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sandr\Desktop\DOSSIERS\Offres en cours\"/>
    </mc:Choice>
  </mc:AlternateContent>
  <xr:revisionPtr revIDLastSave="0" documentId="13_ncr:1_{4644924E-5FD8-4C78-A102-8D730842CE2E}" xr6:coauthVersionLast="47" xr6:coauthVersionMax="47" xr10:uidLastSave="{00000000-0000-0000-0000-000000000000}"/>
  <bookViews>
    <workbookView xWindow="-28920" yWindow="-1770" windowWidth="29040" windowHeight="15720" tabRatio="588" xr2:uid="{00000000-000D-0000-FFFF-FFFF00000000}"/>
  </bookViews>
  <sheets>
    <sheet name="Offre" sheetId="285" r:id="rId1"/>
    <sheet name="Liens youtube vidéo" sheetId="287" r:id="rId2"/>
  </sheets>
  <externalReferences>
    <externalReference r:id="rId3"/>
    <externalReference r:id="rId4"/>
  </externalReferences>
  <definedNames>
    <definedName name="_xlnm._FilterDatabase" localSheetId="0" hidden="1">Offre!$A$1:$AC$5307</definedName>
    <definedName name="flux_fr" localSheetId="0">Offre!#REF!</definedName>
    <definedName name="flux_fr_1" localSheetId="0">Offre!#REF!</definedName>
    <definedName name="flux_fr_10" localSheetId="0">Offre!#REF!</definedName>
    <definedName name="flux_fr_11" localSheetId="0">Offre!#REF!</definedName>
    <definedName name="flux_fr_12" localSheetId="0">Offre!#REF!</definedName>
    <definedName name="flux_fr_13" localSheetId="0">Offre!#REF!</definedName>
    <definedName name="flux_fr_14" localSheetId="0">Offre!#REF!</definedName>
    <definedName name="flux_fr_15" localSheetId="0">Offre!#REF!</definedName>
    <definedName name="flux_fr_16" localSheetId="0">Offre!#REF!</definedName>
    <definedName name="flux_fr_17" localSheetId="0">Offre!#REF!</definedName>
    <definedName name="flux_fr_18" localSheetId="0">Offre!#REF!</definedName>
    <definedName name="flux_fr_19" localSheetId="0">Offre!#REF!</definedName>
    <definedName name="flux_fr_2" localSheetId="0">Offre!#REF!</definedName>
    <definedName name="flux_fr_20" localSheetId="0">Offre!#REF!</definedName>
    <definedName name="flux_fr_21" localSheetId="0">Offre!#REF!</definedName>
    <definedName name="flux_fr_22" localSheetId="0">Offre!#REF!</definedName>
    <definedName name="flux_fr_23" localSheetId="0">Offre!#REF!</definedName>
    <definedName name="flux_fr_24" localSheetId="0">Offre!#REF!</definedName>
    <definedName name="flux_fr_25" localSheetId="0">Offre!#REF!</definedName>
    <definedName name="flux_fr_26" localSheetId="0">Offre!#REF!</definedName>
    <definedName name="flux_fr_27" localSheetId="0">Offre!#REF!</definedName>
    <definedName name="flux_fr_28" localSheetId="0">Offre!#REF!</definedName>
    <definedName name="flux_fr_29" localSheetId="0">Offre!#REF!</definedName>
    <definedName name="flux_fr_3" localSheetId="0">Offre!#REF!</definedName>
    <definedName name="flux_fr_30" localSheetId="0">Offre!#REF!</definedName>
    <definedName name="flux_fr_31" localSheetId="0">Offre!#REF!</definedName>
    <definedName name="flux_fr_32" localSheetId="0">Offre!#REF!</definedName>
    <definedName name="flux_fr_33" localSheetId="0">Offre!#REF!</definedName>
    <definedName name="flux_fr_34" localSheetId="0">Offre!#REF!</definedName>
    <definedName name="flux_fr_35" localSheetId="0">Offre!#REF!</definedName>
    <definedName name="flux_fr_36" localSheetId="0">Offre!#REF!</definedName>
    <definedName name="flux_fr_37" localSheetId="0">Offre!#REF!</definedName>
    <definedName name="flux_fr_38" localSheetId="0">Offre!#REF!</definedName>
    <definedName name="flux_fr_39" localSheetId="0">Offre!#REF!</definedName>
    <definedName name="flux_fr_4" localSheetId="0">Offre!#REF!</definedName>
    <definedName name="flux_fr_40" localSheetId="0">Offre!#REF!</definedName>
    <definedName name="flux_fr_41" localSheetId="0">Offre!#REF!</definedName>
    <definedName name="flux_fr_42" localSheetId="0">Offre!#REF!</definedName>
    <definedName name="flux_fr_43" localSheetId="0">Offre!#REF!</definedName>
    <definedName name="flux_fr_44" localSheetId="0">Offre!#REF!</definedName>
    <definedName name="flux_fr_45" localSheetId="0">Offre!#REF!</definedName>
    <definedName name="flux_fr_46" localSheetId="0">Offre!#REF!</definedName>
    <definedName name="flux_fr_47" localSheetId="0">Offre!#REF!</definedName>
    <definedName name="flux_fr_48" localSheetId="0">Offre!#REF!</definedName>
    <definedName name="flux_fr_49" localSheetId="0">Offre!#REF!</definedName>
    <definedName name="flux_fr_5" localSheetId="0">Offre!#REF!</definedName>
    <definedName name="flux_fr_50" localSheetId="0">Offre!#REF!</definedName>
    <definedName name="flux_fr_51" localSheetId="0">Offre!#REF!</definedName>
    <definedName name="flux_fr_52" localSheetId="0">Offre!#REF!</definedName>
    <definedName name="flux_fr_53" localSheetId="0">Offre!#REF!</definedName>
    <definedName name="flux_fr_54" localSheetId="0">Offre!#REF!</definedName>
    <definedName name="flux_fr_55" localSheetId="0">Offre!#REF!</definedName>
    <definedName name="flux_fr_56" localSheetId="0">Offre!#REF!</definedName>
    <definedName name="flux_fr_57" localSheetId="0">Offre!#REF!</definedName>
    <definedName name="flux_fr_58" localSheetId="0">Offre!#REF!</definedName>
    <definedName name="flux_fr_59" localSheetId="0">Offre!#REF!</definedName>
    <definedName name="flux_fr_6" localSheetId="0">Offre!#REF!</definedName>
    <definedName name="flux_fr_60" localSheetId="0">Offre!#REF!</definedName>
    <definedName name="flux_fr_61" localSheetId="0">Offre!#REF!</definedName>
    <definedName name="flux_fr_62" localSheetId="0">Offre!#REF!</definedName>
    <definedName name="flux_fr_63" localSheetId="0">Offre!#REF!</definedName>
    <definedName name="flux_fr_64" localSheetId="0">Offre!#REF!</definedName>
    <definedName name="flux_fr_65" localSheetId="0">Offre!#REF!</definedName>
    <definedName name="flux_fr_66" localSheetId="0">Offre!#REF!</definedName>
    <definedName name="flux_fr_67" localSheetId="0">Offre!#REF!</definedName>
    <definedName name="flux_fr_68" localSheetId="0">Offre!#REF!</definedName>
    <definedName name="flux_fr_69" localSheetId="0">Offre!#REF!</definedName>
    <definedName name="flux_fr_7" localSheetId="0">Offre!#REF!</definedName>
    <definedName name="flux_fr_70" localSheetId="0">Offre!#REF!</definedName>
    <definedName name="flux_fr_71" localSheetId="0">Offre!#REF!</definedName>
    <definedName name="flux_fr_72" localSheetId="0">Offre!#REF!</definedName>
    <definedName name="flux_fr_73" localSheetId="0">Offre!#REF!</definedName>
    <definedName name="flux_fr_74" localSheetId="0">Offre!#REF!</definedName>
    <definedName name="flux_fr_75" localSheetId="0">Offre!#REF!</definedName>
    <definedName name="flux_fr_76" localSheetId="0">Offre!#REF!</definedName>
    <definedName name="flux_fr_77" localSheetId="0">Offre!#REF!</definedName>
    <definedName name="flux_fr_78" localSheetId="0">Offre!#REF!</definedName>
    <definedName name="flux_fr_79" localSheetId="0">Offre!#REF!</definedName>
    <definedName name="flux_fr_8" localSheetId="0">Offre!#REF!</definedName>
    <definedName name="flux_fr_80" localSheetId="0">Offre!#REF!</definedName>
    <definedName name="flux_fr_81" localSheetId="0">Offre!#REF!</definedName>
    <definedName name="flux_fr_82" localSheetId="0">Offre!#REF!</definedName>
    <definedName name="flux_fr_83" localSheetId="0">Offre!$E$1:$K$532</definedName>
    <definedName name="flux_fr_9" localSheetId="0">Offre!#REF!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307" i="285" l="1"/>
  <c r="Y2" i="285"/>
  <c r="W2" i="285"/>
  <c r="T1418" i="285"/>
  <c r="W1418" i="285" s="1"/>
  <c r="Y1418" i="285" s="1"/>
  <c r="AB5013" i="285"/>
  <c r="AB5307" i="285"/>
  <c r="T4235" i="285"/>
  <c r="W4235" i="285" s="1"/>
  <c r="Y4235" i="285" s="1"/>
  <c r="Z4235" i="285" s="1"/>
  <c r="AB2" i="285"/>
  <c r="T52" i="285"/>
  <c r="W52" i="285" s="1"/>
  <c r="T4516" i="285"/>
  <c r="W4516" i="285" s="1"/>
  <c r="T5307" i="285"/>
  <c r="W5307" i="285" s="1"/>
  <c r="Y5307" i="285" s="1"/>
  <c r="T2" i="285"/>
  <c r="T3" i="285"/>
  <c r="W3" i="285" s="1"/>
  <c r="T4" i="285"/>
  <c r="W4" i="285" s="1"/>
  <c r="T5" i="285"/>
  <c r="W5" i="285" s="1"/>
  <c r="T6" i="285"/>
  <c r="W6" i="285" s="1"/>
  <c r="T7" i="285"/>
  <c r="W7" i="285" s="1"/>
  <c r="T8" i="285"/>
  <c r="W8" i="285" s="1"/>
  <c r="T9" i="285"/>
  <c r="W9" i="285" s="1"/>
  <c r="T10" i="285"/>
  <c r="W10" i="285" s="1"/>
  <c r="T11" i="285"/>
  <c r="W11" i="285" s="1"/>
  <c r="T12" i="285"/>
  <c r="W12" i="285" s="1"/>
  <c r="T13" i="285"/>
  <c r="W13" i="285" s="1"/>
  <c r="T14" i="285"/>
  <c r="W14" i="285" s="1"/>
  <c r="T15" i="285"/>
  <c r="W15" i="285" s="1"/>
  <c r="T16" i="285"/>
  <c r="W16" i="285" s="1"/>
  <c r="T17" i="285"/>
  <c r="W17" i="285" s="1"/>
  <c r="T18" i="285"/>
  <c r="W18" i="285" s="1"/>
  <c r="T19" i="285"/>
  <c r="W19" i="285" s="1"/>
  <c r="T20" i="285"/>
  <c r="W20" i="285" s="1"/>
  <c r="T21" i="285"/>
  <c r="W21" i="285" s="1"/>
  <c r="T22" i="285"/>
  <c r="W22" i="285" s="1"/>
  <c r="T23" i="285"/>
  <c r="W23" i="285" s="1"/>
  <c r="T24" i="285"/>
  <c r="W24" i="285" s="1"/>
  <c r="T25" i="285"/>
  <c r="W25" i="285" s="1"/>
  <c r="T26" i="285"/>
  <c r="W26" i="285" s="1"/>
  <c r="T27" i="285"/>
  <c r="W27" i="285" s="1"/>
  <c r="T28" i="285"/>
  <c r="W28" i="285" s="1"/>
  <c r="T29" i="285"/>
  <c r="W29" i="285" s="1"/>
  <c r="T30" i="285"/>
  <c r="W30" i="285" s="1"/>
  <c r="T31" i="285"/>
  <c r="W31" i="285" s="1"/>
  <c r="T32" i="285"/>
  <c r="W32" i="285" s="1"/>
  <c r="T33" i="285"/>
  <c r="W33" i="285" s="1"/>
  <c r="T34" i="285"/>
  <c r="W34" i="285" s="1"/>
  <c r="T35" i="285"/>
  <c r="W35" i="285" s="1"/>
  <c r="T36" i="285"/>
  <c r="W36" i="285" s="1"/>
  <c r="T37" i="285"/>
  <c r="W37" i="285" s="1"/>
  <c r="T38" i="285"/>
  <c r="W38" i="285" s="1"/>
  <c r="T39" i="285"/>
  <c r="W39" i="285" s="1"/>
  <c r="T40" i="285"/>
  <c r="W40" i="285" s="1"/>
  <c r="T41" i="285"/>
  <c r="W41" i="285" s="1"/>
  <c r="T42" i="285"/>
  <c r="W42" i="285" s="1"/>
  <c r="T43" i="285"/>
  <c r="W43" i="285" s="1"/>
  <c r="T44" i="285"/>
  <c r="W44" i="285" s="1"/>
  <c r="T45" i="285"/>
  <c r="W45" i="285" s="1"/>
  <c r="T46" i="285"/>
  <c r="W46" i="285" s="1"/>
  <c r="T47" i="285"/>
  <c r="W47" i="285" s="1"/>
  <c r="T48" i="285"/>
  <c r="W48" i="285" s="1"/>
  <c r="T49" i="285"/>
  <c r="W49" i="285" s="1"/>
  <c r="T50" i="285"/>
  <c r="W50" i="285" s="1"/>
  <c r="T51" i="285"/>
  <c r="W51" i="285" s="1"/>
  <c r="T53" i="285"/>
  <c r="W53" i="285" s="1"/>
  <c r="T54" i="285"/>
  <c r="W54" i="285" s="1"/>
  <c r="T55" i="285"/>
  <c r="W55" i="285" s="1"/>
  <c r="T56" i="285"/>
  <c r="W56" i="285" s="1"/>
  <c r="T57" i="285"/>
  <c r="W57" i="285" s="1"/>
  <c r="T58" i="285"/>
  <c r="W58" i="285" s="1"/>
  <c r="T59" i="285"/>
  <c r="W59" i="285" s="1"/>
  <c r="T60" i="285"/>
  <c r="W60" i="285" s="1"/>
  <c r="T61" i="285"/>
  <c r="W61" i="285" s="1"/>
  <c r="T62" i="285"/>
  <c r="W62" i="285" s="1"/>
  <c r="T63" i="285"/>
  <c r="W63" i="285" s="1"/>
  <c r="T64" i="285"/>
  <c r="W64" i="285" s="1"/>
  <c r="T65" i="285"/>
  <c r="W65" i="285" s="1"/>
  <c r="T66" i="285"/>
  <c r="W66" i="285" s="1"/>
  <c r="T67" i="285"/>
  <c r="W67" i="285" s="1"/>
  <c r="T68" i="285"/>
  <c r="W68" i="285" s="1"/>
  <c r="T69" i="285"/>
  <c r="W69" i="285" s="1"/>
  <c r="T70" i="285"/>
  <c r="W70" i="285" s="1"/>
  <c r="T71" i="285"/>
  <c r="W71" i="285" s="1"/>
  <c r="T72" i="285"/>
  <c r="W72" i="285" s="1"/>
  <c r="T73" i="285"/>
  <c r="W73" i="285" s="1"/>
  <c r="T74" i="285"/>
  <c r="W74" i="285" s="1"/>
  <c r="T75" i="285"/>
  <c r="W75" i="285" s="1"/>
  <c r="T76" i="285"/>
  <c r="W76" i="285" s="1"/>
  <c r="T77" i="285"/>
  <c r="W77" i="285" s="1"/>
  <c r="T78" i="285"/>
  <c r="W78" i="285" s="1"/>
  <c r="T79" i="285"/>
  <c r="W79" i="285" s="1"/>
  <c r="T80" i="285"/>
  <c r="W80" i="285" s="1"/>
  <c r="T81" i="285"/>
  <c r="W81" i="285" s="1"/>
  <c r="T82" i="285"/>
  <c r="W82" i="285" s="1"/>
  <c r="T83" i="285"/>
  <c r="W83" i="285" s="1"/>
  <c r="T84" i="285"/>
  <c r="W84" i="285" s="1"/>
  <c r="T85" i="285"/>
  <c r="W85" i="285" s="1"/>
  <c r="T86" i="285"/>
  <c r="W86" i="285" s="1"/>
  <c r="T87" i="285"/>
  <c r="W87" i="285" s="1"/>
  <c r="T88" i="285"/>
  <c r="W88" i="285" s="1"/>
  <c r="T89" i="285"/>
  <c r="W89" i="285" s="1"/>
  <c r="T90" i="285"/>
  <c r="W90" i="285" s="1"/>
  <c r="T91" i="285"/>
  <c r="W91" i="285" s="1"/>
  <c r="T92" i="285"/>
  <c r="W92" i="285" s="1"/>
  <c r="T93" i="285"/>
  <c r="W93" i="285" s="1"/>
  <c r="T94" i="285"/>
  <c r="W94" i="285" s="1"/>
  <c r="T95" i="285"/>
  <c r="W95" i="285" s="1"/>
  <c r="T96" i="285"/>
  <c r="W96" i="285" s="1"/>
  <c r="T97" i="285"/>
  <c r="W97" i="285" s="1"/>
  <c r="T98" i="285"/>
  <c r="W98" i="285" s="1"/>
  <c r="T99" i="285"/>
  <c r="W99" i="285" s="1"/>
  <c r="T100" i="285"/>
  <c r="W100" i="285" s="1"/>
  <c r="T101" i="285"/>
  <c r="W101" i="285" s="1"/>
  <c r="T102" i="285"/>
  <c r="W102" i="285" s="1"/>
  <c r="T103" i="285"/>
  <c r="W103" i="285" s="1"/>
  <c r="T104" i="285"/>
  <c r="W104" i="285" s="1"/>
  <c r="T105" i="285"/>
  <c r="W105" i="285" s="1"/>
  <c r="T106" i="285"/>
  <c r="W106" i="285" s="1"/>
  <c r="Y106" i="285" s="1"/>
  <c r="T107" i="285"/>
  <c r="W107" i="285" s="1"/>
  <c r="T108" i="285"/>
  <c r="W108" i="285" s="1"/>
  <c r="T109" i="285"/>
  <c r="W109" i="285" s="1"/>
  <c r="T110" i="285"/>
  <c r="W110" i="285" s="1"/>
  <c r="T111" i="285"/>
  <c r="W111" i="285" s="1"/>
  <c r="T112" i="285"/>
  <c r="W112" i="285" s="1"/>
  <c r="T113" i="285"/>
  <c r="W113" i="285" s="1"/>
  <c r="T114" i="285"/>
  <c r="W114" i="285" s="1"/>
  <c r="T115" i="285"/>
  <c r="W115" i="285" s="1"/>
  <c r="T116" i="285"/>
  <c r="W116" i="285" s="1"/>
  <c r="T117" i="285"/>
  <c r="W117" i="285" s="1"/>
  <c r="T118" i="285"/>
  <c r="W118" i="285" s="1"/>
  <c r="T119" i="285"/>
  <c r="W119" i="285" s="1"/>
  <c r="T120" i="285"/>
  <c r="W120" i="285" s="1"/>
  <c r="T121" i="285"/>
  <c r="W121" i="285" s="1"/>
  <c r="T122" i="285"/>
  <c r="W122" i="285" s="1"/>
  <c r="T123" i="285"/>
  <c r="W123" i="285" s="1"/>
  <c r="T124" i="285"/>
  <c r="W124" i="285" s="1"/>
  <c r="T125" i="285"/>
  <c r="W125" i="285" s="1"/>
  <c r="T126" i="285"/>
  <c r="W126" i="285" s="1"/>
  <c r="T127" i="285"/>
  <c r="W127" i="285" s="1"/>
  <c r="T128" i="285"/>
  <c r="W128" i="285" s="1"/>
  <c r="T129" i="285"/>
  <c r="W129" i="285" s="1"/>
  <c r="T130" i="285"/>
  <c r="W130" i="285" s="1"/>
  <c r="T131" i="285"/>
  <c r="W131" i="285" s="1"/>
  <c r="T132" i="285"/>
  <c r="W132" i="285" s="1"/>
  <c r="T133" i="285"/>
  <c r="W133" i="285" s="1"/>
  <c r="T134" i="285"/>
  <c r="W134" i="285" s="1"/>
  <c r="T135" i="285"/>
  <c r="W135" i="285" s="1"/>
  <c r="T136" i="285"/>
  <c r="W136" i="285" s="1"/>
  <c r="T137" i="285"/>
  <c r="W137" i="285" s="1"/>
  <c r="T138" i="285"/>
  <c r="W138" i="285" s="1"/>
  <c r="T139" i="285"/>
  <c r="W139" i="285" s="1"/>
  <c r="T140" i="285"/>
  <c r="W140" i="285" s="1"/>
  <c r="T141" i="285"/>
  <c r="W141" i="285" s="1"/>
  <c r="T142" i="285"/>
  <c r="W142" i="285" s="1"/>
  <c r="T143" i="285"/>
  <c r="W143" i="285" s="1"/>
  <c r="T144" i="285"/>
  <c r="W144" i="285" s="1"/>
  <c r="T145" i="285"/>
  <c r="W145" i="285" s="1"/>
  <c r="T146" i="285"/>
  <c r="W146" i="285" s="1"/>
  <c r="T147" i="285"/>
  <c r="W147" i="285" s="1"/>
  <c r="T148" i="285"/>
  <c r="W148" i="285" s="1"/>
  <c r="T149" i="285"/>
  <c r="W149" i="285" s="1"/>
  <c r="T150" i="285"/>
  <c r="W150" i="285" s="1"/>
  <c r="T151" i="285"/>
  <c r="W151" i="285" s="1"/>
  <c r="T152" i="285"/>
  <c r="W152" i="285" s="1"/>
  <c r="T153" i="285"/>
  <c r="W153" i="285" s="1"/>
  <c r="T154" i="285"/>
  <c r="W154" i="285" s="1"/>
  <c r="T155" i="285"/>
  <c r="W155" i="285" s="1"/>
  <c r="T156" i="285"/>
  <c r="W156" i="285" s="1"/>
  <c r="T157" i="285"/>
  <c r="W157" i="285" s="1"/>
  <c r="T158" i="285"/>
  <c r="W158" i="285" s="1"/>
  <c r="T159" i="285"/>
  <c r="W159" i="285" s="1"/>
  <c r="T160" i="285"/>
  <c r="W160" i="285" s="1"/>
  <c r="T161" i="285"/>
  <c r="W161" i="285" s="1"/>
  <c r="T162" i="285"/>
  <c r="W162" i="285" s="1"/>
  <c r="T163" i="285"/>
  <c r="W163" i="285" s="1"/>
  <c r="T164" i="285"/>
  <c r="W164" i="285" s="1"/>
  <c r="T165" i="285"/>
  <c r="W165" i="285" s="1"/>
  <c r="T166" i="285"/>
  <c r="W166" i="285" s="1"/>
  <c r="T167" i="285"/>
  <c r="W167" i="285" s="1"/>
  <c r="T168" i="285"/>
  <c r="W168" i="285" s="1"/>
  <c r="T169" i="285"/>
  <c r="W169" i="285" s="1"/>
  <c r="T170" i="285"/>
  <c r="W170" i="285" s="1"/>
  <c r="T171" i="285"/>
  <c r="W171" i="285" s="1"/>
  <c r="T172" i="285"/>
  <c r="W172" i="285" s="1"/>
  <c r="T173" i="285"/>
  <c r="W173" i="285" s="1"/>
  <c r="T174" i="285"/>
  <c r="W174" i="285" s="1"/>
  <c r="T175" i="285"/>
  <c r="W175" i="285" s="1"/>
  <c r="T176" i="285"/>
  <c r="W176" i="285" s="1"/>
  <c r="T177" i="285"/>
  <c r="W177" i="285" s="1"/>
  <c r="T178" i="285"/>
  <c r="W178" i="285" s="1"/>
  <c r="T179" i="285"/>
  <c r="W179" i="285" s="1"/>
  <c r="T180" i="285"/>
  <c r="W180" i="285" s="1"/>
  <c r="T181" i="285"/>
  <c r="W181" i="285" s="1"/>
  <c r="T182" i="285"/>
  <c r="W182" i="285" s="1"/>
  <c r="T183" i="285"/>
  <c r="W183" i="285" s="1"/>
  <c r="T184" i="285"/>
  <c r="W184" i="285" s="1"/>
  <c r="T185" i="285"/>
  <c r="W185" i="285" s="1"/>
  <c r="T186" i="285"/>
  <c r="W186" i="285" s="1"/>
  <c r="T187" i="285"/>
  <c r="W187" i="285" s="1"/>
  <c r="T188" i="285"/>
  <c r="W188" i="285" s="1"/>
  <c r="T189" i="285"/>
  <c r="W189" i="285" s="1"/>
  <c r="T190" i="285"/>
  <c r="W190" i="285" s="1"/>
  <c r="T191" i="285"/>
  <c r="W191" i="285" s="1"/>
  <c r="T192" i="285"/>
  <c r="W192" i="285" s="1"/>
  <c r="T193" i="285"/>
  <c r="W193" i="285" s="1"/>
  <c r="T194" i="285"/>
  <c r="W194" i="285" s="1"/>
  <c r="T195" i="285"/>
  <c r="W195" i="285" s="1"/>
  <c r="T196" i="285"/>
  <c r="W196" i="285" s="1"/>
  <c r="T197" i="285"/>
  <c r="W197" i="285" s="1"/>
  <c r="T198" i="285"/>
  <c r="W198" i="285" s="1"/>
  <c r="T199" i="285"/>
  <c r="W199" i="285" s="1"/>
  <c r="T200" i="285"/>
  <c r="W200" i="285" s="1"/>
  <c r="T201" i="285"/>
  <c r="W201" i="285" s="1"/>
  <c r="T202" i="285"/>
  <c r="W202" i="285" s="1"/>
  <c r="T203" i="285"/>
  <c r="W203" i="285" s="1"/>
  <c r="T204" i="285"/>
  <c r="W204" i="285" s="1"/>
  <c r="T205" i="285"/>
  <c r="W205" i="285" s="1"/>
  <c r="T206" i="285"/>
  <c r="W206" i="285" s="1"/>
  <c r="T207" i="285"/>
  <c r="W207" i="285" s="1"/>
  <c r="T208" i="285"/>
  <c r="W208" i="285" s="1"/>
  <c r="T209" i="285"/>
  <c r="W209" i="285" s="1"/>
  <c r="T210" i="285"/>
  <c r="W210" i="285" s="1"/>
  <c r="T211" i="285"/>
  <c r="W211" i="285" s="1"/>
  <c r="T212" i="285"/>
  <c r="W212" i="285" s="1"/>
  <c r="T213" i="285"/>
  <c r="W213" i="285" s="1"/>
  <c r="T214" i="285"/>
  <c r="W214" i="285" s="1"/>
  <c r="T215" i="285"/>
  <c r="W215" i="285" s="1"/>
  <c r="T216" i="285"/>
  <c r="W216" i="285" s="1"/>
  <c r="T217" i="285"/>
  <c r="W217" i="285" s="1"/>
  <c r="T218" i="285"/>
  <c r="W218" i="285" s="1"/>
  <c r="T219" i="285"/>
  <c r="W219" i="285" s="1"/>
  <c r="T220" i="285"/>
  <c r="W220" i="285" s="1"/>
  <c r="T221" i="285"/>
  <c r="W221" i="285" s="1"/>
  <c r="T222" i="285"/>
  <c r="W222" i="285" s="1"/>
  <c r="T223" i="285"/>
  <c r="W223" i="285" s="1"/>
  <c r="T224" i="285"/>
  <c r="W224" i="285" s="1"/>
  <c r="T225" i="285"/>
  <c r="W225" i="285" s="1"/>
  <c r="T226" i="285"/>
  <c r="W226" i="285" s="1"/>
  <c r="T227" i="285"/>
  <c r="W227" i="285" s="1"/>
  <c r="T228" i="285"/>
  <c r="W228" i="285" s="1"/>
  <c r="T229" i="285"/>
  <c r="W229" i="285" s="1"/>
  <c r="T230" i="285"/>
  <c r="W230" i="285" s="1"/>
  <c r="T231" i="285"/>
  <c r="W231" i="285" s="1"/>
  <c r="T232" i="285"/>
  <c r="W232" i="285" s="1"/>
  <c r="T233" i="285"/>
  <c r="W233" i="285" s="1"/>
  <c r="T234" i="285"/>
  <c r="W234" i="285" s="1"/>
  <c r="T235" i="285"/>
  <c r="W235" i="285" s="1"/>
  <c r="T236" i="285"/>
  <c r="W236" i="285" s="1"/>
  <c r="T237" i="285"/>
  <c r="W237" i="285" s="1"/>
  <c r="T238" i="285"/>
  <c r="W238" i="285" s="1"/>
  <c r="T239" i="285"/>
  <c r="W239" i="285" s="1"/>
  <c r="T240" i="285"/>
  <c r="W240" i="285" s="1"/>
  <c r="T241" i="285"/>
  <c r="W241" i="285" s="1"/>
  <c r="T242" i="285"/>
  <c r="W242" i="285" s="1"/>
  <c r="T243" i="285"/>
  <c r="W243" i="285" s="1"/>
  <c r="T244" i="285"/>
  <c r="W244" i="285" s="1"/>
  <c r="T245" i="285"/>
  <c r="W245" i="285" s="1"/>
  <c r="T246" i="285"/>
  <c r="W246" i="285" s="1"/>
  <c r="T247" i="285"/>
  <c r="W247" i="285" s="1"/>
  <c r="T248" i="285"/>
  <c r="W248" i="285" s="1"/>
  <c r="T249" i="285"/>
  <c r="W249" i="285" s="1"/>
  <c r="T250" i="285"/>
  <c r="W250" i="285" s="1"/>
  <c r="T251" i="285"/>
  <c r="W251" i="285" s="1"/>
  <c r="T252" i="285"/>
  <c r="W252" i="285" s="1"/>
  <c r="T253" i="285"/>
  <c r="W253" i="285" s="1"/>
  <c r="T254" i="285"/>
  <c r="W254" i="285" s="1"/>
  <c r="T255" i="285"/>
  <c r="W255" i="285" s="1"/>
  <c r="T256" i="285"/>
  <c r="W256" i="285" s="1"/>
  <c r="T257" i="285"/>
  <c r="W257" i="285" s="1"/>
  <c r="T258" i="285"/>
  <c r="W258" i="285" s="1"/>
  <c r="T259" i="285"/>
  <c r="W259" i="285" s="1"/>
  <c r="T260" i="285"/>
  <c r="W260" i="285" s="1"/>
  <c r="T261" i="285"/>
  <c r="W261" i="285" s="1"/>
  <c r="T262" i="285"/>
  <c r="W262" i="285" s="1"/>
  <c r="T263" i="285"/>
  <c r="W263" i="285" s="1"/>
  <c r="T264" i="285"/>
  <c r="W264" i="285" s="1"/>
  <c r="T265" i="285"/>
  <c r="W265" i="285" s="1"/>
  <c r="T266" i="285"/>
  <c r="W266" i="285" s="1"/>
  <c r="T267" i="285"/>
  <c r="W267" i="285" s="1"/>
  <c r="T268" i="285"/>
  <c r="W268" i="285" s="1"/>
  <c r="T269" i="285"/>
  <c r="W269" i="285" s="1"/>
  <c r="T270" i="285"/>
  <c r="W270" i="285" s="1"/>
  <c r="T271" i="285"/>
  <c r="W271" i="285" s="1"/>
  <c r="T272" i="285"/>
  <c r="W272" i="285" s="1"/>
  <c r="T273" i="285"/>
  <c r="W273" i="285" s="1"/>
  <c r="T274" i="285"/>
  <c r="W274" i="285" s="1"/>
  <c r="T275" i="285"/>
  <c r="W275" i="285" s="1"/>
  <c r="T276" i="285"/>
  <c r="W276" i="285" s="1"/>
  <c r="T277" i="285"/>
  <c r="W277" i="285" s="1"/>
  <c r="T278" i="285"/>
  <c r="W278" i="285" s="1"/>
  <c r="T279" i="285"/>
  <c r="W279" i="285" s="1"/>
  <c r="T280" i="285"/>
  <c r="W280" i="285" s="1"/>
  <c r="T281" i="285"/>
  <c r="W281" i="285" s="1"/>
  <c r="T282" i="285"/>
  <c r="W282" i="285" s="1"/>
  <c r="T283" i="285"/>
  <c r="W283" i="285" s="1"/>
  <c r="T284" i="285"/>
  <c r="W284" i="285" s="1"/>
  <c r="T285" i="285"/>
  <c r="W285" i="285" s="1"/>
  <c r="T286" i="285"/>
  <c r="W286" i="285" s="1"/>
  <c r="T287" i="285"/>
  <c r="W287" i="285" s="1"/>
  <c r="T288" i="285"/>
  <c r="W288" i="285" s="1"/>
  <c r="T289" i="285"/>
  <c r="W289" i="285" s="1"/>
  <c r="T290" i="285"/>
  <c r="W290" i="285" s="1"/>
  <c r="T291" i="285"/>
  <c r="W291" i="285" s="1"/>
  <c r="T292" i="285"/>
  <c r="W292" i="285" s="1"/>
  <c r="T293" i="285"/>
  <c r="W293" i="285" s="1"/>
  <c r="T294" i="285"/>
  <c r="W294" i="285" s="1"/>
  <c r="T295" i="285"/>
  <c r="W295" i="285" s="1"/>
  <c r="T296" i="285"/>
  <c r="W296" i="285" s="1"/>
  <c r="T297" i="285"/>
  <c r="W297" i="285" s="1"/>
  <c r="T298" i="285"/>
  <c r="W298" i="285" s="1"/>
  <c r="T299" i="285"/>
  <c r="W299" i="285" s="1"/>
  <c r="T300" i="285"/>
  <c r="W300" i="285" s="1"/>
  <c r="T301" i="285"/>
  <c r="W301" i="285" s="1"/>
  <c r="T302" i="285"/>
  <c r="W302" i="285" s="1"/>
  <c r="T303" i="285"/>
  <c r="W303" i="285" s="1"/>
  <c r="T304" i="285"/>
  <c r="W304" i="285" s="1"/>
  <c r="T305" i="285"/>
  <c r="W305" i="285" s="1"/>
  <c r="T306" i="285"/>
  <c r="W306" i="285" s="1"/>
  <c r="T307" i="285"/>
  <c r="W307" i="285" s="1"/>
  <c r="T308" i="285"/>
  <c r="W308" i="285" s="1"/>
  <c r="T309" i="285"/>
  <c r="W309" i="285" s="1"/>
  <c r="T310" i="285"/>
  <c r="W310" i="285" s="1"/>
  <c r="T311" i="285"/>
  <c r="W311" i="285" s="1"/>
  <c r="T312" i="285"/>
  <c r="W312" i="285" s="1"/>
  <c r="T313" i="285"/>
  <c r="W313" i="285" s="1"/>
  <c r="T314" i="285"/>
  <c r="W314" i="285" s="1"/>
  <c r="T315" i="285"/>
  <c r="W315" i="285" s="1"/>
  <c r="T316" i="285"/>
  <c r="W316" i="285" s="1"/>
  <c r="T317" i="285"/>
  <c r="W317" i="285" s="1"/>
  <c r="T318" i="285"/>
  <c r="W318" i="285" s="1"/>
  <c r="T319" i="285"/>
  <c r="W319" i="285" s="1"/>
  <c r="T320" i="285"/>
  <c r="W320" i="285" s="1"/>
  <c r="T321" i="285"/>
  <c r="W321" i="285" s="1"/>
  <c r="T322" i="285"/>
  <c r="W322" i="285" s="1"/>
  <c r="T323" i="285"/>
  <c r="W323" i="285" s="1"/>
  <c r="T324" i="285"/>
  <c r="W324" i="285" s="1"/>
  <c r="T325" i="285"/>
  <c r="W325" i="285" s="1"/>
  <c r="T326" i="285"/>
  <c r="W326" i="285" s="1"/>
  <c r="T327" i="285"/>
  <c r="W327" i="285" s="1"/>
  <c r="T328" i="285"/>
  <c r="W328" i="285" s="1"/>
  <c r="T329" i="285"/>
  <c r="W329" i="285" s="1"/>
  <c r="T330" i="285"/>
  <c r="W330" i="285" s="1"/>
  <c r="T331" i="285"/>
  <c r="W331" i="285" s="1"/>
  <c r="T332" i="285"/>
  <c r="W332" i="285" s="1"/>
  <c r="T333" i="285"/>
  <c r="W333" i="285" s="1"/>
  <c r="T334" i="285"/>
  <c r="W334" i="285" s="1"/>
  <c r="T335" i="285"/>
  <c r="W335" i="285" s="1"/>
  <c r="T336" i="285"/>
  <c r="W336" i="285" s="1"/>
  <c r="T337" i="285"/>
  <c r="W337" i="285" s="1"/>
  <c r="T338" i="285"/>
  <c r="W338" i="285" s="1"/>
  <c r="T339" i="285"/>
  <c r="W339" i="285" s="1"/>
  <c r="T340" i="285"/>
  <c r="W340" i="285" s="1"/>
  <c r="T341" i="285"/>
  <c r="W341" i="285" s="1"/>
  <c r="T342" i="285"/>
  <c r="W342" i="285" s="1"/>
  <c r="T343" i="285"/>
  <c r="W343" i="285" s="1"/>
  <c r="T344" i="285"/>
  <c r="W344" i="285" s="1"/>
  <c r="T345" i="285"/>
  <c r="W345" i="285" s="1"/>
  <c r="T346" i="285"/>
  <c r="W346" i="285" s="1"/>
  <c r="T347" i="285"/>
  <c r="W347" i="285" s="1"/>
  <c r="T348" i="285"/>
  <c r="W348" i="285" s="1"/>
  <c r="T349" i="285"/>
  <c r="W349" i="285" s="1"/>
  <c r="T350" i="285"/>
  <c r="W350" i="285" s="1"/>
  <c r="T351" i="285"/>
  <c r="W351" i="285" s="1"/>
  <c r="T352" i="285"/>
  <c r="W352" i="285" s="1"/>
  <c r="T353" i="285"/>
  <c r="W353" i="285" s="1"/>
  <c r="T354" i="285"/>
  <c r="W354" i="285" s="1"/>
  <c r="T355" i="285"/>
  <c r="W355" i="285" s="1"/>
  <c r="T356" i="285"/>
  <c r="W356" i="285" s="1"/>
  <c r="T357" i="285"/>
  <c r="W357" i="285" s="1"/>
  <c r="T358" i="285"/>
  <c r="W358" i="285" s="1"/>
  <c r="T359" i="285"/>
  <c r="W359" i="285" s="1"/>
  <c r="T360" i="285"/>
  <c r="W360" i="285" s="1"/>
  <c r="T361" i="285"/>
  <c r="W361" i="285" s="1"/>
  <c r="T362" i="285"/>
  <c r="W362" i="285" s="1"/>
  <c r="T363" i="285"/>
  <c r="W363" i="285" s="1"/>
  <c r="T364" i="285"/>
  <c r="W364" i="285" s="1"/>
  <c r="T365" i="285"/>
  <c r="W365" i="285" s="1"/>
  <c r="T366" i="285"/>
  <c r="W366" i="285" s="1"/>
  <c r="T367" i="285"/>
  <c r="W367" i="285" s="1"/>
  <c r="T368" i="285"/>
  <c r="W368" i="285" s="1"/>
  <c r="T369" i="285"/>
  <c r="W369" i="285" s="1"/>
  <c r="T370" i="285"/>
  <c r="W370" i="285" s="1"/>
  <c r="T371" i="285"/>
  <c r="W371" i="285" s="1"/>
  <c r="T372" i="285"/>
  <c r="W372" i="285" s="1"/>
  <c r="T373" i="285"/>
  <c r="W373" i="285" s="1"/>
  <c r="T374" i="285"/>
  <c r="W374" i="285" s="1"/>
  <c r="T375" i="285"/>
  <c r="W375" i="285" s="1"/>
  <c r="T376" i="285"/>
  <c r="W376" i="285" s="1"/>
  <c r="T377" i="285"/>
  <c r="W377" i="285" s="1"/>
  <c r="T378" i="285"/>
  <c r="W378" i="285" s="1"/>
  <c r="T379" i="285"/>
  <c r="W379" i="285" s="1"/>
  <c r="T380" i="285"/>
  <c r="W380" i="285" s="1"/>
  <c r="T381" i="285"/>
  <c r="W381" i="285" s="1"/>
  <c r="T382" i="285"/>
  <c r="W382" i="285" s="1"/>
  <c r="T383" i="285"/>
  <c r="W383" i="285" s="1"/>
  <c r="T384" i="285"/>
  <c r="W384" i="285" s="1"/>
  <c r="T385" i="285"/>
  <c r="W385" i="285" s="1"/>
  <c r="T386" i="285"/>
  <c r="W386" i="285" s="1"/>
  <c r="T387" i="285"/>
  <c r="W387" i="285" s="1"/>
  <c r="T388" i="285"/>
  <c r="W388" i="285" s="1"/>
  <c r="T389" i="285"/>
  <c r="W389" i="285" s="1"/>
  <c r="T390" i="285"/>
  <c r="W390" i="285" s="1"/>
  <c r="T391" i="285"/>
  <c r="W391" i="285" s="1"/>
  <c r="T392" i="285"/>
  <c r="W392" i="285" s="1"/>
  <c r="T393" i="285"/>
  <c r="W393" i="285" s="1"/>
  <c r="T394" i="285"/>
  <c r="W394" i="285" s="1"/>
  <c r="T395" i="285"/>
  <c r="W395" i="285" s="1"/>
  <c r="T396" i="285"/>
  <c r="W396" i="285" s="1"/>
  <c r="T397" i="285"/>
  <c r="W397" i="285" s="1"/>
  <c r="T398" i="285"/>
  <c r="W398" i="285" s="1"/>
  <c r="T399" i="285"/>
  <c r="W399" i="285" s="1"/>
  <c r="T400" i="285"/>
  <c r="W400" i="285" s="1"/>
  <c r="T401" i="285"/>
  <c r="W401" i="285" s="1"/>
  <c r="T402" i="285"/>
  <c r="W402" i="285" s="1"/>
  <c r="T403" i="285"/>
  <c r="W403" i="285" s="1"/>
  <c r="T404" i="285"/>
  <c r="W404" i="285" s="1"/>
  <c r="T405" i="285"/>
  <c r="W405" i="285" s="1"/>
  <c r="T406" i="285"/>
  <c r="W406" i="285" s="1"/>
  <c r="T407" i="285"/>
  <c r="W407" i="285" s="1"/>
  <c r="T408" i="285"/>
  <c r="W408" i="285" s="1"/>
  <c r="T409" i="285"/>
  <c r="W409" i="285" s="1"/>
  <c r="T410" i="285"/>
  <c r="W410" i="285" s="1"/>
  <c r="T411" i="285"/>
  <c r="W411" i="285" s="1"/>
  <c r="T412" i="285"/>
  <c r="W412" i="285" s="1"/>
  <c r="T413" i="285"/>
  <c r="W413" i="285" s="1"/>
  <c r="T414" i="285"/>
  <c r="W414" i="285" s="1"/>
  <c r="T415" i="285"/>
  <c r="W415" i="285" s="1"/>
  <c r="T416" i="285"/>
  <c r="W416" i="285" s="1"/>
  <c r="T417" i="285"/>
  <c r="W417" i="285" s="1"/>
  <c r="T418" i="285"/>
  <c r="W418" i="285" s="1"/>
  <c r="T419" i="285"/>
  <c r="W419" i="285" s="1"/>
  <c r="T420" i="285"/>
  <c r="W420" i="285" s="1"/>
  <c r="T421" i="285"/>
  <c r="W421" i="285" s="1"/>
  <c r="T422" i="285"/>
  <c r="W422" i="285" s="1"/>
  <c r="T423" i="285"/>
  <c r="W423" i="285" s="1"/>
  <c r="T424" i="285"/>
  <c r="W424" i="285" s="1"/>
  <c r="T425" i="285"/>
  <c r="W425" i="285" s="1"/>
  <c r="T426" i="285"/>
  <c r="W426" i="285" s="1"/>
  <c r="T427" i="285"/>
  <c r="W427" i="285" s="1"/>
  <c r="T428" i="285"/>
  <c r="W428" i="285" s="1"/>
  <c r="T429" i="285"/>
  <c r="W429" i="285" s="1"/>
  <c r="T430" i="285"/>
  <c r="W430" i="285" s="1"/>
  <c r="T431" i="285"/>
  <c r="W431" i="285" s="1"/>
  <c r="T432" i="285"/>
  <c r="W432" i="285" s="1"/>
  <c r="T433" i="285"/>
  <c r="W433" i="285" s="1"/>
  <c r="T434" i="285"/>
  <c r="W434" i="285" s="1"/>
  <c r="T435" i="285"/>
  <c r="W435" i="285" s="1"/>
  <c r="T436" i="285"/>
  <c r="W436" i="285" s="1"/>
  <c r="T437" i="285"/>
  <c r="W437" i="285" s="1"/>
  <c r="T438" i="285"/>
  <c r="W438" i="285" s="1"/>
  <c r="T439" i="285"/>
  <c r="W439" i="285" s="1"/>
  <c r="T440" i="285"/>
  <c r="W440" i="285" s="1"/>
  <c r="T441" i="285"/>
  <c r="W441" i="285" s="1"/>
  <c r="T442" i="285"/>
  <c r="W442" i="285" s="1"/>
  <c r="T443" i="285"/>
  <c r="W443" i="285" s="1"/>
  <c r="T444" i="285"/>
  <c r="W444" i="285" s="1"/>
  <c r="T445" i="285"/>
  <c r="W445" i="285" s="1"/>
  <c r="T446" i="285"/>
  <c r="W446" i="285" s="1"/>
  <c r="T447" i="285"/>
  <c r="W447" i="285" s="1"/>
  <c r="T448" i="285"/>
  <c r="W448" i="285" s="1"/>
  <c r="T449" i="285"/>
  <c r="W449" i="285" s="1"/>
  <c r="T450" i="285"/>
  <c r="W450" i="285" s="1"/>
  <c r="T451" i="285"/>
  <c r="W451" i="285" s="1"/>
  <c r="T452" i="285"/>
  <c r="W452" i="285" s="1"/>
  <c r="T453" i="285"/>
  <c r="W453" i="285" s="1"/>
  <c r="T454" i="285"/>
  <c r="W454" i="285" s="1"/>
  <c r="T455" i="285"/>
  <c r="W455" i="285" s="1"/>
  <c r="T456" i="285"/>
  <c r="W456" i="285" s="1"/>
  <c r="T457" i="285"/>
  <c r="W457" i="285" s="1"/>
  <c r="T458" i="285"/>
  <c r="W458" i="285" s="1"/>
  <c r="T459" i="285"/>
  <c r="W459" i="285" s="1"/>
  <c r="T460" i="285"/>
  <c r="W460" i="285" s="1"/>
  <c r="T461" i="285"/>
  <c r="W461" i="285" s="1"/>
  <c r="T462" i="285"/>
  <c r="W462" i="285" s="1"/>
  <c r="T463" i="285"/>
  <c r="W463" i="285" s="1"/>
  <c r="T464" i="285"/>
  <c r="W464" i="285" s="1"/>
  <c r="T465" i="285"/>
  <c r="W465" i="285" s="1"/>
  <c r="T466" i="285"/>
  <c r="W466" i="285" s="1"/>
  <c r="T467" i="285"/>
  <c r="W467" i="285" s="1"/>
  <c r="T468" i="285"/>
  <c r="W468" i="285" s="1"/>
  <c r="T469" i="285"/>
  <c r="W469" i="285" s="1"/>
  <c r="T470" i="285"/>
  <c r="W470" i="285" s="1"/>
  <c r="T471" i="285"/>
  <c r="W471" i="285" s="1"/>
  <c r="T472" i="285"/>
  <c r="W472" i="285" s="1"/>
  <c r="T473" i="285"/>
  <c r="W473" i="285" s="1"/>
  <c r="T474" i="285"/>
  <c r="W474" i="285" s="1"/>
  <c r="T475" i="285"/>
  <c r="W475" i="285" s="1"/>
  <c r="T476" i="285"/>
  <c r="W476" i="285" s="1"/>
  <c r="T477" i="285"/>
  <c r="W477" i="285" s="1"/>
  <c r="T478" i="285"/>
  <c r="W478" i="285" s="1"/>
  <c r="T479" i="285"/>
  <c r="W479" i="285" s="1"/>
  <c r="T480" i="285"/>
  <c r="W480" i="285" s="1"/>
  <c r="T481" i="285"/>
  <c r="W481" i="285" s="1"/>
  <c r="T482" i="285"/>
  <c r="W482" i="285" s="1"/>
  <c r="T483" i="285"/>
  <c r="W483" i="285" s="1"/>
  <c r="T484" i="285"/>
  <c r="W484" i="285" s="1"/>
  <c r="T485" i="285"/>
  <c r="W485" i="285" s="1"/>
  <c r="T486" i="285"/>
  <c r="W486" i="285" s="1"/>
  <c r="T487" i="285"/>
  <c r="W487" i="285" s="1"/>
  <c r="T488" i="285"/>
  <c r="W488" i="285" s="1"/>
  <c r="T489" i="285"/>
  <c r="W489" i="285" s="1"/>
  <c r="T490" i="285"/>
  <c r="W490" i="285" s="1"/>
  <c r="T491" i="285"/>
  <c r="W491" i="285" s="1"/>
  <c r="T492" i="285"/>
  <c r="W492" i="285" s="1"/>
  <c r="T493" i="285"/>
  <c r="W493" i="285" s="1"/>
  <c r="T494" i="285"/>
  <c r="W494" i="285" s="1"/>
  <c r="T495" i="285"/>
  <c r="W495" i="285" s="1"/>
  <c r="T496" i="285"/>
  <c r="W496" i="285" s="1"/>
  <c r="T497" i="285"/>
  <c r="W497" i="285" s="1"/>
  <c r="T498" i="285"/>
  <c r="W498" i="285" s="1"/>
  <c r="T499" i="285"/>
  <c r="W499" i="285" s="1"/>
  <c r="T500" i="285"/>
  <c r="W500" i="285" s="1"/>
  <c r="T501" i="285"/>
  <c r="W501" i="285" s="1"/>
  <c r="T502" i="285"/>
  <c r="W502" i="285" s="1"/>
  <c r="T503" i="285"/>
  <c r="W503" i="285" s="1"/>
  <c r="T504" i="285"/>
  <c r="W504" i="285" s="1"/>
  <c r="T505" i="285"/>
  <c r="W505" i="285" s="1"/>
  <c r="T506" i="285"/>
  <c r="W506" i="285" s="1"/>
  <c r="T507" i="285"/>
  <c r="W507" i="285" s="1"/>
  <c r="T508" i="285"/>
  <c r="W508" i="285" s="1"/>
  <c r="T509" i="285"/>
  <c r="W509" i="285" s="1"/>
  <c r="T510" i="285"/>
  <c r="W510" i="285" s="1"/>
  <c r="T511" i="285"/>
  <c r="W511" i="285" s="1"/>
  <c r="T512" i="285"/>
  <c r="W512" i="285" s="1"/>
  <c r="T513" i="285"/>
  <c r="W513" i="285" s="1"/>
  <c r="T514" i="285"/>
  <c r="W514" i="285" s="1"/>
  <c r="T515" i="285"/>
  <c r="W515" i="285" s="1"/>
  <c r="T516" i="285"/>
  <c r="W516" i="285" s="1"/>
  <c r="T517" i="285"/>
  <c r="W517" i="285" s="1"/>
  <c r="T518" i="285"/>
  <c r="W518" i="285" s="1"/>
  <c r="T519" i="285"/>
  <c r="W519" i="285" s="1"/>
  <c r="T520" i="285"/>
  <c r="W520" i="285" s="1"/>
  <c r="T521" i="285"/>
  <c r="W521" i="285" s="1"/>
  <c r="T522" i="285"/>
  <c r="W522" i="285" s="1"/>
  <c r="T523" i="285"/>
  <c r="W523" i="285" s="1"/>
  <c r="T524" i="285"/>
  <c r="W524" i="285" s="1"/>
  <c r="T525" i="285"/>
  <c r="W525" i="285" s="1"/>
  <c r="T526" i="285"/>
  <c r="W526" i="285" s="1"/>
  <c r="T527" i="285"/>
  <c r="W527" i="285" s="1"/>
  <c r="T528" i="285"/>
  <c r="W528" i="285" s="1"/>
  <c r="T529" i="285"/>
  <c r="W529" i="285" s="1"/>
  <c r="T530" i="285"/>
  <c r="W530" i="285" s="1"/>
  <c r="T531" i="285"/>
  <c r="W531" i="285" s="1"/>
  <c r="T532" i="285"/>
  <c r="W532" i="285" s="1"/>
  <c r="T533" i="285"/>
  <c r="W533" i="285" s="1"/>
  <c r="T534" i="285"/>
  <c r="W534" i="285" s="1"/>
  <c r="T535" i="285"/>
  <c r="W535" i="285" s="1"/>
  <c r="T536" i="285"/>
  <c r="W536" i="285" s="1"/>
  <c r="T537" i="285"/>
  <c r="W537" i="285" s="1"/>
  <c r="T538" i="285"/>
  <c r="W538" i="285" s="1"/>
  <c r="T539" i="285"/>
  <c r="W539" i="285" s="1"/>
  <c r="T540" i="285"/>
  <c r="W540" i="285" s="1"/>
  <c r="T541" i="285"/>
  <c r="W541" i="285" s="1"/>
  <c r="T542" i="285"/>
  <c r="W542" i="285" s="1"/>
  <c r="T543" i="285"/>
  <c r="W543" i="285" s="1"/>
  <c r="T544" i="285"/>
  <c r="W544" i="285" s="1"/>
  <c r="T545" i="285"/>
  <c r="W545" i="285" s="1"/>
  <c r="T546" i="285"/>
  <c r="W546" i="285" s="1"/>
  <c r="T547" i="285"/>
  <c r="W547" i="285" s="1"/>
  <c r="T548" i="285"/>
  <c r="W548" i="285" s="1"/>
  <c r="T549" i="285"/>
  <c r="W549" i="285" s="1"/>
  <c r="T550" i="285"/>
  <c r="W550" i="285" s="1"/>
  <c r="T551" i="285"/>
  <c r="W551" i="285" s="1"/>
  <c r="T552" i="285"/>
  <c r="W552" i="285" s="1"/>
  <c r="T553" i="285"/>
  <c r="W553" i="285" s="1"/>
  <c r="T554" i="285"/>
  <c r="W554" i="285" s="1"/>
  <c r="T555" i="285"/>
  <c r="W555" i="285" s="1"/>
  <c r="T556" i="285"/>
  <c r="W556" i="285" s="1"/>
  <c r="T557" i="285"/>
  <c r="W557" i="285" s="1"/>
  <c r="T558" i="285"/>
  <c r="W558" i="285" s="1"/>
  <c r="T559" i="285"/>
  <c r="W559" i="285" s="1"/>
  <c r="T560" i="285"/>
  <c r="W560" i="285" s="1"/>
  <c r="T561" i="285"/>
  <c r="W561" i="285" s="1"/>
  <c r="T562" i="285"/>
  <c r="W562" i="285" s="1"/>
  <c r="T563" i="285"/>
  <c r="W563" i="285" s="1"/>
  <c r="T564" i="285"/>
  <c r="W564" i="285" s="1"/>
  <c r="T565" i="285"/>
  <c r="W565" i="285" s="1"/>
  <c r="T566" i="285"/>
  <c r="W566" i="285" s="1"/>
  <c r="T567" i="285"/>
  <c r="W567" i="285" s="1"/>
  <c r="T568" i="285"/>
  <c r="W568" i="285" s="1"/>
  <c r="T569" i="285"/>
  <c r="W569" i="285" s="1"/>
  <c r="T570" i="285"/>
  <c r="W570" i="285" s="1"/>
  <c r="T571" i="285"/>
  <c r="W571" i="285" s="1"/>
  <c r="T572" i="285"/>
  <c r="W572" i="285" s="1"/>
  <c r="T573" i="285"/>
  <c r="W573" i="285" s="1"/>
  <c r="T574" i="285"/>
  <c r="W574" i="285" s="1"/>
  <c r="T575" i="285"/>
  <c r="W575" i="285" s="1"/>
  <c r="T576" i="285"/>
  <c r="W576" i="285" s="1"/>
  <c r="T577" i="285"/>
  <c r="W577" i="285" s="1"/>
  <c r="T578" i="285"/>
  <c r="W578" i="285" s="1"/>
  <c r="T579" i="285"/>
  <c r="W579" i="285" s="1"/>
  <c r="T580" i="285"/>
  <c r="W580" i="285" s="1"/>
  <c r="T581" i="285"/>
  <c r="W581" i="285" s="1"/>
  <c r="T582" i="285"/>
  <c r="W582" i="285" s="1"/>
  <c r="T583" i="285"/>
  <c r="W583" i="285" s="1"/>
  <c r="T584" i="285"/>
  <c r="W584" i="285" s="1"/>
  <c r="T585" i="285"/>
  <c r="W585" i="285" s="1"/>
  <c r="T586" i="285"/>
  <c r="W586" i="285" s="1"/>
  <c r="T587" i="285"/>
  <c r="W587" i="285" s="1"/>
  <c r="T588" i="285"/>
  <c r="W588" i="285" s="1"/>
  <c r="T589" i="285"/>
  <c r="W589" i="285" s="1"/>
  <c r="T590" i="285"/>
  <c r="W590" i="285" s="1"/>
  <c r="T591" i="285"/>
  <c r="W591" i="285" s="1"/>
  <c r="T592" i="285"/>
  <c r="W592" i="285" s="1"/>
  <c r="T593" i="285"/>
  <c r="W593" i="285" s="1"/>
  <c r="T594" i="285"/>
  <c r="W594" i="285" s="1"/>
  <c r="T595" i="285"/>
  <c r="W595" i="285" s="1"/>
  <c r="T596" i="285"/>
  <c r="W596" i="285" s="1"/>
  <c r="T597" i="285"/>
  <c r="W597" i="285" s="1"/>
  <c r="T598" i="285"/>
  <c r="W598" i="285" s="1"/>
  <c r="T599" i="285"/>
  <c r="W599" i="285" s="1"/>
  <c r="T600" i="285"/>
  <c r="W600" i="285" s="1"/>
  <c r="T601" i="285"/>
  <c r="W601" i="285" s="1"/>
  <c r="T602" i="285"/>
  <c r="W602" i="285" s="1"/>
  <c r="T603" i="285"/>
  <c r="W603" i="285" s="1"/>
  <c r="T604" i="285"/>
  <c r="W604" i="285" s="1"/>
  <c r="T605" i="285"/>
  <c r="W605" i="285" s="1"/>
  <c r="T606" i="285"/>
  <c r="W606" i="285" s="1"/>
  <c r="T607" i="285"/>
  <c r="W607" i="285" s="1"/>
  <c r="T608" i="285"/>
  <c r="W608" i="285" s="1"/>
  <c r="T609" i="285"/>
  <c r="W609" i="285" s="1"/>
  <c r="T610" i="285"/>
  <c r="W610" i="285" s="1"/>
  <c r="T611" i="285"/>
  <c r="W611" i="285" s="1"/>
  <c r="T612" i="285"/>
  <c r="W612" i="285" s="1"/>
  <c r="T613" i="285"/>
  <c r="W613" i="285" s="1"/>
  <c r="T614" i="285"/>
  <c r="W614" i="285" s="1"/>
  <c r="T615" i="285"/>
  <c r="W615" i="285" s="1"/>
  <c r="T616" i="285"/>
  <c r="W616" i="285" s="1"/>
  <c r="T617" i="285"/>
  <c r="W617" i="285" s="1"/>
  <c r="T618" i="285"/>
  <c r="W618" i="285" s="1"/>
  <c r="T619" i="285"/>
  <c r="W619" i="285" s="1"/>
  <c r="T620" i="285"/>
  <c r="W620" i="285" s="1"/>
  <c r="T621" i="285"/>
  <c r="W621" i="285" s="1"/>
  <c r="T622" i="285"/>
  <c r="W622" i="285" s="1"/>
  <c r="T623" i="285"/>
  <c r="W623" i="285" s="1"/>
  <c r="T624" i="285"/>
  <c r="W624" i="285" s="1"/>
  <c r="T625" i="285"/>
  <c r="W625" i="285" s="1"/>
  <c r="T626" i="285"/>
  <c r="W626" i="285" s="1"/>
  <c r="T627" i="285"/>
  <c r="W627" i="285" s="1"/>
  <c r="T628" i="285"/>
  <c r="W628" i="285" s="1"/>
  <c r="T629" i="285"/>
  <c r="W629" i="285" s="1"/>
  <c r="T630" i="285"/>
  <c r="W630" i="285" s="1"/>
  <c r="T631" i="285"/>
  <c r="W631" i="285" s="1"/>
  <c r="T632" i="285"/>
  <c r="W632" i="285" s="1"/>
  <c r="T633" i="285"/>
  <c r="W633" i="285" s="1"/>
  <c r="T634" i="285"/>
  <c r="W634" i="285" s="1"/>
  <c r="T635" i="285"/>
  <c r="W635" i="285" s="1"/>
  <c r="T636" i="285"/>
  <c r="W636" i="285" s="1"/>
  <c r="T637" i="285"/>
  <c r="W637" i="285" s="1"/>
  <c r="T638" i="285"/>
  <c r="W638" i="285" s="1"/>
  <c r="T639" i="285"/>
  <c r="W639" i="285" s="1"/>
  <c r="T640" i="285"/>
  <c r="W640" i="285" s="1"/>
  <c r="T641" i="285"/>
  <c r="W641" i="285" s="1"/>
  <c r="T642" i="285"/>
  <c r="W642" i="285" s="1"/>
  <c r="T643" i="285"/>
  <c r="W643" i="285" s="1"/>
  <c r="T644" i="285"/>
  <c r="W644" i="285" s="1"/>
  <c r="T645" i="285"/>
  <c r="W645" i="285" s="1"/>
  <c r="T646" i="285"/>
  <c r="W646" i="285" s="1"/>
  <c r="T647" i="285"/>
  <c r="W647" i="285" s="1"/>
  <c r="T648" i="285"/>
  <c r="W648" i="285" s="1"/>
  <c r="T649" i="285"/>
  <c r="W649" i="285" s="1"/>
  <c r="T650" i="285"/>
  <c r="W650" i="285" s="1"/>
  <c r="T651" i="285"/>
  <c r="W651" i="285" s="1"/>
  <c r="T652" i="285"/>
  <c r="W652" i="285" s="1"/>
  <c r="T653" i="285"/>
  <c r="W653" i="285" s="1"/>
  <c r="T654" i="285"/>
  <c r="W654" i="285" s="1"/>
  <c r="T655" i="285"/>
  <c r="W655" i="285" s="1"/>
  <c r="T656" i="285"/>
  <c r="W656" i="285" s="1"/>
  <c r="T657" i="285"/>
  <c r="W657" i="285" s="1"/>
  <c r="T658" i="285"/>
  <c r="W658" i="285" s="1"/>
  <c r="T659" i="285"/>
  <c r="W659" i="285" s="1"/>
  <c r="T660" i="285"/>
  <c r="W660" i="285" s="1"/>
  <c r="T661" i="285"/>
  <c r="W661" i="285" s="1"/>
  <c r="T662" i="285"/>
  <c r="W662" i="285" s="1"/>
  <c r="T663" i="285"/>
  <c r="W663" i="285" s="1"/>
  <c r="T664" i="285"/>
  <c r="W664" i="285" s="1"/>
  <c r="T665" i="285"/>
  <c r="W665" i="285" s="1"/>
  <c r="T666" i="285"/>
  <c r="W666" i="285" s="1"/>
  <c r="T667" i="285"/>
  <c r="W667" i="285" s="1"/>
  <c r="T668" i="285"/>
  <c r="W668" i="285" s="1"/>
  <c r="T669" i="285"/>
  <c r="W669" i="285" s="1"/>
  <c r="T670" i="285"/>
  <c r="W670" i="285" s="1"/>
  <c r="T671" i="285"/>
  <c r="W671" i="285" s="1"/>
  <c r="T672" i="285"/>
  <c r="W672" i="285" s="1"/>
  <c r="T673" i="285"/>
  <c r="W673" i="285" s="1"/>
  <c r="T674" i="285"/>
  <c r="W674" i="285" s="1"/>
  <c r="T675" i="285"/>
  <c r="W675" i="285" s="1"/>
  <c r="T676" i="285"/>
  <c r="W676" i="285" s="1"/>
  <c r="T677" i="285"/>
  <c r="W677" i="285" s="1"/>
  <c r="T678" i="285"/>
  <c r="W678" i="285" s="1"/>
  <c r="T679" i="285"/>
  <c r="W679" i="285" s="1"/>
  <c r="T680" i="285"/>
  <c r="W680" i="285" s="1"/>
  <c r="T681" i="285"/>
  <c r="W681" i="285" s="1"/>
  <c r="T682" i="285"/>
  <c r="W682" i="285" s="1"/>
  <c r="T683" i="285"/>
  <c r="W683" i="285" s="1"/>
  <c r="T684" i="285"/>
  <c r="W684" i="285" s="1"/>
  <c r="T685" i="285"/>
  <c r="W685" i="285" s="1"/>
  <c r="T686" i="285"/>
  <c r="W686" i="285" s="1"/>
  <c r="T687" i="285"/>
  <c r="W687" i="285" s="1"/>
  <c r="T688" i="285"/>
  <c r="W688" i="285" s="1"/>
  <c r="T689" i="285"/>
  <c r="W689" i="285" s="1"/>
  <c r="T690" i="285"/>
  <c r="W690" i="285" s="1"/>
  <c r="T691" i="285"/>
  <c r="W691" i="285" s="1"/>
  <c r="T692" i="285"/>
  <c r="W692" i="285" s="1"/>
  <c r="T693" i="285"/>
  <c r="W693" i="285" s="1"/>
  <c r="T694" i="285"/>
  <c r="W694" i="285" s="1"/>
  <c r="T695" i="285"/>
  <c r="W695" i="285" s="1"/>
  <c r="T696" i="285"/>
  <c r="W696" i="285" s="1"/>
  <c r="T697" i="285"/>
  <c r="W697" i="285" s="1"/>
  <c r="T698" i="285"/>
  <c r="W698" i="285" s="1"/>
  <c r="T699" i="285"/>
  <c r="W699" i="285" s="1"/>
  <c r="T700" i="285"/>
  <c r="W700" i="285" s="1"/>
  <c r="T701" i="285"/>
  <c r="W701" i="285" s="1"/>
  <c r="T702" i="285"/>
  <c r="W702" i="285" s="1"/>
  <c r="T703" i="285"/>
  <c r="W703" i="285" s="1"/>
  <c r="T704" i="285"/>
  <c r="W704" i="285" s="1"/>
  <c r="T705" i="285"/>
  <c r="W705" i="285" s="1"/>
  <c r="T706" i="285"/>
  <c r="W706" i="285" s="1"/>
  <c r="T707" i="285"/>
  <c r="W707" i="285" s="1"/>
  <c r="T708" i="285"/>
  <c r="W708" i="285" s="1"/>
  <c r="T709" i="285"/>
  <c r="W709" i="285" s="1"/>
  <c r="T710" i="285"/>
  <c r="W710" i="285" s="1"/>
  <c r="T711" i="285"/>
  <c r="W711" i="285" s="1"/>
  <c r="T712" i="285"/>
  <c r="W712" i="285" s="1"/>
  <c r="T713" i="285"/>
  <c r="W713" i="285" s="1"/>
  <c r="T714" i="285"/>
  <c r="W714" i="285" s="1"/>
  <c r="T715" i="285"/>
  <c r="W715" i="285" s="1"/>
  <c r="T716" i="285"/>
  <c r="W716" i="285" s="1"/>
  <c r="T717" i="285"/>
  <c r="W717" i="285" s="1"/>
  <c r="T718" i="285"/>
  <c r="W718" i="285" s="1"/>
  <c r="T719" i="285"/>
  <c r="W719" i="285" s="1"/>
  <c r="T720" i="285"/>
  <c r="W720" i="285" s="1"/>
  <c r="T721" i="285"/>
  <c r="W721" i="285" s="1"/>
  <c r="T722" i="285"/>
  <c r="W722" i="285" s="1"/>
  <c r="T723" i="285"/>
  <c r="W723" i="285" s="1"/>
  <c r="T724" i="285"/>
  <c r="W724" i="285" s="1"/>
  <c r="T725" i="285"/>
  <c r="W725" i="285" s="1"/>
  <c r="T726" i="285"/>
  <c r="W726" i="285" s="1"/>
  <c r="T727" i="285"/>
  <c r="W727" i="285" s="1"/>
  <c r="T728" i="285"/>
  <c r="W728" i="285" s="1"/>
  <c r="T729" i="285"/>
  <c r="W729" i="285" s="1"/>
  <c r="T730" i="285"/>
  <c r="W730" i="285" s="1"/>
  <c r="T731" i="285"/>
  <c r="W731" i="285" s="1"/>
  <c r="T732" i="285"/>
  <c r="W732" i="285" s="1"/>
  <c r="T733" i="285"/>
  <c r="W733" i="285" s="1"/>
  <c r="T734" i="285"/>
  <c r="W734" i="285" s="1"/>
  <c r="T735" i="285"/>
  <c r="W735" i="285" s="1"/>
  <c r="T736" i="285"/>
  <c r="W736" i="285" s="1"/>
  <c r="T737" i="285"/>
  <c r="W737" i="285" s="1"/>
  <c r="T738" i="285"/>
  <c r="W738" i="285" s="1"/>
  <c r="T739" i="285"/>
  <c r="W739" i="285" s="1"/>
  <c r="T740" i="285"/>
  <c r="W740" i="285" s="1"/>
  <c r="T741" i="285"/>
  <c r="W741" i="285" s="1"/>
  <c r="T742" i="285"/>
  <c r="W742" i="285" s="1"/>
  <c r="T743" i="285"/>
  <c r="W743" i="285" s="1"/>
  <c r="T744" i="285"/>
  <c r="W744" i="285" s="1"/>
  <c r="T745" i="285"/>
  <c r="W745" i="285" s="1"/>
  <c r="T746" i="285"/>
  <c r="W746" i="285" s="1"/>
  <c r="T747" i="285"/>
  <c r="W747" i="285" s="1"/>
  <c r="T748" i="285"/>
  <c r="W748" i="285" s="1"/>
  <c r="T749" i="285"/>
  <c r="W749" i="285" s="1"/>
  <c r="T750" i="285"/>
  <c r="W750" i="285" s="1"/>
  <c r="T751" i="285"/>
  <c r="W751" i="285" s="1"/>
  <c r="T752" i="285"/>
  <c r="W752" i="285" s="1"/>
  <c r="T753" i="285"/>
  <c r="W753" i="285" s="1"/>
  <c r="T754" i="285"/>
  <c r="W754" i="285" s="1"/>
  <c r="T755" i="285"/>
  <c r="W755" i="285" s="1"/>
  <c r="T756" i="285"/>
  <c r="W756" i="285" s="1"/>
  <c r="T757" i="285"/>
  <c r="W757" i="285" s="1"/>
  <c r="T758" i="285"/>
  <c r="W758" i="285" s="1"/>
  <c r="T759" i="285"/>
  <c r="W759" i="285" s="1"/>
  <c r="T760" i="285"/>
  <c r="W760" i="285" s="1"/>
  <c r="T761" i="285"/>
  <c r="W761" i="285" s="1"/>
  <c r="T762" i="285"/>
  <c r="W762" i="285" s="1"/>
  <c r="T763" i="285"/>
  <c r="W763" i="285" s="1"/>
  <c r="T764" i="285"/>
  <c r="W764" i="285" s="1"/>
  <c r="T765" i="285"/>
  <c r="W765" i="285" s="1"/>
  <c r="T766" i="285"/>
  <c r="W766" i="285" s="1"/>
  <c r="T767" i="285"/>
  <c r="W767" i="285" s="1"/>
  <c r="T768" i="285"/>
  <c r="W768" i="285" s="1"/>
  <c r="T769" i="285"/>
  <c r="W769" i="285" s="1"/>
  <c r="T770" i="285"/>
  <c r="W770" i="285" s="1"/>
  <c r="T771" i="285"/>
  <c r="W771" i="285" s="1"/>
  <c r="T772" i="285"/>
  <c r="W772" i="285" s="1"/>
  <c r="T773" i="285"/>
  <c r="W773" i="285" s="1"/>
  <c r="T774" i="285"/>
  <c r="W774" i="285" s="1"/>
  <c r="T775" i="285"/>
  <c r="W775" i="285" s="1"/>
  <c r="T776" i="285"/>
  <c r="W776" i="285" s="1"/>
  <c r="T777" i="285"/>
  <c r="W777" i="285" s="1"/>
  <c r="T778" i="285"/>
  <c r="W778" i="285" s="1"/>
  <c r="T779" i="285"/>
  <c r="W779" i="285" s="1"/>
  <c r="T780" i="285"/>
  <c r="W780" i="285" s="1"/>
  <c r="T781" i="285"/>
  <c r="W781" i="285" s="1"/>
  <c r="T782" i="285"/>
  <c r="W782" i="285" s="1"/>
  <c r="T783" i="285"/>
  <c r="W783" i="285" s="1"/>
  <c r="T784" i="285"/>
  <c r="W784" i="285" s="1"/>
  <c r="T785" i="285"/>
  <c r="W785" i="285" s="1"/>
  <c r="T786" i="285"/>
  <c r="W786" i="285" s="1"/>
  <c r="T787" i="285"/>
  <c r="W787" i="285" s="1"/>
  <c r="T788" i="285"/>
  <c r="W788" i="285" s="1"/>
  <c r="T789" i="285"/>
  <c r="W789" i="285" s="1"/>
  <c r="T790" i="285"/>
  <c r="W790" i="285" s="1"/>
  <c r="T791" i="285"/>
  <c r="W791" i="285" s="1"/>
  <c r="T792" i="285"/>
  <c r="W792" i="285" s="1"/>
  <c r="T793" i="285"/>
  <c r="W793" i="285" s="1"/>
  <c r="T794" i="285"/>
  <c r="W794" i="285" s="1"/>
  <c r="T795" i="285"/>
  <c r="W795" i="285" s="1"/>
  <c r="T796" i="285"/>
  <c r="W796" i="285" s="1"/>
  <c r="T797" i="285"/>
  <c r="W797" i="285" s="1"/>
  <c r="T798" i="285"/>
  <c r="W798" i="285" s="1"/>
  <c r="T799" i="285"/>
  <c r="W799" i="285" s="1"/>
  <c r="T800" i="285"/>
  <c r="W800" i="285" s="1"/>
  <c r="T801" i="285"/>
  <c r="W801" i="285" s="1"/>
  <c r="T802" i="285"/>
  <c r="W802" i="285" s="1"/>
  <c r="T803" i="285"/>
  <c r="W803" i="285" s="1"/>
  <c r="T804" i="285"/>
  <c r="W804" i="285" s="1"/>
  <c r="T805" i="285"/>
  <c r="W805" i="285" s="1"/>
  <c r="T806" i="285"/>
  <c r="W806" i="285" s="1"/>
  <c r="T807" i="285"/>
  <c r="W807" i="285" s="1"/>
  <c r="T808" i="285"/>
  <c r="W808" i="285" s="1"/>
  <c r="T809" i="285"/>
  <c r="W809" i="285" s="1"/>
  <c r="T810" i="285"/>
  <c r="W810" i="285" s="1"/>
  <c r="T811" i="285"/>
  <c r="W811" i="285" s="1"/>
  <c r="T812" i="285"/>
  <c r="W812" i="285" s="1"/>
  <c r="T813" i="285"/>
  <c r="W813" i="285" s="1"/>
  <c r="T814" i="285"/>
  <c r="W814" i="285" s="1"/>
  <c r="T815" i="285"/>
  <c r="W815" i="285" s="1"/>
  <c r="T816" i="285"/>
  <c r="W816" i="285" s="1"/>
  <c r="T817" i="285"/>
  <c r="W817" i="285" s="1"/>
  <c r="T818" i="285"/>
  <c r="W818" i="285" s="1"/>
  <c r="T819" i="285"/>
  <c r="W819" i="285" s="1"/>
  <c r="T820" i="285"/>
  <c r="W820" i="285" s="1"/>
  <c r="T821" i="285"/>
  <c r="W821" i="285" s="1"/>
  <c r="T822" i="285"/>
  <c r="W822" i="285" s="1"/>
  <c r="T823" i="285"/>
  <c r="W823" i="285" s="1"/>
  <c r="T824" i="285"/>
  <c r="W824" i="285" s="1"/>
  <c r="T825" i="285"/>
  <c r="W825" i="285" s="1"/>
  <c r="T826" i="285"/>
  <c r="W826" i="285" s="1"/>
  <c r="T827" i="285"/>
  <c r="W827" i="285" s="1"/>
  <c r="T828" i="285"/>
  <c r="W828" i="285" s="1"/>
  <c r="T829" i="285"/>
  <c r="W829" i="285" s="1"/>
  <c r="T830" i="285"/>
  <c r="W830" i="285" s="1"/>
  <c r="T831" i="285"/>
  <c r="W831" i="285" s="1"/>
  <c r="T832" i="285"/>
  <c r="W832" i="285" s="1"/>
  <c r="T833" i="285"/>
  <c r="W833" i="285" s="1"/>
  <c r="T834" i="285"/>
  <c r="W834" i="285" s="1"/>
  <c r="T835" i="285"/>
  <c r="W835" i="285" s="1"/>
  <c r="T836" i="285"/>
  <c r="W836" i="285" s="1"/>
  <c r="T837" i="285"/>
  <c r="W837" i="285" s="1"/>
  <c r="T838" i="285"/>
  <c r="W838" i="285" s="1"/>
  <c r="T839" i="285"/>
  <c r="W839" i="285" s="1"/>
  <c r="T840" i="285"/>
  <c r="W840" i="285" s="1"/>
  <c r="T841" i="285"/>
  <c r="W841" i="285" s="1"/>
  <c r="T842" i="285"/>
  <c r="W842" i="285" s="1"/>
  <c r="T843" i="285"/>
  <c r="W843" i="285" s="1"/>
  <c r="T844" i="285"/>
  <c r="W844" i="285" s="1"/>
  <c r="T845" i="285"/>
  <c r="W845" i="285" s="1"/>
  <c r="T846" i="285"/>
  <c r="W846" i="285" s="1"/>
  <c r="T847" i="285"/>
  <c r="W847" i="285" s="1"/>
  <c r="T848" i="285"/>
  <c r="W848" i="285" s="1"/>
  <c r="T849" i="285"/>
  <c r="W849" i="285" s="1"/>
  <c r="T850" i="285"/>
  <c r="W850" i="285" s="1"/>
  <c r="T851" i="285"/>
  <c r="W851" i="285" s="1"/>
  <c r="T852" i="285"/>
  <c r="W852" i="285" s="1"/>
  <c r="T853" i="285"/>
  <c r="W853" i="285" s="1"/>
  <c r="T854" i="285"/>
  <c r="W854" i="285" s="1"/>
  <c r="T855" i="285"/>
  <c r="W855" i="285" s="1"/>
  <c r="T856" i="285"/>
  <c r="W856" i="285" s="1"/>
  <c r="T857" i="285"/>
  <c r="W857" i="285" s="1"/>
  <c r="T858" i="285"/>
  <c r="W858" i="285" s="1"/>
  <c r="T859" i="285"/>
  <c r="W859" i="285" s="1"/>
  <c r="T860" i="285"/>
  <c r="W860" i="285" s="1"/>
  <c r="T861" i="285"/>
  <c r="W861" i="285" s="1"/>
  <c r="T862" i="285"/>
  <c r="W862" i="285" s="1"/>
  <c r="T863" i="285"/>
  <c r="W863" i="285" s="1"/>
  <c r="T864" i="285"/>
  <c r="W864" i="285" s="1"/>
  <c r="T865" i="285"/>
  <c r="W865" i="285" s="1"/>
  <c r="T866" i="285"/>
  <c r="W866" i="285" s="1"/>
  <c r="T867" i="285"/>
  <c r="W867" i="285" s="1"/>
  <c r="T868" i="285"/>
  <c r="W868" i="285" s="1"/>
  <c r="T869" i="285"/>
  <c r="W869" i="285" s="1"/>
  <c r="T870" i="285"/>
  <c r="W870" i="285" s="1"/>
  <c r="T871" i="285"/>
  <c r="W871" i="285" s="1"/>
  <c r="T872" i="285"/>
  <c r="W872" i="285" s="1"/>
  <c r="T873" i="285"/>
  <c r="W873" i="285" s="1"/>
  <c r="T874" i="285"/>
  <c r="W874" i="285" s="1"/>
  <c r="T875" i="285"/>
  <c r="W875" i="285" s="1"/>
  <c r="T876" i="285"/>
  <c r="W876" i="285" s="1"/>
  <c r="T877" i="285"/>
  <c r="W877" i="285" s="1"/>
  <c r="T878" i="285"/>
  <c r="W878" i="285" s="1"/>
  <c r="T879" i="285"/>
  <c r="W879" i="285" s="1"/>
  <c r="T880" i="285"/>
  <c r="W880" i="285" s="1"/>
  <c r="T881" i="285"/>
  <c r="W881" i="285" s="1"/>
  <c r="T882" i="285"/>
  <c r="W882" i="285" s="1"/>
  <c r="T883" i="285"/>
  <c r="W883" i="285" s="1"/>
  <c r="T884" i="285"/>
  <c r="W884" i="285" s="1"/>
  <c r="T885" i="285"/>
  <c r="W885" i="285" s="1"/>
  <c r="T886" i="285"/>
  <c r="W886" i="285" s="1"/>
  <c r="T887" i="285"/>
  <c r="W887" i="285" s="1"/>
  <c r="T888" i="285"/>
  <c r="W888" i="285" s="1"/>
  <c r="T889" i="285"/>
  <c r="W889" i="285" s="1"/>
  <c r="T890" i="285"/>
  <c r="W890" i="285" s="1"/>
  <c r="T891" i="285"/>
  <c r="W891" i="285" s="1"/>
  <c r="T892" i="285"/>
  <c r="W892" i="285" s="1"/>
  <c r="T893" i="285"/>
  <c r="W893" i="285" s="1"/>
  <c r="T894" i="285"/>
  <c r="W894" i="285" s="1"/>
  <c r="T895" i="285"/>
  <c r="W895" i="285" s="1"/>
  <c r="T896" i="285"/>
  <c r="W896" i="285" s="1"/>
  <c r="T897" i="285"/>
  <c r="W897" i="285" s="1"/>
  <c r="T898" i="285"/>
  <c r="W898" i="285" s="1"/>
  <c r="T899" i="285"/>
  <c r="W899" i="285" s="1"/>
  <c r="T900" i="285"/>
  <c r="W900" i="285" s="1"/>
  <c r="T901" i="285"/>
  <c r="W901" i="285" s="1"/>
  <c r="T902" i="285"/>
  <c r="W902" i="285" s="1"/>
  <c r="T903" i="285"/>
  <c r="W903" i="285" s="1"/>
  <c r="T904" i="285"/>
  <c r="W904" i="285" s="1"/>
  <c r="T905" i="285"/>
  <c r="W905" i="285" s="1"/>
  <c r="T906" i="285"/>
  <c r="W906" i="285" s="1"/>
  <c r="T907" i="285"/>
  <c r="W907" i="285" s="1"/>
  <c r="T908" i="285"/>
  <c r="W908" i="285" s="1"/>
  <c r="T909" i="285"/>
  <c r="W909" i="285" s="1"/>
  <c r="T910" i="285"/>
  <c r="W910" i="285" s="1"/>
  <c r="T911" i="285"/>
  <c r="W911" i="285" s="1"/>
  <c r="T912" i="285"/>
  <c r="W912" i="285" s="1"/>
  <c r="T913" i="285"/>
  <c r="W913" i="285" s="1"/>
  <c r="T914" i="285"/>
  <c r="W914" i="285" s="1"/>
  <c r="T915" i="285"/>
  <c r="W915" i="285" s="1"/>
  <c r="T916" i="285"/>
  <c r="W916" i="285" s="1"/>
  <c r="T917" i="285"/>
  <c r="W917" i="285" s="1"/>
  <c r="T918" i="285"/>
  <c r="W918" i="285" s="1"/>
  <c r="T919" i="285"/>
  <c r="W919" i="285" s="1"/>
  <c r="T920" i="285"/>
  <c r="W920" i="285" s="1"/>
  <c r="T921" i="285"/>
  <c r="W921" i="285" s="1"/>
  <c r="T922" i="285"/>
  <c r="W922" i="285" s="1"/>
  <c r="T923" i="285"/>
  <c r="W923" i="285" s="1"/>
  <c r="T924" i="285"/>
  <c r="W924" i="285" s="1"/>
  <c r="T925" i="285"/>
  <c r="W925" i="285" s="1"/>
  <c r="T926" i="285"/>
  <c r="W926" i="285" s="1"/>
  <c r="T927" i="285"/>
  <c r="W927" i="285" s="1"/>
  <c r="T928" i="285"/>
  <c r="W928" i="285" s="1"/>
  <c r="T929" i="285"/>
  <c r="W929" i="285" s="1"/>
  <c r="T930" i="285"/>
  <c r="W930" i="285" s="1"/>
  <c r="T931" i="285"/>
  <c r="W931" i="285" s="1"/>
  <c r="T932" i="285"/>
  <c r="W932" i="285" s="1"/>
  <c r="T933" i="285"/>
  <c r="W933" i="285" s="1"/>
  <c r="T934" i="285"/>
  <c r="W934" i="285" s="1"/>
  <c r="T935" i="285"/>
  <c r="W935" i="285" s="1"/>
  <c r="T936" i="285"/>
  <c r="W936" i="285" s="1"/>
  <c r="T937" i="285"/>
  <c r="W937" i="285" s="1"/>
  <c r="T938" i="285"/>
  <c r="W938" i="285" s="1"/>
  <c r="T939" i="285"/>
  <c r="W939" i="285" s="1"/>
  <c r="T940" i="285"/>
  <c r="W940" i="285" s="1"/>
  <c r="T941" i="285"/>
  <c r="W941" i="285" s="1"/>
  <c r="T942" i="285"/>
  <c r="W942" i="285" s="1"/>
  <c r="T943" i="285"/>
  <c r="W943" i="285" s="1"/>
  <c r="T944" i="285"/>
  <c r="W944" i="285" s="1"/>
  <c r="T945" i="285"/>
  <c r="W945" i="285" s="1"/>
  <c r="T946" i="285"/>
  <c r="W946" i="285" s="1"/>
  <c r="T947" i="285"/>
  <c r="W947" i="285" s="1"/>
  <c r="T948" i="285"/>
  <c r="W948" i="285" s="1"/>
  <c r="T949" i="285"/>
  <c r="W949" i="285" s="1"/>
  <c r="T950" i="285"/>
  <c r="W950" i="285" s="1"/>
  <c r="T951" i="285"/>
  <c r="W951" i="285" s="1"/>
  <c r="T952" i="285"/>
  <c r="W952" i="285" s="1"/>
  <c r="T953" i="285"/>
  <c r="W953" i="285" s="1"/>
  <c r="T954" i="285"/>
  <c r="W954" i="285" s="1"/>
  <c r="T955" i="285"/>
  <c r="W955" i="285" s="1"/>
  <c r="T956" i="285"/>
  <c r="W956" i="285" s="1"/>
  <c r="T957" i="285"/>
  <c r="W957" i="285" s="1"/>
  <c r="T958" i="285"/>
  <c r="W958" i="285" s="1"/>
  <c r="T959" i="285"/>
  <c r="W959" i="285" s="1"/>
  <c r="T960" i="285"/>
  <c r="W960" i="285" s="1"/>
  <c r="T961" i="285"/>
  <c r="W961" i="285" s="1"/>
  <c r="T962" i="285"/>
  <c r="W962" i="285" s="1"/>
  <c r="T963" i="285"/>
  <c r="W963" i="285" s="1"/>
  <c r="T964" i="285"/>
  <c r="W964" i="285" s="1"/>
  <c r="T965" i="285"/>
  <c r="W965" i="285" s="1"/>
  <c r="T966" i="285"/>
  <c r="W966" i="285" s="1"/>
  <c r="T967" i="285"/>
  <c r="W967" i="285" s="1"/>
  <c r="T968" i="285"/>
  <c r="W968" i="285" s="1"/>
  <c r="T969" i="285"/>
  <c r="W969" i="285" s="1"/>
  <c r="T970" i="285"/>
  <c r="W970" i="285" s="1"/>
  <c r="T971" i="285"/>
  <c r="W971" i="285" s="1"/>
  <c r="T972" i="285"/>
  <c r="W972" i="285" s="1"/>
  <c r="T973" i="285"/>
  <c r="W973" i="285" s="1"/>
  <c r="T974" i="285"/>
  <c r="W974" i="285" s="1"/>
  <c r="T975" i="285"/>
  <c r="W975" i="285" s="1"/>
  <c r="T976" i="285"/>
  <c r="W976" i="285" s="1"/>
  <c r="T977" i="285"/>
  <c r="W977" i="285" s="1"/>
  <c r="T978" i="285"/>
  <c r="W978" i="285" s="1"/>
  <c r="T979" i="285"/>
  <c r="W979" i="285" s="1"/>
  <c r="T980" i="285"/>
  <c r="W980" i="285" s="1"/>
  <c r="T981" i="285"/>
  <c r="W981" i="285" s="1"/>
  <c r="T982" i="285"/>
  <c r="W982" i="285" s="1"/>
  <c r="T983" i="285"/>
  <c r="W983" i="285" s="1"/>
  <c r="T984" i="285"/>
  <c r="W984" i="285" s="1"/>
  <c r="T985" i="285"/>
  <c r="W985" i="285" s="1"/>
  <c r="T986" i="285"/>
  <c r="W986" i="285" s="1"/>
  <c r="T987" i="285"/>
  <c r="W987" i="285" s="1"/>
  <c r="T988" i="285"/>
  <c r="W988" i="285" s="1"/>
  <c r="T989" i="285"/>
  <c r="W989" i="285" s="1"/>
  <c r="T990" i="285"/>
  <c r="W990" i="285" s="1"/>
  <c r="T991" i="285"/>
  <c r="W991" i="285" s="1"/>
  <c r="T992" i="285"/>
  <c r="W992" i="285" s="1"/>
  <c r="T993" i="285"/>
  <c r="W993" i="285" s="1"/>
  <c r="T994" i="285"/>
  <c r="W994" i="285" s="1"/>
  <c r="T995" i="285"/>
  <c r="W995" i="285" s="1"/>
  <c r="T996" i="285"/>
  <c r="W996" i="285" s="1"/>
  <c r="T997" i="285"/>
  <c r="W997" i="285" s="1"/>
  <c r="T998" i="285"/>
  <c r="W998" i="285" s="1"/>
  <c r="T999" i="285"/>
  <c r="W999" i="285" s="1"/>
  <c r="T1000" i="285"/>
  <c r="W1000" i="285" s="1"/>
  <c r="T1001" i="285"/>
  <c r="W1001" i="285" s="1"/>
  <c r="T1002" i="285"/>
  <c r="W1002" i="285" s="1"/>
  <c r="T1003" i="285"/>
  <c r="W1003" i="285" s="1"/>
  <c r="T1004" i="285"/>
  <c r="W1004" i="285" s="1"/>
  <c r="T1005" i="285"/>
  <c r="W1005" i="285" s="1"/>
  <c r="T1006" i="285"/>
  <c r="W1006" i="285" s="1"/>
  <c r="T1007" i="285"/>
  <c r="W1007" i="285" s="1"/>
  <c r="T1008" i="285"/>
  <c r="W1008" i="285" s="1"/>
  <c r="T1009" i="285"/>
  <c r="W1009" i="285" s="1"/>
  <c r="T1010" i="285"/>
  <c r="W1010" i="285" s="1"/>
  <c r="T1011" i="285"/>
  <c r="W1011" i="285" s="1"/>
  <c r="T1012" i="285"/>
  <c r="W1012" i="285" s="1"/>
  <c r="T1013" i="285"/>
  <c r="W1013" i="285" s="1"/>
  <c r="T1014" i="285"/>
  <c r="W1014" i="285" s="1"/>
  <c r="T1015" i="285"/>
  <c r="W1015" i="285" s="1"/>
  <c r="T1016" i="285"/>
  <c r="W1016" i="285" s="1"/>
  <c r="T1017" i="285"/>
  <c r="W1017" i="285" s="1"/>
  <c r="T1018" i="285"/>
  <c r="W1018" i="285" s="1"/>
  <c r="T1019" i="285"/>
  <c r="W1019" i="285" s="1"/>
  <c r="T1020" i="285"/>
  <c r="W1020" i="285" s="1"/>
  <c r="T1021" i="285"/>
  <c r="W1021" i="285" s="1"/>
  <c r="T1022" i="285"/>
  <c r="W1022" i="285" s="1"/>
  <c r="T1023" i="285"/>
  <c r="W1023" i="285" s="1"/>
  <c r="T1024" i="285"/>
  <c r="W1024" i="285" s="1"/>
  <c r="T1025" i="285"/>
  <c r="W1025" i="285" s="1"/>
  <c r="T1026" i="285"/>
  <c r="W1026" i="285" s="1"/>
  <c r="T1027" i="285"/>
  <c r="W1027" i="285" s="1"/>
  <c r="T1028" i="285"/>
  <c r="W1028" i="285" s="1"/>
  <c r="T1029" i="285"/>
  <c r="W1029" i="285" s="1"/>
  <c r="T1030" i="285"/>
  <c r="W1030" i="285" s="1"/>
  <c r="T1031" i="285"/>
  <c r="W1031" i="285" s="1"/>
  <c r="T1032" i="285"/>
  <c r="W1032" i="285" s="1"/>
  <c r="T1033" i="285"/>
  <c r="W1033" i="285" s="1"/>
  <c r="T1034" i="285"/>
  <c r="W1034" i="285" s="1"/>
  <c r="T1035" i="285"/>
  <c r="W1035" i="285" s="1"/>
  <c r="T1036" i="285"/>
  <c r="W1036" i="285" s="1"/>
  <c r="T1037" i="285"/>
  <c r="W1037" i="285" s="1"/>
  <c r="T1038" i="285"/>
  <c r="W1038" i="285" s="1"/>
  <c r="T1039" i="285"/>
  <c r="W1039" i="285" s="1"/>
  <c r="T1040" i="285"/>
  <c r="W1040" i="285" s="1"/>
  <c r="T1041" i="285"/>
  <c r="W1041" i="285" s="1"/>
  <c r="T1042" i="285"/>
  <c r="W1042" i="285" s="1"/>
  <c r="T1043" i="285"/>
  <c r="W1043" i="285" s="1"/>
  <c r="T1044" i="285"/>
  <c r="W1044" i="285" s="1"/>
  <c r="T1045" i="285"/>
  <c r="W1045" i="285" s="1"/>
  <c r="T1046" i="285"/>
  <c r="W1046" i="285" s="1"/>
  <c r="T1047" i="285"/>
  <c r="W1047" i="285" s="1"/>
  <c r="T1048" i="285"/>
  <c r="W1048" i="285" s="1"/>
  <c r="T1049" i="285"/>
  <c r="W1049" i="285" s="1"/>
  <c r="T1050" i="285"/>
  <c r="W1050" i="285" s="1"/>
  <c r="T1051" i="285"/>
  <c r="W1051" i="285" s="1"/>
  <c r="T1052" i="285"/>
  <c r="W1052" i="285" s="1"/>
  <c r="T1053" i="285"/>
  <c r="W1053" i="285" s="1"/>
  <c r="T1054" i="285"/>
  <c r="W1054" i="285" s="1"/>
  <c r="T1055" i="285"/>
  <c r="W1055" i="285" s="1"/>
  <c r="T1056" i="285"/>
  <c r="W1056" i="285" s="1"/>
  <c r="T1057" i="285"/>
  <c r="W1057" i="285" s="1"/>
  <c r="T1058" i="285"/>
  <c r="W1058" i="285" s="1"/>
  <c r="T1059" i="285"/>
  <c r="W1059" i="285" s="1"/>
  <c r="T1060" i="285"/>
  <c r="W1060" i="285" s="1"/>
  <c r="T1061" i="285"/>
  <c r="W1061" i="285" s="1"/>
  <c r="T1062" i="285"/>
  <c r="W1062" i="285" s="1"/>
  <c r="T1063" i="285"/>
  <c r="W1063" i="285" s="1"/>
  <c r="T1064" i="285"/>
  <c r="W1064" i="285" s="1"/>
  <c r="T1065" i="285"/>
  <c r="W1065" i="285" s="1"/>
  <c r="T1066" i="285"/>
  <c r="W1066" i="285" s="1"/>
  <c r="T1067" i="285"/>
  <c r="W1067" i="285" s="1"/>
  <c r="T1068" i="285"/>
  <c r="W1068" i="285" s="1"/>
  <c r="T1069" i="285"/>
  <c r="W1069" i="285" s="1"/>
  <c r="T1070" i="285"/>
  <c r="W1070" i="285" s="1"/>
  <c r="T1071" i="285"/>
  <c r="W1071" i="285" s="1"/>
  <c r="T1072" i="285"/>
  <c r="W1072" i="285" s="1"/>
  <c r="T1073" i="285"/>
  <c r="W1073" i="285" s="1"/>
  <c r="T1074" i="285"/>
  <c r="W1074" i="285" s="1"/>
  <c r="T1075" i="285"/>
  <c r="W1075" i="285" s="1"/>
  <c r="T1076" i="285"/>
  <c r="W1076" i="285" s="1"/>
  <c r="T1077" i="285"/>
  <c r="W1077" i="285" s="1"/>
  <c r="T1078" i="285"/>
  <c r="W1078" i="285" s="1"/>
  <c r="T1079" i="285"/>
  <c r="W1079" i="285" s="1"/>
  <c r="T1080" i="285"/>
  <c r="W1080" i="285" s="1"/>
  <c r="T1081" i="285"/>
  <c r="W1081" i="285" s="1"/>
  <c r="T1082" i="285"/>
  <c r="W1082" i="285" s="1"/>
  <c r="T1083" i="285"/>
  <c r="W1083" i="285" s="1"/>
  <c r="T1084" i="285"/>
  <c r="W1084" i="285" s="1"/>
  <c r="T1085" i="285"/>
  <c r="W1085" i="285" s="1"/>
  <c r="T1086" i="285"/>
  <c r="W1086" i="285" s="1"/>
  <c r="T1087" i="285"/>
  <c r="W1087" i="285" s="1"/>
  <c r="T1088" i="285"/>
  <c r="W1088" i="285" s="1"/>
  <c r="T1089" i="285"/>
  <c r="W1089" i="285" s="1"/>
  <c r="T1090" i="285"/>
  <c r="W1090" i="285" s="1"/>
  <c r="T1091" i="285"/>
  <c r="W1091" i="285" s="1"/>
  <c r="T1092" i="285"/>
  <c r="W1092" i="285" s="1"/>
  <c r="T1093" i="285"/>
  <c r="W1093" i="285" s="1"/>
  <c r="T1094" i="285"/>
  <c r="W1094" i="285" s="1"/>
  <c r="T1095" i="285"/>
  <c r="W1095" i="285" s="1"/>
  <c r="T1096" i="285"/>
  <c r="W1096" i="285" s="1"/>
  <c r="T1097" i="285"/>
  <c r="W1097" i="285" s="1"/>
  <c r="T1098" i="285"/>
  <c r="W1098" i="285" s="1"/>
  <c r="T1099" i="285"/>
  <c r="W1099" i="285" s="1"/>
  <c r="T1100" i="285"/>
  <c r="W1100" i="285" s="1"/>
  <c r="T1101" i="285"/>
  <c r="W1101" i="285" s="1"/>
  <c r="T1102" i="285"/>
  <c r="W1102" i="285" s="1"/>
  <c r="T1103" i="285"/>
  <c r="W1103" i="285" s="1"/>
  <c r="T1104" i="285"/>
  <c r="W1104" i="285" s="1"/>
  <c r="T1105" i="285"/>
  <c r="W1105" i="285" s="1"/>
  <c r="T1106" i="285"/>
  <c r="W1106" i="285" s="1"/>
  <c r="T1107" i="285"/>
  <c r="W1107" i="285" s="1"/>
  <c r="T1108" i="285"/>
  <c r="W1108" i="285" s="1"/>
  <c r="T1109" i="285"/>
  <c r="W1109" i="285" s="1"/>
  <c r="T1110" i="285"/>
  <c r="W1110" i="285" s="1"/>
  <c r="T1111" i="285"/>
  <c r="W1111" i="285" s="1"/>
  <c r="T1112" i="285"/>
  <c r="W1112" i="285" s="1"/>
  <c r="T1113" i="285"/>
  <c r="W1113" i="285" s="1"/>
  <c r="T1114" i="285"/>
  <c r="W1114" i="285" s="1"/>
  <c r="T1115" i="285"/>
  <c r="W1115" i="285" s="1"/>
  <c r="T1116" i="285"/>
  <c r="W1116" i="285" s="1"/>
  <c r="T1117" i="285"/>
  <c r="W1117" i="285" s="1"/>
  <c r="T1118" i="285"/>
  <c r="W1118" i="285" s="1"/>
  <c r="T1119" i="285"/>
  <c r="W1119" i="285" s="1"/>
  <c r="T1120" i="285"/>
  <c r="W1120" i="285" s="1"/>
  <c r="T1121" i="285"/>
  <c r="W1121" i="285" s="1"/>
  <c r="T1122" i="285"/>
  <c r="W1122" i="285" s="1"/>
  <c r="T1123" i="285"/>
  <c r="W1123" i="285" s="1"/>
  <c r="T1124" i="285"/>
  <c r="W1124" i="285" s="1"/>
  <c r="T1125" i="285"/>
  <c r="W1125" i="285" s="1"/>
  <c r="T1126" i="285"/>
  <c r="W1126" i="285" s="1"/>
  <c r="T1127" i="285"/>
  <c r="W1127" i="285" s="1"/>
  <c r="T1128" i="285"/>
  <c r="W1128" i="285" s="1"/>
  <c r="T1129" i="285"/>
  <c r="W1129" i="285" s="1"/>
  <c r="T1130" i="285"/>
  <c r="W1130" i="285" s="1"/>
  <c r="T1131" i="285"/>
  <c r="W1131" i="285" s="1"/>
  <c r="T1132" i="285"/>
  <c r="W1132" i="285" s="1"/>
  <c r="T1133" i="285"/>
  <c r="W1133" i="285" s="1"/>
  <c r="T1134" i="285"/>
  <c r="W1134" i="285" s="1"/>
  <c r="T1135" i="285"/>
  <c r="W1135" i="285" s="1"/>
  <c r="T1136" i="285"/>
  <c r="W1136" i="285" s="1"/>
  <c r="T1137" i="285"/>
  <c r="W1137" i="285" s="1"/>
  <c r="T1138" i="285"/>
  <c r="W1138" i="285" s="1"/>
  <c r="T1139" i="285"/>
  <c r="W1139" i="285" s="1"/>
  <c r="T1140" i="285"/>
  <c r="W1140" i="285" s="1"/>
  <c r="T1141" i="285"/>
  <c r="W1141" i="285" s="1"/>
  <c r="T1142" i="285"/>
  <c r="W1142" i="285" s="1"/>
  <c r="T1143" i="285"/>
  <c r="W1143" i="285" s="1"/>
  <c r="T1144" i="285"/>
  <c r="W1144" i="285" s="1"/>
  <c r="T1145" i="285"/>
  <c r="W1145" i="285" s="1"/>
  <c r="T1146" i="285"/>
  <c r="W1146" i="285" s="1"/>
  <c r="T1147" i="285"/>
  <c r="W1147" i="285" s="1"/>
  <c r="T1148" i="285"/>
  <c r="W1148" i="285" s="1"/>
  <c r="T1149" i="285"/>
  <c r="W1149" i="285" s="1"/>
  <c r="T1150" i="285"/>
  <c r="W1150" i="285" s="1"/>
  <c r="T1151" i="285"/>
  <c r="W1151" i="285" s="1"/>
  <c r="T1152" i="285"/>
  <c r="W1152" i="285" s="1"/>
  <c r="T1153" i="285"/>
  <c r="W1153" i="285" s="1"/>
  <c r="T1154" i="285"/>
  <c r="W1154" i="285" s="1"/>
  <c r="T1155" i="285"/>
  <c r="W1155" i="285" s="1"/>
  <c r="T1156" i="285"/>
  <c r="W1156" i="285" s="1"/>
  <c r="T1157" i="285"/>
  <c r="W1157" i="285" s="1"/>
  <c r="T1158" i="285"/>
  <c r="W1158" i="285" s="1"/>
  <c r="T1159" i="285"/>
  <c r="W1159" i="285" s="1"/>
  <c r="T1160" i="285"/>
  <c r="W1160" i="285" s="1"/>
  <c r="T1161" i="285"/>
  <c r="W1161" i="285" s="1"/>
  <c r="T1162" i="285"/>
  <c r="W1162" i="285" s="1"/>
  <c r="T1163" i="285"/>
  <c r="W1163" i="285" s="1"/>
  <c r="T1164" i="285"/>
  <c r="W1164" i="285" s="1"/>
  <c r="T1165" i="285"/>
  <c r="W1165" i="285" s="1"/>
  <c r="T1166" i="285"/>
  <c r="W1166" i="285" s="1"/>
  <c r="T1167" i="285"/>
  <c r="W1167" i="285" s="1"/>
  <c r="T1168" i="285"/>
  <c r="W1168" i="285" s="1"/>
  <c r="T1169" i="285"/>
  <c r="W1169" i="285" s="1"/>
  <c r="T1170" i="285"/>
  <c r="W1170" i="285" s="1"/>
  <c r="T1171" i="285"/>
  <c r="W1171" i="285" s="1"/>
  <c r="T1172" i="285"/>
  <c r="W1172" i="285" s="1"/>
  <c r="T1173" i="285"/>
  <c r="W1173" i="285" s="1"/>
  <c r="T1174" i="285"/>
  <c r="W1174" i="285" s="1"/>
  <c r="T1175" i="285"/>
  <c r="W1175" i="285" s="1"/>
  <c r="T1176" i="285"/>
  <c r="W1176" i="285" s="1"/>
  <c r="T1177" i="285"/>
  <c r="W1177" i="285" s="1"/>
  <c r="T1178" i="285"/>
  <c r="W1178" i="285" s="1"/>
  <c r="T1179" i="285"/>
  <c r="W1179" i="285" s="1"/>
  <c r="T1180" i="285"/>
  <c r="W1180" i="285" s="1"/>
  <c r="T1181" i="285"/>
  <c r="W1181" i="285" s="1"/>
  <c r="T1182" i="285"/>
  <c r="W1182" i="285" s="1"/>
  <c r="T1183" i="285"/>
  <c r="W1183" i="285" s="1"/>
  <c r="T1184" i="285"/>
  <c r="W1184" i="285" s="1"/>
  <c r="T1185" i="285"/>
  <c r="W1185" i="285" s="1"/>
  <c r="T1186" i="285"/>
  <c r="W1186" i="285" s="1"/>
  <c r="T1187" i="285"/>
  <c r="W1187" i="285" s="1"/>
  <c r="T1188" i="285"/>
  <c r="W1188" i="285" s="1"/>
  <c r="T1189" i="285"/>
  <c r="W1189" i="285" s="1"/>
  <c r="T1190" i="285"/>
  <c r="W1190" i="285" s="1"/>
  <c r="T1191" i="285"/>
  <c r="W1191" i="285" s="1"/>
  <c r="T1192" i="285"/>
  <c r="W1192" i="285" s="1"/>
  <c r="T1193" i="285"/>
  <c r="W1193" i="285" s="1"/>
  <c r="T1194" i="285"/>
  <c r="W1194" i="285" s="1"/>
  <c r="T1195" i="285"/>
  <c r="W1195" i="285" s="1"/>
  <c r="T1196" i="285"/>
  <c r="W1196" i="285" s="1"/>
  <c r="T1197" i="285"/>
  <c r="W1197" i="285" s="1"/>
  <c r="T1198" i="285"/>
  <c r="W1198" i="285" s="1"/>
  <c r="T1199" i="285"/>
  <c r="W1199" i="285" s="1"/>
  <c r="T1200" i="285"/>
  <c r="W1200" i="285" s="1"/>
  <c r="T1201" i="285"/>
  <c r="W1201" i="285" s="1"/>
  <c r="T1202" i="285"/>
  <c r="W1202" i="285" s="1"/>
  <c r="T1203" i="285"/>
  <c r="W1203" i="285" s="1"/>
  <c r="T1204" i="285"/>
  <c r="W1204" i="285" s="1"/>
  <c r="T1205" i="285"/>
  <c r="W1205" i="285" s="1"/>
  <c r="T1206" i="285"/>
  <c r="W1206" i="285" s="1"/>
  <c r="T1207" i="285"/>
  <c r="W1207" i="285" s="1"/>
  <c r="T1208" i="285"/>
  <c r="W1208" i="285" s="1"/>
  <c r="T1209" i="285"/>
  <c r="W1209" i="285" s="1"/>
  <c r="T1210" i="285"/>
  <c r="W1210" i="285" s="1"/>
  <c r="T1211" i="285"/>
  <c r="W1211" i="285" s="1"/>
  <c r="T1212" i="285"/>
  <c r="W1212" i="285" s="1"/>
  <c r="T1213" i="285"/>
  <c r="W1213" i="285" s="1"/>
  <c r="T1214" i="285"/>
  <c r="W1214" i="285" s="1"/>
  <c r="T1215" i="285"/>
  <c r="W1215" i="285" s="1"/>
  <c r="T1216" i="285"/>
  <c r="W1216" i="285" s="1"/>
  <c r="T1217" i="285"/>
  <c r="W1217" i="285" s="1"/>
  <c r="T1218" i="285"/>
  <c r="W1218" i="285" s="1"/>
  <c r="T1219" i="285"/>
  <c r="W1219" i="285" s="1"/>
  <c r="T1220" i="285"/>
  <c r="W1220" i="285" s="1"/>
  <c r="T1221" i="285"/>
  <c r="W1221" i="285" s="1"/>
  <c r="T1222" i="285"/>
  <c r="W1222" i="285" s="1"/>
  <c r="T1223" i="285"/>
  <c r="W1223" i="285" s="1"/>
  <c r="T1224" i="285"/>
  <c r="W1224" i="285" s="1"/>
  <c r="T1225" i="285"/>
  <c r="W1225" i="285" s="1"/>
  <c r="T1226" i="285"/>
  <c r="W1226" i="285" s="1"/>
  <c r="T1227" i="285"/>
  <c r="W1227" i="285" s="1"/>
  <c r="T1228" i="285"/>
  <c r="W1228" i="285" s="1"/>
  <c r="T1229" i="285"/>
  <c r="W1229" i="285" s="1"/>
  <c r="T1230" i="285"/>
  <c r="W1230" i="285" s="1"/>
  <c r="T1231" i="285"/>
  <c r="W1231" i="285" s="1"/>
  <c r="T1232" i="285"/>
  <c r="W1232" i="285" s="1"/>
  <c r="T1233" i="285"/>
  <c r="W1233" i="285" s="1"/>
  <c r="T1234" i="285"/>
  <c r="W1234" i="285" s="1"/>
  <c r="T1235" i="285"/>
  <c r="W1235" i="285" s="1"/>
  <c r="T1236" i="285"/>
  <c r="W1236" i="285" s="1"/>
  <c r="T1237" i="285"/>
  <c r="W1237" i="285" s="1"/>
  <c r="T1238" i="285"/>
  <c r="W1238" i="285" s="1"/>
  <c r="T1239" i="285"/>
  <c r="W1239" i="285" s="1"/>
  <c r="T1240" i="285"/>
  <c r="W1240" i="285" s="1"/>
  <c r="T1241" i="285"/>
  <c r="W1241" i="285" s="1"/>
  <c r="T1242" i="285"/>
  <c r="W1242" i="285" s="1"/>
  <c r="T1243" i="285"/>
  <c r="W1243" i="285" s="1"/>
  <c r="T1244" i="285"/>
  <c r="W1244" i="285" s="1"/>
  <c r="T1245" i="285"/>
  <c r="W1245" i="285" s="1"/>
  <c r="T1246" i="285"/>
  <c r="W1246" i="285" s="1"/>
  <c r="T1247" i="285"/>
  <c r="W1247" i="285" s="1"/>
  <c r="T1248" i="285"/>
  <c r="W1248" i="285" s="1"/>
  <c r="T1249" i="285"/>
  <c r="W1249" i="285" s="1"/>
  <c r="T1250" i="285"/>
  <c r="W1250" i="285" s="1"/>
  <c r="T1251" i="285"/>
  <c r="W1251" i="285" s="1"/>
  <c r="T1252" i="285"/>
  <c r="W1252" i="285" s="1"/>
  <c r="T1253" i="285"/>
  <c r="W1253" i="285" s="1"/>
  <c r="T1254" i="285"/>
  <c r="W1254" i="285" s="1"/>
  <c r="T1255" i="285"/>
  <c r="W1255" i="285" s="1"/>
  <c r="T1256" i="285"/>
  <c r="W1256" i="285" s="1"/>
  <c r="T1257" i="285"/>
  <c r="W1257" i="285" s="1"/>
  <c r="T1258" i="285"/>
  <c r="W1258" i="285" s="1"/>
  <c r="T1259" i="285"/>
  <c r="W1259" i="285" s="1"/>
  <c r="T1260" i="285"/>
  <c r="W1260" i="285" s="1"/>
  <c r="T1261" i="285"/>
  <c r="W1261" i="285" s="1"/>
  <c r="T1262" i="285"/>
  <c r="W1262" i="285" s="1"/>
  <c r="T1263" i="285"/>
  <c r="W1263" i="285" s="1"/>
  <c r="T1264" i="285"/>
  <c r="W1264" i="285" s="1"/>
  <c r="T1265" i="285"/>
  <c r="W1265" i="285" s="1"/>
  <c r="T1266" i="285"/>
  <c r="W1266" i="285" s="1"/>
  <c r="T1267" i="285"/>
  <c r="W1267" i="285" s="1"/>
  <c r="T1268" i="285"/>
  <c r="W1268" i="285" s="1"/>
  <c r="T1269" i="285"/>
  <c r="W1269" i="285" s="1"/>
  <c r="T1270" i="285"/>
  <c r="W1270" i="285" s="1"/>
  <c r="T1271" i="285"/>
  <c r="W1271" i="285" s="1"/>
  <c r="T1272" i="285"/>
  <c r="W1272" i="285" s="1"/>
  <c r="T1273" i="285"/>
  <c r="W1273" i="285" s="1"/>
  <c r="T1274" i="285"/>
  <c r="W1274" i="285" s="1"/>
  <c r="T1275" i="285"/>
  <c r="W1275" i="285" s="1"/>
  <c r="T1276" i="285"/>
  <c r="W1276" i="285" s="1"/>
  <c r="T1277" i="285"/>
  <c r="W1277" i="285" s="1"/>
  <c r="T1278" i="285"/>
  <c r="W1278" i="285" s="1"/>
  <c r="T1279" i="285"/>
  <c r="W1279" i="285" s="1"/>
  <c r="T1280" i="285"/>
  <c r="W1280" i="285" s="1"/>
  <c r="T1281" i="285"/>
  <c r="W1281" i="285" s="1"/>
  <c r="T1282" i="285"/>
  <c r="W1282" i="285" s="1"/>
  <c r="T1283" i="285"/>
  <c r="W1283" i="285" s="1"/>
  <c r="T1284" i="285"/>
  <c r="W1284" i="285" s="1"/>
  <c r="T1285" i="285"/>
  <c r="W1285" i="285" s="1"/>
  <c r="T1286" i="285"/>
  <c r="W1286" i="285" s="1"/>
  <c r="T1287" i="285"/>
  <c r="W1287" i="285" s="1"/>
  <c r="T1288" i="285"/>
  <c r="W1288" i="285" s="1"/>
  <c r="T1289" i="285"/>
  <c r="W1289" i="285" s="1"/>
  <c r="T1290" i="285"/>
  <c r="W1290" i="285" s="1"/>
  <c r="T1291" i="285"/>
  <c r="W1291" i="285" s="1"/>
  <c r="T1292" i="285"/>
  <c r="W1292" i="285" s="1"/>
  <c r="T1293" i="285"/>
  <c r="W1293" i="285" s="1"/>
  <c r="T1294" i="285"/>
  <c r="W1294" i="285" s="1"/>
  <c r="T1295" i="285"/>
  <c r="W1295" i="285" s="1"/>
  <c r="T1296" i="285"/>
  <c r="W1296" i="285" s="1"/>
  <c r="T1297" i="285"/>
  <c r="W1297" i="285" s="1"/>
  <c r="T1298" i="285"/>
  <c r="W1298" i="285" s="1"/>
  <c r="T1299" i="285"/>
  <c r="W1299" i="285" s="1"/>
  <c r="T1300" i="285"/>
  <c r="W1300" i="285" s="1"/>
  <c r="T1301" i="285"/>
  <c r="W1301" i="285" s="1"/>
  <c r="T1302" i="285"/>
  <c r="W1302" i="285" s="1"/>
  <c r="T1303" i="285"/>
  <c r="W1303" i="285" s="1"/>
  <c r="T1304" i="285"/>
  <c r="W1304" i="285" s="1"/>
  <c r="T1305" i="285"/>
  <c r="W1305" i="285" s="1"/>
  <c r="T1306" i="285"/>
  <c r="W1306" i="285" s="1"/>
  <c r="T1307" i="285"/>
  <c r="W1307" i="285" s="1"/>
  <c r="T1308" i="285"/>
  <c r="W1308" i="285" s="1"/>
  <c r="T1309" i="285"/>
  <c r="W1309" i="285" s="1"/>
  <c r="T1310" i="285"/>
  <c r="W1310" i="285" s="1"/>
  <c r="T1311" i="285"/>
  <c r="W1311" i="285" s="1"/>
  <c r="T1312" i="285"/>
  <c r="W1312" i="285" s="1"/>
  <c r="T1313" i="285"/>
  <c r="W1313" i="285" s="1"/>
  <c r="T1314" i="285"/>
  <c r="W1314" i="285" s="1"/>
  <c r="T1315" i="285"/>
  <c r="W1315" i="285" s="1"/>
  <c r="T1316" i="285"/>
  <c r="W1316" i="285" s="1"/>
  <c r="T1317" i="285"/>
  <c r="W1317" i="285" s="1"/>
  <c r="T1318" i="285"/>
  <c r="W1318" i="285" s="1"/>
  <c r="T1319" i="285"/>
  <c r="W1319" i="285" s="1"/>
  <c r="T1320" i="285"/>
  <c r="W1320" i="285" s="1"/>
  <c r="T1321" i="285"/>
  <c r="W1321" i="285" s="1"/>
  <c r="T1322" i="285"/>
  <c r="W1322" i="285" s="1"/>
  <c r="T1323" i="285"/>
  <c r="W1323" i="285" s="1"/>
  <c r="T1324" i="285"/>
  <c r="W1324" i="285" s="1"/>
  <c r="T1325" i="285"/>
  <c r="W1325" i="285" s="1"/>
  <c r="T1326" i="285"/>
  <c r="W1326" i="285" s="1"/>
  <c r="T1327" i="285"/>
  <c r="W1327" i="285" s="1"/>
  <c r="T1328" i="285"/>
  <c r="W1328" i="285" s="1"/>
  <c r="T1329" i="285"/>
  <c r="W1329" i="285" s="1"/>
  <c r="T1330" i="285"/>
  <c r="W1330" i="285" s="1"/>
  <c r="T1331" i="285"/>
  <c r="W1331" i="285" s="1"/>
  <c r="T1332" i="285"/>
  <c r="W1332" i="285" s="1"/>
  <c r="T1333" i="285"/>
  <c r="W1333" i="285" s="1"/>
  <c r="T1334" i="285"/>
  <c r="W1334" i="285" s="1"/>
  <c r="T1335" i="285"/>
  <c r="W1335" i="285" s="1"/>
  <c r="T1336" i="285"/>
  <c r="W1336" i="285" s="1"/>
  <c r="T1337" i="285"/>
  <c r="W1337" i="285" s="1"/>
  <c r="T1338" i="285"/>
  <c r="W1338" i="285" s="1"/>
  <c r="T1339" i="285"/>
  <c r="W1339" i="285" s="1"/>
  <c r="T1340" i="285"/>
  <c r="W1340" i="285" s="1"/>
  <c r="T1341" i="285"/>
  <c r="W1341" i="285" s="1"/>
  <c r="T1342" i="285"/>
  <c r="W1342" i="285" s="1"/>
  <c r="T1343" i="285"/>
  <c r="W1343" i="285" s="1"/>
  <c r="T1344" i="285"/>
  <c r="W1344" i="285" s="1"/>
  <c r="T1345" i="285"/>
  <c r="W1345" i="285" s="1"/>
  <c r="T1346" i="285"/>
  <c r="W1346" i="285" s="1"/>
  <c r="T1347" i="285"/>
  <c r="W1347" i="285" s="1"/>
  <c r="T1348" i="285"/>
  <c r="W1348" i="285" s="1"/>
  <c r="T1349" i="285"/>
  <c r="W1349" i="285" s="1"/>
  <c r="T1350" i="285"/>
  <c r="W1350" i="285" s="1"/>
  <c r="T1351" i="285"/>
  <c r="W1351" i="285" s="1"/>
  <c r="T1352" i="285"/>
  <c r="W1352" i="285" s="1"/>
  <c r="T1353" i="285"/>
  <c r="W1353" i="285" s="1"/>
  <c r="T1354" i="285"/>
  <c r="W1354" i="285" s="1"/>
  <c r="T1355" i="285"/>
  <c r="W1355" i="285" s="1"/>
  <c r="T1356" i="285"/>
  <c r="W1356" i="285" s="1"/>
  <c r="T1357" i="285"/>
  <c r="W1357" i="285" s="1"/>
  <c r="T1358" i="285"/>
  <c r="W1358" i="285" s="1"/>
  <c r="T1359" i="285"/>
  <c r="W1359" i="285" s="1"/>
  <c r="T1360" i="285"/>
  <c r="W1360" i="285" s="1"/>
  <c r="T1361" i="285"/>
  <c r="W1361" i="285" s="1"/>
  <c r="T1362" i="285"/>
  <c r="W1362" i="285" s="1"/>
  <c r="T1363" i="285"/>
  <c r="W1363" i="285" s="1"/>
  <c r="T1364" i="285"/>
  <c r="W1364" i="285" s="1"/>
  <c r="T1365" i="285"/>
  <c r="W1365" i="285" s="1"/>
  <c r="T1366" i="285"/>
  <c r="W1366" i="285" s="1"/>
  <c r="T1367" i="285"/>
  <c r="W1367" i="285" s="1"/>
  <c r="T1368" i="285"/>
  <c r="W1368" i="285" s="1"/>
  <c r="T1369" i="285"/>
  <c r="W1369" i="285" s="1"/>
  <c r="T1370" i="285"/>
  <c r="W1370" i="285" s="1"/>
  <c r="T1371" i="285"/>
  <c r="W1371" i="285" s="1"/>
  <c r="T1372" i="285"/>
  <c r="W1372" i="285" s="1"/>
  <c r="T1373" i="285"/>
  <c r="W1373" i="285" s="1"/>
  <c r="T1374" i="285"/>
  <c r="W1374" i="285" s="1"/>
  <c r="T1375" i="285"/>
  <c r="W1375" i="285" s="1"/>
  <c r="T1376" i="285"/>
  <c r="W1376" i="285" s="1"/>
  <c r="T1377" i="285"/>
  <c r="W1377" i="285" s="1"/>
  <c r="T1378" i="285"/>
  <c r="W1378" i="285" s="1"/>
  <c r="T1379" i="285"/>
  <c r="W1379" i="285" s="1"/>
  <c r="T1380" i="285"/>
  <c r="W1380" i="285" s="1"/>
  <c r="T1381" i="285"/>
  <c r="W1381" i="285" s="1"/>
  <c r="T1382" i="285"/>
  <c r="W1382" i="285" s="1"/>
  <c r="T1383" i="285"/>
  <c r="W1383" i="285" s="1"/>
  <c r="T1384" i="285"/>
  <c r="W1384" i="285" s="1"/>
  <c r="T1385" i="285"/>
  <c r="W1385" i="285" s="1"/>
  <c r="T1386" i="285"/>
  <c r="W1386" i="285" s="1"/>
  <c r="T1387" i="285"/>
  <c r="W1387" i="285" s="1"/>
  <c r="T1388" i="285"/>
  <c r="W1388" i="285" s="1"/>
  <c r="T1389" i="285"/>
  <c r="W1389" i="285" s="1"/>
  <c r="T1390" i="285"/>
  <c r="W1390" i="285" s="1"/>
  <c r="T1391" i="285"/>
  <c r="W1391" i="285" s="1"/>
  <c r="T1392" i="285"/>
  <c r="W1392" i="285" s="1"/>
  <c r="T1393" i="285"/>
  <c r="W1393" i="285" s="1"/>
  <c r="T1394" i="285"/>
  <c r="W1394" i="285" s="1"/>
  <c r="T1395" i="285"/>
  <c r="W1395" i="285" s="1"/>
  <c r="T1396" i="285"/>
  <c r="W1396" i="285" s="1"/>
  <c r="T1397" i="285"/>
  <c r="W1397" i="285" s="1"/>
  <c r="T1398" i="285"/>
  <c r="W1398" i="285" s="1"/>
  <c r="T1399" i="285"/>
  <c r="W1399" i="285" s="1"/>
  <c r="T1400" i="285"/>
  <c r="W1400" i="285" s="1"/>
  <c r="T1401" i="285"/>
  <c r="W1401" i="285" s="1"/>
  <c r="T1402" i="285"/>
  <c r="W1402" i="285" s="1"/>
  <c r="T1403" i="285"/>
  <c r="W1403" i="285" s="1"/>
  <c r="T1404" i="285"/>
  <c r="W1404" i="285" s="1"/>
  <c r="T1405" i="285"/>
  <c r="W1405" i="285" s="1"/>
  <c r="T1406" i="285"/>
  <c r="W1406" i="285" s="1"/>
  <c r="T1407" i="285"/>
  <c r="W1407" i="285" s="1"/>
  <c r="T1408" i="285"/>
  <c r="W1408" i="285" s="1"/>
  <c r="T1409" i="285"/>
  <c r="W1409" i="285" s="1"/>
  <c r="T1410" i="285"/>
  <c r="W1410" i="285" s="1"/>
  <c r="T1411" i="285"/>
  <c r="W1411" i="285" s="1"/>
  <c r="T1412" i="285"/>
  <c r="W1412" i="285" s="1"/>
  <c r="T1413" i="285"/>
  <c r="W1413" i="285" s="1"/>
  <c r="T1414" i="285"/>
  <c r="W1414" i="285" s="1"/>
  <c r="T1415" i="285"/>
  <c r="W1415" i="285" s="1"/>
  <c r="T1416" i="285"/>
  <c r="W1416" i="285" s="1"/>
  <c r="T1417" i="285"/>
  <c r="W1417" i="285" s="1"/>
  <c r="T1419" i="285"/>
  <c r="W1419" i="285" s="1"/>
  <c r="T1420" i="285"/>
  <c r="W1420" i="285" s="1"/>
  <c r="T1421" i="285"/>
  <c r="W1421" i="285" s="1"/>
  <c r="T1422" i="285"/>
  <c r="W1422" i="285" s="1"/>
  <c r="T1423" i="285"/>
  <c r="W1423" i="285" s="1"/>
  <c r="T1424" i="285"/>
  <c r="W1424" i="285" s="1"/>
  <c r="T1425" i="285"/>
  <c r="W1425" i="285" s="1"/>
  <c r="T1426" i="285"/>
  <c r="W1426" i="285" s="1"/>
  <c r="T1427" i="285"/>
  <c r="W1427" i="285" s="1"/>
  <c r="T1428" i="285"/>
  <c r="W1428" i="285" s="1"/>
  <c r="T1429" i="285"/>
  <c r="W1429" i="285" s="1"/>
  <c r="T1430" i="285"/>
  <c r="W1430" i="285" s="1"/>
  <c r="T1431" i="285"/>
  <c r="W1431" i="285" s="1"/>
  <c r="T1432" i="285"/>
  <c r="W1432" i="285" s="1"/>
  <c r="T1433" i="285"/>
  <c r="W1433" i="285" s="1"/>
  <c r="T1434" i="285"/>
  <c r="W1434" i="285" s="1"/>
  <c r="T1435" i="285"/>
  <c r="W1435" i="285" s="1"/>
  <c r="T1436" i="285"/>
  <c r="W1436" i="285" s="1"/>
  <c r="T1437" i="285"/>
  <c r="W1437" i="285" s="1"/>
  <c r="T1438" i="285"/>
  <c r="W1438" i="285" s="1"/>
  <c r="T1439" i="285"/>
  <c r="W1439" i="285" s="1"/>
  <c r="T1440" i="285"/>
  <c r="W1440" i="285" s="1"/>
  <c r="T1441" i="285"/>
  <c r="W1441" i="285" s="1"/>
  <c r="T1442" i="285"/>
  <c r="W1442" i="285" s="1"/>
  <c r="T1443" i="285"/>
  <c r="W1443" i="285" s="1"/>
  <c r="T1444" i="285"/>
  <c r="W1444" i="285" s="1"/>
  <c r="T1445" i="285"/>
  <c r="W1445" i="285" s="1"/>
  <c r="T1446" i="285"/>
  <c r="W1446" i="285" s="1"/>
  <c r="T1447" i="285"/>
  <c r="W1447" i="285" s="1"/>
  <c r="T1448" i="285"/>
  <c r="W1448" i="285" s="1"/>
  <c r="T1449" i="285"/>
  <c r="W1449" i="285" s="1"/>
  <c r="T1450" i="285"/>
  <c r="W1450" i="285" s="1"/>
  <c r="T1451" i="285"/>
  <c r="W1451" i="285" s="1"/>
  <c r="T1452" i="285"/>
  <c r="W1452" i="285" s="1"/>
  <c r="T1453" i="285"/>
  <c r="W1453" i="285" s="1"/>
  <c r="T1454" i="285"/>
  <c r="W1454" i="285" s="1"/>
  <c r="T1455" i="285"/>
  <c r="W1455" i="285" s="1"/>
  <c r="T1456" i="285"/>
  <c r="W1456" i="285" s="1"/>
  <c r="T1457" i="285"/>
  <c r="W1457" i="285" s="1"/>
  <c r="T1458" i="285"/>
  <c r="W1458" i="285" s="1"/>
  <c r="T1459" i="285"/>
  <c r="W1459" i="285" s="1"/>
  <c r="T1460" i="285"/>
  <c r="W1460" i="285" s="1"/>
  <c r="T1461" i="285"/>
  <c r="W1461" i="285" s="1"/>
  <c r="T1462" i="285"/>
  <c r="W1462" i="285" s="1"/>
  <c r="T1463" i="285"/>
  <c r="W1463" i="285" s="1"/>
  <c r="T1464" i="285"/>
  <c r="W1464" i="285" s="1"/>
  <c r="T1465" i="285"/>
  <c r="W1465" i="285" s="1"/>
  <c r="T1466" i="285"/>
  <c r="W1466" i="285" s="1"/>
  <c r="T1467" i="285"/>
  <c r="W1467" i="285" s="1"/>
  <c r="T1468" i="285"/>
  <c r="W1468" i="285" s="1"/>
  <c r="T1469" i="285"/>
  <c r="W1469" i="285" s="1"/>
  <c r="T1470" i="285"/>
  <c r="W1470" i="285" s="1"/>
  <c r="T1471" i="285"/>
  <c r="W1471" i="285" s="1"/>
  <c r="T1472" i="285"/>
  <c r="W1472" i="285" s="1"/>
  <c r="T1473" i="285"/>
  <c r="W1473" i="285" s="1"/>
  <c r="T1474" i="285"/>
  <c r="W1474" i="285" s="1"/>
  <c r="T1475" i="285"/>
  <c r="W1475" i="285" s="1"/>
  <c r="T1476" i="285"/>
  <c r="W1476" i="285" s="1"/>
  <c r="T1477" i="285"/>
  <c r="W1477" i="285" s="1"/>
  <c r="T1478" i="285"/>
  <c r="W1478" i="285" s="1"/>
  <c r="T1479" i="285"/>
  <c r="W1479" i="285" s="1"/>
  <c r="T1480" i="285"/>
  <c r="W1480" i="285" s="1"/>
  <c r="T1481" i="285"/>
  <c r="W1481" i="285" s="1"/>
  <c r="T1482" i="285"/>
  <c r="W1482" i="285" s="1"/>
  <c r="T1483" i="285"/>
  <c r="W1483" i="285" s="1"/>
  <c r="T1484" i="285"/>
  <c r="W1484" i="285" s="1"/>
  <c r="T1485" i="285"/>
  <c r="W1485" i="285" s="1"/>
  <c r="T1486" i="285"/>
  <c r="W1486" i="285" s="1"/>
  <c r="T1487" i="285"/>
  <c r="W1487" i="285" s="1"/>
  <c r="T1488" i="285"/>
  <c r="W1488" i="285" s="1"/>
  <c r="T1489" i="285"/>
  <c r="W1489" i="285" s="1"/>
  <c r="T1490" i="285"/>
  <c r="W1490" i="285" s="1"/>
  <c r="T1491" i="285"/>
  <c r="W1491" i="285" s="1"/>
  <c r="T1492" i="285"/>
  <c r="W1492" i="285" s="1"/>
  <c r="T1493" i="285"/>
  <c r="W1493" i="285" s="1"/>
  <c r="T1494" i="285"/>
  <c r="W1494" i="285" s="1"/>
  <c r="T1495" i="285"/>
  <c r="W1495" i="285" s="1"/>
  <c r="T1496" i="285"/>
  <c r="W1496" i="285" s="1"/>
  <c r="T1497" i="285"/>
  <c r="W1497" i="285" s="1"/>
  <c r="T1498" i="285"/>
  <c r="W1498" i="285" s="1"/>
  <c r="T1499" i="285"/>
  <c r="W1499" i="285" s="1"/>
  <c r="T1500" i="285"/>
  <c r="W1500" i="285" s="1"/>
  <c r="T1501" i="285"/>
  <c r="W1501" i="285" s="1"/>
  <c r="T1502" i="285"/>
  <c r="W1502" i="285" s="1"/>
  <c r="T1503" i="285"/>
  <c r="W1503" i="285" s="1"/>
  <c r="T1504" i="285"/>
  <c r="W1504" i="285" s="1"/>
  <c r="T1505" i="285"/>
  <c r="W1505" i="285" s="1"/>
  <c r="T1506" i="285"/>
  <c r="W1506" i="285" s="1"/>
  <c r="T1507" i="285"/>
  <c r="W1507" i="285" s="1"/>
  <c r="T1508" i="285"/>
  <c r="W1508" i="285" s="1"/>
  <c r="T1509" i="285"/>
  <c r="W1509" i="285" s="1"/>
  <c r="T1510" i="285"/>
  <c r="W1510" i="285" s="1"/>
  <c r="T1511" i="285"/>
  <c r="W1511" i="285" s="1"/>
  <c r="T1512" i="285"/>
  <c r="W1512" i="285" s="1"/>
  <c r="T1513" i="285"/>
  <c r="W1513" i="285" s="1"/>
  <c r="T1514" i="285"/>
  <c r="W1514" i="285" s="1"/>
  <c r="T1515" i="285"/>
  <c r="W1515" i="285" s="1"/>
  <c r="T1516" i="285"/>
  <c r="W1516" i="285" s="1"/>
  <c r="T1517" i="285"/>
  <c r="W1517" i="285" s="1"/>
  <c r="T1518" i="285"/>
  <c r="W1518" i="285" s="1"/>
  <c r="T1519" i="285"/>
  <c r="W1519" i="285" s="1"/>
  <c r="T1520" i="285"/>
  <c r="W1520" i="285" s="1"/>
  <c r="T1521" i="285"/>
  <c r="W1521" i="285" s="1"/>
  <c r="T1522" i="285"/>
  <c r="W1522" i="285" s="1"/>
  <c r="T1523" i="285"/>
  <c r="W1523" i="285" s="1"/>
  <c r="T1524" i="285"/>
  <c r="W1524" i="285" s="1"/>
  <c r="T1525" i="285"/>
  <c r="W1525" i="285" s="1"/>
  <c r="T1526" i="285"/>
  <c r="W1526" i="285" s="1"/>
  <c r="T1527" i="285"/>
  <c r="W1527" i="285" s="1"/>
  <c r="T1528" i="285"/>
  <c r="W1528" i="285" s="1"/>
  <c r="T1529" i="285"/>
  <c r="W1529" i="285" s="1"/>
  <c r="T1530" i="285"/>
  <c r="W1530" i="285" s="1"/>
  <c r="T1531" i="285"/>
  <c r="W1531" i="285" s="1"/>
  <c r="T1532" i="285"/>
  <c r="W1532" i="285" s="1"/>
  <c r="T1533" i="285"/>
  <c r="W1533" i="285" s="1"/>
  <c r="T1534" i="285"/>
  <c r="W1534" i="285" s="1"/>
  <c r="T1535" i="285"/>
  <c r="W1535" i="285" s="1"/>
  <c r="T1536" i="285"/>
  <c r="W1536" i="285" s="1"/>
  <c r="T1537" i="285"/>
  <c r="W1537" i="285" s="1"/>
  <c r="T1538" i="285"/>
  <c r="W1538" i="285" s="1"/>
  <c r="T1539" i="285"/>
  <c r="W1539" i="285" s="1"/>
  <c r="T1540" i="285"/>
  <c r="W1540" i="285" s="1"/>
  <c r="T1541" i="285"/>
  <c r="W1541" i="285" s="1"/>
  <c r="T1542" i="285"/>
  <c r="W1542" i="285" s="1"/>
  <c r="T1543" i="285"/>
  <c r="W1543" i="285" s="1"/>
  <c r="T1544" i="285"/>
  <c r="W1544" i="285" s="1"/>
  <c r="T1545" i="285"/>
  <c r="W1545" i="285" s="1"/>
  <c r="T1546" i="285"/>
  <c r="W1546" i="285" s="1"/>
  <c r="T1547" i="285"/>
  <c r="W1547" i="285" s="1"/>
  <c r="T1548" i="285"/>
  <c r="W1548" i="285" s="1"/>
  <c r="T1549" i="285"/>
  <c r="W1549" i="285" s="1"/>
  <c r="T1550" i="285"/>
  <c r="W1550" i="285" s="1"/>
  <c r="T1551" i="285"/>
  <c r="W1551" i="285" s="1"/>
  <c r="T1552" i="285"/>
  <c r="W1552" i="285" s="1"/>
  <c r="T1553" i="285"/>
  <c r="W1553" i="285" s="1"/>
  <c r="T1554" i="285"/>
  <c r="W1554" i="285" s="1"/>
  <c r="T1555" i="285"/>
  <c r="W1555" i="285" s="1"/>
  <c r="T1556" i="285"/>
  <c r="W1556" i="285" s="1"/>
  <c r="T1557" i="285"/>
  <c r="W1557" i="285" s="1"/>
  <c r="T1558" i="285"/>
  <c r="W1558" i="285" s="1"/>
  <c r="T1559" i="285"/>
  <c r="W1559" i="285" s="1"/>
  <c r="T1560" i="285"/>
  <c r="W1560" i="285" s="1"/>
  <c r="T1561" i="285"/>
  <c r="W1561" i="285" s="1"/>
  <c r="T1562" i="285"/>
  <c r="W1562" i="285" s="1"/>
  <c r="T1563" i="285"/>
  <c r="W1563" i="285" s="1"/>
  <c r="T1564" i="285"/>
  <c r="W1564" i="285" s="1"/>
  <c r="T1565" i="285"/>
  <c r="W1565" i="285" s="1"/>
  <c r="T1566" i="285"/>
  <c r="W1566" i="285" s="1"/>
  <c r="T1567" i="285"/>
  <c r="W1567" i="285" s="1"/>
  <c r="T1568" i="285"/>
  <c r="W1568" i="285" s="1"/>
  <c r="T1569" i="285"/>
  <c r="W1569" i="285" s="1"/>
  <c r="T1570" i="285"/>
  <c r="W1570" i="285" s="1"/>
  <c r="T1571" i="285"/>
  <c r="W1571" i="285" s="1"/>
  <c r="T1572" i="285"/>
  <c r="W1572" i="285" s="1"/>
  <c r="T1573" i="285"/>
  <c r="W1573" i="285" s="1"/>
  <c r="T1574" i="285"/>
  <c r="W1574" i="285" s="1"/>
  <c r="T1575" i="285"/>
  <c r="W1575" i="285" s="1"/>
  <c r="T1576" i="285"/>
  <c r="W1576" i="285" s="1"/>
  <c r="T1577" i="285"/>
  <c r="W1577" i="285" s="1"/>
  <c r="T1578" i="285"/>
  <c r="W1578" i="285" s="1"/>
  <c r="T1579" i="285"/>
  <c r="W1579" i="285" s="1"/>
  <c r="T1580" i="285"/>
  <c r="W1580" i="285" s="1"/>
  <c r="T1581" i="285"/>
  <c r="W1581" i="285" s="1"/>
  <c r="T1582" i="285"/>
  <c r="W1582" i="285" s="1"/>
  <c r="T1583" i="285"/>
  <c r="W1583" i="285" s="1"/>
  <c r="T1584" i="285"/>
  <c r="W1584" i="285" s="1"/>
  <c r="T1585" i="285"/>
  <c r="W1585" i="285" s="1"/>
  <c r="T1586" i="285"/>
  <c r="W1586" i="285" s="1"/>
  <c r="T1587" i="285"/>
  <c r="W1587" i="285" s="1"/>
  <c r="T1588" i="285"/>
  <c r="W1588" i="285" s="1"/>
  <c r="T1589" i="285"/>
  <c r="W1589" i="285" s="1"/>
  <c r="T1590" i="285"/>
  <c r="W1590" i="285" s="1"/>
  <c r="T1591" i="285"/>
  <c r="W1591" i="285" s="1"/>
  <c r="T1592" i="285"/>
  <c r="W1592" i="285" s="1"/>
  <c r="T1593" i="285"/>
  <c r="W1593" i="285" s="1"/>
  <c r="T1594" i="285"/>
  <c r="W1594" i="285" s="1"/>
  <c r="T1595" i="285"/>
  <c r="W1595" i="285" s="1"/>
  <c r="T1596" i="285"/>
  <c r="W1596" i="285" s="1"/>
  <c r="T1597" i="285"/>
  <c r="W1597" i="285" s="1"/>
  <c r="T1598" i="285"/>
  <c r="W1598" i="285" s="1"/>
  <c r="T1599" i="285"/>
  <c r="W1599" i="285" s="1"/>
  <c r="T1600" i="285"/>
  <c r="W1600" i="285" s="1"/>
  <c r="T1601" i="285"/>
  <c r="W1601" i="285" s="1"/>
  <c r="T1602" i="285"/>
  <c r="W1602" i="285" s="1"/>
  <c r="T1603" i="285"/>
  <c r="W1603" i="285" s="1"/>
  <c r="T1604" i="285"/>
  <c r="W1604" i="285" s="1"/>
  <c r="T1605" i="285"/>
  <c r="W1605" i="285" s="1"/>
  <c r="T1606" i="285"/>
  <c r="W1606" i="285" s="1"/>
  <c r="T1607" i="285"/>
  <c r="W1607" i="285" s="1"/>
  <c r="T1608" i="285"/>
  <c r="W1608" i="285" s="1"/>
  <c r="T1609" i="285"/>
  <c r="W1609" i="285" s="1"/>
  <c r="T1610" i="285"/>
  <c r="W1610" i="285" s="1"/>
  <c r="T1611" i="285"/>
  <c r="W1611" i="285" s="1"/>
  <c r="T1612" i="285"/>
  <c r="W1612" i="285" s="1"/>
  <c r="T1613" i="285"/>
  <c r="W1613" i="285" s="1"/>
  <c r="T1614" i="285"/>
  <c r="W1614" i="285" s="1"/>
  <c r="T1615" i="285"/>
  <c r="W1615" i="285" s="1"/>
  <c r="T1616" i="285"/>
  <c r="W1616" i="285" s="1"/>
  <c r="T1617" i="285"/>
  <c r="W1617" i="285" s="1"/>
  <c r="T1618" i="285"/>
  <c r="W1618" i="285" s="1"/>
  <c r="T1619" i="285"/>
  <c r="W1619" i="285" s="1"/>
  <c r="T1620" i="285"/>
  <c r="W1620" i="285" s="1"/>
  <c r="T1621" i="285"/>
  <c r="W1621" i="285" s="1"/>
  <c r="T1622" i="285"/>
  <c r="W1622" i="285" s="1"/>
  <c r="T1623" i="285"/>
  <c r="W1623" i="285" s="1"/>
  <c r="T1624" i="285"/>
  <c r="W1624" i="285" s="1"/>
  <c r="T1625" i="285"/>
  <c r="W1625" i="285" s="1"/>
  <c r="T1626" i="285"/>
  <c r="W1626" i="285" s="1"/>
  <c r="T1627" i="285"/>
  <c r="W1627" i="285" s="1"/>
  <c r="T1628" i="285"/>
  <c r="W1628" i="285" s="1"/>
  <c r="T1629" i="285"/>
  <c r="W1629" i="285" s="1"/>
  <c r="T1630" i="285"/>
  <c r="W1630" i="285" s="1"/>
  <c r="T1631" i="285"/>
  <c r="W1631" i="285" s="1"/>
  <c r="T1632" i="285"/>
  <c r="W1632" i="285" s="1"/>
  <c r="T1633" i="285"/>
  <c r="W1633" i="285" s="1"/>
  <c r="T1634" i="285"/>
  <c r="W1634" i="285" s="1"/>
  <c r="T1635" i="285"/>
  <c r="W1635" i="285" s="1"/>
  <c r="T1636" i="285"/>
  <c r="W1636" i="285" s="1"/>
  <c r="T1637" i="285"/>
  <c r="W1637" i="285" s="1"/>
  <c r="T1638" i="285"/>
  <c r="W1638" i="285" s="1"/>
  <c r="T1639" i="285"/>
  <c r="W1639" i="285" s="1"/>
  <c r="T1640" i="285"/>
  <c r="W1640" i="285" s="1"/>
  <c r="T1641" i="285"/>
  <c r="W1641" i="285" s="1"/>
  <c r="T1642" i="285"/>
  <c r="W1642" i="285" s="1"/>
  <c r="T1643" i="285"/>
  <c r="W1643" i="285" s="1"/>
  <c r="T1644" i="285"/>
  <c r="W1644" i="285" s="1"/>
  <c r="T1645" i="285"/>
  <c r="W1645" i="285" s="1"/>
  <c r="T1646" i="285"/>
  <c r="W1646" i="285" s="1"/>
  <c r="T1647" i="285"/>
  <c r="W1647" i="285" s="1"/>
  <c r="T1648" i="285"/>
  <c r="W1648" i="285" s="1"/>
  <c r="T1649" i="285"/>
  <c r="W1649" i="285" s="1"/>
  <c r="T1650" i="285"/>
  <c r="W1650" i="285" s="1"/>
  <c r="T1651" i="285"/>
  <c r="W1651" i="285" s="1"/>
  <c r="T1652" i="285"/>
  <c r="W1652" i="285" s="1"/>
  <c r="T1653" i="285"/>
  <c r="W1653" i="285" s="1"/>
  <c r="T1654" i="285"/>
  <c r="W1654" i="285" s="1"/>
  <c r="T1655" i="285"/>
  <c r="W1655" i="285" s="1"/>
  <c r="T1656" i="285"/>
  <c r="W1656" i="285" s="1"/>
  <c r="T1657" i="285"/>
  <c r="W1657" i="285" s="1"/>
  <c r="T1658" i="285"/>
  <c r="W1658" i="285" s="1"/>
  <c r="T1659" i="285"/>
  <c r="W1659" i="285" s="1"/>
  <c r="T1660" i="285"/>
  <c r="W1660" i="285" s="1"/>
  <c r="T1661" i="285"/>
  <c r="W1661" i="285" s="1"/>
  <c r="T1662" i="285"/>
  <c r="W1662" i="285" s="1"/>
  <c r="T1663" i="285"/>
  <c r="W1663" i="285" s="1"/>
  <c r="T1664" i="285"/>
  <c r="W1664" i="285" s="1"/>
  <c r="T1665" i="285"/>
  <c r="W1665" i="285" s="1"/>
  <c r="T1666" i="285"/>
  <c r="W1666" i="285" s="1"/>
  <c r="T1667" i="285"/>
  <c r="W1667" i="285" s="1"/>
  <c r="T1668" i="285"/>
  <c r="W1668" i="285" s="1"/>
  <c r="T1669" i="285"/>
  <c r="W1669" i="285" s="1"/>
  <c r="T1670" i="285"/>
  <c r="W1670" i="285" s="1"/>
  <c r="T1671" i="285"/>
  <c r="W1671" i="285" s="1"/>
  <c r="T1672" i="285"/>
  <c r="W1672" i="285" s="1"/>
  <c r="T1673" i="285"/>
  <c r="W1673" i="285" s="1"/>
  <c r="T1674" i="285"/>
  <c r="W1674" i="285" s="1"/>
  <c r="T1675" i="285"/>
  <c r="W1675" i="285" s="1"/>
  <c r="T1676" i="285"/>
  <c r="W1676" i="285" s="1"/>
  <c r="T1677" i="285"/>
  <c r="W1677" i="285" s="1"/>
  <c r="T1678" i="285"/>
  <c r="W1678" i="285" s="1"/>
  <c r="T1679" i="285"/>
  <c r="W1679" i="285" s="1"/>
  <c r="T1680" i="285"/>
  <c r="W1680" i="285" s="1"/>
  <c r="T1681" i="285"/>
  <c r="W1681" i="285" s="1"/>
  <c r="T1682" i="285"/>
  <c r="W1682" i="285" s="1"/>
  <c r="T1683" i="285"/>
  <c r="W1683" i="285" s="1"/>
  <c r="T1684" i="285"/>
  <c r="W1684" i="285" s="1"/>
  <c r="T1685" i="285"/>
  <c r="W1685" i="285" s="1"/>
  <c r="T1686" i="285"/>
  <c r="W1686" i="285" s="1"/>
  <c r="T1687" i="285"/>
  <c r="W1687" i="285" s="1"/>
  <c r="T1688" i="285"/>
  <c r="W1688" i="285" s="1"/>
  <c r="T1689" i="285"/>
  <c r="W1689" i="285" s="1"/>
  <c r="T1690" i="285"/>
  <c r="W1690" i="285" s="1"/>
  <c r="T1691" i="285"/>
  <c r="W1691" i="285" s="1"/>
  <c r="T1692" i="285"/>
  <c r="W1692" i="285" s="1"/>
  <c r="T1693" i="285"/>
  <c r="W1693" i="285" s="1"/>
  <c r="T1694" i="285"/>
  <c r="W1694" i="285" s="1"/>
  <c r="T1695" i="285"/>
  <c r="W1695" i="285" s="1"/>
  <c r="T1696" i="285"/>
  <c r="W1696" i="285" s="1"/>
  <c r="T1697" i="285"/>
  <c r="W1697" i="285" s="1"/>
  <c r="T1698" i="285"/>
  <c r="W1698" i="285" s="1"/>
  <c r="T1699" i="285"/>
  <c r="W1699" i="285" s="1"/>
  <c r="T1700" i="285"/>
  <c r="W1700" i="285" s="1"/>
  <c r="T1701" i="285"/>
  <c r="W1701" i="285" s="1"/>
  <c r="T1702" i="285"/>
  <c r="W1702" i="285" s="1"/>
  <c r="T1703" i="285"/>
  <c r="W1703" i="285" s="1"/>
  <c r="T1704" i="285"/>
  <c r="W1704" i="285" s="1"/>
  <c r="T1705" i="285"/>
  <c r="W1705" i="285" s="1"/>
  <c r="T1706" i="285"/>
  <c r="W1706" i="285" s="1"/>
  <c r="T1707" i="285"/>
  <c r="W1707" i="285" s="1"/>
  <c r="T1708" i="285"/>
  <c r="W1708" i="285" s="1"/>
  <c r="T1709" i="285"/>
  <c r="W1709" i="285" s="1"/>
  <c r="T1710" i="285"/>
  <c r="W1710" i="285" s="1"/>
  <c r="T1711" i="285"/>
  <c r="W1711" i="285" s="1"/>
  <c r="T1712" i="285"/>
  <c r="W1712" i="285" s="1"/>
  <c r="T1713" i="285"/>
  <c r="W1713" i="285" s="1"/>
  <c r="T1714" i="285"/>
  <c r="W1714" i="285" s="1"/>
  <c r="T1715" i="285"/>
  <c r="W1715" i="285" s="1"/>
  <c r="T1716" i="285"/>
  <c r="W1716" i="285" s="1"/>
  <c r="T1717" i="285"/>
  <c r="W1717" i="285" s="1"/>
  <c r="T1718" i="285"/>
  <c r="W1718" i="285" s="1"/>
  <c r="T1719" i="285"/>
  <c r="W1719" i="285" s="1"/>
  <c r="T1720" i="285"/>
  <c r="W1720" i="285" s="1"/>
  <c r="T1721" i="285"/>
  <c r="W1721" i="285" s="1"/>
  <c r="T1722" i="285"/>
  <c r="W1722" i="285" s="1"/>
  <c r="T1723" i="285"/>
  <c r="W1723" i="285" s="1"/>
  <c r="T1724" i="285"/>
  <c r="W1724" i="285" s="1"/>
  <c r="T1725" i="285"/>
  <c r="W1725" i="285" s="1"/>
  <c r="T1726" i="285"/>
  <c r="W1726" i="285" s="1"/>
  <c r="T1727" i="285"/>
  <c r="W1727" i="285" s="1"/>
  <c r="T1728" i="285"/>
  <c r="W1728" i="285" s="1"/>
  <c r="T1729" i="285"/>
  <c r="W1729" i="285" s="1"/>
  <c r="T1730" i="285"/>
  <c r="W1730" i="285" s="1"/>
  <c r="T1731" i="285"/>
  <c r="W1731" i="285" s="1"/>
  <c r="T1732" i="285"/>
  <c r="W1732" i="285" s="1"/>
  <c r="T1733" i="285"/>
  <c r="W1733" i="285" s="1"/>
  <c r="T1734" i="285"/>
  <c r="W1734" i="285" s="1"/>
  <c r="T1735" i="285"/>
  <c r="W1735" i="285" s="1"/>
  <c r="T1736" i="285"/>
  <c r="W1736" i="285" s="1"/>
  <c r="T1737" i="285"/>
  <c r="W1737" i="285" s="1"/>
  <c r="T1738" i="285"/>
  <c r="W1738" i="285" s="1"/>
  <c r="T1739" i="285"/>
  <c r="W1739" i="285" s="1"/>
  <c r="T1740" i="285"/>
  <c r="W1740" i="285" s="1"/>
  <c r="T1741" i="285"/>
  <c r="W1741" i="285" s="1"/>
  <c r="T1742" i="285"/>
  <c r="W1742" i="285" s="1"/>
  <c r="T1743" i="285"/>
  <c r="W1743" i="285" s="1"/>
  <c r="T1744" i="285"/>
  <c r="W1744" i="285" s="1"/>
  <c r="T1745" i="285"/>
  <c r="W1745" i="285" s="1"/>
  <c r="T1746" i="285"/>
  <c r="W1746" i="285" s="1"/>
  <c r="T1747" i="285"/>
  <c r="W1747" i="285" s="1"/>
  <c r="T1748" i="285"/>
  <c r="W1748" i="285" s="1"/>
  <c r="T1749" i="285"/>
  <c r="W1749" i="285" s="1"/>
  <c r="T1750" i="285"/>
  <c r="W1750" i="285" s="1"/>
  <c r="T1751" i="285"/>
  <c r="W1751" i="285" s="1"/>
  <c r="T1752" i="285"/>
  <c r="W1752" i="285" s="1"/>
  <c r="T1753" i="285"/>
  <c r="W1753" i="285" s="1"/>
  <c r="T1754" i="285"/>
  <c r="W1754" i="285" s="1"/>
  <c r="T1755" i="285"/>
  <c r="W1755" i="285" s="1"/>
  <c r="T1756" i="285"/>
  <c r="W1756" i="285" s="1"/>
  <c r="T1757" i="285"/>
  <c r="W1757" i="285" s="1"/>
  <c r="T1758" i="285"/>
  <c r="W1758" i="285" s="1"/>
  <c r="T1759" i="285"/>
  <c r="W1759" i="285" s="1"/>
  <c r="T1760" i="285"/>
  <c r="W1760" i="285" s="1"/>
  <c r="T1761" i="285"/>
  <c r="W1761" i="285" s="1"/>
  <c r="T1762" i="285"/>
  <c r="W1762" i="285" s="1"/>
  <c r="T1763" i="285"/>
  <c r="W1763" i="285" s="1"/>
  <c r="T1764" i="285"/>
  <c r="W1764" i="285" s="1"/>
  <c r="T1765" i="285"/>
  <c r="W1765" i="285" s="1"/>
  <c r="T1766" i="285"/>
  <c r="W1766" i="285" s="1"/>
  <c r="T1767" i="285"/>
  <c r="W1767" i="285" s="1"/>
  <c r="T1768" i="285"/>
  <c r="W1768" i="285" s="1"/>
  <c r="T1769" i="285"/>
  <c r="W1769" i="285" s="1"/>
  <c r="T1770" i="285"/>
  <c r="W1770" i="285" s="1"/>
  <c r="T1771" i="285"/>
  <c r="W1771" i="285" s="1"/>
  <c r="T1772" i="285"/>
  <c r="W1772" i="285" s="1"/>
  <c r="T1773" i="285"/>
  <c r="W1773" i="285" s="1"/>
  <c r="T1774" i="285"/>
  <c r="W1774" i="285" s="1"/>
  <c r="T1775" i="285"/>
  <c r="W1775" i="285" s="1"/>
  <c r="T1776" i="285"/>
  <c r="W1776" i="285" s="1"/>
  <c r="T1777" i="285"/>
  <c r="W1777" i="285" s="1"/>
  <c r="T1778" i="285"/>
  <c r="W1778" i="285" s="1"/>
  <c r="T1779" i="285"/>
  <c r="W1779" i="285" s="1"/>
  <c r="T1780" i="285"/>
  <c r="W1780" i="285" s="1"/>
  <c r="T1781" i="285"/>
  <c r="W1781" i="285" s="1"/>
  <c r="T1782" i="285"/>
  <c r="W1782" i="285" s="1"/>
  <c r="T1783" i="285"/>
  <c r="W1783" i="285" s="1"/>
  <c r="T1784" i="285"/>
  <c r="W1784" i="285" s="1"/>
  <c r="T1785" i="285"/>
  <c r="W1785" i="285" s="1"/>
  <c r="T1786" i="285"/>
  <c r="W1786" i="285" s="1"/>
  <c r="T1787" i="285"/>
  <c r="W1787" i="285" s="1"/>
  <c r="T1788" i="285"/>
  <c r="W1788" i="285" s="1"/>
  <c r="T1789" i="285"/>
  <c r="W1789" i="285" s="1"/>
  <c r="T1790" i="285"/>
  <c r="W1790" i="285" s="1"/>
  <c r="T1791" i="285"/>
  <c r="W1791" i="285" s="1"/>
  <c r="T1792" i="285"/>
  <c r="W1792" i="285" s="1"/>
  <c r="T1793" i="285"/>
  <c r="W1793" i="285" s="1"/>
  <c r="T1794" i="285"/>
  <c r="W1794" i="285" s="1"/>
  <c r="T1795" i="285"/>
  <c r="W1795" i="285" s="1"/>
  <c r="T1796" i="285"/>
  <c r="W1796" i="285" s="1"/>
  <c r="T1797" i="285"/>
  <c r="W1797" i="285" s="1"/>
  <c r="T1798" i="285"/>
  <c r="W1798" i="285" s="1"/>
  <c r="T1799" i="285"/>
  <c r="W1799" i="285" s="1"/>
  <c r="T1800" i="285"/>
  <c r="W1800" i="285" s="1"/>
  <c r="T1801" i="285"/>
  <c r="W1801" i="285" s="1"/>
  <c r="T1802" i="285"/>
  <c r="W1802" i="285" s="1"/>
  <c r="T1803" i="285"/>
  <c r="W1803" i="285" s="1"/>
  <c r="T1804" i="285"/>
  <c r="W1804" i="285" s="1"/>
  <c r="T1805" i="285"/>
  <c r="W1805" i="285" s="1"/>
  <c r="T1806" i="285"/>
  <c r="W1806" i="285" s="1"/>
  <c r="T1807" i="285"/>
  <c r="W1807" i="285" s="1"/>
  <c r="T1808" i="285"/>
  <c r="W1808" i="285" s="1"/>
  <c r="T1809" i="285"/>
  <c r="W1809" i="285" s="1"/>
  <c r="T1810" i="285"/>
  <c r="W1810" i="285" s="1"/>
  <c r="T1811" i="285"/>
  <c r="W1811" i="285" s="1"/>
  <c r="T1812" i="285"/>
  <c r="W1812" i="285" s="1"/>
  <c r="T1813" i="285"/>
  <c r="W1813" i="285" s="1"/>
  <c r="T1814" i="285"/>
  <c r="W1814" i="285" s="1"/>
  <c r="T1815" i="285"/>
  <c r="W1815" i="285" s="1"/>
  <c r="T1816" i="285"/>
  <c r="W1816" i="285" s="1"/>
  <c r="T1817" i="285"/>
  <c r="W1817" i="285" s="1"/>
  <c r="T1818" i="285"/>
  <c r="W1818" i="285" s="1"/>
  <c r="T1819" i="285"/>
  <c r="W1819" i="285" s="1"/>
  <c r="T1820" i="285"/>
  <c r="W1820" i="285" s="1"/>
  <c r="T1821" i="285"/>
  <c r="W1821" i="285" s="1"/>
  <c r="T1822" i="285"/>
  <c r="W1822" i="285" s="1"/>
  <c r="T1823" i="285"/>
  <c r="W1823" i="285" s="1"/>
  <c r="T1824" i="285"/>
  <c r="W1824" i="285" s="1"/>
  <c r="T1825" i="285"/>
  <c r="W1825" i="285" s="1"/>
  <c r="T1826" i="285"/>
  <c r="W1826" i="285" s="1"/>
  <c r="T1827" i="285"/>
  <c r="W1827" i="285" s="1"/>
  <c r="T1828" i="285"/>
  <c r="W1828" i="285" s="1"/>
  <c r="T1829" i="285"/>
  <c r="W1829" i="285" s="1"/>
  <c r="T1830" i="285"/>
  <c r="W1830" i="285" s="1"/>
  <c r="T1831" i="285"/>
  <c r="W1831" i="285" s="1"/>
  <c r="T1832" i="285"/>
  <c r="W1832" i="285" s="1"/>
  <c r="T1833" i="285"/>
  <c r="W1833" i="285" s="1"/>
  <c r="T1834" i="285"/>
  <c r="W1834" i="285" s="1"/>
  <c r="T1835" i="285"/>
  <c r="W1835" i="285" s="1"/>
  <c r="T1836" i="285"/>
  <c r="W1836" i="285" s="1"/>
  <c r="T1837" i="285"/>
  <c r="W1837" i="285" s="1"/>
  <c r="T1838" i="285"/>
  <c r="W1838" i="285" s="1"/>
  <c r="T1839" i="285"/>
  <c r="W1839" i="285" s="1"/>
  <c r="T1840" i="285"/>
  <c r="W1840" i="285" s="1"/>
  <c r="T1841" i="285"/>
  <c r="W1841" i="285" s="1"/>
  <c r="T1842" i="285"/>
  <c r="W1842" i="285" s="1"/>
  <c r="T1843" i="285"/>
  <c r="W1843" i="285" s="1"/>
  <c r="T1844" i="285"/>
  <c r="W1844" i="285" s="1"/>
  <c r="T1845" i="285"/>
  <c r="W1845" i="285" s="1"/>
  <c r="T1846" i="285"/>
  <c r="W1846" i="285" s="1"/>
  <c r="T1847" i="285"/>
  <c r="W1847" i="285" s="1"/>
  <c r="T1848" i="285"/>
  <c r="W1848" i="285" s="1"/>
  <c r="T1849" i="285"/>
  <c r="W1849" i="285" s="1"/>
  <c r="T1850" i="285"/>
  <c r="W1850" i="285" s="1"/>
  <c r="T1851" i="285"/>
  <c r="W1851" i="285" s="1"/>
  <c r="T1852" i="285"/>
  <c r="W1852" i="285" s="1"/>
  <c r="T1853" i="285"/>
  <c r="W1853" i="285" s="1"/>
  <c r="T1854" i="285"/>
  <c r="W1854" i="285" s="1"/>
  <c r="T1855" i="285"/>
  <c r="W1855" i="285" s="1"/>
  <c r="T1856" i="285"/>
  <c r="W1856" i="285" s="1"/>
  <c r="T1857" i="285"/>
  <c r="W1857" i="285" s="1"/>
  <c r="T1858" i="285"/>
  <c r="W1858" i="285" s="1"/>
  <c r="T1859" i="285"/>
  <c r="W1859" i="285" s="1"/>
  <c r="T1860" i="285"/>
  <c r="W1860" i="285" s="1"/>
  <c r="T1861" i="285"/>
  <c r="W1861" i="285" s="1"/>
  <c r="T1862" i="285"/>
  <c r="W1862" i="285" s="1"/>
  <c r="T1863" i="285"/>
  <c r="W1863" i="285" s="1"/>
  <c r="T1864" i="285"/>
  <c r="W1864" i="285" s="1"/>
  <c r="T1865" i="285"/>
  <c r="W1865" i="285" s="1"/>
  <c r="T1866" i="285"/>
  <c r="W1866" i="285" s="1"/>
  <c r="T1867" i="285"/>
  <c r="W1867" i="285" s="1"/>
  <c r="T1868" i="285"/>
  <c r="W1868" i="285" s="1"/>
  <c r="T1869" i="285"/>
  <c r="W1869" i="285" s="1"/>
  <c r="T1870" i="285"/>
  <c r="W1870" i="285" s="1"/>
  <c r="T1871" i="285"/>
  <c r="W1871" i="285" s="1"/>
  <c r="T1872" i="285"/>
  <c r="W1872" i="285" s="1"/>
  <c r="T1873" i="285"/>
  <c r="W1873" i="285" s="1"/>
  <c r="T1874" i="285"/>
  <c r="W1874" i="285" s="1"/>
  <c r="T1875" i="285"/>
  <c r="W1875" i="285" s="1"/>
  <c r="T1876" i="285"/>
  <c r="W1876" i="285" s="1"/>
  <c r="T1877" i="285"/>
  <c r="W1877" i="285" s="1"/>
  <c r="T1878" i="285"/>
  <c r="W1878" i="285" s="1"/>
  <c r="T1879" i="285"/>
  <c r="W1879" i="285" s="1"/>
  <c r="T1880" i="285"/>
  <c r="W1880" i="285" s="1"/>
  <c r="T1881" i="285"/>
  <c r="W1881" i="285" s="1"/>
  <c r="T1882" i="285"/>
  <c r="W1882" i="285" s="1"/>
  <c r="T1883" i="285"/>
  <c r="W1883" i="285" s="1"/>
  <c r="T1884" i="285"/>
  <c r="W1884" i="285" s="1"/>
  <c r="T1885" i="285"/>
  <c r="W1885" i="285" s="1"/>
  <c r="T1886" i="285"/>
  <c r="W1886" i="285" s="1"/>
  <c r="T1887" i="285"/>
  <c r="W1887" i="285" s="1"/>
  <c r="T1888" i="285"/>
  <c r="W1888" i="285" s="1"/>
  <c r="T1889" i="285"/>
  <c r="W1889" i="285" s="1"/>
  <c r="T1890" i="285"/>
  <c r="W1890" i="285" s="1"/>
  <c r="T1891" i="285"/>
  <c r="W1891" i="285" s="1"/>
  <c r="T1892" i="285"/>
  <c r="W1892" i="285" s="1"/>
  <c r="T1893" i="285"/>
  <c r="W1893" i="285" s="1"/>
  <c r="T1894" i="285"/>
  <c r="W1894" i="285" s="1"/>
  <c r="T1895" i="285"/>
  <c r="W1895" i="285" s="1"/>
  <c r="T1896" i="285"/>
  <c r="W1896" i="285" s="1"/>
  <c r="T1897" i="285"/>
  <c r="W1897" i="285" s="1"/>
  <c r="T1898" i="285"/>
  <c r="W1898" i="285" s="1"/>
  <c r="T1899" i="285"/>
  <c r="W1899" i="285" s="1"/>
  <c r="T1900" i="285"/>
  <c r="W1900" i="285" s="1"/>
  <c r="T1901" i="285"/>
  <c r="W1901" i="285" s="1"/>
  <c r="T1902" i="285"/>
  <c r="W1902" i="285" s="1"/>
  <c r="T1903" i="285"/>
  <c r="W1903" i="285" s="1"/>
  <c r="T1904" i="285"/>
  <c r="W1904" i="285" s="1"/>
  <c r="T1905" i="285"/>
  <c r="W1905" i="285" s="1"/>
  <c r="T1906" i="285"/>
  <c r="W1906" i="285" s="1"/>
  <c r="T1907" i="285"/>
  <c r="W1907" i="285" s="1"/>
  <c r="T1908" i="285"/>
  <c r="W1908" i="285" s="1"/>
  <c r="T1909" i="285"/>
  <c r="W1909" i="285" s="1"/>
  <c r="T1910" i="285"/>
  <c r="W1910" i="285" s="1"/>
  <c r="T1911" i="285"/>
  <c r="W1911" i="285" s="1"/>
  <c r="T1912" i="285"/>
  <c r="W1912" i="285" s="1"/>
  <c r="T1913" i="285"/>
  <c r="W1913" i="285" s="1"/>
  <c r="T1914" i="285"/>
  <c r="W1914" i="285" s="1"/>
  <c r="T1915" i="285"/>
  <c r="W1915" i="285" s="1"/>
  <c r="T1916" i="285"/>
  <c r="W1916" i="285" s="1"/>
  <c r="T1917" i="285"/>
  <c r="W1917" i="285" s="1"/>
  <c r="T1918" i="285"/>
  <c r="W1918" i="285" s="1"/>
  <c r="T1919" i="285"/>
  <c r="W1919" i="285" s="1"/>
  <c r="T1920" i="285"/>
  <c r="W1920" i="285" s="1"/>
  <c r="T1921" i="285"/>
  <c r="W1921" i="285" s="1"/>
  <c r="T1922" i="285"/>
  <c r="W1922" i="285" s="1"/>
  <c r="T1923" i="285"/>
  <c r="W1923" i="285" s="1"/>
  <c r="T1924" i="285"/>
  <c r="W1924" i="285" s="1"/>
  <c r="T1925" i="285"/>
  <c r="W1925" i="285" s="1"/>
  <c r="T1926" i="285"/>
  <c r="W1926" i="285" s="1"/>
  <c r="T1927" i="285"/>
  <c r="W1927" i="285" s="1"/>
  <c r="T1928" i="285"/>
  <c r="W1928" i="285" s="1"/>
  <c r="T1929" i="285"/>
  <c r="W1929" i="285" s="1"/>
  <c r="T1930" i="285"/>
  <c r="W1930" i="285" s="1"/>
  <c r="T1931" i="285"/>
  <c r="W1931" i="285" s="1"/>
  <c r="T1932" i="285"/>
  <c r="W1932" i="285" s="1"/>
  <c r="T1933" i="285"/>
  <c r="W1933" i="285" s="1"/>
  <c r="T1934" i="285"/>
  <c r="W1934" i="285" s="1"/>
  <c r="T1935" i="285"/>
  <c r="W1935" i="285" s="1"/>
  <c r="T1936" i="285"/>
  <c r="W1936" i="285" s="1"/>
  <c r="T1937" i="285"/>
  <c r="W1937" i="285" s="1"/>
  <c r="T1938" i="285"/>
  <c r="W1938" i="285" s="1"/>
  <c r="T1939" i="285"/>
  <c r="W1939" i="285" s="1"/>
  <c r="T1940" i="285"/>
  <c r="W1940" i="285" s="1"/>
  <c r="T1941" i="285"/>
  <c r="W1941" i="285" s="1"/>
  <c r="T1942" i="285"/>
  <c r="W1942" i="285" s="1"/>
  <c r="T1943" i="285"/>
  <c r="W1943" i="285" s="1"/>
  <c r="T1944" i="285"/>
  <c r="W1944" i="285" s="1"/>
  <c r="T1945" i="285"/>
  <c r="W1945" i="285" s="1"/>
  <c r="T1946" i="285"/>
  <c r="W1946" i="285" s="1"/>
  <c r="T1947" i="285"/>
  <c r="W1947" i="285" s="1"/>
  <c r="T1948" i="285"/>
  <c r="W1948" i="285" s="1"/>
  <c r="T1949" i="285"/>
  <c r="W1949" i="285" s="1"/>
  <c r="T1950" i="285"/>
  <c r="W1950" i="285" s="1"/>
  <c r="T1951" i="285"/>
  <c r="W1951" i="285" s="1"/>
  <c r="T1952" i="285"/>
  <c r="W1952" i="285" s="1"/>
  <c r="T1953" i="285"/>
  <c r="W1953" i="285" s="1"/>
  <c r="T1954" i="285"/>
  <c r="W1954" i="285" s="1"/>
  <c r="T1955" i="285"/>
  <c r="W1955" i="285" s="1"/>
  <c r="T1956" i="285"/>
  <c r="W1956" i="285" s="1"/>
  <c r="T1957" i="285"/>
  <c r="W1957" i="285" s="1"/>
  <c r="T1958" i="285"/>
  <c r="W1958" i="285" s="1"/>
  <c r="T1959" i="285"/>
  <c r="W1959" i="285" s="1"/>
  <c r="T1960" i="285"/>
  <c r="W1960" i="285" s="1"/>
  <c r="T1961" i="285"/>
  <c r="W1961" i="285" s="1"/>
  <c r="T1962" i="285"/>
  <c r="W1962" i="285" s="1"/>
  <c r="T1963" i="285"/>
  <c r="W1963" i="285" s="1"/>
  <c r="T1964" i="285"/>
  <c r="W1964" i="285" s="1"/>
  <c r="T1965" i="285"/>
  <c r="W1965" i="285" s="1"/>
  <c r="T1966" i="285"/>
  <c r="W1966" i="285" s="1"/>
  <c r="T1967" i="285"/>
  <c r="W1967" i="285" s="1"/>
  <c r="T1968" i="285"/>
  <c r="W1968" i="285" s="1"/>
  <c r="T1969" i="285"/>
  <c r="W1969" i="285" s="1"/>
  <c r="T1970" i="285"/>
  <c r="W1970" i="285" s="1"/>
  <c r="T1971" i="285"/>
  <c r="W1971" i="285" s="1"/>
  <c r="T1972" i="285"/>
  <c r="W1972" i="285" s="1"/>
  <c r="T1973" i="285"/>
  <c r="W1973" i="285" s="1"/>
  <c r="T1974" i="285"/>
  <c r="W1974" i="285" s="1"/>
  <c r="T1975" i="285"/>
  <c r="W1975" i="285" s="1"/>
  <c r="T1976" i="285"/>
  <c r="W1976" i="285" s="1"/>
  <c r="T1977" i="285"/>
  <c r="W1977" i="285" s="1"/>
  <c r="T1978" i="285"/>
  <c r="W1978" i="285" s="1"/>
  <c r="T1979" i="285"/>
  <c r="W1979" i="285" s="1"/>
  <c r="T1980" i="285"/>
  <c r="W1980" i="285" s="1"/>
  <c r="T1981" i="285"/>
  <c r="W1981" i="285" s="1"/>
  <c r="T1982" i="285"/>
  <c r="W1982" i="285" s="1"/>
  <c r="T1983" i="285"/>
  <c r="W1983" i="285" s="1"/>
  <c r="T1984" i="285"/>
  <c r="W1984" i="285" s="1"/>
  <c r="T1985" i="285"/>
  <c r="W1985" i="285" s="1"/>
  <c r="T1986" i="285"/>
  <c r="W1986" i="285" s="1"/>
  <c r="T1987" i="285"/>
  <c r="W1987" i="285" s="1"/>
  <c r="T1988" i="285"/>
  <c r="W1988" i="285" s="1"/>
  <c r="T1989" i="285"/>
  <c r="W1989" i="285" s="1"/>
  <c r="T1990" i="285"/>
  <c r="W1990" i="285" s="1"/>
  <c r="T1991" i="285"/>
  <c r="W1991" i="285" s="1"/>
  <c r="T1992" i="285"/>
  <c r="W1992" i="285" s="1"/>
  <c r="T1993" i="285"/>
  <c r="W1993" i="285" s="1"/>
  <c r="T1994" i="285"/>
  <c r="W1994" i="285" s="1"/>
  <c r="T1995" i="285"/>
  <c r="W1995" i="285" s="1"/>
  <c r="T1996" i="285"/>
  <c r="W1996" i="285" s="1"/>
  <c r="T1997" i="285"/>
  <c r="W1997" i="285" s="1"/>
  <c r="T1998" i="285"/>
  <c r="W1998" i="285" s="1"/>
  <c r="T1999" i="285"/>
  <c r="W1999" i="285" s="1"/>
  <c r="T2000" i="285"/>
  <c r="W2000" i="285" s="1"/>
  <c r="T2001" i="285"/>
  <c r="W2001" i="285" s="1"/>
  <c r="T2002" i="285"/>
  <c r="W2002" i="285" s="1"/>
  <c r="T2003" i="285"/>
  <c r="W2003" i="285" s="1"/>
  <c r="T2004" i="285"/>
  <c r="W2004" i="285" s="1"/>
  <c r="T2005" i="285"/>
  <c r="W2005" i="285" s="1"/>
  <c r="T2006" i="285"/>
  <c r="W2006" i="285" s="1"/>
  <c r="T2007" i="285"/>
  <c r="W2007" i="285" s="1"/>
  <c r="T2008" i="285"/>
  <c r="W2008" i="285" s="1"/>
  <c r="T2009" i="285"/>
  <c r="W2009" i="285" s="1"/>
  <c r="T2010" i="285"/>
  <c r="W2010" i="285" s="1"/>
  <c r="T2011" i="285"/>
  <c r="W2011" i="285" s="1"/>
  <c r="T2012" i="285"/>
  <c r="W2012" i="285" s="1"/>
  <c r="T2013" i="285"/>
  <c r="W2013" i="285" s="1"/>
  <c r="T2014" i="285"/>
  <c r="W2014" i="285" s="1"/>
  <c r="T2015" i="285"/>
  <c r="W2015" i="285" s="1"/>
  <c r="T2016" i="285"/>
  <c r="W2016" i="285" s="1"/>
  <c r="T2017" i="285"/>
  <c r="W2017" i="285" s="1"/>
  <c r="T2018" i="285"/>
  <c r="W2018" i="285" s="1"/>
  <c r="T2019" i="285"/>
  <c r="W2019" i="285" s="1"/>
  <c r="T2020" i="285"/>
  <c r="W2020" i="285" s="1"/>
  <c r="T2021" i="285"/>
  <c r="W2021" i="285" s="1"/>
  <c r="T2022" i="285"/>
  <c r="W2022" i="285" s="1"/>
  <c r="T2023" i="285"/>
  <c r="W2023" i="285" s="1"/>
  <c r="T2024" i="285"/>
  <c r="W2024" i="285" s="1"/>
  <c r="T2025" i="285"/>
  <c r="W2025" i="285" s="1"/>
  <c r="T2026" i="285"/>
  <c r="W2026" i="285" s="1"/>
  <c r="T2027" i="285"/>
  <c r="W2027" i="285" s="1"/>
  <c r="T2028" i="285"/>
  <c r="W2028" i="285" s="1"/>
  <c r="T2029" i="285"/>
  <c r="W2029" i="285" s="1"/>
  <c r="T2030" i="285"/>
  <c r="W2030" i="285" s="1"/>
  <c r="T2031" i="285"/>
  <c r="W2031" i="285" s="1"/>
  <c r="T2032" i="285"/>
  <c r="W2032" i="285" s="1"/>
  <c r="T2033" i="285"/>
  <c r="W2033" i="285" s="1"/>
  <c r="T2034" i="285"/>
  <c r="W2034" i="285" s="1"/>
  <c r="T2035" i="285"/>
  <c r="W2035" i="285" s="1"/>
  <c r="T2036" i="285"/>
  <c r="W2036" i="285" s="1"/>
  <c r="T2037" i="285"/>
  <c r="W2037" i="285" s="1"/>
  <c r="T2038" i="285"/>
  <c r="W2038" i="285" s="1"/>
  <c r="T2039" i="285"/>
  <c r="W2039" i="285" s="1"/>
  <c r="T2040" i="285"/>
  <c r="W2040" i="285" s="1"/>
  <c r="T2041" i="285"/>
  <c r="W2041" i="285" s="1"/>
  <c r="T2042" i="285"/>
  <c r="W2042" i="285" s="1"/>
  <c r="T2043" i="285"/>
  <c r="W2043" i="285" s="1"/>
  <c r="T2044" i="285"/>
  <c r="W2044" i="285" s="1"/>
  <c r="T2045" i="285"/>
  <c r="W2045" i="285" s="1"/>
  <c r="T2046" i="285"/>
  <c r="W2046" i="285" s="1"/>
  <c r="T2047" i="285"/>
  <c r="W2047" i="285" s="1"/>
  <c r="T2048" i="285"/>
  <c r="W2048" i="285" s="1"/>
  <c r="T2049" i="285"/>
  <c r="W2049" i="285" s="1"/>
  <c r="T2050" i="285"/>
  <c r="W2050" i="285" s="1"/>
  <c r="T2051" i="285"/>
  <c r="W2051" i="285" s="1"/>
  <c r="T2052" i="285"/>
  <c r="W2052" i="285" s="1"/>
  <c r="T2053" i="285"/>
  <c r="W2053" i="285" s="1"/>
  <c r="T2054" i="285"/>
  <c r="W2054" i="285" s="1"/>
  <c r="T2055" i="285"/>
  <c r="W2055" i="285" s="1"/>
  <c r="T2056" i="285"/>
  <c r="W2056" i="285" s="1"/>
  <c r="T2057" i="285"/>
  <c r="W2057" i="285" s="1"/>
  <c r="T2058" i="285"/>
  <c r="W2058" i="285" s="1"/>
  <c r="T2059" i="285"/>
  <c r="W2059" i="285" s="1"/>
  <c r="T2060" i="285"/>
  <c r="W2060" i="285" s="1"/>
  <c r="T2061" i="285"/>
  <c r="W2061" i="285" s="1"/>
  <c r="T2062" i="285"/>
  <c r="W2062" i="285" s="1"/>
  <c r="T2063" i="285"/>
  <c r="W2063" i="285" s="1"/>
  <c r="T2064" i="285"/>
  <c r="W2064" i="285" s="1"/>
  <c r="T2065" i="285"/>
  <c r="W2065" i="285" s="1"/>
  <c r="T2066" i="285"/>
  <c r="W2066" i="285" s="1"/>
  <c r="T2067" i="285"/>
  <c r="W2067" i="285" s="1"/>
  <c r="T2068" i="285"/>
  <c r="W2068" i="285" s="1"/>
  <c r="T2069" i="285"/>
  <c r="W2069" i="285" s="1"/>
  <c r="T2070" i="285"/>
  <c r="W2070" i="285" s="1"/>
  <c r="T2071" i="285"/>
  <c r="W2071" i="285" s="1"/>
  <c r="T2072" i="285"/>
  <c r="W2072" i="285" s="1"/>
  <c r="T2073" i="285"/>
  <c r="W2073" i="285" s="1"/>
  <c r="T2074" i="285"/>
  <c r="W2074" i="285" s="1"/>
  <c r="T2075" i="285"/>
  <c r="W2075" i="285" s="1"/>
  <c r="T2076" i="285"/>
  <c r="W2076" i="285" s="1"/>
  <c r="T2077" i="285"/>
  <c r="W2077" i="285" s="1"/>
  <c r="T2078" i="285"/>
  <c r="W2078" i="285" s="1"/>
  <c r="T2079" i="285"/>
  <c r="W2079" i="285" s="1"/>
  <c r="T2080" i="285"/>
  <c r="W2080" i="285" s="1"/>
  <c r="T2081" i="285"/>
  <c r="W2081" i="285" s="1"/>
  <c r="T2082" i="285"/>
  <c r="W2082" i="285" s="1"/>
  <c r="T2083" i="285"/>
  <c r="W2083" i="285" s="1"/>
  <c r="T2084" i="285"/>
  <c r="W2084" i="285" s="1"/>
  <c r="T2085" i="285"/>
  <c r="W2085" i="285" s="1"/>
  <c r="T2086" i="285"/>
  <c r="W2086" i="285" s="1"/>
  <c r="T2087" i="285"/>
  <c r="W2087" i="285" s="1"/>
  <c r="T2088" i="285"/>
  <c r="W2088" i="285" s="1"/>
  <c r="T2089" i="285"/>
  <c r="W2089" i="285" s="1"/>
  <c r="T2090" i="285"/>
  <c r="W2090" i="285" s="1"/>
  <c r="T2091" i="285"/>
  <c r="W2091" i="285" s="1"/>
  <c r="T2092" i="285"/>
  <c r="W2092" i="285" s="1"/>
  <c r="T2093" i="285"/>
  <c r="W2093" i="285" s="1"/>
  <c r="T2094" i="285"/>
  <c r="W2094" i="285" s="1"/>
  <c r="T2095" i="285"/>
  <c r="W2095" i="285" s="1"/>
  <c r="T2096" i="285"/>
  <c r="W2096" i="285" s="1"/>
  <c r="T2097" i="285"/>
  <c r="W2097" i="285" s="1"/>
  <c r="T2098" i="285"/>
  <c r="W2098" i="285" s="1"/>
  <c r="T2099" i="285"/>
  <c r="W2099" i="285" s="1"/>
  <c r="T2100" i="285"/>
  <c r="W2100" i="285" s="1"/>
  <c r="T2101" i="285"/>
  <c r="W2101" i="285" s="1"/>
  <c r="T2102" i="285"/>
  <c r="W2102" i="285" s="1"/>
  <c r="T2103" i="285"/>
  <c r="W2103" i="285" s="1"/>
  <c r="T2104" i="285"/>
  <c r="W2104" i="285" s="1"/>
  <c r="T2105" i="285"/>
  <c r="W2105" i="285" s="1"/>
  <c r="T2106" i="285"/>
  <c r="W2106" i="285" s="1"/>
  <c r="T2107" i="285"/>
  <c r="W2107" i="285" s="1"/>
  <c r="T2108" i="285"/>
  <c r="W2108" i="285" s="1"/>
  <c r="T2109" i="285"/>
  <c r="W2109" i="285" s="1"/>
  <c r="T2110" i="285"/>
  <c r="W2110" i="285" s="1"/>
  <c r="T2111" i="285"/>
  <c r="W2111" i="285" s="1"/>
  <c r="T2112" i="285"/>
  <c r="W2112" i="285" s="1"/>
  <c r="T2113" i="285"/>
  <c r="W2113" i="285" s="1"/>
  <c r="T2114" i="285"/>
  <c r="W2114" i="285" s="1"/>
  <c r="T2115" i="285"/>
  <c r="W2115" i="285" s="1"/>
  <c r="T2116" i="285"/>
  <c r="W2116" i="285" s="1"/>
  <c r="T2117" i="285"/>
  <c r="W2117" i="285" s="1"/>
  <c r="T2118" i="285"/>
  <c r="W2118" i="285" s="1"/>
  <c r="T2119" i="285"/>
  <c r="W2119" i="285" s="1"/>
  <c r="T2120" i="285"/>
  <c r="W2120" i="285" s="1"/>
  <c r="T2121" i="285"/>
  <c r="W2121" i="285" s="1"/>
  <c r="T2122" i="285"/>
  <c r="W2122" i="285" s="1"/>
  <c r="T2123" i="285"/>
  <c r="W2123" i="285" s="1"/>
  <c r="T2124" i="285"/>
  <c r="W2124" i="285" s="1"/>
  <c r="T2125" i="285"/>
  <c r="W2125" i="285" s="1"/>
  <c r="T2126" i="285"/>
  <c r="W2126" i="285" s="1"/>
  <c r="T2127" i="285"/>
  <c r="W2127" i="285" s="1"/>
  <c r="T2128" i="285"/>
  <c r="W2128" i="285" s="1"/>
  <c r="T2129" i="285"/>
  <c r="W2129" i="285" s="1"/>
  <c r="T2130" i="285"/>
  <c r="W2130" i="285" s="1"/>
  <c r="T2131" i="285"/>
  <c r="W2131" i="285" s="1"/>
  <c r="T2132" i="285"/>
  <c r="W2132" i="285" s="1"/>
  <c r="T2133" i="285"/>
  <c r="W2133" i="285" s="1"/>
  <c r="T2134" i="285"/>
  <c r="W2134" i="285" s="1"/>
  <c r="T2135" i="285"/>
  <c r="W2135" i="285" s="1"/>
  <c r="T2136" i="285"/>
  <c r="W2136" i="285" s="1"/>
  <c r="T2137" i="285"/>
  <c r="W2137" i="285" s="1"/>
  <c r="T2138" i="285"/>
  <c r="W2138" i="285" s="1"/>
  <c r="T2139" i="285"/>
  <c r="W2139" i="285" s="1"/>
  <c r="T2140" i="285"/>
  <c r="W2140" i="285" s="1"/>
  <c r="T2141" i="285"/>
  <c r="W2141" i="285" s="1"/>
  <c r="T2142" i="285"/>
  <c r="W2142" i="285" s="1"/>
  <c r="T2143" i="285"/>
  <c r="W2143" i="285" s="1"/>
  <c r="T2144" i="285"/>
  <c r="W2144" i="285" s="1"/>
  <c r="T2145" i="285"/>
  <c r="W2145" i="285" s="1"/>
  <c r="T2146" i="285"/>
  <c r="W2146" i="285" s="1"/>
  <c r="T2147" i="285"/>
  <c r="W2147" i="285" s="1"/>
  <c r="T2148" i="285"/>
  <c r="W2148" i="285" s="1"/>
  <c r="T2149" i="285"/>
  <c r="W2149" i="285" s="1"/>
  <c r="T2150" i="285"/>
  <c r="W2150" i="285" s="1"/>
  <c r="T2151" i="285"/>
  <c r="W2151" i="285" s="1"/>
  <c r="T2152" i="285"/>
  <c r="W2152" i="285" s="1"/>
  <c r="T2153" i="285"/>
  <c r="W2153" i="285" s="1"/>
  <c r="T2154" i="285"/>
  <c r="W2154" i="285" s="1"/>
  <c r="T2155" i="285"/>
  <c r="W2155" i="285" s="1"/>
  <c r="T2156" i="285"/>
  <c r="W2156" i="285" s="1"/>
  <c r="T2157" i="285"/>
  <c r="W2157" i="285" s="1"/>
  <c r="T2158" i="285"/>
  <c r="W2158" i="285" s="1"/>
  <c r="T2159" i="285"/>
  <c r="W2159" i="285" s="1"/>
  <c r="T2160" i="285"/>
  <c r="W2160" i="285" s="1"/>
  <c r="T2161" i="285"/>
  <c r="W2161" i="285" s="1"/>
  <c r="T2162" i="285"/>
  <c r="W2162" i="285" s="1"/>
  <c r="T2163" i="285"/>
  <c r="W2163" i="285" s="1"/>
  <c r="T2164" i="285"/>
  <c r="W2164" i="285" s="1"/>
  <c r="T2165" i="285"/>
  <c r="W2165" i="285" s="1"/>
  <c r="T2166" i="285"/>
  <c r="W2166" i="285" s="1"/>
  <c r="T2167" i="285"/>
  <c r="W2167" i="285" s="1"/>
  <c r="T2168" i="285"/>
  <c r="W2168" i="285" s="1"/>
  <c r="T2169" i="285"/>
  <c r="W2169" i="285" s="1"/>
  <c r="T2170" i="285"/>
  <c r="W2170" i="285" s="1"/>
  <c r="T2171" i="285"/>
  <c r="W2171" i="285" s="1"/>
  <c r="T2172" i="285"/>
  <c r="W2172" i="285" s="1"/>
  <c r="T2173" i="285"/>
  <c r="W2173" i="285" s="1"/>
  <c r="T2174" i="285"/>
  <c r="W2174" i="285" s="1"/>
  <c r="T2175" i="285"/>
  <c r="W2175" i="285" s="1"/>
  <c r="T2176" i="285"/>
  <c r="W2176" i="285" s="1"/>
  <c r="T2177" i="285"/>
  <c r="W2177" i="285" s="1"/>
  <c r="T2178" i="285"/>
  <c r="W2178" i="285" s="1"/>
  <c r="T2179" i="285"/>
  <c r="W2179" i="285" s="1"/>
  <c r="T2180" i="285"/>
  <c r="W2180" i="285" s="1"/>
  <c r="T2181" i="285"/>
  <c r="W2181" i="285" s="1"/>
  <c r="T2182" i="285"/>
  <c r="W2182" i="285" s="1"/>
  <c r="T2183" i="285"/>
  <c r="W2183" i="285" s="1"/>
  <c r="T2184" i="285"/>
  <c r="W2184" i="285" s="1"/>
  <c r="T2185" i="285"/>
  <c r="W2185" i="285" s="1"/>
  <c r="T2186" i="285"/>
  <c r="W2186" i="285" s="1"/>
  <c r="T2187" i="285"/>
  <c r="W2187" i="285" s="1"/>
  <c r="T2188" i="285"/>
  <c r="W2188" i="285" s="1"/>
  <c r="T2189" i="285"/>
  <c r="W2189" i="285" s="1"/>
  <c r="T2190" i="285"/>
  <c r="W2190" i="285" s="1"/>
  <c r="T2191" i="285"/>
  <c r="W2191" i="285" s="1"/>
  <c r="T2192" i="285"/>
  <c r="W2192" i="285" s="1"/>
  <c r="T2193" i="285"/>
  <c r="W2193" i="285" s="1"/>
  <c r="T2194" i="285"/>
  <c r="W2194" i="285" s="1"/>
  <c r="T2195" i="285"/>
  <c r="W2195" i="285" s="1"/>
  <c r="T2196" i="285"/>
  <c r="W2196" i="285" s="1"/>
  <c r="T2197" i="285"/>
  <c r="W2197" i="285" s="1"/>
  <c r="T2198" i="285"/>
  <c r="W2198" i="285" s="1"/>
  <c r="T2199" i="285"/>
  <c r="W2199" i="285" s="1"/>
  <c r="T2200" i="285"/>
  <c r="W2200" i="285" s="1"/>
  <c r="T2201" i="285"/>
  <c r="W2201" i="285" s="1"/>
  <c r="T2202" i="285"/>
  <c r="W2202" i="285" s="1"/>
  <c r="T2203" i="285"/>
  <c r="W2203" i="285" s="1"/>
  <c r="T2204" i="285"/>
  <c r="W2204" i="285" s="1"/>
  <c r="T2205" i="285"/>
  <c r="W2205" i="285" s="1"/>
  <c r="T2206" i="285"/>
  <c r="W2206" i="285" s="1"/>
  <c r="T2207" i="285"/>
  <c r="W2207" i="285" s="1"/>
  <c r="T2208" i="285"/>
  <c r="W2208" i="285" s="1"/>
  <c r="T2209" i="285"/>
  <c r="W2209" i="285" s="1"/>
  <c r="T2210" i="285"/>
  <c r="W2210" i="285" s="1"/>
  <c r="T2211" i="285"/>
  <c r="W2211" i="285" s="1"/>
  <c r="T2212" i="285"/>
  <c r="W2212" i="285" s="1"/>
  <c r="T2213" i="285"/>
  <c r="W2213" i="285" s="1"/>
  <c r="T2214" i="285"/>
  <c r="W2214" i="285" s="1"/>
  <c r="T2215" i="285"/>
  <c r="W2215" i="285" s="1"/>
  <c r="T2216" i="285"/>
  <c r="W2216" i="285" s="1"/>
  <c r="T2217" i="285"/>
  <c r="W2217" i="285" s="1"/>
  <c r="T2218" i="285"/>
  <c r="W2218" i="285" s="1"/>
  <c r="T2219" i="285"/>
  <c r="W2219" i="285" s="1"/>
  <c r="T2220" i="285"/>
  <c r="W2220" i="285" s="1"/>
  <c r="T2221" i="285"/>
  <c r="W2221" i="285" s="1"/>
  <c r="T2222" i="285"/>
  <c r="W2222" i="285" s="1"/>
  <c r="T2223" i="285"/>
  <c r="W2223" i="285" s="1"/>
  <c r="T2224" i="285"/>
  <c r="W2224" i="285" s="1"/>
  <c r="T2225" i="285"/>
  <c r="W2225" i="285" s="1"/>
  <c r="T2226" i="285"/>
  <c r="W2226" i="285" s="1"/>
  <c r="T2227" i="285"/>
  <c r="W2227" i="285" s="1"/>
  <c r="T2228" i="285"/>
  <c r="W2228" i="285" s="1"/>
  <c r="T2229" i="285"/>
  <c r="W2229" i="285" s="1"/>
  <c r="T2230" i="285"/>
  <c r="W2230" i="285" s="1"/>
  <c r="T2231" i="285"/>
  <c r="W2231" i="285" s="1"/>
  <c r="T2232" i="285"/>
  <c r="W2232" i="285" s="1"/>
  <c r="T2233" i="285"/>
  <c r="W2233" i="285" s="1"/>
  <c r="T2234" i="285"/>
  <c r="W2234" i="285" s="1"/>
  <c r="T2235" i="285"/>
  <c r="W2235" i="285" s="1"/>
  <c r="T2236" i="285"/>
  <c r="W2236" i="285" s="1"/>
  <c r="T2237" i="285"/>
  <c r="W2237" i="285" s="1"/>
  <c r="T2238" i="285"/>
  <c r="W2238" i="285" s="1"/>
  <c r="T2239" i="285"/>
  <c r="W2239" i="285" s="1"/>
  <c r="T2240" i="285"/>
  <c r="W2240" i="285" s="1"/>
  <c r="T2241" i="285"/>
  <c r="W2241" i="285" s="1"/>
  <c r="T2242" i="285"/>
  <c r="W2242" i="285" s="1"/>
  <c r="T2243" i="285"/>
  <c r="W2243" i="285" s="1"/>
  <c r="T2244" i="285"/>
  <c r="W2244" i="285" s="1"/>
  <c r="T2245" i="285"/>
  <c r="W2245" i="285" s="1"/>
  <c r="T2246" i="285"/>
  <c r="W2246" i="285" s="1"/>
  <c r="T2247" i="285"/>
  <c r="W2247" i="285" s="1"/>
  <c r="T2248" i="285"/>
  <c r="W2248" i="285" s="1"/>
  <c r="T2249" i="285"/>
  <c r="W2249" i="285" s="1"/>
  <c r="T2250" i="285"/>
  <c r="W2250" i="285" s="1"/>
  <c r="T2251" i="285"/>
  <c r="W2251" i="285" s="1"/>
  <c r="T2252" i="285"/>
  <c r="W2252" i="285" s="1"/>
  <c r="T2253" i="285"/>
  <c r="W2253" i="285" s="1"/>
  <c r="T2254" i="285"/>
  <c r="W2254" i="285" s="1"/>
  <c r="T2255" i="285"/>
  <c r="W2255" i="285" s="1"/>
  <c r="T2256" i="285"/>
  <c r="W2256" i="285" s="1"/>
  <c r="T2257" i="285"/>
  <c r="W2257" i="285" s="1"/>
  <c r="T2258" i="285"/>
  <c r="W2258" i="285" s="1"/>
  <c r="T2259" i="285"/>
  <c r="W2259" i="285" s="1"/>
  <c r="T2260" i="285"/>
  <c r="W2260" i="285" s="1"/>
  <c r="T2261" i="285"/>
  <c r="W2261" i="285" s="1"/>
  <c r="T2262" i="285"/>
  <c r="W2262" i="285" s="1"/>
  <c r="T2263" i="285"/>
  <c r="W2263" i="285" s="1"/>
  <c r="T2264" i="285"/>
  <c r="W2264" i="285" s="1"/>
  <c r="T2265" i="285"/>
  <c r="W2265" i="285" s="1"/>
  <c r="T2266" i="285"/>
  <c r="W2266" i="285" s="1"/>
  <c r="T2267" i="285"/>
  <c r="W2267" i="285" s="1"/>
  <c r="T2268" i="285"/>
  <c r="W2268" i="285" s="1"/>
  <c r="T2269" i="285"/>
  <c r="W2269" i="285" s="1"/>
  <c r="T2270" i="285"/>
  <c r="W2270" i="285" s="1"/>
  <c r="T2271" i="285"/>
  <c r="W2271" i="285" s="1"/>
  <c r="T2272" i="285"/>
  <c r="W2272" i="285" s="1"/>
  <c r="T2273" i="285"/>
  <c r="W2273" i="285" s="1"/>
  <c r="T2274" i="285"/>
  <c r="W2274" i="285" s="1"/>
  <c r="T2275" i="285"/>
  <c r="W2275" i="285" s="1"/>
  <c r="T2276" i="285"/>
  <c r="W2276" i="285" s="1"/>
  <c r="T2277" i="285"/>
  <c r="W2277" i="285" s="1"/>
  <c r="T2278" i="285"/>
  <c r="W2278" i="285" s="1"/>
  <c r="T2279" i="285"/>
  <c r="W2279" i="285" s="1"/>
  <c r="T2280" i="285"/>
  <c r="W2280" i="285" s="1"/>
  <c r="T2281" i="285"/>
  <c r="W2281" i="285" s="1"/>
  <c r="Y2281" i="285" s="1"/>
  <c r="T2282" i="285"/>
  <c r="W2282" i="285" s="1"/>
  <c r="T2283" i="285"/>
  <c r="W2283" i="285" s="1"/>
  <c r="T2284" i="285"/>
  <c r="W2284" i="285" s="1"/>
  <c r="T2285" i="285"/>
  <c r="W2285" i="285" s="1"/>
  <c r="T2286" i="285"/>
  <c r="W2286" i="285" s="1"/>
  <c r="T2287" i="285"/>
  <c r="W2287" i="285" s="1"/>
  <c r="T2288" i="285"/>
  <c r="W2288" i="285" s="1"/>
  <c r="T2289" i="285"/>
  <c r="W2289" i="285" s="1"/>
  <c r="T2290" i="285"/>
  <c r="W2290" i="285" s="1"/>
  <c r="T2291" i="285"/>
  <c r="W2291" i="285" s="1"/>
  <c r="T2292" i="285"/>
  <c r="W2292" i="285" s="1"/>
  <c r="T2293" i="285"/>
  <c r="W2293" i="285" s="1"/>
  <c r="T2294" i="285"/>
  <c r="W2294" i="285" s="1"/>
  <c r="T2295" i="285"/>
  <c r="W2295" i="285" s="1"/>
  <c r="T2296" i="285"/>
  <c r="W2296" i="285" s="1"/>
  <c r="T2297" i="285"/>
  <c r="W2297" i="285" s="1"/>
  <c r="T2298" i="285"/>
  <c r="W2298" i="285" s="1"/>
  <c r="T2299" i="285"/>
  <c r="W2299" i="285" s="1"/>
  <c r="T2300" i="285"/>
  <c r="W2300" i="285" s="1"/>
  <c r="T2301" i="285"/>
  <c r="W2301" i="285" s="1"/>
  <c r="T2302" i="285"/>
  <c r="W2302" i="285" s="1"/>
  <c r="T2303" i="285"/>
  <c r="W2303" i="285" s="1"/>
  <c r="T2304" i="285"/>
  <c r="W2304" i="285" s="1"/>
  <c r="T2305" i="285"/>
  <c r="W2305" i="285" s="1"/>
  <c r="T2306" i="285"/>
  <c r="W2306" i="285" s="1"/>
  <c r="T2307" i="285"/>
  <c r="W2307" i="285" s="1"/>
  <c r="T2308" i="285"/>
  <c r="W2308" i="285" s="1"/>
  <c r="T2309" i="285"/>
  <c r="W2309" i="285" s="1"/>
  <c r="T2310" i="285"/>
  <c r="W2310" i="285" s="1"/>
  <c r="T2311" i="285"/>
  <c r="W2311" i="285" s="1"/>
  <c r="T2312" i="285"/>
  <c r="W2312" i="285" s="1"/>
  <c r="T2313" i="285"/>
  <c r="W2313" i="285" s="1"/>
  <c r="T2314" i="285"/>
  <c r="W2314" i="285" s="1"/>
  <c r="T2315" i="285"/>
  <c r="W2315" i="285" s="1"/>
  <c r="T2316" i="285"/>
  <c r="W2316" i="285" s="1"/>
  <c r="T2317" i="285"/>
  <c r="W2317" i="285" s="1"/>
  <c r="T2318" i="285"/>
  <c r="W2318" i="285" s="1"/>
  <c r="T2319" i="285"/>
  <c r="W2319" i="285" s="1"/>
  <c r="T2320" i="285"/>
  <c r="W2320" i="285" s="1"/>
  <c r="T2321" i="285"/>
  <c r="W2321" i="285" s="1"/>
  <c r="T2322" i="285"/>
  <c r="W2322" i="285" s="1"/>
  <c r="T2323" i="285"/>
  <c r="W2323" i="285" s="1"/>
  <c r="T2324" i="285"/>
  <c r="W2324" i="285" s="1"/>
  <c r="T2325" i="285"/>
  <c r="W2325" i="285" s="1"/>
  <c r="T2326" i="285"/>
  <c r="W2326" i="285" s="1"/>
  <c r="T2327" i="285"/>
  <c r="W2327" i="285" s="1"/>
  <c r="T2328" i="285"/>
  <c r="W2328" i="285" s="1"/>
  <c r="T2329" i="285"/>
  <c r="W2329" i="285" s="1"/>
  <c r="T2330" i="285"/>
  <c r="W2330" i="285" s="1"/>
  <c r="T2331" i="285"/>
  <c r="W2331" i="285" s="1"/>
  <c r="T2332" i="285"/>
  <c r="W2332" i="285" s="1"/>
  <c r="T2333" i="285"/>
  <c r="W2333" i="285" s="1"/>
  <c r="T2334" i="285"/>
  <c r="W2334" i="285" s="1"/>
  <c r="T2335" i="285"/>
  <c r="W2335" i="285" s="1"/>
  <c r="T2336" i="285"/>
  <c r="W2336" i="285" s="1"/>
  <c r="T2337" i="285"/>
  <c r="W2337" i="285" s="1"/>
  <c r="T2338" i="285"/>
  <c r="W2338" i="285" s="1"/>
  <c r="T2339" i="285"/>
  <c r="W2339" i="285" s="1"/>
  <c r="T2340" i="285"/>
  <c r="W2340" i="285" s="1"/>
  <c r="T2341" i="285"/>
  <c r="W2341" i="285" s="1"/>
  <c r="T2342" i="285"/>
  <c r="W2342" i="285" s="1"/>
  <c r="T2343" i="285"/>
  <c r="W2343" i="285" s="1"/>
  <c r="T2344" i="285"/>
  <c r="W2344" i="285" s="1"/>
  <c r="T2345" i="285"/>
  <c r="W2345" i="285" s="1"/>
  <c r="T2346" i="285"/>
  <c r="W2346" i="285" s="1"/>
  <c r="T2347" i="285"/>
  <c r="W2347" i="285" s="1"/>
  <c r="T2348" i="285"/>
  <c r="W2348" i="285" s="1"/>
  <c r="T2349" i="285"/>
  <c r="W2349" i="285" s="1"/>
  <c r="T2350" i="285"/>
  <c r="W2350" i="285" s="1"/>
  <c r="T2351" i="285"/>
  <c r="W2351" i="285" s="1"/>
  <c r="T2352" i="285"/>
  <c r="W2352" i="285" s="1"/>
  <c r="T2353" i="285"/>
  <c r="W2353" i="285" s="1"/>
  <c r="T2354" i="285"/>
  <c r="W2354" i="285" s="1"/>
  <c r="T2355" i="285"/>
  <c r="W2355" i="285" s="1"/>
  <c r="T2356" i="285"/>
  <c r="W2356" i="285" s="1"/>
  <c r="T2357" i="285"/>
  <c r="W2357" i="285" s="1"/>
  <c r="T2358" i="285"/>
  <c r="W2358" i="285" s="1"/>
  <c r="T2359" i="285"/>
  <c r="W2359" i="285" s="1"/>
  <c r="T2360" i="285"/>
  <c r="W2360" i="285" s="1"/>
  <c r="T2361" i="285"/>
  <c r="W2361" i="285" s="1"/>
  <c r="T2362" i="285"/>
  <c r="W2362" i="285" s="1"/>
  <c r="T2363" i="285"/>
  <c r="W2363" i="285" s="1"/>
  <c r="T2364" i="285"/>
  <c r="W2364" i="285" s="1"/>
  <c r="T2365" i="285"/>
  <c r="W2365" i="285" s="1"/>
  <c r="T2366" i="285"/>
  <c r="W2366" i="285" s="1"/>
  <c r="T2367" i="285"/>
  <c r="W2367" i="285" s="1"/>
  <c r="T2368" i="285"/>
  <c r="W2368" i="285" s="1"/>
  <c r="T2369" i="285"/>
  <c r="W2369" i="285" s="1"/>
  <c r="T2370" i="285"/>
  <c r="W2370" i="285" s="1"/>
  <c r="T2371" i="285"/>
  <c r="W2371" i="285" s="1"/>
  <c r="T2372" i="285"/>
  <c r="W2372" i="285" s="1"/>
  <c r="T2373" i="285"/>
  <c r="W2373" i="285" s="1"/>
  <c r="T2374" i="285"/>
  <c r="W2374" i="285" s="1"/>
  <c r="T2375" i="285"/>
  <c r="W2375" i="285" s="1"/>
  <c r="T2376" i="285"/>
  <c r="W2376" i="285" s="1"/>
  <c r="T2377" i="285"/>
  <c r="W2377" i="285" s="1"/>
  <c r="T2378" i="285"/>
  <c r="W2378" i="285" s="1"/>
  <c r="T2379" i="285"/>
  <c r="W2379" i="285" s="1"/>
  <c r="T2380" i="285"/>
  <c r="W2380" i="285" s="1"/>
  <c r="T2381" i="285"/>
  <c r="W2381" i="285" s="1"/>
  <c r="T2382" i="285"/>
  <c r="W2382" i="285" s="1"/>
  <c r="T2383" i="285"/>
  <c r="W2383" i="285" s="1"/>
  <c r="T2384" i="285"/>
  <c r="W2384" i="285" s="1"/>
  <c r="T2385" i="285"/>
  <c r="W2385" i="285" s="1"/>
  <c r="T2386" i="285"/>
  <c r="W2386" i="285" s="1"/>
  <c r="T2387" i="285"/>
  <c r="W2387" i="285" s="1"/>
  <c r="T2388" i="285"/>
  <c r="W2388" i="285" s="1"/>
  <c r="T2389" i="285"/>
  <c r="W2389" i="285" s="1"/>
  <c r="T2390" i="285"/>
  <c r="W2390" i="285" s="1"/>
  <c r="T2391" i="285"/>
  <c r="W2391" i="285" s="1"/>
  <c r="T2392" i="285"/>
  <c r="W2392" i="285" s="1"/>
  <c r="T2393" i="285"/>
  <c r="W2393" i="285" s="1"/>
  <c r="T2394" i="285"/>
  <c r="W2394" i="285" s="1"/>
  <c r="T2395" i="285"/>
  <c r="W2395" i="285" s="1"/>
  <c r="T2396" i="285"/>
  <c r="W2396" i="285" s="1"/>
  <c r="T2397" i="285"/>
  <c r="W2397" i="285" s="1"/>
  <c r="T2398" i="285"/>
  <c r="W2398" i="285" s="1"/>
  <c r="T2399" i="285"/>
  <c r="W2399" i="285" s="1"/>
  <c r="T2400" i="285"/>
  <c r="W2400" i="285" s="1"/>
  <c r="T2401" i="285"/>
  <c r="W2401" i="285" s="1"/>
  <c r="T2402" i="285"/>
  <c r="W2402" i="285" s="1"/>
  <c r="T2403" i="285"/>
  <c r="W2403" i="285" s="1"/>
  <c r="T2404" i="285"/>
  <c r="W2404" i="285" s="1"/>
  <c r="T2405" i="285"/>
  <c r="W2405" i="285" s="1"/>
  <c r="T2406" i="285"/>
  <c r="W2406" i="285" s="1"/>
  <c r="T2407" i="285"/>
  <c r="W2407" i="285" s="1"/>
  <c r="T2408" i="285"/>
  <c r="W2408" i="285" s="1"/>
  <c r="T2409" i="285"/>
  <c r="W2409" i="285" s="1"/>
  <c r="T2410" i="285"/>
  <c r="W2410" i="285" s="1"/>
  <c r="T2411" i="285"/>
  <c r="W2411" i="285" s="1"/>
  <c r="T2412" i="285"/>
  <c r="W2412" i="285" s="1"/>
  <c r="T2413" i="285"/>
  <c r="W2413" i="285" s="1"/>
  <c r="T2414" i="285"/>
  <c r="W2414" i="285" s="1"/>
  <c r="T2415" i="285"/>
  <c r="W2415" i="285" s="1"/>
  <c r="T2416" i="285"/>
  <c r="W2416" i="285" s="1"/>
  <c r="T2417" i="285"/>
  <c r="W2417" i="285" s="1"/>
  <c r="T2418" i="285"/>
  <c r="W2418" i="285" s="1"/>
  <c r="T2419" i="285"/>
  <c r="W2419" i="285" s="1"/>
  <c r="T2420" i="285"/>
  <c r="W2420" i="285" s="1"/>
  <c r="T2421" i="285"/>
  <c r="W2421" i="285" s="1"/>
  <c r="T2422" i="285"/>
  <c r="W2422" i="285" s="1"/>
  <c r="T2423" i="285"/>
  <c r="W2423" i="285" s="1"/>
  <c r="T2424" i="285"/>
  <c r="W2424" i="285" s="1"/>
  <c r="T2425" i="285"/>
  <c r="W2425" i="285" s="1"/>
  <c r="T2426" i="285"/>
  <c r="W2426" i="285" s="1"/>
  <c r="T2427" i="285"/>
  <c r="W2427" i="285" s="1"/>
  <c r="T2428" i="285"/>
  <c r="W2428" i="285" s="1"/>
  <c r="T2429" i="285"/>
  <c r="W2429" i="285" s="1"/>
  <c r="T2430" i="285"/>
  <c r="W2430" i="285" s="1"/>
  <c r="T2431" i="285"/>
  <c r="W2431" i="285" s="1"/>
  <c r="T2432" i="285"/>
  <c r="W2432" i="285" s="1"/>
  <c r="T2433" i="285"/>
  <c r="W2433" i="285" s="1"/>
  <c r="T2434" i="285"/>
  <c r="W2434" i="285" s="1"/>
  <c r="T2435" i="285"/>
  <c r="W2435" i="285" s="1"/>
  <c r="T2436" i="285"/>
  <c r="W2436" i="285" s="1"/>
  <c r="T2437" i="285"/>
  <c r="W2437" i="285" s="1"/>
  <c r="T2438" i="285"/>
  <c r="W2438" i="285" s="1"/>
  <c r="T2439" i="285"/>
  <c r="W2439" i="285" s="1"/>
  <c r="T2440" i="285"/>
  <c r="W2440" i="285" s="1"/>
  <c r="T2441" i="285"/>
  <c r="W2441" i="285" s="1"/>
  <c r="T2442" i="285"/>
  <c r="W2442" i="285" s="1"/>
  <c r="T2443" i="285"/>
  <c r="W2443" i="285" s="1"/>
  <c r="T2444" i="285"/>
  <c r="W2444" i="285" s="1"/>
  <c r="T2445" i="285"/>
  <c r="W2445" i="285" s="1"/>
  <c r="T2446" i="285"/>
  <c r="W2446" i="285" s="1"/>
  <c r="T2447" i="285"/>
  <c r="W2447" i="285" s="1"/>
  <c r="T2448" i="285"/>
  <c r="W2448" i="285" s="1"/>
  <c r="T2449" i="285"/>
  <c r="W2449" i="285" s="1"/>
  <c r="T2450" i="285"/>
  <c r="W2450" i="285" s="1"/>
  <c r="T2451" i="285"/>
  <c r="W2451" i="285" s="1"/>
  <c r="T2452" i="285"/>
  <c r="W2452" i="285" s="1"/>
  <c r="T2453" i="285"/>
  <c r="W2453" i="285" s="1"/>
  <c r="T2454" i="285"/>
  <c r="W2454" i="285" s="1"/>
  <c r="T2455" i="285"/>
  <c r="W2455" i="285" s="1"/>
  <c r="T2456" i="285"/>
  <c r="W2456" i="285" s="1"/>
  <c r="T2457" i="285"/>
  <c r="W2457" i="285" s="1"/>
  <c r="T2458" i="285"/>
  <c r="W2458" i="285" s="1"/>
  <c r="T2459" i="285"/>
  <c r="W2459" i="285" s="1"/>
  <c r="T2460" i="285"/>
  <c r="W2460" i="285" s="1"/>
  <c r="T2461" i="285"/>
  <c r="W2461" i="285" s="1"/>
  <c r="T2462" i="285"/>
  <c r="W2462" i="285" s="1"/>
  <c r="T2463" i="285"/>
  <c r="W2463" i="285" s="1"/>
  <c r="T2464" i="285"/>
  <c r="W2464" i="285" s="1"/>
  <c r="T2465" i="285"/>
  <c r="W2465" i="285" s="1"/>
  <c r="T2466" i="285"/>
  <c r="W2466" i="285" s="1"/>
  <c r="T2467" i="285"/>
  <c r="W2467" i="285" s="1"/>
  <c r="T2468" i="285"/>
  <c r="W2468" i="285" s="1"/>
  <c r="T2469" i="285"/>
  <c r="W2469" i="285" s="1"/>
  <c r="T2470" i="285"/>
  <c r="W2470" i="285" s="1"/>
  <c r="T2471" i="285"/>
  <c r="W2471" i="285" s="1"/>
  <c r="T2472" i="285"/>
  <c r="W2472" i="285" s="1"/>
  <c r="T2473" i="285"/>
  <c r="W2473" i="285" s="1"/>
  <c r="T2474" i="285"/>
  <c r="W2474" i="285" s="1"/>
  <c r="T2475" i="285"/>
  <c r="W2475" i="285" s="1"/>
  <c r="T2476" i="285"/>
  <c r="W2476" i="285" s="1"/>
  <c r="T2477" i="285"/>
  <c r="W2477" i="285" s="1"/>
  <c r="T2478" i="285"/>
  <c r="W2478" i="285" s="1"/>
  <c r="T2479" i="285"/>
  <c r="W2479" i="285" s="1"/>
  <c r="T2480" i="285"/>
  <c r="W2480" i="285" s="1"/>
  <c r="T2481" i="285"/>
  <c r="W2481" i="285" s="1"/>
  <c r="T2482" i="285"/>
  <c r="W2482" i="285" s="1"/>
  <c r="T2483" i="285"/>
  <c r="W2483" i="285" s="1"/>
  <c r="T2484" i="285"/>
  <c r="W2484" i="285" s="1"/>
  <c r="T2485" i="285"/>
  <c r="W2485" i="285" s="1"/>
  <c r="T2486" i="285"/>
  <c r="W2486" i="285" s="1"/>
  <c r="T2487" i="285"/>
  <c r="W2487" i="285" s="1"/>
  <c r="T2488" i="285"/>
  <c r="W2488" i="285" s="1"/>
  <c r="T2489" i="285"/>
  <c r="W2489" i="285" s="1"/>
  <c r="T2490" i="285"/>
  <c r="W2490" i="285" s="1"/>
  <c r="T2491" i="285"/>
  <c r="W2491" i="285" s="1"/>
  <c r="T2492" i="285"/>
  <c r="W2492" i="285" s="1"/>
  <c r="T2493" i="285"/>
  <c r="W2493" i="285" s="1"/>
  <c r="T2494" i="285"/>
  <c r="W2494" i="285" s="1"/>
  <c r="T2495" i="285"/>
  <c r="W2495" i="285" s="1"/>
  <c r="T2496" i="285"/>
  <c r="W2496" i="285" s="1"/>
  <c r="T2497" i="285"/>
  <c r="W2497" i="285" s="1"/>
  <c r="T2498" i="285"/>
  <c r="W2498" i="285" s="1"/>
  <c r="T2499" i="285"/>
  <c r="W2499" i="285" s="1"/>
  <c r="T2500" i="285"/>
  <c r="W2500" i="285" s="1"/>
  <c r="T2501" i="285"/>
  <c r="W2501" i="285" s="1"/>
  <c r="T2502" i="285"/>
  <c r="W2502" i="285" s="1"/>
  <c r="T2503" i="285"/>
  <c r="W2503" i="285" s="1"/>
  <c r="T2504" i="285"/>
  <c r="W2504" i="285" s="1"/>
  <c r="T2505" i="285"/>
  <c r="W2505" i="285" s="1"/>
  <c r="T2506" i="285"/>
  <c r="W2506" i="285" s="1"/>
  <c r="T2507" i="285"/>
  <c r="W2507" i="285" s="1"/>
  <c r="T2508" i="285"/>
  <c r="W2508" i="285" s="1"/>
  <c r="T2509" i="285"/>
  <c r="W2509" i="285" s="1"/>
  <c r="T2510" i="285"/>
  <c r="W2510" i="285" s="1"/>
  <c r="T2511" i="285"/>
  <c r="W2511" i="285" s="1"/>
  <c r="T2512" i="285"/>
  <c r="W2512" i="285" s="1"/>
  <c r="T2513" i="285"/>
  <c r="W2513" i="285" s="1"/>
  <c r="T2514" i="285"/>
  <c r="W2514" i="285" s="1"/>
  <c r="T2515" i="285"/>
  <c r="W2515" i="285" s="1"/>
  <c r="T2516" i="285"/>
  <c r="W2516" i="285" s="1"/>
  <c r="T2517" i="285"/>
  <c r="W2517" i="285" s="1"/>
  <c r="T2518" i="285"/>
  <c r="W2518" i="285" s="1"/>
  <c r="T2519" i="285"/>
  <c r="W2519" i="285" s="1"/>
  <c r="T2520" i="285"/>
  <c r="W2520" i="285" s="1"/>
  <c r="T2521" i="285"/>
  <c r="W2521" i="285" s="1"/>
  <c r="T2522" i="285"/>
  <c r="W2522" i="285" s="1"/>
  <c r="T2523" i="285"/>
  <c r="W2523" i="285" s="1"/>
  <c r="T2524" i="285"/>
  <c r="W2524" i="285" s="1"/>
  <c r="T2525" i="285"/>
  <c r="W2525" i="285" s="1"/>
  <c r="T2526" i="285"/>
  <c r="W2526" i="285" s="1"/>
  <c r="T2527" i="285"/>
  <c r="W2527" i="285" s="1"/>
  <c r="T2528" i="285"/>
  <c r="W2528" i="285" s="1"/>
  <c r="T2529" i="285"/>
  <c r="W2529" i="285" s="1"/>
  <c r="T2530" i="285"/>
  <c r="W2530" i="285" s="1"/>
  <c r="T2531" i="285"/>
  <c r="W2531" i="285" s="1"/>
  <c r="T2532" i="285"/>
  <c r="W2532" i="285" s="1"/>
  <c r="T2533" i="285"/>
  <c r="W2533" i="285" s="1"/>
  <c r="T2534" i="285"/>
  <c r="W2534" i="285" s="1"/>
  <c r="T2535" i="285"/>
  <c r="W2535" i="285" s="1"/>
  <c r="T2536" i="285"/>
  <c r="W2536" i="285" s="1"/>
  <c r="T2537" i="285"/>
  <c r="W2537" i="285" s="1"/>
  <c r="T2538" i="285"/>
  <c r="W2538" i="285" s="1"/>
  <c r="T2539" i="285"/>
  <c r="W2539" i="285" s="1"/>
  <c r="T2540" i="285"/>
  <c r="W2540" i="285" s="1"/>
  <c r="T2541" i="285"/>
  <c r="W2541" i="285" s="1"/>
  <c r="T2542" i="285"/>
  <c r="W2542" i="285" s="1"/>
  <c r="T2543" i="285"/>
  <c r="W2543" i="285" s="1"/>
  <c r="T2544" i="285"/>
  <c r="W2544" i="285" s="1"/>
  <c r="T2545" i="285"/>
  <c r="W2545" i="285" s="1"/>
  <c r="T2546" i="285"/>
  <c r="W2546" i="285" s="1"/>
  <c r="T2547" i="285"/>
  <c r="W2547" i="285" s="1"/>
  <c r="T2548" i="285"/>
  <c r="W2548" i="285" s="1"/>
  <c r="T2549" i="285"/>
  <c r="W2549" i="285" s="1"/>
  <c r="T2550" i="285"/>
  <c r="W2550" i="285" s="1"/>
  <c r="T2551" i="285"/>
  <c r="W2551" i="285" s="1"/>
  <c r="T2552" i="285"/>
  <c r="W2552" i="285" s="1"/>
  <c r="T2553" i="285"/>
  <c r="W2553" i="285" s="1"/>
  <c r="T2554" i="285"/>
  <c r="W2554" i="285" s="1"/>
  <c r="T2555" i="285"/>
  <c r="W2555" i="285" s="1"/>
  <c r="T2556" i="285"/>
  <c r="W2556" i="285" s="1"/>
  <c r="T2557" i="285"/>
  <c r="W2557" i="285" s="1"/>
  <c r="T2558" i="285"/>
  <c r="W2558" i="285" s="1"/>
  <c r="T2559" i="285"/>
  <c r="W2559" i="285" s="1"/>
  <c r="T2560" i="285"/>
  <c r="W2560" i="285" s="1"/>
  <c r="T2561" i="285"/>
  <c r="W2561" i="285" s="1"/>
  <c r="T2562" i="285"/>
  <c r="W2562" i="285" s="1"/>
  <c r="T2563" i="285"/>
  <c r="W2563" i="285" s="1"/>
  <c r="T2564" i="285"/>
  <c r="W2564" i="285" s="1"/>
  <c r="T2565" i="285"/>
  <c r="W2565" i="285" s="1"/>
  <c r="T2566" i="285"/>
  <c r="W2566" i="285" s="1"/>
  <c r="T2567" i="285"/>
  <c r="W2567" i="285" s="1"/>
  <c r="T2568" i="285"/>
  <c r="W2568" i="285" s="1"/>
  <c r="T2569" i="285"/>
  <c r="W2569" i="285" s="1"/>
  <c r="T2570" i="285"/>
  <c r="W2570" i="285" s="1"/>
  <c r="T2571" i="285"/>
  <c r="W2571" i="285" s="1"/>
  <c r="T2572" i="285"/>
  <c r="W2572" i="285" s="1"/>
  <c r="T2573" i="285"/>
  <c r="W2573" i="285" s="1"/>
  <c r="T2574" i="285"/>
  <c r="W2574" i="285" s="1"/>
  <c r="T2575" i="285"/>
  <c r="W2575" i="285" s="1"/>
  <c r="T2576" i="285"/>
  <c r="W2576" i="285" s="1"/>
  <c r="T2577" i="285"/>
  <c r="W2577" i="285" s="1"/>
  <c r="T2578" i="285"/>
  <c r="W2578" i="285" s="1"/>
  <c r="T2579" i="285"/>
  <c r="W2579" i="285" s="1"/>
  <c r="T2580" i="285"/>
  <c r="W2580" i="285" s="1"/>
  <c r="T2581" i="285"/>
  <c r="W2581" i="285" s="1"/>
  <c r="T2582" i="285"/>
  <c r="W2582" i="285" s="1"/>
  <c r="T2583" i="285"/>
  <c r="W2583" i="285" s="1"/>
  <c r="T2584" i="285"/>
  <c r="W2584" i="285" s="1"/>
  <c r="T2585" i="285"/>
  <c r="W2585" i="285" s="1"/>
  <c r="T2586" i="285"/>
  <c r="W2586" i="285" s="1"/>
  <c r="T2587" i="285"/>
  <c r="W2587" i="285" s="1"/>
  <c r="T2588" i="285"/>
  <c r="W2588" i="285" s="1"/>
  <c r="T2589" i="285"/>
  <c r="W2589" i="285" s="1"/>
  <c r="T2590" i="285"/>
  <c r="W2590" i="285" s="1"/>
  <c r="T2591" i="285"/>
  <c r="W2591" i="285" s="1"/>
  <c r="T2592" i="285"/>
  <c r="W2592" i="285" s="1"/>
  <c r="T2593" i="285"/>
  <c r="W2593" i="285" s="1"/>
  <c r="T2594" i="285"/>
  <c r="W2594" i="285" s="1"/>
  <c r="T2595" i="285"/>
  <c r="W2595" i="285" s="1"/>
  <c r="T2596" i="285"/>
  <c r="W2596" i="285" s="1"/>
  <c r="T2597" i="285"/>
  <c r="W2597" i="285" s="1"/>
  <c r="T2598" i="285"/>
  <c r="W2598" i="285" s="1"/>
  <c r="T2599" i="285"/>
  <c r="W2599" i="285" s="1"/>
  <c r="T2600" i="285"/>
  <c r="W2600" i="285" s="1"/>
  <c r="T2601" i="285"/>
  <c r="W2601" i="285" s="1"/>
  <c r="T2602" i="285"/>
  <c r="W2602" i="285" s="1"/>
  <c r="T2603" i="285"/>
  <c r="W2603" i="285" s="1"/>
  <c r="T2604" i="285"/>
  <c r="W2604" i="285" s="1"/>
  <c r="T2605" i="285"/>
  <c r="W2605" i="285" s="1"/>
  <c r="T2606" i="285"/>
  <c r="W2606" i="285" s="1"/>
  <c r="T2607" i="285"/>
  <c r="W2607" i="285" s="1"/>
  <c r="T2608" i="285"/>
  <c r="W2608" i="285" s="1"/>
  <c r="T2609" i="285"/>
  <c r="W2609" i="285" s="1"/>
  <c r="T2610" i="285"/>
  <c r="W2610" i="285" s="1"/>
  <c r="T2611" i="285"/>
  <c r="W2611" i="285" s="1"/>
  <c r="T2612" i="285"/>
  <c r="W2612" i="285" s="1"/>
  <c r="T2613" i="285"/>
  <c r="W2613" i="285" s="1"/>
  <c r="T2614" i="285"/>
  <c r="W2614" i="285" s="1"/>
  <c r="T2615" i="285"/>
  <c r="W2615" i="285" s="1"/>
  <c r="T2616" i="285"/>
  <c r="W2616" i="285" s="1"/>
  <c r="T2617" i="285"/>
  <c r="W2617" i="285" s="1"/>
  <c r="T2618" i="285"/>
  <c r="W2618" i="285" s="1"/>
  <c r="T2619" i="285"/>
  <c r="W2619" i="285" s="1"/>
  <c r="T2620" i="285"/>
  <c r="W2620" i="285" s="1"/>
  <c r="T2621" i="285"/>
  <c r="W2621" i="285" s="1"/>
  <c r="T2622" i="285"/>
  <c r="W2622" i="285" s="1"/>
  <c r="T2623" i="285"/>
  <c r="W2623" i="285" s="1"/>
  <c r="T2624" i="285"/>
  <c r="W2624" i="285" s="1"/>
  <c r="T2625" i="285"/>
  <c r="W2625" i="285" s="1"/>
  <c r="T2626" i="285"/>
  <c r="W2626" i="285" s="1"/>
  <c r="T2627" i="285"/>
  <c r="W2627" i="285" s="1"/>
  <c r="T2628" i="285"/>
  <c r="W2628" i="285" s="1"/>
  <c r="T2629" i="285"/>
  <c r="W2629" i="285" s="1"/>
  <c r="T2630" i="285"/>
  <c r="W2630" i="285" s="1"/>
  <c r="T2631" i="285"/>
  <c r="W2631" i="285" s="1"/>
  <c r="T2632" i="285"/>
  <c r="W2632" i="285" s="1"/>
  <c r="T2633" i="285"/>
  <c r="W2633" i="285" s="1"/>
  <c r="T2634" i="285"/>
  <c r="W2634" i="285" s="1"/>
  <c r="T2635" i="285"/>
  <c r="W2635" i="285" s="1"/>
  <c r="T2636" i="285"/>
  <c r="W2636" i="285" s="1"/>
  <c r="T2637" i="285"/>
  <c r="W2637" i="285" s="1"/>
  <c r="T2638" i="285"/>
  <c r="W2638" i="285" s="1"/>
  <c r="T2639" i="285"/>
  <c r="W2639" i="285" s="1"/>
  <c r="T2640" i="285"/>
  <c r="W2640" i="285" s="1"/>
  <c r="T2641" i="285"/>
  <c r="W2641" i="285" s="1"/>
  <c r="T2642" i="285"/>
  <c r="W2642" i="285" s="1"/>
  <c r="T2643" i="285"/>
  <c r="W2643" i="285" s="1"/>
  <c r="T2644" i="285"/>
  <c r="W2644" i="285" s="1"/>
  <c r="T2645" i="285"/>
  <c r="W2645" i="285" s="1"/>
  <c r="T2646" i="285"/>
  <c r="W2646" i="285" s="1"/>
  <c r="T2647" i="285"/>
  <c r="W2647" i="285" s="1"/>
  <c r="T2648" i="285"/>
  <c r="W2648" i="285" s="1"/>
  <c r="T2649" i="285"/>
  <c r="W2649" i="285" s="1"/>
  <c r="T2650" i="285"/>
  <c r="W2650" i="285" s="1"/>
  <c r="T2651" i="285"/>
  <c r="W2651" i="285" s="1"/>
  <c r="T2652" i="285"/>
  <c r="W2652" i="285" s="1"/>
  <c r="T2653" i="285"/>
  <c r="W2653" i="285" s="1"/>
  <c r="T2654" i="285"/>
  <c r="W2654" i="285" s="1"/>
  <c r="T2655" i="285"/>
  <c r="W2655" i="285" s="1"/>
  <c r="T2656" i="285"/>
  <c r="W2656" i="285" s="1"/>
  <c r="T2657" i="285"/>
  <c r="W2657" i="285" s="1"/>
  <c r="T2658" i="285"/>
  <c r="W2658" i="285" s="1"/>
  <c r="T2659" i="285"/>
  <c r="W2659" i="285" s="1"/>
  <c r="T2660" i="285"/>
  <c r="W2660" i="285" s="1"/>
  <c r="T2661" i="285"/>
  <c r="W2661" i="285" s="1"/>
  <c r="T2662" i="285"/>
  <c r="W2662" i="285" s="1"/>
  <c r="T2663" i="285"/>
  <c r="W2663" i="285" s="1"/>
  <c r="T2664" i="285"/>
  <c r="W2664" i="285" s="1"/>
  <c r="T2665" i="285"/>
  <c r="W2665" i="285" s="1"/>
  <c r="T2666" i="285"/>
  <c r="W2666" i="285" s="1"/>
  <c r="T2667" i="285"/>
  <c r="W2667" i="285" s="1"/>
  <c r="T2668" i="285"/>
  <c r="W2668" i="285" s="1"/>
  <c r="T2669" i="285"/>
  <c r="W2669" i="285" s="1"/>
  <c r="T2670" i="285"/>
  <c r="W2670" i="285" s="1"/>
  <c r="T2671" i="285"/>
  <c r="W2671" i="285" s="1"/>
  <c r="T2672" i="285"/>
  <c r="W2672" i="285" s="1"/>
  <c r="T2673" i="285"/>
  <c r="W2673" i="285" s="1"/>
  <c r="T2674" i="285"/>
  <c r="W2674" i="285" s="1"/>
  <c r="T2675" i="285"/>
  <c r="W2675" i="285" s="1"/>
  <c r="T2676" i="285"/>
  <c r="W2676" i="285" s="1"/>
  <c r="T2677" i="285"/>
  <c r="W2677" i="285" s="1"/>
  <c r="T2678" i="285"/>
  <c r="W2678" i="285" s="1"/>
  <c r="T2679" i="285"/>
  <c r="W2679" i="285" s="1"/>
  <c r="T2680" i="285"/>
  <c r="W2680" i="285" s="1"/>
  <c r="T2681" i="285"/>
  <c r="W2681" i="285" s="1"/>
  <c r="T2682" i="285"/>
  <c r="W2682" i="285" s="1"/>
  <c r="T2683" i="285"/>
  <c r="W2683" i="285" s="1"/>
  <c r="T2684" i="285"/>
  <c r="W2684" i="285" s="1"/>
  <c r="T2685" i="285"/>
  <c r="W2685" i="285" s="1"/>
  <c r="T2686" i="285"/>
  <c r="W2686" i="285" s="1"/>
  <c r="T2687" i="285"/>
  <c r="W2687" i="285" s="1"/>
  <c r="T2688" i="285"/>
  <c r="W2688" i="285" s="1"/>
  <c r="T2689" i="285"/>
  <c r="W2689" i="285" s="1"/>
  <c r="T2690" i="285"/>
  <c r="W2690" i="285" s="1"/>
  <c r="T2691" i="285"/>
  <c r="W2691" i="285" s="1"/>
  <c r="T2692" i="285"/>
  <c r="W2692" i="285" s="1"/>
  <c r="T2693" i="285"/>
  <c r="W2693" i="285" s="1"/>
  <c r="T2694" i="285"/>
  <c r="W2694" i="285" s="1"/>
  <c r="T2695" i="285"/>
  <c r="W2695" i="285" s="1"/>
  <c r="T2696" i="285"/>
  <c r="W2696" i="285" s="1"/>
  <c r="T2697" i="285"/>
  <c r="W2697" i="285" s="1"/>
  <c r="T2698" i="285"/>
  <c r="W2698" i="285" s="1"/>
  <c r="T2699" i="285"/>
  <c r="W2699" i="285" s="1"/>
  <c r="T2700" i="285"/>
  <c r="W2700" i="285" s="1"/>
  <c r="T2701" i="285"/>
  <c r="W2701" i="285" s="1"/>
  <c r="T2702" i="285"/>
  <c r="W2702" i="285" s="1"/>
  <c r="T2703" i="285"/>
  <c r="W2703" i="285" s="1"/>
  <c r="T2704" i="285"/>
  <c r="W2704" i="285" s="1"/>
  <c r="T2705" i="285"/>
  <c r="W2705" i="285" s="1"/>
  <c r="T2706" i="285"/>
  <c r="W2706" i="285" s="1"/>
  <c r="T2707" i="285"/>
  <c r="W2707" i="285" s="1"/>
  <c r="T2708" i="285"/>
  <c r="W2708" i="285" s="1"/>
  <c r="T2709" i="285"/>
  <c r="W2709" i="285" s="1"/>
  <c r="T2710" i="285"/>
  <c r="W2710" i="285" s="1"/>
  <c r="T2711" i="285"/>
  <c r="W2711" i="285" s="1"/>
  <c r="T2712" i="285"/>
  <c r="W2712" i="285" s="1"/>
  <c r="T2713" i="285"/>
  <c r="W2713" i="285" s="1"/>
  <c r="T2714" i="285"/>
  <c r="W2714" i="285" s="1"/>
  <c r="T2715" i="285"/>
  <c r="W2715" i="285" s="1"/>
  <c r="T2716" i="285"/>
  <c r="W2716" i="285" s="1"/>
  <c r="T2717" i="285"/>
  <c r="W2717" i="285" s="1"/>
  <c r="T2718" i="285"/>
  <c r="W2718" i="285" s="1"/>
  <c r="T2719" i="285"/>
  <c r="W2719" i="285" s="1"/>
  <c r="T2720" i="285"/>
  <c r="W2720" i="285" s="1"/>
  <c r="T2721" i="285"/>
  <c r="W2721" i="285" s="1"/>
  <c r="T2722" i="285"/>
  <c r="W2722" i="285" s="1"/>
  <c r="T2723" i="285"/>
  <c r="W2723" i="285" s="1"/>
  <c r="T2724" i="285"/>
  <c r="W2724" i="285" s="1"/>
  <c r="T2725" i="285"/>
  <c r="W2725" i="285" s="1"/>
  <c r="T2726" i="285"/>
  <c r="W2726" i="285" s="1"/>
  <c r="T2727" i="285"/>
  <c r="W2727" i="285" s="1"/>
  <c r="T2728" i="285"/>
  <c r="W2728" i="285" s="1"/>
  <c r="T2729" i="285"/>
  <c r="W2729" i="285" s="1"/>
  <c r="T2730" i="285"/>
  <c r="W2730" i="285" s="1"/>
  <c r="T2731" i="285"/>
  <c r="W2731" i="285" s="1"/>
  <c r="T2732" i="285"/>
  <c r="W2732" i="285" s="1"/>
  <c r="T2733" i="285"/>
  <c r="W2733" i="285" s="1"/>
  <c r="T2734" i="285"/>
  <c r="W2734" i="285" s="1"/>
  <c r="T2735" i="285"/>
  <c r="W2735" i="285" s="1"/>
  <c r="T2736" i="285"/>
  <c r="W2736" i="285" s="1"/>
  <c r="T2737" i="285"/>
  <c r="W2737" i="285" s="1"/>
  <c r="T2738" i="285"/>
  <c r="W2738" i="285" s="1"/>
  <c r="T2739" i="285"/>
  <c r="W2739" i="285" s="1"/>
  <c r="T2740" i="285"/>
  <c r="W2740" i="285" s="1"/>
  <c r="T2741" i="285"/>
  <c r="W2741" i="285" s="1"/>
  <c r="T2742" i="285"/>
  <c r="W2742" i="285" s="1"/>
  <c r="T2743" i="285"/>
  <c r="W2743" i="285" s="1"/>
  <c r="T2744" i="285"/>
  <c r="W2744" i="285" s="1"/>
  <c r="T2745" i="285"/>
  <c r="W2745" i="285" s="1"/>
  <c r="T2746" i="285"/>
  <c r="W2746" i="285" s="1"/>
  <c r="T2747" i="285"/>
  <c r="W2747" i="285" s="1"/>
  <c r="T2748" i="285"/>
  <c r="W2748" i="285" s="1"/>
  <c r="T2749" i="285"/>
  <c r="W2749" i="285" s="1"/>
  <c r="T2750" i="285"/>
  <c r="W2750" i="285" s="1"/>
  <c r="T2751" i="285"/>
  <c r="W2751" i="285" s="1"/>
  <c r="T2752" i="285"/>
  <c r="W2752" i="285" s="1"/>
  <c r="T2753" i="285"/>
  <c r="W2753" i="285" s="1"/>
  <c r="T2754" i="285"/>
  <c r="W2754" i="285" s="1"/>
  <c r="T2755" i="285"/>
  <c r="W2755" i="285" s="1"/>
  <c r="T2756" i="285"/>
  <c r="W2756" i="285" s="1"/>
  <c r="T2757" i="285"/>
  <c r="W2757" i="285" s="1"/>
  <c r="T2758" i="285"/>
  <c r="W2758" i="285" s="1"/>
  <c r="T2759" i="285"/>
  <c r="W2759" i="285" s="1"/>
  <c r="T2760" i="285"/>
  <c r="W2760" i="285" s="1"/>
  <c r="T2761" i="285"/>
  <c r="W2761" i="285" s="1"/>
  <c r="T2762" i="285"/>
  <c r="W2762" i="285" s="1"/>
  <c r="T2763" i="285"/>
  <c r="W2763" i="285" s="1"/>
  <c r="T2764" i="285"/>
  <c r="W2764" i="285" s="1"/>
  <c r="T2765" i="285"/>
  <c r="W2765" i="285" s="1"/>
  <c r="T2766" i="285"/>
  <c r="W2766" i="285" s="1"/>
  <c r="T2767" i="285"/>
  <c r="W2767" i="285" s="1"/>
  <c r="T2768" i="285"/>
  <c r="W2768" i="285" s="1"/>
  <c r="T2769" i="285"/>
  <c r="W2769" i="285" s="1"/>
  <c r="T2770" i="285"/>
  <c r="W2770" i="285" s="1"/>
  <c r="T2771" i="285"/>
  <c r="W2771" i="285" s="1"/>
  <c r="T2772" i="285"/>
  <c r="W2772" i="285" s="1"/>
  <c r="T2773" i="285"/>
  <c r="W2773" i="285" s="1"/>
  <c r="T2774" i="285"/>
  <c r="W2774" i="285" s="1"/>
  <c r="T2775" i="285"/>
  <c r="W2775" i="285" s="1"/>
  <c r="T2776" i="285"/>
  <c r="W2776" i="285" s="1"/>
  <c r="T2777" i="285"/>
  <c r="W2777" i="285" s="1"/>
  <c r="T2778" i="285"/>
  <c r="W2778" i="285" s="1"/>
  <c r="T2779" i="285"/>
  <c r="W2779" i="285" s="1"/>
  <c r="T2780" i="285"/>
  <c r="W2780" i="285" s="1"/>
  <c r="T2781" i="285"/>
  <c r="W2781" i="285" s="1"/>
  <c r="T2782" i="285"/>
  <c r="W2782" i="285" s="1"/>
  <c r="T2783" i="285"/>
  <c r="W2783" i="285" s="1"/>
  <c r="T2784" i="285"/>
  <c r="W2784" i="285" s="1"/>
  <c r="T2785" i="285"/>
  <c r="W2785" i="285" s="1"/>
  <c r="T2786" i="285"/>
  <c r="W2786" i="285" s="1"/>
  <c r="T2787" i="285"/>
  <c r="W2787" i="285" s="1"/>
  <c r="T2788" i="285"/>
  <c r="W2788" i="285" s="1"/>
  <c r="T2789" i="285"/>
  <c r="W2789" i="285" s="1"/>
  <c r="T2790" i="285"/>
  <c r="W2790" i="285" s="1"/>
  <c r="T2791" i="285"/>
  <c r="W2791" i="285" s="1"/>
  <c r="T2792" i="285"/>
  <c r="W2792" i="285" s="1"/>
  <c r="T2793" i="285"/>
  <c r="W2793" i="285" s="1"/>
  <c r="T2794" i="285"/>
  <c r="W2794" i="285" s="1"/>
  <c r="T2795" i="285"/>
  <c r="W2795" i="285" s="1"/>
  <c r="T2796" i="285"/>
  <c r="W2796" i="285" s="1"/>
  <c r="T2797" i="285"/>
  <c r="W2797" i="285" s="1"/>
  <c r="T2798" i="285"/>
  <c r="W2798" i="285" s="1"/>
  <c r="T2799" i="285"/>
  <c r="W2799" i="285" s="1"/>
  <c r="T2800" i="285"/>
  <c r="W2800" i="285" s="1"/>
  <c r="T2801" i="285"/>
  <c r="W2801" i="285" s="1"/>
  <c r="T2802" i="285"/>
  <c r="W2802" i="285" s="1"/>
  <c r="T2803" i="285"/>
  <c r="W2803" i="285" s="1"/>
  <c r="T2804" i="285"/>
  <c r="W2804" i="285" s="1"/>
  <c r="T2805" i="285"/>
  <c r="W2805" i="285" s="1"/>
  <c r="T2806" i="285"/>
  <c r="W2806" i="285" s="1"/>
  <c r="T2807" i="285"/>
  <c r="W2807" i="285" s="1"/>
  <c r="T2808" i="285"/>
  <c r="W2808" i="285" s="1"/>
  <c r="T2809" i="285"/>
  <c r="W2809" i="285" s="1"/>
  <c r="T2810" i="285"/>
  <c r="W2810" i="285" s="1"/>
  <c r="T2811" i="285"/>
  <c r="W2811" i="285" s="1"/>
  <c r="T2812" i="285"/>
  <c r="W2812" i="285" s="1"/>
  <c r="T2813" i="285"/>
  <c r="W2813" i="285" s="1"/>
  <c r="T2814" i="285"/>
  <c r="W2814" i="285" s="1"/>
  <c r="T2815" i="285"/>
  <c r="W2815" i="285" s="1"/>
  <c r="T2816" i="285"/>
  <c r="W2816" i="285" s="1"/>
  <c r="T2817" i="285"/>
  <c r="W2817" i="285" s="1"/>
  <c r="T2818" i="285"/>
  <c r="W2818" i="285" s="1"/>
  <c r="T2819" i="285"/>
  <c r="W2819" i="285" s="1"/>
  <c r="T2820" i="285"/>
  <c r="W2820" i="285" s="1"/>
  <c r="T2821" i="285"/>
  <c r="W2821" i="285" s="1"/>
  <c r="T2822" i="285"/>
  <c r="W2822" i="285" s="1"/>
  <c r="T2823" i="285"/>
  <c r="W2823" i="285" s="1"/>
  <c r="T2824" i="285"/>
  <c r="W2824" i="285" s="1"/>
  <c r="T2825" i="285"/>
  <c r="W2825" i="285" s="1"/>
  <c r="T2826" i="285"/>
  <c r="W2826" i="285" s="1"/>
  <c r="T2827" i="285"/>
  <c r="W2827" i="285" s="1"/>
  <c r="T2828" i="285"/>
  <c r="W2828" i="285" s="1"/>
  <c r="T2829" i="285"/>
  <c r="W2829" i="285" s="1"/>
  <c r="T2830" i="285"/>
  <c r="W2830" i="285" s="1"/>
  <c r="T2831" i="285"/>
  <c r="W2831" i="285" s="1"/>
  <c r="T2832" i="285"/>
  <c r="W2832" i="285" s="1"/>
  <c r="T2833" i="285"/>
  <c r="W2833" i="285" s="1"/>
  <c r="T2834" i="285"/>
  <c r="W2834" i="285" s="1"/>
  <c r="T2835" i="285"/>
  <c r="W2835" i="285" s="1"/>
  <c r="T2836" i="285"/>
  <c r="W2836" i="285" s="1"/>
  <c r="T2837" i="285"/>
  <c r="W2837" i="285" s="1"/>
  <c r="T2838" i="285"/>
  <c r="W2838" i="285" s="1"/>
  <c r="T2839" i="285"/>
  <c r="W2839" i="285" s="1"/>
  <c r="T2840" i="285"/>
  <c r="W2840" i="285" s="1"/>
  <c r="T2841" i="285"/>
  <c r="W2841" i="285" s="1"/>
  <c r="T2842" i="285"/>
  <c r="W2842" i="285" s="1"/>
  <c r="T2843" i="285"/>
  <c r="W2843" i="285" s="1"/>
  <c r="T2844" i="285"/>
  <c r="W2844" i="285" s="1"/>
  <c r="T2845" i="285"/>
  <c r="W2845" i="285" s="1"/>
  <c r="T2846" i="285"/>
  <c r="W2846" i="285" s="1"/>
  <c r="T2847" i="285"/>
  <c r="W2847" i="285" s="1"/>
  <c r="T2848" i="285"/>
  <c r="W2848" i="285" s="1"/>
  <c r="T2849" i="285"/>
  <c r="W2849" i="285" s="1"/>
  <c r="T2850" i="285"/>
  <c r="W2850" i="285" s="1"/>
  <c r="T2851" i="285"/>
  <c r="W2851" i="285" s="1"/>
  <c r="T2852" i="285"/>
  <c r="W2852" i="285" s="1"/>
  <c r="T2853" i="285"/>
  <c r="W2853" i="285" s="1"/>
  <c r="T2854" i="285"/>
  <c r="W2854" i="285" s="1"/>
  <c r="T2855" i="285"/>
  <c r="W2855" i="285" s="1"/>
  <c r="T2856" i="285"/>
  <c r="W2856" i="285" s="1"/>
  <c r="T2857" i="285"/>
  <c r="W2857" i="285" s="1"/>
  <c r="T2858" i="285"/>
  <c r="W2858" i="285" s="1"/>
  <c r="T2859" i="285"/>
  <c r="W2859" i="285" s="1"/>
  <c r="T2860" i="285"/>
  <c r="W2860" i="285" s="1"/>
  <c r="T2861" i="285"/>
  <c r="W2861" i="285" s="1"/>
  <c r="T2862" i="285"/>
  <c r="W2862" i="285" s="1"/>
  <c r="T2863" i="285"/>
  <c r="W2863" i="285" s="1"/>
  <c r="T2864" i="285"/>
  <c r="W2864" i="285" s="1"/>
  <c r="T2865" i="285"/>
  <c r="W2865" i="285" s="1"/>
  <c r="T2866" i="285"/>
  <c r="W2866" i="285" s="1"/>
  <c r="T2867" i="285"/>
  <c r="W2867" i="285" s="1"/>
  <c r="T2868" i="285"/>
  <c r="W2868" i="285" s="1"/>
  <c r="T2869" i="285"/>
  <c r="W2869" i="285" s="1"/>
  <c r="T2870" i="285"/>
  <c r="W2870" i="285" s="1"/>
  <c r="T2871" i="285"/>
  <c r="W2871" i="285" s="1"/>
  <c r="T2872" i="285"/>
  <c r="W2872" i="285" s="1"/>
  <c r="T2873" i="285"/>
  <c r="W2873" i="285" s="1"/>
  <c r="T2874" i="285"/>
  <c r="W2874" i="285" s="1"/>
  <c r="T2875" i="285"/>
  <c r="W2875" i="285" s="1"/>
  <c r="T2876" i="285"/>
  <c r="W2876" i="285" s="1"/>
  <c r="T2877" i="285"/>
  <c r="W2877" i="285" s="1"/>
  <c r="T2878" i="285"/>
  <c r="W2878" i="285" s="1"/>
  <c r="T2879" i="285"/>
  <c r="W2879" i="285" s="1"/>
  <c r="T2880" i="285"/>
  <c r="W2880" i="285" s="1"/>
  <c r="T2881" i="285"/>
  <c r="W2881" i="285" s="1"/>
  <c r="T2882" i="285"/>
  <c r="W2882" i="285" s="1"/>
  <c r="T2883" i="285"/>
  <c r="W2883" i="285" s="1"/>
  <c r="T2884" i="285"/>
  <c r="W2884" i="285" s="1"/>
  <c r="T2885" i="285"/>
  <c r="W2885" i="285" s="1"/>
  <c r="T2886" i="285"/>
  <c r="W2886" i="285" s="1"/>
  <c r="T2887" i="285"/>
  <c r="W2887" i="285" s="1"/>
  <c r="T2888" i="285"/>
  <c r="W2888" i="285" s="1"/>
  <c r="T2889" i="285"/>
  <c r="W2889" i="285" s="1"/>
  <c r="T2890" i="285"/>
  <c r="W2890" i="285" s="1"/>
  <c r="T2891" i="285"/>
  <c r="W2891" i="285" s="1"/>
  <c r="T2892" i="285"/>
  <c r="W2892" i="285" s="1"/>
  <c r="T2893" i="285"/>
  <c r="W2893" i="285" s="1"/>
  <c r="T2894" i="285"/>
  <c r="W2894" i="285" s="1"/>
  <c r="T2895" i="285"/>
  <c r="W2895" i="285" s="1"/>
  <c r="T2896" i="285"/>
  <c r="W2896" i="285" s="1"/>
  <c r="T2897" i="285"/>
  <c r="W2897" i="285" s="1"/>
  <c r="T2898" i="285"/>
  <c r="W2898" i="285" s="1"/>
  <c r="T2899" i="285"/>
  <c r="W2899" i="285" s="1"/>
  <c r="T2900" i="285"/>
  <c r="W2900" i="285" s="1"/>
  <c r="T2901" i="285"/>
  <c r="W2901" i="285" s="1"/>
  <c r="T2902" i="285"/>
  <c r="W2902" i="285" s="1"/>
  <c r="T2903" i="285"/>
  <c r="W2903" i="285" s="1"/>
  <c r="T2904" i="285"/>
  <c r="W2904" i="285" s="1"/>
  <c r="T2905" i="285"/>
  <c r="W2905" i="285" s="1"/>
  <c r="T2906" i="285"/>
  <c r="W2906" i="285" s="1"/>
  <c r="T2907" i="285"/>
  <c r="W2907" i="285" s="1"/>
  <c r="T2908" i="285"/>
  <c r="W2908" i="285" s="1"/>
  <c r="T2909" i="285"/>
  <c r="W2909" i="285" s="1"/>
  <c r="T2910" i="285"/>
  <c r="W2910" i="285" s="1"/>
  <c r="T2911" i="285"/>
  <c r="W2911" i="285" s="1"/>
  <c r="T2912" i="285"/>
  <c r="W2912" i="285" s="1"/>
  <c r="T2913" i="285"/>
  <c r="W2913" i="285" s="1"/>
  <c r="T2914" i="285"/>
  <c r="W2914" i="285" s="1"/>
  <c r="T2915" i="285"/>
  <c r="W2915" i="285" s="1"/>
  <c r="T2916" i="285"/>
  <c r="W2916" i="285" s="1"/>
  <c r="T2917" i="285"/>
  <c r="W2917" i="285" s="1"/>
  <c r="T2918" i="285"/>
  <c r="W2918" i="285" s="1"/>
  <c r="T2919" i="285"/>
  <c r="W2919" i="285" s="1"/>
  <c r="T2920" i="285"/>
  <c r="W2920" i="285" s="1"/>
  <c r="T2921" i="285"/>
  <c r="W2921" i="285" s="1"/>
  <c r="T2922" i="285"/>
  <c r="W2922" i="285" s="1"/>
  <c r="T2923" i="285"/>
  <c r="W2923" i="285" s="1"/>
  <c r="T2924" i="285"/>
  <c r="W2924" i="285" s="1"/>
  <c r="T2925" i="285"/>
  <c r="W2925" i="285" s="1"/>
  <c r="T2926" i="285"/>
  <c r="W2926" i="285" s="1"/>
  <c r="T2927" i="285"/>
  <c r="W2927" i="285" s="1"/>
  <c r="T2928" i="285"/>
  <c r="W2928" i="285" s="1"/>
  <c r="T2929" i="285"/>
  <c r="W2929" i="285" s="1"/>
  <c r="T2930" i="285"/>
  <c r="W2930" i="285" s="1"/>
  <c r="T2931" i="285"/>
  <c r="W2931" i="285" s="1"/>
  <c r="T2932" i="285"/>
  <c r="W2932" i="285" s="1"/>
  <c r="T2933" i="285"/>
  <c r="W2933" i="285" s="1"/>
  <c r="T2934" i="285"/>
  <c r="W2934" i="285" s="1"/>
  <c r="T2935" i="285"/>
  <c r="W2935" i="285" s="1"/>
  <c r="T2936" i="285"/>
  <c r="W2936" i="285" s="1"/>
  <c r="T2937" i="285"/>
  <c r="W2937" i="285" s="1"/>
  <c r="T2938" i="285"/>
  <c r="W2938" i="285" s="1"/>
  <c r="T2939" i="285"/>
  <c r="W2939" i="285" s="1"/>
  <c r="T2940" i="285"/>
  <c r="W2940" i="285" s="1"/>
  <c r="T2941" i="285"/>
  <c r="W2941" i="285" s="1"/>
  <c r="T2942" i="285"/>
  <c r="W2942" i="285" s="1"/>
  <c r="T2943" i="285"/>
  <c r="W2943" i="285" s="1"/>
  <c r="T2944" i="285"/>
  <c r="W2944" i="285" s="1"/>
  <c r="T2945" i="285"/>
  <c r="W2945" i="285" s="1"/>
  <c r="T2946" i="285"/>
  <c r="W2946" i="285" s="1"/>
  <c r="T2947" i="285"/>
  <c r="W2947" i="285" s="1"/>
  <c r="T2948" i="285"/>
  <c r="W2948" i="285" s="1"/>
  <c r="T2949" i="285"/>
  <c r="W2949" i="285" s="1"/>
  <c r="T2950" i="285"/>
  <c r="W2950" i="285" s="1"/>
  <c r="T2951" i="285"/>
  <c r="W2951" i="285" s="1"/>
  <c r="T2952" i="285"/>
  <c r="W2952" i="285" s="1"/>
  <c r="T2953" i="285"/>
  <c r="W2953" i="285" s="1"/>
  <c r="T2954" i="285"/>
  <c r="W2954" i="285" s="1"/>
  <c r="T2955" i="285"/>
  <c r="W2955" i="285" s="1"/>
  <c r="T2956" i="285"/>
  <c r="W2956" i="285" s="1"/>
  <c r="T2957" i="285"/>
  <c r="W2957" i="285" s="1"/>
  <c r="T2958" i="285"/>
  <c r="W2958" i="285" s="1"/>
  <c r="T2959" i="285"/>
  <c r="W2959" i="285" s="1"/>
  <c r="T2960" i="285"/>
  <c r="W2960" i="285" s="1"/>
  <c r="T2961" i="285"/>
  <c r="W2961" i="285" s="1"/>
  <c r="T2962" i="285"/>
  <c r="W2962" i="285" s="1"/>
  <c r="T2963" i="285"/>
  <c r="W2963" i="285" s="1"/>
  <c r="T2964" i="285"/>
  <c r="W2964" i="285" s="1"/>
  <c r="T2965" i="285"/>
  <c r="W2965" i="285" s="1"/>
  <c r="T2966" i="285"/>
  <c r="W2966" i="285" s="1"/>
  <c r="T2967" i="285"/>
  <c r="W2967" i="285" s="1"/>
  <c r="T2968" i="285"/>
  <c r="W2968" i="285" s="1"/>
  <c r="T2969" i="285"/>
  <c r="W2969" i="285" s="1"/>
  <c r="T2970" i="285"/>
  <c r="W2970" i="285" s="1"/>
  <c r="T2971" i="285"/>
  <c r="W2971" i="285" s="1"/>
  <c r="T2972" i="285"/>
  <c r="W2972" i="285" s="1"/>
  <c r="T2973" i="285"/>
  <c r="W2973" i="285" s="1"/>
  <c r="T2974" i="285"/>
  <c r="W2974" i="285" s="1"/>
  <c r="T2975" i="285"/>
  <c r="W2975" i="285" s="1"/>
  <c r="T2976" i="285"/>
  <c r="W2976" i="285" s="1"/>
  <c r="T2977" i="285"/>
  <c r="W2977" i="285" s="1"/>
  <c r="T2978" i="285"/>
  <c r="W2978" i="285" s="1"/>
  <c r="T2979" i="285"/>
  <c r="W2979" i="285" s="1"/>
  <c r="T2980" i="285"/>
  <c r="W2980" i="285" s="1"/>
  <c r="T2981" i="285"/>
  <c r="W2981" i="285" s="1"/>
  <c r="T2982" i="285"/>
  <c r="W2982" i="285" s="1"/>
  <c r="T2983" i="285"/>
  <c r="W2983" i="285" s="1"/>
  <c r="T2984" i="285"/>
  <c r="W2984" i="285" s="1"/>
  <c r="T2985" i="285"/>
  <c r="W2985" i="285" s="1"/>
  <c r="T2986" i="285"/>
  <c r="W2986" i="285" s="1"/>
  <c r="T2987" i="285"/>
  <c r="W2987" i="285" s="1"/>
  <c r="T2988" i="285"/>
  <c r="W2988" i="285" s="1"/>
  <c r="T2989" i="285"/>
  <c r="W2989" i="285" s="1"/>
  <c r="T2990" i="285"/>
  <c r="W2990" i="285" s="1"/>
  <c r="T2991" i="285"/>
  <c r="W2991" i="285" s="1"/>
  <c r="T2992" i="285"/>
  <c r="W2992" i="285" s="1"/>
  <c r="T2993" i="285"/>
  <c r="W2993" i="285" s="1"/>
  <c r="T2994" i="285"/>
  <c r="W2994" i="285" s="1"/>
  <c r="T2995" i="285"/>
  <c r="W2995" i="285" s="1"/>
  <c r="T2996" i="285"/>
  <c r="W2996" i="285" s="1"/>
  <c r="T2997" i="285"/>
  <c r="W2997" i="285" s="1"/>
  <c r="T2998" i="285"/>
  <c r="W2998" i="285" s="1"/>
  <c r="T2999" i="285"/>
  <c r="W2999" i="285" s="1"/>
  <c r="T3000" i="285"/>
  <c r="W3000" i="285" s="1"/>
  <c r="T3001" i="285"/>
  <c r="W3001" i="285" s="1"/>
  <c r="T3002" i="285"/>
  <c r="W3002" i="285" s="1"/>
  <c r="T3003" i="285"/>
  <c r="W3003" i="285" s="1"/>
  <c r="T3004" i="285"/>
  <c r="W3004" i="285" s="1"/>
  <c r="T3005" i="285"/>
  <c r="W3005" i="285" s="1"/>
  <c r="T3006" i="285"/>
  <c r="W3006" i="285" s="1"/>
  <c r="T3007" i="285"/>
  <c r="W3007" i="285" s="1"/>
  <c r="T3008" i="285"/>
  <c r="W3008" i="285" s="1"/>
  <c r="T3009" i="285"/>
  <c r="W3009" i="285" s="1"/>
  <c r="T3010" i="285"/>
  <c r="W3010" i="285" s="1"/>
  <c r="T3011" i="285"/>
  <c r="W3011" i="285" s="1"/>
  <c r="T3012" i="285"/>
  <c r="W3012" i="285" s="1"/>
  <c r="T3013" i="285"/>
  <c r="W3013" i="285" s="1"/>
  <c r="T3014" i="285"/>
  <c r="W3014" i="285" s="1"/>
  <c r="T3015" i="285"/>
  <c r="W3015" i="285" s="1"/>
  <c r="T3016" i="285"/>
  <c r="W3016" i="285" s="1"/>
  <c r="T3017" i="285"/>
  <c r="W3017" i="285" s="1"/>
  <c r="T3018" i="285"/>
  <c r="W3018" i="285" s="1"/>
  <c r="T3019" i="285"/>
  <c r="W3019" i="285" s="1"/>
  <c r="T3020" i="285"/>
  <c r="W3020" i="285" s="1"/>
  <c r="T3021" i="285"/>
  <c r="W3021" i="285" s="1"/>
  <c r="T3022" i="285"/>
  <c r="W3022" i="285" s="1"/>
  <c r="T3023" i="285"/>
  <c r="W3023" i="285" s="1"/>
  <c r="T3024" i="285"/>
  <c r="W3024" i="285" s="1"/>
  <c r="T3025" i="285"/>
  <c r="W3025" i="285" s="1"/>
  <c r="T3026" i="285"/>
  <c r="W3026" i="285" s="1"/>
  <c r="T3027" i="285"/>
  <c r="W3027" i="285" s="1"/>
  <c r="T3028" i="285"/>
  <c r="W3028" i="285" s="1"/>
  <c r="T3029" i="285"/>
  <c r="W3029" i="285" s="1"/>
  <c r="T3030" i="285"/>
  <c r="W3030" i="285" s="1"/>
  <c r="T3031" i="285"/>
  <c r="W3031" i="285" s="1"/>
  <c r="T3032" i="285"/>
  <c r="W3032" i="285" s="1"/>
  <c r="T3033" i="285"/>
  <c r="W3033" i="285" s="1"/>
  <c r="T3034" i="285"/>
  <c r="W3034" i="285" s="1"/>
  <c r="T3035" i="285"/>
  <c r="W3035" i="285" s="1"/>
  <c r="T3036" i="285"/>
  <c r="W3036" i="285" s="1"/>
  <c r="T3037" i="285"/>
  <c r="W3037" i="285" s="1"/>
  <c r="T3038" i="285"/>
  <c r="W3038" i="285" s="1"/>
  <c r="T3039" i="285"/>
  <c r="W3039" i="285" s="1"/>
  <c r="T3040" i="285"/>
  <c r="W3040" i="285" s="1"/>
  <c r="T3041" i="285"/>
  <c r="W3041" i="285" s="1"/>
  <c r="T3042" i="285"/>
  <c r="W3042" i="285" s="1"/>
  <c r="T3043" i="285"/>
  <c r="W3043" i="285" s="1"/>
  <c r="T3044" i="285"/>
  <c r="W3044" i="285" s="1"/>
  <c r="T3045" i="285"/>
  <c r="W3045" i="285" s="1"/>
  <c r="T3046" i="285"/>
  <c r="W3046" i="285" s="1"/>
  <c r="T3047" i="285"/>
  <c r="W3047" i="285" s="1"/>
  <c r="T3048" i="285"/>
  <c r="W3048" i="285" s="1"/>
  <c r="T3049" i="285"/>
  <c r="W3049" i="285" s="1"/>
  <c r="T3050" i="285"/>
  <c r="W3050" i="285" s="1"/>
  <c r="T3051" i="285"/>
  <c r="W3051" i="285" s="1"/>
  <c r="T3052" i="285"/>
  <c r="W3052" i="285" s="1"/>
  <c r="T3053" i="285"/>
  <c r="W3053" i="285" s="1"/>
  <c r="T3054" i="285"/>
  <c r="W3054" i="285" s="1"/>
  <c r="T3055" i="285"/>
  <c r="W3055" i="285" s="1"/>
  <c r="T3056" i="285"/>
  <c r="W3056" i="285" s="1"/>
  <c r="T3057" i="285"/>
  <c r="W3057" i="285" s="1"/>
  <c r="T3058" i="285"/>
  <c r="W3058" i="285" s="1"/>
  <c r="T3059" i="285"/>
  <c r="W3059" i="285" s="1"/>
  <c r="T3060" i="285"/>
  <c r="W3060" i="285" s="1"/>
  <c r="T3061" i="285"/>
  <c r="W3061" i="285" s="1"/>
  <c r="T3062" i="285"/>
  <c r="W3062" i="285" s="1"/>
  <c r="T3063" i="285"/>
  <c r="W3063" i="285" s="1"/>
  <c r="T3064" i="285"/>
  <c r="W3064" i="285" s="1"/>
  <c r="T3065" i="285"/>
  <c r="W3065" i="285" s="1"/>
  <c r="T3066" i="285"/>
  <c r="W3066" i="285" s="1"/>
  <c r="T3067" i="285"/>
  <c r="W3067" i="285" s="1"/>
  <c r="T3068" i="285"/>
  <c r="W3068" i="285" s="1"/>
  <c r="T3069" i="285"/>
  <c r="W3069" i="285" s="1"/>
  <c r="T3070" i="285"/>
  <c r="W3070" i="285" s="1"/>
  <c r="T3071" i="285"/>
  <c r="W3071" i="285" s="1"/>
  <c r="T3072" i="285"/>
  <c r="W3072" i="285" s="1"/>
  <c r="T3073" i="285"/>
  <c r="W3073" i="285" s="1"/>
  <c r="T3074" i="285"/>
  <c r="W3074" i="285" s="1"/>
  <c r="T3075" i="285"/>
  <c r="W3075" i="285" s="1"/>
  <c r="T3076" i="285"/>
  <c r="W3076" i="285" s="1"/>
  <c r="T3077" i="285"/>
  <c r="W3077" i="285" s="1"/>
  <c r="T3078" i="285"/>
  <c r="W3078" i="285" s="1"/>
  <c r="T3079" i="285"/>
  <c r="W3079" i="285" s="1"/>
  <c r="T3080" i="285"/>
  <c r="W3080" i="285" s="1"/>
  <c r="T3081" i="285"/>
  <c r="W3081" i="285" s="1"/>
  <c r="T3082" i="285"/>
  <c r="W3082" i="285" s="1"/>
  <c r="T3083" i="285"/>
  <c r="W3083" i="285" s="1"/>
  <c r="T3084" i="285"/>
  <c r="W3084" i="285" s="1"/>
  <c r="T3085" i="285"/>
  <c r="W3085" i="285" s="1"/>
  <c r="T3086" i="285"/>
  <c r="W3086" i="285" s="1"/>
  <c r="T3087" i="285"/>
  <c r="W3087" i="285" s="1"/>
  <c r="T3088" i="285"/>
  <c r="W3088" i="285" s="1"/>
  <c r="T3089" i="285"/>
  <c r="W3089" i="285" s="1"/>
  <c r="T3090" i="285"/>
  <c r="W3090" i="285" s="1"/>
  <c r="T3091" i="285"/>
  <c r="W3091" i="285" s="1"/>
  <c r="T3092" i="285"/>
  <c r="W3092" i="285" s="1"/>
  <c r="T3093" i="285"/>
  <c r="W3093" i="285" s="1"/>
  <c r="T3094" i="285"/>
  <c r="W3094" i="285" s="1"/>
  <c r="T3095" i="285"/>
  <c r="W3095" i="285" s="1"/>
  <c r="T3096" i="285"/>
  <c r="W3096" i="285" s="1"/>
  <c r="T3097" i="285"/>
  <c r="W3097" i="285" s="1"/>
  <c r="T3098" i="285"/>
  <c r="W3098" i="285" s="1"/>
  <c r="T3099" i="285"/>
  <c r="W3099" i="285" s="1"/>
  <c r="T3100" i="285"/>
  <c r="W3100" i="285" s="1"/>
  <c r="T3101" i="285"/>
  <c r="W3101" i="285" s="1"/>
  <c r="T3102" i="285"/>
  <c r="W3102" i="285" s="1"/>
  <c r="T3103" i="285"/>
  <c r="W3103" i="285" s="1"/>
  <c r="T3104" i="285"/>
  <c r="W3104" i="285" s="1"/>
  <c r="T3105" i="285"/>
  <c r="W3105" i="285" s="1"/>
  <c r="T3106" i="285"/>
  <c r="W3106" i="285" s="1"/>
  <c r="T3107" i="285"/>
  <c r="W3107" i="285" s="1"/>
  <c r="T3108" i="285"/>
  <c r="W3108" i="285" s="1"/>
  <c r="T3109" i="285"/>
  <c r="W3109" i="285" s="1"/>
  <c r="T3110" i="285"/>
  <c r="W3110" i="285" s="1"/>
  <c r="T3111" i="285"/>
  <c r="W3111" i="285" s="1"/>
  <c r="T3112" i="285"/>
  <c r="W3112" i="285" s="1"/>
  <c r="T3113" i="285"/>
  <c r="W3113" i="285" s="1"/>
  <c r="T3114" i="285"/>
  <c r="W3114" i="285" s="1"/>
  <c r="T3115" i="285"/>
  <c r="W3115" i="285" s="1"/>
  <c r="T3116" i="285"/>
  <c r="W3116" i="285" s="1"/>
  <c r="T3117" i="285"/>
  <c r="W3117" i="285" s="1"/>
  <c r="T3118" i="285"/>
  <c r="W3118" i="285" s="1"/>
  <c r="T3119" i="285"/>
  <c r="W3119" i="285" s="1"/>
  <c r="T3120" i="285"/>
  <c r="W3120" i="285" s="1"/>
  <c r="T3121" i="285"/>
  <c r="W3121" i="285" s="1"/>
  <c r="T3122" i="285"/>
  <c r="W3122" i="285" s="1"/>
  <c r="T3123" i="285"/>
  <c r="W3123" i="285" s="1"/>
  <c r="T3124" i="285"/>
  <c r="W3124" i="285" s="1"/>
  <c r="T3125" i="285"/>
  <c r="W3125" i="285" s="1"/>
  <c r="T3126" i="285"/>
  <c r="W3126" i="285" s="1"/>
  <c r="T3127" i="285"/>
  <c r="W3127" i="285" s="1"/>
  <c r="T3128" i="285"/>
  <c r="W3128" i="285" s="1"/>
  <c r="T3129" i="285"/>
  <c r="W3129" i="285" s="1"/>
  <c r="T3130" i="285"/>
  <c r="W3130" i="285" s="1"/>
  <c r="T3131" i="285"/>
  <c r="W3131" i="285" s="1"/>
  <c r="T3132" i="285"/>
  <c r="W3132" i="285" s="1"/>
  <c r="T3133" i="285"/>
  <c r="W3133" i="285" s="1"/>
  <c r="T3134" i="285"/>
  <c r="W3134" i="285" s="1"/>
  <c r="T3135" i="285"/>
  <c r="W3135" i="285" s="1"/>
  <c r="T3136" i="285"/>
  <c r="W3136" i="285" s="1"/>
  <c r="T3137" i="285"/>
  <c r="W3137" i="285" s="1"/>
  <c r="T3138" i="285"/>
  <c r="W3138" i="285" s="1"/>
  <c r="T3139" i="285"/>
  <c r="W3139" i="285" s="1"/>
  <c r="T3140" i="285"/>
  <c r="W3140" i="285" s="1"/>
  <c r="T3141" i="285"/>
  <c r="W3141" i="285" s="1"/>
  <c r="T3142" i="285"/>
  <c r="W3142" i="285" s="1"/>
  <c r="T3143" i="285"/>
  <c r="W3143" i="285" s="1"/>
  <c r="T3144" i="285"/>
  <c r="W3144" i="285" s="1"/>
  <c r="T3145" i="285"/>
  <c r="W3145" i="285" s="1"/>
  <c r="T3146" i="285"/>
  <c r="W3146" i="285" s="1"/>
  <c r="T3147" i="285"/>
  <c r="W3147" i="285" s="1"/>
  <c r="T3148" i="285"/>
  <c r="W3148" i="285" s="1"/>
  <c r="T3149" i="285"/>
  <c r="W3149" i="285" s="1"/>
  <c r="T3150" i="285"/>
  <c r="W3150" i="285" s="1"/>
  <c r="T3151" i="285"/>
  <c r="W3151" i="285" s="1"/>
  <c r="T3152" i="285"/>
  <c r="W3152" i="285" s="1"/>
  <c r="T3153" i="285"/>
  <c r="W3153" i="285" s="1"/>
  <c r="T3154" i="285"/>
  <c r="W3154" i="285" s="1"/>
  <c r="T3155" i="285"/>
  <c r="W3155" i="285" s="1"/>
  <c r="T3156" i="285"/>
  <c r="W3156" i="285" s="1"/>
  <c r="T3157" i="285"/>
  <c r="W3157" i="285" s="1"/>
  <c r="T3158" i="285"/>
  <c r="W3158" i="285" s="1"/>
  <c r="T3159" i="285"/>
  <c r="W3159" i="285" s="1"/>
  <c r="T3160" i="285"/>
  <c r="W3160" i="285" s="1"/>
  <c r="T3161" i="285"/>
  <c r="W3161" i="285" s="1"/>
  <c r="T3162" i="285"/>
  <c r="W3162" i="285" s="1"/>
  <c r="T3163" i="285"/>
  <c r="W3163" i="285" s="1"/>
  <c r="T3164" i="285"/>
  <c r="W3164" i="285" s="1"/>
  <c r="T3165" i="285"/>
  <c r="W3165" i="285" s="1"/>
  <c r="T3166" i="285"/>
  <c r="W3166" i="285" s="1"/>
  <c r="T3167" i="285"/>
  <c r="W3167" i="285" s="1"/>
  <c r="T3168" i="285"/>
  <c r="W3168" i="285" s="1"/>
  <c r="T3169" i="285"/>
  <c r="W3169" i="285" s="1"/>
  <c r="T3170" i="285"/>
  <c r="W3170" i="285" s="1"/>
  <c r="T3171" i="285"/>
  <c r="W3171" i="285" s="1"/>
  <c r="T3172" i="285"/>
  <c r="W3172" i="285" s="1"/>
  <c r="T3173" i="285"/>
  <c r="W3173" i="285" s="1"/>
  <c r="T3174" i="285"/>
  <c r="W3174" i="285" s="1"/>
  <c r="T3175" i="285"/>
  <c r="W3175" i="285" s="1"/>
  <c r="T3176" i="285"/>
  <c r="W3176" i="285" s="1"/>
  <c r="T3177" i="285"/>
  <c r="W3177" i="285" s="1"/>
  <c r="T3178" i="285"/>
  <c r="W3178" i="285" s="1"/>
  <c r="T3179" i="285"/>
  <c r="W3179" i="285" s="1"/>
  <c r="T3180" i="285"/>
  <c r="W3180" i="285" s="1"/>
  <c r="T3181" i="285"/>
  <c r="W3181" i="285" s="1"/>
  <c r="T3182" i="285"/>
  <c r="W3182" i="285" s="1"/>
  <c r="T3183" i="285"/>
  <c r="W3183" i="285" s="1"/>
  <c r="T3184" i="285"/>
  <c r="W3184" i="285" s="1"/>
  <c r="T3185" i="285"/>
  <c r="W3185" i="285" s="1"/>
  <c r="T3186" i="285"/>
  <c r="W3186" i="285" s="1"/>
  <c r="T3187" i="285"/>
  <c r="W3187" i="285" s="1"/>
  <c r="T3188" i="285"/>
  <c r="W3188" i="285" s="1"/>
  <c r="T3189" i="285"/>
  <c r="W3189" i="285" s="1"/>
  <c r="T3190" i="285"/>
  <c r="W3190" i="285" s="1"/>
  <c r="T3191" i="285"/>
  <c r="W3191" i="285" s="1"/>
  <c r="T3192" i="285"/>
  <c r="W3192" i="285" s="1"/>
  <c r="T3193" i="285"/>
  <c r="W3193" i="285" s="1"/>
  <c r="T3194" i="285"/>
  <c r="W3194" i="285" s="1"/>
  <c r="T3195" i="285"/>
  <c r="W3195" i="285" s="1"/>
  <c r="T3196" i="285"/>
  <c r="W3196" i="285" s="1"/>
  <c r="T3197" i="285"/>
  <c r="W3197" i="285" s="1"/>
  <c r="T3198" i="285"/>
  <c r="W3198" i="285" s="1"/>
  <c r="T3199" i="285"/>
  <c r="W3199" i="285" s="1"/>
  <c r="T3200" i="285"/>
  <c r="W3200" i="285" s="1"/>
  <c r="T3201" i="285"/>
  <c r="W3201" i="285" s="1"/>
  <c r="T3202" i="285"/>
  <c r="W3202" i="285" s="1"/>
  <c r="T3203" i="285"/>
  <c r="W3203" i="285" s="1"/>
  <c r="T3204" i="285"/>
  <c r="W3204" i="285" s="1"/>
  <c r="T3205" i="285"/>
  <c r="W3205" i="285" s="1"/>
  <c r="T3206" i="285"/>
  <c r="W3206" i="285" s="1"/>
  <c r="T3207" i="285"/>
  <c r="W3207" i="285" s="1"/>
  <c r="T3208" i="285"/>
  <c r="W3208" i="285" s="1"/>
  <c r="T3209" i="285"/>
  <c r="W3209" i="285" s="1"/>
  <c r="T3210" i="285"/>
  <c r="W3210" i="285" s="1"/>
  <c r="T3211" i="285"/>
  <c r="W3211" i="285" s="1"/>
  <c r="T3212" i="285"/>
  <c r="W3212" i="285" s="1"/>
  <c r="T3213" i="285"/>
  <c r="W3213" i="285" s="1"/>
  <c r="T3214" i="285"/>
  <c r="W3214" i="285" s="1"/>
  <c r="T3215" i="285"/>
  <c r="W3215" i="285" s="1"/>
  <c r="T3216" i="285"/>
  <c r="W3216" i="285" s="1"/>
  <c r="T3217" i="285"/>
  <c r="W3217" i="285" s="1"/>
  <c r="T3218" i="285"/>
  <c r="W3218" i="285" s="1"/>
  <c r="T3219" i="285"/>
  <c r="W3219" i="285" s="1"/>
  <c r="T3220" i="285"/>
  <c r="W3220" i="285" s="1"/>
  <c r="T3221" i="285"/>
  <c r="W3221" i="285" s="1"/>
  <c r="T3222" i="285"/>
  <c r="W3222" i="285" s="1"/>
  <c r="T3223" i="285"/>
  <c r="W3223" i="285" s="1"/>
  <c r="T3224" i="285"/>
  <c r="W3224" i="285" s="1"/>
  <c r="T3225" i="285"/>
  <c r="W3225" i="285" s="1"/>
  <c r="T3226" i="285"/>
  <c r="W3226" i="285" s="1"/>
  <c r="T3227" i="285"/>
  <c r="W3227" i="285" s="1"/>
  <c r="T3228" i="285"/>
  <c r="W3228" i="285" s="1"/>
  <c r="T3229" i="285"/>
  <c r="W3229" i="285" s="1"/>
  <c r="T3230" i="285"/>
  <c r="W3230" i="285" s="1"/>
  <c r="T3231" i="285"/>
  <c r="W3231" i="285" s="1"/>
  <c r="T3232" i="285"/>
  <c r="W3232" i="285" s="1"/>
  <c r="T3233" i="285"/>
  <c r="W3233" i="285" s="1"/>
  <c r="T3234" i="285"/>
  <c r="W3234" i="285" s="1"/>
  <c r="T3235" i="285"/>
  <c r="W3235" i="285" s="1"/>
  <c r="T3236" i="285"/>
  <c r="W3236" i="285" s="1"/>
  <c r="T3237" i="285"/>
  <c r="W3237" i="285" s="1"/>
  <c r="T3238" i="285"/>
  <c r="W3238" i="285" s="1"/>
  <c r="T3239" i="285"/>
  <c r="W3239" i="285" s="1"/>
  <c r="T3240" i="285"/>
  <c r="W3240" i="285" s="1"/>
  <c r="T3241" i="285"/>
  <c r="W3241" i="285" s="1"/>
  <c r="T3242" i="285"/>
  <c r="W3242" i="285" s="1"/>
  <c r="T3243" i="285"/>
  <c r="W3243" i="285" s="1"/>
  <c r="T3244" i="285"/>
  <c r="W3244" i="285" s="1"/>
  <c r="T3245" i="285"/>
  <c r="W3245" i="285" s="1"/>
  <c r="T3246" i="285"/>
  <c r="W3246" i="285" s="1"/>
  <c r="T3247" i="285"/>
  <c r="W3247" i="285" s="1"/>
  <c r="T3248" i="285"/>
  <c r="W3248" i="285" s="1"/>
  <c r="T3249" i="285"/>
  <c r="W3249" i="285" s="1"/>
  <c r="T3250" i="285"/>
  <c r="W3250" i="285" s="1"/>
  <c r="T3251" i="285"/>
  <c r="W3251" i="285" s="1"/>
  <c r="T3252" i="285"/>
  <c r="W3252" i="285" s="1"/>
  <c r="T3253" i="285"/>
  <c r="W3253" i="285" s="1"/>
  <c r="T3254" i="285"/>
  <c r="W3254" i="285" s="1"/>
  <c r="T3255" i="285"/>
  <c r="W3255" i="285" s="1"/>
  <c r="T3256" i="285"/>
  <c r="W3256" i="285" s="1"/>
  <c r="T3257" i="285"/>
  <c r="W3257" i="285" s="1"/>
  <c r="T3258" i="285"/>
  <c r="W3258" i="285" s="1"/>
  <c r="T3259" i="285"/>
  <c r="W3259" i="285" s="1"/>
  <c r="T3260" i="285"/>
  <c r="W3260" i="285" s="1"/>
  <c r="T3261" i="285"/>
  <c r="W3261" i="285" s="1"/>
  <c r="T3262" i="285"/>
  <c r="W3262" i="285" s="1"/>
  <c r="T3263" i="285"/>
  <c r="W3263" i="285" s="1"/>
  <c r="T3264" i="285"/>
  <c r="W3264" i="285" s="1"/>
  <c r="T3265" i="285"/>
  <c r="W3265" i="285" s="1"/>
  <c r="T3266" i="285"/>
  <c r="W3266" i="285" s="1"/>
  <c r="T3267" i="285"/>
  <c r="W3267" i="285" s="1"/>
  <c r="T3268" i="285"/>
  <c r="W3268" i="285" s="1"/>
  <c r="T3269" i="285"/>
  <c r="W3269" i="285" s="1"/>
  <c r="T3270" i="285"/>
  <c r="W3270" i="285" s="1"/>
  <c r="T3271" i="285"/>
  <c r="W3271" i="285" s="1"/>
  <c r="T3272" i="285"/>
  <c r="W3272" i="285" s="1"/>
  <c r="T3273" i="285"/>
  <c r="W3273" i="285" s="1"/>
  <c r="T3274" i="285"/>
  <c r="W3274" i="285" s="1"/>
  <c r="T3275" i="285"/>
  <c r="W3275" i="285" s="1"/>
  <c r="T3276" i="285"/>
  <c r="W3276" i="285" s="1"/>
  <c r="T3277" i="285"/>
  <c r="W3277" i="285" s="1"/>
  <c r="T3278" i="285"/>
  <c r="W3278" i="285" s="1"/>
  <c r="T3279" i="285"/>
  <c r="W3279" i="285" s="1"/>
  <c r="T3280" i="285"/>
  <c r="W3280" i="285" s="1"/>
  <c r="T3281" i="285"/>
  <c r="W3281" i="285" s="1"/>
  <c r="T3282" i="285"/>
  <c r="W3282" i="285" s="1"/>
  <c r="T3283" i="285"/>
  <c r="W3283" i="285" s="1"/>
  <c r="T3284" i="285"/>
  <c r="W3284" i="285" s="1"/>
  <c r="T3285" i="285"/>
  <c r="W3285" i="285" s="1"/>
  <c r="T3286" i="285"/>
  <c r="W3286" i="285" s="1"/>
  <c r="T3287" i="285"/>
  <c r="W3287" i="285" s="1"/>
  <c r="T3288" i="285"/>
  <c r="W3288" i="285" s="1"/>
  <c r="T3289" i="285"/>
  <c r="W3289" i="285" s="1"/>
  <c r="T3290" i="285"/>
  <c r="W3290" i="285" s="1"/>
  <c r="T3291" i="285"/>
  <c r="W3291" i="285" s="1"/>
  <c r="T3292" i="285"/>
  <c r="W3292" i="285" s="1"/>
  <c r="T3293" i="285"/>
  <c r="W3293" i="285" s="1"/>
  <c r="T3294" i="285"/>
  <c r="W3294" i="285" s="1"/>
  <c r="T3295" i="285"/>
  <c r="W3295" i="285" s="1"/>
  <c r="T3296" i="285"/>
  <c r="W3296" i="285" s="1"/>
  <c r="T3297" i="285"/>
  <c r="W3297" i="285" s="1"/>
  <c r="T3298" i="285"/>
  <c r="W3298" i="285" s="1"/>
  <c r="T3299" i="285"/>
  <c r="W3299" i="285" s="1"/>
  <c r="T3300" i="285"/>
  <c r="W3300" i="285" s="1"/>
  <c r="T3301" i="285"/>
  <c r="W3301" i="285" s="1"/>
  <c r="T3302" i="285"/>
  <c r="W3302" i="285" s="1"/>
  <c r="T3303" i="285"/>
  <c r="W3303" i="285" s="1"/>
  <c r="T3304" i="285"/>
  <c r="W3304" i="285" s="1"/>
  <c r="T3305" i="285"/>
  <c r="W3305" i="285" s="1"/>
  <c r="T3306" i="285"/>
  <c r="W3306" i="285" s="1"/>
  <c r="T3307" i="285"/>
  <c r="W3307" i="285" s="1"/>
  <c r="T3308" i="285"/>
  <c r="W3308" i="285" s="1"/>
  <c r="T3309" i="285"/>
  <c r="W3309" i="285" s="1"/>
  <c r="T3310" i="285"/>
  <c r="W3310" i="285" s="1"/>
  <c r="T3311" i="285"/>
  <c r="W3311" i="285" s="1"/>
  <c r="T3312" i="285"/>
  <c r="W3312" i="285" s="1"/>
  <c r="T3313" i="285"/>
  <c r="W3313" i="285" s="1"/>
  <c r="T3314" i="285"/>
  <c r="W3314" i="285" s="1"/>
  <c r="T3315" i="285"/>
  <c r="W3315" i="285" s="1"/>
  <c r="T3316" i="285"/>
  <c r="W3316" i="285" s="1"/>
  <c r="T3317" i="285"/>
  <c r="W3317" i="285" s="1"/>
  <c r="T3318" i="285"/>
  <c r="W3318" i="285" s="1"/>
  <c r="T3319" i="285"/>
  <c r="W3319" i="285" s="1"/>
  <c r="T3320" i="285"/>
  <c r="W3320" i="285" s="1"/>
  <c r="T3321" i="285"/>
  <c r="W3321" i="285" s="1"/>
  <c r="T3322" i="285"/>
  <c r="W3322" i="285" s="1"/>
  <c r="T3323" i="285"/>
  <c r="W3323" i="285" s="1"/>
  <c r="T3324" i="285"/>
  <c r="W3324" i="285" s="1"/>
  <c r="T3325" i="285"/>
  <c r="W3325" i="285" s="1"/>
  <c r="T3326" i="285"/>
  <c r="W3326" i="285" s="1"/>
  <c r="T3327" i="285"/>
  <c r="W3327" i="285" s="1"/>
  <c r="T3328" i="285"/>
  <c r="W3328" i="285" s="1"/>
  <c r="T3329" i="285"/>
  <c r="W3329" i="285" s="1"/>
  <c r="T3330" i="285"/>
  <c r="W3330" i="285" s="1"/>
  <c r="T3331" i="285"/>
  <c r="W3331" i="285" s="1"/>
  <c r="T3332" i="285"/>
  <c r="W3332" i="285" s="1"/>
  <c r="T3333" i="285"/>
  <c r="W3333" i="285" s="1"/>
  <c r="T3334" i="285"/>
  <c r="W3334" i="285" s="1"/>
  <c r="T3335" i="285"/>
  <c r="W3335" i="285" s="1"/>
  <c r="T3336" i="285"/>
  <c r="W3336" i="285" s="1"/>
  <c r="T3337" i="285"/>
  <c r="W3337" i="285" s="1"/>
  <c r="T3338" i="285"/>
  <c r="W3338" i="285" s="1"/>
  <c r="T3339" i="285"/>
  <c r="W3339" i="285" s="1"/>
  <c r="T3340" i="285"/>
  <c r="W3340" i="285" s="1"/>
  <c r="T3341" i="285"/>
  <c r="W3341" i="285" s="1"/>
  <c r="T3342" i="285"/>
  <c r="W3342" i="285" s="1"/>
  <c r="T3343" i="285"/>
  <c r="W3343" i="285" s="1"/>
  <c r="T3344" i="285"/>
  <c r="W3344" i="285" s="1"/>
  <c r="T3345" i="285"/>
  <c r="W3345" i="285" s="1"/>
  <c r="T3346" i="285"/>
  <c r="W3346" i="285" s="1"/>
  <c r="T3347" i="285"/>
  <c r="W3347" i="285" s="1"/>
  <c r="T3348" i="285"/>
  <c r="W3348" i="285" s="1"/>
  <c r="T3349" i="285"/>
  <c r="W3349" i="285" s="1"/>
  <c r="T3350" i="285"/>
  <c r="W3350" i="285" s="1"/>
  <c r="T3351" i="285"/>
  <c r="W3351" i="285" s="1"/>
  <c r="T3352" i="285"/>
  <c r="W3352" i="285" s="1"/>
  <c r="T3353" i="285"/>
  <c r="W3353" i="285" s="1"/>
  <c r="T3354" i="285"/>
  <c r="W3354" i="285" s="1"/>
  <c r="T3355" i="285"/>
  <c r="W3355" i="285" s="1"/>
  <c r="T3356" i="285"/>
  <c r="W3356" i="285" s="1"/>
  <c r="T3357" i="285"/>
  <c r="W3357" i="285" s="1"/>
  <c r="T3358" i="285"/>
  <c r="W3358" i="285" s="1"/>
  <c r="T3359" i="285"/>
  <c r="W3359" i="285" s="1"/>
  <c r="T3360" i="285"/>
  <c r="W3360" i="285" s="1"/>
  <c r="T3361" i="285"/>
  <c r="W3361" i="285" s="1"/>
  <c r="T3362" i="285"/>
  <c r="W3362" i="285" s="1"/>
  <c r="T3363" i="285"/>
  <c r="W3363" i="285" s="1"/>
  <c r="T3364" i="285"/>
  <c r="W3364" i="285" s="1"/>
  <c r="T3365" i="285"/>
  <c r="W3365" i="285" s="1"/>
  <c r="T3366" i="285"/>
  <c r="W3366" i="285" s="1"/>
  <c r="T3367" i="285"/>
  <c r="W3367" i="285" s="1"/>
  <c r="T3368" i="285"/>
  <c r="W3368" i="285" s="1"/>
  <c r="T3369" i="285"/>
  <c r="W3369" i="285" s="1"/>
  <c r="T3370" i="285"/>
  <c r="W3370" i="285" s="1"/>
  <c r="T3371" i="285"/>
  <c r="W3371" i="285" s="1"/>
  <c r="T3372" i="285"/>
  <c r="W3372" i="285" s="1"/>
  <c r="T3373" i="285"/>
  <c r="W3373" i="285" s="1"/>
  <c r="T3374" i="285"/>
  <c r="W3374" i="285" s="1"/>
  <c r="T3375" i="285"/>
  <c r="W3375" i="285" s="1"/>
  <c r="T3376" i="285"/>
  <c r="W3376" i="285" s="1"/>
  <c r="T3377" i="285"/>
  <c r="W3377" i="285" s="1"/>
  <c r="T3378" i="285"/>
  <c r="W3378" i="285" s="1"/>
  <c r="T3379" i="285"/>
  <c r="W3379" i="285" s="1"/>
  <c r="T3380" i="285"/>
  <c r="W3380" i="285" s="1"/>
  <c r="T3381" i="285"/>
  <c r="W3381" i="285" s="1"/>
  <c r="T3382" i="285"/>
  <c r="W3382" i="285" s="1"/>
  <c r="T3383" i="285"/>
  <c r="W3383" i="285" s="1"/>
  <c r="T3384" i="285"/>
  <c r="W3384" i="285" s="1"/>
  <c r="T3385" i="285"/>
  <c r="W3385" i="285" s="1"/>
  <c r="T3386" i="285"/>
  <c r="W3386" i="285" s="1"/>
  <c r="T3387" i="285"/>
  <c r="W3387" i="285" s="1"/>
  <c r="T3388" i="285"/>
  <c r="W3388" i="285" s="1"/>
  <c r="T3389" i="285"/>
  <c r="W3389" i="285" s="1"/>
  <c r="T3390" i="285"/>
  <c r="W3390" i="285" s="1"/>
  <c r="T3391" i="285"/>
  <c r="W3391" i="285" s="1"/>
  <c r="T3392" i="285"/>
  <c r="W3392" i="285" s="1"/>
  <c r="T3393" i="285"/>
  <c r="W3393" i="285" s="1"/>
  <c r="T3394" i="285"/>
  <c r="W3394" i="285" s="1"/>
  <c r="T3395" i="285"/>
  <c r="W3395" i="285" s="1"/>
  <c r="T3396" i="285"/>
  <c r="W3396" i="285" s="1"/>
  <c r="T3397" i="285"/>
  <c r="W3397" i="285" s="1"/>
  <c r="T3398" i="285"/>
  <c r="W3398" i="285" s="1"/>
  <c r="T3399" i="285"/>
  <c r="W3399" i="285" s="1"/>
  <c r="T3400" i="285"/>
  <c r="W3400" i="285" s="1"/>
  <c r="T3401" i="285"/>
  <c r="W3401" i="285" s="1"/>
  <c r="T3402" i="285"/>
  <c r="W3402" i="285" s="1"/>
  <c r="T3403" i="285"/>
  <c r="W3403" i="285" s="1"/>
  <c r="T3404" i="285"/>
  <c r="W3404" i="285" s="1"/>
  <c r="T3405" i="285"/>
  <c r="W3405" i="285" s="1"/>
  <c r="T3406" i="285"/>
  <c r="W3406" i="285" s="1"/>
  <c r="T3407" i="285"/>
  <c r="W3407" i="285" s="1"/>
  <c r="T3408" i="285"/>
  <c r="W3408" i="285" s="1"/>
  <c r="T3409" i="285"/>
  <c r="W3409" i="285" s="1"/>
  <c r="T3410" i="285"/>
  <c r="W3410" i="285" s="1"/>
  <c r="T3411" i="285"/>
  <c r="W3411" i="285" s="1"/>
  <c r="T3412" i="285"/>
  <c r="W3412" i="285" s="1"/>
  <c r="T3413" i="285"/>
  <c r="W3413" i="285" s="1"/>
  <c r="T3414" i="285"/>
  <c r="W3414" i="285" s="1"/>
  <c r="T3415" i="285"/>
  <c r="W3415" i="285" s="1"/>
  <c r="T3416" i="285"/>
  <c r="W3416" i="285" s="1"/>
  <c r="T3417" i="285"/>
  <c r="W3417" i="285" s="1"/>
  <c r="T3418" i="285"/>
  <c r="W3418" i="285" s="1"/>
  <c r="T3419" i="285"/>
  <c r="W3419" i="285" s="1"/>
  <c r="T3420" i="285"/>
  <c r="W3420" i="285" s="1"/>
  <c r="T3421" i="285"/>
  <c r="W3421" i="285" s="1"/>
  <c r="T3422" i="285"/>
  <c r="W3422" i="285" s="1"/>
  <c r="T3423" i="285"/>
  <c r="W3423" i="285" s="1"/>
  <c r="T3424" i="285"/>
  <c r="W3424" i="285" s="1"/>
  <c r="T3425" i="285"/>
  <c r="W3425" i="285" s="1"/>
  <c r="T3426" i="285"/>
  <c r="W3426" i="285" s="1"/>
  <c r="T3427" i="285"/>
  <c r="W3427" i="285" s="1"/>
  <c r="T3428" i="285"/>
  <c r="W3428" i="285" s="1"/>
  <c r="T3429" i="285"/>
  <c r="W3429" i="285" s="1"/>
  <c r="T3430" i="285"/>
  <c r="W3430" i="285" s="1"/>
  <c r="T3431" i="285"/>
  <c r="W3431" i="285" s="1"/>
  <c r="T3432" i="285"/>
  <c r="W3432" i="285" s="1"/>
  <c r="T3433" i="285"/>
  <c r="W3433" i="285" s="1"/>
  <c r="T3434" i="285"/>
  <c r="W3434" i="285" s="1"/>
  <c r="T3435" i="285"/>
  <c r="W3435" i="285" s="1"/>
  <c r="T3436" i="285"/>
  <c r="W3436" i="285" s="1"/>
  <c r="T3437" i="285"/>
  <c r="W3437" i="285" s="1"/>
  <c r="T3438" i="285"/>
  <c r="W3438" i="285" s="1"/>
  <c r="T3439" i="285"/>
  <c r="W3439" i="285" s="1"/>
  <c r="T3440" i="285"/>
  <c r="W3440" i="285" s="1"/>
  <c r="T3441" i="285"/>
  <c r="W3441" i="285" s="1"/>
  <c r="T3442" i="285"/>
  <c r="W3442" i="285" s="1"/>
  <c r="T3443" i="285"/>
  <c r="W3443" i="285" s="1"/>
  <c r="T3444" i="285"/>
  <c r="W3444" i="285" s="1"/>
  <c r="T3445" i="285"/>
  <c r="W3445" i="285" s="1"/>
  <c r="T3446" i="285"/>
  <c r="W3446" i="285" s="1"/>
  <c r="T3447" i="285"/>
  <c r="W3447" i="285" s="1"/>
  <c r="T3448" i="285"/>
  <c r="W3448" i="285" s="1"/>
  <c r="T3449" i="285"/>
  <c r="W3449" i="285" s="1"/>
  <c r="T3450" i="285"/>
  <c r="W3450" i="285" s="1"/>
  <c r="T3451" i="285"/>
  <c r="W3451" i="285" s="1"/>
  <c r="T3452" i="285"/>
  <c r="W3452" i="285" s="1"/>
  <c r="T3453" i="285"/>
  <c r="W3453" i="285" s="1"/>
  <c r="T3454" i="285"/>
  <c r="W3454" i="285" s="1"/>
  <c r="T3455" i="285"/>
  <c r="W3455" i="285" s="1"/>
  <c r="T3456" i="285"/>
  <c r="W3456" i="285" s="1"/>
  <c r="T3457" i="285"/>
  <c r="W3457" i="285" s="1"/>
  <c r="T3458" i="285"/>
  <c r="W3458" i="285" s="1"/>
  <c r="T3459" i="285"/>
  <c r="W3459" i="285" s="1"/>
  <c r="T3460" i="285"/>
  <c r="W3460" i="285" s="1"/>
  <c r="T3461" i="285"/>
  <c r="W3461" i="285" s="1"/>
  <c r="T3462" i="285"/>
  <c r="W3462" i="285" s="1"/>
  <c r="T3463" i="285"/>
  <c r="W3463" i="285" s="1"/>
  <c r="T3464" i="285"/>
  <c r="W3464" i="285" s="1"/>
  <c r="T3465" i="285"/>
  <c r="W3465" i="285" s="1"/>
  <c r="T3466" i="285"/>
  <c r="W3466" i="285" s="1"/>
  <c r="T3467" i="285"/>
  <c r="W3467" i="285" s="1"/>
  <c r="T3468" i="285"/>
  <c r="W3468" i="285" s="1"/>
  <c r="T3469" i="285"/>
  <c r="W3469" i="285" s="1"/>
  <c r="T3470" i="285"/>
  <c r="W3470" i="285" s="1"/>
  <c r="T3471" i="285"/>
  <c r="W3471" i="285" s="1"/>
  <c r="T3472" i="285"/>
  <c r="W3472" i="285" s="1"/>
  <c r="T3473" i="285"/>
  <c r="W3473" i="285" s="1"/>
  <c r="T3474" i="285"/>
  <c r="W3474" i="285" s="1"/>
  <c r="T3475" i="285"/>
  <c r="W3475" i="285" s="1"/>
  <c r="T3476" i="285"/>
  <c r="W3476" i="285" s="1"/>
  <c r="T3477" i="285"/>
  <c r="W3477" i="285" s="1"/>
  <c r="T3478" i="285"/>
  <c r="W3478" i="285" s="1"/>
  <c r="T3479" i="285"/>
  <c r="W3479" i="285" s="1"/>
  <c r="T3480" i="285"/>
  <c r="W3480" i="285" s="1"/>
  <c r="T3481" i="285"/>
  <c r="W3481" i="285" s="1"/>
  <c r="T3482" i="285"/>
  <c r="W3482" i="285" s="1"/>
  <c r="T3483" i="285"/>
  <c r="W3483" i="285" s="1"/>
  <c r="T3484" i="285"/>
  <c r="W3484" i="285" s="1"/>
  <c r="T3485" i="285"/>
  <c r="W3485" i="285" s="1"/>
  <c r="T3486" i="285"/>
  <c r="W3486" i="285" s="1"/>
  <c r="T3487" i="285"/>
  <c r="W3487" i="285" s="1"/>
  <c r="T3488" i="285"/>
  <c r="W3488" i="285" s="1"/>
  <c r="T3489" i="285"/>
  <c r="W3489" i="285" s="1"/>
  <c r="T3490" i="285"/>
  <c r="W3490" i="285" s="1"/>
  <c r="T3491" i="285"/>
  <c r="W3491" i="285" s="1"/>
  <c r="T3492" i="285"/>
  <c r="W3492" i="285" s="1"/>
  <c r="T3493" i="285"/>
  <c r="W3493" i="285" s="1"/>
  <c r="T3494" i="285"/>
  <c r="W3494" i="285" s="1"/>
  <c r="T3495" i="285"/>
  <c r="W3495" i="285" s="1"/>
  <c r="T3496" i="285"/>
  <c r="W3496" i="285" s="1"/>
  <c r="T3497" i="285"/>
  <c r="W3497" i="285" s="1"/>
  <c r="T3498" i="285"/>
  <c r="W3498" i="285" s="1"/>
  <c r="T3499" i="285"/>
  <c r="W3499" i="285" s="1"/>
  <c r="T3500" i="285"/>
  <c r="W3500" i="285" s="1"/>
  <c r="T3501" i="285"/>
  <c r="W3501" i="285" s="1"/>
  <c r="T3502" i="285"/>
  <c r="W3502" i="285" s="1"/>
  <c r="T3503" i="285"/>
  <c r="W3503" i="285" s="1"/>
  <c r="T3504" i="285"/>
  <c r="W3504" i="285" s="1"/>
  <c r="T3505" i="285"/>
  <c r="W3505" i="285" s="1"/>
  <c r="T3506" i="285"/>
  <c r="W3506" i="285" s="1"/>
  <c r="T3507" i="285"/>
  <c r="W3507" i="285" s="1"/>
  <c r="T3508" i="285"/>
  <c r="W3508" i="285" s="1"/>
  <c r="T3509" i="285"/>
  <c r="W3509" i="285" s="1"/>
  <c r="T3510" i="285"/>
  <c r="W3510" i="285" s="1"/>
  <c r="T3511" i="285"/>
  <c r="W3511" i="285" s="1"/>
  <c r="T3512" i="285"/>
  <c r="W3512" i="285" s="1"/>
  <c r="T3513" i="285"/>
  <c r="W3513" i="285" s="1"/>
  <c r="T3514" i="285"/>
  <c r="W3514" i="285" s="1"/>
  <c r="T3515" i="285"/>
  <c r="W3515" i="285" s="1"/>
  <c r="T3516" i="285"/>
  <c r="W3516" i="285" s="1"/>
  <c r="T3517" i="285"/>
  <c r="W3517" i="285" s="1"/>
  <c r="T3518" i="285"/>
  <c r="W3518" i="285" s="1"/>
  <c r="T3519" i="285"/>
  <c r="W3519" i="285" s="1"/>
  <c r="T3520" i="285"/>
  <c r="W3520" i="285" s="1"/>
  <c r="T3521" i="285"/>
  <c r="W3521" i="285" s="1"/>
  <c r="T3522" i="285"/>
  <c r="W3522" i="285" s="1"/>
  <c r="T3523" i="285"/>
  <c r="W3523" i="285" s="1"/>
  <c r="T3524" i="285"/>
  <c r="W3524" i="285" s="1"/>
  <c r="T3525" i="285"/>
  <c r="W3525" i="285" s="1"/>
  <c r="T3526" i="285"/>
  <c r="W3526" i="285" s="1"/>
  <c r="T3527" i="285"/>
  <c r="W3527" i="285" s="1"/>
  <c r="T3528" i="285"/>
  <c r="W3528" i="285" s="1"/>
  <c r="T3529" i="285"/>
  <c r="W3529" i="285" s="1"/>
  <c r="T3530" i="285"/>
  <c r="W3530" i="285" s="1"/>
  <c r="T3531" i="285"/>
  <c r="W3531" i="285" s="1"/>
  <c r="T3532" i="285"/>
  <c r="W3532" i="285" s="1"/>
  <c r="T3533" i="285"/>
  <c r="W3533" i="285" s="1"/>
  <c r="T3534" i="285"/>
  <c r="W3534" i="285" s="1"/>
  <c r="T3535" i="285"/>
  <c r="W3535" i="285" s="1"/>
  <c r="T3536" i="285"/>
  <c r="W3536" i="285" s="1"/>
  <c r="T3537" i="285"/>
  <c r="W3537" i="285" s="1"/>
  <c r="T3538" i="285"/>
  <c r="W3538" i="285" s="1"/>
  <c r="T3539" i="285"/>
  <c r="W3539" i="285" s="1"/>
  <c r="T3540" i="285"/>
  <c r="W3540" i="285" s="1"/>
  <c r="T3541" i="285"/>
  <c r="W3541" i="285" s="1"/>
  <c r="T3542" i="285"/>
  <c r="W3542" i="285" s="1"/>
  <c r="T3543" i="285"/>
  <c r="W3543" i="285" s="1"/>
  <c r="T3544" i="285"/>
  <c r="W3544" i="285" s="1"/>
  <c r="T3545" i="285"/>
  <c r="W3545" i="285" s="1"/>
  <c r="T3546" i="285"/>
  <c r="W3546" i="285" s="1"/>
  <c r="T3547" i="285"/>
  <c r="W3547" i="285" s="1"/>
  <c r="T3548" i="285"/>
  <c r="W3548" i="285" s="1"/>
  <c r="T3549" i="285"/>
  <c r="W3549" i="285" s="1"/>
  <c r="T3550" i="285"/>
  <c r="W3550" i="285" s="1"/>
  <c r="T3551" i="285"/>
  <c r="W3551" i="285" s="1"/>
  <c r="T3552" i="285"/>
  <c r="W3552" i="285" s="1"/>
  <c r="T3553" i="285"/>
  <c r="W3553" i="285" s="1"/>
  <c r="T3554" i="285"/>
  <c r="W3554" i="285" s="1"/>
  <c r="T3555" i="285"/>
  <c r="W3555" i="285" s="1"/>
  <c r="T3556" i="285"/>
  <c r="W3556" i="285" s="1"/>
  <c r="T3557" i="285"/>
  <c r="W3557" i="285" s="1"/>
  <c r="T3558" i="285"/>
  <c r="W3558" i="285" s="1"/>
  <c r="T3559" i="285"/>
  <c r="W3559" i="285" s="1"/>
  <c r="T3560" i="285"/>
  <c r="W3560" i="285" s="1"/>
  <c r="T3561" i="285"/>
  <c r="W3561" i="285" s="1"/>
  <c r="T3562" i="285"/>
  <c r="W3562" i="285" s="1"/>
  <c r="T3563" i="285"/>
  <c r="W3563" i="285" s="1"/>
  <c r="T3564" i="285"/>
  <c r="W3564" i="285" s="1"/>
  <c r="T3565" i="285"/>
  <c r="W3565" i="285" s="1"/>
  <c r="T3566" i="285"/>
  <c r="W3566" i="285" s="1"/>
  <c r="T3567" i="285"/>
  <c r="W3567" i="285" s="1"/>
  <c r="T3568" i="285"/>
  <c r="W3568" i="285" s="1"/>
  <c r="T3569" i="285"/>
  <c r="W3569" i="285" s="1"/>
  <c r="T3570" i="285"/>
  <c r="W3570" i="285" s="1"/>
  <c r="T3571" i="285"/>
  <c r="W3571" i="285" s="1"/>
  <c r="T3572" i="285"/>
  <c r="W3572" i="285" s="1"/>
  <c r="T3573" i="285"/>
  <c r="W3573" i="285" s="1"/>
  <c r="T3574" i="285"/>
  <c r="W3574" i="285" s="1"/>
  <c r="T3575" i="285"/>
  <c r="W3575" i="285" s="1"/>
  <c r="T3576" i="285"/>
  <c r="W3576" i="285" s="1"/>
  <c r="T3577" i="285"/>
  <c r="W3577" i="285" s="1"/>
  <c r="T3578" i="285"/>
  <c r="W3578" i="285" s="1"/>
  <c r="T3579" i="285"/>
  <c r="W3579" i="285" s="1"/>
  <c r="T3580" i="285"/>
  <c r="W3580" i="285" s="1"/>
  <c r="T3581" i="285"/>
  <c r="W3581" i="285" s="1"/>
  <c r="T3582" i="285"/>
  <c r="W3582" i="285" s="1"/>
  <c r="T3583" i="285"/>
  <c r="W3583" i="285" s="1"/>
  <c r="T3584" i="285"/>
  <c r="W3584" i="285" s="1"/>
  <c r="T3585" i="285"/>
  <c r="W3585" i="285" s="1"/>
  <c r="T3586" i="285"/>
  <c r="W3586" i="285" s="1"/>
  <c r="T3587" i="285"/>
  <c r="W3587" i="285" s="1"/>
  <c r="T3588" i="285"/>
  <c r="W3588" i="285" s="1"/>
  <c r="T3589" i="285"/>
  <c r="W3589" i="285" s="1"/>
  <c r="T3590" i="285"/>
  <c r="W3590" i="285" s="1"/>
  <c r="T3591" i="285"/>
  <c r="W3591" i="285" s="1"/>
  <c r="T3592" i="285"/>
  <c r="W3592" i="285" s="1"/>
  <c r="T3593" i="285"/>
  <c r="W3593" i="285" s="1"/>
  <c r="T3594" i="285"/>
  <c r="W3594" i="285" s="1"/>
  <c r="T3595" i="285"/>
  <c r="W3595" i="285" s="1"/>
  <c r="T3596" i="285"/>
  <c r="W3596" i="285" s="1"/>
  <c r="T3597" i="285"/>
  <c r="W3597" i="285" s="1"/>
  <c r="T3598" i="285"/>
  <c r="W3598" i="285" s="1"/>
  <c r="T3599" i="285"/>
  <c r="W3599" i="285" s="1"/>
  <c r="T3600" i="285"/>
  <c r="W3600" i="285" s="1"/>
  <c r="T3601" i="285"/>
  <c r="W3601" i="285" s="1"/>
  <c r="T3602" i="285"/>
  <c r="W3602" i="285" s="1"/>
  <c r="T3603" i="285"/>
  <c r="W3603" i="285" s="1"/>
  <c r="T3604" i="285"/>
  <c r="W3604" i="285" s="1"/>
  <c r="T3605" i="285"/>
  <c r="W3605" i="285" s="1"/>
  <c r="T3606" i="285"/>
  <c r="W3606" i="285" s="1"/>
  <c r="T3607" i="285"/>
  <c r="W3607" i="285" s="1"/>
  <c r="T3608" i="285"/>
  <c r="W3608" i="285" s="1"/>
  <c r="T3609" i="285"/>
  <c r="W3609" i="285" s="1"/>
  <c r="T3610" i="285"/>
  <c r="W3610" i="285" s="1"/>
  <c r="T3611" i="285"/>
  <c r="W3611" i="285" s="1"/>
  <c r="T3612" i="285"/>
  <c r="W3612" i="285" s="1"/>
  <c r="T3613" i="285"/>
  <c r="W3613" i="285" s="1"/>
  <c r="T3614" i="285"/>
  <c r="W3614" i="285" s="1"/>
  <c r="T3615" i="285"/>
  <c r="W3615" i="285" s="1"/>
  <c r="T3616" i="285"/>
  <c r="W3616" i="285" s="1"/>
  <c r="T3617" i="285"/>
  <c r="W3617" i="285" s="1"/>
  <c r="T3618" i="285"/>
  <c r="W3618" i="285" s="1"/>
  <c r="T3619" i="285"/>
  <c r="W3619" i="285" s="1"/>
  <c r="T3620" i="285"/>
  <c r="W3620" i="285" s="1"/>
  <c r="T3621" i="285"/>
  <c r="W3621" i="285" s="1"/>
  <c r="T3622" i="285"/>
  <c r="W3622" i="285" s="1"/>
  <c r="T3623" i="285"/>
  <c r="W3623" i="285" s="1"/>
  <c r="T3624" i="285"/>
  <c r="W3624" i="285" s="1"/>
  <c r="T3625" i="285"/>
  <c r="W3625" i="285" s="1"/>
  <c r="T3626" i="285"/>
  <c r="W3626" i="285" s="1"/>
  <c r="T3627" i="285"/>
  <c r="W3627" i="285" s="1"/>
  <c r="T3628" i="285"/>
  <c r="W3628" i="285" s="1"/>
  <c r="T3629" i="285"/>
  <c r="W3629" i="285" s="1"/>
  <c r="T3630" i="285"/>
  <c r="W3630" i="285" s="1"/>
  <c r="T3631" i="285"/>
  <c r="W3631" i="285" s="1"/>
  <c r="T3632" i="285"/>
  <c r="W3632" i="285" s="1"/>
  <c r="T3633" i="285"/>
  <c r="W3633" i="285" s="1"/>
  <c r="T3634" i="285"/>
  <c r="W3634" i="285" s="1"/>
  <c r="T3635" i="285"/>
  <c r="W3635" i="285" s="1"/>
  <c r="T3636" i="285"/>
  <c r="W3636" i="285" s="1"/>
  <c r="T3637" i="285"/>
  <c r="W3637" i="285" s="1"/>
  <c r="T3638" i="285"/>
  <c r="W3638" i="285" s="1"/>
  <c r="T3639" i="285"/>
  <c r="W3639" i="285" s="1"/>
  <c r="T3640" i="285"/>
  <c r="W3640" i="285" s="1"/>
  <c r="T3641" i="285"/>
  <c r="W3641" i="285" s="1"/>
  <c r="T3642" i="285"/>
  <c r="W3642" i="285" s="1"/>
  <c r="T3643" i="285"/>
  <c r="W3643" i="285" s="1"/>
  <c r="T3644" i="285"/>
  <c r="W3644" i="285" s="1"/>
  <c r="T3645" i="285"/>
  <c r="W3645" i="285" s="1"/>
  <c r="T3646" i="285"/>
  <c r="W3646" i="285" s="1"/>
  <c r="T3647" i="285"/>
  <c r="W3647" i="285" s="1"/>
  <c r="T3648" i="285"/>
  <c r="W3648" i="285" s="1"/>
  <c r="T3649" i="285"/>
  <c r="W3649" i="285" s="1"/>
  <c r="T3650" i="285"/>
  <c r="W3650" i="285" s="1"/>
  <c r="T3651" i="285"/>
  <c r="W3651" i="285" s="1"/>
  <c r="T3652" i="285"/>
  <c r="W3652" i="285" s="1"/>
  <c r="T3653" i="285"/>
  <c r="W3653" i="285" s="1"/>
  <c r="T3654" i="285"/>
  <c r="W3654" i="285" s="1"/>
  <c r="T3655" i="285"/>
  <c r="W3655" i="285" s="1"/>
  <c r="T3656" i="285"/>
  <c r="W3656" i="285" s="1"/>
  <c r="T3657" i="285"/>
  <c r="W3657" i="285" s="1"/>
  <c r="T3658" i="285"/>
  <c r="W3658" i="285" s="1"/>
  <c r="T3659" i="285"/>
  <c r="W3659" i="285" s="1"/>
  <c r="T3660" i="285"/>
  <c r="W3660" i="285" s="1"/>
  <c r="T3661" i="285"/>
  <c r="W3661" i="285" s="1"/>
  <c r="T3662" i="285"/>
  <c r="W3662" i="285" s="1"/>
  <c r="T3663" i="285"/>
  <c r="W3663" i="285" s="1"/>
  <c r="T3664" i="285"/>
  <c r="W3664" i="285" s="1"/>
  <c r="T3665" i="285"/>
  <c r="W3665" i="285" s="1"/>
  <c r="T3666" i="285"/>
  <c r="W3666" i="285" s="1"/>
  <c r="T3667" i="285"/>
  <c r="W3667" i="285" s="1"/>
  <c r="T3668" i="285"/>
  <c r="W3668" i="285" s="1"/>
  <c r="T3669" i="285"/>
  <c r="W3669" i="285" s="1"/>
  <c r="T3670" i="285"/>
  <c r="W3670" i="285" s="1"/>
  <c r="T3671" i="285"/>
  <c r="W3671" i="285" s="1"/>
  <c r="T3672" i="285"/>
  <c r="W3672" i="285" s="1"/>
  <c r="T3673" i="285"/>
  <c r="W3673" i="285" s="1"/>
  <c r="T3674" i="285"/>
  <c r="W3674" i="285" s="1"/>
  <c r="T3675" i="285"/>
  <c r="W3675" i="285" s="1"/>
  <c r="T3676" i="285"/>
  <c r="W3676" i="285" s="1"/>
  <c r="T3677" i="285"/>
  <c r="W3677" i="285" s="1"/>
  <c r="T3678" i="285"/>
  <c r="W3678" i="285" s="1"/>
  <c r="T3679" i="285"/>
  <c r="W3679" i="285" s="1"/>
  <c r="T3680" i="285"/>
  <c r="W3680" i="285" s="1"/>
  <c r="T3681" i="285"/>
  <c r="W3681" i="285" s="1"/>
  <c r="T3682" i="285"/>
  <c r="W3682" i="285" s="1"/>
  <c r="T3683" i="285"/>
  <c r="W3683" i="285" s="1"/>
  <c r="T3684" i="285"/>
  <c r="W3684" i="285" s="1"/>
  <c r="T3685" i="285"/>
  <c r="W3685" i="285" s="1"/>
  <c r="T3686" i="285"/>
  <c r="W3686" i="285" s="1"/>
  <c r="T3687" i="285"/>
  <c r="W3687" i="285" s="1"/>
  <c r="T3688" i="285"/>
  <c r="W3688" i="285" s="1"/>
  <c r="T3689" i="285"/>
  <c r="W3689" i="285" s="1"/>
  <c r="T3690" i="285"/>
  <c r="W3690" i="285" s="1"/>
  <c r="T3691" i="285"/>
  <c r="W3691" i="285" s="1"/>
  <c r="T3692" i="285"/>
  <c r="W3692" i="285" s="1"/>
  <c r="T3693" i="285"/>
  <c r="W3693" i="285" s="1"/>
  <c r="T3694" i="285"/>
  <c r="W3694" i="285" s="1"/>
  <c r="T3695" i="285"/>
  <c r="W3695" i="285" s="1"/>
  <c r="T3696" i="285"/>
  <c r="W3696" i="285" s="1"/>
  <c r="T3697" i="285"/>
  <c r="W3697" i="285" s="1"/>
  <c r="T3698" i="285"/>
  <c r="W3698" i="285" s="1"/>
  <c r="T3699" i="285"/>
  <c r="W3699" i="285" s="1"/>
  <c r="T3700" i="285"/>
  <c r="W3700" i="285" s="1"/>
  <c r="T3701" i="285"/>
  <c r="W3701" i="285" s="1"/>
  <c r="T3702" i="285"/>
  <c r="W3702" i="285" s="1"/>
  <c r="T3703" i="285"/>
  <c r="W3703" i="285" s="1"/>
  <c r="T3704" i="285"/>
  <c r="W3704" i="285" s="1"/>
  <c r="T3705" i="285"/>
  <c r="W3705" i="285" s="1"/>
  <c r="T3706" i="285"/>
  <c r="W3706" i="285" s="1"/>
  <c r="T3707" i="285"/>
  <c r="W3707" i="285" s="1"/>
  <c r="T3708" i="285"/>
  <c r="W3708" i="285" s="1"/>
  <c r="T3709" i="285"/>
  <c r="W3709" i="285" s="1"/>
  <c r="T3710" i="285"/>
  <c r="W3710" i="285" s="1"/>
  <c r="T3711" i="285"/>
  <c r="W3711" i="285" s="1"/>
  <c r="T3712" i="285"/>
  <c r="W3712" i="285" s="1"/>
  <c r="T3713" i="285"/>
  <c r="W3713" i="285" s="1"/>
  <c r="T3714" i="285"/>
  <c r="W3714" i="285" s="1"/>
  <c r="T3715" i="285"/>
  <c r="W3715" i="285" s="1"/>
  <c r="T3716" i="285"/>
  <c r="W3716" i="285" s="1"/>
  <c r="T3717" i="285"/>
  <c r="W3717" i="285" s="1"/>
  <c r="T3718" i="285"/>
  <c r="W3718" i="285" s="1"/>
  <c r="T3719" i="285"/>
  <c r="W3719" i="285" s="1"/>
  <c r="T3720" i="285"/>
  <c r="W3720" i="285" s="1"/>
  <c r="T3721" i="285"/>
  <c r="W3721" i="285" s="1"/>
  <c r="T3722" i="285"/>
  <c r="W3722" i="285" s="1"/>
  <c r="T3723" i="285"/>
  <c r="W3723" i="285" s="1"/>
  <c r="T3724" i="285"/>
  <c r="W3724" i="285" s="1"/>
  <c r="T3725" i="285"/>
  <c r="W3725" i="285" s="1"/>
  <c r="T3726" i="285"/>
  <c r="W3726" i="285" s="1"/>
  <c r="T3727" i="285"/>
  <c r="W3727" i="285" s="1"/>
  <c r="T3728" i="285"/>
  <c r="W3728" i="285" s="1"/>
  <c r="T3729" i="285"/>
  <c r="W3729" i="285" s="1"/>
  <c r="T3730" i="285"/>
  <c r="W3730" i="285" s="1"/>
  <c r="T3731" i="285"/>
  <c r="W3731" i="285" s="1"/>
  <c r="T3732" i="285"/>
  <c r="W3732" i="285" s="1"/>
  <c r="T3733" i="285"/>
  <c r="W3733" i="285" s="1"/>
  <c r="T3734" i="285"/>
  <c r="W3734" i="285" s="1"/>
  <c r="T3735" i="285"/>
  <c r="W3735" i="285" s="1"/>
  <c r="T3736" i="285"/>
  <c r="W3736" i="285" s="1"/>
  <c r="T3737" i="285"/>
  <c r="W3737" i="285" s="1"/>
  <c r="T3738" i="285"/>
  <c r="W3738" i="285" s="1"/>
  <c r="T3739" i="285"/>
  <c r="W3739" i="285" s="1"/>
  <c r="T3740" i="285"/>
  <c r="W3740" i="285" s="1"/>
  <c r="T3741" i="285"/>
  <c r="W3741" i="285" s="1"/>
  <c r="T3742" i="285"/>
  <c r="W3742" i="285" s="1"/>
  <c r="T3743" i="285"/>
  <c r="W3743" i="285" s="1"/>
  <c r="T3744" i="285"/>
  <c r="W3744" i="285" s="1"/>
  <c r="T3745" i="285"/>
  <c r="W3745" i="285" s="1"/>
  <c r="T3746" i="285"/>
  <c r="W3746" i="285" s="1"/>
  <c r="T3747" i="285"/>
  <c r="W3747" i="285" s="1"/>
  <c r="T3748" i="285"/>
  <c r="W3748" i="285" s="1"/>
  <c r="T3749" i="285"/>
  <c r="W3749" i="285" s="1"/>
  <c r="T3750" i="285"/>
  <c r="W3750" i="285" s="1"/>
  <c r="T3751" i="285"/>
  <c r="W3751" i="285" s="1"/>
  <c r="T3752" i="285"/>
  <c r="W3752" i="285" s="1"/>
  <c r="T3753" i="285"/>
  <c r="W3753" i="285" s="1"/>
  <c r="T3754" i="285"/>
  <c r="W3754" i="285" s="1"/>
  <c r="T3755" i="285"/>
  <c r="W3755" i="285" s="1"/>
  <c r="T3756" i="285"/>
  <c r="W3756" i="285" s="1"/>
  <c r="T3757" i="285"/>
  <c r="W3757" i="285" s="1"/>
  <c r="T3758" i="285"/>
  <c r="W3758" i="285" s="1"/>
  <c r="T3759" i="285"/>
  <c r="W3759" i="285" s="1"/>
  <c r="T3760" i="285"/>
  <c r="W3760" i="285" s="1"/>
  <c r="T3761" i="285"/>
  <c r="W3761" i="285" s="1"/>
  <c r="T3762" i="285"/>
  <c r="W3762" i="285" s="1"/>
  <c r="T3763" i="285"/>
  <c r="W3763" i="285" s="1"/>
  <c r="T3764" i="285"/>
  <c r="W3764" i="285" s="1"/>
  <c r="T3765" i="285"/>
  <c r="W3765" i="285" s="1"/>
  <c r="T3766" i="285"/>
  <c r="W3766" i="285" s="1"/>
  <c r="T3767" i="285"/>
  <c r="W3767" i="285" s="1"/>
  <c r="T3768" i="285"/>
  <c r="W3768" i="285" s="1"/>
  <c r="T3769" i="285"/>
  <c r="W3769" i="285" s="1"/>
  <c r="T3770" i="285"/>
  <c r="W3770" i="285" s="1"/>
  <c r="T3771" i="285"/>
  <c r="W3771" i="285" s="1"/>
  <c r="T3772" i="285"/>
  <c r="W3772" i="285" s="1"/>
  <c r="T3773" i="285"/>
  <c r="W3773" i="285" s="1"/>
  <c r="T3774" i="285"/>
  <c r="W3774" i="285" s="1"/>
  <c r="T3775" i="285"/>
  <c r="W3775" i="285" s="1"/>
  <c r="T3776" i="285"/>
  <c r="W3776" i="285" s="1"/>
  <c r="T3777" i="285"/>
  <c r="W3777" i="285" s="1"/>
  <c r="T3778" i="285"/>
  <c r="W3778" i="285" s="1"/>
  <c r="T3779" i="285"/>
  <c r="W3779" i="285" s="1"/>
  <c r="T3780" i="285"/>
  <c r="W3780" i="285" s="1"/>
  <c r="T3781" i="285"/>
  <c r="W3781" i="285" s="1"/>
  <c r="T3782" i="285"/>
  <c r="W3782" i="285" s="1"/>
  <c r="T3783" i="285"/>
  <c r="W3783" i="285" s="1"/>
  <c r="T3784" i="285"/>
  <c r="W3784" i="285" s="1"/>
  <c r="T3785" i="285"/>
  <c r="W3785" i="285" s="1"/>
  <c r="T3786" i="285"/>
  <c r="W3786" i="285" s="1"/>
  <c r="T3787" i="285"/>
  <c r="W3787" i="285" s="1"/>
  <c r="T3788" i="285"/>
  <c r="W3788" i="285" s="1"/>
  <c r="T3789" i="285"/>
  <c r="W3789" i="285" s="1"/>
  <c r="T3790" i="285"/>
  <c r="W3790" i="285" s="1"/>
  <c r="T3791" i="285"/>
  <c r="W3791" i="285" s="1"/>
  <c r="T3792" i="285"/>
  <c r="W3792" i="285" s="1"/>
  <c r="T3793" i="285"/>
  <c r="W3793" i="285" s="1"/>
  <c r="T3794" i="285"/>
  <c r="W3794" i="285" s="1"/>
  <c r="T3795" i="285"/>
  <c r="W3795" i="285" s="1"/>
  <c r="T3796" i="285"/>
  <c r="W3796" i="285" s="1"/>
  <c r="T3797" i="285"/>
  <c r="W3797" i="285" s="1"/>
  <c r="T3798" i="285"/>
  <c r="W3798" i="285" s="1"/>
  <c r="T3799" i="285"/>
  <c r="W3799" i="285" s="1"/>
  <c r="T3800" i="285"/>
  <c r="W3800" i="285" s="1"/>
  <c r="T3801" i="285"/>
  <c r="W3801" i="285" s="1"/>
  <c r="T3802" i="285"/>
  <c r="W3802" i="285" s="1"/>
  <c r="T3803" i="285"/>
  <c r="W3803" i="285" s="1"/>
  <c r="T3804" i="285"/>
  <c r="W3804" i="285" s="1"/>
  <c r="T3805" i="285"/>
  <c r="W3805" i="285" s="1"/>
  <c r="T3806" i="285"/>
  <c r="W3806" i="285" s="1"/>
  <c r="T3807" i="285"/>
  <c r="W3807" i="285" s="1"/>
  <c r="T3808" i="285"/>
  <c r="W3808" i="285" s="1"/>
  <c r="T3809" i="285"/>
  <c r="W3809" i="285" s="1"/>
  <c r="T3810" i="285"/>
  <c r="W3810" i="285" s="1"/>
  <c r="T3811" i="285"/>
  <c r="W3811" i="285" s="1"/>
  <c r="T3812" i="285"/>
  <c r="W3812" i="285" s="1"/>
  <c r="T3813" i="285"/>
  <c r="W3813" i="285" s="1"/>
  <c r="T3814" i="285"/>
  <c r="W3814" i="285" s="1"/>
  <c r="T3815" i="285"/>
  <c r="W3815" i="285" s="1"/>
  <c r="T3816" i="285"/>
  <c r="W3816" i="285" s="1"/>
  <c r="T3817" i="285"/>
  <c r="W3817" i="285" s="1"/>
  <c r="T3818" i="285"/>
  <c r="W3818" i="285" s="1"/>
  <c r="T3819" i="285"/>
  <c r="W3819" i="285" s="1"/>
  <c r="T3820" i="285"/>
  <c r="W3820" i="285" s="1"/>
  <c r="T3821" i="285"/>
  <c r="W3821" i="285" s="1"/>
  <c r="T3822" i="285"/>
  <c r="W3822" i="285" s="1"/>
  <c r="T3823" i="285"/>
  <c r="W3823" i="285" s="1"/>
  <c r="T3824" i="285"/>
  <c r="W3824" i="285" s="1"/>
  <c r="T3825" i="285"/>
  <c r="W3825" i="285" s="1"/>
  <c r="T3826" i="285"/>
  <c r="W3826" i="285" s="1"/>
  <c r="T3827" i="285"/>
  <c r="W3827" i="285" s="1"/>
  <c r="T3828" i="285"/>
  <c r="W3828" i="285" s="1"/>
  <c r="T3829" i="285"/>
  <c r="W3829" i="285" s="1"/>
  <c r="T3830" i="285"/>
  <c r="W3830" i="285" s="1"/>
  <c r="T3831" i="285"/>
  <c r="W3831" i="285" s="1"/>
  <c r="T3832" i="285"/>
  <c r="W3832" i="285" s="1"/>
  <c r="T3833" i="285"/>
  <c r="W3833" i="285" s="1"/>
  <c r="T3834" i="285"/>
  <c r="W3834" i="285" s="1"/>
  <c r="T3835" i="285"/>
  <c r="W3835" i="285" s="1"/>
  <c r="T3836" i="285"/>
  <c r="W3836" i="285" s="1"/>
  <c r="T3837" i="285"/>
  <c r="W3837" i="285" s="1"/>
  <c r="T3838" i="285"/>
  <c r="W3838" i="285" s="1"/>
  <c r="T3839" i="285"/>
  <c r="W3839" i="285" s="1"/>
  <c r="T3840" i="285"/>
  <c r="W3840" i="285" s="1"/>
  <c r="T3841" i="285"/>
  <c r="W3841" i="285" s="1"/>
  <c r="T3842" i="285"/>
  <c r="W3842" i="285" s="1"/>
  <c r="T3843" i="285"/>
  <c r="W3843" i="285" s="1"/>
  <c r="T3844" i="285"/>
  <c r="W3844" i="285" s="1"/>
  <c r="T3845" i="285"/>
  <c r="W3845" i="285" s="1"/>
  <c r="T3846" i="285"/>
  <c r="W3846" i="285" s="1"/>
  <c r="T3847" i="285"/>
  <c r="W3847" i="285" s="1"/>
  <c r="T3848" i="285"/>
  <c r="W3848" i="285" s="1"/>
  <c r="T3849" i="285"/>
  <c r="W3849" i="285" s="1"/>
  <c r="T3850" i="285"/>
  <c r="W3850" i="285" s="1"/>
  <c r="T3851" i="285"/>
  <c r="W3851" i="285" s="1"/>
  <c r="T3852" i="285"/>
  <c r="W3852" i="285" s="1"/>
  <c r="T3853" i="285"/>
  <c r="W3853" i="285" s="1"/>
  <c r="T3854" i="285"/>
  <c r="W3854" i="285" s="1"/>
  <c r="T3855" i="285"/>
  <c r="W3855" i="285" s="1"/>
  <c r="T3856" i="285"/>
  <c r="W3856" i="285" s="1"/>
  <c r="T3857" i="285"/>
  <c r="W3857" i="285" s="1"/>
  <c r="T3858" i="285"/>
  <c r="W3858" i="285" s="1"/>
  <c r="T3859" i="285"/>
  <c r="W3859" i="285" s="1"/>
  <c r="T3860" i="285"/>
  <c r="W3860" i="285" s="1"/>
  <c r="T3861" i="285"/>
  <c r="W3861" i="285" s="1"/>
  <c r="T3862" i="285"/>
  <c r="W3862" i="285" s="1"/>
  <c r="T3863" i="285"/>
  <c r="W3863" i="285" s="1"/>
  <c r="T3864" i="285"/>
  <c r="W3864" i="285" s="1"/>
  <c r="T3865" i="285"/>
  <c r="W3865" i="285" s="1"/>
  <c r="T3866" i="285"/>
  <c r="W3866" i="285" s="1"/>
  <c r="T3867" i="285"/>
  <c r="W3867" i="285" s="1"/>
  <c r="T3868" i="285"/>
  <c r="W3868" i="285" s="1"/>
  <c r="T3869" i="285"/>
  <c r="W3869" i="285" s="1"/>
  <c r="T3870" i="285"/>
  <c r="W3870" i="285" s="1"/>
  <c r="T3871" i="285"/>
  <c r="W3871" i="285" s="1"/>
  <c r="T3872" i="285"/>
  <c r="W3872" i="285" s="1"/>
  <c r="T3873" i="285"/>
  <c r="W3873" i="285" s="1"/>
  <c r="T3874" i="285"/>
  <c r="W3874" i="285" s="1"/>
  <c r="T3875" i="285"/>
  <c r="W3875" i="285" s="1"/>
  <c r="T3876" i="285"/>
  <c r="W3876" i="285" s="1"/>
  <c r="T3877" i="285"/>
  <c r="W3877" i="285" s="1"/>
  <c r="T3878" i="285"/>
  <c r="W3878" i="285" s="1"/>
  <c r="T3879" i="285"/>
  <c r="W3879" i="285" s="1"/>
  <c r="T3880" i="285"/>
  <c r="W3880" i="285" s="1"/>
  <c r="T3881" i="285"/>
  <c r="W3881" i="285" s="1"/>
  <c r="T3882" i="285"/>
  <c r="W3882" i="285" s="1"/>
  <c r="T3883" i="285"/>
  <c r="W3883" i="285" s="1"/>
  <c r="T3884" i="285"/>
  <c r="W3884" i="285" s="1"/>
  <c r="T3885" i="285"/>
  <c r="W3885" i="285" s="1"/>
  <c r="T3886" i="285"/>
  <c r="W3886" i="285" s="1"/>
  <c r="T3887" i="285"/>
  <c r="W3887" i="285" s="1"/>
  <c r="T3888" i="285"/>
  <c r="W3888" i="285" s="1"/>
  <c r="T3889" i="285"/>
  <c r="W3889" i="285" s="1"/>
  <c r="T3890" i="285"/>
  <c r="W3890" i="285" s="1"/>
  <c r="T3891" i="285"/>
  <c r="W3891" i="285" s="1"/>
  <c r="T3892" i="285"/>
  <c r="W3892" i="285" s="1"/>
  <c r="T3893" i="285"/>
  <c r="W3893" i="285" s="1"/>
  <c r="T3894" i="285"/>
  <c r="W3894" i="285" s="1"/>
  <c r="T3895" i="285"/>
  <c r="W3895" i="285" s="1"/>
  <c r="T3896" i="285"/>
  <c r="W3896" i="285" s="1"/>
  <c r="T3897" i="285"/>
  <c r="W3897" i="285" s="1"/>
  <c r="T3898" i="285"/>
  <c r="W3898" i="285" s="1"/>
  <c r="T3899" i="285"/>
  <c r="W3899" i="285" s="1"/>
  <c r="T3900" i="285"/>
  <c r="W3900" i="285" s="1"/>
  <c r="T3901" i="285"/>
  <c r="W3901" i="285" s="1"/>
  <c r="T3902" i="285"/>
  <c r="W3902" i="285" s="1"/>
  <c r="T3903" i="285"/>
  <c r="W3903" i="285" s="1"/>
  <c r="T3904" i="285"/>
  <c r="W3904" i="285" s="1"/>
  <c r="T3905" i="285"/>
  <c r="W3905" i="285" s="1"/>
  <c r="T3906" i="285"/>
  <c r="W3906" i="285" s="1"/>
  <c r="T3907" i="285"/>
  <c r="W3907" i="285" s="1"/>
  <c r="T3908" i="285"/>
  <c r="W3908" i="285" s="1"/>
  <c r="T3909" i="285"/>
  <c r="W3909" i="285" s="1"/>
  <c r="T3910" i="285"/>
  <c r="W3910" i="285" s="1"/>
  <c r="T3911" i="285"/>
  <c r="W3911" i="285" s="1"/>
  <c r="T3912" i="285"/>
  <c r="W3912" i="285" s="1"/>
  <c r="T3913" i="285"/>
  <c r="W3913" i="285" s="1"/>
  <c r="T3914" i="285"/>
  <c r="W3914" i="285" s="1"/>
  <c r="T3915" i="285"/>
  <c r="W3915" i="285" s="1"/>
  <c r="T3916" i="285"/>
  <c r="W3916" i="285" s="1"/>
  <c r="T3917" i="285"/>
  <c r="W3917" i="285" s="1"/>
  <c r="T3918" i="285"/>
  <c r="W3918" i="285" s="1"/>
  <c r="T3919" i="285"/>
  <c r="W3919" i="285" s="1"/>
  <c r="T3920" i="285"/>
  <c r="W3920" i="285" s="1"/>
  <c r="T3921" i="285"/>
  <c r="W3921" i="285" s="1"/>
  <c r="T3922" i="285"/>
  <c r="W3922" i="285" s="1"/>
  <c r="T3923" i="285"/>
  <c r="W3923" i="285" s="1"/>
  <c r="T3924" i="285"/>
  <c r="W3924" i="285" s="1"/>
  <c r="T3925" i="285"/>
  <c r="W3925" i="285" s="1"/>
  <c r="T3926" i="285"/>
  <c r="W3926" i="285" s="1"/>
  <c r="T3927" i="285"/>
  <c r="W3927" i="285" s="1"/>
  <c r="T3928" i="285"/>
  <c r="W3928" i="285" s="1"/>
  <c r="T3929" i="285"/>
  <c r="W3929" i="285" s="1"/>
  <c r="T3930" i="285"/>
  <c r="W3930" i="285" s="1"/>
  <c r="T3931" i="285"/>
  <c r="W3931" i="285" s="1"/>
  <c r="T3932" i="285"/>
  <c r="W3932" i="285" s="1"/>
  <c r="T3933" i="285"/>
  <c r="W3933" i="285" s="1"/>
  <c r="T3934" i="285"/>
  <c r="W3934" i="285" s="1"/>
  <c r="T3935" i="285"/>
  <c r="W3935" i="285" s="1"/>
  <c r="T3936" i="285"/>
  <c r="W3936" i="285" s="1"/>
  <c r="T3937" i="285"/>
  <c r="W3937" i="285" s="1"/>
  <c r="T3938" i="285"/>
  <c r="W3938" i="285" s="1"/>
  <c r="T3939" i="285"/>
  <c r="W3939" i="285" s="1"/>
  <c r="T3940" i="285"/>
  <c r="W3940" i="285" s="1"/>
  <c r="T3941" i="285"/>
  <c r="W3941" i="285" s="1"/>
  <c r="T3942" i="285"/>
  <c r="W3942" i="285" s="1"/>
  <c r="T3943" i="285"/>
  <c r="W3943" i="285" s="1"/>
  <c r="T3944" i="285"/>
  <c r="W3944" i="285" s="1"/>
  <c r="T3945" i="285"/>
  <c r="W3945" i="285" s="1"/>
  <c r="T3946" i="285"/>
  <c r="W3946" i="285" s="1"/>
  <c r="T3947" i="285"/>
  <c r="W3947" i="285" s="1"/>
  <c r="T3948" i="285"/>
  <c r="W3948" i="285" s="1"/>
  <c r="T3949" i="285"/>
  <c r="W3949" i="285" s="1"/>
  <c r="T3950" i="285"/>
  <c r="W3950" i="285" s="1"/>
  <c r="T3951" i="285"/>
  <c r="W3951" i="285" s="1"/>
  <c r="T3952" i="285"/>
  <c r="W3952" i="285" s="1"/>
  <c r="T3953" i="285"/>
  <c r="W3953" i="285" s="1"/>
  <c r="T3954" i="285"/>
  <c r="W3954" i="285" s="1"/>
  <c r="T3955" i="285"/>
  <c r="W3955" i="285" s="1"/>
  <c r="T3956" i="285"/>
  <c r="W3956" i="285" s="1"/>
  <c r="T3957" i="285"/>
  <c r="W3957" i="285" s="1"/>
  <c r="T3958" i="285"/>
  <c r="W3958" i="285" s="1"/>
  <c r="T3959" i="285"/>
  <c r="W3959" i="285" s="1"/>
  <c r="T3960" i="285"/>
  <c r="W3960" i="285" s="1"/>
  <c r="T3961" i="285"/>
  <c r="W3961" i="285" s="1"/>
  <c r="T3962" i="285"/>
  <c r="W3962" i="285" s="1"/>
  <c r="T3963" i="285"/>
  <c r="W3963" i="285" s="1"/>
  <c r="T3964" i="285"/>
  <c r="W3964" i="285" s="1"/>
  <c r="T3965" i="285"/>
  <c r="W3965" i="285" s="1"/>
  <c r="T3966" i="285"/>
  <c r="W3966" i="285" s="1"/>
  <c r="T3967" i="285"/>
  <c r="W3967" i="285" s="1"/>
  <c r="T3968" i="285"/>
  <c r="W3968" i="285" s="1"/>
  <c r="T3969" i="285"/>
  <c r="W3969" i="285" s="1"/>
  <c r="T3970" i="285"/>
  <c r="W3970" i="285" s="1"/>
  <c r="T3971" i="285"/>
  <c r="W3971" i="285" s="1"/>
  <c r="T3972" i="285"/>
  <c r="W3972" i="285" s="1"/>
  <c r="T3973" i="285"/>
  <c r="W3973" i="285" s="1"/>
  <c r="T3974" i="285"/>
  <c r="W3974" i="285" s="1"/>
  <c r="T3975" i="285"/>
  <c r="W3975" i="285" s="1"/>
  <c r="T3976" i="285"/>
  <c r="W3976" i="285" s="1"/>
  <c r="T3977" i="285"/>
  <c r="W3977" i="285" s="1"/>
  <c r="T3978" i="285"/>
  <c r="W3978" i="285" s="1"/>
  <c r="T3979" i="285"/>
  <c r="W3979" i="285" s="1"/>
  <c r="T3980" i="285"/>
  <c r="W3980" i="285" s="1"/>
  <c r="T3981" i="285"/>
  <c r="W3981" i="285" s="1"/>
  <c r="T3982" i="285"/>
  <c r="W3982" i="285" s="1"/>
  <c r="T3983" i="285"/>
  <c r="W3983" i="285" s="1"/>
  <c r="T3984" i="285"/>
  <c r="W3984" i="285" s="1"/>
  <c r="T3985" i="285"/>
  <c r="W3985" i="285" s="1"/>
  <c r="T3986" i="285"/>
  <c r="W3986" i="285" s="1"/>
  <c r="T3987" i="285"/>
  <c r="W3987" i="285" s="1"/>
  <c r="T3988" i="285"/>
  <c r="W3988" i="285" s="1"/>
  <c r="T3989" i="285"/>
  <c r="W3989" i="285" s="1"/>
  <c r="T3990" i="285"/>
  <c r="W3990" i="285" s="1"/>
  <c r="T3991" i="285"/>
  <c r="W3991" i="285" s="1"/>
  <c r="T3992" i="285"/>
  <c r="W3992" i="285" s="1"/>
  <c r="T3993" i="285"/>
  <c r="W3993" i="285" s="1"/>
  <c r="T3994" i="285"/>
  <c r="W3994" i="285" s="1"/>
  <c r="T3995" i="285"/>
  <c r="W3995" i="285" s="1"/>
  <c r="T3996" i="285"/>
  <c r="W3996" i="285" s="1"/>
  <c r="T3997" i="285"/>
  <c r="W3997" i="285" s="1"/>
  <c r="T3998" i="285"/>
  <c r="W3998" i="285" s="1"/>
  <c r="T3999" i="285"/>
  <c r="W3999" i="285" s="1"/>
  <c r="T4000" i="285"/>
  <c r="W4000" i="285" s="1"/>
  <c r="T4001" i="285"/>
  <c r="W4001" i="285" s="1"/>
  <c r="T4002" i="285"/>
  <c r="W4002" i="285" s="1"/>
  <c r="T4003" i="285"/>
  <c r="W4003" i="285" s="1"/>
  <c r="T4004" i="285"/>
  <c r="W4004" i="285" s="1"/>
  <c r="T4005" i="285"/>
  <c r="W4005" i="285" s="1"/>
  <c r="T4006" i="285"/>
  <c r="W4006" i="285" s="1"/>
  <c r="T4007" i="285"/>
  <c r="W4007" i="285" s="1"/>
  <c r="T4008" i="285"/>
  <c r="W4008" i="285" s="1"/>
  <c r="T4009" i="285"/>
  <c r="W4009" i="285" s="1"/>
  <c r="T4010" i="285"/>
  <c r="W4010" i="285" s="1"/>
  <c r="T4011" i="285"/>
  <c r="W4011" i="285" s="1"/>
  <c r="T4012" i="285"/>
  <c r="W4012" i="285" s="1"/>
  <c r="T4013" i="285"/>
  <c r="W4013" i="285" s="1"/>
  <c r="T4014" i="285"/>
  <c r="W4014" i="285" s="1"/>
  <c r="T4015" i="285"/>
  <c r="W4015" i="285" s="1"/>
  <c r="T4016" i="285"/>
  <c r="W4016" i="285" s="1"/>
  <c r="T4017" i="285"/>
  <c r="W4017" i="285" s="1"/>
  <c r="T4018" i="285"/>
  <c r="W4018" i="285" s="1"/>
  <c r="T4019" i="285"/>
  <c r="W4019" i="285" s="1"/>
  <c r="T4020" i="285"/>
  <c r="W4020" i="285" s="1"/>
  <c r="T4021" i="285"/>
  <c r="W4021" i="285" s="1"/>
  <c r="T4022" i="285"/>
  <c r="W4022" i="285" s="1"/>
  <c r="T4023" i="285"/>
  <c r="W4023" i="285" s="1"/>
  <c r="T4024" i="285"/>
  <c r="W4024" i="285" s="1"/>
  <c r="T4025" i="285"/>
  <c r="W4025" i="285" s="1"/>
  <c r="T4026" i="285"/>
  <c r="W4026" i="285" s="1"/>
  <c r="T4027" i="285"/>
  <c r="W4027" i="285" s="1"/>
  <c r="T4028" i="285"/>
  <c r="W4028" i="285" s="1"/>
  <c r="T4029" i="285"/>
  <c r="W4029" i="285" s="1"/>
  <c r="T4030" i="285"/>
  <c r="W4030" i="285" s="1"/>
  <c r="T4031" i="285"/>
  <c r="W4031" i="285" s="1"/>
  <c r="T4032" i="285"/>
  <c r="W4032" i="285" s="1"/>
  <c r="T4033" i="285"/>
  <c r="W4033" i="285" s="1"/>
  <c r="T4034" i="285"/>
  <c r="W4034" i="285" s="1"/>
  <c r="T4035" i="285"/>
  <c r="W4035" i="285" s="1"/>
  <c r="T4036" i="285"/>
  <c r="W4036" i="285" s="1"/>
  <c r="T4037" i="285"/>
  <c r="W4037" i="285" s="1"/>
  <c r="T4038" i="285"/>
  <c r="W4038" i="285" s="1"/>
  <c r="T4039" i="285"/>
  <c r="W4039" i="285" s="1"/>
  <c r="T4040" i="285"/>
  <c r="W4040" i="285" s="1"/>
  <c r="T4041" i="285"/>
  <c r="W4041" i="285" s="1"/>
  <c r="T4042" i="285"/>
  <c r="W4042" i="285" s="1"/>
  <c r="T4043" i="285"/>
  <c r="W4043" i="285" s="1"/>
  <c r="T4044" i="285"/>
  <c r="W4044" i="285" s="1"/>
  <c r="T4045" i="285"/>
  <c r="W4045" i="285" s="1"/>
  <c r="T4046" i="285"/>
  <c r="W4046" i="285" s="1"/>
  <c r="T4047" i="285"/>
  <c r="W4047" i="285" s="1"/>
  <c r="T4048" i="285"/>
  <c r="W4048" i="285" s="1"/>
  <c r="T4049" i="285"/>
  <c r="W4049" i="285" s="1"/>
  <c r="T4050" i="285"/>
  <c r="W4050" i="285" s="1"/>
  <c r="T4051" i="285"/>
  <c r="W4051" i="285" s="1"/>
  <c r="T4052" i="285"/>
  <c r="W4052" i="285" s="1"/>
  <c r="T4053" i="285"/>
  <c r="W4053" i="285" s="1"/>
  <c r="T4054" i="285"/>
  <c r="W4054" i="285" s="1"/>
  <c r="T4055" i="285"/>
  <c r="W4055" i="285" s="1"/>
  <c r="T4056" i="285"/>
  <c r="W4056" i="285" s="1"/>
  <c r="T4057" i="285"/>
  <c r="W4057" i="285" s="1"/>
  <c r="T4058" i="285"/>
  <c r="W4058" i="285" s="1"/>
  <c r="T4059" i="285"/>
  <c r="W4059" i="285" s="1"/>
  <c r="T4060" i="285"/>
  <c r="W4060" i="285" s="1"/>
  <c r="T4061" i="285"/>
  <c r="W4061" i="285" s="1"/>
  <c r="T4062" i="285"/>
  <c r="W4062" i="285" s="1"/>
  <c r="T4063" i="285"/>
  <c r="W4063" i="285" s="1"/>
  <c r="T4064" i="285"/>
  <c r="W4064" i="285" s="1"/>
  <c r="T4065" i="285"/>
  <c r="W4065" i="285" s="1"/>
  <c r="T4066" i="285"/>
  <c r="W4066" i="285" s="1"/>
  <c r="T4067" i="285"/>
  <c r="W4067" i="285" s="1"/>
  <c r="T4068" i="285"/>
  <c r="W4068" i="285" s="1"/>
  <c r="T4069" i="285"/>
  <c r="W4069" i="285" s="1"/>
  <c r="T4070" i="285"/>
  <c r="W4070" i="285" s="1"/>
  <c r="T4071" i="285"/>
  <c r="W4071" i="285" s="1"/>
  <c r="T4072" i="285"/>
  <c r="W4072" i="285" s="1"/>
  <c r="T4073" i="285"/>
  <c r="W4073" i="285" s="1"/>
  <c r="T4074" i="285"/>
  <c r="W4074" i="285" s="1"/>
  <c r="T4075" i="285"/>
  <c r="W4075" i="285" s="1"/>
  <c r="T4076" i="285"/>
  <c r="W4076" i="285" s="1"/>
  <c r="T4077" i="285"/>
  <c r="W4077" i="285" s="1"/>
  <c r="T4078" i="285"/>
  <c r="W4078" i="285" s="1"/>
  <c r="T4079" i="285"/>
  <c r="W4079" i="285" s="1"/>
  <c r="T4080" i="285"/>
  <c r="W4080" i="285" s="1"/>
  <c r="T4081" i="285"/>
  <c r="W4081" i="285" s="1"/>
  <c r="T4082" i="285"/>
  <c r="W4082" i="285" s="1"/>
  <c r="T4083" i="285"/>
  <c r="W4083" i="285" s="1"/>
  <c r="T4084" i="285"/>
  <c r="W4084" i="285" s="1"/>
  <c r="T4085" i="285"/>
  <c r="W4085" i="285" s="1"/>
  <c r="T4086" i="285"/>
  <c r="W4086" i="285" s="1"/>
  <c r="T4087" i="285"/>
  <c r="W4087" i="285" s="1"/>
  <c r="T4088" i="285"/>
  <c r="W4088" i="285" s="1"/>
  <c r="T4089" i="285"/>
  <c r="W4089" i="285" s="1"/>
  <c r="T4090" i="285"/>
  <c r="W4090" i="285" s="1"/>
  <c r="T4091" i="285"/>
  <c r="W4091" i="285" s="1"/>
  <c r="T4092" i="285"/>
  <c r="W4092" i="285" s="1"/>
  <c r="T4093" i="285"/>
  <c r="W4093" i="285" s="1"/>
  <c r="T4094" i="285"/>
  <c r="W4094" i="285" s="1"/>
  <c r="T4095" i="285"/>
  <c r="W4095" i="285" s="1"/>
  <c r="T4096" i="285"/>
  <c r="W4096" i="285" s="1"/>
  <c r="T4097" i="285"/>
  <c r="W4097" i="285" s="1"/>
  <c r="T4098" i="285"/>
  <c r="W4098" i="285" s="1"/>
  <c r="T4099" i="285"/>
  <c r="W4099" i="285" s="1"/>
  <c r="T4100" i="285"/>
  <c r="W4100" i="285" s="1"/>
  <c r="T4101" i="285"/>
  <c r="W4101" i="285" s="1"/>
  <c r="T4102" i="285"/>
  <c r="W4102" i="285" s="1"/>
  <c r="T4103" i="285"/>
  <c r="W4103" i="285" s="1"/>
  <c r="T4104" i="285"/>
  <c r="W4104" i="285" s="1"/>
  <c r="T4105" i="285"/>
  <c r="W4105" i="285" s="1"/>
  <c r="T4106" i="285"/>
  <c r="W4106" i="285" s="1"/>
  <c r="T4107" i="285"/>
  <c r="W4107" i="285" s="1"/>
  <c r="T4108" i="285"/>
  <c r="W4108" i="285" s="1"/>
  <c r="T4109" i="285"/>
  <c r="W4109" i="285" s="1"/>
  <c r="T4110" i="285"/>
  <c r="W4110" i="285" s="1"/>
  <c r="T4111" i="285"/>
  <c r="W4111" i="285" s="1"/>
  <c r="T4112" i="285"/>
  <c r="W4112" i="285" s="1"/>
  <c r="T4113" i="285"/>
  <c r="W4113" i="285" s="1"/>
  <c r="T4114" i="285"/>
  <c r="W4114" i="285" s="1"/>
  <c r="T4115" i="285"/>
  <c r="W4115" i="285" s="1"/>
  <c r="T4116" i="285"/>
  <c r="W4116" i="285" s="1"/>
  <c r="T4117" i="285"/>
  <c r="W4117" i="285" s="1"/>
  <c r="T4118" i="285"/>
  <c r="W4118" i="285" s="1"/>
  <c r="T4119" i="285"/>
  <c r="W4119" i="285" s="1"/>
  <c r="T4120" i="285"/>
  <c r="W4120" i="285" s="1"/>
  <c r="T4121" i="285"/>
  <c r="W4121" i="285" s="1"/>
  <c r="T4122" i="285"/>
  <c r="W4122" i="285" s="1"/>
  <c r="T4123" i="285"/>
  <c r="W4123" i="285" s="1"/>
  <c r="T4124" i="285"/>
  <c r="W4124" i="285" s="1"/>
  <c r="T4125" i="285"/>
  <c r="W4125" i="285" s="1"/>
  <c r="T4126" i="285"/>
  <c r="W4126" i="285" s="1"/>
  <c r="T4127" i="285"/>
  <c r="W4127" i="285" s="1"/>
  <c r="T4128" i="285"/>
  <c r="W4128" i="285" s="1"/>
  <c r="T4129" i="285"/>
  <c r="W4129" i="285" s="1"/>
  <c r="T4130" i="285"/>
  <c r="W4130" i="285" s="1"/>
  <c r="T4131" i="285"/>
  <c r="W4131" i="285" s="1"/>
  <c r="T4132" i="285"/>
  <c r="W4132" i="285" s="1"/>
  <c r="T4133" i="285"/>
  <c r="W4133" i="285" s="1"/>
  <c r="T4134" i="285"/>
  <c r="W4134" i="285" s="1"/>
  <c r="T4135" i="285"/>
  <c r="W4135" i="285" s="1"/>
  <c r="T4136" i="285"/>
  <c r="W4136" i="285" s="1"/>
  <c r="T4137" i="285"/>
  <c r="W4137" i="285" s="1"/>
  <c r="T4138" i="285"/>
  <c r="W4138" i="285" s="1"/>
  <c r="T4139" i="285"/>
  <c r="W4139" i="285" s="1"/>
  <c r="T4140" i="285"/>
  <c r="W4140" i="285" s="1"/>
  <c r="T4141" i="285"/>
  <c r="W4141" i="285" s="1"/>
  <c r="T4142" i="285"/>
  <c r="W4142" i="285" s="1"/>
  <c r="T4143" i="285"/>
  <c r="W4143" i="285" s="1"/>
  <c r="T4144" i="285"/>
  <c r="W4144" i="285" s="1"/>
  <c r="T4145" i="285"/>
  <c r="W4145" i="285" s="1"/>
  <c r="T4146" i="285"/>
  <c r="W4146" i="285" s="1"/>
  <c r="T4147" i="285"/>
  <c r="W4147" i="285" s="1"/>
  <c r="T4148" i="285"/>
  <c r="W4148" i="285" s="1"/>
  <c r="T4149" i="285"/>
  <c r="W4149" i="285" s="1"/>
  <c r="T4150" i="285"/>
  <c r="W4150" i="285" s="1"/>
  <c r="T4151" i="285"/>
  <c r="W4151" i="285" s="1"/>
  <c r="T4152" i="285"/>
  <c r="W4152" i="285" s="1"/>
  <c r="T4153" i="285"/>
  <c r="W4153" i="285" s="1"/>
  <c r="T4154" i="285"/>
  <c r="W4154" i="285" s="1"/>
  <c r="T4155" i="285"/>
  <c r="W4155" i="285" s="1"/>
  <c r="T4156" i="285"/>
  <c r="W4156" i="285" s="1"/>
  <c r="T4157" i="285"/>
  <c r="W4157" i="285" s="1"/>
  <c r="T4158" i="285"/>
  <c r="W4158" i="285" s="1"/>
  <c r="T4159" i="285"/>
  <c r="W4159" i="285" s="1"/>
  <c r="T4160" i="285"/>
  <c r="W4160" i="285" s="1"/>
  <c r="T4161" i="285"/>
  <c r="W4161" i="285" s="1"/>
  <c r="T4162" i="285"/>
  <c r="W4162" i="285" s="1"/>
  <c r="T4163" i="285"/>
  <c r="W4163" i="285" s="1"/>
  <c r="T4164" i="285"/>
  <c r="W4164" i="285" s="1"/>
  <c r="T4165" i="285"/>
  <c r="W4165" i="285" s="1"/>
  <c r="T4166" i="285"/>
  <c r="W4166" i="285" s="1"/>
  <c r="T4167" i="285"/>
  <c r="W4167" i="285" s="1"/>
  <c r="T4168" i="285"/>
  <c r="W4168" i="285" s="1"/>
  <c r="T4169" i="285"/>
  <c r="W4169" i="285" s="1"/>
  <c r="T4170" i="285"/>
  <c r="W4170" i="285" s="1"/>
  <c r="T4171" i="285"/>
  <c r="W4171" i="285" s="1"/>
  <c r="T4172" i="285"/>
  <c r="W4172" i="285" s="1"/>
  <c r="T4173" i="285"/>
  <c r="W4173" i="285" s="1"/>
  <c r="T4174" i="285"/>
  <c r="W4174" i="285" s="1"/>
  <c r="T4175" i="285"/>
  <c r="W4175" i="285" s="1"/>
  <c r="T4176" i="285"/>
  <c r="W4176" i="285" s="1"/>
  <c r="T4177" i="285"/>
  <c r="W4177" i="285" s="1"/>
  <c r="T4178" i="285"/>
  <c r="W4178" i="285" s="1"/>
  <c r="T4179" i="285"/>
  <c r="W4179" i="285" s="1"/>
  <c r="T4180" i="285"/>
  <c r="W4180" i="285" s="1"/>
  <c r="T4181" i="285"/>
  <c r="W4181" i="285" s="1"/>
  <c r="T4182" i="285"/>
  <c r="W4182" i="285" s="1"/>
  <c r="T4183" i="285"/>
  <c r="W4183" i="285" s="1"/>
  <c r="T4184" i="285"/>
  <c r="W4184" i="285" s="1"/>
  <c r="T4185" i="285"/>
  <c r="W4185" i="285" s="1"/>
  <c r="T4186" i="285"/>
  <c r="W4186" i="285" s="1"/>
  <c r="T4187" i="285"/>
  <c r="W4187" i="285" s="1"/>
  <c r="T4188" i="285"/>
  <c r="W4188" i="285" s="1"/>
  <c r="T4189" i="285"/>
  <c r="W4189" i="285" s="1"/>
  <c r="T4190" i="285"/>
  <c r="W4190" i="285" s="1"/>
  <c r="T4191" i="285"/>
  <c r="W4191" i="285" s="1"/>
  <c r="T4192" i="285"/>
  <c r="W4192" i="285" s="1"/>
  <c r="T4193" i="285"/>
  <c r="W4193" i="285" s="1"/>
  <c r="T4194" i="285"/>
  <c r="W4194" i="285" s="1"/>
  <c r="T4195" i="285"/>
  <c r="W4195" i="285" s="1"/>
  <c r="T4196" i="285"/>
  <c r="W4196" i="285" s="1"/>
  <c r="T4197" i="285"/>
  <c r="W4197" i="285" s="1"/>
  <c r="T4198" i="285"/>
  <c r="W4198" i="285" s="1"/>
  <c r="T4199" i="285"/>
  <c r="W4199" i="285" s="1"/>
  <c r="T4200" i="285"/>
  <c r="W4200" i="285" s="1"/>
  <c r="T4201" i="285"/>
  <c r="W4201" i="285" s="1"/>
  <c r="T4202" i="285"/>
  <c r="W4202" i="285" s="1"/>
  <c r="T4203" i="285"/>
  <c r="W4203" i="285" s="1"/>
  <c r="T4204" i="285"/>
  <c r="W4204" i="285" s="1"/>
  <c r="T4205" i="285"/>
  <c r="W4205" i="285" s="1"/>
  <c r="T4206" i="285"/>
  <c r="W4206" i="285" s="1"/>
  <c r="T4207" i="285"/>
  <c r="W4207" i="285" s="1"/>
  <c r="T4208" i="285"/>
  <c r="W4208" i="285" s="1"/>
  <c r="T4209" i="285"/>
  <c r="W4209" i="285" s="1"/>
  <c r="T4210" i="285"/>
  <c r="W4210" i="285" s="1"/>
  <c r="T4211" i="285"/>
  <c r="W4211" i="285" s="1"/>
  <c r="T4212" i="285"/>
  <c r="W4212" i="285" s="1"/>
  <c r="T4213" i="285"/>
  <c r="W4213" i="285" s="1"/>
  <c r="T4214" i="285"/>
  <c r="W4214" i="285" s="1"/>
  <c r="T4215" i="285"/>
  <c r="W4215" i="285" s="1"/>
  <c r="T4216" i="285"/>
  <c r="W4216" i="285" s="1"/>
  <c r="T4217" i="285"/>
  <c r="W4217" i="285" s="1"/>
  <c r="T4218" i="285"/>
  <c r="W4218" i="285" s="1"/>
  <c r="T4219" i="285"/>
  <c r="W4219" i="285" s="1"/>
  <c r="T4220" i="285"/>
  <c r="W4220" i="285" s="1"/>
  <c r="T4221" i="285"/>
  <c r="W4221" i="285" s="1"/>
  <c r="T4222" i="285"/>
  <c r="W4222" i="285" s="1"/>
  <c r="T4223" i="285"/>
  <c r="W4223" i="285" s="1"/>
  <c r="T4224" i="285"/>
  <c r="W4224" i="285" s="1"/>
  <c r="T4225" i="285"/>
  <c r="W4225" i="285" s="1"/>
  <c r="T4226" i="285"/>
  <c r="W4226" i="285" s="1"/>
  <c r="T4227" i="285"/>
  <c r="W4227" i="285" s="1"/>
  <c r="T4228" i="285"/>
  <c r="W4228" i="285" s="1"/>
  <c r="T4229" i="285"/>
  <c r="W4229" i="285" s="1"/>
  <c r="T4230" i="285"/>
  <c r="W4230" i="285" s="1"/>
  <c r="T4231" i="285"/>
  <c r="W4231" i="285" s="1"/>
  <c r="T4232" i="285"/>
  <c r="W4232" i="285" s="1"/>
  <c r="T4233" i="285"/>
  <c r="W4233" i="285" s="1"/>
  <c r="T4234" i="285"/>
  <c r="W4234" i="285" s="1"/>
  <c r="T4236" i="285"/>
  <c r="W4236" i="285" s="1"/>
  <c r="T4237" i="285"/>
  <c r="W4237" i="285" s="1"/>
  <c r="T4238" i="285"/>
  <c r="W4238" i="285" s="1"/>
  <c r="T4239" i="285"/>
  <c r="W4239" i="285" s="1"/>
  <c r="T4240" i="285"/>
  <c r="W4240" i="285" s="1"/>
  <c r="T4241" i="285"/>
  <c r="W4241" i="285" s="1"/>
  <c r="T4242" i="285"/>
  <c r="W4242" i="285" s="1"/>
  <c r="T4243" i="285"/>
  <c r="W4243" i="285" s="1"/>
  <c r="T4244" i="285"/>
  <c r="W4244" i="285" s="1"/>
  <c r="T4245" i="285"/>
  <c r="W4245" i="285" s="1"/>
  <c r="T4246" i="285"/>
  <c r="W4246" i="285" s="1"/>
  <c r="T4247" i="285"/>
  <c r="W4247" i="285" s="1"/>
  <c r="T4248" i="285"/>
  <c r="W4248" i="285" s="1"/>
  <c r="Y4248" i="285" s="1"/>
  <c r="Z4248" i="285" s="1"/>
  <c r="T4249" i="285"/>
  <c r="W4249" i="285" s="1"/>
  <c r="T4250" i="285"/>
  <c r="W4250" i="285" s="1"/>
  <c r="T4251" i="285"/>
  <c r="W4251" i="285" s="1"/>
  <c r="T4252" i="285"/>
  <c r="W4252" i="285" s="1"/>
  <c r="T4253" i="285"/>
  <c r="W4253" i="285" s="1"/>
  <c r="T4254" i="285"/>
  <c r="W4254" i="285" s="1"/>
  <c r="T4255" i="285"/>
  <c r="W4255" i="285" s="1"/>
  <c r="T4256" i="285"/>
  <c r="W4256" i="285" s="1"/>
  <c r="T4257" i="285"/>
  <c r="W4257" i="285" s="1"/>
  <c r="T4258" i="285"/>
  <c r="W4258" i="285" s="1"/>
  <c r="T4259" i="285"/>
  <c r="W4259" i="285" s="1"/>
  <c r="T4260" i="285"/>
  <c r="W4260" i="285" s="1"/>
  <c r="T4261" i="285"/>
  <c r="W4261" i="285" s="1"/>
  <c r="T4262" i="285"/>
  <c r="W4262" i="285" s="1"/>
  <c r="T4263" i="285"/>
  <c r="W4263" i="285" s="1"/>
  <c r="T4264" i="285"/>
  <c r="W4264" i="285" s="1"/>
  <c r="T4265" i="285"/>
  <c r="W4265" i="285" s="1"/>
  <c r="T4266" i="285"/>
  <c r="W4266" i="285" s="1"/>
  <c r="T4267" i="285"/>
  <c r="W4267" i="285" s="1"/>
  <c r="T4268" i="285"/>
  <c r="W4268" i="285" s="1"/>
  <c r="T4269" i="285"/>
  <c r="W4269" i="285" s="1"/>
  <c r="T4270" i="285"/>
  <c r="W4270" i="285" s="1"/>
  <c r="T4271" i="285"/>
  <c r="W4271" i="285" s="1"/>
  <c r="T4272" i="285"/>
  <c r="W4272" i="285" s="1"/>
  <c r="T4273" i="285"/>
  <c r="W4273" i="285" s="1"/>
  <c r="T4274" i="285"/>
  <c r="W4274" i="285" s="1"/>
  <c r="T4275" i="285"/>
  <c r="W4275" i="285" s="1"/>
  <c r="T4276" i="285"/>
  <c r="W4276" i="285" s="1"/>
  <c r="T4277" i="285"/>
  <c r="W4277" i="285" s="1"/>
  <c r="T4278" i="285"/>
  <c r="W4278" i="285" s="1"/>
  <c r="T4279" i="285"/>
  <c r="W4279" i="285" s="1"/>
  <c r="T4280" i="285"/>
  <c r="W4280" i="285" s="1"/>
  <c r="T4281" i="285"/>
  <c r="W4281" i="285" s="1"/>
  <c r="T4282" i="285"/>
  <c r="W4282" i="285" s="1"/>
  <c r="T4283" i="285"/>
  <c r="W4283" i="285" s="1"/>
  <c r="T4284" i="285"/>
  <c r="W4284" i="285" s="1"/>
  <c r="T4285" i="285"/>
  <c r="W4285" i="285" s="1"/>
  <c r="T4286" i="285"/>
  <c r="W4286" i="285" s="1"/>
  <c r="T4287" i="285"/>
  <c r="W4287" i="285" s="1"/>
  <c r="T4288" i="285"/>
  <c r="W4288" i="285" s="1"/>
  <c r="T4289" i="285"/>
  <c r="W4289" i="285" s="1"/>
  <c r="T4290" i="285"/>
  <c r="W4290" i="285" s="1"/>
  <c r="T4291" i="285"/>
  <c r="W4291" i="285" s="1"/>
  <c r="T4292" i="285"/>
  <c r="W4292" i="285" s="1"/>
  <c r="T4293" i="285"/>
  <c r="W4293" i="285" s="1"/>
  <c r="T4294" i="285"/>
  <c r="W4294" i="285" s="1"/>
  <c r="T4295" i="285"/>
  <c r="W4295" i="285" s="1"/>
  <c r="T4296" i="285"/>
  <c r="W4296" i="285" s="1"/>
  <c r="T4297" i="285"/>
  <c r="W4297" i="285" s="1"/>
  <c r="T4298" i="285"/>
  <c r="W4298" i="285" s="1"/>
  <c r="T4299" i="285"/>
  <c r="W4299" i="285" s="1"/>
  <c r="T4300" i="285"/>
  <c r="W4300" i="285" s="1"/>
  <c r="T4301" i="285"/>
  <c r="W4301" i="285" s="1"/>
  <c r="T4302" i="285"/>
  <c r="W4302" i="285" s="1"/>
  <c r="T4303" i="285"/>
  <c r="W4303" i="285" s="1"/>
  <c r="T4304" i="285"/>
  <c r="W4304" i="285" s="1"/>
  <c r="T4305" i="285"/>
  <c r="W4305" i="285" s="1"/>
  <c r="T4306" i="285"/>
  <c r="W4306" i="285" s="1"/>
  <c r="T4307" i="285"/>
  <c r="W4307" i="285" s="1"/>
  <c r="T4308" i="285"/>
  <c r="W4308" i="285" s="1"/>
  <c r="T4309" i="285"/>
  <c r="W4309" i="285" s="1"/>
  <c r="T4310" i="285"/>
  <c r="W4310" i="285" s="1"/>
  <c r="T4311" i="285"/>
  <c r="W4311" i="285" s="1"/>
  <c r="T4312" i="285"/>
  <c r="W4312" i="285" s="1"/>
  <c r="T4313" i="285"/>
  <c r="W4313" i="285" s="1"/>
  <c r="T4314" i="285"/>
  <c r="W4314" i="285" s="1"/>
  <c r="T4315" i="285"/>
  <c r="W4315" i="285" s="1"/>
  <c r="T4316" i="285"/>
  <c r="W4316" i="285" s="1"/>
  <c r="T4317" i="285"/>
  <c r="W4317" i="285" s="1"/>
  <c r="T4318" i="285"/>
  <c r="W4318" i="285" s="1"/>
  <c r="T4319" i="285"/>
  <c r="W4319" i="285" s="1"/>
  <c r="T4320" i="285"/>
  <c r="W4320" i="285" s="1"/>
  <c r="T4321" i="285"/>
  <c r="W4321" i="285" s="1"/>
  <c r="T4322" i="285"/>
  <c r="W4322" i="285" s="1"/>
  <c r="T4323" i="285"/>
  <c r="W4323" i="285" s="1"/>
  <c r="T4324" i="285"/>
  <c r="W4324" i="285" s="1"/>
  <c r="T4325" i="285"/>
  <c r="W4325" i="285" s="1"/>
  <c r="T4326" i="285"/>
  <c r="W4326" i="285" s="1"/>
  <c r="T4327" i="285"/>
  <c r="W4327" i="285" s="1"/>
  <c r="T4328" i="285"/>
  <c r="W4328" i="285" s="1"/>
  <c r="T4329" i="285"/>
  <c r="W4329" i="285" s="1"/>
  <c r="T4330" i="285"/>
  <c r="W4330" i="285" s="1"/>
  <c r="T4331" i="285"/>
  <c r="W4331" i="285" s="1"/>
  <c r="T4332" i="285"/>
  <c r="W4332" i="285" s="1"/>
  <c r="T4333" i="285"/>
  <c r="W4333" i="285" s="1"/>
  <c r="T4334" i="285"/>
  <c r="W4334" i="285" s="1"/>
  <c r="T4335" i="285"/>
  <c r="W4335" i="285" s="1"/>
  <c r="T4336" i="285"/>
  <c r="W4336" i="285" s="1"/>
  <c r="T4337" i="285"/>
  <c r="W4337" i="285" s="1"/>
  <c r="T4338" i="285"/>
  <c r="W4338" i="285" s="1"/>
  <c r="T4339" i="285"/>
  <c r="W4339" i="285" s="1"/>
  <c r="T4340" i="285"/>
  <c r="W4340" i="285" s="1"/>
  <c r="T4341" i="285"/>
  <c r="W4341" i="285" s="1"/>
  <c r="T4342" i="285"/>
  <c r="W4342" i="285" s="1"/>
  <c r="T4343" i="285"/>
  <c r="W4343" i="285" s="1"/>
  <c r="T4344" i="285"/>
  <c r="W4344" i="285" s="1"/>
  <c r="T4345" i="285"/>
  <c r="W4345" i="285" s="1"/>
  <c r="T4346" i="285"/>
  <c r="W4346" i="285" s="1"/>
  <c r="T4347" i="285"/>
  <c r="W4347" i="285" s="1"/>
  <c r="T4348" i="285"/>
  <c r="W4348" i="285" s="1"/>
  <c r="T4349" i="285"/>
  <c r="W4349" i="285" s="1"/>
  <c r="T4350" i="285"/>
  <c r="W4350" i="285" s="1"/>
  <c r="T4351" i="285"/>
  <c r="W4351" i="285" s="1"/>
  <c r="T4352" i="285"/>
  <c r="W4352" i="285" s="1"/>
  <c r="T4353" i="285"/>
  <c r="W4353" i="285" s="1"/>
  <c r="T4354" i="285"/>
  <c r="W4354" i="285" s="1"/>
  <c r="T4355" i="285"/>
  <c r="W4355" i="285" s="1"/>
  <c r="T4356" i="285"/>
  <c r="W4356" i="285" s="1"/>
  <c r="T4357" i="285"/>
  <c r="W4357" i="285" s="1"/>
  <c r="T4358" i="285"/>
  <c r="W4358" i="285" s="1"/>
  <c r="T4359" i="285"/>
  <c r="W4359" i="285" s="1"/>
  <c r="T4360" i="285"/>
  <c r="W4360" i="285" s="1"/>
  <c r="T4361" i="285"/>
  <c r="W4361" i="285" s="1"/>
  <c r="T4362" i="285"/>
  <c r="W4362" i="285" s="1"/>
  <c r="T4363" i="285"/>
  <c r="W4363" i="285" s="1"/>
  <c r="T4364" i="285"/>
  <c r="W4364" i="285" s="1"/>
  <c r="T4365" i="285"/>
  <c r="W4365" i="285" s="1"/>
  <c r="T4366" i="285"/>
  <c r="W4366" i="285" s="1"/>
  <c r="T4367" i="285"/>
  <c r="W4367" i="285" s="1"/>
  <c r="T4368" i="285"/>
  <c r="W4368" i="285" s="1"/>
  <c r="T4369" i="285"/>
  <c r="W4369" i="285" s="1"/>
  <c r="T4370" i="285"/>
  <c r="W4370" i="285" s="1"/>
  <c r="T4371" i="285"/>
  <c r="W4371" i="285" s="1"/>
  <c r="T4372" i="285"/>
  <c r="W4372" i="285" s="1"/>
  <c r="T4373" i="285"/>
  <c r="W4373" i="285" s="1"/>
  <c r="T4374" i="285"/>
  <c r="W4374" i="285" s="1"/>
  <c r="T4375" i="285"/>
  <c r="W4375" i="285" s="1"/>
  <c r="T4376" i="285"/>
  <c r="W4376" i="285" s="1"/>
  <c r="T4377" i="285"/>
  <c r="W4377" i="285" s="1"/>
  <c r="T4378" i="285"/>
  <c r="W4378" i="285" s="1"/>
  <c r="T4379" i="285"/>
  <c r="W4379" i="285" s="1"/>
  <c r="T4380" i="285"/>
  <c r="W4380" i="285" s="1"/>
  <c r="T4381" i="285"/>
  <c r="W4381" i="285" s="1"/>
  <c r="T4382" i="285"/>
  <c r="W4382" i="285" s="1"/>
  <c r="T4383" i="285"/>
  <c r="W4383" i="285" s="1"/>
  <c r="T4384" i="285"/>
  <c r="W4384" i="285" s="1"/>
  <c r="T4385" i="285"/>
  <c r="W4385" i="285" s="1"/>
  <c r="T4386" i="285"/>
  <c r="W4386" i="285" s="1"/>
  <c r="T4387" i="285"/>
  <c r="W4387" i="285" s="1"/>
  <c r="T4388" i="285"/>
  <c r="W4388" i="285" s="1"/>
  <c r="T4389" i="285"/>
  <c r="W4389" i="285" s="1"/>
  <c r="T4390" i="285"/>
  <c r="W4390" i="285" s="1"/>
  <c r="T4391" i="285"/>
  <c r="W4391" i="285" s="1"/>
  <c r="T4392" i="285"/>
  <c r="W4392" i="285" s="1"/>
  <c r="T4393" i="285"/>
  <c r="W4393" i="285" s="1"/>
  <c r="T4394" i="285"/>
  <c r="W4394" i="285" s="1"/>
  <c r="T4395" i="285"/>
  <c r="W4395" i="285" s="1"/>
  <c r="T4396" i="285"/>
  <c r="W4396" i="285" s="1"/>
  <c r="T4397" i="285"/>
  <c r="W4397" i="285" s="1"/>
  <c r="T4398" i="285"/>
  <c r="W4398" i="285" s="1"/>
  <c r="T4399" i="285"/>
  <c r="W4399" i="285" s="1"/>
  <c r="T4400" i="285"/>
  <c r="W4400" i="285" s="1"/>
  <c r="T4401" i="285"/>
  <c r="W4401" i="285" s="1"/>
  <c r="T4402" i="285"/>
  <c r="W4402" i="285" s="1"/>
  <c r="T4403" i="285"/>
  <c r="W4403" i="285" s="1"/>
  <c r="T4404" i="285"/>
  <c r="W4404" i="285" s="1"/>
  <c r="T4405" i="285"/>
  <c r="W4405" i="285" s="1"/>
  <c r="T4406" i="285"/>
  <c r="W4406" i="285" s="1"/>
  <c r="T4407" i="285"/>
  <c r="W4407" i="285" s="1"/>
  <c r="T4408" i="285"/>
  <c r="W4408" i="285" s="1"/>
  <c r="T4409" i="285"/>
  <c r="W4409" i="285" s="1"/>
  <c r="T4410" i="285"/>
  <c r="W4410" i="285" s="1"/>
  <c r="T4411" i="285"/>
  <c r="W4411" i="285" s="1"/>
  <c r="T4412" i="285"/>
  <c r="W4412" i="285" s="1"/>
  <c r="T4413" i="285"/>
  <c r="W4413" i="285" s="1"/>
  <c r="T4414" i="285"/>
  <c r="W4414" i="285" s="1"/>
  <c r="T4415" i="285"/>
  <c r="W4415" i="285" s="1"/>
  <c r="T4416" i="285"/>
  <c r="W4416" i="285" s="1"/>
  <c r="T4417" i="285"/>
  <c r="W4417" i="285" s="1"/>
  <c r="T4418" i="285"/>
  <c r="W4418" i="285" s="1"/>
  <c r="T4419" i="285"/>
  <c r="W4419" i="285" s="1"/>
  <c r="T4420" i="285"/>
  <c r="W4420" i="285" s="1"/>
  <c r="T4421" i="285"/>
  <c r="W4421" i="285" s="1"/>
  <c r="T4422" i="285"/>
  <c r="W4422" i="285" s="1"/>
  <c r="T4423" i="285"/>
  <c r="W4423" i="285" s="1"/>
  <c r="T4424" i="285"/>
  <c r="W4424" i="285" s="1"/>
  <c r="T4425" i="285"/>
  <c r="W4425" i="285" s="1"/>
  <c r="T4426" i="285"/>
  <c r="W4426" i="285" s="1"/>
  <c r="T4427" i="285"/>
  <c r="W4427" i="285" s="1"/>
  <c r="T4428" i="285"/>
  <c r="W4428" i="285" s="1"/>
  <c r="T4429" i="285"/>
  <c r="W4429" i="285" s="1"/>
  <c r="T4430" i="285"/>
  <c r="W4430" i="285" s="1"/>
  <c r="T4431" i="285"/>
  <c r="W4431" i="285" s="1"/>
  <c r="T4432" i="285"/>
  <c r="W4432" i="285" s="1"/>
  <c r="T4433" i="285"/>
  <c r="W4433" i="285" s="1"/>
  <c r="T4434" i="285"/>
  <c r="W4434" i="285" s="1"/>
  <c r="T4435" i="285"/>
  <c r="W4435" i="285" s="1"/>
  <c r="T4436" i="285"/>
  <c r="W4436" i="285" s="1"/>
  <c r="T4437" i="285"/>
  <c r="W4437" i="285" s="1"/>
  <c r="T4438" i="285"/>
  <c r="W4438" i="285" s="1"/>
  <c r="T4439" i="285"/>
  <c r="W4439" i="285" s="1"/>
  <c r="T4440" i="285"/>
  <c r="W4440" i="285" s="1"/>
  <c r="T4441" i="285"/>
  <c r="W4441" i="285" s="1"/>
  <c r="T4442" i="285"/>
  <c r="W4442" i="285" s="1"/>
  <c r="T4443" i="285"/>
  <c r="W4443" i="285" s="1"/>
  <c r="T4444" i="285"/>
  <c r="W4444" i="285" s="1"/>
  <c r="T4445" i="285"/>
  <c r="W4445" i="285" s="1"/>
  <c r="T4446" i="285"/>
  <c r="W4446" i="285" s="1"/>
  <c r="T4447" i="285"/>
  <c r="W4447" i="285" s="1"/>
  <c r="T4448" i="285"/>
  <c r="W4448" i="285" s="1"/>
  <c r="T4449" i="285"/>
  <c r="W4449" i="285" s="1"/>
  <c r="T4450" i="285"/>
  <c r="W4450" i="285" s="1"/>
  <c r="T4451" i="285"/>
  <c r="W4451" i="285" s="1"/>
  <c r="T4452" i="285"/>
  <c r="W4452" i="285" s="1"/>
  <c r="T4453" i="285"/>
  <c r="W4453" i="285" s="1"/>
  <c r="T4454" i="285"/>
  <c r="W4454" i="285" s="1"/>
  <c r="Y4454" i="285" s="1"/>
  <c r="Z4454" i="285" s="1"/>
  <c r="T4455" i="285"/>
  <c r="W4455" i="285" s="1"/>
  <c r="T4456" i="285"/>
  <c r="W4456" i="285" s="1"/>
  <c r="T4457" i="285"/>
  <c r="W4457" i="285" s="1"/>
  <c r="T4458" i="285"/>
  <c r="W4458" i="285" s="1"/>
  <c r="T4459" i="285"/>
  <c r="W4459" i="285" s="1"/>
  <c r="T4460" i="285"/>
  <c r="W4460" i="285" s="1"/>
  <c r="T4461" i="285"/>
  <c r="W4461" i="285" s="1"/>
  <c r="T4462" i="285"/>
  <c r="W4462" i="285" s="1"/>
  <c r="T4463" i="285"/>
  <c r="W4463" i="285" s="1"/>
  <c r="T4464" i="285"/>
  <c r="W4464" i="285" s="1"/>
  <c r="T4465" i="285"/>
  <c r="W4465" i="285" s="1"/>
  <c r="T4466" i="285"/>
  <c r="W4466" i="285" s="1"/>
  <c r="T4467" i="285"/>
  <c r="W4467" i="285" s="1"/>
  <c r="T4468" i="285"/>
  <c r="W4468" i="285" s="1"/>
  <c r="T4469" i="285"/>
  <c r="W4469" i="285" s="1"/>
  <c r="T4470" i="285"/>
  <c r="W4470" i="285" s="1"/>
  <c r="T4471" i="285"/>
  <c r="W4471" i="285" s="1"/>
  <c r="T4472" i="285"/>
  <c r="W4472" i="285" s="1"/>
  <c r="T4473" i="285"/>
  <c r="W4473" i="285" s="1"/>
  <c r="T4474" i="285"/>
  <c r="W4474" i="285" s="1"/>
  <c r="T4475" i="285"/>
  <c r="W4475" i="285" s="1"/>
  <c r="T4476" i="285"/>
  <c r="W4476" i="285" s="1"/>
  <c r="T4477" i="285"/>
  <c r="W4477" i="285" s="1"/>
  <c r="T4478" i="285"/>
  <c r="W4478" i="285" s="1"/>
  <c r="T4479" i="285"/>
  <c r="W4479" i="285" s="1"/>
  <c r="T4480" i="285"/>
  <c r="W4480" i="285" s="1"/>
  <c r="T4481" i="285"/>
  <c r="W4481" i="285" s="1"/>
  <c r="T4482" i="285"/>
  <c r="W4482" i="285" s="1"/>
  <c r="T4483" i="285"/>
  <c r="W4483" i="285" s="1"/>
  <c r="T4484" i="285"/>
  <c r="W4484" i="285" s="1"/>
  <c r="T4485" i="285"/>
  <c r="W4485" i="285" s="1"/>
  <c r="T4486" i="285"/>
  <c r="W4486" i="285" s="1"/>
  <c r="T4487" i="285"/>
  <c r="W4487" i="285" s="1"/>
  <c r="T4488" i="285"/>
  <c r="W4488" i="285" s="1"/>
  <c r="T4489" i="285"/>
  <c r="W4489" i="285" s="1"/>
  <c r="T4490" i="285"/>
  <c r="W4490" i="285" s="1"/>
  <c r="T4491" i="285"/>
  <c r="W4491" i="285" s="1"/>
  <c r="T4492" i="285"/>
  <c r="W4492" i="285" s="1"/>
  <c r="T4493" i="285"/>
  <c r="W4493" i="285" s="1"/>
  <c r="T4494" i="285"/>
  <c r="W4494" i="285" s="1"/>
  <c r="T4495" i="285"/>
  <c r="W4495" i="285" s="1"/>
  <c r="T4496" i="285"/>
  <c r="W4496" i="285" s="1"/>
  <c r="T4497" i="285"/>
  <c r="W4497" i="285" s="1"/>
  <c r="T4498" i="285"/>
  <c r="W4498" i="285" s="1"/>
  <c r="T4499" i="285"/>
  <c r="W4499" i="285" s="1"/>
  <c r="T4500" i="285"/>
  <c r="W4500" i="285" s="1"/>
  <c r="T4501" i="285"/>
  <c r="W4501" i="285" s="1"/>
  <c r="T4502" i="285"/>
  <c r="W4502" i="285" s="1"/>
  <c r="T4503" i="285"/>
  <c r="W4503" i="285" s="1"/>
  <c r="T4504" i="285"/>
  <c r="W4504" i="285" s="1"/>
  <c r="T4505" i="285"/>
  <c r="W4505" i="285" s="1"/>
  <c r="T4506" i="285"/>
  <c r="W4506" i="285" s="1"/>
  <c r="T4507" i="285"/>
  <c r="W4507" i="285" s="1"/>
  <c r="T4508" i="285"/>
  <c r="W4508" i="285" s="1"/>
  <c r="T4509" i="285"/>
  <c r="W4509" i="285" s="1"/>
  <c r="T4510" i="285"/>
  <c r="W4510" i="285" s="1"/>
  <c r="T4511" i="285"/>
  <c r="W4511" i="285" s="1"/>
  <c r="T4512" i="285"/>
  <c r="W4512" i="285" s="1"/>
  <c r="T4513" i="285"/>
  <c r="W4513" i="285" s="1"/>
  <c r="T4514" i="285"/>
  <c r="W4514" i="285" s="1"/>
  <c r="T4515" i="285"/>
  <c r="W4515" i="285" s="1"/>
  <c r="T4517" i="285"/>
  <c r="W4517" i="285" s="1"/>
  <c r="T4518" i="285"/>
  <c r="W4518" i="285" s="1"/>
  <c r="T4519" i="285"/>
  <c r="W4519" i="285" s="1"/>
  <c r="T4520" i="285"/>
  <c r="W4520" i="285" s="1"/>
  <c r="T4521" i="285"/>
  <c r="W4521" i="285" s="1"/>
  <c r="T4522" i="285"/>
  <c r="W4522" i="285" s="1"/>
  <c r="T4523" i="285"/>
  <c r="W4523" i="285" s="1"/>
  <c r="T4524" i="285"/>
  <c r="W4524" i="285" s="1"/>
  <c r="T4525" i="285"/>
  <c r="W4525" i="285" s="1"/>
  <c r="T4526" i="285"/>
  <c r="W4526" i="285" s="1"/>
  <c r="T4527" i="285"/>
  <c r="W4527" i="285" s="1"/>
  <c r="T4528" i="285"/>
  <c r="W4528" i="285" s="1"/>
  <c r="T4529" i="285"/>
  <c r="W4529" i="285" s="1"/>
  <c r="T4530" i="285"/>
  <c r="W4530" i="285" s="1"/>
  <c r="T4531" i="285"/>
  <c r="W4531" i="285" s="1"/>
  <c r="T4532" i="285"/>
  <c r="W4532" i="285" s="1"/>
  <c r="T4533" i="285"/>
  <c r="W4533" i="285" s="1"/>
  <c r="T4534" i="285"/>
  <c r="W4534" i="285" s="1"/>
  <c r="T4535" i="285"/>
  <c r="W4535" i="285" s="1"/>
  <c r="T4536" i="285"/>
  <c r="W4536" i="285" s="1"/>
  <c r="T4537" i="285"/>
  <c r="W4537" i="285" s="1"/>
  <c r="T4538" i="285"/>
  <c r="W4538" i="285" s="1"/>
  <c r="T4539" i="285"/>
  <c r="W4539" i="285" s="1"/>
  <c r="T4540" i="285"/>
  <c r="W4540" i="285" s="1"/>
  <c r="T4541" i="285"/>
  <c r="W4541" i="285" s="1"/>
  <c r="T4542" i="285"/>
  <c r="W4542" i="285" s="1"/>
  <c r="T4543" i="285"/>
  <c r="W4543" i="285" s="1"/>
  <c r="T4544" i="285"/>
  <c r="W4544" i="285" s="1"/>
  <c r="T4545" i="285"/>
  <c r="W4545" i="285" s="1"/>
  <c r="T4546" i="285"/>
  <c r="W4546" i="285" s="1"/>
  <c r="T4547" i="285"/>
  <c r="W4547" i="285" s="1"/>
  <c r="T4548" i="285"/>
  <c r="W4548" i="285" s="1"/>
  <c r="T4549" i="285"/>
  <c r="W4549" i="285" s="1"/>
  <c r="T4550" i="285"/>
  <c r="W4550" i="285" s="1"/>
  <c r="T4551" i="285"/>
  <c r="W4551" i="285" s="1"/>
  <c r="T4552" i="285"/>
  <c r="W4552" i="285" s="1"/>
  <c r="T4553" i="285"/>
  <c r="W4553" i="285" s="1"/>
  <c r="T4554" i="285"/>
  <c r="W4554" i="285" s="1"/>
  <c r="T4555" i="285"/>
  <c r="W4555" i="285" s="1"/>
  <c r="T4556" i="285"/>
  <c r="W4556" i="285" s="1"/>
  <c r="T4557" i="285"/>
  <c r="W4557" i="285" s="1"/>
  <c r="T4558" i="285"/>
  <c r="W4558" i="285" s="1"/>
  <c r="T4559" i="285"/>
  <c r="W4559" i="285" s="1"/>
  <c r="T4560" i="285"/>
  <c r="W4560" i="285" s="1"/>
  <c r="T4561" i="285"/>
  <c r="W4561" i="285" s="1"/>
  <c r="T4562" i="285"/>
  <c r="W4562" i="285" s="1"/>
  <c r="T4563" i="285"/>
  <c r="W4563" i="285" s="1"/>
  <c r="T4564" i="285"/>
  <c r="W4564" i="285" s="1"/>
  <c r="T4565" i="285"/>
  <c r="W4565" i="285" s="1"/>
  <c r="T4566" i="285"/>
  <c r="W4566" i="285" s="1"/>
  <c r="T4567" i="285"/>
  <c r="W4567" i="285" s="1"/>
  <c r="T4568" i="285"/>
  <c r="W4568" i="285" s="1"/>
  <c r="T4569" i="285"/>
  <c r="W4569" i="285" s="1"/>
  <c r="T4570" i="285"/>
  <c r="W4570" i="285" s="1"/>
  <c r="T4571" i="285"/>
  <c r="W4571" i="285" s="1"/>
  <c r="T4572" i="285"/>
  <c r="W4572" i="285" s="1"/>
  <c r="T4573" i="285"/>
  <c r="W4573" i="285" s="1"/>
  <c r="T4574" i="285"/>
  <c r="W4574" i="285" s="1"/>
  <c r="T4575" i="285"/>
  <c r="W4575" i="285" s="1"/>
  <c r="T4576" i="285"/>
  <c r="W4576" i="285" s="1"/>
  <c r="T4577" i="285"/>
  <c r="W4577" i="285" s="1"/>
  <c r="T4578" i="285"/>
  <c r="W4578" i="285" s="1"/>
  <c r="T4579" i="285"/>
  <c r="W4579" i="285" s="1"/>
  <c r="T4580" i="285"/>
  <c r="W4580" i="285" s="1"/>
  <c r="T4581" i="285"/>
  <c r="W4581" i="285" s="1"/>
  <c r="T4582" i="285"/>
  <c r="W4582" i="285" s="1"/>
  <c r="T4583" i="285"/>
  <c r="W4583" i="285" s="1"/>
  <c r="T4584" i="285"/>
  <c r="W4584" i="285" s="1"/>
  <c r="T4585" i="285"/>
  <c r="W4585" i="285" s="1"/>
  <c r="T4586" i="285"/>
  <c r="W4586" i="285" s="1"/>
  <c r="T4587" i="285"/>
  <c r="W4587" i="285" s="1"/>
  <c r="T4588" i="285"/>
  <c r="W4588" i="285" s="1"/>
  <c r="T4589" i="285"/>
  <c r="W4589" i="285" s="1"/>
  <c r="T4590" i="285"/>
  <c r="W4590" i="285" s="1"/>
  <c r="T4591" i="285"/>
  <c r="W4591" i="285" s="1"/>
  <c r="T4592" i="285"/>
  <c r="W4592" i="285" s="1"/>
  <c r="T4593" i="285"/>
  <c r="W4593" i="285" s="1"/>
  <c r="T4594" i="285"/>
  <c r="W4594" i="285" s="1"/>
  <c r="T4595" i="285"/>
  <c r="W4595" i="285" s="1"/>
  <c r="T4596" i="285"/>
  <c r="W4596" i="285" s="1"/>
  <c r="T4597" i="285"/>
  <c r="W4597" i="285" s="1"/>
  <c r="T4598" i="285"/>
  <c r="W4598" i="285" s="1"/>
  <c r="T4599" i="285"/>
  <c r="W4599" i="285" s="1"/>
  <c r="T4600" i="285"/>
  <c r="W4600" i="285" s="1"/>
  <c r="T4601" i="285"/>
  <c r="W4601" i="285" s="1"/>
  <c r="T4602" i="285"/>
  <c r="W4602" i="285" s="1"/>
  <c r="T4603" i="285"/>
  <c r="W4603" i="285" s="1"/>
  <c r="T4604" i="285"/>
  <c r="W4604" i="285" s="1"/>
  <c r="T4605" i="285"/>
  <c r="W4605" i="285" s="1"/>
  <c r="T4606" i="285"/>
  <c r="W4606" i="285" s="1"/>
  <c r="T4607" i="285"/>
  <c r="W4607" i="285" s="1"/>
  <c r="T4608" i="285"/>
  <c r="W4608" i="285" s="1"/>
  <c r="T4609" i="285"/>
  <c r="W4609" i="285" s="1"/>
  <c r="T4610" i="285"/>
  <c r="W4610" i="285" s="1"/>
  <c r="T4611" i="285"/>
  <c r="W4611" i="285" s="1"/>
  <c r="T4612" i="285"/>
  <c r="W4612" i="285" s="1"/>
  <c r="T4613" i="285"/>
  <c r="W4613" i="285" s="1"/>
  <c r="T4614" i="285"/>
  <c r="W4614" i="285" s="1"/>
  <c r="T4615" i="285"/>
  <c r="W4615" i="285" s="1"/>
  <c r="T4616" i="285"/>
  <c r="W4616" i="285" s="1"/>
  <c r="T4617" i="285"/>
  <c r="W4617" i="285" s="1"/>
  <c r="T4618" i="285"/>
  <c r="W4618" i="285" s="1"/>
  <c r="T4619" i="285"/>
  <c r="W4619" i="285" s="1"/>
  <c r="T4620" i="285"/>
  <c r="W4620" i="285" s="1"/>
  <c r="T4621" i="285"/>
  <c r="W4621" i="285" s="1"/>
  <c r="T4622" i="285"/>
  <c r="W4622" i="285" s="1"/>
  <c r="T4623" i="285"/>
  <c r="W4623" i="285" s="1"/>
  <c r="T4624" i="285"/>
  <c r="W4624" i="285" s="1"/>
  <c r="T4625" i="285"/>
  <c r="W4625" i="285" s="1"/>
  <c r="T4626" i="285"/>
  <c r="W4626" i="285" s="1"/>
  <c r="T4627" i="285"/>
  <c r="W4627" i="285" s="1"/>
  <c r="T4628" i="285"/>
  <c r="W4628" i="285" s="1"/>
  <c r="T4629" i="285"/>
  <c r="W4629" i="285" s="1"/>
  <c r="T4630" i="285"/>
  <c r="W4630" i="285" s="1"/>
  <c r="T4631" i="285"/>
  <c r="W4631" i="285" s="1"/>
  <c r="T4632" i="285"/>
  <c r="W4632" i="285" s="1"/>
  <c r="T4633" i="285"/>
  <c r="W4633" i="285" s="1"/>
  <c r="T4634" i="285"/>
  <c r="W4634" i="285" s="1"/>
  <c r="T4635" i="285"/>
  <c r="W4635" i="285" s="1"/>
  <c r="T4636" i="285"/>
  <c r="W4636" i="285" s="1"/>
  <c r="T4637" i="285"/>
  <c r="W4637" i="285" s="1"/>
  <c r="T4638" i="285"/>
  <c r="W4638" i="285" s="1"/>
  <c r="T4639" i="285"/>
  <c r="W4639" i="285" s="1"/>
  <c r="T4640" i="285"/>
  <c r="W4640" i="285" s="1"/>
  <c r="T4641" i="285"/>
  <c r="W4641" i="285" s="1"/>
  <c r="T4642" i="285"/>
  <c r="W4642" i="285" s="1"/>
  <c r="T4643" i="285"/>
  <c r="W4643" i="285" s="1"/>
  <c r="T4644" i="285"/>
  <c r="W4644" i="285" s="1"/>
  <c r="T4645" i="285"/>
  <c r="W4645" i="285" s="1"/>
  <c r="T4646" i="285"/>
  <c r="W4646" i="285" s="1"/>
  <c r="T4647" i="285"/>
  <c r="W4647" i="285" s="1"/>
  <c r="T4648" i="285"/>
  <c r="W4648" i="285" s="1"/>
  <c r="T4649" i="285"/>
  <c r="W4649" i="285" s="1"/>
  <c r="T4650" i="285"/>
  <c r="W4650" i="285" s="1"/>
  <c r="T4651" i="285"/>
  <c r="W4651" i="285" s="1"/>
  <c r="T4652" i="285"/>
  <c r="W4652" i="285" s="1"/>
  <c r="T4653" i="285"/>
  <c r="W4653" i="285" s="1"/>
  <c r="T4654" i="285"/>
  <c r="W4654" i="285" s="1"/>
  <c r="T4655" i="285"/>
  <c r="W4655" i="285" s="1"/>
  <c r="T4656" i="285"/>
  <c r="W4656" i="285" s="1"/>
  <c r="T4657" i="285"/>
  <c r="W4657" i="285" s="1"/>
  <c r="T4658" i="285"/>
  <c r="W4658" i="285" s="1"/>
  <c r="T4659" i="285"/>
  <c r="W4659" i="285" s="1"/>
  <c r="T4660" i="285"/>
  <c r="W4660" i="285" s="1"/>
  <c r="T4661" i="285"/>
  <c r="W4661" i="285" s="1"/>
  <c r="T4662" i="285"/>
  <c r="W4662" i="285" s="1"/>
  <c r="T4663" i="285"/>
  <c r="W4663" i="285" s="1"/>
  <c r="T4664" i="285"/>
  <c r="W4664" i="285" s="1"/>
  <c r="T4665" i="285"/>
  <c r="W4665" i="285" s="1"/>
  <c r="T4666" i="285"/>
  <c r="W4666" i="285" s="1"/>
  <c r="T4667" i="285"/>
  <c r="W4667" i="285" s="1"/>
  <c r="T4668" i="285"/>
  <c r="W4668" i="285" s="1"/>
  <c r="T4669" i="285"/>
  <c r="W4669" i="285" s="1"/>
  <c r="T4670" i="285"/>
  <c r="W4670" i="285" s="1"/>
  <c r="T4671" i="285"/>
  <c r="W4671" i="285" s="1"/>
  <c r="T4672" i="285"/>
  <c r="W4672" i="285" s="1"/>
  <c r="T4673" i="285"/>
  <c r="W4673" i="285" s="1"/>
  <c r="T4674" i="285"/>
  <c r="W4674" i="285" s="1"/>
  <c r="T4675" i="285"/>
  <c r="W4675" i="285" s="1"/>
  <c r="T4676" i="285"/>
  <c r="W4676" i="285" s="1"/>
  <c r="T4677" i="285"/>
  <c r="W4677" i="285" s="1"/>
  <c r="T4678" i="285"/>
  <c r="W4678" i="285" s="1"/>
  <c r="T4679" i="285"/>
  <c r="W4679" i="285" s="1"/>
  <c r="T4680" i="285"/>
  <c r="W4680" i="285" s="1"/>
  <c r="T4681" i="285"/>
  <c r="W4681" i="285" s="1"/>
  <c r="T4682" i="285"/>
  <c r="W4682" i="285" s="1"/>
  <c r="T4683" i="285"/>
  <c r="W4683" i="285" s="1"/>
  <c r="T4684" i="285"/>
  <c r="W4684" i="285" s="1"/>
  <c r="T4685" i="285"/>
  <c r="W4685" i="285" s="1"/>
  <c r="T4686" i="285"/>
  <c r="W4686" i="285" s="1"/>
  <c r="T4687" i="285"/>
  <c r="W4687" i="285" s="1"/>
  <c r="T4688" i="285"/>
  <c r="W4688" i="285" s="1"/>
  <c r="T4689" i="285"/>
  <c r="W4689" i="285" s="1"/>
  <c r="T4690" i="285"/>
  <c r="W4690" i="285" s="1"/>
  <c r="T4691" i="285"/>
  <c r="W4691" i="285" s="1"/>
  <c r="T4692" i="285"/>
  <c r="W4692" i="285" s="1"/>
  <c r="T4693" i="285"/>
  <c r="W4693" i="285" s="1"/>
  <c r="T4694" i="285"/>
  <c r="W4694" i="285" s="1"/>
  <c r="T4695" i="285"/>
  <c r="W4695" i="285" s="1"/>
  <c r="T4696" i="285"/>
  <c r="W4696" i="285" s="1"/>
  <c r="T4697" i="285"/>
  <c r="W4697" i="285" s="1"/>
  <c r="T4698" i="285"/>
  <c r="W4698" i="285" s="1"/>
  <c r="T4699" i="285"/>
  <c r="W4699" i="285" s="1"/>
  <c r="T4700" i="285"/>
  <c r="W4700" i="285" s="1"/>
  <c r="T4701" i="285"/>
  <c r="W4701" i="285" s="1"/>
  <c r="T4702" i="285"/>
  <c r="W4702" i="285" s="1"/>
  <c r="T4703" i="285"/>
  <c r="W4703" i="285" s="1"/>
  <c r="T4704" i="285"/>
  <c r="W4704" i="285" s="1"/>
  <c r="T4705" i="285"/>
  <c r="W4705" i="285" s="1"/>
  <c r="T4706" i="285"/>
  <c r="W4706" i="285" s="1"/>
  <c r="T4707" i="285"/>
  <c r="W4707" i="285" s="1"/>
  <c r="T4708" i="285"/>
  <c r="W4708" i="285" s="1"/>
  <c r="T4709" i="285"/>
  <c r="W4709" i="285" s="1"/>
  <c r="T4710" i="285"/>
  <c r="W4710" i="285" s="1"/>
  <c r="T4711" i="285"/>
  <c r="W4711" i="285" s="1"/>
  <c r="T4712" i="285"/>
  <c r="W4712" i="285" s="1"/>
  <c r="T4713" i="285"/>
  <c r="W4713" i="285" s="1"/>
  <c r="T4714" i="285"/>
  <c r="W4714" i="285" s="1"/>
  <c r="T4715" i="285"/>
  <c r="W4715" i="285" s="1"/>
  <c r="T4716" i="285"/>
  <c r="W4716" i="285" s="1"/>
  <c r="T4717" i="285"/>
  <c r="W4717" i="285" s="1"/>
  <c r="T4718" i="285"/>
  <c r="W4718" i="285" s="1"/>
  <c r="T4719" i="285"/>
  <c r="W4719" i="285" s="1"/>
  <c r="T4720" i="285"/>
  <c r="W4720" i="285" s="1"/>
  <c r="T4721" i="285"/>
  <c r="W4721" i="285" s="1"/>
  <c r="T4722" i="285"/>
  <c r="W4722" i="285" s="1"/>
  <c r="T4723" i="285"/>
  <c r="W4723" i="285" s="1"/>
  <c r="T4724" i="285"/>
  <c r="W4724" i="285" s="1"/>
  <c r="T4725" i="285"/>
  <c r="W4725" i="285" s="1"/>
  <c r="T4726" i="285"/>
  <c r="W4726" i="285" s="1"/>
  <c r="T4727" i="285"/>
  <c r="W4727" i="285" s="1"/>
  <c r="T4728" i="285"/>
  <c r="W4728" i="285" s="1"/>
  <c r="T4729" i="285"/>
  <c r="W4729" i="285" s="1"/>
  <c r="T4730" i="285"/>
  <c r="W4730" i="285" s="1"/>
  <c r="T4731" i="285"/>
  <c r="W4731" i="285" s="1"/>
  <c r="T4732" i="285"/>
  <c r="W4732" i="285" s="1"/>
  <c r="T4733" i="285"/>
  <c r="W4733" i="285" s="1"/>
  <c r="T4734" i="285"/>
  <c r="W4734" i="285" s="1"/>
  <c r="T4735" i="285"/>
  <c r="W4735" i="285" s="1"/>
  <c r="T4736" i="285"/>
  <c r="W4736" i="285" s="1"/>
  <c r="T4737" i="285"/>
  <c r="W4737" i="285" s="1"/>
  <c r="T4738" i="285"/>
  <c r="W4738" i="285" s="1"/>
  <c r="T4739" i="285"/>
  <c r="W4739" i="285" s="1"/>
  <c r="T4740" i="285"/>
  <c r="W4740" i="285" s="1"/>
  <c r="T4741" i="285"/>
  <c r="W4741" i="285" s="1"/>
  <c r="T4742" i="285"/>
  <c r="W4742" i="285" s="1"/>
  <c r="T4743" i="285"/>
  <c r="W4743" i="285" s="1"/>
  <c r="T4744" i="285"/>
  <c r="W4744" i="285" s="1"/>
  <c r="T4745" i="285"/>
  <c r="W4745" i="285" s="1"/>
  <c r="T4746" i="285"/>
  <c r="W4746" i="285" s="1"/>
  <c r="T4747" i="285"/>
  <c r="W4747" i="285" s="1"/>
  <c r="T4748" i="285"/>
  <c r="W4748" i="285" s="1"/>
  <c r="T4749" i="285"/>
  <c r="W4749" i="285" s="1"/>
  <c r="T4750" i="285"/>
  <c r="W4750" i="285" s="1"/>
  <c r="T4751" i="285"/>
  <c r="W4751" i="285" s="1"/>
  <c r="T4752" i="285"/>
  <c r="W4752" i="285" s="1"/>
  <c r="T4753" i="285"/>
  <c r="W4753" i="285" s="1"/>
  <c r="T4754" i="285"/>
  <c r="W4754" i="285" s="1"/>
  <c r="T4755" i="285"/>
  <c r="W4755" i="285" s="1"/>
  <c r="T4756" i="285"/>
  <c r="W4756" i="285" s="1"/>
  <c r="T4757" i="285"/>
  <c r="W4757" i="285" s="1"/>
  <c r="T4758" i="285"/>
  <c r="W4758" i="285" s="1"/>
  <c r="T4759" i="285"/>
  <c r="W4759" i="285" s="1"/>
  <c r="T4760" i="285"/>
  <c r="W4760" i="285" s="1"/>
  <c r="T4761" i="285"/>
  <c r="W4761" i="285" s="1"/>
  <c r="T4762" i="285"/>
  <c r="W4762" i="285" s="1"/>
  <c r="T4763" i="285"/>
  <c r="W4763" i="285" s="1"/>
  <c r="T4764" i="285"/>
  <c r="W4764" i="285" s="1"/>
  <c r="T4765" i="285"/>
  <c r="W4765" i="285" s="1"/>
  <c r="T4766" i="285"/>
  <c r="W4766" i="285" s="1"/>
  <c r="T4767" i="285"/>
  <c r="W4767" i="285" s="1"/>
  <c r="T4768" i="285"/>
  <c r="W4768" i="285" s="1"/>
  <c r="T4769" i="285"/>
  <c r="W4769" i="285" s="1"/>
  <c r="T4770" i="285"/>
  <c r="W4770" i="285" s="1"/>
  <c r="T4771" i="285"/>
  <c r="W4771" i="285" s="1"/>
  <c r="T4772" i="285"/>
  <c r="W4772" i="285" s="1"/>
  <c r="T4773" i="285"/>
  <c r="W4773" i="285" s="1"/>
  <c r="T4774" i="285"/>
  <c r="W4774" i="285" s="1"/>
  <c r="T4775" i="285"/>
  <c r="W4775" i="285" s="1"/>
  <c r="T4776" i="285"/>
  <c r="W4776" i="285" s="1"/>
  <c r="T4777" i="285"/>
  <c r="W4777" i="285" s="1"/>
  <c r="T4778" i="285"/>
  <c r="W4778" i="285" s="1"/>
  <c r="T4779" i="285"/>
  <c r="W4779" i="285" s="1"/>
  <c r="T4780" i="285"/>
  <c r="W4780" i="285" s="1"/>
  <c r="T4781" i="285"/>
  <c r="W4781" i="285" s="1"/>
  <c r="T4782" i="285"/>
  <c r="W4782" i="285" s="1"/>
  <c r="T4783" i="285"/>
  <c r="W4783" i="285" s="1"/>
  <c r="T4784" i="285"/>
  <c r="W4784" i="285" s="1"/>
  <c r="T4785" i="285"/>
  <c r="W4785" i="285" s="1"/>
  <c r="T4786" i="285"/>
  <c r="W4786" i="285" s="1"/>
  <c r="T4787" i="285"/>
  <c r="W4787" i="285" s="1"/>
  <c r="T4788" i="285"/>
  <c r="W4788" i="285" s="1"/>
  <c r="T4789" i="285"/>
  <c r="W4789" i="285" s="1"/>
  <c r="T4790" i="285"/>
  <c r="W4790" i="285" s="1"/>
  <c r="T4791" i="285"/>
  <c r="W4791" i="285" s="1"/>
  <c r="T4792" i="285"/>
  <c r="W4792" i="285" s="1"/>
  <c r="T4793" i="285"/>
  <c r="W4793" i="285" s="1"/>
  <c r="T4794" i="285"/>
  <c r="W4794" i="285" s="1"/>
  <c r="T4795" i="285"/>
  <c r="W4795" i="285" s="1"/>
  <c r="T4796" i="285"/>
  <c r="W4796" i="285" s="1"/>
  <c r="T4797" i="285"/>
  <c r="W4797" i="285" s="1"/>
  <c r="T4798" i="285"/>
  <c r="W4798" i="285" s="1"/>
  <c r="T4799" i="285"/>
  <c r="W4799" i="285" s="1"/>
  <c r="T4800" i="285"/>
  <c r="W4800" i="285" s="1"/>
  <c r="T4801" i="285"/>
  <c r="W4801" i="285" s="1"/>
  <c r="T4802" i="285"/>
  <c r="W4802" i="285" s="1"/>
  <c r="T4803" i="285"/>
  <c r="W4803" i="285" s="1"/>
  <c r="T4804" i="285"/>
  <c r="W4804" i="285" s="1"/>
  <c r="T4805" i="285"/>
  <c r="W4805" i="285" s="1"/>
  <c r="T4806" i="285"/>
  <c r="W4806" i="285" s="1"/>
  <c r="T4807" i="285"/>
  <c r="W4807" i="285" s="1"/>
  <c r="T4808" i="285"/>
  <c r="W4808" i="285" s="1"/>
  <c r="T4809" i="285"/>
  <c r="W4809" i="285" s="1"/>
  <c r="T4810" i="285"/>
  <c r="W4810" i="285" s="1"/>
  <c r="T4811" i="285"/>
  <c r="W4811" i="285" s="1"/>
  <c r="T4812" i="285"/>
  <c r="W4812" i="285" s="1"/>
  <c r="T4813" i="285"/>
  <c r="W4813" i="285" s="1"/>
  <c r="T4814" i="285"/>
  <c r="W4814" i="285" s="1"/>
  <c r="T4815" i="285"/>
  <c r="W4815" i="285" s="1"/>
  <c r="T4816" i="285"/>
  <c r="W4816" i="285" s="1"/>
  <c r="T4817" i="285"/>
  <c r="W4817" i="285" s="1"/>
  <c r="T4818" i="285"/>
  <c r="W4818" i="285" s="1"/>
  <c r="T4819" i="285"/>
  <c r="W4819" i="285" s="1"/>
  <c r="T4820" i="285"/>
  <c r="W4820" i="285" s="1"/>
  <c r="T4821" i="285"/>
  <c r="W4821" i="285" s="1"/>
  <c r="T4822" i="285"/>
  <c r="W4822" i="285" s="1"/>
  <c r="T4823" i="285"/>
  <c r="W4823" i="285" s="1"/>
  <c r="T4824" i="285"/>
  <c r="W4824" i="285" s="1"/>
  <c r="T4825" i="285"/>
  <c r="W4825" i="285" s="1"/>
  <c r="T4826" i="285"/>
  <c r="W4826" i="285" s="1"/>
  <c r="T4827" i="285"/>
  <c r="W4827" i="285" s="1"/>
  <c r="T4828" i="285"/>
  <c r="W4828" i="285" s="1"/>
  <c r="T4829" i="285"/>
  <c r="W4829" i="285" s="1"/>
  <c r="Y4829" i="285" s="1"/>
  <c r="Z4829" i="285" s="1"/>
  <c r="AA4829" i="285" s="1"/>
  <c r="T4830" i="285"/>
  <c r="W4830" i="285" s="1"/>
  <c r="T4831" i="285"/>
  <c r="W4831" i="285" s="1"/>
  <c r="T4832" i="285"/>
  <c r="W4832" i="285" s="1"/>
  <c r="T4833" i="285"/>
  <c r="W4833" i="285" s="1"/>
  <c r="T4834" i="285"/>
  <c r="W4834" i="285" s="1"/>
  <c r="T4835" i="285"/>
  <c r="W4835" i="285" s="1"/>
  <c r="T4836" i="285"/>
  <c r="W4836" i="285" s="1"/>
  <c r="T4837" i="285"/>
  <c r="W4837" i="285" s="1"/>
  <c r="T4838" i="285"/>
  <c r="W4838" i="285" s="1"/>
  <c r="T4839" i="285"/>
  <c r="W4839" i="285" s="1"/>
  <c r="T4840" i="285"/>
  <c r="W4840" i="285" s="1"/>
  <c r="T4841" i="285"/>
  <c r="W4841" i="285" s="1"/>
  <c r="T4842" i="285"/>
  <c r="W4842" i="285" s="1"/>
  <c r="T4843" i="285"/>
  <c r="W4843" i="285" s="1"/>
  <c r="T4844" i="285"/>
  <c r="W4844" i="285" s="1"/>
  <c r="T4845" i="285"/>
  <c r="W4845" i="285" s="1"/>
  <c r="T4846" i="285"/>
  <c r="W4846" i="285" s="1"/>
  <c r="T4847" i="285"/>
  <c r="W4847" i="285" s="1"/>
  <c r="T4848" i="285"/>
  <c r="W4848" i="285" s="1"/>
  <c r="T4849" i="285"/>
  <c r="W4849" i="285" s="1"/>
  <c r="T4850" i="285"/>
  <c r="W4850" i="285" s="1"/>
  <c r="T4851" i="285"/>
  <c r="W4851" i="285" s="1"/>
  <c r="T4852" i="285"/>
  <c r="W4852" i="285" s="1"/>
  <c r="T4853" i="285"/>
  <c r="W4853" i="285" s="1"/>
  <c r="T4854" i="285"/>
  <c r="W4854" i="285" s="1"/>
  <c r="T4855" i="285"/>
  <c r="W4855" i="285" s="1"/>
  <c r="T4856" i="285"/>
  <c r="W4856" i="285" s="1"/>
  <c r="T4857" i="285"/>
  <c r="W4857" i="285" s="1"/>
  <c r="T4858" i="285"/>
  <c r="W4858" i="285" s="1"/>
  <c r="T4859" i="285"/>
  <c r="W4859" i="285" s="1"/>
  <c r="T4860" i="285"/>
  <c r="W4860" i="285" s="1"/>
  <c r="T4861" i="285"/>
  <c r="W4861" i="285" s="1"/>
  <c r="T4862" i="285"/>
  <c r="W4862" i="285" s="1"/>
  <c r="T4863" i="285"/>
  <c r="W4863" i="285" s="1"/>
  <c r="T4864" i="285"/>
  <c r="W4864" i="285" s="1"/>
  <c r="T4865" i="285"/>
  <c r="W4865" i="285" s="1"/>
  <c r="T4866" i="285"/>
  <c r="W4866" i="285" s="1"/>
  <c r="T4867" i="285"/>
  <c r="W4867" i="285" s="1"/>
  <c r="T4868" i="285"/>
  <c r="W4868" i="285" s="1"/>
  <c r="T4869" i="285"/>
  <c r="W4869" i="285" s="1"/>
  <c r="T4870" i="285"/>
  <c r="W4870" i="285" s="1"/>
  <c r="T4871" i="285"/>
  <c r="W4871" i="285" s="1"/>
  <c r="T4872" i="285"/>
  <c r="W4872" i="285" s="1"/>
  <c r="T4873" i="285"/>
  <c r="W4873" i="285" s="1"/>
  <c r="T4874" i="285"/>
  <c r="W4874" i="285" s="1"/>
  <c r="T4875" i="285"/>
  <c r="W4875" i="285" s="1"/>
  <c r="T4876" i="285"/>
  <c r="W4876" i="285" s="1"/>
  <c r="T4877" i="285"/>
  <c r="W4877" i="285" s="1"/>
  <c r="T4878" i="285"/>
  <c r="W4878" i="285" s="1"/>
  <c r="T4879" i="285"/>
  <c r="W4879" i="285" s="1"/>
  <c r="T4880" i="285"/>
  <c r="W4880" i="285" s="1"/>
  <c r="T4881" i="285"/>
  <c r="W4881" i="285" s="1"/>
  <c r="T4882" i="285"/>
  <c r="W4882" i="285" s="1"/>
  <c r="T4883" i="285"/>
  <c r="W4883" i="285" s="1"/>
  <c r="T4884" i="285"/>
  <c r="W4884" i="285" s="1"/>
  <c r="T4885" i="285"/>
  <c r="W4885" i="285" s="1"/>
  <c r="T4886" i="285"/>
  <c r="W4886" i="285" s="1"/>
  <c r="T4887" i="285"/>
  <c r="W4887" i="285" s="1"/>
  <c r="T4888" i="285"/>
  <c r="W4888" i="285" s="1"/>
  <c r="T4889" i="285"/>
  <c r="W4889" i="285" s="1"/>
  <c r="T4890" i="285"/>
  <c r="W4890" i="285" s="1"/>
  <c r="T4891" i="285"/>
  <c r="W4891" i="285" s="1"/>
  <c r="T4892" i="285"/>
  <c r="W4892" i="285" s="1"/>
  <c r="T4893" i="285"/>
  <c r="W4893" i="285" s="1"/>
  <c r="T4894" i="285"/>
  <c r="W4894" i="285" s="1"/>
  <c r="T4895" i="285"/>
  <c r="W4895" i="285" s="1"/>
  <c r="T4896" i="285"/>
  <c r="W4896" i="285" s="1"/>
  <c r="T4897" i="285"/>
  <c r="W4897" i="285" s="1"/>
  <c r="T4898" i="285"/>
  <c r="W4898" i="285" s="1"/>
  <c r="T4899" i="285"/>
  <c r="W4899" i="285" s="1"/>
  <c r="T4900" i="285"/>
  <c r="W4900" i="285" s="1"/>
  <c r="T4901" i="285"/>
  <c r="W4901" i="285" s="1"/>
  <c r="T4902" i="285"/>
  <c r="W4902" i="285" s="1"/>
  <c r="T4903" i="285"/>
  <c r="W4903" i="285" s="1"/>
  <c r="T4904" i="285"/>
  <c r="W4904" i="285" s="1"/>
  <c r="T4905" i="285"/>
  <c r="W4905" i="285" s="1"/>
  <c r="T4906" i="285"/>
  <c r="W4906" i="285" s="1"/>
  <c r="T4907" i="285"/>
  <c r="W4907" i="285" s="1"/>
  <c r="T4908" i="285"/>
  <c r="W4908" i="285" s="1"/>
  <c r="T4909" i="285"/>
  <c r="W4909" i="285" s="1"/>
  <c r="T4910" i="285"/>
  <c r="W4910" i="285" s="1"/>
  <c r="T4911" i="285"/>
  <c r="W4911" i="285" s="1"/>
  <c r="T4912" i="285"/>
  <c r="W4912" i="285" s="1"/>
  <c r="T4913" i="285"/>
  <c r="W4913" i="285" s="1"/>
  <c r="T4914" i="285"/>
  <c r="W4914" i="285" s="1"/>
  <c r="T4915" i="285"/>
  <c r="W4915" i="285" s="1"/>
  <c r="T4916" i="285"/>
  <c r="W4916" i="285" s="1"/>
  <c r="T4917" i="285"/>
  <c r="W4917" i="285" s="1"/>
  <c r="T4918" i="285"/>
  <c r="W4918" i="285" s="1"/>
  <c r="T4919" i="285"/>
  <c r="W4919" i="285" s="1"/>
  <c r="T4920" i="285"/>
  <c r="W4920" i="285" s="1"/>
  <c r="T4921" i="285"/>
  <c r="W4921" i="285" s="1"/>
  <c r="T4922" i="285"/>
  <c r="W4922" i="285" s="1"/>
  <c r="T4923" i="285"/>
  <c r="W4923" i="285" s="1"/>
  <c r="T4924" i="285"/>
  <c r="W4924" i="285" s="1"/>
  <c r="T4925" i="285"/>
  <c r="W4925" i="285" s="1"/>
  <c r="T4926" i="285"/>
  <c r="W4926" i="285" s="1"/>
  <c r="T4927" i="285"/>
  <c r="W4927" i="285" s="1"/>
  <c r="T4928" i="285"/>
  <c r="W4928" i="285" s="1"/>
  <c r="T4929" i="285"/>
  <c r="W4929" i="285" s="1"/>
  <c r="T4930" i="285"/>
  <c r="W4930" i="285" s="1"/>
  <c r="T4931" i="285"/>
  <c r="W4931" i="285" s="1"/>
  <c r="T4932" i="285"/>
  <c r="W4932" i="285" s="1"/>
  <c r="T4933" i="285"/>
  <c r="W4933" i="285" s="1"/>
  <c r="T4934" i="285"/>
  <c r="W4934" i="285" s="1"/>
  <c r="T4935" i="285"/>
  <c r="W4935" i="285" s="1"/>
  <c r="T4936" i="285"/>
  <c r="W4936" i="285" s="1"/>
  <c r="T4937" i="285"/>
  <c r="W4937" i="285" s="1"/>
  <c r="T4938" i="285"/>
  <c r="W4938" i="285" s="1"/>
  <c r="T4939" i="285"/>
  <c r="W4939" i="285" s="1"/>
  <c r="T4940" i="285"/>
  <c r="W4940" i="285" s="1"/>
  <c r="T4941" i="285"/>
  <c r="W4941" i="285" s="1"/>
  <c r="T4942" i="285"/>
  <c r="W4942" i="285" s="1"/>
  <c r="T4943" i="285"/>
  <c r="W4943" i="285" s="1"/>
  <c r="T4944" i="285"/>
  <c r="W4944" i="285" s="1"/>
  <c r="T4945" i="285"/>
  <c r="W4945" i="285" s="1"/>
  <c r="T4946" i="285"/>
  <c r="W4946" i="285" s="1"/>
  <c r="T4947" i="285"/>
  <c r="W4947" i="285" s="1"/>
  <c r="T4948" i="285"/>
  <c r="W4948" i="285" s="1"/>
  <c r="T4949" i="285"/>
  <c r="W4949" i="285" s="1"/>
  <c r="T4950" i="285"/>
  <c r="W4950" i="285" s="1"/>
  <c r="T4951" i="285"/>
  <c r="W4951" i="285" s="1"/>
  <c r="T4952" i="285"/>
  <c r="W4952" i="285" s="1"/>
  <c r="T4953" i="285"/>
  <c r="W4953" i="285" s="1"/>
  <c r="T4954" i="285"/>
  <c r="W4954" i="285" s="1"/>
  <c r="T4955" i="285"/>
  <c r="W4955" i="285" s="1"/>
  <c r="T4956" i="285"/>
  <c r="W4956" i="285" s="1"/>
  <c r="T4957" i="285"/>
  <c r="W4957" i="285" s="1"/>
  <c r="T4958" i="285"/>
  <c r="W4958" i="285" s="1"/>
  <c r="T4959" i="285"/>
  <c r="W4959" i="285" s="1"/>
  <c r="T4960" i="285"/>
  <c r="W4960" i="285" s="1"/>
  <c r="T4961" i="285"/>
  <c r="W4961" i="285" s="1"/>
  <c r="T4962" i="285"/>
  <c r="W4962" i="285" s="1"/>
  <c r="T4963" i="285"/>
  <c r="W4963" i="285" s="1"/>
  <c r="T4964" i="285"/>
  <c r="W4964" i="285" s="1"/>
  <c r="T4965" i="285"/>
  <c r="W4965" i="285" s="1"/>
  <c r="T4966" i="285"/>
  <c r="W4966" i="285" s="1"/>
  <c r="T4967" i="285"/>
  <c r="W4967" i="285" s="1"/>
  <c r="T4968" i="285"/>
  <c r="W4968" i="285" s="1"/>
  <c r="T4969" i="285"/>
  <c r="W4969" i="285" s="1"/>
  <c r="T4970" i="285"/>
  <c r="W4970" i="285" s="1"/>
  <c r="T4971" i="285"/>
  <c r="W4971" i="285" s="1"/>
  <c r="T4972" i="285"/>
  <c r="W4972" i="285" s="1"/>
  <c r="T4973" i="285"/>
  <c r="W4973" i="285" s="1"/>
  <c r="T4974" i="285"/>
  <c r="W4974" i="285" s="1"/>
  <c r="T4975" i="285"/>
  <c r="W4975" i="285" s="1"/>
  <c r="T4976" i="285"/>
  <c r="W4976" i="285" s="1"/>
  <c r="T4977" i="285"/>
  <c r="W4977" i="285" s="1"/>
  <c r="T4978" i="285"/>
  <c r="W4978" i="285" s="1"/>
  <c r="T4979" i="285"/>
  <c r="W4979" i="285" s="1"/>
  <c r="T4980" i="285"/>
  <c r="W4980" i="285" s="1"/>
  <c r="T4981" i="285"/>
  <c r="W4981" i="285" s="1"/>
  <c r="T4982" i="285"/>
  <c r="W4982" i="285" s="1"/>
  <c r="T4983" i="285"/>
  <c r="W4983" i="285" s="1"/>
  <c r="T4984" i="285"/>
  <c r="W4984" i="285" s="1"/>
  <c r="T4985" i="285"/>
  <c r="W4985" i="285" s="1"/>
  <c r="T4986" i="285"/>
  <c r="W4986" i="285" s="1"/>
  <c r="T4987" i="285"/>
  <c r="W4987" i="285" s="1"/>
  <c r="T4988" i="285"/>
  <c r="W4988" i="285" s="1"/>
  <c r="T4989" i="285"/>
  <c r="W4989" i="285" s="1"/>
  <c r="T4990" i="285"/>
  <c r="W4990" i="285" s="1"/>
  <c r="T4991" i="285"/>
  <c r="W4991" i="285" s="1"/>
  <c r="T4992" i="285"/>
  <c r="W4992" i="285" s="1"/>
  <c r="T4993" i="285"/>
  <c r="W4993" i="285" s="1"/>
  <c r="T4994" i="285"/>
  <c r="W4994" i="285" s="1"/>
  <c r="T4995" i="285"/>
  <c r="W4995" i="285" s="1"/>
  <c r="T4996" i="285"/>
  <c r="W4996" i="285" s="1"/>
  <c r="T4997" i="285"/>
  <c r="W4997" i="285" s="1"/>
  <c r="T4998" i="285"/>
  <c r="W4998" i="285" s="1"/>
  <c r="T4999" i="285"/>
  <c r="W4999" i="285" s="1"/>
  <c r="T5000" i="285"/>
  <c r="W5000" i="285" s="1"/>
  <c r="T5001" i="285"/>
  <c r="W5001" i="285" s="1"/>
  <c r="T5002" i="285"/>
  <c r="W5002" i="285" s="1"/>
  <c r="T5003" i="285"/>
  <c r="W5003" i="285" s="1"/>
  <c r="T5004" i="285"/>
  <c r="W5004" i="285" s="1"/>
  <c r="T5005" i="285"/>
  <c r="W5005" i="285" s="1"/>
  <c r="T5006" i="285"/>
  <c r="W5006" i="285" s="1"/>
  <c r="T5007" i="285"/>
  <c r="W5007" i="285" s="1"/>
  <c r="T5008" i="285"/>
  <c r="W5008" i="285" s="1"/>
  <c r="T5009" i="285"/>
  <c r="W5009" i="285" s="1"/>
  <c r="T5010" i="285"/>
  <c r="W5010" i="285" s="1"/>
  <c r="T5011" i="285"/>
  <c r="W5011" i="285" s="1"/>
  <c r="T5012" i="285"/>
  <c r="W5012" i="285" s="1"/>
  <c r="T5013" i="285"/>
  <c r="W5013" i="285" s="1"/>
  <c r="T5014" i="285"/>
  <c r="W5014" i="285" s="1"/>
  <c r="T5015" i="285"/>
  <c r="W5015" i="285" s="1"/>
  <c r="T5016" i="285"/>
  <c r="W5016" i="285" s="1"/>
  <c r="T5017" i="285"/>
  <c r="W5017" i="285" s="1"/>
  <c r="T5018" i="285"/>
  <c r="W5018" i="285" s="1"/>
  <c r="T5019" i="285"/>
  <c r="W5019" i="285" s="1"/>
  <c r="T5020" i="285"/>
  <c r="W5020" i="285" s="1"/>
  <c r="T5021" i="285"/>
  <c r="W5021" i="285" s="1"/>
  <c r="T5022" i="285"/>
  <c r="W5022" i="285" s="1"/>
  <c r="T5023" i="285"/>
  <c r="W5023" i="285" s="1"/>
  <c r="T5024" i="285"/>
  <c r="W5024" i="285" s="1"/>
  <c r="T5025" i="285"/>
  <c r="W5025" i="285" s="1"/>
  <c r="T5026" i="285"/>
  <c r="W5026" i="285" s="1"/>
  <c r="T5027" i="285"/>
  <c r="W5027" i="285" s="1"/>
  <c r="Y5027" i="285" s="1"/>
  <c r="T5028" i="285"/>
  <c r="W5028" i="285" s="1"/>
  <c r="T5029" i="285"/>
  <c r="W5029" i="285" s="1"/>
  <c r="T5030" i="285"/>
  <c r="W5030" i="285" s="1"/>
  <c r="T5031" i="285"/>
  <c r="W5031" i="285" s="1"/>
  <c r="T5032" i="285"/>
  <c r="W5032" i="285" s="1"/>
  <c r="T5033" i="285"/>
  <c r="W5033" i="285" s="1"/>
  <c r="T5034" i="285"/>
  <c r="W5034" i="285" s="1"/>
  <c r="T5035" i="285"/>
  <c r="W5035" i="285" s="1"/>
  <c r="T5036" i="285"/>
  <c r="W5036" i="285" s="1"/>
  <c r="T5037" i="285"/>
  <c r="W5037" i="285" s="1"/>
  <c r="T5038" i="285"/>
  <c r="W5038" i="285" s="1"/>
  <c r="T5039" i="285"/>
  <c r="W5039" i="285" s="1"/>
  <c r="T5040" i="285"/>
  <c r="W5040" i="285" s="1"/>
  <c r="T5041" i="285"/>
  <c r="W5041" i="285" s="1"/>
  <c r="T5042" i="285"/>
  <c r="W5042" i="285" s="1"/>
  <c r="T5043" i="285"/>
  <c r="W5043" i="285" s="1"/>
  <c r="T5044" i="285"/>
  <c r="W5044" i="285" s="1"/>
  <c r="T5045" i="285"/>
  <c r="W5045" i="285" s="1"/>
  <c r="T5046" i="285"/>
  <c r="W5046" i="285" s="1"/>
  <c r="T5047" i="285"/>
  <c r="W5047" i="285" s="1"/>
  <c r="T5048" i="285"/>
  <c r="W5048" i="285" s="1"/>
  <c r="T5049" i="285"/>
  <c r="W5049" i="285" s="1"/>
  <c r="T5050" i="285"/>
  <c r="W5050" i="285" s="1"/>
  <c r="T5051" i="285"/>
  <c r="W5051" i="285" s="1"/>
  <c r="T5052" i="285"/>
  <c r="W5052" i="285" s="1"/>
  <c r="T5053" i="285"/>
  <c r="W5053" i="285" s="1"/>
  <c r="T5054" i="285"/>
  <c r="W5054" i="285" s="1"/>
  <c r="T5055" i="285"/>
  <c r="W5055" i="285" s="1"/>
  <c r="T5056" i="285"/>
  <c r="W5056" i="285" s="1"/>
  <c r="T5057" i="285"/>
  <c r="W5057" i="285" s="1"/>
  <c r="T5058" i="285"/>
  <c r="W5058" i="285" s="1"/>
  <c r="T5059" i="285"/>
  <c r="W5059" i="285" s="1"/>
  <c r="T5060" i="285"/>
  <c r="W5060" i="285" s="1"/>
  <c r="T5061" i="285"/>
  <c r="W5061" i="285" s="1"/>
  <c r="T5062" i="285"/>
  <c r="W5062" i="285" s="1"/>
  <c r="T5063" i="285"/>
  <c r="W5063" i="285" s="1"/>
  <c r="T5064" i="285"/>
  <c r="W5064" i="285" s="1"/>
  <c r="T5065" i="285"/>
  <c r="W5065" i="285" s="1"/>
  <c r="T5066" i="285"/>
  <c r="W5066" i="285" s="1"/>
  <c r="T5067" i="285"/>
  <c r="W5067" i="285" s="1"/>
  <c r="T5068" i="285"/>
  <c r="W5068" i="285" s="1"/>
  <c r="T5069" i="285"/>
  <c r="W5069" i="285" s="1"/>
  <c r="T5070" i="285"/>
  <c r="W5070" i="285" s="1"/>
  <c r="T5071" i="285"/>
  <c r="W5071" i="285" s="1"/>
  <c r="T5072" i="285"/>
  <c r="W5072" i="285" s="1"/>
  <c r="T5073" i="285"/>
  <c r="W5073" i="285" s="1"/>
  <c r="T5074" i="285"/>
  <c r="W5074" i="285" s="1"/>
  <c r="T5075" i="285"/>
  <c r="W5075" i="285" s="1"/>
  <c r="T5076" i="285"/>
  <c r="W5076" i="285" s="1"/>
  <c r="T5077" i="285"/>
  <c r="W5077" i="285" s="1"/>
  <c r="T5078" i="285"/>
  <c r="W5078" i="285" s="1"/>
  <c r="T5079" i="285"/>
  <c r="W5079" i="285" s="1"/>
  <c r="T5080" i="285"/>
  <c r="W5080" i="285" s="1"/>
  <c r="T5081" i="285"/>
  <c r="W5081" i="285" s="1"/>
  <c r="T5082" i="285"/>
  <c r="W5082" i="285" s="1"/>
  <c r="T5083" i="285"/>
  <c r="W5083" i="285" s="1"/>
  <c r="T5084" i="285"/>
  <c r="W5084" i="285" s="1"/>
  <c r="T5085" i="285"/>
  <c r="W5085" i="285" s="1"/>
  <c r="T5086" i="285"/>
  <c r="W5086" i="285" s="1"/>
  <c r="T5087" i="285"/>
  <c r="W5087" i="285" s="1"/>
  <c r="T5088" i="285"/>
  <c r="W5088" i="285" s="1"/>
  <c r="T5089" i="285"/>
  <c r="W5089" i="285" s="1"/>
  <c r="T5090" i="285"/>
  <c r="W5090" i="285" s="1"/>
  <c r="T5091" i="285"/>
  <c r="W5091" i="285" s="1"/>
  <c r="T5092" i="285"/>
  <c r="W5092" i="285" s="1"/>
  <c r="T5093" i="285"/>
  <c r="W5093" i="285" s="1"/>
  <c r="T5094" i="285"/>
  <c r="W5094" i="285" s="1"/>
  <c r="T5095" i="285"/>
  <c r="W5095" i="285" s="1"/>
  <c r="T5096" i="285"/>
  <c r="W5096" i="285" s="1"/>
  <c r="T5097" i="285"/>
  <c r="W5097" i="285" s="1"/>
  <c r="T5098" i="285"/>
  <c r="W5098" i="285" s="1"/>
  <c r="T5099" i="285"/>
  <c r="W5099" i="285" s="1"/>
  <c r="T5100" i="285"/>
  <c r="W5100" i="285" s="1"/>
  <c r="T5101" i="285"/>
  <c r="W5101" i="285" s="1"/>
  <c r="T5102" i="285"/>
  <c r="W5102" i="285" s="1"/>
  <c r="T5103" i="285"/>
  <c r="W5103" i="285" s="1"/>
  <c r="T5104" i="285"/>
  <c r="W5104" i="285" s="1"/>
  <c r="T5105" i="285"/>
  <c r="W5105" i="285" s="1"/>
  <c r="T5106" i="285"/>
  <c r="W5106" i="285" s="1"/>
  <c r="T5107" i="285"/>
  <c r="W5107" i="285" s="1"/>
  <c r="T5108" i="285"/>
  <c r="W5108" i="285" s="1"/>
  <c r="T5109" i="285"/>
  <c r="W5109" i="285" s="1"/>
  <c r="T5110" i="285"/>
  <c r="W5110" i="285" s="1"/>
  <c r="T5111" i="285"/>
  <c r="W5111" i="285" s="1"/>
  <c r="T5112" i="285"/>
  <c r="W5112" i="285" s="1"/>
  <c r="T5113" i="285"/>
  <c r="W5113" i="285" s="1"/>
  <c r="T5114" i="285"/>
  <c r="W5114" i="285" s="1"/>
  <c r="T5115" i="285"/>
  <c r="W5115" i="285" s="1"/>
  <c r="T5116" i="285"/>
  <c r="W5116" i="285" s="1"/>
  <c r="T5117" i="285"/>
  <c r="W5117" i="285" s="1"/>
  <c r="T5118" i="285"/>
  <c r="W5118" i="285" s="1"/>
  <c r="T5119" i="285"/>
  <c r="W5119" i="285" s="1"/>
  <c r="T5120" i="285"/>
  <c r="W5120" i="285" s="1"/>
  <c r="T5121" i="285"/>
  <c r="W5121" i="285" s="1"/>
  <c r="T5122" i="285"/>
  <c r="W5122" i="285" s="1"/>
  <c r="T5123" i="285"/>
  <c r="W5123" i="285" s="1"/>
  <c r="T5124" i="285"/>
  <c r="W5124" i="285" s="1"/>
  <c r="T5125" i="285"/>
  <c r="W5125" i="285" s="1"/>
  <c r="T5126" i="285"/>
  <c r="W5126" i="285" s="1"/>
  <c r="T5127" i="285"/>
  <c r="W5127" i="285" s="1"/>
  <c r="T5128" i="285"/>
  <c r="W5128" i="285" s="1"/>
  <c r="T5129" i="285"/>
  <c r="W5129" i="285" s="1"/>
  <c r="T5130" i="285"/>
  <c r="W5130" i="285" s="1"/>
  <c r="T5131" i="285"/>
  <c r="W5131" i="285" s="1"/>
  <c r="T5132" i="285"/>
  <c r="W5132" i="285" s="1"/>
  <c r="T5133" i="285"/>
  <c r="W5133" i="285" s="1"/>
  <c r="T5134" i="285"/>
  <c r="W5134" i="285" s="1"/>
  <c r="T5135" i="285"/>
  <c r="W5135" i="285" s="1"/>
  <c r="T5136" i="285"/>
  <c r="W5136" i="285" s="1"/>
  <c r="T5137" i="285"/>
  <c r="W5137" i="285" s="1"/>
  <c r="T5138" i="285"/>
  <c r="W5138" i="285" s="1"/>
  <c r="T5139" i="285"/>
  <c r="W5139" i="285" s="1"/>
  <c r="T5140" i="285"/>
  <c r="W5140" i="285" s="1"/>
  <c r="T5141" i="285"/>
  <c r="W5141" i="285" s="1"/>
  <c r="T5142" i="285"/>
  <c r="W5142" i="285" s="1"/>
  <c r="T5143" i="285"/>
  <c r="W5143" i="285" s="1"/>
  <c r="T5144" i="285"/>
  <c r="W5144" i="285" s="1"/>
  <c r="T5145" i="285"/>
  <c r="W5145" i="285" s="1"/>
  <c r="T5146" i="285"/>
  <c r="W5146" i="285" s="1"/>
  <c r="T5147" i="285"/>
  <c r="W5147" i="285" s="1"/>
  <c r="T5148" i="285"/>
  <c r="W5148" i="285" s="1"/>
  <c r="T5149" i="285"/>
  <c r="W5149" i="285" s="1"/>
  <c r="T5150" i="285"/>
  <c r="W5150" i="285" s="1"/>
  <c r="T5151" i="285"/>
  <c r="W5151" i="285" s="1"/>
  <c r="T5152" i="285"/>
  <c r="W5152" i="285" s="1"/>
  <c r="T5153" i="285"/>
  <c r="W5153" i="285" s="1"/>
  <c r="T5154" i="285"/>
  <c r="W5154" i="285" s="1"/>
  <c r="T5155" i="285"/>
  <c r="W5155" i="285" s="1"/>
  <c r="T5156" i="285"/>
  <c r="W5156" i="285" s="1"/>
  <c r="T5157" i="285"/>
  <c r="W5157" i="285" s="1"/>
  <c r="T5158" i="285"/>
  <c r="W5158" i="285" s="1"/>
  <c r="T5159" i="285"/>
  <c r="W5159" i="285" s="1"/>
  <c r="T5160" i="285"/>
  <c r="W5160" i="285" s="1"/>
  <c r="T5161" i="285"/>
  <c r="W5161" i="285" s="1"/>
  <c r="T5162" i="285"/>
  <c r="W5162" i="285" s="1"/>
  <c r="T5163" i="285"/>
  <c r="W5163" i="285" s="1"/>
  <c r="T5164" i="285"/>
  <c r="W5164" i="285" s="1"/>
  <c r="T5165" i="285"/>
  <c r="W5165" i="285" s="1"/>
  <c r="T5166" i="285"/>
  <c r="W5166" i="285" s="1"/>
  <c r="T5167" i="285"/>
  <c r="W5167" i="285" s="1"/>
  <c r="T5168" i="285"/>
  <c r="W5168" i="285" s="1"/>
  <c r="T5169" i="285"/>
  <c r="W5169" i="285" s="1"/>
  <c r="T5170" i="285"/>
  <c r="W5170" i="285" s="1"/>
  <c r="T5171" i="285"/>
  <c r="W5171" i="285" s="1"/>
  <c r="T5172" i="285"/>
  <c r="W5172" i="285" s="1"/>
  <c r="T5173" i="285"/>
  <c r="W5173" i="285" s="1"/>
  <c r="T5174" i="285"/>
  <c r="W5174" i="285" s="1"/>
  <c r="T5175" i="285"/>
  <c r="W5175" i="285" s="1"/>
  <c r="T5176" i="285"/>
  <c r="W5176" i="285" s="1"/>
  <c r="T5177" i="285"/>
  <c r="W5177" i="285" s="1"/>
  <c r="T5178" i="285"/>
  <c r="W5178" i="285" s="1"/>
  <c r="T5179" i="285"/>
  <c r="W5179" i="285" s="1"/>
  <c r="T5180" i="285"/>
  <c r="W5180" i="285" s="1"/>
  <c r="T5181" i="285"/>
  <c r="W5181" i="285" s="1"/>
  <c r="T5182" i="285"/>
  <c r="W5182" i="285" s="1"/>
  <c r="T5183" i="285"/>
  <c r="W5183" i="285" s="1"/>
  <c r="T5184" i="285"/>
  <c r="W5184" i="285" s="1"/>
  <c r="T5185" i="285"/>
  <c r="W5185" i="285" s="1"/>
  <c r="T5186" i="285"/>
  <c r="W5186" i="285" s="1"/>
  <c r="T5187" i="285"/>
  <c r="W5187" i="285" s="1"/>
  <c r="T5188" i="285"/>
  <c r="W5188" i="285" s="1"/>
  <c r="T5189" i="285"/>
  <c r="W5189" i="285" s="1"/>
  <c r="T5190" i="285"/>
  <c r="W5190" i="285" s="1"/>
  <c r="T5191" i="285"/>
  <c r="W5191" i="285" s="1"/>
  <c r="T5192" i="285"/>
  <c r="W5192" i="285" s="1"/>
  <c r="T5193" i="285"/>
  <c r="W5193" i="285" s="1"/>
  <c r="T5194" i="285"/>
  <c r="W5194" i="285" s="1"/>
  <c r="T5195" i="285"/>
  <c r="W5195" i="285" s="1"/>
  <c r="T5196" i="285"/>
  <c r="W5196" i="285" s="1"/>
  <c r="T5197" i="285"/>
  <c r="W5197" i="285" s="1"/>
  <c r="T5198" i="285"/>
  <c r="W5198" i="285" s="1"/>
  <c r="T5199" i="285"/>
  <c r="W5199" i="285" s="1"/>
  <c r="T5200" i="285"/>
  <c r="W5200" i="285" s="1"/>
  <c r="T5201" i="285"/>
  <c r="W5201" i="285" s="1"/>
  <c r="T5202" i="285"/>
  <c r="W5202" i="285" s="1"/>
  <c r="T5203" i="285"/>
  <c r="W5203" i="285" s="1"/>
  <c r="T5204" i="285"/>
  <c r="W5204" i="285" s="1"/>
  <c r="T5205" i="285"/>
  <c r="W5205" i="285" s="1"/>
  <c r="T5206" i="285"/>
  <c r="W5206" i="285" s="1"/>
  <c r="T5207" i="285"/>
  <c r="W5207" i="285" s="1"/>
  <c r="T5208" i="285"/>
  <c r="W5208" i="285" s="1"/>
  <c r="T5209" i="285"/>
  <c r="W5209" i="285" s="1"/>
  <c r="T5210" i="285"/>
  <c r="W5210" i="285" s="1"/>
  <c r="T5211" i="285"/>
  <c r="W5211" i="285" s="1"/>
  <c r="T5212" i="285"/>
  <c r="W5212" i="285" s="1"/>
  <c r="T5213" i="285"/>
  <c r="W5213" i="285" s="1"/>
  <c r="T5214" i="285"/>
  <c r="W5214" i="285" s="1"/>
  <c r="T5215" i="285"/>
  <c r="W5215" i="285" s="1"/>
  <c r="T5216" i="285"/>
  <c r="W5216" i="285" s="1"/>
  <c r="T5217" i="285"/>
  <c r="W5217" i="285" s="1"/>
  <c r="T5218" i="285"/>
  <c r="W5218" i="285" s="1"/>
  <c r="T5219" i="285"/>
  <c r="W5219" i="285" s="1"/>
  <c r="T5220" i="285"/>
  <c r="W5220" i="285" s="1"/>
  <c r="T5221" i="285"/>
  <c r="W5221" i="285" s="1"/>
  <c r="T5222" i="285"/>
  <c r="W5222" i="285" s="1"/>
  <c r="T5223" i="285"/>
  <c r="W5223" i="285" s="1"/>
  <c r="T5224" i="285"/>
  <c r="W5224" i="285" s="1"/>
  <c r="T5225" i="285"/>
  <c r="W5225" i="285" s="1"/>
  <c r="T5226" i="285"/>
  <c r="W5226" i="285" s="1"/>
  <c r="T5227" i="285"/>
  <c r="W5227" i="285" s="1"/>
  <c r="T5228" i="285"/>
  <c r="W5228" i="285" s="1"/>
  <c r="T5229" i="285"/>
  <c r="W5229" i="285" s="1"/>
  <c r="T5230" i="285"/>
  <c r="W5230" i="285" s="1"/>
  <c r="T5231" i="285"/>
  <c r="W5231" i="285" s="1"/>
  <c r="T5232" i="285"/>
  <c r="W5232" i="285" s="1"/>
  <c r="T5233" i="285"/>
  <c r="W5233" i="285" s="1"/>
  <c r="T5234" i="285"/>
  <c r="W5234" i="285" s="1"/>
  <c r="T5235" i="285"/>
  <c r="W5235" i="285" s="1"/>
  <c r="T5236" i="285"/>
  <c r="W5236" i="285" s="1"/>
  <c r="T5237" i="285"/>
  <c r="W5237" i="285" s="1"/>
  <c r="T5238" i="285"/>
  <c r="W5238" i="285" s="1"/>
  <c r="T5239" i="285"/>
  <c r="W5239" i="285" s="1"/>
  <c r="T5240" i="285"/>
  <c r="W5240" i="285" s="1"/>
  <c r="T5241" i="285"/>
  <c r="W5241" i="285" s="1"/>
  <c r="T5242" i="285"/>
  <c r="W5242" i="285" s="1"/>
  <c r="T5243" i="285"/>
  <c r="W5243" i="285" s="1"/>
  <c r="T5244" i="285"/>
  <c r="W5244" i="285" s="1"/>
  <c r="T5245" i="285"/>
  <c r="W5245" i="285" s="1"/>
  <c r="T5246" i="285"/>
  <c r="W5246" i="285" s="1"/>
  <c r="T5247" i="285"/>
  <c r="W5247" i="285" s="1"/>
  <c r="T5248" i="285"/>
  <c r="W5248" i="285" s="1"/>
  <c r="T5249" i="285"/>
  <c r="W5249" i="285" s="1"/>
  <c r="T5250" i="285"/>
  <c r="W5250" i="285" s="1"/>
  <c r="T5251" i="285"/>
  <c r="W5251" i="285" s="1"/>
  <c r="T5252" i="285"/>
  <c r="W5252" i="285" s="1"/>
  <c r="T5253" i="285"/>
  <c r="W5253" i="285" s="1"/>
  <c r="T5254" i="285"/>
  <c r="W5254" i="285" s="1"/>
  <c r="T5255" i="285"/>
  <c r="W5255" i="285" s="1"/>
  <c r="T5256" i="285"/>
  <c r="W5256" i="285" s="1"/>
  <c r="T5257" i="285"/>
  <c r="W5257" i="285" s="1"/>
  <c r="T5258" i="285"/>
  <c r="W5258" i="285" s="1"/>
  <c r="T5259" i="285"/>
  <c r="W5259" i="285" s="1"/>
  <c r="T5260" i="285"/>
  <c r="W5260" i="285" s="1"/>
  <c r="T5261" i="285"/>
  <c r="W5261" i="285" s="1"/>
  <c r="T5262" i="285"/>
  <c r="W5262" i="285" s="1"/>
  <c r="T5263" i="285"/>
  <c r="W5263" i="285" s="1"/>
  <c r="T5264" i="285"/>
  <c r="W5264" i="285" s="1"/>
  <c r="T5265" i="285"/>
  <c r="W5265" i="285" s="1"/>
  <c r="T5266" i="285"/>
  <c r="W5266" i="285" s="1"/>
  <c r="T5267" i="285"/>
  <c r="W5267" i="285" s="1"/>
  <c r="T5268" i="285"/>
  <c r="W5268" i="285" s="1"/>
  <c r="T5269" i="285"/>
  <c r="W5269" i="285" s="1"/>
  <c r="T5270" i="285"/>
  <c r="W5270" i="285" s="1"/>
  <c r="T5271" i="285"/>
  <c r="W5271" i="285" s="1"/>
  <c r="T5272" i="285"/>
  <c r="W5272" i="285" s="1"/>
  <c r="T5273" i="285"/>
  <c r="W5273" i="285" s="1"/>
  <c r="T5274" i="285"/>
  <c r="W5274" i="285" s="1"/>
  <c r="T5275" i="285"/>
  <c r="W5275" i="285" s="1"/>
  <c r="T5276" i="285"/>
  <c r="W5276" i="285" s="1"/>
  <c r="T5277" i="285"/>
  <c r="W5277" i="285" s="1"/>
  <c r="T5278" i="285"/>
  <c r="W5278" i="285" s="1"/>
  <c r="T5279" i="285"/>
  <c r="W5279" i="285" s="1"/>
  <c r="T5280" i="285"/>
  <c r="W5280" i="285" s="1"/>
  <c r="T5281" i="285"/>
  <c r="W5281" i="285" s="1"/>
  <c r="T5282" i="285"/>
  <c r="W5282" i="285" s="1"/>
  <c r="T5283" i="285"/>
  <c r="W5283" i="285" s="1"/>
  <c r="T5284" i="285"/>
  <c r="W5284" i="285" s="1"/>
  <c r="T5285" i="285"/>
  <c r="W5285" i="285" s="1"/>
  <c r="T5286" i="285"/>
  <c r="W5286" i="285" s="1"/>
  <c r="T5287" i="285"/>
  <c r="W5287" i="285" s="1"/>
  <c r="T5288" i="285"/>
  <c r="W5288" i="285" s="1"/>
  <c r="T5289" i="285"/>
  <c r="W5289" i="285" s="1"/>
  <c r="T5290" i="285"/>
  <c r="W5290" i="285" s="1"/>
  <c r="T5291" i="285"/>
  <c r="W5291" i="285" s="1"/>
  <c r="T5292" i="285"/>
  <c r="W5292" i="285" s="1"/>
  <c r="T5293" i="285"/>
  <c r="W5293" i="285" s="1"/>
  <c r="T5294" i="285"/>
  <c r="T5295" i="285"/>
  <c r="T5296" i="285"/>
  <c r="W5296" i="285" s="1"/>
  <c r="T5297" i="285"/>
  <c r="W5297" i="285" s="1"/>
  <c r="T5298" i="285"/>
  <c r="W5298" i="285" s="1"/>
  <c r="T5299" i="285"/>
  <c r="W5299" i="285" s="1"/>
  <c r="T5300" i="285"/>
  <c r="W5300" i="285" s="1"/>
  <c r="T5301" i="285"/>
  <c r="W5301" i="285" s="1"/>
  <c r="T5302" i="285"/>
  <c r="W5302" i="285" s="1"/>
  <c r="T5303" i="285"/>
  <c r="W5303" i="285" s="1"/>
  <c r="T5304" i="285"/>
  <c r="W5304" i="285" s="1"/>
  <c r="T5305" i="285"/>
  <c r="W5305" i="285" s="1"/>
  <c r="T5306" i="285"/>
  <c r="W5306" i="285" s="1"/>
  <c r="Z2" i="285" l="1"/>
  <c r="AA5307" i="285"/>
  <c r="W5295" i="285"/>
  <c r="Y5295" i="285" s="1"/>
  <c r="Z5295" i="285" s="1"/>
  <c r="AA5295" i="285" s="1"/>
  <c r="W5294" i="285"/>
  <c r="Y5294" i="285" s="1"/>
  <c r="Z5294" i="285" s="1"/>
  <c r="AA5294" i="285" s="1"/>
  <c r="AB4771" i="285"/>
  <c r="AB4772" i="285"/>
  <c r="AB4773" i="285"/>
  <c r="AB4774" i="285"/>
  <c r="AB4775" i="285"/>
  <c r="AB4776" i="285"/>
  <c r="AB4777" i="285"/>
  <c r="AB4778" i="285"/>
  <c r="AB4779" i="285"/>
  <c r="AB4780" i="285"/>
  <c r="AB4781" i="285"/>
  <c r="AB4782" i="285"/>
  <c r="AB4783" i="285"/>
  <c r="AB4784" i="285"/>
  <c r="AB4785" i="285"/>
  <c r="AB4786" i="285"/>
  <c r="AB4787" i="285"/>
  <c r="AB4788" i="285"/>
  <c r="AB4789" i="285"/>
  <c r="AB4790" i="285"/>
  <c r="AB4791" i="285"/>
  <c r="AB4792" i="285"/>
  <c r="AB4793" i="285"/>
  <c r="AB4794" i="285"/>
  <c r="AB4795" i="285"/>
  <c r="AB4796" i="285"/>
  <c r="AB4797" i="285"/>
  <c r="AB4798" i="285"/>
  <c r="AB4799" i="285"/>
  <c r="AB4800" i="285"/>
  <c r="AB4801" i="285"/>
  <c r="AB4802" i="285"/>
  <c r="AB4803" i="285"/>
  <c r="AB4804" i="285"/>
  <c r="AB4805" i="285"/>
  <c r="AB4806" i="285"/>
  <c r="AB4807" i="285"/>
  <c r="AB4808" i="285"/>
  <c r="AB4809" i="285"/>
  <c r="AB4810" i="285"/>
  <c r="AB4811" i="285"/>
  <c r="AB4812" i="285"/>
  <c r="AB4813" i="285"/>
  <c r="AB4814" i="285"/>
  <c r="AB4815" i="285"/>
  <c r="AB4816" i="285"/>
  <c r="AB4817" i="285"/>
  <c r="AB4818" i="285"/>
  <c r="AB4819" i="285"/>
  <c r="AB4820" i="285"/>
  <c r="AB4821" i="285"/>
  <c r="AB4822" i="285"/>
  <c r="AB4823" i="285"/>
  <c r="AB4824" i="285"/>
  <c r="AB4825" i="285"/>
  <c r="AB4826" i="285"/>
  <c r="AB4827" i="285"/>
  <c r="AB4828" i="285"/>
  <c r="AB4829" i="285"/>
  <c r="AB4830" i="285"/>
  <c r="AB4831" i="285"/>
  <c r="AB4832" i="285"/>
  <c r="AB4833" i="285"/>
  <c r="AB4834" i="285"/>
  <c r="AB4835" i="285"/>
  <c r="AB4836" i="285"/>
  <c r="AB4837" i="285"/>
  <c r="AB4838" i="285"/>
  <c r="AB4839" i="285"/>
  <c r="AB4840" i="285"/>
  <c r="AB4841" i="285"/>
  <c r="AB4842" i="285"/>
  <c r="AB4843" i="285"/>
  <c r="AB4844" i="285"/>
  <c r="AB4845" i="285"/>
  <c r="AB4846" i="285"/>
  <c r="AB4847" i="285"/>
  <c r="AB4848" i="285"/>
  <c r="AB4849" i="285"/>
  <c r="AB4850" i="285"/>
  <c r="AB4851" i="285"/>
  <c r="AB4852" i="285"/>
  <c r="AB4853" i="285"/>
  <c r="AB4854" i="285"/>
  <c r="AB4855" i="285"/>
  <c r="AB4856" i="285"/>
  <c r="AB4857" i="285"/>
  <c r="AB4858" i="285"/>
  <c r="AB4859" i="285"/>
  <c r="AB4860" i="285"/>
  <c r="AB4861" i="285"/>
  <c r="AB4862" i="285"/>
  <c r="AB4863" i="285"/>
  <c r="AB4864" i="285"/>
  <c r="AB4865" i="285"/>
  <c r="AB4866" i="285"/>
  <c r="AB4867" i="285"/>
  <c r="AB4868" i="285"/>
  <c r="AB4869" i="285"/>
  <c r="AB4870" i="285"/>
  <c r="AB4871" i="285"/>
  <c r="AB4872" i="285"/>
  <c r="AB4873" i="285"/>
  <c r="AB4874" i="285"/>
  <c r="AB4875" i="285"/>
  <c r="AB4876" i="285"/>
  <c r="AB4877" i="285"/>
  <c r="AB4878" i="285"/>
  <c r="AB4879" i="285"/>
  <c r="AB4880" i="285"/>
  <c r="AB4881" i="285"/>
  <c r="AB4882" i="285"/>
  <c r="AB4883" i="285"/>
  <c r="AB4884" i="285"/>
  <c r="AB4885" i="285"/>
  <c r="AB4886" i="285"/>
  <c r="AB4887" i="285"/>
  <c r="AB4888" i="285"/>
  <c r="AB4889" i="285"/>
  <c r="AB4890" i="285"/>
  <c r="AB4891" i="285"/>
  <c r="AB4892" i="285"/>
  <c r="AB4893" i="285"/>
  <c r="AB4894" i="285"/>
  <c r="AB4895" i="285"/>
  <c r="AB4896" i="285"/>
  <c r="AB4897" i="285"/>
  <c r="AB4898" i="285"/>
  <c r="AB4899" i="285"/>
  <c r="AB4900" i="285"/>
  <c r="AB4901" i="285"/>
  <c r="AB4902" i="285"/>
  <c r="AB4903" i="285"/>
  <c r="AB4904" i="285"/>
  <c r="AB4905" i="285"/>
  <c r="AB4906" i="285"/>
  <c r="AB4907" i="285"/>
  <c r="AB4908" i="285"/>
  <c r="AB4909" i="285"/>
  <c r="AB4910" i="285"/>
  <c r="AB4911" i="285"/>
  <c r="AB4912" i="285"/>
  <c r="AB4913" i="285"/>
  <c r="AB4914" i="285"/>
  <c r="AB4915" i="285"/>
  <c r="AB4916" i="285"/>
  <c r="AB4917" i="285"/>
  <c r="AB4918" i="285"/>
  <c r="AB4919" i="285"/>
  <c r="AB4920" i="285"/>
  <c r="AB4921" i="285"/>
  <c r="AB4922" i="285"/>
  <c r="AB4923" i="285"/>
  <c r="AB4924" i="285"/>
  <c r="AB4925" i="285"/>
  <c r="AB4926" i="285"/>
  <c r="AB4927" i="285"/>
  <c r="AB4928" i="285"/>
  <c r="AB4929" i="285"/>
  <c r="AB4930" i="285"/>
  <c r="AB4931" i="285"/>
  <c r="AB4932" i="285"/>
  <c r="AB4933" i="285"/>
  <c r="AB4934" i="285"/>
  <c r="AB4935" i="285"/>
  <c r="AB4936" i="285"/>
  <c r="AB4937" i="285"/>
  <c r="AB4938" i="285"/>
  <c r="AB4939" i="285"/>
  <c r="AB4940" i="285"/>
  <c r="AB4941" i="285"/>
  <c r="AB4942" i="285"/>
  <c r="AB4943" i="285"/>
  <c r="AB4944" i="285"/>
  <c r="AB4945" i="285"/>
  <c r="AB4946" i="285"/>
  <c r="AB4947" i="285"/>
  <c r="AB4948" i="285"/>
  <c r="AB4949" i="285"/>
  <c r="AB4950" i="285"/>
  <c r="AB4951" i="285"/>
  <c r="AB4952" i="285"/>
  <c r="AB4953" i="285"/>
  <c r="AB4954" i="285"/>
  <c r="AB4955" i="285"/>
  <c r="AB4956" i="285"/>
  <c r="AB4957" i="285"/>
  <c r="AB4958" i="285"/>
  <c r="AB4959" i="285"/>
  <c r="AB4960" i="285"/>
  <c r="AB4961" i="285"/>
  <c r="AB4962" i="285"/>
  <c r="AB4963" i="285"/>
  <c r="AB4964" i="285"/>
  <c r="AB4965" i="285"/>
  <c r="AB4966" i="285"/>
  <c r="AB4967" i="285"/>
  <c r="AB4968" i="285"/>
  <c r="AB4969" i="285"/>
  <c r="AB4970" i="285"/>
  <c r="AB4971" i="285"/>
  <c r="AB4972" i="285"/>
  <c r="AB4973" i="285"/>
  <c r="AB4974" i="285"/>
  <c r="AB4975" i="285"/>
  <c r="AB4976" i="285"/>
  <c r="AB4977" i="285"/>
  <c r="AB4978" i="285"/>
  <c r="AB4979" i="285"/>
  <c r="AB4980" i="285"/>
  <c r="AB4981" i="285"/>
  <c r="AB4982" i="285"/>
  <c r="AB4983" i="285"/>
  <c r="AB4984" i="285"/>
  <c r="AB4985" i="285"/>
  <c r="AB4986" i="285"/>
  <c r="AB4987" i="285"/>
  <c r="AB4988" i="285"/>
  <c r="AB4989" i="285"/>
  <c r="AB4990" i="285"/>
  <c r="AB4991" i="285"/>
  <c r="AB4992" i="285"/>
  <c r="AB4993" i="285"/>
  <c r="AB4994" i="285"/>
  <c r="AB4995" i="285"/>
  <c r="AB4996" i="285"/>
  <c r="AB4997" i="285"/>
  <c r="AB4998" i="285"/>
  <c r="AB4999" i="285"/>
  <c r="AB5000" i="285"/>
  <c r="AB5001" i="285"/>
  <c r="AB5002" i="285"/>
  <c r="AB5003" i="285"/>
  <c r="AB5004" i="285"/>
  <c r="AB5005" i="285"/>
  <c r="AB5006" i="285"/>
  <c r="AB5007" i="285"/>
  <c r="AB5008" i="285"/>
  <c r="AB5009" i="285"/>
  <c r="AB5010" i="285"/>
  <c r="AB5011" i="285"/>
  <c r="AB5012" i="285"/>
  <c r="AB5014" i="285"/>
  <c r="AB5015" i="285"/>
  <c r="AB5016" i="285"/>
  <c r="AB5017" i="285"/>
  <c r="AB5018" i="285"/>
  <c r="AB5019" i="285"/>
  <c r="AB5020" i="285"/>
  <c r="AB5021" i="285"/>
  <c r="AB5022" i="285"/>
  <c r="AB5023" i="285"/>
  <c r="AB5024" i="285"/>
  <c r="AB5025" i="285"/>
  <c r="AB5026" i="285"/>
  <c r="AB5027" i="285"/>
  <c r="AB5028" i="285"/>
  <c r="AB5029" i="285"/>
  <c r="AB5030" i="285"/>
  <c r="AB5031" i="285"/>
  <c r="AB5032" i="285"/>
  <c r="AB5033" i="285"/>
  <c r="AB5034" i="285"/>
  <c r="AB5035" i="285"/>
  <c r="AB5036" i="285"/>
  <c r="AB5037" i="285"/>
  <c r="AB5038" i="285"/>
  <c r="AB5039" i="285"/>
  <c r="AB5040" i="285"/>
  <c r="AB5041" i="285"/>
  <c r="AB5042" i="285"/>
  <c r="AB5043" i="285"/>
  <c r="AB5044" i="285"/>
  <c r="AB5045" i="285"/>
  <c r="AB5046" i="285"/>
  <c r="AB5047" i="285"/>
  <c r="AB5048" i="285"/>
  <c r="AB5049" i="285"/>
  <c r="AB5050" i="285"/>
  <c r="AB5051" i="285"/>
  <c r="AB5052" i="285"/>
  <c r="AB5053" i="285"/>
  <c r="AB5054" i="285"/>
  <c r="AB5055" i="285"/>
  <c r="AB5056" i="285"/>
  <c r="AB5057" i="285"/>
  <c r="AB5058" i="285"/>
  <c r="AB5059" i="285"/>
  <c r="AB5060" i="285"/>
  <c r="AB5061" i="285"/>
  <c r="AB5062" i="285"/>
  <c r="AB5063" i="285"/>
  <c r="AB5064" i="285"/>
  <c r="AB5065" i="285"/>
  <c r="AB5066" i="285"/>
  <c r="AB5067" i="285"/>
  <c r="AB5068" i="285"/>
  <c r="AB5069" i="285"/>
  <c r="AB5070" i="285"/>
  <c r="AB5071" i="285"/>
  <c r="AB5072" i="285"/>
  <c r="AB5073" i="285"/>
  <c r="AB5074" i="285"/>
  <c r="AB5075" i="285"/>
  <c r="AB5076" i="285"/>
  <c r="AB5077" i="285"/>
  <c r="AB5078" i="285"/>
  <c r="AB5079" i="285"/>
  <c r="AB5080" i="285"/>
  <c r="AB5081" i="285"/>
  <c r="AB5082" i="285"/>
  <c r="AB5083" i="285"/>
  <c r="AB5084" i="285"/>
  <c r="AB5085" i="285"/>
  <c r="AB5086" i="285"/>
  <c r="AB5087" i="285"/>
  <c r="AB5088" i="285"/>
  <c r="AB5089" i="285"/>
  <c r="AB5090" i="285"/>
  <c r="AB5091" i="285"/>
  <c r="AB5092" i="285"/>
  <c r="AB5093" i="285"/>
  <c r="AB5094" i="285"/>
  <c r="AB5095" i="285"/>
  <c r="AB5096" i="285"/>
  <c r="AB5097" i="285"/>
  <c r="AB5098" i="285"/>
  <c r="AB5099" i="285"/>
  <c r="AB5100" i="285"/>
  <c r="AB5101" i="285"/>
  <c r="AB5102" i="285"/>
  <c r="AB5103" i="285"/>
  <c r="AB5104" i="285"/>
  <c r="AB5105" i="285"/>
  <c r="AB5106" i="285"/>
  <c r="AB5107" i="285"/>
  <c r="AB5108" i="285"/>
  <c r="AB5109" i="285"/>
  <c r="AB5110" i="285"/>
  <c r="AB5111" i="285"/>
  <c r="AB5112" i="285"/>
  <c r="AB5113" i="285"/>
  <c r="AB5114" i="285"/>
  <c r="AB5115" i="285"/>
  <c r="AB5116" i="285"/>
  <c r="AB5117" i="285"/>
  <c r="AB5118" i="285"/>
  <c r="AB5119" i="285"/>
  <c r="AB5120" i="285"/>
  <c r="AB5121" i="285"/>
  <c r="AB5122" i="285"/>
  <c r="AB5123" i="285"/>
  <c r="AB5124" i="285"/>
  <c r="AB5125" i="285"/>
  <c r="AB5126" i="285"/>
  <c r="AB5127" i="285"/>
  <c r="AB5128" i="285"/>
  <c r="AB5129" i="285"/>
  <c r="AB5130" i="285"/>
  <c r="AB5131" i="285"/>
  <c r="AB5132" i="285"/>
  <c r="AB5133" i="285"/>
  <c r="AB5134" i="285"/>
  <c r="AB5135" i="285"/>
  <c r="AB5136" i="285"/>
  <c r="AB5137" i="285"/>
  <c r="AB5138" i="285"/>
  <c r="AB5139" i="285"/>
  <c r="AB5140" i="285"/>
  <c r="AB5141" i="285"/>
  <c r="AB5142" i="285"/>
  <c r="AB5143" i="285"/>
  <c r="AB5144" i="285"/>
  <c r="AB5145" i="285"/>
  <c r="AB5146" i="285"/>
  <c r="AB5147" i="285"/>
  <c r="AB5148" i="285"/>
  <c r="AB5149" i="285"/>
  <c r="AB5150" i="285"/>
  <c r="AB5151" i="285"/>
  <c r="AB5152" i="285"/>
  <c r="AB5153" i="285"/>
  <c r="AB5154" i="285"/>
  <c r="AB5155" i="285"/>
  <c r="AB5156" i="285"/>
  <c r="AB5157" i="285"/>
  <c r="AB5158" i="285"/>
  <c r="AB5159" i="285"/>
  <c r="AB5160" i="285"/>
  <c r="AB5161" i="285"/>
  <c r="AB5162" i="285"/>
  <c r="AB5163" i="285"/>
  <c r="AB5164" i="285"/>
  <c r="AB5165" i="285"/>
  <c r="AB5166" i="285"/>
  <c r="AB5167" i="285"/>
  <c r="AB5168" i="285"/>
  <c r="AB5169" i="285"/>
  <c r="AB5170" i="285"/>
  <c r="AB5171" i="285"/>
  <c r="AB5172" i="285"/>
  <c r="AB5173" i="285"/>
  <c r="AB5174" i="285"/>
  <c r="AB5175" i="285"/>
  <c r="AB5176" i="285"/>
  <c r="AB5177" i="285"/>
  <c r="AB5178" i="285"/>
  <c r="AB5179" i="285"/>
  <c r="AB5180" i="285"/>
  <c r="AB5181" i="285"/>
  <c r="AB5182" i="285"/>
  <c r="AB5183" i="285"/>
  <c r="AB5184" i="285"/>
  <c r="AB5185" i="285"/>
  <c r="AB5186" i="285"/>
  <c r="AB5187" i="285"/>
  <c r="AB5188" i="285"/>
  <c r="AB5189" i="285"/>
  <c r="AB5190" i="285"/>
  <c r="AB5191" i="285"/>
  <c r="AB5192" i="285"/>
  <c r="AB5193" i="285"/>
  <c r="AB5194" i="285"/>
  <c r="AB5195" i="285"/>
  <c r="AB5196" i="285"/>
  <c r="AB5197" i="285"/>
  <c r="AB5198" i="285"/>
  <c r="AB5199" i="285"/>
  <c r="AB5200" i="285"/>
  <c r="AB5201" i="285"/>
  <c r="AB5202" i="285"/>
  <c r="AB5203" i="285"/>
  <c r="AB5204" i="285"/>
  <c r="AB5205" i="285"/>
  <c r="AB5206" i="285"/>
  <c r="AB5207" i="285"/>
  <c r="AB5208" i="285"/>
  <c r="AB5209" i="285"/>
  <c r="AB5210" i="285"/>
  <c r="AB5211" i="285"/>
  <c r="AB5212" i="285"/>
  <c r="AB5213" i="285"/>
  <c r="AB5214" i="285"/>
  <c r="AB5215" i="285"/>
  <c r="AB5216" i="285"/>
  <c r="AB5217" i="285"/>
  <c r="AB5218" i="285"/>
  <c r="AB5219" i="285"/>
  <c r="AB5220" i="285"/>
  <c r="AB5221" i="285"/>
  <c r="AB5222" i="285"/>
  <c r="AB5223" i="285"/>
  <c r="AB5224" i="285"/>
  <c r="AB5225" i="285"/>
  <c r="AB5226" i="285"/>
  <c r="AB5227" i="285"/>
  <c r="AB5228" i="285"/>
  <c r="AB5229" i="285"/>
  <c r="AB5230" i="285"/>
  <c r="AB5231" i="285"/>
  <c r="AB5232" i="285"/>
  <c r="AB5233" i="285"/>
  <c r="AB5234" i="285"/>
  <c r="AB5235" i="285"/>
  <c r="AB5236" i="285"/>
  <c r="AB5237" i="285"/>
  <c r="AB5238" i="285"/>
  <c r="AB5239" i="285"/>
  <c r="AB5240" i="285"/>
  <c r="AB5241" i="285"/>
  <c r="AB5242" i="285"/>
  <c r="AB5243" i="285"/>
  <c r="AB5244" i="285"/>
  <c r="AB5245" i="285"/>
  <c r="AB5246" i="285"/>
  <c r="AB5247" i="285"/>
  <c r="AB5248" i="285"/>
  <c r="AB5249" i="285"/>
  <c r="AB5250" i="285"/>
  <c r="AB5251" i="285"/>
  <c r="AB5252" i="285"/>
  <c r="AB5253" i="285"/>
  <c r="AB5254" i="285"/>
  <c r="AB5255" i="285"/>
  <c r="AB5256" i="285"/>
  <c r="AB5257" i="285"/>
  <c r="AB5258" i="285"/>
  <c r="AB5259" i="285"/>
  <c r="AB5260" i="285"/>
  <c r="AB5261" i="285"/>
  <c r="AB5262" i="285"/>
  <c r="AB5263" i="285"/>
  <c r="AB5264" i="285"/>
  <c r="AB5265" i="285"/>
  <c r="AB5266" i="285"/>
  <c r="AB5267" i="285"/>
  <c r="AB5268" i="285"/>
  <c r="AB5269" i="285"/>
  <c r="AB5270" i="285"/>
  <c r="AB5271" i="285"/>
  <c r="AB5272" i="285"/>
  <c r="AB5273" i="285"/>
  <c r="AB5274" i="285"/>
  <c r="AB5275" i="285"/>
  <c r="AB5276" i="285"/>
  <c r="AB5277" i="285"/>
  <c r="AB5278" i="285"/>
  <c r="AB5279" i="285"/>
  <c r="AB5280" i="285"/>
  <c r="AB5281" i="285"/>
  <c r="AB5282" i="285"/>
  <c r="AB5283" i="285"/>
  <c r="AB5284" i="285"/>
  <c r="AB5285" i="285"/>
  <c r="AB5286" i="285"/>
  <c r="AB5287" i="285"/>
  <c r="AB5288" i="285"/>
  <c r="AB5289" i="285"/>
  <c r="AB5290" i="285"/>
  <c r="AB5291" i="285"/>
  <c r="AB5292" i="285"/>
  <c r="AB5293" i="285"/>
  <c r="AB5294" i="285"/>
  <c r="AB5295" i="285"/>
  <c r="AB5296" i="285"/>
  <c r="AB5297" i="285"/>
  <c r="AB5298" i="285"/>
  <c r="AB5299" i="285"/>
  <c r="AB5300" i="285"/>
  <c r="AB5301" i="285"/>
  <c r="AB5302" i="285"/>
  <c r="AB5303" i="285"/>
  <c r="AB5304" i="285"/>
  <c r="AB5305" i="285"/>
  <c r="AB5306" i="285"/>
  <c r="Y4779" i="285"/>
  <c r="Y4780" i="285"/>
  <c r="Y4781" i="285"/>
  <c r="Y4782" i="285"/>
  <c r="Y4783" i="285"/>
  <c r="Y4784" i="285"/>
  <c r="Y4785" i="285"/>
  <c r="Y4786" i="285"/>
  <c r="Y4787" i="285"/>
  <c r="Y4788" i="285"/>
  <c r="Y4789" i="285"/>
  <c r="Y4790" i="285"/>
  <c r="Y4791" i="285"/>
  <c r="Y4792" i="285"/>
  <c r="Y4793" i="285"/>
  <c r="Y4794" i="285"/>
  <c r="Y4795" i="285"/>
  <c r="Y4796" i="285"/>
  <c r="Y4797" i="285"/>
  <c r="Y4798" i="285"/>
  <c r="Y4799" i="285"/>
  <c r="Y4800" i="285"/>
  <c r="Y4801" i="285"/>
  <c r="Y4802" i="285"/>
  <c r="Y4803" i="285"/>
  <c r="Y4804" i="285"/>
  <c r="Y4805" i="285"/>
  <c r="Y4806" i="285"/>
  <c r="Y4807" i="285"/>
  <c r="Y4808" i="285"/>
  <c r="Y4809" i="285"/>
  <c r="Y4810" i="285"/>
  <c r="Y4811" i="285"/>
  <c r="Y4812" i="285"/>
  <c r="Y4813" i="285"/>
  <c r="Y4814" i="285"/>
  <c r="Y4815" i="285"/>
  <c r="Y4816" i="285"/>
  <c r="Y4817" i="285"/>
  <c r="Y4818" i="285"/>
  <c r="Y4819" i="285"/>
  <c r="Y4820" i="285"/>
  <c r="Y4821" i="285"/>
  <c r="Y4822" i="285"/>
  <c r="Y4823" i="285"/>
  <c r="Y4824" i="285"/>
  <c r="Y4825" i="285"/>
  <c r="Y4826" i="285"/>
  <c r="Y4827" i="285"/>
  <c r="Y4828" i="285"/>
  <c r="Y4830" i="285"/>
  <c r="Y4831" i="285"/>
  <c r="Y4832" i="285"/>
  <c r="Y4833" i="285"/>
  <c r="Y4834" i="285"/>
  <c r="Y4835" i="285"/>
  <c r="Y4836" i="285"/>
  <c r="Y4837" i="285"/>
  <c r="Y4838" i="285"/>
  <c r="Y4839" i="285"/>
  <c r="Y4840" i="285"/>
  <c r="Y4841" i="285"/>
  <c r="Y4842" i="285"/>
  <c r="Y4843" i="285"/>
  <c r="Y4844" i="285"/>
  <c r="Y4845" i="285"/>
  <c r="Y4846" i="285"/>
  <c r="Y4847" i="285"/>
  <c r="Y4848" i="285"/>
  <c r="Y4849" i="285"/>
  <c r="Y4850" i="285"/>
  <c r="Y4851" i="285"/>
  <c r="Y4852" i="285"/>
  <c r="Y4853" i="285"/>
  <c r="Y4854" i="285"/>
  <c r="Y4855" i="285"/>
  <c r="Y4856" i="285"/>
  <c r="Y4857" i="285"/>
  <c r="Y4858" i="285"/>
  <c r="Y4859" i="285"/>
  <c r="Y4860" i="285"/>
  <c r="Y4861" i="285"/>
  <c r="Y4862" i="285"/>
  <c r="Y4863" i="285"/>
  <c r="Y4864" i="285"/>
  <c r="Y4865" i="285"/>
  <c r="Y4866" i="285"/>
  <c r="Y4867" i="285"/>
  <c r="Y4868" i="285"/>
  <c r="Y4869" i="285"/>
  <c r="Y4870" i="285"/>
  <c r="Y4871" i="285"/>
  <c r="Y4872" i="285"/>
  <c r="Y4873" i="285"/>
  <c r="Y4874" i="285"/>
  <c r="Y4875" i="285"/>
  <c r="Y4876" i="285"/>
  <c r="Y4877" i="285"/>
  <c r="Y4878" i="285"/>
  <c r="Y4879" i="285"/>
  <c r="Y4880" i="285"/>
  <c r="Y4881" i="285"/>
  <c r="Y4882" i="285"/>
  <c r="Y4883" i="285"/>
  <c r="Y4884" i="285"/>
  <c r="Y4885" i="285"/>
  <c r="Y4886" i="285"/>
  <c r="Y4887" i="285"/>
  <c r="Y4888" i="285"/>
  <c r="Y4889" i="285"/>
  <c r="Y4890" i="285"/>
  <c r="Y4891" i="285"/>
  <c r="Y4892" i="285"/>
  <c r="Y4893" i="285"/>
  <c r="Y4894" i="285"/>
  <c r="Y4895" i="285"/>
  <c r="Y4896" i="285"/>
  <c r="Y4897" i="285"/>
  <c r="Y4898" i="285"/>
  <c r="Y4899" i="285"/>
  <c r="Y4900" i="285"/>
  <c r="Y4901" i="285"/>
  <c r="Y4902" i="285"/>
  <c r="Y4903" i="285"/>
  <c r="Y4904" i="285"/>
  <c r="Y4905" i="285"/>
  <c r="Y4906" i="285"/>
  <c r="Y4907" i="285"/>
  <c r="Y4908" i="285"/>
  <c r="Y4909" i="285"/>
  <c r="Y4910" i="285"/>
  <c r="Y4911" i="285"/>
  <c r="Y4912" i="285"/>
  <c r="Y4913" i="285"/>
  <c r="Y4914" i="285"/>
  <c r="Y4915" i="285"/>
  <c r="Y4916" i="285"/>
  <c r="Y4917" i="285"/>
  <c r="Y4918" i="285"/>
  <c r="Y4919" i="285"/>
  <c r="Y4920" i="285"/>
  <c r="Y4921" i="285"/>
  <c r="Y4922" i="285"/>
  <c r="Y4923" i="285"/>
  <c r="Y4924" i="285"/>
  <c r="Y4925" i="285"/>
  <c r="Y4926" i="285"/>
  <c r="Y4927" i="285"/>
  <c r="Y4928" i="285"/>
  <c r="Y4929" i="285"/>
  <c r="Y4930" i="285"/>
  <c r="Y4931" i="285"/>
  <c r="Y4932" i="285"/>
  <c r="Y4933" i="285"/>
  <c r="Y4934" i="285"/>
  <c r="Y4935" i="285"/>
  <c r="Y4936" i="285"/>
  <c r="Y4937" i="285"/>
  <c r="Y4938" i="285"/>
  <c r="Y4939" i="285"/>
  <c r="Y4940" i="285"/>
  <c r="Y4941" i="285"/>
  <c r="Y4942" i="285"/>
  <c r="Y4943" i="285"/>
  <c r="Y4944" i="285"/>
  <c r="Y4945" i="285"/>
  <c r="Y4946" i="285"/>
  <c r="Y4947" i="285"/>
  <c r="Y4948" i="285"/>
  <c r="Y4949" i="285"/>
  <c r="Y4950" i="285"/>
  <c r="Y4951" i="285"/>
  <c r="Y4952" i="285"/>
  <c r="Y4953" i="285"/>
  <c r="Y4954" i="285"/>
  <c r="Y4955" i="285"/>
  <c r="Y4956" i="285"/>
  <c r="Y4957" i="285"/>
  <c r="Y4958" i="285"/>
  <c r="Y4959" i="285"/>
  <c r="Y4960" i="285"/>
  <c r="Y4961" i="285"/>
  <c r="Y4962" i="285"/>
  <c r="Y4963" i="285"/>
  <c r="Y4964" i="285"/>
  <c r="Y4965" i="285"/>
  <c r="Y4966" i="285"/>
  <c r="Y4967" i="285"/>
  <c r="Y4968" i="285"/>
  <c r="Y4969" i="285"/>
  <c r="Y4970" i="285"/>
  <c r="Y4971" i="285"/>
  <c r="Y4972" i="285"/>
  <c r="Y4973" i="285"/>
  <c r="Y4974" i="285"/>
  <c r="Y4975" i="285"/>
  <c r="Y4976" i="285"/>
  <c r="Y4977" i="285"/>
  <c r="Y4978" i="285"/>
  <c r="Y4979" i="285"/>
  <c r="Y4980" i="285"/>
  <c r="Y4981" i="285"/>
  <c r="Y4982" i="285"/>
  <c r="Y4983" i="285"/>
  <c r="Y4984" i="285"/>
  <c r="Y4985" i="285"/>
  <c r="Y4986" i="285"/>
  <c r="Y4987" i="285"/>
  <c r="Y4988" i="285"/>
  <c r="Y4989" i="285"/>
  <c r="Y4990" i="285"/>
  <c r="Y4991" i="285"/>
  <c r="Y4992" i="285"/>
  <c r="Y4993" i="285"/>
  <c r="Y4994" i="285"/>
  <c r="Y4995" i="285"/>
  <c r="Y4996" i="285"/>
  <c r="Y4997" i="285"/>
  <c r="Y4998" i="285"/>
  <c r="Y4999" i="285"/>
  <c r="Y5000" i="285"/>
  <c r="Y5001" i="285"/>
  <c r="Y5002" i="285"/>
  <c r="Y5003" i="285"/>
  <c r="Y5004" i="285"/>
  <c r="Y5005" i="285"/>
  <c r="Y5006" i="285"/>
  <c r="Y5007" i="285"/>
  <c r="Y5008" i="285"/>
  <c r="Y5009" i="285"/>
  <c r="Y5010" i="285"/>
  <c r="Y5011" i="285"/>
  <c r="Y5012" i="285"/>
  <c r="Y5013" i="285"/>
  <c r="Y5014" i="285"/>
  <c r="Y5015" i="285"/>
  <c r="Y5016" i="285"/>
  <c r="Y5017" i="285"/>
  <c r="Y5018" i="285"/>
  <c r="Y5019" i="285"/>
  <c r="Y5020" i="285"/>
  <c r="Y5021" i="285"/>
  <c r="Y5022" i="285"/>
  <c r="Y5023" i="285"/>
  <c r="Y5024" i="285"/>
  <c r="Y5025" i="285"/>
  <c r="Y5026" i="285"/>
  <c r="Y5028" i="285"/>
  <c r="Y5029" i="285"/>
  <c r="Y5030" i="285"/>
  <c r="Y5031" i="285"/>
  <c r="Y5032" i="285"/>
  <c r="Y5033" i="285"/>
  <c r="Y5034" i="285"/>
  <c r="Y5035" i="285"/>
  <c r="Y5036" i="285"/>
  <c r="Y5037" i="285"/>
  <c r="Y5038" i="285"/>
  <c r="Y5039" i="285"/>
  <c r="Y5040" i="285"/>
  <c r="Y5041" i="285"/>
  <c r="Y5042" i="285"/>
  <c r="Y5043" i="285"/>
  <c r="Y5044" i="285"/>
  <c r="Y5045" i="285"/>
  <c r="Y5046" i="285"/>
  <c r="Y5047" i="285"/>
  <c r="Y5048" i="285"/>
  <c r="Y5049" i="285"/>
  <c r="Y5050" i="285"/>
  <c r="Y5051" i="285"/>
  <c r="Y5052" i="285"/>
  <c r="Y5053" i="285"/>
  <c r="Y5054" i="285"/>
  <c r="Y5055" i="285"/>
  <c r="Y5056" i="285"/>
  <c r="Y5057" i="285"/>
  <c r="Y5058" i="285"/>
  <c r="Y5059" i="285"/>
  <c r="Y5060" i="285"/>
  <c r="Y5061" i="285"/>
  <c r="Y5062" i="285"/>
  <c r="Y5063" i="285"/>
  <c r="Y5064" i="285"/>
  <c r="Y5065" i="285"/>
  <c r="Y5066" i="285"/>
  <c r="Y5067" i="285"/>
  <c r="Y5068" i="285"/>
  <c r="Y5069" i="285"/>
  <c r="Y5070" i="285"/>
  <c r="Y5071" i="285"/>
  <c r="Y5072" i="285"/>
  <c r="Y5073" i="285"/>
  <c r="Y5074" i="285"/>
  <c r="Y5075" i="285"/>
  <c r="Y5076" i="285"/>
  <c r="Y5077" i="285"/>
  <c r="Y5078" i="285"/>
  <c r="Y5079" i="285"/>
  <c r="Y5080" i="285"/>
  <c r="Y5081" i="285"/>
  <c r="Y5082" i="285"/>
  <c r="Y5083" i="285"/>
  <c r="Y5084" i="285"/>
  <c r="Y5085" i="285"/>
  <c r="Y5086" i="285"/>
  <c r="Y5087" i="285"/>
  <c r="Y5088" i="285"/>
  <c r="Y5089" i="285"/>
  <c r="Y5090" i="285"/>
  <c r="Y5091" i="285"/>
  <c r="Y5092" i="285"/>
  <c r="Y5093" i="285"/>
  <c r="Y5094" i="285"/>
  <c r="Y5095" i="285"/>
  <c r="Y5096" i="285"/>
  <c r="Y5097" i="285"/>
  <c r="Y5098" i="285"/>
  <c r="Y5099" i="285"/>
  <c r="Y5100" i="285"/>
  <c r="Y5101" i="285"/>
  <c r="Y5102" i="285"/>
  <c r="Y5103" i="285"/>
  <c r="Y5104" i="285"/>
  <c r="Y5105" i="285"/>
  <c r="Y5106" i="285"/>
  <c r="Y5107" i="285"/>
  <c r="Y5108" i="285"/>
  <c r="Y5109" i="285"/>
  <c r="Y5110" i="285"/>
  <c r="Y5111" i="285"/>
  <c r="Y5112" i="285"/>
  <c r="Y5113" i="285"/>
  <c r="Y5114" i="285"/>
  <c r="Y5115" i="285"/>
  <c r="Y5116" i="285"/>
  <c r="Y5117" i="285"/>
  <c r="Y5118" i="285"/>
  <c r="Y5119" i="285"/>
  <c r="Y5120" i="285"/>
  <c r="Y5121" i="285"/>
  <c r="Y5122" i="285"/>
  <c r="Y5123" i="285"/>
  <c r="Y5124" i="285"/>
  <c r="Y5125" i="285"/>
  <c r="Y5126" i="285"/>
  <c r="Y5127" i="285"/>
  <c r="Y5128" i="285"/>
  <c r="Y5129" i="285"/>
  <c r="Y5130" i="285"/>
  <c r="Y5131" i="285"/>
  <c r="Y5132" i="285"/>
  <c r="Y5133" i="285"/>
  <c r="Y5134" i="285"/>
  <c r="Y5135" i="285"/>
  <c r="Y5136" i="285"/>
  <c r="Y5137" i="285"/>
  <c r="Y5138" i="285"/>
  <c r="Y5139" i="285"/>
  <c r="Y5140" i="285"/>
  <c r="Y5141" i="285"/>
  <c r="Y5142" i="285"/>
  <c r="Y5143" i="285"/>
  <c r="Y5144" i="285"/>
  <c r="Y5145" i="285"/>
  <c r="Y5146" i="285"/>
  <c r="Y5147" i="285"/>
  <c r="Y5148" i="285"/>
  <c r="Y5149" i="285"/>
  <c r="Y5150" i="285"/>
  <c r="Y5151" i="285"/>
  <c r="Y5152" i="285"/>
  <c r="Y5153" i="285"/>
  <c r="Y5154" i="285"/>
  <c r="Y5155" i="285"/>
  <c r="Y5156" i="285"/>
  <c r="Y5157" i="285"/>
  <c r="Y5158" i="285"/>
  <c r="Y5159" i="285"/>
  <c r="Y5160" i="285"/>
  <c r="Y5161" i="285"/>
  <c r="Y5162" i="285"/>
  <c r="Y5163" i="285"/>
  <c r="Y5164" i="285"/>
  <c r="Y5165" i="285"/>
  <c r="Y5166" i="285"/>
  <c r="Y5167" i="285"/>
  <c r="Y5168" i="285"/>
  <c r="Y5169" i="285"/>
  <c r="Y5170" i="285"/>
  <c r="Y5171" i="285"/>
  <c r="Y5172" i="285"/>
  <c r="Y5173" i="285"/>
  <c r="Y5174" i="285"/>
  <c r="Y5175" i="285"/>
  <c r="Y5176" i="285"/>
  <c r="Y5177" i="285"/>
  <c r="Y5178" i="285"/>
  <c r="Y5179" i="285"/>
  <c r="Y5180" i="285"/>
  <c r="Y5181" i="285"/>
  <c r="Y5182" i="285"/>
  <c r="Y5183" i="285"/>
  <c r="Y5184" i="285"/>
  <c r="Y5185" i="285"/>
  <c r="Y5186" i="285"/>
  <c r="Y5187" i="285"/>
  <c r="Y5188" i="285"/>
  <c r="Y5189" i="285"/>
  <c r="Y5190" i="285"/>
  <c r="Y5191" i="285"/>
  <c r="Y5192" i="285"/>
  <c r="Y5193" i="285"/>
  <c r="Y5194" i="285"/>
  <c r="Y5195" i="285"/>
  <c r="Y5196" i="285"/>
  <c r="Y5197" i="285"/>
  <c r="Y5198" i="285"/>
  <c r="Y5199" i="285"/>
  <c r="Y5200" i="285"/>
  <c r="Y5201" i="285"/>
  <c r="Y5202" i="285"/>
  <c r="Y5203" i="285"/>
  <c r="Y5204" i="285"/>
  <c r="Y5205" i="285"/>
  <c r="Y5206" i="285"/>
  <c r="Y5207" i="285"/>
  <c r="Y5208" i="285"/>
  <c r="Y5209" i="285"/>
  <c r="Y5210" i="285"/>
  <c r="Y5211" i="285"/>
  <c r="Y5212" i="285"/>
  <c r="Y5213" i="285"/>
  <c r="Y5214" i="285"/>
  <c r="Y5215" i="285"/>
  <c r="Y5216" i="285"/>
  <c r="Y5217" i="285"/>
  <c r="Y5218" i="285"/>
  <c r="Y5219" i="285"/>
  <c r="Y5220" i="285"/>
  <c r="Y5221" i="285"/>
  <c r="Y5222" i="285"/>
  <c r="Y5223" i="285"/>
  <c r="Y5224" i="285"/>
  <c r="Y5225" i="285"/>
  <c r="Y5226" i="285"/>
  <c r="Y5227" i="285"/>
  <c r="Y5228" i="285"/>
  <c r="Y5229" i="285"/>
  <c r="Y5230" i="285"/>
  <c r="Y5231" i="285"/>
  <c r="Y5232" i="285"/>
  <c r="Y5233" i="285"/>
  <c r="Y5234" i="285"/>
  <c r="Y5235" i="285"/>
  <c r="Y5236" i="285"/>
  <c r="Y5237" i="285"/>
  <c r="Y5238" i="285"/>
  <c r="Y5239" i="285"/>
  <c r="Y5240" i="285"/>
  <c r="Y5241" i="285"/>
  <c r="Y5242" i="285"/>
  <c r="Y5243" i="285"/>
  <c r="Y5244" i="285"/>
  <c r="Y5245" i="285"/>
  <c r="Y5246" i="285"/>
  <c r="Y5247" i="285"/>
  <c r="Y5248" i="285"/>
  <c r="Y5249" i="285"/>
  <c r="Y5250" i="285"/>
  <c r="Y5251" i="285"/>
  <c r="Y5252" i="285"/>
  <c r="Y5253" i="285"/>
  <c r="Y5254" i="285"/>
  <c r="Y5255" i="285"/>
  <c r="Y5256" i="285"/>
  <c r="Y5257" i="285"/>
  <c r="Y5258" i="285"/>
  <c r="Y5259" i="285"/>
  <c r="Y5260" i="285"/>
  <c r="Y5261" i="285"/>
  <c r="Y5262" i="285"/>
  <c r="Y5263" i="285"/>
  <c r="Y5264" i="285"/>
  <c r="Y5265" i="285"/>
  <c r="Y5266" i="285"/>
  <c r="Y5267" i="285"/>
  <c r="Y5268" i="285"/>
  <c r="Y5269" i="285"/>
  <c r="Y5270" i="285"/>
  <c r="Y5271" i="285"/>
  <c r="Y5272" i="285"/>
  <c r="Y5273" i="285"/>
  <c r="Y5274" i="285"/>
  <c r="Y5275" i="285"/>
  <c r="Y5276" i="285"/>
  <c r="Y5277" i="285"/>
  <c r="Y5278" i="285"/>
  <c r="Y5279" i="285"/>
  <c r="Y5280" i="285"/>
  <c r="Y5281" i="285"/>
  <c r="Y5282" i="285"/>
  <c r="Y5283" i="285"/>
  <c r="Y5284" i="285"/>
  <c r="Y5285" i="285"/>
  <c r="Y5286" i="285"/>
  <c r="Y5287" i="285"/>
  <c r="Y5288" i="285"/>
  <c r="Y5289" i="285"/>
  <c r="Y5290" i="285"/>
  <c r="Y5291" i="285"/>
  <c r="Y5292" i="285"/>
  <c r="Y5293" i="285"/>
  <c r="Y5296" i="285"/>
  <c r="Y5297" i="285"/>
  <c r="Y5298" i="285"/>
  <c r="Y5299" i="285"/>
  <c r="Y5300" i="285"/>
  <c r="Y5301" i="285"/>
  <c r="Y5302" i="285"/>
  <c r="Y5303" i="285"/>
  <c r="Y5304" i="285"/>
  <c r="Y5305" i="285"/>
  <c r="Y5306" i="285"/>
  <c r="Z5303" i="285" l="1"/>
  <c r="AA5303" i="285" s="1"/>
  <c r="Z5287" i="285"/>
  <c r="AA5287" i="285" s="1"/>
  <c r="Z5279" i="285"/>
  <c r="AA5279" i="285" s="1"/>
  <c r="Z5271" i="285"/>
  <c r="AA5271" i="285" s="1"/>
  <c r="Z5263" i="285"/>
  <c r="AA5263" i="285" s="1"/>
  <c r="Z5255" i="285"/>
  <c r="AA5255" i="285" s="1"/>
  <c r="Z5247" i="285"/>
  <c r="AA5247" i="285" s="1"/>
  <c r="Z5239" i="285"/>
  <c r="AA5239" i="285" s="1"/>
  <c r="Z5231" i="285"/>
  <c r="AA5231" i="285" s="1"/>
  <c r="Z5223" i="285"/>
  <c r="AA5223" i="285" s="1"/>
  <c r="Z5215" i="285"/>
  <c r="AA5215" i="285" s="1"/>
  <c r="Z5207" i="285"/>
  <c r="AA5207" i="285" s="1"/>
  <c r="Z5199" i="285"/>
  <c r="AA5199" i="285" s="1"/>
  <c r="Z5191" i="285"/>
  <c r="AA5191" i="285" s="1"/>
  <c r="Z5183" i="285"/>
  <c r="AA5183" i="285" s="1"/>
  <c r="Z5175" i="285"/>
  <c r="AA5175" i="285" s="1"/>
  <c r="Z5167" i="285"/>
  <c r="AA5167" i="285" s="1"/>
  <c r="Z5159" i="285"/>
  <c r="AA5159" i="285" s="1"/>
  <c r="Z5151" i="285"/>
  <c r="AA5151" i="285" s="1"/>
  <c r="Z5143" i="285"/>
  <c r="AA5143" i="285" s="1"/>
  <c r="Z5135" i="285"/>
  <c r="AA5135" i="285" s="1"/>
  <c r="Z5127" i="285"/>
  <c r="AA5127" i="285" s="1"/>
  <c r="Z5119" i="285"/>
  <c r="AA5119" i="285" s="1"/>
  <c r="Z5111" i="285"/>
  <c r="AA5111" i="285" s="1"/>
  <c r="Z5103" i="285"/>
  <c r="AA5103" i="285" s="1"/>
  <c r="Z5095" i="285"/>
  <c r="AA5095" i="285" s="1"/>
  <c r="Z5087" i="285"/>
  <c r="AA5087" i="285" s="1"/>
  <c r="Z5079" i="285"/>
  <c r="AA5079" i="285" s="1"/>
  <c r="Z5071" i="285"/>
  <c r="AA5071" i="285" s="1"/>
  <c r="Z5063" i="285"/>
  <c r="AA5063" i="285" s="1"/>
  <c r="Z5055" i="285"/>
  <c r="AA5055" i="285" s="1"/>
  <c r="Z5047" i="285"/>
  <c r="AA5047" i="285" s="1"/>
  <c r="Z5039" i="285"/>
  <c r="AA5039" i="285" s="1"/>
  <c r="Z5031" i="285"/>
  <c r="AA5031" i="285" s="1"/>
  <c r="Z5023" i="285"/>
  <c r="AA5023" i="285" s="1"/>
  <c r="Z5015" i="285"/>
  <c r="AA5015" i="285" s="1"/>
  <c r="Z5007" i="285"/>
  <c r="AA5007" i="285" s="1"/>
  <c r="Z4999" i="285"/>
  <c r="AA4999" i="285" s="1"/>
  <c r="Z4991" i="285"/>
  <c r="AA4991" i="285" s="1"/>
  <c r="Z4983" i="285"/>
  <c r="AA4983" i="285" s="1"/>
  <c r="Z4975" i="285"/>
  <c r="AA4975" i="285" s="1"/>
  <c r="Z4967" i="285"/>
  <c r="AA4967" i="285" s="1"/>
  <c r="Z4959" i="285"/>
  <c r="AA4959" i="285" s="1"/>
  <c r="Z4951" i="285"/>
  <c r="AA4951" i="285" s="1"/>
  <c r="Z4943" i="285"/>
  <c r="AA4943" i="285" s="1"/>
  <c r="Z4935" i="285"/>
  <c r="AA4935" i="285" s="1"/>
  <c r="Z4927" i="285"/>
  <c r="AA4927" i="285" s="1"/>
  <c r="Z4919" i="285"/>
  <c r="AA4919" i="285" s="1"/>
  <c r="Z4911" i="285"/>
  <c r="AA4911" i="285" s="1"/>
  <c r="Z4903" i="285"/>
  <c r="AA4903" i="285" s="1"/>
  <c r="Z4895" i="285"/>
  <c r="AA4895" i="285" s="1"/>
  <c r="Z4887" i="285"/>
  <c r="AA4887" i="285" s="1"/>
  <c r="Z4879" i="285"/>
  <c r="AA4879" i="285" s="1"/>
  <c r="Z4871" i="285"/>
  <c r="AA4871" i="285" s="1"/>
  <c r="Z4863" i="285"/>
  <c r="AA4863" i="285" s="1"/>
  <c r="Z4855" i="285"/>
  <c r="AA4855" i="285" s="1"/>
  <c r="Z4847" i="285"/>
  <c r="AA4847" i="285" s="1"/>
  <c r="Z4839" i="285"/>
  <c r="AA4839" i="285" s="1"/>
  <c r="Z4831" i="285"/>
  <c r="AA4831" i="285" s="1"/>
  <c r="Z4822" i="285"/>
  <c r="AA4822" i="285" s="1"/>
  <c r="Z4814" i="285"/>
  <c r="AA4814" i="285" s="1"/>
  <c r="Z4806" i="285"/>
  <c r="AA4806" i="285" s="1"/>
  <c r="Z4798" i="285"/>
  <c r="AA4798" i="285" s="1"/>
  <c r="Z4790" i="285"/>
  <c r="AA4790" i="285" s="1"/>
  <c r="Z4782" i="285"/>
  <c r="AA4782" i="285" s="1"/>
  <c r="Z5270" i="285"/>
  <c r="AA5270" i="285" s="1"/>
  <c r="Z5262" i="285"/>
  <c r="AA5262" i="285" s="1"/>
  <c r="Z5254" i="285"/>
  <c r="AA5254" i="285" s="1"/>
  <c r="Z5246" i="285"/>
  <c r="AA5246" i="285" s="1"/>
  <c r="Z5238" i="285"/>
  <c r="AA5238" i="285" s="1"/>
  <c r="Z5230" i="285"/>
  <c r="AA5230" i="285" s="1"/>
  <c r="Z5222" i="285"/>
  <c r="AA5222" i="285" s="1"/>
  <c r="Z5214" i="285"/>
  <c r="AA5214" i="285" s="1"/>
  <c r="Z5206" i="285"/>
  <c r="AA5206" i="285" s="1"/>
  <c r="Z5198" i="285"/>
  <c r="AA5198" i="285" s="1"/>
  <c r="Z5190" i="285"/>
  <c r="AA5190" i="285" s="1"/>
  <c r="Z5182" i="285"/>
  <c r="AA5182" i="285" s="1"/>
  <c r="Z5174" i="285"/>
  <c r="AA5174" i="285" s="1"/>
  <c r="Z5166" i="285"/>
  <c r="AA5166" i="285" s="1"/>
  <c r="Z5158" i="285"/>
  <c r="AA5158" i="285" s="1"/>
  <c r="Z5150" i="285"/>
  <c r="AA5150" i="285" s="1"/>
  <c r="Z5142" i="285"/>
  <c r="AA5142" i="285" s="1"/>
  <c r="Z5134" i="285"/>
  <c r="AA5134" i="285" s="1"/>
  <c r="Z5126" i="285"/>
  <c r="AA5126" i="285" s="1"/>
  <c r="Z5118" i="285"/>
  <c r="AA5118" i="285" s="1"/>
  <c r="Z5110" i="285"/>
  <c r="AA5110" i="285" s="1"/>
  <c r="Z5102" i="285"/>
  <c r="AA5102" i="285" s="1"/>
  <c r="Z5094" i="285"/>
  <c r="AA5094" i="285" s="1"/>
  <c r="Z5086" i="285"/>
  <c r="AA5086" i="285" s="1"/>
  <c r="Z5078" i="285"/>
  <c r="AA5078" i="285" s="1"/>
  <c r="Z5070" i="285"/>
  <c r="AA5070" i="285" s="1"/>
  <c r="Z5062" i="285"/>
  <c r="AA5062" i="285" s="1"/>
  <c r="Z5054" i="285"/>
  <c r="AA5054" i="285" s="1"/>
  <c r="Z5046" i="285"/>
  <c r="AA5046" i="285" s="1"/>
  <c r="Z5038" i="285"/>
  <c r="AA5038" i="285" s="1"/>
  <c r="Z5030" i="285"/>
  <c r="AA5030" i="285" s="1"/>
  <c r="Z5022" i="285"/>
  <c r="AA5022" i="285" s="1"/>
  <c r="Z5014" i="285"/>
  <c r="AA5014" i="285" s="1"/>
  <c r="Z5006" i="285"/>
  <c r="AA5006" i="285" s="1"/>
  <c r="Z4998" i="285"/>
  <c r="AA4998" i="285" s="1"/>
  <c r="Z4990" i="285"/>
  <c r="AA4990" i="285" s="1"/>
  <c r="Z4982" i="285"/>
  <c r="AA4982" i="285" s="1"/>
  <c r="Z4974" i="285"/>
  <c r="AA4974" i="285" s="1"/>
  <c r="Z4966" i="285"/>
  <c r="AA4966" i="285" s="1"/>
  <c r="Z4958" i="285"/>
  <c r="AA4958" i="285" s="1"/>
  <c r="Z4950" i="285"/>
  <c r="AA4950" i="285" s="1"/>
  <c r="Z4942" i="285"/>
  <c r="AA4942" i="285" s="1"/>
  <c r="Z4934" i="285"/>
  <c r="AA4934" i="285" s="1"/>
  <c r="Z4926" i="285"/>
  <c r="AA4926" i="285" s="1"/>
  <c r="Z4918" i="285"/>
  <c r="AA4918" i="285" s="1"/>
  <c r="Z4910" i="285"/>
  <c r="AA4910" i="285" s="1"/>
  <c r="Z4902" i="285"/>
  <c r="AA4902" i="285" s="1"/>
  <c r="Z4894" i="285"/>
  <c r="AA4894" i="285" s="1"/>
  <c r="Z4886" i="285"/>
  <c r="AA4886" i="285" s="1"/>
  <c r="Z4878" i="285"/>
  <c r="AA4878" i="285" s="1"/>
  <c r="Z4870" i="285"/>
  <c r="AA4870" i="285" s="1"/>
  <c r="Z4862" i="285"/>
  <c r="AA4862" i="285" s="1"/>
  <c r="Z4854" i="285"/>
  <c r="AA4854" i="285" s="1"/>
  <c r="Z4846" i="285"/>
  <c r="AA4846" i="285" s="1"/>
  <c r="Z4838" i="285"/>
  <c r="AA4838" i="285" s="1"/>
  <c r="Z4830" i="285"/>
  <c r="AA4830" i="285" s="1"/>
  <c r="Z4821" i="285"/>
  <c r="AA4821" i="285" s="1"/>
  <c r="Z4813" i="285"/>
  <c r="AA4813" i="285" s="1"/>
  <c r="Z4805" i="285"/>
  <c r="AA4805" i="285" s="1"/>
  <c r="Z4797" i="285"/>
  <c r="AA4797" i="285" s="1"/>
  <c r="Z4789" i="285"/>
  <c r="AA4789" i="285" s="1"/>
  <c r="Z4781" i="285"/>
  <c r="AA4781" i="285" s="1"/>
  <c r="Z5302" i="285"/>
  <c r="AA5302" i="285" s="1"/>
  <c r="Z5286" i="285"/>
  <c r="AA5286" i="285" s="1"/>
  <c r="Z5293" i="285"/>
  <c r="AA5293" i="285" s="1"/>
  <c r="Z5277" i="285"/>
  <c r="AA5277" i="285" s="1"/>
  <c r="Z5261" i="285"/>
  <c r="AA5261" i="285" s="1"/>
  <c r="Z5245" i="285"/>
  <c r="AA5245" i="285" s="1"/>
  <c r="Z5221" i="285"/>
  <c r="AA5221" i="285" s="1"/>
  <c r="Z5205" i="285"/>
  <c r="AA5205" i="285" s="1"/>
  <c r="Z5189" i="285"/>
  <c r="AA5189" i="285" s="1"/>
  <c r="Z5181" i="285"/>
  <c r="AA5181" i="285" s="1"/>
  <c r="Z5173" i="285"/>
  <c r="AA5173" i="285" s="1"/>
  <c r="Z5165" i="285"/>
  <c r="AA5165" i="285" s="1"/>
  <c r="Z5157" i="285"/>
  <c r="AA5157" i="285" s="1"/>
  <c r="Z5149" i="285"/>
  <c r="AA5149" i="285" s="1"/>
  <c r="Z5141" i="285"/>
  <c r="AA5141" i="285" s="1"/>
  <c r="Z5133" i="285"/>
  <c r="AA5133" i="285" s="1"/>
  <c r="Z5125" i="285"/>
  <c r="AA5125" i="285" s="1"/>
  <c r="Z5117" i="285"/>
  <c r="AA5117" i="285" s="1"/>
  <c r="Z5109" i="285"/>
  <c r="AA5109" i="285" s="1"/>
  <c r="Z5101" i="285"/>
  <c r="AA5101" i="285" s="1"/>
  <c r="Z5093" i="285"/>
  <c r="AA5093" i="285" s="1"/>
  <c r="Z5085" i="285"/>
  <c r="AA5085" i="285" s="1"/>
  <c r="Z5077" i="285"/>
  <c r="AA5077" i="285" s="1"/>
  <c r="Z5069" i="285"/>
  <c r="AA5069" i="285" s="1"/>
  <c r="Z5061" i="285"/>
  <c r="AA5061" i="285" s="1"/>
  <c r="Z5053" i="285"/>
  <c r="AA5053" i="285" s="1"/>
  <c r="Z5045" i="285"/>
  <c r="AA5045" i="285" s="1"/>
  <c r="Z5037" i="285"/>
  <c r="AA5037" i="285" s="1"/>
  <c r="Z5029" i="285"/>
  <c r="AA5029" i="285" s="1"/>
  <c r="Z5021" i="285"/>
  <c r="AA5021" i="285" s="1"/>
  <c r="Z5013" i="285"/>
  <c r="AA5013" i="285" s="1"/>
  <c r="Z5005" i="285"/>
  <c r="AA5005" i="285" s="1"/>
  <c r="Z4997" i="285"/>
  <c r="AA4997" i="285" s="1"/>
  <c r="Z4989" i="285"/>
  <c r="AA4989" i="285" s="1"/>
  <c r="Z4981" i="285"/>
  <c r="AA4981" i="285" s="1"/>
  <c r="Z4973" i="285"/>
  <c r="AA4973" i="285" s="1"/>
  <c r="Z4965" i="285"/>
  <c r="AA4965" i="285" s="1"/>
  <c r="Z4957" i="285"/>
  <c r="AA4957" i="285" s="1"/>
  <c r="Z4949" i="285"/>
  <c r="AA4949" i="285" s="1"/>
  <c r="Z4941" i="285"/>
  <c r="AA4941" i="285" s="1"/>
  <c r="Z4933" i="285"/>
  <c r="AA4933" i="285" s="1"/>
  <c r="Z4925" i="285"/>
  <c r="AA4925" i="285" s="1"/>
  <c r="Z4917" i="285"/>
  <c r="AA4917" i="285" s="1"/>
  <c r="Z4909" i="285"/>
  <c r="AA4909" i="285" s="1"/>
  <c r="Z4901" i="285"/>
  <c r="AA4901" i="285" s="1"/>
  <c r="Z4893" i="285"/>
  <c r="AA4893" i="285" s="1"/>
  <c r="Z4885" i="285"/>
  <c r="AA4885" i="285" s="1"/>
  <c r="Z4877" i="285"/>
  <c r="AA4877" i="285" s="1"/>
  <c r="Z4869" i="285"/>
  <c r="AA4869" i="285" s="1"/>
  <c r="Z4861" i="285"/>
  <c r="AA4861" i="285" s="1"/>
  <c r="Z4853" i="285"/>
  <c r="AA4853" i="285" s="1"/>
  <c r="Z4845" i="285"/>
  <c r="AA4845" i="285" s="1"/>
  <c r="Z4837" i="285"/>
  <c r="AA4837" i="285" s="1"/>
  <c r="Z4828" i="285"/>
  <c r="AA4828" i="285" s="1"/>
  <c r="Z4820" i="285"/>
  <c r="AA4820" i="285" s="1"/>
  <c r="Z4812" i="285"/>
  <c r="AA4812" i="285" s="1"/>
  <c r="Z4804" i="285"/>
  <c r="AA4804" i="285" s="1"/>
  <c r="Z4796" i="285"/>
  <c r="AA4796" i="285" s="1"/>
  <c r="Z4788" i="285"/>
  <c r="AA4788" i="285" s="1"/>
  <c r="Z4780" i="285"/>
  <c r="AA4780" i="285" s="1"/>
  <c r="Z5278" i="285"/>
  <c r="AA5278" i="285" s="1"/>
  <c r="Z5301" i="285"/>
  <c r="AA5301" i="285" s="1"/>
  <c r="Z5285" i="285"/>
  <c r="AA5285" i="285" s="1"/>
  <c r="Z5269" i="285"/>
  <c r="AA5269" i="285" s="1"/>
  <c r="Z5253" i="285"/>
  <c r="AA5253" i="285" s="1"/>
  <c r="Z5237" i="285"/>
  <c r="AA5237" i="285" s="1"/>
  <c r="Z5229" i="285"/>
  <c r="AA5229" i="285" s="1"/>
  <c r="Z5213" i="285"/>
  <c r="AA5213" i="285" s="1"/>
  <c r="Z5197" i="285"/>
  <c r="AA5197" i="285" s="1"/>
  <c r="Z5300" i="285"/>
  <c r="AA5300" i="285" s="1"/>
  <c r="Z5292" i="285"/>
  <c r="AA5292" i="285" s="1"/>
  <c r="Z5284" i="285"/>
  <c r="AA5284" i="285" s="1"/>
  <c r="Z5276" i="285"/>
  <c r="AA5276" i="285" s="1"/>
  <c r="Z5268" i="285"/>
  <c r="AA5268" i="285" s="1"/>
  <c r="Z5260" i="285"/>
  <c r="AA5260" i="285" s="1"/>
  <c r="Z5252" i="285"/>
  <c r="AA5252" i="285" s="1"/>
  <c r="Z5244" i="285"/>
  <c r="AA5244" i="285" s="1"/>
  <c r="Z5236" i="285"/>
  <c r="AA5236" i="285" s="1"/>
  <c r="Z5228" i="285"/>
  <c r="AA5228" i="285" s="1"/>
  <c r="Z5220" i="285"/>
  <c r="AA5220" i="285" s="1"/>
  <c r="Z5212" i="285"/>
  <c r="AA5212" i="285" s="1"/>
  <c r="Z5204" i="285"/>
  <c r="AA5204" i="285" s="1"/>
  <c r="Z5196" i="285"/>
  <c r="AA5196" i="285" s="1"/>
  <c r="Z5188" i="285"/>
  <c r="AA5188" i="285" s="1"/>
  <c r="Z5180" i="285"/>
  <c r="AA5180" i="285" s="1"/>
  <c r="Z5172" i="285"/>
  <c r="AA5172" i="285" s="1"/>
  <c r="Z5164" i="285"/>
  <c r="AA5164" i="285" s="1"/>
  <c r="Z5156" i="285"/>
  <c r="AA5156" i="285" s="1"/>
  <c r="Z5148" i="285"/>
  <c r="AA5148" i="285" s="1"/>
  <c r="Z5140" i="285"/>
  <c r="AA5140" i="285" s="1"/>
  <c r="Z5132" i="285"/>
  <c r="AA5132" i="285" s="1"/>
  <c r="Z5124" i="285"/>
  <c r="AA5124" i="285" s="1"/>
  <c r="Z5116" i="285"/>
  <c r="AA5116" i="285" s="1"/>
  <c r="Z5108" i="285"/>
  <c r="AA5108" i="285" s="1"/>
  <c r="Z5100" i="285"/>
  <c r="AA5100" i="285" s="1"/>
  <c r="Z5092" i="285"/>
  <c r="AA5092" i="285" s="1"/>
  <c r="Z5084" i="285"/>
  <c r="AA5084" i="285" s="1"/>
  <c r="Z5076" i="285"/>
  <c r="AA5076" i="285" s="1"/>
  <c r="Z5068" i="285"/>
  <c r="AA5068" i="285" s="1"/>
  <c r="Z5060" i="285"/>
  <c r="AA5060" i="285" s="1"/>
  <c r="Z5052" i="285"/>
  <c r="AA5052" i="285" s="1"/>
  <c r="Z5044" i="285"/>
  <c r="AA5044" i="285" s="1"/>
  <c r="Z5036" i="285"/>
  <c r="AA5036" i="285" s="1"/>
  <c r="Z5028" i="285"/>
  <c r="AA5028" i="285" s="1"/>
  <c r="Z5020" i="285"/>
  <c r="AA5020" i="285" s="1"/>
  <c r="Z5012" i="285"/>
  <c r="AA5012" i="285" s="1"/>
  <c r="Z5004" i="285"/>
  <c r="AA5004" i="285" s="1"/>
  <c r="Z4996" i="285"/>
  <c r="AA4996" i="285" s="1"/>
  <c r="Z4988" i="285"/>
  <c r="AA4988" i="285" s="1"/>
  <c r="Z4980" i="285"/>
  <c r="AA4980" i="285" s="1"/>
  <c r="Z4972" i="285"/>
  <c r="AA4972" i="285" s="1"/>
  <c r="Z4964" i="285"/>
  <c r="AA4964" i="285" s="1"/>
  <c r="Z4956" i="285"/>
  <c r="AA4956" i="285" s="1"/>
  <c r="Z4948" i="285"/>
  <c r="AA4948" i="285" s="1"/>
  <c r="Z4940" i="285"/>
  <c r="AA4940" i="285" s="1"/>
  <c r="Z4932" i="285"/>
  <c r="AA4932" i="285" s="1"/>
  <c r="Z4924" i="285"/>
  <c r="AA4924" i="285" s="1"/>
  <c r="Z4916" i="285"/>
  <c r="AA4916" i="285" s="1"/>
  <c r="Z4908" i="285"/>
  <c r="AA4908" i="285" s="1"/>
  <c r="Z4900" i="285"/>
  <c r="AA4900" i="285" s="1"/>
  <c r="Z4892" i="285"/>
  <c r="AA4892" i="285" s="1"/>
  <c r="Z4884" i="285"/>
  <c r="AA4884" i="285" s="1"/>
  <c r="Z4876" i="285"/>
  <c r="AA4876" i="285" s="1"/>
  <c r="Z4868" i="285"/>
  <c r="AA4868" i="285" s="1"/>
  <c r="Z4860" i="285"/>
  <c r="AA4860" i="285" s="1"/>
  <c r="Z4852" i="285"/>
  <c r="AA4852" i="285" s="1"/>
  <c r="Z4844" i="285"/>
  <c r="AA4844" i="285" s="1"/>
  <c r="Z4836" i="285"/>
  <c r="AA4836" i="285" s="1"/>
  <c r="Z4827" i="285"/>
  <c r="AA4827" i="285" s="1"/>
  <c r="Z4819" i="285"/>
  <c r="AA4819" i="285" s="1"/>
  <c r="Z4811" i="285"/>
  <c r="AA4811" i="285" s="1"/>
  <c r="Z4803" i="285"/>
  <c r="AA4803" i="285" s="1"/>
  <c r="Z4795" i="285"/>
  <c r="AA4795" i="285" s="1"/>
  <c r="Z4787" i="285"/>
  <c r="AA4787" i="285" s="1"/>
  <c r="Z4779" i="285"/>
  <c r="AA4779" i="285" s="1"/>
  <c r="Z5291" i="285"/>
  <c r="AA5291" i="285" s="1"/>
  <c r="Z5283" i="285"/>
  <c r="AA5283" i="285" s="1"/>
  <c r="Z5275" i="285"/>
  <c r="AA5275" i="285" s="1"/>
  <c r="Z5267" i="285"/>
  <c r="AA5267" i="285" s="1"/>
  <c r="Z5259" i="285"/>
  <c r="AA5259" i="285" s="1"/>
  <c r="Z5251" i="285"/>
  <c r="AA5251" i="285" s="1"/>
  <c r="Z5243" i="285"/>
  <c r="AA5243" i="285" s="1"/>
  <c r="Z5235" i="285"/>
  <c r="AA5235" i="285" s="1"/>
  <c r="Z5227" i="285"/>
  <c r="AA5227" i="285" s="1"/>
  <c r="Z5219" i="285"/>
  <c r="AA5219" i="285" s="1"/>
  <c r="Z5211" i="285"/>
  <c r="AA5211" i="285" s="1"/>
  <c r="Z5203" i="285"/>
  <c r="AA5203" i="285" s="1"/>
  <c r="Z5195" i="285"/>
  <c r="AA5195" i="285" s="1"/>
  <c r="Z5187" i="285"/>
  <c r="AA5187" i="285" s="1"/>
  <c r="Z5179" i="285"/>
  <c r="AA5179" i="285" s="1"/>
  <c r="Z5171" i="285"/>
  <c r="AA5171" i="285" s="1"/>
  <c r="Z5163" i="285"/>
  <c r="AA5163" i="285" s="1"/>
  <c r="Z5155" i="285"/>
  <c r="AA5155" i="285" s="1"/>
  <c r="Z5147" i="285"/>
  <c r="AA5147" i="285" s="1"/>
  <c r="Z5139" i="285"/>
  <c r="AA5139" i="285" s="1"/>
  <c r="Z5131" i="285"/>
  <c r="AA5131" i="285" s="1"/>
  <c r="Z5123" i="285"/>
  <c r="AA5123" i="285" s="1"/>
  <c r="Z5115" i="285"/>
  <c r="AA5115" i="285" s="1"/>
  <c r="Z5107" i="285"/>
  <c r="AA5107" i="285" s="1"/>
  <c r="Z5099" i="285"/>
  <c r="AA5099" i="285" s="1"/>
  <c r="Z5091" i="285"/>
  <c r="AA5091" i="285" s="1"/>
  <c r="Z5083" i="285"/>
  <c r="AA5083" i="285" s="1"/>
  <c r="Z5075" i="285"/>
  <c r="AA5075" i="285" s="1"/>
  <c r="Z5067" i="285"/>
  <c r="AA5067" i="285" s="1"/>
  <c r="Z5059" i="285"/>
  <c r="AA5059" i="285" s="1"/>
  <c r="Z5051" i="285"/>
  <c r="AA5051" i="285" s="1"/>
  <c r="Z5043" i="285"/>
  <c r="AA5043" i="285" s="1"/>
  <c r="Z5035" i="285"/>
  <c r="AA5035" i="285" s="1"/>
  <c r="Z5027" i="285"/>
  <c r="AA5027" i="285" s="1"/>
  <c r="Z5019" i="285"/>
  <c r="AA5019" i="285" s="1"/>
  <c r="Z5011" i="285"/>
  <c r="AA5011" i="285" s="1"/>
  <c r="Z5003" i="285"/>
  <c r="AA5003" i="285" s="1"/>
  <c r="Z4995" i="285"/>
  <c r="AA4995" i="285" s="1"/>
  <c r="Z4987" i="285"/>
  <c r="AA4987" i="285" s="1"/>
  <c r="Z4979" i="285"/>
  <c r="AA4979" i="285" s="1"/>
  <c r="Z4971" i="285"/>
  <c r="AA4971" i="285" s="1"/>
  <c r="Z4963" i="285"/>
  <c r="AA4963" i="285" s="1"/>
  <c r="Z4955" i="285"/>
  <c r="AA4955" i="285" s="1"/>
  <c r="Z4947" i="285"/>
  <c r="AA4947" i="285" s="1"/>
  <c r="Z4939" i="285"/>
  <c r="AA4939" i="285" s="1"/>
  <c r="Z4931" i="285"/>
  <c r="AA4931" i="285" s="1"/>
  <c r="Z4923" i="285"/>
  <c r="AA4923" i="285" s="1"/>
  <c r="Z4915" i="285"/>
  <c r="AA4915" i="285" s="1"/>
  <c r="Z4907" i="285"/>
  <c r="AA4907" i="285" s="1"/>
  <c r="Z4899" i="285"/>
  <c r="AA4899" i="285" s="1"/>
  <c r="Z4891" i="285"/>
  <c r="AA4891" i="285" s="1"/>
  <c r="Z4883" i="285"/>
  <c r="AA4883" i="285" s="1"/>
  <c r="Z4875" i="285"/>
  <c r="AA4875" i="285" s="1"/>
  <c r="Z4867" i="285"/>
  <c r="AA4867" i="285" s="1"/>
  <c r="Z4859" i="285"/>
  <c r="AA4859" i="285" s="1"/>
  <c r="Z4851" i="285"/>
  <c r="AA4851" i="285" s="1"/>
  <c r="Z4843" i="285"/>
  <c r="AA4843" i="285" s="1"/>
  <c r="Z4835" i="285"/>
  <c r="AA4835" i="285" s="1"/>
  <c r="Z4826" i="285"/>
  <c r="AA4826" i="285" s="1"/>
  <c r="Z4818" i="285"/>
  <c r="AA4818" i="285" s="1"/>
  <c r="Z4810" i="285"/>
  <c r="AA4810" i="285" s="1"/>
  <c r="Z4802" i="285"/>
  <c r="AA4802" i="285" s="1"/>
  <c r="Z4794" i="285"/>
  <c r="AA4794" i="285" s="1"/>
  <c r="Z4786" i="285"/>
  <c r="AA4786" i="285" s="1"/>
  <c r="Z5299" i="285"/>
  <c r="AA5299" i="285" s="1"/>
  <c r="Z5290" i="285"/>
  <c r="AA5290" i="285" s="1"/>
  <c r="Z5266" i="285"/>
  <c r="AA5266" i="285" s="1"/>
  <c r="Z5258" i="285"/>
  <c r="AA5258" i="285" s="1"/>
  <c r="Z5250" i="285"/>
  <c r="AA5250" i="285" s="1"/>
  <c r="Z5242" i="285"/>
  <c r="AA5242" i="285" s="1"/>
  <c r="Z5234" i="285"/>
  <c r="AA5234" i="285" s="1"/>
  <c r="Z5226" i="285"/>
  <c r="AA5226" i="285" s="1"/>
  <c r="Z5218" i="285"/>
  <c r="AA5218" i="285" s="1"/>
  <c r="Z5210" i="285"/>
  <c r="AA5210" i="285" s="1"/>
  <c r="Z5202" i="285"/>
  <c r="AA5202" i="285" s="1"/>
  <c r="Z5194" i="285"/>
  <c r="AA5194" i="285" s="1"/>
  <c r="Z5186" i="285"/>
  <c r="AA5186" i="285" s="1"/>
  <c r="Z5178" i="285"/>
  <c r="AA5178" i="285" s="1"/>
  <c r="Z5170" i="285"/>
  <c r="AA5170" i="285" s="1"/>
  <c r="Z5162" i="285"/>
  <c r="AA5162" i="285" s="1"/>
  <c r="Z5154" i="285"/>
  <c r="AA5154" i="285" s="1"/>
  <c r="Z5146" i="285"/>
  <c r="AA5146" i="285" s="1"/>
  <c r="Z5138" i="285"/>
  <c r="AA5138" i="285" s="1"/>
  <c r="Z5130" i="285"/>
  <c r="AA5130" i="285" s="1"/>
  <c r="Z5122" i="285"/>
  <c r="AA5122" i="285" s="1"/>
  <c r="Z5114" i="285"/>
  <c r="AA5114" i="285" s="1"/>
  <c r="Z5106" i="285"/>
  <c r="AA5106" i="285" s="1"/>
  <c r="Z5098" i="285"/>
  <c r="AA5098" i="285" s="1"/>
  <c r="Z5090" i="285"/>
  <c r="AA5090" i="285" s="1"/>
  <c r="Z5082" i="285"/>
  <c r="AA5082" i="285" s="1"/>
  <c r="Z5074" i="285"/>
  <c r="AA5074" i="285" s="1"/>
  <c r="Z5066" i="285"/>
  <c r="AA5066" i="285" s="1"/>
  <c r="Z5058" i="285"/>
  <c r="AA5058" i="285" s="1"/>
  <c r="Z5050" i="285"/>
  <c r="AA5050" i="285" s="1"/>
  <c r="Z5042" i="285"/>
  <c r="AA5042" i="285" s="1"/>
  <c r="Z5034" i="285"/>
  <c r="AA5034" i="285" s="1"/>
  <c r="Z5026" i="285"/>
  <c r="AA5026" i="285" s="1"/>
  <c r="Z5018" i="285"/>
  <c r="AA5018" i="285" s="1"/>
  <c r="Z5010" i="285"/>
  <c r="AA5010" i="285" s="1"/>
  <c r="Z5002" i="285"/>
  <c r="AA5002" i="285" s="1"/>
  <c r="Z4994" i="285"/>
  <c r="AA4994" i="285" s="1"/>
  <c r="Z4986" i="285"/>
  <c r="AA4986" i="285" s="1"/>
  <c r="Z4978" i="285"/>
  <c r="AA4978" i="285" s="1"/>
  <c r="Z4970" i="285"/>
  <c r="AA4970" i="285" s="1"/>
  <c r="Z4962" i="285"/>
  <c r="AA4962" i="285" s="1"/>
  <c r="Z4954" i="285"/>
  <c r="AA4954" i="285" s="1"/>
  <c r="Z4946" i="285"/>
  <c r="AA4946" i="285" s="1"/>
  <c r="Z4938" i="285"/>
  <c r="AA4938" i="285" s="1"/>
  <c r="Z4930" i="285"/>
  <c r="AA4930" i="285" s="1"/>
  <c r="Z4922" i="285"/>
  <c r="AA4922" i="285" s="1"/>
  <c r="Z4914" i="285"/>
  <c r="AA4914" i="285" s="1"/>
  <c r="Z4906" i="285"/>
  <c r="AA4906" i="285" s="1"/>
  <c r="Z4898" i="285"/>
  <c r="AA4898" i="285" s="1"/>
  <c r="Z4890" i="285"/>
  <c r="AA4890" i="285" s="1"/>
  <c r="Z4882" i="285"/>
  <c r="AA4882" i="285" s="1"/>
  <c r="Z4874" i="285"/>
  <c r="AA4874" i="285" s="1"/>
  <c r="Z4866" i="285"/>
  <c r="AA4866" i="285" s="1"/>
  <c r="Z4858" i="285"/>
  <c r="AA4858" i="285" s="1"/>
  <c r="Z4850" i="285"/>
  <c r="AA4850" i="285" s="1"/>
  <c r="Z4842" i="285"/>
  <c r="AA4842" i="285" s="1"/>
  <c r="Z4834" i="285"/>
  <c r="AA4834" i="285" s="1"/>
  <c r="Z4825" i="285"/>
  <c r="AA4825" i="285" s="1"/>
  <c r="Z4817" i="285"/>
  <c r="AA4817" i="285" s="1"/>
  <c r="Z4809" i="285"/>
  <c r="AA4809" i="285" s="1"/>
  <c r="Z4801" i="285"/>
  <c r="AA4801" i="285" s="1"/>
  <c r="Z4793" i="285"/>
  <c r="AA4793" i="285" s="1"/>
  <c r="Z4785" i="285"/>
  <c r="AA4785" i="285" s="1"/>
  <c r="Z5306" i="285"/>
  <c r="AA5306" i="285" s="1"/>
  <c r="Z5282" i="285"/>
  <c r="AA5282" i="285" s="1"/>
  <c r="Z5297" i="285"/>
  <c r="AA5297" i="285" s="1"/>
  <c r="Z5281" i="285"/>
  <c r="AA5281" i="285" s="1"/>
  <c r="Z5265" i="285"/>
  <c r="AA5265" i="285" s="1"/>
  <c r="Z5249" i="285"/>
  <c r="AA5249" i="285" s="1"/>
  <c r="Z5225" i="285"/>
  <c r="AA5225" i="285" s="1"/>
  <c r="Z5209" i="285"/>
  <c r="AA5209" i="285" s="1"/>
  <c r="Z5193" i="285"/>
  <c r="AA5193" i="285" s="1"/>
  <c r="Z5185" i="285"/>
  <c r="AA5185" i="285" s="1"/>
  <c r="Z5177" i="285"/>
  <c r="AA5177" i="285" s="1"/>
  <c r="Z5169" i="285"/>
  <c r="AA5169" i="285" s="1"/>
  <c r="Z5161" i="285"/>
  <c r="AA5161" i="285" s="1"/>
  <c r="Z5153" i="285"/>
  <c r="AA5153" i="285" s="1"/>
  <c r="Z5145" i="285"/>
  <c r="AA5145" i="285" s="1"/>
  <c r="Z5137" i="285"/>
  <c r="AA5137" i="285" s="1"/>
  <c r="Z5129" i="285"/>
  <c r="AA5129" i="285" s="1"/>
  <c r="Z5121" i="285"/>
  <c r="AA5121" i="285" s="1"/>
  <c r="Z5113" i="285"/>
  <c r="AA5113" i="285" s="1"/>
  <c r="Z5105" i="285"/>
  <c r="AA5105" i="285" s="1"/>
  <c r="Z5097" i="285"/>
  <c r="AA5097" i="285" s="1"/>
  <c r="Z5089" i="285"/>
  <c r="AA5089" i="285" s="1"/>
  <c r="Z5081" i="285"/>
  <c r="AA5081" i="285" s="1"/>
  <c r="Z5073" i="285"/>
  <c r="AA5073" i="285" s="1"/>
  <c r="Z5065" i="285"/>
  <c r="AA5065" i="285" s="1"/>
  <c r="Z5057" i="285"/>
  <c r="AA5057" i="285" s="1"/>
  <c r="Z5049" i="285"/>
  <c r="AA5049" i="285" s="1"/>
  <c r="Z5041" i="285"/>
  <c r="AA5041" i="285" s="1"/>
  <c r="Z5033" i="285"/>
  <c r="AA5033" i="285" s="1"/>
  <c r="Z5025" i="285"/>
  <c r="AA5025" i="285" s="1"/>
  <c r="Z5017" i="285"/>
  <c r="AA5017" i="285" s="1"/>
  <c r="Z5009" i="285"/>
  <c r="AA5009" i="285" s="1"/>
  <c r="Z5001" i="285"/>
  <c r="AA5001" i="285" s="1"/>
  <c r="Z4993" i="285"/>
  <c r="AA4993" i="285" s="1"/>
  <c r="Z4985" i="285"/>
  <c r="AA4985" i="285" s="1"/>
  <c r="Z4977" i="285"/>
  <c r="AA4977" i="285" s="1"/>
  <c r="Z4969" i="285"/>
  <c r="AA4969" i="285" s="1"/>
  <c r="Z4961" i="285"/>
  <c r="AA4961" i="285" s="1"/>
  <c r="Z4953" i="285"/>
  <c r="AA4953" i="285" s="1"/>
  <c r="Z4945" i="285"/>
  <c r="AA4945" i="285" s="1"/>
  <c r="Z4937" i="285"/>
  <c r="AA4937" i="285" s="1"/>
  <c r="Z4929" i="285"/>
  <c r="AA4929" i="285" s="1"/>
  <c r="Z4921" i="285"/>
  <c r="AA4921" i="285" s="1"/>
  <c r="Z4913" i="285"/>
  <c r="AA4913" i="285" s="1"/>
  <c r="Z4905" i="285"/>
  <c r="AA4905" i="285" s="1"/>
  <c r="Z4897" i="285"/>
  <c r="AA4897" i="285" s="1"/>
  <c r="Z4889" i="285"/>
  <c r="AA4889" i="285" s="1"/>
  <c r="Z4881" i="285"/>
  <c r="AA4881" i="285" s="1"/>
  <c r="Z4873" i="285"/>
  <c r="AA4873" i="285" s="1"/>
  <c r="Z4865" i="285"/>
  <c r="AA4865" i="285" s="1"/>
  <c r="Z4857" i="285"/>
  <c r="AA4857" i="285" s="1"/>
  <c r="Z4849" i="285"/>
  <c r="AA4849" i="285" s="1"/>
  <c r="Z4841" i="285"/>
  <c r="AA4841" i="285" s="1"/>
  <c r="Z4833" i="285"/>
  <c r="AA4833" i="285" s="1"/>
  <c r="Z4824" i="285"/>
  <c r="AA4824" i="285" s="1"/>
  <c r="Z4816" i="285"/>
  <c r="AA4816" i="285" s="1"/>
  <c r="Z4808" i="285"/>
  <c r="AA4808" i="285" s="1"/>
  <c r="Z4800" i="285"/>
  <c r="AA4800" i="285" s="1"/>
  <c r="Z4792" i="285"/>
  <c r="AA4792" i="285" s="1"/>
  <c r="Z4784" i="285"/>
  <c r="AA4784" i="285" s="1"/>
  <c r="Z5298" i="285"/>
  <c r="AA5298" i="285" s="1"/>
  <c r="Z5274" i="285"/>
  <c r="AA5274" i="285" s="1"/>
  <c r="Z5305" i="285"/>
  <c r="AA5305" i="285" s="1"/>
  <c r="Z5289" i="285"/>
  <c r="AA5289" i="285" s="1"/>
  <c r="Z5273" i="285"/>
  <c r="AA5273" i="285" s="1"/>
  <c r="Z5257" i="285"/>
  <c r="AA5257" i="285" s="1"/>
  <c r="Z5241" i="285"/>
  <c r="AA5241" i="285" s="1"/>
  <c r="Z5233" i="285"/>
  <c r="AA5233" i="285" s="1"/>
  <c r="Z5217" i="285"/>
  <c r="AA5217" i="285" s="1"/>
  <c r="Z5201" i="285"/>
  <c r="AA5201" i="285" s="1"/>
  <c r="Z5304" i="285"/>
  <c r="AA5304" i="285" s="1"/>
  <c r="Z5296" i="285"/>
  <c r="AA5296" i="285" s="1"/>
  <c r="Z5288" i="285"/>
  <c r="AA5288" i="285" s="1"/>
  <c r="Z5280" i="285"/>
  <c r="AA5280" i="285" s="1"/>
  <c r="Z5272" i="285"/>
  <c r="AA5272" i="285" s="1"/>
  <c r="Z5264" i="285"/>
  <c r="AA5264" i="285" s="1"/>
  <c r="Z5256" i="285"/>
  <c r="AA5256" i="285" s="1"/>
  <c r="Z5248" i="285"/>
  <c r="AA5248" i="285" s="1"/>
  <c r="Z5240" i="285"/>
  <c r="AA5240" i="285" s="1"/>
  <c r="Z5232" i="285"/>
  <c r="AA5232" i="285" s="1"/>
  <c r="Z5224" i="285"/>
  <c r="AA5224" i="285" s="1"/>
  <c r="Z5216" i="285"/>
  <c r="AA5216" i="285" s="1"/>
  <c r="Z5208" i="285"/>
  <c r="AA5208" i="285" s="1"/>
  <c r="Z5200" i="285"/>
  <c r="AA5200" i="285" s="1"/>
  <c r="Z5192" i="285"/>
  <c r="AA5192" i="285" s="1"/>
  <c r="Z5184" i="285"/>
  <c r="AA5184" i="285" s="1"/>
  <c r="Z5176" i="285"/>
  <c r="AA5176" i="285" s="1"/>
  <c r="Z5168" i="285"/>
  <c r="AA5168" i="285" s="1"/>
  <c r="Z5160" i="285"/>
  <c r="AA5160" i="285" s="1"/>
  <c r="Z5152" i="285"/>
  <c r="AA5152" i="285" s="1"/>
  <c r="Z5144" i="285"/>
  <c r="AA5144" i="285" s="1"/>
  <c r="Z5136" i="285"/>
  <c r="AA5136" i="285" s="1"/>
  <c r="Z5128" i="285"/>
  <c r="AA5128" i="285" s="1"/>
  <c r="Z5120" i="285"/>
  <c r="AA5120" i="285" s="1"/>
  <c r="Z5112" i="285"/>
  <c r="AA5112" i="285" s="1"/>
  <c r="Z5104" i="285"/>
  <c r="AA5104" i="285" s="1"/>
  <c r="Z5096" i="285"/>
  <c r="AA5096" i="285" s="1"/>
  <c r="Z5088" i="285"/>
  <c r="AA5088" i="285" s="1"/>
  <c r="Z5080" i="285"/>
  <c r="AA5080" i="285" s="1"/>
  <c r="Z5072" i="285"/>
  <c r="AA5072" i="285" s="1"/>
  <c r="Z5064" i="285"/>
  <c r="AA5064" i="285" s="1"/>
  <c r="Z5056" i="285"/>
  <c r="AA5056" i="285" s="1"/>
  <c r="Z5048" i="285"/>
  <c r="AA5048" i="285" s="1"/>
  <c r="Z5040" i="285"/>
  <c r="AA5040" i="285" s="1"/>
  <c r="Z5032" i="285"/>
  <c r="AA5032" i="285" s="1"/>
  <c r="Z5024" i="285"/>
  <c r="AA5024" i="285" s="1"/>
  <c r="Z5016" i="285"/>
  <c r="AA5016" i="285" s="1"/>
  <c r="Z5008" i="285"/>
  <c r="AA5008" i="285" s="1"/>
  <c r="Z5000" i="285"/>
  <c r="AA5000" i="285" s="1"/>
  <c r="Z4992" i="285"/>
  <c r="AA4992" i="285" s="1"/>
  <c r="Z4984" i="285"/>
  <c r="AA4984" i="285" s="1"/>
  <c r="Z4976" i="285"/>
  <c r="AA4976" i="285" s="1"/>
  <c r="Z4968" i="285"/>
  <c r="AA4968" i="285" s="1"/>
  <c r="Z4960" i="285"/>
  <c r="AA4960" i="285" s="1"/>
  <c r="Z4952" i="285"/>
  <c r="AA4952" i="285" s="1"/>
  <c r="Z4944" i="285"/>
  <c r="AA4944" i="285" s="1"/>
  <c r="Z4936" i="285"/>
  <c r="AA4936" i="285" s="1"/>
  <c r="Z4928" i="285"/>
  <c r="AA4928" i="285" s="1"/>
  <c r="Z4920" i="285"/>
  <c r="AA4920" i="285" s="1"/>
  <c r="Z4912" i="285"/>
  <c r="AA4912" i="285" s="1"/>
  <c r="Z4904" i="285"/>
  <c r="AA4904" i="285" s="1"/>
  <c r="Z4896" i="285"/>
  <c r="AA4896" i="285" s="1"/>
  <c r="Z4888" i="285"/>
  <c r="AA4888" i="285" s="1"/>
  <c r="Z4880" i="285"/>
  <c r="AA4880" i="285" s="1"/>
  <c r="Z4872" i="285"/>
  <c r="AA4872" i="285" s="1"/>
  <c r="Z4864" i="285"/>
  <c r="AA4864" i="285" s="1"/>
  <c r="Z4856" i="285"/>
  <c r="AA4856" i="285" s="1"/>
  <c r="Z4848" i="285"/>
  <c r="AA4848" i="285" s="1"/>
  <c r="Z4840" i="285"/>
  <c r="AA4840" i="285" s="1"/>
  <c r="Z4832" i="285"/>
  <c r="AA4832" i="285" s="1"/>
  <c r="Z4823" i="285"/>
  <c r="AA4823" i="285" s="1"/>
  <c r="Z4815" i="285"/>
  <c r="AA4815" i="285" s="1"/>
  <c r="Z4807" i="285"/>
  <c r="AA4807" i="285" s="1"/>
  <c r="Z4799" i="285"/>
  <c r="AA4799" i="285" s="1"/>
  <c r="Z4791" i="285"/>
  <c r="AA4791" i="285" s="1"/>
  <c r="Z4783" i="285"/>
  <c r="AA4783" i="285" s="1"/>
  <c r="AB4739" i="285"/>
  <c r="Y4778" i="285"/>
  <c r="AB4503" i="285"/>
  <c r="AB4495" i="285"/>
  <c r="AB4487" i="285"/>
  <c r="AB4485" i="285"/>
  <c r="AB4479" i="285"/>
  <c r="AB4477" i="285"/>
  <c r="AB4471" i="285"/>
  <c r="AB4469" i="285"/>
  <c r="AB4463" i="285"/>
  <c r="AB4461" i="285"/>
  <c r="AB4444" i="285"/>
  <c r="AB4446" i="285"/>
  <c r="AB4447" i="285"/>
  <c r="AB4452" i="285"/>
  <c r="AB4454" i="285"/>
  <c r="AB4457" i="285"/>
  <c r="AB4460" i="285"/>
  <c r="AB4462" i="285"/>
  <c r="AB4468" i="285"/>
  <c r="AB4470" i="285"/>
  <c r="AB4476" i="285"/>
  <c r="AB4478" i="285"/>
  <c r="AB4481" i="285"/>
  <c r="AB4486" i="285"/>
  <c r="AB4489" i="285"/>
  <c r="AB4497" i="285"/>
  <c r="AB4500" i="285"/>
  <c r="AB4502" i="285"/>
  <c r="AB4505" i="285"/>
  <c r="AB4508" i="285"/>
  <c r="AB4510" i="285"/>
  <c r="AB4513" i="285"/>
  <c r="AB4516" i="285"/>
  <c r="AB4518" i="285"/>
  <c r="AB4519" i="285"/>
  <c r="AB4521" i="285"/>
  <c r="AB4524" i="285"/>
  <c r="AB4525" i="285"/>
  <c r="AB4526" i="285"/>
  <c r="AB4529" i="285"/>
  <c r="AB4532" i="285"/>
  <c r="AB4534" i="285"/>
  <c r="AB4536" i="285"/>
  <c r="AB4537" i="285"/>
  <c r="AB4542" i="285"/>
  <c r="AB4548" i="285"/>
  <c r="AB4550" i="285"/>
  <c r="AB4552" i="285"/>
  <c r="AB4556" i="285"/>
  <c r="AB4558" i="285"/>
  <c r="AB4560" i="285"/>
  <c r="AB4561" i="285"/>
  <c r="AB4565" i="285"/>
  <c r="AB4566" i="285"/>
  <c r="AB4569" i="285"/>
  <c r="AB4572" i="285"/>
  <c r="AB4573" i="285"/>
  <c r="AB4577" i="285"/>
  <c r="AB4580" i="285"/>
  <c r="AB4585" i="285"/>
  <c r="AB4590" i="285"/>
  <c r="AB4592" i="285"/>
  <c r="AB4593" i="285"/>
  <c r="AB4596" i="285"/>
  <c r="AB4598" i="285"/>
  <c r="AB4604" i="285"/>
  <c r="AB4606" i="285"/>
  <c r="AB4609" i="285"/>
  <c r="AB4614" i="285"/>
  <c r="AB4617" i="285"/>
  <c r="AB4620" i="285"/>
  <c r="AB4623" i="285"/>
  <c r="AB4628" i="285"/>
  <c r="AB4630" i="285"/>
  <c r="AB4636" i="285"/>
  <c r="AB4638" i="285"/>
  <c r="AB4641" i="285"/>
  <c r="AB4644" i="285"/>
  <c r="AB4646" i="285"/>
  <c r="AB4648" i="285"/>
  <c r="AB4652" i="285"/>
  <c r="AB4654" i="285"/>
  <c r="AB4657" i="285"/>
  <c r="AB4659" i="285"/>
  <c r="AB4660" i="285"/>
  <c r="AB4662" i="285"/>
  <c r="AB4665" i="285"/>
  <c r="AB4670" i="285"/>
  <c r="AB4672" i="285"/>
  <c r="AB4676" i="285"/>
  <c r="AB4678" i="285"/>
  <c r="AB4686" i="285"/>
  <c r="AB4689" i="285"/>
  <c r="AB4694" i="285"/>
  <c r="AB4697" i="285"/>
  <c r="AB4700" i="285"/>
  <c r="AB4705" i="285"/>
  <c r="AB4710" i="285"/>
  <c r="AB4711" i="285"/>
  <c r="AB4713" i="285"/>
  <c r="AB4721" i="285"/>
  <c r="AB4724" i="285"/>
  <c r="AB4732" i="285"/>
  <c r="AB4734" i="285"/>
  <c r="AB4735" i="285"/>
  <c r="AB4737" i="285"/>
  <c r="AB4742" i="285"/>
  <c r="AB4745" i="285"/>
  <c r="AB4755" i="285"/>
  <c r="AB4756" i="285"/>
  <c r="AB4758" i="285"/>
  <c r="AB4760" i="285"/>
  <c r="AB4761" i="285"/>
  <c r="AB4766" i="285"/>
  <c r="AB4769" i="285"/>
  <c r="AB4450" i="285"/>
  <c r="AB4451" i="285"/>
  <c r="AB4458" i="285"/>
  <c r="AB4459" i="285"/>
  <c r="AB4466" i="285"/>
  <c r="AB4482" i="285"/>
  <c r="AB4484" i="285"/>
  <c r="AB4490" i="285"/>
  <c r="AB4492" i="285"/>
  <c r="AB4498" i="285"/>
  <c r="AB4511" i="285"/>
  <c r="AB4514" i="285"/>
  <c r="AB4522" i="285"/>
  <c r="AB4528" i="285"/>
  <c r="AB4530" i="285"/>
  <c r="AB4531" i="285"/>
  <c r="AB4539" i="285"/>
  <c r="AB4543" i="285"/>
  <c r="AB4546" i="285"/>
  <c r="AB4547" i="285"/>
  <c r="AB4554" i="285"/>
  <c r="AB4555" i="285"/>
  <c r="AB4562" i="285"/>
  <c r="AB4563" i="285"/>
  <c r="AB4570" i="285"/>
  <c r="AB4578" i="285"/>
  <c r="AB4579" i="285"/>
  <c r="AB4583" i="285"/>
  <c r="AB4587" i="285"/>
  <c r="AB4589" i="285"/>
  <c r="AB4594" i="285"/>
  <c r="AB4595" i="285"/>
  <c r="AB4602" i="285"/>
  <c r="AB4603" i="285"/>
  <c r="AB4607" i="285"/>
  <c r="AB4610" i="285"/>
  <c r="AB4616" i="285"/>
  <c r="AB4618" i="285"/>
  <c r="AB4619" i="285"/>
  <c r="AB4626" i="285"/>
  <c r="AB4627" i="285"/>
  <c r="AB4629" i="285"/>
  <c r="AB4634" i="285"/>
  <c r="AB4635" i="285"/>
  <c r="AB4642" i="285"/>
  <c r="AB4647" i="285"/>
  <c r="AB4650" i="285"/>
  <c r="AB4651" i="285"/>
  <c r="AB4653" i="285"/>
  <c r="AB4656" i="285"/>
  <c r="AB4658" i="285"/>
  <c r="AB4667" i="285"/>
  <c r="AB4671" i="285"/>
  <c r="AB4674" i="285"/>
  <c r="AB4680" i="285"/>
  <c r="AB4682" i="285"/>
  <c r="AB4683" i="285"/>
  <c r="AB4684" i="285"/>
  <c r="AB4690" i="285"/>
  <c r="AB4691" i="285"/>
  <c r="AB4693" i="285"/>
  <c r="AB4698" i="285"/>
  <c r="AB4699" i="285"/>
  <c r="AB4706" i="285"/>
  <c r="AB4707" i="285"/>
  <c r="AB4708" i="285"/>
  <c r="AB4715" i="285"/>
  <c r="AB4717" i="285"/>
  <c r="AB4720" i="285"/>
  <c r="AB4722" i="285"/>
  <c r="AB4723" i="285"/>
  <c r="AB4730" i="285"/>
  <c r="AB4731" i="285"/>
  <c r="AB4738" i="285"/>
  <c r="AB4744" i="285"/>
  <c r="AB4746" i="285"/>
  <c r="AB4747" i="285"/>
  <c r="AB4748" i="285"/>
  <c r="AB4754" i="285"/>
  <c r="AB4757" i="285"/>
  <c r="AB4762" i="285"/>
  <c r="AB4763" i="285"/>
  <c r="AB4770" i="285"/>
  <c r="AB4675" i="285"/>
  <c r="AB4643" i="285"/>
  <c r="AB4611" i="285"/>
  <c r="AB4571" i="285"/>
  <c r="AB4523" i="285"/>
  <c r="Y4777" i="285"/>
  <c r="Y4308" i="285"/>
  <c r="Z4308" i="285" s="1"/>
  <c r="Y3187" i="285"/>
  <c r="Z3187" i="285" s="1"/>
  <c r="Y3219" i="285"/>
  <c r="Z3219" i="285" s="1"/>
  <c r="Y3251" i="285"/>
  <c r="Z3251" i="285" s="1"/>
  <c r="Y3283" i="285"/>
  <c r="Z3283" i="285" s="1"/>
  <c r="Y3315" i="285"/>
  <c r="Z3315" i="285" s="1"/>
  <c r="Y3347" i="285"/>
  <c r="Z3347" i="285" s="1"/>
  <c r="Y3379" i="285"/>
  <c r="Z3379" i="285" s="1"/>
  <c r="Y3411" i="285"/>
  <c r="Z3411" i="285" s="1"/>
  <c r="Y3814" i="285"/>
  <c r="Z3814" i="285" s="1"/>
  <c r="Y3837" i="285"/>
  <c r="Z3837" i="285" s="1"/>
  <c r="Y4045" i="285"/>
  <c r="Z4045" i="285" s="1"/>
  <c r="Y4046" i="285"/>
  <c r="Z4046" i="285" s="1"/>
  <c r="Y4047" i="285"/>
  <c r="Z4047" i="285" s="1"/>
  <c r="Y4048" i="285"/>
  <c r="Z4048" i="285" s="1"/>
  <c r="Y4049" i="285"/>
  <c r="Z4049" i="285" s="1"/>
  <c r="Y4050" i="285"/>
  <c r="Z4050" i="285" s="1"/>
  <c r="Y4051" i="285"/>
  <c r="Z4051" i="285" s="1"/>
  <c r="Y4052" i="285"/>
  <c r="Z4052" i="285" s="1"/>
  <c r="Y4053" i="285"/>
  <c r="Z4053" i="285" s="1"/>
  <c r="Y4054" i="285"/>
  <c r="Z4054" i="285" s="1"/>
  <c r="Y4055" i="285"/>
  <c r="Z4055" i="285" s="1"/>
  <c r="Y4056" i="285"/>
  <c r="Z4056" i="285" s="1"/>
  <c r="Y4057" i="285"/>
  <c r="Z4057" i="285" s="1"/>
  <c r="Y4058" i="285"/>
  <c r="Z4058" i="285" s="1"/>
  <c r="Y4059" i="285"/>
  <c r="Z4059" i="285" s="1"/>
  <c r="Y4060" i="285"/>
  <c r="Z4060" i="285" s="1"/>
  <c r="Y4061" i="285"/>
  <c r="Z4061" i="285" s="1"/>
  <c r="Y4062" i="285"/>
  <c r="Z4062" i="285" s="1"/>
  <c r="Y4063" i="285"/>
  <c r="Z4063" i="285" s="1"/>
  <c r="Y4064" i="285"/>
  <c r="Z4064" i="285" s="1"/>
  <c r="Y4065" i="285"/>
  <c r="Z4065" i="285" s="1"/>
  <c r="Y4066" i="285"/>
  <c r="Z4066" i="285" s="1"/>
  <c r="Y4067" i="285"/>
  <c r="Z4067" i="285" s="1"/>
  <c r="Y4068" i="285"/>
  <c r="Z4068" i="285" s="1"/>
  <c r="Y4069" i="285"/>
  <c r="Z4069" i="285" s="1"/>
  <c r="Y4070" i="285"/>
  <c r="Z4070" i="285" s="1"/>
  <c r="Y4071" i="285"/>
  <c r="Z4071" i="285" s="1"/>
  <c r="Y4072" i="285"/>
  <c r="Z4072" i="285" s="1"/>
  <c r="Y4073" i="285"/>
  <c r="Z4073" i="285" s="1"/>
  <c r="Y4074" i="285"/>
  <c r="Z4074" i="285" s="1"/>
  <c r="Y4075" i="285"/>
  <c r="Z4075" i="285" s="1"/>
  <c r="Y4076" i="285"/>
  <c r="Z4076" i="285" s="1"/>
  <c r="Y4077" i="285"/>
  <c r="Z4077" i="285" s="1"/>
  <c r="Y4078" i="285"/>
  <c r="Z4078" i="285" s="1"/>
  <c r="Y4079" i="285"/>
  <c r="Z4079" i="285" s="1"/>
  <c r="Y4080" i="285"/>
  <c r="Z4080" i="285" s="1"/>
  <c r="Y4081" i="285"/>
  <c r="Z4081" i="285" s="1"/>
  <c r="Y4082" i="285"/>
  <c r="Z4082" i="285" s="1"/>
  <c r="Y4083" i="285"/>
  <c r="Z4083" i="285" s="1"/>
  <c r="Y4084" i="285"/>
  <c r="Z4084" i="285" s="1"/>
  <c r="Y4085" i="285"/>
  <c r="Z4085" i="285" s="1"/>
  <c r="Y4086" i="285"/>
  <c r="Z4086" i="285" s="1"/>
  <c r="Y4087" i="285"/>
  <c r="Z4087" i="285" s="1"/>
  <c r="Y4088" i="285"/>
  <c r="Z4088" i="285" s="1"/>
  <c r="Y4089" i="285"/>
  <c r="Z4089" i="285" s="1"/>
  <c r="Y4090" i="285"/>
  <c r="Z4090" i="285" s="1"/>
  <c r="Y4091" i="285"/>
  <c r="Z4091" i="285" s="1"/>
  <c r="Y4092" i="285"/>
  <c r="Z4092" i="285" s="1"/>
  <c r="Y4093" i="285"/>
  <c r="Z4093" i="285" s="1"/>
  <c r="Y4094" i="285"/>
  <c r="Z4094" i="285" s="1"/>
  <c r="Y4095" i="285"/>
  <c r="Z4095" i="285" s="1"/>
  <c r="Y4096" i="285"/>
  <c r="Z4096" i="285" s="1"/>
  <c r="Y4097" i="285"/>
  <c r="Z4097" i="285" s="1"/>
  <c r="Y4098" i="285"/>
  <c r="Z4098" i="285" s="1"/>
  <c r="Y4099" i="285"/>
  <c r="Z4099" i="285" s="1"/>
  <c r="Y4100" i="285"/>
  <c r="Z4100" i="285" s="1"/>
  <c r="Y4101" i="285"/>
  <c r="Z4101" i="285" s="1"/>
  <c r="Y4102" i="285"/>
  <c r="Z4102" i="285" s="1"/>
  <c r="Y4103" i="285"/>
  <c r="Z4103" i="285" s="1"/>
  <c r="Y4104" i="285"/>
  <c r="Z4104" i="285" s="1"/>
  <c r="Y4105" i="285"/>
  <c r="Z4105" i="285" s="1"/>
  <c r="Y4106" i="285"/>
  <c r="Z4106" i="285" s="1"/>
  <c r="Y4107" i="285"/>
  <c r="Z4107" i="285" s="1"/>
  <c r="Y4108" i="285"/>
  <c r="Z4108" i="285" s="1"/>
  <c r="Y4109" i="285"/>
  <c r="Z4109" i="285" s="1"/>
  <c r="Y4110" i="285"/>
  <c r="Z4110" i="285" s="1"/>
  <c r="Y4111" i="285"/>
  <c r="Z4111" i="285" s="1"/>
  <c r="Y4112" i="285"/>
  <c r="Z4112" i="285" s="1"/>
  <c r="Y4113" i="285"/>
  <c r="Z4113" i="285" s="1"/>
  <c r="Y4114" i="285"/>
  <c r="Z4114" i="285" s="1"/>
  <c r="Y4115" i="285"/>
  <c r="Z4115" i="285" s="1"/>
  <c r="Y4116" i="285"/>
  <c r="Z4116" i="285" s="1"/>
  <c r="Y4117" i="285"/>
  <c r="Z4117" i="285" s="1"/>
  <c r="Y4118" i="285"/>
  <c r="Z4118" i="285" s="1"/>
  <c r="Y4119" i="285"/>
  <c r="Z4119" i="285" s="1"/>
  <c r="Y4120" i="285"/>
  <c r="Z4120" i="285" s="1"/>
  <c r="Y4121" i="285"/>
  <c r="Z4121" i="285" s="1"/>
  <c r="Y4122" i="285"/>
  <c r="Z4122" i="285" s="1"/>
  <c r="Y4123" i="285"/>
  <c r="Z4123" i="285" s="1"/>
  <c r="Y4124" i="285"/>
  <c r="Z4124" i="285" s="1"/>
  <c r="Y4125" i="285"/>
  <c r="Z4125" i="285" s="1"/>
  <c r="Y4126" i="285"/>
  <c r="Z4126" i="285" s="1"/>
  <c r="AB4464" i="285"/>
  <c r="AB4465" i="285"/>
  <c r="AB4467" i="285"/>
  <c r="AB4472" i="285"/>
  <c r="AB4473" i="285"/>
  <c r="AB4474" i="285"/>
  <c r="AB4475" i="285"/>
  <c r="AB4480" i="285"/>
  <c r="AB4483" i="285"/>
  <c r="AB4488" i="285"/>
  <c r="AB4491" i="285"/>
  <c r="AB4493" i="285"/>
  <c r="AB4494" i="285"/>
  <c r="AB4496" i="285"/>
  <c r="AB4499" i="285"/>
  <c r="AB4501" i="285"/>
  <c r="AB4504" i="285"/>
  <c r="AB4506" i="285"/>
  <c r="AB4507" i="285"/>
  <c r="AB4509" i="285"/>
  <c r="AB4512" i="285"/>
  <c r="AB4515" i="285"/>
  <c r="AB4517" i="285"/>
  <c r="AB4520" i="285"/>
  <c r="AB4527" i="285"/>
  <c r="AB4533" i="285"/>
  <c r="AB4535" i="285"/>
  <c r="AB4538" i="285"/>
  <c r="AB4540" i="285"/>
  <c r="AB4541" i="285"/>
  <c r="AB4544" i="285"/>
  <c r="AB4549" i="285"/>
  <c r="AB4551" i="285"/>
  <c r="AB4553" i="285"/>
  <c r="AB4557" i="285"/>
  <c r="AB4559" i="285"/>
  <c r="AB4564" i="285"/>
  <c r="AB4567" i="285"/>
  <c r="AB4568" i="285"/>
  <c r="AB4574" i="285"/>
  <c r="AB4575" i="285"/>
  <c r="AB4576" i="285"/>
  <c r="AB4581" i="285"/>
  <c r="AB4582" i="285"/>
  <c r="AB4584" i="285"/>
  <c r="AB4586" i="285"/>
  <c r="AB4588" i="285"/>
  <c r="AB4591" i="285"/>
  <c r="AB4597" i="285"/>
  <c r="AB4599" i="285"/>
  <c r="AB4600" i="285"/>
  <c r="AB4601" i="285"/>
  <c r="AB4605" i="285"/>
  <c r="AB4608" i="285"/>
  <c r="AB4612" i="285"/>
  <c r="AB4613" i="285"/>
  <c r="AB4615" i="285"/>
  <c r="AB4621" i="285"/>
  <c r="AB4624" i="285"/>
  <c r="AB4625" i="285"/>
  <c r="AB4631" i="285"/>
  <c r="AB4632" i="285"/>
  <c r="AB4633" i="285"/>
  <c r="AB4637" i="285"/>
  <c r="AB4639" i="285"/>
  <c r="AB4640" i="285"/>
  <c r="AB4645" i="285"/>
  <c r="AB4649" i="285"/>
  <c r="AB4655" i="285"/>
  <c r="AB4661" i="285"/>
  <c r="AB4663" i="285"/>
  <c r="AB4664" i="285"/>
  <c r="AB4666" i="285"/>
  <c r="AB4668" i="285"/>
  <c r="AB4669" i="285"/>
  <c r="AB4673" i="285"/>
  <c r="AB4677" i="285"/>
  <c r="AB4679" i="285"/>
  <c r="AB4681" i="285"/>
  <c r="AB4685" i="285"/>
  <c r="AB4687" i="285"/>
  <c r="AB4688" i="285"/>
  <c r="AB4692" i="285"/>
  <c r="AB4695" i="285"/>
  <c r="AB4696" i="285"/>
  <c r="AB4701" i="285"/>
  <c r="AB4702" i="285"/>
  <c r="AB4703" i="285"/>
  <c r="AB4704" i="285"/>
  <c r="AB4709" i="285"/>
  <c r="AB4712" i="285"/>
  <c r="AB4714" i="285"/>
  <c r="AB4716" i="285"/>
  <c r="AB4719" i="285"/>
  <c r="AB4725" i="285"/>
  <c r="AB4726" i="285"/>
  <c r="AB4727" i="285"/>
  <c r="AB4728" i="285"/>
  <c r="AB4729" i="285"/>
  <c r="AB4733" i="285"/>
  <c r="AB4736" i="285"/>
  <c r="AB4740" i="285"/>
  <c r="AB4741" i="285"/>
  <c r="AB4743" i="285"/>
  <c r="AB4750" i="285"/>
  <c r="AB4751" i="285"/>
  <c r="AB4752" i="285"/>
  <c r="AB4753" i="285"/>
  <c r="AB4759" i="285"/>
  <c r="AB4764" i="285"/>
  <c r="AB4765" i="285"/>
  <c r="AB4767" i="285"/>
  <c r="AB4768" i="285"/>
  <c r="AB4445" i="285"/>
  <c r="AB4448" i="285"/>
  <c r="AB4449" i="285"/>
  <c r="AB4453" i="285"/>
  <c r="AB4455" i="285"/>
  <c r="AB4456" i="285"/>
  <c r="Z4777" i="285" l="1"/>
  <c r="AA4777" i="285" s="1"/>
  <c r="Z4778" i="285"/>
  <c r="AA4778" i="285" s="1"/>
  <c r="Y3862" i="285"/>
  <c r="Z3862" i="285" s="1"/>
  <c r="Y3910" i="285"/>
  <c r="Z3910" i="285" s="1"/>
  <c r="Y3950" i="285"/>
  <c r="Z3950" i="285" s="1"/>
  <c r="Y3982" i="285"/>
  <c r="Z3982" i="285" s="1"/>
  <c r="Y4022" i="285"/>
  <c r="Z4022" i="285" s="1"/>
  <c r="Y4136" i="285"/>
  <c r="Z4136" i="285" s="1"/>
  <c r="Y4184" i="285"/>
  <c r="Z4184" i="285" s="1"/>
  <c r="Y4232" i="285"/>
  <c r="Z4232" i="285" s="1"/>
  <c r="Y4280" i="285"/>
  <c r="Z4280" i="285" s="1"/>
  <c r="Y4320" i="285"/>
  <c r="Z4320" i="285" s="1"/>
  <c r="Y4360" i="285"/>
  <c r="Z4360" i="285" s="1"/>
  <c r="Y4448" i="285"/>
  <c r="Z4448" i="285" s="1"/>
  <c r="Y4552" i="285"/>
  <c r="Y4608" i="285"/>
  <c r="Y4656" i="285"/>
  <c r="Z4656" i="285" s="1"/>
  <c r="Y4752" i="285"/>
  <c r="Z4752" i="285" s="1"/>
  <c r="Y2507" i="285"/>
  <c r="Z2507" i="285" s="1"/>
  <c r="Y2899" i="285"/>
  <c r="Z2899" i="285" s="1"/>
  <c r="Y2931" i="285"/>
  <c r="Z2931" i="285" s="1"/>
  <c r="Y2963" i="285"/>
  <c r="Z2963" i="285" s="1"/>
  <c r="Y2995" i="285"/>
  <c r="Z2995" i="285" s="1"/>
  <c r="Y3027" i="285"/>
  <c r="Z3027" i="285" s="1"/>
  <c r="Y3059" i="285"/>
  <c r="Z3059" i="285" s="1"/>
  <c r="Y3091" i="285"/>
  <c r="Z3091" i="285" s="1"/>
  <c r="Y3123" i="285"/>
  <c r="Z3123" i="285" s="1"/>
  <c r="Y3155" i="285"/>
  <c r="Z3155" i="285" s="1"/>
  <c r="Y3847" i="285"/>
  <c r="Z3847" i="285" s="1"/>
  <c r="Y3855" i="285"/>
  <c r="Z3855" i="285" s="1"/>
  <c r="Y3863" i="285"/>
  <c r="Z3863" i="285" s="1"/>
  <c r="Y3871" i="285"/>
  <c r="Z3871" i="285" s="1"/>
  <c r="Y3879" i="285"/>
  <c r="Z3879" i="285" s="1"/>
  <c r="Y3887" i="285"/>
  <c r="Z3887" i="285" s="1"/>
  <c r="Y3895" i="285"/>
  <c r="Z3895" i="285" s="1"/>
  <c r="Y3903" i="285"/>
  <c r="Z3903" i="285" s="1"/>
  <c r="Y3911" i="285"/>
  <c r="Z3911" i="285" s="1"/>
  <c r="Y3919" i="285"/>
  <c r="Z3919" i="285" s="1"/>
  <c r="Y3927" i="285"/>
  <c r="Z3927" i="285" s="1"/>
  <c r="Y3935" i="285"/>
  <c r="Z3935" i="285" s="1"/>
  <c r="Y3943" i="285"/>
  <c r="Z3943" i="285" s="1"/>
  <c r="Y3951" i="285"/>
  <c r="Z3951" i="285" s="1"/>
  <c r="Y3959" i="285"/>
  <c r="Z3959" i="285" s="1"/>
  <c r="Y3967" i="285"/>
  <c r="Z3967" i="285" s="1"/>
  <c r="Y3975" i="285"/>
  <c r="Z3975" i="285" s="1"/>
  <c r="Y3983" i="285"/>
  <c r="Z3983" i="285" s="1"/>
  <c r="Y3991" i="285"/>
  <c r="Z3991" i="285" s="1"/>
  <c r="Y3999" i="285"/>
  <c r="Z3999" i="285" s="1"/>
  <c r="Y4007" i="285"/>
  <c r="Z4007" i="285" s="1"/>
  <c r="Y4015" i="285"/>
  <c r="Z4015" i="285" s="1"/>
  <c r="Y4023" i="285"/>
  <c r="Z4023" i="285" s="1"/>
  <c r="Y4031" i="285"/>
  <c r="Z4031" i="285" s="1"/>
  <c r="Y4039" i="285"/>
  <c r="Z4039" i="285" s="1"/>
  <c r="Y4129" i="285"/>
  <c r="Z4129" i="285" s="1"/>
  <c r="Y4137" i="285"/>
  <c r="Z4137" i="285" s="1"/>
  <c r="Y4145" i="285"/>
  <c r="Z4145" i="285" s="1"/>
  <c r="Y4153" i="285"/>
  <c r="Z4153" i="285" s="1"/>
  <c r="Y4161" i="285"/>
  <c r="Z4161" i="285" s="1"/>
  <c r="Y4169" i="285"/>
  <c r="Z4169" i="285" s="1"/>
  <c r="Y4177" i="285"/>
  <c r="Z4177" i="285" s="1"/>
  <c r="Y4185" i="285"/>
  <c r="Z4185" i="285" s="1"/>
  <c r="Y4193" i="285"/>
  <c r="Z4193" i="285" s="1"/>
  <c r="Y4201" i="285"/>
  <c r="Z4201" i="285" s="1"/>
  <c r="Y4209" i="285"/>
  <c r="Z4209" i="285" s="1"/>
  <c r="Y4217" i="285"/>
  <c r="Z4217" i="285" s="1"/>
  <c r="Y4225" i="285"/>
  <c r="Z4225" i="285" s="1"/>
  <c r="Y4233" i="285"/>
  <c r="Z4233" i="285" s="1"/>
  <c r="Y4241" i="285"/>
  <c r="Z4241" i="285" s="1"/>
  <c r="Y4249" i="285"/>
  <c r="Z4249" i="285" s="1"/>
  <c r="Y4257" i="285"/>
  <c r="Z4257" i="285" s="1"/>
  <c r="Y4265" i="285"/>
  <c r="Z4265" i="285" s="1"/>
  <c r="Y4273" i="285"/>
  <c r="Z4273" i="285" s="1"/>
  <c r="Y4281" i="285"/>
  <c r="Z4281" i="285" s="1"/>
  <c r="Y4289" i="285"/>
  <c r="Z4289" i="285" s="1"/>
  <c r="Y4297" i="285"/>
  <c r="Z4297" i="285" s="1"/>
  <c r="Y4305" i="285"/>
  <c r="Z4305" i="285" s="1"/>
  <c r="Y4313" i="285"/>
  <c r="Z4313" i="285" s="1"/>
  <c r="Y4321" i="285"/>
  <c r="Z4321" i="285" s="1"/>
  <c r="Y4329" i="285"/>
  <c r="Z4329" i="285" s="1"/>
  <c r="Y4337" i="285"/>
  <c r="Z4337" i="285" s="1"/>
  <c r="Y4345" i="285"/>
  <c r="Z4345" i="285" s="1"/>
  <c r="Y4353" i="285"/>
  <c r="Z4353" i="285" s="1"/>
  <c r="Y4361" i="285"/>
  <c r="Z4361" i="285" s="1"/>
  <c r="Y4409" i="285"/>
  <c r="Z4409" i="285" s="1"/>
  <c r="Y4417" i="285"/>
  <c r="Z4417" i="285" s="1"/>
  <c r="Y4425" i="285"/>
  <c r="Z4425" i="285" s="1"/>
  <c r="Y4433" i="285"/>
  <c r="Z4433" i="285" s="1"/>
  <c r="Y4441" i="285"/>
  <c r="Z4441" i="285" s="1"/>
  <c r="Y4449" i="285"/>
  <c r="Y4457" i="285"/>
  <c r="Y4529" i="285"/>
  <c r="Z4529" i="285" s="1"/>
  <c r="Y4537" i="285"/>
  <c r="Y4545" i="285"/>
  <c r="Y4553" i="285"/>
  <c r="Z4553" i="285" s="1"/>
  <c r="Y4561" i="285"/>
  <c r="Z4561" i="285" s="1"/>
  <c r="Y4569" i="285"/>
  <c r="Y4577" i="285"/>
  <c r="Y4593" i="285"/>
  <c r="Z4593" i="285" s="1"/>
  <c r="Y4609" i="285"/>
  <c r="Y4617" i="285"/>
  <c r="Z4617" i="285" s="1"/>
  <c r="Y4625" i="285"/>
  <c r="Z4625" i="285" s="1"/>
  <c r="Y4633" i="285"/>
  <c r="Y4641" i="285"/>
  <c r="Y4657" i="285"/>
  <c r="Z4657" i="285" s="1"/>
  <c r="Y4673" i="285"/>
  <c r="Y4681" i="285"/>
  <c r="Z4681" i="285" s="1"/>
  <c r="Y4689" i="285"/>
  <c r="Z4689" i="285" s="1"/>
  <c r="Y4697" i="285"/>
  <c r="Y4705" i="285"/>
  <c r="Y4721" i="285"/>
  <c r="Z4721" i="285" s="1"/>
  <c r="Y4729" i="285"/>
  <c r="Y4737" i="285"/>
  <c r="Y4745" i="285"/>
  <c r="Z4745" i="285" s="1"/>
  <c r="Y4753" i="285"/>
  <c r="Z4753" i="285" s="1"/>
  <c r="Y4761" i="285"/>
  <c r="Y4769" i="285"/>
  <c r="Y3894" i="285"/>
  <c r="Z3894" i="285" s="1"/>
  <c r="Y3934" i="285"/>
  <c r="Z3934" i="285" s="1"/>
  <c r="Y3974" i="285"/>
  <c r="Z3974" i="285" s="1"/>
  <c r="Y4038" i="285"/>
  <c r="Z4038" i="285" s="1"/>
  <c r="Y4216" i="285"/>
  <c r="Z4216" i="285" s="1"/>
  <c r="Y4264" i="285"/>
  <c r="Z4264" i="285" s="1"/>
  <c r="Y4296" i="285"/>
  <c r="Z4296" i="285" s="1"/>
  <c r="Y4336" i="285"/>
  <c r="Z4336" i="285" s="1"/>
  <c r="Y4440" i="285"/>
  <c r="Z4440" i="285" s="1"/>
  <c r="Y4544" i="285"/>
  <c r="Y4592" i="285"/>
  <c r="Z4592" i="285" s="1"/>
  <c r="Y4640" i="285"/>
  <c r="Y4680" i="285"/>
  <c r="Y4720" i="285"/>
  <c r="Z4720" i="285" s="1"/>
  <c r="Y4776" i="285"/>
  <c r="Y3848" i="285"/>
  <c r="Z3848" i="285" s="1"/>
  <c r="Y3856" i="285"/>
  <c r="Z3856" i="285" s="1"/>
  <c r="Y3864" i="285"/>
  <c r="Z3864" i="285" s="1"/>
  <c r="Y3872" i="285"/>
  <c r="Z3872" i="285" s="1"/>
  <c r="Y3880" i="285"/>
  <c r="Z3880" i="285" s="1"/>
  <c r="Y3888" i="285"/>
  <c r="Z3888" i="285" s="1"/>
  <c r="Y3896" i="285"/>
  <c r="Z3896" i="285" s="1"/>
  <c r="Y3904" i="285"/>
  <c r="Z3904" i="285" s="1"/>
  <c r="Y3912" i="285"/>
  <c r="Z3912" i="285" s="1"/>
  <c r="Y3920" i="285"/>
  <c r="Z3920" i="285" s="1"/>
  <c r="Y3928" i="285"/>
  <c r="Z3928" i="285" s="1"/>
  <c r="Y3936" i="285"/>
  <c r="Z3936" i="285" s="1"/>
  <c r="Y3944" i="285"/>
  <c r="Z3944" i="285" s="1"/>
  <c r="Y3952" i="285"/>
  <c r="Z3952" i="285" s="1"/>
  <c r="Y3960" i="285"/>
  <c r="Z3960" i="285" s="1"/>
  <c r="Y3968" i="285"/>
  <c r="Z3968" i="285" s="1"/>
  <c r="Y3976" i="285"/>
  <c r="Z3976" i="285" s="1"/>
  <c r="Y3984" i="285"/>
  <c r="Z3984" i="285" s="1"/>
  <c r="Y3992" i="285"/>
  <c r="Z3992" i="285" s="1"/>
  <c r="Y4000" i="285"/>
  <c r="Z4000" i="285" s="1"/>
  <c r="Y4008" i="285"/>
  <c r="Z4008" i="285" s="1"/>
  <c r="Y4016" i="285"/>
  <c r="Z4016" i="285" s="1"/>
  <c r="Y4024" i="285"/>
  <c r="Z4024" i="285" s="1"/>
  <c r="Y4032" i="285"/>
  <c r="Z4032" i="285" s="1"/>
  <c r="Y4040" i="285"/>
  <c r="Z4040" i="285" s="1"/>
  <c r="Y4130" i="285"/>
  <c r="Z4130" i="285" s="1"/>
  <c r="Y4138" i="285"/>
  <c r="Z4138" i="285" s="1"/>
  <c r="Y4146" i="285"/>
  <c r="Z4146" i="285" s="1"/>
  <c r="Y4154" i="285"/>
  <c r="Z4154" i="285" s="1"/>
  <c r="Y4170" i="285"/>
  <c r="Z4170" i="285" s="1"/>
  <c r="Y4178" i="285"/>
  <c r="Z4178" i="285" s="1"/>
  <c r="Y4186" i="285"/>
  <c r="Z4186" i="285" s="1"/>
  <c r="Y4194" i="285"/>
  <c r="Z4194" i="285" s="1"/>
  <c r="Y4202" i="285"/>
  <c r="Z4202" i="285" s="1"/>
  <c r="Y4210" i="285"/>
  <c r="Z4210" i="285" s="1"/>
  <c r="Y4218" i="285"/>
  <c r="Z4218" i="285" s="1"/>
  <c r="Y4226" i="285"/>
  <c r="Z4226" i="285" s="1"/>
  <c r="Y4234" i="285"/>
  <c r="Z4234" i="285" s="1"/>
  <c r="Y4242" i="285"/>
  <c r="Z4242" i="285" s="1"/>
  <c r="Y4250" i="285"/>
  <c r="Z4250" i="285" s="1"/>
  <c r="Y4258" i="285"/>
  <c r="Z4258" i="285" s="1"/>
  <c r="Y4266" i="285"/>
  <c r="Z4266" i="285" s="1"/>
  <c r="Y4274" i="285"/>
  <c r="Z4274" i="285" s="1"/>
  <c r="Y4282" i="285"/>
  <c r="Z4282" i="285" s="1"/>
  <c r="Y4290" i="285"/>
  <c r="Z4290" i="285" s="1"/>
  <c r="Y4298" i="285"/>
  <c r="Z4298" i="285" s="1"/>
  <c r="Y4306" i="285"/>
  <c r="Z4306" i="285" s="1"/>
  <c r="Y4314" i="285"/>
  <c r="Z4314" i="285" s="1"/>
  <c r="Y4322" i="285"/>
  <c r="Z4322" i="285" s="1"/>
  <c r="Y4330" i="285"/>
  <c r="Z4330" i="285" s="1"/>
  <c r="Y4338" i="285"/>
  <c r="Z4338" i="285" s="1"/>
  <c r="Y4346" i="285"/>
  <c r="Z4346" i="285" s="1"/>
  <c r="Y4354" i="285"/>
  <c r="Z4354" i="285" s="1"/>
  <c r="Y4362" i="285"/>
  <c r="Z4362" i="285" s="1"/>
  <c r="Y4410" i="285"/>
  <c r="Z4410" i="285" s="1"/>
  <c r="Y4418" i="285"/>
  <c r="Z4418" i="285" s="1"/>
  <c r="Y4426" i="285"/>
  <c r="Z4426" i="285" s="1"/>
  <c r="Y4434" i="285"/>
  <c r="Z4434" i="285" s="1"/>
  <c r="Y4442" i="285"/>
  <c r="Z4442" i="285" s="1"/>
  <c r="Y4450" i="285"/>
  <c r="Z4450" i="285" s="1"/>
  <c r="Y4458" i="285"/>
  <c r="Y4530" i="285"/>
  <c r="Y4538" i="285"/>
  <c r="Y4546" i="285"/>
  <c r="Y4554" i="285"/>
  <c r="Z4554" i="285" s="1"/>
  <c r="Y4562" i="285"/>
  <c r="Z4562" i="285" s="1"/>
  <c r="Y4570" i="285"/>
  <c r="Y4578" i="285"/>
  <c r="Z4578" i="285" s="1"/>
  <c r="Y4586" i="285"/>
  <c r="Z4586" i="285" s="1"/>
  <c r="Y4594" i="285"/>
  <c r="Z4594" i="285" s="1"/>
  <c r="Y4602" i="285"/>
  <c r="Z4602" i="285" s="1"/>
  <c r="Y4610" i="285"/>
  <c r="Z4610" i="285" s="1"/>
  <c r="Y4618" i="285"/>
  <c r="Z4618" i="285" s="1"/>
  <c r="Y4626" i="285"/>
  <c r="Y4634" i="285"/>
  <c r="Z4634" i="285" s="1"/>
  <c r="Y4642" i="285"/>
  <c r="Z4642" i="285" s="1"/>
  <c r="Y4650" i="285"/>
  <c r="Z4650" i="285" s="1"/>
  <c r="Y4658" i="285"/>
  <c r="Z4658" i="285" s="1"/>
  <c r="Y4666" i="285"/>
  <c r="Y4674" i="285"/>
  <c r="Y4682" i="285"/>
  <c r="Y4690" i="285"/>
  <c r="Y4698" i="285"/>
  <c r="Y4706" i="285"/>
  <c r="Z4706" i="285" s="1"/>
  <c r="Y4714" i="285"/>
  <c r="Y4722" i="285"/>
  <c r="Z4722" i="285" s="1"/>
  <c r="Y4730" i="285"/>
  <c r="Z4730" i="285" s="1"/>
  <c r="Y4738" i="285"/>
  <c r="Z4738" i="285" s="1"/>
  <c r="Y4746" i="285"/>
  <c r="Z4746" i="285" s="1"/>
  <c r="Y4754" i="285"/>
  <c r="Y4762" i="285"/>
  <c r="Z4762" i="285" s="1"/>
  <c r="Y4770" i="285"/>
  <c r="Z4770" i="285" s="1"/>
  <c r="Y3870" i="285"/>
  <c r="Z3870" i="285" s="1"/>
  <c r="Y3942" i="285"/>
  <c r="Z3942" i="285" s="1"/>
  <c r="Y4006" i="285"/>
  <c r="Z4006" i="285" s="1"/>
  <c r="Y4152" i="285"/>
  <c r="Z4152" i="285" s="1"/>
  <c r="Y4208" i="285"/>
  <c r="Z4208" i="285" s="1"/>
  <c r="Y4272" i="285"/>
  <c r="Z4272" i="285" s="1"/>
  <c r="Y4352" i="285"/>
  <c r="Z4352" i="285" s="1"/>
  <c r="Y4528" i="285"/>
  <c r="Z4528" i="285" s="1"/>
  <c r="Y4672" i="285"/>
  <c r="Y4744" i="285"/>
  <c r="Y3849" i="285"/>
  <c r="Z3849" i="285" s="1"/>
  <c r="Y3857" i="285"/>
  <c r="Z3857" i="285" s="1"/>
  <c r="Y3865" i="285"/>
  <c r="Z3865" i="285" s="1"/>
  <c r="Y3873" i="285"/>
  <c r="Z3873" i="285" s="1"/>
  <c r="Y3881" i="285"/>
  <c r="Z3881" i="285" s="1"/>
  <c r="Y3889" i="285"/>
  <c r="Z3889" i="285" s="1"/>
  <c r="Y3897" i="285"/>
  <c r="Z3897" i="285" s="1"/>
  <c r="Y3905" i="285"/>
  <c r="Z3905" i="285" s="1"/>
  <c r="Y3913" i="285"/>
  <c r="Z3913" i="285" s="1"/>
  <c r="Y3921" i="285"/>
  <c r="Z3921" i="285" s="1"/>
  <c r="Y3929" i="285"/>
  <c r="Z3929" i="285" s="1"/>
  <c r="Y3937" i="285"/>
  <c r="Z3937" i="285" s="1"/>
  <c r="Y3945" i="285"/>
  <c r="Z3945" i="285" s="1"/>
  <c r="Y3953" i="285"/>
  <c r="Z3953" i="285" s="1"/>
  <c r="Y3961" i="285"/>
  <c r="Z3961" i="285" s="1"/>
  <c r="Y3969" i="285"/>
  <c r="Z3969" i="285" s="1"/>
  <c r="Y3977" i="285"/>
  <c r="Z3977" i="285" s="1"/>
  <c r="Y3985" i="285"/>
  <c r="Z3985" i="285" s="1"/>
  <c r="Y3993" i="285"/>
  <c r="Z3993" i="285" s="1"/>
  <c r="Y4001" i="285"/>
  <c r="Z4001" i="285" s="1"/>
  <c r="Y4009" i="285"/>
  <c r="Z4009" i="285" s="1"/>
  <c r="Y4017" i="285"/>
  <c r="Z4017" i="285" s="1"/>
  <c r="Y4025" i="285"/>
  <c r="Z4025" i="285" s="1"/>
  <c r="Y4033" i="285"/>
  <c r="Z4033" i="285" s="1"/>
  <c r="Y4041" i="285"/>
  <c r="Z4041" i="285" s="1"/>
  <c r="Y4131" i="285"/>
  <c r="Z4131" i="285" s="1"/>
  <c r="Y4139" i="285"/>
  <c r="Z4139" i="285" s="1"/>
  <c r="Y4147" i="285"/>
  <c r="Z4147" i="285" s="1"/>
  <c r="Y4155" i="285"/>
  <c r="Z4155" i="285" s="1"/>
  <c r="Y4171" i="285"/>
  <c r="Z4171" i="285" s="1"/>
  <c r="Y4179" i="285"/>
  <c r="Z4179" i="285" s="1"/>
  <c r="Y4187" i="285"/>
  <c r="Z4187" i="285" s="1"/>
  <c r="Y4195" i="285"/>
  <c r="Z4195" i="285" s="1"/>
  <c r="Y4203" i="285"/>
  <c r="Z4203" i="285" s="1"/>
  <c r="Y4211" i="285"/>
  <c r="Z4211" i="285" s="1"/>
  <c r="Y4219" i="285"/>
  <c r="Z4219" i="285" s="1"/>
  <c r="Y4227" i="285"/>
  <c r="Z4227" i="285" s="1"/>
  <c r="Y4243" i="285"/>
  <c r="Z4243" i="285" s="1"/>
  <c r="Y4251" i="285"/>
  <c r="Z4251" i="285" s="1"/>
  <c r="Y4259" i="285"/>
  <c r="Z4259" i="285" s="1"/>
  <c r="Y4267" i="285"/>
  <c r="Z4267" i="285" s="1"/>
  <c r="Y4275" i="285"/>
  <c r="Z4275" i="285" s="1"/>
  <c r="Y4283" i="285"/>
  <c r="Z4283" i="285" s="1"/>
  <c r="Y4291" i="285"/>
  <c r="Z4291" i="285" s="1"/>
  <c r="Y4299" i="285"/>
  <c r="Z4299" i="285" s="1"/>
  <c r="Y4307" i="285"/>
  <c r="Z4307" i="285" s="1"/>
  <c r="Y4315" i="285"/>
  <c r="Z4315" i="285" s="1"/>
  <c r="Y4323" i="285"/>
  <c r="Z4323" i="285" s="1"/>
  <c r="Y4331" i="285"/>
  <c r="Z4331" i="285" s="1"/>
  <c r="Y4339" i="285"/>
  <c r="Z4339" i="285" s="1"/>
  <c r="Y4347" i="285"/>
  <c r="Z4347" i="285" s="1"/>
  <c r="Y4355" i="285"/>
  <c r="Z4355" i="285" s="1"/>
  <c r="Y4363" i="285"/>
  <c r="Z4363" i="285" s="1"/>
  <c r="Y4411" i="285"/>
  <c r="Z4411" i="285" s="1"/>
  <c r="Y4419" i="285"/>
  <c r="Z4419" i="285" s="1"/>
  <c r="Y4427" i="285"/>
  <c r="Z4427" i="285" s="1"/>
  <c r="Y4435" i="285"/>
  <c r="Z4435" i="285" s="1"/>
  <c r="Y4443" i="285"/>
  <c r="Z4443" i="285" s="1"/>
  <c r="Y4451" i="285"/>
  <c r="Z4451" i="285" s="1"/>
  <c r="Y4459" i="285"/>
  <c r="Z4459" i="285" s="1"/>
  <c r="Y4523" i="285"/>
  <c r="Z4523" i="285" s="1"/>
  <c r="Y4531" i="285"/>
  <c r="Z4531" i="285" s="1"/>
  <c r="Y4539" i="285"/>
  <c r="Y4547" i="285"/>
  <c r="Z4547" i="285" s="1"/>
  <c r="Y4555" i="285"/>
  <c r="Z4555" i="285" s="1"/>
  <c r="Y4563" i="285"/>
  <c r="Z4563" i="285" s="1"/>
  <c r="Y4571" i="285"/>
  <c r="Y4579" i="285"/>
  <c r="Z4579" i="285" s="1"/>
  <c r="Y4587" i="285"/>
  <c r="Z4587" i="285" s="1"/>
  <c r="Y4595" i="285"/>
  <c r="Z4595" i="285" s="1"/>
  <c r="Y4603" i="285"/>
  <c r="Y4611" i="285"/>
  <c r="Z4611" i="285" s="1"/>
  <c r="Y4619" i="285"/>
  <c r="Z4619" i="285" s="1"/>
  <c r="Y4627" i="285"/>
  <c r="Z4627" i="285" s="1"/>
  <c r="Y4635" i="285"/>
  <c r="Y4643" i="285"/>
  <c r="Z4643" i="285" s="1"/>
  <c r="Y4651" i="285"/>
  <c r="Z4651" i="285" s="1"/>
  <c r="Y4659" i="285"/>
  <c r="Z4659" i="285" s="1"/>
  <c r="Y4667" i="285"/>
  <c r="Y4675" i="285"/>
  <c r="Z4675" i="285" s="1"/>
  <c r="Y4683" i="285"/>
  <c r="Z4683" i="285" s="1"/>
  <c r="Y4691" i="285"/>
  <c r="Z4691" i="285" s="1"/>
  <c r="Y4699" i="285"/>
  <c r="Y4707" i="285"/>
  <c r="Z4707" i="285" s="1"/>
  <c r="Y4715" i="285"/>
  <c r="Z4715" i="285" s="1"/>
  <c r="Y4723" i="285"/>
  <c r="Z4723" i="285" s="1"/>
  <c r="Y4731" i="285"/>
  <c r="Y4739" i="285"/>
  <c r="Y4747" i="285"/>
  <c r="Z4747" i="285" s="1"/>
  <c r="Y4755" i="285"/>
  <c r="Z4755" i="285" s="1"/>
  <c r="Y4763" i="285"/>
  <c r="Y4771" i="285"/>
  <c r="Y3846" i="285"/>
  <c r="Z3846" i="285" s="1"/>
  <c r="Y3902" i="285"/>
  <c r="Z3902" i="285" s="1"/>
  <c r="Y3966" i="285"/>
  <c r="Z3966" i="285" s="1"/>
  <c r="Y4014" i="285"/>
  <c r="Z4014" i="285" s="1"/>
  <c r="Y4144" i="285"/>
  <c r="Z4144" i="285" s="1"/>
  <c r="Y4200" i="285"/>
  <c r="Z4200" i="285" s="1"/>
  <c r="Y4256" i="285"/>
  <c r="Z4256" i="285" s="1"/>
  <c r="Y4304" i="285"/>
  <c r="Z4304" i="285" s="1"/>
  <c r="Y4344" i="285"/>
  <c r="Z4344" i="285" s="1"/>
  <c r="Y4432" i="285"/>
  <c r="Z4432" i="285" s="1"/>
  <c r="Y4536" i="285"/>
  <c r="Z4536" i="285" s="1"/>
  <c r="Y4584" i="285"/>
  <c r="Y4648" i="285"/>
  <c r="Y4704" i="285"/>
  <c r="Y4712" i="285"/>
  <c r="Y4760" i="285"/>
  <c r="Z4760" i="285" s="1"/>
  <c r="Y2241" i="285"/>
  <c r="Z2241" i="285" s="1"/>
  <c r="Y3626" i="285"/>
  <c r="Z3626" i="285" s="1"/>
  <c r="Y3754" i="285"/>
  <c r="Z3754" i="285" s="1"/>
  <c r="Y3850" i="285"/>
  <c r="Z3850" i="285" s="1"/>
  <c r="Y3858" i="285"/>
  <c r="Z3858" i="285" s="1"/>
  <c r="Y3866" i="285"/>
  <c r="Z3866" i="285" s="1"/>
  <c r="Y3874" i="285"/>
  <c r="Z3874" i="285" s="1"/>
  <c r="Y3882" i="285"/>
  <c r="Z3882" i="285" s="1"/>
  <c r="Y3890" i="285"/>
  <c r="Z3890" i="285" s="1"/>
  <c r="Y3898" i="285"/>
  <c r="Z3898" i="285" s="1"/>
  <c r="Y3906" i="285"/>
  <c r="Z3906" i="285" s="1"/>
  <c r="Y3914" i="285"/>
  <c r="Z3914" i="285" s="1"/>
  <c r="Y3922" i="285"/>
  <c r="Z3922" i="285" s="1"/>
  <c r="Y3930" i="285"/>
  <c r="Z3930" i="285" s="1"/>
  <c r="Y3938" i="285"/>
  <c r="Z3938" i="285" s="1"/>
  <c r="Y3946" i="285"/>
  <c r="Z3946" i="285" s="1"/>
  <c r="Y3954" i="285"/>
  <c r="Z3954" i="285" s="1"/>
  <c r="Y3962" i="285"/>
  <c r="Z3962" i="285" s="1"/>
  <c r="Y3970" i="285"/>
  <c r="Z3970" i="285" s="1"/>
  <c r="Y3978" i="285"/>
  <c r="Z3978" i="285" s="1"/>
  <c r="Y3986" i="285"/>
  <c r="Z3986" i="285" s="1"/>
  <c r="Y3994" i="285"/>
  <c r="Z3994" i="285" s="1"/>
  <c r="Y4002" i="285"/>
  <c r="Z4002" i="285" s="1"/>
  <c r="Y4010" i="285"/>
  <c r="Z4010" i="285" s="1"/>
  <c r="Y4018" i="285"/>
  <c r="Z4018" i="285" s="1"/>
  <c r="Y4026" i="285"/>
  <c r="Z4026" i="285" s="1"/>
  <c r="Y4034" i="285"/>
  <c r="Z4034" i="285" s="1"/>
  <c r="Y4042" i="285"/>
  <c r="Z4042" i="285" s="1"/>
  <c r="Y4132" i="285"/>
  <c r="Z4132" i="285" s="1"/>
  <c r="Y4140" i="285"/>
  <c r="Z4140" i="285" s="1"/>
  <c r="Y4148" i="285"/>
  <c r="Z4148" i="285" s="1"/>
  <c r="Y4156" i="285"/>
  <c r="Z4156" i="285" s="1"/>
  <c r="Y4172" i="285"/>
  <c r="Z4172" i="285" s="1"/>
  <c r="Y4180" i="285"/>
  <c r="Z4180" i="285" s="1"/>
  <c r="Y4188" i="285"/>
  <c r="Z4188" i="285" s="1"/>
  <c r="Y4196" i="285"/>
  <c r="Z4196" i="285" s="1"/>
  <c r="Y4204" i="285"/>
  <c r="Z4204" i="285" s="1"/>
  <c r="Y4212" i="285"/>
  <c r="Z4212" i="285" s="1"/>
  <c r="Y4220" i="285"/>
  <c r="Z4220" i="285" s="1"/>
  <c r="Y4228" i="285"/>
  <c r="Z4228" i="285" s="1"/>
  <c r="Y4236" i="285"/>
  <c r="Z4236" i="285" s="1"/>
  <c r="Y4244" i="285"/>
  <c r="Z4244" i="285" s="1"/>
  <c r="Y4252" i="285"/>
  <c r="Z4252" i="285" s="1"/>
  <c r="Y4260" i="285"/>
  <c r="Z4260" i="285" s="1"/>
  <c r="Y4268" i="285"/>
  <c r="Z4268" i="285" s="1"/>
  <c r="Y4276" i="285"/>
  <c r="Z4276" i="285" s="1"/>
  <c r="Y4284" i="285"/>
  <c r="Z4284" i="285" s="1"/>
  <c r="Y4292" i="285"/>
  <c r="Z4292" i="285" s="1"/>
  <c r="Y4300" i="285"/>
  <c r="Z4300" i="285" s="1"/>
  <c r="Y4316" i="285"/>
  <c r="Z4316" i="285" s="1"/>
  <c r="Y4324" i="285"/>
  <c r="Z4324" i="285" s="1"/>
  <c r="Y4332" i="285"/>
  <c r="Z4332" i="285" s="1"/>
  <c r="Y4340" i="285"/>
  <c r="Z4340" i="285" s="1"/>
  <c r="Y4348" i="285"/>
  <c r="Z4348" i="285" s="1"/>
  <c r="Y4356" i="285"/>
  <c r="Z4356" i="285" s="1"/>
  <c r="Y4364" i="285"/>
  <c r="Z4364" i="285" s="1"/>
  <c r="Y4412" i="285"/>
  <c r="Z4412" i="285" s="1"/>
  <c r="Y4420" i="285"/>
  <c r="Z4420" i="285" s="1"/>
  <c r="Y4428" i="285"/>
  <c r="Z4428" i="285" s="1"/>
  <c r="Y4436" i="285"/>
  <c r="Z4436" i="285" s="1"/>
  <c r="Y4444" i="285"/>
  <c r="Z4444" i="285" s="1"/>
  <c r="Y4452" i="285"/>
  <c r="Y4460" i="285"/>
  <c r="Z4460" i="285" s="1"/>
  <c r="Y4524" i="285"/>
  <c r="Z4524" i="285" s="1"/>
  <c r="Y4532" i="285"/>
  <c r="Z4532" i="285" s="1"/>
  <c r="Y4540" i="285"/>
  <c r="Y4548" i="285"/>
  <c r="Z4548" i="285" s="1"/>
  <c r="Y4556" i="285"/>
  <c r="Z4556" i="285" s="1"/>
  <c r="Y4564" i="285"/>
  <c r="Z4564" i="285" s="1"/>
  <c r="Y4572" i="285"/>
  <c r="Y4580" i="285"/>
  <c r="Z4580" i="285" s="1"/>
  <c r="Y4588" i="285"/>
  <c r="Z4588" i="285" s="1"/>
  <c r="Y4596" i="285"/>
  <c r="Z4596" i="285" s="1"/>
  <c r="Y4604" i="285"/>
  <c r="Y4612" i="285"/>
  <c r="Z4612" i="285" s="1"/>
  <c r="Y4620" i="285"/>
  <c r="Z4620" i="285" s="1"/>
  <c r="Y4628" i="285"/>
  <c r="Z4628" i="285" s="1"/>
  <c r="Y4636" i="285"/>
  <c r="Y4644" i="285"/>
  <c r="Z4644" i="285" s="1"/>
  <c r="Y4652" i="285"/>
  <c r="Z4652" i="285" s="1"/>
  <c r="Y4660" i="285"/>
  <c r="Z4660" i="285" s="1"/>
  <c r="Y4668" i="285"/>
  <c r="Y4676" i="285"/>
  <c r="Z4676" i="285" s="1"/>
  <c r="Y4684" i="285"/>
  <c r="Z4684" i="285" s="1"/>
  <c r="Y4692" i="285"/>
  <c r="Z4692" i="285" s="1"/>
  <c r="Y4700" i="285"/>
  <c r="Y4708" i="285"/>
  <c r="Z4708" i="285" s="1"/>
  <c r="Y4716" i="285"/>
  <c r="Z4716" i="285" s="1"/>
  <c r="Y4724" i="285"/>
  <c r="Z4724" i="285" s="1"/>
  <c r="Y4732" i="285"/>
  <c r="Y4740" i="285"/>
  <c r="Z4740" i="285" s="1"/>
  <c r="Y4748" i="285"/>
  <c r="Z4748" i="285" s="1"/>
  <c r="Y4756" i="285"/>
  <c r="Z4756" i="285" s="1"/>
  <c r="Y4764" i="285"/>
  <c r="Y4772" i="285"/>
  <c r="Y3886" i="285"/>
  <c r="Z3886" i="285" s="1"/>
  <c r="Y3958" i="285"/>
  <c r="Z3958" i="285" s="1"/>
  <c r="Y4030" i="285"/>
  <c r="Z4030" i="285" s="1"/>
  <c r="Y4176" i="285"/>
  <c r="Z4176" i="285" s="1"/>
  <c r="Y4240" i="285"/>
  <c r="Z4240" i="285" s="1"/>
  <c r="Y4312" i="285"/>
  <c r="Z4312" i="285" s="1"/>
  <c r="Y4408" i="285"/>
  <c r="Z4408" i="285" s="1"/>
  <c r="Y4520" i="285"/>
  <c r="Y4576" i="285"/>
  <c r="Y4632" i="285"/>
  <c r="Z4632" i="285" s="1"/>
  <c r="Y4696" i="285"/>
  <c r="Z4696" i="285" s="1"/>
  <c r="Y4736" i="285"/>
  <c r="Y2735" i="285"/>
  <c r="Z2735" i="285" s="1"/>
  <c r="Y3443" i="285"/>
  <c r="Z3443" i="285" s="1"/>
  <c r="Y3475" i="285"/>
  <c r="Z3475" i="285" s="1"/>
  <c r="Y3507" i="285"/>
  <c r="Z3507" i="285" s="1"/>
  <c r="Y3539" i="285"/>
  <c r="Z3539" i="285" s="1"/>
  <c r="Y3571" i="285"/>
  <c r="Z3571" i="285" s="1"/>
  <c r="Y3603" i="285"/>
  <c r="Z3603" i="285" s="1"/>
  <c r="Y3635" i="285"/>
  <c r="Z3635" i="285" s="1"/>
  <c r="Y3667" i="285"/>
  <c r="Z3667" i="285" s="1"/>
  <c r="Y3699" i="285"/>
  <c r="Z3699" i="285" s="1"/>
  <c r="Y3731" i="285"/>
  <c r="Z3731" i="285" s="1"/>
  <c r="Y3851" i="285"/>
  <c r="Z3851" i="285" s="1"/>
  <c r="Y3859" i="285"/>
  <c r="Z3859" i="285" s="1"/>
  <c r="Y3867" i="285"/>
  <c r="Z3867" i="285" s="1"/>
  <c r="Y3875" i="285"/>
  <c r="Z3875" i="285" s="1"/>
  <c r="Y3883" i="285"/>
  <c r="Z3883" i="285" s="1"/>
  <c r="Y3891" i="285"/>
  <c r="Z3891" i="285" s="1"/>
  <c r="Y3899" i="285"/>
  <c r="Z3899" i="285" s="1"/>
  <c r="Y3907" i="285"/>
  <c r="Z3907" i="285" s="1"/>
  <c r="Y3915" i="285"/>
  <c r="Z3915" i="285" s="1"/>
  <c r="Y3923" i="285"/>
  <c r="Z3923" i="285" s="1"/>
  <c r="Y3931" i="285"/>
  <c r="Z3931" i="285" s="1"/>
  <c r="Y3939" i="285"/>
  <c r="Z3939" i="285" s="1"/>
  <c r="Y3947" i="285"/>
  <c r="Z3947" i="285" s="1"/>
  <c r="Y3955" i="285"/>
  <c r="Z3955" i="285" s="1"/>
  <c r="Y3963" i="285"/>
  <c r="Z3963" i="285" s="1"/>
  <c r="Y3971" i="285"/>
  <c r="Z3971" i="285" s="1"/>
  <c r="Y3979" i="285"/>
  <c r="Z3979" i="285" s="1"/>
  <c r="Y3987" i="285"/>
  <c r="Z3987" i="285" s="1"/>
  <c r="Y3995" i="285"/>
  <c r="Z3995" i="285" s="1"/>
  <c r="Y4003" i="285"/>
  <c r="Z4003" i="285" s="1"/>
  <c r="Y4011" i="285"/>
  <c r="Z4011" i="285" s="1"/>
  <c r="Y4019" i="285"/>
  <c r="Z4019" i="285" s="1"/>
  <c r="Y4027" i="285"/>
  <c r="Z4027" i="285" s="1"/>
  <c r="Y4035" i="285"/>
  <c r="Z4035" i="285" s="1"/>
  <c r="Y4043" i="285"/>
  <c r="Z4043" i="285" s="1"/>
  <c r="Y4133" i="285"/>
  <c r="Z4133" i="285" s="1"/>
  <c r="Y4141" i="285"/>
  <c r="Z4141" i="285" s="1"/>
  <c r="Y4149" i="285"/>
  <c r="Z4149" i="285" s="1"/>
  <c r="Y4157" i="285"/>
  <c r="Z4157" i="285" s="1"/>
  <c r="Y4173" i="285"/>
  <c r="Z4173" i="285" s="1"/>
  <c r="Y4181" i="285"/>
  <c r="Z4181" i="285" s="1"/>
  <c r="Y4189" i="285"/>
  <c r="Z4189" i="285" s="1"/>
  <c r="Y4197" i="285"/>
  <c r="Z4197" i="285" s="1"/>
  <c r="Y4205" i="285"/>
  <c r="Z4205" i="285" s="1"/>
  <c r="Y4213" i="285"/>
  <c r="Z4213" i="285" s="1"/>
  <c r="Y4221" i="285"/>
  <c r="Z4221" i="285" s="1"/>
  <c r="Y4229" i="285"/>
  <c r="Z4229" i="285" s="1"/>
  <c r="Y4237" i="285"/>
  <c r="Z4237" i="285" s="1"/>
  <c r="Y4245" i="285"/>
  <c r="Z4245" i="285" s="1"/>
  <c r="Y4253" i="285"/>
  <c r="Z4253" i="285" s="1"/>
  <c r="Y4261" i="285"/>
  <c r="Z4261" i="285" s="1"/>
  <c r="Y4269" i="285"/>
  <c r="Z4269" i="285" s="1"/>
  <c r="Y4277" i="285"/>
  <c r="Z4277" i="285" s="1"/>
  <c r="Y4285" i="285"/>
  <c r="Z4285" i="285" s="1"/>
  <c r="Y4293" i="285"/>
  <c r="Z4293" i="285" s="1"/>
  <c r="Y4301" i="285"/>
  <c r="Z4301" i="285" s="1"/>
  <c r="Y4309" i="285"/>
  <c r="Z4309" i="285" s="1"/>
  <c r="Y4317" i="285"/>
  <c r="Z4317" i="285" s="1"/>
  <c r="Y4325" i="285"/>
  <c r="Z4325" i="285" s="1"/>
  <c r="Y4333" i="285"/>
  <c r="Z4333" i="285" s="1"/>
  <c r="Y4341" i="285"/>
  <c r="Z4341" i="285" s="1"/>
  <c r="Y4349" i="285"/>
  <c r="Z4349" i="285" s="1"/>
  <c r="Y4357" i="285"/>
  <c r="Z4357" i="285" s="1"/>
  <c r="Y4365" i="285"/>
  <c r="Z4365" i="285" s="1"/>
  <c r="Y4413" i="285"/>
  <c r="Z4413" i="285" s="1"/>
  <c r="Y4421" i="285"/>
  <c r="Z4421" i="285" s="1"/>
  <c r="Y4429" i="285"/>
  <c r="Z4429" i="285" s="1"/>
  <c r="Y4437" i="285"/>
  <c r="Z4437" i="285" s="1"/>
  <c r="Y4445" i="285"/>
  <c r="Z4445" i="285" s="1"/>
  <c r="Y4453" i="285"/>
  <c r="Z4453" i="285" s="1"/>
  <c r="Y4517" i="285"/>
  <c r="Y4525" i="285"/>
  <c r="Z4525" i="285" s="1"/>
  <c r="Y4533" i="285"/>
  <c r="Z4533" i="285" s="1"/>
  <c r="Y4541" i="285"/>
  <c r="Z4541" i="285" s="1"/>
  <c r="Y4549" i="285"/>
  <c r="Y4557" i="285"/>
  <c r="Z4557" i="285" s="1"/>
  <c r="Y4565" i="285"/>
  <c r="Z4565" i="285" s="1"/>
  <c r="Y4573" i="285"/>
  <c r="Z4573" i="285" s="1"/>
  <c r="Y4581" i="285"/>
  <c r="Y4589" i="285"/>
  <c r="Z4589" i="285" s="1"/>
  <c r="Y4597" i="285"/>
  <c r="Z4597" i="285" s="1"/>
  <c r="Y4605" i="285"/>
  <c r="Z4605" i="285" s="1"/>
  <c r="Y4613" i="285"/>
  <c r="Y4621" i="285"/>
  <c r="Z4621" i="285" s="1"/>
  <c r="Y4629" i="285"/>
  <c r="Z4629" i="285" s="1"/>
  <c r="Y4637" i="285"/>
  <c r="Z4637" i="285" s="1"/>
  <c r="Y4645" i="285"/>
  <c r="Y4653" i="285"/>
  <c r="Z4653" i="285" s="1"/>
  <c r="Y4661" i="285"/>
  <c r="Z4661" i="285" s="1"/>
  <c r="Y4669" i="285"/>
  <c r="Z4669" i="285" s="1"/>
  <c r="Y4677" i="285"/>
  <c r="Y4685" i="285"/>
  <c r="Z4685" i="285" s="1"/>
  <c r="Y4693" i="285"/>
  <c r="Z4693" i="285" s="1"/>
  <c r="Y4701" i="285"/>
  <c r="Z4701" i="285" s="1"/>
  <c r="Y4709" i="285"/>
  <c r="Y4717" i="285"/>
  <c r="Z4717" i="285" s="1"/>
  <c r="Y4725" i="285"/>
  <c r="Z4725" i="285" s="1"/>
  <c r="Y4733" i="285"/>
  <c r="Z4733" i="285" s="1"/>
  <c r="Y4741" i="285"/>
  <c r="Y4749" i="285"/>
  <c r="Z4749" i="285" s="1"/>
  <c r="Y4757" i="285"/>
  <c r="Z4757" i="285" s="1"/>
  <c r="Y4765" i="285"/>
  <c r="Z4765" i="285" s="1"/>
  <c r="Y4773" i="285"/>
  <c r="Y3854" i="285"/>
  <c r="Z3854" i="285" s="1"/>
  <c r="Y3918" i="285"/>
  <c r="Z3918" i="285" s="1"/>
  <c r="Y3998" i="285"/>
  <c r="Z3998" i="285" s="1"/>
  <c r="Y4160" i="285"/>
  <c r="Z4160" i="285" s="1"/>
  <c r="Y4224" i="285"/>
  <c r="Z4224" i="285" s="1"/>
  <c r="Y4288" i="285"/>
  <c r="Z4288" i="285" s="1"/>
  <c r="Y4416" i="285"/>
  <c r="Z4416" i="285" s="1"/>
  <c r="Y4456" i="285"/>
  <c r="Y4568" i="285"/>
  <c r="Z4568" i="285" s="1"/>
  <c r="Y4624" i="285"/>
  <c r="Z4624" i="285" s="1"/>
  <c r="Y4688" i="285"/>
  <c r="Z4688" i="285" s="1"/>
  <c r="Y4768" i="285"/>
  <c r="Y2864" i="285"/>
  <c r="Z2864" i="285" s="1"/>
  <c r="Y3852" i="285"/>
  <c r="Z3852" i="285" s="1"/>
  <c r="Y3860" i="285"/>
  <c r="Z3860" i="285" s="1"/>
  <c r="Y3868" i="285"/>
  <c r="Z3868" i="285" s="1"/>
  <c r="Y3876" i="285"/>
  <c r="Z3876" i="285" s="1"/>
  <c r="Y3884" i="285"/>
  <c r="Z3884" i="285" s="1"/>
  <c r="Y3892" i="285"/>
  <c r="Z3892" i="285" s="1"/>
  <c r="Y3900" i="285"/>
  <c r="Z3900" i="285" s="1"/>
  <c r="Y3908" i="285"/>
  <c r="Z3908" i="285" s="1"/>
  <c r="Y3916" i="285"/>
  <c r="Z3916" i="285" s="1"/>
  <c r="Y3924" i="285"/>
  <c r="Z3924" i="285" s="1"/>
  <c r="Y3932" i="285"/>
  <c r="Z3932" i="285" s="1"/>
  <c r="Y3940" i="285"/>
  <c r="Z3940" i="285" s="1"/>
  <c r="Y3948" i="285"/>
  <c r="Z3948" i="285" s="1"/>
  <c r="Y3956" i="285"/>
  <c r="Z3956" i="285" s="1"/>
  <c r="Y3964" i="285"/>
  <c r="Z3964" i="285" s="1"/>
  <c r="Y3972" i="285"/>
  <c r="Z3972" i="285" s="1"/>
  <c r="Y3980" i="285"/>
  <c r="Z3980" i="285" s="1"/>
  <c r="Y3988" i="285"/>
  <c r="Z3988" i="285" s="1"/>
  <c r="Y3996" i="285"/>
  <c r="Z3996" i="285" s="1"/>
  <c r="Y4004" i="285"/>
  <c r="Z4004" i="285" s="1"/>
  <c r="Y4012" i="285"/>
  <c r="Z4012" i="285" s="1"/>
  <c r="Y4020" i="285"/>
  <c r="Z4020" i="285" s="1"/>
  <c r="Y4028" i="285"/>
  <c r="Z4028" i="285" s="1"/>
  <c r="Y4036" i="285"/>
  <c r="Z4036" i="285" s="1"/>
  <c r="Y4044" i="285"/>
  <c r="Z4044" i="285" s="1"/>
  <c r="Y4134" i="285"/>
  <c r="Z4134" i="285" s="1"/>
  <c r="Y4142" i="285"/>
  <c r="Z4142" i="285" s="1"/>
  <c r="Y4150" i="285"/>
  <c r="Z4150" i="285" s="1"/>
  <c r="Y4158" i="285"/>
  <c r="Z4158" i="285" s="1"/>
  <c r="Y4174" i="285"/>
  <c r="Z4174" i="285" s="1"/>
  <c r="Y4182" i="285"/>
  <c r="Z4182" i="285" s="1"/>
  <c r="Y4190" i="285"/>
  <c r="Z4190" i="285" s="1"/>
  <c r="Y4198" i="285"/>
  <c r="Z4198" i="285" s="1"/>
  <c r="Y4206" i="285"/>
  <c r="Z4206" i="285" s="1"/>
  <c r="Y4214" i="285"/>
  <c r="Z4214" i="285" s="1"/>
  <c r="Y4222" i="285"/>
  <c r="Z4222" i="285" s="1"/>
  <c r="Y4230" i="285"/>
  <c r="Z4230" i="285" s="1"/>
  <c r="Y4238" i="285"/>
  <c r="Z4238" i="285" s="1"/>
  <c r="Y4246" i="285"/>
  <c r="Z4246" i="285" s="1"/>
  <c r="Y4254" i="285"/>
  <c r="Z4254" i="285" s="1"/>
  <c r="Y4262" i="285"/>
  <c r="Z4262" i="285" s="1"/>
  <c r="Y4270" i="285"/>
  <c r="Z4270" i="285" s="1"/>
  <c r="Y4278" i="285"/>
  <c r="Z4278" i="285" s="1"/>
  <c r="Y4286" i="285"/>
  <c r="Z4286" i="285" s="1"/>
  <c r="Y4294" i="285"/>
  <c r="Z4294" i="285" s="1"/>
  <c r="Y4302" i="285"/>
  <c r="Z4302" i="285" s="1"/>
  <c r="Y4310" i="285"/>
  <c r="Z4310" i="285" s="1"/>
  <c r="Y4318" i="285"/>
  <c r="Z4318" i="285" s="1"/>
  <c r="Y4326" i="285"/>
  <c r="Z4326" i="285" s="1"/>
  <c r="Y4334" i="285"/>
  <c r="Z4334" i="285" s="1"/>
  <c r="Y4342" i="285"/>
  <c r="Z4342" i="285" s="1"/>
  <c r="Y4350" i="285"/>
  <c r="Z4350" i="285" s="1"/>
  <c r="Y4358" i="285"/>
  <c r="Z4358" i="285" s="1"/>
  <c r="Y4366" i="285"/>
  <c r="Z4366" i="285" s="1"/>
  <c r="Y4414" i="285"/>
  <c r="Z4414" i="285" s="1"/>
  <c r="Y4422" i="285"/>
  <c r="Z4422" i="285" s="1"/>
  <c r="Y4430" i="285"/>
  <c r="Z4430" i="285" s="1"/>
  <c r="Y4438" i="285"/>
  <c r="Z4438" i="285" s="1"/>
  <c r="Y4446" i="285"/>
  <c r="AA4454" i="285"/>
  <c r="Y4518" i="285"/>
  <c r="Z4518" i="285" s="1"/>
  <c r="Y4526" i="285"/>
  <c r="Z4526" i="285" s="1"/>
  <c r="Y4534" i="285"/>
  <c r="Y4542" i="285"/>
  <c r="Y4550" i="285"/>
  <c r="Z4550" i="285" s="1"/>
  <c r="Y4558" i="285"/>
  <c r="Z4558" i="285" s="1"/>
  <c r="Y4566" i="285"/>
  <c r="Y4574" i="285"/>
  <c r="Y4582" i="285"/>
  <c r="Z4582" i="285" s="1"/>
  <c r="Y4590" i="285"/>
  <c r="Z4590" i="285" s="1"/>
  <c r="Y4598" i="285"/>
  <c r="Y4606" i="285"/>
  <c r="Y4614" i="285"/>
  <c r="Z4614" i="285" s="1"/>
  <c r="Y4622" i="285"/>
  <c r="Z4622" i="285" s="1"/>
  <c r="Y4630" i="285"/>
  <c r="Y4638" i="285"/>
  <c r="Y4646" i="285"/>
  <c r="Z4646" i="285" s="1"/>
  <c r="Y4654" i="285"/>
  <c r="Z4654" i="285" s="1"/>
  <c r="Y4662" i="285"/>
  <c r="Y4670" i="285"/>
  <c r="Y4678" i="285"/>
  <c r="Z4678" i="285" s="1"/>
  <c r="Y4686" i="285"/>
  <c r="Z4686" i="285" s="1"/>
  <c r="Y4694" i="285"/>
  <c r="Y4702" i="285"/>
  <c r="Y4710" i="285"/>
  <c r="Z4710" i="285" s="1"/>
  <c r="Y4718" i="285"/>
  <c r="Z4718" i="285" s="1"/>
  <c r="Y4726" i="285"/>
  <c r="Y4734" i="285"/>
  <c r="Y4742" i="285"/>
  <c r="Z4742" i="285" s="1"/>
  <c r="Y4750" i="285"/>
  <c r="Z4750" i="285" s="1"/>
  <c r="Y4758" i="285"/>
  <c r="Y4766" i="285"/>
  <c r="Y4774" i="285"/>
  <c r="Y3878" i="285"/>
  <c r="Z3878" i="285" s="1"/>
  <c r="Y3926" i="285"/>
  <c r="Z3926" i="285" s="1"/>
  <c r="Y3990" i="285"/>
  <c r="Z3990" i="285" s="1"/>
  <c r="Y4128" i="285"/>
  <c r="Z4128" i="285" s="1"/>
  <c r="Y4192" i="285"/>
  <c r="Z4192" i="285" s="1"/>
  <c r="Y4328" i="285"/>
  <c r="Z4328" i="285" s="1"/>
  <c r="Y4424" i="285"/>
  <c r="Z4424" i="285" s="1"/>
  <c r="Y4560" i="285"/>
  <c r="Z4560" i="285" s="1"/>
  <c r="Y4616" i="285"/>
  <c r="Y4664" i="285"/>
  <c r="Z4664" i="285" s="1"/>
  <c r="Y4728" i="285"/>
  <c r="Z4728" i="285" s="1"/>
  <c r="Y3845" i="285"/>
  <c r="Z3845" i="285" s="1"/>
  <c r="Y3853" i="285"/>
  <c r="Z3853" i="285" s="1"/>
  <c r="Y3861" i="285"/>
  <c r="Z3861" i="285" s="1"/>
  <c r="Y3869" i="285"/>
  <c r="Z3869" i="285" s="1"/>
  <c r="Y3877" i="285"/>
  <c r="Z3877" i="285" s="1"/>
  <c r="Y3885" i="285"/>
  <c r="Z3885" i="285" s="1"/>
  <c r="Y3893" i="285"/>
  <c r="Z3893" i="285" s="1"/>
  <c r="Y3901" i="285"/>
  <c r="Z3901" i="285" s="1"/>
  <c r="Y3909" i="285"/>
  <c r="Z3909" i="285" s="1"/>
  <c r="Y3917" i="285"/>
  <c r="Z3917" i="285" s="1"/>
  <c r="Y3925" i="285"/>
  <c r="Z3925" i="285" s="1"/>
  <c r="Y3933" i="285"/>
  <c r="Z3933" i="285" s="1"/>
  <c r="Y3941" i="285"/>
  <c r="Z3941" i="285" s="1"/>
  <c r="Y3949" i="285"/>
  <c r="Z3949" i="285" s="1"/>
  <c r="Y3957" i="285"/>
  <c r="Z3957" i="285" s="1"/>
  <c r="Y3965" i="285"/>
  <c r="Z3965" i="285" s="1"/>
  <c r="Y3973" i="285"/>
  <c r="Z3973" i="285" s="1"/>
  <c r="Y3981" i="285"/>
  <c r="Z3981" i="285" s="1"/>
  <c r="Y3989" i="285"/>
  <c r="Z3989" i="285" s="1"/>
  <c r="Y3997" i="285"/>
  <c r="Z3997" i="285" s="1"/>
  <c r="Y4005" i="285"/>
  <c r="Z4005" i="285" s="1"/>
  <c r="Y4013" i="285"/>
  <c r="Z4013" i="285" s="1"/>
  <c r="Y4021" i="285"/>
  <c r="Z4021" i="285" s="1"/>
  <c r="Y4029" i="285"/>
  <c r="Z4029" i="285" s="1"/>
  <c r="Y4037" i="285"/>
  <c r="Z4037" i="285" s="1"/>
  <c r="Y4127" i="285"/>
  <c r="Z4127" i="285" s="1"/>
  <c r="Y4135" i="285"/>
  <c r="Z4135" i="285" s="1"/>
  <c r="Y4143" i="285"/>
  <c r="Z4143" i="285" s="1"/>
  <c r="Y4151" i="285"/>
  <c r="Z4151" i="285" s="1"/>
  <c r="Y4159" i="285"/>
  <c r="Z4159" i="285" s="1"/>
  <c r="Y4175" i="285"/>
  <c r="Z4175" i="285" s="1"/>
  <c r="Y4183" i="285"/>
  <c r="Z4183" i="285" s="1"/>
  <c r="Y4191" i="285"/>
  <c r="Z4191" i="285" s="1"/>
  <c r="Y4199" i="285"/>
  <c r="Z4199" i="285" s="1"/>
  <c r="Y4207" i="285"/>
  <c r="Z4207" i="285" s="1"/>
  <c r="Y4215" i="285"/>
  <c r="Z4215" i="285" s="1"/>
  <c r="Y4223" i="285"/>
  <c r="Z4223" i="285" s="1"/>
  <c r="Y4231" i="285"/>
  <c r="Z4231" i="285" s="1"/>
  <c r="Y4239" i="285"/>
  <c r="Z4239" i="285" s="1"/>
  <c r="Y4247" i="285"/>
  <c r="Z4247" i="285" s="1"/>
  <c r="Y4255" i="285"/>
  <c r="Z4255" i="285" s="1"/>
  <c r="Y4263" i="285"/>
  <c r="Z4263" i="285" s="1"/>
  <c r="Y4271" i="285"/>
  <c r="Z4271" i="285" s="1"/>
  <c r="Y4279" i="285"/>
  <c r="Z4279" i="285" s="1"/>
  <c r="Y4287" i="285"/>
  <c r="Z4287" i="285" s="1"/>
  <c r="Y4295" i="285"/>
  <c r="Z4295" i="285" s="1"/>
  <c r="Y4303" i="285"/>
  <c r="Z4303" i="285" s="1"/>
  <c r="Y4311" i="285"/>
  <c r="Z4311" i="285" s="1"/>
  <c r="Y4319" i="285"/>
  <c r="Z4319" i="285" s="1"/>
  <c r="Y4327" i="285"/>
  <c r="Z4327" i="285" s="1"/>
  <c r="Y4335" i="285"/>
  <c r="Z4335" i="285" s="1"/>
  <c r="Y4343" i="285"/>
  <c r="Z4343" i="285" s="1"/>
  <c r="Y4351" i="285"/>
  <c r="Z4351" i="285" s="1"/>
  <c r="Y4359" i="285"/>
  <c r="Z4359" i="285" s="1"/>
  <c r="Y4407" i="285"/>
  <c r="Z4407" i="285" s="1"/>
  <c r="Y4415" i="285"/>
  <c r="Z4415" i="285" s="1"/>
  <c r="Y4423" i="285"/>
  <c r="Z4423" i="285" s="1"/>
  <c r="Y4431" i="285"/>
  <c r="Z4431" i="285" s="1"/>
  <c r="Y4439" i="285"/>
  <c r="Z4439" i="285" s="1"/>
  <c r="Y4447" i="285"/>
  <c r="Y4455" i="285"/>
  <c r="Z4455" i="285" s="1"/>
  <c r="Y4519" i="285"/>
  <c r="Z4519" i="285" s="1"/>
  <c r="Y4527" i="285"/>
  <c r="Y4535" i="285"/>
  <c r="Y4543" i="285"/>
  <c r="Z4543" i="285" s="1"/>
  <c r="Y4551" i="285"/>
  <c r="Z4551" i="285" s="1"/>
  <c r="Y4559" i="285"/>
  <c r="Y4567" i="285"/>
  <c r="Y4575" i="285"/>
  <c r="Z4575" i="285" s="1"/>
  <c r="Y4583" i="285"/>
  <c r="Z4583" i="285" s="1"/>
  <c r="Y4591" i="285"/>
  <c r="Y4599" i="285"/>
  <c r="Y4607" i="285"/>
  <c r="Z4607" i="285" s="1"/>
  <c r="Y4615" i="285"/>
  <c r="Z4615" i="285" s="1"/>
  <c r="Y4623" i="285"/>
  <c r="Y4631" i="285"/>
  <c r="Y4639" i="285"/>
  <c r="Z4639" i="285" s="1"/>
  <c r="Y4647" i="285"/>
  <c r="Z4647" i="285" s="1"/>
  <c r="Y4655" i="285"/>
  <c r="Y4663" i="285"/>
  <c r="Y4671" i="285"/>
  <c r="Z4671" i="285" s="1"/>
  <c r="Y4679" i="285"/>
  <c r="Z4679" i="285" s="1"/>
  <c r="Y4687" i="285"/>
  <c r="Y4695" i="285"/>
  <c r="Y4703" i="285"/>
  <c r="Z4703" i="285" s="1"/>
  <c r="Y4711" i="285"/>
  <c r="Z4711" i="285" s="1"/>
  <c r="Y4719" i="285"/>
  <c r="Y4727" i="285"/>
  <c r="Y4735" i="285"/>
  <c r="Z4735" i="285" s="1"/>
  <c r="Y4743" i="285"/>
  <c r="Z4743" i="285" s="1"/>
  <c r="Y4751" i="285"/>
  <c r="Y4759" i="285"/>
  <c r="Y4767" i="285"/>
  <c r="Z4767" i="285" s="1"/>
  <c r="Y4775" i="285"/>
  <c r="Y4483" i="285"/>
  <c r="Z4483" i="285" s="1"/>
  <c r="Y4476" i="285"/>
  <c r="Z4476" i="285" s="1"/>
  <c r="Y4508" i="285"/>
  <c r="Z4508" i="285" s="1"/>
  <c r="Y4484" i="285"/>
  <c r="Z4484" i="285" s="1"/>
  <c r="Y4522" i="285"/>
  <c r="Y4513" i="285"/>
  <c r="Z4513" i="285" s="1"/>
  <c r="Y4505" i="285"/>
  <c r="Y4497" i="285"/>
  <c r="Z4497" i="285" s="1"/>
  <c r="Y4489" i="285"/>
  <c r="Z4489" i="285" s="1"/>
  <c r="Y4481" i="285"/>
  <c r="Z4481" i="285" s="1"/>
  <c r="Y4473" i="285"/>
  <c r="Y4465" i="285"/>
  <c r="Z4465" i="285" s="1"/>
  <c r="Y4498" i="285"/>
  <c r="Z4498" i="285" s="1"/>
  <c r="Y4482" i="285"/>
  <c r="Z4482" i="285" s="1"/>
  <c r="Y4466" i="285"/>
  <c r="Z4466" i="285" s="1"/>
  <c r="Y4512" i="285"/>
  <c r="Y4504" i="285"/>
  <c r="Z4504" i="285" s="1"/>
  <c r="Y4496" i="285"/>
  <c r="Z4496" i="285" s="1"/>
  <c r="Y4488" i="285"/>
  <c r="Y4480" i="285"/>
  <c r="Y4472" i="285"/>
  <c r="Z4472" i="285" s="1"/>
  <c r="Y4464" i="285"/>
  <c r="Z4464" i="285" s="1"/>
  <c r="Y4516" i="285"/>
  <c r="Z4516" i="285" s="1"/>
  <c r="Y4492" i="285"/>
  <c r="Y4507" i="285"/>
  <c r="Y4475" i="285"/>
  <c r="Y4514" i="285"/>
  <c r="Z4514" i="285" s="1"/>
  <c r="Y4506" i="285"/>
  <c r="Z4506" i="285" s="1"/>
  <c r="Y4490" i="285"/>
  <c r="Y4474" i="285"/>
  <c r="Y4511" i="285"/>
  <c r="Z4511" i="285" s="1"/>
  <c r="Y4503" i="285"/>
  <c r="Z4503" i="285" s="1"/>
  <c r="Y4495" i="285"/>
  <c r="Y4487" i="285"/>
  <c r="Y4479" i="285"/>
  <c r="Z4479" i="285" s="1"/>
  <c r="Y4471" i="285"/>
  <c r="Z4471" i="285" s="1"/>
  <c r="Y4463" i="285"/>
  <c r="Y4468" i="285"/>
  <c r="Y4515" i="285"/>
  <c r="Z4515" i="285" s="1"/>
  <c r="Y4491" i="285"/>
  <c r="Z4491" i="285" s="1"/>
  <c r="Y4510" i="285"/>
  <c r="Y4502" i="285"/>
  <c r="Y4494" i="285"/>
  <c r="Z4494" i="285" s="1"/>
  <c r="Y4486" i="285"/>
  <c r="Z4486" i="285" s="1"/>
  <c r="Y4478" i="285"/>
  <c r="Y4470" i="285"/>
  <c r="Y4462" i="285"/>
  <c r="Z4462" i="285" s="1"/>
  <c r="Y4600" i="285"/>
  <c r="Z4600" i="285" s="1"/>
  <c r="Y4500" i="285"/>
  <c r="Z4500" i="285" s="1"/>
  <c r="Y4499" i="285"/>
  <c r="Z4499" i="285" s="1"/>
  <c r="Y4467" i="285"/>
  <c r="Y4509" i="285"/>
  <c r="Y4501" i="285"/>
  <c r="Z4501" i="285" s="1"/>
  <c r="Y4493" i="285"/>
  <c r="Z4493" i="285" s="1"/>
  <c r="Y4485" i="285"/>
  <c r="Y4477" i="285"/>
  <c r="Y4469" i="285"/>
  <c r="Z4469" i="285" s="1"/>
  <c r="Y4461" i="285"/>
  <c r="Z4461" i="285" s="1"/>
  <c r="Y4521" i="285"/>
  <c r="Z4521" i="285" s="1"/>
  <c r="Y4585" i="285"/>
  <c r="Z4585" i="285" s="1"/>
  <c r="Y4601" i="285"/>
  <c r="Y4649" i="285"/>
  <c r="Z4649" i="285" s="1"/>
  <c r="Y4665" i="285"/>
  <c r="Y4713" i="285"/>
  <c r="Z4713" i="285" s="1"/>
  <c r="AB4622" i="285"/>
  <c r="AB4718" i="285"/>
  <c r="AB4545" i="285"/>
  <c r="AB4749" i="285"/>
  <c r="Y679" i="285"/>
  <c r="Z679" i="285" s="1"/>
  <c r="Y3844" i="285"/>
  <c r="Z3844" i="285" s="1"/>
  <c r="Y3836" i="285"/>
  <c r="Z3836" i="285" s="1"/>
  <c r="Y3828" i="285"/>
  <c r="Z3828" i="285" s="1"/>
  <c r="Y3820" i="285"/>
  <c r="Z3820" i="285" s="1"/>
  <c r="Y3812" i="285"/>
  <c r="Z3812" i="285" s="1"/>
  <c r="Y3804" i="285"/>
  <c r="Z3804" i="285" s="1"/>
  <c r="Y3796" i="285"/>
  <c r="Z3796" i="285" s="1"/>
  <c r="Y3788" i="285"/>
  <c r="Z3788" i="285" s="1"/>
  <c r="Y3772" i="285"/>
  <c r="Z3772" i="285" s="1"/>
  <c r="Y3764" i="285"/>
  <c r="Z3764" i="285" s="1"/>
  <c r="Y3756" i="285"/>
  <c r="Z3756" i="285" s="1"/>
  <c r="Y3748" i="285"/>
  <c r="Z3748" i="285" s="1"/>
  <c r="Y3740" i="285"/>
  <c r="Z3740" i="285" s="1"/>
  <c r="Y3732" i="285"/>
  <c r="Z3732" i="285" s="1"/>
  <c r="Y3724" i="285"/>
  <c r="Z3724" i="285" s="1"/>
  <c r="Y3716" i="285"/>
  <c r="Z3716" i="285" s="1"/>
  <c r="Y3708" i="285"/>
  <c r="Z3708" i="285" s="1"/>
  <c r="Y3700" i="285"/>
  <c r="Z3700" i="285" s="1"/>
  <c r="Y3692" i="285"/>
  <c r="Z3692" i="285" s="1"/>
  <c r="Y3684" i="285"/>
  <c r="Z3684" i="285" s="1"/>
  <c r="Y3676" i="285"/>
  <c r="Z3676" i="285" s="1"/>
  <c r="Y3668" i="285"/>
  <c r="Z3668" i="285" s="1"/>
  <c r="Y3660" i="285"/>
  <c r="Z3660" i="285" s="1"/>
  <c r="Y3652" i="285"/>
  <c r="Z3652" i="285" s="1"/>
  <c r="Y3644" i="285"/>
  <c r="Z3644" i="285" s="1"/>
  <c r="Y3636" i="285"/>
  <c r="Z3636" i="285" s="1"/>
  <c r="Y3628" i="285"/>
  <c r="Z3628" i="285" s="1"/>
  <c r="Y3620" i="285"/>
  <c r="Z3620" i="285" s="1"/>
  <c r="Y3612" i="285"/>
  <c r="Z3612" i="285" s="1"/>
  <c r="Y3604" i="285"/>
  <c r="Z3604" i="285" s="1"/>
  <c r="Y3596" i="285"/>
  <c r="Z3596" i="285" s="1"/>
  <c r="Y3588" i="285"/>
  <c r="Z3588" i="285" s="1"/>
  <c r="Y3580" i="285"/>
  <c r="Z3580" i="285" s="1"/>
  <c r="Y3572" i="285"/>
  <c r="Z3572" i="285" s="1"/>
  <c r="Y3564" i="285"/>
  <c r="Z3564" i="285" s="1"/>
  <c r="Y3556" i="285"/>
  <c r="Z3556" i="285" s="1"/>
  <c r="Y3548" i="285"/>
  <c r="Z3548" i="285" s="1"/>
  <c r="Y3540" i="285"/>
  <c r="Z3540" i="285" s="1"/>
  <c r="Y3532" i="285"/>
  <c r="Z3532" i="285" s="1"/>
  <c r="Y3524" i="285"/>
  <c r="Z3524" i="285" s="1"/>
  <c r="Y3516" i="285"/>
  <c r="Z3516" i="285" s="1"/>
  <c r="Y3508" i="285"/>
  <c r="Z3508" i="285" s="1"/>
  <c r="Y3500" i="285"/>
  <c r="Z3500" i="285" s="1"/>
  <c r="Y3492" i="285"/>
  <c r="Z3492" i="285" s="1"/>
  <c r="Y3484" i="285"/>
  <c r="Z3484" i="285" s="1"/>
  <c r="Y3476" i="285"/>
  <c r="Z3476" i="285" s="1"/>
  <c r="Y3468" i="285"/>
  <c r="Z3468" i="285" s="1"/>
  <c r="Y3460" i="285"/>
  <c r="Z3460" i="285" s="1"/>
  <c r="Y3452" i="285"/>
  <c r="Z3452" i="285" s="1"/>
  <c r="Y3444" i="285"/>
  <c r="Z3444" i="285" s="1"/>
  <c r="Y3436" i="285"/>
  <c r="Z3436" i="285" s="1"/>
  <c r="Y3428" i="285"/>
  <c r="Z3428" i="285" s="1"/>
  <c r="Y3420" i="285"/>
  <c r="Z3420" i="285" s="1"/>
  <c r="Y3412" i="285"/>
  <c r="Z3412" i="285" s="1"/>
  <c r="Y3404" i="285"/>
  <c r="Z3404" i="285" s="1"/>
  <c r="Y3396" i="285"/>
  <c r="Z3396" i="285" s="1"/>
  <c r="Y3388" i="285"/>
  <c r="Z3388" i="285" s="1"/>
  <c r="Y3380" i="285"/>
  <c r="Z3380" i="285" s="1"/>
  <c r="Y3372" i="285"/>
  <c r="Z3372" i="285" s="1"/>
  <c r="Y3364" i="285"/>
  <c r="Z3364" i="285" s="1"/>
  <c r="Y3356" i="285"/>
  <c r="Z3356" i="285" s="1"/>
  <c r="Y3348" i="285"/>
  <c r="Z3348" i="285" s="1"/>
  <c r="Y3340" i="285"/>
  <c r="Z3340" i="285" s="1"/>
  <c r="Y3332" i="285"/>
  <c r="Z3332" i="285" s="1"/>
  <c r="Y3324" i="285"/>
  <c r="Z3324" i="285" s="1"/>
  <c r="Y3316" i="285"/>
  <c r="Z3316" i="285" s="1"/>
  <c r="Y3308" i="285"/>
  <c r="Z3308" i="285" s="1"/>
  <c r="Y3300" i="285"/>
  <c r="Z3300" i="285" s="1"/>
  <c r="Y3292" i="285"/>
  <c r="Z3292" i="285" s="1"/>
  <c r="Y3284" i="285"/>
  <c r="Z3284" i="285" s="1"/>
  <c r="Y3276" i="285"/>
  <c r="Z3276" i="285" s="1"/>
  <c r="Y3268" i="285"/>
  <c r="Z3268" i="285" s="1"/>
  <c r="Y3260" i="285"/>
  <c r="Z3260" i="285" s="1"/>
  <c r="Y3252" i="285"/>
  <c r="Z3252" i="285" s="1"/>
  <c r="Y3244" i="285"/>
  <c r="Z3244" i="285" s="1"/>
  <c r="Y3236" i="285"/>
  <c r="Z3236" i="285" s="1"/>
  <c r="Y3228" i="285"/>
  <c r="Z3228" i="285" s="1"/>
  <c r="Y3220" i="285"/>
  <c r="Z3220" i="285" s="1"/>
  <c r="Y3212" i="285"/>
  <c r="Z3212" i="285" s="1"/>
  <c r="Y3204" i="285"/>
  <c r="Z3204" i="285" s="1"/>
  <c r="Y3196" i="285"/>
  <c r="Z3196" i="285" s="1"/>
  <c r="Y3188" i="285"/>
  <c r="Z3188" i="285" s="1"/>
  <c r="Y3843" i="285"/>
  <c r="Z3843" i="285" s="1"/>
  <c r="Y3835" i="285"/>
  <c r="Z3835" i="285" s="1"/>
  <c r="Y3827" i="285"/>
  <c r="Z3827" i="285" s="1"/>
  <c r="Y3819" i="285"/>
  <c r="Z3819" i="285" s="1"/>
  <c r="Y3811" i="285"/>
  <c r="Z3811" i="285" s="1"/>
  <c r="Y3803" i="285"/>
  <c r="Z3803" i="285" s="1"/>
  <c r="Y3795" i="285"/>
  <c r="Z3795" i="285" s="1"/>
  <c r="Y3787" i="285"/>
  <c r="Z3787" i="285" s="1"/>
  <c r="Y3779" i="285"/>
  <c r="Z3779" i="285" s="1"/>
  <c r="Y3771" i="285"/>
  <c r="Z3771" i="285" s="1"/>
  <c r="Y3763" i="285"/>
  <c r="Z3763" i="285" s="1"/>
  <c r="Y3755" i="285"/>
  <c r="Z3755" i="285" s="1"/>
  <c r="Y3747" i="285"/>
  <c r="Z3747" i="285" s="1"/>
  <c r="Y3818" i="285"/>
  <c r="Z3818" i="285" s="1"/>
  <c r="Y3786" i="285"/>
  <c r="Z3786" i="285" s="1"/>
  <c r="Y3722" i="285"/>
  <c r="Z3722" i="285" s="1"/>
  <c r="Y3706" i="285"/>
  <c r="Z3706" i="285" s="1"/>
  <c r="Y3682" i="285"/>
  <c r="Z3682" i="285" s="1"/>
  <c r="Y3666" i="285"/>
  <c r="Z3666" i="285" s="1"/>
  <c r="Y3610" i="285"/>
  <c r="Z3610" i="285" s="1"/>
  <c r="Y3594" i="285"/>
  <c r="Z3594" i="285" s="1"/>
  <c r="Y3578" i="285"/>
  <c r="Z3578" i="285" s="1"/>
  <c r="Y3538" i="285"/>
  <c r="Z3538" i="285" s="1"/>
  <c r="Y3530" i="285"/>
  <c r="Z3530" i="285" s="1"/>
  <c r="Y3514" i="285"/>
  <c r="Z3514" i="285" s="1"/>
  <c r="Y3506" i="285"/>
  <c r="Z3506" i="285" s="1"/>
  <c r="Y3498" i="285"/>
  <c r="Z3498" i="285" s="1"/>
  <c r="Y3482" i="285"/>
  <c r="Z3482" i="285" s="1"/>
  <c r="Y3474" i="285"/>
  <c r="Z3474" i="285" s="1"/>
  <c r="Y3466" i="285"/>
  <c r="Z3466" i="285" s="1"/>
  <c r="Y3442" i="285"/>
  <c r="Z3442" i="285" s="1"/>
  <c r="Y3434" i="285"/>
  <c r="Z3434" i="285" s="1"/>
  <c r="Y3426" i="285"/>
  <c r="Z3426" i="285" s="1"/>
  <c r="Y3418" i="285"/>
  <c r="Z3418" i="285" s="1"/>
  <c r="Y3410" i="285"/>
  <c r="Z3410" i="285" s="1"/>
  <c r="Y3402" i="285"/>
  <c r="Z3402" i="285" s="1"/>
  <c r="Y3394" i="285"/>
  <c r="Z3394" i="285" s="1"/>
  <c r="Y3386" i="285"/>
  <c r="Z3386" i="285" s="1"/>
  <c r="Y3378" i="285"/>
  <c r="Z3378" i="285" s="1"/>
  <c r="Y3370" i="285"/>
  <c r="Z3370" i="285" s="1"/>
  <c r="Y3362" i="285"/>
  <c r="Z3362" i="285" s="1"/>
  <c r="Y3354" i="285"/>
  <c r="Z3354" i="285" s="1"/>
  <c r="Y3346" i="285"/>
  <c r="Z3346" i="285" s="1"/>
  <c r="Y3338" i="285"/>
  <c r="Z3338" i="285" s="1"/>
  <c r="Y3330" i="285"/>
  <c r="Z3330" i="285" s="1"/>
  <c r="Y3322" i="285"/>
  <c r="Z3322" i="285" s="1"/>
  <c r="Y3314" i="285"/>
  <c r="Z3314" i="285" s="1"/>
  <c r="Y3306" i="285"/>
  <c r="Z3306" i="285" s="1"/>
  <c r="Y3298" i="285"/>
  <c r="Z3298" i="285" s="1"/>
  <c r="Y3290" i="285"/>
  <c r="Z3290" i="285" s="1"/>
  <c r="Y3282" i="285"/>
  <c r="Z3282" i="285" s="1"/>
  <c r="Y3274" i="285"/>
  <c r="Z3274" i="285" s="1"/>
  <c r="Y3266" i="285"/>
  <c r="Z3266" i="285" s="1"/>
  <c r="Y3258" i="285"/>
  <c r="Z3258" i="285" s="1"/>
  <c r="Y3250" i="285"/>
  <c r="Z3250" i="285" s="1"/>
  <c r="Y3242" i="285"/>
  <c r="Z3242" i="285" s="1"/>
  <c r="Y3234" i="285"/>
  <c r="Z3234" i="285" s="1"/>
  <c r="Y3226" i="285"/>
  <c r="Z3226" i="285" s="1"/>
  <c r="Y3218" i="285"/>
  <c r="Z3218" i="285" s="1"/>
  <c r="Y3210" i="285"/>
  <c r="Z3210" i="285" s="1"/>
  <c r="Y3194" i="285"/>
  <c r="Z3194" i="285" s="1"/>
  <c r="Y3186" i="285"/>
  <c r="Z3186" i="285" s="1"/>
  <c r="Y3178" i="285"/>
  <c r="Z3178" i="285" s="1"/>
  <c r="Y3170" i="285"/>
  <c r="Z3170" i="285" s="1"/>
  <c r="Y3162" i="285"/>
  <c r="Z3162" i="285" s="1"/>
  <c r="Y3154" i="285"/>
  <c r="Z3154" i="285" s="1"/>
  <c r="Y3146" i="285"/>
  <c r="Z3146" i="285" s="1"/>
  <c r="Y3138" i="285"/>
  <c r="Z3138" i="285" s="1"/>
  <c r="Y3130" i="285"/>
  <c r="Z3130" i="285" s="1"/>
  <c r="Y3122" i="285"/>
  <c r="Z3122" i="285" s="1"/>
  <c r="Y3114" i="285"/>
  <c r="Z3114" i="285" s="1"/>
  <c r="Y3106" i="285"/>
  <c r="Z3106" i="285" s="1"/>
  <c r="Y3098" i="285"/>
  <c r="Z3098" i="285" s="1"/>
  <c r="Y3090" i="285"/>
  <c r="Z3090" i="285" s="1"/>
  <c r="Y3082" i="285"/>
  <c r="Z3082" i="285" s="1"/>
  <c r="Y3074" i="285"/>
  <c r="Z3074" i="285" s="1"/>
  <c r="Y3066" i="285"/>
  <c r="Z3066" i="285" s="1"/>
  <c r="Y3058" i="285"/>
  <c r="Z3058" i="285" s="1"/>
  <c r="Y3050" i="285"/>
  <c r="Z3050" i="285" s="1"/>
  <c r="Y3042" i="285"/>
  <c r="Z3042" i="285" s="1"/>
  <c r="Y3034" i="285"/>
  <c r="Z3034" i="285" s="1"/>
  <c r="Y3026" i="285"/>
  <c r="Z3026" i="285" s="1"/>
  <c r="Y3018" i="285"/>
  <c r="Z3018" i="285" s="1"/>
  <c r="Y3010" i="285"/>
  <c r="Z3010" i="285" s="1"/>
  <c r="Y3002" i="285"/>
  <c r="Z3002" i="285" s="1"/>
  <c r="Y2994" i="285"/>
  <c r="Z2994" i="285" s="1"/>
  <c r="Y2986" i="285"/>
  <c r="Z2986" i="285" s="1"/>
  <c r="Y2978" i="285"/>
  <c r="Z2978" i="285" s="1"/>
  <c r="Y2970" i="285"/>
  <c r="Z2970" i="285" s="1"/>
  <c r="Y2962" i="285"/>
  <c r="Z2962" i="285" s="1"/>
  <c r="Y2954" i="285"/>
  <c r="Z2954" i="285" s="1"/>
  <c r="Y2946" i="285"/>
  <c r="Z2946" i="285" s="1"/>
  <c r="Y2938" i="285"/>
  <c r="Z2938" i="285" s="1"/>
  <c r="Y2930" i="285"/>
  <c r="Z2930" i="285" s="1"/>
  <c r="Y2922" i="285"/>
  <c r="Z2922" i="285" s="1"/>
  <c r="Y2914" i="285"/>
  <c r="Z2914" i="285" s="1"/>
  <c r="Y2906" i="285"/>
  <c r="Z2906" i="285" s="1"/>
  <c r="Y2898" i="285"/>
  <c r="Z2898" i="285" s="1"/>
  <c r="Y2890" i="285"/>
  <c r="Z2890" i="285" s="1"/>
  <c r="Y2882" i="285"/>
  <c r="Z2882" i="285" s="1"/>
  <c r="Y2874" i="285"/>
  <c r="Z2874" i="285" s="1"/>
  <c r="Y2866" i="285"/>
  <c r="Z2866" i="285" s="1"/>
  <c r="Y2858" i="285"/>
  <c r="Z2858" i="285" s="1"/>
  <c r="Y2850" i="285"/>
  <c r="Z2850" i="285" s="1"/>
  <c r="Y2842" i="285"/>
  <c r="Z2842" i="285" s="1"/>
  <c r="Y2834" i="285"/>
  <c r="Z2834" i="285" s="1"/>
  <c r="Y2826" i="285"/>
  <c r="Z2826" i="285" s="1"/>
  <c r="Y2818" i="285"/>
  <c r="Z2818" i="285" s="1"/>
  <c r="Y2810" i="285"/>
  <c r="Z2810" i="285" s="1"/>
  <c r="Y2802" i="285"/>
  <c r="Z2802" i="285" s="1"/>
  <c r="Y2794" i="285"/>
  <c r="Z2794" i="285" s="1"/>
  <c r="Y2786" i="285"/>
  <c r="Z2786" i="285" s="1"/>
  <c r="Y2778" i="285"/>
  <c r="Z2778" i="285" s="1"/>
  <c r="Y2770" i="285"/>
  <c r="Z2770" i="285" s="1"/>
  <c r="Y2762" i="285"/>
  <c r="Z2762" i="285" s="1"/>
  <c r="Y2754" i="285"/>
  <c r="Z2754" i="285" s="1"/>
  <c r="Y2746" i="285"/>
  <c r="Z2746" i="285" s="1"/>
  <c r="Y2738" i="285"/>
  <c r="Z2738" i="285" s="1"/>
  <c r="Y2730" i="285"/>
  <c r="Z2730" i="285" s="1"/>
  <c r="Y2722" i="285"/>
  <c r="Z2722" i="285" s="1"/>
  <c r="Y2714" i="285"/>
  <c r="Z2714" i="285" s="1"/>
  <c r="Y2706" i="285"/>
  <c r="Z2706" i="285" s="1"/>
  <c r="Y2698" i="285"/>
  <c r="Z2698" i="285" s="1"/>
  <c r="Y2690" i="285"/>
  <c r="Z2690" i="285" s="1"/>
  <c r="Y2682" i="285"/>
  <c r="Z2682" i="285" s="1"/>
  <c r="Y2674" i="285"/>
  <c r="Z2674" i="285" s="1"/>
  <c r="Y2666" i="285"/>
  <c r="Z2666" i="285" s="1"/>
  <c r="Y2658" i="285"/>
  <c r="Z2658" i="285" s="1"/>
  <c r="Y2650" i="285"/>
  <c r="Z2650" i="285" s="1"/>
  <c r="Y2642" i="285"/>
  <c r="Z2642" i="285" s="1"/>
  <c r="Y2634" i="285"/>
  <c r="Z2634" i="285" s="1"/>
  <c r="Y2626" i="285"/>
  <c r="Z2626" i="285" s="1"/>
  <c r="Y2618" i="285"/>
  <c r="Z2618" i="285" s="1"/>
  <c r="Y2610" i="285"/>
  <c r="Z2610" i="285" s="1"/>
  <c r="Y2602" i="285"/>
  <c r="Z2602" i="285" s="1"/>
  <c r="Y2594" i="285"/>
  <c r="Z2594" i="285" s="1"/>
  <c r="Y2586" i="285"/>
  <c r="Z2586" i="285" s="1"/>
  <c r="Y2578" i="285"/>
  <c r="Z2578" i="285" s="1"/>
  <c r="Y2570" i="285"/>
  <c r="Z2570" i="285" s="1"/>
  <c r="Y2562" i="285"/>
  <c r="Z2562" i="285" s="1"/>
  <c r="Y2554" i="285"/>
  <c r="Z2554" i="285" s="1"/>
  <c r="Y2546" i="285"/>
  <c r="Z2546" i="285" s="1"/>
  <c r="Y2538" i="285"/>
  <c r="Z2538" i="285" s="1"/>
  <c r="Y2530" i="285"/>
  <c r="Z2530" i="285" s="1"/>
  <c r="Y2522" i="285"/>
  <c r="Z2522" i="285" s="1"/>
  <c r="Y2514" i="285"/>
  <c r="Z2514" i="285" s="1"/>
  <c r="Y2506" i="285"/>
  <c r="Z2506" i="285" s="1"/>
  <c r="Y2498" i="285"/>
  <c r="Z2498" i="285" s="1"/>
  <c r="Y2490" i="285"/>
  <c r="Z2490" i="285" s="1"/>
  <c r="Y2482" i="285"/>
  <c r="Z2482" i="285" s="1"/>
  <c r="Y2474" i="285"/>
  <c r="Z2474" i="285" s="1"/>
  <c r="Y2466" i="285"/>
  <c r="Z2466" i="285" s="1"/>
  <c r="Y2458" i="285"/>
  <c r="Z2458" i="285" s="1"/>
  <c r="Y2450" i="285"/>
  <c r="Z2450" i="285" s="1"/>
  <c r="Y2442" i="285"/>
  <c r="Z2442" i="285" s="1"/>
  <c r="Y2434" i="285"/>
  <c r="Z2434" i="285" s="1"/>
  <c r="Y2426" i="285"/>
  <c r="Z2426" i="285" s="1"/>
  <c r="Y2418" i="285"/>
  <c r="Z2418" i="285" s="1"/>
  <c r="Y2410" i="285"/>
  <c r="Z2410" i="285" s="1"/>
  <c r="Y2402" i="285"/>
  <c r="Z2402" i="285" s="1"/>
  <c r="Y2394" i="285"/>
  <c r="Z2394" i="285" s="1"/>
  <c r="Y2386" i="285"/>
  <c r="Z2386" i="285" s="1"/>
  <c r="Y2378" i="285"/>
  <c r="Z2378" i="285" s="1"/>
  <c r="Y2370" i="285"/>
  <c r="Z2370" i="285" s="1"/>
  <c r="Y2362" i="285"/>
  <c r="Z2362" i="285" s="1"/>
  <c r="Y2354" i="285"/>
  <c r="Z2354" i="285" s="1"/>
  <c r="Y2346" i="285"/>
  <c r="Z2346" i="285" s="1"/>
  <c r="Y2338" i="285"/>
  <c r="Z2338" i="285" s="1"/>
  <c r="Y2330" i="285"/>
  <c r="Z2330" i="285" s="1"/>
  <c r="Y2322" i="285"/>
  <c r="Z2322" i="285" s="1"/>
  <c r="Y2314" i="285"/>
  <c r="Z2314" i="285" s="1"/>
  <c r="Y2306" i="285"/>
  <c r="Z2306" i="285" s="1"/>
  <c r="Y2298" i="285"/>
  <c r="Z2298" i="285" s="1"/>
  <c r="Y2290" i="285"/>
  <c r="Z2290" i="285" s="1"/>
  <c r="Y2282" i="285"/>
  <c r="Z2282" i="285" s="1"/>
  <c r="Y2266" i="285"/>
  <c r="Z2266" i="285" s="1"/>
  <c r="Y2258" i="285"/>
  <c r="Z2258" i="285" s="1"/>
  <c r="Y2250" i="285"/>
  <c r="Z2250" i="285" s="1"/>
  <c r="Y2242" i="285"/>
  <c r="Z2242" i="285" s="1"/>
  <c r="Y2234" i="285"/>
  <c r="Z2234" i="285" s="1"/>
  <c r="Y2226" i="285"/>
  <c r="Z2226" i="285" s="1"/>
  <c r="Y2218" i="285"/>
  <c r="Z2218" i="285" s="1"/>
  <c r="Y2210" i="285"/>
  <c r="Z2210" i="285" s="1"/>
  <c r="Y2202" i="285"/>
  <c r="Z2202" i="285" s="1"/>
  <c r="Y2194" i="285"/>
  <c r="Z2194" i="285" s="1"/>
  <c r="Y2186" i="285"/>
  <c r="Z2186" i="285" s="1"/>
  <c r="Y2178" i="285"/>
  <c r="Z2178" i="285" s="1"/>
  <c r="Y2170" i="285"/>
  <c r="Z2170" i="285" s="1"/>
  <c r="Y2162" i="285"/>
  <c r="Z2162" i="285" s="1"/>
  <c r="Y2154" i="285"/>
  <c r="Z2154" i="285" s="1"/>
  <c r="Y2146" i="285"/>
  <c r="Z2146" i="285" s="1"/>
  <c r="Y2138" i="285"/>
  <c r="Z2138" i="285" s="1"/>
  <c r="Y2130" i="285"/>
  <c r="Z2130" i="285" s="1"/>
  <c r="Y2122" i="285"/>
  <c r="Z2122" i="285" s="1"/>
  <c r="Y2114" i="285"/>
  <c r="Z2114" i="285" s="1"/>
  <c r="Y2106" i="285"/>
  <c r="Z2106" i="285" s="1"/>
  <c r="Y2098" i="285"/>
  <c r="Z2098" i="285" s="1"/>
  <c r="Y2090" i="285"/>
  <c r="Z2090" i="285" s="1"/>
  <c r="Y2082" i="285"/>
  <c r="Z2082" i="285" s="1"/>
  <c r="Y2074" i="285"/>
  <c r="Z2074" i="285" s="1"/>
  <c r="Y2066" i="285"/>
  <c r="Z2066" i="285" s="1"/>
  <c r="Y2058" i="285"/>
  <c r="Z2058" i="285" s="1"/>
  <c r="Y2050" i="285"/>
  <c r="Z2050" i="285" s="1"/>
  <c r="Y2042" i="285"/>
  <c r="Z2042" i="285" s="1"/>
  <c r="Y2034" i="285"/>
  <c r="Z2034" i="285" s="1"/>
  <c r="Y2026" i="285"/>
  <c r="Z2026" i="285" s="1"/>
  <c r="Y2018" i="285"/>
  <c r="Z2018" i="285" s="1"/>
  <c r="Y2010" i="285"/>
  <c r="Z2010" i="285" s="1"/>
  <c r="Y2002" i="285"/>
  <c r="Z2002" i="285" s="1"/>
  <c r="Y1994" i="285"/>
  <c r="Z1994" i="285" s="1"/>
  <c r="Y1986" i="285"/>
  <c r="Z1986" i="285" s="1"/>
  <c r="Y1978" i="285"/>
  <c r="Z1978" i="285" s="1"/>
  <c r="Y1970" i="285"/>
  <c r="Z1970" i="285" s="1"/>
  <c r="Y1962" i="285"/>
  <c r="Z1962" i="285" s="1"/>
  <c r="Y1954" i="285"/>
  <c r="Z1954" i="285" s="1"/>
  <c r="Y1946" i="285"/>
  <c r="Z1946" i="285" s="1"/>
  <c r="Y1938" i="285"/>
  <c r="Z1938" i="285" s="1"/>
  <c r="Y1930" i="285"/>
  <c r="Z1930" i="285" s="1"/>
  <c r="Y1922" i="285"/>
  <c r="Z1922" i="285" s="1"/>
  <c r="Y1914" i="285"/>
  <c r="Z1914" i="285" s="1"/>
  <c r="Y1906" i="285"/>
  <c r="Z1906" i="285" s="1"/>
  <c r="Y1898" i="285"/>
  <c r="Z1898" i="285" s="1"/>
  <c r="Y1890" i="285"/>
  <c r="Z1890" i="285" s="1"/>
  <c r="Y1882" i="285"/>
  <c r="Z1882" i="285" s="1"/>
  <c r="Y1874" i="285"/>
  <c r="Z1874" i="285" s="1"/>
  <c r="Y1866" i="285"/>
  <c r="Z1866" i="285" s="1"/>
  <c r="Y1858" i="285"/>
  <c r="Z1858" i="285" s="1"/>
  <c r="Y1850" i="285"/>
  <c r="Z1850" i="285" s="1"/>
  <c r="Y1842" i="285"/>
  <c r="Z1842" i="285" s="1"/>
  <c r="Y1834" i="285"/>
  <c r="Z1834" i="285" s="1"/>
  <c r="Y1826" i="285"/>
  <c r="Z1826" i="285" s="1"/>
  <c r="Y1818" i="285"/>
  <c r="Z1818" i="285" s="1"/>
  <c r="Y1810" i="285"/>
  <c r="Z1810" i="285" s="1"/>
  <c r="Y1802" i="285"/>
  <c r="Z1802" i="285" s="1"/>
  <c r="Y1794" i="285"/>
  <c r="Z1794" i="285" s="1"/>
  <c r="Y1786" i="285"/>
  <c r="Z1786" i="285" s="1"/>
  <c r="Y1778" i="285"/>
  <c r="Z1778" i="285" s="1"/>
  <c r="Y1770" i="285"/>
  <c r="Z1770" i="285" s="1"/>
  <c r="Y1762" i="285"/>
  <c r="Z1762" i="285" s="1"/>
  <c r="Y1754" i="285"/>
  <c r="Z1754" i="285" s="1"/>
  <c r="Y1746" i="285"/>
  <c r="Z1746" i="285" s="1"/>
  <c r="Y1738" i="285"/>
  <c r="Z1738" i="285" s="1"/>
  <c r="Y1730" i="285"/>
  <c r="Z1730" i="285" s="1"/>
  <c r="Y1722" i="285"/>
  <c r="Z1722" i="285" s="1"/>
  <c r="Y1714" i="285"/>
  <c r="Z1714" i="285" s="1"/>
  <c r="Y1706" i="285"/>
  <c r="Z1706" i="285" s="1"/>
  <c r="Y1698" i="285"/>
  <c r="Z1698" i="285" s="1"/>
  <c r="Y1690" i="285"/>
  <c r="Z1690" i="285" s="1"/>
  <c r="Y1682" i="285"/>
  <c r="Z1682" i="285" s="1"/>
  <c r="Y1674" i="285"/>
  <c r="Z1674" i="285" s="1"/>
  <c r="Y1666" i="285"/>
  <c r="Z1666" i="285" s="1"/>
  <c r="Y1650" i="285"/>
  <c r="Z1650" i="285" s="1"/>
  <c r="Y1642" i="285"/>
  <c r="Z1642" i="285" s="1"/>
  <c r="Y1618" i="285"/>
  <c r="Z1618" i="285" s="1"/>
  <c r="Y1610" i="285"/>
  <c r="Z1610" i="285" s="1"/>
  <c r="Y1602" i="285"/>
  <c r="Z1602" i="285" s="1"/>
  <c r="Y1594" i="285"/>
  <c r="Z1594" i="285" s="1"/>
  <c r="Y1586" i="285"/>
  <c r="Z1586" i="285" s="1"/>
  <c r="Y1578" i="285"/>
  <c r="Z1578" i="285" s="1"/>
  <c r="Y1570" i="285"/>
  <c r="Z1570" i="285" s="1"/>
  <c r="Y1562" i="285"/>
  <c r="Z1562" i="285" s="1"/>
  <c r="Y1554" i="285"/>
  <c r="Z1554" i="285" s="1"/>
  <c r="Y1546" i="285"/>
  <c r="Z1546" i="285" s="1"/>
  <c r="Y1538" i="285"/>
  <c r="Z1538" i="285" s="1"/>
  <c r="Y1530" i="285"/>
  <c r="Z1530" i="285" s="1"/>
  <c r="Y1522" i="285"/>
  <c r="Z1522" i="285" s="1"/>
  <c r="Y1514" i="285"/>
  <c r="Z1514" i="285" s="1"/>
  <c r="Y1506" i="285"/>
  <c r="Z1506" i="285" s="1"/>
  <c r="Y1498" i="285"/>
  <c r="Z1498" i="285" s="1"/>
  <c r="Y1490" i="285"/>
  <c r="Z1490" i="285" s="1"/>
  <c r="Y1370" i="285"/>
  <c r="Z1370" i="285" s="1"/>
  <c r="Y1362" i="285"/>
  <c r="Z1362" i="285" s="1"/>
  <c r="Y1354" i="285"/>
  <c r="Z1354" i="285" s="1"/>
  <c r="Y1346" i="285"/>
  <c r="Z1346" i="285" s="1"/>
  <c r="Y1338" i="285"/>
  <c r="Z1338" i="285" s="1"/>
  <c r="Y1330" i="285"/>
  <c r="Z1330" i="285" s="1"/>
  <c r="Y1322" i="285"/>
  <c r="Z1322" i="285" s="1"/>
  <c r="Y1314" i="285"/>
  <c r="Z1314" i="285" s="1"/>
  <c r="Y1306" i="285"/>
  <c r="Z1306" i="285" s="1"/>
  <c r="Y1298" i="285"/>
  <c r="Z1298" i="285" s="1"/>
  <c r="Y1290" i="285"/>
  <c r="Z1290" i="285" s="1"/>
  <c r="Y1282" i="285"/>
  <c r="Z1282" i="285" s="1"/>
  <c r="Y1274" i="285"/>
  <c r="Z1274" i="285" s="1"/>
  <c r="Y1266" i="285"/>
  <c r="Z1266" i="285" s="1"/>
  <c r="Y1258" i="285"/>
  <c r="Z1258" i="285" s="1"/>
  <c r="Y1250" i="285"/>
  <c r="Z1250" i="285" s="1"/>
  <c r="Y1242" i="285"/>
  <c r="Z1242" i="285" s="1"/>
  <c r="Y1234" i="285"/>
  <c r="Z1234" i="285" s="1"/>
  <c r="Y1226" i="285"/>
  <c r="Z1226" i="285" s="1"/>
  <c r="Y1218" i="285"/>
  <c r="Z1218" i="285" s="1"/>
  <c r="Y1210" i="285"/>
  <c r="Z1210" i="285" s="1"/>
  <c r="Y1202" i="285"/>
  <c r="Z1202" i="285" s="1"/>
  <c r="Y1194" i="285"/>
  <c r="Z1194" i="285" s="1"/>
  <c r="Y1186" i="285"/>
  <c r="Z1186" i="285" s="1"/>
  <c r="Y1178" i="285"/>
  <c r="Z1178" i="285" s="1"/>
  <c r="Y1170" i="285"/>
  <c r="Z1170" i="285" s="1"/>
  <c r="Y1162" i="285"/>
  <c r="Z1162" i="285" s="1"/>
  <c r="Y1154" i="285"/>
  <c r="Z1154" i="285" s="1"/>
  <c r="Y1146" i="285"/>
  <c r="Z1146" i="285" s="1"/>
  <c r="Y1138" i="285"/>
  <c r="Z1138" i="285" s="1"/>
  <c r="Y1130" i="285"/>
  <c r="Z1130" i="285" s="1"/>
  <c r="Y1122" i="285"/>
  <c r="Z1122" i="285" s="1"/>
  <c r="Y1114" i="285"/>
  <c r="Z1114" i="285" s="1"/>
  <c r="Y1106" i="285"/>
  <c r="Z1106" i="285" s="1"/>
  <c r="Y1098" i="285"/>
  <c r="Z1098" i="285" s="1"/>
  <c r="Y1090" i="285"/>
  <c r="Z1090" i="285" s="1"/>
  <c r="Y1082" i="285"/>
  <c r="Z1082" i="285" s="1"/>
  <c r="Y1074" i="285"/>
  <c r="Z1074" i="285" s="1"/>
  <c r="Y1066" i="285"/>
  <c r="Z1066" i="285" s="1"/>
  <c r="Y1058" i="285"/>
  <c r="Z1058" i="285" s="1"/>
  <c r="Y1050" i="285"/>
  <c r="Z1050" i="285" s="1"/>
  <c r="Y1042" i="285"/>
  <c r="Z1042" i="285" s="1"/>
  <c r="Y1034" i="285"/>
  <c r="Z1034" i="285" s="1"/>
  <c r="Y1026" i="285"/>
  <c r="Z1026" i="285" s="1"/>
  <c r="Y1018" i="285"/>
  <c r="Z1018" i="285" s="1"/>
  <c r="Y1010" i="285"/>
  <c r="Z1010" i="285" s="1"/>
  <c r="Y1002" i="285"/>
  <c r="Z1002" i="285" s="1"/>
  <c r="Y994" i="285"/>
  <c r="Z994" i="285" s="1"/>
  <c r="Y986" i="285"/>
  <c r="Z986" i="285" s="1"/>
  <c r="Y978" i="285"/>
  <c r="Z978" i="285" s="1"/>
  <c r="Y970" i="285"/>
  <c r="Z970" i="285" s="1"/>
  <c r="Y962" i="285"/>
  <c r="Z962" i="285" s="1"/>
  <c r="Y954" i="285"/>
  <c r="Z954" i="285" s="1"/>
  <c r="Y946" i="285"/>
  <c r="Z946" i="285" s="1"/>
  <c r="Y938" i="285"/>
  <c r="Z938" i="285" s="1"/>
  <c r="Y930" i="285"/>
  <c r="Z930" i="285" s="1"/>
  <c r="Y922" i="285"/>
  <c r="Z922" i="285" s="1"/>
  <c r="Y914" i="285"/>
  <c r="Z914" i="285" s="1"/>
  <c r="Y906" i="285"/>
  <c r="Z906" i="285" s="1"/>
  <c r="Y898" i="285"/>
  <c r="Z898" i="285" s="1"/>
  <c r="Y890" i="285"/>
  <c r="Z890" i="285" s="1"/>
  <c r="Y882" i="285"/>
  <c r="Z882" i="285" s="1"/>
  <c r="Y874" i="285"/>
  <c r="Z874" i="285" s="1"/>
  <c r="Y866" i="285"/>
  <c r="Z866" i="285" s="1"/>
  <c r="Y858" i="285"/>
  <c r="Z858" i="285" s="1"/>
  <c r="Y850" i="285"/>
  <c r="Z850" i="285" s="1"/>
  <c r="Y842" i="285"/>
  <c r="Z842" i="285" s="1"/>
  <c r="Y834" i="285"/>
  <c r="Z834" i="285" s="1"/>
  <c r="Y826" i="285"/>
  <c r="Z826" i="285" s="1"/>
  <c r="Y818" i="285"/>
  <c r="Z818" i="285" s="1"/>
  <c r="Y810" i="285"/>
  <c r="Z810" i="285" s="1"/>
  <c r="Y802" i="285"/>
  <c r="Z802" i="285" s="1"/>
  <c r="Y794" i="285"/>
  <c r="Z794" i="285" s="1"/>
  <c r="Y786" i="285"/>
  <c r="Z786" i="285" s="1"/>
  <c r="Y778" i="285"/>
  <c r="Z778" i="285" s="1"/>
  <c r="Y770" i="285"/>
  <c r="Z770" i="285" s="1"/>
  <c r="Y762" i="285"/>
  <c r="Z762" i="285" s="1"/>
  <c r="Y754" i="285"/>
  <c r="Z754" i="285" s="1"/>
  <c r="Y746" i="285"/>
  <c r="Z746" i="285" s="1"/>
  <c r="Y738" i="285"/>
  <c r="Z738" i="285" s="1"/>
  <c r="Y730" i="285"/>
  <c r="Z730" i="285" s="1"/>
  <c r="Y722" i="285"/>
  <c r="Z722" i="285" s="1"/>
  <c r="Y714" i="285"/>
  <c r="Z714" i="285" s="1"/>
  <c r="Y706" i="285"/>
  <c r="Z706" i="285" s="1"/>
  <c r="Y698" i="285"/>
  <c r="Z698" i="285" s="1"/>
  <c r="Y690" i="285"/>
  <c r="Z690" i="285" s="1"/>
  <c r="Y682" i="285"/>
  <c r="Z682" i="285" s="1"/>
  <c r="Y674" i="285"/>
  <c r="Z674" i="285" s="1"/>
  <c r="Y666" i="285"/>
  <c r="Z666" i="285" s="1"/>
  <c r="Y658" i="285"/>
  <c r="Z658" i="285" s="1"/>
  <c r="Y650" i="285"/>
  <c r="Z650" i="285" s="1"/>
  <c r="Y642" i="285"/>
  <c r="Z642" i="285" s="1"/>
  <c r="Y634" i="285"/>
  <c r="Z634" i="285" s="1"/>
  <c r="Y626" i="285"/>
  <c r="Z626" i="285" s="1"/>
  <c r="Y618" i="285"/>
  <c r="Z618" i="285" s="1"/>
  <c r="Y610" i="285"/>
  <c r="Z610" i="285" s="1"/>
  <c r="Y602" i="285"/>
  <c r="Z602" i="285" s="1"/>
  <c r="Y594" i="285"/>
  <c r="Z594" i="285" s="1"/>
  <c r="Y586" i="285"/>
  <c r="Z586" i="285" s="1"/>
  <c r="Y578" i="285"/>
  <c r="Z578" i="285" s="1"/>
  <c r="Y570" i="285"/>
  <c r="Z570" i="285" s="1"/>
  <c r="Y562" i="285"/>
  <c r="Z562" i="285" s="1"/>
  <c r="Y554" i="285"/>
  <c r="Z554" i="285" s="1"/>
  <c r="Y546" i="285"/>
  <c r="Z546" i="285" s="1"/>
  <c r="Y538" i="285"/>
  <c r="Z538" i="285" s="1"/>
  <c r="Y530" i="285"/>
  <c r="Z530" i="285" s="1"/>
  <c r="Y522" i="285"/>
  <c r="Z522" i="285" s="1"/>
  <c r="Y514" i="285"/>
  <c r="Z514" i="285" s="1"/>
  <c r="Y506" i="285"/>
  <c r="Z506" i="285" s="1"/>
  <c r="Y498" i="285"/>
  <c r="Z498" i="285" s="1"/>
  <c r="Y450" i="285"/>
  <c r="Z450" i="285" s="1"/>
  <c r="Y442" i="285"/>
  <c r="Z442" i="285" s="1"/>
  <c r="Y434" i="285"/>
  <c r="Z434" i="285" s="1"/>
  <c r="Y426" i="285"/>
  <c r="Z426" i="285" s="1"/>
  <c r="Y418" i="285"/>
  <c r="Z418" i="285" s="1"/>
  <c r="Y410" i="285"/>
  <c r="Z410" i="285" s="1"/>
  <c r="Y402" i="285"/>
  <c r="Z402" i="285" s="1"/>
  <c r="Y394" i="285"/>
  <c r="Z394" i="285" s="1"/>
  <c r="Y386" i="285"/>
  <c r="Z386" i="285" s="1"/>
  <c r="Y378" i="285"/>
  <c r="Z378" i="285" s="1"/>
  <c r="Y370" i="285"/>
  <c r="Z370" i="285" s="1"/>
  <c r="Y362" i="285"/>
  <c r="Z362" i="285" s="1"/>
  <c r="Y354" i="285"/>
  <c r="Z354" i="285" s="1"/>
  <c r="Y346" i="285"/>
  <c r="Z346" i="285" s="1"/>
  <c r="Y338" i="285"/>
  <c r="Z338" i="285" s="1"/>
  <c r="Y330" i="285"/>
  <c r="Z330" i="285" s="1"/>
  <c r="Y322" i="285"/>
  <c r="Z322" i="285" s="1"/>
  <c r="Y250" i="285"/>
  <c r="Z250" i="285" s="1"/>
  <c r="Y242" i="285"/>
  <c r="Z242" i="285" s="1"/>
  <c r="Y234" i="285"/>
  <c r="Z234" i="285" s="1"/>
  <c r="Y226" i="285"/>
  <c r="Z226" i="285" s="1"/>
  <c r="Y218" i="285"/>
  <c r="Z218" i="285" s="1"/>
  <c r="Y210" i="285"/>
  <c r="Z210" i="285" s="1"/>
  <c r="Y202" i="285"/>
  <c r="Z202" i="285" s="1"/>
  <c r="Y194" i="285"/>
  <c r="Z194" i="285" s="1"/>
  <c r="Y186" i="285"/>
  <c r="Z186" i="285" s="1"/>
  <c r="Y178" i="285"/>
  <c r="Z178" i="285" s="1"/>
  <c r="Y170" i="285"/>
  <c r="Z170" i="285" s="1"/>
  <c r="Y162" i="285"/>
  <c r="Z162" i="285" s="1"/>
  <c r="Y154" i="285"/>
  <c r="Z154" i="285" s="1"/>
  <c r="Y146" i="285"/>
  <c r="Z146" i="285" s="1"/>
  <c r="Y138" i="285"/>
  <c r="Z138" i="285" s="1"/>
  <c r="Y130" i="285"/>
  <c r="Z130" i="285" s="1"/>
  <c r="Y122" i="285"/>
  <c r="Z122" i="285" s="1"/>
  <c r="Y114" i="285"/>
  <c r="Z114" i="285" s="1"/>
  <c r="Y98" i="285"/>
  <c r="Z98" i="285" s="1"/>
  <c r="Y90" i="285"/>
  <c r="Z90" i="285" s="1"/>
  <c r="Y82" i="285"/>
  <c r="Z82" i="285" s="1"/>
  <c r="Y74" i="285"/>
  <c r="Z74" i="285" s="1"/>
  <c r="Y66" i="285"/>
  <c r="Z66" i="285" s="1"/>
  <c r="Y58" i="285"/>
  <c r="Z58" i="285" s="1"/>
  <c r="Y50" i="285"/>
  <c r="Z50" i="285" s="1"/>
  <c r="Y42" i="285"/>
  <c r="Z42" i="285" s="1"/>
  <c r="Y34" i="285"/>
  <c r="Z34" i="285" s="1"/>
  <c r="Y26" i="285"/>
  <c r="Z26" i="285" s="1"/>
  <c r="Y18" i="285"/>
  <c r="Z18" i="285" s="1"/>
  <c r="Y10" i="285"/>
  <c r="Z10" i="285" s="1"/>
  <c r="Y3842" i="285"/>
  <c r="Z3842" i="285" s="1"/>
  <c r="Y3826" i="285"/>
  <c r="Z3826" i="285" s="1"/>
  <c r="Y3802" i="285"/>
  <c r="Z3802" i="285" s="1"/>
  <c r="Y3778" i="285"/>
  <c r="Z3778" i="285" s="1"/>
  <c r="Y3762" i="285"/>
  <c r="Z3762" i="285" s="1"/>
  <c r="Y3746" i="285"/>
  <c r="Z3746" i="285" s="1"/>
  <c r="Y3738" i="285"/>
  <c r="Z3738" i="285" s="1"/>
  <c r="Y3714" i="285"/>
  <c r="Z3714" i="285" s="1"/>
  <c r="Y3698" i="285"/>
  <c r="Z3698" i="285" s="1"/>
  <c r="Y3690" i="285"/>
  <c r="Z3690" i="285" s="1"/>
  <c r="Y3674" i="285"/>
  <c r="Z3674" i="285" s="1"/>
  <c r="Y3658" i="285"/>
  <c r="Z3658" i="285" s="1"/>
  <c r="Y3650" i="285"/>
  <c r="Z3650" i="285" s="1"/>
  <c r="Y3642" i="285"/>
  <c r="Z3642" i="285" s="1"/>
  <c r="Y3634" i="285"/>
  <c r="Z3634" i="285" s="1"/>
  <c r="Y3618" i="285"/>
  <c r="Z3618" i="285" s="1"/>
  <c r="Y3602" i="285"/>
  <c r="Z3602" i="285" s="1"/>
  <c r="Y3586" i="285"/>
  <c r="Z3586" i="285" s="1"/>
  <c r="Y3570" i="285"/>
  <c r="Z3570" i="285" s="1"/>
  <c r="Y3546" i="285"/>
  <c r="Z3546" i="285" s="1"/>
  <c r="Y3522" i="285"/>
  <c r="Z3522" i="285" s="1"/>
  <c r="Y3490" i="285"/>
  <c r="Z3490" i="285" s="1"/>
  <c r="Y3202" i="285"/>
  <c r="Z3202" i="285" s="1"/>
  <c r="Y3834" i="285"/>
  <c r="Z3834" i="285" s="1"/>
  <c r="Y3810" i="285"/>
  <c r="Z3810" i="285" s="1"/>
  <c r="Y3794" i="285"/>
  <c r="Z3794" i="285" s="1"/>
  <c r="Y3770" i="285"/>
  <c r="Z3770" i="285" s="1"/>
  <c r="Y3730" i="285"/>
  <c r="Z3730" i="285" s="1"/>
  <c r="Y3458" i="285"/>
  <c r="Z3458" i="285" s="1"/>
  <c r="Y3840" i="285"/>
  <c r="Z3840" i="285" s="1"/>
  <c r="Y3832" i="285"/>
  <c r="Z3832" i="285" s="1"/>
  <c r="Y3824" i="285"/>
  <c r="Z3824" i="285" s="1"/>
  <c r="Y3816" i="285"/>
  <c r="Z3816" i="285" s="1"/>
  <c r="Y3562" i="285"/>
  <c r="Z3562" i="285" s="1"/>
  <c r="Y3839" i="285"/>
  <c r="Z3839" i="285" s="1"/>
  <c r="Y3831" i="285"/>
  <c r="Z3831" i="285" s="1"/>
  <c r="Y3823" i="285"/>
  <c r="Z3823" i="285" s="1"/>
  <c r="Y3815" i="285"/>
  <c r="Z3815" i="285" s="1"/>
  <c r="Y3807" i="285"/>
  <c r="Z3807" i="285" s="1"/>
  <c r="Y3799" i="285"/>
  <c r="Z3799" i="285" s="1"/>
  <c r="Y3791" i="285"/>
  <c r="Z3791" i="285" s="1"/>
  <c r="Y3783" i="285"/>
  <c r="Z3783" i="285" s="1"/>
  <c r="Y3775" i="285"/>
  <c r="Z3775" i="285" s="1"/>
  <c r="Y3767" i="285"/>
  <c r="Z3767" i="285" s="1"/>
  <c r="Y3759" i="285"/>
  <c r="Z3759" i="285" s="1"/>
  <c r="Y3751" i="285"/>
  <c r="Z3751" i="285" s="1"/>
  <c r="Y3743" i="285"/>
  <c r="Z3743" i="285" s="1"/>
  <c r="Y3735" i="285"/>
  <c r="Z3735" i="285" s="1"/>
  <c r="Y3727" i="285"/>
  <c r="Z3727" i="285" s="1"/>
  <c r="Y3719" i="285"/>
  <c r="Z3719" i="285" s="1"/>
  <c r="Y3711" i="285"/>
  <c r="Z3711" i="285" s="1"/>
  <c r="Y3703" i="285"/>
  <c r="Z3703" i="285" s="1"/>
  <c r="Y3695" i="285"/>
  <c r="Z3695" i="285" s="1"/>
  <c r="Y3687" i="285"/>
  <c r="Z3687" i="285" s="1"/>
  <c r="Y3679" i="285"/>
  <c r="Z3679" i="285" s="1"/>
  <c r="Y3671" i="285"/>
  <c r="Z3671" i="285" s="1"/>
  <c r="Y3663" i="285"/>
  <c r="Z3663" i="285" s="1"/>
  <c r="Y3655" i="285"/>
  <c r="Z3655" i="285" s="1"/>
  <c r="Y3647" i="285"/>
  <c r="Z3647" i="285" s="1"/>
  <c r="Y3639" i="285"/>
  <c r="Z3639" i="285" s="1"/>
  <c r="Y3631" i="285"/>
  <c r="Z3631" i="285" s="1"/>
  <c r="Y3623" i="285"/>
  <c r="Z3623" i="285" s="1"/>
  <c r="Y3615" i="285"/>
  <c r="Z3615" i="285" s="1"/>
  <c r="Y3607" i="285"/>
  <c r="Z3607" i="285" s="1"/>
  <c r="Y3599" i="285"/>
  <c r="Z3599" i="285" s="1"/>
  <c r="Y3591" i="285"/>
  <c r="Z3591" i="285" s="1"/>
  <c r="Y3583" i="285"/>
  <c r="Z3583" i="285" s="1"/>
  <c r="Y3575" i="285"/>
  <c r="Z3575" i="285" s="1"/>
  <c r="Y3567" i="285"/>
  <c r="Z3567" i="285" s="1"/>
  <c r="Y3559" i="285"/>
  <c r="Z3559" i="285" s="1"/>
  <c r="Y3551" i="285"/>
  <c r="Z3551" i="285" s="1"/>
  <c r="Y3543" i="285"/>
  <c r="Z3543" i="285" s="1"/>
  <c r="Y3535" i="285"/>
  <c r="Z3535" i="285" s="1"/>
  <c r="Y3527" i="285"/>
  <c r="Z3527" i="285" s="1"/>
  <c r="Y3519" i="285"/>
  <c r="Z3519" i="285" s="1"/>
  <c r="Y3511" i="285"/>
  <c r="Z3511" i="285" s="1"/>
  <c r="Y3503" i="285"/>
  <c r="Z3503" i="285" s="1"/>
  <c r="Y3495" i="285"/>
  <c r="Z3495" i="285" s="1"/>
  <c r="Y3487" i="285"/>
  <c r="Z3487" i="285" s="1"/>
  <c r="Y3479" i="285"/>
  <c r="Z3479" i="285" s="1"/>
  <c r="Y3471" i="285"/>
  <c r="Z3471" i="285" s="1"/>
  <c r="Y3463" i="285"/>
  <c r="Z3463" i="285" s="1"/>
  <c r="Y3455" i="285"/>
  <c r="Z3455" i="285" s="1"/>
  <c r="Y3447" i="285"/>
  <c r="Z3447" i="285" s="1"/>
  <c r="Y3439" i="285"/>
  <c r="Z3439" i="285" s="1"/>
  <c r="Y3431" i="285"/>
  <c r="Z3431" i="285" s="1"/>
  <c r="Y3423" i="285"/>
  <c r="Z3423" i="285" s="1"/>
  <c r="Y3415" i="285"/>
  <c r="Z3415" i="285" s="1"/>
  <c r="Y3407" i="285"/>
  <c r="Z3407" i="285" s="1"/>
  <c r="Y3399" i="285"/>
  <c r="Z3399" i="285" s="1"/>
  <c r="Y3391" i="285"/>
  <c r="Z3391" i="285" s="1"/>
  <c r="Y3383" i="285"/>
  <c r="Z3383" i="285" s="1"/>
  <c r="Y3375" i="285"/>
  <c r="Z3375" i="285" s="1"/>
  <c r="Y3367" i="285"/>
  <c r="Z3367" i="285" s="1"/>
  <c r="Y3359" i="285"/>
  <c r="Z3359" i="285" s="1"/>
  <c r="Y3351" i="285"/>
  <c r="Z3351" i="285" s="1"/>
  <c r="Y3343" i="285"/>
  <c r="Z3343" i="285" s="1"/>
  <c r="Y3335" i="285"/>
  <c r="Z3335" i="285" s="1"/>
  <c r="Y3327" i="285"/>
  <c r="Z3327" i="285" s="1"/>
  <c r="Y3319" i="285"/>
  <c r="Z3319" i="285" s="1"/>
  <c r="Y3311" i="285"/>
  <c r="Z3311" i="285" s="1"/>
  <c r="Y3303" i="285"/>
  <c r="Z3303" i="285" s="1"/>
  <c r="Y3295" i="285"/>
  <c r="Z3295" i="285" s="1"/>
  <c r="Y3287" i="285"/>
  <c r="Z3287" i="285" s="1"/>
  <c r="Y3279" i="285"/>
  <c r="Z3279" i="285" s="1"/>
  <c r="Y3271" i="285"/>
  <c r="Z3271" i="285" s="1"/>
  <c r="Y3263" i="285"/>
  <c r="Z3263" i="285" s="1"/>
  <c r="Y3255" i="285"/>
  <c r="Z3255" i="285" s="1"/>
  <c r="Y3247" i="285"/>
  <c r="Z3247" i="285" s="1"/>
  <c r="Y3239" i="285"/>
  <c r="Z3239" i="285" s="1"/>
  <c r="Y3231" i="285"/>
  <c r="Z3231" i="285" s="1"/>
  <c r="Y3223" i="285"/>
  <c r="Z3223" i="285" s="1"/>
  <c r="Y3215" i="285"/>
  <c r="Z3215" i="285" s="1"/>
  <c r="Y3207" i="285"/>
  <c r="Z3207" i="285" s="1"/>
  <c r="Y3199" i="285"/>
  <c r="Z3199" i="285" s="1"/>
  <c r="Y3191" i="285"/>
  <c r="Z3191" i="285" s="1"/>
  <c r="Y3183" i="285"/>
  <c r="Z3183" i="285" s="1"/>
  <c r="Y3175" i="285"/>
  <c r="Z3175" i="285" s="1"/>
  <c r="Y3167" i="285"/>
  <c r="Z3167" i="285" s="1"/>
  <c r="Y3159" i="285"/>
  <c r="Z3159" i="285" s="1"/>
  <c r="Y3151" i="285"/>
  <c r="Z3151" i="285" s="1"/>
  <c r="Y3143" i="285"/>
  <c r="Z3143" i="285" s="1"/>
  <c r="Y3135" i="285"/>
  <c r="Z3135" i="285" s="1"/>
  <c r="Y3127" i="285"/>
  <c r="Z3127" i="285" s="1"/>
  <c r="Y3119" i="285"/>
  <c r="Z3119" i="285" s="1"/>
  <c r="Y3111" i="285"/>
  <c r="Z3111" i="285" s="1"/>
  <c r="Y3103" i="285"/>
  <c r="Z3103" i="285" s="1"/>
  <c r="Y3095" i="285"/>
  <c r="Z3095" i="285" s="1"/>
  <c r="Y3087" i="285"/>
  <c r="Z3087" i="285" s="1"/>
  <c r="Y3079" i="285"/>
  <c r="Z3079" i="285" s="1"/>
  <c r="Y3071" i="285"/>
  <c r="Z3071" i="285" s="1"/>
  <c r="Y3063" i="285"/>
  <c r="Z3063" i="285" s="1"/>
  <c r="Y3055" i="285"/>
  <c r="Z3055" i="285" s="1"/>
  <c r="Y3047" i="285"/>
  <c r="Z3047" i="285" s="1"/>
  <c r="Y3039" i="285"/>
  <c r="Z3039" i="285" s="1"/>
  <c r="Y3031" i="285"/>
  <c r="Z3031" i="285" s="1"/>
  <c r="Y3023" i="285"/>
  <c r="Z3023" i="285" s="1"/>
  <c r="Y3015" i="285"/>
  <c r="Z3015" i="285" s="1"/>
  <c r="Y3007" i="285"/>
  <c r="Z3007" i="285" s="1"/>
  <c r="Y2999" i="285"/>
  <c r="Z2999" i="285" s="1"/>
  <c r="Y2991" i="285"/>
  <c r="Z2991" i="285" s="1"/>
  <c r="Y2983" i="285"/>
  <c r="Z2983" i="285" s="1"/>
  <c r="Y2975" i="285"/>
  <c r="Z2975" i="285" s="1"/>
  <c r="Y2967" i="285"/>
  <c r="Z2967" i="285" s="1"/>
  <c r="Y2959" i="285"/>
  <c r="Z2959" i="285" s="1"/>
  <c r="Y2951" i="285"/>
  <c r="Z2951" i="285" s="1"/>
  <c r="Y3780" i="285"/>
  <c r="Z3780" i="285" s="1"/>
  <c r="Y3554" i="285"/>
  <c r="Z3554" i="285" s="1"/>
  <c r="Y3450" i="285"/>
  <c r="Z3450" i="285" s="1"/>
  <c r="Y3841" i="285"/>
  <c r="Z3841" i="285" s="1"/>
  <c r="Y3833" i="285"/>
  <c r="Z3833" i="285" s="1"/>
  <c r="Y3825" i="285"/>
  <c r="Z3825" i="285" s="1"/>
  <c r="Y3817" i="285"/>
  <c r="Z3817" i="285" s="1"/>
  <c r="Y3809" i="285"/>
  <c r="Z3809" i="285" s="1"/>
  <c r="Y3801" i="285"/>
  <c r="Z3801" i="285" s="1"/>
  <c r="Y3793" i="285"/>
  <c r="Z3793" i="285" s="1"/>
  <c r="Y3785" i="285"/>
  <c r="Z3785" i="285" s="1"/>
  <c r="Y3777" i="285"/>
  <c r="Z3777" i="285" s="1"/>
  <c r="Y3769" i="285"/>
  <c r="Z3769" i="285" s="1"/>
  <c r="Y3761" i="285"/>
  <c r="Z3761" i="285" s="1"/>
  <c r="Y3753" i="285"/>
  <c r="Z3753" i="285" s="1"/>
  <c r="Y3745" i="285"/>
  <c r="Z3745" i="285" s="1"/>
  <c r="Y3737" i="285"/>
  <c r="Z3737" i="285" s="1"/>
  <c r="Y3729" i="285"/>
  <c r="Z3729" i="285" s="1"/>
  <c r="Y3721" i="285"/>
  <c r="Z3721" i="285" s="1"/>
  <c r="Y3713" i="285"/>
  <c r="Z3713" i="285" s="1"/>
  <c r="Y3705" i="285"/>
  <c r="Z3705" i="285" s="1"/>
  <c r="Y3697" i="285"/>
  <c r="Z3697" i="285" s="1"/>
  <c r="Y3689" i="285"/>
  <c r="Z3689" i="285" s="1"/>
  <c r="Y3681" i="285"/>
  <c r="Z3681" i="285" s="1"/>
  <c r="Y3673" i="285"/>
  <c r="Z3673" i="285" s="1"/>
  <c r="Y3665" i="285"/>
  <c r="Z3665" i="285" s="1"/>
  <c r="Y3657" i="285"/>
  <c r="Z3657" i="285" s="1"/>
  <c r="Y3649" i="285"/>
  <c r="Z3649" i="285" s="1"/>
  <c r="Y3641" i="285"/>
  <c r="Z3641" i="285" s="1"/>
  <c r="Y3633" i="285"/>
  <c r="Z3633" i="285" s="1"/>
  <c r="Y3625" i="285"/>
  <c r="Z3625" i="285" s="1"/>
  <c r="Y3617" i="285"/>
  <c r="Z3617" i="285" s="1"/>
  <c r="Y3609" i="285"/>
  <c r="Z3609" i="285" s="1"/>
  <c r="Y3601" i="285"/>
  <c r="Z3601" i="285" s="1"/>
  <c r="Y3593" i="285"/>
  <c r="Z3593" i="285" s="1"/>
  <c r="Y3585" i="285"/>
  <c r="Z3585" i="285" s="1"/>
  <c r="Y3577" i="285"/>
  <c r="Z3577" i="285" s="1"/>
  <c r="Y3569" i="285"/>
  <c r="Z3569" i="285" s="1"/>
  <c r="Y3561" i="285"/>
  <c r="Z3561" i="285" s="1"/>
  <c r="Y3553" i="285"/>
  <c r="Z3553" i="285" s="1"/>
  <c r="Y3545" i="285"/>
  <c r="Z3545" i="285" s="1"/>
  <c r="Y3537" i="285"/>
  <c r="Z3537" i="285" s="1"/>
  <c r="Y3529" i="285"/>
  <c r="Z3529" i="285" s="1"/>
  <c r="Y3521" i="285"/>
  <c r="Z3521" i="285" s="1"/>
  <c r="Y3513" i="285"/>
  <c r="Z3513" i="285" s="1"/>
  <c r="Y3505" i="285"/>
  <c r="Z3505" i="285" s="1"/>
  <c r="Y3497" i="285"/>
  <c r="Z3497" i="285" s="1"/>
  <c r="Y3489" i="285"/>
  <c r="Z3489" i="285" s="1"/>
  <c r="Y3481" i="285"/>
  <c r="Z3481" i="285" s="1"/>
  <c r="Y3473" i="285"/>
  <c r="Z3473" i="285" s="1"/>
  <c r="Y3465" i="285"/>
  <c r="Z3465" i="285" s="1"/>
  <c r="Y3457" i="285"/>
  <c r="Z3457" i="285" s="1"/>
  <c r="Y3449" i="285"/>
  <c r="Z3449" i="285" s="1"/>
  <c r="Y3441" i="285"/>
  <c r="Z3441" i="285" s="1"/>
  <c r="Y3433" i="285"/>
  <c r="Z3433" i="285" s="1"/>
  <c r="Y3425" i="285"/>
  <c r="Z3425" i="285" s="1"/>
  <c r="Y3417" i="285"/>
  <c r="Z3417" i="285" s="1"/>
  <c r="Y3409" i="285"/>
  <c r="Z3409" i="285" s="1"/>
  <c r="Y3401" i="285"/>
  <c r="Z3401" i="285" s="1"/>
  <c r="Y3393" i="285"/>
  <c r="Z3393" i="285" s="1"/>
  <c r="Y3385" i="285"/>
  <c r="Z3385" i="285" s="1"/>
  <c r="Y3377" i="285"/>
  <c r="Z3377" i="285" s="1"/>
  <c r="Y3369" i="285"/>
  <c r="Z3369" i="285" s="1"/>
  <c r="Y3361" i="285"/>
  <c r="Z3361" i="285" s="1"/>
  <c r="Y3353" i="285"/>
  <c r="Z3353" i="285" s="1"/>
  <c r="Y3345" i="285"/>
  <c r="Z3345" i="285" s="1"/>
  <c r="Y3337" i="285"/>
  <c r="Z3337" i="285" s="1"/>
  <c r="Y3329" i="285"/>
  <c r="Z3329" i="285" s="1"/>
  <c r="Y3321" i="285"/>
  <c r="Z3321" i="285" s="1"/>
  <c r="Y3313" i="285"/>
  <c r="Z3313" i="285" s="1"/>
  <c r="Y3305" i="285"/>
  <c r="Z3305" i="285" s="1"/>
  <c r="Y3297" i="285"/>
  <c r="Z3297" i="285" s="1"/>
  <c r="Y3289" i="285"/>
  <c r="Z3289" i="285" s="1"/>
  <c r="Y3281" i="285"/>
  <c r="Z3281" i="285" s="1"/>
  <c r="Y3273" i="285"/>
  <c r="Z3273" i="285" s="1"/>
  <c r="Y3265" i="285"/>
  <c r="Z3265" i="285" s="1"/>
  <c r="Y3257" i="285"/>
  <c r="Z3257" i="285" s="1"/>
  <c r="Y3249" i="285"/>
  <c r="Z3249" i="285" s="1"/>
  <c r="Y3241" i="285"/>
  <c r="Z3241" i="285" s="1"/>
  <c r="Y3233" i="285"/>
  <c r="Z3233" i="285" s="1"/>
  <c r="Y3225" i="285"/>
  <c r="Z3225" i="285" s="1"/>
  <c r="Y3217" i="285"/>
  <c r="Z3217" i="285" s="1"/>
  <c r="Y3209" i="285"/>
  <c r="Z3209" i="285" s="1"/>
  <c r="Y3201" i="285"/>
  <c r="Z3201" i="285" s="1"/>
  <c r="Y3193" i="285"/>
  <c r="Z3193" i="285" s="1"/>
  <c r="Y3185" i="285"/>
  <c r="Z3185" i="285" s="1"/>
  <c r="Y3177" i="285"/>
  <c r="Z3177" i="285" s="1"/>
  <c r="Y3169" i="285"/>
  <c r="Z3169" i="285" s="1"/>
  <c r="Y3161" i="285"/>
  <c r="Z3161" i="285" s="1"/>
  <c r="Y3153" i="285"/>
  <c r="Z3153" i="285" s="1"/>
  <c r="Y3145" i="285"/>
  <c r="Z3145" i="285" s="1"/>
  <c r="Y3137" i="285"/>
  <c r="Z3137" i="285" s="1"/>
  <c r="Y3129" i="285"/>
  <c r="Z3129" i="285" s="1"/>
  <c r="Y3121" i="285"/>
  <c r="Z3121" i="285" s="1"/>
  <c r="Y3113" i="285"/>
  <c r="Z3113" i="285" s="1"/>
  <c r="Y3105" i="285"/>
  <c r="Z3105" i="285" s="1"/>
  <c r="Y3097" i="285"/>
  <c r="Z3097" i="285" s="1"/>
  <c r="Y3089" i="285"/>
  <c r="Z3089" i="285" s="1"/>
  <c r="Y3081" i="285"/>
  <c r="Z3081" i="285" s="1"/>
  <c r="Y3073" i="285"/>
  <c r="Z3073" i="285" s="1"/>
  <c r="Y3065" i="285"/>
  <c r="Z3065" i="285" s="1"/>
  <c r="Y3057" i="285"/>
  <c r="Z3057" i="285" s="1"/>
  <c r="Y3049" i="285"/>
  <c r="Z3049" i="285" s="1"/>
  <c r="Y3041" i="285"/>
  <c r="Z3041" i="285" s="1"/>
  <c r="Y3033" i="285"/>
  <c r="Z3033" i="285" s="1"/>
  <c r="Y3025" i="285"/>
  <c r="Z3025" i="285" s="1"/>
  <c r="Y3017" i="285"/>
  <c r="Z3017" i="285" s="1"/>
  <c r="Y3009" i="285"/>
  <c r="Z3009" i="285" s="1"/>
  <c r="Y3001" i="285"/>
  <c r="Z3001" i="285" s="1"/>
  <c r="Y2993" i="285"/>
  <c r="Z2993" i="285" s="1"/>
  <c r="Y2985" i="285"/>
  <c r="Z2985" i="285" s="1"/>
  <c r="Y2977" i="285"/>
  <c r="Z2977" i="285" s="1"/>
  <c r="Y2969" i="285"/>
  <c r="Z2969" i="285" s="1"/>
  <c r="Y2961" i="285"/>
  <c r="Z2961" i="285" s="1"/>
  <c r="Y2953" i="285"/>
  <c r="Z2953" i="285" s="1"/>
  <c r="Y2945" i="285"/>
  <c r="Z2945" i="285" s="1"/>
  <c r="Y2937" i="285"/>
  <c r="Z2937" i="285" s="1"/>
  <c r="Y2929" i="285"/>
  <c r="Z2929" i="285" s="1"/>
  <c r="Y2921" i="285"/>
  <c r="Z2921" i="285" s="1"/>
  <c r="Y2913" i="285"/>
  <c r="Z2913" i="285" s="1"/>
  <c r="Y2905" i="285"/>
  <c r="Z2905" i="285" s="1"/>
  <c r="Y2897" i="285"/>
  <c r="Z2897" i="285" s="1"/>
  <c r="Y2889" i="285"/>
  <c r="Z2889" i="285" s="1"/>
  <c r="Y2881" i="285"/>
  <c r="Z2881" i="285" s="1"/>
  <c r="Y2873" i="285"/>
  <c r="Z2873" i="285" s="1"/>
  <c r="Y2865" i="285"/>
  <c r="Z2865" i="285" s="1"/>
  <c r="Y2857" i="285"/>
  <c r="Z2857" i="285" s="1"/>
  <c r="Y2849" i="285"/>
  <c r="Z2849" i="285" s="1"/>
  <c r="Y2841" i="285"/>
  <c r="Z2841" i="285" s="1"/>
  <c r="Y2833" i="285"/>
  <c r="Z2833" i="285" s="1"/>
  <c r="Y2825" i="285"/>
  <c r="Z2825" i="285" s="1"/>
  <c r="Y2817" i="285"/>
  <c r="Z2817" i="285" s="1"/>
  <c r="Y2809" i="285"/>
  <c r="Z2809" i="285" s="1"/>
  <c r="Y2801" i="285"/>
  <c r="Z2801" i="285" s="1"/>
  <c r="Y2793" i="285"/>
  <c r="Z2793" i="285" s="1"/>
  <c r="Y2785" i="285"/>
  <c r="Z2785" i="285" s="1"/>
  <c r="Y2777" i="285"/>
  <c r="Z2777" i="285" s="1"/>
  <c r="Y2769" i="285"/>
  <c r="Z2769" i="285" s="1"/>
  <c r="Y2761" i="285"/>
  <c r="Z2761" i="285" s="1"/>
  <c r="Y2753" i="285"/>
  <c r="Z2753" i="285" s="1"/>
  <c r="Y2745" i="285"/>
  <c r="Z2745" i="285" s="1"/>
  <c r="Y2737" i="285"/>
  <c r="Z2737" i="285" s="1"/>
  <c r="Y2729" i="285"/>
  <c r="Z2729" i="285" s="1"/>
  <c r="Y2721" i="285"/>
  <c r="Z2721" i="285" s="1"/>
  <c r="Y2713" i="285"/>
  <c r="Z2713" i="285" s="1"/>
  <c r="Y2705" i="285"/>
  <c r="Z2705" i="285" s="1"/>
  <c r="Y2697" i="285"/>
  <c r="Z2697" i="285" s="1"/>
  <c r="Y2689" i="285"/>
  <c r="Z2689" i="285" s="1"/>
  <c r="Y2681" i="285"/>
  <c r="Z2681" i="285" s="1"/>
  <c r="Y2673" i="285"/>
  <c r="Z2673" i="285" s="1"/>
  <c r="Y2665" i="285"/>
  <c r="Z2665" i="285" s="1"/>
  <c r="Y2657" i="285"/>
  <c r="Z2657" i="285" s="1"/>
  <c r="Y2649" i="285"/>
  <c r="Z2649" i="285" s="1"/>
  <c r="Y2641" i="285"/>
  <c r="Z2641" i="285" s="1"/>
  <c r="Y2633" i="285"/>
  <c r="Z2633" i="285" s="1"/>
  <c r="Y2625" i="285"/>
  <c r="Z2625" i="285" s="1"/>
  <c r="Y2617" i="285"/>
  <c r="Z2617" i="285" s="1"/>
  <c r="Y2609" i="285"/>
  <c r="Z2609" i="285" s="1"/>
  <c r="Y2601" i="285"/>
  <c r="Z2601" i="285" s="1"/>
  <c r="Y2593" i="285"/>
  <c r="Z2593" i="285" s="1"/>
  <c r="Y2585" i="285"/>
  <c r="Z2585" i="285" s="1"/>
  <c r="Y2577" i="285"/>
  <c r="Z2577" i="285" s="1"/>
  <c r="Y2569" i="285"/>
  <c r="Z2569" i="285" s="1"/>
  <c r="Y2561" i="285"/>
  <c r="Z2561" i="285" s="1"/>
  <c r="Y2553" i="285"/>
  <c r="Z2553" i="285" s="1"/>
  <c r="Y2545" i="285"/>
  <c r="Z2545" i="285" s="1"/>
  <c r="Y2537" i="285"/>
  <c r="Z2537" i="285" s="1"/>
  <c r="Y2529" i="285"/>
  <c r="Z2529" i="285" s="1"/>
  <c r="Y2521" i="285"/>
  <c r="Z2521" i="285" s="1"/>
  <c r="Y2513" i="285"/>
  <c r="Z2513" i="285" s="1"/>
  <c r="Y2505" i="285"/>
  <c r="Z2505" i="285" s="1"/>
  <c r="Y2497" i="285"/>
  <c r="Z2497" i="285" s="1"/>
  <c r="Y2489" i="285"/>
  <c r="Z2489" i="285" s="1"/>
  <c r="Y2481" i="285"/>
  <c r="Z2481" i="285" s="1"/>
  <c r="Y2473" i="285"/>
  <c r="Z2473" i="285" s="1"/>
  <c r="Y2465" i="285"/>
  <c r="Z2465" i="285" s="1"/>
  <c r="Y2457" i="285"/>
  <c r="Z2457" i="285" s="1"/>
  <c r="Y2449" i="285"/>
  <c r="Z2449" i="285" s="1"/>
  <c r="Y2441" i="285"/>
  <c r="Z2441" i="285" s="1"/>
  <c r="Y2433" i="285"/>
  <c r="Z2433" i="285" s="1"/>
  <c r="Y2425" i="285"/>
  <c r="Z2425" i="285" s="1"/>
  <c r="Y2417" i="285"/>
  <c r="Z2417" i="285" s="1"/>
  <c r="Y2409" i="285"/>
  <c r="Z2409" i="285" s="1"/>
  <c r="Y2401" i="285"/>
  <c r="Z2401" i="285" s="1"/>
  <c r="Y2393" i="285"/>
  <c r="Z2393" i="285" s="1"/>
  <c r="Y2385" i="285"/>
  <c r="Z2385" i="285" s="1"/>
  <c r="Y2377" i="285"/>
  <c r="Z2377" i="285" s="1"/>
  <c r="Y2369" i="285"/>
  <c r="Z2369" i="285" s="1"/>
  <c r="Y2361" i="285"/>
  <c r="Z2361" i="285" s="1"/>
  <c r="Y2353" i="285"/>
  <c r="Z2353" i="285" s="1"/>
  <c r="Y2345" i="285"/>
  <c r="Z2345" i="285" s="1"/>
  <c r="Y2337" i="285"/>
  <c r="Z2337" i="285" s="1"/>
  <c r="Y2329" i="285"/>
  <c r="Z2329" i="285" s="1"/>
  <c r="Y2321" i="285"/>
  <c r="Z2321" i="285" s="1"/>
  <c r="Y2313" i="285"/>
  <c r="Z2313" i="285" s="1"/>
  <c r="Y2305" i="285"/>
  <c r="Z2305" i="285" s="1"/>
  <c r="Y2297" i="285"/>
  <c r="Z2297" i="285" s="1"/>
  <c r="Y2289" i="285"/>
  <c r="Z2289" i="285" s="1"/>
  <c r="Y2273" i="285"/>
  <c r="Z2273" i="285" s="1"/>
  <c r="Y2265" i="285"/>
  <c r="Z2265" i="285" s="1"/>
  <c r="Y2257" i="285"/>
  <c r="Z2257" i="285" s="1"/>
  <c r="Y2249" i="285"/>
  <c r="Z2249" i="285" s="1"/>
  <c r="Y2233" i="285"/>
  <c r="Z2233" i="285" s="1"/>
  <c r="Y2225" i="285"/>
  <c r="Z2225" i="285" s="1"/>
  <c r="Y2217" i="285"/>
  <c r="Z2217" i="285" s="1"/>
  <c r="Y2209" i="285"/>
  <c r="Z2209" i="285" s="1"/>
  <c r="Y2201" i="285"/>
  <c r="Z2201" i="285" s="1"/>
  <c r="Y2193" i="285"/>
  <c r="Z2193" i="285" s="1"/>
  <c r="Y2185" i="285"/>
  <c r="Z2185" i="285" s="1"/>
  <c r="Y2177" i="285"/>
  <c r="Z2177" i="285" s="1"/>
  <c r="Y2169" i="285"/>
  <c r="Z2169" i="285" s="1"/>
  <c r="Y2161" i="285"/>
  <c r="Z2161" i="285" s="1"/>
  <c r="Y2153" i="285"/>
  <c r="Z2153" i="285" s="1"/>
  <c r="Y2145" i="285"/>
  <c r="Z2145" i="285" s="1"/>
  <c r="Y2137" i="285"/>
  <c r="Z2137" i="285" s="1"/>
  <c r="Y2129" i="285"/>
  <c r="Z2129" i="285" s="1"/>
  <c r="Y2121" i="285"/>
  <c r="Z2121" i="285" s="1"/>
  <c r="Y2113" i="285"/>
  <c r="Z2113" i="285" s="1"/>
  <c r="Y2105" i="285"/>
  <c r="Z2105" i="285" s="1"/>
  <c r="Y2097" i="285"/>
  <c r="Z2097" i="285" s="1"/>
  <c r="Y2089" i="285"/>
  <c r="Z2089" i="285" s="1"/>
  <c r="Y2081" i="285"/>
  <c r="Z2081" i="285" s="1"/>
  <c r="Y2073" i="285"/>
  <c r="Z2073" i="285" s="1"/>
  <c r="Y2065" i="285"/>
  <c r="Z2065" i="285" s="1"/>
  <c r="Y2057" i="285"/>
  <c r="Z2057" i="285" s="1"/>
  <c r="Y2049" i="285"/>
  <c r="Z2049" i="285" s="1"/>
  <c r="Y2041" i="285"/>
  <c r="Z2041" i="285" s="1"/>
  <c r="Y2033" i="285"/>
  <c r="Z2033" i="285" s="1"/>
  <c r="Y2025" i="285"/>
  <c r="Z2025" i="285" s="1"/>
  <c r="Y2017" i="285"/>
  <c r="Z2017" i="285" s="1"/>
  <c r="Y2009" i="285"/>
  <c r="Z2009" i="285" s="1"/>
  <c r="Y2001" i="285"/>
  <c r="Z2001" i="285" s="1"/>
  <c r="Y1993" i="285"/>
  <c r="Z1993" i="285" s="1"/>
  <c r="Y1985" i="285"/>
  <c r="Z1985" i="285" s="1"/>
  <c r="Y1977" i="285"/>
  <c r="Z1977" i="285" s="1"/>
  <c r="Y1969" i="285"/>
  <c r="Z1969" i="285" s="1"/>
  <c r="Y1961" i="285"/>
  <c r="Z1961" i="285" s="1"/>
  <c r="Y1953" i="285"/>
  <c r="Z1953" i="285" s="1"/>
  <c r="Y1945" i="285"/>
  <c r="Z1945" i="285" s="1"/>
  <c r="Y1937" i="285"/>
  <c r="Z1937" i="285" s="1"/>
  <c r="Y1929" i="285"/>
  <c r="Z1929" i="285" s="1"/>
  <c r="Y1921" i="285"/>
  <c r="Z1921" i="285" s="1"/>
  <c r="Y1913" i="285"/>
  <c r="Z1913" i="285" s="1"/>
  <c r="Y1905" i="285"/>
  <c r="Z1905" i="285" s="1"/>
  <c r="Y1897" i="285"/>
  <c r="Z1897" i="285" s="1"/>
  <c r="Y1889" i="285"/>
  <c r="Z1889" i="285" s="1"/>
  <c r="Y1881" i="285"/>
  <c r="Z1881" i="285" s="1"/>
  <c r="Y1873" i="285"/>
  <c r="Z1873" i="285" s="1"/>
  <c r="Y1865" i="285"/>
  <c r="Z1865" i="285" s="1"/>
  <c r="Y1857" i="285"/>
  <c r="Z1857" i="285" s="1"/>
  <c r="Y1849" i="285"/>
  <c r="Z1849" i="285" s="1"/>
  <c r="Y1841" i="285"/>
  <c r="Z1841" i="285" s="1"/>
  <c r="Y1833" i="285"/>
  <c r="Z1833" i="285" s="1"/>
  <c r="Y1825" i="285"/>
  <c r="Z1825" i="285" s="1"/>
  <c r="Y1817" i="285"/>
  <c r="Z1817" i="285" s="1"/>
  <c r="Y1809" i="285"/>
  <c r="Z1809" i="285" s="1"/>
  <c r="Y1801" i="285"/>
  <c r="Z1801" i="285" s="1"/>
  <c r="Y1793" i="285"/>
  <c r="Z1793" i="285" s="1"/>
  <c r="Y1785" i="285"/>
  <c r="Z1785" i="285" s="1"/>
  <c r="Y1777" i="285"/>
  <c r="Z1777" i="285" s="1"/>
  <c r="Y1769" i="285"/>
  <c r="Z1769" i="285" s="1"/>
  <c r="Y1761" i="285"/>
  <c r="Z1761" i="285" s="1"/>
  <c r="Y1753" i="285"/>
  <c r="Z1753" i="285" s="1"/>
  <c r="Y1745" i="285"/>
  <c r="Z1745" i="285" s="1"/>
  <c r="Y1737" i="285"/>
  <c r="Z1737" i="285" s="1"/>
  <c r="Y1729" i="285"/>
  <c r="Z1729" i="285" s="1"/>
  <c r="Y1721" i="285"/>
  <c r="Z1721" i="285" s="1"/>
  <c r="Y1713" i="285"/>
  <c r="Z1713" i="285" s="1"/>
  <c r="Y1705" i="285"/>
  <c r="Z1705" i="285" s="1"/>
  <c r="Y1697" i="285"/>
  <c r="Z1697" i="285" s="1"/>
  <c r="Y1689" i="285"/>
  <c r="Z1689" i="285" s="1"/>
  <c r="Y1681" i="285"/>
  <c r="Z1681" i="285" s="1"/>
  <c r="Y1673" i="285"/>
  <c r="Z1673" i="285" s="1"/>
  <c r="Y1665" i="285"/>
  <c r="Z1665" i="285" s="1"/>
  <c r="Y1649" i="285"/>
  <c r="Z1649" i="285" s="1"/>
  <c r="Y1641" i="285"/>
  <c r="Z1641" i="285" s="1"/>
  <c r="Y1617" i="285"/>
  <c r="Z1617" i="285" s="1"/>
  <c r="Y1609" i="285"/>
  <c r="Z1609" i="285" s="1"/>
  <c r="Y1601" i="285"/>
  <c r="Z1601" i="285" s="1"/>
  <c r="Y1593" i="285"/>
  <c r="Z1593" i="285" s="1"/>
  <c r="Y1585" i="285"/>
  <c r="Z1585" i="285" s="1"/>
  <c r="Y1577" i="285"/>
  <c r="Z1577" i="285" s="1"/>
  <c r="Y1569" i="285"/>
  <c r="Z1569" i="285" s="1"/>
  <c r="Y1561" i="285"/>
  <c r="Z1561" i="285" s="1"/>
  <c r="Y1553" i="285"/>
  <c r="Z1553" i="285" s="1"/>
  <c r="Y1545" i="285"/>
  <c r="Z1545" i="285" s="1"/>
  <c r="Y1537" i="285"/>
  <c r="Z1537" i="285" s="1"/>
  <c r="Y1529" i="285"/>
  <c r="Z1529" i="285" s="1"/>
  <c r="Y1521" i="285"/>
  <c r="Z1521" i="285" s="1"/>
  <c r="Y1513" i="285"/>
  <c r="Z1513" i="285" s="1"/>
  <c r="Y1505" i="285"/>
  <c r="Z1505" i="285" s="1"/>
  <c r="Y1497" i="285"/>
  <c r="Z1497" i="285" s="1"/>
  <c r="Y1489" i="285"/>
  <c r="Z1489" i="285" s="1"/>
  <c r="Y1369" i="285"/>
  <c r="Z1369" i="285" s="1"/>
  <c r="Y1361" i="285"/>
  <c r="Z1361" i="285" s="1"/>
  <c r="Y1353" i="285"/>
  <c r="Z1353" i="285" s="1"/>
  <c r="Y1345" i="285"/>
  <c r="Z1345" i="285" s="1"/>
  <c r="Y1337" i="285"/>
  <c r="Z1337" i="285" s="1"/>
  <c r="Y1329" i="285"/>
  <c r="Z1329" i="285" s="1"/>
  <c r="Y1321" i="285"/>
  <c r="Z1321" i="285" s="1"/>
  <c r="Y1313" i="285"/>
  <c r="Z1313" i="285" s="1"/>
  <c r="Y1305" i="285"/>
  <c r="Z1305" i="285" s="1"/>
  <c r="Y1297" i="285"/>
  <c r="Z1297" i="285" s="1"/>
  <c r="Y1289" i="285"/>
  <c r="Z1289" i="285" s="1"/>
  <c r="Y1281" i="285"/>
  <c r="Z1281" i="285" s="1"/>
  <c r="Y1273" i="285"/>
  <c r="Z1273" i="285" s="1"/>
  <c r="Y1265" i="285"/>
  <c r="Z1265" i="285" s="1"/>
  <c r="Y1257" i="285"/>
  <c r="Z1257" i="285" s="1"/>
  <c r="Y1249" i="285"/>
  <c r="Z1249" i="285" s="1"/>
  <c r="Y1241" i="285"/>
  <c r="Z1241" i="285" s="1"/>
  <c r="Y1233" i="285"/>
  <c r="Z1233" i="285" s="1"/>
  <c r="Y1225" i="285"/>
  <c r="Z1225" i="285" s="1"/>
  <c r="Y1217" i="285"/>
  <c r="Z1217" i="285" s="1"/>
  <c r="Y1209" i="285"/>
  <c r="Z1209" i="285" s="1"/>
  <c r="Y1201" i="285"/>
  <c r="Z1201" i="285" s="1"/>
  <c r="Y1193" i="285"/>
  <c r="Z1193" i="285" s="1"/>
  <c r="Y1185" i="285"/>
  <c r="Z1185" i="285" s="1"/>
  <c r="Y1177" i="285"/>
  <c r="Z1177" i="285" s="1"/>
  <c r="Y1169" i="285"/>
  <c r="Z1169" i="285" s="1"/>
  <c r="Y1161" i="285"/>
  <c r="Z1161" i="285" s="1"/>
  <c r="Y1153" i="285"/>
  <c r="Z1153" i="285" s="1"/>
  <c r="Y1145" i="285"/>
  <c r="Z1145" i="285" s="1"/>
  <c r="Y1137" i="285"/>
  <c r="Z1137" i="285" s="1"/>
  <c r="Y1129" i="285"/>
  <c r="Z1129" i="285" s="1"/>
  <c r="Y1121" i="285"/>
  <c r="Z1121" i="285" s="1"/>
  <c r="Y1113" i="285"/>
  <c r="Z1113" i="285" s="1"/>
  <c r="Y1105" i="285"/>
  <c r="Z1105" i="285" s="1"/>
  <c r="Y1097" i="285"/>
  <c r="Z1097" i="285" s="1"/>
  <c r="Y1089" i="285"/>
  <c r="Z1089" i="285" s="1"/>
  <c r="Y1081" i="285"/>
  <c r="Z1081" i="285" s="1"/>
  <c r="Y1073" i="285"/>
  <c r="Z1073" i="285" s="1"/>
  <c r="Y1065" i="285"/>
  <c r="Z1065" i="285" s="1"/>
  <c r="Y1057" i="285"/>
  <c r="Z1057" i="285" s="1"/>
  <c r="Y1049" i="285"/>
  <c r="Z1049" i="285" s="1"/>
  <c r="Y1041" i="285"/>
  <c r="Z1041" i="285" s="1"/>
  <c r="Y1033" i="285"/>
  <c r="Z1033" i="285" s="1"/>
  <c r="Y1025" i="285"/>
  <c r="Z1025" i="285" s="1"/>
  <c r="Y1017" i="285"/>
  <c r="Z1017" i="285" s="1"/>
  <c r="Y1009" i="285"/>
  <c r="Z1009" i="285" s="1"/>
  <c r="Y1001" i="285"/>
  <c r="Z1001" i="285" s="1"/>
  <c r="Y993" i="285"/>
  <c r="Z993" i="285" s="1"/>
  <c r="Y985" i="285"/>
  <c r="Z985" i="285" s="1"/>
  <c r="Y977" i="285"/>
  <c r="Z977" i="285" s="1"/>
  <c r="Y969" i="285"/>
  <c r="Z969" i="285" s="1"/>
  <c r="Y961" i="285"/>
  <c r="Z961" i="285" s="1"/>
  <c r="Y953" i="285"/>
  <c r="Z953" i="285" s="1"/>
  <c r="Y945" i="285"/>
  <c r="Z945" i="285" s="1"/>
  <c r="Y937" i="285"/>
  <c r="Z937" i="285" s="1"/>
  <c r="Y929" i="285"/>
  <c r="Z929" i="285" s="1"/>
  <c r="Y921" i="285"/>
  <c r="Z921" i="285" s="1"/>
  <c r="Y913" i="285"/>
  <c r="Z913" i="285" s="1"/>
  <c r="Y905" i="285"/>
  <c r="Z905" i="285" s="1"/>
  <c r="Y897" i="285"/>
  <c r="Z897" i="285" s="1"/>
  <c r="Y889" i="285"/>
  <c r="Z889" i="285" s="1"/>
  <c r="Y881" i="285"/>
  <c r="Z881" i="285" s="1"/>
  <c r="Y873" i="285"/>
  <c r="Z873" i="285" s="1"/>
  <c r="Y865" i="285"/>
  <c r="Z865" i="285" s="1"/>
  <c r="Y857" i="285"/>
  <c r="Z857" i="285" s="1"/>
  <c r="Y849" i="285"/>
  <c r="Z849" i="285" s="1"/>
  <c r="Y841" i="285"/>
  <c r="Z841" i="285" s="1"/>
  <c r="Y833" i="285"/>
  <c r="Z833" i="285" s="1"/>
  <c r="Y825" i="285"/>
  <c r="Z825" i="285" s="1"/>
  <c r="Y817" i="285"/>
  <c r="Z817" i="285" s="1"/>
  <c r="Y809" i="285"/>
  <c r="Z809" i="285" s="1"/>
  <c r="Y801" i="285"/>
  <c r="Z801" i="285" s="1"/>
  <c r="Y793" i="285"/>
  <c r="Z793" i="285" s="1"/>
  <c r="Y785" i="285"/>
  <c r="Z785" i="285" s="1"/>
  <c r="Y777" i="285"/>
  <c r="Z777" i="285" s="1"/>
  <c r="Y769" i="285"/>
  <c r="Z769" i="285" s="1"/>
  <c r="Y761" i="285"/>
  <c r="Z761" i="285" s="1"/>
  <c r="Y753" i="285"/>
  <c r="Z753" i="285" s="1"/>
  <c r="Y745" i="285"/>
  <c r="Z745" i="285" s="1"/>
  <c r="Y737" i="285"/>
  <c r="Z737" i="285" s="1"/>
  <c r="Y729" i="285"/>
  <c r="Z729" i="285" s="1"/>
  <c r="Y721" i="285"/>
  <c r="Z721" i="285" s="1"/>
  <c r="Y713" i="285"/>
  <c r="Z713" i="285" s="1"/>
  <c r="Y705" i="285"/>
  <c r="Z705" i="285" s="1"/>
  <c r="Y697" i="285"/>
  <c r="Z697" i="285" s="1"/>
  <c r="Y689" i="285"/>
  <c r="Z689" i="285" s="1"/>
  <c r="Y681" i="285"/>
  <c r="Z681" i="285" s="1"/>
  <c r="Y673" i="285"/>
  <c r="Z673" i="285" s="1"/>
  <c r="Y665" i="285"/>
  <c r="Z665" i="285" s="1"/>
  <c r="Y657" i="285"/>
  <c r="Z657" i="285" s="1"/>
  <c r="Y649" i="285"/>
  <c r="Z649" i="285" s="1"/>
  <c r="Y641" i="285"/>
  <c r="Z641" i="285" s="1"/>
  <c r="Y633" i="285"/>
  <c r="Z633" i="285" s="1"/>
  <c r="Y625" i="285"/>
  <c r="Z625" i="285" s="1"/>
  <c r="Y617" i="285"/>
  <c r="Z617" i="285" s="1"/>
  <c r="Y609" i="285"/>
  <c r="Z609" i="285" s="1"/>
  <c r="Y601" i="285"/>
  <c r="Z601" i="285" s="1"/>
  <c r="Y593" i="285"/>
  <c r="Z593" i="285" s="1"/>
  <c r="Y585" i="285"/>
  <c r="Z585" i="285" s="1"/>
  <c r="Y577" i="285"/>
  <c r="Z577" i="285" s="1"/>
  <c r="Y569" i="285"/>
  <c r="Z569" i="285" s="1"/>
  <c r="Y561" i="285"/>
  <c r="Z561" i="285" s="1"/>
  <c r="Y553" i="285"/>
  <c r="Z553" i="285" s="1"/>
  <c r="Y545" i="285"/>
  <c r="Z545" i="285" s="1"/>
  <c r="Y537" i="285"/>
  <c r="Z537" i="285" s="1"/>
  <c r="Y529" i="285"/>
  <c r="Z529" i="285" s="1"/>
  <c r="Y521" i="285"/>
  <c r="Z521" i="285" s="1"/>
  <c r="Y513" i="285"/>
  <c r="Z513" i="285" s="1"/>
  <c r="Y505" i="285"/>
  <c r="Z505" i="285" s="1"/>
  <c r="Y497" i="285"/>
  <c r="Z497" i="285" s="1"/>
  <c r="Y449" i="285"/>
  <c r="Z449" i="285" s="1"/>
  <c r="Y441" i="285"/>
  <c r="Z441" i="285" s="1"/>
  <c r="Y433" i="285"/>
  <c r="Z433" i="285" s="1"/>
  <c r="Y425" i="285"/>
  <c r="Z425" i="285" s="1"/>
  <c r="Y417" i="285"/>
  <c r="Z417" i="285" s="1"/>
  <c r="Y409" i="285"/>
  <c r="Z409" i="285" s="1"/>
  <c r="Y401" i="285"/>
  <c r="Z401" i="285" s="1"/>
  <c r="Y393" i="285"/>
  <c r="Z393" i="285" s="1"/>
  <c r="Y385" i="285"/>
  <c r="Z385" i="285" s="1"/>
  <c r="Y377" i="285"/>
  <c r="Z377" i="285" s="1"/>
  <c r="Y369" i="285"/>
  <c r="Z369" i="285" s="1"/>
  <c r="Y361" i="285"/>
  <c r="Z361" i="285" s="1"/>
  <c r="Y353" i="285"/>
  <c r="Z353" i="285" s="1"/>
  <c r="Y345" i="285"/>
  <c r="Z345" i="285" s="1"/>
  <c r="Y337" i="285"/>
  <c r="Z337" i="285" s="1"/>
  <c r="Y329" i="285"/>
  <c r="Z329" i="285" s="1"/>
  <c r="Y321" i="285"/>
  <c r="Z321" i="285" s="1"/>
  <c r="Y249" i="285"/>
  <c r="Z249" i="285" s="1"/>
  <c r="Y241" i="285"/>
  <c r="Z241" i="285" s="1"/>
  <c r="Y233" i="285"/>
  <c r="Z233" i="285" s="1"/>
  <c r="Y225" i="285"/>
  <c r="Z225" i="285" s="1"/>
  <c r="Y217" i="285"/>
  <c r="Z217" i="285" s="1"/>
  <c r="Y209" i="285"/>
  <c r="Z209" i="285" s="1"/>
  <c r="Y201" i="285"/>
  <c r="Z201" i="285" s="1"/>
  <c r="Y193" i="285"/>
  <c r="Z193" i="285" s="1"/>
  <c r="Y185" i="285"/>
  <c r="Z185" i="285" s="1"/>
  <c r="Y177" i="285"/>
  <c r="Z177" i="285" s="1"/>
  <c r="Y169" i="285"/>
  <c r="Z169" i="285" s="1"/>
  <c r="Y161" i="285"/>
  <c r="Z161" i="285" s="1"/>
  <c r="Y153" i="285"/>
  <c r="Z153" i="285" s="1"/>
  <c r="Y145" i="285"/>
  <c r="Z145" i="285" s="1"/>
  <c r="Y137" i="285"/>
  <c r="Z137" i="285" s="1"/>
  <c r="Y129" i="285"/>
  <c r="Z129" i="285" s="1"/>
  <c r="Y121" i="285"/>
  <c r="Z121" i="285" s="1"/>
  <c r="Y105" i="285"/>
  <c r="Z105" i="285" s="1"/>
  <c r="Y97" i="285"/>
  <c r="Z97" i="285" s="1"/>
  <c r="Y89" i="285"/>
  <c r="Z89" i="285" s="1"/>
  <c r="Y81" i="285"/>
  <c r="Z81" i="285" s="1"/>
  <c r="Y73" i="285"/>
  <c r="Z73" i="285" s="1"/>
  <c r="Y65" i="285"/>
  <c r="Z65" i="285" s="1"/>
  <c r="Y57" i="285"/>
  <c r="Z57" i="285" s="1"/>
  <c r="Y49" i="285"/>
  <c r="Z49" i="285" s="1"/>
  <c r="Y41" i="285"/>
  <c r="Z41" i="285" s="1"/>
  <c r="Y33" i="285"/>
  <c r="Z33" i="285" s="1"/>
  <c r="Y25" i="285"/>
  <c r="Z25" i="285" s="1"/>
  <c r="Y17" i="285"/>
  <c r="Z17" i="285" s="1"/>
  <c r="Y9" i="285"/>
  <c r="Z9" i="285" s="1"/>
  <c r="Y3358" i="285"/>
  <c r="Z3358" i="285" s="1"/>
  <c r="Y3808" i="285"/>
  <c r="Z3808" i="285" s="1"/>
  <c r="Y3800" i="285"/>
  <c r="Z3800" i="285" s="1"/>
  <c r="Y3792" i="285"/>
  <c r="Z3792" i="285" s="1"/>
  <c r="Y3784" i="285"/>
  <c r="Z3784" i="285" s="1"/>
  <c r="Y3776" i="285"/>
  <c r="Z3776" i="285" s="1"/>
  <c r="Y3768" i="285"/>
  <c r="Z3768" i="285" s="1"/>
  <c r="Y3760" i="285"/>
  <c r="Z3760" i="285" s="1"/>
  <c r="Y3752" i="285"/>
  <c r="Z3752" i="285" s="1"/>
  <c r="Y3744" i="285"/>
  <c r="Z3744" i="285" s="1"/>
  <c r="Y3736" i="285"/>
  <c r="Z3736" i="285" s="1"/>
  <c r="Y3728" i="285"/>
  <c r="Z3728" i="285" s="1"/>
  <c r="Y3720" i="285"/>
  <c r="Z3720" i="285" s="1"/>
  <c r="Y3712" i="285"/>
  <c r="Z3712" i="285" s="1"/>
  <c r="Y3704" i="285"/>
  <c r="Z3704" i="285" s="1"/>
  <c r="Y3696" i="285"/>
  <c r="Z3696" i="285" s="1"/>
  <c r="Y3688" i="285"/>
  <c r="Z3688" i="285" s="1"/>
  <c r="Y3680" i="285"/>
  <c r="Z3680" i="285" s="1"/>
  <c r="Y3672" i="285"/>
  <c r="Z3672" i="285" s="1"/>
  <c r="Y3664" i="285"/>
  <c r="Z3664" i="285" s="1"/>
  <c r="Y3656" i="285"/>
  <c r="Z3656" i="285" s="1"/>
  <c r="Y3648" i="285"/>
  <c r="Z3648" i="285" s="1"/>
  <c r="Y3640" i="285"/>
  <c r="Z3640" i="285" s="1"/>
  <c r="Y3632" i="285"/>
  <c r="Z3632" i="285" s="1"/>
  <c r="Y3624" i="285"/>
  <c r="Z3624" i="285" s="1"/>
  <c r="Y3616" i="285"/>
  <c r="Z3616" i="285" s="1"/>
  <c r="Y3608" i="285"/>
  <c r="Z3608" i="285" s="1"/>
  <c r="Y3600" i="285"/>
  <c r="Z3600" i="285" s="1"/>
  <c r="Y3592" i="285"/>
  <c r="Z3592" i="285" s="1"/>
  <c r="Y3584" i="285"/>
  <c r="Z3584" i="285" s="1"/>
  <c r="Y3576" i="285"/>
  <c r="Z3576" i="285" s="1"/>
  <c r="Y3568" i="285"/>
  <c r="Z3568" i="285" s="1"/>
  <c r="Y3560" i="285"/>
  <c r="Z3560" i="285" s="1"/>
  <c r="Y3552" i="285"/>
  <c r="Z3552" i="285" s="1"/>
  <c r="Y3544" i="285"/>
  <c r="Z3544" i="285" s="1"/>
  <c r="Y3536" i="285"/>
  <c r="Z3536" i="285" s="1"/>
  <c r="Y3528" i="285"/>
  <c r="Z3528" i="285" s="1"/>
  <c r="Y3520" i="285"/>
  <c r="Z3520" i="285" s="1"/>
  <c r="Y3512" i="285"/>
  <c r="Z3512" i="285" s="1"/>
  <c r="Y3504" i="285"/>
  <c r="Z3504" i="285" s="1"/>
  <c r="Y3496" i="285"/>
  <c r="Z3496" i="285" s="1"/>
  <c r="Y3488" i="285"/>
  <c r="Z3488" i="285" s="1"/>
  <c r="Y3480" i="285"/>
  <c r="Z3480" i="285" s="1"/>
  <c r="Y3472" i="285"/>
  <c r="Z3472" i="285" s="1"/>
  <c r="Y3464" i="285"/>
  <c r="Z3464" i="285" s="1"/>
  <c r="Y3456" i="285"/>
  <c r="Z3456" i="285" s="1"/>
  <c r="Y3448" i="285"/>
  <c r="Z3448" i="285" s="1"/>
  <c r="Y3440" i="285"/>
  <c r="Z3440" i="285" s="1"/>
  <c r="Y3432" i="285"/>
  <c r="Z3432" i="285" s="1"/>
  <c r="Y3424" i="285"/>
  <c r="Z3424" i="285" s="1"/>
  <c r="Y3416" i="285"/>
  <c r="Z3416" i="285" s="1"/>
  <c r="Y3408" i="285"/>
  <c r="Z3408" i="285" s="1"/>
  <c r="Y3400" i="285"/>
  <c r="Z3400" i="285" s="1"/>
  <c r="Y3392" i="285"/>
  <c r="Z3392" i="285" s="1"/>
  <c r="Y3384" i="285"/>
  <c r="Z3384" i="285" s="1"/>
  <c r="Y3376" i="285"/>
  <c r="Z3376" i="285" s="1"/>
  <c r="Y3368" i="285"/>
  <c r="Z3368" i="285" s="1"/>
  <c r="Y3360" i="285"/>
  <c r="Z3360" i="285" s="1"/>
  <c r="Y3352" i="285"/>
  <c r="Z3352" i="285" s="1"/>
  <c r="Y3344" i="285"/>
  <c r="Z3344" i="285" s="1"/>
  <c r="Y3336" i="285"/>
  <c r="Z3336" i="285" s="1"/>
  <c r="Y3328" i="285"/>
  <c r="Z3328" i="285" s="1"/>
  <c r="Y3320" i="285"/>
  <c r="Z3320" i="285" s="1"/>
  <c r="Y3312" i="285"/>
  <c r="Z3312" i="285" s="1"/>
  <c r="Y3304" i="285"/>
  <c r="Z3304" i="285" s="1"/>
  <c r="Y3296" i="285"/>
  <c r="Z3296" i="285" s="1"/>
  <c r="Y3288" i="285"/>
  <c r="Z3288" i="285" s="1"/>
  <c r="Y3280" i="285"/>
  <c r="Z3280" i="285" s="1"/>
  <c r="Y3272" i="285"/>
  <c r="Z3272" i="285" s="1"/>
  <c r="Y3264" i="285"/>
  <c r="Z3264" i="285" s="1"/>
  <c r="Y3256" i="285"/>
  <c r="Z3256" i="285" s="1"/>
  <c r="Y3248" i="285"/>
  <c r="Z3248" i="285" s="1"/>
  <c r="Y3240" i="285"/>
  <c r="Z3240" i="285" s="1"/>
  <c r="Y3232" i="285"/>
  <c r="Z3232" i="285" s="1"/>
  <c r="Y3224" i="285"/>
  <c r="Z3224" i="285" s="1"/>
  <c r="Y3216" i="285"/>
  <c r="Z3216" i="285" s="1"/>
  <c r="Y3208" i="285"/>
  <c r="Z3208" i="285" s="1"/>
  <c r="Y3200" i="285"/>
  <c r="Z3200" i="285" s="1"/>
  <c r="Y3192" i="285"/>
  <c r="Z3192" i="285" s="1"/>
  <c r="Y3184" i="285"/>
  <c r="Z3184" i="285" s="1"/>
  <c r="Y3176" i="285"/>
  <c r="Z3176" i="285" s="1"/>
  <c r="Y3168" i="285"/>
  <c r="Z3168" i="285" s="1"/>
  <c r="Y3160" i="285"/>
  <c r="Z3160" i="285" s="1"/>
  <c r="Y3152" i="285"/>
  <c r="Z3152" i="285" s="1"/>
  <c r="Y3144" i="285"/>
  <c r="Z3144" i="285" s="1"/>
  <c r="Y3136" i="285"/>
  <c r="Z3136" i="285" s="1"/>
  <c r="Y3128" i="285"/>
  <c r="Z3128" i="285" s="1"/>
  <c r="Y3120" i="285"/>
  <c r="Z3120" i="285" s="1"/>
  <c r="Y3112" i="285"/>
  <c r="Z3112" i="285" s="1"/>
  <c r="Y3104" i="285"/>
  <c r="Z3104" i="285" s="1"/>
  <c r="Y3096" i="285"/>
  <c r="Z3096" i="285" s="1"/>
  <c r="Y3088" i="285"/>
  <c r="Z3088" i="285" s="1"/>
  <c r="Y3080" i="285"/>
  <c r="Z3080" i="285" s="1"/>
  <c r="Y3072" i="285"/>
  <c r="Z3072" i="285" s="1"/>
  <c r="Y3064" i="285"/>
  <c r="Z3064" i="285" s="1"/>
  <c r="Y3056" i="285"/>
  <c r="Z3056" i="285" s="1"/>
  <c r="Y3048" i="285"/>
  <c r="Z3048" i="285" s="1"/>
  <c r="Y3040" i="285"/>
  <c r="Z3040" i="285" s="1"/>
  <c r="Y3032" i="285"/>
  <c r="Z3032" i="285" s="1"/>
  <c r="Y3024" i="285"/>
  <c r="Z3024" i="285" s="1"/>
  <c r="Y3016" i="285"/>
  <c r="Z3016" i="285" s="1"/>
  <c r="Y3008" i="285"/>
  <c r="Z3008" i="285" s="1"/>
  <c r="Y3000" i="285"/>
  <c r="Z3000" i="285" s="1"/>
  <c r="Y2992" i="285"/>
  <c r="Z2992" i="285" s="1"/>
  <c r="Y2984" i="285"/>
  <c r="Z2984" i="285" s="1"/>
  <c r="Y2976" i="285"/>
  <c r="Z2976" i="285" s="1"/>
  <c r="Y2968" i="285"/>
  <c r="Z2968" i="285" s="1"/>
  <c r="Y2960" i="285"/>
  <c r="Z2960" i="285" s="1"/>
  <c r="Y2952" i="285"/>
  <c r="Z2952" i="285" s="1"/>
  <c r="Y2944" i="285"/>
  <c r="Z2944" i="285" s="1"/>
  <c r="Y2936" i="285"/>
  <c r="Z2936" i="285" s="1"/>
  <c r="Y2928" i="285"/>
  <c r="Z2928" i="285" s="1"/>
  <c r="Y2920" i="285"/>
  <c r="Z2920" i="285" s="1"/>
  <c r="Y2912" i="285"/>
  <c r="Z2912" i="285" s="1"/>
  <c r="Y2904" i="285"/>
  <c r="Z2904" i="285" s="1"/>
  <c r="Y2896" i="285"/>
  <c r="Z2896" i="285" s="1"/>
  <c r="Y2888" i="285"/>
  <c r="Z2888" i="285" s="1"/>
  <c r="Y2880" i="285"/>
  <c r="Z2880" i="285" s="1"/>
  <c r="Y2872" i="285"/>
  <c r="Z2872" i="285" s="1"/>
  <c r="Y2856" i="285"/>
  <c r="Z2856" i="285" s="1"/>
  <c r="Y2848" i="285"/>
  <c r="Z2848" i="285" s="1"/>
  <c r="Y2840" i="285"/>
  <c r="Z2840" i="285" s="1"/>
  <c r="Y2832" i="285"/>
  <c r="Z2832" i="285" s="1"/>
  <c r="Y2824" i="285"/>
  <c r="Z2824" i="285" s="1"/>
  <c r="Y2816" i="285"/>
  <c r="Z2816" i="285" s="1"/>
  <c r="Y2808" i="285"/>
  <c r="Z2808" i="285" s="1"/>
  <c r="Y2800" i="285"/>
  <c r="Z2800" i="285" s="1"/>
  <c r="Y2792" i="285"/>
  <c r="Z2792" i="285" s="1"/>
  <c r="Y2784" i="285"/>
  <c r="Z2784" i="285" s="1"/>
  <c r="Y2776" i="285"/>
  <c r="Z2776" i="285" s="1"/>
  <c r="Y2768" i="285"/>
  <c r="Z2768" i="285" s="1"/>
  <c r="Y2760" i="285"/>
  <c r="Z2760" i="285" s="1"/>
  <c r="Y2752" i="285"/>
  <c r="Z2752" i="285" s="1"/>
  <c r="Y2744" i="285"/>
  <c r="Z2744" i="285" s="1"/>
  <c r="Y2736" i="285"/>
  <c r="Z2736" i="285" s="1"/>
  <c r="Y2728" i="285"/>
  <c r="Z2728" i="285" s="1"/>
  <c r="Y2720" i="285"/>
  <c r="Z2720" i="285" s="1"/>
  <c r="Y2712" i="285"/>
  <c r="Z2712" i="285" s="1"/>
  <c r="Y2704" i="285"/>
  <c r="Z2704" i="285" s="1"/>
  <c r="Y2696" i="285"/>
  <c r="Z2696" i="285" s="1"/>
  <c r="Y2688" i="285"/>
  <c r="Z2688" i="285" s="1"/>
  <c r="Y2680" i="285"/>
  <c r="Z2680" i="285" s="1"/>
  <c r="Y2672" i="285"/>
  <c r="Z2672" i="285" s="1"/>
  <c r="Y2664" i="285"/>
  <c r="Z2664" i="285" s="1"/>
  <c r="Y2656" i="285"/>
  <c r="Z2656" i="285" s="1"/>
  <c r="Y2648" i="285"/>
  <c r="Z2648" i="285" s="1"/>
  <c r="Y2640" i="285"/>
  <c r="Z2640" i="285" s="1"/>
  <c r="Y2632" i="285"/>
  <c r="Z2632" i="285" s="1"/>
  <c r="Y2624" i="285"/>
  <c r="Z2624" i="285" s="1"/>
  <c r="Y2616" i="285"/>
  <c r="Z2616" i="285" s="1"/>
  <c r="Y2608" i="285"/>
  <c r="Z2608" i="285" s="1"/>
  <c r="Y2600" i="285"/>
  <c r="Z2600" i="285" s="1"/>
  <c r="Y2592" i="285"/>
  <c r="Z2592" i="285" s="1"/>
  <c r="Y2584" i="285"/>
  <c r="Z2584" i="285" s="1"/>
  <c r="Y2576" i="285"/>
  <c r="Z2576" i="285" s="1"/>
  <c r="Y2568" i="285"/>
  <c r="Z2568" i="285" s="1"/>
  <c r="Y2560" i="285"/>
  <c r="Z2560" i="285" s="1"/>
  <c r="Y2552" i="285"/>
  <c r="Z2552" i="285" s="1"/>
  <c r="Y2544" i="285"/>
  <c r="Z2544" i="285" s="1"/>
  <c r="Y2536" i="285"/>
  <c r="Z2536" i="285" s="1"/>
  <c r="Y2528" i="285"/>
  <c r="Z2528" i="285" s="1"/>
  <c r="Y2520" i="285"/>
  <c r="Z2520" i="285" s="1"/>
  <c r="Y2512" i="285"/>
  <c r="Z2512" i="285" s="1"/>
  <c r="Y2504" i="285"/>
  <c r="Z2504" i="285" s="1"/>
  <c r="Y2496" i="285"/>
  <c r="Z2496" i="285" s="1"/>
  <c r="Y2488" i="285"/>
  <c r="Z2488" i="285" s="1"/>
  <c r="Y2480" i="285"/>
  <c r="Z2480" i="285" s="1"/>
  <c r="Y2472" i="285"/>
  <c r="Z2472" i="285" s="1"/>
  <c r="Y2464" i="285"/>
  <c r="Z2464" i="285" s="1"/>
  <c r="Y2456" i="285"/>
  <c r="Z2456" i="285" s="1"/>
  <c r="Y2448" i="285"/>
  <c r="Z2448" i="285" s="1"/>
  <c r="Y2440" i="285"/>
  <c r="Z2440" i="285" s="1"/>
  <c r="Y2432" i="285"/>
  <c r="Z2432" i="285" s="1"/>
  <c r="Y2424" i="285"/>
  <c r="Z2424" i="285" s="1"/>
  <c r="Y2416" i="285"/>
  <c r="Z2416" i="285" s="1"/>
  <c r="Y2408" i="285"/>
  <c r="Z2408" i="285" s="1"/>
  <c r="Y2400" i="285"/>
  <c r="Z2400" i="285" s="1"/>
  <c r="Y2392" i="285"/>
  <c r="Z2392" i="285" s="1"/>
  <c r="Y2384" i="285"/>
  <c r="Z2384" i="285" s="1"/>
  <c r="Y2376" i="285"/>
  <c r="Z2376" i="285" s="1"/>
  <c r="Y2368" i="285"/>
  <c r="Z2368" i="285" s="1"/>
  <c r="Y2360" i="285"/>
  <c r="Z2360" i="285" s="1"/>
  <c r="Y2352" i="285"/>
  <c r="Z2352" i="285" s="1"/>
  <c r="Y2344" i="285"/>
  <c r="Z2344" i="285" s="1"/>
  <c r="Y2336" i="285"/>
  <c r="Z2336" i="285" s="1"/>
  <c r="Y2328" i="285"/>
  <c r="Z2328" i="285" s="1"/>
  <c r="Y2320" i="285"/>
  <c r="Z2320" i="285" s="1"/>
  <c r="Y2312" i="285"/>
  <c r="Z2312" i="285" s="1"/>
  <c r="Y2304" i="285"/>
  <c r="Z2304" i="285" s="1"/>
  <c r="Y2296" i="285"/>
  <c r="Z2296" i="285" s="1"/>
  <c r="Y2288" i="285"/>
  <c r="Z2288" i="285" s="1"/>
  <c r="Y2272" i="285"/>
  <c r="Z2272" i="285" s="1"/>
  <c r="Y2264" i="285"/>
  <c r="Z2264" i="285" s="1"/>
  <c r="Y2256" i="285"/>
  <c r="Z2256" i="285" s="1"/>
  <c r="Y2248" i="285"/>
  <c r="Z2248" i="285" s="1"/>
  <c r="Y2240" i="285"/>
  <c r="Z2240" i="285" s="1"/>
  <c r="Y2232" i="285"/>
  <c r="Z2232" i="285" s="1"/>
  <c r="Y2224" i="285"/>
  <c r="Z2224" i="285" s="1"/>
  <c r="Y2216" i="285"/>
  <c r="Z2216" i="285" s="1"/>
  <c r="Y2208" i="285"/>
  <c r="Z2208" i="285" s="1"/>
  <c r="Y2200" i="285"/>
  <c r="Z2200" i="285" s="1"/>
  <c r="Y2192" i="285"/>
  <c r="Z2192" i="285" s="1"/>
  <c r="Y2184" i="285"/>
  <c r="Z2184" i="285" s="1"/>
  <c r="Y2176" i="285"/>
  <c r="Z2176" i="285" s="1"/>
  <c r="Y2168" i="285"/>
  <c r="Z2168" i="285" s="1"/>
  <c r="Y2160" i="285"/>
  <c r="Z2160" i="285" s="1"/>
  <c r="Y2152" i="285"/>
  <c r="Z2152" i="285" s="1"/>
  <c r="Y2144" i="285"/>
  <c r="Z2144" i="285" s="1"/>
  <c r="Y2136" i="285"/>
  <c r="Z2136" i="285" s="1"/>
  <c r="Y2128" i="285"/>
  <c r="Z2128" i="285" s="1"/>
  <c r="Y2120" i="285"/>
  <c r="Z2120" i="285" s="1"/>
  <c r="Y2112" i="285"/>
  <c r="Z2112" i="285" s="1"/>
  <c r="Y2104" i="285"/>
  <c r="Z2104" i="285" s="1"/>
  <c r="Y2096" i="285"/>
  <c r="Z2096" i="285" s="1"/>
  <c r="Y2088" i="285"/>
  <c r="Z2088" i="285" s="1"/>
  <c r="Y2080" i="285"/>
  <c r="Z2080" i="285" s="1"/>
  <c r="Y2072" i="285"/>
  <c r="Z2072" i="285" s="1"/>
  <c r="Y2064" i="285"/>
  <c r="Z2064" i="285" s="1"/>
  <c r="Y2056" i="285"/>
  <c r="Z2056" i="285" s="1"/>
  <c r="Y2048" i="285"/>
  <c r="Z2048" i="285" s="1"/>
  <c r="Y2040" i="285"/>
  <c r="Z2040" i="285" s="1"/>
  <c r="Y2032" i="285"/>
  <c r="Z2032" i="285" s="1"/>
  <c r="Y2024" i="285"/>
  <c r="Z2024" i="285" s="1"/>
  <c r="Y2016" i="285"/>
  <c r="Z2016" i="285" s="1"/>
  <c r="Y2008" i="285"/>
  <c r="Z2008" i="285" s="1"/>
  <c r="Y2000" i="285"/>
  <c r="Z2000" i="285" s="1"/>
  <c r="Y1992" i="285"/>
  <c r="Z1992" i="285" s="1"/>
  <c r="Y1984" i="285"/>
  <c r="Z1984" i="285" s="1"/>
  <c r="Y1976" i="285"/>
  <c r="Z1976" i="285" s="1"/>
  <c r="Y1968" i="285"/>
  <c r="Z1968" i="285" s="1"/>
  <c r="Y1960" i="285"/>
  <c r="Z1960" i="285" s="1"/>
  <c r="Y1952" i="285"/>
  <c r="Z1952" i="285" s="1"/>
  <c r="Y1944" i="285"/>
  <c r="Z1944" i="285" s="1"/>
  <c r="Y1936" i="285"/>
  <c r="Z1936" i="285" s="1"/>
  <c r="Y1928" i="285"/>
  <c r="Z1928" i="285" s="1"/>
  <c r="Y1920" i="285"/>
  <c r="Z1920" i="285" s="1"/>
  <c r="Y1912" i="285"/>
  <c r="Z1912" i="285" s="1"/>
  <c r="Y1904" i="285"/>
  <c r="Z1904" i="285" s="1"/>
  <c r="Y1896" i="285"/>
  <c r="Z1896" i="285" s="1"/>
  <c r="Y1888" i="285"/>
  <c r="Z1888" i="285" s="1"/>
  <c r="Y1880" i="285"/>
  <c r="Z1880" i="285" s="1"/>
  <c r="Y1872" i="285"/>
  <c r="Z1872" i="285" s="1"/>
  <c r="Y1864" i="285"/>
  <c r="Z1864" i="285" s="1"/>
  <c r="Y1856" i="285"/>
  <c r="Z1856" i="285" s="1"/>
  <c r="Y1848" i="285"/>
  <c r="Z1848" i="285" s="1"/>
  <c r="Y1840" i="285"/>
  <c r="Z1840" i="285" s="1"/>
  <c r="Y1832" i="285"/>
  <c r="Z1832" i="285" s="1"/>
  <c r="Y1824" i="285"/>
  <c r="Z1824" i="285" s="1"/>
  <c r="Y1816" i="285"/>
  <c r="Z1816" i="285" s="1"/>
  <c r="Y1808" i="285"/>
  <c r="Z1808" i="285" s="1"/>
  <c r="Y1800" i="285"/>
  <c r="Z1800" i="285" s="1"/>
  <c r="Y1792" i="285"/>
  <c r="Z1792" i="285" s="1"/>
  <c r="Y1784" i="285"/>
  <c r="Z1784" i="285" s="1"/>
  <c r="Y1776" i="285"/>
  <c r="Z1776" i="285" s="1"/>
  <c r="Y1768" i="285"/>
  <c r="Z1768" i="285" s="1"/>
  <c r="Y1760" i="285"/>
  <c r="Z1760" i="285" s="1"/>
  <c r="Y1752" i="285"/>
  <c r="Z1752" i="285" s="1"/>
  <c r="Y1744" i="285"/>
  <c r="Z1744" i="285" s="1"/>
  <c r="Y1736" i="285"/>
  <c r="Z1736" i="285" s="1"/>
  <c r="Y1728" i="285"/>
  <c r="Z1728" i="285" s="1"/>
  <c r="Y1720" i="285"/>
  <c r="Z1720" i="285" s="1"/>
  <c r="Y1712" i="285"/>
  <c r="Z1712" i="285" s="1"/>
  <c r="Y1704" i="285"/>
  <c r="Z1704" i="285" s="1"/>
  <c r="Y1696" i="285"/>
  <c r="Z1696" i="285" s="1"/>
  <c r="Y1688" i="285"/>
  <c r="Z1688" i="285" s="1"/>
  <c r="Y1680" i="285"/>
  <c r="Z1680" i="285" s="1"/>
  <c r="Y1672" i="285"/>
  <c r="Z1672" i="285" s="1"/>
  <c r="Y1656" i="285"/>
  <c r="Z1656" i="285" s="1"/>
  <c r="Y1648" i="285"/>
  <c r="Z1648" i="285" s="1"/>
  <c r="Y1624" i="285"/>
  <c r="Z1624" i="285" s="1"/>
  <c r="Y1616" i="285"/>
  <c r="Z1616" i="285" s="1"/>
  <c r="Y1608" i="285"/>
  <c r="Z1608" i="285" s="1"/>
  <c r="Y1600" i="285"/>
  <c r="Z1600" i="285" s="1"/>
  <c r="Y1592" i="285"/>
  <c r="Z1592" i="285" s="1"/>
  <c r="Y1584" i="285"/>
  <c r="Z1584" i="285" s="1"/>
  <c r="Y1576" i="285"/>
  <c r="Z1576" i="285" s="1"/>
  <c r="Y1568" i="285"/>
  <c r="Z1568" i="285" s="1"/>
  <c r="Y1560" i="285"/>
  <c r="Z1560" i="285" s="1"/>
  <c r="Y1552" i="285"/>
  <c r="Z1552" i="285" s="1"/>
  <c r="Y1544" i="285"/>
  <c r="Z1544" i="285" s="1"/>
  <c r="Y1536" i="285"/>
  <c r="Z1536" i="285" s="1"/>
  <c r="Y1528" i="285"/>
  <c r="Z1528" i="285" s="1"/>
  <c r="Y1520" i="285"/>
  <c r="Z1520" i="285" s="1"/>
  <c r="Y1512" i="285"/>
  <c r="Z1512" i="285" s="1"/>
  <c r="Y1504" i="285"/>
  <c r="Z1504" i="285" s="1"/>
  <c r="Y1496" i="285"/>
  <c r="Z1496" i="285" s="1"/>
  <c r="Y1488" i="285"/>
  <c r="Z1488" i="285" s="1"/>
  <c r="Y1368" i="285"/>
  <c r="Z1368" i="285" s="1"/>
  <c r="Y1360" i="285"/>
  <c r="Z1360" i="285" s="1"/>
  <c r="Y1352" i="285"/>
  <c r="Z1352" i="285" s="1"/>
  <c r="Y1344" i="285"/>
  <c r="Z1344" i="285" s="1"/>
  <c r="Y1336" i="285"/>
  <c r="Z1336" i="285" s="1"/>
  <c r="Y1328" i="285"/>
  <c r="Z1328" i="285" s="1"/>
  <c r="Y1320" i="285"/>
  <c r="Z1320" i="285" s="1"/>
  <c r="Y1312" i="285"/>
  <c r="Z1312" i="285" s="1"/>
  <c r="Y1304" i="285"/>
  <c r="Z1304" i="285" s="1"/>
  <c r="Y1296" i="285"/>
  <c r="Z1296" i="285" s="1"/>
  <c r="Y1288" i="285"/>
  <c r="Z1288" i="285" s="1"/>
  <c r="Y1280" i="285"/>
  <c r="Z1280" i="285" s="1"/>
  <c r="Y1272" i="285"/>
  <c r="Z1272" i="285" s="1"/>
  <c r="Y1264" i="285"/>
  <c r="Z1264" i="285" s="1"/>
  <c r="Y1256" i="285"/>
  <c r="Z1256" i="285" s="1"/>
  <c r="Y1248" i="285"/>
  <c r="Z1248" i="285" s="1"/>
  <c r="Y1240" i="285"/>
  <c r="Z1240" i="285" s="1"/>
  <c r="Y1232" i="285"/>
  <c r="Z1232" i="285" s="1"/>
  <c r="Y1224" i="285"/>
  <c r="Z1224" i="285" s="1"/>
  <c r="Y1216" i="285"/>
  <c r="Z1216" i="285" s="1"/>
  <c r="Y1208" i="285"/>
  <c r="Z1208" i="285" s="1"/>
  <c r="Y1200" i="285"/>
  <c r="Z1200" i="285" s="1"/>
  <c r="Y1192" i="285"/>
  <c r="Z1192" i="285" s="1"/>
  <c r="Y1184" i="285"/>
  <c r="Z1184" i="285" s="1"/>
  <c r="Y1176" i="285"/>
  <c r="Z1176" i="285" s="1"/>
  <c r="Y1168" i="285"/>
  <c r="Z1168" i="285" s="1"/>
  <c r="Y1160" i="285"/>
  <c r="Z1160" i="285" s="1"/>
  <c r="Y1152" i="285"/>
  <c r="Z1152" i="285" s="1"/>
  <c r="Y1144" i="285"/>
  <c r="Z1144" i="285" s="1"/>
  <c r="Y1136" i="285"/>
  <c r="Z1136" i="285" s="1"/>
  <c r="Y1128" i="285"/>
  <c r="Z1128" i="285" s="1"/>
  <c r="Y1120" i="285"/>
  <c r="Z1120" i="285" s="1"/>
  <c r="Y1112" i="285"/>
  <c r="Z1112" i="285" s="1"/>
  <c r="Y1104" i="285"/>
  <c r="Z1104" i="285" s="1"/>
  <c r="Y1096" i="285"/>
  <c r="Z1096" i="285" s="1"/>
  <c r="Y1088" i="285"/>
  <c r="Z1088" i="285" s="1"/>
  <c r="Y1080" i="285"/>
  <c r="Z1080" i="285" s="1"/>
  <c r="Y1072" i="285"/>
  <c r="Z1072" i="285" s="1"/>
  <c r="Y1064" i="285"/>
  <c r="Z1064" i="285" s="1"/>
  <c r="Y1056" i="285"/>
  <c r="Z1056" i="285" s="1"/>
  <c r="Y1048" i="285"/>
  <c r="Z1048" i="285" s="1"/>
  <c r="Y1040" i="285"/>
  <c r="Z1040" i="285" s="1"/>
  <c r="Y1032" i="285"/>
  <c r="Z1032" i="285" s="1"/>
  <c r="Y1024" i="285"/>
  <c r="Z1024" i="285" s="1"/>
  <c r="Y1016" i="285"/>
  <c r="Z1016" i="285" s="1"/>
  <c r="Y1008" i="285"/>
  <c r="Z1008" i="285" s="1"/>
  <c r="Y1000" i="285"/>
  <c r="Z1000" i="285" s="1"/>
  <c r="Y992" i="285"/>
  <c r="Z992" i="285" s="1"/>
  <c r="Y984" i="285"/>
  <c r="Z984" i="285" s="1"/>
  <c r="Y976" i="285"/>
  <c r="Z976" i="285" s="1"/>
  <c r="Y968" i="285"/>
  <c r="Z968" i="285" s="1"/>
  <c r="Y960" i="285"/>
  <c r="Z960" i="285" s="1"/>
  <c r="Y952" i="285"/>
  <c r="Z952" i="285" s="1"/>
  <c r="Y944" i="285"/>
  <c r="Z944" i="285" s="1"/>
  <c r="Y936" i="285"/>
  <c r="Z936" i="285" s="1"/>
  <c r="Y928" i="285"/>
  <c r="Z928" i="285" s="1"/>
  <c r="Y920" i="285"/>
  <c r="Z920" i="285" s="1"/>
  <c r="Y912" i="285"/>
  <c r="Z912" i="285" s="1"/>
  <c r="Y904" i="285"/>
  <c r="Z904" i="285" s="1"/>
  <c r="Y896" i="285"/>
  <c r="Z896" i="285" s="1"/>
  <c r="Y888" i="285"/>
  <c r="Z888" i="285" s="1"/>
  <c r="Y880" i="285"/>
  <c r="Z880" i="285" s="1"/>
  <c r="Y872" i="285"/>
  <c r="Z872" i="285" s="1"/>
  <c r="Y864" i="285"/>
  <c r="Z864" i="285" s="1"/>
  <c r="Y856" i="285"/>
  <c r="Z856" i="285" s="1"/>
  <c r="Y848" i="285"/>
  <c r="Z848" i="285" s="1"/>
  <c r="Y840" i="285"/>
  <c r="Z840" i="285" s="1"/>
  <c r="Y832" i="285"/>
  <c r="Z832" i="285" s="1"/>
  <c r="Y824" i="285"/>
  <c r="Z824" i="285" s="1"/>
  <c r="Y816" i="285"/>
  <c r="Z816" i="285" s="1"/>
  <c r="Y808" i="285"/>
  <c r="Z808" i="285" s="1"/>
  <c r="Y800" i="285"/>
  <c r="Z800" i="285" s="1"/>
  <c r="Y792" i="285"/>
  <c r="Z792" i="285" s="1"/>
  <c r="Y784" i="285"/>
  <c r="Z784" i="285" s="1"/>
  <c r="Y776" i="285"/>
  <c r="Z776" i="285" s="1"/>
  <c r="Y768" i="285"/>
  <c r="Z768" i="285" s="1"/>
  <c r="Y760" i="285"/>
  <c r="Z760" i="285" s="1"/>
  <c r="Y752" i="285"/>
  <c r="Z752" i="285" s="1"/>
  <c r="Y744" i="285"/>
  <c r="Z744" i="285" s="1"/>
  <c r="Y736" i="285"/>
  <c r="Z736" i="285" s="1"/>
  <c r="Y728" i="285"/>
  <c r="Z728" i="285" s="1"/>
  <c r="Y720" i="285"/>
  <c r="Z720" i="285" s="1"/>
  <c r="Y712" i="285"/>
  <c r="Z712" i="285" s="1"/>
  <c r="Y704" i="285"/>
  <c r="Z704" i="285" s="1"/>
  <c r="Y696" i="285"/>
  <c r="Z696" i="285" s="1"/>
  <c r="Y688" i="285"/>
  <c r="Z688" i="285" s="1"/>
  <c r="Y680" i="285"/>
  <c r="Z680" i="285" s="1"/>
  <c r="Y672" i="285"/>
  <c r="Z672" i="285" s="1"/>
  <c r="Y664" i="285"/>
  <c r="Z664" i="285" s="1"/>
  <c r="Y656" i="285"/>
  <c r="Z656" i="285" s="1"/>
  <c r="Y648" i="285"/>
  <c r="Z648" i="285" s="1"/>
  <c r="Y640" i="285"/>
  <c r="Z640" i="285" s="1"/>
  <c r="Y632" i="285"/>
  <c r="Z632" i="285" s="1"/>
  <c r="Y624" i="285"/>
  <c r="Z624" i="285" s="1"/>
  <c r="Y616" i="285"/>
  <c r="Z616" i="285" s="1"/>
  <c r="Y608" i="285"/>
  <c r="Z608" i="285" s="1"/>
  <c r="Y600" i="285"/>
  <c r="Z600" i="285" s="1"/>
  <c r="Y592" i="285"/>
  <c r="Z592" i="285" s="1"/>
  <c r="Y584" i="285"/>
  <c r="Z584" i="285" s="1"/>
  <c r="Y576" i="285"/>
  <c r="Z576" i="285" s="1"/>
  <c r="Y568" i="285"/>
  <c r="Z568" i="285" s="1"/>
  <c r="Y560" i="285"/>
  <c r="Z560" i="285" s="1"/>
  <c r="Y552" i="285"/>
  <c r="Z552" i="285" s="1"/>
  <c r="Y544" i="285"/>
  <c r="Z544" i="285" s="1"/>
  <c r="Y536" i="285"/>
  <c r="Z536" i="285" s="1"/>
  <c r="Y528" i="285"/>
  <c r="Z528" i="285" s="1"/>
  <c r="Y520" i="285"/>
  <c r="Z520" i="285" s="1"/>
  <c r="Y512" i="285"/>
  <c r="Z512" i="285" s="1"/>
  <c r="Y504" i="285"/>
  <c r="Z504" i="285" s="1"/>
  <c r="Y496" i="285"/>
  <c r="Z496" i="285" s="1"/>
  <c r="Y448" i="285"/>
  <c r="Z448" i="285" s="1"/>
  <c r="Y440" i="285"/>
  <c r="Z440" i="285" s="1"/>
  <c r="Y432" i="285"/>
  <c r="Z432" i="285" s="1"/>
  <c r="Y424" i="285"/>
  <c r="Z424" i="285" s="1"/>
  <c r="Y416" i="285"/>
  <c r="Z416" i="285" s="1"/>
  <c r="Y408" i="285"/>
  <c r="Z408" i="285" s="1"/>
  <c r="Y400" i="285"/>
  <c r="Z400" i="285" s="1"/>
  <c r="Y392" i="285"/>
  <c r="Z392" i="285" s="1"/>
  <c r="Y384" i="285"/>
  <c r="Z384" i="285" s="1"/>
  <c r="Y376" i="285"/>
  <c r="Z376" i="285" s="1"/>
  <c r="Y368" i="285"/>
  <c r="Z368" i="285" s="1"/>
  <c r="Y360" i="285"/>
  <c r="Z360" i="285" s="1"/>
  <c r="Y352" i="285"/>
  <c r="Z352" i="285" s="1"/>
  <c r="Y344" i="285"/>
  <c r="Z344" i="285" s="1"/>
  <c r="Y336" i="285"/>
  <c r="Z336" i="285" s="1"/>
  <c r="Y328" i="285"/>
  <c r="Z328" i="285" s="1"/>
  <c r="Y320" i="285"/>
  <c r="Z320" i="285" s="1"/>
  <c r="Y248" i="285"/>
  <c r="Z248" i="285" s="1"/>
  <c r="Y240" i="285"/>
  <c r="Z240" i="285" s="1"/>
  <c r="Y232" i="285"/>
  <c r="Z232" i="285" s="1"/>
  <c r="Y224" i="285"/>
  <c r="Z224" i="285" s="1"/>
  <c r="Y216" i="285"/>
  <c r="Z216" i="285" s="1"/>
  <c r="Y208" i="285"/>
  <c r="Z208" i="285" s="1"/>
  <c r="Y200" i="285"/>
  <c r="Z200" i="285" s="1"/>
  <c r="Y192" i="285"/>
  <c r="Z192" i="285" s="1"/>
  <c r="Y184" i="285"/>
  <c r="Z184" i="285" s="1"/>
  <c r="Y176" i="285"/>
  <c r="Z176" i="285" s="1"/>
  <c r="Y168" i="285"/>
  <c r="Z168" i="285" s="1"/>
  <c r="Y160" i="285"/>
  <c r="Z160" i="285" s="1"/>
  <c r="Y152" i="285"/>
  <c r="Z152" i="285" s="1"/>
  <c r="Y144" i="285"/>
  <c r="Z144" i="285" s="1"/>
  <c r="Y136" i="285"/>
  <c r="Z136" i="285" s="1"/>
  <c r="Y128" i="285"/>
  <c r="Z128" i="285" s="1"/>
  <c r="Y120" i="285"/>
  <c r="Z120" i="285" s="1"/>
  <c r="Y104" i="285"/>
  <c r="Z104" i="285" s="1"/>
  <c r="Y96" i="285"/>
  <c r="Z96" i="285" s="1"/>
  <c r="Y88" i="285"/>
  <c r="Z88" i="285" s="1"/>
  <c r="Y80" i="285"/>
  <c r="Z80" i="285" s="1"/>
  <c r="Y72" i="285"/>
  <c r="Z72" i="285" s="1"/>
  <c r="Y64" i="285"/>
  <c r="Z64" i="285" s="1"/>
  <c r="Y56" i="285"/>
  <c r="Z56" i="285" s="1"/>
  <c r="Y48" i="285"/>
  <c r="Z48" i="285" s="1"/>
  <c r="Y40" i="285"/>
  <c r="Z40" i="285" s="1"/>
  <c r="Y32" i="285"/>
  <c r="Z32" i="285" s="1"/>
  <c r="Y24" i="285"/>
  <c r="Z24" i="285" s="1"/>
  <c r="Y16" i="285"/>
  <c r="Z16" i="285" s="1"/>
  <c r="Y2943" i="285"/>
  <c r="Z2943" i="285" s="1"/>
  <c r="Y2935" i="285"/>
  <c r="Z2935" i="285" s="1"/>
  <c r="Y2927" i="285"/>
  <c r="Z2927" i="285" s="1"/>
  <c r="Y2919" i="285"/>
  <c r="Z2919" i="285" s="1"/>
  <c r="Y2911" i="285"/>
  <c r="Z2911" i="285" s="1"/>
  <c r="Y2903" i="285"/>
  <c r="Z2903" i="285" s="1"/>
  <c r="Y2895" i="285"/>
  <c r="Z2895" i="285" s="1"/>
  <c r="Y2887" i="285"/>
  <c r="Z2887" i="285" s="1"/>
  <c r="Y2879" i="285"/>
  <c r="Z2879" i="285" s="1"/>
  <c r="Y2871" i="285"/>
  <c r="Z2871" i="285" s="1"/>
  <c r="Y2863" i="285"/>
  <c r="Z2863" i="285" s="1"/>
  <c r="Y2855" i="285"/>
  <c r="Z2855" i="285" s="1"/>
  <c r="Y2847" i="285"/>
  <c r="Z2847" i="285" s="1"/>
  <c r="Y2839" i="285"/>
  <c r="Z2839" i="285" s="1"/>
  <c r="Y2831" i="285"/>
  <c r="Z2831" i="285" s="1"/>
  <c r="Y2823" i="285"/>
  <c r="Z2823" i="285" s="1"/>
  <c r="Y2815" i="285"/>
  <c r="Z2815" i="285" s="1"/>
  <c r="Y2807" i="285"/>
  <c r="Z2807" i="285" s="1"/>
  <c r="Y2799" i="285"/>
  <c r="Z2799" i="285" s="1"/>
  <c r="Y2791" i="285"/>
  <c r="Z2791" i="285" s="1"/>
  <c r="Y2783" i="285"/>
  <c r="Z2783" i="285" s="1"/>
  <c r="Y2775" i="285"/>
  <c r="Z2775" i="285" s="1"/>
  <c r="Y2767" i="285"/>
  <c r="Z2767" i="285" s="1"/>
  <c r="Y2759" i="285"/>
  <c r="Z2759" i="285" s="1"/>
  <c r="Y2751" i="285"/>
  <c r="Z2751" i="285" s="1"/>
  <c r="Y2743" i="285"/>
  <c r="Z2743" i="285" s="1"/>
  <c r="Y2727" i="285"/>
  <c r="Z2727" i="285" s="1"/>
  <c r="Y2719" i="285"/>
  <c r="Z2719" i="285" s="1"/>
  <c r="Y2711" i="285"/>
  <c r="Z2711" i="285" s="1"/>
  <c r="Y2703" i="285"/>
  <c r="Z2703" i="285" s="1"/>
  <c r="Y2695" i="285"/>
  <c r="Z2695" i="285" s="1"/>
  <c r="Y2687" i="285"/>
  <c r="Z2687" i="285" s="1"/>
  <c r="Y2679" i="285"/>
  <c r="Z2679" i="285" s="1"/>
  <c r="Y2671" i="285"/>
  <c r="Z2671" i="285" s="1"/>
  <c r="Y2663" i="285"/>
  <c r="Z2663" i="285" s="1"/>
  <c r="Y2655" i="285"/>
  <c r="Z2655" i="285" s="1"/>
  <c r="Y2647" i="285"/>
  <c r="Z2647" i="285" s="1"/>
  <c r="Y2639" i="285"/>
  <c r="Z2639" i="285" s="1"/>
  <c r="Y2631" i="285"/>
  <c r="Z2631" i="285" s="1"/>
  <c r="Y2623" i="285"/>
  <c r="Z2623" i="285" s="1"/>
  <c r="Y2615" i="285"/>
  <c r="Z2615" i="285" s="1"/>
  <c r="Y2607" i="285"/>
  <c r="Z2607" i="285" s="1"/>
  <c r="Y2599" i="285"/>
  <c r="Z2599" i="285" s="1"/>
  <c r="Y2591" i="285"/>
  <c r="Z2591" i="285" s="1"/>
  <c r="Y2583" i="285"/>
  <c r="Z2583" i="285" s="1"/>
  <c r="Y2575" i="285"/>
  <c r="Z2575" i="285" s="1"/>
  <c r="Y2567" i="285"/>
  <c r="Z2567" i="285" s="1"/>
  <c r="Y2559" i="285"/>
  <c r="Z2559" i="285" s="1"/>
  <c r="Y2551" i="285"/>
  <c r="Z2551" i="285" s="1"/>
  <c r="Y2543" i="285"/>
  <c r="Z2543" i="285" s="1"/>
  <c r="Y2535" i="285"/>
  <c r="Z2535" i="285" s="1"/>
  <c r="Y2527" i="285"/>
  <c r="Z2527" i="285" s="1"/>
  <c r="Y2519" i="285"/>
  <c r="Z2519" i="285" s="1"/>
  <c r="Y2511" i="285"/>
  <c r="Z2511" i="285" s="1"/>
  <c r="Y2503" i="285"/>
  <c r="Z2503" i="285" s="1"/>
  <c r="Y2495" i="285"/>
  <c r="Z2495" i="285" s="1"/>
  <c r="Y2487" i="285"/>
  <c r="Z2487" i="285" s="1"/>
  <c r="Y2479" i="285"/>
  <c r="Z2479" i="285" s="1"/>
  <c r="Y2471" i="285"/>
  <c r="Z2471" i="285" s="1"/>
  <c r="Y2463" i="285"/>
  <c r="Z2463" i="285" s="1"/>
  <c r="Y2455" i="285"/>
  <c r="Z2455" i="285" s="1"/>
  <c r="Y2447" i="285"/>
  <c r="Z2447" i="285" s="1"/>
  <c r="Y2439" i="285"/>
  <c r="Z2439" i="285" s="1"/>
  <c r="Y2431" i="285"/>
  <c r="Z2431" i="285" s="1"/>
  <c r="Y2423" i="285"/>
  <c r="Z2423" i="285" s="1"/>
  <c r="Y2415" i="285"/>
  <c r="Z2415" i="285" s="1"/>
  <c r="Y2407" i="285"/>
  <c r="Z2407" i="285" s="1"/>
  <c r="Y2399" i="285"/>
  <c r="Z2399" i="285" s="1"/>
  <c r="Y2391" i="285"/>
  <c r="Z2391" i="285" s="1"/>
  <c r="Y2383" i="285"/>
  <c r="Z2383" i="285" s="1"/>
  <c r="Y2375" i="285"/>
  <c r="Z2375" i="285" s="1"/>
  <c r="Y2367" i="285"/>
  <c r="Z2367" i="285" s="1"/>
  <c r="Y2359" i="285"/>
  <c r="Z2359" i="285" s="1"/>
  <c r="Y2351" i="285"/>
  <c r="Z2351" i="285" s="1"/>
  <c r="Y2343" i="285"/>
  <c r="Z2343" i="285" s="1"/>
  <c r="Y2335" i="285"/>
  <c r="Z2335" i="285" s="1"/>
  <c r="Y2327" i="285"/>
  <c r="Z2327" i="285" s="1"/>
  <c r="Y2319" i="285"/>
  <c r="Z2319" i="285" s="1"/>
  <c r="Y2311" i="285"/>
  <c r="Z2311" i="285" s="1"/>
  <c r="Y2303" i="285"/>
  <c r="Z2303" i="285" s="1"/>
  <c r="Y2295" i="285"/>
  <c r="Z2295" i="285" s="1"/>
  <c r="Y2287" i="285"/>
  <c r="Z2287" i="285" s="1"/>
  <c r="Y2271" i="285"/>
  <c r="Z2271" i="285" s="1"/>
  <c r="Y2263" i="285"/>
  <c r="Z2263" i="285" s="1"/>
  <c r="Y2255" i="285"/>
  <c r="Z2255" i="285" s="1"/>
  <c r="Y2247" i="285"/>
  <c r="Z2247" i="285" s="1"/>
  <c r="Y2239" i="285"/>
  <c r="Z2239" i="285" s="1"/>
  <c r="Y2231" i="285"/>
  <c r="Z2231" i="285" s="1"/>
  <c r="Y2223" i="285"/>
  <c r="Z2223" i="285" s="1"/>
  <c r="Y2215" i="285"/>
  <c r="Z2215" i="285" s="1"/>
  <c r="Y2207" i="285"/>
  <c r="Z2207" i="285" s="1"/>
  <c r="Y2199" i="285"/>
  <c r="Z2199" i="285" s="1"/>
  <c r="Y2191" i="285"/>
  <c r="Z2191" i="285" s="1"/>
  <c r="Y2183" i="285"/>
  <c r="Z2183" i="285" s="1"/>
  <c r="Y2175" i="285"/>
  <c r="Z2175" i="285" s="1"/>
  <c r="Y2167" i="285"/>
  <c r="Z2167" i="285" s="1"/>
  <c r="Y2159" i="285"/>
  <c r="Z2159" i="285" s="1"/>
  <c r="Y2151" i="285"/>
  <c r="Z2151" i="285" s="1"/>
  <c r="Y2143" i="285"/>
  <c r="Z2143" i="285" s="1"/>
  <c r="Y2135" i="285"/>
  <c r="Z2135" i="285" s="1"/>
  <c r="Y2127" i="285"/>
  <c r="Z2127" i="285" s="1"/>
  <c r="Y2119" i="285"/>
  <c r="Z2119" i="285" s="1"/>
  <c r="Y2111" i="285"/>
  <c r="Z2111" i="285" s="1"/>
  <c r="Y2103" i="285"/>
  <c r="Z2103" i="285" s="1"/>
  <c r="Y2095" i="285"/>
  <c r="Z2095" i="285" s="1"/>
  <c r="Y2087" i="285"/>
  <c r="Z2087" i="285" s="1"/>
  <c r="Y2079" i="285"/>
  <c r="Z2079" i="285" s="1"/>
  <c r="Y2071" i="285"/>
  <c r="Z2071" i="285" s="1"/>
  <c r="Y2063" i="285"/>
  <c r="Z2063" i="285" s="1"/>
  <c r="Y2055" i="285"/>
  <c r="Z2055" i="285" s="1"/>
  <c r="Y2047" i="285"/>
  <c r="Z2047" i="285" s="1"/>
  <c r="Y2039" i="285"/>
  <c r="Z2039" i="285" s="1"/>
  <c r="Y2031" i="285"/>
  <c r="Z2031" i="285" s="1"/>
  <c r="Y2023" i="285"/>
  <c r="Z2023" i="285" s="1"/>
  <c r="Y2015" i="285"/>
  <c r="Z2015" i="285" s="1"/>
  <c r="Y2007" i="285"/>
  <c r="Z2007" i="285" s="1"/>
  <c r="Y1999" i="285"/>
  <c r="Z1999" i="285" s="1"/>
  <c r="Y1991" i="285"/>
  <c r="Z1991" i="285" s="1"/>
  <c r="Y1983" i="285"/>
  <c r="Z1983" i="285" s="1"/>
  <c r="Y1975" i="285"/>
  <c r="Z1975" i="285" s="1"/>
  <c r="Y1967" i="285"/>
  <c r="Z1967" i="285" s="1"/>
  <c r="Y1959" i="285"/>
  <c r="Z1959" i="285" s="1"/>
  <c r="Y1951" i="285"/>
  <c r="Z1951" i="285" s="1"/>
  <c r="Y1943" i="285"/>
  <c r="Z1943" i="285" s="1"/>
  <c r="Y1935" i="285"/>
  <c r="Z1935" i="285" s="1"/>
  <c r="Y1927" i="285"/>
  <c r="Z1927" i="285" s="1"/>
  <c r="Y1919" i="285"/>
  <c r="Z1919" i="285" s="1"/>
  <c r="Y1911" i="285"/>
  <c r="Z1911" i="285" s="1"/>
  <c r="Y1903" i="285"/>
  <c r="Z1903" i="285" s="1"/>
  <c r="Y1895" i="285"/>
  <c r="Z1895" i="285" s="1"/>
  <c r="Y1887" i="285"/>
  <c r="Z1887" i="285" s="1"/>
  <c r="Y1879" i="285"/>
  <c r="Z1879" i="285" s="1"/>
  <c r="Y1871" i="285"/>
  <c r="Z1871" i="285" s="1"/>
  <c r="Y1863" i="285"/>
  <c r="Z1863" i="285" s="1"/>
  <c r="Y1855" i="285"/>
  <c r="Z1855" i="285" s="1"/>
  <c r="Y1847" i="285"/>
  <c r="Z1847" i="285" s="1"/>
  <c r="Y1839" i="285"/>
  <c r="Z1839" i="285" s="1"/>
  <c r="Y1831" i="285"/>
  <c r="Z1831" i="285" s="1"/>
  <c r="Y1823" i="285"/>
  <c r="Z1823" i="285" s="1"/>
  <c r="Y1815" i="285"/>
  <c r="Z1815" i="285" s="1"/>
  <c r="Y1807" i="285"/>
  <c r="Z1807" i="285" s="1"/>
  <c r="Y1799" i="285"/>
  <c r="Z1799" i="285" s="1"/>
  <c r="Y1791" i="285"/>
  <c r="Z1791" i="285" s="1"/>
  <c r="Y1783" i="285"/>
  <c r="Z1783" i="285" s="1"/>
  <c r="Y1775" i="285"/>
  <c r="Z1775" i="285" s="1"/>
  <c r="Y1767" i="285"/>
  <c r="Z1767" i="285" s="1"/>
  <c r="Y1759" i="285"/>
  <c r="Z1759" i="285" s="1"/>
  <c r="Y1751" i="285"/>
  <c r="Z1751" i="285" s="1"/>
  <c r="Y1743" i="285"/>
  <c r="Z1743" i="285" s="1"/>
  <c r="Y1735" i="285"/>
  <c r="Z1735" i="285" s="1"/>
  <c r="Y1727" i="285"/>
  <c r="Z1727" i="285" s="1"/>
  <c r="Y1719" i="285"/>
  <c r="Z1719" i="285" s="1"/>
  <c r="Y1711" i="285"/>
  <c r="Z1711" i="285" s="1"/>
  <c r="Y1703" i="285"/>
  <c r="Z1703" i="285" s="1"/>
  <c r="Y1695" i="285"/>
  <c r="Z1695" i="285" s="1"/>
  <c r="Y1687" i="285"/>
  <c r="Z1687" i="285" s="1"/>
  <c r="Y1679" i="285"/>
  <c r="Z1679" i="285" s="1"/>
  <c r="Y1671" i="285"/>
  <c r="Z1671" i="285" s="1"/>
  <c r="Y1655" i="285"/>
  <c r="Z1655" i="285" s="1"/>
  <c r="Y1647" i="285"/>
  <c r="Z1647" i="285" s="1"/>
  <c r="Y1623" i="285"/>
  <c r="Z1623" i="285" s="1"/>
  <c r="Y1615" i="285"/>
  <c r="Z1615" i="285" s="1"/>
  <c r="Y1607" i="285"/>
  <c r="Z1607" i="285" s="1"/>
  <c r="Y1599" i="285"/>
  <c r="Z1599" i="285" s="1"/>
  <c r="Y1591" i="285"/>
  <c r="Z1591" i="285" s="1"/>
  <c r="Y1583" i="285"/>
  <c r="Z1583" i="285" s="1"/>
  <c r="Y1575" i="285"/>
  <c r="Z1575" i="285" s="1"/>
  <c r="Y1567" i="285"/>
  <c r="Z1567" i="285" s="1"/>
  <c r="Y1559" i="285"/>
  <c r="Z1559" i="285" s="1"/>
  <c r="Y1551" i="285"/>
  <c r="Z1551" i="285" s="1"/>
  <c r="Y1543" i="285"/>
  <c r="Z1543" i="285" s="1"/>
  <c r="Y1535" i="285"/>
  <c r="Z1535" i="285" s="1"/>
  <c r="Y1527" i="285"/>
  <c r="Z1527" i="285" s="1"/>
  <c r="Y1519" i="285"/>
  <c r="Z1519" i="285" s="1"/>
  <c r="Y1511" i="285"/>
  <c r="Z1511" i="285" s="1"/>
  <c r="Y1503" i="285"/>
  <c r="Z1503" i="285" s="1"/>
  <c r="Y1495" i="285"/>
  <c r="Z1495" i="285" s="1"/>
  <c r="Y1487" i="285"/>
  <c r="Z1487" i="285" s="1"/>
  <c r="Y1367" i="285"/>
  <c r="Z1367" i="285" s="1"/>
  <c r="Y1359" i="285"/>
  <c r="Z1359" i="285" s="1"/>
  <c r="Y1351" i="285"/>
  <c r="Z1351" i="285" s="1"/>
  <c r="Y1343" i="285"/>
  <c r="Z1343" i="285" s="1"/>
  <c r="Y1335" i="285"/>
  <c r="Z1335" i="285" s="1"/>
  <c r="Y1327" i="285"/>
  <c r="Z1327" i="285" s="1"/>
  <c r="Y1319" i="285"/>
  <c r="Z1319" i="285" s="1"/>
  <c r="Y1311" i="285"/>
  <c r="Z1311" i="285" s="1"/>
  <c r="Y1303" i="285"/>
  <c r="Z1303" i="285" s="1"/>
  <c r="Y1295" i="285"/>
  <c r="Z1295" i="285" s="1"/>
  <c r="Y1287" i="285"/>
  <c r="Z1287" i="285" s="1"/>
  <c r="Y1279" i="285"/>
  <c r="Z1279" i="285" s="1"/>
  <c r="Y1271" i="285"/>
  <c r="Z1271" i="285" s="1"/>
  <c r="Y1263" i="285"/>
  <c r="Z1263" i="285" s="1"/>
  <c r="Y1255" i="285"/>
  <c r="Z1255" i="285" s="1"/>
  <c r="Y1247" i="285"/>
  <c r="Z1247" i="285" s="1"/>
  <c r="Y1239" i="285"/>
  <c r="Z1239" i="285" s="1"/>
  <c r="Y1231" i="285"/>
  <c r="Z1231" i="285" s="1"/>
  <c r="Y1223" i="285"/>
  <c r="Z1223" i="285" s="1"/>
  <c r="Y1215" i="285"/>
  <c r="Z1215" i="285" s="1"/>
  <c r="Y1207" i="285"/>
  <c r="Z1207" i="285" s="1"/>
  <c r="Y1199" i="285"/>
  <c r="Z1199" i="285" s="1"/>
  <c r="Y1191" i="285"/>
  <c r="Z1191" i="285" s="1"/>
  <c r="Y1183" i="285"/>
  <c r="Z1183" i="285" s="1"/>
  <c r="Y1175" i="285"/>
  <c r="Z1175" i="285" s="1"/>
  <c r="Y1167" i="285"/>
  <c r="Z1167" i="285" s="1"/>
  <c r="Y1159" i="285"/>
  <c r="Z1159" i="285" s="1"/>
  <c r="Y1151" i="285"/>
  <c r="Z1151" i="285" s="1"/>
  <c r="Y1143" i="285"/>
  <c r="Z1143" i="285" s="1"/>
  <c r="Y1135" i="285"/>
  <c r="Z1135" i="285" s="1"/>
  <c r="Y1127" i="285"/>
  <c r="Z1127" i="285" s="1"/>
  <c r="Y1119" i="285"/>
  <c r="Z1119" i="285" s="1"/>
  <c r="Y1111" i="285"/>
  <c r="Z1111" i="285" s="1"/>
  <c r="Y1103" i="285"/>
  <c r="Z1103" i="285" s="1"/>
  <c r="Y1095" i="285"/>
  <c r="Z1095" i="285" s="1"/>
  <c r="Y1087" i="285"/>
  <c r="Z1087" i="285" s="1"/>
  <c r="Y1079" i="285"/>
  <c r="Z1079" i="285" s="1"/>
  <c r="Y1071" i="285"/>
  <c r="Z1071" i="285" s="1"/>
  <c r="Y1063" i="285"/>
  <c r="Z1063" i="285" s="1"/>
  <c r="Y1055" i="285"/>
  <c r="Z1055" i="285" s="1"/>
  <c r="Y1047" i="285"/>
  <c r="Z1047" i="285" s="1"/>
  <c r="Y1039" i="285"/>
  <c r="Z1039" i="285" s="1"/>
  <c r="Y1031" i="285"/>
  <c r="Z1031" i="285" s="1"/>
  <c r="Y1023" i="285"/>
  <c r="Z1023" i="285" s="1"/>
  <c r="Y1015" i="285"/>
  <c r="Z1015" i="285" s="1"/>
  <c r="Y1007" i="285"/>
  <c r="Z1007" i="285" s="1"/>
  <c r="Y999" i="285"/>
  <c r="Z999" i="285" s="1"/>
  <c r="Y991" i="285"/>
  <c r="Z991" i="285" s="1"/>
  <c r="Y983" i="285"/>
  <c r="Z983" i="285" s="1"/>
  <c r="Y975" i="285"/>
  <c r="Z975" i="285" s="1"/>
  <c r="Y967" i="285"/>
  <c r="Z967" i="285" s="1"/>
  <c r="Y959" i="285"/>
  <c r="Z959" i="285" s="1"/>
  <c r="Y951" i="285"/>
  <c r="Z951" i="285" s="1"/>
  <c r="Y943" i="285"/>
  <c r="Z943" i="285" s="1"/>
  <c r="Y935" i="285"/>
  <c r="Z935" i="285" s="1"/>
  <c r="Y927" i="285"/>
  <c r="Z927" i="285" s="1"/>
  <c r="Y919" i="285"/>
  <c r="Z919" i="285" s="1"/>
  <c r="Y911" i="285"/>
  <c r="Z911" i="285" s="1"/>
  <c r="Y903" i="285"/>
  <c r="Z903" i="285" s="1"/>
  <c r="Y895" i="285"/>
  <c r="Z895" i="285" s="1"/>
  <c r="Y887" i="285"/>
  <c r="Z887" i="285" s="1"/>
  <c r="Y879" i="285"/>
  <c r="Z879" i="285" s="1"/>
  <c r="Y871" i="285"/>
  <c r="Z871" i="285" s="1"/>
  <c r="Y863" i="285"/>
  <c r="Z863" i="285" s="1"/>
  <c r="Y855" i="285"/>
  <c r="Z855" i="285" s="1"/>
  <c r="Y847" i="285"/>
  <c r="Z847" i="285" s="1"/>
  <c r="Y839" i="285"/>
  <c r="Z839" i="285" s="1"/>
  <c r="Y831" i="285"/>
  <c r="Z831" i="285" s="1"/>
  <c r="Y823" i="285"/>
  <c r="Z823" i="285" s="1"/>
  <c r="Y815" i="285"/>
  <c r="Z815" i="285" s="1"/>
  <c r="Y807" i="285"/>
  <c r="Z807" i="285" s="1"/>
  <c r="Y799" i="285"/>
  <c r="Z799" i="285" s="1"/>
  <c r="Y791" i="285"/>
  <c r="Z791" i="285" s="1"/>
  <c r="Y783" i="285"/>
  <c r="Z783" i="285" s="1"/>
  <c r="Y775" i="285"/>
  <c r="Z775" i="285" s="1"/>
  <c r="Y767" i="285"/>
  <c r="Z767" i="285" s="1"/>
  <c r="Y759" i="285"/>
  <c r="Z759" i="285" s="1"/>
  <c r="Y751" i="285"/>
  <c r="Z751" i="285" s="1"/>
  <c r="Y743" i="285"/>
  <c r="Z743" i="285" s="1"/>
  <c r="Y735" i="285"/>
  <c r="Z735" i="285" s="1"/>
  <c r="Y727" i="285"/>
  <c r="Z727" i="285" s="1"/>
  <c r="Y719" i="285"/>
  <c r="Z719" i="285" s="1"/>
  <c r="Y711" i="285"/>
  <c r="Z711" i="285" s="1"/>
  <c r="Y703" i="285"/>
  <c r="Z703" i="285" s="1"/>
  <c r="Y695" i="285"/>
  <c r="Z695" i="285" s="1"/>
  <c r="Y687" i="285"/>
  <c r="Z687" i="285" s="1"/>
  <c r="Y671" i="285"/>
  <c r="Z671" i="285" s="1"/>
  <c r="Y663" i="285"/>
  <c r="Z663" i="285" s="1"/>
  <c r="Y655" i="285"/>
  <c r="Z655" i="285" s="1"/>
  <c r="Y647" i="285"/>
  <c r="Z647" i="285" s="1"/>
  <c r="Y639" i="285"/>
  <c r="Z639" i="285" s="1"/>
  <c r="Y631" i="285"/>
  <c r="Z631" i="285" s="1"/>
  <c r="Y623" i="285"/>
  <c r="Z623" i="285" s="1"/>
  <c r="Y615" i="285"/>
  <c r="Z615" i="285" s="1"/>
  <c r="Y607" i="285"/>
  <c r="Z607" i="285" s="1"/>
  <c r="Y599" i="285"/>
  <c r="Z599" i="285" s="1"/>
  <c r="Y591" i="285"/>
  <c r="Z591" i="285" s="1"/>
  <c r="Y583" i="285"/>
  <c r="Z583" i="285" s="1"/>
  <c r="Y575" i="285"/>
  <c r="Z575" i="285" s="1"/>
  <c r="Y567" i="285"/>
  <c r="Z567" i="285" s="1"/>
  <c r="Y559" i="285"/>
  <c r="Z559" i="285" s="1"/>
  <c r="Y551" i="285"/>
  <c r="Z551" i="285" s="1"/>
  <c r="Y543" i="285"/>
  <c r="Z543" i="285" s="1"/>
  <c r="Y535" i="285"/>
  <c r="Z535" i="285" s="1"/>
  <c r="Y527" i="285"/>
  <c r="Z527" i="285" s="1"/>
  <c r="Y519" i="285"/>
  <c r="Z519" i="285" s="1"/>
  <c r="Y511" i="285"/>
  <c r="Z511" i="285" s="1"/>
  <c r="Y503" i="285"/>
  <c r="Z503" i="285" s="1"/>
  <c r="Y495" i="285"/>
  <c r="Z495" i="285" s="1"/>
  <c r="Y447" i="285"/>
  <c r="Z447" i="285" s="1"/>
  <c r="Y439" i="285"/>
  <c r="Z439" i="285" s="1"/>
  <c r="Y431" i="285"/>
  <c r="Z431" i="285" s="1"/>
  <c r="Y423" i="285"/>
  <c r="Z423" i="285" s="1"/>
  <c r="Y415" i="285"/>
  <c r="Z415" i="285" s="1"/>
  <c r="Y407" i="285"/>
  <c r="Z407" i="285" s="1"/>
  <c r="Y399" i="285"/>
  <c r="Z399" i="285" s="1"/>
  <c r="Y391" i="285"/>
  <c r="Z391" i="285" s="1"/>
  <c r="Y383" i="285"/>
  <c r="Z383" i="285" s="1"/>
  <c r="Y375" i="285"/>
  <c r="Z375" i="285" s="1"/>
  <c r="Y367" i="285"/>
  <c r="Z367" i="285" s="1"/>
  <c r="Y359" i="285"/>
  <c r="Z359" i="285" s="1"/>
  <c r="Y351" i="285"/>
  <c r="Z351" i="285" s="1"/>
  <c r="Y343" i="285"/>
  <c r="Z343" i="285" s="1"/>
  <c r="Y335" i="285"/>
  <c r="Z335" i="285" s="1"/>
  <c r="Y327" i="285"/>
  <c r="Z327" i="285" s="1"/>
  <c r="Y319" i="285"/>
  <c r="Z319" i="285" s="1"/>
  <c r="Y247" i="285"/>
  <c r="Z247" i="285" s="1"/>
  <c r="Y239" i="285"/>
  <c r="Z239" i="285" s="1"/>
  <c r="Y231" i="285"/>
  <c r="Z231" i="285" s="1"/>
  <c r="Y223" i="285"/>
  <c r="Z223" i="285" s="1"/>
  <c r="Y215" i="285"/>
  <c r="Z215" i="285" s="1"/>
  <c r="Y207" i="285"/>
  <c r="Z207" i="285" s="1"/>
  <c r="Y199" i="285"/>
  <c r="Z199" i="285" s="1"/>
  <c r="Y191" i="285"/>
  <c r="Z191" i="285" s="1"/>
  <c r="Y183" i="285"/>
  <c r="Z183" i="285" s="1"/>
  <c r="Y175" i="285"/>
  <c r="Z175" i="285" s="1"/>
  <c r="Y167" i="285"/>
  <c r="Z167" i="285" s="1"/>
  <c r="Y159" i="285"/>
  <c r="Z159" i="285" s="1"/>
  <c r="Y151" i="285"/>
  <c r="Z151" i="285" s="1"/>
  <c r="Y143" i="285"/>
  <c r="Z143" i="285" s="1"/>
  <c r="Y135" i="285"/>
  <c r="Z135" i="285" s="1"/>
  <c r="Y127" i="285"/>
  <c r="Z127" i="285" s="1"/>
  <c r="Y119" i="285"/>
  <c r="Z119" i="285" s="1"/>
  <c r="Y103" i="285"/>
  <c r="Z103" i="285" s="1"/>
  <c r="Y95" i="285"/>
  <c r="Z95" i="285" s="1"/>
  <c r="Y87" i="285"/>
  <c r="Z87" i="285" s="1"/>
  <c r="Y79" i="285"/>
  <c r="Z79" i="285" s="1"/>
  <c r="Y71" i="285"/>
  <c r="Z71" i="285" s="1"/>
  <c r="Y63" i="285"/>
  <c r="Z63" i="285" s="1"/>
  <c r="Y55" i="285"/>
  <c r="Z55" i="285" s="1"/>
  <c r="Y47" i="285"/>
  <c r="Z47" i="285" s="1"/>
  <c r="Y39" i="285"/>
  <c r="Z39" i="285" s="1"/>
  <c r="Y31" i="285"/>
  <c r="Z31" i="285" s="1"/>
  <c r="Y23" i="285"/>
  <c r="Z23" i="285" s="1"/>
  <c r="Y15" i="285"/>
  <c r="Z15" i="285" s="1"/>
  <c r="Y3132" i="285"/>
  <c r="Z3132" i="285" s="1"/>
  <c r="Y3838" i="285"/>
  <c r="Z3838" i="285" s="1"/>
  <c r="Y3830" i="285"/>
  <c r="Z3830" i="285" s="1"/>
  <c r="Y3822" i="285"/>
  <c r="Z3822" i="285" s="1"/>
  <c r="Y3806" i="285"/>
  <c r="Z3806" i="285" s="1"/>
  <c r="Y3798" i="285"/>
  <c r="Z3798" i="285" s="1"/>
  <c r="Y3790" i="285"/>
  <c r="Z3790" i="285" s="1"/>
  <c r="Y3782" i="285"/>
  <c r="Z3782" i="285" s="1"/>
  <c r="Y3774" i="285"/>
  <c r="Z3774" i="285" s="1"/>
  <c r="Y3766" i="285"/>
  <c r="Z3766" i="285" s="1"/>
  <c r="Y3758" i="285"/>
  <c r="Z3758" i="285" s="1"/>
  <c r="Y3750" i="285"/>
  <c r="Z3750" i="285" s="1"/>
  <c r="Y3742" i="285"/>
  <c r="Z3742" i="285" s="1"/>
  <c r="Y3734" i="285"/>
  <c r="Z3734" i="285" s="1"/>
  <c r="Y3726" i="285"/>
  <c r="Z3726" i="285" s="1"/>
  <c r="Y3718" i="285"/>
  <c r="Z3718" i="285" s="1"/>
  <c r="Y3710" i="285"/>
  <c r="Z3710" i="285" s="1"/>
  <c r="Y3702" i="285"/>
  <c r="Z3702" i="285" s="1"/>
  <c r="Y3694" i="285"/>
  <c r="Z3694" i="285" s="1"/>
  <c r="Y3686" i="285"/>
  <c r="Z3686" i="285" s="1"/>
  <c r="Y3678" i="285"/>
  <c r="Z3678" i="285" s="1"/>
  <c r="Y3670" i="285"/>
  <c r="Z3670" i="285" s="1"/>
  <c r="Y3662" i="285"/>
  <c r="Z3662" i="285" s="1"/>
  <c r="Y3654" i="285"/>
  <c r="Z3654" i="285" s="1"/>
  <c r="Y3646" i="285"/>
  <c r="Z3646" i="285" s="1"/>
  <c r="Y3638" i="285"/>
  <c r="Z3638" i="285" s="1"/>
  <c r="Y3630" i="285"/>
  <c r="Z3630" i="285" s="1"/>
  <c r="Y3622" i="285"/>
  <c r="Z3622" i="285" s="1"/>
  <c r="Y3614" i="285"/>
  <c r="Z3614" i="285" s="1"/>
  <c r="Y3606" i="285"/>
  <c r="Z3606" i="285" s="1"/>
  <c r="Y3598" i="285"/>
  <c r="Z3598" i="285" s="1"/>
  <c r="Y3590" i="285"/>
  <c r="Z3590" i="285" s="1"/>
  <c r="Y3582" i="285"/>
  <c r="Z3582" i="285" s="1"/>
  <c r="Y3574" i="285"/>
  <c r="Z3574" i="285" s="1"/>
  <c r="Y3566" i="285"/>
  <c r="Z3566" i="285" s="1"/>
  <c r="Y3558" i="285"/>
  <c r="Z3558" i="285" s="1"/>
  <c r="Y3550" i="285"/>
  <c r="Z3550" i="285" s="1"/>
  <c r="Y3542" i="285"/>
  <c r="Z3542" i="285" s="1"/>
  <c r="Y3534" i="285"/>
  <c r="Z3534" i="285" s="1"/>
  <c r="Y3526" i="285"/>
  <c r="Z3526" i="285" s="1"/>
  <c r="Y3518" i="285"/>
  <c r="Z3518" i="285" s="1"/>
  <c r="Y3510" i="285"/>
  <c r="Z3510" i="285" s="1"/>
  <c r="Y3502" i="285"/>
  <c r="Z3502" i="285" s="1"/>
  <c r="Y3494" i="285"/>
  <c r="Z3494" i="285" s="1"/>
  <c r="Y3486" i="285"/>
  <c r="Z3486" i="285" s="1"/>
  <c r="Y3478" i="285"/>
  <c r="Z3478" i="285" s="1"/>
  <c r="Y3470" i="285"/>
  <c r="Z3470" i="285" s="1"/>
  <c r="Y3462" i="285"/>
  <c r="Z3462" i="285" s="1"/>
  <c r="Y3454" i="285"/>
  <c r="Z3454" i="285" s="1"/>
  <c r="Y3446" i="285"/>
  <c r="Z3446" i="285" s="1"/>
  <c r="Y3438" i="285"/>
  <c r="Z3438" i="285" s="1"/>
  <c r="Y3430" i="285"/>
  <c r="Z3430" i="285" s="1"/>
  <c r="Y3422" i="285"/>
  <c r="Z3422" i="285" s="1"/>
  <c r="Y3414" i="285"/>
  <c r="Z3414" i="285" s="1"/>
  <c r="Y3406" i="285"/>
  <c r="Z3406" i="285" s="1"/>
  <c r="Y3398" i="285"/>
  <c r="Z3398" i="285" s="1"/>
  <c r="Y3390" i="285"/>
  <c r="Z3390" i="285" s="1"/>
  <c r="Y3382" i="285"/>
  <c r="Z3382" i="285" s="1"/>
  <c r="Y3374" i="285"/>
  <c r="Z3374" i="285" s="1"/>
  <c r="Y3366" i="285"/>
  <c r="Z3366" i="285" s="1"/>
  <c r="Y3350" i="285"/>
  <c r="Z3350" i="285" s="1"/>
  <c r="Y3342" i="285"/>
  <c r="Z3342" i="285" s="1"/>
  <c r="Y3334" i="285"/>
  <c r="Z3334" i="285" s="1"/>
  <c r="Y3326" i="285"/>
  <c r="Z3326" i="285" s="1"/>
  <c r="Y3318" i="285"/>
  <c r="Z3318" i="285" s="1"/>
  <c r="Y3310" i="285"/>
  <c r="Z3310" i="285" s="1"/>
  <c r="Y3302" i="285"/>
  <c r="Z3302" i="285" s="1"/>
  <c r="Y3294" i="285"/>
  <c r="Z3294" i="285" s="1"/>
  <c r="Y3286" i="285"/>
  <c r="Z3286" i="285" s="1"/>
  <c r="Y3278" i="285"/>
  <c r="Z3278" i="285" s="1"/>
  <c r="Y3270" i="285"/>
  <c r="Z3270" i="285" s="1"/>
  <c r="Y3262" i="285"/>
  <c r="Z3262" i="285" s="1"/>
  <c r="Y3254" i="285"/>
  <c r="Z3254" i="285" s="1"/>
  <c r="Y3246" i="285"/>
  <c r="Z3246" i="285" s="1"/>
  <c r="Y3238" i="285"/>
  <c r="Z3238" i="285" s="1"/>
  <c r="Y3230" i="285"/>
  <c r="Z3230" i="285" s="1"/>
  <c r="Y3222" i="285"/>
  <c r="Z3222" i="285" s="1"/>
  <c r="Y3214" i="285"/>
  <c r="Z3214" i="285" s="1"/>
  <c r="Y3206" i="285"/>
  <c r="Z3206" i="285" s="1"/>
  <c r="Y3198" i="285"/>
  <c r="Z3198" i="285" s="1"/>
  <c r="Y3190" i="285"/>
  <c r="Z3190" i="285" s="1"/>
  <c r="Y3182" i="285"/>
  <c r="Z3182" i="285" s="1"/>
  <c r="Y3174" i="285"/>
  <c r="Z3174" i="285" s="1"/>
  <c r="Y3166" i="285"/>
  <c r="Z3166" i="285" s="1"/>
  <c r="Y3158" i="285"/>
  <c r="Z3158" i="285" s="1"/>
  <c r="Y3150" i="285"/>
  <c r="Z3150" i="285" s="1"/>
  <c r="Y3142" i="285"/>
  <c r="Z3142" i="285" s="1"/>
  <c r="Y3134" i="285"/>
  <c r="Z3134" i="285" s="1"/>
  <c r="Y3126" i="285"/>
  <c r="Z3126" i="285" s="1"/>
  <c r="Y3118" i="285"/>
  <c r="Z3118" i="285" s="1"/>
  <c r="Y3110" i="285"/>
  <c r="Z3110" i="285" s="1"/>
  <c r="Y3102" i="285"/>
  <c r="Z3102" i="285" s="1"/>
  <c r="Y3094" i="285"/>
  <c r="Z3094" i="285" s="1"/>
  <c r="Y3086" i="285"/>
  <c r="Z3086" i="285" s="1"/>
  <c r="Y3078" i="285"/>
  <c r="Z3078" i="285" s="1"/>
  <c r="Y3070" i="285"/>
  <c r="Z3070" i="285" s="1"/>
  <c r="Y3062" i="285"/>
  <c r="Z3062" i="285" s="1"/>
  <c r="Y3054" i="285"/>
  <c r="Z3054" i="285" s="1"/>
  <c r="Y3046" i="285"/>
  <c r="Z3046" i="285" s="1"/>
  <c r="Y3038" i="285"/>
  <c r="Z3038" i="285" s="1"/>
  <c r="Y3030" i="285"/>
  <c r="Z3030" i="285" s="1"/>
  <c r="Y3022" i="285"/>
  <c r="Z3022" i="285" s="1"/>
  <c r="Y3014" i="285"/>
  <c r="Z3014" i="285" s="1"/>
  <c r="Y3006" i="285"/>
  <c r="Z3006" i="285" s="1"/>
  <c r="Y2998" i="285"/>
  <c r="Z2998" i="285" s="1"/>
  <c r="Y2990" i="285"/>
  <c r="Z2990" i="285" s="1"/>
  <c r="Y2982" i="285"/>
  <c r="Z2982" i="285" s="1"/>
  <c r="Y2974" i="285"/>
  <c r="Z2974" i="285" s="1"/>
  <c r="Y2966" i="285"/>
  <c r="Z2966" i="285" s="1"/>
  <c r="Y2958" i="285"/>
  <c r="Z2958" i="285" s="1"/>
  <c r="Y2950" i="285"/>
  <c r="Z2950" i="285" s="1"/>
  <c r="Y2942" i="285"/>
  <c r="Z2942" i="285" s="1"/>
  <c r="Y2934" i="285"/>
  <c r="Z2934" i="285" s="1"/>
  <c r="Y2926" i="285"/>
  <c r="Z2926" i="285" s="1"/>
  <c r="Y2918" i="285"/>
  <c r="Z2918" i="285" s="1"/>
  <c r="Y2910" i="285"/>
  <c r="Z2910" i="285" s="1"/>
  <c r="Y2902" i="285"/>
  <c r="Z2902" i="285" s="1"/>
  <c r="Y2894" i="285"/>
  <c r="Z2894" i="285" s="1"/>
  <c r="Y2886" i="285"/>
  <c r="Z2886" i="285" s="1"/>
  <c r="Y2878" i="285"/>
  <c r="Z2878" i="285" s="1"/>
  <c r="Y2870" i="285"/>
  <c r="Z2870" i="285" s="1"/>
  <c r="Y2862" i="285"/>
  <c r="Z2862" i="285" s="1"/>
  <c r="Y2854" i="285"/>
  <c r="Z2854" i="285" s="1"/>
  <c r="Y2846" i="285"/>
  <c r="Z2846" i="285" s="1"/>
  <c r="Y2838" i="285"/>
  <c r="Z2838" i="285" s="1"/>
  <c r="Y2830" i="285"/>
  <c r="Z2830" i="285" s="1"/>
  <c r="Y2822" i="285"/>
  <c r="Z2822" i="285" s="1"/>
  <c r="Y2814" i="285"/>
  <c r="Z2814" i="285" s="1"/>
  <c r="Y2806" i="285"/>
  <c r="Z2806" i="285" s="1"/>
  <c r="Y2798" i="285"/>
  <c r="Z2798" i="285" s="1"/>
  <c r="Y2790" i="285"/>
  <c r="Z2790" i="285" s="1"/>
  <c r="Y2782" i="285"/>
  <c r="Z2782" i="285" s="1"/>
  <c r="Y2774" i="285"/>
  <c r="Z2774" i="285" s="1"/>
  <c r="Y2766" i="285"/>
  <c r="Z2766" i="285" s="1"/>
  <c r="Y2758" i="285"/>
  <c r="Z2758" i="285" s="1"/>
  <c r="Y2750" i="285"/>
  <c r="Z2750" i="285" s="1"/>
  <c r="Y2742" i="285"/>
  <c r="Z2742" i="285" s="1"/>
  <c r="Y2734" i="285"/>
  <c r="Z2734" i="285" s="1"/>
  <c r="Y2726" i="285"/>
  <c r="Z2726" i="285" s="1"/>
  <c r="Y2718" i="285"/>
  <c r="Z2718" i="285" s="1"/>
  <c r="Y2710" i="285"/>
  <c r="Z2710" i="285" s="1"/>
  <c r="Y2702" i="285"/>
  <c r="Z2702" i="285" s="1"/>
  <c r="Y2694" i="285"/>
  <c r="Z2694" i="285" s="1"/>
  <c r="Y2686" i="285"/>
  <c r="Z2686" i="285" s="1"/>
  <c r="Y2678" i="285"/>
  <c r="Z2678" i="285" s="1"/>
  <c r="Y2670" i="285"/>
  <c r="Z2670" i="285" s="1"/>
  <c r="Y2662" i="285"/>
  <c r="Z2662" i="285" s="1"/>
  <c r="Y2654" i="285"/>
  <c r="Z2654" i="285" s="1"/>
  <c r="Y2646" i="285"/>
  <c r="Z2646" i="285" s="1"/>
  <c r="Y2638" i="285"/>
  <c r="Z2638" i="285" s="1"/>
  <c r="Y2630" i="285"/>
  <c r="Z2630" i="285" s="1"/>
  <c r="Y2622" i="285"/>
  <c r="Z2622" i="285" s="1"/>
  <c r="Y2614" i="285"/>
  <c r="Z2614" i="285" s="1"/>
  <c r="Y2606" i="285"/>
  <c r="Z2606" i="285" s="1"/>
  <c r="Y2598" i="285"/>
  <c r="Z2598" i="285" s="1"/>
  <c r="Y2590" i="285"/>
  <c r="Z2590" i="285" s="1"/>
  <c r="Y2582" i="285"/>
  <c r="Z2582" i="285" s="1"/>
  <c r="Y2574" i="285"/>
  <c r="Z2574" i="285" s="1"/>
  <c r="Y2566" i="285"/>
  <c r="Z2566" i="285" s="1"/>
  <c r="Y2558" i="285"/>
  <c r="Z2558" i="285" s="1"/>
  <c r="Y2550" i="285"/>
  <c r="Z2550" i="285" s="1"/>
  <c r="Y2542" i="285"/>
  <c r="Z2542" i="285" s="1"/>
  <c r="Y2534" i="285"/>
  <c r="Z2534" i="285" s="1"/>
  <c r="Y2526" i="285"/>
  <c r="Z2526" i="285" s="1"/>
  <c r="Y2518" i="285"/>
  <c r="Z2518" i="285" s="1"/>
  <c r="Y2510" i="285"/>
  <c r="Z2510" i="285" s="1"/>
  <c r="Y2502" i="285"/>
  <c r="Z2502" i="285" s="1"/>
  <c r="Y2494" i="285"/>
  <c r="Z2494" i="285" s="1"/>
  <c r="Y2486" i="285"/>
  <c r="Z2486" i="285" s="1"/>
  <c r="Y2478" i="285"/>
  <c r="Z2478" i="285" s="1"/>
  <c r="Y2470" i="285"/>
  <c r="Z2470" i="285" s="1"/>
  <c r="Y2462" i="285"/>
  <c r="Z2462" i="285" s="1"/>
  <c r="Y2454" i="285"/>
  <c r="Z2454" i="285" s="1"/>
  <c r="Y2446" i="285"/>
  <c r="Z2446" i="285" s="1"/>
  <c r="Y2438" i="285"/>
  <c r="Z2438" i="285" s="1"/>
  <c r="Y2430" i="285"/>
  <c r="Z2430" i="285" s="1"/>
  <c r="Y2422" i="285"/>
  <c r="Z2422" i="285" s="1"/>
  <c r="Y2414" i="285"/>
  <c r="Z2414" i="285" s="1"/>
  <c r="Y2406" i="285"/>
  <c r="Z2406" i="285" s="1"/>
  <c r="Y2398" i="285"/>
  <c r="Z2398" i="285" s="1"/>
  <c r="Y2390" i="285"/>
  <c r="Z2390" i="285" s="1"/>
  <c r="Y2382" i="285"/>
  <c r="Z2382" i="285" s="1"/>
  <c r="Y2374" i="285"/>
  <c r="Z2374" i="285" s="1"/>
  <c r="Y2366" i="285"/>
  <c r="Z2366" i="285" s="1"/>
  <c r="Y2358" i="285"/>
  <c r="Z2358" i="285" s="1"/>
  <c r="Y2350" i="285"/>
  <c r="Z2350" i="285" s="1"/>
  <c r="Y2342" i="285"/>
  <c r="Z2342" i="285" s="1"/>
  <c r="Y2334" i="285"/>
  <c r="Z2334" i="285" s="1"/>
  <c r="Y2326" i="285"/>
  <c r="Z2326" i="285" s="1"/>
  <c r="Y2318" i="285"/>
  <c r="Z2318" i="285" s="1"/>
  <c r="Y2310" i="285"/>
  <c r="Z2310" i="285" s="1"/>
  <c r="Y2302" i="285"/>
  <c r="Z2302" i="285" s="1"/>
  <c r="Y2294" i="285"/>
  <c r="Z2294" i="285" s="1"/>
  <c r="Y2286" i="285"/>
  <c r="Z2286" i="285" s="1"/>
  <c r="Y2270" i="285"/>
  <c r="Z2270" i="285" s="1"/>
  <c r="Y2262" i="285"/>
  <c r="Z2262" i="285" s="1"/>
  <c r="Y2254" i="285"/>
  <c r="Z2254" i="285" s="1"/>
  <c r="Y2246" i="285"/>
  <c r="Z2246" i="285" s="1"/>
  <c r="Y2238" i="285"/>
  <c r="Z2238" i="285" s="1"/>
  <c r="Y2230" i="285"/>
  <c r="Z2230" i="285" s="1"/>
  <c r="Y2222" i="285"/>
  <c r="Z2222" i="285" s="1"/>
  <c r="Y2214" i="285"/>
  <c r="Z2214" i="285" s="1"/>
  <c r="Y2206" i="285"/>
  <c r="Z2206" i="285" s="1"/>
  <c r="Y2198" i="285"/>
  <c r="Z2198" i="285" s="1"/>
  <c r="Y2190" i="285"/>
  <c r="Z2190" i="285" s="1"/>
  <c r="Y2182" i="285"/>
  <c r="Z2182" i="285" s="1"/>
  <c r="Y2174" i="285"/>
  <c r="Z2174" i="285" s="1"/>
  <c r="Y2166" i="285"/>
  <c r="Z2166" i="285" s="1"/>
  <c r="Y2158" i="285"/>
  <c r="Z2158" i="285" s="1"/>
  <c r="Y2150" i="285"/>
  <c r="Z2150" i="285" s="1"/>
  <c r="Y2142" i="285"/>
  <c r="Z2142" i="285" s="1"/>
  <c r="Y2134" i="285"/>
  <c r="Z2134" i="285" s="1"/>
  <c r="Y2126" i="285"/>
  <c r="Z2126" i="285" s="1"/>
  <c r="Y2118" i="285"/>
  <c r="Z2118" i="285" s="1"/>
  <c r="Y2110" i="285"/>
  <c r="Z2110" i="285" s="1"/>
  <c r="Y2102" i="285"/>
  <c r="Z2102" i="285" s="1"/>
  <c r="Y2094" i="285"/>
  <c r="Z2094" i="285" s="1"/>
  <c r="Y2086" i="285"/>
  <c r="Z2086" i="285" s="1"/>
  <c r="Y2078" i="285"/>
  <c r="Z2078" i="285" s="1"/>
  <c r="Y2070" i="285"/>
  <c r="Z2070" i="285" s="1"/>
  <c r="Y2062" i="285"/>
  <c r="Z2062" i="285" s="1"/>
  <c r="Y2054" i="285"/>
  <c r="Z2054" i="285" s="1"/>
  <c r="Y2046" i="285"/>
  <c r="Z2046" i="285" s="1"/>
  <c r="Y2038" i="285"/>
  <c r="Z2038" i="285" s="1"/>
  <c r="Y2030" i="285"/>
  <c r="Z2030" i="285" s="1"/>
  <c r="Y2022" i="285"/>
  <c r="Z2022" i="285" s="1"/>
  <c r="Y2014" i="285"/>
  <c r="Z2014" i="285" s="1"/>
  <c r="Y2006" i="285"/>
  <c r="Z2006" i="285" s="1"/>
  <c r="Y1998" i="285"/>
  <c r="Z1998" i="285" s="1"/>
  <c r="Y1990" i="285"/>
  <c r="Z1990" i="285" s="1"/>
  <c r="Y1982" i="285"/>
  <c r="Z1982" i="285" s="1"/>
  <c r="Y1974" i="285"/>
  <c r="Z1974" i="285" s="1"/>
  <c r="Y1966" i="285"/>
  <c r="Z1966" i="285" s="1"/>
  <c r="Y1958" i="285"/>
  <c r="Z1958" i="285" s="1"/>
  <c r="Y1950" i="285"/>
  <c r="Z1950" i="285" s="1"/>
  <c r="Y1942" i="285"/>
  <c r="Z1942" i="285" s="1"/>
  <c r="Y1934" i="285"/>
  <c r="Z1934" i="285" s="1"/>
  <c r="Y1926" i="285"/>
  <c r="Z1926" i="285" s="1"/>
  <c r="Y1918" i="285"/>
  <c r="Z1918" i="285" s="1"/>
  <c r="Y1910" i="285"/>
  <c r="Z1910" i="285" s="1"/>
  <c r="Y1902" i="285"/>
  <c r="Z1902" i="285" s="1"/>
  <c r="Y1894" i="285"/>
  <c r="Z1894" i="285" s="1"/>
  <c r="Y1886" i="285"/>
  <c r="Z1886" i="285" s="1"/>
  <c r="Y1878" i="285"/>
  <c r="Z1878" i="285" s="1"/>
  <c r="Y1870" i="285"/>
  <c r="Z1870" i="285" s="1"/>
  <c r="Y1862" i="285"/>
  <c r="Z1862" i="285" s="1"/>
  <c r="Y1854" i="285"/>
  <c r="Z1854" i="285" s="1"/>
  <c r="Y1846" i="285"/>
  <c r="Z1846" i="285" s="1"/>
  <c r="Y1838" i="285"/>
  <c r="Z1838" i="285" s="1"/>
  <c r="Y1830" i="285"/>
  <c r="Z1830" i="285" s="1"/>
  <c r="Y1822" i="285"/>
  <c r="Z1822" i="285" s="1"/>
  <c r="Y1814" i="285"/>
  <c r="Z1814" i="285" s="1"/>
  <c r="Y1806" i="285"/>
  <c r="Z1806" i="285" s="1"/>
  <c r="Y1798" i="285"/>
  <c r="Z1798" i="285" s="1"/>
  <c r="Y1790" i="285"/>
  <c r="Z1790" i="285" s="1"/>
  <c r="Y1782" i="285"/>
  <c r="Z1782" i="285" s="1"/>
  <c r="Y1774" i="285"/>
  <c r="Z1774" i="285" s="1"/>
  <c r="Y1766" i="285"/>
  <c r="Z1766" i="285" s="1"/>
  <c r="Y1758" i="285"/>
  <c r="Z1758" i="285" s="1"/>
  <c r="Y1750" i="285"/>
  <c r="Z1750" i="285" s="1"/>
  <c r="Y1742" i="285"/>
  <c r="Z1742" i="285" s="1"/>
  <c r="Y1734" i="285"/>
  <c r="Z1734" i="285" s="1"/>
  <c r="Y1726" i="285"/>
  <c r="Z1726" i="285" s="1"/>
  <c r="Y1718" i="285"/>
  <c r="Z1718" i="285" s="1"/>
  <c r="Y1710" i="285"/>
  <c r="Z1710" i="285" s="1"/>
  <c r="Y1702" i="285"/>
  <c r="Z1702" i="285" s="1"/>
  <c r="Y1694" i="285"/>
  <c r="Z1694" i="285" s="1"/>
  <c r="Y1686" i="285"/>
  <c r="Z1686" i="285" s="1"/>
  <c r="Y1678" i="285"/>
  <c r="Z1678" i="285" s="1"/>
  <c r="Y1670" i="285"/>
  <c r="Z1670" i="285" s="1"/>
  <c r="Y1654" i="285"/>
  <c r="Z1654" i="285" s="1"/>
  <c r="Y1646" i="285"/>
  <c r="Z1646" i="285" s="1"/>
  <c r="Y1622" i="285"/>
  <c r="Z1622" i="285" s="1"/>
  <c r="Y1614" i="285"/>
  <c r="Z1614" i="285" s="1"/>
  <c r="Y1606" i="285"/>
  <c r="Z1606" i="285" s="1"/>
  <c r="Y1598" i="285"/>
  <c r="Z1598" i="285" s="1"/>
  <c r="Y1590" i="285"/>
  <c r="Z1590" i="285" s="1"/>
  <c r="Y1582" i="285"/>
  <c r="Z1582" i="285" s="1"/>
  <c r="Y1574" i="285"/>
  <c r="Z1574" i="285" s="1"/>
  <c r="Y1566" i="285"/>
  <c r="Z1566" i="285" s="1"/>
  <c r="Y1558" i="285"/>
  <c r="Z1558" i="285" s="1"/>
  <c r="Y1550" i="285"/>
  <c r="Z1550" i="285" s="1"/>
  <c r="Y1542" i="285"/>
  <c r="Z1542" i="285" s="1"/>
  <c r="Y1534" i="285"/>
  <c r="Z1534" i="285" s="1"/>
  <c r="Y1526" i="285"/>
  <c r="Z1526" i="285" s="1"/>
  <c r="Y1518" i="285"/>
  <c r="Z1518" i="285" s="1"/>
  <c r="Y1510" i="285"/>
  <c r="Z1510" i="285" s="1"/>
  <c r="Y1502" i="285"/>
  <c r="Z1502" i="285" s="1"/>
  <c r="Y1494" i="285"/>
  <c r="Z1494" i="285" s="1"/>
  <c r="Y1486" i="285"/>
  <c r="Z1486" i="285" s="1"/>
  <c r="Y1374" i="285"/>
  <c r="Z1374" i="285" s="1"/>
  <c r="Y1366" i="285"/>
  <c r="Z1366" i="285" s="1"/>
  <c r="Y1358" i="285"/>
  <c r="Z1358" i="285" s="1"/>
  <c r="Y1350" i="285"/>
  <c r="Z1350" i="285" s="1"/>
  <c r="Y1342" i="285"/>
  <c r="Z1342" i="285" s="1"/>
  <c r="Y1334" i="285"/>
  <c r="Z1334" i="285" s="1"/>
  <c r="Y1326" i="285"/>
  <c r="Z1326" i="285" s="1"/>
  <c r="Y1318" i="285"/>
  <c r="Z1318" i="285" s="1"/>
  <c r="Y1310" i="285"/>
  <c r="Z1310" i="285" s="1"/>
  <c r="Y1302" i="285"/>
  <c r="Z1302" i="285" s="1"/>
  <c r="Y1294" i="285"/>
  <c r="Z1294" i="285" s="1"/>
  <c r="Y1286" i="285"/>
  <c r="Z1286" i="285" s="1"/>
  <c r="Y1278" i="285"/>
  <c r="Z1278" i="285" s="1"/>
  <c r="Y1270" i="285"/>
  <c r="Z1270" i="285" s="1"/>
  <c r="Y1262" i="285"/>
  <c r="Z1262" i="285" s="1"/>
  <c r="Y1254" i="285"/>
  <c r="Z1254" i="285" s="1"/>
  <c r="Y1246" i="285"/>
  <c r="Z1246" i="285" s="1"/>
  <c r="Y1238" i="285"/>
  <c r="Z1238" i="285" s="1"/>
  <c r="Y1230" i="285"/>
  <c r="Z1230" i="285" s="1"/>
  <c r="Y1222" i="285"/>
  <c r="Z1222" i="285" s="1"/>
  <c r="Y1214" i="285"/>
  <c r="Z1214" i="285" s="1"/>
  <c r="Y1206" i="285"/>
  <c r="Z1206" i="285" s="1"/>
  <c r="Y1198" i="285"/>
  <c r="Z1198" i="285" s="1"/>
  <c r="Y1190" i="285"/>
  <c r="Z1190" i="285" s="1"/>
  <c r="Y1182" i="285"/>
  <c r="Z1182" i="285" s="1"/>
  <c r="Y1174" i="285"/>
  <c r="Z1174" i="285" s="1"/>
  <c r="Y1166" i="285"/>
  <c r="Z1166" i="285" s="1"/>
  <c r="Y1158" i="285"/>
  <c r="Z1158" i="285" s="1"/>
  <c r="Y1150" i="285"/>
  <c r="Z1150" i="285" s="1"/>
  <c r="Y1142" i="285"/>
  <c r="Z1142" i="285" s="1"/>
  <c r="Y1134" i="285"/>
  <c r="Z1134" i="285" s="1"/>
  <c r="Y1126" i="285"/>
  <c r="Z1126" i="285" s="1"/>
  <c r="Y1118" i="285"/>
  <c r="Z1118" i="285" s="1"/>
  <c r="Y1110" i="285"/>
  <c r="Z1110" i="285" s="1"/>
  <c r="Y1102" i="285"/>
  <c r="Z1102" i="285" s="1"/>
  <c r="Y1094" i="285"/>
  <c r="Z1094" i="285" s="1"/>
  <c r="Y1086" i="285"/>
  <c r="Z1086" i="285" s="1"/>
  <c r="Y1078" i="285"/>
  <c r="Z1078" i="285" s="1"/>
  <c r="Y1070" i="285"/>
  <c r="Z1070" i="285" s="1"/>
  <c r="Y1062" i="285"/>
  <c r="Z1062" i="285" s="1"/>
  <c r="Y1054" i="285"/>
  <c r="Z1054" i="285" s="1"/>
  <c r="Y1046" i="285"/>
  <c r="Z1046" i="285" s="1"/>
  <c r="Y1038" i="285"/>
  <c r="Z1038" i="285" s="1"/>
  <c r="Y1030" i="285"/>
  <c r="Z1030" i="285" s="1"/>
  <c r="Y1022" i="285"/>
  <c r="Z1022" i="285" s="1"/>
  <c r="Y1014" i="285"/>
  <c r="Z1014" i="285" s="1"/>
  <c r="Y1006" i="285"/>
  <c r="Z1006" i="285" s="1"/>
  <c r="Y998" i="285"/>
  <c r="Z998" i="285" s="1"/>
  <c r="Y990" i="285"/>
  <c r="Z990" i="285" s="1"/>
  <c r="Y982" i="285"/>
  <c r="Z982" i="285" s="1"/>
  <c r="Y974" i="285"/>
  <c r="Z974" i="285" s="1"/>
  <c r="Y966" i="285"/>
  <c r="Z966" i="285" s="1"/>
  <c r="Y958" i="285"/>
  <c r="Z958" i="285" s="1"/>
  <c r="Y950" i="285"/>
  <c r="Z950" i="285" s="1"/>
  <c r="Y942" i="285"/>
  <c r="Z942" i="285" s="1"/>
  <c r="Y934" i="285"/>
  <c r="Z934" i="285" s="1"/>
  <c r="Y926" i="285"/>
  <c r="Z926" i="285" s="1"/>
  <c r="Y918" i="285"/>
  <c r="Z918" i="285" s="1"/>
  <c r="Y910" i="285"/>
  <c r="Z910" i="285" s="1"/>
  <c r="Y902" i="285"/>
  <c r="Z902" i="285" s="1"/>
  <c r="Y894" i="285"/>
  <c r="Z894" i="285" s="1"/>
  <c r="Y886" i="285"/>
  <c r="Z886" i="285" s="1"/>
  <c r="Y878" i="285"/>
  <c r="Z878" i="285" s="1"/>
  <c r="Y870" i="285"/>
  <c r="Z870" i="285" s="1"/>
  <c r="Y862" i="285"/>
  <c r="Z862" i="285" s="1"/>
  <c r="Y854" i="285"/>
  <c r="Z854" i="285" s="1"/>
  <c r="Y846" i="285"/>
  <c r="Z846" i="285" s="1"/>
  <c r="Y838" i="285"/>
  <c r="Z838" i="285" s="1"/>
  <c r="Y830" i="285"/>
  <c r="Z830" i="285" s="1"/>
  <c r="Y822" i="285"/>
  <c r="Z822" i="285" s="1"/>
  <c r="Y814" i="285"/>
  <c r="Z814" i="285" s="1"/>
  <c r="Y806" i="285"/>
  <c r="Z806" i="285" s="1"/>
  <c r="Y798" i="285"/>
  <c r="Z798" i="285" s="1"/>
  <c r="Y790" i="285"/>
  <c r="Z790" i="285" s="1"/>
  <c r="Y782" i="285"/>
  <c r="Z782" i="285" s="1"/>
  <c r="Y774" i="285"/>
  <c r="Z774" i="285" s="1"/>
  <c r="Y766" i="285"/>
  <c r="Z766" i="285" s="1"/>
  <c r="Y758" i="285"/>
  <c r="Z758" i="285" s="1"/>
  <c r="Y750" i="285"/>
  <c r="Z750" i="285" s="1"/>
  <c r="Y742" i="285"/>
  <c r="Z742" i="285" s="1"/>
  <c r="Y734" i="285"/>
  <c r="Z734" i="285" s="1"/>
  <c r="Y726" i="285"/>
  <c r="Z726" i="285" s="1"/>
  <c r="Y718" i="285"/>
  <c r="Z718" i="285" s="1"/>
  <c r="Y710" i="285"/>
  <c r="Z710" i="285" s="1"/>
  <c r="Y702" i="285"/>
  <c r="Z702" i="285" s="1"/>
  <c r="Y694" i="285"/>
  <c r="Z694" i="285" s="1"/>
  <c r="Y686" i="285"/>
  <c r="Z686" i="285" s="1"/>
  <c r="Y678" i="285"/>
  <c r="Z678" i="285" s="1"/>
  <c r="Y670" i="285"/>
  <c r="Z670" i="285" s="1"/>
  <c r="Y662" i="285"/>
  <c r="Z662" i="285" s="1"/>
  <c r="Y654" i="285"/>
  <c r="Z654" i="285" s="1"/>
  <c r="Y646" i="285"/>
  <c r="Z646" i="285" s="1"/>
  <c r="Y638" i="285"/>
  <c r="Z638" i="285" s="1"/>
  <c r="Y630" i="285"/>
  <c r="Z630" i="285" s="1"/>
  <c r="Y622" i="285"/>
  <c r="Z622" i="285" s="1"/>
  <c r="Y614" i="285"/>
  <c r="Z614" i="285" s="1"/>
  <c r="Y606" i="285"/>
  <c r="Z606" i="285" s="1"/>
  <c r="Y598" i="285"/>
  <c r="Z598" i="285" s="1"/>
  <c r="Y590" i="285"/>
  <c r="Z590" i="285" s="1"/>
  <c r="Y582" i="285"/>
  <c r="Z582" i="285" s="1"/>
  <c r="Y574" i="285"/>
  <c r="Z574" i="285" s="1"/>
  <c r="Y566" i="285"/>
  <c r="Z566" i="285" s="1"/>
  <c r="Y558" i="285"/>
  <c r="Z558" i="285" s="1"/>
  <c r="Y550" i="285"/>
  <c r="Z550" i="285" s="1"/>
  <c r="Y542" i="285"/>
  <c r="Z542" i="285" s="1"/>
  <c r="Y534" i="285"/>
  <c r="Z534" i="285" s="1"/>
  <c r="Y526" i="285"/>
  <c r="Z526" i="285" s="1"/>
  <c r="Y518" i="285"/>
  <c r="Z518" i="285" s="1"/>
  <c r="Y510" i="285"/>
  <c r="Z510" i="285" s="1"/>
  <c r="Y502" i="285"/>
  <c r="Z502" i="285" s="1"/>
  <c r="Y494" i="285"/>
  <c r="Z494" i="285" s="1"/>
  <c r="Y446" i="285"/>
  <c r="Z446" i="285" s="1"/>
  <c r="Y438" i="285"/>
  <c r="Z438" i="285" s="1"/>
  <c r="Y430" i="285"/>
  <c r="Z430" i="285" s="1"/>
  <c r="Y422" i="285"/>
  <c r="Z422" i="285" s="1"/>
  <c r="Y414" i="285"/>
  <c r="Z414" i="285" s="1"/>
  <c r="Y406" i="285"/>
  <c r="Z406" i="285" s="1"/>
  <c r="Y398" i="285"/>
  <c r="Z398" i="285" s="1"/>
  <c r="Y390" i="285"/>
  <c r="Z390" i="285" s="1"/>
  <c r="Y382" i="285"/>
  <c r="Z382" i="285" s="1"/>
  <c r="Y374" i="285"/>
  <c r="Z374" i="285" s="1"/>
  <c r="Y366" i="285"/>
  <c r="Z366" i="285" s="1"/>
  <c r="Y358" i="285"/>
  <c r="Z358" i="285" s="1"/>
  <c r="Y350" i="285"/>
  <c r="Z350" i="285" s="1"/>
  <c r="Y342" i="285"/>
  <c r="Z342" i="285" s="1"/>
  <c r="Y334" i="285"/>
  <c r="Z334" i="285" s="1"/>
  <c r="Y326" i="285"/>
  <c r="Z326" i="285" s="1"/>
  <c r="Y246" i="285"/>
  <c r="Z246" i="285" s="1"/>
  <c r="Y238" i="285"/>
  <c r="Z238" i="285" s="1"/>
  <c r="Y230" i="285"/>
  <c r="Z230" i="285" s="1"/>
  <c r="Y222" i="285"/>
  <c r="Z222" i="285" s="1"/>
  <c r="Y214" i="285"/>
  <c r="Z214" i="285" s="1"/>
  <c r="Y206" i="285"/>
  <c r="Z206" i="285" s="1"/>
  <c r="Y198" i="285"/>
  <c r="Z198" i="285" s="1"/>
  <c r="Y190" i="285"/>
  <c r="Z190" i="285" s="1"/>
  <c r="Y182" i="285"/>
  <c r="Z182" i="285" s="1"/>
  <c r="Y174" i="285"/>
  <c r="Z174" i="285" s="1"/>
  <c r="Y166" i="285"/>
  <c r="Z166" i="285" s="1"/>
  <c r="Y158" i="285"/>
  <c r="Z158" i="285" s="1"/>
  <c r="Y150" i="285"/>
  <c r="Z150" i="285" s="1"/>
  <c r="Y142" i="285"/>
  <c r="Z142" i="285" s="1"/>
  <c r="Y134" i="285"/>
  <c r="Z134" i="285" s="1"/>
  <c r="Y126" i="285"/>
  <c r="Z126" i="285" s="1"/>
  <c r="Y118" i="285"/>
  <c r="Z118" i="285" s="1"/>
  <c r="Y102" i="285"/>
  <c r="Z102" i="285" s="1"/>
  <c r="Y94" i="285"/>
  <c r="Z94" i="285" s="1"/>
  <c r="Y86" i="285"/>
  <c r="Z86" i="285" s="1"/>
  <c r="Y78" i="285"/>
  <c r="Z78" i="285" s="1"/>
  <c r="Y70" i="285"/>
  <c r="Z70" i="285" s="1"/>
  <c r="Y62" i="285"/>
  <c r="Z62" i="285" s="1"/>
  <c r="Y54" i="285"/>
  <c r="Z54" i="285" s="1"/>
  <c r="Y46" i="285"/>
  <c r="Z46" i="285" s="1"/>
  <c r="Y38" i="285"/>
  <c r="Z38" i="285" s="1"/>
  <c r="Y30" i="285"/>
  <c r="Z30" i="285" s="1"/>
  <c r="Y22" i="285"/>
  <c r="Z22" i="285" s="1"/>
  <c r="Y14" i="285"/>
  <c r="Z14" i="285" s="1"/>
  <c r="Y3004" i="285"/>
  <c r="Z3004" i="285" s="1"/>
  <c r="Y3829" i="285"/>
  <c r="Z3829" i="285" s="1"/>
  <c r="Y3821" i="285"/>
  <c r="Z3821" i="285" s="1"/>
  <c r="Y3813" i="285"/>
  <c r="Z3813" i="285" s="1"/>
  <c r="Y3805" i="285"/>
  <c r="Z3805" i="285" s="1"/>
  <c r="Y3797" i="285"/>
  <c r="Z3797" i="285" s="1"/>
  <c r="Y3789" i="285"/>
  <c r="Z3789" i="285" s="1"/>
  <c r="Y3781" i="285"/>
  <c r="Z3781" i="285" s="1"/>
  <c r="Y3773" i="285"/>
  <c r="Z3773" i="285" s="1"/>
  <c r="Y3765" i="285"/>
  <c r="Z3765" i="285" s="1"/>
  <c r="Y3757" i="285"/>
  <c r="Z3757" i="285" s="1"/>
  <c r="Y3749" i="285"/>
  <c r="Z3749" i="285" s="1"/>
  <c r="Y3741" i="285"/>
  <c r="Z3741" i="285" s="1"/>
  <c r="Y3733" i="285"/>
  <c r="Z3733" i="285" s="1"/>
  <c r="Y3725" i="285"/>
  <c r="Z3725" i="285" s="1"/>
  <c r="Y3717" i="285"/>
  <c r="Z3717" i="285" s="1"/>
  <c r="Y3709" i="285"/>
  <c r="Z3709" i="285" s="1"/>
  <c r="Y3701" i="285"/>
  <c r="Z3701" i="285" s="1"/>
  <c r="Y3693" i="285"/>
  <c r="Z3693" i="285" s="1"/>
  <c r="Y3685" i="285"/>
  <c r="Z3685" i="285" s="1"/>
  <c r="Y3677" i="285"/>
  <c r="Z3677" i="285" s="1"/>
  <c r="Y3669" i="285"/>
  <c r="Z3669" i="285" s="1"/>
  <c r="Y3661" i="285"/>
  <c r="Z3661" i="285" s="1"/>
  <c r="Y3653" i="285"/>
  <c r="Z3653" i="285" s="1"/>
  <c r="Y3645" i="285"/>
  <c r="Z3645" i="285" s="1"/>
  <c r="Y3637" i="285"/>
  <c r="Z3637" i="285" s="1"/>
  <c r="Y3629" i="285"/>
  <c r="Z3629" i="285" s="1"/>
  <c r="Y3621" i="285"/>
  <c r="Z3621" i="285" s="1"/>
  <c r="Y3613" i="285"/>
  <c r="Z3613" i="285" s="1"/>
  <c r="Y3605" i="285"/>
  <c r="Z3605" i="285" s="1"/>
  <c r="Y3597" i="285"/>
  <c r="Z3597" i="285" s="1"/>
  <c r="Y3589" i="285"/>
  <c r="Z3589" i="285" s="1"/>
  <c r="Y3581" i="285"/>
  <c r="Z3581" i="285" s="1"/>
  <c r="Y3573" i="285"/>
  <c r="Z3573" i="285" s="1"/>
  <c r="Y3565" i="285"/>
  <c r="Z3565" i="285" s="1"/>
  <c r="Y3557" i="285"/>
  <c r="Z3557" i="285" s="1"/>
  <c r="Y3549" i="285"/>
  <c r="Z3549" i="285" s="1"/>
  <c r="Y3541" i="285"/>
  <c r="Z3541" i="285" s="1"/>
  <c r="Y3533" i="285"/>
  <c r="Z3533" i="285" s="1"/>
  <c r="Y3525" i="285"/>
  <c r="Z3525" i="285" s="1"/>
  <c r="Y3517" i="285"/>
  <c r="Z3517" i="285" s="1"/>
  <c r="Y3509" i="285"/>
  <c r="Z3509" i="285" s="1"/>
  <c r="Y3501" i="285"/>
  <c r="Z3501" i="285" s="1"/>
  <c r="Y3493" i="285"/>
  <c r="Z3493" i="285" s="1"/>
  <c r="Y3485" i="285"/>
  <c r="Z3485" i="285" s="1"/>
  <c r="Y3477" i="285"/>
  <c r="Z3477" i="285" s="1"/>
  <c r="Y3469" i="285"/>
  <c r="Z3469" i="285" s="1"/>
  <c r="Y3461" i="285"/>
  <c r="Z3461" i="285" s="1"/>
  <c r="Y3453" i="285"/>
  <c r="Z3453" i="285" s="1"/>
  <c r="Y3445" i="285"/>
  <c r="Z3445" i="285" s="1"/>
  <c r="Y3437" i="285"/>
  <c r="Z3437" i="285" s="1"/>
  <c r="Y3429" i="285"/>
  <c r="Z3429" i="285" s="1"/>
  <c r="Y3421" i="285"/>
  <c r="Z3421" i="285" s="1"/>
  <c r="Y3413" i="285"/>
  <c r="Z3413" i="285" s="1"/>
  <c r="Y3405" i="285"/>
  <c r="Z3405" i="285" s="1"/>
  <c r="Y3397" i="285"/>
  <c r="Z3397" i="285" s="1"/>
  <c r="Y3389" i="285"/>
  <c r="Z3389" i="285" s="1"/>
  <c r="Y3381" i="285"/>
  <c r="Z3381" i="285" s="1"/>
  <c r="Y3373" i="285"/>
  <c r="Z3373" i="285" s="1"/>
  <c r="Y3365" i="285"/>
  <c r="Z3365" i="285" s="1"/>
  <c r="Y3357" i="285"/>
  <c r="Z3357" i="285" s="1"/>
  <c r="Y3349" i="285"/>
  <c r="Z3349" i="285" s="1"/>
  <c r="Y3341" i="285"/>
  <c r="Z3341" i="285" s="1"/>
  <c r="Y3333" i="285"/>
  <c r="Z3333" i="285" s="1"/>
  <c r="Y3325" i="285"/>
  <c r="Z3325" i="285" s="1"/>
  <c r="Y3317" i="285"/>
  <c r="Z3317" i="285" s="1"/>
  <c r="Y3309" i="285"/>
  <c r="Z3309" i="285" s="1"/>
  <c r="Y3301" i="285"/>
  <c r="Z3301" i="285" s="1"/>
  <c r="Y3293" i="285"/>
  <c r="Z3293" i="285" s="1"/>
  <c r="Y3285" i="285"/>
  <c r="Z3285" i="285" s="1"/>
  <c r="Y3277" i="285"/>
  <c r="Z3277" i="285" s="1"/>
  <c r="Y3269" i="285"/>
  <c r="Z3269" i="285" s="1"/>
  <c r="Y3261" i="285"/>
  <c r="Z3261" i="285" s="1"/>
  <c r="Y3253" i="285"/>
  <c r="Z3253" i="285" s="1"/>
  <c r="Y3245" i="285"/>
  <c r="Z3245" i="285" s="1"/>
  <c r="Y3237" i="285"/>
  <c r="Z3237" i="285" s="1"/>
  <c r="Y3229" i="285"/>
  <c r="Z3229" i="285" s="1"/>
  <c r="Y3221" i="285"/>
  <c r="Z3221" i="285" s="1"/>
  <c r="Y3213" i="285"/>
  <c r="Z3213" i="285" s="1"/>
  <c r="Y3205" i="285"/>
  <c r="Z3205" i="285" s="1"/>
  <c r="Y3197" i="285"/>
  <c r="Z3197" i="285" s="1"/>
  <c r="Y3189" i="285"/>
  <c r="Z3189" i="285" s="1"/>
  <c r="Y3181" i="285"/>
  <c r="Z3181" i="285" s="1"/>
  <c r="Y3173" i="285"/>
  <c r="Z3173" i="285" s="1"/>
  <c r="Y3165" i="285"/>
  <c r="Z3165" i="285" s="1"/>
  <c r="Y3157" i="285"/>
  <c r="Z3157" i="285" s="1"/>
  <c r="Y3149" i="285"/>
  <c r="Z3149" i="285" s="1"/>
  <c r="Y3141" i="285"/>
  <c r="Z3141" i="285" s="1"/>
  <c r="Y3133" i="285"/>
  <c r="Z3133" i="285" s="1"/>
  <c r="Y3125" i="285"/>
  <c r="Z3125" i="285" s="1"/>
  <c r="Y3117" i="285"/>
  <c r="Z3117" i="285" s="1"/>
  <c r="Y3109" i="285"/>
  <c r="Z3109" i="285" s="1"/>
  <c r="Y3101" i="285"/>
  <c r="Z3101" i="285" s="1"/>
  <c r="Y3093" i="285"/>
  <c r="Z3093" i="285" s="1"/>
  <c r="Y3085" i="285"/>
  <c r="Z3085" i="285" s="1"/>
  <c r="Y3077" i="285"/>
  <c r="Z3077" i="285" s="1"/>
  <c r="Y3069" i="285"/>
  <c r="Z3069" i="285" s="1"/>
  <c r="Y3061" i="285"/>
  <c r="Z3061" i="285" s="1"/>
  <c r="Y3053" i="285"/>
  <c r="Z3053" i="285" s="1"/>
  <c r="Y3045" i="285"/>
  <c r="Z3045" i="285" s="1"/>
  <c r="Y3037" i="285"/>
  <c r="Z3037" i="285" s="1"/>
  <c r="Y3029" i="285"/>
  <c r="Z3029" i="285" s="1"/>
  <c r="Y3021" i="285"/>
  <c r="Z3021" i="285" s="1"/>
  <c r="Y3013" i="285"/>
  <c r="Z3013" i="285" s="1"/>
  <c r="Y3005" i="285"/>
  <c r="Z3005" i="285" s="1"/>
  <c r="Y2997" i="285"/>
  <c r="Z2997" i="285" s="1"/>
  <c r="Y2989" i="285"/>
  <c r="Z2989" i="285" s="1"/>
  <c r="Y2981" i="285"/>
  <c r="Z2981" i="285" s="1"/>
  <c r="Y2973" i="285"/>
  <c r="Z2973" i="285" s="1"/>
  <c r="Y2965" i="285"/>
  <c r="Z2965" i="285" s="1"/>
  <c r="Y2957" i="285"/>
  <c r="Z2957" i="285" s="1"/>
  <c r="Y2949" i="285"/>
  <c r="Z2949" i="285" s="1"/>
  <c r="Y2941" i="285"/>
  <c r="Z2941" i="285" s="1"/>
  <c r="Y2933" i="285"/>
  <c r="Z2933" i="285" s="1"/>
  <c r="Y2925" i="285"/>
  <c r="Z2925" i="285" s="1"/>
  <c r="Y2917" i="285"/>
  <c r="Z2917" i="285" s="1"/>
  <c r="Y2909" i="285"/>
  <c r="Z2909" i="285" s="1"/>
  <c r="Y2901" i="285"/>
  <c r="Z2901" i="285" s="1"/>
  <c r="Y2893" i="285"/>
  <c r="Z2893" i="285" s="1"/>
  <c r="Y2885" i="285"/>
  <c r="Z2885" i="285" s="1"/>
  <c r="Y2877" i="285"/>
  <c r="Z2877" i="285" s="1"/>
  <c r="Y2869" i="285"/>
  <c r="Z2869" i="285" s="1"/>
  <c r="Y2861" i="285"/>
  <c r="Z2861" i="285" s="1"/>
  <c r="Y2853" i="285"/>
  <c r="Z2853" i="285" s="1"/>
  <c r="Y2845" i="285"/>
  <c r="Z2845" i="285" s="1"/>
  <c r="Y2837" i="285"/>
  <c r="Z2837" i="285" s="1"/>
  <c r="Y2829" i="285"/>
  <c r="Z2829" i="285" s="1"/>
  <c r="Y2821" i="285"/>
  <c r="Z2821" i="285" s="1"/>
  <c r="Y2813" i="285"/>
  <c r="Z2813" i="285" s="1"/>
  <c r="Y2805" i="285"/>
  <c r="Z2805" i="285" s="1"/>
  <c r="Y2797" i="285"/>
  <c r="Z2797" i="285" s="1"/>
  <c r="Y2789" i="285"/>
  <c r="Z2789" i="285" s="1"/>
  <c r="Y2781" i="285"/>
  <c r="Z2781" i="285" s="1"/>
  <c r="Y2773" i="285"/>
  <c r="Z2773" i="285" s="1"/>
  <c r="Y2765" i="285"/>
  <c r="Z2765" i="285" s="1"/>
  <c r="Y2757" i="285"/>
  <c r="Z2757" i="285" s="1"/>
  <c r="Y2749" i="285"/>
  <c r="Z2749" i="285" s="1"/>
  <c r="Y2741" i="285"/>
  <c r="Z2741" i="285" s="1"/>
  <c r="Y2733" i="285"/>
  <c r="Z2733" i="285" s="1"/>
  <c r="Y2725" i="285"/>
  <c r="Z2725" i="285" s="1"/>
  <c r="Y2717" i="285"/>
  <c r="Z2717" i="285" s="1"/>
  <c r="Y2709" i="285"/>
  <c r="Z2709" i="285" s="1"/>
  <c r="Y2701" i="285"/>
  <c r="Z2701" i="285" s="1"/>
  <c r="Y2693" i="285"/>
  <c r="Z2693" i="285" s="1"/>
  <c r="Y2685" i="285"/>
  <c r="Z2685" i="285" s="1"/>
  <c r="Y2677" i="285"/>
  <c r="Z2677" i="285" s="1"/>
  <c r="Y2669" i="285"/>
  <c r="Z2669" i="285" s="1"/>
  <c r="Y2661" i="285"/>
  <c r="Z2661" i="285" s="1"/>
  <c r="Y2653" i="285"/>
  <c r="Z2653" i="285" s="1"/>
  <c r="Y2645" i="285"/>
  <c r="Z2645" i="285" s="1"/>
  <c r="Y2637" i="285"/>
  <c r="Z2637" i="285" s="1"/>
  <c r="Y2629" i="285"/>
  <c r="Z2629" i="285" s="1"/>
  <c r="Y2621" i="285"/>
  <c r="Z2621" i="285" s="1"/>
  <c r="Y2613" i="285"/>
  <c r="Z2613" i="285" s="1"/>
  <c r="Y2605" i="285"/>
  <c r="Z2605" i="285" s="1"/>
  <c r="Y2597" i="285"/>
  <c r="Z2597" i="285" s="1"/>
  <c r="Y2589" i="285"/>
  <c r="Z2589" i="285" s="1"/>
  <c r="Y2573" i="285"/>
  <c r="Z2573" i="285" s="1"/>
  <c r="Y2565" i="285"/>
  <c r="Z2565" i="285" s="1"/>
  <c r="Y2557" i="285"/>
  <c r="Z2557" i="285" s="1"/>
  <c r="Y2549" i="285"/>
  <c r="Z2549" i="285" s="1"/>
  <c r="Y2541" i="285"/>
  <c r="Z2541" i="285" s="1"/>
  <c r="Y2533" i="285"/>
  <c r="Z2533" i="285" s="1"/>
  <c r="Y2525" i="285"/>
  <c r="Z2525" i="285" s="1"/>
  <c r="Y2517" i="285"/>
  <c r="Z2517" i="285" s="1"/>
  <c r="Y2509" i="285"/>
  <c r="Z2509" i="285" s="1"/>
  <c r="Y2501" i="285"/>
  <c r="Z2501" i="285" s="1"/>
  <c r="Y2493" i="285"/>
  <c r="Z2493" i="285" s="1"/>
  <c r="Y2485" i="285"/>
  <c r="Z2485" i="285" s="1"/>
  <c r="Y2477" i="285"/>
  <c r="Z2477" i="285" s="1"/>
  <c r="Y2469" i="285"/>
  <c r="Z2469" i="285" s="1"/>
  <c r="Y2461" i="285"/>
  <c r="Z2461" i="285" s="1"/>
  <c r="Y2453" i="285"/>
  <c r="Z2453" i="285" s="1"/>
  <c r="Y2445" i="285"/>
  <c r="Z2445" i="285" s="1"/>
  <c r="Y2437" i="285"/>
  <c r="Z2437" i="285" s="1"/>
  <c r="Y2429" i="285"/>
  <c r="Z2429" i="285" s="1"/>
  <c r="Y2421" i="285"/>
  <c r="Z2421" i="285" s="1"/>
  <c r="Y2413" i="285"/>
  <c r="Z2413" i="285" s="1"/>
  <c r="Y2405" i="285"/>
  <c r="Z2405" i="285" s="1"/>
  <c r="Y2397" i="285"/>
  <c r="Z2397" i="285" s="1"/>
  <c r="Y2389" i="285"/>
  <c r="Z2389" i="285" s="1"/>
  <c r="Y2381" i="285"/>
  <c r="Z2381" i="285" s="1"/>
  <c r="Y2373" i="285"/>
  <c r="Z2373" i="285" s="1"/>
  <c r="Y2365" i="285"/>
  <c r="Z2365" i="285" s="1"/>
  <c r="Y2357" i="285"/>
  <c r="Z2357" i="285" s="1"/>
  <c r="Y2349" i="285"/>
  <c r="Z2349" i="285" s="1"/>
  <c r="Y2341" i="285"/>
  <c r="Z2341" i="285" s="1"/>
  <c r="Y2333" i="285"/>
  <c r="Z2333" i="285" s="1"/>
  <c r="Y2325" i="285"/>
  <c r="Z2325" i="285" s="1"/>
  <c r="Y2317" i="285"/>
  <c r="Z2317" i="285" s="1"/>
  <c r="Y2309" i="285"/>
  <c r="Z2309" i="285" s="1"/>
  <c r="Y2301" i="285"/>
  <c r="Z2301" i="285" s="1"/>
  <c r="Y2293" i="285"/>
  <c r="Z2293" i="285" s="1"/>
  <c r="Y2285" i="285"/>
  <c r="Z2285" i="285" s="1"/>
  <c r="Y2269" i="285"/>
  <c r="Z2269" i="285" s="1"/>
  <c r="Y2261" i="285"/>
  <c r="Z2261" i="285" s="1"/>
  <c r="Y2253" i="285"/>
  <c r="Z2253" i="285" s="1"/>
  <c r="Y2245" i="285"/>
  <c r="Z2245" i="285" s="1"/>
  <c r="Y2237" i="285"/>
  <c r="Z2237" i="285" s="1"/>
  <c r="Y2229" i="285"/>
  <c r="Z2229" i="285" s="1"/>
  <c r="Y2221" i="285"/>
  <c r="Z2221" i="285" s="1"/>
  <c r="Y2213" i="285"/>
  <c r="Z2213" i="285" s="1"/>
  <c r="Y2205" i="285"/>
  <c r="Z2205" i="285" s="1"/>
  <c r="Y2197" i="285"/>
  <c r="Z2197" i="285" s="1"/>
  <c r="Y2189" i="285"/>
  <c r="Z2189" i="285" s="1"/>
  <c r="Y2181" i="285"/>
  <c r="Z2181" i="285" s="1"/>
  <c r="Y2173" i="285"/>
  <c r="Z2173" i="285" s="1"/>
  <c r="Y2165" i="285"/>
  <c r="Z2165" i="285" s="1"/>
  <c r="Y2157" i="285"/>
  <c r="Z2157" i="285" s="1"/>
  <c r="Y2149" i="285"/>
  <c r="Z2149" i="285" s="1"/>
  <c r="Y2141" i="285"/>
  <c r="Z2141" i="285" s="1"/>
  <c r="Y2133" i="285"/>
  <c r="Z2133" i="285" s="1"/>
  <c r="Y2125" i="285"/>
  <c r="Z2125" i="285" s="1"/>
  <c r="Y2117" i="285"/>
  <c r="Z2117" i="285" s="1"/>
  <c r="Y2109" i="285"/>
  <c r="Z2109" i="285" s="1"/>
  <c r="Y2101" i="285"/>
  <c r="Z2101" i="285" s="1"/>
  <c r="Y2093" i="285"/>
  <c r="Z2093" i="285" s="1"/>
  <c r="Y2085" i="285"/>
  <c r="Z2085" i="285" s="1"/>
  <c r="Y2077" i="285"/>
  <c r="Z2077" i="285" s="1"/>
  <c r="Y2069" i="285"/>
  <c r="Z2069" i="285" s="1"/>
  <c r="Y2061" i="285"/>
  <c r="Z2061" i="285" s="1"/>
  <c r="Y2053" i="285"/>
  <c r="Z2053" i="285" s="1"/>
  <c r="Y2045" i="285"/>
  <c r="Z2045" i="285" s="1"/>
  <c r="Y2037" i="285"/>
  <c r="Z2037" i="285" s="1"/>
  <c r="Y2029" i="285"/>
  <c r="Z2029" i="285" s="1"/>
  <c r="Y2021" i="285"/>
  <c r="Z2021" i="285" s="1"/>
  <c r="Y2013" i="285"/>
  <c r="Z2013" i="285" s="1"/>
  <c r="Y2005" i="285"/>
  <c r="Z2005" i="285" s="1"/>
  <c r="Y1997" i="285"/>
  <c r="Z1997" i="285" s="1"/>
  <c r="Y1989" i="285"/>
  <c r="Z1989" i="285" s="1"/>
  <c r="Y1981" i="285"/>
  <c r="Z1981" i="285" s="1"/>
  <c r="Y1973" i="285"/>
  <c r="Z1973" i="285" s="1"/>
  <c r="Y1965" i="285"/>
  <c r="Z1965" i="285" s="1"/>
  <c r="Y1957" i="285"/>
  <c r="Z1957" i="285" s="1"/>
  <c r="Y1949" i="285"/>
  <c r="Z1949" i="285" s="1"/>
  <c r="Y1941" i="285"/>
  <c r="Z1941" i="285" s="1"/>
  <c r="Y1933" i="285"/>
  <c r="Z1933" i="285" s="1"/>
  <c r="Y1925" i="285"/>
  <c r="Z1925" i="285" s="1"/>
  <c r="Y1917" i="285"/>
  <c r="Z1917" i="285" s="1"/>
  <c r="Y1909" i="285"/>
  <c r="Z1909" i="285" s="1"/>
  <c r="Y1901" i="285"/>
  <c r="Z1901" i="285" s="1"/>
  <c r="Y1893" i="285"/>
  <c r="Z1893" i="285" s="1"/>
  <c r="Y1885" i="285"/>
  <c r="Z1885" i="285" s="1"/>
  <c r="Y1877" i="285"/>
  <c r="Z1877" i="285" s="1"/>
  <c r="Y1869" i="285"/>
  <c r="Z1869" i="285" s="1"/>
  <c r="Y1861" i="285"/>
  <c r="Z1861" i="285" s="1"/>
  <c r="Y1853" i="285"/>
  <c r="Z1853" i="285" s="1"/>
  <c r="Y1845" i="285"/>
  <c r="Z1845" i="285" s="1"/>
  <c r="Y1837" i="285"/>
  <c r="Z1837" i="285" s="1"/>
  <c r="Y1829" i="285"/>
  <c r="Z1829" i="285" s="1"/>
  <c r="Y1821" i="285"/>
  <c r="Z1821" i="285" s="1"/>
  <c r="Y1813" i="285"/>
  <c r="Z1813" i="285" s="1"/>
  <c r="Y1805" i="285"/>
  <c r="Z1805" i="285" s="1"/>
  <c r="Y1797" i="285"/>
  <c r="Z1797" i="285" s="1"/>
  <c r="Y1789" i="285"/>
  <c r="Z1789" i="285" s="1"/>
  <c r="Y1781" i="285"/>
  <c r="Z1781" i="285" s="1"/>
  <c r="Y1773" i="285"/>
  <c r="Z1773" i="285" s="1"/>
  <c r="Y1765" i="285"/>
  <c r="Z1765" i="285" s="1"/>
  <c r="Y1757" i="285"/>
  <c r="Z1757" i="285" s="1"/>
  <c r="Y1749" i="285"/>
  <c r="Z1749" i="285" s="1"/>
  <c r="Y1741" i="285"/>
  <c r="Z1741" i="285" s="1"/>
  <c r="Y1733" i="285"/>
  <c r="Z1733" i="285" s="1"/>
  <c r="Y1725" i="285"/>
  <c r="Z1725" i="285" s="1"/>
  <c r="Y1717" i="285"/>
  <c r="Z1717" i="285" s="1"/>
  <c r="Y1709" i="285"/>
  <c r="Z1709" i="285" s="1"/>
  <c r="Y1701" i="285"/>
  <c r="Z1701" i="285" s="1"/>
  <c r="Y1693" i="285"/>
  <c r="Z1693" i="285" s="1"/>
  <c r="Y1685" i="285"/>
  <c r="Z1685" i="285" s="1"/>
  <c r="Y1677" i="285"/>
  <c r="Z1677" i="285" s="1"/>
  <c r="Y1669" i="285"/>
  <c r="Z1669" i="285" s="1"/>
  <c r="Y1653" i="285"/>
  <c r="Z1653" i="285" s="1"/>
  <c r="Y1645" i="285"/>
  <c r="Z1645" i="285" s="1"/>
  <c r="Y1621" i="285"/>
  <c r="Z1621" i="285" s="1"/>
  <c r="Y1613" i="285"/>
  <c r="Z1613" i="285" s="1"/>
  <c r="Y1605" i="285"/>
  <c r="Z1605" i="285" s="1"/>
  <c r="Y1597" i="285"/>
  <c r="Z1597" i="285" s="1"/>
  <c r="Y1589" i="285"/>
  <c r="Z1589" i="285" s="1"/>
  <c r="Y1581" i="285"/>
  <c r="Z1581" i="285" s="1"/>
  <c r="Y1573" i="285"/>
  <c r="Z1573" i="285" s="1"/>
  <c r="Y1565" i="285"/>
  <c r="Z1565" i="285" s="1"/>
  <c r="Y1557" i="285"/>
  <c r="Z1557" i="285" s="1"/>
  <c r="Y1549" i="285"/>
  <c r="Z1549" i="285" s="1"/>
  <c r="Y1541" i="285"/>
  <c r="Z1541" i="285" s="1"/>
  <c r="Y1533" i="285"/>
  <c r="Z1533" i="285" s="1"/>
  <c r="Y1525" i="285"/>
  <c r="Z1525" i="285" s="1"/>
  <c r="Y1517" i="285"/>
  <c r="Z1517" i="285" s="1"/>
  <c r="Y1509" i="285"/>
  <c r="Z1509" i="285" s="1"/>
  <c r="Y1501" i="285"/>
  <c r="Z1501" i="285" s="1"/>
  <c r="Y1493" i="285"/>
  <c r="Z1493" i="285" s="1"/>
  <c r="Y1485" i="285"/>
  <c r="Z1485" i="285" s="1"/>
  <c r="Y1373" i="285"/>
  <c r="Z1373" i="285" s="1"/>
  <c r="Y1365" i="285"/>
  <c r="Z1365" i="285" s="1"/>
  <c r="Y1357" i="285"/>
  <c r="Z1357" i="285" s="1"/>
  <c r="Y1349" i="285"/>
  <c r="Z1349" i="285" s="1"/>
  <c r="Y1341" i="285"/>
  <c r="Z1341" i="285" s="1"/>
  <c r="Y1333" i="285"/>
  <c r="Z1333" i="285" s="1"/>
  <c r="Y1325" i="285"/>
  <c r="Z1325" i="285" s="1"/>
  <c r="Y1317" i="285"/>
  <c r="Z1317" i="285" s="1"/>
  <c r="Y1309" i="285"/>
  <c r="Z1309" i="285" s="1"/>
  <c r="Y1301" i="285"/>
  <c r="Z1301" i="285" s="1"/>
  <c r="Y1293" i="285"/>
  <c r="Z1293" i="285" s="1"/>
  <c r="Y1285" i="285"/>
  <c r="Z1285" i="285" s="1"/>
  <c r="Y1277" i="285"/>
  <c r="Z1277" i="285" s="1"/>
  <c r="Y1269" i="285"/>
  <c r="Z1269" i="285" s="1"/>
  <c r="Y1261" i="285"/>
  <c r="Z1261" i="285" s="1"/>
  <c r="Y1253" i="285"/>
  <c r="Z1253" i="285" s="1"/>
  <c r="Y1245" i="285"/>
  <c r="Z1245" i="285" s="1"/>
  <c r="Y1237" i="285"/>
  <c r="Z1237" i="285" s="1"/>
  <c r="Y1229" i="285"/>
  <c r="Z1229" i="285" s="1"/>
  <c r="Y1221" i="285"/>
  <c r="Z1221" i="285" s="1"/>
  <c r="Y1213" i="285"/>
  <c r="Z1213" i="285" s="1"/>
  <c r="Y1205" i="285"/>
  <c r="Z1205" i="285" s="1"/>
  <c r="Y1197" i="285"/>
  <c r="Z1197" i="285" s="1"/>
  <c r="Y1189" i="285"/>
  <c r="Z1189" i="285" s="1"/>
  <c r="Y1181" i="285"/>
  <c r="Z1181" i="285" s="1"/>
  <c r="Y1173" i="285"/>
  <c r="Z1173" i="285" s="1"/>
  <c r="Y1165" i="285"/>
  <c r="Z1165" i="285" s="1"/>
  <c r="Y1157" i="285"/>
  <c r="Z1157" i="285" s="1"/>
  <c r="Y1149" i="285"/>
  <c r="Z1149" i="285" s="1"/>
  <c r="Y1141" i="285"/>
  <c r="Z1141" i="285" s="1"/>
  <c r="Y1133" i="285"/>
  <c r="Z1133" i="285" s="1"/>
  <c r="Y1125" i="285"/>
  <c r="Z1125" i="285" s="1"/>
  <c r="Y1117" i="285"/>
  <c r="Z1117" i="285" s="1"/>
  <c r="Y1109" i="285"/>
  <c r="Z1109" i="285" s="1"/>
  <c r="Y1101" i="285"/>
  <c r="Z1101" i="285" s="1"/>
  <c r="Y1093" i="285"/>
  <c r="Z1093" i="285" s="1"/>
  <c r="Y1085" i="285"/>
  <c r="Z1085" i="285" s="1"/>
  <c r="Y1077" i="285"/>
  <c r="Z1077" i="285" s="1"/>
  <c r="Y1069" i="285"/>
  <c r="Z1069" i="285" s="1"/>
  <c r="Y1061" i="285"/>
  <c r="Z1061" i="285" s="1"/>
  <c r="Y1053" i="285"/>
  <c r="Z1053" i="285" s="1"/>
  <c r="Y1045" i="285"/>
  <c r="Z1045" i="285" s="1"/>
  <c r="Y1037" i="285"/>
  <c r="Z1037" i="285" s="1"/>
  <c r="Y1029" i="285"/>
  <c r="Z1029" i="285" s="1"/>
  <c r="Y1021" i="285"/>
  <c r="Z1021" i="285" s="1"/>
  <c r="Y1013" i="285"/>
  <c r="Z1013" i="285" s="1"/>
  <c r="Y1005" i="285"/>
  <c r="Z1005" i="285" s="1"/>
  <c r="Y997" i="285"/>
  <c r="Z997" i="285" s="1"/>
  <c r="Y989" i="285"/>
  <c r="Z989" i="285" s="1"/>
  <c r="Y981" i="285"/>
  <c r="Z981" i="285" s="1"/>
  <c r="Y973" i="285"/>
  <c r="Z973" i="285" s="1"/>
  <c r="Y965" i="285"/>
  <c r="Z965" i="285" s="1"/>
  <c r="Y957" i="285"/>
  <c r="Z957" i="285" s="1"/>
  <c r="Y949" i="285"/>
  <c r="Z949" i="285" s="1"/>
  <c r="Y941" i="285"/>
  <c r="Z941" i="285" s="1"/>
  <c r="Y933" i="285"/>
  <c r="Z933" i="285" s="1"/>
  <c r="Y925" i="285"/>
  <c r="Z925" i="285" s="1"/>
  <c r="Y917" i="285"/>
  <c r="Z917" i="285" s="1"/>
  <c r="Y909" i="285"/>
  <c r="Z909" i="285" s="1"/>
  <c r="Y901" i="285"/>
  <c r="Z901" i="285" s="1"/>
  <c r="Y893" i="285"/>
  <c r="Z893" i="285" s="1"/>
  <c r="Y885" i="285"/>
  <c r="Z885" i="285" s="1"/>
  <c r="Y877" i="285"/>
  <c r="Z877" i="285" s="1"/>
  <c r="Y869" i="285"/>
  <c r="Z869" i="285" s="1"/>
  <c r="Y861" i="285"/>
  <c r="Z861" i="285" s="1"/>
  <c r="Y853" i="285"/>
  <c r="Z853" i="285" s="1"/>
  <c r="Y845" i="285"/>
  <c r="Z845" i="285" s="1"/>
  <c r="Y837" i="285"/>
  <c r="Z837" i="285" s="1"/>
  <c r="Y829" i="285"/>
  <c r="Z829" i="285" s="1"/>
  <c r="Y821" i="285"/>
  <c r="Z821" i="285" s="1"/>
  <c r="Y813" i="285"/>
  <c r="Z813" i="285" s="1"/>
  <c r="Y805" i="285"/>
  <c r="Z805" i="285" s="1"/>
  <c r="Y797" i="285"/>
  <c r="Z797" i="285" s="1"/>
  <c r="Y789" i="285"/>
  <c r="Z789" i="285" s="1"/>
  <c r="Y781" i="285"/>
  <c r="Z781" i="285" s="1"/>
  <c r="Y773" i="285"/>
  <c r="Z773" i="285" s="1"/>
  <c r="Y765" i="285"/>
  <c r="Z765" i="285" s="1"/>
  <c r="Y757" i="285"/>
  <c r="Z757" i="285" s="1"/>
  <c r="Y749" i="285"/>
  <c r="Z749" i="285" s="1"/>
  <c r="Y741" i="285"/>
  <c r="Z741" i="285" s="1"/>
  <c r="Y733" i="285"/>
  <c r="Z733" i="285" s="1"/>
  <c r="Y725" i="285"/>
  <c r="Z725" i="285" s="1"/>
  <c r="Y717" i="285"/>
  <c r="Z717" i="285" s="1"/>
  <c r="Y709" i="285"/>
  <c r="Z709" i="285" s="1"/>
  <c r="Y701" i="285"/>
  <c r="Z701" i="285" s="1"/>
  <c r="Y693" i="285"/>
  <c r="Z693" i="285" s="1"/>
  <c r="Y685" i="285"/>
  <c r="Z685" i="285" s="1"/>
  <c r="Y677" i="285"/>
  <c r="Z677" i="285" s="1"/>
  <c r="Y669" i="285"/>
  <c r="Z669" i="285" s="1"/>
  <c r="Y661" i="285"/>
  <c r="Z661" i="285" s="1"/>
  <c r="Y653" i="285"/>
  <c r="Z653" i="285" s="1"/>
  <c r="Y645" i="285"/>
  <c r="Z645" i="285" s="1"/>
  <c r="Y637" i="285"/>
  <c r="Z637" i="285" s="1"/>
  <c r="Y629" i="285"/>
  <c r="Z629" i="285" s="1"/>
  <c r="Y621" i="285"/>
  <c r="Z621" i="285" s="1"/>
  <c r="Y613" i="285"/>
  <c r="Z613" i="285" s="1"/>
  <c r="Y605" i="285"/>
  <c r="Z605" i="285" s="1"/>
  <c r="Y597" i="285"/>
  <c r="Z597" i="285" s="1"/>
  <c r="Y589" i="285"/>
  <c r="Z589" i="285" s="1"/>
  <c r="Y581" i="285"/>
  <c r="Z581" i="285" s="1"/>
  <c r="Y573" i="285"/>
  <c r="Z573" i="285" s="1"/>
  <c r="Y565" i="285"/>
  <c r="Z565" i="285" s="1"/>
  <c r="Y557" i="285"/>
  <c r="Z557" i="285" s="1"/>
  <c r="Y549" i="285"/>
  <c r="Z549" i="285" s="1"/>
  <c r="Y541" i="285"/>
  <c r="Z541" i="285" s="1"/>
  <c r="Y533" i="285"/>
  <c r="Z533" i="285" s="1"/>
  <c r="Y525" i="285"/>
  <c r="Z525" i="285" s="1"/>
  <c r="Y517" i="285"/>
  <c r="Z517" i="285" s="1"/>
  <c r="Y509" i="285"/>
  <c r="Z509" i="285" s="1"/>
  <c r="Y501" i="285"/>
  <c r="Z501" i="285" s="1"/>
  <c r="Y493" i="285"/>
  <c r="Z493" i="285" s="1"/>
  <c r="Y445" i="285"/>
  <c r="Z445" i="285" s="1"/>
  <c r="Y437" i="285"/>
  <c r="Z437" i="285" s="1"/>
  <c r="Y429" i="285"/>
  <c r="Z429" i="285" s="1"/>
  <c r="Y421" i="285"/>
  <c r="Z421" i="285" s="1"/>
  <c r="Y413" i="285"/>
  <c r="Z413" i="285" s="1"/>
  <c r="Y405" i="285"/>
  <c r="Z405" i="285" s="1"/>
  <c r="Y397" i="285"/>
  <c r="Z397" i="285" s="1"/>
  <c r="Y389" i="285"/>
  <c r="Z389" i="285" s="1"/>
  <c r="Y381" i="285"/>
  <c r="Z381" i="285" s="1"/>
  <c r="Y373" i="285"/>
  <c r="Z373" i="285" s="1"/>
  <c r="Y365" i="285"/>
  <c r="Z365" i="285" s="1"/>
  <c r="Y357" i="285"/>
  <c r="Z357" i="285" s="1"/>
  <c r="Y349" i="285"/>
  <c r="Z349" i="285" s="1"/>
  <c r="Y341" i="285"/>
  <c r="Z341" i="285" s="1"/>
  <c r="Y333" i="285"/>
  <c r="Z333" i="285" s="1"/>
  <c r="Y325" i="285"/>
  <c r="Z325" i="285" s="1"/>
  <c r="Y245" i="285"/>
  <c r="Z245" i="285" s="1"/>
  <c r="Y237" i="285"/>
  <c r="Z237" i="285" s="1"/>
  <c r="Y229" i="285"/>
  <c r="Z229" i="285" s="1"/>
  <c r="Y221" i="285"/>
  <c r="Z221" i="285" s="1"/>
  <c r="Y213" i="285"/>
  <c r="Z213" i="285" s="1"/>
  <c r="Y205" i="285"/>
  <c r="Z205" i="285" s="1"/>
  <c r="Y197" i="285"/>
  <c r="Z197" i="285" s="1"/>
  <c r="Y189" i="285"/>
  <c r="Z189" i="285" s="1"/>
  <c r="Y181" i="285"/>
  <c r="Z181" i="285" s="1"/>
  <c r="Y173" i="285"/>
  <c r="Z173" i="285" s="1"/>
  <c r="Y165" i="285"/>
  <c r="Z165" i="285" s="1"/>
  <c r="Y157" i="285"/>
  <c r="Z157" i="285" s="1"/>
  <c r="Y149" i="285"/>
  <c r="Z149" i="285" s="1"/>
  <c r="Y141" i="285"/>
  <c r="Z141" i="285" s="1"/>
  <c r="Y133" i="285"/>
  <c r="Z133" i="285" s="1"/>
  <c r="Y125" i="285"/>
  <c r="Z125" i="285" s="1"/>
  <c r="Y117" i="285"/>
  <c r="Z117" i="285" s="1"/>
  <c r="Y101" i="285"/>
  <c r="Z101" i="285" s="1"/>
  <c r="Y93" i="285"/>
  <c r="Z93" i="285" s="1"/>
  <c r="Y85" i="285"/>
  <c r="Z85" i="285" s="1"/>
  <c r="Y77" i="285"/>
  <c r="Z77" i="285" s="1"/>
  <c r="Y69" i="285"/>
  <c r="Z69" i="285" s="1"/>
  <c r="Y61" i="285"/>
  <c r="Z61" i="285" s="1"/>
  <c r="Y53" i="285"/>
  <c r="Z53" i="285" s="1"/>
  <c r="Y45" i="285"/>
  <c r="Z45" i="285" s="1"/>
  <c r="Y37" i="285"/>
  <c r="Z37" i="285" s="1"/>
  <c r="Y29" i="285"/>
  <c r="Z29" i="285" s="1"/>
  <c r="Y21" i="285"/>
  <c r="Z21" i="285" s="1"/>
  <c r="Y13" i="285"/>
  <c r="Z13" i="285" s="1"/>
  <c r="Y2876" i="285"/>
  <c r="Z2876" i="285" s="1"/>
  <c r="Y3180" i="285"/>
  <c r="Z3180" i="285" s="1"/>
  <c r="Y3172" i="285"/>
  <c r="Z3172" i="285" s="1"/>
  <c r="Y3164" i="285"/>
  <c r="Z3164" i="285" s="1"/>
  <c r="Y3156" i="285"/>
  <c r="Z3156" i="285" s="1"/>
  <c r="Y3148" i="285"/>
  <c r="Z3148" i="285" s="1"/>
  <c r="Y3140" i="285"/>
  <c r="Z3140" i="285" s="1"/>
  <c r="Y3124" i="285"/>
  <c r="Z3124" i="285" s="1"/>
  <c r="Y3116" i="285"/>
  <c r="Z3116" i="285" s="1"/>
  <c r="Y3108" i="285"/>
  <c r="Z3108" i="285" s="1"/>
  <c r="Y3100" i="285"/>
  <c r="Z3100" i="285" s="1"/>
  <c r="Y3092" i="285"/>
  <c r="Z3092" i="285" s="1"/>
  <c r="Y3084" i="285"/>
  <c r="Z3084" i="285" s="1"/>
  <c r="Y3076" i="285"/>
  <c r="Z3076" i="285" s="1"/>
  <c r="Y3068" i="285"/>
  <c r="Z3068" i="285" s="1"/>
  <c r="Y3060" i="285"/>
  <c r="Z3060" i="285" s="1"/>
  <c r="Y3052" i="285"/>
  <c r="Z3052" i="285" s="1"/>
  <c r="Y3044" i="285"/>
  <c r="Z3044" i="285" s="1"/>
  <c r="Y3036" i="285"/>
  <c r="Z3036" i="285" s="1"/>
  <c r="Y3028" i="285"/>
  <c r="Z3028" i="285" s="1"/>
  <c r="Y3020" i="285"/>
  <c r="Z3020" i="285" s="1"/>
  <c r="Y3012" i="285"/>
  <c r="Z3012" i="285" s="1"/>
  <c r="Y2996" i="285"/>
  <c r="Z2996" i="285" s="1"/>
  <c r="Y2988" i="285"/>
  <c r="Z2988" i="285" s="1"/>
  <c r="Y2980" i="285"/>
  <c r="Z2980" i="285" s="1"/>
  <c r="Y2972" i="285"/>
  <c r="Z2972" i="285" s="1"/>
  <c r="Y2964" i="285"/>
  <c r="Z2964" i="285" s="1"/>
  <c r="Y2956" i="285"/>
  <c r="Z2956" i="285" s="1"/>
  <c r="Y2948" i="285"/>
  <c r="Z2948" i="285" s="1"/>
  <c r="Y2940" i="285"/>
  <c r="Z2940" i="285" s="1"/>
  <c r="Y2932" i="285"/>
  <c r="Z2932" i="285" s="1"/>
  <c r="Y2924" i="285"/>
  <c r="Z2924" i="285" s="1"/>
  <c r="Y2916" i="285"/>
  <c r="Z2916" i="285" s="1"/>
  <c r="Y2908" i="285"/>
  <c r="Z2908" i="285" s="1"/>
  <c r="Y2900" i="285"/>
  <c r="Z2900" i="285" s="1"/>
  <c r="Y2892" i="285"/>
  <c r="Z2892" i="285" s="1"/>
  <c r="Y2884" i="285"/>
  <c r="Z2884" i="285" s="1"/>
  <c r="Y2868" i="285"/>
  <c r="Z2868" i="285" s="1"/>
  <c r="Y2860" i="285"/>
  <c r="Z2860" i="285" s="1"/>
  <c r="Y2852" i="285"/>
  <c r="Z2852" i="285" s="1"/>
  <c r="Y2844" i="285"/>
  <c r="Z2844" i="285" s="1"/>
  <c r="Y2836" i="285"/>
  <c r="Z2836" i="285" s="1"/>
  <c r="Y2828" i="285"/>
  <c r="Z2828" i="285" s="1"/>
  <c r="Y2820" i="285"/>
  <c r="Z2820" i="285" s="1"/>
  <c r="Y2812" i="285"/>
  <c r="Z2812" i="285" s="1"/>
  <c r="Y2804" i="285"/>
  <c r="Z2804" i="285" s="1"/>
  <c r="Y2796" i="285"/>
  <c r="Z2796" i="285" s="1"/>
  <c r="Y2788" i="285"/>
  <c r="Z2788" i="285" s="1"/>
  <c r="Y2780" i="285"/>
  <c r="Z2780" i="285" s="1"/>
  <c r="Y2772" i="285"/>
  <c r="Z2772" i="285" s="1"/>
  <c r="Y2764" i="285"/>
  <c r="Z2764" i="285" s="1"/>
  <c r="Y2756" i="285"/>
  <c r="Z2756" i="285" s="1"/>
  <c r="Y2740" i="285"/>
  <c r="Z2740" i="285" s="1"/>
  <c r="Y2732" i="285"/>
  <c r="Z2732" i="285" s="1"/>
  <c r="Y2724" i="285"/>
  <c r="Z2724" i="285" s="1"/>
  <c r="Y2716" i="285"/>
  <c r="Z2716" i="285" s="1"/>
  <c r="Y2708" i="285"/>
  <c r="Z2708" i="285" s="1"/>
  <c r="Y2700" i="285"/>
  <c r="Z2700" i="285" s="1"/>
  <c r="Y2692" i="285"/>
  <c r="Z2692" i="285" s="1"/>
  <c r="Y2684" i="285"/>
  <c r="Z2684" i="285" s="1"/>
  <c r="Y2676" i="285"/>
  <c r="Z2676" i="285" s="1"/>
  <c r="Y2668" i="285"/>
  <c r="Z2668" i="285" s="1"/>
  <c r="Y2660" i="285"/>
  <c r="Z2660" i="285" s="1"/>
  <c r="Y2652" i="285"/>
  <c r="Z2652" i="285" s="1"/>
  <c r="Y2644" i="285"/>
  <c r="Z2644" i="285" s="1"/>
  <c r="Y2636" i="285"/>
  <c r="Z2636" i="285" s="1"/>
  <c r="Y2628" i="285"/>
  <c r="Z2628" i="285" s="1"/>
  <c r="Y2620" i="285"/>
  <c r="Z2620" i="285" s="1"/>
  <c r="Y2612" i="285"/>
  <c r="Z2612" i="285" s="1"/>
  <c r="Y2604" i="285"/>
  <c r="Z2604" i="285" s="1"/>
  <c r="Y2596" i="285"/>
  <c r="Z2596" i="285" s="1"/>
  <c r="Y2588" i="285"/>
  <c r="Z2588" i="285" s="1"/>
  <c r="Y2580" i="285"/>
  <c r="Z2580" i="285" s="1"/>
  <c r="Y2572" i="285"/>
  <c r="Z2572" i="285" s="1"/>
  <c r="Y2564" i="285"/>
  <c r="Z2564" i="285" s="1"/>
  <c r="Y2556" i="285"/>
  <c r="Z2556" i="285" s="1"/>
  <c r="Y2548" i="285"/>
  <c r="Z2548" i="285" s="1"/>
  <c r="Y2540" i="285"/>
  <c r="Z2540" i="285" s="1"/>
  <c r="Y2532" i="285"/>
  <c r="Z2532" i="285" s="1"/>
  <c r="Y2524" i="285"/>
  <c r="Z2524" i="285" s="1"/>
  <c r="Y2516" i="285"/>
  <c r="Z2516" i="285" s="1"/>
  <c r="Y2508" i="285"/>
  <c r="Z2508" i="285" s="1"/>
  <c r="Y2500" i="285"/>
  <c r="Z2500" i="285" s="1"/>
  <c r="Y2492" i="285"/>
  <c r="Z2492" i="285" s="1"/>
  <c r="Y2484" i="285"/>
  <c r="Z2484" i="285" s="1"/>
  <c r="Y2476" i="285"/>
  <c r="Z2476" i="285" s="1"/>
  <c r="Y2468" i="285"/>
  <c r="Z2468" i="285" s="1"/>
  <c r="Y2460" i="285"/>
  <c r="Z2460" i="285" s="1"/>
  <c r="Y2452" i="285"/>
  <c r="Z2452" i="285" s="1"/>
  <c r="Y2444" i="285"/>
  <c r="Z2444" i="285" s="1"/>
  <c r="Y2436" i="285"/>
  <c r="Z2436" i="285" s="1"/>
  <c r="Y2428" i="285"/>
  <c r="Z2428" i="285" s="1"/>
  <c r="Y2420" i="285"/>
  <c r="Z2420" i="285" s="1"/>
  <c r="Y2412" i="285"/>
  <c r="Z2412" i="285" s="1"/>
  <c r="Y2404" i="285"/>
  <c r="Z2404" i="285" s="1"/>
  <c r="Y2396" i="285"/>
  <c r="Z2396" i="285" s="1"/>
  <c r="Y2388" i="285"/>
  <c r="Z2388" i="285" s="1"/>
  <c r="Y2380" i="285"/>
  <c r="Z2380" i="285" s="1"/>
  <c r="Y2372" i="285"/>
  <c r="Z2372" i="285" s="1"/>
  <c r="Y2364" i="285"/>
  <c r="Z2364" i="285" s="1"/>
  <c r="Y2356" i="285"/>
  <c r="Z2356" i="285" s="1"/>
  <c r="Y2348" i="285"/>
  <c r="Z2348" i="285" s="1"/>
  <c r="Y2340" i="285"/>
  <c r="Z2340" i="285" s="1"/>
  <c r="Y2332" i="285"/>
  <c r="Z2332" i="285" s="1"/>
  <c r="Y2324" i="285"/>
  <c r="Z2324" i="285" s="1"/>
  <c r="Y2316" i="285"/>
  <c r="Z2316" i="285" s="1"/>
  <c r="Y2308" i="285"/>
  <c r="Z2308" i="285" s="1"/>
  <c r="Y2300" i="285"/>
  <c r="Z2300" i="285" s="1"/>
  <c r="Y2292" i="285"/>
  <c r="Z2292" i="285" s="1"/>
  <c r="Y2284" i="285"/>
  <c r="Z2284" i="285" s="1"/>
  <c r="Y2268" i="285"/>
  <c r="Z2268" i="285" s="1"/>
  <c r="Y2260" i="285"/>
  <c r="Z2260" i="285" s="1"/>
  <c r="Y2252" i="285"/>
  <c r="Z2252" i="285" s="1"/>
  <c r="Y2244" i="285"/>
  <c r="Z2244" i="285" s="1"/>
  <c r="Y2236" i="285"/>
  <c r="Z2236" i="285" s="1"/>
  <c r="Y2228" i="285"/>
  <c r="Z2228" i="285" s="1"/>
  <c r="Y2220" i="285"/>
  <c r="Z2220" i="285" s="1"/>
  <c r="Y2212" i="285"/>
  <c r="Z2212" i="285" s="1"/>
  <c r="Y2204" i="285"/>
  <c r="Z2204" i="285" s="1"/>
  <c r="Y2196" i="285"/>
  <c r="Z2196" i="285" s="1"/>
  <c r="Y2188" i="285"/>
  <c r="Z2188" i="285" s="1"/>
  <c r="Y2180" i="285"/>
  <c r="Z2180" i="285" s="1"/>
  <c r="Y2172" i="285"/>
  <c r="Z2172" i="285" s="1"/>
  <c r="Y2164" i="285"/>
  <c r="Z2164" i="285" s="1"/>
  <c r="Y2156" i="285"/>
  <c r="Z2156" i="285" s="1"/>
  <c r="Y2148" i="285"/>
  <c r="Z2148" i="285" s="1"/>
  <c r="Y2140" i="285"/>
  <c r="Z2140" i="285" s="1"/>
  <c r="Y2132" i="285"/>
  <c r="Z2132" i="285" s="1"/>
  <c r="Y2124" i="285"/>
  <c r="Z2124" i="285" s="1"/>
  <c r="Y2116" i="285"/>
  <c r="Z2116" i="285" s="1"/>
  <c r="Y2108" i="285"/>
  <c r="Z2108" i="285" s="1"/>
  <c r="Y2100" i="285"/>
  <c r="Z2100" i="285" s="1"/>
  <c r="Y2092" i="285"/>
  <c r="Z2092" i="285" s="1"/>
  <c r="Y2084" i="285"/>
  <c r="Z2084" i="285" s="1"/>
  <c r="Y2076" i="285"/>
  <c r="Z2076" i="285" s="1"/>
  <c r="Y2068" i="285"/>
  <c r="Z2068" i="285" s="1"/>
  <c r="Y2060" i="285"/>
  <c r="Z2060" i="285" s="1"/>
  <c r="Y2052" i="285"/>
  <c r="Z2052" i="285" s="1"/>
  <c r="Y2044" i="285"/>
  <c r="Z2044" i="285" s="1"/>
  <c r="Y2036" i="285"/>
  <c r="Z2036" i="285" s="1"/>
  <c r="Y2028" i="285"/>
  <c r="Z2028" i="285" s="1"/>
  <c r="Y2020" i="285"/>
  <c r="Z2020" i="285" s="1"/>
  <c r="Y2012" i="285"/>
  <c r="Z2012" i="285" s="1"/>
  <c r="Y2004" i="285"/>
  <c r="Z2004" i="285" s="1"/>
  <c r="Y1996" i="285"/>
  <c r="Z1996" i="285" s="1"/>
  <c r="Y1988" i="285"/>
  <c r="Z1988" i="285" s="1"/>
  <c r="Y1980" i="285"/>
  <c r="Z1980" i="285" s="1"/>
  <c r="Y1972" i="285"/>
  <c r="Z1972" i="285" s="1"/>
  <c r="Y1964" i="285"/>
  <c r="Z1964" i="285" s="1"/>
  <c r="Y1956" i="285"/>
  <c r="Z1956" i="285" s="1"/>
  <c r="Y1948" i="285"/>
  <c r="Z1948" i="285" s="1"/>
  <c r="Y1940" i="285"/>
  <c r="Z1940" i="285" s="1"/>
  <c r="Y1932" i="285"/>
  <c r="Z1932" i="285" s="1"/>
  <c r="Y1924" i="285"/>
  <c r="Z1924" i="285" s="1"/>
  <c r="Y1916" i="285"/>
  <c r="Z1916" i="285" s="1"/>
  <c r="Y1908" i="285"/>
  <c r="Z1908" i="285" s="1"/>
  <c r="Y1900" i="285"/>
  <c r="Z1900" i="285" s="1"/>
  <c r="Y1892" i="285"/>
  <c r="Z1892" i="285" s="1"/>
  <c r="Y1884" i="285"/>
  <c r="Z1884" i="285" s="1"/>
  <c r="Y1876" i="285"/>
  <c r="Z1876" i="285" s="1"/>
  <c r="Y1868" i="285"/>
  <c r="Z1868" i="285" s="1"/>
  <c r="Y1860" i="285"/>
  <c r="Z1860" i="285" s="1"/>
  <c r="Y1852" i="285"/>
  <c r="Z1852" i="285" s="1"/>
  <c r="Y1844" i="285"/>
  <c r="Z1844" i="285" s="1"/>
  <c r="Y1836" i="285"/>
  <c r="Z1836" i="285" s="1"/>
  <c r="Y1828" i="285"/>
  <c r="Z1828" i="285" s="1"/>
  <c r="Y1820" i="285"/>
  <c r="Z1820" i="285" s="1"/>
  <c r="Y1812" i="285"/>
  <c r="Z1812" i="285" s="1"/>
  <c r="Y1804" i="285"/>
  <c r="Z1804" i="285" s="1"/>
  <c r="Y1796" i="285"/>
  <c r="Z1796" i="285" s="1"/>
  <c r="Y1788" i="285"/>
  <c r="Z1788" i="285" s="1"/>
  <c r="Y1780" i="285"/>
  <c r="Z1780" i="285" s="1"/>
  <c r="Y1772" i="285"/>
  <c r="Z1772" i="285" s="1"/>
  <c r="Y1764" i="285"/>
  <c r="Z1764" i="285" s="1"/>
  <c r="Y1756" i="285"/>
  <c r="Z1756" i="285" s="1"/>
  <c r="Y1748" i="285"/>
  <c r="Z1748" i="285" s="1"/>
  <c r="Y1740" i="285"/>
  <c r="Z1740" i="285" s="1"/>
  <c r="Y1732" i="285"/>
  <c r="Z1732" i="285" s="1"/>
  <c r="Y1724" i="285"/>
  <c r="Z1724" i="285" s="1"/>
  <c r="Y1716" i="285"/>
  <c r="Z1716" i="285" s="1"/>
  <c r="Y1708" i="285"/>
  <c r="Z1708" i="285" s="1"/>
  <c r="Y1700" i="285"/>
  <c r="Z1700" i="285" s="1"/>
  <c r="Y1692" i="285"/>
  <c r="Z1692" i="285" s="1"/>
  <c r="Y1684" i="285"/>
  <c r="Z1684" i="285" s="1"/>
  <c r="Y1676" i="285"/>
  <c r="Z1676" i="285" s="1"/>
  <c r="Y1668" i="285"/>
  <c r="Z1668" i="285" s="1"/>
  <c r="Y1652" i="285"/>
  <c r="Z1652" i="285" s="1"/>
  <c r="Y1644" i="285"/>
  <c r="Z1644" i="285" s="1"/>
  <c r="Y1620" i="285"/>
  <c r="Z1620" i="285" s="1"/>
  <c r="Y1612" i="285"/>
  <c r="Z1612" i="285" s="1"/>
  <c r="Y1604" i="285"/>
  <c r="Z1604" i="285" s="1"/>
  <c r="Y1596" i="285"/>
  <c r="Z1596" i="285" s="1"/>
  <c r="Y1588" i="285"/>
  <c r="Z1588" i="285" s="1"/>
  <c r="Y1580" i="285"/>
  <c r="Z1580" i="285" s="1"/>
  <c r="Y1572" i="285"/>
  <c r="Z1572" i="285" s="1"/>
  <c r="Y1564" i="285"/>
  <c r="Z1564" i="285" s="1"/>
  <c r="Y1556" i="285"/>
  <c r="Z1556" i="285" s="1"/>
  <c r="Y1548" i="285"/>
  <c r="Z1548" i="285" s="1"/>
  <c r="Y1540" i="285"/>
  <c r="Z1540" i="285" s="1"/>
  <c r="Y1532" i="285"/>
  <c r="Z1532" i="285" s="1"/>
  <c r="Y1524" i="285"/>
  <c r="Z1524" i="285" s="1"/>
  <c r="Y1516" i="285"/>
  <c r="Z1516" i="285" s="1"/>
  <c r="Y1508" i="285"/>
  <c r="Z1508" i="285" s="1"/>
  <c r="Y1500" i="285"/>
  <c r="Z1500" i="285" s="1"/>
  <c r="Y1492" i="285"/>
  <c r="Z1492" i="285" s="1"/>
  <c r="Y1372" i="285"/>
  <c r="Z1372" i="285" s="1"/>
  <c r="Y1364" i="285"/>
  <c r="Z1364" i="285" s="1"/>
  <c r="Y1356" i="285"/>
  <c r="Z1356" i="285" s="1"/>
  <c r="Y1348" i="285"/>
  <c r="Z1348" i="285" s="1"/>
  <c r="Y1340" i="285"/>
  <c r="Z1340" i="285" s="1"/>
  <c r="Y1332" i="285"/>
  <c r="Z1332" i="285" s="1"/>
  <c r="Y1324" i="285"/>
  <c r="Z1324" i="285" s="1"/>
  <c r="Y1316" i="285"/>
  <c r="Z1316" i="285" s="1"/>
  <c r="Y1308" i="285"/>
  <c r="Z1308" i="285" s="1"/>
  <c r="Y1300" i="285"/>
  <c r="Z1300" i="285" s="1"/>
  <c r="Y1292" i="285"/>
  <c r="Z1292" i="285" s="1"/>
  <c r="Y1284" i="285"/>
  <c r="Z1284" i="285" s="1"/>
  <c r="Y1276" i="285"/>
  <c r="Z1276" i="285" s="1"/>
  <c r="Y1268" i="285"/>
  <c r="Z1268" i="285" s="1"/>
  <c r="Y1260" i="285"/>
  <c r="Z1260" i="285" s="1"/>
  <c r="Y1252" i="285"/>
  <c r="Z1252" i="285" s="1"/>
  <c r="Y1244" i="285"/>
  <c r="Z1244" i="285" s="1"/>
  <c r="Y1236" i="285"/>
  <c r="Z1236" i="285" s="1"/>
  <c r="Y1228" i="285"/>
  <c r="Z1228" i="285" s="1"/>
  <c r="Y1220" i="285"/>
  <c r="Z1220" i="285" s="1"/>
  <c r="Y1212" i="285"/>
  <c r="Z1212" i="285" s="1"/>
  <c r="Y1204" i="285"/>
  <c r="Z1204" i="285" s="1"/>
  <c r="Y1196" i="285"/>
  <c r="Z1196" i="285" s="1"/>
  <c r="Y1188" i="285"/>
  <c r="Z1188" i="285" s="1"/>
  <c r="Y1180" i="285"/>
  <c r="Z1180" i="285" s="1"/>
  <c r="Y1172" i="285"/>
  <c r="Z1172" i="285" s="1"/>
  <c r="Y1164" i="285"/>
  <c r="Z1164" i="285" s="1"/>
  <c r="Y1156" i="285"/>
  <c r="Z1156" i="285" s="1"/>
  <c r="Y1148" i="285"/>
  <c r="Z1148" i="285" s="1"/>
  <c r="Y1140" i="285"/>
  <c r="Z1140" i="285" s="1"/>
  <c r="Y1132" i="285"/>
  <c r="Z1132" i="285" s="1"/>
  <c r="Y1124" i="285"/>
  <c r="Z1124" i="285" s="1"/>
  <c r="Y1116" i="285"/>
  <c r="Z1116" i="285" s="1"/>
  <c r="Y1108" i="285"/>
  <c r="Z1108" i="285" s="1"/>
  <c r="Y1100" i="285"/>
  <c r="Z1100" i="285" s="1"/>
  <c r="Y1092" i="285"/>
  <c r="Z1092" i="285" s="1"/>
  <c r="Y1084" i="285"/>
  <c r="Z1084" i="285" s="1"/>
  <c r="Y1076" i="285"/>
  <c r="Z1076" i="285" s="1"/>
  <c r="Y1068" i="285"/>
  <c r="Z1068" i="285" s="1"/>
  <c r="Y1060" i="285"/>
  <c r="Z1060" i="285" s="1"/>
  <c r="Y1052" i="285"/>
  <c r="Z1052" i="285" s="1"/>
  <c r="Y1044" i="285"/>
  <c r="Z1044" i="285" s="1"/>
  <c r="Y1036" i="285"/>
  <c r="Z1036" i="285" s="1"/>
  <c r="Y1028" i="285"/>
  <c r="Z1028" i="285" s="1"/>
  <c r="Y1020" i="285"/>
  <c r="Z1020" i="285" s="1"/>
  <c r="Y1012" i="285"/>
  <c r="Z1012" i="285" s="1"/>
  <c r="Y1004" i="285"/>
  <c r="Z1004" i="285" s="1"/>
  <c r="Y996" i="285"/>
  <c r="Z996" i="285" s="1"/>
  <c r="Y988" i="285"/>
  <c r="Z988" i="285" s="1"/>
  <c r="Y980" i="285"/>
  <c r="Z980" i="285" s="1"/>
  <c r="Y972" i="285"/>
  <c r="Z972" i="285" s="1"/>
  <c r="Y964" i="285"/>
  <c r="Z964" i="285" s="1"/>
  <c r="Y956" i="285"/>
  <c r="Z956" i="285" s="1"/>
  <c r="Y948" i="285"/>
  <c r="Z948" i="285" s="1"/>
  <c r="Y940" i="285"/>
  <c r="Z940" i="285" s="1"/>
  <c r="Y932" i="285"/>
  <c r="Z932" i="285" s="1"/>
  <c r="Y924" i="285"/>
  <c r="Z924" i="285" s="1"/>
  <c r="Y916" i="285"/>
  <c r="Z916" i="285" s="1"/>
  <c r="Y908" i="285"/>
  <c r="Z908" i="285" s="1"/>
  <c r="Y900" i="285"/>
  <c r="Z900" i="285" s="1"/>
  <c r="Y892" i="285"/>
  <c r="Z892" i="285" s="1"/>
  <c r="Y884" i="285"/>
  <c r="Z884" i="285" s="1"/>
  <c r="Y876" i="285"/>
  <c r="Z876" i="285" s="1"/>
  <c r="Y868" i="285"/>
  <c r="Z868" i="285" s="1"/>
  <c r="Y860" i="285"/>
  <c r="Z860" i="285" s="1"/>
  <c r="Y852" i="285"/>
  <c r="Z852" i="285" s="1"/>
  <c r="Y844" i="285"/>
  <c r="Z844" i="285" s="1"/>
  <c r="Y836" i="285"/>
  <c r="Z836" i="285" s="1"/>
  <c r="Y828" i="285"/>
  <c r="Z828" i="285" s="1"/>
  <c r="Y820" i="285"/>
  <c r="Z820" i="285" s="1"/>
  <c r="Y812" i="285"/>
  <c r="Z812" i="285" s="1"/>
  <c r="Y804" i="285"/>
  <c r="Z804" i="285" s="1"/>
  <c r="Y796" i="285"/>
  <c r="Z796" i="285" s="1"/>
  <c r="Y788" i="285"/>
  <c r="Z788" i="285" s="1"/>
  <c r="Y780" i="285"/>
  <c r="Z780" i="285" s="1"/>
  <c r="Y772" i="285"/>
  <c r="Z772" i="285" s="1"/>
  <c r="Y764" i="285"/>
  <c r="Z764" i="285" s="1"/>
  <c r="Y756" i="285"/>
  <c r="Z756" i="285" s="1"/>
  <c r="Y748" i="285"/>
  <c r="Z748" i="285" s="1"/>
  <c r="Y740" i="285"/>
  <c r="Z740" i="285" s="1"/>
  <c r="Y732" i="285"/>
  <c r="Z732" i="285" s="1"/>
  <c r="Y724" i="285"/>
  <c r="Z724" i="285" s="1"/>
  <c r="Y716" i="285"/>
  <c r="Z716" i="285" s="1"/>
  <c r="Y708" i="285"/>
  <c r="Z708" i="285" s="1"/>
  <c r="Y700" i="285"/>
  <c r="Z700" i="285" s="1"/>
  <c r="Y692" i="285"/>
  <c r="Z692" i="285" s="1"/>
  <c r="Y684" i="285"/>
  <c r="Z684" i="285" s="1"/>
  <c r="Y676" i="285"/>
  <c r="Z676" i="285" s="1"/>
  <c r="Y668" i="285"/>
  <c r="Z668" i="285" s="1"/>
  <c r="Y660" i="285"/>
  <c r="Z660" i="285" s="1"/>
  <c r="Y652" i="285"/>
  <c r="Z652" i="285" s="1"/>
  <c r="Y644" i="285"/>
  <c r="Z644" i="285" s="1"/>
  <c r="Y636" i="285"/>
  <c r="Z636" i="285" s="1"/>
  <c r="Y628" i="285"/>
  <c r="Z628" i="285" s="1"/>
  <c r="Y620" i="285"/>
  <c r="Z620" i="285" s="1"/>
  <c r="Y612" i="285"/>
  <c r="Z612" i="285" s="1"/>
  <c r="Y604" i="285"/>
  <c r="Z604" i="285" s="1"/>
  <c r="Y596" i="285"/>
  <c r="Z596" i="285" s="1"/>
  <c r="Y588" i="285"/>
  <c r="Z588" i="285" s="1"/>
  <c r="Y580" i="285"/>
  <c r="Z580" i="285" s="1"/>
  <c r="Y572" i="285"/>
  <c r="Z572" i="285" s="1"/>
  <c r="Y564" i="285"/>
  <c r="Z564" i="285" s="1"/>
  <c r="Y556" i="285"/>
  <c r="Z556" i="285" s="1"/>
  <c r="Y548" i="285"/>
  <c r="Z548" i="285" s="1"/>
  <c r="Y540" i="285"/>
  <c r="Z540" i="285" s="1"/>
  <c r="Y532" i="285"/>
  <c r="Z532" i="285" s="1"/>
  <c r="Y524" i="285"/>
  <c r="Z524" i="285" s="1"/>
  <c r="Y516" i="285"/>
  <c r="Z516" i="285" s="1"/>
  <c r="Y508" i="285"/>
  <c r="Z508" i="285" s="1"/>
  <c r="Y500" i="285"/>
  <c r="Z500" i="285" s="1"/>
  <c r="Y492" i="285"/>
  <c r="Z492" i="285" s="1"/>
  <c r="Y444" i="285"/>
  <c r="Z444" i="285" s="1"/>
  <c r="Y436" i="285"/>
  <c r="Z436" i="285" s="1"/>
  <c r="Y428" i="285"/>
  <c r="Z428" i="285" s="1"/>
  <c r="Y420" i="285"/>
  <c r="Z420" i="285" s="1"/>
  <c r="Y412" i="285"/>
  <c r="Z412" i="285" s="1"/>
  <c r="Y404" i="285"/>
  <c r="Z404" i="285" s="1"/>
  <c r="Y396" i="285"/>
  <c r="Z396" i="285" s="1"/>
  <c r="Y388" i="285"/>
  <c r="Z388" i="285" s="1"/>
  <c r="Y380" i="285"/>
  <c r="Z380" i="285" s="1"/>
  <c r="Y372" i="285"/>
  <c r="Z372" i="285" s="1"/>
  <c r="Y364" i="285"/>
  <c r="Z364" i="285" s="1"/>
  <c r="Y356" i="285"/>
  <c r="Z356" i="285" s="1"/>
  <c r="Y348" i="285"/>
  <c r="Z348" i="285" s="1"/>
  <c r="Y340" i="285"/>
  <c r="Z340" i="285" s="1"/>
  <c r="Y332" i="285"/>
  <c r="Z332" i="285" s="1"/>
  <c r="Y324" i="285"/>
  <c r="Z324" i="285" s="1"/>
  <c r="Y252" i="285"/>
  <c r="Z252" i="285" s="1"/>
  <c r="Y244" i="285"/>
  <c r="Z244" i="285" s="1"/>
  <c r="Y236" i="285"/>
  <c r="Z236" i="285" s="1"/>
  <c r="Y228" i="285"/>
  <c r="Z228" i="285" s="1"/>
  <c r="Y220" i="285"/>
  <c r="Z220" i="285" s="1"/>
  <c r="Y212" i="285"/>
  <c r="Z212" i="285" s="1"/>
  <c r="Y204" i="285"/>
  <c r="Z204" i="285" s="1"/>
  <c r="Y196" i="285"/>
  <c r="Z196" i="285" s="1"/>
  <c r="Y188" i="285"/>
  <c r="Z188" i="285" s="1"/>
  <c r="Y180" i="285"/>
  <c r="Z180" i="285" s="1"/>
  <c r="Y172" i="285"/>
  <c r="Z172" i="285" s="1"/>
  <c r="Y164" i="285"/>
  <c r="Z164" i="285" s="1"/>
  <c r="Y156" i="285"/>
  <c r="Z156" i="285" s="1"/>
  <c r="Y148" i="285"/>
  <c r="Z148" i="285" s="1"/>
  <c r="Y140" i="285"/>
  <c r="Z140" i="285" s="1"/>
  <c r="Y132" i="285"/>
  <c r="Z132" i="285" s="1"/>
  <c r="Y124" i="285"/>
  <c r="Z124" i="285" s="1"/>
  <c r="Y116" i="285"/>
  <c r="Z116" i="285" s="1"/>
  <c r="Y100" i="285"/>
  <c r="Z100" i="285" s="1"/>
  <c r="Y92" i="285"/>
  <c r="Z92" i="285" s="1"/>
  <c r="Y84" i="285"/>
  <c r="Z84" i="285" s="1"/>
  <c r="Y76" i="285"/>
  <c r="Z76" i="285" s="1"/>
  <c r="Y68" i="285"/>
  <c r="Z68" i="285" s="1"/>
  <c r="Y60" i="285"/>
  <c r="Z60" i="285" s="1"/>
  <c r="Y52" i="285"/>
  <c r="Z52" i="285" s="1"/>
  <c r="Y44" i="285"/>
  <c r="Z44" i="285" s="1"/>
  <c r="Y36" i="285"/>
  <c r="Z36" i="285" s="1"/>
  <c r="Y28" i="285"/>
  <c r="Z28" i="285" s="1"/>
  <c r="Y20" i="285"/>
  <c r="Z20" i="285" s="1"/>
  <c r="Y12" i="285"/>
  <c r="Z12" i="285" s="1"/>
  <c r="Y4" i="285"/>
  <c r="Z4" i="285" s="1"/>
  <c r="Y2748" i="285"/>
  <c r="Z2748" i="285" s="1"/>
  <c r="Y3739" i="285"/>
  <c r="Z3739" i="285" s="1"/>
  <c r="Y3723" i="285"/>
  <c r="Z3723" i="285" s="1"/>
  <c r="Y3715" i="285"/>
  <c r="Z3715" i="285" s="1"/>
  <c r="Y3707" i="285"/>
  <c r="Z3707" i="285" s="1"/>
  <c r="Y3691" i="285"/>
  <c r="Z3691" i="285" s="1"/>
  <c r="Y3683" i="285"/>
  <c r="Z3683" i="285" s="1"/>
  <c r="Y3675" i="285"/>
  <c r="Z3675" i="285" s="1"/>
  <c r="Y3659" i="285"/>
  <c r="Z3659" i="285" s="1"/>
  <c r="Y3651" i="285"/>
  <c r="Z3651" i="285" s="1"/>
  <c r="Y3643" i="285"/>
  <c r="Z3643" i="285" s="1"/>
  <c r="Y3627" i="285"/>
  <c r="Z3627" i="285" s="1"/>
  <c r="Y3619" i="285"/>
  <c r="Z3619" i="285" s="1"/>
  <c r="Y3611" i="285"/>
  <c r="Z3611" i="285" s="1"/>
  <c r="Y3595" i="285"/>
  <c r="Z3595" i="285" s="1"/>
  <c r="Y3587" i="285"/>
  <c r="Z3587" i="285" s="1"/>
  <c r="Y3579" i="285"/>
  <c r="Z3579" i="285" s="1"/>
  <c r="Y3563" i="285"/>
  <c r="Z3563" i="285" s="1"/>
  <c r="Y3555" i="285"/>
  <c r="Z3555" i="285" s="1"/>
  <c r="Y3547" i="285"/>
  <c r="Z3547" i="285" s="1"/>
  <c r="Y3531" i="285"/>
  <c r="Z3531" i="285" s="1"/>
  <c r="Y3523" i="285"/>
  <c r="Z3523" i="285" s="1"/>
  <c r="Y3515" i="285"/>
  <c r="Z3515" i="285" s="1"/>
  <c r="Y3499" i="285"/>
  <c r="Z3499" i="285" s="1"/>
  <c r="Y3491" i="285"/>
  <c r="Z3491" i="285" s="1"/>
  <c r="Y3483" i="285"/>
  <c r="Z3483" i="285" s="1"/>
  <c r="Y3467" i="285"/>
  <c r="Z3467" i="285" s="1"/>
  <c r="Y3459" i="285"/>
  <c r="Z3459" i="285" s="1"/>
  <c r="Y3451" i="285"/>
  <c r="Z3451" i="285" s="1"/>
  <c r="Y3435" i="285"/>
  <c r="Z3435" i="285" s="1"/>
  <c r="Y3427" i="285"/>
  <c r="Z3427" i="285" s="1"/>
  <c r="Y3419" i="285"/>
  <c r="Z3419" i="285" s="1"/>
  <c r="Y3403" i="285"/>
  <c r="Z3403" i="285" s="1"/>
  <c r="Y3395" i="285"/>
  <c r="Z3395" i="285" s="1"/>
  <c r="Y3387" i="285"/>
  <c r="Z3387" i="285" s="1"/>
  <c r="Y3371" i="285"/>
  <c r="Z3371" i="285" s="1"/>
  <c r="Y3363" i="285"/>
  <c r="Z3363" i="285" s="1"/>
  <c r="Y3355" i="285"/>
  <c r="Z3355" i="285" s="1"/>
  <c r="Y3339" i="285"/>
  <c r="Z3339" i="285" s="1"/>
  <c r="Y3331" i="285"/>
  <c r="Z3331" i="285" s="1"/>
  <c r="Y3323" i="285"/>
  <c r="Z3323" i="285" s="1"/>
  <c r="Y3307" i="285"/>
  <c r="Z3307" i="285" s="1"/>
  <c r="Y3299" i="285"/>
  <c r="Z3299" i="285" s="1"/>
  <c r="Y3291" i="285"/>
  <c r="Z3291" i="285" s="1"/>
  <c r="Y3275" i="285"/>
  <c r="Z3275" i="285" s="1"/>
  <c r="Y3267" i="285"/>
  <c r="Z3267" i="285" s="1"/>
  <c r="Y3259" i="285"/>
  <c r="Z3259" i="285" s="1"/>
  <c r="Y3243" i="285"/>
  <c r="Z3243" i="285" s="1"/>
  <c r="Y3235" i="285"/>
  <c r="Z3235" i="285" s="1"/>
  <c r="Y3227" i="285"/>
  <c r="Z3227" i="285" s="1"/>
  <c r="Y3211" i="285"/>
  <c r="Z3211" i="285" s="1"/>
  <c r="Y3203" i="285"/>
  <c r="Z3203" i="285" s="1"/>
  <c r="Y3195" i="285"/>
  <c r="Z3195" i="285" s="1"/>
  <c r="Y3179" i="285"/>
  <c r="Z3179" i="285" s="1"/>
  <c r="Y3171" i="285"/>
  <c r="Z3171" i="285" s="1"/>
  <c r="Y3163" i="285"/>
  <c r="Z3163" i="285" s="1"/>
  <c r="Y3147" i="285"/>
  <c r="Z3147" i="285" s="1"/>
  <c r="Y3139" i="285"/>
  <c r="Z3139" i="285" s="1"/>
  <c r="Y3131" i="285"/>
  <c r="Z3131" i="285" s="1"/>
  <c r="Y3115" i="285"/>
  <c r="Z3115" i="285" s="1"/>
  <c r="Y3107" i="285"/>
  <c r="Z3107" i="285" s="1"/>
  <c r="Y3099" i="285"/>
  <c r="Z3099" i="285" s="1"/>
  <c r="Y3083" i="285"/>
  <c r="Z3083" i="285" s="1"/>
  <c r="Y3075" i="285"/>
  <c r="Z3075" i="285" s="1"/>
  <c r="Y3067" i="285"/>
  <c r="Z3067" i="285" s="1"/>
  <c r="Y3051" i="285"/>
  <c r="Z3051" i="285" s="1"/>
  <c r="Y3043" i="285"/>
  <c r="Z3043" i="285" s="1"/>
  <c r="Y3035" i="285"/>
  <c r="Z3035" i="285" s="1"/>
  <c r="Y3019" i="285"/>
  <c r="Z3019" i="285" s="1"/>
  <c r="Y3011" i="285"/>
  <c r="Z3011" i="285" s="1"/>
  <c r="Y3003" i="285"/>
  <c r="Z3003" i="285" s="1"/>
  <c r="Y2987" i="285"/>
  <c r="Z2987" i="285" s="1"/>
  <c r="Y2979" i="285"/>
  <c r="Z2979" i="285" s="1"/>
  <c r="Y2971" i="285"/>
  <c r="Z2971" i="285" s="1"/>
  <c r="Y2955" i="285"/>
  <c r="Z2955" i="285" s="1"/>
  <c r="Y2947" i="285"/>
  <c r="Z2947" i="285" s="1"/>
  <c r="Y2939" i="285"/>
  <c r="Z2939" i="285" s="1"/>
  <c r="Y2923" i="285"/>
  <c r="Z2923" i="285" s="1"/>
  <c r="Y2915" i="285"/>
  <c r="Z2915" i="285" s="1"/>
  <c r="Y2907" i="285"/>
  <c r="Z2907" i="285" s="1"/>
  <c r="Y2891" i="285"/>
  <c r="Z2891" i="285" s="1"/>
  <c r="Y2883" i="285"/>
  <c r="Z2883" i="285" s="1"/>
  <c r="Y2875" i="285"/>
  <c r="Z2875" i="285" s="1"/>
  <c r="Y2867" i="285"/>
  <c r="Z2867" i="285" s="1"/>
  <c r="Y2859" i="285"/>
  <c r="Z2859" i="285" s="1"/>
  <c r="Y2851" i="285"/>
  <c r="Z2851" i="285" s="1"/>
  <c r="Y2843" i="285"/>
  <c r="Z2843" i="285" s="1"/>
  <c r="Y2835" i="285"/>
  <c r="Z2835" i="285" s="1"/>
  <c r="Y2827" i="285"/>
  <c r="Z2827" i="285" s="1"/>
  <c r="Y2819" i="285"/>
  <c r="Z2819" i="285" s="1"/>
  <c r="Y2811" i="285"/>
  <c r="Z2811" i="285" s="1"/>
  <c r="Y2803" i="285"/>
  <c r="Z2803" i="285" s="1"/>
  <c r="Y2795" i="285"/>
  <c r="Z2795" i="285" s="1"/>
  <c r="Y2787" i="285"/>
  <c r="Z2787" i="285" s="1"/>
  <c r="Y2779" i="285"/>
  <c r="Z2779" i="285" s="1"/>
  <c r="Y2771" i="285"/>
  <c r="Z2771" i="285" s="1"/>
  <c r="Y2763" i="285"/>
  <c r="Z2763" i="285" s="1"/>
  <c r="Y2755" i="285"/>
  <c r="Z2755" i="285" s="1"/>
  <c r="Y2747" i="285"/>
  <c r="Z2747" i="285" s="1"/>
  <c r="Y2739" i="285"/>
  <c r="Z2739" i="285" s="1"/>
  <c r="Y2731" i="285"/>
  <c r="Z2731" i="285" s="1"/>
  <c r="Y2723" i="285"/>
  <c r="Z2723" i="285" s="1"/>
  <c r="Y2715" i="285"/>
  <c r="Z2715" i="285" s="1"/>
  <c r="Y2707" i="285"/>
  <c r="Z2707" i="285" s="1"/>
  <c r="Y2699" i="285"/>
  <c r="Z2699" i="285" s="1"/>
  <c r="Y2691" i="285"/>
  <c r="Z2691" i="285" s="1"/>
  <c r="Y2683" i="285"/>
  <c r="Z2683" i="285" s="1"/>
  <c r="Y2675" i="285"/>
  <c r="Z2675" i="285" s="1"/>
  <c r="Y2667" i="285"/>
  <c r="Z2667" i="285" s="1"/>
  <c r="Y2659" i="285"/>
  <c r="Z2659" i="285" s="1"/>
  <c r="Y2651" i="285"/>
  <c r="Z2651" i="285" s="1"/>
  <c r="Y2643" i="285"/>
  <c r="Z2643" i="285" s="1"/>
  <c r="Y2635" i="285"/>
  <c r="Z2635" i="285" s="1"/>
  <c r="Y2627" i="285"/>
  <c r="Z2627" i="285" s="1"/>
  <c r="Y2619" i="285"/>
  <c r="Z2619" i="285" s="1"/>
  <c r="Y2611" i="285"/>
  <c r="Z2611" i="285" s="1"/>
  <c r="Y2603" i="285"/>
  <c r="Z2603" i="285" s="1"/>
  <c r="Y2595" i="285"/>
  <c r="Z2595" i="285" s="1"/>
  <c r="Y2587" i="285"/>
  <c r="Z2587" i="285" s="1"/>
  <c r="Y2579" i="285"/>
  <c r="Z2579" i="285" s="1"/>
  <c r="Y2571" i="285"/>
  <c r="Z2571" i="285" s="1"/>
  <c r="Y2563" i="285"/>
  <c r="Z2563" i="285" s="1"/>
  <c r="Y2555" i="285"/>
  <c r="Z2555" i="285" s="1"/>
  <c r="Y2547" i="285"/>
  <c r="Z2547" i="285" s="1"/>
  <c r="Y2539" i="285"/>
  <c r="Z2539" i="285" s="1"/>
  <c r="Y2531" i="285"/>
  <c r="Z2531" i="285" s="1"/>
  <c r="Y2523" i="285"/>
  <c r="Z2523" i="285" s="1"/>
  <c r="Y2515" i="285"/>
  <c r="Z2515" i="285" s="1"/>
  <c r="Y2499" i="285"/>
  <c r="Z2499" i="285" s="1"/>
  <c r="Y2491" i="285"/>
  <c r="Z2491" i="285" s="1"/>
  <c r="Y2483" i="285"/>
  <c r="Z2483" i="285" s="1"/>
  <c r="Y2475" i="285"/>
  <c r="Z2475" i="285" s="1"/>
  <c r="Y2467" i="285"/>
  <c r="Z2467" i="285" s="1"/>
  <c r="Y2459" i="285"/>
  <c r="Z2459" i="285" s="1"/>
  <c r="Y2451" i="285"/>
  <c r="Z2451" i="285" s="1"/>
  <c r="Y2443" i="285"/>
  <c r="Z2443" i="285" s="1"/>
  <c r="Y2435" i="285"/>
  <c r="Z2435" i="285" s="1"/>
  <c r="Y2427" i="285"/>
  <c r="Z2427" i="285" s="1"/>
  <c r="Y2419" i="285"/>
  <c r="Z2419" i="285" s="1"/>
  <c r="Y2411" i="285"/>
  <c r="Z2411" i="285" s="1"/>
  <c r="Y2403" i="285"/>
  <c r="Z2403" i="285" s="1"/>
  <c r="Y2395" i="285"/>
  <c r="Z2395" i="285" s="1"/>
  <c r="Y2387" i="285"/>
  <c r="Z2387" i="285" s="1"/>
  <c r="Y2379" i="285"/>
  <c r="Z2379" i="285" s="1"/>
  <c r="Y2371" i="285"/>
  <c r="Z2371" i="285" s="1"/>
  <c r="Y2363" i="285"/>
  <c r="Z2363" i="285" s="1"/>
  <c r="Y2355" i="285"/>
  <c r="Z2355" i="285" s="1"/>
  <c r="Y2347" i="285"/>
  <c r="Z2347" i="285" s="1"/>
  <c r="Y2339" i="285"/>
  <c r="Z2339" i="285" s="1"/>
  <c r="Y2331" i="285"/>
  <c r="Z2331" i="285" s="1"/>
  <c r="Y2323" i="285"/>
  <c r="Z2323" i="285" s="1"/>
  <c r="Y2315" i="285"/>
  <c r="Z2315" i="285" s="1"/>
  <c r="Y2307" i="285"/>
  <c r="Z2307" i="285" s="1"/>
  <c r="Y2299" i="285"/>
  <c r="Z2299" i="285" s="1"/>
  <c r="Y2291" i="285"/>
  <c r="Z2291" i="285" s="1"/>
  <c r="Y2283" i="285"/>
  <c r="Z2283" i="285" s="1"/>
  <c r="Y2267" i="285"/>
  <c r="Z2267" i="285" s="1"/>
  <c r="Y2259" i="285"/>
  <c r="Z2259" i="285" s="1"/>
  <c r="Y2251" i="285"/>
  <c r="Z2251" i="285" s="1"/>
  <c r="Y2243" i="285"/>
  <c r="Z2243" i="285" s="1"/>
  <c r="Y2235" i="285"/>
  <c r="Z2235" i="285" s="1"/>
  <c r="Y2227" i="285"/>
  <c r="Z2227" i="285" s="1"/>
  <c r="Y2219" i="285"/>
  <c r="Z2219" i="285" s="1"/>
  <c r="Y2211" i="285"/>
  <c r="Z2211" i="285" s="1"/>
  <c r="Y2203" i="285"/>
  <c r="Z2203" i="285" s="1"/>
  <c r="Y2195" i="285"/>
  <c r="Z2195" i="285" s="1"/>
  <c r="Y2187" i="285"/>
  <c r="Z2187" i="285" s="1"/>
  <c r="Y2179" i="285"/>
  <c r="Z2179" i="285" s="1"/>
  <c r="Y2171" i="285"/>
  <c r="Z2171" i="285" s="1"/>
  <c r="Y2163" i="285"/>
  <c r="Z2163" i="285" s="1"/>
  <c r="Y2155" i="285"/>
  <c r="Z2155" i="285" s="1"/>
  <c r="Y2147" i="285"/>
  <c r="Z2147" i="285" s="1"/>
  <c r="Y2139" i="285"/>
  <c r="Z2139" i="285" s="1"/>
  <c r="Y2131" i="285"/>
  <c r="Z2131" i="285" s="1"/>
  <c r="Y2123" i="285"/>
  <c r="Z2123" i="285" s="1"/>
  <c r="Y2115" i="285"/>
  <c r="Z2115" i="285" s="1"/>
  <c r="Y2107" i="285"/>
  <c r="Z2107" i="285" s="1"/>
  <c r="Y2099" i="285"/>
  <c r="Z2099" i="285" s="1"/>
  <c r="Y2091" i="285"/>
  <c r="Z2091" i="285" s="1"/>
  <c r="Y2083" i="285"/>
  <c r="Z2083" i="285" s="1"/>
  <c r="Y2075" i="285"/>
  <c r="Z2075" i="285" s="1"/>
  <c r="Y2067" i="285"/>
  <c r="Z2067" i="285" s="1"/>
  <c r="Y2059" i="285"/>
  <c r="Z2059" i="285" s="1"/>
  <c r="Y2051" i="285"/>
  <c r="Z2051" i="285" s="1"/>
  <c r="Y2043" i="285"/>
  <c r="Z2043" i="285" s="1"/>
  <c r="Y2035" i="285"/>
  <c r="Z2035" i="285" s="1"/>
  <c r="Y2027" i="285"/>
  <c r="Z2027" i="285" s="1"/>
  <c r="Y2019" i="285"/>
  <c r="Z2019" i="285" s="1"/>
  <c r="Y2011" i="285"/>
  <c r="Z2011" i="285" s="1"/>
  <c r="Y2003" i="285"/>
  <c r="Z2003" i="285" s="1"/>
  <c r="Y1995" i="285"/>
  <c r="Z1995" i="285" s="1"/>
  <c r="Y1987" i="285"/>
  <c r="Z1987" i="285" s="1"/>
  <c r="Y1979" i="285"/>
  <c r="Z1979" i="285" s="1"/>
  <c r="Y1971" i="285"/>
  <c r="Z1971" i="285" s="1"/>
  <c r="Y1963" i="285"/>
  <c r="Z1963" i="285" s="1"/>
  <c r="Y1955" i="285"/>
  <c r="Z1955" i="285" s="1"/>
  <c r="Y1947" i="285"/>
  <c r="Z1947" i="285" s="1"/>
  <c r="Y1939" i="285"/>
  <c r="Z1939" i="285" s="1"/>
  <c r="Y1931" i="285"/>
  <c r="Z1931" i="285" s="1"/>
  <c r="Y1923" i="285"/>
  <c r="Z1923" i="285" s="1"/>
  <c r="Y1915" i="285"/>
  <c r="Z1915" i="285" s="1"/>
  <c r="Y1907" i="285"/>
  <c r="Z1907" i="285" s="1"/>
  <c r="Y1899" i="285"/>
  <c r="Z1899" i="285" s="1"/>
  <c r="Y1891" i="285"/>
  <c r="Z1891" i="285" s="1"/>
  <c r="Y1883" i="285"/>
  <c r="Z1883" i="285" s="1"/>
  <c r="Y1875" i="285"/>
  <c r="Z1875" i="285" s="1"/>
  <c r="Y1867" i="285"/>
  <c r="Z1867" i="285" s="1"/>
  <c r="Y1859" i="285"/>
  <c r="Z1859" i="285" s="1"/>
  <c r="Y1851" i="285"/>
  <c r="Z1851" i="285" s="1"/>
  <c r="Y1843" i="285"/>
  <c r="Z1843" i="285" s="1"/>
  <c r="Y1835" i="285"/>
  <c r="Z1835" i="285" s="1"/>
  <c r="Y1827" i="285"/>
  <c r="Z1827" i="285" s="1"/>
  <c r="Y1819" i="285"/>
  <c r="Z1819" i="285" s="1"/>
  <c r="Y1811" i="285"/>
  <c r="Z1811" i="285" s="1"/>
  <c r="Y1803" i="285"/>
  <c r="Z1803" i="285" s="1"/>
  <c r="Y1795" i="285"/>
  <c r="Z1795" i="285" s="1"/>
  <c r="Y1787" i="285"/>
  <c r="Z1787" i="285" s="1"/>
  <c r="Y1779" i="285"/>
  <c r="Z1779" i="285" s="1"/>
  <c r="Y1771" i="285"/>
  <c r="Z1771" i="285" s="1"/>
  <c r="Y1763" i="285"/>
  <c r="Z1763" i="285" s="1"/>
  <c r="Y1755" i="285"/>
  <c r="Z1755" i="285" s="1"/>
  <c r="Y1747" i="285"/>
  <c r="Z1747" i="285" s="1"/>
  <c r="Y1739" i="285"/>
  <c r="Z1739" i="285" s="1"/>
  <c r="Y1731" i="285"/>
  <c r="Z1731" i="285" s="1"/>
  <c r="Y1723" i="285"/>
  <c r="Z1723" i="285" s="1"/>
  <c r="Y1715" i="285"/>
  <c r="Z1715" i="285" s="1"/>
  <c r="Y1707" i="285"/>
  <c r="Z1707" i="285" s="1"/>
  <c r="Y1699" i="285"/>
  <c r="Z1699" i="285" s="1"/>
  <c r="Y1691" i="285"/>
  <c r="Z1691" i="285" s="1"/>
  <c r="Y1683" i="285"/>
  <c r="Z1683" i="285" s="1"/>
  <c r="Y1675" i="285"/>
  <c r="Z1675" i="285" s="1"/>
  <c r="Y1667" i="285"/>
  <c r="Z1667" i="285" s="1"/>
  <c r="Y1651" i="285"/>
  <c r="Z1651" i="285" s="1"/>
  <c r="Y1643" i="285"/>
  <c r="Z1643" i="285" s="1"/>
  <c r="Y1619" i="285"/>
  <c r="Z1619" i="285" s="1"/>
  <c r="Y1611" i="285"/>
  <c r="Z1611" i="285" s="1"/>
  <c r="Y1603" i="285"/>
  <c r="Z1603" i="285" s="1"/>
  <c r="Y1595" i="285"/>
  <c r="Z1595" i="285" s="1"/>
  <c r="Y1587" i="285"/>
  <c r="Z1587" i="285" s="1"/>
  <c r="Y1579" i="285"/>
  <c r="Z1579" i="285" s="1"/>
  <c r="Y1571" i="285"/>
  <c r="Z1571" i="285" s="1"/>
  <c r="Y1563" i="285"/>
  <c r="Z1563" i="285" s="1"/>
  <c r="Y1555" i="285"/>
  <c r="Z1555" i="285" s="1"/>
  <c r="Y1547" i="285"/>
  <c r="Z1547" i="285" s="1"/>
  <c r="Y1539" i="285"/>
  <c r="Z1539" i="285" s="1"/>
  <c r="Y1531" i="285"/>
  <c r="Z1531" i="285" s="1"/>
  <c r="Y1523" i="285"/>
  <c r="Z1523" i="285" s="1"/>
  <c r="Y1515" i="285"/>
  <c r="Z1515" i="285" s="1"/>
  <c r="Y1507" i="285"/>
  <c r="Z1507" i="285" s="1"/>
  <c r="Y1499" i="285"/>
  <c r="Z1499" i="285" s="1"/>
  <c r="Y1491" i="285"/>
  <c r="Z1491" i="285" s="1"/>
  <c r="Y1371" i="285"/>
  <c r="Z1371" i="285" s="1"/>
  <c r="Y1363" i="285"/>
  <c r="Z1363" i="285" s="1"/>
  <c r="Y1355" i="285"/>
  <c r="Z1355" i="285" s="1"/>
  <c r="Y1347" i="285"/>
  <c r="Z1347" i="285" s="1"/>
  <c r="Y1339" i="285"/>
  <c r="Z1339" i="285" s="1"/>
  <c r="Y1331" i="285"/>
  <c r="Z1331" i="285" s="1"/>
  <c r="Y1323" i="285"/>
  <c r="Z1323" i="285" s="1"/>
  <c r="Y1315" i="285"/>
  <c r="Z1315" i="285" s="1"/>
  <c r="Y1307" i="285"/>
  <c r="Z1307" i="285" s="1"/>
  <c r="Y1299" i="285"/>
  <c r="Z1299" i="285" s="1"/>
  <c r="Y1291" i="285"/>
  <c r="Z1291" i="285" s="1"/>
  <c r="Y1283" i="285"/>
  <c r="Z1283" i="285" s="1"/>
  <c r="Y1275" i="285"/>
  <c r="Z1275" i="285" s="1"/>
  <c r="Y1267" i="285"/>
  <c r="Z1267" i="285" s="1"/>
  <c r="Y1259" i="285"/>
  <c r="Z1259" i="285" s="1"/>
  <c r="Y1251" i="285"/>
  <c r="Z1251" i="285" s="1"/>
  <c r="Y1243" i="285"/>
  <c r="Z1243" i="285" s="1"/>
  <c r="Y1235" i="285"/>
  <c r="Z1235" i="285" s="1"/>
  <c r="Y1227" i="285"/>
  <c r="Z1227" i="285" s="1"/>
  <c r="Y1219" i="285"/>
  <c r="Z1219" i="285" s="1"/>
  <c r="Y1211" i="285"/>
  <c r="Z1211" i="285" s="1"/>
  <c r="Y1203" i="285"/>
  <c r="Z1203" i="285" s="1"/>
  <c r="Y1195" i="285"/>
  <c r="Z1195" i="285" s="1"/>
  <c r="Y1187" i="285"/>
  <c r="Z1187" i="285" s="1"/>
  <c r="Y1179" i="285"/>
  <c r="Z1179" i="285" s="1"/>
  <c r="Y1171" i="285"/>
  <c r="Z1171" i="285" s="1"/>
  <c r="Y1163" i="285"/>
  <c r="Z1163" i="285" s="1"/>
  <c r="Y1155" i="285"/>
  <c r="Z1155" i="285" s="1"/>
  <c r="Y1147" i="285"/>
  <c r="Z1147" i="285" s="1"/>
  <c r="Y1139" i="285"/>
  <c r="Z1139" i="285" s="1"/>
  <c r="Y1131" i="285"/>
  <c r="Z1131" i="285" s="1"/>
  <c r="Y1123" i="285"/>
  <c r="Z1123" i="285" s="1"/>
  <c r="Y1115" i="285"/>
  <c r="Z1115" i="285" s="1"/>
  <c r="Y1107" i="285"/>
  <c r="Z1107" i="285" s="1"/>
  <c r="Y1099" i="285"/>
  <c r="Z1099" i="285" s="1"/>
  <c r="Y1091" i="285"/>
  <c r="Z1091" i="285" s="1"/>
  <c r="Y1083" i="285"/>
  <c r="Z1083" i="285" s="1"/>
  <c r="Y1075" i="285"/>
  <c r="Z1075" i="285" s="1"/>
  <c r="Y1067" i="285"/>
  <c r="Z1067" i="285" s="1"/>
  <c r="Y1059" i="285"/>
  <c r="Z1059" i="285" s="1"/>
  <c r="Y1051" i="285"/>
  <c r="Z1051" i="285" s="1"/>
  <c r="Y1043" i="285"/>
  <c r="Z1043" i="285" s="1"/>
  <c r="Y1035" i="285"/>
  <c r="Z1035" i="285" s="1"/>
  <c r="Y1027" i="285"/>
  <c r="Z1027" i="285" s="1"/>
  <c r="Y1019" i="285"/>
  <c r="Z1019" i="285" s="1"/>
  <c r="Y1011" i="285"/>
  <c r="Z1011" i="285" s="1"/>
  <c r="Y1003" i="285"/>
  <c r="Z1003" i="285" s="1"/>
  <c r="Y995" i="285"/>
  <c r="Z995" i="285" s="1"/>
  <c r="Y987" i="285"/>
  <c r="Z987" i="285" s="1"/>
  <c r="Y979" i="285"/>
  <c r="Z979" i="285" s="1"/>
  <c r="Y971" i="285"/>
  <c r="Z971" i="285" s="1"/>
  <c r="Y963" i="285"/>
  <c r="Z963" i="285" s="1"/>
  <c r="Y955" i="285"/>
  <c r="Z955" i="285" s="1"/>
  <c r="Y947" i="285"/>
  <c r="Z947" i="285" s="1"/>
  <c r="Y939" i="285"/>
  <c r="Z939" i="285" s="1"/>
  <c r="Y931" i="285"/>
  <c r="Z931" i="285" s="1"/>
  <c r="Y923" i="285"/>
  <c r="Z923" i="285" s="1"/>
  <c r="Y915" i="285"/>
  <c r="Z915" i="285" s="1"/>
  <c r="Y907" i="285"/>
  <c r="Z907" i="285" s="1"/>
  <c r="Y899" i="285"/>
  <c r="Z899" i="285" s="1"/>
  <c r="Y891" i="285"/>
  <c r="Z891" i="285" s="1"/>
  <c r="Y883" i="285"/>
  <c r="Z883" i="285" s="1"/>
  <c r="Y875" i="285"/>
  <c r="Z875" i="285" s="1"/>
  <c r="Y867" i="285"/>
  <c r="Z867" i="285" s="1"/>
  <c r="Y859" i="285"/>
  <c r="Z859" i="285" s="1"/>
  <c r="Y851" i="285"/>
  <c r="Z851" i="285" s="1"/>
  <c r="Y843" i="285"/>
  <c r="Z843" i="285" s="1"/>
  <c r="Y835" i="285"/>
  <c r="Z835" i="285" s="1"/>
  <c r="Y827" i="285"/>
  <c r="Z827" i="285" s="1"/>
  <c r="Y819" i="285"/>
  <c r="Z819" i="285" s="1"/>
  <c r="Y811" i="285"/>
  <c r="Z811" i="285" s="1"/>
  <c r="Y803" i="285"/>
  <c r="Z803" i="285" s="1"/>
  <c r="Y795" i="285"/>
  <c r="Z795" i="285" s="1"/>
  <c r="Y787" i="285"/>
  <c r="Z787" i="285" s="1"/>
  <c r="Y779" i="285"/>
  <c r="Z779" i="285" s="1"/>
  <c r="Y771" i="285"/>
  <c r="Z771" i="285" s="1"/>
  <c r="Y763" i="285"/>
  <c r="Z763" i="285" s="1"/>
  <c r="Y755" i="285"/>
  <c r="Z755" i="285" s="1"/>
  <c r="Y747" i="285"/>
  <c r="Z747" i="285" s="1"/>
  <c r="Y739" i="285"/>
  <c r="Z739" i="285" s="1"/>
  <c r="Y731" i="285"/>
  <c r="Z731" i="285" s="1"/>
  <c r="Y723" i="285"/>
  <c r="Z723" i="285" s="1"/>
  <c r="Y715" i="285"/>
  <c r="Z715" i="285" s="1"/>
  <c r="Y707" i="285"/>
  <c r="Z707" i="285" s="1"/>
  <c r="Y699" i="285"/>
  <c r="Z699" i="285" s="1"/>
  <c r="Y691" i="285"/>
  <c r="Z691" i="285" s="1"/>
  <c r="Y683" i="285"/>
  <c r="Z683" i="285" s="1"/>
  <c r="Y675" i="285"/>
  <c r="Z675" i="285" s="1"/>
  <c r="Y667" i="285"/>
  <c r="Z667" i="285" s="1"/>
  <c r="Y659" i="285"/>
  <c r="Z659" i="285" s="1"/>
  <c r="Y651" i="285"/>
  <c r="Z651" i="285" s="1"/>
  <c r="Y643" i="285"/>
  <c r="Z643" i="285" s="1"/>
  <c r="Y635" i="285"/>
  <c r="Z635" i="285" s="1"/>
  <c r="Y627" i="285"/>
  <c r="Z627" i="285" s="1"/>
  <c r="Y619" i="285"/>
  <c r="Z619" i="285" s="1"/>
  <c r="Y611" i="285"/>
  <c r="Z611" i="285" s="1"/>
  <c r="Y603" i="285"/>
  <c r="Z603" i="285" s="1"/>
  <c r="Y595" i="285"/>
  <c r="Z595" i="285" s="1"/>
  <c r="Y587" i="285"/>
  <c r="Z587" i="285" s="1"/>
  <c r="Y579" i="285"/>
  <c r="Z579" i="285" s="1"/>
  <c r="Y571" i="285"/>
  <c r="Z571" i="285" s="1"/>
  <c r="Y563" i="285"/>
  <c r="Z563" i="285" s="1"/>
  <c r="Y555" i="285"/>
  <c r="Z555" i="285" s="1"/>
  <c r="Y547" i="285"/>
  <c r="Z547" i="285" s="1"/>
  <c r="Y539" i="285"/>
  <c r="Z539" i="285" s="1"/>
  <c r="Y531" i="285"/>
  <c r="Z531" i="285" s="1"/>
  <c r="Y523" i="285"/>
  <c r="Z523" i="285" s="1"/>
  <c r="Y515" i="285"/>
  <c r="Z515" i="285" s="1"/>
  <c r="Y507" i="285"/>
  <c r="Z507" i="285" s="1"/>
  <c r="Y499" i="285"/>
  <c r="Z499" i="285" s="1"/>
  <c r="Y491" i="285"/>
  <c r="Z491" i="285" s="1"/>
  <c r="Y443" i="285"/>
  <c r="Z443" i="285" s="1"/>
  <c r="Y435" i="285"/>
  <c r="Z435" i="285" s="1"/>
  <c r="Y427" i="285"/>
  <c r="Z427" i="285" s="1"/>
  <c r="Y419" i="285"/>
  <c r="Z419" i="285" s="1"/>
  <c r="Y411" i="285"/>
  <c r="Z411" i="285" s="1"/>
  <c r="Y403" i="285"/>
  <c r="Z403" i="285" s="1"/>
  <c r="Y395" i="285"/>
  <c r="Z395" i="285" s="1"/>
  <c r="Y387" i="285"/>
  <c r="Z387" i="285" s="1"/>
  <c r="Y379" i="285"/>
  <c r="Z379" i="285" s="1"/>
  <c r="Y371" i="285"/>
  <c r="Z371" i="285" s="1"/>
  <c r="Y363" i="285"/>
  <c r="Z363" i="285" s="1"/>
  <c r="Y355" i="285"/>
  <c r="Z355" i="285" s="1"/>
  <c r="Y347" i="285"/>
  <c r="Z347" i="285" s="1"/>
  <c r="Y339" i="285"/>
  <c r="Z339" i="285" s="1"/>
  <c r="Y331" i="285"/>
  <c r="Z331" i="285" s="1"/>
  <c r="Y323" i="285"/>
  <c r="Z323" i="285" s="1"/>
  <c r="Y251" i="285"/>
  <c r="Z251" i="285" s="1"/>
  <c r="Y243" i="285"/>
  <c r="Z243" i="285" s="1"/>
  <c r="Y235" i="285"/>
  <c r="Z235" i="285" s="1"/>
  <c r="Y227" i="285"/>
  <c r="Z227" i="285" s="1"/>
  <c r="Y219" i="285"/>
  <c r="Z219" i="285" s="1"/>
  <c r="Y211" i="285"/>
  <c r="Z211" i="285" s="1"/>
  <c r="Y203" i="285"/>
  <c r="Z203" i="285" s="1"/>
  <c r="Y195" i="285"/>
  <c r="Z195" i="285" s="1"/>
  <c r="Y187" i="285"/>
  <c r="Z187" i="285" s="1"/>
  <c r="Y179" i="285"/>
  <c r="Z179" i="285" s="1"/>
  <c r="Y171" i="285"/>
  <c r="Z171" i="285" s="1"/>
  <c r="Y163" i="285"/>
  <c r="Z163" i="285" s="1"/>
  <c r="Y155" i="285"/>
  <c r="Z155" i="285" s="1"/>
  <c r="Y147" i="285"/>
  <c r="Z147" i="285" s="1"/>
  <c r="Y139" i="285"/>
  <c r="Z139" i="285" s="1"/>
  <c r="Y131" i="285"/>
  <c r="Z131" i="285" s="1"/>
  <c r="Y123" i="285"/>
  <c r="Z123" i="285" s="1"/>
  <c r="Y115" i="285"/>
  <c r="Z115" i="285" s="1"/>
  <c r="Y99" i="285"/>
  <c r="Z99" i="285" s="1"/>
  <c r="Y91" i="285"/>
  <c r="Z91" i="285" s="1"/>
  <c r="Y83" i="285"/>
  <c r="Z83" i="285" s="1"/>
  <c r="Y75" i="285"/>
  <c r="Z75" i="285" s="1"/>
  <c r="Y67" i="285"/>
  <c r="Z67" i="285" s="1"/>
  <c r="Y59" i="285"/>
  <c r="Z59" i="285" s="1"/>
  <c r="Y51" i="285"/>
  <c r="Z51" i="285" s="1"/>
  <c r="Y43" i="285"/>
  <c r="Z43" i="285" s="1"/>
  <c r="Y35" i="285"/>
  <c r="Z35" i="285" s="1"/>
  <c r="Y27" i="285"/>
  <c r="Z27" i="285" s="1"/>
  <c r="Y19" i="285"/>
  <c r="Z19" i="285" s="1"/>
  <c r="Y11" i="285"/>
  <c r="Z11" i="285" s="1"/>
  <c r="Y2581" i="285"/>
  <c r="Z2581" i="285" s="1"/>
  <c r="Y3" i="285"/>
  <c r="Z3" i="285" s="1"/>
  <c r="Y8" i="285"/>
  <c r="Z8" i="285" s="1"/>
  <c r="Y7" i="285"/>
  <c r="Z7" i="285" s="1"/>
  <c r="Y6" i="285"/>
  <c r="Z6" i="285" s="1"/>
  <c r="Y5" i="285"/>
  <c r="Z5" i="285" s="1"/>
  <c r="Z4467" i="285" l="1"/>
  <c r="AA4467" i="285" s="1"/>
  <c r="Z4488" i="285"/>
  <c r="AA4488" i="285" s="1"/>
  <c r="Z4473" i="285"/>
  <c r="AA4473" i="285" s="1"/>
  <c r="Z4698" i="285"/>
  <c r="AA4698" i="285" s="1"/>
  <c r="Z4570" i="285"/>
  <c r="AA4570" i="285" s="1"/>
  <c r="Z4544" i="285"/>
  <c r="AA4544" i="285" s="1"/>
  <c r="Z4633" i="285"/>
  <c r="AA4633" i="285" s="1"/>
  <c r="Z4502" i="285"/>
  <c r="AA4502" i="285" s="1"/>
  <c r="Z4487" i="285"/>
  <c r="AA4487" i="285" s="1"/>
  <c r="Z4475" i="285"/>
  <c r="AA4475" i="285" s="1"/>
  <c r="Z4727" i="285"/>
  <c r="AA4727" i="285" s="1"/>
  <c r="Z4663" i="285"/>
  <c r="AA4663" i="285" s="1"/>
  <c r="Z4599" i="285"/>
  <c r="AA4599" i="285" s="1"/>
  <c r="Z4535" i="285"/>
  <c r="AA4535" i="285" s="1"/>
  <c r="Z4734" i="285"/>
  <c r="AA4734" i="285" s="1"/>
  <c r="Z4670" i="285"/>
  <c r="AA4670" i="285" s="1"/>
  <c r="Z4606" i="285"/>
  <c r="AA4606" i="285" s="1"/>
  <c r="Z4542" i="285"/>
  <c r="AA4542" i="285" s="1"/>
  <c r="Z4576" i="285"/>
  <c r="AA4576" i="285" s="1"/>
  <c r="Z4771" i="285"/>
  <c r="AA4771" i="285" s="1"/>
  <c r="Z4754" i="285"/>
  <c r="AA4754" i="285" s="1"/>
  <c r="Z4690" i="285"/>
  <c r="AA4690" i="285" s="1"/>
  <c r="Z4626" i="285"/>
  <c r="AA4626" i="285" s="1"/>
  <c r="Z4705" i="285"/>
  <c r="AA4705" i="285" s="1"/>
  <c r="Z4545" i="285"/>
  <c r="AA4545" i="285" s="1"/>
  <c r="Z4510" i="285"/>
  <c r="AA4510" i="285" s="1"/>
  <c r="Z4495" i="285"/>
  <c r="AA4495" i="285" s="1"/>
  <c r="Z4507" i="285"/>
  <c r="AA4507" i="285" s="1"/>
  <c r="Z4719" i="285"/>
  <c r="AA4719" i="285" s="1"/>
  <c r="Z4655" i="285"/>
  <c r="AA4655" i="285" s="1"/>
  <c r="Z4591" i="285"/>
  <c r="AA4591" i="285" s="1"/>
  <c r="Z4527" i="285"/>
  <c r="AA4527" i="285" s="1"/>
  <c r="Z4726" i="285"/>
  <c r="AA4726" i="285" s="1"/>
  <c r="Z4662" i="285"/>
  <c r="AA4662" i="285" s="1"/>
  <c r="Z4598" i="285"/>
  <c r="AA4598" i="285" s="1"/>
  <c r="Z4534" i="285"/>
  <c r="AA4534" i="285" s="1"/>
  <c r="Z4768" i="285"/>
  <c r="AA4768" i="285" s="1"/>
  <c r="Z4741" i="285"/>
  <c r="AA4741" i="285" s="1"/>
  <c r="Z4677" i="285"/>
  <c r="AA4677" i="285" s="1"/>
  <c r="Z4613" i="285"/>
  <c r="AA4613" i="285" s="1"/>
  <c r="Z4549" i="285"/>
  <c r="AA4549" i="285" s="1"/>
  <c r="Z4520" i="285"/>
  <c r="AA4520" i="285" s="1"/>
  <c r="Z4772" i="285"/>
  <c r="AA4772" i="285" s="1"/>
  <c r="Z4712" i="285"/>
  <c r="AA4712" i="285" s="1"/>
  <c r="Z4763" i="285"/>
  <c r="AA4763" i="285" s="1"/>
  <c r="Z4699" i="285"/>
  <c r="AA4699" i="285" s="1"/>
  <c r="Z4635" i="285"/>
  <c r="AA4635" i="285" s="1"/>
  <c r="Z4571" i="285"/>
  <c r="AA4571" i="285" s="1"/>
  <c r="Z4682" i="285"/>
  <c r="AA4682" i="285" s="1"/>
  <c r="Z4769" i="285"/>
  <c r="AA4769" i="285" s="1"/>
  <c r="Z4697" i="285"/>
  <c r="AA4697" i="285" s="1"/>
  <c r="Z4537" i="285"/>
  <c r="AA4537" i="285" s="1"/>
  <c r="Z4477" i="285"/>
  <c r="AA4477" i="285" s="1"/>
  <c r="Z4492" i="285"/>
  <c r="AA4492" i="285" s="1"/>
  <c r="Z4512" i="285"/>
  <c r="AA4512" i="285" s="1"/>
  <c r="Z4775" i="285"/>
  <c r="AA4775" i="285" s="1"/>
  <c r="Z4616" i="285"/>
  <c r="AA4616" i="285" s="1"/>
  <c r="Z4764" i="285"/>
  <c r="AA4764" i="285" s="1"/>
  <c r="Z4700" i="285"/>
  <c r="AA4700" i="285" s="1"/>
  <c r="Z4636" i="285"/>
  <c r="AA4636" i="285" s="1"/>
  <c r="Z4572" i="285"/>
  <c r="AA4572" i="285" s="1"/>
  <c r="Z4452" i="285"/>
  <c r="AA4452" i="285" s="1"/>
  <c r="Z4704" i="285"/>
  <c r="AA4704" i="285" s="1"/>
  <c r="Z4674" i="285"/>
  <c r="AA4674" i="285" s="1"/>
  <c r="Z4546" i="285"/>
  <c r="AA4546" i="285" s="1"/>
  <c r="Z4776" i="285"/>
  <c r="AA4776" i="285" s="1"/>
  <c r="Z4761" i="285"/>
  <c r="AA4761" i="285" s="1"/>
  <c r="Z4609" i="285"/>
  <c r="AA4609" i="285" s="1"/>
  <c r="Z4665" i="285"/>
  <c r="AA4665" i="285" s="1"/>
  <c r="Z4485" i="285"/>
  <c r="AA4485" i="285" s="1"/>
  <c r="Z4505" i="285"/>
  <c r="AA4505" i="285" s="1"/>
  <c r="Z4774" i="285"/>
  <c r="AA4774" i="285" s="1"/>
  <c r="Z4648" i="285"/>
  <c r="AA4648" i="285" s="1"/>
  <c r="Z4666" i="285"/>
  <c r="AA4666" i="285" s="1"/>
  <c r="Z4538" i="285"/>
  <c r="AA4538" i="285" s="1"/>
  <c r="Z4457" i="285"/>
  <c r="AA4457" i="285" s="1"/>
  <c r="Z4470" i="285"/>
  <c r="AA4470" i="285" s="1"/>
  <c r="Z4468" i="285"/>
  <c r="AA4468" i="285" s="1"/>
  <c r="Z4474" i="285"/>
  <c r="AA4474" i="285" s="1"/>
  <c r="Z4759" i="285"/>
  <c r="AA4759" i="285" s="1"/>
  <c r="Z4695" i="285"/>
  <c r="AA4695" i="285" s="1"/>
  <c r="Z4631" i="285"/>
  <c r="AA4631" i="285" s="1"/>
  <c r="Z4567" i="285"/>
  <c r="AA4567" i="285" s="1"/>
  <c r="Z4447" i="285"/>
  <c r="AA4447" i="285" s="1"/>
  <c r="Z4766" i="285"/>
  <c r="AA4766" i="285" s="1"/>
  <c r="Z4702" i="285"/>
  <c r="AA4702" i="285" s="1"/>
  <c r="Z4638" i="285"/>
  <c r="AA4638" i="285" s="1"/>
  <c r="Z4574" i="285"/>
  <c r="AA4574" i="285" s="1"/>
  <c r="Z4584" i="285"/>
  <c r="AA4584" i="285" s="1"/>
  <c r="Z4739" i="285"/>
  <c r="AA4739" i="285" s="1"/>
  <c r="Z4744" i="285"/>
  <c r="AA4744" i="285" s="1"/>
  <c r="Z4530" i="285"/>
  <c r="AA4530" i="285" s="1"/>
  <c r="Z4680" i="285"/>
  <c r="AA4680" i="285" s="1"/>
  <c r="Z4673" i="285"/>
  <c r="AA4673" i="285" s="1"/>
  <c r="Z4577" i="285"/>
  <c r="AA4577" i="285" s="1"/>
  <c r="Z4449" i="285"/>
  <c r="AA4449" i="285" s="1"/>
  <c r="Z4601" i="285"/>
  <c r="AA4601" i="285" s="1"/>
  <c r="Z4478" i="285"/>
  <c r="AA4478" i="285" s="1"/>
  <c r="Z4463" i="285"/>
  <c r="AA4463" i="285" s="1"/>
  <c r="Z4490" i="285"/>
  <c r="AA4490" i="285" s="1"/>
  <c r="Z4522" i="285"/>
  <c r="AA4522" i="285" s="1"/>
  <c r="Z4751" i="285"/>
  <c r="AA4751" i="285" s="1"/>
  <c r="Z4687" i="285"/>
  <c r="AA4687" i="285" s="1"/>
  <c r="Z4623" i="285"/>
  <c r="AA4623" i="285" s="1"/>
  <c r="Z4559" i="285"/>
  <c r="AA4559" i="285" s="1"/>
  <c r="Z4758" i="285"/>
  <c r="AA4758" i="285" s="1"/>
  <c r="Z4694" i="285"/>
  <c r="AA4694" i="285" s="1"/>
  <c r="Z4630" i="285"/>
  <c r="AA4630" i="285" s="1"/>
  <c r="Z4566" i="285"/>
  <c r="AA4566" i="285" s="1"/>
  <c r="Z4446" i="285"/>
  <c r="AA4446" i="285" s="1"/>
  <c r="Z4456" i="285"/>
  <c r="AA4456" i="285" s="1"/>
  <c r="Z4773" i="285"/>
  <c r="AA4773" i="285" s="1"/>
  <c r="Z4709" i="285"/>
  <c r="AA4709" i="285" s="1"/>
  <c r="Z4645" i="285"/>
  <c r="AA4645" i="285" s="1"/>
  <c r="Z4581" i="285"/>
  <c r="AA4581" i="285" s="1"/>
  <c r="Z4517" i="285"/>
  <c r="AA4517" i="285" s="1"/>
  <c r="Z4736" i="285"/>
  <c r="AA4736" i="285" s="1"/>
  <c r="Z4731" i="285"/>
  <c r="AA4731" i="285" s="1"/>
  <c r="Z4667" i="285"/>
  <c r="AA4667" i="285" s="1"/>
  <c r="Z4603" i="285"/>
  <c r="AA4603" i="285" s="1"/>
  <c r="Z4539" i="285"/>
  <c r="AA4539" i="285" s="1"/>
  <c r="Z4672" i="285"/>
  <c r="AA4672" i="285" s="1"/>
  <c r="Z4714" i="285"/>
  <c r="AA4714" i="285" s="1"/>
  <c r="Z4458" i="285"/>
  <c r="AA4458" i="285" s="1"/>
  <c r="Z4640" i="285"/>
  <c r="AA4640" i="285" s="1"/>
  <c r="Z4737" i="285"/>
  <c r="AA4737" i="285" s="1"/>
  <c r="Z4569" i="285"/>
  <c r="AA4569" i="285" s="1"/>
  <c r="Z4608" i="285"/>
  <c r="AA4608" i="285" s="1"/>
  <c r="Z4509" i="285"/>
  <c r="AA4509" i="285" s="1"/>
  <c r="Z4480" i="285"/>
  <c r="AA4480" i="285" s="1"/>
  <c r="Z4732" i="285"/>
  <c r="AA4732" i="285" s="1"/>
  <c r="Z4668" i="285"/>
  <c r="AA4668" i="285" s="1"/>
  <c r="Z4604" i="285"/>
  <c r="AA4604" i="285" s="1"/>
  <c r="Z4540" i="285"/>
  <c r="AA4540" i="285" s="1"/>
  <c r="Z4729" i="285"/>
  <c r="AA4729" i="285" s="1"/>
  <c r="Z4641" i="285"/>
  <c r="AA4641" i="285" s="1"/>
  <c r="Z4552" i="285"/>
  <c r="AA4552" i="285" s="1"/>
  <c r="AA4713" i="285"/>
  <c r="AA4585" i="285"/>
  <c r="AA4501" i="285"/>
  <c r="AA4752" i="285"/>
  <c r="AA4624" i="285"/>
  <c r="AA4462" i="285"/>
  <c r="AA4767" i="285"/>
  <c r="AA4639" i="285"/>
  <c r="AA4455" i="285"/>
  <c r="AA4706" i="285"/>
  <c r="AA4710" i="285"/>
  <c r="AA4582" i="285"/>
  <c r="AA4504" i="285"/>
  <c r="AA4765" i="285"/>
  <c r="AA4661" i="285"/>
  <c r="AA4557" i="285"/>
  <c r="AA4453" i="285"/>
  <c r="AA4610" i="285"/>
  <c r="AA4708" i="285"/>
  <c r="AA4660" i="285"/>
  <c r="AA4556" i="285"/>
  <c r="AA4562" i="285"/>
  <c r="AA4755" i="285"/>
  <c r="AA4651" i="285"/>
  <c r="AA4547" i="285"/>
  <c r="AA4753" i="285"/>
  <c r="AA4625" i="285"/>
  <c r="AA4461" i="285"/>
  <c r="AA4450" i="285"/>
  <c r="AA4664" i="285"/>
  <c r="AA4536" i="285"/>
  <c r="AA4658" i="285"/>
  <c r="AA4679" i="285"/>
  <c r="AA4551" i="285"/>
  <c r="AA4506" i="285"/>
  <c r="AA4750" i="285"/>
  <c r="AA4622" i="285"/>
  <c r="AA4464" i="285"/>
  <c r="AA4757" i="285"/>
  <c r="AA4653" i="285"/>
  <c r="AA4605" i="285"/>
  <c r="AA4445" i="285"/>
  <c r="AA4578" i="285"/>
  <c r="AA4756" i="285"/>
  <c r="AA4652" i="285"/>
  <c r="AA4548" i="285"/>
  <c r="AA4444" i="285"/>
  <c r="AA4747" i="285"/>
  <c r="AA4643" i="285"/>
  <c r="AA4595" i="285"/>
  <c r="AA4745" i="285"/>
  <c r="AA4617" i="285"/>
  <c r="AA4469" i="285"/>
  <c r="AA4500" i="285"/>
  <c r="AA4656" i="285"/>
  <c r="AA4528" i="285"/>
  <c r="AA4586" i="285"/>
  <c r="AA4671" i="285"/>
  <c r="AA4543" i="285"/>
  <c r="AA4514" i="285"/>
  <c r="AA4742" i="285"/>
  <c r="AA4614" i="285"/>
  <c r="AA4472" i="285"/>
  <c r="AA4749" i="285"/>
  <c r="AA4701" i="285"/>
  <c r="AA4597" i="285"/>
  <c r="AA4465" i="285"/>
  <c r="AA4513" i="285"/>
  <c r="AA4748" i="285"/>
  <c r="AA4644" i="285"/>
  <c r="AA4596" i="285"/>
  <c r="AA4770" i="285"/>
  <c r="AA4691" i="285"/>
  <c r="AA4587" i="285"/>
  <c r="AA4657" i="285"/>
  <c r="AA4529" i="285"/>
  <c r="AA4642" i="285"/>
  <c r="AA4696" i="285"/>
  <c r="AA4568" i="285"/>
  <c r="AA4491" i="285"/>
  <c r="AA4711" i="285"/>
  <c r="AA4583" i="285"/>
  <c r="AA4503" i="285"/>
  <c r="AA4516" i="285"/>
  <c r="AA4654" i="285"/>
  <c r="AA4526" i="285"/>
  <c r="AA4466" i="285"/>
  <c r="AA4693" i="285"/>
  <c r="AA4589" i="285"/>
  <c r="AA4541" i="285"/>
  <c r="AA4762" i="285"/>
  <c r="AA4740" i="285"/>
  <c r="AA4692" i="285"/>
  <c r="AA4588" i="285"/>
  <c r="AA4722" i="285"/>
  <c r="AA4476" i="285"/>
  <c r="AA4683" i="285"/>
  <c r="AA4579" i="285"/>
  <c r="AA4531" i="285"/>
  <c r="AA4649" i="285"/>
  <c r="AA4521" i="285"/>
  <c r="AA4618" i="285"/>
  <c r="AA4688" i="285"/>
  <c r="AA4560" i="285"/>
  <c r="AA4515" i="285"/>
  <c r="AA4703" i="285"/>
  <c r="AA4575" i="285"/>
  <c r="AA4511" i="285"/>
  <c r="AA4646" i="285"/>
  <c r="AA4518" i="285"/>
  <c r="AA4482" i="285"/>
  <c r="AA4685" i="285"/>
  <c r="AA4637" i="285"/>
  <c r="AA4533" i="285"/>
  <c r="AA4730" i="285"/>
  <c r="AA4484" i="285"/>
  <c r="AA4684" i="285"/>
  <c r="AA4580" i="285"/>
  <c r="AA4532" i="285"/>
  <c r="AA4675" i="285"/>
  <c r="AA4627" i="285"/>
  <c r="AA4523" i="285"/>
  <c r="AA4689" i="285"/>
  <c r="AA4561" i="285"/>
  <c r="AA4499" i="285"/>
  <c r="AA4728" i="285"/>
  <c r="AA4600" i="285"/>
  <c r="AA4486" i="285"/>
  <c r="AA4743" i="285"/>
  <c r="AA4615" i="285"/>
  <c r="AA4471" i="285"/>
  <c r="AA4594" i="285"/>
  <c r="AA4686" i="285"/>
  <c r="AA4558" i="285"/>
  <c r="AA4498" i="285"/>
  <c r="AA4733" i="285"/>
  <c r="AA4629" i="285"/>
  <c r="AA4525" i="285"/>
  <c r="AA4481" i="285"/>
  <c r="AA4508" i="285"/>
  <c r="AA4676" i="285"/>
  <c r="AA4628" i="285"/>
  <c r="AA4524" i="285"/>
  <c r="AA4723" i="285"/>
  <c r="AA4619" i="285"/>
  <c r="AA4459" i="285"/>
  <c r="AA4681" i="285"/>
  <c r="AA4553" i="285"/>
  <c r="AA4746" i="285"/>
  <c r="AA4720" i="285"/>
  <c r="AA4592" i="285"/>
  <c r="AA4494" i="285"/>
  <c r="AA4735" i="285"/>
  <c r="AA4607" i="285"/>
  <c r="AA4479" i="285"/>
  <c r="AA4554" i="285"/>
  <c r="AA4678" i="285"/>
  <c r="AA4550" i="285"/>
  <c r="AA4725" i="285"/>
  <c r="AA4621" i="285"/>
  <c r="AA4573" i="285"/>
  <c r="AA4489" i="285"/>
  <c r="AA4724" i="285"/>
  <c r="AA4620" i="285"/>
  <c r="AA4460" i="285"/>
  <c r="AA4634" i="285"/>
  <c r="AA4715" i="285"/>
  <c r="AA4611" i="285"/>
  <c r="AA4563" i="285"/>
  <c r="AA4451" i="285"/>
  <c r="AA4721" i="285"/>
  <c r="AA4593" i="285"/>
  <c r="AA4493" i="285"/>
  <c r="AA4760" i="285"/>
  <c r="AA4632" i="285"/>
  <c r="AA4448" i="285"/>
  <c r="AA4647" i="285"/>
  <c r="AA4519" i="285"/>
  <c r="AA4738" i="285"/>
  <c r="AA4718" i="285"/>
  <c r="AA4590" i="285"/>
  <c r="AA4496" i="285"/>
  <c r="AA4717" i="285"/>
  <c r="AA4669" i="285"/>
  <c r="AA4565" i="285"/>
  <c r="AA4497" i="285"/>
  <c r="AA4650" i="285"/>
  <c r="AA4716" i="285"/>
  <c r="AA4612" i="285"/>
  <c r="AA4564" i="285"/>
  <c r="AA4602" i="285"/>
  <c r="AA4707" i="285"/>
  <c r="AA4659" i="285"/>
  <c r="AA4555" i="285"/>
  <c r="AA4483" i="285"/>
  <c r="Y1482" i="285"/>
  <c r="Z1482" i="285" s="1"/>
  <c r="R4405" i="285" l="1"/>
  <c r="R4406" i="285"/>
  <c r="R4367" i="285"/>
  <c r="R4368" i="285"/>
  <c r="R4369" i="285"/>
  <c r="R4370" i="285"/>
  <c r="R4371" i="285"/>
  <c r="R4372" i="285"/>
  <c r="R4373" i="285"/>
  <c r="R4374" i="285"/>
  <c r="R4375" i="285"/>
  <c r="R4376" i="285"/>
  <c r="R4377" i="285"/>
  <c r="R4378" i="285"/>
  <c r="R4379" i="285"/>
  <c r="R4380" i="285"/>
  <c r="R4381" i="285"/>
  <c r="R4382" i="285"/>
  <c r="R4383" i="285"/>
  <c r="R4384" i="285"/>
  <c r="R4385" i="285"/>
  <c r="R4386" i="285"/>
  <c r="R4387" i="285"/>
  <c r="R4388" i="285"/>
  <c r="R4389" i="285"/>
  <c r="R4390" i="285"/>
  <c r="R4391" i="285"/>
  <c r="R4392" i="285"/>
  <c r="R4393" i="285"/>
  <c r="R4394" i="285"/>
  <c r="R4395" i="285"/>
  <c r="R4396" i="285"/>
  <c r="R4397" i="285"/>
  <c r="R4398" i="285"/>
  <c r="R4399" i="285"/>
  <c r="R4400" i="285"/>
  <c r="R4401" i="285"/>
  <c r="R4402" i="285"/>
  <c r="R4403" i="285"/>
  <c r="R4404" i="285"/>
  <c r="AB4363" i="285"/>
  <c r="AB4364" i="285"/>
  <c r="AB4365" i="285"/>
  <c r="AB4366" i="285"/>
  <c r="AB4367" i="285"/>
  <c r="AB4368" i="285"/>
  <c r="AB4369" i="285"/>
  <c r="AB4370" i="285"/>
  <c r="AB4371" i="285"/>
  <c r="AB4372" i="285"/>
  <c r="AB4373" i="285"/>
  <c r="AB4374" i="285"/>
  <c r="AB4375" i="285"/>
  <c r="AB4376" i="285"/>
  <c r="AB4377" i="285"/>
  <c r="AB4378" i="285"/>
  <c r="AB4379" i="285"/>
  <c r="AB4380" i="285"/>
  <c r="AB4381" i="285"/>
  <c r="AB4382" i="285"/>
  <c r="AB4383" i="285"/>
  <c r="AB4384" i="285"/>
  <c r="AB4385" i="285"/>
  <c r="AB4386" i="285"/>
  <c r="AB4387" i="285"/>
  <c r="AB4388" i="285"/>
  <c r="AB4389" i="285"/>
  <c r="AB4390" i="285"/>
  <c r="AB4391" i="285"/>
  <c r="AB4392" i="285"/>
  <c r="AB4393" i="285"/>
  <c r="AB4394" i="285"/>
  <c r="AB4395" i="285"/>
  <c r="AB4396" i="285"/>
  <c r="AB4397" i="285"/>
  <c r="AB4398" i="285"/>
  <c r="AB4399" i="285"/>
  <c r="AB4400" i="285"/>
  <c r="AB4401" i="285"/>
  <c r="AB4402" i="285"/>
  <c r="AB4403" i="285"/>
  <c r="AB4404" i="285"/>
  <c r="AB4405" i="285"/>
  <c r="AB4406" i="285"/>
  <c r="AB4407" i="285"/>
  <c r="AB4408" i="285"/>
  <c r="AB4409" i="285"/>
  <c r="AB4410" i="285"/>
  <c r="AB4411" i="285"/>
  <c r="AB4412" i="285"/>
  <c r="AB4413" i="285"/>
  <c r="AB4414" i="285"/>
  <c r="AB4415" i="285"/>
  <c r="AB4416" i="285"/>
  <c r="AB4417" i="285"/>
  <c r="AB4418" i="285"/>
  <c r="AB4419" i="285"/>
  <c r="AB4420" i="285"/>
  <c r="AB4421" i="285"/>
  <c r="AB4422" i="285"/>
  <c r="AB4423" i="285"/>
  <c r="AB4424" i="285"/>
  <c r="AB4425" i="285"/>
  <c r="AB4426" i="285"/>
  <c r="AB4427" i="285"/>
  <c r="AB4428" i="285"/>
  <c r="AB4429" i="285"/>
  <c r="AB4430" i="285"/>
  <c r="AB4431" i="285"/>
  <c r="AB4432" i="285"/>
  <c r="AB4433" i="285"/>
  <c r="AB4434" i="285"/>
  <c r="AB4435" i="285"/>
  <c r="AB4436" i="285"/>
  <c r="AB4437" i="285"/>
  <c r="AB4438" i="285"/>
  <c r="AB4439" i="285"/>
  <c r="AB4440" i="285"/>
  <c r="AB4441" i="285"/>
  <c r="AB4442" i="285"/>
  <c r="AB4443" i="285"/>
  <c r="AA4407" i="285"/>
  <c r="AA4408" i="285"/>
  <c r="AA4409" i="285"/>
  <c r="AA4410" i="285"/>
  <c r="AA4411" i="285"/>
  <c r="AA4412" i="285"/>
  <c r="AA4413" i="285"/>
  <c r="AA4414" i="285"/>
  <c r="AA4415" i="285"/>
  <c r="AA4416" i="285"/>
  <c r="AA4417" i="285"/>
  <c r="AA4418" i="285"/>
  <c r="AA4419" i="285"/>
  <c r="AA4420" i="285"/>
  <c r="AA4421" i="285"/>
  <c r="AA4422" i="285"/>
  <c r="AA4423" i="285"/>
  <c r="AA4424" i="285"/>
  <c r="AA4425" i="285"/>
  <c r="AA4426" i="285"/>
  <c r="AA4427" i="285"/>
  <c r="AA4428" i="285"/>
  <c r="AA4429" i="285"/>
  <c r="AA4430" i="285"/>
  <c r="AA4431" i="285"/>
  <c r="AA4432" i="285"/>
  <c r="AA4433" i="285"/>
  <c r="AA4434" i="285"/>
  <c r="AA4435" i="285"/>
  <c r="AA4436" i="285"/>
  <c r="AA4437" i="285"/>
  <c r="AA4438" i="285"/>
  <c r="AA4439" i="285"/>
  <c r="AA4440" i="285"/>
  <c r="AA4441" i="285"/>
  <c r="AA4442" i="285"/>
  <c r="AA4443" i="285"/>
  <c r="AB4127" i="285"/>
  <c r="AB4128" i="285"/>
  <c r="AB4129" i="285"/>
  <c r="AB4130" i="285"/>
  <c r="AB4131" i="285"/>
  <c r="AB4132" i="285"/>
  <c r="AB4133" i="285"/>
  <c r="AB4134" i="285"/>
  <c r="AB4135" i="285"/>
  <c r="AB4136" i="285"/>
  <c r="AB4137" i="285"/>
  <c r="AB4138" i="285"/>
  <c r="AB4139" i="285"/>
  <c r="AB4140" i="285"/>
  <c r="AB4141" i="285"/>
  <c r="AB4142" i="285"/>
  <c r="AB4143" i="285"/>
  <c r="AB4144" i="285"/>
  <c r="AB4145" i="285"/>
  <c r="AB4146" i="285"/>
  <c r="AB4147" i="285"/>
  <c r="AB4148" i="285"/>
  <c r="AB4149" i="285"/>
  <c r="AB4150" i="285"/>
  <c r="AB4151" i="285"/>
  <c r="AB4152" i="285"/>
  <c r="AB4153" i="285"/>
  <c r="AB4154" i="285"/>
  <c r="AB4155" i="285"/>
  <c r="AB4156" i="285"/>
  <c r="AB4157" i="285"/>
  <c r="AB4158" i="285"/>
  <c r="AB4159" i="285"/>
  <c r="AB4160" i="285"/>
  <c r="AB4161" i="285"/>
  <c r="AB4162" i="285"/>
  <c r="AB4163" i="285"/>
  <c r="AB4164" i="285"/>
  <c r="AB4165" i="285"/>
  <c r="AB4166" i="285"/>
  <c r="AB4167" i="285"/>
  <c r="AB4168" i="285"/>
  <c r="AB4169" i="285"/>
  <c r="AB4170" i="285"/>
  <c r="AB4171" i="285"/>
  <c r="AB4172" i="285"/>
  <c r="AB4173" i="285"/>
  <c r="AB4174" i="285"/>
  <c r="AB4175" i="285"/>
  <c r="AB4176" i="285"/>
  <c r="AB4177" i="285"/>
  <c r="AB4178" i="285"/>
  <c r="AB4179" i="285"/>
  <c r="AB4180" i="285"/>
  <c r="AB4181" i="285"/>
  <c r="AB4182" i="285"/>
  <c r="AB4183" i="285"/>
  <c r="AB4184" i="285"/>
  <c r="AB4185" i="285"/>
  <c r="AB4186" i="285"/>
  <c r="AB4187" i="285"/>
  <c r="AB4188" i="285"/>
  <c r="AB4189" i="285"/>
  <c r="AB4190" i="285"/>
  <c r="AB4191" i="285"/>
  <c r="AB4192" i="285"/>
  <c r="AB4193" i="285"/>
  <c r="AB4194" i="285"/>
  <c r="AB4195" i="285"/>
  <c r="AB4196" i="285"/>
  <c r="AB4197" i="285"/>
  <c r="AB4198" i="285"/>
  <c r="AB4199" i="285"/>
  <c r="AB4200" i="285"/>
  <c r="AB4201" i="285"/>
  <c r="AB4202" i="285"/>
  <c r="AB4203" i="285"/>
  <c r="AB4204" i="285"/>
  <c r="AB4205" i="285"/>
  <c r="AB4206" i="285"/>
  <c r="AB4207" i="285"/>
  <c r="AB4208" i="285"/>
  <c r="AB4209" i="285"/>
  <c r="AB4210" i="285"/>
  <c r="AB4211" i="285"/>
  <c r="AB4212" i="285"/>
  <c r="AB4213" i="285"/>
  <c r="AB4214" i="285"/>
  <c r="AB4215" i="285"/>
  <c r="AB4216" i="285"/>
  <c r="AB4217" i="285"/>
  <c r="AB4218" i="285"/>
  <c r="AB4219" i="285"/>
  <c r="AB4220" i="285"/>
  <c r="AB4221" i="285"/>
  <c r="AB4222" i="285"/>
  <c r="AB4223" i="285"/>
  <c r="AB4224" i="285"/>
  <c r="AB4225" i="285"/>
  <c r="AB4226" i="285"/>
  <c r="AB4227" i="285"/>
  <c r="AB4228" i="285"/>
  <c r="AB4229" i="285"/>
  <c r="AB4230" i="285"/>
  <c r="AB4231" i="285"/>
  <c r="AB4232" i="285"/>
  <c r="AB4233" i="285"/>
  <c r="AB4234" i="285"/>
  <c r="AB4235" i="285"/>
  <c r="AB4236" i="285"/>
  <c r="AB4237" i="285"/>
  <c r="AB4238" i="285"/>
  <c r="AB4239" i="285"/>
  <c r="AB4240" i="285"/>
  <c r="AA4239" i="285" l="1"/>
  <c r="AA4235" i="285"/>
  <c r="AA4231" i="285"/>
  <c r="AA4227" i="285"/>
  <c r="AA4223" i="285"/>
  <c r="AA4219" i="285"/>
  <c r="AA4215" i="285"/>
  <c r="AA4211" i="285"/>
  <c r="AA4207" i="285"/>
  <c r="AA4203" i="285"/>
  <c r="AA4199" i="285"/>
  <c r="AA4195" i="285"/>
  <c r="AA4191" i="285"/>
  <c r="AA4187" i="285"/>
  <c r="AA4183" i="285"/>
  <c r="AA4179" i="285"/>
  <c r="AA4175" i="285"/>
  <c r="AA4171" i="285"/>
  <c r="Y4167" i="285"/>
  <c r="Z4167" i="285" s="1"/>
  <c r="Y4163" i="285"/>
  <c r="Z4163" i="285" s="1"/>
  <c r="AA4159" i="285"/>
  <c r="AA4155" i="285"/>
  <c r="AA4151" i="285"/>
  <c r="AA4147" i="285"/>
  <c r="AA4143" i="285"/>
  <c r="AA4139" i="285"/>
  <c r="AA4135" i="285"/>
  <c r="AA4131" i="285"/>
  <c r="AA4127" i="285"/>
  <c r="AA4234" i="285"/>
  <c r="AA4226" i="285"/>
  <c r="AA4218" i="285"/>
  <c r="AA4210" i="285"/>
  <c r="AA4206" i="285"/>
  <c r="AA4198" i="285"/>
  <c r="AA4186" i="285"/>
  <c r="AA4178" i="285"/>
  <c r="AA4174" i="285"/>
  <c r="Y4166" i="285"/>
  <c r="Z4166" i="285" s="1"/>
  <c r="Y4162" i="285"/>
  <c r="Z4162" i="285" s="1"/>
  <c r="AA4158" i="285"/>
  <c r="AA4154" i="285"/>
  <c r="AA4146" i="285"/>
  <c r="AA4138" i="285"/>
  <c r="AA4130" i="285"/>
  <c r="AA4229" i="285"/>
  <c r="AA4221" i="285"/>
  <c r="AA4213" i="285"/>
  <c r="AA4205" i="285"/>
  <c r="AA4197" i="285"/>
  <c r="AA4189" i="285"/>
  <c r="AA4181" i="285"/>
  <c r="AA4173" i="285"/>
  <c r="Y4165" i="285"/>
  <c r="Z4165" i="285" s="1"/>
  <c r="AA4153" i="285"/>
  <c r="AA4145" i="285"/>
  <c r="AA4129" i="285"/>
  <c r="AA4238" i="285"/>
  <c r="AA4230" i="285"/>
  <c r="AA4222" i="285"/>
  <c r="AA4214" i="285"/>
  <c r="AA4202" i="285"/>
  <c r="AA4194" i="285"/>
  <c r="AA4190" i="285"/>
  <c r="AA4182" i="285"/>
  <c r="AA4170" i="285"/>
  <c r="AA4150" i="285"/>
  <c r="AA4142" i="285"/>
  <c r="AA4134" i="285"/>
  <c r="AA4237" i="285"/>
  <c r="AA4233" i="285"/>
  <c r="AA4225" i="285"/>
  <c r="AA4217" i="285"/>
  <c r="AA4209" i="285"/>
  <c r="AA4201" i="285"/>
  <c r="AA4193" i="285"/>
  <c r="AA4185" i="285"/>
  <c r="AA4177" i="285"/>
  <c r="AA4169" i="285"/>
  <c r="AA4161" i="285"/>
  <c r="AA4157" i="285"/>
  <c r="AA4149" i="285"/>
  <c r="AA4141" i="285"/>
  <c r="AA4137" i="285"/>
  <c r="AA4133" i="285"/>
  <c r="AA4240" i="285"/>
  <c r="AA4236" i="285"/>
  <c r="AA4232" i="285"/>
  <c r="AA4228" i="285"/>
  <c r="AA4224" i="285"/>
  <c r="AA4220" i="285"/>
  <c r="AA4216" i="285"/>
  <c r="AA4212" i="285"/>
  <c r="AA4208" i="285"/>
  <c r="AA4204" i="285"/>
  <c r="AA4200" i="285"/>
  <c r="AA4196" i="285"/>
  <c r="AA4192" i="285"/>
  <c r="AA4188" i="285"/>
  <c r="AA4184" i="285"/>
  <c r="AA4180" i="285"/>
  <c r="AA4176" i="285"/>
  <c r="AA4172" i="285"/>
  <c r="Y4168" i="285"/>
  <c r="Z4168" i="285" s="1"/>
  <c r="Y4164" i="285"/>
  <c r="Z4164" i="285" s="1"/>
  <c r="AA4160" i="285"/>
  <c r="AA4156" i="285"/>
  <c r="AA4152" i="285"/>
  <c r="AA4148" i="285"/>
  <c r="AA4144" i="285"/>
  <c r="AA4140" i="285"/>
  <c r="AA4136" i="285"/>
  <c r="AA4132" i="285"/>
  <c r="AA4128" i="285"/>
  <c r="AA4126" i="285"/>
  <c r="AA4073" i="285"/>
  <c r="AA4074" i="285"/>
  <c r="AA4075" i="285"/>
  <c r="AA4076" i="285"/>
  <c r="AA4077" i="285"/>
  <c r="AA4078" i="285"/>
  <c r="AA4079" i="285"/>
  <c r="AA4081" i="285"/>
  <c r="AA4082" i="285"/>
  <c r="AA4083" i="285"/>
  <c r="AA4085" i="285"/>
  <c r="AA4086" i="285"/>
  <c r="AA4087" i="285"/>
  <c r="AA4089" i="285"/>
  <c r="AA4090" i="285"/>
  <c r="AA4091" i="285"/>
  <c r="AA4092" i="285"/>
  <c r="AA4093" i="285"/>
  <c r="AA4094" i="285"/>
  <c r="AA4095" i="285"/>
  <c r="AA4097" i="285"/>
  <c r="AA4098" i="285"/>
  <c r="AA4099" i="285"/>
  <c r="AA4101" i="285"/>
  <c r="AA4102" i="285"/>
  <c r="AA4103" i="285"/>
  <c r="AA4105" i="285"/>
  <c r="AA4106" i="285"/>
  <c r="AA4107" i="285"/>
  <c r="AA4108" i="285"/>
  <c r="AA4109" i="285"/>
  <c r="AA4110" i="285"/>
  <c r="AA4111" i="285"/>
  <c r="AA4113" i="285"/>
  <c r="AA4114" i="285"/>
  <c r="AA4115" i="285"/>
  <c r="AA4117" i="285"/>
  <c r="AA4118" i="285"/>
  <c r="AA4119" i="285"/>
  <c r="AA4121" i="285"/>
  <c r="AA4122" i="285"/>
  <c r="AB4060" i="285"/>
  <c r="AB4061" i="285"/>
  <c r="AB4062" i="285"/>
  <c r="AB4063" i="285"/>
  <c r="AB4064" i="285"/>
  <c r="AB4065" i="285"/>
  <c r="AB4066" i="285"/>
  <c r="AB4067" i="285"/>
  <c r="AB4068" i="285"/>
  <c r="AB4069" i="285"/>
  <c r="AB4070" i="285"/>
  <c r="AB4071" i="285"/>
  <c r="AB4072" i="285"/>
  <c r="AB4073" i="285"/>
  <c r="AB4074" i="285"/>
  <c r="AB4075" i="285"/>
  <c r="AB4076" i="285"/>
  <c r="AB4077" i="285"/>
  <c r="AB4078" i="285"/>
  <c r="AB4079" i="285"/>
  <c r="AB4080" i="285"/>
  <c r="AB4081" i="285"/>
  <c r="AB4082" i="285"/>
  <c r="AB4083" i="285"/>
  <c r="AB4084" i="285"/>
  <c r="AB4085" i="285"/>
  <c r="AB4086" i="285"/>
  <c r="AB4087" i="285"/>
  <c r="AB4088" i="285"/>
  <c r="AB4089" i="285"/>
  <c r="AB4090" i="285"/>
  <c r="AB4091" i="285"/>
  <c r="AB4092" i="285"/>
  <c r="AB4093" i="285"/>
  <c r="AB4094" i="285"/>
  <c r="AB4095" i="285"/>
  <c r="AB4096" i="285"/>
  <c r="AB4097" i="285"/>
  <c r="AB4098" i="285"/>
  <c r="AB4099" i="285"/>
  <c r="AB4100" i="285"/>
  <c r="AB4101" i="285"/>
  <c r="AB4102" i="285"/>
  <c r="AB4103" i="285"/>
  <c r="AB4104" i="285"/>
  <c r="AB4105" i="285"/>
  <c r="AB4106" i="285"/>
  <c r="AB4107" i="285"/>
  <c r="AB4108" i="285"/>
  <c r="AB4109" i="285"/>
  <c r="AB4110" i="285"/>
  <c r="AB4111" i="285"/>
  <c r="AB4112" i="285"/>
  <c r="AB4113" i="285"/>
  <c r="AB4114" i="285"/>
  <c r="AB4115" i="285"/>
  <c r="AB4116" i="285"/>
  <c r="AB4117" i="285"/>
  <c r="AB4118" i="285"/>
  <c r="AB4119" i="285"/>
  <c r="AB4120" i="285"/>
  <c r="AB4121" i="285"/>
  <c r="AB4122" i="285"/>
  <c r="AB4123" i="285"/>
  <c r="AB4124" i="285"/>
  <c r="AB4125" i="285"/>
  <c r="AB4126" i="285"/>
  <c r="AA4123" i="285"/>
  <c r="AA4124" i="285"/>
  <c r="AA4125" i="285"/>
  <c r="AA4166" i="285" l="1"/>
  <c r="AA4165" i="285"/>
  <c r="AA4168" i="285"/>
  <c r="AA4162" i="285"/>
  <c r="AA4163" i="285"/>
  <c r="AA4167" i="285"/>
  <c r="AA4164" i="285"/>
  <c r="Y4381" i="285"/>
  <c r="Z4381" i="285" s="1"/>
  <c r="Y4405" i="285"/>
  <c r="Y4374" i="285"/>
  <c r="Z4374" i="285" s="1"/>
  <c r="Y4383" i="285"/>
  <c r="Z4383" i="285" s="1"/>
  <c r="Y4400" i="285"/>
  <c r="Y4370" i="285"/>
  <c r="Y4386" i="285"/>
  <c r="Z4386" i="285" s="1"/>
  <c r="Y4373" i="285"/>
  <c r="Z4373" i="285" s="1"/>
  <c r="Y4382" i="285"/>
  <c r="Y4391" i="285"/>
  <c r="Y4401" i="285"/>
  <c r="Z4401" i="285" s="1"/>
  <c r="Y4371" i="285"/>
  <c r="Z4371" i="285" s="1"/>
  <c r="Y4394" i="285"/>
  <c r="Y4389" i="285"/>
  <c r="Y4398" i="285"/>
  <c r="Z4398" i="285" s="1"/>
  <c r="Y4404" i="285"/>
  <c r="Z4404" i="285" s="1"/>
  <c r="Y4396" i="285"/>
  <c r="Y4387" i="285"/>
  <c r="Y4379" i="285"/>
  <c r="Z4379" i="285" s="1"/>
  <c r="Y4397" i="285"/>
  <c r="Z4397" i="285" s="1"/>
  <c r="Y4399" i="285"/>
  <c r="Y4368" i="285"/>
  <c r="Y4369" i="285"/>
  <c r="Z4369" i="285" s="1"/>
  <c r="Y4395" i="285"/>
  <c r="Z4395" i="285" s="1"/>
  <c r="Y4390" i="285"/>
  <c r="Y4378" i="285"/>
  <c r="Y4402" i="285"/>
  <c r="Z4402" i="285" s="1"/>
  <c r="Y4376" i="285"/>
  <c r="Z4376" i="285" s="1"/>
  <c r="Y4377" i="285"/>
  <c r="Y4403" i="285"/>
  <c r="Y4388" i="285"/>
  <c r="Z4388" i="285" s="1"/>
  <c r="Y4367" i="285"/>
  <c r="Z4367" i="285" s="1"/>
  <c r="Y4384" i="285"/>
  <c r="Y4385" i="285"/>
  <c r="Y4372" i="285"/>
  <c r="Z4372" i="285" s="1"/>
  <c r="Y4406" i="285"/>
  <c r="Z4406" i="285" s="1"/>
  <c r="Y4375" i="285"/>
  <c r="Y4392" i="285"/>
  <c r="Y4393" i="285"/>
  <c r="Z4393" i="285" s="1"/>
  <c r="Y4380" i="285"/>
  <c r="Z4380" i="285" s="1"/>
  <c r="AA4116" i="285"/>
  <c r="AA4084" i="285"/>
  <c r="AA4100" i="285"/>
  <c r="AA4120" i="285"/>
  <c r="AA4112" i="285"/>
  <c r="AA4104" i="285"/>
  <c r="AA4096" i="285"/>
  <c r="AA4088" i="285"/>
  <c r="AA4080" i="285"/>
  <c r="AB4241" i="285"/>
  <c r="AB4242" i="285"/>
  <c r="AB4243" i="285"/>
  <c r="AB4244" i="285"/>
  <c r="AB4245" i="285"/>
  <c r="AB4246" i="285"/>
  <c r="AB4247" i="285"/>
  <c r="AB4248" i="285"/>
  <c r="AB4249" i="285"/>
  <c r="AB4250" i="285"/>
  <c r="AB4251" i="285"/>
  <c r="AB4252" i="285"/>
  <c r="AB4253" i="285"/>
  <c r="AB4254" i="285"/>
  <c r="AB4255" i="285"/>
  <c r="AB4256" i="285"/>
  <c r="AB4257" i="285"/>
  <c r="AB4258" i="285"/>
  <c r="AB4259" i="285"/>
  <c r="AB4260" i="285"/>
  <c r="AB4261" i="285"/>
  <c r="AB4262" i="285"/>
  <c r="AB4263" i="285"/>
  <c r="AB4264" i="285"/>
  <c r="AB4265" i="285"/>
  <c r="AB4266" i="285"/>
  <c r="AB4267" i="285"/>
  <c r="AB4268" i="285"/>
  <c r="AB4269" i="285"/>
  <c r="AB4270" i="285"/>
  <c r="AB4271" i="285"/>
  <c r="AB4272" i="285"/>
  <c r="AB4273" i="285"/>
  <c r="AB4274" i="285"/>
  <c r="AB4275" i="285"/>
  <c r="AB4276" i="285"/>
  <c r="AB4277" i="285"/>
  <c r="AB4278" i="285"/>
  <c r="AB4279" i="285"/>
  <c r="AB4280" i="285"/>
  <c r="AB4281" i="285"/>
  <c r="AB4282" i="285"/>
  <c r="AB4283" i="285"/>
  <c r="AB4284" i="285"/>
  <c r="AB4285" i="285"/>
  <c r="AB4286" i="285"/>
  <c r="AB4287" i="285"/>
  <c r="AB4288" i="285"/>
  <c r="AB4289" i="285"/>
  <c r="AB4290" i="285"/>
  <c r="AB4291" i="285"/>
  <c r="AB4292" i="285"/>
  <c r="AB4293" i="285"/>
  <c r="AB4294" i="285"/>
  <c r="AB4295" i="285"/>
  <c r="AB4296" i="285"/>
  <c r="AB4297" i="285"/>
  <c r="AB4298" i="285"/>
  <c r="AB4299" i="285"/>
  <c r="AB4300" i="285"/>
  <c r="AB4301" i="285"/>
  <c r="AB4302" i="285"/>
  <c r="AB4303" i="285"/>
  <c r="AB4304" i="285"/>
  <c r="AB4305" i="285"/>
  <c r="AB4306" i="285"/>
  <c r="AB4307" i="285"/>
  <c r="AB4308" i="285"/>
  <c r="AB4309" i="285"/>
  <c r="AB4310" i="285"/>
  <c r="AB4311" i="285"/>
  <c r="AB4312" i="285"/>
  <c r="AB4313" i="285"/>
  <c r="AB4314" i="285"/>
  <c r="AB4315" i="285"/>
  <c r="AB4316" i="285"/>
  <c r="AB4317" i="285"/>
  <c r="AB4318" i="285"/>
  <c r="AB4319" i="285"/>
  <c r="AB4320" i="285"/>
  <c r="AB4321" i="285"/>
  <c r="AB4322" i="285"/>
  <c r="AB4323" i="285"/>
  <c r="AB4324" i="285"/>
  <c r="AB4325" i="285"/>
  <c r="AB4326" i="285"/>
  <c r="AB4327" i="285"/>
  <c r="AB4328" i="285"/>
  <c r="AB4329" i="285"/>
  <c r="AB4330" i="285"/>
  <c r="AB4331" i="285"/>
  <c r="AB4332" i="285"/>
  <c r="AB4333" i="285"/>
  <c r="AB4334" i="285"/>
  <c r="AB4335" i="285"/>
  <c r="AB4336" i="285"/>
  <c r="AB4337" i="285"/>
  <c r="AB4338" i="285"/>
  <c r="AB4339" i="285"/>
  <c r="AB4340" i="285"/>
  <c r="AB4341" i="285"/>
  <c r="AB4342" i="285"/>
  <c r="AB4343" i="285"/>
  <c r="AB4344" i="285"/>
  <c r="AB4345" i="285"/>
  <c r="AB4346" i="285"/>
  <c r="AB4347" i="285"/>
  <c r="AB4348" i="285"/>
  <c r="AB4349" i="285"/>
  <c r="AB4350" i="285"/>
  <c r="AB4351" i="285"/>
  <c r="AB4352" i="285"/>
  <c r="AB4353" i="285"/>
  <c r="AB4354" i="285"/>
  <c r="AB4355" i="285"/>
  <c r="AB4356" i="285"/>
  <c r="AB4357" i="285"/>
  <c r="AB4358" i="285"/>
  <c r="AB4359" i="285"/>
  <c r="AB4360" i="285"/>
  <c r="AB4361" i="285"/>
  <c r="AB4362" i="285"/>
  <c r="AB3845" i="285"/>
  <c r="AB3846" i="285"/>
  <c r="AB3847" i="285"/>
  <c r="AB3848" i="285"/>
  <c r="AB3849" i="285"/>
  <c r="AB3850" i="285"/>
  <c r="AB3851" i="285"/>
  <c r="AB3852" i="285"/>
  <c r="AB3853" i="285"/>
  <c r="AB3854" i="285"/>
  <c r="AB3855" i="285"/>
  <c r="AB3856" i="285"/>
  <c r="AB3857" i="285"/>
  <c r="AB3858" i="285"/>
  <c r="AB3859" i="285"/>
  <c r="AB3860" i="285"/>
  <c r="AB3861" i="285"/>
  <c r="AB3862" i="285"/>
  <c r="AB3863" i="285"/>
  <c r="AB3864" i="285"/>
  <c r="AB3865" i="285"/>
  <c r="AB3866" i="285"/>
  <c r="AB3867" i="285"/>
  <c r="AB3868" i="285"/>
  <c r="AB3869" i="285"/>
  <c r="AB3870" i="285"/>
  <c r="AB3871" i="285"/>
  <c r="AB3872" i="285"/>
  <c r="AB3873" i="285"/>
  <c r="AB3874" i="285"/>
  <c r="AB3875" i="285"/>
  <c r="AB3876" i="285"/>
  <c r="AB3877" i="285"/>
  <c r="AB3878" i="285"/>
  <c r="AB3879" i="285"/>
  <c r="AB3880" i="285"/>
  <c r="AB3881" i="285"/>
  <c r="AB3882" i="285"/>
  <c r="AB3883" i="285"/>
  <c r="AB3884" i="285"/>
  <c r="AB3885" i="285"/>
  <c r="AB3886" i="285"/>
  <c r="AB3887" i="285"/>
  <c r="AB3888" i="285"/>
  <c r="AB3889" i="285"/>
  <c r="AB3890" i="285"/>
  <c r="AB3891" i="285"/>
  <c r="AB3892" i="285"/>
  <c r="AB3893" i="285"/>
  <c r="AB3894" i="285"/>
  <c r="AB3895" i="285"/>
  <c r="AB3896" i="285"/>
  <c r="AB3897" i="285"/>
  <c r="AB3898" i="285"/>
  <c r="AB3899" i="285"/>
  <c r="AB3900" i="285"/>
  <c r="AB3901" i="285"/>
  <c r="AB3902" i="285"/>
  <c r="AB3903" i="285"/>
  <c r="AB3904" i="285"/>
  <c r="AB3905" i="285"/>
  <c r="AB3906" i="285"/>
  <c r="AB3907" i="285"/>
  <c r="AB3908" i="285"/>
  <c r="AB3909" i="285"/>
  <c r="AB3910" i="285"/>
  <c r="AB3911" i="285"/>
  <c r="AB3912" i="285"/>
  <c r="AB3913" i="285"/>
  <c r="AB3914" i="285"/>
  <c r="AB3915" i="285"/>
  <c r="AB3916" i="285"/>
  <c r="AB3917" i="285"/>
  <c r="AB3918" i="285"/>
  <c r="AB3919" i="285"/>
  <c r="AB3920" i="285"/>
  <c r="AB3921" i="285"/>
  <c r="AB3922" i="285"/>
  <c r="AB3923" i="285"/>
  <c r="AB3924" i="285"/>
  <c r="AB3925" i="285"/>
  <c r="AB3926" i="285"/>
  <c r="AB3927" i="285"/>
  <c r="AB3928" i="285"/>
  <c r="AB3929" i="285"/>
  <c r="AB3930" i="285"/>
  <c r="AB3931" i="285"/>
  <c r="AB3932" i="285"/>
  <c r="AB3933" i="285"/>
  <c r="AB3934" i="285"/>
  <c r="AB3935" i="285"/>
  <c r="AB3936" i="285"/>
  <c r="AB3937" i="285"/>
  <c r="AB3938" i="285"/>
  <c r="AB3939" i="285"/>
  <c r="AB3940" i="285"/>
  <c r="AB3941" i="285"/>
  <c r="AB3942" i="285"/>
  <c r="AB3943" i="285"/>
  <c r="AB3944" i="285"/>
  <c r="AB3945" i="285"/>
  <c r="AB3946" i="285"/>
  <c r="AB3947" i="285"/>
  <c r="AB3948" i="285"/>
  <c r="AB3949" i="285"/>
  <c r="AB3950" i="285"/>
  <c r="AB3951" i="285"/>
  <c r="AB3952" i="285"/>
  <c r="AB3953" i="285"/>
  <c r="AB3954" i="285"/>
  <c r="AB3955" i="285"/>
  <c r="AB3956" i="285"/>
  <c r="AB3957" i="285"/>
  <c r="AB3958" i="285"/>
  <c r="AB3959" i="285"/>
  <c r="AB3960" i="285"/>
  <c r="AB3961" i="285"/>
  <c r="AB3962" i="285"/>
  <c r="AB3963" i="285"/>
  <c r="AB3964" i="285"/>
  <c r="AB3965" i="285"/>
  <c r="AB3966" i="285"/>
  <c r="AB3967" i="285"/>
  <c r="AB3968" i="285"/>
  <c r="AB3969" i="285"/>
  <c r="AB3970" i="285"/>
  <c r="AB3971" i="285"/>
  <c r="AB3972" i="285"/>
  <c r="AB3973" i="285"/>
  <c r="AB3974" i="285"/>
  <c r="AB3975" i="285"/>
  <c r="AB3976" i="285"/>
  <c r="AB3977" i="285"/>
  <c r="AB3978" i="285"/>
  <c r="AB3979" i="285"/>
  <c r="AB3980" i="285"/>
  <c r="AB3981" i="285"/>
  <c r="AB3982" i="285"/>
  <c r="AB3983" i="285"/>
  <c r="AB3984" i="285"/>
  <c r="AB3985" i="285"/>
  <c r="AB3986" i="285"/>
  <c r="AB3987" i="285"/>
  <c r="AB3988" i="285"/>
  <c r="AB3989" i="285"/>
  <c r="AB3990" i="285"/>
  <c r="AB3991" i="285"/>
  <c r="AB3992" i="285"/>
  <c r="AB3993" i="285"/>
  <c r="AB3994" i="285"/>
  <c r="AB3995" i="285"/>
  <c r="AB3996" i="285"/>
  <c r="AB3997" i="285"/>
  <c r="AB3998" i="285"/>
  <c r="AB3999" i="285"/>
  <c r="AB4000" i="285"/>
  <c r="AB4001" i="285"/>
  <c r="AB4002" i="285"/>
  <c r="AB4003" i="285"/>
  <c r="AB4004" i="285"/>
  <c r="AB4005" i="285"/>
  <c r="AB4006" i="285"/>
  <c r="AB4007" i="285"/>
  <c r="AB4008" i="285"/>
  <c r="AB4009" i="285"/>
  <c r="AB4010" i="285"/>
  <c r="AB4011" i="285"/>
  <c r="AB4012" i="285"/>
  <c r="AB4013" i="285"/>
  <c r="AB4014" i="285"/>
  <c r="AB4015" i="285"/>
  <c r="AB4016" i="285"/>
  <c r="AB4017" i="285"/>
  <c r="AB4018" i="285"/>
  <c r="AB4019" i="285"/>
  <c r="AB4020" i="285"/>
  <c r="AB4021" i="285"/>
  <c r="AB4022" i="285"/>
  <c r="AB4023" i="285"/>
  <c r="AB4024" i="285"/>
  <c r="AB4025" i="285"/>
  <c r="AB4026" i="285"/>
  <c r="AB4027" i="285"/>
  <c r="AB4028" i="285"/>
  <c r="AB4029" i="285"/>
  <c r="AB4030" i="285"/>
  <c r="AB4031" i="285"/>
  <c r="AB4032" i="285"/>
  <c r="AB4033" i="285"/>
  <c r="AB4034" i="285"/>
  <c r="AB4035" i="285"/>
  <c r="AB4036" i="285"/>
  <c r="AB4037" i="285"/>
  <c r="AB4038" i="285"/>
  <c r="AB4039" i="285"/>
  <c r="AB4040" i="285"/>
  <c r="AB4041" i="285"/>
  <c r="AB4042" i="285"/>
  <c r="AB4043" i="285"/>
  <c r="AB4044" i="285"/>
  <c r="AB4045" i="285"/>
  <c r="AB4046" i="285"/>
  <c r="AB4047" i="285"/>
  <c r="AB4048" i="285"/>
  <c r="AB4049" i="285"/>
  <c r="AB4050" i="285"/>
  <c r="AB4051" i="285"/>
  <c r="AB4052" i="285"/>
  <c r="AB4053" i="285"/>
  <c r="AB4054" i="285"/>
  <c r="AB4055" i="285"/>
  <c r="AB4056" i="285"/>
  <c r="AB4057" i="285"/>
  <c r="AB4058" i="285"/>
  <c r="AB4059" i="285"/>
  <c r="AA3898" i="285"/>
  <c r="AA3901" i="285"/>
  <c r="AA3902" i="285"/>
  <c r="AA3905" i="285"/>
  <c r="AA3906" i="285"/>
  <c r="AA3909" i="285"/>
  <c r="AA3910" i="285"/>
  <c r="AA3913" i="285"/>
  <c r="AA3914" i="285"/>
  <c r="AA3917" i="285"/>
  <c r="AA3918" i="285"/>
  <c r="AA3921" i="285"/>
  <c r="AA3922" i="285"/>
  <c r="AA3925" i="285"/>
  <c r="AA3926" i="285"/>
  <c r="AA3929" i="285"/>
  <c r="AA3930" i="285"/>
  <c r="AA3933" i="285"/>
  <c r="AA3934" i="285"/>
  <c r="AA3937" i="285"/>
  <c r="AA3938" i="285"/>
  <c r="AA3941" i="285"/>
  <c r="AA3942" i="285"/>
  <c r="AA3945" i="285"/>
  <c r="AA3946" i="285"/>
  <c r="AA3949" i="285"/>
  <c r="AA3950" i="285"/>
  <c r="AA3953" i="285"/>
  <c r="AA3954" i="285"/>
  <c r="AA3957" i="285"/>
  <c r="AA3958" i="285"/>
  <c r="AA3961" i="285"/>
  <c r="AA3962" i="285"/>
  <c r="AA3965" i="285"/>
  <c r="AA3966" i="285"/>
  <c r="AA3969" i="285"/>
  <c r="AA3970" i="285"/>
  <c r="AA3973" i="285"/>
  <c r="AA3974" i="285"/>
  <c r="AA3977" i="285"/>
  <c r="AA3978" i="285"/>
  <c r="AA3981" i="285"/>
  <c r="AA3982" i="285"/>
  <c r="AA3985" i="285"/>
  <c r="AA3986" i="285"/>
  <c r="AA3989" i="285"/>
  <c r="AA3990" i="285"/>
  <c r="AA3993" i="285"/>
  <c r="AA3994" i="285"/>
  <c r="AA3997" i="285"/>
  <c r="AA3998" i="285"/>
  <c r="AA4001" i="285"/>
  <c r="AA4002" i="285"/>
  <c r="AA4005" i="285"/>
  <c r="AA4006" i="285"/>
  <c r="AA4009" i="285"/>
  <c r="AA4010" i="285"/>
  <c r="AA4013" i="285"/>
  <c r="AA4014" i="285"/>
  <c r="AA4017" i="285"/>
  <c r="AA4018" i="285"/>
  <c r="AA4021" i="285"/>
  <c r="AA4022" i="285"/>
  <c r="AA4025" i="285"/>
  <c r="AA4026" i="285"/>
  <c r="AA4029" i="285"/>
  <c r="AA4030" i="285"/>
  <c r="AA4033" i="285"/>
  <c r="AA4034" i="285"/>
  <c r="AA4037" i="285"/>
  <c r="AA4038" i="285"/>
  <c r="AA4041" i="285"/>
  <c r="AA4042" i="285"/>
  <c r="AA4293" i="285"/>
  <c r="AA3899" i="285"/>
  <c r="AA3900" i="285"/>
  <c r="AA3903" i="285"/>
  <c r="AA3904" i="285"/>
  <c r="AA3907" i="285"/>
  <c r="AA3908" i="285"/>
  <c r="AA3911" i="285"/>
  <c r="AA3912" i="285"/>
  <c r="AA3915" i="285"/>
  <c r="AA3916" i="285"/>
  <c r="AA3919" i="285"/>
  <c r="AA3920" i="285"/>
  <c r="AA3923" i="285"/>
  <c r="AA3924" i="285"/>
  <c r="AA3927" i="285"/>
  <c r="AA3928" i="285"/>
  <c r="AA3931" i="285"/>
  <c r="AA3932" i="285"/>
  <c r="AA3935" i="285"/>
  <c r="AA3936" i="285"/>
  <c r="AA3939" i="285"/>
  <c r="AA3940" i="285"/>
  <c r="AA3943" i="285"/>
  <c r="AA3944" i="285"/>
  <c r="AA3947" i="285"/>
  <c r="AA3948" i="285"/>
  <c r="AA3951" i="285"/>
  <c r="AA3952" i="285"/>
  <c r="AA3955" i="285"/>
  <c r="AA3956" i="285"/>
  <c r="AA3959" i="285"/>
  <c r="AA3960" i="285"/>
  <c r="AA3963" i="285"/>
  <c r="AA3964" i="285"/>
  <c r="AA3967" i="285"/>
  <c r="AA3968" i="285"/>
  <c r="AA3971" i="285"/>
  <c r="AA3972" i="285"/>
  <c r="AA3975" i="285"/>
  <c r="AA3976" i="285"/>
  <c r="AA3980" i="285"/>
  <c r="AA3983" i="285"/>
  <c r="AA3984" i="285"/>
  <c r="AA3987" i="285"/>
  <c r="AA3988" i="285"/>
  <c r="AA3991" i="285"/>
  <c r="AA3992" i="285"/>
  <c r="AA3995" i="285"/>
  <c r="AA3996" i="285"/>
  <c r="AA3999" i="285"/>
  <c r="AA4000" i="285"/>
  <c r="AA4003" i="285"/>
  <c r="AA4004" i="285"/>
  <c r="AA4007" i="285"/>
  <c r="AA4008" i="285"/>
  <c r="AA4011" i="285"/>
  <c r="AA4012" i="285"/>
  <c r="AA4015" i="285"/>
  <c r="AA4016" i="285"/>
  <c r="AA4019" i="285"/>
  <c r="AA4020" i="285"/>
  <c r="AA4023" i="285"/>
  <c r="AA4024" i="285"/>
  <c r="AA4027" i="285"/>
  <c r="AA4028" i="285"/>
  <c r="AA4031" i="285"/>
  <c r="AA4032" i="285"/>
  <c r="AA4035" i="285"/>
  <c r="AA4036" i="285"/>
  <c r="AA4039" i="285"/>
  <c r="AA4040" i="285"/>
  <c r="AA4043" i="285"/>
  <c r="AA4044" i="285"/>
  <c r="AA4045" i="285"/>
  <c r="AA4046" i="285"/>
  <c r="AA4047" i="285"/>
  <c r="AA4048" i="285"/>
  <c r="AA4049" i="285"/>
  <c r="AA4050" i="285"/>
  <c r="AA4051" i="285"/>
  <c r="AA4052" i="285"/>
  <c r="AA4053" i="285"/>
  <c r="AA4054" i="285"/>
  <c r="AA4055" i="285"/>
  <c r="AA4056" i="285"/>
  <c r="AA4057" i="285"/>
  <c r="AA4058" i="285"/>
  <c r="AA4059" i="285"/>
  <c r="AA4060" i="285"/>
  <c r="AA4061" i="285"/>
  <c r="AA4062" i="285"/>
  <c r="AA4063" i="285"/>
  <c r="AA4064" i="285"/>
  <c r="AA4065" i="285"/>
  <c r="AA4066" i="285"/>
  <c r="AA4067" i="285"/>
  <c r="AA4068" i="285"/>
  <c r="AA4069" i="285"/>
  <c r="AA4070" i="285"/>
  <c r="AA4071" i="285"/>
  <c r="AA4072" i="285"/>
  <c r="AA4244" i="285"/>
  <c r="AA4265" i="285"/>
  <c r="Z4384" i="285" l="1"/>
  <c r="AA4384" i="285" s="1"/>
  <c r="Z4392" i="285"/>
  <c r="AA4392" i="285" s="1"/>
  <c r="Z4403" i="285"/>
  <c r="AA4403" i="285" s="1"/>
  <c r="Z4368" i="285"/>
  <c r="AA4368" i="285" s="1"/>
  <c r="Z4389" i="285"/>
  <c r="AA4389" i="285" s="1"/>
  <c r="Z4370" i="285"/>
  <c r="AA4370" i="285" s="1"/>
  <c r="Z4382" i="285"/>
  <c r="AA4382" i="285" s="1"/>
  <c r="Z4375" i="285"/>
  <c r="AA4375" i="285" s="1"/>
  <c r="Z4377" i="285"/>
  <c r="AA4377" i="285" s="1"/>
  <c r="Z4399" i="285"/>
  <c r="AA4399" i="285" s="1"/>
  <c r="Z4394" i="285"/>
  <c r="AA4394" i="285" s="1"/>
  <c r="Z4400" i="285"/>
  <c r="AA4400" i="285" s="1"/>
  <c r="Z4390" i="285"/>
  <c r="AA4390" i="285" s="1"/>
  <c r="Z4396" i="285"/>
  <c r="AA4396" i="285" s="1"/>
  <c r="Z4385" i="285"/>
  <c r="AA4385" i="285" s="1"/>
  <c r="Z4378" i="285"/>
  <c r="AA4378" i="285" s="1"/>
  <c r="Z4387" i="285"/>
  <c r="AA4387" i="285" s="1"/>
  <c r="Z4391" i="285"/>
  <c r="AA4391" i="285" s="1"/>
  <c r="Z4405" i="285"/>
  <c r="AA4405" i="285" s="1"/>
  <c r="AA4386" i="285"/>
  <c r="AA4376" i="285"/>
  <c r="AA4371" i="285"/>
  <c r="AA4381" i="285"/>
  <c r="AA4393" i="285"/>
  <c r="AA4402" i="285"/>
  <c r="AA4401" i="285"/>
  <c r="AA4367" i="285"/>
  <c r="AA4404" i="285"/>
  <c r="AA4369" i="285"/>
  <c r="AA4388" i="285"/>
  <c r="AA4398" i="285"/>
  <c r="AA4406" i="285"/>
  <c r="AA4397" i="285"/>
  <c r="AA4383" i="285"/>
  <c r="AA4372" i="285"/>
  <c r="AA4379" i="285"/>
  <c r="AA4374" i="285"/>
  <c r="AA4380" i="285"/>
  <c r="AA4395" i="285"/>
  <c r="AA4373" i="285"/>
  <c r="AA3895" i="285"/>
  <c r="AA3891" i="285"/>
  <c r="AA3887" i="285"/>
  <c r="AA3883" i="285"/>
  <c r="AA3879" i="285"/>
  <c r="AA3875" i="285"/>
  <c r="AA3871" i="285"/>
  <c r="AA3867" i="285"/>
  <c r="AA3863" i="285"/>
  <c r="AA3859" i="285"/>
  <c r="AA3855" i="285"/>
  <c r="AA3851" i="285"/>
  <c r="AA3847" i="285"/>
  <c r="AA4365" i="285"/>
  <c r="AA4361" i="285"/>
  <c r="AA4357" i="285"/>
  <c r="AA4353" i="285"/>
  <c r="AA4349" i="285"/>
  <c r="AA4345" i="285"/>
  <c r="AA4341" i="285"/>
  <c r="AA4337" i="285"/>
  <c r="AA4333" i="285"/>
  <c r="AA4329" i="285"/>
  <c r="AA4325" i="285"/>
  <c r="AA4321" i="285"/>
  <c r="AA4317" i="285"/>
  <c r="AA4313" i="285"/>
  <c r="AA4309" i="285"/>
  <c r="AA4305" i="285"/>
  <c r="AA4301" i="285"/>
  <c r="AA4297" i="285"/>
  <c r="AA4289" i="285"/>
  <c r="AA4285" i="285"/>
  <c r="AA4281" i="285"/>
  <c r="AA4277" i="285"/>
  <c r="AA4273" i="285"/>
  <c r="AA4269" i="285"/>
  <c r="AA4261" i="285"/>
  <c r="AA4257" i="285"/>
  <c r="AA4253" i="285"/>
  <c r="AA4249" i="285"/>
  <c r="AA4245" i="285"/>
  <c r="AA4241" i="285"/>
  <c r="AA3894" i="285"/>
  <c r="AA3890" i="285"/>
  <c r="AA3886" i="285"/>
  <c r="AA3882" i="285"/>
  <c r="AA3878" i="285"/>
  <c r="AA3874" i="285"/>
  <c r="AA3870" i="285"/>
  <c r="AA3866" i="285"/>
  <c r="AA3862" i="285"/>
  <c r="AA3858" i="285"/>
  <c r="AA3854" i="285"/>
  <c r="AA3850" i="285"/>
  <c r="AA3846" i="285"/>
  <c r="AA4364" i="285"/>
  <c r="AA4360" i="285"/>
  <c r="AA4356" i="285"/>
  <c r="AA4352" i="285"/>
  <c r="AA4348" i="285"/>
  <c r="AA4344" i="285"/>
  <c r="AA4340" i="285"/>
  <c r="AA4336" i="285"/>
  <c r="AA4332" i="285"/>
  <c r="AA4328" i="285"/>
  <c r="AA4324" i="285"/>
  <c r="AA4320" i="285"/>
  <c r="AA4316" i="285"/>
  <c r="AA4312" i="285"/>
  <c r="AA4308" i="285"/>
  <c r="AA4304" i="285"/>
  <c r="AA4300" i="285"/>
  <c r="AA4296" i="285"/>
  <c r="AA4292" i="285"/>
  <c r="AA4288" i="285"/>
  <c r="AA4284" i="285"/>
  <c r="AA4280" i="285"/>
  <c r="AA4276" i="285"/>
  <c r="AA4272" i="285"/>
  <c r="AA4268" i="285"/>
  <c r="AA4264" i="285"/>
  <c r="AA4260" i="285"/>
  <c r="AA4256" i="285"/>
  <c r="AA4252" i="285"/>
  <c r="AA4248" i="285"/>
  <c r="AA3897" i="285"/>
  <c r="AA3893" i="285"/>
  <c r="AA3889" i="285"/>
  <c r="AA3885" i="285"/>
  <c r="AA3881" i="285"/>
  <c r="AA3877" i="285"/>
  <c r="AA3873" i="285"/>
  <c r="AA3869" i="285"/>
  <c r="AA3865" i="285"/>
  <c r="AA3861" i="285"/>
  <c r="AA3857" i="285"/>
  <c r="AA3853" i="285"/>
  <c r="AA3849" i="285"/>
  <c r="AA3845" i="285"/>
  <c r="AA4363" i="285"/>
  <c r="AA4359" i="285"/>
  <c r="AA4355" i="285"/>
  <c r="AA4351" i="285"/>
  <c r="AA4347" i="285"/>
  <c r="AA4343" i="285"/>
  <c r="AA4339" i="285"/>
  <c r="AA4335" i="285"/>
  <c r="AA4331" i="285"/>
  <c r="AA4327" i="285"/>
  <c r="AA4323" i="285"/>
  <c r="AA4319" i="285"/>
  <c r="AA4315" i="285"/>
  <c r="AA4311" i="285"/>
  <c r="AA4307" i="285"/>
  <c r="AA4303" i="285"/>
  <c r="AA4299" i="285"/>
  <c r="AA4295" i="285"/>
  <c r="AA4291" i="285"/>
  <c r="AA4287" i="285"/>
  <c r="AA4283" i="285"/>
  <c r="AA4279" i="285"/>
  <c r="AA4275" i="285"/>
  <c r="AA4271" i="285"/>
  <c r="AA4267" i="285"/>
  <c r="AA4263" i="285"/>
  <c r="AA4259" i="285"/>
  <c r="AA4255" i="285"/>
  <c r="AA4251" i="285"/>
  <c r="AA4247" i="285"/>
  <c r="AA4243" i="285"/>
  <c r="AA3896" i="285"/>
  <c r="AA3892" i="285"/>
  <c r="AA3888" i="285"/>
  <c r="AA3884" i="285"/>
  <c r="AA3880" i="285"/>
  <c r="AA3876" i="285"/>
  <c r="AA3872" i="285"/>
  <c r="AA3868" i="285"/>
  <c r="AA3864" i="285"/>
  <c r="AA3860" i="285"/>
  <c r="AA3856" i="285"/>
  <c r="AA3852" i="285"/>
  <c r="AA3848" i="285"/>
  <c r="AA4366" i="285"/>
  <c r="AA4358" i="285"/>
  <c r="AA4354" i="285"/>
  <c r="AA4350" i="285"/>
  <c r="AA4346" i="285"/>
  <c r="AA4342" i="285"/>
  <c r="AA4338" i="285"/>
  <c r="AA4334" i="285"/>
  <c r="AA4330" i="285"/>
  <c r="AA4326" i="285"/>
  <c r="AA4322" i="285"/>
  <c r="AA4318" i="285"/>
  <c r="AA4314" i="285"/>
  <c r="AA4310" i="285"/>
  <c r="AA4306" i="285"/>
  <c r="AA4302" i="285"/>
  <c r="AA4298" i="285"/>
  <c r="AA4294" i="285"/>
  <c r="AA4290" i="285"/>
  <c r="AA4286" i="285"/>
  <c r="AA4282" i="285"/>
  <c r="AA4278" i="285"/>
  <c r="AA4274" i="285"/>
  <c r="AA4270" i="285"/>
  <c r="AA4266" i="285"/>
  <c r="AA4262" i="285"/>
  <c r="AA4258" i="285"/>
  <c r="AA4254" i="285"/>
  <c r="AA4250" i="285"/>
  <c r="AA4246" i="285"/>
  <c r="AA4242" i="285"/>
  <c r="AA4362" i="285"/>
  <c r="AA3979" i="285"/>
  <c r="AB3" i="285" l="1"/>
  <c r="AB4" i="285"/>
  <c r="AB5" i="285"/>
  <c r="AB6" i="285"/>
  <c r="AB7" i="285"/>
  <c r="AB8" i="285"/>
  <c r="AB9" i="285"/>
  <c r="AB10" i="285"/>
  <c r="AB11" i="285"/>
  <c r="AB12" i="285"/>
  <c r="AB13" i="285"/>
  <c r="AB14" i="285"/>
  <c r="AB15" i="285"/>
  <c r="AB16" i="285"/>
  <c r="AB17" i="285"/>
  <c r="AB18" i="285"/>
  <c r="AB19" i="285"/>
  <c r="AB20" i="285"/>
  <c r="AB21" i="285"/>
  <c r="AB22" i="285"/>
  <c r="AB23" i="285"/>
  <c r="AB24" i="285"/>
  <c r="AB25" i="285"/>
  <c r="AB26" i="285"/>
  <c r="AB27" i="285"/>
  <c r="AB28" i="285"/>
  <c r="AB29" i="285"/>
  <c r="AB30" i="285"/>
  <c r="AB31" i="285"/>
  <c r="AB32" i="285"/>
  <c r="AB33" i="285"/>
  <c r="AB34" i="285"/>
  <c r="AB35" i="285"/>
  <c r="AB36" i="285"/>
  <c r="AB37" i="285"/>
  <c r="AB38" i="285"/>
  <c r="AB39" i="285"/>
  <c r="AB40" i="285"/>
  <c r="AB41" i="285"/>
  <c r="AB42" i="285"/>
  <c r="AB43" i="285"/>
  <c r="AB44" i="285"/>
  <c r="AB45" i="285"/>
  <c r="AB46" i="285"/>
  <c r="AB47" i="285"/>
  <c r="AB48" i="285"/>
  <c r="AB49" i="285"/>
  <c r="AB50" i="285"/>
  <c r="AB51" i="285"/>
  <c r="AB52" i="285"/>
  <c r="AB53" i="285"/>
  <c r="AB54" i="285"/>
  <c r="AB55" i="285"/>
  <c r="AB56" i="285"/>
  <c r="AB57" i="285"/>
  <c r="AB58" i="285"/>
  <c r="AB59" i="285"/>
  <c r="AB60" i="285"/>
  <c r="AB61" i="285"/>
  <c r="AB62" i="285"/>
  <c r="AB63" i="285"/>
  <c r="AB64" i="285"/>
  <c r="AB65" i="285"/>
  <c r="AB66" i="285"/>
  <c r="AB67" i="285"/>
  <c r="AB68" i="285"/>
  <c r="AB69" i="285"/>
  <c r="AB70" i="285"/>
  <c r="AB71" i="285"/>
  <c r="AB72" i="285"/>
  <c r="AB73" i="285"/>
  <c r="AB74" i="285"/>
  <c r="AB75" i="285"/>
  <c r="AB76" i="285"/>
  <c r="AB77" i="285"/>
  <c r="AB78" i="285"/>
  <c r="AB79" i="285"/>
  <c r="AB80" i="285"/>
  <c r="AB81" i="285"/>
  <c r="AB82" i="285"/>
  <c r="AB83" i="285"/>
  <c r="AB84" i="285"/>
  <c r="AB85" i="285"/>
  <c r="AB86" i="285"/>
  <c r="AB87" i="285"/>
  <c r="AB88" i="285"/>
  <c r="AB89" i="285"/>
  <c r="AB90" i="285"/>
  <c r="AB91" i="285"/>
  <c r="AB92" i="285"/>
  <c r="AB93" i="285"/>
  <c r="AB94" i="285"/>
  <c r="AB95" i="285"/>
  <c r="AB96" i="285"/>
  <c r="AB97" i="285"/>
  <c r="AB98" i="285"/>
  <c r="AB99" i="285"/>
  <c r="AB100" i="285"/>
  <c r="AB101" i="285"/>
  <c r="AB102" i="285"/>
  <c r="AB103" i="285"/>
  <c r="AB104" i="285"/>
  <c r="AB105" i="285"/>
  <c r="AB106" i="285"/>
  <c r="AB107" i="285"/>
  <c r="AB108" i="285"/>
  <c r="AB109" i="285"/>
  <c r="AB110" i="285"/>
  <c r="AB111" i="285"/>
  <c r="AB112" i="285"/>
  <c r="AB113" i="285"/>
  <c r="AB2274" i="285"/>
  <c r="AB2275" i="285"/>
  <c r="AB2276" i="285"/>
  <c r="AB2277" i="285"/>
  <c r="AB2278" i="285"/>
  <c r="AB2279" i="285"/>
  <c r="AB2280" i="285"/>
  <c r="AB2281" i="285"/>
  <c r="AB114" i="285"/>
  <c r="AB115" i="285"/>
  <c r="AB116" i="285"/>
  <c r="AB117" i="285"/>
  <c r="AB118" i="285"/>
  <c r="AB119" i="285"/>
  <c r="AB120" i="285"/>
  <c r="AB121" i="285"/>
  <c r="AB122" i="285"/>
  <c r="AB123" i="285"/>
  <c r="AB124" i="285"/>
  <c r="AB125" i="285"/>
  <c r="AB126" i="285"/>
  <c r="AB127" i="285"/>
  <c r="AB128" i="285"/>
  <c r="AB129" i="285"/>
  <c r="AB130" i="285"/>
  <c r="AB131" i="285"/>
  <c r="AB132" i="285"/>
  <c r="AB133" i="285"/>
  <c r="AB134" i="285"/>
  <c r="AB135" i="285"/>
  <c r="AB136" i="285"/>
  <c r="AB137" i="285"/>
  <c r="AB138" i="285"/>
  <c r="AB139" i="285"/>
  <c r="AB140" i="285"/>
  <c r="AB141" i="285"/>
  <c r="AB142" i="285"/>
  <c r="AB143" i="285"/>
  <c r="AB144" i="285"/>
  <c r="AB145" i="285"/>
  <c r="AB146" i="285"/>
  <c r="AB147" i="285"/>
  <c r="AB148" i="285"/>
  <c r="AB149" i="285"/>
  <c r="AB150" i="285"/>
  <c r="AB151" i="285"/>
  <c r="AB152" i="285"/>
  <c r="AB153" i="285"/>
  <c r="AB154" i="285"/>
  <c r="AB155" i="285"/>
  <c r="AB156" i="285"/>
  <c r="AB157" i="285"/>
  <c r="AB158" i="285"/>
  <c r="AB159" i="285"/>
  <c r="AB160" i="285"/>
  <c r="AB161" i="285"/>
  <c r="AB162" i="285"/>
  <c r="AB163" i="285"/>
  <c r="AB164" i="285"/>
  <c r="AB165" i="285"/>
  <c r="AB166" i="285"/>
  <c r="AB167" i="285"/>
  <c r="AB168" i="285"/>
  <c r="AB169" i="285"/>
  <c r="AB170" i="285"/>
  <c r="AB171" i="285"/>
  <c r="AB172" i="285"/>
  <c r="AB173" i="285"/>
  <c r="AB174" i="285"/>
  <c r="AB175" i="285"/>
  <c r="AB176" i="285"/>
  <c r="AB177" i="285"/>
  <c r="AB178" i="285"/>
  <c r="AB179" i="285"/>
  <c r="AB180" i="285"/>
  <c r="AB181" i="285"/>
  <c r="AB182" i="285"/>
  <c r="AB183" i="285"/>
  <c r="AB184" i="285"/>
  <c r="AB185" i="285"/>
  <c r="AB186" i="285"/>
  <c r="AB187" i="285"/>
  <c r="AB188" i="285"/>
  <c r="AB189" i="285"/>
  <c r="AB190" i="285"/>
  <c r="AB191" i="285"/>
  <c r="AB192" i="285"/>
  <c r="AB193" i="285"/>
  <c r="AB194" i="285"/>
  <c r="AB195" i="285"/>
  <c r="AB196" i="285"/>
  <c r="AB197" i="285"/>
  <c r="AB198" i="285"/>
  <c r="AB199" i="285"/>
  <c r="AB200" i="285"/>
  <c r="AB201" i="285"/>
  <c r="AB202" i="285"/>
  <c r="AB203" i="285"/>
  <c r="AB204" i="285"/>
  <c r="AB205" i="285"/>
  <c r="AB206" i="285"/>
  <c r="AB207" i="285"/>
  <c r="AB208" i="285"/>
  <c r="AB209" i="285"/>
  <c r="AB210" i="285"/>
  <c r="AB211" i="285"/>
  <c r="AB212" i="285"/>
  <c r="AB213" i="285"/>
  <c r="AB214" i="285"/>
  <c r="AB215" i="285"/>
  <c r="AB216" i="285"/>
  <c r="AB217" i="285"/>
  <c r="AB218" i="285"/>
  <c r="AB219" i="285"/>
  <c r="AB220" i="285"/>
  <c r="AB221" i="285"/>
  <c r="AB222" i="285"/>
  <c r="AB223" i="285"/>
  <c r="AB224" i="285"/>
  <c r="AB225" i="285"/>
  <c r="AB226" i="285"/>
  <c r="AB227" i="285"/>
  <c r="AB228" i="285"/>
  <c r="AB229" i="285"/>
  <c r="AB230" i="285"/>
  <c r="AB231" i="285"/>
  <c r="AB232" i="285"/>
  <c r="AB233" i="285"/>
  <c r="AB234" i="285"/>
  <c r="AB235" i="285"/>
  <c r="AB236" i="285"/>
  <c r="AB237" i="285"/>
  <c r="AB238" i="285"/>
  <c r="AB239" i="285"/>
  <c r="AB240" i="285"/>
  <c r="AB241" i="285"/>
  <c r="AB242" i="285"/>
  <c r="AB243" i="285"/>
  <c r="AB244" i="285"/>
  <c r="AB245" i="285"/>
  <c r="AB246" i="285"/>
  <c r="AB247" i="285"/>
  <c r="AB248" i="285"/>
  <c r="AB249" i="285"/>
  <c r="AB250" i="285"/>
  <c r="AB251" i="285"/>
  <c r="AB252" i="285"/>
  <c r="AB253" i="285"/>
  <c r="AB254" i="285"/>
  <c r="AB255" i="285"/>
  <c r="AB256" i="285"/>
  <c r="AB257" i="285"/>
  <c r="AB258" i="285"/>
  <c r="AB259" i="285"/>
  <c r="AB260" i="285"/>
  <c r="AB261" i="285"/>
  <c r="AB262" i="285"/>
  <c r="AB263" i="285"/>
  <c r="AB264" i="285"/>
  <c r="AB265" i="285"/>
  <c r="AB266" i="285"/>
  <c r="AB267" i="285"/>
  <c r="AB268" i="285"/>
  <c r="AB269" i="285"/>
  <c r="AB270" i="285"/>
  <c r="AB271" i="285"/>
  <c r="AB272" i="285"/>
  <c r="AB273" i="285"/>
  <c r="AB274" i="285"/>
  <c r="AB275" i="285"/>
  <c r="AB276" i="285"/>
  <c r="AB277" i="285"/>
  <c r="AB278" i="285"/>
  <c r="AB279" i="285"/>
  <c r="AB280" i="285"/>
  <c r="AB281" i="285"/>
  <c r="AB282" i="285"/>
  <c r="AB283" i="285"/>
  <c r="AB284" i="285"/>
  <c r="AB285" i="285"/>
  <c r="AB286" i="285"/>
  <c r="AB287" i="285"/>
  <c r="AB288" i="285"/>
  <c r="AB289" i="285"/>
  <c r="AB290" i="285"/>
  <c r="AB291" i="285"/>
  <c r="AB292" i="285"/>
  <c r="AB293" i="285"/>
  <c r="AB294" i="285"/>
  <c r="AB295" i="285"/>
  <c r="AB296" i="285"/>
  <c r="AB297" i="285"/>
  <c r="AB298" i="285"/>
  <c r="AB299" i="285"/>
  <c r="AB300" i="285"/>
  <c r="AB301" i="285"/>
  <c r="AB302" i="285"/>
  <c r="AB303" i="285"/>
  <c r="AB304" i="285"/>
  <c r="AB305" i="285"/>
  <c r="AB306" i="285"/>
  <c r="AB307" i="285"/>
  <c r="AB308" i="285"/>
  <c r="AB309" i="285"/>
  <c r="AB310" i="285"/>
  <c r="AB311" i="285"/>
  <c r="AB312" i="285"/>
  <c r="AB313" i="285"/>
  <c r="AB314" i="285"/>
  <c r="AB315" i="285"/>
  <c r="AB316" i="285"/>
  <c r="AB317" i="285"/>
  <c r="AB318" i="285"/>
  <c r="AB319" i="285"/>
  <c r="AB320" i="285"/>
  <c r="AB321" i="285"/>
  <c r="AB322" i="285"/>
  <c r="AB323" i="285"/>
  <c r="AB324" i="285"/>
  <c r="AB325" i="285"/>
  <c r="AB326" i="285"/>
  <c r="AB327" i="285"/>
  <c r="AB328" i="285"/>
  <c r="AB329" i="285"/>
  <c r="AB330" i="285"/>
  <c r="AB331" i="285"/>
  <c r="AB332" i="285"/>
  <c r="AB333" i="285"/>
  <c r="AB334" i="285"/>
  <c r="AB335" i="285"/>
  <c r="AB336" i="285"/>
  <c r="AB337" i="285"/>
  <c r="AB338" i="285"/>
  <c r="AB339" i="285"/>
  <c r="AB340" i="285"/>
  <c r="AB341" i="285"/>
  <c r="AB342" i="285"/>
  <c r="AB343" i="285"/>
  <c r="AB344" i="285"/>
  <c r="AB345" i="285"/>
  <c r="AB346" i="285"/>
  <c r="AB347" i="285"/>
  <c r="AB348" i="285"/>
  <c r="AB349" i="285"/>
  <c r="AB350" i="285"/>
  <c r="AB351" i="285"/>
  <c r="AB352" i="285"/>
  <c r="AB353" i="285"/>
  <c r="AB354" i="285"/>
  <c r="AB355" i="285"/>
  <c r="AB356" i="285"/>
  <c r="AB357" i="285"/>
  <c r="AB358" i="285"/>
  <c r="AB359" i="285"/>
  <c r="AB360" i="285"/>
  <c r="AB361" i="285"/>
  <c r="AB362" i="285"/>
  <c r="AB363" i="285"/>
  <c r="AB364" i="285"/>
  <c r="AB365" i="285"/>
  <c r="AB366" i="285"/>
  <c r="AB367" i="285"/>
  <c r="AB368" i="285"/>
  <c r="AB369" i="285"/>
  <c r="AB370" i="285"/>
  <c r="AB371" i="285"/>
  <c r="AB372" i="285"/>
  <c r="AB373" i="285"/>
  <c r="AB374" i="285"/>
  <c r="AB375" i="285"/>
  <c r="AB376" i="285"/>
  <c r="AB377" i="285"/>
  <c r="AB378" i="285"/>
  <c r="AB379" i="285"/>
  <c r="AB380" i="285"/>
  <c r="AB381" i="285"/>
  <c r="AB382" i="285"/>
  <c r="AB383" i="285"/>
  <c r="AB384" i="285"/>
  <c r="AB385" i="285"/>
  <c r="AB386" i="285"/>
  <c r="AB387" i="285"/>
  <c r="AB388" i="285"/>
  <c r="AB389" i="285"/>
  <c r="AB390" i="285"/>
  <c r="AB391" i="285"/>
  <c r="AB392" i="285"/>
  <c r="AB393" i="285"/>
  <c r="AB394" i="285"/>
  <c r="AB395" i="285"/>
  <c r="AB396" i="285"/>
  <c r="AB397" i="285"/>
  <c r="AB398" i="285"/>
  <c r="AB399" i="285"/>
  <c r="AB400" i="285"/>
  <c r="AB401" i="285"/>
  <c r="AB402" i="285"/>
  <c r="AB403" i="285"/>
  <c r="AB404" i="285"/>
  <c r="AB405" i="285"/>
  <c r="AB406" i="285"/>
  <c r="AB407" i="285"/>
  <c r="AB408" i="285"/>
  <c r="AB409" i="285"/>
  <c r="AB410" i="285"/>
  <c r="AB411" i="285"/>
  <c r="AB412" i="285"/>
  <c r="AB413" i="285"/>
  <c r="AB414" i="285"/>
  <c r="AB415" i="285"/>
  <c r="AB416" i="285"/>
  <c r="AB417" i="285"/>
  <c r="AB418" i="285"/>
  <c r="AB419" i="285"/>
  <c r="AB420" i="285"/>
  <c r="AB421" i="285"/>
  <c r="AB422" i="285"/>
  <c r="AB423" i="285"/>
  <c r="AB424" i="285"/>
  <c r="AB425" i="285"/>
  <c r="AB426" i="285"/>
  <c r="AB427" i="285"/>
  <c r="AB428" i="285"/>
  <c r="AB429" i="285"/>
  <c r="AB430" i="285"/>
  <c r="AB431" i="285"/>
  <c r="AB432" i="285"/>
  <c r="AB433" i="285"/>
  <c r="AB434" i="285"/>
  <c r="AB435" i="285"/>
  <c r="AB436" i="285"/>
  <c r="AB437" i="285"/>
  <c r="AB438" i="285"/>
  <c r="AB439" i="285"/>
  <c r="AB440" i="285"/>
  <c r="AB441" i="285"/>
  <c r="AB442" i="285"/>
  <c r="AB443" i="285"/>
  <c r="AB444" i="285"/>
  <c r="AB445" i="285"/>
  <c r="AB446" i="285"/>
  <c r="AB447" i="285"/>
  <c r="AB448" i="285"/>
  <c r="AB449" i="285"/>
  <c r="AB450" i="285"/>
  <c r="AB451" i="285"/>
  <c r="AB452" i="285"/>
  <c r="AB453" i="285"/>
  <c r="AB454" i="285"/>
  <c r="AB455" i="285"/>
  <c r="AB456" i="285"/>
  <c r="AB457" i="285"/>
  <c r="AB458" i="285"/>
  <c r="AB459" i="285"/>
  <c r="AB460" i="285"/>
  <c r="AB461" i="285"/>
  <c r="AB462" i="285"/>
  <c r="AB463" i="285"/>
  <c r="AB464" i="285"/>
  <c r="AB465" i="285"/>
  <c r="AB466" i="285"/>
  <c r="AB467" i="285"/>
  <c r="AB468" i="285"/>
  <c r="AB469" i="285"/>
  <c r="AB470" i="285"/>
  <c r="AB471" i="285"/>
  <c r="AB472" i="285"/>
  <c r="AB473" i="285"/>
  <c r="AB474" i="285"/>
  <c r="AB475" i="285"/>
  <c r="AB476" i="285"/>
  <c r="AB477" i="285"/>
  <c r="AB478" i="285"/>
  <c r="AB479" i="285"/>
  <c r="AB480" i="285"/>
  <c r="AB481" i="285"/>
  <c r="AB482" i="285"/>
  <c r="AB483" i="285"/>
  <c r="AB484" i="285"/>
  <c r="AB485" i="285"/>
  <c r="AB486" i="285"/>
  <c r="AB487" i="285"/>
  <c r="AB488" i="285"/>
  <c r="AB489" i="285"/>
  <c r="AB490" i="285"/>
  <c r="AB491" i="285"/>
  <c r="AB492" i="285"/>
  <c r="AB493" i="285"/>
  <c r="AB494" i="285"/>
  <c r="AB495" i="285"/>
  <c r="AB496" i="285"/>
  <c r="AB497" i="285"/>
  <c r="AB498" i="285"/>
  <c r="AB499" i="285"/>
  <c r="AB500" i="285"/>
  <c r="AB501" i="285"/>
  <c r="AB502" i="285"/>
  <c r="AB503" i="285"/>
  <c r="AB504" i="285"/>
  <c r="AB505" i="285"/>
  <c r="AB506" i="285"/>
  <c r="AB507" i="285"/>
  <c r="AB508" i="285"/>
  <c r="AB509" i="285"/>
  <c r="AB510" i="285"/>
  <c r="AB511" i="285"/>
  <c r="AB512" i="285"/>
  <c r="AB513" i="285"/>
  <c r="AB514" i="285"/>
  <c r="AB515" i="285"/>
  <c r="AB516" i="285"/>
  <c r="AB517" i="285"/>
  <c r="AB518" i="285"/>
  <c r="AB519" i="285"/>
  <c r="AB520" i="285"/>
  <c r="AB521" i="285"/>
  <c r="AB522" i="285"/>
  <c r="AB523" i="285"/>
  <c r="AB524" i="285"/>
  <c r="AB525" i="285"/>
  <c r="AB526" i="285"/>
  <c r="AB527" i="285"/>
  <c r="AB528" i="285"/>
  <c r="AB529" i="285"/>
  <c r="AB530" i="285"/>
  <c r="AB531" i="285"/>
  <c r="AB532" i="285"/>
  <c r="AB533" i="285"/>
  <c r="AB534" i="285"/>
  <c r="AB535" i="285"/>
  <c r="AB536" i="285"/>
  <c r="AB537" i="285"/>
  <c r="AB538" i="285"/>
  <c r="AB539" i="285"/>
  <c r="AB540" i="285"/>
  <c r="AB541" i="285"/>
  <c r="AB542" i="285"/>
  <c r="AB543" i="285"/>
  <c r="AB544" i="285"/>
  <c r="AB545" i="285"/>
  <c r="AB546" i="285"/>
  <c r="AB547" i="285"/>
  <c r="AB548" i="285"/>
  <c r="AB549" i="285"/>
  <c r="AB550" i="285"/>
  <c r="AB551" i="285"/>
  <c r="AB552" i="285"/>
  <c r="AB553" i="285"/>
  <c r="AB554" i="285"/>
  <c r="AB555" i="285"/>
  <c r="AB556" i="285"/>
  <c r="AB557" i="285"/>
  <c r="AB558" i="285"/>
  <c r="AB559" i="285"/>
  <c r="AB560" i="285"/>
  <c r="AB561" i="285"/>
  <c r="AB562" i="285"/>
  <c r="AB563" i="285"/>
  <c r="AB564" i="285"/>
  <c r="AB565" i="285"/>
  <c r="AB566" i="285"/>
  <c r="AB567" i="285"/>
  <c r="AB568" i="285"/>
  <c r="AB569" i="285"/>
  <c r="AB570" i="285"/>
  <c r="AB571" i="285"/>
  <c r="AB572" i="285"/>
  <c r="AB573" i="285"/>
  <c r="AB574" i="285"/>
  <c r="AB575" i="285"/>
  <c r="AB576" i="285"/>
  <c r="AB577" i="285"/>
  <c r="AB578" i="285"/>
  <c r="AB579" i="285"/>
  <c r="AB580" i="285"/>
  <c r="AB581" i="285"/>
  <c r="AB582" i="285"/>
  <c r="AB583" i="285"/>
  <c r="AB584" i="285"/>
  <c r="AB585" i="285"/>
  <c r="AB586" i="285"/>
  <c r="AB587" i="285"/>
  <c r="AB588" i="285"/>
  <c r="AB589" i="285"/>
  <c r="AB590" i="285"/>
  <c r="AB591" i="285"/>
  <c r="AB592" i="285"/>
  <c r="AB593" i="285"/>
  <c r="AB594" i="285"/>
  <c r="AB595" i="285"/>
  <c r="AB596" i="285"/>
  <c r="AB597" i="285"/>
  <c r="AB598" i="285"/>
  <c r="AB599" i="285"/>
  <c r="AB600" i="285"/>
  <c r="AB601" i="285"/>
  <c r="AB602" i="285"/>
  <c r="AB603" i="285"/>
  <c r="AB604" i="285"/>
  <c r="AB605" i="285"/>
  <c r="AB606" i="285"/>
  <c r="AB607" i="285"/>
  <c r="AB608" i="285"/>
  <c r="AB609" i="285"/>
  <c r="AB610" i="285"/>
  <c r="AB611" i="285"/>
  <c r="AB612" i="285"/>
  <c r="AB613" i="285"/>
  <c r="AB614" i="285"/>
  <c r="AB615" i="285"/>
  <c r="AB616" i="285"/>
  <c r="AB617" i="285"/>
  <c r="AB618" i="285"/>
  <c r="AB619" i="285"/>
  <c r="AB620" i="285"/>
  <c r="AB621" i="285"/>
  <c r="AB622" i="285"/>
  <c r="AB623" i="285"/>
  <c r="AB624" i="285"/>
  <c r="AB625" i="285"/>
  <c r="AB626" i="285"/>
  <c r="AB627" i="285"/>
  <c r="AB628" i="285"/>
  <c r="AB629" i="285"/>
  <c r="AB630" i="285"/>
  <c r="AB631" i="285"/>
  <c r="AB632" i="285"/>
  <c r="AB633" i="285"/>
  <c r="AB634" i="285"/>
  <c r="AB635" i="285"/>
  <c r="AB636" i="285"/>
  <c r="AB637" i="285"/>
  <c r="AB638" i="285"/>
  <c r="AB639" i="285"/>
  <c r="AB640" i="285"/>
  <c r="AB641" i="285"/>
  <c r="AB642" i="285"/>
  <c r="AB643" i="285"/>
  <c r="AB644" i="285"/>
  <c r="AB645" i="285"/>
  <c r="AB646" i="285"/>
  <c r="AB647" i="285"/>
  <c r="AB648" i="285"/>
  <c r="AB649" i="285"/>
  <c r="AB650" i="285"/>
  <c r="AB651" i="285"/>
  <c r="AB652" i="285"/>
  <c r="AB653" i="285"/>
  <c r="AB654" i="285"/>
  <c r="AB655" i="285"/>
  <c r="AB656" i="285"/>
  <c r="AB657" i="285"/>
  <c r="AB658" i="285"/>
  <c r="AB659" i="285"/>
  <c r="AB660" i="285"/>
  <c r="AB661" i="285"/>
  <c r="AB662" i="285"/>
  <c r="AB663" i="285"/>
  <c r="AB664" i="285"/>
  <c r="AB665" i="285"/>
  <c r="AB666" i="285"/>
  <c r="AB667" i="285"/>
  <c r="AB668" i="285"/>
  <c r="AB669" i="285"/>
  <c r="AB670" i="285"/>
  <c r="AB671" i="285"/>
  <c r="AB672" i="285"/>
  <c r="AB673" i="285"/>
  <c r="AB674" i="285"/>
  <c r="AB675" i="285"/>
  <c r="AB676" i="285"/>
  <c r="AB677" i="285"/>
  <c r="AB678" i="285"/>
  <c r="AB679" i="285"/>
  <c r="AB680" i="285"/>
  <c r="AB681" i="285"/>
  <c r="AB682" i="285"/>
  <c r="AB683" i="285"/>
  <c r="AB684" i="285"/>
  <c r="AB685" i="285"/>
  <c r="AB686" i="285"/>
  <c r="AB687" i="285"/>
  <c r="AB688" i="285"/>
  <c r="AB689" i="285"/>
  <c r="AB690" i="285"/>
  <c r="AB691" i="285"/>
  <c r="AB692" i="285"/>
  <c r="AB693" i="285"/>
  <c r="AB694" i="285"/>
  <c r="AB695" i="285"/>
  <c r="AB696" i="285"/>
  <c r="AB697" i="285"/>
  <c r="AB698" i="285"/>
  <c r="AB699" i="285"/>
  <c r="AB700" i="285"/>
  <c r="AB701" i="285"/>
  <c r="AB702" i="285"/>
  <c r="AB703" i="285"/>
  <c r="AB704" i="285"/>
  <c r="AB705" i="285"/>
  <c r="AB706" i="285"/>
  <c r="AB707" i="285"/>
  <c r="AB708" i="285"/>
  <c r="AB709" i="285"/>
  <c r="AB710" i="285"/>
  <c r="AB711" i="285"/>
  <c r="AB712" i="285"/>
  <c r="AB713" i="285"/>
  <c r="AB714" i="285"/>
  <c r="AB715" i="285"/>
  <c r="AB716" i="285"/>
  <c r="AB717" i="285"/>
  <c r="AB718" i="285"/>
  <c r="AB719" i="285"/>
  <c r="AB720" i="285"/>
  <c r="AB721" i="285"/>
  <c r="AB722" i="285"/>
  <c r="AB723" i="285"/>
  <c r="AB724" i="285"/>
  <c r="AB725" i="285"/>
  <c r="AB726" i="285"/>
  <c r="AB727" i="285"/>
  <c r="AB728" i="285"/>
  <c r="AB729" i="285"/>
  <c r="AB730" i="285"/>
  <c r="AB731" i="285"/>
  <c r="AB732" i="285"/>
  <c r="AB733" i="285"/>
  <c r="AB734" i="285"/>
  <c r="AB735" i="285"/>
  <c r="AB736" i="285"/>
  <c r="AB737" i="285"/>
  <c r="AB738" i="285"/>
  <c r="AB739" i="285"/>
  <c r="AB740" i="285"/>
  <c r="AB741" i="285"/>
  <c r="AB742" i="285"/>
  <c r="AB743" i="285"/>
  <c r="AB744" i="285"/>
  <c r="AB745" i="285"/>
  <c r="AB746" i="285"/>
  <c r="AB747" i="285"/>
  <c r="AB748" i="285"/>
  <c r="AB749" i="285"/>
  <c r="AB750" i="285"/>
  <c r="AB751" i="285"/>
  <c r="AB752" i="285"/>
  <c r="AB753" i="285"/>
  <c r="AB754" i="285"/>
  <c r="AB755" i="285"/>
  <c r="AB756" i="285"/>
  <c r="AB757" i="285"/>
  <c r="AB758" i="285"/>
  <c r="AB759" i="285"/>
  <c r="AB760" i="285"/>
  <c r="AB761" i="285"/>
  <c r="AB762" i="285"/>
  <c r="AB763" i="285"/>
  <c r="AB764" i="285"/>
  <c r="AB765" i="285"/>
  <c r="AB766" i="285"/>
  <c r="AB767" i="285"/>
  <c r="AB768" i="285"/>
  <c r="AB769" i="285"/>
  <c r="AB770" i="285"/>
  <c r="AB771" i="285"/>
  <c r="AB772" i="285"/>
  <c r="AB773" i="285"/>
  <c r="AB774" i="285"/>
  <c r="AB775" i="285"/>
  <c r="AB776" i="285"/>
  <c r="AB777" i="285"/>
  <c r="AB778" i="285"/>
  <c r="AB779" i="285"/>
  <c r="AB780" i="285"/>
  <c r="AB781" i="285"/>
  <c r="AB782" i="285"/>
  <c r="AB783" i="285"/>
  <c r="AB784" i="285"/>
  <c r="AB785" i="285"/>
  <c r="AB786" i="285"/>
  <c r="AB787" i="285"/>
  <c r="AB788" i="285"/>
  <c r="AB789" i="285"/>
  <c r="AB790" i="285"/>
  <c r="AB791" i="285"/>
  <c r="AB792" i="285"/>
  <c r="AB793" i="285"/>
  <c r="AB794" i="285"/>
  <c r="AB795" i="285"/>
  <c r="AB796" i="285"/>
  <c r="AB797" i="285"/>
  <c r="AB798" i="285"/>
  <c r="AB799" i="285"/>
  <c r="AB800" i="285"/>
  <c r="AB801" i="285"/>
  <c r="AB802" i="285"/>
  <c r="AB803" i="285"/>
  <c r="AB804" i="285"/>
  <c r="AB805" i="285"/>
  <c r="AB806" i="285"/>
  <c r="AB807" i="285"/>
  <c r="AB808" i="285"/>
  <c r="AB809" i="285"/>
  <c r="AB810" i="285"/>
  <c r="AB811" i="285"/>
  <c r="AB812" i="285"/>
  <c r="AB813" i="285"/>
  <c r="AB814" i="285"/>
  <c r="AB815" i="285"/>
  <c r="AB816" i="285"/>
  <c r="AB817" i="285"/>
  <c r="AB818" i="285"/>
  <c r="AB819" i="285"/>
  <c r="AB820" i="285"/>
  <c r="AB821" i="285"/>
  <c r="AB822" i="285"/>
  <c r="AB823" i="285"/>
  <c r="AB824" i="285"/>
  <c r="AB825" i="285"/>
  <c r="AB826" i="285"/>
  <c r="AB827" i="285"/>
  <c r="AB828" i="285"/>
  <c r="AB829" i="285"/>
  <c r="AB830" i="285"/>
  <c r="AB831" i="285"/>
  <c r="AB832" i="285"/>
  <c r="AB833" i="285"/>
  <c r="AB834" i="285"/>
  <c r="AB835" i="285"/>
  <c r="AB836" i="285"/>
  <c r="AB837" i="285"/>
  <c r="AB838" i="285"/>
  <c r="AB839" i="285"/>
  <c r="AB840" i="285"/>
  <c r="AB841" i="285"/>
  <c r="AB842" i="285"/>
  <c r="AB843" i="285"/>
  <c r="AB844" i="285"/>
  <c r="AB845" i="285"/>
  <c r="AB846" i="285"/>
  <c r="AB847" i="285"/>
  <c r="AB848" i="285"/>
  <c r="AB849" i="285"/>
  <c r="AB850" i="285"/>
  <c r="AB851" i="285"/>
  <c r="AB852" i="285"/>
  <c r="AB853" i="285"/>
  <c r="AB854" i="285"/>
  <c r="AB855" i="285"/>
  <c r="AB856" i="285"/>
  <c r="AB857" i="285"/>
  <c r="AB858" i="285"/>
  <c r="AB859" i="285"/>
  <c r="AB860" i="285"/>
  <c r="AB861" i="285"/>
  <c r="AB862" i="285"/>
  <c r="AB863" i="285"/>
  <c r="AB864" i="285"/>
  <c r="AB865" i="285"/>
  <c r="AB866" i="285"/>
  <c r="AB867" i="285"/>
  <c r="AB868" i="285"/>
  <c r="AB869" i="285"/>
  <c r="AB870" i="285"/>
  <c r="AB871" i="285"/>
  <c r="AB872" i="285"/>
  <c r="AB873" i="285"/>
  <c r="AB874" i="285"/>
  <c r="AB875" i="285"/>
  <c r="AB876" i="285"/>
  <c r="AB877" i="285"/>
  <c r="AB878" i="285"/>
  <c r="AB879" i="285"/>
  <c r="AB880" i="285"/>
  <c r="AB881" i="285"/>
  <c r="AB882" i="285"/>
  <c r="AB883" i="285"/>
  <c r="AB884" i="285"/>
  <c r="AB885" i="285"/>
  <c r="AB886" i="285"/>
  <c r="AB887" i="285"/>
  <c r="AB888" i="285"/>
  <c r="AB889" i="285"/>
  <c r="AB890" i="285"/>
  <c r="AB891" i="285"/>
  <c r="AB892" i="285"/>
  <c r="AB893" i="285"/>
  <c r="AB894" i="285"/>
  <c r="AB895" i="285"/>
  <c r="AB896" i="285"/>
  <c r="AB897" i="285"/>
  <c r="AB898" i="285"/>
  <c r="AB899" i="285"/>
  <c r="AB900" i="285"/>
  <c r="AB901" i="285"/>
  <c r="AB902" i="285"/>
  <c r="AB903" i="285"/>
  <c r="AB904" i="285"/>
  <c r="AB905" i="285"/>
  <c r="AB906" i="285"/>
  <c r="AB907" i="285"/>
  <c r="AB908" i="285"/>
  <c r="AB909" i="285"/>
  <c r="AB910" i="285"/>
  <c r="AB911" i="285"/>
  <c r="AB912" i="285"/>
  <c r="AB913" i="285"/>
  <c r="AB914" i="285"/>
  <c r="AB915" i="285"/>
  <c r="AB916" i="285"/>
  <c r="AB917" i="285"/>
  <c r="AB918" i="285"/>
  <c r="AB919" i="285"/>
  <c r="AB920" i="285"/>
  <c r="AB921" i="285"/>
  <c r="AB922" i="285"/>
  <c r="AB923" i="285"/>
  <c r="AB924" i="285"/>
  <c r="AB925" i="285"/>
  <c r="AB926" i="285"/>
  <c r="AB927" i="285"/>
  <c r="AB928" i="285"/>
  <c r="AB929" i="285"/>
  <c r="AB930" i="285"/>
  <c r="AB931" i="285"/>
  <c r="AB932" i="285"/>
  <c r="AB933" i="285"/>
  <c r="AB934" i="285"/>
  <c r="AB935" i="285"/>
  <c r="AB936" i="285"/>
  <c r="AB937" i="285"/>
  <c r="AB938" i="285"/>
  <c r="AB939" i="285"/>
  <c r="AB940" i="285"/>
  <c r="AB941" i="285"/>
  <c r="AB942" i="285"/>
  <c r="AB943" i="285"/>
  <c r="AB944" i="285"/>
  <c r="AB945" i="285"/>
  <c r="AB946" i="285"/>
  <c r="AB947" i="285"/>
  <c r="AB948" i="285"/>
  <c r="AB949" i="285"/>
  <c r="AB950" i="285"/>
  <c r="AB951" i="285"/>
  <c r="AB952" i="285"/>
  <c r="AB953" i="285"/>
  <c r="AB954" i="285"/>
  <c r="AB955" i="285"/>
  <c r="AB956" i="285"/>
  <c r="AB957" i="285"/>
  <c r="AB958" i="285"/>
  <c r="AB959" i="285"/>
  <c r="AB960" i="285"/>
  <c r="AB961" i="285"/>
  <c r="AB962" i="285"/>
  <c r="AB963" i="285"/>
  <c r="AB964" i="285"/>
  <c r="AB965" i="285"/>
  <c r="AB966" i="285"/>
  <c r="AB967" i="285"/>
  <c r="AB968" i="285"/>
  <c r="AB969" i="285"/>
  <c r="AB970" i="285"/>
  <c r="AB971" i="285"/>
  <c r="AB972" i="285"/>
  <c r="AB973" i="285"/>
  <c r="AB974" i="285"/>
  <c r="AB975" i="285"/>
  <c r="AB976" i="285"/>
  <c r="AB977" i="285"/>
  <c r="AB978" i="285"/>
  <c r="AB979" i="285"/>
  <c r="AB980" i="285"/>
  <c r="AB981" i="285"/>
  <c r="AB982" i="285"/>
  <c r="AB983" i="285"/>
  <c r="AB984" i="285"/>
  <c r="AB985" i="285"/>
  <c r="AB986" i="285"/>
  <c r="AB987" i="285"/>
  <c r="AB988" i="285"/>
  <c r="AB989" i="285"/>
  <c r="AB990" i="285"/>
  <c r="AB991" i="285"/>
  <c r="AB992" i="285"/>
  <c r="AB993" i="285"/>
  <c r="AB994" i="285"/>
  <c r="AB995" i="285"/>
  <c r="AB996" i="285"/>
  <c r="AB997" i="285"/>
  <c r="AB998" i="285"/>
  <c r="AB999" i="285"/>
  <c r="AB1000" i="285"/>
  <c r="AB1001" i="285"/>
  <c r="AB1002" i="285"/>
  <c r="AB1003" i="285"/>
  <c r="AB1004" i="285"/>
  <c r="AB1005" i="285"/>
  <c r="AB1006" i="285"/>
  <c r="AB1007" i="285"/>
  <c r="AB1008" i="285"/>
  <c r="AB1009" i="285"/>
  <c r="AB1010" i="285"/>
  <c r="AB1011" i="285"/>
  <c r="AB1012" i="285"/>
  <c r="AB1013" i="285"/>
  <c r="AB1014" i="285"/>
  <c r="AB1015" i="285"/>
  <c r="AB1016" i="285"/>
  <c r="AB1017" i="285"/>
  <c r="AB1018" i="285"/>
  <c r="AB1019" i="285"/>
  <c r="AB1020" i="285"/>
  <c r="AB1021" i="285"/>
  <c r="AB1022" i="285"/>
  <c r="AB1023" i="285"/>
  <c r="AB1024" i="285"/>
  <c r="AB1025" i="285"/>
  <c r="AB1026" i="285"/>
  <c r="AB1027" i="285"/>
  <c r="AB1028" i="285"/>
  <c r="AB1029" i="285"/>
  <c r="AB1030" i="285"/>
  <c r="AB1031" i="285"/>
  <c r="AB1032" i="285"/>
  <c r="AB1033" i="285"/>
  <c r="AB1034" i="285"/>
  <c r="AB1035" i="285"/>
  <c r="AB1036" i="285"/>
  <c r="AB1037" i="285"/>
  <c r="AB1038" i="285"/>
  <c r="AB1039" i="285"/>
  <c r="AB1040" i="285"/>
  <c r="AB1041" i="285"/>
  <c r="AB1042" i="285"/>
  <c r="AB1043" i="285"/>
  <c r="AB1044" i="285"/>
  <c r="AB1045" i="285"/>
  <c r="AB1046" i="285"/>
  <c r="AB1047" i="285"/>
  <c r="AB1048" i="285"/>
  <c r="AB1049" i="285"/>
  <c r="AB1050" i="285"/>
  <c r="AB1051" i="285"/>
  <c r="AB1052" i="285"/>
  <c r="AB1053" i="285"/>
  <c r="AB1054" i="285"/>
  <c r="AB1055" i="285"/>
  <c r="AB1056" i="285"/>
  <c r="AB1057" i="285"/>
  <c r="AB1058" i="285"/>
  <c r="AB1059" i="285"/>
  <c r="AB1060" i="285"/>
  <c r="AB1061" i="285"/>
  <c r="AB1062" i="285"/>
  <c r="AB1063" i="285"/>
  <c r="AB1064" i="285"/>
  <c r="AB1065" i="285"/>
  <c r="AB1066" i="285"/>
  <c r="AB1067" i="285"/>
  <c r="AB1068" i="285"/>
  <c r="AB1069" i="285"/>
  <c r="AB1070" i="285"/>
  <c r="AB1071" i="285"/>
  <c r="AB1072" i="285"/>
  <c r="AB1073" i="285"/>
  <c r="AB1074" i="285"/>
  <c r="AB1075" i="285"/>
  <c r="AB1076" i="285"/>
  <c r="AB1077" i="285"/>
  <c r="AB1078" i="285"/>
  <c r="AB1079" i="285"/>
  <c r="AB1080" i="285"/>
  <c r="AB1081" i="285"/>
  <c r="AB1082" i="285"/>
  <c r="AB1083" i="285"/>
  <c r="AB1084" i="285"/>
  <c r="AB1085" i="285"/>
  <c r="AB1086" i="285"/>
  <c r="AB1087" i="285"/>
  <c r="AB1088" i="285"/>
  <c r="AB1089" i="285"/>
  <c r="AB1090" i="285"/>
  <c r="AB1091" i="285"/>
  <c r="AB1092" i="285"/>
  <c r="AB1093" i="285"/>
  <c r="AB1094" i="285"/>
  <c r="AB1095" i="285"/>
  <c r="AB1096" i="285"/>
  <c r="AB1097" i="285"/>
  <c r="AB1098" i="285"/>
  <c r="AB1099" i="285"/>
  <c r="AB1100" i="285"/>
  <c r="AB1101" i="285"/>
  <c r="AB1102" i="285"/>
  <c r="AB1103" i="285"/>
  <c r="AB1104" i="285"/>
  <c r="AB1105" i="285"/>
  <c r="AB1106" i="285"/>
  <c r="AB1107" i="285"/>
  <c r="AB1108" i="285"/>
  <c r="AB1109" i="285"/>
  <c r="AB1110" i="285"/>
  <c r="AB1111" i="285"/>
  <c r="AB1112" i="285"/>
  <c r="AB1113" i="285"/>
  <c r="AB1114" i="285"/>
  <c r="AB1115" i="285"/>
  <c r="AB1116" i="285"/>
  <c r="AB1117" i="285"/>
  <c r="AB1118" i="285"/>
  <c r="AB1119" i="285"/>
  <c r="AB1120" i="285"/>
  <c r="AB1121" i="285"/>
  <c r="AB1122" i="285"/>
  <c r="AB1123" i="285"/>
  <c r="AB1124" i="285"/>
  <c r="AB1125" i="285"/>
  <c r="AB1126" i="285"/>
  <c r="AB1127" i="285"/>
  <c r="AB1128" i="285"/>
  <c r="AB1129" i="285"/>
  <c r="AB1130" i="285"/>
  <c r="AB1131" i="285"/>
  <c r="AB1132" i="285"/>
  <c r="AB1133" i="285"/>
  <c r="AB1134" i="285"/>
  <c r="AB1135" i="285"/>
  <c r="AB1136" i="285"/>
  <c r="AB1137" i="285"/>
  <c r="AB1138" i="285"/>
  <c r="AB1139" i="285"/>
  <c r="AB1140" i="285"/>
  <c r="AB1141" i="285"/>
  <c r="AB1142" i="285"/>
  <c r="AB1143" i="285"/>
  <c r="AB1144" i="285"/>
  <c r="AB1145" i="285"/>
  <c r="AB1146" i="285"/>
  <c r="AB1147" i="285"/>
  <c r="AB1148" i="285"/>
  <c r="AB1149" i="285"/>
  <c r="AB1150" i="285"/>
  <c r="AB1151" i="285"/>
  <c r="AB1152" i="285"/>
  <c r="AB1153" i="285"/>
  <c r="AB1154" i="285"/>
  <c r="AB1155" i="285"/>
  <c r="AB1156" i="285"/>
  <c r="AB1157" i="285"/>
  <c r="AB1158" i="285"/>
  <c r="AB1159" i="285"/>
  <c r="AB1160" i="285"/>
  <c r="AB1161" i="285"/>
  <c r="AB1162" i="285"/>
  <c r="AB1163" i="285"/>
  <c r="AB1164" i="285"/>
  <c r="AB1165" i="285"/>
  <c r="AB1166" i="285"/>
  <c r="AB1167" i="285"/>
  <c r="AB1168" i="285"/>
  <c r="AB1169" i="285"/>
  <c r="AB1170" i="285"/>
  <c r="AB1171" i="285"/>
  <c r="AB1172" i="285"/>
  <c r="AB1173" i="285"/>
  <c r="AB1174" i="285"/>
  <c r="AB1175" i="285"/>
  <c r="AB1176" i="285"/>
  <c r="AB1177" i="285"/>
  <c r="AB1178" i="285"/>
  <c r="AB1179" i="285"/>
  <c r="AB1180" i="285"/>
  <c r="AB1181" i="285"/>
  <c r="AB1182" i="285"/>
  <c r="AB1183" i="285"/>
  <c r="AB1184" i="285"/>
  <c r="AB1185" i="285"/>
  <c r="AB1186" i="285"/>
  <c r="AB1187" i="285"/>
  <c r="AB1188" i="285"/>
  <c r="AB1189" i="285"/>
  <c r="AB1190" i="285"/>
  <c r="AB1191" i="285"/>
  <c r="AB1192" i="285"/>
  <c r="AB1193" i="285"/>
  <c r="AB1194" i="285"/>
  <c r="AB1195" i="285"/>
  <c r="AB1196" i="285"/>
  <c r="AB1197" i="285"/>
  <c r="AB1198" i="285"/>
  <c r="AB1199" i="285"/>
  <c r="AB1200" i="285"/>
  <c r="AB1201" i="285"/>
  <c r="AB1202" i="285"/>
  <c r="AB1203" i="285"/>
  <c r="AB1204" i="285"/>
  <c r="AB1205" i="285"/>
  <c r="AB1206" i="285"/>
  <c r="AB1207" i="285"/>
  <c r="AB1208" i="285"/>
  <c r="AB1209" i="285"/>
  <c r="AB1210" i="285"/>
  <c r="AB1211" i="285"/>
  <c r="AB1212" i="285"/>
  <c r="AB1213" i="285"/>
  <c r="AB1214" i="285"/>
  <c r="AB1215" i="285"/>
  <c r="AB1216" i="285"/>
  <c r="AB1217" i="285"/>
  <c r="AB1218" i="285"/>
  <c r="AB1219" i="285"/>
  <c r="AB1220" i="285"/>
  <c r="AB1221" i="285"/>
  <c r="AB1222" i="285"/>
  <c r="AB1223" i="285"/>
  <c r="AB1224" i="285"/>
  <c r="AB1225" i="285"/>
  <c r="AB1226" i="285"/>
  <c r="AB1227" i="285"/>
  <c r="AB1228" i="285"/>
  <c r="AB1229" i="285"/>
  <c r="AB1230" i="285"/>
  <c r="AB1231" i="285"/>
  <c r="AB1232" i="285"/>
  <c r="AB1233" i="285"/>
  <c r="AB1234" i="285"/>
  <c r="AB1235" i="285"/>
  <c r="AB1236" i="285"/>
  <c r="AB1237" i="285"/>
  <c r="AB1238" i="285"/>
  <c r="AB1239" i="285"/>
  <c r="AB1240" i="285"/>
  <c r="AB1241" i="285"/>
  <c r="AB1242" i="285"/>
  <c r="AB1243" i="285"/>
  <c r="AB1244" i="285"/>
  <c r="AB1245" i="285"/>
  <c r="AB1246" i="285"/>
  <c r="AB1247" i="285"/>
  <c r="AB1248" i="285"/>
  <c r="AB1249" i="285"/>
  <c r="AB1250" i="285"/>
  <c r="AB1251" i="285"/>
  <c r="AB1252" i="285"/>
  <c r="AB1253" i="285"/>
  <c r="AB1254" i="285"/>
  <c r="AB1255" i="285"/>
  <c r="AB1256" i="285"/>
  <c r="AB1257" i="285"/>
  <c r="AB1258" i="285"/>
  <c r="AB1259" i="285"/>
  <c r="AB1260" i="285"/>
  <c r="AB1261" i="285"/>
  <c r="AB1262" i="285"/>
  <c r="AB1263" i="285"/>
  <c r="AB1264" i="285"/>
  <c r="AB1265" i="285"/>
  <c r="AB1266" i="285"/>
  <c r="AB1267" i="285"/>
  <c r="AB1268" i="285"/>
  <c r="AB1269" i="285"/>
  <c r="AB1270" i="285"/>
  <c r="AB1271" i="285"/>
  <c r="AB1272" i="285"/>
  <c r="AB1273" i="285"/>
  <c r="AB1274" i="285"/>
  <c r="AB1275" i="285"/>
  <c r="AB1276" i="285"/>
  <c r="AB1277" i="285"/>
  <c r="AB1278" i="285"/>
  <c r="AB1279" i="285"/>
  <c r="AB1280" i="285"/>
  <c r="AB1281" i="285"/>
  <c r="AB1282" i="285"/>
  <c r="AB1283" i="285"/>
  <c r="AB1284" i="285"/>
  <c r="AB1285" i="285"/>
  <c r="AB1286" i="285"/>
  <c r="AB1287" i="285"/>
  <c r="AB1288" i="285"/>
  <c r="AB1289" i="285"/>
  <c r="AB1290" i="285"/>
  <c r="AB1291" i="285"/>
  <c r="AB1292" i="285"/>
  <c r="AB1293" i="285"/>
  <c r="AB1294" i="285"/>
  <c r="AB1295" i="285"/>
  <c r="AB1296" i="285"/>
  <c r="AB1297" i="285"/>
  <c r="AB1298" i="285"/>
  <c r="AB1299" i="285"/>
  <c r="AB1300" i="285"/>
  <c r="AB1301" i="285"/>
  <c r="AB1302" i="285"/>
  <c r="AB1303" i="285"/>
  <c r="AB1304" i="285"/>
  <c r="AB1305" i="285"/>
  <c r="AB1306" i="285"/>
  <c r="AB1307" i="285"/>
  <c r="AB1308" i="285"/>
  <c r="AB1309" i="285"/>
  <c r="AB1310" i="285"/>
  <c r="AB1311" i="285"/>
  <c r="AB1312" i="285"/>
  <c r="AB1313" i="285"/>
  <c r="AB1314" i="285"/>
  <c r="AB1315" i="285"/>
  <c r="AB1316" i="285"/>
  <c r="AB1317" i="285"/>
  <c r="AB1318" i="285"/>
  <c r="AB1319" i="285"/>
  <c r="AB1320" i="285"/>
  <c r="AB1321" i="285"/>
  <c r="AB1322" i="285"/>
  <c r="AB1323" i="285"/>
  <c r="AB1324" i="285"/>
  <c r="AB1325" i="285"/>
  <c r="AB1326" i="285"/>
  <c r="AB1327" i="285"/>
  <c r="AB1328" i="285"/>
  <c r="AB1329" i="285"/>
  <c r="AB1330" i="285"/>
  <c r="AB1331" i="285"/>
  <c r="AB1332" i="285"/>
  <c r="AB1333" i="285"/>
  <c r="AB1334" i="285"/>
  <c r="AB1335" i="285"/>
  <c r="AB1336" i="285"/>
  <c r="AB1337" i="285"/>
  <c r="AB1338" i="285"/>
  <c r="AB1339" i="285"/>
  <c r="AB1340" i="285"/>
  <c r="AB1341" i="285"/>
  <c r="AB1342" i="285"/>
  <c r="AB1343" i="285"/>
  <c r="AB1344" i="285"/>
  <c r="AB1345" i="285"/>
  <c r="AB1346" i="285"/>
  <c r="AB1347" i="285"/>
  <c r="AB1348" i="285"/>
  <c r="AB1349" i="285"/>
  <c r="AB1350" i="285"/>
  <c r="AB1351" i="285"/>
  <c r="AB1352" i="285"/>
  <c r="AB1353" i="285"/>
  <c r="AB1354" i="285"/>
  <c r="AB1355" i="285"/>
  <c r="AB1356" i="285"/>
  <c r="AB1357" i="285"/>
  <c r="AB1358" i="285"/>
  <c r="AB1359" i="285"/>
  <c r="AB1360" i="285"/>
  <c r="AB1361" i="285"/>
  <c r="AB1362" i="285"/>
  <c r="AB1363" i="285"/>
  <c r="AB1364" i="285"/>
  <c r="AB1365" i="285"/>
  <c r="AB1366" i="285"/>
  <c r="AB1367" i="285"/>
  <c r="AB1368" i="285"/>
  <c r="AB1369" i="285"/>
  <c r="AB1370" i="285"/>
  <c r="AB1371" i="285"/>
  <c r="AB1372" i="285"/>
  <c r="AB1373" i="285"/>
  <c r="AB1374" i="285"/>
  <c r="AB1375" i="285"/>
  <c r="AB1376" i="285"/>
  <c r="AB1377" i="285"/>
  <c r="AB1378" i="285"/>
  <c r="AB1379" i="285"/>
  <c r="AB1380" i="285"/>
  <c r="AB1381" i="285"/>
  <c r="AB1382" i="285"/>
  <c r="AB1383" i="285"/>
  <c r="AB1384" i="285"/>
  <c r="AB1385" i="285"/>
  <c r="AB1386" i="285"/>
  <c r="AB1387" i="285"/>
  <c r="AB1388" i="285"/>
  <c r="AB1389" i="285"/>
  <c r="AB1390" i="285"/>
  <c r="AB1391" i="285"/>
  <c r="AB1392" i="285"/>
  <c r="AB1393" i="285"/>
  <c r="AB1394" i="285"/>
  <c r="AB1395" i="285"/>
  <c r="AB1396" i="285"/>
  <c r="AB1397" i="285"/>
  <c r="AB1398" i="285"/>
  <c r="AB1399" i="285"/>
  <c r="AB1400" i="285"/>
  <c r="AB1401" i="285"/>
  <c r="AB1402" i="285"/>
  <c r="AB1403" i="285"/>
  <c r="AB1404" i="285"/>
  <c r="AB1405" i="285"/>
  <c r="AB1406" i="285"/>
  <c r="AB1407" i="285"/>
  <c r="AB1408" i="285"/>
  <c r="AB1409" i="285"/>
  <c r="AB1410" i="285"/>
  <c r="AB1411" i="285"/>
  <c r="AB1412" i="285"/>
  <c r="AB1413" i="285"/>
  <c r="AB1414" i="285"/>
  <c r="AB1415" i="285"/>
  <c r="AB1416" i="285"/>
  <c r="AB1417" i="285"/>
  <c r="AB1418" i="285"/>
  <c r="AB1419" i="285"/>
  <c r="AB1420" i="285"/>
  <c r="AB1421" i="285"/>
  <c r="AB1422" i="285"/>
  <c r="AB1423" i="285"/>
  <c r="AB1424" i="285"/>
  <c r="AB1425" i="285"/>
  <c r="AB1426" i="285"/>
  <c r="AB1427" i="285"/>
  <c r="AB1428" i="285"/>
  <c r="AB1429" i="285"/>
  <c r="AB1430" i="285"/>
  <c r="AB1431" i="285"/>
  <c r="AB1432" i="285"/>
  <c r="AB1433" i="285"/>
  <c r="AB1434" i="285"/>
  <c r="AB1435" i="285"/>
  <c r="AB1436" i="285"/>
  <c r="AB1437" i="285"/>
  <c r="AB1438" i="285"/>
  <c r="AB1439" i="285"/>
  <c r="AB1440" i="285"/>
  <c r="AB1441" i="285"/>
  <c r="AB1442" i="285"/>
  <c r="AB1443" i="285"/>
  <c r="AB1444" i="285"/>
  <c r="AB1445" i="285"/>
  <c r="AB1446" i="285"/>
  <c r="AB1447" i="285"/>
  <c r="AB1448" i="285"/>
  <c r="AB1449" i="285"/>
  <c r="AB1450" i="285"/>
  <c r="AB1451" i="285"/>
  <c r="AB1452" i="285"/>
  <c r="AB1453" i="285"/>
  <c r="AB1454" i="285"/>
  <c r="AB1455" i="285"/>
  <c r="AB1456" i="285"/>
  <c r="AB1457" i="285"/>
  <c r="AB1458" i="285"/>
  <c r="AB1459" i="285"/>
  <c r="AB1460" i="285"/>
  <c r="AB1461" i="285"/>
  <c r="AB1462" i="285"/>
  <c r="AB1463" i="285"/>
  <c r="AB1464" i="285"/>
  <c r="AB1465" i="285"/>
  <c r="AB1466" i="285"/>
  <c r="AB1467" i="285"/>
  <c r="AB1468" i="285"/>
  <c r="AB1469" i="285"/>
  <c r="AB1470" i="285"/>
  <c r="AB1471" i="285"/>
  <c r="AB1472" i="285"/>
  <c r="AB1473" i="285"/>
  <c r="AB1474" i="285"/>
  <c r="AB1475" i="285"/>
  <c r="AB1476" i="285"/>
  <c r="AB1477" i="285"/>
  <c r="AB1478" i="285"/>
  <c r="AB1479" i="285"/>
  <c r="AB1480" i="285"/>
  <c r="AB1481" i="285"/>
  <c r="AB1482" i="285"/>
  <c r="AB1483" i="285"/>
  <c r="AB1484" i="285"/>
  <c r="AB1485" i="285"/>
  <c r="AB1486" i="285"/>
  <c r="AB1487" i="285"/>
  <c r="AB1488" i="285"/>
  <c r="AB1489" i="285"/>
  <c r="AB1490" i="285"/>
  <c r="AB1491" i="285"/>
  <c r="AB1492" i="285"/>
  <c r="AB1493" i="285"/>
  <c r="AB1494" i="285"/>
  <c r="AB1495" i="285"/>
  <c r="AB1496" i="285"/>
  <c r="AB1497" i="285"/>
  <c r="AB1498" i="285"/>
  <c r="AB1499" i="285"/>
  <c r="AB1500" i="285"/>
  <c r="AB1501" i="285"/>
  <c r="AB1502" i="285"/>
  <c r="AB1503" i="285"/>
  <c r="AB1504" i="285"/>
  <c r="AB1505" i="285"/>
  <c r="AB1506" i="285"/>
  <c r="AB1507" i="285"/>
  <c r="AB1508" i="285"/>
  <c r="AB1509" i="285"/>
  <c r="AB1510" i="285"/>
  <c r="AB1511" i="285"/>
  <c r="AB1512" i="285"/>
  <c r="AB1513" i="285"/>
  <c r="AB1514" i="285"/>
  <c r="AB1515" i="285"/>
  <c r="AB1516" i="285"/>
  <c r="AB1517" i="285"/>
  <c r="AB1518" i="285"/>
  <c r="AB1519" i="285"/>
  <c r="AB1520" i="285"/>
  <c r="AB1521" i="285"/>
  <c r="AB1522" i="285"/>
  <c r="AB1523" i="285"/>
  <c r="AB1524" i="285"/>
  <c r="AB1525" i="285"/>
  <c r="AB1526" i="285"/>
  <c r="AB1527" i="285"/>
  <c r="AB1528" i="285"/>
  <c r="AB1529" i="285"/>
  <c r="AB1530" i="285"/>
  <c r="AB1531" i="285"/>
  <c r="AB1532" i="285"/>
  <c r="AB1533" i="285"/>
  <c r="AB1534" i="285"/>
  <c r="AB1535" i="285"/>
  <c r="AB1536" i="285"/>
  <c r="AB1537" i="285"/>
  <c r="AB1538" i="285"/>
  <c r="AB1539" i="285"/>
  <c r="AB1540" i="285"/>
  <c r="AB1541" i="285"/>
  <c r="AB1542" i="285"/>
  <c r="AB1543" i="285"/>
  <c r="AB1544" i="285"/>
  <c r="AB1545" i="285"/>
  <c r="AB1546" i="285"/>
  <c r="AB1547" i="285"/>
  <c r="AB1548" i="285"/>
  <c r="AB1549" i="285"/>
  <c r="AB1550" i="285"/>
  <c r="AB1551" i="285"/>
  <c r="AB1552" i="285"/>
  <c r="AB1553" i="285"/>
  <c r="AB1554" i="285"/>
  <c r="AB1555" i="285"/>
  <c r="AB1556" i="285"/>
  <c r="AB1557" i="285"/>
  <c r="AB1558" i="285"/>
  <c r="AB1559" i="285"/>
  <c r="AB1560" i="285"/>
  <c r="AB1561" i="285"/>
  <c r="AB1562" i="285"/>
  <c r="AB1563" i="285"/>
  <c r="AB1564" i="285"/>
  <c r="AB1565" i="285"/>
  <c r="AB1566" i="285"/>
  <c r="AB1567" i="285"/>
  <c r="AB1568" i="285"/>
  <c r="AB1569" i="285"/>
  <c r="AB1570" i="285"/>
  <c r="AB1571" i="285"/>
  <c r="AB1572" i="285"/>
  <c r="AB1573" i="285"/>
  <c r="AB1574" i="285"/>
  <c r="AB1575" i="285"/>
  <c r="AB1576" i="285"/>
  <c r="AB1577" i="285"/>
  <c r="AB1578" i="285"/>
  <c r="AB1579" i="285"/>
  <c r="AB1580" i="285"/>
  <c r="AB1581" i="285"/>
  <c r="AB1582" i="285"/>
  <c r="AB1583" i="285"/>
  <c r="AB1584" i="285"/>
  <c r="AB1585" i="285"/>
  <c r="AB1586" i="285"/>
  <c r="AB1587" i="285"/>
  <c r="AB1588" i="285"/>
  <c r="AB1589" i="285"/>
  <c r="AB1590" i="285"/>
  <c r="AB1591" i="285"/>
  <c r="AB1592" i="285"/>
  <c r="AB1593" i="285"/>
  <c r="AB1594" i="285"/>
  <c r="AB1595" i="285"/>
  <c r="AB1596" i="285"/>
  <c r="AB1597" i="285"/>
  <c r="AB1598" i="285"/>
  <c r="AB1599" i="285"/>
  <c r="AB1600" i="285"/>
  <c r="AB1601" i="285"/>
  <c r="AB1602" i="285"/>
  <c r="AB1603" i="285"/>
  <c r="AB1604" i="285"/>
  <c r="AB1605" i="285"/>
  <c r="AB1606" i="285"/>
  <c r="AB1607" i="285"/>
  <c r="AB1608" i="285"/>
  <c r="AB1609" i="285"/>
  <c r="AB1610" i="285"/>
  <c r="AB1611" i="285"/>
  <c r="AB1612" i="285"/>
  <c r="AB1613" i="285"/>
  <c r="AB1614" i="285"/>
  <c r="AB1615" i="285"/>
  <c r="AB1616" i="285"/>
  <c r="AB1617" i="285"/>
  <c r="AB1618" i="285"/>
  <c r="AB1619" i="285"/>
  <c r="AB1620" i="285"/>
  <c r="AB1621" i="285"/>
  <c r="AB1622" i="285"/>
  <c r="AB1623" i="285"/>
  <c r="AB1624" i="285"/>
  <c r="AB1625" i="285"/>
  <c r="AB1626" i="285"/>
  <c r="AB1627" i="285"/>
  <c r="AB1628" i="285"/>
  <c r="AB1629" i="285"/>
  <c r="AB1630" i="285"/>
  <c r="AB1631" i="285"/>
  <c r="AB1632" i="285"/>
  <c r="AB1633" i="285"/>
  <c r="AB1634" i="285"/>
  <c r="AB1635" i="285"/>
  <c r="AB1636" i="285"/>
  <c r="AB1637" i="285"/>
  <c r="AB1638" i="285"/>
  <c r="AB1639" i="285"/>
  <c r="AB1640" i="285"/>
  <c r="AB1641" i="285"/>
  <c r="AB1642" i="285"/>
  <c r="AB1643" i="285"/>
  <c r="AB1644" i="285"/>
  <c r="AB1645" i="285"/>
  <c r="AB1646" i="285"/>
  <c r="AB1647" i="285"/>
  <c r="AB1648" i="285"/>
  <c r="AB1649" i="285"/>
  <c r="AB1650" i="285"/>
  <c r="AB1651" i="285"/>
  <c r="AB1652" i="285"/>
  <c r="AB1653" i="285"/>
  <c r="AB1654" i="285"/>
  <c r="AB1655" i="285"/>
  <c r="AB1656" i="285"/>
  <c r="AB1657" i="285"/>
  <c r="AB1658" i="285"/>
  <c r="AB1659" i="285"/>
  <c r="AB1660" i="285"/>
  <c r="AB1661" i="285"/>
  <c r="AB1662" i="285"/>
  <c r="AB1663" i="285"/>
  <c r="AB1664" i="285"/>
  <c r="AB1665" i="285"/>
  <c r="AB1666" i="285"/>
  <c r="AB1667" i="285"/>
  <c r="AB1668" i="285"/>
  <c r="AB1669" i="285"/>
  <c r="AB1670" i="285"/>
  <c r="AB1671" i="285"/>
  <c r="AB1672" i="285"/>
  <c r="AB1673" i="285"/>
  <c r="AB1674" i="285"/>
  <c r="AB1675" i="285"/>
  <c r="AB1676" i="285"/>
  <c r="AB1677" i="285"/>
  <c r="AB1678" i="285"/>
  <c r="AB1679" i="285"/>
  <c r="AB1680" i="285"/>
  <c r="AB1681" i="285"/>
  <c r="AB1682" i="285"/>
  <c r="AB1683" i="285"/>
  <c r="AB1684" i="285"/>
  <c r="AB1685" i="285"/>
  <c r="AB1686" i="285"/>
  <c r="AB1687" i="285"/>
  <c r="AB1688" i="285"/>
  <c r="AB1689" i="285"/>
  <c r="AB1690" i="285"/>
  <c r="AB1691" i="285"/>
  <c r="AB1692" i="285"/>
  <c r="AB1693" i="285"/>
  <c r="AB1694" i="285"/>
  <c r="AB1695" i="285"/>
  <c r="AB1696" i="285"/>
  <c r="AB1697" i="285"/>
  <c r="AB1698" i="285"/>
  <c r="AB1699" i="285"/>
  <c r="AB1700" i="285"/>
  <c r="AB1701" i="285"/>
  <c r="AB1702" i="285"/>
  <c r="AB1703" i="285"/>
  <c r="AB1704" i="285"/>
  <c r="AB1705" i="285"/>
  <c r="AB1706" i="285"/>
  <c r="AB1707" i="285"/>
  <c r="AB1708" i="285"/>
  <c r="AB1709" i="285"/>
  <c r="AB1710" i="285"/>
  <c r="AB1711" i="285"/>
  <c r="AB1712" i="285"/>
  <c r="AB1713" i="285"/>
  <c r="AB1714" i="285"/>
  <c r="AB1715" i="285"/>
  <c r="AB1716" i="285"/>
  <c r="AB1717" i="285"/>
  <c r="AB1718" i="285"/>
  <c r="AB1719" i="285"/>
  <c r="AB1720" i="285"/>
  <c r="AB1721" i="285"/>
  <c r="AB1722" i="285"/>
  <c r="AB1723" i="285"/>
  <c r="AB1724" i="285"/>
  <c r="AB1725" i="285"/>
  <c r="AB1726" i="285"/>
  <c r="AB1727" i="285"/>
  <c r="AB1728" i="285"/>
  <c r="AB1729" i="285"/>
  <c r="AB1730" i="285"/>
  <c r="AB1731" i="285"/>
  <c r="AB1732" i="285"/>
  <c r="AB1733" i="285"/>
  <c r="AB1734" i="285"/>
  <c r="AB1735" i="285"/>
  <c r="AB1736" i="285"/>
  <c r="AB1737" i="285"/>
  <c r="AB1738" i="285"/>
  <c r="AB1739" i="285"/>
  <c r="AB1740" i="285"/>
  <c r="AB1741" i="285"/>
  <c r="AB1742" i="285"/>
  <c r="AB1743" i="285"/>
  <c r="AB1744" i="285"/>
  <c r="AB1745" i="285"/>
  <c r="AB1746" i="285"/>
  <c r="AB1747" i="285"/>
  <c r="AB1748" i="285"/>
  <c r="AB1749" i="285"/>
  <c r="AB1750" i="285"/>
  <c r="AB1751" i="285"/>
  <c r="AB1752" i="285"/>
  <c r="AB1753" i="285"/>
  <c r="AB1754" i="285"/>
  <c r="AB1755" i="285"/>
  <c r="AB1756" i="285"/>
  <c r="AB1757" i="285"/>
  <c r="AB1758" i="285"/>
  <c r="AB1759" i="285"/>
  <c r="AB1760" i="285"/>
  <c r="AB1761" i="285"/>
  <c r="AB1762" i="285"/>
  <c r="AB1763" i="285"/>
  <c r="AB1764" i="285"/>
  <c r="AB1765" i="285"/>
  <c r="AB1766" i="285"/>
  <c r="AB1767" i="285"/>
  <c r="AB1768" i="285"/>
  <c r="AB1769" i="285"/>
  <c r="AB1770" i="285"/>
  <c r="AB1771" i="285"/>
  <c r="AB1772" i="285"/>
  <c r="AB1773" i="285"/>
  <c r="AB1774" i="285"/>
  <c r="AB1775" i="285"/>
  <c r="AB1776" i="285"/>
  <c r="AB1777" i="285"/>
  <c r="AB1778" i="285"/>
  <c r="AB1779" i="285"/>
  <c r="AB1780" i="285"/>
  <c r="AB1781" i="285"/>
  <c r="AB1782" i="285"/>
  <c r="AB1783" i="285"/>
  <c r="AB1784" i="285"/>
  <c r="AB1785" i="285"/>
  <c r="AB1786" i="285"/>
  <c r="AB1787" i="285"/>
  <c r="AB1788" i="285"/>
  <c r="AB1789" i="285"/>
  <c r="AB1790" i="285"/>
  <c r="AB1791" i="285"/>
  <c r="AB1792" i="285"/>
  <c r="AB1793" i="285"/>
  <c r="AB1794" i="285"/>
  <c r="AB1795" i="285"/>
  <c r="AB1796" i="285"/>
  <c r="AB1797" i="285"/>
  <c r="AB1798" i="285"/>
  <c r="AB1799" i="285"/>
  <c r="AB1800" i="285"/>
  <c r="AB1801" i="285"/>
  <c r="AB1802" i="285"/>
  <c r="AB1803" i="285"/>
  <c r="AB1804" i="285"/>
  <c r="AB1805" i="285"/>
  <c r="AB1806" i="285"/>
  <c r="AB1807" i="285"/>
  <c r="AB1808" i="285"/>
  <c r="AB1809" i="285"/>
  <c r="AB1810" i="285"/>
  <c r="AB1811" i="285"/>
  <c r="AB1812" i="285"/>
  <c r="AB1813" i="285"/>
  <c r="AB1814" i="285"/>
  <c r="AB1815" i="285"/>
  <c r="AB1816" i="285"/>
  <c r="AB1817" i="285"/>
  <c r="AB1818" i="285"/>
  <c r="AB1819" i="285"/>
  <c r="AB1820" i="285"/>
  <c r="AB1821" i="285"/>
  <c r="AB1822" i="285"/>
  <c r="AB1823" i="285"/>
  <c r="AB1824" i="285"/>
  <c r="AB1825" i="285"/>
  <c r="AB1826" i="285"/>
  <c r="AB1827" i="285"/>
  <c r="AB1828" i="285"/>
  <c r="AB1829" i="285"/>
  <c r="AB1830" i="285"/>
  <c r="AB1831" i="285"/>
  <c r="AB1832" i="285"/>
  <c r="AB1833" i="285"/>
  <c r="AB1834" i="285"/>
  <c r="AB1835" i="285"/>
  <c r="AB1836" i="285"/>
  <c r="AB1837" i="285"/>
  <c r="AB1838" i="285"/>
  <c r="AB1839" i="285"/>
  <c r="AB1840" i="285"/>
  <c r="AB1841" i="285"/>
  <c r="AB1842" i="285"/>
  <c r="AB1843" i="285"/>
  <c r="AB1844" i="285"/>
  <c r="AB1845" i="285"/>
  <c r="AB1846" i="285"/>
  <c r="AB1847" i="285"/>
  <c r="AB1848" i="285"/>
  <c r="AB1849" i="285"/>
  <c r="AB1850" i="285"/>
  <c r="AB1851" i="285"/>
  <c r="AB1852" i="285"/>
  <c r="AB1853" i="285"/>
  <c r="AB1854" i="285"/>
  <c r="AB1855" i="285"/>
  <c r="AB1856" i="285"/>
  <c r="AB1857" i="285"/>
  <c r="AB1858" i="285"/>
  <c r="AB1859" i="285"/>
  <c r="AB1860" i="285"/>
  <c r="AB1861" i="285"/>
  <c r="AB1862" i="285"/>
  <c r="AB1863" i="285"/>
  <c r="AB1864" i="285"/>
  <c r="AB1865" i="285"/>
  <c r="AB1866" i="285"/>
  <c r="AB1867" i="285"/>
  <c r="AB1868" i="285"/>
  <c r="AB1869" i="285"/>
  <c r="AB1870" i="285"/>
  <c r="AB1871" i="285"/>
  <c r="AB1872" i="285"/>
  <c r="AB1873" i="285"/>
  <c r="AB1874" i="285"/>
  <c r="AB1875" i="285"/>
  <c r="AB1876" i="285"/>
  <c r="AB1877" i="285"/>
  <c r="AB1878" i="285"/>
  <c r="AB1879" i="285"/>
  <c r="AB1880" i="285"/>
  <c r="AB1881" i="285"/>
  <c r="AB1882" i="285"/>
  <c r="AB1883" i="285"/>
  <c r="AB1884" i="285"/>
  <c r="AB1885" i="285"/>
  <c r="AB1886" i="285"/>
  <c r="AB1887" i="285"/>
  <c r="AB1888" i="285"/>
  <c r="AB1889" i="285"/>
  <c r="AB1890" i="285"/>
  <c r="AB1891" i="285"/>
  <c r="AB1892" i="285"/>
  <c r="AB1893" i="285"/>
  <c r="AB1894" i="285"/>
  <c r="AB1895" i="285"/>
  <c r="AB1896" i="285"/>
  <c r="AB1897" i="285"/>
  <c r="AB1898" i="285"/>
  <c r="AB1899" i="285"/>
  <c r="AB1900" i="285"/>
  <c r="AB1901" i="285"/>
  <c r="AB1902" i="285"/>
  <c r="AB1903" i="285"/>
  <c r="AB1904" i="285"/>
  <c r="AB1905" i="285"/>
  <c r="AB1906" i="285"/>
  <c r="AB1907" i="285"/>
  <c r="AB1908" i="285"/>
  <c r="AB1909" i="285"/>
  <c r="AB1910" i="285"/>
  <c r="AB1911" i="285"/>
  <c r="AB1912" i="285"/>
  <c r="AB1913" i="285"/>
  <c r="AB1914" i="285"/>
  <c r="AB1915" i="285"/>
  <c r="AB1916" i="285"/>
  <c r="AB1917" i="285"/>
  <c r="AB1918" i="285"/>
  <c r="AB1919" i="285"/>
  <c r="AB1920" i="285"/>
  <c r="AB1921" i="285"/>
  <c r="AB1922" i="285"/>
  <c r="AB1923" i="285"/>
  <c r="AB1924" i="285"/>
  <c r="AB1925" i="285"/>
  <c r="AB1926" i="285"/>
  <c r="AB1927" i="285"/>
  <c r="AB1928" i="285"/>
  <c r="AB1929" i="285"/>
  <c r="AB1930" i="285"/>
  <c r="AB1931" i="285"/>
  <c r="AB1932" i="285"/>
  <c r="AB1933" i="285"/>
  <c r="AB1934" i="285"/>
  <c r="AB1935" i="285"/>
  <c r="AB1936" i="285"/>
  <c r="AB1937" i="285"/>
  <c r="AB1938" i="285"/>
  <c r="AB1939" i="285"/>
  <c r="AB1940" i="285"/>
  <c r="AB1941" i="285"/>
  <c r="AB1942" i="285"/>
  <c r="AB1943" i="285"/>
  <c r="AB1944" i="285"/>
  <c r="AB1945" i="285"/>
  <c r="AB1946" i="285"/>
  <c r="AB1947" i="285"/>
  <c r="AB1948" i="285"/>
  <c r="AB1949" i="285"/>
  <c r="AB1950" i="285"/>
  <c r="AB1951" i="285"/>
  <c r="AB1952" i="285"/>
  <c r="AB1953" i="285"/>
  <c r="AB1954" i="285"/>
  <c r="AB1955" i="285"/>
  <c r="AB1956" i="285"/>
  <c r="AB1957" i="285"/>
  <c r="AB1958" i="285"/>
  <c r="AB1959" i="285"/>
  <c r="AB1960" i="285"/>
  <c r="AB1961" i="285"/>
  <c r="AB1962" i="285"/>
  <c r="AB1963" i="285"/>
  <c r="AB1964" i="285"/>
  <c r="AB1965" i="285"/>
  <c r="AB1966" i="285"/>
  <c r="AB1967" i="285"/>
  <c r="AB1968" i="285"/>
  <c r="AB1969" i="285"/>
  <c r="AB1970" i="285"/>
  <c r="AB1971" i="285"/>
  <c r="AB1972" i="285"/>
  <c r="AB1973" i="285"/>
  <c r="AB1974" i="285"/>
  <c r="AB1975" i="285"/>
  <c r="AB1976" i="285"/>
  <c r="AB1977" i="285"/>
  <c r="AB1978" i="285"/>
  <c r="AB1979" i="285"/>
  <c r="AB1980" i="285"/>
  <c r="AB1981" i="285"/>
  <c r="AB1982" i="285"/>
  <c r="AB1983" i="285"/>
  <c r="AB1984" i="285"/>
  <c r="AB1985" i="285"/>
  <c r="AB1986" i="285"/>
  <c r="AB1987" i="285"/>
  <c r="AB1988" i="285"/>
  <c r="AB1989" i="285"/>
  <c r="AB1990" i="285"/>
  <c r="AB1991" i="285"/>
  <c r="AB1992" i="285"/>
  <c r="AB1993" i="285"/>
  <c r="AB1994" i="285"/>
  <c r="AB1995" i="285"/>
  <c r="AB1996" i="285"/>
  <c r="AB1997" i="285"/>
  <c r="AB1998" i="285"/>
  <c r="AB1999" i="285"/>
  <c r="AB2000" i="285"/>
  <c r="AB2001" i="285"/>
  <c r="AB2002" i="285"/>
  <c r="AB2003" i="285"/>
  <c r="AB2004" i="285"/>
  <c r="AB2005" i="285"/>
  <c r="AB2006" i="285"/>
  <c r="AB2007" i="285"/>
  <c r="AB2008" i="285"/>
  <c r="AB2009" i="285"/>
  <c r="AB2010" i="285"/>
  <c r="AB2011" i="285"/>
  <c r="AB2012" i="285"/>
  <c r="AB2013" i="285"/>
  <c r="AB2014" i="285"/>
  <c r="AB2015" i="285"/>
  <c r="AB2016" i="285"/>
  <c r="AB2017" i="285"/>
  <c r="AB2018" i="285"/>
  <c r="AB2019" i="285"/>
  <c r="AB2020" i="285"/>
  <c r="AB2021" i="285"/>
  <c r="AB2022" i="285"/>
  <c r="AB2023" i="285"/>
  <c r="AB2024" i="285"/>
  <c r="AB2025" i="285"/>
  <c r="AB2026" i="285"/>
  <c r="AB2027" i="285"/>
  <c r="AB2028" i="285"/>
  <c r="AB2029" i="285"/>
  <c r="AB2030" i="285"/>
  <c r="AB2031" i="285"/>
  <c r="AB2032" i="285"/>
  <c r="AB2033" i="285"/>
  <c r="AB2034" i="285"/>
  <c r="AB2035" i="285"/>
  <c r="AB2036" i="285"/>
  <c r="AB2037" i="285"/>
  <c r="AB2038" i="285"/>
  <c r="AB2039" i="285"/>
  <c r="AB2040" i="285"/>
  <c r="AB2041" i="285"/>
  <c r="AB2042" i="285"/>
  <c r="AB2043" i="285"/>
  <c r="AB2044" i="285"/>
  <c r="AB2045" i="285"/>
  <c r="AB2046" i="285"/>
  <c r="AB2047" i="285"/>
  <c r="AB2048" i="285"/>
  <c r="AB2049" i="285"/>
  <c r="AB2050" i="285"/>
  <c r="AB2051" i="285"/>
  <c r="AB2052" i="285"/>
  <c r="AB2053" i="285"/>
  <c r="AB2054" i="285"/>
  <c r="AB2055" i="285"/>
  <c r="AB2056" i="285"/>
  <c r="AB2057" i="285"/>
  <c r="AB2058" i="285"/>
  <c r="AB2059" i="285"/>
  <c r="AB2060" i="285"/>
  <c r="AB2061" i="285"/>
  <c r="AB2062" i="285"/>
  <c r="AB2063" i="285"/>
  <c r="AB2064" i="285"/>
  <c r="AB2065" i="285"/>
  <c r="AB2066" i="285"/>
  <c r="AB2067" i="285"/>
  <c r="AB2068" i="285"/>
  <c r="AB2069" i="285"/>
  <c r="AB2070" i="285"/>
  <c r="AB2071" i="285"/>
  <c r="AB2072" i="285"/>
  <c r="AB2073" i="285"/>
  <c r="AB2074" i="285"/>
  <c r="AB2075" i="285"/>
  <c r="AB2076" i="285"/>
  <c r="AB2077" i="285"/>
  <c r="AB2078" i="285"/>
  <c r="AB2079" i="285"/>
  <c r="AB2080" i="285"/>
  <c r="AB2081" i="285"/>
  <c r="AB2082" i="285"/>
  <c r="AB2083" i="285"/>
  <c r="AB2084" i="285"/>
  <c r="AB2085" i="285"/>
  <c r="AB2086" i="285"/>
  <c r="AB2087" i="285"/>
  <c r="AB2088" i="285"/>
  <c r="AB2089" i="285"/>
  <c r="AB2090" i="285"/>
  <c r="AB2091" i="285"/>
  <c r="AB2092" i="285"/>
  <c r="AB2093" i="285"/>
  <c r="AB2094" i="285"/>
  <c r="AB2095" i="285"/>
  <c r="AB2096" i="285"/>
  <c r="AB2097" i="285"/>
  <c r="AB2098" i="285"/>
  <c r="AB2099" i="285"/>
  <c r="AB2100" i="285"/>
  <c r="AB2101" i="285"/>
  <c r="AB2102" i="285"/>
  <c r="AB2103" i="285"/>
  <c r="AB2104" i="285"/>
  <c r="AB2105" i="285"/>
  <c r="AB2106" i="285"/>
  <c r="AB2107" i="285"/>
  <c r="AB2108" i="285"/>
  <c r="AB2109" i="285"/>
  <c r="AB2110" i="285"/>
  <c r="AB2111" i="285"/>
  <c r="AB2112" i="285"/>
  <c r="AB2113" i="285"/>
  <c r="AB2114" i="285"/>
  <c r="AB2115" i="285"/>
  <c r="AB2116" i="285"/>
  <c r="AB2117" i="285"/>
  <c r="AB2118" i="285"/>
  <c r="AB2119" i="285"/>
  <c r="AB2120" i="285"/>
  <c r="AB2121" i="285"/>
  <c r="AB2122" i="285"/>
  <c r="AB2123" i="285"/>
  <c r="AB2124" i="285"/>
  <c r="AB2125" i="285"/>
  <c r="AB2126" i="285"/>
  <c r="AB2127" i="285"/>
  <c r="AB2128" i="285"/>
  <c r="AB2129" i="285"/>
  <c r="AB2130" i="285"/>
  <c r="AB2131" i="285"/>
  <c r="AB2132" i="285"/>
  <c r="AB2133" i="285"/>
  <c r="AB2134" i="285"/>
  <c r="AB2135" i="285"/>
  <c r="AB2136" i="285"/>
  <c r="AB2137" i="285"/>
  <c r="AB2138" i="285"/>
  <c r="AB2139" i="285"/>
  <c r="AB2140" i="285"/>
  <c r="AB2141" i="285"/>
  <c r="AB2142" i="285"/>
  <c r="AB2143" i="285"/>
  <c r="AB2144" i="285"/>
  <c r="AB2145" i="285"/>
  <c r="AB2146" i="285"/>
  <c r="AB2147" i="285"/>
  <c r="AB2148" i="285"/>
  <c r="AB2149" i="285"/>
  <c r="AB2150" i="285"/>
  <c r="AB2151" i="285"/>
  <c r="AB2152" i="285"/>
  <c r="AB2153" i="285"/>
  <c r="AB2154" i="285"/>
  <c r="AB2155" i="285"/>
  <c r="AB2156" i="285"/>
  <c r="AB2157" i="285"/>
  <c r="AB2158" i="285"/>
  <c r="AB2159" i="285"/>
  <c r="AB2160" i="285"/>
  <c r="AB2161" i="285"/>
  <c r="AB2162" i="285"/>
  <c r="AB2163" i="285"/>
  <c r="AB2164" i="285"/>
  <c r="AB2165" i="285"/>
  <c r="AB2166" i="285"/>
  <c r="AB2167" i="285"/>
  <c r="AB2168" i="285"/>
  <c r="AB2169" i="285"/>
  <c r="AB2170" i="285"/>
  <c r="AB2171" i="285"/>
  <c r="AB2172" i="285"/>
  <c r="AB2173" i="285"/>
  <c r="AB2174" i="285"/>
  <c r="AB2175" i="285"/>
  <c r="AB2176" i="285"/>
  <c r="AB2177" i="285"/>
  <c r="AB2178" i="285"/>
  <c r="AB2179" i="285"/>
  <c r="AB2180" i="285"/>
  <c r="AB2181" i="285"/>
  <c r="AB2182" i="285"/>
  <c r="AB2183" i="285"/>
  <c r="AB2184" i="285"/>
  <c r="AB2185" i="285"/>
  <c r="AB2186" i="285"/>
  <c r="AB2187" i="285"/>
  <c r="AB2188" i="285"/>
  <c r="AB2189" i="285"/>
  <c r="AB2190" i="285"/>
  <c r="AB2191" i="285"/>
  <c r="AB2192" i="285"/>
  <c r="AB2193" i="285"/>
  <c r="AB2194" i="285"/>
  <c r="AB2195" i="285"/>
  <c r="AB2196" i="285"/>
  <c r="AB2197" i="285"/>
  <c r="AB2198" i="285"/>
  <c r="AB2199" i="285"/>
  <c r="AB2200" i="285"/>
  <c r="AB2201" i="285"/>
  <c r="AB2202" i="285"/>
  <c r="AB2203" i="285"/>
  <c r="AB2204" i="285"/>
  <c r="AB2205" i="285"/>
  <c r="AB2206" i="285"/>
  <c r="AB2207" i="285"/>
  <c r="AB2208" i="285"/>
  <c r="AB2209" i="285"/>
  <c r="AB2210" i="285"/>
  <c r="AB2211" i="285"/>
  <c r="AB2212" i="285"/>
  <c r="AB2213" i="285"/>
  <c r="AB2214" i="285"/>
  <c r="AB2215" i="285"/>
  <c r="AB2216" i="285"/>
  <c r="AB2217" i="285"/>
  <c r="AB2218" i="285"/>
  <c r="AB2219" i="285"/>
  <c r="AB2220" i="285"/>
  <c r="AB2221" i="285"/>
  <c r="AB2222" i="285"/>
  <c r="AB2223" i="285"/>
  <c r="AB2224" i="285"/>
  <c r="AB2225" i="285"/>
  <c r="AB2226" i="285"/>
  <c r="AB2227" i="285"/>
  <c r="AB2228" i="285"/>
  <c r="AB2229" i="285"/>
  <c r="AB2230" i="285"/>
  <c r="AB2231" i="285"/>
  <c r="AB2232" i="285"/>
  <c r="AB2233" i="285"/>
  <c r="AB2234" i="285"/>
  <c r="AB2235" i="285"/>
  <c r="AB2236" i="285"/>
  <c r="AB2237" i="285"/>
  <c r="AB2238" i="285"/>
  <c r="AB2239" i="285"/>
  <c r="AB2240" i="285"/>
  <c r="AB2241" i="285"/>
  <c r="AB2242" i="285"/>
  <c r="AB2243" i="285"/>
  <c r="AB2244" i="285"/>
  <c r="AB2245" i="285"/>
  <c r="AB2246" i="285"/>
  <c r="AB2247" i="285"/>
  <c r="AB2248" i="285"/>
  <c r="AB2249" i="285"/>
  <c r="AB2250" i="285"/>
  <c r="AB2251" i="285"/>
  <c r="AB2252" i="285"/>
  <c r="AB2253" i="285"/>
  <c r="AB2254" i="285"/>
  <c r="AB2255" i="285"/>
  <c r="AB2256" i="285"/>
  <c r="AB2257" i="285"/>
  <c r="AB2258" i="285"/>
  <c r="AB2259" i="285"/>
  <c r="AB2260" i="285"/>
  <c r="AB2261" i="285"/>
  <c r="AB2262" i="285"/>
  <c r="AB2263" i="285"/>
  <c r="AB2264" i="285"/>
  <c r="AB2265" i="285"/>
  <c r="AB2266" i="285"/>
  <c r="AB2267" i="285"/>
  <c r="AB2268" i="285"/>
  <c r="AB2269" i="285"/>
  <c r="AB2270" i="285"/>
  <c r="AB2271" i="285"/>
  <c r="AB2272" i="285"/>
  <c r="AB2273" i="285"/>
  <c r="AB2282" i="285"/>
  <c r="AB2283" i="285"/>
  <c r="AB2284" i="285"/>
  <c r="AB2285" i="285"/>
  <c r="AB2286" i="285"/>
  <c r="AB2287" i="285"/>
  <c r="AB2288" i="285"/>
  <c r="AB2289" i="285"/>
  <c r="AB2290" i="285"/>
  <c r="AB2291" i="285"/>
  <c r="AB2292" i="285"/>
  <c r="AB2293" i="285"/>
  <c r="AB2294" i="285"/>
  <c r="AB2295" i="285"/>
  <c r="AB2296" i="285"/>
  <c r="AB2297" i="285"/>
  <c r="AB2298" i="285"/>
  <c r="AB2299" i="285"/>
  <c r="AB2300" i="285"/>
  <c r="AB2301" i="285"/>
  <c r="AB2302" i="285"/>
  <c r="AB2303" i="285"/>
  <c r="AB2304" i="285"/>
  <c r="AB2305" i="285"/>
  <c r="AB2306" i="285"/>
  <c r="AB2307" i="285"/>
  <c r="AB2308" i="285"/>
  <c r="AB2309" i="285"/>
  <c r="AB2310" i="285"/>
  <c r="AB2311" i="285"/>
  <c r="AB2312" i="285"/>
  <c r="AB2313" i="285"/>
  <c r="AB2314" i="285"/>
  <c r="AB2315" i="285"/>
  <c r="AB2316" i="285"/>
  <c r="AB2317" i="285"/>
  <c r="AB2318" i="285"/>
  <c r="AB2319" i="285"/>
  <c r="AB2320" i="285"/>
  <c r="AB2321" i="285"/>
  <c r="AB2322" i="285"/>
  <c r="AB2323" i="285"/>
  <c r="AB2324" i="285"/>
  <c r="AB2325" i="285"/>
  <c r="AB2326" i="285"/>
  <c r="AB2327" i="285"/>
  <c r="AB2328" i="285"/>
  <c r="AB2329" i="285"/>
  <c r="AB2330" i="285"/>
  <c r="AB2331" i="285"/>
  <c r="AB2332" i="285"/>
  <c r="AB2333" i="285"/>
  <c r="AB2334" i="285"/>
  <c r="AB2335" i="285"/>
  <c r="AB2336" i="285"/>
  <c r="AB2337" i="285"/>
  <c r="AB2338" i="285"/>
  <c r="AB2339" i="285"/>
  <c r="AB2340" i="285"/>
  <c r="AB2341" i="285"/>
  <c r="AB2342" i="285"/>
  <c r="AB2343" i="285"/>
  <c r="AB2344" i="285"/>
  <c r="AB2345" i="285"/>
  <c r="AB2346" i="285"/>
  <c r="AB2347" i="285"/>
  <c r="AB2348" i="285"/>
  <c r="AB2349" i="285"/>
  <c r="AB2350" i="285"/>
  <c r="AB2351" i="285"/>
  <c r="AB2352" i="285"/>
  <c r="AB2353" i="285"/>
  <c r="AB2354" i="285"/>
  <c r="AB2355" i="285"/>
  <c r="AB2356" i="285"/>
  <c r="AB2357" i="285"/>
  <c r="AB2358" i="285"/>
  <c r="AB2359" i="285"/>
  <c r="AB2360" i="285"/>
  <c r="AB2361" i="285"/>
  <c r="AB2362" i="285"/>
  <c r="AB2363" i="285"/>
  <c r="AB2364" i="285"/>
  <c r="AB2365" i="285"/>
  <c r="AB2366" i="285"/>
  <c r="AB2367" i="285"/>
  <c r="AB2368" i="285"/>
  <c r="AB2369" i="285"/>
  <c r="AB2370" i="285"/>
  <c r="AB2371" i="285"/>
  <c r="AB2372" i="285"/>
  <c r="AB2373" i="285"/>
  <c r="AB2374" i="285"/>
  <c r="AB2375" i="285"/>
  <c r="AB2376" i="285"/>
  <c r="AB2377" i="285"/>
  <c r="AB2378" i="285"/>
  <c r="AB2379" i="285"/>
  <c r="AB2380" i="285"/>
  <c r="AB2381" i="285"/>
  <c r="AB2382" i="285"/>
  <c r="AB2383" i="285"/>
  <c r="AB2384" i="285"/>
  <c r="AB2385" i="285"/>
  <c r="AB2386" i="285"/>
  <c r="AB2387" i="285"/>
  <c r="AB2388" i="285"/>
  <c r="AB2389" i="285"/>
  <c r="AB2390" i="285"/>
  <c r="AB2391" i="285"/>
  <c r="AB2392" i="285"/>
  <c r="AB2393" i="285"/>
  <c r="AB2394" i="285"/>
  <c r="AB2395" i="285"/>
  <c r="AB2396" i="285"/>
  <c r="AB2397" i="285"/>
  <c r="AB2398" i="285"/>
  <c r="AB2399" i="285"/>
  <c r="AB2400" i="285"/>
  <c r="AB2401" i="285"/>
  <c r="AB2402" i="285"/>
  <c r="AB2403" i="285"/>
  <c r="AB2404" i="285"/>
  <c r="AB2405" i="285"/>
  <c r="AB2406" i="285"/>
  <c r="AB2407" i="285"/>
  <c r="AB2408" i="285"/>
  <c r="AB2409" i="285"/>
  <c r="AB2410" i="285"/>
  <c r="AB2411" i="285"/>
  <c r="AB2412" i="285"/>
  <c r="AB2413" i="285"/>
  <c r="AB2414" i="285"/>
  <c r="AB2415" i="285"/>
  <c r="AB2416" i="285"/>
  <c r="AB2417" i="285"/>
  <c r="AB2418" i="285"/>
  <c r="AB2419" i="285"/>
  <c r="AB2420" i="285"/>
  <c r="AB2421" i="285"/>
  <c r="AB2422" i="285"/>
  <c r="AB2423" i="285"/>
  <c r="AB2424" i="285"/>
  <c r="AB2425" i="285"/>
  <c r="AB2426" i="285"/>
  <c r="AB2427" i="285"/>
  <c r="AB2428" i="285"/>
  <c r="AB2429" i="285"/>
  <c r="AB2430" i="285"/>
  <c r="AB2431" i="285"/>
  <c r="AB2432" i="285"/>
  <c r="AB2433" i="285"/>
  <c r="AB2434" i="285"/>
  <c r="AB2435" i="285"/>
  <c r="AB2436" i="285"/>
  <c r="AB2437" i="285"/>
  <c r="AB2438" i="285"/>
  <c r="AB2439" i="285"/>
  <c r="AB2440" i="285"/>
  <c r="AB2441" i="285"/>
  <c r="AB2442" i="285"/>
  <c r="AB2443" i="285"/>
  <c r="AB2444" i="285"/>
  <c r="AB2445" i="285"/>
  <c r="AB2446" i="285"/>
  <c r="AB2447" i="285"/>
  <c r="AB2448" i="285"/>
  <c r="AB2449" i="285"/>
  <c r="AB2450" i="285"/>
  <c r="AB2451" i="285"/>
  <c r="AB2452" i="285"/>
  <c r="AB2453" i="285"/>
  <c r="AB2454" i="285"/>
  <c r="AB2455" i="285"/>
  <c r="AB2456" i="285"/>
  <c r="AB2457" i="285"/>
  <c r="AB2458" i="285"/>
  <c r="AB2459" i="285"/>
  <c r="AB2460" i="285"/>
  <c r="AB2461" i="285"/>
  <c r="AB2462" i="285"/>
  <c r="AB2463" i="285"/>
  <c r="AB2464" i="285"/>
  <c r="AB2465" i="285"/>
  <c r="AB2466" i="285"/>
  <c r="AB2467" i="285"/>
  <c r="AB2468" i="285"/>
  <c r="AB2469" i="285"/>
  <c r="AB2470" i="285"/>
  <c r="AB2471" i="285"/>
  <c r="AB2472" i="285"/>
  <c r="AB2473" i="285"/>
  <c r="AB2474" i="285"/>
  <c r="AB2475" i="285"/>
  <c r="AB2476" i="285"/>
  <c r="AB2477" i="285"/>
  <c r="AB2478" i="285"/>
  <c r="AB2479" i="285"/>
  <c r="AB2480" i="285"/>
  <c r="AB2481" i="285"/>
  <c r="AB2482" i="285"/>
  <c r="AB2483" i="285"/>
  <c r="AB2484" i="285"/>
  <c r="AB2485" i="285"/>
  <c r="AB2486" i="285"/>
  <c r="AB2487" i="285"/>
  <c r="AB2488" i="285"/>
  <c r="AB2489" i="285"/>
  <c r="AB2490" i="285"/>
  <c r="AB2491" i="285"/>
  <c r="AB2492" i="285"/>
  <c r="AB2493" i="285"/>
  <c r="AB2494" i="285"/>
  <c r="AB2495" i="285"/>
  <c r="AB2496" i="285"/>
  <c r="AB2497" i="285"/>
  <c r="AB2498" i="285"/>
  <c r="AB2499" i="285"/>
  <c r="AB2500" i="285"/>
  <c r="AB2501" i="285"/>
  <c r="AB2502" i="285"/>
  <c r="AB2503" i="285"/>
  <c r="AB2504" i="285"/>
  <c r="AB2505" i="285"/>
  <c r="AB2506" i="285"/>
  <c r="AB2507" i="285"/>
  <c r="AB2508" i="285"/>
  <c r="AB2509" i="285"/>
  <c r="AB2510" i="285"/>
  <c r="AB2511" i="285"/>
  <c r="AB2512" i="285"/>
  <c r="AB2513" i="285"/>
  <c r="AB2514" i="285"/>
  <c r="AB2515" i="285"/>
  <c r="AB2516" i="285"/>
  <c r="AB2517" i="285"/>
  <c r="AB2518" i="285"/>
  <c r="AB2519" i="285"/>
  <c r="AB2520" i="285"/>
  <c r="AB2521" i="285"/>
  <c r="AB2522" i="285"/>
  <c r="AB2523" i="285"/>
  <c r="AB2524" i="285"/>
  <c r="AB2525" i="285"/>
  <c r="AB2526" i="285"/>
  <c r="AB2527" i="285"/>
  <c r="AB2528" i="285"/>
  <c r="AB2529" i="285"/>
  <c r="AB2530" i="285"/>
  <c r="AB2531" i="285"/>
  <c r="AB2532" i="285"/>
  <c r="AB2533" i="285"/>
  <c r="AB2534" i="285"/>
  <c r="AB2535" i="285"/>
  <c r="AB2536" i="285"/>
  <c r="AB2537" i="285"/>
  <c r="AB2538" i="285"/>
  <c r="AB2539" i="285"/>
  <c r="AB2540" i="285"/>
  <c r="AB2541" i="285"/>
  <c r="AB2542" i="285"/>
  <c r="AB2543" i="285"/>
  <c r="AB2544" i="285"/>
  <c r="AB2545" i="285"/>
  <c r="AB2546" i="285"/>
  <c r="AB2547" i="285"/>
  <c r="AB2548" i="285"/>
  <c r="AB2549" i="285"/>
  <c r="AB2550" i="285"/>
  <c r="AB2551" i="285"/>
  <c r="AB2552" i="285"/>
  <c r="AB2553" i="285"/>
  <c r="AB2554" i="285"/>
  <c r="AB2555" i="285"/>
  <c r="AB2556" i="285"/>
  <c r="AB2557" i="285"/>
  <c r="AB2558" i="285"/>
  <c r="AB2559" i="285"/>
  <c r="AB2560" i="285"/>
  <c r="AB2561" i="285"/>
  <c r="AB2562" i="285"/>
  <c r="AB2563" i="285"/>
  <c r="AB2564" i="285"/>
  <c r="AB2565" i="285"/>
  <c r="AB2566" i="285"/>
  <c r="AB2567" i="285"/>
  <c r="AB2568" i="285"/>
  <c r="AB2569" i="285"/>
  <c r="AB2570" i="285"/>
  <c r="AB2571" i="285"/>
  <c r="AB2572" i="285"/>
  <c r="AB2573" i="285"/>
  <c r="AB2574" i="285"/>
  <c r="AB2575" i="285"/>
  <c r="AB2576" i="285"/>
  <c r="AB2577" i="285"/>
  <c r="AB2578" i="285"/>
  <c r="AB2579" i="285"/>
  <c r="AB2580" i="285"/>
  <c r="AB2581" i="285"/>
  <c r="AB2582" i="285"/>
  <c r="AB2583" i="285"/>
  <c r="AB2584" i="285"/>
  <c r="AB2585" i="285"/>
  <c r="AB2586" i="285"/>
  <c r="AB2587" i="285"/>
  <c r="AB2588" i="285"/>
  <c r="AB2589" i="285"/>
  <c r="AB2590" i="285"/>
  <c r="AB2591" i="285"/>
  <c r="AB2592" i="285"/>
  <c r="AB2593" i="285"/>
  <c r="AB2594" i="285"/>
  <c r="AB2595" i="285"/>
  <c r="AB2596" i="285"/>
  <c r="AB2597" i="285"/>
  <c r="AB2598" i="285"/>
  <c r="AB2599" i="285"/>
  <c r="AB2600" i="285"/>
  <c r="AB2601" i="285"/>
  <c r="AB2602" i="285"/>
  <c r="AB2603" i="285"/>
  <c r="AB2604" i="285"/>
  <c r="AB2605" i="285"/>
  <c r="AB2606" i="285"/>
  <c r="AB2607" i="285"/>
  <c r="AB2608" i="285"/>
  <c r="AB2609" i="285"/>
  <c r="AB2610" i="285"/>
  <c r="AB2611" i="285"/>
  <c r="AB2612" i="285"/>
  <c r="AB2613" i="285"/>
  <c r="AB2614" i="285"/>
  <c r="AB2615" i="285"/>
  <c r="AB2616" i="285"/>
  <c r="AB2617" i="285"/>
  <c r="AB2618" i="285"/>
  <c r="AB2619" i="285"/>
  <c r="AB2620" i="285"/>
  <c r="AB2621" i="285"/>
  <c r="AB2622" i="285"/>
  <c r="AB2623" i="285"/>
  <c r="AB2624" i="285"/>
  <c r="AB2625" i="285"/>
  <c r="AB2626" i="285"/>
  <c r="AB2627" i="285"/>
  <c r="AB2628" i="285"/>
  <c r="AB2629" i="285"/>
  <c r="AB2630" i="285"/>
  <c r="AB2631" i="285"/>
  <c r="AB2632" i="285"/>
  <c r="AB2633" i="285"/>
  <c r="AB2634" i="285"/>
  <c r="AB2635" i="285"/>
  <c r="AB2636" i="285"/>
  <c r="AB2637" i="285"/>
  <c r="AB2638" i="285"/>
  <c r="AB2639" i="285"/>
  <c r="AB2640" i="285"/>
  <c r="AB2641" i="285"/>
  <c r="AB2642" i="285"/>
  <c r="AB2643" i="285"/>
  <c r="AB2644" i="285"/>
  <c r="AB2645" i="285"/>
  <c r="AB2646" i="285"/>
  <c r="AB2647" i="285"/>
  <c r="AB2648" i="285"/>
  <c r="AB2649" i="285"/>
  <c r="AB2650" i="285"/>
  <c r="AB2651" i="285"/>
  <c r="AB2652" i="285"/>
  <c r="AB2653" i="285"/>
  <c r="AB2654" i="285"/>
  <c r="AB2655" i="285"/>
  <c r="AB2656" i="285"/>
  <c r="AB2657" i="285"/>
  <c r="AB2658" i="285"/>
  <c r="AB2659" i="285"/>
  <c r="AB2660" i="285"/>
  <c r="AB2661" i="285"/>
  <c r="AB2662" i="285"/>
  <c r="AB2663" i="285"/>
  <c r="AB2664" i="285"/>
  <c r="AB2665" i="285"/>
  <c r="AB2666" i="285"/>
  <c r="AB2667" i="285"/>
  <c r="AB2668" i="285"/>
  <c r="AB2669" i="285"/>
  <c r="AB2670" i="285"/>
  <c r="AB2671" i="285"/>
  <c r="AB2672" i="285"/>
  <c r="AB2673" i="285"/>
  <c r="AB2674" i="285"/>
  <c r="AB2675" i="285"/>
  <c r="AB2676" i="285"/>
  <c r="AB2677" i="285"/>
  <c r="AB2678" i="285"/>
  <c r="AB2679" i="285"/>
  <c r="AB2680" i="285"/>
  <c r="AB2681" i="285"/>
  <c r="AB2682" i="285"/>
  <c r="AB2683" i="285"/>
  <c r="AB2684" i="285"/>
  <c r="AB2685" i="285"/>
  <c r="AB2686" i="285"/>
  <c r="AB2687" i="285"/>
  <c r="AB2688" i="285"/>
  <c r="AB2689" i="285"/>
  <c r="AB2690" i="285"/>
  <c r="AB2691" i="285"/>
  <c r="AB2692" i="285"/>
  <c r="AB2693" i="285"/>
  <c r="AB2694" i="285"/>
  <c r="AB2695" i="285"/>
  <c r="AB2696" i="285"/>
  <c r="AB2697" i="285"/>
  <c r="AB2698" i="285"/>
  <c r="AB2699" i="285"/>
  <c r="AB2700" i="285"/>
  <c r="AB2701" i="285"/>
  <c r="AB2702" i="285"/>
  <c r="AB2703" i="285"/>
  <c r="AB2704" i="285"/>
  <c r="AB2705" i="285"/>
  <c r="AB2706" i="285"/>
  <c r="AB2707" i="285"/>
  <c r="AB2708" i="285"/>
  <c r="AB2709" i="285"/>
  <c r="AB2710" i="285"/>
  <c r="AB2711" i="285"/>
  <c r="AB2712" i="285"/>
  <c r="AB2713" i="285"/>
  <c r="AB2714" i="285"/>
  <c r="AB2715" i="285"/>
  <c r="AB2716" i="285"/>
  <c r="AB2717" i="285"/>
  <c r="AB2718" i="285"/>
  <c r="AB2719" i="285"/>
  <c r="AB2720" i="285"/>
  <c r="AB2721" i="285"/>
  <c r="AB2722" i="285"/>
  <c r="AB2723" i="285"/>
  <c r="AB2724" i="285"/>
  <c r="AB2725" i="285"/>
  <c r="AB2726" i="285"/>
  <c r="AB2727" i="285"/>
  <c r="AB2728" i="285"/>
  <c r="AB2729" i="285"/>
  <c r="AB2730" i="285"/>
  <c r="AB2731" i="285"/>
  <c r="AB2732" i="285"/>
  <c r="AB2733" i="285"/>
  <c r="AB2734" i="285"/>
  <c r="AB2735" i="285"/>
  <c r="AB2736" i="285"/>
  <c r="AB2737" i="285"/>
  <c r="AB2738" i="285"/>
  <c r="AB2739" i="285"/>
  <c r="AB2740" i="285"/>
  <c r="AB2741" i="285"/>
  <c r="AB2742" i="285"/>
  <c r="AB2743" i="285"/>
  <c r="AB2744" i="285"/>
  <c r="AB2745" i="285"/>
  <c r="AB2746" i="285"/>
  <c r="AB2747" i="285"/>
  <c r="AB2748" i="285"/>
  <c r="AB2749" i="285"/>
  <c r="AB2750" i="285"/>
  <c r="AB2751" i="285"/>
  <c r="AB2752" i="285"/>
  <c r="AB2753" i="285"/>
  <c r="AB2754" i="285"/>
  <c r="AB2755" i="285"/>
  <c r="AB2756" i="285"/>
  <c r="AB2757" i="285"/>
  <c r="AB2758" i="285"/>
  <c r="AB2759" i="285"/>
  <c r="AB2760" i="285"/>
  <c r="AB2761" i="285"/>
  <c r="AB2762" i="285"/>
  <c r="AB2763" i="285"/>
  <c r="AB2764" i="285"/>
  <c r="AB2765" i="285"/>
  <c r="AB2766" i="285"/>
  <c r="AB2767" i="285"/>
  <c r="AB2768" i="285"/>
  <c r="AB2769" i="285"/>
  <c r="AB2770" i="285"/>
  <c r="AB2771" i="285"/>
  <c r="AB2772" i="285"/>
  <c r="AB2773" i="285"/>
  <c r="AB2774" i="285"/>
  <c r="AB2775" i="285"/>
  <c r="AB2776" i="285"/>
  <c r="AB2777" i="285"/>
  <c r="AB2778" i="285"/>
  <c r="AB2779" i="285"/>
  <c r="AB2780" i="285"/>
  <c r="AB2781" i="285"/>
  <c r="AB2782" i="285"/>
  <c r="AB2783" i="285"/>
  <c r="AB2784" i="285"/>
  <c r="AB2785" i="285"/>
  <c r="AB2786" i="285"/>
  <c r="AB2787" i="285"/>
  <c r="AB2788" i="285"/>
  <c r="AB2789" i="285"/>
  <c r="AB2790" i="285"/>
  <c r="AB2791" i="285"/>
  <c r="AB2792" i="285"/>
  <c r="AB2793" i="285"/>
  <c r="AB2794" i="285"/>
  <c r="AB2795" i="285"/>
  <c r="AB2796" i="285"/>
  <c r="AB2797" i="285"/>
  <c r="AB2798" i="285"/>
  <c r="AB2799" i="285"/>
  <c r="AB2800" i="285"/>
  <c r="AB2801" i="285"/>
  <c r="AB2802" i="285"/>
  <c r="AB2803" i="285"/>
  <c r="AB2804" i="285"/>
  <c r="AB2805" i="285"/>
  <c r="AB2806" i="285"/>
  <c r="AB2807" i="285"/>
  <c r="AB2808" i="285"/>
  <c r="AB2809" i="285"/>
  <c r="AB2810" i="285"/>
  <c r="AB2811" i="285"/>
  <c r="AB2812" i="285"/>
  <c r="AB2813" i="285"/>
  <c r="AB2814" i="285"/>
  <c r="AB2815" i="285"/>
  <c r="AB2816" i="285"/>
  <c r="AB2817" i="285"/>
  <c r="AB2818" i="285"/>
  <c r="AB2819" i="285"/>
  <c r="AB2820" i="285"/>
  <c r="AB2821" i="285"/>
  <c r="AB2822" i="285"/>
  <c r="AB2823" i="285"/>
  <c r="AB2824" i="285"/>
  <c r="AB2825" i="285"/>
  <c r="AB2826" i="285"/>
  <c r="AB2827" i="285"/>
  <c r="AB2828" i="285"/>
  <c r="AB2829" i="285"/>
  <c r="AB2830" i="285"/>
  <c r="AB2831" i="285"/>
  <c r="AB2832" i="285"/>
  <c r="AB2833" i="285"/>
  <c r="AB2834" i="285"/>
  <c r="AB2835" i="285"/>
  <c r="AB2836" i="285"/>
  <c r="AB2837" i="285"/>
  <c r="AB2838" i="285"/>
  <c r="AB2839" i="285"/>
  <c r="AB2840" i="285"/>
  <c r="AB2841" i="285"/>
  <c r="AB2842" i="285"/>
  <c r="AB2843" i="285"/>
  <c r="AB2844" i="285"/>
  <c r="AB2845" i="285"/>
  <c r="AB2846" i="285"/>
  <c r="AB2847" i="285"/>
  <c r="AB2848" i="285"/>
  <c r="AB2849" i="285"/>
  <c r="AB2850" i="285"/>
  <c r="AB2851" i="285"/>
  <c r="AB2852" i="285"/>
  <c r="AB2853" i="285"/>
  <c r="AB2854" i="285"/>
  <c r="AB2855" i="285"/>
  <c r="AB2856" i="285"/>
  <c r="AB2857" i="285"/>
  <c r="AB2858" i="285"/>
  <c r="AB2859" i="285"/>
  <c r="AB2860" i="285"/>
  <c r="AB2861" i="285"/>
  <c r="AB2862" i="285"/>
  <c r="AB2863" i="285"/>
  <c r="AB2864" i="285"/>
  <c r="AB2865" i="285"/>
  <c r="AB2866" i="285"/>
  <c r="AB2867" i="285"/>
  <c r="AB2868" i="285"/>
  <c r="AB2869" i="285"/>
  <c r="AB2870" i="285"/>
  <c r="AB2871" i="285"/>
  <c r="AB2872" i="285"/>
  <c r="AB2873" i="285"/>
  <c r="AB2874" i="285"/>
  <c r="AB2875" i="285"/>
  <c r="AB2876" i="285"/>
  <c r="AB2877" i="285"/>
  <c r="AB2878" i="285"/>
  <c r="AB2879" i="285"/>
  <c r="AB2880" i="285"/>
  <c r="AB2881" i="285"/>
  <c r="AB2882" i="285"/>
  <c r="AB2883" i="285"/>
  <c r="AB2884" i="285"/>
  <c r="AB2885" i="285"/>
  <c r="AB2886" i="285"/>
  <c r="AB2887" i="285"/>
  <c r="AB2888" i="285"/>
  <c r="AB2889" i="285"/>
  <c r="AB2890" i="285"/>
  <c r="AB2891" i="285"/>
  <c r="AB2892" i="285"/>
  <c r="AB2893" i="285"/>
  <c r="AB2894" i="285"/>
  <c r="AB2895" i="285"/>
  <c r="AB2896" i="285"/>
  <c r="AB2897" i="285"/>
  <c r="AB2898" i="285"/>
  <c r="AB2899" i="285"/>
  <c r="AB2900" i="285"/>
  <c r="AB2901" i="285"/>
  <c r="AB2902" i="285"/>
  <c r="AB2903" i="285"/>
  <c r="AB2904" i="285"/>
  <c r="AB2905" i="285"/>
  <c r="AB2906" i="285"/>
  <c r="AB2907" i="285"/>
  <c r="AB2908" i="285"/>
  <c r="AB2909" i="285"/>
  <c r="AB2910" i="285"/>
  <c r="AB2911" i="285"/>
  <c r="AB2912" i="285"/>
  <c r="AB2913" i="285"/>
  <c r="AB2914" i="285"/>
  <c r="AB2915" i="285"/>
  <c r="AB2916" i="285"/>
  <c r="AB2917" i="285"/>
  <c r="AB2918" i="285"/>
  <c r="AB2919" i="285"/>
  <c r="AB2920" i="285"/>
  <c r="AB2921" i="285"/>
  <c r="AB2922" i="285"/>
  <c r="AB2923" i="285"/>
  <c r="AB2924" i="285"/>
  <c r="AB2925" i="285"/>
  <c r="AB2926" i="285"/>
  <c r="AB2927" i="285"/>
  <c r="AB2928" i="285"/>
  <c r="AB2929" i="285"/>
  <c r="AB2930" i="285"/>
  <c r="AB2931" i="285"/>
  <c r="AB2932" i="285"/>
  <c r="AB2933" i="285"/>
  <c r="AB2934" i="285"/>
  <c r="AB2935" i="285"/>
  <c r="AB2936" i="285"/>
  <c r="AB2937" i="285"/>
  <c r="AB2938" i="285"/>
  <c r="AB2939" i="285"/>
  <c r="AB2940" i="285"/>
  <c r="AB2941" i="285"/>
  <c r="AB2942" i="285"/>
  <c r="AB2943" i="285"/>
  <c r="AB2944" i="285"/>
  <c r="AB2945" i="285"/>
  <c r="AB2946" i="285"/>
  <c r="AB2947" i="285"/>
  <c r="AB2948" i="285"/>
  <c r="AB2949" i="285"/>
  <c r="AB2950" i="285"/>
  <c r="AB2951" i="285"/>
  <c r="AB2952" i="285"/>
  <c r="AB2953" i="285"/>
  <c r="AB2954" i="285"/>
  <c r="AB2955" i="285"/>
  <c r="AB2956" i="285"/>
  <c r="AB2957" i="285"/>
  <c r="AB2958" i="285"/>
  <c r="AB2959" i="285"/>
  <c r="AB2960" i="285"/>
  <c r="AB2961" i="285"/>
  <c r="AB2962" i="285"/>
  <c r="AB2963" i="285"/>
  <c r="AB2964" i="285"/>
  <c r="AB2965" i="285"/>
  <c r="AB2966" i="285"/>
  <c r="AB2967" i="285"/>
  <c r="AB2968" i="285"/>
  <c r="AB2969" i="285"/>
  <c r="AB2970" i="285"/>
  <c r="AB2971" i="285"/>
  <c r="AB2972" i="285"/>
  <c r="AB2973" i="285"/>
  <c r="AB2974" i="285"/>
  <c r="AB2975" i="285"/>
  <c r="AB2976" i="285"/>
  <c r="AB2977" i="285"/>
  <c r="AB2978" i="285"/>
  <c r="AB2979" i="285"/>
  <c r="AB2980" i="285"/>
  <c r="AB2981" i="285"/>
  <c r="AB2982" i="285"/>
  <c r="AB2983" i="285"/>
  <c r="AB2984" i="285"/>
  <c r="AB2985" i="285"/>
  <c r="AB2986" i="285"/>
  <c r="AB2987" i="285"/>
  <c r="AB2988" i="285"/>
  <c r="AB2989" i="285"/>
  <c r="AB2990" i="285"/>
  <c r="AB2991" i="285"/>
  <c r="AB2992" i="285"/>
  <c r="AB2993" i="285"/>
  <c r="AB2994" i="285"/>
  <c r="AB2995" i="285"/>
  <c r="AB2996" i="285"/>
  <c r="AB2997" i="285"/>
  <c r="AB2998" i="285"/>
  <c r="AB2999" i="285"/>
  <c r="AB3000" i="285"/>
  <c r="AB3001" i="285"/>
  <c r="AB3002" i="285"/>
  <c r="AB3003" i="285"/>
  <c r="AB3004" i="285"/>
  <c r="AB3005" i="285"/>
  <c r="AB3006" i="285"/>
  <c r="AB3007" i="285"/>
  <c r="AB3008" i="285"/>
  <c r="AB3009" i="285"/>
  <c r="AB3010" i="285"/>
  <c r="AB3011" i="285"/>
  <c r="AB3012" i="285"/>
  <c r="AB3013" i="285"/>
  <c r="AB3014" i="285"/>
  <c r="AB3015" i="285"/>
  <c r="AB3016" i="285"/>
  <c r="AB3017" i="285"/>
  <c r="AB3018" i="285"/>
  <c r="AB3019" i="285"/>
  <c r="AB3020" i="285"/>
  <c r="AB3021" i="285"/>
  <c r="AB3022" i="285"/>
  <c r="AB3023" i="285"/>
  <c r="AB3024" i="285"/>
  <c r="AB3025" i="285"/>
  <c r="AB3026" i="285"/>
  <c r="AB3027" i="285"/>
  <c r="AB3028" i="285"/>
  <c r="AB3029" i="285"/>
  <c r="AB3030" i="285"/>
  <c r="AB3031" i="285"/>
  <c r="AB3032" i="285"/>
  <c r="AB3033" i="285"/>
  <c r="AB3034" i="285"/>
  <c r="AB3035" i="285"/>
  <c r="AB3036" i="285"/>
  <c r="AB3037" i="285"/>
  <c r="AB3038" i="285"/>
  <c r="AB3039" i="285"/>
  <c r="AB3040" i="285"/>
  <c r="AB3041" i="285"/>
  <c r="AB3042" i="285"/>
  <c r="AB3043" i="285"/>
  <c r="AB3044" i="285"/>
  <c r="AB3045" i="285"/>
  <c r="AB3046" i="285"/>
  <c r="AB3047" i="285"/>
  <c r="AB3048" i="285"/>
  <c r="AB3049" i="285"/>
  <c r="AB3050" i="285"/>
  <c r="AB3051" i="285"/>
  <c r="AB3052" i="285"/>
  <c r="AB3053" i="285"/>
  <c r="AB3054" i="285"/>
  <c r="AB3055" i="285"/>
  <c r="AB3056" i="285"/>
  <c r="AB3057" i="285"/>
  <c r="AB3058" i="285"/>
  <c r="AB3059" i="285"/>
  <c r="AB3060" i="285"/>
  <c r="AB3061" i="285"/>
  <c r="AB3062" i="285"/>
  <c r="AB3063" i="285"/>
  <c r="AB3064" i="285"/>
  <c r="AB3065" i="285"/>
  <c r="AB3066" i="285"/>
  <c r="AB3067" i="285"/>
  <c r="AB3068" i="285"/>
  <c r="AB3069" i="285"/>
  <c r="AB3070" i="285"/>
  <c r="AB3071" i="285"/>
  <c r="AB3072" i="285"/>
  <c r="AB3073" i="285"/>
  <c r="AB3074" i="285"/>
  <c r="AB3075" i="285"/>
  <c r="AB3076" i="285"/>
  <c r="AB3077" i="285"/>
  <c r="AB3078" i="285"/>
  <c r="AB3079" i="285"/>
  <c r="AB3080" i="285"/>
  <c r="AB3081" i="285"/>
  <c r="AB3082" i="285"/>
  <c r="AB3083" i="285"/>
  <c r="AB3084" i="285"/>
  <c r="AB3085" i="285"/>
  <c r="AB3086" i="285"/>
  <c r="AB3087" i="285"/>
  <c r="AB3088" i="285"/>
  <c r="AB3089" i="285"/>
  <c r="AB3090" i="285"/>
  <c r="AB3091" i="285"/>
  <c r="AB3092" i="285"/>
  <c r="AB3093" i="285"/>
  <c r="AB3094" i="285"/>
  <c r="AB3095" i="285"/>
  <c r="AB3096" i="285"/>
  <c r="AB3097" i="285"/>
  <c r="AB3098" i="285"/>
  <c r="AB3099" i="285"/>
  <c r="AB3100" i="285"/>
  <c r="AB3101" i="285"/>
  <c r="AB3102" i="285"/>
  <c r="AB3103" i="285"/>
  <c r="AB3104" i="285"/>
  <c r="AB3105" i="285"/>
  <c r="AB3106" i="285"/>
  <c r="AB3107" i="285"/>
  <c r="AB3108" i="285"/>
  <c r="AB3109" i="285"/>
  <c r="AB3110" i="285"/>
  <c r="AB3111" i="285"/>
  <c r="AB3112" i="285"/>
  <c r="AB3113" i="285"/>
  <c r="AB3114" i="285"/>
  <c r="AB3115" i="285"/>
  <c r="AB3116" i="285"/>
  <c r="AB3117" i="285"/>
  <c r="AB3118" i="285"/>
  <c r="AB3119" i="285"/>
  <c r="AB3120" i="285"/>
  <c r="AB3121" i="285"/>
  <c r="AB3122" i="285"/>
  <c r="AB3123" i="285"/>
  <c r="AB3124" i="285"/>
  <c r="AB3125" i="285"/>
  <c r="AB3126" i="285"/>
  <c r="AB3127" i="285"/>
  <c r="AB3128" i="285"/>
  <c r="AB3129" i="285"/>
  <c r="AB3130" i="285"/>
  <c r="AB3131" i="285"/>
  <c r="AB3132" i="285"/>
  <c r="AB3133" i="285"/>
  <c r="AB3134" i="285"/>
  <c r="AB3135" i="285"/>
  <c r="AB3136" i="285"/>
  <c r="AB3137" i="285"/>
  <c r="AB3138" i="285"/>
  <c r="AB3139" i="285"/>
  <c r="AB3140" i="285"/>
  <c r="AB3141" i="285"/>
  <c r="AB3142" i="285"/>
  <c r="AB3143" i="285"/>
  <c r="AB3144" i="285"/>
  <c r="AB3145" i="285"/>
  <c r="AB3146" i="285"/>
  <c r="AB3147" i="285"/>
  <c r="AB3148" i="285"/>
  <c r="AB3149" i="285"/>
  <c r="AB3150" i="285"/>
  <c r="AB3151" i="285"/>
  <c r="AB3152" i="285"/>
  <c r="AB3153" i="285"/>
  <c r="AB3154" i="285"/>
  <c r="AB3155" i="285"/>
  <c r="AB3156" i="285"/>
  <c r="AB3157" i="285"/>
  <c r="AB3158" i="285"/>
  <c r="AB3159" i="285"/>
  <c r="AB3160" i="285"/>
  <c r="AB3161" i="285"/>
  <c r="AB3162" i="285"/>
  <c r="AB3163" i="285"/>
  <c r="AB3164" i="285"/>
  <c r="AB3165" i="285"/>
  <c r="AB3166" i="285"/>
  <c r="AB3167" i="285"/>
  <c r="AB3168" i="285"/>
  <c r="AB3169" i="285"/>
  <c r="AB3170" i="285"/>
  <c r="AB3171" i="285"/>
  <c r="AB3172" i="285"/>
  <c r="AB3173" i="285"/>
  <c r="AB3174" i="285"/>
  <c r="AB3175" i="285"/>
  <c r="AB3176" i="285"/>
  <c r="AB3177" i="285"/>
  <c r="AB3178" i="285"/>
  <c r="AB3179" i="285"/>
  <c r="AB3180" i="285"/>
  <c r="AB3181" i="285"/>
  <c r="AB3182" i="285"/>
  <c r="AB3183" i="285"/>
  <c r="AB3184" i="285"/>
  <c r="AB3185" i="285"/>
  <c r="AB3186" i="285"/>
  <c r="AB3187" i="285"/>
  <c r="AB3188" i="285"/>
  <c r="AB3189" i="285"/>
  <c r="AB3190" i="285"/>
  <c r="AB3191" i="285"/>
  <c r="AB3192" i="285"/>
  <c r="AB3193" i="285"/>
  <c r="AB3194" i="285"/>
  <c r="AB3195" i="285"/>
  <c r="AB3196" i="285"/>
  <c r="AB3197" i="285"/>
  <c r="AB3198" i="285"/>
  <c r="AB3199" i="285"/>
  <c r="AB3200" i="285"/>
  <c r="AB3201" i="285"/>
  <c r="AB3202" i="285"/>
  <c r="AB3203" i="285"/>
  <c r="AB3204" i="285"/>
  <c r="AB3205" i="285"/>
  <c r="AB3206" i="285"/>
  <c r="AB3207" i="285"/>
  <c r="AB3208" i="285"/>
  <c r="AB3209" i="285"/>
  <c r="AB3210" i="285"/>
  <c r="AB3211" i="285"/>
  <c r="AB3212" i="285"/>
  <c r="AB3213" i="285"/>
  <c r="AB3214" i="285"/>
  <c r="AB3215" i="285"/>
  <c r="AB3216" i="285"/>
  <c r="AB3217" i="285"/>
  <c r="AB3218" i="285"/>
  <c r="AB3219" i="285"/>
  <c r="AB3220" i="285"/>
  <c r="AB3221" i="285"/>
  <c r="AB3222" i="285"/>
  <c r="AB3223" i="285"/>
  <c r="AB3224" i="285"/>
  <c r="AB3225" i="285"/>
  <c r="AB3226" i="285"/>
  <c r="AB3227" i="285"/>
  <c r="AB3228" i="285"/>
  <c r="AB3229" i="285"/>
  <c r="AB3230" i="285"/>
  <c r="AB3231" i="285"/>
  <c r="AB3232" i="285"/>
  <c r="AB3233" i="285"/>
  <c r="AB3234" i="285"/>
  <c r="AB3235" i="285"/>
  <c r="AB3236" i="285"/>
  <c r="AB3237" i="285"/>
  <c r="AB3238" i="285"/>
  <c r="AB3239" i="285"/>
  <c r="AB3240" i="285"/>
  <c r="AB3241" i="285"/>
  <c r="AB3242" i="285"/>
  <c r="AB3243" i="285"/>
  <c r="AB3244" i="285"/>
  <c r="AB3245" i="285"/>
  <c r="AB3246" i="285"/>
  <c r="AB3247" i="285"/>
  <c r="AB3248" i="285"/>
  <c r="AB3249" i="285"/>
  <c r="AB3250" i="285"/>
  <c r="AB3251" i="285"/>
  <c r="AB3252" i="285"/>
  <c r="AB3253" i="285"/>
  <c r="AB3254" i="285"/>
  <c r="AB3255" i="285"/>
  <c r="AB3256" i="285"/>
  <c r="AB3257" i="285"/>
  <c r="AB3258" i="285"/>
  <c r="AB3259" i="285"/>
  <c r="AB3260" i="285"/>
  <c r="AB3261" i="285"/>
  <c r="AB3262" i="285"/>
  <c r="AB3263" i="285"/>
  <c r="AB3264" i="285"/>
  <c r="AB3265" i="285"/>
  <c r="AB3266" i="285"/>
  <c r="AB3267" i="285"/>
  <c r="AB3268" i="285"/>
  <c r="AB3269" i="285"/>
  <c r="AB3270" i="285"/>
  <c r="AB3271" i="285"/>
  <c r="AB3272" i="285"/>
  <c r="AB3273" i="285"/>
  <c r="AB3274" i="285"/>
  <c r="AB3275" i="285"/>
  <c r="AB3276" i="285"/>
  <c r="AB3277" i="285"/>
  <c r="AB3278" i="285"/>
  <c r="AB3279" i="285"/>
  <c r="AB3280" i="285"/>
  <c r="AB3281" i="285"/>
  <c r="AB3282" i="285"/>
  <c r="AB3283" i="285"/>
  <c r="AB3284" i="285"/>
  <c r="AB3285" i="285"/>
  <c r="AB3286" i="285"/>
  <c r="AB3287" i="285"/>
  <c r="AB3288" i="285"/>
  <c r="AB3289" i="285"/>
  <c r="AB3290" i="285"/>
  <c r="AB3291" i="285"/>
  <c r="AB3292" i="285"/>
  <c r="AB3293" i="285"/>
  <c r="AB3294" i="285"/>
  <c r="AB3295" i="285"/>
  <c r="AB3296" i="285"/>
  <c r="AB3297" i="285"/>
  <c r="AB3298" i="285"/>
  <c r="AB3299" i="285"/>
  <c r="AB3300" i="285"/>
  <c r="AB3301" i="285"/>
  <c r="AB3302" i="285"/>
  <c r="AB3303" i="285"/>
  <c r="AB3304" i="285"/>
  <c r="AB3305" i="285"/>
  <c r="AB3306" i="285"/>
  <c r="AB3307" i="285"/>
  <c r="AB3308" i="285"/>
  <c r="AB3309" i="285"/>
  <c r="AB3310" i="285"/>
  <c r="AB3311" i="285"/>
  <c r="AB3312" i="285"/>
  <c r="AB3313" i="285"/>
  <c r="AB3314" i="285"/>
  <c r="AB3315" i="285"/>
  <c r="AB3316" i="285"/>
  <c r="AB3317" i="285"/>
  <c r="AB3318" i="285"/>
  <c r="AB3319" i="285"/>
  <c r="AB3320" i="285"/>
  <c r="AB3321" i="285"/>
  <c r="AB3322" i="285"/>
  <c r="AB3323" i="285"/>
  <c r="AB3324" i="285"/>
  <c r="AB3325" i="285"/>
  <c r="AB3326" i="285"/>
  <c r="AB3327" i="285"/>
  <c r="AB3328" i="285"/>
  <c r="AB3329" i="285"/>
  <c r="AB3330" i="285"/>
  <c r="AB3331" i="285"/>
  <c r="AB3332" i="285"/>
  <c r="AB3333" i="285"/>
  <c r="AB3334" i="285"/>
  <c r="AB3335" i="285"/>
  <c r="AB3336" i="285"/>
  <c r="AB3337" i="285"/>
  <c r="AB3338" i="285"/>
  <c r="AB3339" i="285"/>
  <c r="AB3340" i="285"/>
  <c r="AB3341" i="285"/>
  <c r="AB3342" i="285"/>
  <c r="AB3343" i="285"/>
  <c r="AB3344" i="285"/>
  <c r="AB3345" i="285"/>
  <c r="AB3346" i="285"/>
  <c r="AB3347" i="285"/>
  <c r="AB3348" i="285"/>
  <c r="AB3349" i="285"/>
  <c r="AB3350" i="285"/>
  <c r="AB3351" i="285"/>
  <c r="AB3352" i="285"/>
  <c r="AB3353" i="285"/>
  <c r="AB3354" i="285"/>
  <c r="AB3355" i="285"/>
  <c r="AB3356" i="285"/>
  <c r="AB3357" i="285"/>
  <c r="AB3358" i="285"/>
  <c r="AB3359" i="285"/>
  <c r="AB3360" i="285"/>
  <c r="AB3361" i="285"/>
  <c r="AB3362" i="285"/>
  <c r="AB3363" i="285"/>
  <c r="AB3364" i="285"/>
  <c r="AB3365" i="285"/>
  <c r="AB3366" i="285"/>
  <c r="AB3367" i="285"/>
  <c r="AB3368" i="285"/>
  <c r="AB3369" i="285"/>
  <c r="AB3370" i="285"/>
  <c r="AB3371" i="285"/>
  <c r="AB3372" i="285"/>
  <c r="AB3373" i="285"/>
  <c r="AB3374" i="285"/>
  <c r="AB3375" i="285"/>
  <c r="AB3376" i="285"/>
  <c r="AB3377" i="285"/>
  <c r="AB3378" i="285"/>
  <c r="AB3379" i="285"/>
  <c r="AB3380" i="285"/>
  <c r="AB3381" i="285"/>
  <c r="AB3382" i="285"/>
  <c r="AB3383" i="285"/>
  <c r="AB3384" i="285"/>
  <c r="AB3385" i="285"/>
  <c r="AB3386" i="285"/>
  <c r="AB3387" i="285"/>
  <c r="AB3388" i="285"/>
  <c r="AB3389" i="285"/>
  <c r="AB3390" i="285"/>
  <c r="AB3391" i="285"/>
  <c r="AB3392" i="285"/>
  <c r="AB3393" i="285"/>
  <c r="AB3394" i="285"/>
  <c r="AB3395" i="285"/>
  <c r="AB3396" i="285"/>
  <c r="AB3397" i="285"/>
  <c r="AB3398" i="285"/>
  <c r="AB3399" i="285"/>
  <c r="AB3400" i="285"/>
  <c r="AB3401" i="285"/>
  <c r="AB3402" i="285"/>
  <c r="AB3403" i="285"/>
  <c r="AB3404" i="285"/>
  <c r="AB3405" i="285"/>
  <c r="AB3406" i="285"/>
  <c r="AB3407" i="285"/>
  <c r="AB3408" i="285"/>
  <c r="AB3409" i="285"/>
  <c r="AB3410" i="285"/>
  <c r="AB3411" i="285"/>
  <c r="AB3412" i="285"/>
  <c r="AB3413" i="285"/>
  <c r="AB3414" i="285"/>
  <c r="AB3415" i="285"/>
  <c r="AB3416" i="285"/>
  <c r="AB3417" i="285"/>
  <c r="AB3418" i="285"/>
  <c r="AB3419" i="285"/>
  <c r="AB3420" i="285"/>
  <c r="AB3421" i="285"/>
  <c r="AB3422" i="285"/>
  <c r="AB3423" i="285"/>
  <c r="AB3424" i="285"/>
  <c r="AB3425" i="285"/>
  <c r="AB3426" i="285"/>
  <c r="AB3427" i="285"/>
  <c r="AB3428" i="285"/>
  <c r="AB3429" i="285"/>
  <c r="AB3430" i="285"/>
  <c r="AB3431" i="285"/>
  <c r="AB3432" i="285"/>
  <c r="AB3433" i="285"/>
  <c r="AB3434" i="285"/>
  <c r="AB3435" i="285"/>
  <c r="AB3436" i="285"/>
  <c r="AB3437" i="285"/>
  <c r="AB3438" i="285"/>
  <c r="AB3439" i="285"/>
  <c r="AB3440" i="285"/>
  <c r="AB3441" i="285"/>
  <c r="AB3442" i="285"/>
  <c r="AB3443" i="285"/>
  <c r="AB3444" i="285"/>
  <c r="AB3445" i="285"/>
  <c r="AB3446" i="285"/>
  <c r="AB3447" i="285"/>
  <c r="AB3448" i="285"/>
  <c r="AB3449" i="285"/>
  <c r="AB3450" i="285"/>
  <c r="AB3451" i="285"/>
  <c r="AB3452" i="285"/>
  <c r="AB3453" i="285"/>
  <c r="AB3454" i="285"/>
  <c r="AB3455" i="285"/>
  <c r="AB3456" i="285"/>
  <c r="AB3457" i="285"/>
  <c r="AB3458" i="285"/>
  <c r="AB3459" i="285"/>
  <c r="AB3460" i="285"/>
  <c r="AB3461" i="285"/>
  <c r="AB3462" i="285"/>
  <c r="AB3463" i="285"/>
  <c r="AB3464" i="285"/>
  <c r="AB3465" i="285"/>
  <c r="AB3466" i="285"/>
  <c r="AB3467" i="285"/>
  <c r="AB3468" i="285"/>
  <c r="AB3469" i="285"/>
  <c r="AB3470" i="285"/>
  <c r="AB3471" i="285"/>
  <c r="AB3472" i="285"/>
  <c r="AB3473" i="285"/>
  <c r="AB3474" i="285"/>
  <c r="AB3475" i="285"/>
  <c r="AB3476" i="285"/>
  <c r="AB3477" i="285"/>
  <c r="AB3478" i="285"/>
  <c r="AB3479" i="285"/>
  <c r="AB3480" i="285"/>
  <c r="AB3481" i="285"/>
  <c r="AB3482" i="285"/>
  <c r="AB3483" i="285"/>
  <c r="AB3484" i="285"/>
  <c r="AB3485" i="285"/>
  <c r="AB3486" i="285"/>
  <c r="AB3487" i="285"/>
  <c r="AB3488" i="285"/>
  <c r="AB3489" i="285"/>
  <c r="AB3490" i="285"/>
  <c r="AB3491" i="285"/>
  <c r="AB3492" i="285"/>
  <c r="AB3493" i="285"/>
  <c r="AB3494" i="285"/>
  <c r="AB3495" i="285"/>
  <c r="AB3496" i="285"/>
  <c r="AB3497" i="285"/>
  <c r="AB3498" i="285"/>
  <c r="AB3499" i="285"/>
  <c r="AB3500" i="285"/>
  <c r="AB3501" i="285"/>
  <c r="AB3502" i="285"/>
  <c r="AB3503" i="285"/>
  <c r="AB3504" i="285"/>
  <c r="AB3505" i="285"/>
  <c r="AB3506" i="285"/>
  <c r="AB3507" i="285"/>
  <c r="AB3508" i="285"/>
  <c r="AB3509" i="285"/>
  <c r="AB3510" i="285"/>
  <c r="AB3511" i="285"/>
  <c r="AB3512" i="285"/>
  <c r="AB3513" i="285"/>
  <c r="AB3514" i="285"/>
  <c r="AB3515" i="285"/>
  <c r="AB3516" i="285"/>
  <c r="AB3517" i="285"/>
  <c r="AB3518" i="285"/>
  <c r="AB3519" i="285"/>
  <c r="AB3520" i="285"/>
  <c r="AB3521" i="285"/>
  <c r="AB3522" i="285"/>
  <c r="AB3523" i="285"/>
  <c r="AB3524" i="285"/>
  <c r="AB3525" i="285"/>
  <c r="AB3526" i="285"/>
  <c r="AB3527" i="285"/>
  <c r="AB3528" i="285"/>
  <c r="AB3529" i="285"/>
  <c r="AB3530" i="285"/>
  <c r="AB3531" i="285"/>
  <c r="AB3532" i="285"/>
  <c r="AB3533" i="285"/>
  <c r="AB3534" i="285"/>
  <c r="AB3535" i="285"/>
  <c r="AB3536" i="285"/>
  <c r="AB3537" i="285"/>
  <c r="AB3538" i="285"/>
  <c r="AB3539" i="285"/>
  <c r="AB3540" i="285"/>
  <c r="AB3541" i="285"/>
  <c r="AB3542" i="285"/>
  <c r="AB3543" i="285"/>
  <c r="AB3544" i="285"/>
  <c r="AB3545" i="285"/>
  <c r="AB3546" i="285"/>
  <c r="AB3547" i="285"/>
  <c r="AB3548" i="285"/>
  <c r="AB3549" i="285"/>
  <c r="AB3550" i="285"/>
  <c r="AB3551" i="285"/>
  <c r="AB3552" i="285"/>
  <c r="AB3553" i="285"/>
  <c r="AB3554" i="285"/>
  <c r="AB3555" i="285"/>
  <c r="AB3556" i="285"/>
  <c r="AB3557" i="285"/>
  <c r="AB3558" i="285"/>
  <c r="AB3559" i="285"/>
  <c r="AB3560" i="285"/>
  <c r="AB3561" i="285"/>
  <c r="AB3562" i="285"/>
  <c r="AB3563" i="285"/>
  <c r="AB3564" i="285"/>
  <c r="AB3565" i="285"/>
  <c r="AB3566" i="285"/>
  <c r="AB3567" i="285"/>
  <c r="AB3568" i="285"/>
  <c r="AB3569" i="285"/>
  <c r="AB3570" i="285"/>
  <c r="AB3571" i="285"/>
  <c r="AB3572" i="285"/>
  <c r="AB3573" i="285"/>
  <c r="AB3574" i="285"/>
  <c r="AB3575" i="285"/>
  <c r="AB3576" i="285"/>
  <c r="AB3577" i="285"/>
  <c r="AB3578" i="285"/>
  <c r="AB3579" i="285"/>
  <c r="AB3580" i="285"/>
  <c r="AB3581" i="285"/>
  <c r="AB3582" i="285"/>
  <c r="AB3583" i="285"/>
  <c r="AB3584" i="285"/>
  <c r="AB3585" i="285"/>
  <c r="AB3586" i="285"/>
  <c r="AB3587" i="285"/>
  <c r="AB3588" i="285"/>
  <c r="AB3589" i="285"/>
  <c r="AB3590" i="285"/>
  <c r="AB3591" i="285"/>
  <c r="AB3592" i="285"/>
  <c r="AB3593" i="285"/>
  <c r="AB3594" i="285"/>
  <c r="AB3595" i="285"/>
  <c r="AB3596" i="285"/>
  <c r="AB3597" i="285"/>
  <c r="AB3598" i="285"/>
  <c r="AB3599" i="285"/>
  <c r="AB3600" i="285"/>
  <c r="AB3601" i="285"/>
  <c r="AB3602" i="285"/>
  <c r="AB3603" i="285"/>
  <c r="AB3604" i="285"/>
  <c r="AB3605" i="285"/>
  <c r="AB3606" i="285"/>
  <c r="AB3607" i="285"/>
  <c r="AB3608" i="285"/>
  <c r="AB3609" i="285"/>
  <c r="AB3610" i="285"/>
  <c r="AB3611" i="285"/>
  <c r="AB3612" i="285"/>
  <c r="AB3613" i="285"/>
  <c r="AB3614" i="285"/>
  <c r="AB3615" i="285"/>
  <c r="AB3616" i="285"/>
  <c r="AB3617" i="285"/>
  <c r="AB3618" i="285"/>
  <c r="AB3619" i="285"/>
  <c r="AB3620" i="285"/>
  <c r="AB3621" i="285"/>
  <c r="AB3622" i="285"/>
  <c r="AB3623" i="285"/>
  <c r="AB3624" i="285"/>
  <c r="AB3625" i="285"/>
  <c r="AB3626" i="285"/>
  <c r="AB3627" i="285"/>
  <c r="AB3628" i="285"/>
  <c r="AB3629" i="285"/>
  <c r="AB3630" i="285"/>
  <c r="AB3631" i="285"/>
  <c r="AB3632" i="285"/>
  <c r="AB3633" i="285"/>
  <c r="AB3634" i="285"/>
  <c r="AB3635" i="285"/>
  <c r="AB3636" i="285"/>
  <c r="AB3637" i="285"/>
  <c r="AB3638" i="285"/>
  <c r="AB3639" i="285"/>
  <c r="AB3640" i="285"/>
  <c r="AB3641" i="285"/>
  <c r="AB3642" i="285"/>
  <c r="AB3643" i="285"/>
  <c r="AB3644" i="285"/>
  <c r="AB3645" i="285"/>
  <c r="AB3646" i="285"/>
  <c r="AB3647" i="285"/>
  <c r="AB3648" i="285"/>
  <c r="AB3649" i="285"/>
  <c r="AB3650" i="285"/>
  <c r="AB3651" i="285"/>
  <c r="AB3652" i="285"/>
  <c r="AB3653" i="285"/>
  <c r="AB3654" i="285"/>
  <c r="AB3655" i="285"/>
  <c r="AB3656" i="285"/>
  <c r="AB3657" i="285"/>
  <c r="AB3658" i="285"/>
  <c r="AB3659" i="285"/>
  <c r="AB3660" i="285"/>
  <c r="AB3661" i="285"/>
  <c r="AB3662" i="285"/>
  <c r="AB3663" i="285"/>
  <c r="AB3664" i="285"/>
  <c r="AB3665" i="285"/>
  <c r="AB3666" i="285"/>
  <c r="AB3667" i="285"/>
  <c r="AB3668" i="285"/>
  <c r="AB3669" i="285"/>
  <c r="AB3670" i="285"/>
  <c r="AB3671" i="285"/>
  <c r="AB3672" i="285"/>
  <c r="AB3673" i="285"/>
  <c r="AB3674" i="285"/>
  <c r="AB3675" i="285"/>
  <c r="AB3676" i="285"/>
  <c r="AB3677" i="285"/>
  <c r="AB3678" i="285"/>
  <c r="AB3679" i="285"/>
  <c r="AB3680" i="285"/>
  <c r="AB3681" i="285"/>
  <c r="AB3682" i="285"/>
  <c r="AB3683" i="285"/>
  <c r="AB3684" i="285"/>
  <c r="AB3685" i="285"/>
  <c r="AB3686" i="285"/>
  <c r="AB3687" i="285"/>
  <c r="AB3688" i="285"/>
  <c r="AB3689" i="285"/>
  <c r="AB3690" i="285"/>
  <c r="AB3691" i="285"/>
  <c r="AB3692" i="285"/>
  <c r="AB3693" i="285"/>
  <c r="AB3694" i="285"/>
  <c r="AB3695" i="285"/>
  <c r="AB3696" i="285"/>
  <c r="AB3697" i="285"/>
  <c r="AB3698" i="285"/>
  <c r="AB3699" i="285"/>
  <c r="AB3700" i="285"/>
  <c r="AB3701" i="285"/>
  <c r="AB3702" i="285"/>
  <c r="AB3703" i="285"/>
  <c r="AB3704" i="285"/>
  <c r="AB3705" i="285"/>
  <c r="AB3706" i="285"/>
  <c r="AB3707" i="285"/>
  <c r="AB3708" i="285"/>
  <c r="AB3709" i="285"/>
  <c r="AB3710" i="285"/>
  <c r="AB3711" i="285"/>
  <c r="AB3712" i="285"/>
  <c r="AB3713" i="285"/>
  <c r="AB3714" i="285"/>
  <c r="AB3715" i="285"/>
  <c r="AB3716" i="285"/>
  <c r="AB3717" i="285"/>
  <c r="AB3718" i="285"/>
  <c r="AB3719" i="285"/>
  <c r="AB3720" i="285"/>
  <c r="AB3721" i="285"/>
  <c r="AB3722" i="285"/>
  <c r="AB3723" i="285"/>
  <c r="AB3724" i="285"/>
  <c r="AB3725" i="285"/>
  <c r="AB3726" i="285"/>
  <c r="AB3727" i="285"/>
  <c r="AB3728" i="285"/>
  <c r="AB3729" i="285"/>
  <c r="AB3730" i="285"/>
  <c r="AB3731" i="285"/>
  <c r="AB3732" i="285"/>
  <c r="AB3733" i="285"/>
  <c r="AB3734" i="285"/>
  <c r="AB3735" i="285"/>
  <c r="AB3736" i="285"/>
  <c r="AB3737" i="285"/>
  <c r="AB3738" i="285"/>
  <c r="AB3739" i="285"/>
  <c r="AB3740" i="285"/>
  <c r="AB3741" i="285"/>
  <c r="AB3742" i="285"/>
  <c r="AB3743" i="285"/>
  <c r="AB3744" i="285"/>
  <c r="AB3745" i="285"/>
  <c r="AB3746" i="285"/>
  <c r="AB3747" i="285"/>
  <c r="AB3748" i="285"/>
  <c r="AB3749" i="285"/>
  <c r="AB3750" i="285"/>
  <c r="AB3751" i="285"/>
  <c r="AB3752" i="285"/>
  <c r="AB3753" i="285"/>
  <c r="AB3754" i="285"/>
  <c r="AB3755" i="285"/>
  <c r="AB3756" i="285"/>
  <c r="AB3757" i="285"/>
  <c r="AB3758" i="285"/>
  <c r="AB3759" i="285"/>
  <c r="AB3760" i="285"/>
  <c r="AB3761" i="285"/>
  <c r="AB3762" i="285"/>
  <c r="AB3763" i="285"/>
  <c r="AB3764" i="285"/>
  <c r="AB3765" i="285"/>
  <c r="AB3766" i="285"/>
  <c r="AB3767" i="285"/>
  <c r="AB3768" i="285"/>
  <c r="AB3769" i="285"/>
  <c r="AB3770" i="285"/>
  <c r="AB3771" i="285"/>
  <c r="AB3772" i="285"/>
  <c r="AB3773" i="285"/>
  <c r="AB3774" i="285"/>
  <c r="AB3775" i="285"/>
  <c r="AB3776" i="285"/>
  <c r="AB3777" i="285"/>
  <c r="AB3778" i="285"/>
  <c r="AB3779" i="285"/>
  <c r="AB3780" i="285"/>
  <c r="AB3781" i="285"/>
  <c r="AB3782" i="285"/>
  <c r="AB3783" i="285"/>
  <c r="AB3784" i="285"/>
  <c r="AB3785" i="285"/>
  <c r="AB3786" i="285"/>
  <c r="AB3787" i="285"/>
  <c r="AB3788" i="285"/>
  <c r="AB3789" i="285"/>
  <c r="AB3790" i="285"/>
  <c r="AB3791" i="285"/>
  <c r="AB3792" i="285"/>
  <c r="AB3793" i="285"/>
  <c r="AB3794" i="285"/>
  <c r="AB3795" i="285"/>
  <c r="AB3796" i="285"/>
  <c r="AB3797" i="285"/>
  <c r="AB3798" i="285"/>
  <c r="AB3799" i="285"/>
  <c r="AB3800" i="285"/>
  <c r="AB3801" i="285"/>
  <c r="AB3802" i="285"/>
  <c r="AB3803" i="285"/>
  <c r="AB3804" i="285"/>
  <c r="AB3805" i="285"/>
  <c r="AB3806" i="285"/>
  <c r="AB3807" i="285"/>
  <c r="AB3808" i="285"/>
  <c r="AB3809" i="285"/>
  <c r="AB3810" i="285"/>
  <c r="AB3811" i="285"/>
  <c r="AB3812" i="285"/>
  <c r="AB3813" i="285"/>
  <c r="AB3814" i="285"/>
  <c r="AB3815" i="285"/>
  <c r="AB3816" i="285"/>
  <c r="AB3817" i="285"/>
  <c r="AB3818" i="285"/>
  <c r="AB3819" i="285"/>
  <c r="AB3820" i="285"/>
  <c r="AB3821" i="285"/>
  <c r="AB3822" i="285"/>
  <c r="AB3823" i="285"/>
  <c r="AB3824" i="285"/>
  <c r="AB3825" i="285"/>
  <c r="AB3826" i="285"/>
  <c r="AB3827" i="285"/>
  <c r="AB3828" i="285"/>
  <c r="AB3829" i="285"/>
  <c r="AB3830" i="285"/>
  <c r="AB3831" i="285"/>
  <c r="AB3832" i="285"/>
  <c r="AB3833" i="285"/>
  <c r="AB3834" i="285"/>
  <c r="AB3835" i="285"/>
  <c r="AB3836" i="285"/>
  <c r="AB3837" i="285"/>
  <c r="AB3838" i="285"/>
  <c r="AB3839" i="285"/>
  <c r="AB3840" i="285"/>
  <c r="AB3841" i="285"/>
  <c r="AB3842" i="285"/>
  <c r="AB3843" i="285"/>
  <c r="AB3844" i="285"/>
  <c r="I3421" i="285" l="1"/>
  <c r="I3422" i="285"/>
  <c r="I3423" i="285"/>
  <c r="I3424" i="285"/>
  <c r="I3425" i="285"/>
  <c r="I3426" i="285"/>
  <c r="I3427" i="285"/>
  <c r="I3428" i="285"/>
  <c r="I3429" i="285"/>
  <c r="I3430" i="285"/>
  <c r="I3431" i="285"/>
  <c r="I3432" i="285"/>
  <c r="I3433" i="285"/>
  <c r="I3434" i="285"/>
  <c r="I3435" i="285"/>
  <c r="I3436" i="285"/>
  <c r="I3437" i="285"/>
  <c r="I3438" i="285"/>
  <c r="I3439" i="285"/>
  <c r="I3440" i="285"/>
  <c r="I3441" i="285"/>
  <c r="I3442" i="285"/>
  <c r="I3443" i="285"/>
  <c r="I3444" i="285"/>
  <c r="I3445" i="285"/>
  <c r="I3446" i="285"/>
  <c r="I3447" i="285"/>
  <c r="I3448" i="285"/>
  <c r="I3449" i="285"/>
  <c r="I3450" i="285"/>
  <c r="I3451" i="285"/>
  <c r="I3452" i="285"/>
  <c r="I3453" i="285"/>
  <c r="I3454" i="285"/>
  <c r="I3455" i="285"/>
  <c r="I3456" i="285"/>
  <c r="I3457" i="285"/>
  <c r="I3458" i="285"/>
  <c r="I3459" i="285"/>
  <c r="I3460" i="285"/>
  <c r="I3461" i="285"/>
  <c r="I3462" i="285"/>
  <c r="I3463" i="285"/>
  <c r="I3464" i="285"/>
  <c r="I3465" i="285"/>
  <c r="I3466" i="285"/>
  <c r="I3467" i="285"/>
  <c r="I3468" i="285"/>
  <c r="I3469" i="285"/>
  <c r="I3470" i="285"/>
  <c r="I3471" i="285"/>
  <c r="I3472" i="285"/>
  <c r="I3420" i="285"/>
  <c r="AA3482" i="285" l="1"/>
  <c r="Z106" i="285" l="1"/>
  <c r="AA3769" i="285"/>
  <c r="AA3621" i="285"/>
  <c r="AA3481" i="285"/>
  <c r="AA3827" i="285"/>
  <c r="AA3807" i="285"/>
  <c r="AA3779" i="285"/>
  <c r="AA3755" i="285"/>
  <c r="AA3731" i="285"/>
  <c r="AA3703" i="285"/>
  <c r="AA3675" i="285"/>
  <c r="AA3615" i="285"/>
  <c r="AA3587" i="285"/>
  <c r="AA3563" i="285"/>
  <c r="AA3511" i="285"/>
  <c r="AA3483" i="285"/>
  <c r="AA3830" i="285"/>
  <c r="AA3806" i="285"/>
  <c r="AA3762" i="285"/>
  <c r="AA3734" i="285"/>
  <c r="AA3690" i="285"/>
  <c r="AA3662" i="285"/>
  <c r="AA3638" i="285"/>
  <c r="AA3614" i="285"/>
  <c r="AA3586" i="285"/>
  <c r="AA3550" i="285"/>
  <c r="AA3514" i="285"/>
  <c r="AA3775" i="285"/>
  <c r="AA3711" i="285"/>
  <c r="AA3667" i="285"/>
  <c r="AA3639" i="285"/>
  <c r="AA3611" i="285"/>
  <c r="AA3555" i="285"/>
  <c r="AA3531" i="285"/>
  <c r="AA3487" i="285"/>
  <c r="AA3798" i="285"/>
  <c r="AA3766" i="285"/>
  <c r="AA3722" i="285"/>
  <c r="AA3694" i="285"/>
  <c r="AA3634" i="285"/>
  <c r="AA3570" i="285"/>
  <c r="AA3542" i="285"/>
  <c r="AA3526" i="285"/>
  <c r="AA3506" i="285"/>
  <c r="AA3490" i="285"/>
  <c r="AA3610" i="285"/>
  <c r="AA3631" i="285"/>
  <c r="AA3837" i="285"/>
  <c r="AA3805" i="285"/>
  <c r="AA3773" i="285"/>
  <c r="AA3741" i="285"/>
  <c r="AA3709" i="285"/>
  <c r="AA3677" i="285"/>
  <c r="AA3645" i="285"/>
  <c r="AA3613" i="285"/>
  <c r="AA3581" i="285"/>
  <c r="AA3549" i="285"/>
  <c r="AA3517" i="285"/>
  <c r="AA3485" i="285"/>
  <c r="AA3669" i="285"/>
  <c r="AA3844" i="285"/>
  <c r="AA3828" i="285"/>
  <c r="AA3812" i="285"/>
  <c r="AA3796" i="285"/>
  <c r="AA3780" i="285"/>
  <c r="AA3764" i="285"/>
  <c r="AA3748" i="285"/>
  <c r="AA3732" i="285"/>
  <c r="AA3716" i="285"/>
  <c r="AA3700" i="285"/>
  <c r="AA3684" i="285"/>
  <c r="AA3668" i="285"/>
  <c r="AA3652" i="285"/>
  <c r="AA3636" i="285"/>
  <c r="AA3620" i="285"/>
  <c r="AA3604" i="285"/>
  <c r="AA3588" i="285"/>
  <c r="AA3572" i="285"/>
  <c r="AA3556" i="285"/>
  <c r="AA3540" i="285"/>
  <c r="AA3524" i="285"/>
  <c r="AA3508" i="285"/>
  <c r="AA3492" i="285"/>
  <c r="AA3476" i="285"/>
  <c r="AA3593" i="285"/>
  <c r="AA3705" i="285"/>
  <c r="AA3557" i="285"/>
  <c r="AA3706" i="285"/>
  <c r="AA3546" i="285"/>
  <c r="AA3599" i="285"/>
  <c r="AA3637" i="285"/>
  <c r="AA3817" i="285"/>
  <c r="AA3561" i="285"/>
  <c r="AA3525" i="285"/>
  <c r="AA3749" i="285"/>
  <c r="AA3609" i="285"/>
  <c r="AA3831" i="285"/>
  <c r="AA3811" i="285"/>
  <c r="AA3787" i="285"/>
  <c r="AA3763" i="285"/>
  <c r="AA3735" i="285"/>
  <c r="AA3707" i="285"/>
  <c r="AA3683" i="285"/>
  <c r="AA3623" i="285"/>
  <c r="AA3595" i="285"/>
  <c r="AA3571" i="285"/>
  <c r="AA3519" i="285"/>
  <c r="AA3491" i="285"/>
  <c r="AA3838" i="285"/>
  <c r="AA3810" i="285"/>
  <c r="AA3782" i="285"/>
  <c r="AA3742" i="285"/>
  <c r="AA3698" i="285"/>
  <c r="AA3670" i="285"/>
  <c r="AA3646" i="285"/>
  <c r="AA3618" i="285"/>
  <c r="AA3590" i="285"/>
  <c r="AA3562" i="285"/>
  <c r="AA3642" i="285"/>
  <c r="AA3783" i="285"/>
  <c r="AA3719" i="285"/>
  <c r="AA3671" i="285"/>
  <c r="AA3643" i="285"/>
  <c r="AA3619" i="285"/>
  <c r="AA3559" i="285"/>
  <c r="AA3539" i="285"/>
  <c r="AA3495" i="285"/>
  <c r="AA3814" i="285"/>
  <c r="AA3774" i="285"/>
  <c r="AA3730" i="285"/>
  <c r="AA3702" i="285"/>
  <c r="AA3658" i="285"/>
  <c r="AA3594" i="285"/>
  <c r="AA3554" i="285"/>
  <c r="AA3530" i="285"/>
  <c r="AA3510" i="285"/>
  <c r="AA3494" i="285"/>
  <c r="AA3738" i="285"/>
  <c r="AA3695" i="285"/>
  <c r="AA3841" i="285"/>
  <c r="AA3809" i="285"/>
  <c r="AA3777" i="285"/>
  <c r="AA3745" i="285"/>
  <c r="AA3713" i="285"/>
  <c r="AA3681" i="285"/>
  <c r="AA3649" i="285"/>
  <c r="AA3617" i="285"/>
  <c r="AA3585" i="285"/>
  <c r="AA3553" i="285"/>
  <c r="AA3521" i="285"/>
  <c r="AA3489" i="285"/>
  <c r="AA3733" i="285"/>
  <c r="AA3477" i="285"/>
  <c r="AA3832" i="285"/>
  <c r="AA3816" i="285"/>
  <c r="AA3800" i="285"/>
  <c r="AA3784" i="285"/>
  <c r="AA3768" i="285"/>
  <c r="AA3752" i="285"/>
  <c r="AA3736" i="285"/>
  <c r="AA3720" i="285"/>
  <c r="AA3704" i="285"/>
  <c r="AA3688" i="285"/>
  <c r="AA3672" i="285"/>
  <c r="AA3656" i="285"/>
  <c r="AA3640" i="285"/>
  <c r="AA3624" i="285"/>
  <c r="AA3608" i="285"/>
  <c r="AA3592" i="285"/>
  <c r="AA3576" i="285"/>
  <c r="AA3560" i="285"/>
  <c r="AA3544" i="285"/>
  <c r="AA3528" i="285"/>
  <c r="AA3512" i="285"/>
  <c r="AA3496" i="285"/>
  <c r="AA3480" i="285"/>
  <c r="AA3657" i="285"/>
  <c r="AA3653" i="285"/>
  <c r="AA3577" i="285"/>
  <c r="AA3801" i="285"/>
  <c r="AA3834" i="285"/>
  <c r="AA3674" i="285"/>
  <c r="AA3663" i="285"/>
  <c r="AA3829" i="285"/>
  <c r="AA3573" i="285"/>
  <c r="AA3625" i="285"/>
  <c r="AA3589" i="285"/>
  <c r="AA3513" i="285"/>
  <c r="AA3737" i="285"/>
  <c r="AA3835" i="285"/>
  <c r="AA3815" i="285"/>
  <c r="AA3795" i="285"/>
  <c r="AA3767" i="285"/>
  <c r="AA3739" i="285"/>
  <c r="AA3715" i="285"/>
  <c r="AA3691" i="285"/>
  <c r="AA3647" i="285"/>
  <c r="AA3603" i="285"/>
  <c r="AA3575" i="285"/>
  <c r="AA3527" i="285"/>
  <c r="AA3499" i="285"/>
  <c r="AA3842" i="285"/>
  <c r="AA3818" i="285"/>
  <c r="AA3790" i="285"/>
  <c r="AA3746" i="285"/>
  <c r="AA3718" i="285"/>
  <c r="AA3678" i="285"/>
  <c r="AA3650" i="285"/>
  <c r="AA3622" i="285"/>
  <c r="AA3598" i="285"/>
  <c r="AA3574" i="285"/>
  <c r="AA3770" i="285"/>
  <c r="AA3803" i="285"/>
  <c r="AA3743" i="285"/>
  <c r="AA3679" i="285"/>
  <c r="AA3651" i="285"/>
  <c r="AA3627" i="285"/>
  <c r="AA3583" i="285"/>
  <c r="AA3543" i="285"/>
  <c r="AA3515" i="285"/>
  <c r="AA3826" i="285"/>
  <c r="AA3778" i="285"/>
  <c r="AA3750" i="285"/>
  <c r="AA3710" i="285"/>
  <c r="AA3666" i="285"/>
  <c r="AA3606" i="285"/>
  <c r="AA3558" i="285"/>
  <c r="AA3534" i="285"/>
  <c r="AA3518" i="285"/>
  <c r="AA3498" i="285"/>
  <c r="AA3478" i="285"/>
  <c r="AA3759" i="285"/>
  <c r="AA3503" i="285"/>
  <c r="AA3821" i="285"/>
  <c r="AA3789" i="285"/>
  <c r="AA3757" i="285"/>
  <c r="AA3725" i="285"/>
  <c r="AA3693" i="285"/>
  <c r="AA3661" i="285"/>
  <c r="AA3629" i="285"/>
  <c r="AA3597" i="285"/>
  <c r="AA3565" i="285"/>
  <c r="AA3533" i="285"/>
  <c r="AA3501" i="285"/>
  <c r="AA3797" i="285"/>
  <c r="AA3541" i="285"/>
  <c r="AA3836" i="285"/>
  <c r="AA3820" i="285"/>
  <c r="AA3804" i="285"/>
  <c r="AA3788" i="285"/>
  <c r="AA3772" i="285"/>
  <c r="AA3756" i="285"/>
  <c r="AA3740" i="285"/>
  <c r="AA3724" i="285"/>
  <c r="AA3708" i="285"/>
  <c r="AA3692" i="285"/>
  <c r="AA3676" i="285"/>
  <c r="AA3660" i="285"/>
  <c r="AA3644" i="285"/>
  <c r="AA3628" i="285"/>
  <c r="AA3612" i="285"/>
  <c r="AA3596" i="285"/>
  <c r="AA3580" i="285"/>
  <c r="AA3564" i="285"/>
  <c r="AA3548" i="285"/>
  <c r="AA3532" i="285"/>
  <c r="AA3516" i="285"/>
  <c r="AA3500" i="285"/>
  <c r="AA3484" i="285"/>
  <c r="AA3721" i="285"/>
  <c r="AA3781" i="285"/>
  <c r="AA3813" i="285"/>
  <c r="AA3673" i="285"/>
  <c r="AA3802" i="285"/>
  <c r="AA3727" i="285"/>
  <c r="AA3765" i="285"/>
  <c r="AA3509" i="285"/>
  <c r="AA3689" i="285"/>
  <c r="AA3717" i="285"/>
  <c r="AA3641" i="285"/>
  <c r="AA3493" i="285"/>
  <c r="AA3843" i="285"/>
  <c r="AA3819" i="285"/>
  <c r="AA3799" i="285"/>
  <c r="AA3771" i="285"/>
  <c r="AA3747" i="285"/>
  <c r="AA3723" i="285"/>
  <c r="AA3699" i="285"/>
  <c r="AA3655" i="285"/>
  <c r="AA3607" i="285"/>
  <c r="AA3579" i="285"/>
  <c r="AA3551" i="285"/>
  <c r="AA3507" i="285"/>
  <c r="AA3475" i="285"/>
  <c r="AA3822" i="285"/>
  <c r="AA3794" i="285"/>
  <c r="AA3754" i="285"/>
  <c r="AA3726" i="285"/>
  <c r="AA3682" i="285"/>
  <c r="AA3654" i="285"/>
  <c r="AA3630" i="285"/>
  <c r="AA3602" i="285"/>
  <c r="AA3582" i="285"/>
  <c r="AA3474" i="285"/>
  <c r="AA3839" i="285"/>
  <c r="AA3751" i="285"/>
  <c r="AA3687" i="285"/>
  <c r="AA3659" i="285"/>
  <c r="AA3635" i="285"/>
  <c r="AA3591" i="285"/>
  <c r="AA3547" i="285"/>
  <c r="AA3523" i="285"/>
  <c r="AA3479" i="285"/>
  <c r="AA3786" i="285"/>
  <c r="AA3758" i="285"/>
  <c r="AA3714" i="285"/>
  <c r="AA3686" i="285"/>
  <c r="AA3626" i="285"/>
  <c r="AA3566" i="285"/>
  <c r="AA3538" i="285"/>
  <c r="AA3522" i="285"/>
  <c r="AA3502" i="285"/>
  <c r="AA3486" i="285"/>
  <c r="AA3823" i="285"/>
  <c r="AA3567" i="285"/>
  <c r="AA3825" i="285"/>
  <c r="AA3793" i="285"/>
  <c r="AA3761" i="285"/>
  <c r="AA3729" i="285"/>
  <c r="AA3697" i="285"/>
  <c r="AA3665" i="285"/>
  <c r="AA3633" i="285"/>
  <c r="AA3601" i="285"/>
  <c r="AA3569" i="285"/>
  <c r="AA3537" i="285"/>
  <c r="AA3505" i="285"/>
  <c r="AA3473" i="285"/>
  <c r="AA3605" i="285"/>
  <c r="AA3840" i="285"/>
  <c r="AA3824" i="285"/>
  <c r="AA3808" i="285"/>
  <c r="AA3792" i="285"/>
  <c r="AA3776" i="285"/>
  <c r="AA3760" i="285"/>
  <c r="AA3744" i="285"/>
  <c r="AA3728" i="285"/>
  <c r="AA3712" i="285"/>
  <c r="AA3696" i="285"/>
  <c r="AA3680" i="285"/>
  <c r="AA3664" i="285"/>
  <c r="AA3648" i="285"/>
  <c r="AA3632" i="285"/>
  <c r="AA3616" i="285"/>
  <c r="AA3600" i="285"/>
  <c r="AA3584" i="285"/>
  <c r="AA3568" i="285"/>
  <c r="AA3552" i="285"/>
  <c r="AA3536" i="285"/>
  <c r="AA3520" i="285"/>
  <c r="AA3504" i="285"/>
  <c r="AA3488" i="285"/>
  <c r="AA3785" i="285"/>
  <c r="AA3529" i="285"/>
  <c r="AA3833" i="285"/>
  <c r="AA3685" i="285"/>
  <c r="AA3545" i="285"/>
  <c r="AA3578" i="285"/>
  <c r="AA3791" i="285"/>
  <c r="AA3535" i="285"/>
  <c r="AA3701" i="285"/>
  <c r="AA3753" i="285"/>
  <c r="AA3497" i="285"/>
  <c r="Y110" i="285" l="1"/>
  <c r="Z110" i="285" s="1"/>
  <c r="Y2278" i="285"/>
  <c r="Z2278" i="285" s="1"/>
  <c r="Y255" i="285"/>
  <c r="Z255" i="285" s="1"/>
  <c r="Y263" i="285"/>
  <c r="Z263" i="285" s="1"/>
  <c r="Y271" i="285"/>
  <c r="Z271" i="285" s="1"/>
  <c r="Y279" i="285"/>
  <c r="Z279" i="285" s="1"/>
  <c r="Y287" i="285"/>
  <c r="Z287" i="285" s="1"/>
  <c r="Y295" i="285"/>
  <c r="Z295" i="285" s="1"/>
  <c r="Y303" i="285"/>
  <c r="Z303" i="285" s="1"/>
  <c r="Y311" i="285"/>
  <c r="Z311" i="285" s="1"/>
  <c r="Y455" i="285"/>
  <c r="Z455" i="285" s="1"/>
  <c r="Y463" i="285"/>
  <c r="Z463" i="285" s="1"/>
  <c r="Y471" i="285"/>
  <c r="Z471" i="285" s="1"/>
  <c r="Y479" i="285"/>
  <c r="Z479" i="285" s="1"/>
  <c r="Y487" i="285"/>
  <c r="Z487" i="285" s="1"/>
  <c r="Y111" i="285"/>
  <c r="Z111" i="285" s="1"/>
  <c r="Y2279" i="285"/>
  <c r="Z2279" i="285" s="1"/>
  <c r="Y256" i="285"/>
  <c r="Z256" i="285" s="1"/>
  <c r="Y264" i="285"/>
  <c r="Z264" i="285" s="1"/>
  <c r="Y272" i="285"/>
  <c r="Z272" i="285" s="1"/>
  <c r="Y280" i="285"/>
  <c r="Z280" i="285" s="1"/>
  <c r="Y288" i="285"/>
  <c r="Z288" i="285" s="1"/>
  <c r="Y296" i="285"/>
  <c r="Z296" i="285" s="1"/>
  <c r="Y304" i="285"/>
  <c r="Z304" i="285" s="1"/>
  <c r="Y312" i="285"/>
  <c r="Z312" i="285" s="1"/>
  <c r="Y456" i="285"/>
  <c r="Z456" i="285" s="1"/>
  <c r="Y464" i="285"/>
  <c r="Z464" i="285" s="1"/>
  <c r="Y472" i="285"/>
  <c r="Z472" i="285" s="1"/>
  <c r="Y480" i="285"/>
  <c r="Z480" i="285" s="1"/>
  <c r="Y488" i="285"/>
  <c r="Z488" i="285" s="1"/>
  <c r="Y108" i="285"/>
  <c r="Z108" i="285" s="1"/>
  <c r="Y2276" i="285"/>
  <c r="Z2276" i="285" s="1"/>
  <c r="Y253" i="285"/>
  <c r="Z253" i="285" s="1"/>
  <c r="Y261" i="285"/>
  <c r="Z261" i="285" s="1"/>
  <c r="Y269" i="285"/>
  <c r="Z269" i="285" s="1"/>
  <c r="Y277" i="285"/>
  <c r="Z277" i="285" s="1"/>
  <c r="Y285" i="285"/>
  <c r="Z285" i="285" s="1"/>
  <c r="Y293" i="285"/>
  <c r="Z293" i="285" s="1"/>
  <c r="Y301" i="285"/>
  <c r="Z301" i="285" s="1"/>
  <c r="Y309" i="285"/>
  <c r="Z309" i="285" s="1"/>
  <c r="Y317" i="285"/>
  <c r="Z317" i="285" s="1"/>
  <c r="Y453" i="285"/>
  <c r="Z453" i="285" s="1"/>
  <c r="Y461" i="285"/>
  <c r="Z461" i="285" s="1"/>
  <c r="Y469" i="285"/>
  <c r="Z469" i="285" s="1"/>
  <c r="Y477" i="285"/>
  <c r="Z477" i="285" s="1"/>
  <c r="Y485" i="285"/>
  <c r="Z485" i="285" s="1"/>
  <c r="Y1382" i="285"/>
  <c r="Z1382" i="285" s="1"/>
  <c r="Y1390" i="285"/>
  <c r="Z1390" i="285" s="1"/>
  <c r="Y1398" i="285"/>
  <c r="Z1398" i="285" s="1"/>
  <c r="Y1406" i="285"/>
  <c r="Z1406" i="285" s="1"/>
  <c r="Y1414" i="285"/>
  <c r="Z1414" i="285" s="1"/>
  <c r="Y1422" i="285"/>
  <c r="Z1422" i="285" s="1"/>
  <c r="Y1430" i="285"/>
  <c r="Z1430" i="285" s="1"/>
  <c r="Y1438" i="285"/>
  <c r="Z1438" i="285" s="1"/>
  <c r="Y1446" i="285"/>
  <c r="Z1446" i="285" s="1"/>
  <c r="Y1454" i="285"/>
  <c r="Z1454" i="285" s="1"/>
  <c r="Y1462" i="285"/>
  <c r="Z1462" i="285" s="1"/>
  <c r="Y1470" i="285"/>
  <c r="Z1470" i="285" s="1"/>
  <c r="Y1478" i="285"/>
  <c r="Z1478" i="285" s="1"/>
  <c r="Y1630" i="285"/>
  <c r="Z1630" i="285" s="1"/>
  <c r="Y1638" i="285"/>
  <c r="Z1638" i="285" s="1"/>
  <c r="Y1662" i="285"/>
  <c r="Z1662" i="285" s="1"/>
  <c r="Y1376" i="285"/>
  <c r="Z1376" i="285" s="1"/>
  <c r="Y1404" i="285"/>
  <c r="Z1404" i="285" s="1"/>
  <c r="Y1436" i="285"/>
  <c r="Z1436" i="285" s="1"/>
  <c r="Y1476" i="285"/>
  <c r="Z1476" i="285" s="1"/>
  <c r="Y1636" i="285"/>
  <c r="Z1636" i="285" s="1"/>
  <c r="Y1660" i="285"/>
  <c r="Z1660" i="285" s="1"/>
  <c r="Y1397" i="285"/>
  <c r="Z1397" i="285" s="1"/>
  <c r="Y1421" i="285"/>
  <c r="Z1421" i="285" s="1"/>
  <c r="Y1449" i="285"/>
  <c r="Z1449" i="285" s="1"/>
  <c r="Y1477" i="285"/>
  <c r="Z1477" i="285" s="1"/>
  <c r="Y1633" i="285"/>
  <c r="Z1633" i="285" s="1"/>
  <c r="Y1657" i="285"/>
  <c r="Z1657" i="285" s="1"/>
  <c r="Y1379" i="285"/>
  <c r="Z1379" i="285" s="1"/>
  <c r="Y1387" i="285"/>
  <c r="Z1387" i="285" s="1"/>
  <c r="Y1395" i="285"/>
  <c r="Z1395" i="285" s="1"/>
  <c r="Y1403" i="285"/>
  <c r="Z1403" i="285" s="1"/>
  <c r="Y1411" i="285"/>
  <c r="Z1411" i="285" s="1"/>
  <c r="Y1419" i="285"/>
  <c r="Z1419" i="285" s="1"/>
  <c r="Y1427" i="285"/>
  <c r="Z1427" i="285" s="1"/>
  <c r="Y1435" i="285"/>
  <c r="Z1435" i="285" s="1"/>
  <c r="Y1443" i="285"/>
  <c r="Z1443" i="285" s="1"/>
  <c r="Y1451" i="285"/>
  <c r="Z1451" i="285" s="1"/>
  <c r="Y1459" i="285"/>
  <c r="Z1459" i="285" s="1"/>
  <c r="Y1467" i="285"/>
  <c r="Z1467" i="285" s="1"/>
  <c r="Y1475" i="285"/>
  <c r="Z1475" i="285" s="1"/>
  <c r="Y1483" i="285"/>
  <c r="Z1483" i="285" s="1"/>
  <c r="Y1627" i="285"/>
  <c r="Z1627" i="285" s="1"/>
  <c r="Y1635" i="285"/>
  <c r="Z1635" i="285" s="1"/>
  <c r="Y1659" i="285"/>
  <c r="Z1659" i="285" s="1"/>
  <c r="Y1384" i="285"/>
  <c r="Z1384" i="285" s="1"/>
  <c r="Y1408" i="285"/>
  <c r="Z1408" i="285" s="1"/>
  <c r="Y1428" i="285"/>
  <c r="Z1428" i="285" s="1"/>
  <c r="Y1452" i="285"/>
  <c r="Z1452" i="285" s="1"/>
  <c r="Y1468" i="285"/>
  <c r="Z1468" i="285" s="1"/>
  <c r="Y1632" i="285"/>
  <c r="Z1632" i="285" s="1"/>
  <c r="Y1381" i="285"/>
  <c r="Z1381" i="285" s="1"/>
  <c r="Y1401" i="285"/>
  <c r="Z1401" i="285" s="1"/>
  <c r="Y1425" i="285"/>
  <c r="Z1425" i="285" s="1"/>
  <c r="Y1445" i="285"/>
  <c r="Z1445" i="285" s="1"/>
  <c r="Y1469" i="285"/>
  <c r="Z1469" i="285" s="1"/>
  <c r="Y1637" i="285"/>
  <c r="Z1637" i="285" s="1"/>
  <c r="Y1661" i="285"/>
  <c r="Z1661" i="285" s="1"/>
  <c r="Y113" i="285"/>
  <c r="Z113" i="285" s="1"/>
  <c r="Z2281" i="285"/>
  <c r="Y258" i="285"/>
  <c r="Z258" i="285" s="1"/>
  <c r="Y266" i="285"/>
  <c r="Z266" i="285" s="1"/>
  <c r="Y274" i="285"/>
  <c r="Z274" i="285" s="1"/>
  <c r="Y282" i="285"/>
  <c r="Z282" i="285" s="1"/>
  <c r="Y290" i="285"/>
  <c r="Z290" i="285" s="1"/>
  <c r="Y298" i="285"/>
  <c r="Z298" i="285" s="1"/>
  <c r="Y306" i="285"/>
  <c r="Z306" i="285" s="1"/>
  <c r="Y314" i="285"/>
  <c r="Z314" i="285" s="1"/>
  <c r="Y458" i="285"/>
  <c r="Z458" i="285" s="1"/>
  <c r="Y466" i="285"/>
  <c r="Z466" i="285" s="1"/>
  <c r="Y474" i="285"/>
  <c r="Z474" i="285" s="1"/>
  <c r="Y482" i="285"/>
  <c r="Z482" i="285" s="1"/>
  <c r="Y490" i="285"/>
  <c r="Z490" i="285" s="1"/>
  <c r="Y1388" i="285"/>
  <c r="Z1388" i="285" s="1"/>
  <c r="Y1412" i="285"/>
  <c r="Z1412" i="285" s="1"/>
  <c r="Y1432" i="285"/>
  <c r="Z1432" i="285" s="1"/>
  <c r="Y1456" i="285"/>
  <c r="Z1456" i="285" s="1"/>
  <c r="Y1472" i="285"/>
  <c r="Z1472" i="285" s="1"/>
  <c r="Y1628" i="285"/>
  <c r="Z1628" i="285" s="1"/>
  <c r="Y1393" i="285"/>
  <c r="Z1393" i="285" s="1"/>
  <c r="Y1417" i="285"/>
  <c r="Z1417" i="285" s="1"/>
  <c r="Y1441" i="285"/>
  <c r="Z1441" i="285" s="1"/>
  <c r="Y1465" i="285"/>
  <c r="Z1465" i="285" s="1"/>
  <c r="AA2516" i="285"/>
  <c r="AA2500" i="285"/>
  <c r="AA3463" i="285"/>
  <c r="AA3447" i="285"/>
  <c r="AA3431" i="285"/>
  <c r="AA3415" i="285"/>
  <c r="AA3399" i="285"/>
  <c r="AA3383" i="285"/>
  <c r="AA3367" i="285"/>
  <c r="AA3351" i="285"/>
  <c r="AA3335" i="285"/>
  <c r="AA3319" i="285"/>
  <c r="AA3303" i="285"/>
  <c r="AA3287" i="285"/>
  <c r="AA3271" i="285"/>
  <c r="AA3255" i="285"/>
  <c r="AA3239" i="285"/>
  <c r="AA3223" i="285"/>
  <c r="AA3207" i="285"/>
  <c r="AA3191" i="285"/>
  <c r="AA3175" i="285"/>
  <c r="AA3159" i="285"/>
  <c r="AA3143" i="285"/>
  <c r="AA3127" i="285"/>
  <c r="AA3111" i="285"/>
  <c r="AA3095" i="285"/>
  <c r="AA3079" i="285"/>
  <c r="AA3063" i="285"/>
  <c r="AA3047" i="285"/>
  <c r="AA3031" i="285"/>
  <c r="AA3015" i="285"/>
  <c r="AA2999" i="285"/>
  <c r="AA2983" i="285"/>
  <c r="AA2967" i="285"/>
  <c r="AA2951" i="285"/>
  <c r="AA2935" i="285"/>
  <c r="AA2919" i="285"/>
  <c r="AA2903" i="285"/>
  <c r="AA2887" i="285"/>
  <c r="AA2871" i="285"/>
  <c r="AA2855" i="285"/>
  <c r="AA2839" i="285"/>
  <c r="AA2823" i="285"/>
  <c r="AA2807" i="285"/>
  <c r="AA2791" i="285"/>
  <c r="AA2775" i="285"/>
  <c r="AA2759" i="285"/>
  <c r="AA2743" i="285"/>
  <c r="AA2727" i="285"/>
  <c r="AA2711" i="285"/>
  <c r="AA2695" i="285"/>
  <c r="AA2679" i="285"/>
  <c r="AA2663" i="285"/>
  <c r="AA2647" i="285"/>
  <c r="AA2631" i="285"/>
  <c r="AA2615" i="285"/>
  <c r="AA2599" i="285"/>
  <c r="AA2583" i="285"/>
  <c r="AA2567" i="285"/>
  <c r="AA2551" i="285"/>
  <c r="AA2535" i="285"/>
  <c r="AA2519" i="285"/>
  <c r="AA2507" i="285"/>
  <c r="AA3470" i="285"/>
  <c r="AA3454" i="285"/>
  <c r="AA3438" i="285"/>
  <c r="AA3422" i="285"/>
  <c r="AA3406" i="285"/>
  <c r="AA3390" i="285"/>
  <c r="AA3374" i="285"/>
  <c r="AA3358" i="285"/>
  <c r="AA3342" i="285"/>
  <c r="AA3326" i="285"/>
  <c r="AA3310" i="285"/>
  <c r="AA3294" i="285"/>
  <c r="AA3278" i="285"/>
  <c r="AA3262" i="285"/>
  <c r="AA3246" i="285"/>
  <c r="AA3230" i="285"/>
  <c r="AA3214" i="285"/>
  <c r="AA3198" i="285"/>
  <c r="AA3182" i="285"/>
  <c r="AA3166" i="285"/>
  <c r="AA3150" i="285"/>
  <c r="AA3134" i="285"/>
  <c r="AA3118" i="285"/>
  <c r="AA3102" i="285"/>
  <c r="AA3086" i="285"/>
  <c r="AA3070" i="285"/>
  <c r="AA3054" i="285"/>
  <c r="AA3038" i="285"/>
  <c r="AA3022" i="285"/>
  <c r="AA3006" i="285"/>
  <c r="AA2990" i="285"/>
  <c r="AA2974" i="285"/>
  <c r="AA2958" i="285"/>
  <c r="AA2942" i="285"/>
  <c r="AA2926" i="285"/>
  <c r="AA2910" i="285"/>
  <c r="AA2894" i="285"/>
  <c r="AA2878" i="285"/>
  <c r="AA2862" i="285"/>
  <c r="AA2846" i="285"/>
  <c r="AA2830" i="285"/>
  <c r="AA2814" i="285"/>
  <c r="AA2798" i="285"/>
  <c r="AA2782" i="285"/>
  <c r="AA2766" i="285"/>
  <c r="AA2750" i="285"/>
  <c r="AA2734" i="285"/>
  <c r="AA2718" i="285"/>
  <c r="AA2702" i="285"/>
  <c r="AA2686" i="285"/>
  <c r="AA2670" i="285"/>
  <c r="AA2654" i="285"/>
  <c r="AA2638" i="285"/>
  <c r="AA2622" i="285"/>
  <c r="AA2606" i="285"/>
  <c r="AA2590" i="285"/>
  <c r="AA2574" i="285"/>
  <c r="AA2558" i="285"/>
  <c r="AA2542" i="285"/>
  <c r="AA2526" i="285"/>
  <c r="AA2514" i="285"/>
  <c r="AA2498" i="285"/>
  <c r="AA3461" i="285"/>
  <c r="AA3445" i="285"/>
  <c r="AA3429" i="285"/>
  <c r="AA3413" i="285"/>
  <c r="AA3397" i="285"/>
  <c r="AA3381" i="285"/>
  <c r="AA3365" i="285"/>
  <c r="AA3349" i="285"/>
  <c r="AA3333" i="285"/>
  <c r="AA3317" i="285"/>
  <c r="AA3301" i="285"/>
  <c r="AA3285" i="285"/>
  <c r="AA3269" i="285"/>
  <c r="AA3253" i="285"/>
  <c r="AA3237" i="285"/>
  <c r="AA3221" i="285"/>
  <c r="AA3205" i="285"/>
  <c r="AA3189" i="285"/>
  <c r="AA3173" i="285"/>
  <c r="AA3157" i="285"/>
  <c r="AA3141" i="285"/>
  <c r="AA3125" i="285"/>
  <c r="AA3109" i="285"/>
  <c r="AA3093" i="285"/>
  <c r="AA3077" i="285"/>
  <c r="AA3061" i="285"/>
  <c r="AA3045" i="285"/>
  <c r="AA3029" i="285"/>
  <c r="AA3013" i="285"/>
  <c r="AA2997" i="285"/>
  <c r="AA2981" i="285"/>
  <c r="AA2965" i="285"/>
  <c r="AA2949" i="285"/>
  <c r="AA2933" i="285"/>
  <c r="AA2917" i="285"/>
  <c r="AA2901" i="285"/>
  <c r="AA2885" i="285"/>
  <c r="AA2869" i="285"/>
  <c r="AA2853" i="285"/>
  <c r="AA2837" i="285"/>
  <c r="AA2821" i="285"/>
  <c r="AA2805" i="285"/>
  <c r="AA2789" i="285"/>
  <c r="AA2773" i="285"/>
  <c r="AA2757" i="285"/>
  <c r="AA2741" i="285"/>
  <c r="AA2725" i="285"/>
  <c r="AA2709" i="285"/>
  <c r="AA2693" i="285"/>
  <c r="AA2677" i="285"/>
  <c r="AA2661" i="285"/>
  <c r="AA2645" i="285"/>
  <c r="AA2629" i="285"/>
  <c r="AA2613" i="285"/>
  <c r="AA2597" i="285"/>
  <c r="AA2581" i="285"/>
  <c r="AA2565" i="285"/>
  <c r="AA2549" i="285"/>
  <c r="AA2533" i="285"/>
  <c r="AA2517" i="285"/>
  <c r="AA2505" i="285"/>
  <c r="AA3468" i="285"/>
  <c r="AA3452" i="285"/>
  <c r="AA3436" i="285"/>
  <c r="AA3420" i="285"/>
  <c r="AA3404" i="285"/>
  <c r="AA3388" i="285"/>
  <c r="AA3372" i="285"/>
  <c r="AA3356" i="285"/>
  <c r="AA3340" i="285"/>
  <c r="AA3324" i="285"/>
  <c r="AA3308" i="285"/>
  <c r="AA3292" i="285"/>
  <c r="AA3276" i="285"/>
  <c r="AA3260" i="285"/>
  <c r="AA3244" i="285"/>
  <c r="AA3228" i="285"/>
  <c r="AA3212" i="285"/>
  <c r="AA3196" i="285"/>
  <c r="AA3180" i="285"/>
  <c r="AA3164" i="285"/>
  <c r="AA3148" i="285"/>
  <c r="AA3132" i="285"/>
  <c r="AA3116" i="285"/>
  <c r="AA3100" i="285"/>
  <c r="AA3084" i="285"/>
  <c r="AA3068" i="285"/>
  <c r="AA3052" i="285"/>
  <c r="AA3036" i="285"/>
  <c r="AA3020" i="285"/>
  <c r="AA3004" i="285"/>
  <c r="AA2988" i="285"/>
  <c r="AA2972" i="285"/>
  <c r="AA2956" i="285"/>
  <c r="AA2940" i="285"/>
  <c r="AA2924" i="285"/>
  <c r="AA2908" i="285"/>
  <c r="AA2892" i="285"/>
  <c r="AA2876" i="285"/>
  <c r="AA2860" i="285"/>
  <c r="AA2844" i="285"/>
  <c r="AA2828" i="285"/>
  <c r="AA2812" i="285"/>
  <c r="AA2796" i="285"/>
  <c r="AA2780" i="285"/>
  <c r="AA2764" i="285"/>
  <c r="AA2748" i="285"/>
  <c r="AA2732" i="285"/>
  <c r="AA2716" i="285"/>
  <c r="AA2700" i="285"/>
  <c r="AA2684" i="285"/>
  <c r="AA2668" i="285"/>
  <c r="AA2652" i="285"/>
  <c r="AA2636" i="285"/>
  <c r="AA2620" i="285"/>
  <c r="AA2604" i="285"/>
  <c r="AA2588" i="285"/>
  <c r="AA2572" i="285"/>
  <c r="AA2556" i="285"/>
  <c r="AA2540" i="285"/>
  <c r="AA2524" i="285"/>
  <c r="AA2" i="285"/>
  <c r="AA2504" i="285"/>
  <c r="AA3467" i="285"/>
  <c r="AA3451" i="285"/>
  <c r="AA3435" i="285"/>
  <c r="AA3419" i="285"/>
  <c r="AA3403" i="285"/>
  <c r="AA3387" i="285"/>
  <c r="AA3371" i="285"/>
  <c r="AA3355" i="285"/>
  <c r="AA3339" i="285"/>
  <c r="AA3323" i="285"/>
  <c r="AA3307" i="285"/>
  <c r="AA3291" i="285"/>
  <c r="AA3275" i="285"/>
  <c r="AA3259" i="285"/>
  <c r="AA3243" i="285"/>
  <c r="AA3227" i="285"/>
  <c r="AA3211" i="285"/>
  <c r="AA3195" i="285"/>
  <c r="AA3179" i="285"/>
  <c r="AA3163" i="285"/>
  <c r="AA3147" i="285"/>
  <c r="AA3131" i="285"/>
  <c r="AA3115" i="285"/>
  <c r="AA3099" i="285"/>
  <c r="AA3083" i="285"/>
  <c r="AA3067" i="285"/>
  <c r="AA3051" i="285"/>
  <c r="AA3035" i="285"/>
  <c r="AA3019" i="285"/>
  <c r="AA3003" i="285"/>
  <c r="AA2987" i="285"/>
  <c r="AA2971" i="285"/>
  <c r="AA2955" i="285"/>
  <c r="AA2939" i="285"/>
  <c r="AA2923" i="285"/>
  <c r="AA2907" i="285"/>
  <c r="AA2891" i="285"/>
  <c r="AA2875" i="285"/>
  <c r="AA2859" i="285"/>
  <c r="AA2843" i="285"/>
  <c r="AA2827" i="285"/>
  <c r="AA2811" i="285"/>
  <c r="AA2795" i="285"/>
  <c r="AA2779" i="285"/>
  <c r="AA2763" i="285"/>
  <c r="AA2747" i="285"/>
  <c r="AA2731" i="285"/>
  <c r="AA2715" i="285"/>
  <c r="AA2699" i="285"/>
  <c r="AA2683" i="285"/>
  <c r="AA2667" i="285"/>
  <c r="AA2651" i="285"/>
  <c r="AA2635" i="285"/>
  <c r="AA2619" i="285"/>
  <c r="AA2603" i="285"/>
  <c r="AA2587" i="285"/>
  <c r="AA2571" i="285"/>
  <c r="AA2555" i="285"/>
  <c r="AA2539" i="285"/>
  <c r="AA2523" i="285"/>
  <c r="AA2511" i="285"/>
  <c r="AA2495" i="285"/>
  <c r="AA3458" i="285"/>
  <c r="AA3442" i="285"/>
  <c r="AA3426" i="285"/>
  <c r="AA3410" i="285"/>
  <c r="AA3394" i="285"/>
  <c r="AA3378" i="285"/>
  <c r="AA3362" i="285"/>
  <c r="AA3346" i="285"/>
  <c r="AA3330" i="285"/>
  <c r="AA3314" i="285"/>
  <c r="AA3298" i="285"/>
  <c r="AA3282" i="285"/>
  <c r="AA3266" i="285"/>
  <c r="AA3250" i="285"/>
  <c r="AA3234" i="285"/>
  <c r="AA3218" i="285"/>
  <c r="AA3202" i="285"/>
  <c r="AA3186" i="285"/>
  <c r="AA3170" i="285"/>
  <c r="AA3154" i="285"/>
  <c r="AA3138" i="285"/>
  <c r="AA3122" i="285"/>
  <c r="AA3106" i="285"/>
  <c r="AA3090" i="285"/>
  <c r="AA3074" i="285"/>
  <c r="AA3058" i="285"/>
  <c r="AA3042" i="285"/>
  <c r="AA3026" i="285"/>
  <c r="AA3010" i="285"/>
  <c r="AA2994" i="285"/>
  <c r="AA2978" i="285"/>
  <c r="AA2962" i="285"/>
  <c r="AA2946" i="285"/>
  <c r="AA2930" i="285"/>
  <c r="AA2914" i="285"/>
  <c r="AA2898" i="285"/>
  <c r="AA2882" i="285"/>
  <c r="AA2866" i="285"/>
  <c r="AA2850" i="285"/>
  <c r="AA2834" i="285"/>
  <c r="AA2818" i="285"/>
  <c r="AA2802" i="285"/>
  <c r="AA2786" i="285"/>
  <c r="AA2770" i="285"/>
  <c r="AA2754" i="285"/>
  <c r="AA2738" i="285"/>
  <c r="AA2722" i="285"/>
  <c r="AA2706" i="285"/>
  <c r="AA2690" i="285"/>
  <c r="AA2674" i="285"/>
  <c r="AA2658" i="285"/>
  <c r="AA2642" i="285"/>
  <c r="AA2626" i="285"/>
  <c r="AA2610" i="285"/>
  <c r="AA2594" i="285"/>
  <c r="AA2578" i="285"/>
  <c r="AA2562" i="285"/>
  <c r="AA2546" i="285"/>
  <c r="AA2530" i="285"/>
  <c r="AA114" i="285"/>
  <c r="AA2502" i="285"/>
  <c r="AA3465" i="285"/>
  <c r="AA3449" i="285"/>
  <c r="AA3433" i="285"/>
  <c r="AA3417" i="285"/>
  <c r="AA3401" i="285"/>
  <c r="AA3385" i="285"/>
  <c r="AA3369" i="285"/>
  <c r="AA3353" i="285"/>
  <c r="AA3337" i="285"/>
  <c r="AA3321" i="285"/>
  <c r="AA3305" i="285"/>
  <c r="AA3289" i="285"/>
  <c r="AA3273" i="285"/>
  <c r="AA3257" i="285"/>
  <c r="AA3241" i="285"/>
  <c r="AA3225" i="285"/>
  <c r="AA3209" i="285"/>
  <c r="AA3193" i="285"/>
  <c r="AA3177" i="285"/>
  <c r="AA3161" i="285"/>
  <c r="AA3145" i="285"/>
  <c r="AA3129" i="285"/>
  <c r="AA3113" i="285"/>
  <c r="AA3097" i="285"/>
  <c r="AA3081" i="285"/>
  <c r="AA3065" i="285"/>
  <c r="AA3049" i="285"/>
  <c r="AA3033" i="285"/>
  <c r="AA3017" i="285"/>
  <c r="AA3001" i="285"/>
  <c r="AA2985" i="285"/>
  <c r="AA2969" i="285"/>
  <c r="AA2953" i="285"/>
  <c r="AA2937" i="285"/>
  <c r="AA2921" i="285"/>
  <c r="AA2905" i="285"/>
  <c r="AA2889" i="285"/>
  <c r="AA2873" i="285"/>
  <c r="AA2857" i="285"/>
  <c r="AA2841" i="285"/>
  <c r="AA2825" i="285"/>
  <c r="AA2809" i="285"/>
  <c r="AA2793" i="285"/>
  <c r="AA2777" i="285"/>
  <c r="AA2761" i="285"/>
  <c r="AA2745" i="285"/>
  <c r="AA2729" i="285"/>
  <c r="AA2713" i="285"/>
  <c r="AA2697" i="285"/>
  <c r="AA2681" i="285"/>
  <c r="AA2665" i="285"/>
  <c r="AA2649" i="285"/>
  <c r="AA2633" i="285"/>
  <c r="AA2617" i="285"/>
  <c r="AA2601" i="285"/>
  <c r="AA2585" i="285"/>
  <c r="AA2569" i="285"/>
  <c r="AA2553" i="285"/>
  <c r="AA2537" i="285"/>
  <c r="AA2521" i="285"/>
  <c r="AA2501" i="285"/>
  <c r="AA3464" i="285"/>
  <c r="AA3448" i="285"/>
  <c r="AA3432" i="285"/>
  <c r="AA3416" i="285"/>
  <c r="AA3400" i="285"/>
  <c r="AA3384" i="285"/>
  <c r="AA3368" i="285"/>
  <c r="AA3352" i="285"/>
  <c r="AA3336" i="285"/>
  <c r="AA3320" i="285"/>
  <c r="AA3304" i="285"/>
  <c r="AA3288" i="285"/>
  <c r="AA3272" i="285"/>
  <c r="AA3256" i="285"/>
  <c r="AA3240" i="285"/>
  <c r="AA3224" i="285"/>
  <c r="AA3208" i="285"/>
  <c r="AA3192" i="285"/>
  <c r="AA3176" i="285"/>
  <c r="AA3160" i="285"/>
  <c r="AA3144" i="285"/>
  <c r="AA3128" i="285"/>
  <c r="AA3112" i="285"/>
  <c r="AA3096" i="285"/>
  <c r="AA3080" i="285"/>
  <c r="AA3064" i="285"/>
  <c r="AA3048" i="285"/>
  <c r="AA3032" i="285"/>
  <c r="AA3016" i="285"/>
  <c r="AA3000" i="285"/>
  <c r="AA2984" i="285"/>
  <c r="AA2968" i="285"/>
  <c r="AA2952" i="285"/>
  <c r="AA2936" i="285"/>
  <c r="AA2920" i="285"/>
  <c r="AA2904" i="285"/>
  <c r="AA2888" i="285"/>
  <c r="AA2872" i="285"/>
  <c r="AA2856" i="285"/>
  <c r="AA2840" i="285"/>
  <c r="AA2824" i="285"/>
  <c r="AA2808" i="285"/>
  <c r="AA2792" i="285"/>
  <c r="AA2776" i="285"/>
  <c r="AA2760" i="285"/>
  <c r="AA2744" i="285"/>
  <c r="AA2728" i="285"/>
  <c r="AA2712" i="285"/>
  <c r="AA2696" i="285"/>
  <c r="AA2680" i="285"/>
  <c r="AA2664" i="285"/>
  <c r="AA2648" i="285"/>
  <c r="AA2632" i="285"/>
  <c r="AA2616" i="285"/>
  <c r="AA2600" i="285"/>
  <c r="AA2584" i="285"/>
  <c r="AA2568" i="285"/>
  <c r="AA2552" i="285"/>
  <c r="AA2536" i="285"/>
  <c r="AA2520" i="285"/>
  <c r="Y2274" i="285"/>
  <c r="Z2274" i="285" s="1"/>
  <c r="Y259" i="285"/>
  <c r="Z259" i="285" s="1"/>
  <c r="Y267" i="285"/>
  <c r="Z267" i="285" s="1"/>
  <c r="Y275" i="285"/>
  <c r="Z275" i="285" s="1"/>
  <c r="Y283" i="285"/>
  <c r="Z283" i="285" s="1"/>
  <c r="Y291" i="285"/>
  <c r="Z291" i="285" s="1"/>
  <c r="Y299" i="285"/>
  <c r="Z299" i="285" s="1"/>
  <c r="Y307" i="285"/>
  <c r="Z307" i="285" s="1"/>
  <c r="Y315" i="285"/>
  <c r="Z315" i="285" s="1"/>
  <c r="Y451" i="285"/>
  <c r="Z451" i="285" s="1"/>
  <c r="Y459" i="285"/>
  <c r="Z459" i="285" s="1"/>
  <c r="Y467" i="285"/>
  <c r="Z467" i="285" s="1"/>
  <c r="Y475" i="285"/>
  <c r="Z475" i="285" s="1"/>
  <c r="Y483" i="285"/>
  <c r="Z483" i="285" s="1"/>
  <c r="Y107" i="285"/>
  <c r="Z107" i="285" s="1"/>
  <c r="Y2275" i="285"/>
  <c r="Z2275" i="285" s="1"/>
  <c r="Y260" i="285"/>
  <c r="Z260" i="285" s="1"/>
  <c r="Y268" i="285"/>
  <c r="Z268" i="285" s="1"/>
  <c r="Y276" i="285"/>
  <c r="Z276" i="285" s="1"/>
  <c r="Y284" i="285"/>
  <c r="Z284" i="285" s="1"/>
  <c r="Y292" i="285"/>
  <c r="Z292" i="285" s="1"/>
  <c r="Y300" i="285"/>
  <c r="Z300" i="285" s="1"/>
  <c r="Y308" i="285"/>
  <c r="Z308" i="285" s="1"/>
  <c r="Y316" i="285"/>
  <c r="Z316" i="285" s="1"/>
  <c r="Y452" i="285"/>
  <c r="Z452" i="285" s="1"/>
  <c r="Y460" i="285"/>
  <c r="Z460" i="285" s="1"/>
  <c r="Y468" i="285"/>
  <c r="Z468" i="285" s="1"/>
  <c r="Y476" i="285"/>
  <c r="Z476" i="285" s="1"/>
  <c r="Y484" i="285"/>
  <c r="Z484" i="285" s="1"/>
  <c r="Y112" i="285"/>
  <c r="Z112" i="285" s="1"/>
  <c r="Y2280" i="285"/>
  <c r="Z2280" i="285" s="1"/>
  <c r="Y257" i="285"/>
  <c r="Z257" i="285" s="1"/>
  <c r="Y265" i="285"/>
  <c r="Z265" i="285" s="1"/>
  <c r="Y273" i="285"/>
  <c r="Z273" i="285" s="1"/>
  <c r="Y281" i="285"/>
  <c r="Z281" i="285" s="1"/>
  <c r="Y289" i="285"/>
  <c r="Z289" i="285" s="1"/>
  <c r="Y297" i="285"/>
  <c r="Z297" i="285" s="1"/>
  <c r="Y305" i="285"/>
  <c r="Z305" i="285" s="1"/>
  <c r="Y313" i="285"/>
  <c r="Z313" i="285" s="1"/>
  <c r="Y457" i="285"/>
  <c r="Z457" i="285" s="1"/>
  <c r="Y465" i="285"/>
  <c r="Z465" i="285" s="1"/>
  <c r="Y473" i="285"/>
  <c r="Z473" i="285" s="1"/>
  <c r="Y481" i="285"/>
  <c r="Z481" i="285" s="1"/>
  <c r="Y489" i="285"/>
  <c r="Z489" i="285" s="1"/>
  <c r="Y1378" i="285"/>
  <c r="Z1378" i="285" s="1"/>
  <c r="Y1386" i="285"/>
  <c r="Z1386" i="285" s="1"/>
  <c r="Y1394" i="285"/>
  <c r="Z1394" i="285" s="1"/>
  <c r="Y1402" i="285"/>
  <c r="Z1402" i="285" s="1"/>
  <c r="Y1410" i="285"/>
  <c r="Z1410" i="285" s="1"/>
  <c r="Z1418" i="285"/>
  <c r="Y1426" i="285"/>
  <c r="Z1426" i="285" s="1"/>
  <c r="Y1434" i="285"/>
  <c r="Z1434" i="285" s="1"/>
  <c r="Y1442" i="285"/>
  <c r="Z1442" i="285" s="1"/>
  <c r="Y1450" i="285"/>
  <c r="Z1450" i="285" s="1"/>
  <c r="Y1458" i="285"/>
  <c r="Z1458" i="285" s="1"/>
  <c r="Y1466" i="285"/>
  <c r="Z1466" i="285" s="1"/>
  <c r="Y1474" i="285"/>
  <c r="Z1474" i="285" s="1"/>
  <c r="Y1626" i="285"/>
  <c r="Z1626" i="285" s="1"/>
  <c r="Y1634" i="285"/>
  <c r="Z1634" i="285" s="1"/>
  <c r="Y1658" i="285"/>
  <c r="Z1658" i="285" s="1"/>
  <c r="Y1392" i="285"/>
  <c r="Z1392" i="285" s="1"/>
  <c r="Y1416" i="285"/>
  <c r="Z1416" i="285" s="1"/>
  <c r="Y1448" i="285"/>
  <c r="Z1448" i="285" s="1"/>
  <c r="Y1385" i="285"/>
  <c r="Z1385" i="285" s="1"/>
  <c r="Y1409" i="285"/>
  <c r="Z1409" i="285" s="1"/>
  <c r="Y1433" i="285"/>
  <c r="Z1433" i="285" s="1"/>
  <c r="Y1461" i="285"/>
  <c r="Z1461" i="285" s="1"/>
  <c r="Y1375" i="285"/>
  <c r="Z1375" i="285" s="1"/>
  <c r="Y1383" i="285"/>
  <c r="Z1383" i="285" s="1"/>
  <c r="Y1391" i="285"/>
  <c r="Z1391" i="285" s="1"/>
  <c r="Y1399" i="285"/>
  <c r="Z1399" i="285" s="1"/>
  <c r="Y1407" i="285"/>
  <c r="Z1407" i="285" s="1"/>
  <c r="Y1415" i="285"/>
  <c r="Z1415" i="285" s="1"/>
  <c r="Y1423" i="285"/>
  <c r="Z1423" i="285" s="1"/>
  <c r="Y1431" i="285"/>
  <c r="Z1431" i="285" s="1"/>
  <c r="Y1439" i="285"/>
  <c r="Z1439" i="285" s="1"/>
  <c r="Y1447" i="285"/>
  <c r="Z1447" i="285" s="1"/>
  <c r="Y1455" i="285"/>
  <c r="Z1455" i="285" s="1"/>
  <c r="Y1463" i="285"/>
  <c r="Z1463" i="285" s="1"/>
  <c r="Y1471" i="285"/>
  <c r="Z1471" i="285" s="1"/>
  <c r="Y1479" i="285"/>
  <c r="Z1479" i="285" s="1"/>
  <c r="Y1631" i="285"/>
  <c r="Z1631" i="285" s="1"/>
  <c r="Y1639" i="285"/>
  <c r="Z1639" i="285" s="1"/>
  <c r="Y1663" i="285"/>
  <c r="Z1663" i="285" s="1"/>
  <c r="Y1380" i="285"/>
  <c r="Z1380" i="285" s="1"/>
  <c r="Y1396" i="285"/>
  <c r="Z1396" i="285" s="1"/>
  <c r="Y1420" i="285"/>
  <c r="Z1420" i="285" s="1"/>
  <c r="Y1440" i="285"/>
  <c r="Z1440" i="285" s="1"/>
  <c r="Y1460" i="285"/>
  <c r="Z1460" i="285" s="1"/>
  <c r="Y1480" i="285"/>
  <c r="Z1480" i="285" s="1"/>
  <c r="Y1389" i="285"/>
  <c r="Z1389" i="285" s="1"/>
  <c r="Y1413" i="285"/>
  <c r="Z1413" i="285" s="1"/>
  <c r="Y1437" i="285"/>
  <c r="Z1437" i="285" s="1"/>
  <c r="Y1457" i="285"/>
  <c r="Z1457" i="285" s="1"/>
  <c r="Y1473" i="285"/>
  <c r="Z1473" i="285" s="1"/>
  <c r="Y1625" i="285"/>
  <c r="Z1625" i="285" s="1"/>
  <c r="Y109" i="285"/>
  <c r="Z109" i="285" s="1"/>
  <c r="Y2277" i="285"/>
  <c r="Z2277" i="285" s="1"/>
  <c r="Y254" i="285"/>
  <c r="Z254" i="285" s="1"/>
  <c r="Y262" i="285"/>
  <c r="Z262" i="285" s="1"/>
  <c r="Y270" i="285"/>
  <c r="Z270" i="285" s="1"/>
  <c r="Y278" i="285"/>
  <c r="Z278" i="285" s="1"/>
  <c r="Y286" i="285"/>
  <c r="Z286" i="285" s="1"/>
  <c r="Y294" i="285"/>
  <c r="Z294" i="285" s="1"/>
  <c r="Y302" i="285"/>
  <c r="Z302" i="285" s="1"/>
  <c r="Y310" i="285"/>
  <c r="Z310" i="285" s="1"/>
  <c r="Y318" i="285"/>
  <c r="Z318" i="285" s="1"/>
  <c r="Y454" i="285"/>
  <c r="Z454" i="285" s="1"/>
  <c r="Y462" i="285"/>
  <c r="Z462" i="285" s="1"/>
  <c r="Y470" i="285"/>
  <c r="Z470" i="285" s="1"/>
  <c r="Y478" i="285"/>
  <c r="Z478" i="285" s="1"/>
  <c r="Y486" i="285"/>
  <c r="Z486" i="285" s="1"/>
  <c r="Y1400" i="285"/>
  <c r="Z1400" i="285" s="1"/>
  <c r="Y1424" i="285"/>
  <c r="Z1424" i="285" s="1"/>
  <c r="Y1444" i="285"/>
  <c r="Z1444" i="285" s="1"/>
  <c r="Y1464" i="285"/>
  <c r="Z1464" i="285" s="1"/>
  <c r="Y1484" i="285"/>
  <c r="Z1484" i="285" s="1"/>
  <c r="Y1640" i="285"/>
  <c r="Z1640" i="285" s="1"/>
  <c r="Y1664" i="285"/>
  <c r="Z1664" i="285" s="1"/>
  <c r="Y1377" i="285"/>
  <c r="Z1377" i="285" s="1"/>
  <c r="Y1405" i="285"/>
  <c r="Z1405" i="285" s="1"/>
  <c r="Y1429" i="285"/>
  <c r="Z1429" i="285" s="1"/>
  <c r="Y1453" i="285"/>
  <c r="Z1453" i="285" s="1"/>
  <c r="Y1481" i="285"/>
  <c r="Z1481" i="285" s="1"/>
  <c r="Y1629" i="285"/>
  <c r="Z1629" i="285" s="1"/>
  <c r="AA2508" i="285"/>
  <c r="AA3471" i="285"/>
  <c r="AA3455" i="285"/>
  <c r="AA3439" i="285"/>
  <c r="AA3423" i="285"/>
  <c r="AA3407" i="285"/>
  <c r="AA3391" i="285"/>
  <c r="AA3375" i="285"/>
  <c r="AA3359" i="285"/>
  <c r="AA3343" i="285"/>
  <c r="AA3327" i="285"/>
  <c r="AA3311" i="285"/>
  <c r="AA3295" i="285"/>
  <c r="AA3279" i="285"/>
  <c r="AA3263" i="285"/>
  <c r="AA3247" i="285"/>
  <c r="AA3231" i="285"/>
  <c r="AA3215" i="285"/>
  <c r="AA3199" i="285"/>
  <c r="AA3183" i="285"/>
  <c r="AA3167" i="285"/>
  <c r="AA3151" i="285"/>
  <c r="AA3135" i="285"/>
  <c r="AA3119" i="285"/>
  <c r="AA3103" i="285"/>
  <c r="AA3087" i="285"/>
  <c r="AA3071" i="285"/>
  <c r="AA3055" i="285"/>
  <c r="AA3039" i="285"/>
  <c r="AA3023" i="285"/>
  <c r="AA3007" i="285"/>
  <c r="AA2991" i="285"/>
  <c r="AA2975" i="285"/>
  <c r="AA2959" i="285"/>
  <c r="AA2943" i="285"/>
  <c r="AA2927" i="285"/>
  <c r="AA2911" i="285"/>
  <c r="AA2895" i="285"/>
  <c r="AA2879" i="285"/>
  <c r="AA2863" i="285"/>
  <c r="AA2847" i="285"/>
  <c r="AA2831" i="285"/>
  <c r="AA2815" i="285"/>
  <c r="AA2799" i="285"/>
  <c r="AA2783" i="285"/>
  <c r="AA2767" i="285"/>
  <c r="AA2751" i="285"/>
  <c r="AA2735" i="285"/>
  <c r="AA2719" i="285"/>
  <c r="AA2703" i="285"/>
  <c r="AA2687" i="285"/>
  <c r="AA2671" i="285"/>
  <c r="AA2655" i="285"/>
  <c r="AA2639" i="285"/>
  <c r="AA2623" i="285"/>
  <c r="AA2607" i="285"/>
  <c r="AA2591" i="285"/>
  <c r="AA2575" i="285"/>
  <c r="AA2559" i="285"/>
  <c r="AA2543" i="285"/>
  <c r="AA2527" i="285"/>
  <c r="AA2515" i="285"/>
  <c r="AA2499" i="285"/>
  <c r="AA3462" i="285"/>
  <c r="AA3446" i="285"/>
  <c r="AA3430" i="285"/>
  <c r="AA3414" i="285"/>
  <c r="AA3398" i="285"/>
  <c r="AA3382" i="285"/>
  <c r="AA3366" i="285"/>
  <c r="AA3350" i="285"/>
  <c r="AA3334" i="285"/>
  <c r="AA3318" i="285"/>
  <c r="AA3302" i="285"/>
  <c r="AA3286" i="285"/>
  <c r="AA3270" i="285"/>
  <c r="AA3254" i="285"/>
  <c r="AA3238" i="285"/>
  <c r="AA3222" i="285"/>
  <c r="AA3206" i="285"/>
  <c r="AA3190" i="285"/>
  <c r="AA3174" i="285"/>
  <c r="AA3158" i="285"/>
  <c r="AA3142" i="285"/>
  <c r="AA3126" i="285"/>
  <c r="AA3110" i="285"/>
  <c r="AA3094" i="285"/>
  <c r="AA3078" i="285"/>
  <c r="AA3062" i="285"/>
  <c r="AA3046" i="285"/>
  <c r="AA3030" i="285"/>
  <c r="AA3014" i="285"/>
  <c r="AA2998" i="285"/>
  <c r="AA2982" i="285"/>
  <c r="AA2966" i="285"/>
  <c r="AA2950" i="285"/>
  <c r="AA2934" i="285"/>
  <c r="AA2918" i="285"/>
  <c r="AA2902" i="285"/>
  <c r="AA2886" i="285"/>
  <c r="AA2870" i="285"/>
  <c r="AA2854" i="285"/>
  <c r="AA2838" i="285"/>
  <c r="AA2822" i="285"/>
  <c r="AA2806" i="285"/>
  <c r="AA2790" i="285"/>
  <c r="AA2774" i="285"/>
  <c r="AA2758" i="285"/>
  <c r="AA2742" i="285"/>
  <c r="AA2726" i="285"/>
  <c r="AA2710" i="285"/>
  <c r="AA2694" i="285"/>
  <c r="AA2678" i="285"/>
  <c r="AA2662" i="285"/>
  <c r="AA2646" i="285"/>
  <c r="AA2630" i="285"/>
  <c r="AA2614" i="285"/>
  <c r="AA2598" i="285"/>
  <c r="AA2582" i="285"/>
  <c r="AA2566" i="285"/>
  <c r="AA2550" i="285"/>
  <c r="AA2534" i="285"/>
  <c r="AA2518" i="285"/>
  <c r="AA2506" i="285"/>
  <c r="AA3469" i="285"/>
  <c r="AA3453" i="285"/>
  <c r="AA3437" i="285"/>
  <c r="AA3421" i="285"/>
  <c r="AA3405" i="285"/>
  <c r="AA3389" i="285"/>
  <c r="AA3373" i="285"/>
  <c r="AA3357" i="285"/>
  <c r="AA3341" i="285"/>
  <c r="AA3325" i="285"/>
  <c r="AA3309" i="285"/>
  <c r="AA3293" i="285"/>
  <c r="AA3277" i="285"/>
  <c r="AA3261" i="285"/>
  <c r="AA3245" i="285"/>
  <c r="AA3229" i="285"/>
  <c r="AA3213" i="285"/>
  <c r="AA3197" i="285"/>
  <c r="AA3181" i="285"/>
  <c r="AA3165" i="285"/>
  <c r="AA3149" i="285"/>
  <c r="AA3133" i="285"/>
  <c r="AA3117" i="285"/>
  <c r="AA3101" i="285"/>
  <c r="AA3085" i="285"/>
  <c r="AA3069" i="285"/>
  <c r="AA3053" i="285"/>
  <c r="AA3037" i="285"/>
  <c r="AA3021" i="285"/>
  <c r="AA3005" i="285"/>
  <c r="AA2989" i="285"/>
  <c r="AA2973" i="285"/>
  <c r="AA2957" i="285"/>
  <c r="AA2941" i="285"/>
  <c r="AA2925" i="285"/>
  <c r="AA2909" i="285"/>
  <c r="AA2893" i="285"/>
  <c r="AA2877" i="285"/>
  <c r="AA2861" i="285"/>
  <c r="AA2845" i="285"/>
  <c r="AA2829" i="285"/>
  <c r="AA2813" i="285"/>
  <c r="AA2797" i="285"/>
  <c r="AA2781" i="285"/>
  <c r="AA2765" i="285"/>
  <c r="AA2749" i="285"/>
  <c r="AA2733" i="285"/>
  <c r="AA2717" i="285"/>
  <c r="AA2701" i="285"/>
  <c r="AA2685" i="285"/>
  <c r="AA2669" i="285"/>
  <c r="AA2653" i="285"/>
  <c r="AA2637" i="285"/>
  <c r="AA2621" i="285"/>
  <c r="AA2605" i="285"/>
  <c r="AA2589" i="285"/>
  <c r="AA2573" i="285"/>
  <c r="AA2557" i="285"/>
  <c r="AA2541" i="285"/>
  <c r="AA2525" i="285"/>
  <c r="AA2513" i="285"/>
  <c r="AA2497" i="285"/>
  <c r="AA3460" i="285"/>
  <c r="AA3444" i="285"/>
  <c r="AA3428" i="285"/>
  <c r="AA3412" i="285"/>
  <c r="AA3396" i="285"/>
  <c r="AA3380" i="285"/>
  <c r="AA3364" i="285"/>
  <c r="AA3348" i="285"/>
  <c r="AA3332" i="285"/>
  <c r="AA3316" i="285"/>
  <c r="AA3300" i="285"/>
  <c r="AA3284" i="285"/>
  <c r="AA3268" i="285"/>
  <c r="AA3252" i="285"/>
  <c r="AA3236" i="285"/>
  <c r="AA3220" i="285"/>
  <c r="AA3204" i="285"/>
  <c r="AA3188" i="285"/>
  <c r="AA3172" i="285"/>
  <c r="AA3156" i="285"/>
  <c r="AA3140" i="285"/>
  <c r="AA3124" i="285"/>
  <c r="AA3108" i="285"/>
  <c r="AA3092" i="285"/>
  <c r="AA3076" i="285"/>
  <c r="AA3060" i="285"/>
  <c r="AA3044" i="285"/>
  <c r="AA3028" i="285"/>
  <c r="AA3012" i="285"/>
  <c r="AA2996" i="285"/>
  <c r="AA2980" i="285"/>
  <c r="AA2964" i="285"/>
  <c r="AA2948" i="285"/>
  <c r="AA2932" i="285"/>
  <c r="AA2916" i="285"/>
  <c r="AA2900" i="285"/>
  <c r="AA2884" i="285"/>
  <c r="AA2868" i="285"/>
  <c r="AA2852" i="285"/>
  <c r="AA2836" i="285"/>
  <c r="AA2820" i="285"/>
  <c r="AA2804" i="285"/>
  <c r="AA2788" i="285"/>
  <c r="AA2772" i="285"/>
  <c r="AA2756" i="285"/>
  <c r="AA2740" i="285"/>
  <c r="AA2724" i="285"/>
  <c r="AA2708" i="285"/>
  <c r="AA2692" i="285"/>
  <c r="AA2676" i="285"/>
  <c r="AA2660" i="285"/>
  <c r="AA2644" i="285"/>
  <c r="AA2628" i="285"/>
  <c r="AA2612" i="285"/>
  <c r="AA2596" i="285"/>
  <c r="AA2580" i="285"/>
  <c r="AA2564" i="285"/>
  <c r="AA2548" i="285"/>
  <c r="AA2532" i="285"/>
  <c r="AA2512" i="285"/>
  <c r="AA2496" i="285"/>
  <c r="AA3459" i="285"/>
  <c r="AA3443" i="285"/>
  <c r="AA3427" i="285"/>
  <c r="AA3411" i="285"/>
  <c r="AA3395" i="285"/>
  <c r="AA3379" i="285"/>
  <c r="AA3363" i="285"/>
  <c r="AA3347" i="285"/>
  <c r="AA3331" i="285"/>
  <c r="AA3315" i="285"/>
  <c r="AA3299" i="285"/>
  <c r="AA3283" i="285"/>
  <c r="AA3267" i="285"/>
  <c r="AA3251" i="285"/>
  <c r="AA3235" i="285"/>
  <c r="AA3219" i="285"/>
  <c r="AA3203" i="285"/>
  <c r="AA3187" i="285"/>
  <c r="AA3171" i="285"/>
  <c r="AA3155" i="285"/>
  <c r="AA3139" i="285"/>
  <c r="AA3123" i="285"/>
  <c r="AA3107" i="285"/>
  <c r="AA3091" i="285"/>
  <c r="AA3075" i="285"/>
  <c r="AA3059" i="285"/>
  <c r="AA3043" i="285"/>
  <c r="AA3027" i="285"/>
  <c r="AA3011" i="285"/>
  <c r="AA2995" i="285"/>
  <c r="AA2979" i="285"/>
  <c r="AA2963" i="285"/>
  <c r="AA2947" i="285"/>
  <c r="AA2931" i="285"/>
  <c r="AA2915" i="285"/>
  <c r="AA2899" i="285"/>
  <c r="AA2883" i="285"/>
  <c r="AA2867" i="285"/>
  <c r="AA2851" i="285"/>
  <c r="AA2835" i="285"/>
  <c r="AA2819" i="285"/>
  <c r="AA2803" i="285"/>
  <c r="AA2787" i="285"/>
  <c r="AA2771" i="285"/>
  <c r="AA2755" i="285"/>
  <c r="AA2739" i="285"/>
  <c r="AA2723" i="285"/>
  <c r="AA2707" i="285"/>
  <c r="AA2691" i="285"/>
  <c r="AA2675" i="285"/>
  <c r="AA2659" i="285"/>
  <c r="AA2643" i="285"/>
  <c r="AA2627" i="285"/>
  <c r="AA2611" i="285"/>
  <c r="AA2595" i="285"/>
  <c r="AA2579" i="285"/>
  <c r="AA2563" i="285"/>
  <c r="AA2547" i="285"/>
  <c r="AA2531" i="285"/>
  <c r="AA3472" i="285"/>
  <c r="AA2503" i="285"/>
  <c r="AA3466" i="285"/>
  <c r="AA3450" i="285"/>
  <c r="AA3434" i="285"/>
  <c r="AA3418" i="285"/>
  <c r="AA3402" i="285"/>
  <c r="AA3386" i="285"/>
  <c r="AA3370" i="285"/>
  <c r="AA3354" i="285"/>
  <c r="AA3338" i="285"/>
  <c r="AA3322" i="285"/>
  <c r="AA3306" i="285"/>
  <c r="AA3290" i="285"/>
  <c r="AA3274" i="285"/>
  <c r="AA3258" i="285"/>
  <c r="AA3242" i="285"/>
  <c r="AA3226" i="285"/>
  <c r="AA3210" i="285"/>
  <c r="AA3194" i="285"/>
  <c r="AA3178" i="285"/>
  <c r="AA3162" i="285"/>
  <c r="AA3146" i="285"/>
  <c r="AA3130" i="285"/>
  <c r="AA3114" i="285"/>
  <c r="AA3098" i="285"/>
  <c r="AA3082" i="285"/>
  <c r="AA3066" i="285"/>
  <c r="AA3050" i="285"/>
  <c r="AA3034" i="285"/>
  <c r="AA3018" i="285"/>
  <c r="AA3002" i="285"/>
  <c r="AA2986" i="285"/>
  <c r="AA2970" i="285"/>
  <c r="AA2954" i="285"/>
  <c r="AA2938" i="285"/>
  <c r="AA2922" i="285"/>
  <c r="AA2906" i="285"/>
  <c r="AA2890" i="285"/>
  <c r="AA2874" i="285"/>
  <c r="AA2858" i="285"/>
  <c r="AA2842" i="285"/>
  <c r="AA2826" i="285"/>
  <c r="AA2810" i="285"/>
  <c r="AA2794" i="285"/>
  <c r="AA2778" i="285"/>
  <c r="AA2762" i="285"/>
  <c r="AA2746" i="285"/>
  <c r="AA2730" i="285"/>
  <c r="AA2714" i="285"/>
  <c r="AA2698" i="285"/>
  <c r="AA2682" i="285"/>
  <c r="AA2666" i="285"/>
  <c r="AA2650" i="285"/>
  <c r="AA2634" i="285"/>
  <c r="AA2618" i="285"/>
  <c r="AA2602" i="285"/>
  <c r="AA2586" i="285"/>
  <c r="AA2570" i="285"/>
  <c r="AA2554" i="285"/>
  <c r="AA2538" i="285"/>
  <c r="AA2522" i="285"/>
  <c r="AA2510" i="285"/>
  <c r="AA2494" i="285"/>
  <c r="AA3457" i="285"/>
  <c r="AA3441" i="285"/>
  <c r="AA3425" i="285"/>
  <c r="AA3409" i="285"/>
  <c r="AA3393" i="285"/>
  <c r="AA3377" i="285"/>
  <c r="AA3361" i="285"/>
  <c r="AA3345" i="285"/>
  <c r="AA3329" i="285"/>
  <c r="AA3313" i="285"/>
  <c r="AA3297" i="285"/>
  <c r="AA3281" i="285"/>
  <c r="AA3265" i="285"/>
  <c r="AA3249" i="285"/>
  <c r="AA3233" i="285"/>
  <c r="AA3217" i="285"/>
  <c r="AA3201" i="285"/>
  <c r="AA3185" i="285"/>
  <c r="AA3169" i="285"/>
  <c r="AA3153" i="285"/>
  <c r="AA3137" i="285"/>
  <c r="AA3121" i="285"/>
  <c r="AA3105" i="285"/>
  <c r="AA3089" i="285"/>
  <c r="AA3073" i="285"/>
  <c r="AA3057" i="285"/>
  <c r="AA3041" i="285"/>
  <c r="AA3025" i="285"/>
  <c r="AA3009" i="285"/>
  <c r="AA2993" i="285"/>
  <c r="AA2977" i="285"/>
  <c r="AA2961" i="285"/>
  <c r="AA2945" i="285"/>
  <c r="AA2929" i="285"/>
  <c r="AA2913" i="285"/>
  <c r="AA2897" i="285"/>
  <c r="AA2881" i="285"/>
  <c r="AA2865" i="285"/>
  <c r="AA2849" i="285"/>
  <c r="AA2833" i="285"/>
  <c r="AA2817" i="285"/>
  <c r="AA2801" i="285"/>
  <c r="AA2785" i="285"/>
  <c r="AA2769" i="285"/>
  <c r="AA2753" i="285"/>
  <c r="AA2737" i="285"/>
  <c r="AA2721" i="285"/>
  <c r="AA2705" i="285"/>
  <c r="AA2689" i="285"/>
  <c r="AA2673" i="285"/>
  <c r="AA2657" i="285"/>
  <c r="AA2641" i="285"/>
  <c r="AA2625" i="285"/>
  <c r="AA2609" i="285"/>
  <c r="AA2593" i="285"/>
  <c r="AA2577" i="285"/>
  <c r="AA2561" i="285"/>
  <c r="AA2545" i="285"/>
  <c r="AA2529" i="285"/>
  <c r="AA2509" i="285"/>
  <c r="AA2493" i="285"/>
  <c r="AA3456" i="285"/>
  <c r="AA3440" i="285"/>
  <c r="AA3424" i="285"/>
  <c r="AA3408" i="285"/>
  <c r="AA3392" i="285"/>
  <c r="AA3376" i="285"/>
  <c r="AA3360" i="285"/>
  <c r="AA3344" i="285"/>
  <c r="AA3328" i="285"/>
  <c r="AA3312" i="285"/>
  <c r="AA3296" i="285"/>
  <c r="AA3280" i="285"/>
  <c r="AA3264" i="285"/>
  <c r="AA3248" i="285"/>
  <c r="AA3232" i="285"/>
  <c r="AA3216" i="285"/>
  <c r="AA3200" i="285"/>
  <c r="AA3184" i="285"/>
  <c r="AA3168" i="285"/>
  <c r="AA3152" i="285"/>
  <c r="AA3136" i="285"/>
  <c r="AA3120" i="285"/>
  <c r="AA3104" i="285"/>
  <c r="AA3088" i="285"/>
  <c r="AA3072" i="285"/>
  <c r="AA3056" i="285"/>
  <c r="AA3040" i="285"/>
  <c r="AA3024" i="285"/>
  <c r="AA3008" i="285"/>
  <c r="AA2992" i="285"/>
  <c r="AA2976" i="285"/>
  <c r="AA2960" i="285"/>
  <c r="AA2944" i="285"/>
  <c r="AA2928" i="285"/>
  <c r="AA2912" i="285"/>
  <c r="AA2896" i="285"/>
  <c r="AA2880" i="285"/>
  <c r="AA2864" i="285"/>
  <c r="AA2848" i="285"/>
  <c r="AA2832" i="285"/>
  <c r="AA2816" i="285"/>
  <c r="AA2800" i="285"/>
  <c r="AA2784" i="285"/>
  <c r="AA2768" i="285"/>
  <c r="AA2752" i="285"/>
  <c r="AA2736" i="285"/>
  <c r="AA2720" i="285"/>
  <c r="AA2704" i="285"/>
  <c r="AA2688" i="285"/>
  <c r="AA2672" i="285"/>
  <c r="AA2656" i="285"/>
  <c r="AA2640" i="285"/>
  <c r="AA2624" i="285"/>
  <c r="AA2608" i="285"/>
  <c r="AA2592" i="285"/>
  <c r="AA2576" i="285"/>
  <c r="AA2560" i="285"/>
  <c r="AA2544" i="285"/>
  <c r="AA2528" i="285"/>
  <c r="AA106" i="285"/>
  <c r="AA2180" i="285" l="1"/>
  <c r="AA863" i="285"/>
  <c r="AA847" i="285"/>
  <c r="AA831" i="285"/>
  <c r="AA815" i="285"/>
  <c r="AA799" i="285"/>
  <c r="AA783" i="285"/>
  <c r="AA767" i="285"/>
  <c r="AA751" i="285"/>
  <c r="AA735" i="285"/>
  <c r="AA719" i="285"/>
  <c r="AA703" i="285"/>
  <c r="AA687" i="285"/>
  <c r="AA671" i="285"/>
  <c r="AA655" i="285"/>
  <c r="AA639" i="285"/>
  <c r="AA623" i="285"/>
  <c r="AA607" i="285"/>
  <c r="AA591" i="285"/>
  <c r="AA575" i="285"/>
  <c r="AA559" i="285"/>
  <c r="AA545" i="285"/>
  <c r="AA529" i="285"/>
  <c r="AA513" i="285"/>
  <c r="AA497" i="285"/>
  <c r="AA481" i="285"/>
  <c r="AA465" i="285"/>
  <c r="AA449" i="285"/>
  <c r="AA433" i="285"/>
  <c r="AA417" i="285"/>
  <c r="AA401" i="285"/>
  <c r="AA385" i="285"/>
  <c r="AA369" i="285"/>
  <c r="AA353" i="285"/>
  <c r="AA337" i="285"/>
  <c r="AA321" i="285"/>
  <c r="AA305" i="285"/>
  <c r="AA289" i="285"/>
  <c r="AA273" i="285"/>
  <c r="AA257" i="285"/>
  <c r="AA241" i="285"/>
  <c r="AA225" i="285"/>
  <c r="AA209" i="285"/>
  <c r="AA193" i="285"/>
  <c r="AA177" i="285"/>
  <c r="AA161" i="285"/>
  <c r="AA145" i="285"/>
  <c r="AA129" i="285"/>
  <c r="AA2280" i="285"/>
  <c r="AA104" i="285"/>
  <c r="AA88" i="285"/>
  <c r="AA72" i="285"/>
  <c r="AA56" i="285"/>
  <c r="AA40" i="285"/>
  <c r="AA24" i="285"/>
  <c r="AA8" i="285"/>
  <c r="AA1222" i="285"/>
  <c r="AA1206" i="285"/>
  <c r="AA1190" i="285"/>
  <c r="AA1174" i="285"/>
  <c r="AA1158" i="285"/>
  <c r="AA1142" i="285"/>
  <c r="AA1126" i="285"/>
  <c r="AA1110" i="285"/>
  <c r="AA1094" i="285"/>
  <c r="AA1078" i="285"/>
  <c r="AA1062" i="285"/>
  <c r="AA1046" i="285"/>
  <c r="AA1030" i="285"/>
  <c r="AA1014" i="285"/>
  <c r="AA998" i="285"/>
  <c r="AA982" i="285"/>
  <c r="AA966" i="285"/>
  <c r="AA950" i="285"/>
  <c r="AA934" i="285"/>
  <c r="AA918" i="285"/>
  <c r="AA902" i="285"/>
  <c r="AA886" i="285"/>
  <c r="AA870" i="285"/>
  <c r="AA854" i="285"/>
  <c r="AA838" i="285"/>
  <c r="AA822" i="285"/>
  <c r="AA806" i="285"/>
  <c r="AA790" i="285"/>
  <c r="AA774" i="285"/>
  <c r="AA758" i="285"/>
  <c r="AA742" i="285"/>
  <c r="AA726" i="285"/>
  <c r="AA710" i="285"/>
  <c r="AA694" i="285"/>
  <c r="AA678" i="285"/>
  <c r="AA662" i="285"/>
  <c r="AA646" i="285"/>
  <c r="AA630" i="285"/>
  <c r="AA614" i="285"/>
  <c r="AA598" i="285"/>
  <c r="AA582" i="285"/>
  <c r="AA566" i="285"/>
  <c r="AA550" i="285"/>
  <c r="AA532" i="285"/>
  <c r="AA516" i="285"/>
  <c r="AA500" i="285"/>
  <c r="AA484" i="285"/>
  <c r="AA468" i="285"/>
  <c r="AA452" i="285"/>
  <c r="AA436" i="285"/>
  <c r="AA420" i="285"/>
  <c r="AA404" i="285"/>
  <c r="AA388" i="285"/>
  <c r="AA372" i="285"/>
  <c r="AA356" i="285"/>
  <c r="AA340" i="285"/>
  <c r="AA324" i="285"/>
  <c r="AA308" i="285"/>
  <c r="AA292" i="285"/>
  <c r="AA276" i="285"/>
  <c r="AA260" i="285"/>
  <c r="AA244" i="285"/>
  <c r="AA228" i="285"/>
  <c r="AA212" i="285"/>
  <c r="AA196" i="285"/>
  <c r="AA180" i="285"/>
  <c r="AA164" i="285"/>
  <c r="AA148" i="285"/>
  <c r="AA132" i="285"/>
  <c r="AA116" i="285"/>
  <c r="AA107" i="285"/>
  <c r="AA91" i="285"/>
  <c r="AA75" i="285"/>
  <c r="AA59" i="285"/>
  <c r="AA43" i="285"/>
  <c r="AA27" i="285"/>
  <c r="AA11" i="285"/>
  <c r="AA557" i="285"/>
  <c r="AA539" i="285"/>
  <c r="AA523" i="285"/>
  <c r="AA507" i="285"/>
  <c r="AA491" i="285"/>
  <c r="AA475" i="285"/>
  <c r="AA459" i="285"/>
  <c r="AA443" i="285"/>
  <c r="AA427" i="285"/>
  <c r="AA411" i="285"/>
  <c r="AA395" i="285"/>
  <c r="AA379" i="285"/>
  <c r="AA363" i="285"/>
  <c r="AA347" i="285"/>
  <c r="AA331" i="285"/>
  <c r="AA315" i="285"/>
  <c r="AA299" i="285"/>
  <c r="AA283" i="285"/>
  <c r="AA267" i="285"/>
  <c r="AA251" i="285"/>
  <c r="AA235" i="285"/>
  <c r="AA219" i="285"/>
  <c r="AA203" i="285"/>
  <c r="AA187" i="285"/>
  <c r="AA171" i="285"/>
  <c r="AA155" i="285"/>
  <c r="AA139" i="285"/>
  <c r="AA123" i="285"/>
  <c r="AA2274" i="285"/>
  <c r="AA94" i="285"/>
  <c r="AA78" i="285"/>
  <c r="AA62" i="285"/>
  <c r="AA46" i="285"/>
  <c r="AA30" i="285"/>
  <c r="AA14" i="285"/>
  <c r="AA2481" i="285"/>
  <c r="AA2477" i="285"/>
  <c r="AA2385" i="285"/>
  <c r="AA2269" i="285"/>
  <c r="AA2189" i="285"/>
  <c r="AA2361" i="285"/>
  <c r="AA2325" i="285"/>
  <c r="AA2201" i="285"/>
  <c r="AA2029" i="285"/>
  <c r="AA1933" i="285"/>
  <c r="AA1785" i="285"/>
  <c r="AA1605" i="285"/>
  <c r="AA1509" i="285"/>
  <c r="AA1353" i="285"/>
  <c r="AA1213" i="285"/>
  <c r="AA1117" i="285"/>
  <c r="AA1073" i="285"/>
  <c r="AA921" i="285"/>
  <c r="AA833" i="285"/>
  <c r="AA745" i="285"/>
  <c r="AA605" i="285"/>
  <c r="AA1848" i="285"/>
  <c r="AA1764" i="285"/>
  <c r="AA1688" i="285"/>
  <c r="AA1592" i="285"/>
  <c r="AA1500" i="285"/>
  <c r="AA1464" i="285"/>
  <c r="AA1360" i="285"/>
  <c r="AA1264" i="285"/>
  <c r="AA1208" i="285"/>
  <c r="AA1116" i="285"/>
  <c r="AA1068" i="285"/>
  <c r="AA940" i="285"/>
  <c r="AA900" i="285"/>
  <c r="AA852" i="285"/>
  <c r="AA820" i="285"/>
  <c r="AA780" i="285"/>
  <c r="AA748" i="285"/>
  <c r="AA732" i="285"/>
  <c r="AA700" i="285"/>
  <c r="AA668" i="285"/>
  <c r="AA636" i="285"/>
  <c r="AA604" i="285"/>
  <c r="AA572" i="285"/>
  <c r="AA542" i="285"/>
  <c r="AA510" i="285"/>
  <c r="AA462" i="285"/>
  <c r="AA430" i="285"/>
  <c r="AA398" i="285"/>
  <c r="AA366" i="285"/>
  <c r="AA318" i="285"/>
  <c r="AA286" i="285"/>
  <c r="AA254" i="285"/>
  <c r="AA206" i="285"/>
  <c r="AA174" i="285"/>
  <c r="AA142" i="285"/>
  <c r="AA126" i="285"/>
  <c r="AA101" i="285"/>
  <c r="AA69" i="285"/>
  <c r="AA37" i="285"/>
  <c r="AA21" i="285"/>
  <c r="AA2145" i="285"/>
  <c r="AA2105" i="285"/>
  <c r="AA2065" i="285"/>
  <c r="AA2033" i="285"/>
  <c r="AA1989" i="285"/>
  <c r="AA1941" i="285"/>
  <c r="AA1901" i="285"/>
  <c r="AA1853" i="285"/>
  <c r="AA1813" i="285"/>
  <c r="AA1717" i="285"/>
  <c r="AA1625" i="285"/>
  <c r="AA1537" i="285"/>
  <c r="AA1457" i="285"/>
  <c r="AA1369" i="285"/>
  <c r="AA1225" i="285"/>
  <c r="AA1145" i="285"/>
  <c r="AA1057" i="285"/>
  <c r="AA1017" i="285"/>
  <c r="AA885" i="285"/>
  <c r="AA2416" i="285"/>
  <c r="AA2328" i="285"/>
  <c r="AA2236" i="285"/>
  <c r="AA2152" i="285"/>
  <c r="AA2068" i="285"/>
  <c r="AA1968" i="285"/>
  <c r="AA1824" i="285"/>
  <c r="AA1740" i="285"/>
  <c r="AA1668" i="285"/>
  <c r="AA1576" i="285"/>
  <c r="AA1440" i="285"/>
  <c r="AA1364" i="285"/>
  <c r="AA1272" i="285"/>
  <c r="AA1184" i="285"/>
  <c r="AA1136" i="285"/>
  <c r="AA1040" i="285"/>
  <c r="AA800" i="285"/>
  <c r="AA2463" i="285"/>
  <c r="AA2431" i="285"/>
  <c r="AA2399" i="285"/>
  <c r="AA2367" i="285"/>
  <c r="AA2335" i="285"/>
  <c r="AA2303" i="285"/>
  <c r="AA2263" i="285"/>
  <c r="AA2231" i="285"/>
  <c r="AA2215" i="285"/>
  <c r="AA2183" i="285"/>
  <c r="AA2151" i="285"/>
  <c r="AA2119" i="285"/>
  <c r="AA2087" i="285"/>
  <c r="AA2055" i="285"/>
  <c r="AA2023" i="285"/>
  <c r="AA1991" i="285"/>
  <c r="AA1959" i="285"/>
  <c r="AA1927" i="285"/>
  <c r="AA1895" i="285"/>
  <c r="AA1863" i="285"/>
  <c r="AA1831" i="285"/>
  <c r="AA1799" i="285"/>
  <c r="AA1767" i="285"/>
  <c r="AA1735" i="285"/>
  <c r="AA1703" i="285"/>
  <c r="AA1671" i="285"/>
  <c r="AA1655" i="285"/>
  <c r="AA1591" i="285"/>
  <c r="AA1559" i="285"/>
  <c r="AA1527" i="285"/>
  <c r="AA1495" i="285"/>
  <c r="AA1447" i="285"/>
  <c r="AA1415" i="285"/>
  <c r="AA1399" i="285"/>
  <c r="AA1367" i="285"/>
  <c r="AA1335" i="285"/>
  <c r="AA1287" i="285"/>
  <c r="AA1255" i="285"/>
  <c r="AA1223" i="285"/>
  <c r="AA1191" i="285"/>
  <c r="AA1159" i="285"/>
  <c r="AA1143" i="285"/>
  <c r="AA1111" i="285"/>
  <c r="AA1079" i="285"/>
  <c r="AA1047" i="285"/>
  <c r="AA1015" i="285"/>
  <c r="AA983" i="285"/>
  <c r="AA2077" i="285"/>
  <c r="AA1937" i="285"/>
  <c r="AA1885" i="285"/>
  <c r="AA1829" i="285"/>
  <c r="AA1725" i="285"/>
  <c r="AA1669" i="285"/>
  <c r="AA1569" i="285"/>
  <c r="AA1517" i="285"/>
  <c r="AA1409" i="285"/>
  <c r="AA1361" i="285"/>
  <c r="AA1257" i="285"/>
  <c r="AA1205" i="285"/>
  <c r="AA1097" i="285"/>
  <c r="AA989" i="285"/>
  <c r="AA941" i="285"/>
  <c r="AA829" i="285"/>
  <c r="AA697" i="285"/>
  <c r="AA657" i="285"/>
  <c r="AA2464" i="285"/>
  <c r="AA2356" i="285"/>
  <c r="AA2292" i="285"/>
  <c r="AA2164" i="285"/>
  <c r="AA2048" i="285"/>
  <c r="AA1952" i="285"/>
  <c r="AA1916" i="285"/>
  <c r="AA1808" i="285"/>
  <c r="AA1648" i="285"/>
  <c r="AA1600" i="285"/>
  <c r="AA1496" i="285"/>
  <c r="AA1416" i="285"/>
  <c r="AA1316" i="285"/>
  <c r="AA1220" i="285"/>
  <c r="AA1120" i="285"/>
  <c r="AA1024" i="285"/>
  <c r="AA2482" i="285"/>
  <c r="AA2466" i="285"/>
  <c r="AA2434" i="285"/>
  <c r="AA2418" i="285"/>
  <c r="AA2402" i="285"/>
  <c r="AA2386" i="285"/>
  <c r="AA2370" i="285"/>
  <c r="AA2354" i="285"/>
  <c r="AA2338" i="285"/>
  <c r="AA2322" i="285"/>
  <c r="AA2306" i="285"/>
  <c r="AA2250" i="285"/>
  <c r="AA2202" i="285"/>
  <c r="AA2154" i="285"/>
  <c r="AA2106" i="285"/>
  <c r="AA2074" i="285"/>
  <c r="AA1994" i="285"/>
  <c r="AA1754" i="285"/>
  <c r="AA1706" i="285"/>
  <c r="AA1674" i="285"/>
  <c r="AA1658" i="285"/>
  <c r="AA1642" i="285"/>
  <c r="AA1610" i="285"/>
  <c r="AA1594" i="285"/>
  <c r="AA1578" i="285"/>
  <c r="AA1562" i="285"/>
  <c r="AA1546" i="285"/>
  <c r="AA1530" i="285"/>
  <c r="AA1514" i="285"/>
  <c r="AA1498" i="285"/>
  <c r="AA1482" i="285"/>
  <c r="AA1466" i="285"/>
  <c r="AA1450" i="285"/>
  <c r="AA1434" i="285"/>
  <c r="AA1418" i="285"/>
  <c r="AA1402" i="285"/>
  <c r="AA1386" i="285"/>
  <c r="AA1370" i="285"/>
  <c r="AA1354" i="285"/>
  <c r="AA1338" i="285"/>
  <c r="AA1322" i="285"/>
  <c r="AA1306" i="285"/>
  <c r="AA1290" i="285"/>
  <c r="AA1274" i="285"/>
  <c r="AA1258" i="285"/>
  <c r="AA1242" i="285"/>
  <c r="AA975" i="285"/>
  <c r="AA959" i="285"/>
  <c r="AA943" i="285"/>
  <c r="AA927" i="285"/>
  <c r="AA911" i="285"/>
  <c r="AA879" i="285"/>
  <c r="AA2193" i="285"/>
  <c r="AA2449" i="285"/>
  <c r="AA2393" i="285"/>
  <c r="AA2489" i="285"/>
  <c r="AA2441" i="285"/>
  <c r="AA2397" i="285"/>
  <c r="AA2357" i="285"/>
  <c r="AA2321" i="285"/>
  <c r="AA2285" i="285"/>
  <c r="AA2245" i="285"/>
  <c r="AA2213" i="285"/>
  <c r="AA2457" i="285"/>
  <c r="AA2413" i="285"/>
  <c r="AA2369" i="285"/>
  <c r="AA2337" i="285"/>
  <c r="AA2301" i="285"/>
  <c r="AA2265" i="285"/>
  <c r="AA2233" i="285"/>
  <c r="AA2205" i="285"/>
  <c r="AA2165" i="285"/>
  <c r="AA2109" i="285"/>
  <c r="AA2069" i="285"/>
  <c r="AA2037" i="285"/>
  <c r="AA1993" i="285"/>
  <c r="AA1945" i="285"/>
  <c r="AA1897" i="285"/>
  <c r="AA1849" i="285"/>
  <c r="AA1797" i="285"/>
  <c r="AA1757" i="285"/>
  <c r="AA1713" i="285"/>
  <c r="AA1665" i="285"/>
  <c r="AA1617" i="285"/>
  <c r="AA1573" i="285"/>
  <c r="AA1521" i="285"/>
  <c r="AA1465" i="285"/>
  <c r="AA1417" i="285"/>
  <c r="AA1365" i="285"/>
  <c r="AA1317" i="285"/>
  <c r="AA1277" i="285"/>
  <c r="AA1229" i="285"/>
  <c r="AA1181" i="285"/>
  <c r="AA1129" i="285"/>
  <c r="AA1085" i="285"/>
  <c r="AA1033" i="285"/>
  <c r="AA985" i="285"/>
  <c r="AA933" i="285"/>
  <c r="AA889" i="285"/>
  <c r="AA845" i="285"/>
  <c r="AA793" i="285"/>
  <c r="AA757" i="285"/>
  <c r="AA713" i="285"/>
  <c r="AA665" i="285"/>
  <c r="AA613" i="285"/>
  <c r="AA577" i="285"/>
  <c r="AA2460" i="285"/>
  <c r="AA2420" i="285"/>
  <c r="AA2376" i="285"/>
  <c r="AA2332" i="285"/>
  <c r="AA2288" i="285"/>
  <c r="AA2240" i="285"/>
  <c r="AA2196" i="285"/>
  <c r="AA2144" i="285"/>
  <c r="AA2100" i="285"/>
  <c r="AA2052" i="285"/>
  <c r="AA2004" i="285"/>
  <c r="AA1960" i="285"/>
  <c r="AA1904" i="285"/>
  <c r="AA1860" i="285"/>
  <c r="AA1812" i="285"/>
  <c r="AA1772" i="285"/>
  <c r="AA1732" i="285"/>
  <c r="AA1704" i="285"/>
  <c r="AA1652" i="285"/>
  <c r="AA1604" i="285"/>
  <c r="AA1564" i="285"/>
  <c r="AA1516" i="285"/>
  <c r="AA1472" i="285"/>
  <c r="AA1432" i="285"/>
  <c r="AA1388" i="285"/>
  <c r="AA1324" i="285"/>
  <c r="AA1276" i="285"/>
  <c r="AA1224" i="285"/>
  <c r="AA1168" i="285"/>
  <c r="AA1128" i="285"/>
  <c r="AA1076" i="285"/>
  <c r="AA1032" i="285"/>
  <c r="AA984" i="285"/>
  <c r="AA948" i="285"/>
  <c r="AA920" i="285"/>
  <c r="AA904" i="285"/>
  <c r="AA888" i="285"/>
  <c r="AA872" i="285"/>
  <c r="AA856" i="285"/>
  <c r="AA840" i="285"/>
  <c r="AA824" i="285"/>
  <c r="AA808" i="285"/>
  <c r="AA784" i="285"/>
  <c r="AA768" i="285"/>
  <c r="AA752" i="285"/>
  <c r="AA736" i="285"/>
  <c r="AA720" i="285"/>
  <c r="AA704" i="285"/>
  <c r="AA688" i="285"/>
  <c r="AA672" i="285"/>
  <c r="AA656" i="285"/>
  <c r="AA640" i="285"/>
  <c r="AA624" i="285"/>
  <c r="AA608" i="285"/>
  <c r="AA592" i="285"/>
  <c r="AA576" i="285"/>
  <c r="AA560" i="285"/>
  <c r="AA546" i="285"/>
  <c r="AA530" i="285"/>
  <c r="AA514" i="285"/>
  <c r="AA498" i="285"/>
  <c r="AA482" i="285"/>
  <c r="AA466" i="285"/>
  <c r="AA450" i="285"/>
  <c r="AA434" i="285"/>
  <c r="AA418" i="285"/>
  <c r="AA402" i="285"/>
  <c r="AA386" i="285"/>
  <c r="AA370" i="285"/>
  <c r="AA354" i="285"/>
  <c r="AA338" i="285"/>
  <c r="AA322" i="285"/>
  <c r="AA306" i="285"/>
  <c r="AA290" i="285"/>
  <c r="AA274" i="285"/>
  <c r="AA258" i="285"/>
  <c r="AA242" i="285"/>
  <c r="AA226" i="285"/>
  <c r="AA210" i="285"/>
  <c r="AA194" i="285"/>
  <c r="AA178" i="285"/>
  <c r="AA162" i="285"/>
  <c r="AA146" i="285"/>
  <c r="AA130" i="285"/>
  <c r="AA2281" i="285"/>
  <c r="AA105" i="285"/>
  <c r="AA89" i="285"/>
  <c r="AA73" i="285"/>
  <c r="AA57" i="285"/>
  <c r="AA41" i="285"/>
  <c r="AA25" i="285"/>
  <c r="AA9" i="285"/>
  <c r="AA2157" i="285"/>
  <c r="AA2117" i="285"/>
  <c r="AA2073" i="285"/>
  <c r="AA2041" i="285"/>
  <c r="AA2001" i="285"/>
  <c r="AA1953" i="285"/>
  <c r="AA1909" i="285"/>
  <c r="AA1865" i="285"/>
  <c r="AA1821" i="285"/>
  <c r="AA1777" i="285"/>
  <c r="AA1729" i="285"/>
  <c r="AA1685" i="285"/>
  <c r="AA1637" i="285"/>
  <c r="AA1589" i="285"/>
  <c r="AA1549" i="285"/>
  <c r="AA1505" i="285"/>
  <c r="AA1469" i="285"/>
  <c r="AA1425" i="285"/>
  <c r="AA1381" i="285"/>
  <c r="AA1333" i="285"/>
  <c r="AA1285" i="285"/>
  <c r="AA1237" i="285"/>
  <c r="AA1197" i="285"/>
  <c r="AA1157" i="285"/>
  <c r="AA1113" i="285"/>
  <c r="AA1069" i="285"/>
  <c r="AA1025" i="285"/>
  <c r="AA981" i="285"/>
  <c r="AA937" i="285"/>
  <c r="AA893" i="285"/>
  <c r="AA849" i="285"/>
  <c r="AA805" i="285"/>
  <c r="AA773" i="285"/>
  <c r="AA725" i="285"/>
  <c r="AA681" i="285"/>
  <c r="AA621" i="285"/>
  <c r="AA585" i="285"/>
  <c r="AA2480" i="285"/>
  <c r="AA2432" i="285"/>
  <c r="AA2384" i="285"/>
  <c r="AA2336" i="285"/>
  <c r="AA2300" i="285"/>
  <c r="AA2244" i="285"/>
  <c r="AA2200" i="285"/>
  <c r="AA2160" i="285"/>
  <c r="AA2120" i="285"/>
  <c r="AA2076" i="285"/>
  <c r="AA2028" i="285"/>
  <c r="AA1980" i="285"/>
  <c r="AA1936" i="285"/>
  <c r="AA1880" i="285"/>
  <c r="AA1836" i="285"/>
  <c r="AA1792" i="285"/>
  <c r="AA1748" i="285"/>
  <c r="AA1720" i="285"/>
  <c r="AA1680" i="285"/>
  <c r="AA1632" i="285"/>
  <c r="AA1588" i="285"/>
  <c r="AA1540" i="285"/>
  <c r="AA1492" i="285"/>
  <c r="AA1452" i="285"/>
  <c r="AA1408" i="285"/>
  <c r="AA1372" i="285"/>
  <c r="AA1328" i="285"/>
  <c r="AA1288" i="285"/>
  <c r="AA1240" i="285"/>
  <c r="AA1196" i="285"/>
  <c r="AA1148" i="285"/>
  <c r="AA1100" i="285"/>
  <c r="AA1052" i="285"/>
  <c r="AA1012" i="285"/>
  <c r="AA964" i="285"/>
  <c r="AA924" i="285"/>
  <c r="AA2483" i="285"/>
  <c r="AA2467" i="285"/>
  <c r="AA2451" i="285"/>
  <c r="AA2435" i="285"/>
  <c r="AA2419" i="285"/>
  <c r="AA2403" i="285"/>
  <c r="AA2387" i="285"/>
  <c r="AA2371" i="285"/>
  <c r="AA2355" i="285"/>
  <c r="AA2339" i="285"/>
  <c r="AA2323" i="285"/>
  <c r="AA2307" i="285"/>
  <c r="AA2291" i="285"/>
  <c r="AA2267" i="285"/>
  <c r="AA2251" i="285"/>
  <c r="AA2235" i="285"/>
  <c r="AA2219" i="285"/>
  <c r="AA2203" i="285"/>
  <c r="AA2187" i="285"/>
  <c r="AA2171" i="285"/>
  <c r="AA2155" i="285"/>
  <c r="AA2139" i="285"/>
  <c r="AA2123" i="285"/>
  <c r="AA2107" i="285"/>
  <c r="AA2091" i="285"/>
  <c r="AA2075" i="285"/>
  <c r="AA2059" i="285"/>
  <c r="AA2043" i="285"/>
  <c r="AA2027" i="285"/>
  <c r="AA2011" i="285"/>
  <c r="AA1995" i="285"/>
  <c r="AA1979" i="285"/>
  <c r="AA1963" i="285"/>
  <c r="AA1947" i="285"/>
  <c r="AA1931" i="285"/>
  <c r="AA1915" i="285"/>
  <c r="AA1899" i="285"/>
  <c r="AA1883" i="285"/>
  <c r="AA1867" i="285"/>
  <c r="AA1851" i="285"/>
  <c r="AA1835" i="285"/>
  <c r="AA1819" i="285"/>
  <c r="AA1803" i="285"/>
  <c r="AA1787" i="285"/>
  <c r="AA1771" i="285"/>
  <c r="AA1755" i="285"/>
  <c r="AA1739" i="285"/>
  <c r="AA1723" i="285"/>
  <c r="AA1707" i="285"/>
  <c r="AA1691" i="285"/>
  <c r="AA1675" i="285"/>
  <c r="AA1659" i="285"/>
  <c r="AA1643" i="285"/>
  <c r="AA1627" i="285"/>
  <c r="AA1611" i="285"/>
  <c r="AA1595" i="285"/>
  <c r="AA1579" i="285"/>
  <c r="AA1563" i="285"/>
  <c r="AA1547" i="285"/>
  <c r="AA1531" i="285"/>
  <c r="AA1515" i="285"/>
  <c r="AA1499" i="285"/>
  <c r="AA1483" i="285"/>
  <c r="AA1467" i="285"/>
  <c r="AA1451" i="285"/>
  <c r="AA1435" i="285"/>
  <c r="AA1419" i="285"/>
  <c r="AA1403" i="285"/>
  <c r="AA1387" i="285"/>
  <c r="AA1371" i="285"/>
  <c r="AA1355" i="285"/>
  <c r="AA1339" i="285"/>
  <c r="AA1323" i="285"/>
  <c r="AA1307" i="285"/>
  <c r="AA1291" i="285"/>
  <c r="AA1275" i="285"/>
  <c r="AA1259" i="285"/>
  <c r="AA1243" i="285"/>
  <c r="AA1227" i="285"/>
  <c r="AA1211" i="285"/>
  <c r="AA1195" i="285"/>
  <c r="AA1179" i="285"/>
  <c r="AA1163" i="285"/>
  <c r="AA1147" i="285"/>
  <c r="AA1131" i="285"/>
  <c r="AA1115" i="285"/>
  <c r="AA1099" i="285"/>
  <c r="AA1083" i="285"/>
  <c r="AA1067" i="285"/>
  <c r="AA1051" i="285"/>
  <c r="AA1035" i="285"/>
  <c r="AA1019" i="285"/>
  <c r="AA1003" i="285"/>
  <c r="AA987" i="285"/>
  <c r="AA2153" i="285"/>
  <c r="AA2097" i="285"/>
  <c r="AA1997" i="285"/>
  <c r="AA1949" i="285"/>
  <c r="AA1893" i="285"/>
  <c r="AA1841" i="285"/>
  <c r="AA1789" i="285"/>
  <c r="AA1737" i="285"/>
  <c r="AA1681" i="285"/>
  <c r="AA1633" i="285"/>
  <c r="AA1585" i="285"/>
  <c r="AA1529" i="285"/>
  <c r="AA1477" i="285"/>
  <c r="AA1421" i="285"/>
  <c r="AA1373" i="285"/>
  <c r="AA1325" i="285"/>
  <c r="AA1269" i="285"/>
  <c r="AA1221" i="285"/>
  <c r="AA1161" i="285"/>
  <c r="AA1109" i="285"/>
  <c r="AA1053" i="285"/>
  <c r="AA1001" i="285"/>
  <c r="AA953" i="285"/>
  <c r="AA897" i="285"/>
  <c r="AA841" i="285"/>
  <c r="AA777" i="285"/>
  <c r="AA717" i="285"/>
  <c r="AA669" i="285"/>
  <c r="AA637" i="285"/>
  <c r="AA2476" i="285"/>
  <c r="AA2428" i="285"/>
  <c r="AA2364" i="285"/>
  <c r="AA2312" i="285"/>
  <c r="AA2232" i="285"/>
  <c r="AA2176" i="285"/>
  <c r="AA2116" i="285"/>
  <c r="AA2060" i="285"/>
  <c r="AA2012" i="285"/>
  <c r="AA1964" i="285"/>
  <c r="AA1920" i="285"/>
  <c r="AA1876" i="285"/>
  <c r="AA1828" i="285"/>
  <c r="AA1756" i="285"/>
  <c r="AA1660" i="285"/>
  <c r="AA1612" i="285"/>
  <c r="AA1556" i="285"/>
  <c r="AA1508" i="285"/>
  <c r="AA1436" i="285"/>
  <c r="AA1376" i="285"/>
  <c r="AA1332" i="285"/>
  <c r="AA1280" i="285"/>
  <c r="AA1232" i="285"/>
  <c r="AA1188" i="285"/>
  <c r="AA1132" i="285"/>
  <c r="AA1084" i="285"/>
  <c r="AA1036" i="285"/>
  <c r="AA980" i="285"/>
  <c r="AA2486" i="285"/>
  <c r="AA2470" i="285"/>
  <c r="AA2454" i="285"/>
  <c r="AA2438" i="285"/>
  <c r="AA2422" i="285"/>
  <c r="AA2406" i="285"/>
  <c r="AA2390" i="285"/>
  <c r="AA2374" i="285"/>
  <c r="AA2358" i="285"/>
  <c r="AA2342" i="285"/>
  <c r="AA2326" i="285"/>
  <c r="AA2310" i="285"/>
  <c r="AA2294" i="285"/>
  <c r="AA2270" i="285"/>
  <c r="AA2254" i="285"/>
  <c r="AA2238" i="285"/>
  <c r="AA2222" i="285"/>
  <c r="AA2206" i="285"/>
  <c r="AA2190" i="285"/>
  <c r="AA2174" i="285"/>
  <c r="AA2158" i="285"/>
  <c r="AA2142" i="285"/>
  <c r="AA2126" i="285"/>
  <c r="AA2110" i="285"/>
  <c r="AA2094" i="285"/>
  <c r="AA2078" i="285"/>
  <c r="AA2062" i="285"/>
  <c r="AA2046" i="285"/>
  <c r="AA2030" i="285"/>
  <c r="AA2014" i="285"/>
  <c r="AA1998" i="285"/>
  <c r="AA1982" i="285"/>
  <c r="AA1966" i="285"/>
  <c r="AA1950" i="285"/>
  <c r="AA1934" i="285"/>
  <c r="AA1918" i="285"/>
  <c r="AA1902" i="285"/>
  <c r="AA1886" i="285"/>
  <c r="AA1870" i="285"/>
  <c r="AA1854" i="285"/>
  <c r="AA1838" i="285"/>
  <c r="AA1822" i="285"/>
  <c r="AA1806" i="285"/>
  <c r="AA1790" i="285"/>
  <c r="AA1774" i="285"/>
  <c r="AA1758" i="285"/>
  <c r="AA1742" i="285"/>
  <c r="AA1726" i="285"/>
  <c r="AA1710" i="285"/>
  <c r="AA1694" i="285"/>
  <c r="AA1678" i="285"/>
  <c r="AA1662" i="285"/>
  <c r="AA1646" i="285"/>
  <c r="AA1630" i="285"/>
  <c r="AA1614" i="285"/>
  <c r="AA1598" i="285"/>
  <c r="AA1582" i="285"/>
  <c r="AA1566" i="285"/>
  <c r="AA1550" i="285"/>
  <c r="AA1534" i="285"/>
  <c r="AA1518" i="285"/>
  <c r="AA1502" i="285"/>
  <c r="AA1486" i="285"/>
  <c r="AA1470" i="285"/>
  <c r="AA1454" i="285"/>
  <c r="AA1438" i="285"/>
  <c r="AA1422" i="285"/>
  <c r="AA1406" i="285"/>
  <c r="AA1390" i="285"/>
  <c r="AA1374" i="285"/>
  <c r="AA1358" i="285"/>
  <c r="AA1342" i="285"/>
  <c r="AA1326" i="285"/>
  <c r="AA1310" i="285"/>
  <c r="AA1294" i="285"/>
  <c r="AA1278" i="285"/>
  <c r="AA1262" i="285"/>
  <c r="AA1246" i="285"/>
  <c r="AA979" i="285"/>
  <c r="AA963" i="285"/>
  <c r="AA947" i="285"/>
  <c r="AA931" i="285"/>
  <c r="AA915" i="285"/>
  <c r="AA899" i="285"/>
  <c r="AA883" i="285"/>
  <c r="AA867" i="285"/>
  <c r="AA851" i="285"/>
  <c r="AA835" i="285"/>
  <c r="AA819" i="285"/>
  <c r="AA803" i="285"/>
  <c r="AA787" i="285"/>
  <c r="AA771" i="285"/>
  <c r="AA755" i="285"/>
  <c r="AA739" i="285"/>
  <c r="AA723" i="285"/>
  <c r="AA707" i="285"/>
  <c r="AA691" i="285"/>
  <c r="AA675" i="285"/>
  <c r="AA659" i="285"/>
  <c r="AA643" i="285"/>
  <c r="AA627" i="285"/>
  <c r="AA611" i="285"/>
  <c r="AA595" i="285"/>
  <c r="AA579" i="285"/>
  <c r="AA563" i="285"/>
  <c r="AA547" i="285"/>
  <c r="AA533" i="285"/>
  <c r="AA517" i="285"/>
  <c r="AA501" i="285"/>
  <c r="AA485" i="285"/>
  <c r="AA469" i="285"/>
  <c r="AA453" i="285"/>
  <c r="AA437" i="285"/>
  <c r="AA421" i="285"/>
  <c r="AA405" i="285"/>
  <c r="AA389" i="285"/>
  <c r="AA373" i="285"/>
  <c r="AA357" i="285"/>
  <c r="AA341" i="285"/>
  <c r="AA325" i="285"/>
  <c r="AA309" i="285"/>
  <c r="AA293" i="285"/>
  <c r="AA277" i="285"/>
  <c r="AA261" i="285"/>
  <c r="AA245" i="285"/>
  <c r="AA229" i="285"/>
  <c r="AA213" i="285"/>
  <c r="AA197" i="285"/>
  <c r="AA181" i="285"/>
  <c r="AA165" i="285"/>
  <c r="AA149" i="285"/>
  <c r="AA133" i="285"/>
  <c r="AA117" i="285"/>
  <c r="AA108" i="285"/>
  <c r="AA92" i="285"/>
  <c r="AA76" i="285"/>
  <c r="AA60" i="285"/>
  <c r="AA44" i="285"/>
  <c r="AA28" i="285"/>
  <c r="AA12" i="285"/>
  <c r="AA1226" i="285"/>
  <c r="AA1210" i="285"/>
  <c r="AA1194" i="285"/>
  <c r="AA1178" i="285"/>
  <c r="AA1162" i="285"/>
  <c r="AA1146" i="285"/>
  <c r="AA1130" i="285"/>
  <c r="AA1114" i="285"/>
  <c r="AA1098" i="285"/>
  <c r="AA1082" i="285"/>
  <c r="AA1066" i="285"/>
  <c r="AA1050" i="285"/>
  <c r="AA1034" i="285"/>
  <c r="AA1018" i="285"/>
  <c r="AA1002" i="285"/>
  <c r="AA986" i="285"/>
  <c r="AA970" i="285"/>
  <c r="AA954" i="285"/>
  <c r="AA938" i="285"/>
  <c r="AA922" i="285"/>
  <c r="AA906" i="285"/>
  <c r="AA890" i="285"/>
  <c r="AA874" i="285"/>
  <c r="AA858" i="285"/>
  <c r="AA842" i="285"/>
  <c r="AA826" i="285"/>
  <c r="AA810" i="285"/>
  <c r="AA794" i="285"/>
  <c r="AA778" i="285"/>
  <c r="AA762" i="285"/>
  <c r="AA746" i="285"/>
  <c r="AA730" i="285"/>
  <c r="AA714" i="285"/>
  <c r="AA698" i="285"/>
  <c r="AA682" i="285"/>
  <c r="AA666" i="285"/>
  <c r="AA650" i="285"/>
  <c r="AA634" i="285"/>
  <c r="AA618" i="285"/>
  <c r="AA602" i="285"/>
  <c r="AA586" i="285"/>
  <c r="AA570" i="285"/>
  <c r="AA554" i="285"/>
  <c r="AA536" i="285"/>
  <c r="AA520" i="285"/>
  <c r="AA504" i="285"/>
  <c r="AA488" i="285"/>
  <c r="AA472" i="285"/>
  <c r="AA456" i="285"/>
  <c r="AA440" i="285"/>
  <c r="AA424" i="285"/>
  <c r="AA408" i="285"/>
  <c r="AA392" i="285"/>
  <c r="AA376" i="285"/>
  <c r="AA360" i="285"/>
  <c r="AA344" i="285"/>
  <c r="AA328" i="285"/>
  <c r="AA312" i="285"/>
  <c r="AA296" i="285"/>
  <c r="AA280" i="285"/>
  <c r="AA264" i="285"/>
  <c r="AA248" i="285"/>
  <c r="AA232" i="285"/>
  <c r="AA216" i="285"/>
  <c r="AA200" i="285"/>
  <c r="AA184" i="285"/>
  <c r="AA168" i="285"/>
  <c r="AA152" i="285"/>
  <c r="AA136" i="285"/>
  <c r="AA120" i="285"/>
  <c r="AA111" i="285"/>
  <c r="AA95" i="285"/>
  <c r="AA79" i="285"/>
  <c r="AA63" i="285"/>
  <c r="AA47" i="285"/>
  <c r="AA31" i="285"/>
  <c r="AA15" i="285"/>
  <c r="AA561" i="285"/>
  <c r="AA543" i="285"/>
  <c r="AA527" i="285"/>
  <c r="AA511" i="285"/>
  <c r="AA495" i="285"/>
  <c r="AA479" i="285"/>
  <c r="AA463" i="285"/>
  <c r="AA447" i="285"/>
  <c r="AA431" i="285"/>
  <c r="AA415" i="285"/>
  <c r="AA399" i="285"/>
  <c r="AA383" i="285"/>
  <c r="AA367" i="285"/>
  <c r="AA351" i="285"/>
  <c r="AA335" i="285"/>
  <c r="AA319" i="285"/>
  <c r="AA303" i="285"/>
  <c r="AA287" i="285"/>
  <c r="AA271" i="285"/>
  <c r="AA255" i="285"/>
  <c r="AA239" i="285"/>
  <c r="AA223" i="285"/>
  <c r="AA207" i="285"/>
  <c r="AA191" i="285"/>
  <c r="AA175" i="285"/>
  <c r="AA159" i="285"/>
  <c r="AA143" i="285"/>
  <c r="AA127" i="285"/>
  <c r="AA2278" i="285"/>
  <c r="AA98" i="285"/>
  <c r="AA82" i="285"/>
  <c r="AA66" i="285"/>
  <c r="AA50" i="285"/>
  <c r="AA34" i="285"/>
  <c r="AA18" i="285"/>
  <c r="AA2373" i="285"/>
  <c r="AA2429" i="285"/>
  <c r="AA2349" i="285"/>
  <c r="AA2237" i="285"/>
  <c r="AA2445" i="285"/>
  <c r="AA2257" i="285"/>
  <c r="AA2149" i="285"/>
  <c r="AA2061" i="285"/>
  <c r="AA1881" i="285"/>
  <c r="AA1745" i="285"/>
  <c r="AA1653" i="285"/>
  <c r="AA1453" i="285"/>
  <c r="AA1313" i="285"/>
  <c r="AA1265" i="285"/>
  <c r="AA1165" i="285"/>
  <c r="AA1021" i="285"/>
  <c r="AA969" i="285"/>
  <c r="AA877" i="285"/>
  <c r="AA781" i="285"/>
  <c r="AA701" i="285"/>
  <c r="AA653" i="285"/>
  <c r="AA569" i="285"/>
  <c r="AA2448" i="285"/>
  <c r="AA2408" i="285"/>
  <c r="AA2368" i="285"/>
  <c r="AA2320" i="285"/>
  <c r="AA2284" i="285"/>
  <c r="AA2136" i="285"/>
  <c r="AA2084" i="285"/>
  <c r="AA2044" i="285"/>
  <c r="AA1996" i="285"/>
  <c r="AA1944" i="285"/>
  <c r="AA1892" i="285"/>
  <c r="AA1800" i="285"/>
  <c r="AA1724" i="285"/>
  <c r="AA1640" i="285"/>
  <c r="AA1548" i="285"/>
  <c r="AA1424" i="285"/>
  <c r="AA1312" i="285"/>
  <c r="AA1160" i="285"/>
  <c r="AA1020" i="285"/>
  <c r="AA976" i="285"/>
  <c r="AA916" i="285"/>
  <c r="AA884" i="285"/>
  <c r="AA868" i="285"/>
  <c r="AA836" i="285"/>
  <c r="AA796" i="285"/>
  <c r="AA764" i="285"/>
  <c r="AA716" i="285"/>
  <c r="AA684" i="285"/>
  <c r="AA652" i="285"/>
  <c r="AA620" i="285"/>
  <c r="AA588" i="285"/>
  <c r="AA556" i="285"/>
  <c r="AA526" i="285"/>
  <c r="AA494" i="285"/>
  <c r="AA478" i="285"/>
  <c r="AA446" i="285"/>
  <c r="AA414" i="285"/>
  <c r="AA382" i="285"/>
  <c r="AA350" i="285"/>
  <c r="AA334" i="285"/>
  <c r="AA302" i="285"/>
  <c r="AA270" i="285"/>
  <c r="AA238" i="285"/>
  <c r="AA222" i="285"/>
  <c r="AA190" i="285"/>
  <c r="AA158" i="285"/>
  <c r="AA2277" i="285"/>
  <c r="AA85" i="285"/>
  <c r="AA53" i="285"/>
  <c r="AA5" i="285"/>
  <c r="AA1765" i="285"/>
  <c r="AA1673" i="285"/>
  <c r="AA1577" i="285"/>
  <c r="AA1493" i="285"/>
  <c r="AA1413" i="285"/>
  <c r="AA1321" i="285"/>
  <c r="AA1273" i="285"/>
  <c r="AA1185" i="285"/>
  <c r="AA1101" i="285"/>
  <c r="AA973" i="285"/>
  <c r="AA929" i="285"/>
  <c r="AA837" i="285"/>
  <c r="AA801" i="285"/>
  <c r="AA753" i="285"/>
  <c r="AA709" i="285"/>
  <c r="AA661" i="285"/>
  <c r="AA609" i="285"/>
  <c r="AA581" i="285"/>
  <c r="AA2468" i="285"/>
  <c r="AA2372" i="285"/>
  <c r="AA2272" i="285"/>
  <c r="AA2192" i="285"/>
  <c r="AA2112" i="285"/>
  <c r="AA2020" i="285"/>
  <c r="AA1924" i="285"/>
  <c r="AA1868" i="285"/>
  <c r="AA1780" i="285"/>
  <c r="AA1708" i="285"/>
  <c r="AA1620" i="285"/>
  <c r="AA1528" i="285"/>
  <c r="AA1480" i="285"/>
  <c r="AA1396" i="285"/>
  <c r="AA1320" i="285"/>
  <c r="AA1228" i="285"/>
  <c r="AA1088" i="285"/>
  <c r="AA1000" i="285"/>
  <c r="AA952" i="285"/>
  <c r="AA2479" i="285"/>
  <c r="AA2447" i="285"/>
  <c r="AA2415" i="285"/>
  <c r="AA2383" i="285"/>
  <c r="AA2351" i="285"/>
  <c r="AA2319" i="285"/>
  <c r="AA2287" i="285"/>
  <c r="AA2247" i="285"/>
  <c r="AA2199" i="285"/>
  <c r="AA2167" i="285"/>
  <c r="AA2135" i="285"/>
  <c r="AA2103" i="285"/>
  <c r="AA2071" i="285"/>
  <c r="AA2039" i="285"/>
  <c r="AA2007" i="285"/>
  <c r="AA1975" i="285"/>
  <c r="AA1943" i="285"/>
  <c r="AA1911" i="285"/>
  <c r="AA1879" i="285"/>
  <c r="AA1847" i="285"/>
  <c r="AA1815" i="285"/>
  <c r="AA1783" i="285"/>
  <c r="AA1751" i="285"/>
  <c r="AA1719" i="285"/>
  <c r="AA1687" i="285"/>
  <c r="AA1639" i="285"/>
  <c r="AA1623" i="285"/>
  <c r="AA1575" i="285"/>
  <c r="AA1543" i="285"/>
  <c r="AA1511" i="285"/>
  <c r="AA1479" i="285"/>
  <c r="AA1463" i="285"/>
  <c r="AA1431" i="285"/>
  <c r="AA1383" i="285"/>
  <c r="AA1351" i="285"/>
  <c r="AA1319" i="285"/>
  <c r="AA1303" i="285"/>
  <c r="AA1271" i="285"/>
  <c r="AA1239" i="285"/>
  <c r="AA1207" i="285"/>
  <c r="AA1175" i="285"/>
  <c r="AA1127" i="285"/>
  <c r="AA1095" i="285"/>
  <c r="AA1063" i="285"/>
  <c r="AA1031" i="285"/>
  <c r="AA999" i="285"/>
  <c r="AA2141" i="285"/>
  <c r="AA1985" i="285"/>
  <c r="AA1773" i="285"/>
  <c r="AA1621" i="285"/>
  <c r="AA1461" i="285"/>
  <c r="AA1309" i="285"/>
  <c r="AA1149" i="285"/>
  <c r="AA1041" i="285"/>
  <c r="AA881" i="285"/>
  <c r="AA765" i="285"/>
  <c r="AA617" i="285"/>
  <c r="AA2412" i="285"/>
  <c r="AA2220" i="285"/>
  <c r="AA2104" i="285"/>
  <c r="AA2000" i="285"/>
  <c r="AA1864" i="285"/>
  <c r="AA1696" i="285"/>
  <c r="AA1544" i="285"/>
  <c r="AA1368" i="285"/>
  <c r="AA1268" i="285"/>
  <c r="AA1172" i="285"/>
  <c r="AA1072" i="285"/>
  <c r="AA960" i="285"/>
  <c r="AA2450" i="285"/>
  <c r="AA2290" i="285"/>
  <c r="AA2266" i="285"/>
  <c r="AA2234" i="285"/>
  <c r="AA2218" i="285"/>
  <c r="AA2186" i="285"/>
  <c r="AA2170" i="285"/>
  <c r="AA2138" i="285"/>
  <c r="AA2122" i="285"/>
  <c r="AA2090" i="285"/>
  <c r="AA2058" i="285"/>
  <c r="AA2042" i="285"/>
  <c r="AA2026" i="285"/>
  <c r="AA2010" i="285"/>
  <c r="AA1978" i="285"/>
  <c r="AA1962" i="285"/>
  <c r="AA1946" i="285"/>
  <c r="AA1930" i="285"/>
  <c r="AA1914" i="285"/>
  <c r="AA1898" i="285"/>
  <c r="AA1882" i="285"/>
  <c r="AA1866" i="285"/>
  <c r="AA1850" i="285"/>
  <c r="AA1834" i="285"/>
  <c r="AA1818" i="285"/>
  <c r="AA1802" i="285"/>
  <c r="AA1786" i="285"/>
  <c r="AA1770" i="285"/>
  <c r="AA1738" i="285"/>
  <c r="AA1722" i="285"/>
  <c r="AA1690" i="285"/>
  <c r="AA1626" i="285"/>
  <c r="AA895" i="285"/>
  <c r="AA2461" i="285"/>
  <c r="AA2405" i="285"/>
  <c r="AA2177" i="285"/>
  <c r="AA2453" i="285"/>
  <c r="AA2409" i="285"/>
  <c r="AA2365" i="285"/>
  <c r="AA2329" i="285"/>
  <c r="AA2293" i="285"/>
  <c r="AA2253" i="285"/>
  <c r="AA2225" i="285"/>
  <c r="AA2465" i="285"/>
  <c r="AA2425" i="285"/>
  <c r="AA2381" i="285"/>
  <c r="AA2345" i="285"/>
  <c r="AA2309" i="285"/>
  <c r="AA2273" i="285"/>
  <c r="AA2241" i="285"/>
  <c r="AA2209" i="285"/>
  <c r="AA2185" i="285"/>
  <c r="AA2121" i="285"/>
  <c r="AA2081" i="285"/>
  <c r="AA2045" i="285"/>
  <c r="AA2005" i="285"/>
  <c r="AA1957" i="285"/>
  <c r="AA1913" i="285"/>
  <c r="AA1861" i="285"/>
  <c r="AA1809" i="285"/>
  <c r="AA1769" i="285"/>
  <c r="AA1721" i="285"/>
  <c r="AA1677" i="285"/>
  <c r="AA1629" i="285"/>
  <c r="AA1581" i="285"/>
  <c r="AA1533" i="285"/>
  <c r="AA1481" i="285"/>
  <c r="AA1429" i="285"/>
  <c r="AA1377" i="285"/>
  <c r="AA1329" i="285"/>
  <c r="AA1289" i="285"/>
  <c r="AA1241" i="285"/>
  <c r="AA1193" i="285"/>
  <c r="AA1141" i="285"/>
  <c r="AA1093" i="285"/>
  <c r="AA1045" i="285"/>
  <c r="AA997" i="285"/>
  <c r="AA945" i="285"/>
  <c r="AA901" i="285"/>
  <c r="AA857" i="285"/>
  <c r="AA809" i="285"/>
  <c r="AA761" i="285"/>
  <c r="AA721" i="285"/>
  <c r="AA673" i="285"/>
  <c r="AA625" i="285"/>
  <c r="AA589" i="285"/>
  <c r="AA2472" i="285"/>
  <c r="AA2424" i="285"/>
  <c r="AA2388" i="285"/>
  <c r="AA2344" i="285"/>
  <c r="AA2296" i="285"/>
  <c r="AA2256" i="285"/>
  <c r="AA2208" i="285"/>
  <c r="AA2156" i="285"/>
  <c r="AA2108" i="285"/>
  <c r="AA2064" i="285"/>
  <c r="AA2016" i="285"/>
  <c r="AA1972" i="285"/>
  <c r="AA1912" i="285"/>
  <c r="AA1872" i="285"/>
  <c r="AA1820" i="285"/>
  <c r="AA1776" i="285"/>
  <c r="AA1744" i="285"/>
  <c r="AA1712" i="285"/>
  <c r="AA1664" i="285"/>
  <c r="AA1616" i="285"/>
  <c r="AA1572" i="285"/>
  <c r="AA1524" i="285"/>
  <c r="AA1484" i="285"/>
  <c r="AA1444" i="285"/>
  <c r="AA1400" i="285"/>
  <c r="AA1336" i="285"/>
  <c r="AA1284" i="285"/>
  <c r="AA1236" i="285"/>
  <c r="AA1180" i="285"/>
  <c r="AA1140" i="285"/>
  <c r="AA1092" i="285"/>
  <c r="AA1044" i="285"/>
  <c r="AA996" i="285"/>
  <c r="AA956" i="285"/>
  <c r="AA928" i="285"/>
  <c r="AA908" i="285"/>
  <c r="AA892" i="285"/>
  <c r="AA876" i="285"/>
  <c r="AA860" i="285"/>
  <c r="AA844" i="285"/>
  <c r="AA828" i="285"/>
  <c r="AA812" i="285"/>
  <c r="AA788" i="285"/>
  <c r="AA772" i="285"/>
  <c r="AA756" i="285"/>
  <c r="AA740" i="285"/>
  <c r="AA724" i="285"/>
  <c r="AA708" i="285"/>
  <c r="AA692" i="285"/>
  <c r="AA676" i="285"/>
  <c r="AA660" i="285"/>
  <c r="AA644" i="285"/>
  <c r="AA628" i="285"/>
  <c r="AA612" i="285"/>
  <c r="AA596" i="285"/>
  <c r="AA580" i="285"/>
  <c r="AA564" i="285"/>
  <c r="AA548" i="285"/>
  <c r="AA534" i="285"/>
  <c r="AA518" i="285"/>
  <c r="AA502" i="285"/>
  <c r="AA486" i="285"/>
  <c r="AA470" i="285"/>
  <c r="AA454" i="285"/>
  <c r="AA438" i="285"/>
  <c r="AA422" i="285"/>
  <c r="AA406" i="285"/>
  <c r="AA390" i="285"/>
  <c r="AA374" i="285"/>
  <c r="AA358" i="285"/>
  <c r="AA342" i="285"/>
  <c r="AA326" i="285"/>
  <c r="AA310" i="285"/>
  <c r="AA294" i="285"/>
  <c r="AA278" i="285"/>
  <c r="AA262" i="285"/>
  <c r="AA246" i="285"/>
  <c r="AA230" i="285"/>
  <c r="AA214" i="285"/>
  <c r="AA198" i="285"/>
  <c r="AA182" i="285"/>
  <c r="AA166" i="285"/>
  <c r="AA150" i="285"/>
  <c r="AA134" i="285"/>
  <c r="AA118" i="285"/>
  <c r="AA109" i="285"/>
  <c r="AA93" i="285"/>
  <c r="AA77" i="285"/>
  <c r="AA61" i="285"/>
  <c r="AA45" i="285"/>
  <c r="AA29" i="285"/>
  <c r="AA13" i="285"/>
  <c r="AA2169" i="285"/>
  <c r="AA2125" i="285"/>
  <c r="AA2085" i="285"/>
  <c r="AA2049" i="285"/>
  <c r="AA2013" i="285"/>
  <c r="AA1965" i="285"/>
  <c r="AA1917" i="285"/>
  <c r="AA1877" i="285"/>
  <c r="AA1837" i="285"/>
  <c r="AA1793" i="285"/>
  <c r="AA1741" i="285"/>
  <c r="AA1697" i="285"/>
  <c r="AA1649" i="285"/>
  <c r="AA1601" i="285"/>
  <c r="AA1557" i="285"/>
  <c r="AA1513" i="285"/>
  <c r="AA1473" i="285"/>
  <c r="AA1437" i="285"/>
  <c r="AA1389" i="285"/>
  <c r="AA1345" i="285"/>
  <c r="AA1297" i="285"/>
  <c r="AA1249" i="285"/>
  <c r="AA1209" i="285"/>
  <c r="AA1169" i="285"/>
  <c r="AA1121" i="285"/>
  <c r="AA1081" i="285"/>
  <c r="AA1037" i="285"/>
  <c r="AA993" i="285"/>
  <c r="AA949" i="285"/>
  <c r="AA905" i="285"/>
  <c r="AA861" i="285"/>
  <c r="AA817" i="285"/>
  <c r="AA785" i="285"/>
  <c r="AA737" i="285"/>
  <c r="AA693" i="285"/>
  <c r="AA629" i="285"/>
  <c r="AA593" i="285"/>
  <c r="AA2492" i="285"/>
  <c r="AA2444" i="285"/>
  <c r="AA2392" i="285"/>
  <c r="AA2348" i="285"/>
  <c r="AA2308" i="285"/>
  <c r="AA2252" i="285"/>
  <c r="AA2212" i="285"/>
  <c r="AA2172" i="285"/>
  <c r="AA2128" i="285"/>
  <c r="AA2088" i="285"/>
  <c r="AA2040" i="285"/>
  <c r="AA1992" i="285"/>
  <c r="AA1948" i="285"/>
  <c r="AA1896" i="285"/>
  <c r="AA1844" i="285"/>
  <c r="AA1804" i="285"/>
  <c r="AA1760" i="285"/>
  <c r="AA1728" i="285"/>
  <c r="AA1692" i="285"/>
  <c r="AA1644" i="285"/>
  <c r="AA1596" i="285"/>
  <c r="AA1552" i="285"/>
  <c r="AA1504" i="285"/>
  <c r="AA1460" i="285"/>
  <c r="AA1420" i="285"/>
  <c r="AA1380" i="285"/>
  <c r="AA1340" i="285"/>
  <c r="AA1300" i="285"/>
  <c r="AA1248" i="285"/>
  <c r="AA1204" i="285"/>
  <c r="AA1164" i="285"/>
  <c r="AA1112" i="285"/>
  <c r="AA1064" i="285"/>
  <c r="AA1016" i="285"/>
  <c r="AA972" i="285"/>
  <c r="AA936" i="285"/>
  <c r="AA2487" i="285"/>
  <c r="AA2471" i="285"/>
  <c r="AA2455" i="285"/>
  <c r="AA2439" i="285"/>
  <c r="AA2423" i="285"/>
  <c r="AA2407" i="285"/>
  <c r="AA2391" i="285"/>
  <c r="AA2375" i="285"/>
  <c r="AA2359" i="285"/>
  <c r="AA2343" i="285"/>
  <c r="AA2327" i="285"/>
  <c r="AA2311" i="285"/>
  <c r="AA2295" i="285"/>
  <c r="AA2271" i="285"/>
  <c r="AA2255" i="285"/>
  <c r="AA2239" i="285"/>
  <c r="AA2223" i="285"/>
  <c r="AA2207" i="285"/>
  <c r="AA2191" i="285"/>
  <c r="AA2175" i="285"/>
  <c r="AA2159" i="285"/>
  <c r="AA2143" i="285"/>
  <c r="AA2127" i="285"/>
  <c r="AA2111" i="285"/>
  <c r="AA2095" i="285"/>
  <c r="AA2079" i="285"/>
  <c r="AA2063" i="285"/>
  <c r="AA2047" i="285"/>
  <c r="AA2031" i="285"/>
  <c r="AA2015" i="285"/>
  <c r="AA1999" i="285"/>
  <c r="AA1983" i="285"/>
  <c r="AA1967" i="285"/>
  <c r="AA1951" i="285"/>
  <c r="AA1935" i="285"/>
  <c r="AA1919" i="285"/>
  <c r="AA1903" i="285"/>
  <c r="AA1887" i="285"/>
  <c r="AA1871" i="285"/>
  <c r="AA1855" i="285"/>
  <c r="AA1839" i="285"/>
  <c r="AA1823" i="285"/>
  <c r="AA1807" i="285"/>
  <c r="AA1791" i="285"/>
  <c r="AA1775" i="285"/>
  <c r="AA1759" i="285"/>
  <c r="AA1743" i="285"/>
  <c r="AA1727" i="285"/>
  <c r="AA1711" i="285"/>
  <c r="AA1695" i="285"/>
  <c r="AA1679" i="285"/>
  <c r="AA1663" i="285"/>
  <c r="AA1647" i="285"/>
  <c r="AA1631" i="285"/>
  <c r="AA1615" i="285"/>
  <c r="AA1599" i="285"/>
  <c r="AA1583" i="285"/>
  <c r="AA1567" i="285"/>
  <c r="AA1551" i="285"/>
  <c r="AA1535" i="285"/>
  <c r="AA1519" i="285"/>
  <c r="AA1503" i="285"/>
  <c r="AA1487" i="285"/>
  <c r="AA1471" i="285"/>
  <c r="AA1455" i="285"/>
  <c r="AA1439" i="285"/>
  <c r="AA1423" i="285"/>
  <c r="AA1407" i="285"/>
  <c r="AA1391" i="285"/>
  <c r="AA1375" i="285"/>
  <c r="AA1359" i="285"/>
  <c r="AA1343" i="285"/>
  <c r="AA1327" i="285"/>
  <c r="AA1311" i="285"/>
  <c r="AA1295" i="285"/>
  <c r="AA1279" i="285"/>
  <c r="AA1263" i="285"/>
  <c r="AA1247" i="285"/>
  <c r="AA1231" i="285"/>
  <c r="AA1215" i="285"/>
  <c r="AA1199" i="285"/>
  <c r="AA1183" i="285"/>
  <c r="AA1167" i="285"/>
  <c r="AA1151" i="285"/>
  <c r="AA1135" i="285"/>
  <c r="AA1119" i="285"/>
  <c r="AA1103" i="285"/>
  <c r="AA1087" i="285"/>
  <c r="AA1071" i="285"/>
  <c r="AA1055" i="285"/>
  <c r="AA1039" i="285"/>
  <c r="AA1023" i="285"/>
  <c r="AA1007" i="285"/>
  <c r="AA991" i="285"/>
  <c r="AA2161" i="285"/>
  <c r="AA2113" i="285"/>
  <c r="AA2009" i="285"/>
  <c r="AA1961" i="285"/>
  <c r="AA1905" i="285"/>
  <c r="AA1857" i="285"/>
  <c r="AA1805" i="285"/>
  <c r="AA1749" i="285"/>
  <c r="AA1693" i="285"/>
  <c r="AA1645" i="285"/>
  <c r="AA1597" i="285"/>
  <c r="AA1541" i="285"/>
  <c r="AA1489" i="285"/>
  <c r="AA1433" i="285"/>
  <c r="AA1385" i="285"/>
  <c r="AA1337" i="285"/>
  <c r="AA1281" i="285"/>
  <c r="AA1233" i="285"/>
  <c r="AA1177" i="285"/>
  <c r="AA1125" i="285"/>
  <c r="AA1065" i="285"/>
  <c r="AA1013" i="285"/>
  <c r="AA965" i="285"/>
  <c r="AA913" i="285"/>
  <c r="AA853" i="285"/>
  <c r="AA797" i="285"/>
  <c r="AA733" i="285"/>
  <c r="AA677" i="285"/>
  <c r="AA645" i="285"/>
  <c r="AA2488" i="285"/>
  <c r="AA2440" i="285"/>
  <c r="AA2380" i="285"/>
  <c r="AA2324" i="285"/>
  <c r="AA2248" i="285"/>
  <c r="AA2188" i="285"/>
  <c r="AA2132" i="285"/>
  <c r="AA2080" i="285"/>
  <c r="AA2024" i="285"/>
  <c r="AA1976" i="285"/>
  <c r="AA1928" i="285"/>
  <c r="AA1888" i="285"/>
  <c r="AA1840" i="285"/>
  <c r="AA1784" i="285"/>
  <c r="AA1672" i="285"/>
  <c r="AA1624" i="285"/>
  <c r="AA1568" i="285"/>
  <c r="AA1520" i="285"/>
  <c r="AA1448" i="285"/>
  <c r="AA1392" i="285"/>
  <c r="AA1344" i="285"/>
  <c r="AA1292" i="285"/>
  <c r="AA1244" i="285"/>
  <c r="AA1200" i="285"/>
  <c r="AA1144" i="285"/>
  <c r="AA1096" i="285"/>
  <c r="AA1048" i="285"/>
  <c r="AA992" i="285"/>
  <c r="AA2490" i="285"/>
  <c r="AA2474" i="285"/>
  <c r="AA2458" i="285"/>
  <c r="AA2442" i="285"/>
  <c r="AA2426" i="285"/>
  <c r="AA2410" i="285"/>
  <c r="AA2394" i="285"/>
  <c r="AA2378" i="285"/>
  <c r="AA2362" i="285"/>
  <c r="AA2346" i="285"/>
  <c r="AA2330" i="285"/>
  <c r="AA2314" i="285"/>
  <c r="AA2298" i="285"/>
  <c r="AA2282" i="285"/>
  <c r="AA2258" i="285"/>
  <c r="AA2242" i="285"/>
  <c r="AA2226" i="285"/>
  <c r="AA2210" i="285"/>
  <c r="AA2194" i="285"/>
  <c r="AA2178" i="285"/>
  <c r="AA2162" i="285"/>
  <c r="AA2146" i="285"/>
  <c r="AA2130" i="285"/>
  <c r="AA2114" i="285"/>
  <c r="AA2098" i="285"/>
  <c r="AA2082" i="285"/>
  <c r="AA2066" i="285"/>
  <c r="AA2050" i="285"/>
  <c r="AA2034" i="285"/>
  <c r="AA2018" i="285"/>
  <c r="AA2002" i="285"/>
  <c r="AA1986" i="285"/>
  <c r="AA1970" i="285"/>
  <c r="AA1954" i="285"/>
  <c r="AA1938" i="285"/>
  <c r="AA1922" i="285"/>
  <c r="AA1906" i="285"/>
  <c r="AA1890" i="285"/>
  <c r="AA1874" i="285"/>
  <c r="AA1858" i="285"/>
  <c r="AA1842" i="285"/>
  <c r="AA1826" i="285"/>
  <c r="AA1810" i="285"/>
  <c r="AA1794" i="285"/>
  <c r="AA1778" i="285"/>
  <c r="AA1762" i="285"/>
  <c r="AA1746" i="285"/>
  <c r="AA1730" i="285"/>
  <c r="AA1714" i="285"/>
  <c r="AA1698" i="285"/>
  <c r="AA1682" i="285"/>
  <c r="AA1666" i="285"/>
  <c r="AA1650" i="285"/>
  <c r="AA1634" i="285"/>
  <c r="AA1618" i="285"/>
  <c r="AA1602" i="285"/>
  <c r="AA1586" i="285"/>
  <c r="AA1570" i="285"/>
  <c r="AA1554" i="285"/>
  <c r="AA1538" i="285"/>
  <c r="AA1522" i="285"/>
  <c r="AA1506" i="285"/>
  <c r="AA1490" i="285"/>
  <c r="AA1474" i="285"/>
  <c r="AA1458" i="285"/>
  <c r="AA1442" i="285"/>
  <c r="AA1426" i="285"/>
  <c r="AA1410" i="285"/>
  <c r="AA1394" i="285"/>
  <c r="AA1378" i="285"/>
  <c r="AA1362" i="285"/>
  <c r="AA1346" i="285"/>
  <c r="AA1330" i="285"/>
  <c r="AA1314" i="285"/>
  <c r="AA1298" i="285"/>
  <c r="AA1282" i="285"/>
  <c r="AA1266" i="285"/>
  <c r="AA1250" i="285"/>
  <c r="AA1234" i="285"/>
  <c r="AA967" i="285"/>
  <c r="AA951" i="285"/>
  <c r="AA935" i="285"/>
  <c r="AA919" i="285"/>
  <c r="AA903" i="285"/>
  <c r="AA887" i="285"/>
  <c r="AA871" i="285"/>
  <c r="AA855" i="285"/>
  <c r="AA839" i="285"/>
  <c r="AA823" i="285"/>
  <c r="AA807" i="285"/>
  <c r="AA791" i="285"/>
  <c r="AA775" i="285"/>
  <c r="AA759" i="285"/>
  <c r="AA743" i="285"/>
  <c r="AA727" i="285"/>
  <c r="AA711" i="285"/>
  <c r="AA695" i="285"/>
  <c r="AA679" i="285"/>
  <c r="AA663" i="285"/>
  <c r="AA647" i="285"/>
  <c r="AA631" i="285"/>
  <c r="AA615" i="285"/>
  <c r="AA599" i="285"/>
  <c r="AA583" i="285"/>
  <c r="AA567" i="285"/>
  <c r="AA551" i="285"/>
  <c r="AA537" i="285"/>
  <c r="AA521" i="285"/>
  <c r="AA505" i="285"/>
  <c r="AA489" i="285"/>
  <c r="AA473" i="285"/>
  <c r="AA457" i="285"/>
  <c r="AA441" i="285"/>
  <c r="AA425" i="285"/>
  <c r="AA409" i="285"/>
  <c r="AA393" i="285"/>
  <c r="AA377" i="285"/>
  <c r="AA361" i="285"/>
  <c r="AA345" i="285"/>
  <c r="AA329" i="285"/>
  <c r="AA313" i="285"/>
  <c r="AA297" i="285"/>
  <c r="AA281" i="285"/>
  <c r="AA265" i="285"/>
  <c r="AA249" i="285"/>
  <c r="AA233" i="285"/>
  <c r="AA217" i="285"/>
  <c r="AA201" i="285"/>
  <c r="AA185" i="285"/>
  <c r="AA169" i="285"/>
  <c r="AA153" i="285"/>
  <c r="AA137" i="285"/>
  <c r="AA121" i="285"/>
  <c r="AA112" i="285"/>
  <c r="AA96" i="285"/>
  <c r="AA80" i="285"/>
  <c r="AA64" i="285"/>
  <c r="AA48" i="285"/>
  <c r="AA32" i="285"/>
  <c r="AA16" i="285"/>
  <c r="AA1230" i="285"/>
  <c r="AA1214" i="285"/>
  <c r="AA1198" i="285"/>
  <c r="AA1182" i="285"/>
  <c r="AA1166" i="285"/>
  <c r="AA1150" i="285"/>
  <c r="AA1134" i="285"/>
  <c r="AA1118" i="285"/>
  <c r="AA1102" i="285"/>
  <c r="AA1086" i="285"/>
  <c r="AA1070" i="285"/>
  <c r="AA1054" i="285"/>
  <c r="AA1038" i="285"/>
  <c r="AA1022" i="285"/>
  <c r="AA1006" i="285"/>
  <c r="AA990" i="285"/>
  <c r="AA974" i="285"/>
  <c r="AA958" i="285"/>
  <c r="AA942" i="285"/>
  <c r="AA926" i="285"/>
  <c r="AA910" i="285"/>
  <c r="AA894" i="285"/>
  <c r="AA878" i="285"/>
  <c r="AA862" i="285"/>
  <c r="AA846" i="285"/>
  <c r="AA830" i="285"/>
  <c r="AA814" i="285"/>
  <c r="AA798" i="285"/>
  <c r="AA782" i="285"/>
  <c r="AA766" i="285"/>
  <c r="AA750" i="285"/>
  <c r="AA734" i="285"/>
  <c r="AA718" i="285"/>
  <c r="AA702" i="285"/>
  <c r="AA686" i="285"/>
  <c r="AA670" i="285"/>
  <c r="AA654" i="285"/>
  <c r="AA638" i="285"/>
  <c r="AA622" i="285"/>
  <c r="AA606" i="285"/>
  <c r="AA590" i="285"/>
  <c r="AA574" i="285"/>
  <c r="AA558" i="285"/>
  <c r="AA540" i="285"/>
  <c r="AA524" i="285"/>
  <c r="AA508" i="285"/>
  <c r="AA492" i="285"/>
  <c r="AA476" i="285"/>
  <c r="AA460" i="285"/>
  <c r="AA444" i="285"/>
  <c r="AA428" i="285"/>
  <c r="AA412" i="285"/>
  <c r="AA396" i="285"/>
  <c r="AA380" i="285"/>
  <c r="AA364" i="285"/>
  <c r="AA348" i="285"/>
  <c r="AA332" i="285"/>
  <c r="AA316" i="285"/>
  <c r="AA300" i="285"/>
  <c r="AA284" i="285"/>
  <c r="AA268" i="285"/>
  <c r="AA252" i="285"/>
  <c r="AA236" i="285"/>
  <c r="AA220" i="285"/>
  <c r="AA204" i="285"/>
  <c r="AA188" i="285"/>
  <c r="AA172" i="285"/>
  <c r="AA156" i="285"/>
  <c r="AA140" i="285"/>
  <c r="AA124" i="285"/>
  <c r="AA2275" i="285"/>
  <c r="AA99" i="285"/>
  <c r="AA83" i="285"/>
  <c r="AA67" i="285"/>
  <c r="AA51" i="285"/>
  <c r="AA35" i="285"/>
  <c r="AA19" i="285"/>
  <c r="AA3" i="285"/>
  <c r="AA549" i="285"/>
  <c r="AA531" i="285"/>
  <c r="AA515" i="285"/>
  <c r="AA499" i="285"/>
  <c r="AA483" i="285"/>
  <c r="AA467" i="285"/>
  <c r="AA451" i="285"/>
  <c r="AA435" i="285"/>
  <c r="AA419" i="285"/>
  <c r="AA403" i="285"/>
  <c r="AA387" i="285"/>
  <c r="AA371" i="285"/>
  <c r="AA355" i="285"/>
  <c r="AA339" i="285"/>
  <c r="AA323" i="285"/>
  <c r="AA307" i="285"/>
  <c r="AA291" i="285"/>
  <c r="AA275" i="285"/>
  <c r="AA259" i="285"/>
  <c r="AA243" i="285"/>
  <c r="AA227" i="285"/>
  <c r="AA211" i="285"/>
  <c r="AA195" i="285"/>
  <c r="AA179" i="285"/>
  <c r="AA163" i="285"/>
  <c r="AA147" i="285"/>
  <c r="AA131" i="285"/>
  <c r="AA115" i="285"/>
  <c r="AA102" i="285"/>
  <c r="AA86" i="285"/>
  <c r="AA70" i="285"/>
  <c r="AA54" i="285"/>
  <c r="AA38" i="285"/>
  <c r="AA22" i="285"/>
  <c r="AA6" i="285"/>
  <c r="AA2433" i="285"/>
  <c r="AA2313" i="285"/>
  <c r="AA2401" i="285"/>
  <c r="AA2297" i="285"/>
  <c r="AA2221" i="285"/>
  <c r="AA2101" i="285"/>
  <c r="AA1981" i="285"/>
  <c r="AA1833" i="285"/>
  <c r="AA1701" i="285"/>
  <c r="AA1561" i="285"/>
  <c r="AA1405" i="285"/>
  <c r="AA2228" i="285"/>
  <c r="AA1607" i="285"/>
  <c r="AA2473" i="285"/>
  <c r="AA2417" i="285"/>
  <c r="AA2333" i="285"/>
  <c r="AA2469" i="285"/>
  <c r="AA2421" i="285"/>
  <c r="AA2377" i="285"/>
  <c r="AA2341" i="285"/>
  <c r="AA2305" i="285"/>
  <c r="AA2261" i="285"/>
  <c r="AA2229" i="285"/>
  <c r="AA2485" i="285"/>
  <c r="AA2437" i="285"/>
  <c r="AA2389" i="285"/>
  <c r="AA2353" i="285"/>
  <c r="AA2317" i="285"/>
  <c r="AA2289" i="285"/>
  <c r="AA2249" i="285"/>
  <c r="AA2217" i="285"/>
  <c r="AA2197" i="285"/>
  <c r="AA2137" i="285"/>
  <c r="AA2089" i="285"/>
  <c r="AA2053" i="285"/>
  <c r="AA2021" i="285"/>
  <c r="AA1969" i="285"/>
  <c r="AA1925" i="285"/>
  <c r="AA1869" i="285"/>
  <c r="AA1825" i="285"/>
  <c r="AA1781" i="285"/>
  <c r="AA1733" i="285"/>
  <c r="AA1689" i="285"/>
  <c r="AA1641" i="285"/>
  <c r="AA1593" i="285"/>
  <c r="AA1545" i="285"/>
  <c r="AA1497" i="285"/>
  <c r="AA1441" i="285"/>
  <c r="AA1393" i="285"/>
  <c r="AA1341" i="285"/>
  <c r="AA1301" i="285"/>
  <c r="AA1253" i="285"/>
  <c r="AA1201" i="285"/>
  <c r="AA1153" i="285"/>
  <c r="AA1105" i="285"/>
  <c r="AA1061" i="285"/>
  <c r="AA1009" i="285"/>
  <c r="AA957" i="285"/>
  <c r="AA909" i="285"/>
  <c r="AA865" i="285"/>
  <c r="AA821" i="285"/>
  <c r="AA769" i="285"/>
  <c r="AA729" i="285"/>
  <c r="AA685" i="285"/>
  <c r="AA633" i="285"/>
  <c r="AA597" i="285"/>
  <c r="AA2484" i="285"/>
  <c r="AA2436" i="285"/>
  <c r="AA2400" i="285"/>
  <c r="AA2352" i="285"/>
  <c r="AA2304" i="285"/>
  <c r="AA2268" i="285"/>
  <c r="AA2216" i="285"/>
  <c r="AA2168" i="285"/>
  <c r="AA2124" i="285"/>
  <c r="AA2072" i="285"/>
  <c r="AA2032" i="285"/>
  <c r="AA1984" i="285"/>
  <c r="AA1932" i="285"/>
  <c r="AA1884" i="285"/>
  <c r="AA1832" i="285"/>
  <c r="AA1788" i="285"/>
  <c r="AA1752" i="285"/>
  <c r="AA1716" i="285"/>
  <c r="AA1676" i="285"/>
  <c r="AA1628" i="285"/>
  <c r="AA1580" i="285"/>
  <c r="AA1536" i="285"/>
  <c r="AA1488" i="285"/>
  <c r="AA1456" i="285"/>
  <c r="AA1412" i="285"/>
  <c r="AA1348" i="285"/>
  <c r="AA1296" i="285"/>
  <c r="AA1252" i="285"/>
  <c r="AA1192" i="285"/>
  <c r="AA1152" i="285"/>
  <c r="AA1104" i="285"/>
  <c r="AA1056" i="285"/>
  <c r="AA1004" i="285"/>
  <c r="AA968" i="285"/>
  <c r="AA932" i="285"/>
  <c r="AA912" i="285"/>
  <c r="AA896" i="285"/>
  <c r="AA880" i="285"/>
  <c r="AA864" i="285"/>
  <c r="AA848" i="285"/>
  <c r="AA832" i="285"/>
  <c r="AA816" i="285"/>
  <c r="AA792" i="285"/>
  <c r="AA776" i="285"/>
  <c r="AA760" i="285"/>
  <c r="AA744" i="285"/>
  <c r="AA728" i="285"/>
  <c r="AA712" i="285"/>
  <c r="AA696" i="285"/>
  <c r="AA680" i="285"/>
  <c r="AA664" i="285"/>
  <c r="AA648" i="285"/>
  <c r="AA632" i="285"/>
  <c r="AA616" i="285"/>
  <c r="AA600" i="285"/>
  <c r="AA584" i="285"/>
  <c r="AA568" i="285"/>
  <c r="AA552" i="285"/>
  <c r="AA538" i="285"/>
  <c r="AA522" i="285"/>
  <c r="AA506" i="285"/>
  <c r="AA490" i="285"/>
  <c r="AA474" i="285"/>
  <c r="AA458" i="285"/>
  <c r="AA442" i="285"/>
  <c r="AA426" i="285"/>
  <c r="AA410" i="285"/>
  <c r="AA394" i="285"/>
  <c r="AA378" i="285"/>
  <c r="AA362" i="285"/>
  <c r="AA346" i="285"/>
  <c r="AA330" i="285"/>
  <c r="AA314" i="285"/>
  <c r="AA298" i="285"/>
  <c r="AA282" i="285"/>
  <c r="AA266" i="285"/>
  <c r="AA250" i="285"/>
  <c r="AA234" i="285"/>
  <c r="AA218" i="285"/>
  <c r="AA202" i="285"/>
  <c r="AA186" i="285"/>
  <c r="AA170" i="285"/>
  <c r="AA154" i="285"/>
  <c r="AA138" i="285"/>
  <c r="AA122" i="285"/>
  <c r="AA113" i="285"/>
  <c r="AA97" i="285"/>
  <c r="AA81" i="285"/>
  <c r="AA65" i="285"/>
  <c r="AA49" i="285"/>
  <c r="AA33" i="285"/>
  <c r="AA17" i="285"/>
  <c r="AA2181" i="285"/>
  <c r="AA2133" i="285"/>
  <c r="AA2093" i="285"/>
  <c r="AA2057" i="285"/>
  <c r="AA2025" i="285"/>
  <c r="AA1977" i="285"/>
  <c r="AA1929" i="285"/>
  <c r="AA1889" i="285"/>
  <c r="AA1845" i="285"/>
  <c r="AA1801" i="285"/>
  <c r="AA1753" i="285"/>
  <c r="AA1705" i="285"/>
  <c r="AA1661" i="285"/>
  <c r="AA1613" i="285"/>
  <c r="AA1565" i="285"/>
  <c r="AA1525" i="285"/>
  <c r="AA1485" i="285"/>
  <c r="AA1445" i="285"/>
  <c r="AA1401" i="285"/>
  <c r="AA1357" i="285"/>
  <c r="AA1305" i="285"/>
  <c r="AA1261" i="285"/>
  <c r="AA1217" i="285"/>
  <c r="AA1173" i="285"/>
  <c r="AA1133" i="285"/>
  <c r="AA1089" i="285"/>
  <c r="AA1049" i="285"/>
  <c r="AA1005" i="285"/>
  <c r="AA961" i="285"/>
  <c r="AA917" i="285"/>
  <c r="AA873" i="285"/>
  <c r="AA825" i="285"/>
  <c r="AA789" i="285"/>
  <c r="AA741" i="285"/>
  <c r="AA705" i="285"/>
  <c r="AA641" i="285"/>
  <c r="AA601" i="285"/>
  <c r="AA565" i="285"/>
  <c r="AA2456" i="285"/>
  <c r="AA2404" i="285"/>
  <c r="AA2360" i="285"/>
  <c r="AA2316" i="285"/>
  <c r="AA2260" i="285"/>
  <c r="AA2224" i="285"/>
  <c r="AA2184" i="285"/>
  <c r="AA2140" i="285"/>
  <c r="AA2096" i="285"/>
  <c r="AA2056" i="285"/>
  <c r="AA2008" i="285"/>
  <c r="AA1956" i="285"/>
  <c r="AA1908" i="285"/>
  <c r="AA1856" i="285"/>
  <c r="AA1816" i="285"/>
  <c r="AA1768" i="285"/>
  <c r="AA1736" i="285"/>
  <c r="AA1700" i="285"/>
  <c r="AA1656" i="285"/>
  <c r="AA1608" i="285"/>
  <c r="AA1560" i="285"/>
  <c r="AA1512" i="285"/>
  <c r="AA1468" i="285"/>
  <c r="AA1428" i="285"/>
  <c r="AA1384" i="285"/>
  <c r="AA1352" i="285"/>
  <c r="AA1308" i="285"/>
  <c r="AA1260" i="285"/>
  <c r="AA1216" i="285"/>
  <c r="AA1176" i="285"/>
  <c r="AA1124" i="285"/>
  <c r="AA1080" i="285"/>
  <c r="AA1028" i="285"/>
  <c r="AA988" i="285"/>
  <c r="AA944" i="285"/>
  <c r="AA2491" i="285"/>
  <c r="AA2475" i="285"/>
  <c r="AA2459" i="285"/>
  <c r="AA2443" i="285"/>
  <c r="AA2427" i="285"/>
  <c r="AA2411" i="285"/>
  <c r="AA2395" i="285"/>
  <c r="AA2379" i="285"/>
  <c r="AA2363" i="285"/>
  <c r="AA2347" i="285"/>
  <c r="AA2331" i="285"/>
  <c r="AA2315" i="285"/>
  <c r="AA2299" i="285"/>
  <c r="AA2283" i="285"/>
  <c r="AA2259" i="285"/>
  <c r="AA2243" i="285"/>
  <c r="AA2227" i="285"/>
  <c r="AA2211" i="285"/>
  <c r="AA2195" i="285"/>
  <c r="AA2179" i="285"/>
  <c r="AA2163" i="285"/>
  <c r="AA2147" i="285"/>
  <c r="AA2131" i="285"/>
  <c r="AA2115" i="285"/>
  <c r="AA2099" i="285"/>
  <c r="AA2083" i="285"/>
  <c r="AA2067" i="285"/>
  <c r="AA2051" i="285"/>
  <c r="AA2035" i="285"/>
  <c r="AA2019" i="285"/>
  <c r="AA2003" i="285"/>
  <c r="AA1987" i="285"/>
  <c r="AA1971" i="285"/>
  <c r="AA1955" i="285"/>
  <c r="AA1939" i="285"/>
  <c r="AA1923" i="285"/>
  <c r="AA1907" i="285"/>
  <c r="AA1891" i="285"/>
  <c r="AA1875" i="285"/>
  <c r="AA1859" i="285"/>
  <c r="AA1843" i="285"/>
  <c r="AA1827" i="285"/>
  <c r="AA1811" i="285"/>
  <c r="AA1795" i="285"/>
  <c r="AA1779" i="285"/>
  <c r="AA1763" i="285"/>
  <c r="AA1747" i="285"/>
  <c r="AA1731" i="285"/>
  <c r="AA1715" i="285"/>
  <c r="AA1699" i="285"/>
  <c r="AA1683" i="285"/>
  <c r="AA1667" i="285"/>
  <c r="AA1651" i="285"/>
  <c r="AA1635" i="285"/>
  <c r="AA1619" i="285"/>
  <c r="AA1603" i="285"/>
  <c r="AA1587" i="285"/>
  <c r="AA1571" i="285"/>
  <c r="AA1555" i="285"/>
  <c r="AA1539" i="285"/>
  <c r="AA1523" i="285"/>
  <c r="AA1507" i="285"/>
  <c r="AA1491" i="285"/>
  <c r="AA1475" i="285"/>
  <c r="AA1459" i="285"/>
  <c r="AA1443" i="285"/>
  <c r="AA1427" i="285"/>
  <c r="AA1411" i="285"/>
  <c r="AA1395" i="285"/>
  <c r="AA1379" i="285"/>
  <c r="AA1363" i="285"/>
  <c r="AA1347" i="285"/>
  <c r="AA1331" i="285"/>
  <c r="AA1315" i="285"/>
  <c r="AA1299" i="285"/>
  <c r="AA1283" i="285"/>
  <c r="AA1267" i="285"/>
  <c r="AA1251" i="285"/>
  <c r="AA1235" i="285"/>
  <c r="AA1219" i="285"/>
  <c r="AA1203" i="285"/>
  <c r="AA1187" i="285"/>
  <c r="AA1171" i="285"/>
  <c r="AA1155" i="285"/>
  <c r="AA1139" i="285"/>
  <c r="AA1123" i="285"/>
  <c r="AA1107" i="285"/>
  <c r="AA1091" i="285"/>
  <c r="AA1075" i="285"/>
  <c r="AA1059" i="285"/>
  <c r="AA1043" i="285"/>
  <c r="AA1027" i="285"/>
  <c r="AA1011" i="285"/>
  <c r="AA995" i="285"/>
  <c r="AA2173" i="285"/>
  <c r="AA2129" i="285"/>
  <c r="AA2017" i="285"/>
  <c r="AA1973" i="285"/>
  <c r="AA1921" i="285"/>
  <c r="AA1873" i="285"/>
  <c r="AA1817" i="285"/>
  <c r="AA1761" i="285"/>
  <c r="AA1709" i="285"/>
  <c r="AA1657" i="285"/>
  <c r="AA1609" i="285"/>
  <c r="AA1553" i="285"/>
  <c r="AA1501" i="285"/>
  <c r="AA1449" i="285"/>
  <c r="AA1397" i="285"/>
  <c r="AA1349" i="285"/>
  <c r="AA1293" i="285"/>
  <c r="AA1245" i="285"/>
  <c r="AA1189" i="285"/>
  <c r="AA1137" i="285"/>
  <c r="AA1077" i="285"/>
  <c r="AA1029" i="285"/>
  <c r="AA977" i="285"/>
  <c r="AA925" i="285"/>
  <c r="AA869" i="285"/>
  <c r="AA813" i="285"/>
  <c r="AA749" i="285"/>
  <c r="AA689" i="285"/>
  <c r="AA649" i="285"/>
  <c r="AA573" i="285"/>
  <c r="AA2452" i="285"/>
  <c r="AA2396" i="285"/>
  <c r="AA2340" i="285"/>
  <c r="AA2264" i="285"/>
  <c r="AA2204" i="285"/>
  <c r="AA2148" i="285"/>
  <c r="AA2092" i="285"/>
  <c r="AA2036" i="285"/>
  <c r="AA1988" i="285"/>
  <c r="AA1940" i="285"/>
  <c r="AA1900" i="285"/>
  <c r="AA1852" i="285"/>
  <c r="AA1796" i="285"/>
  <c r="AA1684" i="285"/>
  <c r="AA1636" i="285"/>
  <c r="AA1584" i="285"/>
  <c r="AA1532" i="285"/>
  <c r="AA1476" i="285"/>
  <c r="AA1404" i="285"/>
  <c r="AA1356" i="285"/>
  <c r="AA1304" i="285"/>
  <c r="AA1256" i="285"/>
  <c r="AA1212" i="285"/>
  <c r="AA1156" i="285"/>
  <c r="AA1108" i="285"/>
  <c r="AA1060" i="285"/>
  <c r="AA1008" i="285"/>
  <c r="AA804" i="285"/>
  <c r="AA2478" i="285"/>
  <c r="AA2462" i="285"/>
  <c r="AA2446" i="285"/>
  <c r="AA2430" i="285"/>
  <c r="AA2414" i="285"/>
  <c r="AA2398" i="285"/>
  <c r="AA2382" i="285"/>
  <c r="AA2366" i="285"/>
  <c r="AA2350" i="285"/>
  <c r="AA2334" i="285"/>
  <c r="AA2318" i="285"/>
  <c r="AA2302" i="285"/>
  <c r="AA2286" i="285"/>
  <c r="AA2262" i="285"/>
  <c r="AA2246" i="285"/>
  <c r="AA2230" i="285"/>
  <c r="AA2214" i="285"/>
  <c r="AA2198" i="285"/>
  <c r="AA2182" i="285"/>
  <c r="AA2166" i="285"/>
  <c r="AA2150" i="285"/>
  <c r="AA2134" i="285"/>
  <c r="AA2118" i="285"/>
  <c r="AA2102" i="285"/>
  <c r="AA2086" i="285"/>
  <c r="AA2070" i="285"/>
  <c r="AA2054" i="285"/>
  <c r="AA2038" i="285"/>
  <c r="AA2022" i="285"/>
  <c r="AA2006" i="285"/>
  <c r="AA1990" i="285"/>
  <c r="AA1974" i="285"/>
  <c r="AA1958" i="285"/>
  <c r="AA1942" i="285"/>
  <c r="AA1926" i="285"/>
  <c r="AA1910" i="285"/>
  <c r="AA1894" i="285"/>
  <c r="AA1878" i="285"/>
  <c r="AA1862" i="285"/>
  <c r="AA1846" i="285"/>
  <c r="AA1830" i="285"/>
  <c r="AA1814" i="285"/>
  <c r="AA1798" i="285"/>
  <c r="AA1782" i="285"/>
  <c r="AA1766" i="285"/>
  <c r="AA1750" i="285"/>
  <c r="AA1734" i="285"/>
  <c r="AA1718" i="285"/>
  <c r="AA1702" i="285"/>
  <c r="AA1686" i="285"/>
  <c r="AA1670" i="285"/>
  <c r="AA1654" i="285"/>
  <c r="AA1638" i="285"/>
  <c r="AA1622" i="285"/>
  <c r="AA1606" i="285"/>
  <c r="AA1590" i="285"/>
  <c r="AA1574" i="285"/>
  <c r="AA1558" i="285"/>
  <c r="AA1542" i="285"/>
  <c r="AA1526" i="285"/>
  <c r="AA1510" i="285"/>
  <c r="AA1494" i="285"/>
  <c r="AA1478" i="285"/>
  <c r="AA1462" i="285"/>
  <c r="AA1446" i="285"/>
  <c r="AA1430" i="285"/>
  <c r="AA1414" i="285"/>
  <c r="AA1398" i="285"/>
  <c r="AA1382" i="285"/>
  <c r="AA1366" i="285"/>
  <c r="AA1350" i="285"/>
  <c r="AA1334" i="285"/>
  <c r="AA1318" i="285"/>
  <c r="AA1302" i="285"/>
  <c r="AA1286" i="285"/>
  <c r="AA1270" i="285"/>
  <c r="AA1254" i="285"/>
  <c r="AA1238" i="285"/>
  <c r="AA971" i="285"/>
  <c r="AA955" i="285"/>
  <c r="AA939" i="285"/>
  <c r="AA923" i="285"/>
  <c r="AA907" i="285"/>
  <c r="AA891" i="285"/>
  <c r="AA875" i="285"/>
  <c r="AA859" i="285"/>
  <c r="AA843" i="285"/>
  <c r="AA827" i="285"/>
  <c r="AA811" i="285"/>
  <c r="AA795" i="285"/>
  <c r="AA779" i="285"/>
  <c r="AA763" i="285"/>
  <c r="AA747" i="285"/>
  <c r="AA731" i="285"/>
  <c r="AA715" i="285"/>
  <c r="AA699" i="285"/>
  <c r="AA683" i="285"/>
  <c r="AA667" i="285"/>
  <c r="AA651" i="285"/>
  <c r="AA635" i="285"/>
  <c r="AA619" i="285"/>
  <c r="AA603" i="285"/>
  <c r="AA587" i="285"/>
  <c r="AA571" i="285"/>
  <c r="AA555" i="285"/>
  <c r="AA541" i="285"/>
  <c r="AA525" i="285"/>
  <c r="AA509" i="285"/>
  <c r="AA493" i="285"/>
  <c r="AA477" i="285"/>
  <c r="AA461" i="285"/>
  <c r="AA445" i="285"/>
  <c r="AA429" i="285"/>
  <c r="AA413" i="285"/>
  <c r="AA397" i="285"/>
  <c r="AA381" i="285"/>
  <c r="AA365" i="285"/>
  <c r="AA349" i="285"/>
  <c r="AA333" i="285"/>
  <c r="AA317" i="285"/>
  <c r="AA301" i="285"/>
  <c r="AA285" i="285"/>
  <c r="AA269" i="285"/>
  <c r="AA253" i="285"/>
  <c r="AA237" i="285"/>
  <c r="AA221" i="285"/>
  <c r="AA205" i="285"/>
  <c r="AA189" i="285"/>
  <c r="AA173" i="285"/>
  <c r="AA157" i="285"/>
  <c r="AA141" i="285"/>
  <c r="AA125" i="285"/>
  <c r="AA2276" i="285"/>
  <c r="AA100" i="285"/>
  <c r="AA84" i="285"/>
  <c r="AA68" i="285"/>
  <c r="AA52" i="285"/>
  <c r="AA36" i="285"/>
  <c r="AA20" i="285"/>
  <c r="AA4" i="285"/>
  <c r="AA1218" i="285"/>
  <c r="AA1202" i="285"/>
  <c r="AA1186" i="285"/>
  <c r="AA1170" i="285"/>
  <c r="AA1154" i="285"/>
  <c r="AA1138" i="285"/>
  <c r="AA1122" i="285"/>
  <c r="AA1106" i="285"/>
  <c r="AA1090" i="285"/>
  <c r="AA1074" i="285"/>
  <c r="AA1058" i="285"/>
  <c r="AA1042" i="285"/>
  <c r="AA1026" i="285"/>
  <c r="AA1010" i="285"/>
  <c r="AA994" i="285"/>
  <c r="AA978" i="285"/>
  <c r="AA962" i="285"/>
  <c r="AA946" i="285"/>
  <c r="AA930" i="285"/>
  <c r="AA914" i="285"/>
  <c r="AA898" i="285"/>
  <c r="AA882" i="285"/>
  <c r="AA866" i="285"/>
  <c r="AA850" i="285"/>
  <c r="AA834" i="285"/>
  <c r="AA818" i="285"/>
  <c r="AA802" i="285"/>
  <c r="AA786" i="285"/>
  <c r="AA770" i="285"/>
  <c r="AA754" i="285"/>
  <c r="AA738" i="285"/>
  <c r="AA722" i="285"/>
  <c r="AA706" i="285"/>
  <c r="AA690" i="285"/>
  <c r="AA674" i="285"/>
  <c r="AA658" i="285"/>
  <c r="AA642" i="285"/>
  <c r="AA626" i="285"/>
  <c r="AA610" i="285"/>
  <c r="AA594" i="285"/>
  <c r="AA578" i="285"/>
  <c r="AA562" i="285"/>
  <c r="AA544" i="285"/>
  <c r="AA528" i="285"/>
  <c r="AA512" i="285"/>
  <c r="AA496" i="285"/>
  <c r="AA480" i="285"/>
  <c r="AA464" i="285"/>
  <c r="AA448" i="285"/>
  <c r="AA432" i="285"/>
  <c r="AA416" i="285"/>
  <c r="AA400" i="285"/>
  <c r="AA384" i="285"/>
  <c r="AA368" i="285"/>
  <c r="AA352" i="285"/>
  <c r="AA336" i="285"/>
  <c r="AA320" i="285"/>
  <c r="AA304" i="285"/>
  <c r="AA288" i="285"/>
  <c r="AA272" i="285"/>
  <c r="AA256" i="285"/>
  <c r="AA240" i="285"/>
  <c r="AA224" i="285"/>
  <c r="AA208" i="285"/>
  <c r="AA192" i="285"/>
  <c r="AA176" i="285"/>
  <c r="AA160" i="285"/>
  <c r="AA144" i="285"/>
  <c r="AA128" i="285"/>
  <c r="AA2279" i="285"/>
  <c r="AA103" i="285"/>
  <c r="AA87" i="285"/>
  <c r="AA71" i="285"/>
  <c r="AA55" i="285"/>
  <c r="AA39" i="285"/>
  <c r="AA23" i="285"/>
  <c r="AA7" i="285"/>
  <c r="AA553" i="285"/>
  <c r="AA535" i="285"/>
  <c r="AA519" i="285"/>
  <c r="AA503" i="285"/>
  <c r="AA487" i="285"/>
  <c r="AA471" i="285"/>
  <c r="AA455" i="285"/>
  <c r="AA439" i="285"/>
  <c r="AA423" i="285"/>
  <c r="AA407" i="285"/>
  <c r="AA391" i="285"/>
  <c r="AA375" i="285"/>
  <c r="AA359" i="285"/>
  <c r="AA343" i="285"/>
  <c r="AA327" i="285"/>
  <c r="AA311" i="285"/>
  <c r="AA295" i="285"/>
  <c r="AA279" i="285"/>
  <c r="AA263" i="285"/>
  <c r="AA247" i="285"/>
  <c r="AA231" i="285"/>
  <c r="AA215" i="285"/>
  <c r="AA199" i="285"/>
  <c r="AA183" i="285"/>
  <c r="AA167" i="285"/>
  <c r="AA151" i="285"/>
  <c r="AA135" i="285"/>
  <c r="AA119" i="285"/>
  <c r="AA110" i="285"/>
  <c r="AA90" i="285"/>
  <c r="AA74" i="285"/>
  <c r="AA58" i="285"/>
  <c r="AA42" i="285"/>
  <c r="AA26" i="285"/>
  <c r="AA10" i="28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flux-fr2" type="6" refreshedVersion="5" background="1">
    <textPr codePage="65001" sourceFile="C:\Users\gonca\Desktop\flux-fr.csv" decimal="," thousands=" " tab="0" delimiter="|">
      <textFields count="22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1000000}" name="flux-fr3" type="6" refreshedVersion="5" background="1" saveData="1">
    <textPr codePage="65001" sourceFile="C:\Users\gonca\Desktop\flux-fr.csv" decimal="," thousands=" " tab="0" delimiter="|">
      <textFields count="223">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<sst xmlns="http://schemas.openxmlformats.org/spreadsheetml/2006/main" count="33667" uniqueCount="9713">
  <si>
    <t>Tissu</t>
  </si>
  <si>
    <t>MONACO</t>
  </si>
  <si>
    <t>JEANNE</t>
  </si>
  <si>
    <t>AUGUSTIN</t>
  </si>
  <si>
    <t>WT-WOOD-3.5R-W_1 P484 N.MI</t>
  </si>
  <si>
    <t>WT-WOOD-3.5R-W_1 P1034 N.MI</t>
  </si>
  <si>
    <t>WT-WOOD-3.5R-W_1 P482 N.MI</t>
  </si>
  <si>
    <t>WT-WOOD-3.5R-W_1 P578 N.MI</t>
  </si>
  <si>
    <t>MEGEVE</t>
  </si>
  <si>
    <t>WT-WOOD-3R---W_1 P484 N.MI</t>
  </si>
  <si>
    <t>WT-WOOD-3R---W_1 P1034 N.MI</t>
  </si>
  <si>
    <t>WT-WOOD-3R---W_1 P482 N.MI</t>
  </si>
  <si>
    <t>WT-WOOD-3R---W_1 P578 N.MI</t>
  </si>
  <si>
    <t>ZEBULON</t>
  </si>
  <si>
    <t>WT-MARI-2----W_1 P1048 N.BU</t>
  </si>
  <si>
    <t>WT-MARI-2----W_1 P1024 N.BU</t>
  </si>
  <si>
    <t>WT-MARI-2----W_1 P1049 N.BU</t>
  </si>
  <si>
    <t>WT-MARI-2----W_1 P1050 N.BU</t>
  </si>
  <si>
    <t>WT-MARI-2----W_1 P1051 N.BU</t>
  </si>
  <si>
    <t>WT-MARI-2----W_1 P1052 N.BU</t>
  </si>
  <si>
    <t>WT-MARI-3----W_1 P1024 N.BU N.CZ</t>
  </si>
  <si>
    <t>WT-MARI-3----W_1 P1049 N.BU N.CZ</t>
  </si>
  <si>
    <t>WT-MARI-3----W_1 P1050 N.BU N.CZ</t>
  </si>
  <si>
    <t>WT-MARI-3----W_1 P1051 N.BU N.CZ</t>
  </si>
  <si>
    <t>WT-MARI-3----W_1 P1052 N.BU N.CZ</t>
  </si>
  <si>
    <t>WT-MARI-3----W_1 P1048 N.BU N.CZ</t>
  </si>
  <si>
    <t>WT-MARI-4----W_1 P1024 N.BU N.CZ</t>
  </si>
  <si>
    <t>WT-MARI-4----W_1 P1049 N.BU N.CZ</t>
  </si>
  <si>
    <t>WT-MARI-4----W_1 P1050 N.BU N.CZ</t>
  </si>
  <si>
    <t>WT-MARI-4----W_1 P1051 N.BU N.CZ</t>
  </si>
  <si>
    <t>WT-MARI-4----W_1 P1052 N.BU N.CZ</t>
  </si>
  <si>
    <t>WT-MARI-4----W_1 P1048 N.BU N.CZ</t>
  </si>
  <si>
    <t>WT-MARI-N--P-W_1 P1024 N.BU N.CZ</t>
  </si>
  <si>
    <t>WT-MARI-N--P-W_1 P1049 N.BU N.CZ</t>
  </si>
  <si>
    <t>WT-MARI-N--P-W_1 P1050 N.BU N.CZ</t>
  </si>
  <si>
    <t>WT-MARI-N--P-W_1 P1051 N.BU N.CZ</t>
  </si>
  <si>
    <t>WT-MARI-N--P-W_1 P1052 N.BU N.CZ</t>
  </si>
  <si>
    <t>WT-MARI-N--P-W_1 P1048 N.BU N.CZ</t>
  </si>
  <si>
    <t>WT-MARI-N--L-W_1 P1024 N.BU N.CZ</t>
  </si>
  <si>
    <t>WT-MARI-N--L-W_1 P1050 N.BU N.CZ</t>
  </si>
  <si>
    <t>WT-MARI-N--L-W_1 P1048 N.BU N.CZ</t>
  </si>
  <si>
    <t>WT-MARI-N--L-W_1 P1049 N.BU N.CZ</t>
  </si>
  <si>
    <t>WT-MARI-N--L-W_1 P1051 N.BU N.CZ</t>
  </si>
  <si>
    <t>WT-MARI-N--L-W_1 P1052 N.BU N.CZ</t>
  </si>
  <si>
    <t>WT-MARI-1----W_1 P1024 N.BU</t>
  </si>
  <si>
    <t>WT-MARI-1----W_1 P1049 N.BU</t>
  </si>
  <si>
    <t>WT-MARI-1----W_1 P1050 N.BU</t>
  </si>
  <si>
    <t>WT-MARI-1----W_1 P1051 N.BU</t>
  </si>
  <si>
    <t>WT-MARI-1----W_1 P1052 N.BU</t>
  </si>
  <si>
    <t>WT-MARI-1----W_1 P1048 N.BU</t>
  </si>
  <si>
    <t>WT-MARI-H----W_1 P1024 N.BU</t>
  </si>
  <si>
    <t>WT-MARI-H----W_1 P1049 N.BU</t>
  </si>
  <si>
    <t>WT-MARI-H----W_1 P1050 N.BU</t>
  </si>
  <si>
    <t>WT-MARI-H----W_1 P1051 N.BU</t>
  </si>
  <si>
    <t>WT-MARI-H----W_1 P1052 N.BU</t>
  </si>
  <si>
    <t>WT-MARI-H----W_1 P1048 N.BU</t>
  </si>
  <si>
    <t>LAVENA</t>
  </si>
  <si>
    <t>ODEON</t>
  </si>
  <si>
    <t>VOLTAIRE</t>
  </si>
  <si>
    <t>WT-DOUU-N----W_1 P929</t>
  </si>
  <si>
    <t>WT-DOUU-N----W_1 P1087</t>
  </si>
  <si>
    <t>WT-DOUU-N----W_1 P1086</t>
  </si>
  <si>
    <t>WT-DOUU-N----W_1 P1075</t>
  </si>
  <si>
    <t>WT-DOUU-N----W_1 P1074</t>
  </si>
  <si>
    <t>WT-DOUU-N----W_1 P1140</t>
  </si>
  <si>
    <t>WT-DOUU-N----W_1 P1021</t>
  </si>
  <si>
    <t>WT-DONU-3----W_1 P1087</t>
  </si>
  <si>
    <t>WT-DONU-3----W_1 P1086</t>
  </si>
  <si>
    <t>WT-DONU-3----W_1 P1075</t>
  </si>
  <si>
    <t>WT-DONU-3----W_1 P1074</t>
  </si>
  <si>
    <t>WT-DONU-3----W_1 P1140</t>
  </si>
  <si>
    <t>WT-DONU-3----W_1 P1021</t>
  </si>
  <si>
    <t>WT-DONU-3----W_1 P929</t>
  </si>
  <si>
    <t>WT-DONU-N--U-W_1 P1087</t>
  </si>
  <si>
    <t>WT-DONU-N--U-W_1 P1086</t>
  </si>
  <si>
    <t>WT-DONU-N--U-W_1 P1075</t>
  </si>
  <si>
    <t>WT-DONU-N--U-W_1 P1074</t>
  </si>
  <si>
    <t>WT-DONU-N--U-W_1 P1140</t>
  </si>
  <si>
    <t>WT-DONU-N--U-W_1 P1021</t>
  </si>
  <si>
    <t>WT-DONU-N--U-W_1 P929</t>
  </si>
  <si>
    <t>WT-DONU-H----0_1 P1021 P1142</t>
  </si>
  <si>
    <t>WT-DONU-H----0_1 P1074 P1142</t>
  </si>
  <si>
    <t>WT-DONU-H----0_1 P929 P1142</t>
  </si>
  <si>
    <t>WT-DONU-H----0_1 P1087 P1142</t>
  </si>
  <si>
    <t>WT-DONU-H----0_1 P1140 P1142</t>
  </si>
  <si>
    <t>WT-DONU-H----0_1 P1086 P1142</t>
  </si>
  <si>
    <t>WT-DONU-H----0_1 P1075 P1142</t>
  </si>
  <si>
    <t>MOLIERE</t>
  </si>
  <si>
    <t>WT-DIVX-4----W_1 P1089</t>
  </si>
  <si>
    <t>WT-DIVX-4----W_1 P1078</t>
  </si>
  <si>
    <t>WT-DIVX-4----W_1 P1092</t>
  </si>
  <si>
    <t>WT-DIVX-4----W_1 P1093</t>
  </si>
  <si>
    <t>WT-DIVX-4----W_1 P1116</t>
  </si>
  <si>
    <t>WT-DIVX-4----W_1 P1091</t>
  </si>
  <si>
    <t>WT-DIVX-3----W_1 P1091</t>
  </si>
  <si>
    <t>WT-DIVX-3----W_1 P1089</t>
  </si>
  <si>
    <t>WT-DIVX-3----W_1 P1078</t>
  </si>
  <si>
    <t>WT-DIVX-3----W_1 P1092</t>
  </si>
  <si>
    <t>WT-DIVX-3----W_1 P1093</t>
  </si>
  <si>
    <t>WT-DIVX-3----W_1 P1116</t>
  </si>
  <si>
    <t>WT-DIVX-3.5--W_1 P1091</t>
  </si>
  <si>
    <t>WT-DIVX-3.5--W_1 P1089</t>
  </si>
  <si>
    <t>WT-DIVX-3.5--W_1 P1078</t>
  </si>
  <si>
    <t>WT-DIVX-3.5--W_1 P1092</t>
  </si>
  <si>
    <t>WT-DIVX-3.5--W_1 P1093</t>
  </si>
  <si>
    <t>WT-DIVX-3.5--W_1 P1116</t>
  </si>
  <si>
    <t>WT-DONU-3.5--W_1 P1087</t>
  </si>
  <si>
    <t>WT-DONU-3.5--W_1 P1086</t>
  </si>
  <si>
    <t>WT-DONU-3.5--W_1 P1075</t>
  </si>
  <si>
    <t>WT-DONU-3.5--W_1 P1074</t>
  </si>
  <si>
    <t>WT-DONU-3.5--W_1 P1021</t>
  </si>
  <si>
    <t>WT-DONU-3.5--W_1 P929</t>
  </si>
  <si>
    <t>WT-DONU-3.5--W_1 P1140</t>
  </si>
  <si>
    <t>WT-WOOD-3R---W_2 P942 N.MI</t>
  </si>
  <si>
    <t>WT-WOOD-3R---W_2 P1068 N.MI</t>
  </si>
  <si>
    <t>WT-WOOD-3R---W_2 P1152 N.MI</t>
  </si>
  <si>
    <t>WT-WOOD-3R---W_2 P1055 N.MI</t>
  </si>
  <si>
    <t>WT-WOOD-3R---W_2 P1056 N.MI</t>
  </si>
  <si>
    <t>WT-WOOD-3R---W_2 P1135 N.MI</t>
  </si>
  <si>
    <t>WT-WOOD-3R---W_2 P1066 N.MI</t>
  </si>
  <si>
    <t>WT-WOOD-3R---W_2 P1136 N.MI</t>
  </si>
  <si>
    <t>WT-WOOD-3R---W_2 P1153 N.MI</t>
  </si>
  <si>
    <t>WT-WOOD-3R---W_2 P1137 N.MI</t>
  </si>
  <si>
    <t>WT-WOOD-3.5R-W_2 P942 N.MI</t>
  </si>
  <si>
    <t>WT-WOOD-3.5R-W_2 P1068 N.MI</t>
  </si>
  <si>
    <t>WT-WOOD-3.5R-W_2 P1152 N.MI</t>
  </si>
  <si>
    <t>WT-WOOD-3.5R-W_2 P1055 N.MI</t>
  </si>
  <si>
    <t>WT-WOOD-3.5R-W_2 P1056 N.MI</t>
  </si>
  <si>
    <t>WT-WOOD-3.5R-W_2 P1135 N.MI</t>
  </si>
  <si>
    <t>WT-WOOD-3.5R-W_2 P1066 N.MI</t>
  </si>
  <si>
    <t>WT-WOOD-3.5R-W_2 P1136 N.MI</t>
  </si>
  <si>
    <t>WT-WOOD-3.5R-W_2 P1153 N.MI</t>
  </si>
  <si>
    <t>WT-WOOD-3.5R-W_2 P1137 N.MI</t>
  </si>
  <si>
    <t>MONT-BLANC</t>
  </si>
  <si>
    <t>BELAIR</t>
  </si>
  <si>
    <t>WT-HILO-3.5--W_1 P920</t>
  </si>
  <si>
    <t>WT-HILO-3.5--W_1 P1096</t>
  </si>
  <si>
    <t>WT-HILO-3.5--W_1 P1097</t>
  </si>
  <si>
    <t>WT-HILO-3.5--W_1 P958</t>
  </si>
  <si>
    <t>WT-HILO-3.5--W_1 P847</t>
  </si>
  <si>
    <t>WT-HILO-3.5--W_1 P922</t>
  </si>
  <si>
    <t>WT-HILO-4----W_1 P920</t>
  </si>
  <si>
    <t>WT-HILO-4----W_1 P1096</t>
  </si>
  <si>
    <t>WT-HILO-4----W_1 P1097</t>
  </si>
  <si>
    <t>WT-HILO-4----W_1 P958</t>
  </si>
  <si>
    <t>WT-HILO-4----W_1 P847</t>
  </si>
  <si>
    <t>WT-HILO-4----W_1 P922</t>
  </si>
  <si>
    <t>WT-HILO-N--U4W_1 P920</t>
  </si>
  <si>
    <t>WT-HILO-N--U4W_1 P1096</t>
  </si>
  <si>
    <t>WT-HILO-N--U4W_1 P1097</t>
  </si>
  <si>
    <t>WT-HILO-N--U4W_1 P958</t>
  </si>
  <si>
    <t>WT-HILO-N--U4W_1 P847</t>
  </si>
  <si>
    <t>WT-HILO-N--U4W_1 P922</t>
  </si>
  <si>
    <t>WT-DIVX-3----W_2 P1071</t>
  </si>
  <si>
    <t>WT-DIVX-3----W_2 P748</t>
  </si>
  <si>
    <t>WT-DIVX-3----W _2 P758</t>
  </si>
  <si>
    <t>WT-DIVX-3----W_2 P767</t>
  </si>
  <si>
    <t>WT-DIVX-3----W_2 P1014</t>
  </si>
  <si>
    <t>WT-DIVX-3----W_2 P1016</t>
  </si>
  <si>
    <t>WT-DIVX-3.5--W_2 P1071</t>
  </si>
  <si>
    <t>WT-DIVX-3.5--W_2 P758</t>
  </si>
  <si>
    <t>WT-DIVX-3.5--W_2 P1070</t>
  </si>
  <si>
    <t>WT-DIVX-3.5--W_2 P767</t>
  </si>
  <si>
    <t>WT-DIVX-3.5--W_2 P1016</t>
  </si>
  <si>
    <t>WT-DIVX-3.5--W_2 P748</t>
  </si>
  <si>
    <t>WT-DIVX-3.5--W_2 P1014</t>
  </si>
  <si>
    <t>WT-DIVX-4----W_2 P748</t>
  </si>
  <si>
    <t>WT-DIVX-4----W_2 P1070</t>
  </si>
  <si>
    <t>WT-DIVX-4----W_2 P767</t>
  </si>
  <si>
    <t>WT-DIVX-4----W_2 P1071</t>
  </si>
  <si>
    <t>WT-DIVX-4----W_2 P758</t>
  </si>
  <si>
    <t>WT-DIVX-4----W_2 P1014</t>
  </si>
  <si>
    <t>WT-DIVX-3----W_2 P1070</t>
  </si>
  <si>
    <t>WT-DIVX-4----W_2 P1016</t>
  </si>
  <si>
    <t>CLOUD</t>
  </si>
  <si>
    <t>MARIANNE</t>
  </si>
  <si>
    <t>WT-STON-N--P--W_1 P1201 N.CZ</t>
  </si>
  <si>
    <t>WT-STON-N--P-W_1 P1203 N.CZ</t>
  </si>
  <si>
    <t>WT-STON-N--P-W_1 P1204 N.CZ</t>
  </si>
  <si>
    <t>WT-STON-N--P-W_1 P1205 N.CZ</t>
  </si>
  <si>
    <t>WT-STON-N--P-W_1 P1206 N.CZ</t>
  </si>
  <si>
    <t>WT-STON-N--P-W_1 P1207 N.CZ</t>
  </si>
  <si>
    <t>WT-STON-N--P-W_1 P1208 N.CZ</t>
  </si>
  <si>
    <t>WT-STON-N--P-W_1 P1209 N.CZ</t>
  </si>
  <si>
    <t>WT-STON-N--L--W_1 P1201 N.CZ</t>
  </si>
  <si>
    <t>WT-STON-N--L--W_1 P1203 N.CZ</t>
  </si>
  <si>
    <t>WT-STON-N--L--W_1 P1204 N.CZ</t>
  </si>
  <si>
    <t>WT-STON-N--L--W_1 P1205 N.CZ</t>
  </si>
  <si>
    <t>WT-STON-N--L--W_1 P1206 N.CZ</t>
  </si>
  <si>
    <t>WT-STON-N--L--W_1 P1207 N.CZ</t>
  </si>
  <si>
    <t>WT-STON-N--L--W_1 P1208 N.CZ</t>
  </si>
  <si>
    <t>WT-STON-N--L--W_1 P1209 N.CZ</t>
  </si>
  <si>
    <t>SAINT-GERMAIN</t>
  </si>
  <si>
    <t>LECOMTE</t>
  </si>
  <si>
    <t>WT-STON-N--P-W_1 P1210 N.CZ</t>
  </si>
  <si>
    <t>WT-STON-N--P-W_1 P1211 N.CZ</t>
  </si>
  <si>
    <t>WT-STON-N--P-W_1 P1212 N.CZ</t>
  </si>
  <si>
    <t>WT-STON-N--P-W_1 P1213 N.CZ</t>
  </si>
  <si>
    <t>WT-STON-N--P-W_1 P1214 N.CZ</t>
  </si>
  <si>
    <t>WT-STON-N--P-W_1 P1215 N.CZ</t>
  </si>
  <si>
    <t>WT-STON-N--P-W_1 P1216 N.CZ</t>
  </si>
  <si>
    <t>WT-STON-N--P-W_1 P1217 N.CZ</t>
  </si>
  <si>
    <t>WT-STON-N--L--W_1 P1210 N.CZ</t>
  </si>
  <si>
    <t>WT-STON-N--L--W_1 P1211 N.CZ</t>
  </si>
  <si>
    <t>WT-STON-N--L--W_1 P1212 N.CZ</t>
  </si>
  <si>
    <t>WT-STON-N--L--W_1 P1213 N.CZ</t>
  </si>
  <si>
    <t>WT-STON-N--L--W_1 P1214 N.CZ</t>
  </si>
  <si>
    <t>WT-STON-N--L--W_1 P1215 N.CZ</t>
  </si>
  <si>
    <t>WT-STON-N--L--W_1 P1216 N.CZ</t>
  </si>
  <si>
    <t>WT-STON-N--L--W_1 P1217 N.CZ</t>
  </si>
  <si>
    <t>ALESIA</t>
  </si>
  <si>
    <t>WT-WOOD-3R---W_1 P1264 N.MI</t>
  </si>
  <si>
    <t>WT-WOOD-3.5R-W_1 P1264 N.MI</t>
  </si>
  <si>
    <t>WT-WOOD-3R---W_1 P1263 N.MI</t>
  </si>
  <si>
    <t>WT-WOOD-3.5R-W_1 P1263 N.MI</t>
  </si>
  <si>
    <t>WT-WOOD-3R---W_1 P1261 N.MI</t>
  </si>
  <si>
    <t>WT-WOOD-3.5R-W_1 P1261 N.MI</t>
  </si>
  <si>
    <t>WT-WOOD-3R---W_1 P1262 N.MI</t>
  </si>
  <si>
    <t>WT-WOOD-3.5R-W_1 P1262 N.MI</t>
  </si>
  <si>
    <t>WT-DOUU-N----W_1 P1261</t>
  </si>
  <si>
    <t>WT-DONU-3----W_1 P1261</t>
  </si>
  <si>
    <t>WT-DONU-N--U-W_1 P1261</t>
  </si>
  <si>
    <t>WT-DONU-H----0_1 P1261 P1142</t>
  </si>
  <si>
    <t>WT-DONU-3.5--W_1 P1261</t>
  </si>
  <si>
    <t>ARSENE</t>
  </si>
  <si>
    <t>WT-LUZZ-3R---W_2 P1140 N.CZ</t>
  </si>
  <si>
    <t>WT-LUZZ-3R---W_2 P1074 N.CZ</t>
  </si>
  <si>
    <t>WT-LUZZ-3R---W_2 P1075 N.CZ</t>
  </si>
  <si>
    <t>WT-LUZZ-3R---W_2 P1086 N.CZ</t>
  </si>
  <si>
    <t>WT-LUZZ-3R---W_2 P1087 N.CZ</t>
  </si>
  <si>
    <t>WT-LUZZ-3R---W_2 P929 N.CZ</t>
  </si>
  <si>
    <t>WT-LUZZ-3R---W_2 P1021 N.CZ</t>
  </si>
  <si>
    <t>WT-LUZZ-NRPU-W_2 P1140 N.CZ</t>
  </si>
  <si>
    <t>WT-LUZZ-NRPU-W_2 P1074 N.CZ</t>
  </si>
  <si>
    <t>WT-LUZZ-NRPU-W_2 P1075 N.CZ</t>
  </si>
  <si>
    <t>WT-LUZZ-NRPU-W_2 P1086 N.CZ</t>
  </si>
  <si>
    <t>WT-LUZZ-NRPU-W_2 P1087 N.CZ</t>
  </si>
  <si>
    <t>WT-LUZZ-NRPU-W_2 P929 N.CZ</t>
  </si>
  <si>
    <t>WT-LUZZ-NRPU-W_2 P1021 N.CZ</t>
  </si>
  <si>
    <t>GAMME</t>
  </si>
  <si>
    <t>Canapé droit AUGUSTIN  ouverture express velours côtelé - Beige - 140x200</t>
  </si>
  <si>
    <t>Canapé droit AUGUSTIN  ouverture express velours côtelé - Marron - 140x200</t>
  </si>
  <si>
    <t>Canapé droit AUGUSTIN  ouverture express velours côtelé - 140x200 - Bleu clair</t>
  </si>
  <si>
    <t>Canapé droit AUGUSTIN  ouverture express velours côtelé - Gris foncé - 140x200</t>
  </si>
  <si>
    <t>Canapé droit AUGUSTIN  ouverture express velours côtelé - Beige - 160x200</t>
  </si>
  <si>
    <t>Canapé droit AUGUSTIN  ouverture express velours côtelé - 160x200 - Bleu clair</t>
  </si>
  <si>
    <t>Canapé droit AUGUSTIN  ouverture express velours côtelé - Gris foncé - 160x200</t>
  </si>
  <si>
    <t>Canapé droit AUGUSTIN  ouverture express velours côtelé - Marron - 160x200</t>
  </si>
  <si>
    <t xml:space="preserve">Canapé droit AUGUSTIN  ouverture express velours côtelé - 140x200 - Bleu foncé </t>
  </si>
  <si>
    <t xml:space="preserve">Canapé droit AUGUSTIN  ouverture express velours côtelé - 160x200 - Bleu foncé </t>
  </si>
  <si>
    <t>Canapé droit AUGUSTIN  ouverture express velours côtelé - Vert - 140x200</t>
  </si>
  <si>
    <t>Canapé droit AUGUSTIN  ouverture express velours côtelé - Vert - 160x200</t>
  </si>
  <si>
    <t>Canapé droit AUGUSTIN  ouverture express velours côtelé - Orange - 140x200</t>
  </si>
  <si>
    <t>Canapé droit AUGUSTIN  ouverture express velours côtelé - Orange - 160x200</t>
  </si>
  <si>
    <t>Canapé droit AUGUSTIN  ouverture express velours côtelé - Jaune - 140x200</t>
  </si>
  <si>
    <t>Canapé droit AUGUSTIN  ouverture express velours côtelé - Jaune - 160x200</t>
  </si>
  <si>
    <t>Canapé d'angle fixe MEGEVE tissu lisse - Beige - Angle droit</t>
  </si>
  <si>
    <t>Canapé d'angle fixe MEGEVE tissu lisse - Beige - Angle gauche</t>
  </si>
  <si>
    <t>Canapé d'angle fixe MEGEVE tissu lisse - Vert - Angle droit</t>
  </si>
  <si>
    <t>Canapé d'angle fixe MEGEVE tissu lisse - Vert - Angle gauche</t>
  </si>
  <si>
    <t>Canapé d'angle fixe MEGEVE tissu lisse - Rose - Angle droit</t>
  </si>
  <si>
    <t>Canapé d'angle fixe MEGEVE tissu lisse - Angle gauche - Rose</t>
  </si>
  <si>
    <t xml:space="preserve">Canapé d'angle fixe MEGEVE tissu lisse - Angle droit - Bleu foncé </t>
  </si>
  <si>
    <t xml:space="preserve">Canapé d'angle fixe MEGEVE tissu lisse - Angle gauche - Bleu foncé </t>
  </si>
  <si>
    <t>Canapé d'angle fixe MEGEVE tissu lisse - Gris foncé - Angle droit</t>
  </si>
  <si>
    <t>Canapé d'angle fixe MEGEVE tissu lisse - Angle gauche - Gris foncé</t>
  </si>
  <si>
    <t>Pouf pour canapé modulable MEGEVE tissu lisse - Beige</t>
  </si>
  <si>
    <t>Pouf pour canapé modulable MEGEVE tissu lisse - Vert</t>
  </si>
  <si>
    <t>Pouf pour canapé modulable MEGEVE tissu lisse - Rose</t>
  </si>
  <si>
    <t xml:space="preserve">Pouf pour canapé modulable MEGEVE tissu lisse - Bleu foncé </t>
  </si>
  <si>
    <t>Pouf pour canapé modulable MEGEVE tissu lisse - Gris foncé</t>
  </si>
  <si>
    <t>Canapé d'angle fixe MEGEVE tissu velours côtelé - Beige - Angle droit</t>
  </si>
  <si>
    <t>Canapé d'angle fixe MEGEVE tissu velours côtelé - Beige - Angle gauche</t>
  </si>
  <si>
    <t>Canapé d'angle fixe MEGEVE tissu velours côtelé - Bleu clair - Angle droit</t>
  </si>
  <si>
    <t>Canapé d'angle fixe MEGEVE tissu velours côtelé - Angle gauche - Bleu clair</t>
  </si>
  <si>
    <t xml:space="preserve">Canapé d'angle fixe MEGEVE tissu velours côtelé - Angle droit - Bleu foncé </t>
  </si>
  <si>
    <t xml:space="preserve">Canapé d'angle fixe MEGEVE tissu velours côtelé - Angle gauche - Bleu foncé </t>
  </si>
  <si>
    <t>Canapé d'angle fixe MEGEVE tissu velours côtelé - Gris clair - Angle droit</t>
  </si>
  <si>
    <t>Canapé d'angle fixe MEGEVE tissu velours côtelé - Angle gauche - Gris clair</t>
  </si>
  <si>
    <t>Canapé d'angle fixe MEGEVE tissu velours côtelé - Gris foncé - Angle droit</t>
  </si>
  <si>
    <t>Canapé d'angle fixe MEGEVE tissu velours côtelé - Angle gauche - Gris foncé</t>
  </si>
  <si>
    <t>Canapé d'angle fixe MEGEVE tissu velours côtelé - Violet - Angle droit</t>
  </si>
  <si>
    <t>Canapé d'angle fixe MEGEVE tissu velours côtelé - Angle gauche - Violet</t>
  </si>
  <si>
    <t>Canapé d'angle fixe MEGEVE tissu velours côtelé - Marron - Angle droit</t>
  </si>
  <si>
    <t>Canapé d'angle fixe MEGEVE tissu velours côtelé - Marron - Angle gauche</t>
  </si>
  <si>
    <t>Pouf pour canapé modulable MEGEVE tissu velours côtelé - Beige</t>
  </si>
  <si>
    <t>Pouf pour canapé modulable MEGEVE tissu velours côtelé - Bleu clair</t>
  </si>
  <si>
    <t xml:space="preserve">Pouf pour canapé modulable MEGEVE tissu velours côtelé - Bleu foncé </t>
  </si>
  <si>
    <t>Pouf pour canapé modulable MEGEVE tissu velours côtelé - Gris clair</t>
  </si>
  <si>
    <t>Pouf pour canapé modulable MEGEVE tissu velours côtelé - Gris foncé</t>
  </si>
  <si>
    <t>Pouf pour canapé modulable MEGEVE tissu velours côtelé - Rose</t>
  </si>
  <si>
    <t>Pouf pour canapé modulable MEGEVE tissu velours côtelé - Marron</t>
  </si>
  <si>
    <t>Canapé droit fixe 2 places ZEBULON - Gris foncé</t>
  </si>
  <si>
    <t>Canapé droit fixe 2 places ZEBULON - Vert</t>
  </si>
  <si>
    <t>Canapé droit fixe 2 places ZEBULON - Orange</t>
  </si>
  <si>
    <t xml:space="preserve">Canapé droit fixe 2 places ZEBULON - Bleu foncé </t>
  </si>
  <si>
    <t>Canapé droit fixe 2 places ZEBULON - Rose</t>
  </si>
  <si>
    <t>Canapé droit fixe 2 places ZEBULON - Beige</t>
  </si>
  <si>
    <t>Canapé droit fixe 3 places ZEBULON - Vert</t>
  </si>
  <si>
    <t>Canapé droit fixe 3 places ZEBULON - Orange</t>
  </si>
  <si>
    <t xml:space="preserve">Canapé droit fixe 3 places ZEBULON - Bleu foncé </t>
  </si>
  <si>
    <t>Canapé droit fixe 3 places ZEBULON - Rose</t>
  </si>
  <si>
    <t>Canapé droit fixe 3 places ZEBULON - Beige</t>
  </si>
  <si>
    <t>Canapé droit fixe 3 places ZEBULON - Gris foncé</t>
  </si>
  <si>
    <t>Canapé droit fixe 4 places ZEBULON - Vert</t>
  </si>
  <si>
    <t>Canapé droit fixe 4 places ZEBULON - Orange</t>
  </si>
  <si>
    <t xml:space="preserve">Canapé droit fixe 4 places ZEBULON - Bleu foncé </t>
  </si>
  <si>
    <t>Canapé droit fixe 4 places ZEBULON - Rose</t>
  </si>
  <si>
    <t>Canapé droit fixe 4 places ZEBULON - Beige</t>
  </si>
  <si>
    <t>Canapé droit fixe 4 places ZEBULON - Gris foncé</t>
  </si>
  <si>
    <t>Canapé d'angle fixe ZEBULON - Vert - Angle droit</t>
  </si>
  <si>
    <t>Canapé d'angle fixe ZEBULON - Orange - Angle droit</t>
  </si>
  <si>
    <t xml:space="preserve">Canapé d'angle fixe ZEBULON - Angle droit - Bleu foncé </t>
  </si>
  <si>
    <t>Canapé d'angle fixe ZEBULON - Rose - Angle droit</t>
  </si>
  <si>
    <t>Canapé d'angle fixe ZEBULON - Beige - Angle droit</t>
  </si>
  <si>
    <t>Canapé d'angle fixe ZEBULON - Gris foncé - Angle droit</t>
  </si>
  <si>
    <t>Canapé d'angle fixe ZEBULON - Vert - Angle gauche</t>
  </si>
  <si>
    <t xml:space="preserve">Canapé d'angle fixe ZEBULON - Angle gauche - Bleu foncé </t>
  </si>
  <si>
    <t>Canapé d'angle fixe ZEBULON - Angle gauche - Gris foncé</t>
  </si>
  <si>
    <t>Canapé d'angle fixe ZEBULON - Orange - Angle gauche</t>
  </si>
  <si>
    <t>Canapé d'angle fixe ZEBULON - Angle gauche - Rose</t>
  </si>
  <si>
    <t>Canapé d'angle fixe ZEBULON - Beige - Angle gauche</t>
  </si>
  <si>
    <t>Fauteuil ZEBULON - Vert olive</t>
  </si>
  <si>
    <t>Fauteuil ZEBULON - Terracotta</t>
  </si>
  <si>
    <t>Fauteuil ZEBULON - Bleu</t>
  </si>
  <si>
    <t>Fauteuil ZEBULON - Rose</t>
  </si>
  <si>
    <t>Fauteuil ZEBULON - Beige</t>
  </si>
  <si>
    <t>Fauteuil ZEBULON - Gris foncé</t>
  </si>
  <si>
    <t>Pouf ZEBULON - Vert</t>
  </si>
  <si>
    <t>Pouf ZEBULON - Orange</t>
  </si>
  <si>
    <t xml:space="preserve">Pouf ZEBULON - Bleu foncé </t>
  </si>
  <si>
    <t>Pouf ZEBULON - Rose</t>
  </si>
  <si>
    <t>Pouf ZEBULON - Beige</t>
  </si>
  <si>
    <t>Pouf ZEBULON - Gris foncé</t>
  </si>
  <si>
    <t>Canapé d'angle fixe MEGEVE tissu bouclette - Blanc - Angle gauche</t>
  </si>
  <si>
    <t>Canapé d'angle fixe MEGEVE tissu bouclette - Marron - Angle droit</t>
  </si>
  <si>
    <t>Canapé d'angle fixe MEGEVE tissu bouclette - Marron - Angle gauche</t>
  </si>
  <si>
    <t>Canapé d'angle fixe MEGEVE tissu bouclette - Beige - Angle droit</t>
  </si>
  <si>
    <t>Canapé d'angle fixe MEGEVE tissu bouclette - Beige - Angle gauche</t>
  </si>
  <si>
    <t>Canapé d'angle fixe MEGEVE tissu bouclette - Gris clair - Angle droit</t>
  </si>
  <si>
    <t>Canapé d'angle fixe MEGEVE tissu bouclette - Angle gauche - Gris clair</t>
  </si>
  <si>
    <t>Canapé d'angle fixe MEGEVE tissu bouclette - Gris foncé - Angle droit</t>
  </si>
  <si>
    <t>Canapé d'angle fixe MEGEVE tissu bouclette - Angle gauche - Gris foncé</t>
  </si>
  <si>
    <t>Canapé d'angle fixe MEGEVE tissu bouclette - Blanc - Angle droit</t>
  </si>
  <si>
    <t>Pouf pour canapé modulable MEGEVE tissu bouclette - Blanc</t>
  </si>
  <si>
    <t>Pouf pour canapé modulable MEGEVE tissu bouclette - Marron</t>
  </si>
  <si>
    <t>Pouf pour canapé modulable MEGEVE tissu bouclette - Gris clair</t>
  </si>
  <si>
    <t>Pouf pour canapé modulable MEGEVE tissu bouclette - Gris foncé</t>
  </si>
  <si>
    <t>Pouf pour canapé modulable MEGEVE tissu bouclette - Beige</t>
  </si>
  <si>
    <t>Canapé d'angle fixe MEGEVE tissu texturé - Beige - Angle gauche</t>
  </si>
  <si>
    <t>Canapé d'angle fixe MEGEVE tissu texturé - Vert - Angle droit</t>
  </si>
  <si>
    <t>Canapé d'angle fixe MEGEVE tissu texturé - Vert - Angle gauche</t>
  </si>
  <si>
    <t>Canapé d'angle fixe MEGEVE tissu texturé - Jaune - Angle droit</t>
  </si>
  <si>
    <t>Canapé d'angle fixe MEGEVE tissu texturé - Jaune - Angle gauche</t>
  </si>
  <si>
    <t xml:space="preserve">Canapé d'angle fixe MEGEVE tissu texturé - Angle droit - Bleu foncé </t>
  </si>
  <si>
    <t xml:space="preserve">Canapé d'angle fixe MEGEVE tissu texturé - Angle gauche - Bleu foncé </t>
  </si>
  <si>
    <t>Canapé d'angle fixe MEGEVE tissu texturé - Gris foncé - Angle droit</t>
  </si>
  <si>
    <t>Canapé d'angle fixe MEGEVE tissu texturé - Angle gauche - Gris foncé</t>
  </si>
  <si>
    <t>Canapé d'angle fixe MEGEVE tissu texturé - Beige - Angle droit</t>
  </si>
  <si>
    <t>Pouf pour canapé modulable MEGEVE tissu texturé - Vert</t>
  </si>
  <si>
    <t>Pouf pour canapé modulable MEGEVE tissu texturé - Jaune</t>
  </si>
  <si>
    <t xml:space="preserve">Pouf pour canapé modulable MEGEVE tissu texturé - Bleu foncé </t>
  </si>
  <si>
    <t>Pouf pour canapé modulable MEGEVE tissu texturé - Gris foncé</t>
  </si>
  <si>
    <t>Pouf pour canapé modulable MEGEVE tissu texturé - Beige</t>
  </si>
  <si>
    <t>Canapé d'angle fixe ODEON - Beige - Angle droit</t>
  </si>
  <si>
    <t>Canapé d'angle fixe ODEON - Beige - Angle gauche</t>
  </si>
  <si>
    <t>Canapé d'angle fixe ODEON - Vert - Angle droit</t>
  </si>
  <si>
    <t>Canapé d'angle fixe ODEON - Vert - Angle gauche</t>
  </si>
  <si>
    <t>Canapé d'angle fixe ODEON - Rose - Angle droit</t>
  </si>
  <si>
    <t>Canapé d'angle fixe ODEON - Angle gauche - Rose</t>
  </si>
  <si>
    <t xml:space="preserve">Canapé d'angle fixe ODEON - Angle droit - Bleu foncé </t>
  </si>
  <si>
    <t xml:space="preserve">Canapé d'angle fixe ODEON - Angle gauche - Bleu foncé </t>
  </si>
  <si>
    <t>Canapé d'angle fixe ODEON - Gris foncé - Angle droit</t>
  </si>
  <si>
    <t>Canapé d'angle fixe ODEON - Angle gauche - Gris foncé</t>
  </si>
  <si>
    <t>Canapé d'angle fixe ODEON - Gris clair - Angle droit</t>
  </si>
  <si>
    <t>Canapé d'angle fixe ODEON - Angle gauche - Gris clair</t>
  </si>
  <si>
    <t>Canapé droit fixe 5 places MOLIERE velours - Beige</t>
  </si>
  <si>
    <t>Canapé droit fixe 5 places MOLIERE velours - Vert</t>
  </si>
  <si>
    <t>Canapé droit fixe 5 places MOLIERE velours - Gris clair</t>
  </si>
  <si>
    <t>Canapé droit fixe 5 places MOLIERE velours - Gris foncé</t>
  </si>
  <si>
    <t xml:space="preserve">Canapé droit fixe 5 places MOLIERE velours - Bleu foncé </t>
  </si>
  <si>
    <t>Canapé droit fixe 5 places MOLIERE velours - Rose</t>
  </si>
  <si>
    <t>Canapé droit fixe 3 places BELAIR - Beige</t>
  </si>
  <si>
    <t>Canapé droit fixe 3 places BELAIR - Rose</t>
  </si>
  <si>
    <t>Canapé droit fixe 3 places BELAIR - Orange</t>
  </si>
  <si>
    <t>Canapé droit fixe 3 places BELAIR - Vert</t>
  </si>
  <si>
    <t>Canapé droit fixe 3 places BELAIR - Gris clair</t>
  </si>
  <si>
    <t>Canapé droit fixe 3 places BELAIR - Gris foncé</t>
  </si>
  <si>
    <t>Canapé droit fixe 4 places BELAIR - Beige</t>
  </si>
  <si>
    <t>Canapé droit fixe 4 places BELAIR - Rose</t>
  </si>
  <si>
    <t>Canapé droit fixe 4 places BELAIR - Orange</t>
  </si>
  <si>
    <t>Canapé droit fixe 4 places BELAIR - Vert</t>
  </si>
  <si>
    <t>Canapé droit fixe 4 places BELAIR - Gris clair</t>
  </si>
  <si>
    <t>Canapé droit fixe 4 places BELAIR - Gris foncé</t>
  </si>
  <si>
    <t>Canapé d'angle fixe réversible BELAIR - Beige</t>
  </si>
  <si>
    <t>Canapé d'angle fixe réversible BELAIR - Rose</t>
  </si>
  <si>
    <t>Canapé d'angle fixe réversible BELAIR - Orange</t>
  </si>
  <si>
    <t>Canapé d'angle fixe réversible BELAIR - Vert</t>
  </si>
  <si>
    <t>Canapé d'angle fixe réversible BELAIR - Gris clair</t>
  </si>
  <si>
    <t>Canapé d'angle fixe réversible BELAIR - Gris foncé</t>
  </si>
  <si>
    <t>Canapé droit fixe 3 places MOLIERE velours - Rose</t>
  </si>
  <si>
    <t>Canapé droit fixe 3 places MOLIERE velours - Beige</t>
  </si>
  <si>
    <t>Canapé droit fixe 3 places MOLIERE velours - Vert</t>
  </si>
  <si>
    <t>Canapé droit fixe 3 places MOLIERE velours - Gris clair</t>
  </si>
  <si>
    <t>Canapé droit fixe 3 places MOLIERE velours - Gris foncé</t>
  </si>
  <si>
    <t xml:space="preserve">Canapé droit fixe 3 places MOLIERE velours - Bleu foncé </t>
  </si>
  <si>
    <t>Canapé droit fixe 4 places MOLIERE velours - Rose</t>
  </si>
  <si>
    <t>Canapé droit fixe 4 places MOLIERE velours - Beige</t>
  </si>
  <si>
    <t>Canapé droit fixe 4 places MOLIERE velours - Vert</t>
  </si>
  <si>
    <t>Canapé droit fixe 4 places MOLIERE velours - Gris clair</t>
  </si>
  <si>
    <t>Canapé droit fixe 4 places MOLIERE velours - Gris foncé</t>
  </si>
  <si>
    <t xml:space="preserve">Canapé droit fixe 4 places MOLIERE velours - Bleu foncé </t>
  </si>
  <si>
    <t>Canapé panoramique fixe ultra moelleux VOLTAIRE velours côtelé - Beige - Panoramique</t>
  </si>
  <si>
    <t>Canapé panoramique fixe ultra moelleux VOLTAIRE velours côtelé - Taupe - Panoramique</t>
  </si>
  <si>
    <t>Canapé panoramique fixe ultra moelleux VOLTAIRE velours côtelé - Gris foncé - Panoramique</t>
  </si>
  <si>
    <t>Canapé panoramique fixe ultra moelleux VOLTAIRE velours côtelé - Vert - Panoramique</t>
  </si>
  <si>
    <t xml:space="preserve">Canapé panoramique fixe ultra moelleux VOLTAIRE velours côtelé - Panoramique - Bleu foncé </t>
  </si>
  <si>
    <t>Canapé panoramique fixe ultra moelleux VOLTAIRE velours côtelé - Rose - Panoramique</t>
  </si>
  <si>
    <t>Canapé panoramique fixe ultra moelleux VOLTAIRE velours côtelé - Jaune - Panoramique</t>
  </si>
  <si>
    <t>Canapé panoramique fixe ultra moelleux VOLTAIRE velours côtelé - Orange - Panoramique</t>
  </si>
  <si>
    <t>Canapé droit fixe 3 places ultra moelleux VOLTAIRE velours côtelé - Taupe</t>
  </si>
  <si>
    <t>Canapé droit fixe 3 places ultra moelleux VOLTAIRE velours côtelé - Gris foncé</t>
  </si>
  <si>
    <t>Canapé droit fixe 3 places ultra moelleux VOLTAIRE velours côtelé - Vert</t>
  </si>
  <si>
    <t xml:space="preserve">Canapé droit fixe 3 places ultra moelleux VOLTAIRE velours côtelé - Bleu foncé </t>
  </si>
  <si>
    <t>Canapé droit fixe 3 places ultra moelleux VOLTAIRE velours côtelé - Rose</t>
  </si>
  <si>
    <t>Canapé droit fixe 3 places ultra moelleux VOLTAIRE velours côtelé - Jaune</t>
  </si>
  <si>
    <t>Canapé droit fixe 3 places ultra moelleux VOLTAIRE velours côtelé - Beige</t>
  </si>
  <si>
    <t>Canapé droit fixe 3 places ultra moelleux VOLTAIRE velours côtelé - Orange</t>
  </si>
  <si>
    <t>Canapé d'angle réversible ultra moelleux VOLTAIRE velours côtelé - Taupe</t>
  </si>
  <si>
    <t>Canapé d'angle réversible ultra moelleux VOLTAIRE velours côtelé - Gris foncé</t>
  </si>
  <si>
    <t>Canapé d'angle réversible ultra moelleux VOLTAIRE velours côtelé - Vert</t>
  </si>
  <si>
    <t xml:space="preserve">Canapé d'angle réversible ultra moelleux VOLTAIRE velours côtelé - Bleu foncé </t>
  </si>
  <si>
    <t>Canapé d'angle réversible ultra moelleux VOLTAIRE velours côtelé - Rose</t>
  </si>
  <si>
    <t>Canapé d'angle réversible ultra moelleux VOLTAIRE velours côtelé - Jaune</t>
  </si>
  <si>
    <t>Canapé d'angle réversible ultra moelleux VOLTAIRE velours côtelé - Beige</t>
  </si>
  <si>
    <t>Canapé d'angle réversible ultra moelleux VOLTAIRE velours côtelé - Orange</t>
  </si>
  <si>
    <t>Pouf ultra moelleux VOLTAIRE velours côtelé - Jaune</t>
  </si>
  <si>
    <t xml:space="preserve">Pouf ultra moelleux VOLTAIRE velours côtelé - Bleu foncé </t>
  </si>
  <si>
    <t>Pouf ultra moelleux VOLTAIRE velours côtelé - Beige</t>
  </si>
  <si>
    <t>Pouf ultra moelleux VOLTAIRE velours côtelé - Taupe</t>
  </si>
  <si>
    <t>Pouf ultra moelleux VOLTAIRE velours côtelé - Rose</t>
  </si>
  <si>
    <t>Pouf ultra moelleux VOLTAIRE velours côtelé - Gris foncé</t>
  </si>
  <si>
    <t>Pouf ultra moelleux VOLTAIRE velours côtelé - Vert</t>
  </si>
  <si>
    <t>Pouf ultra moelleux VOLTAIRE velours côtelé - Orange</t>
  </si>
  <si>
    <t>Canapé droit fixe 4 places ultra moelleux VOLTAIRE velours côtelé - Taupe</t>
  </si>
  <si>
    <t>Canapé droit fixe 4 places ultra moelleux VOLTAIRE velours côtelé - Gris foncé</t>
  </si>
  <si>
    <t>Canapé droit fixe 4 places ultra moelleux VOLTAIRE velours côtelé - Vert</t>
  </si>
  <si>
    <t xml:space="preserve">Canapé droit fixe 4 places ultra moelleux VOLTAIRE velours côtelé - Bleu foncé </t>
  </si>
  <si>
    <t>Canapé droit fixe 4 places ultra moelleux VOLTAIRE velours côtelé - Jaune</t>
  </si>
  <si>
    <t>Canapé droit fixe 4 places ultra moelleux VOLTAIRE velours côtelé - Beige</t>
  </si>
  <si>
    <t>Canapé droit fixe 4 places ultra moelleux VOLTAIRE velours côtelé - Rose</t>
  </si>
  <si>
    <t>Canapé droit fixe 4 places ultra moelleux VOLTAIRE velours côtelé - Orange</t>
  </si>
  <si>
    <t>Canapé d'angle fixe MONT-BLANC velours - Beige - Angle droit</t>
  </si>
  <si>
    <t>Canapé d'angle fixe MONT-BLANC velours - Beige - Angle gauche</t>
  </si>
  <si>
    <t>Canapé d'angle fixe MONT-BLANC velours - Vert - Angle droit</t>
  </si>
  <si>
    <t>Canapé d'angle fixe MONT-BLANC velours - Vert - Angle gauche</t>
  </si>
  <si>
    <t>Canapé d'angle fixe MONT-BLANC velours - Rose - Angle droit</t>
  </si>
  <si>
    <t>Canapé d'angle fixe MONT-BLANC velours - Angle gauche - Rose</t>
  </si>
  <si>
    <t xml:space="preserve">Canapé d'angle fixe MONT-BLANC velours - Angle droit - Bleu foncé </t>
  </si>
  <si>
    <t xml:space="preserve">Canapé d'angle fixe MONT-BLANC velours - Angle gauche - Bleu foncé </t>
  </si>
  <si>
    <t>Canapé d'angle fixe MONT-BLANC velours - Gris clair - Angle droit</t>
  </si>
  <si>
    <t>Canapé d'angle fixe MONT-BLANC velours - Angle gauche - Gris clair</t>
  </si>
  <si>
    <t>Canapé d'angle fixe MONT-BLANC velours - Gris foncé - Angle droit</t>
  </si>
  <si>
    <t>Canapé d'angle fixe MONT-BLANC velours - Angle gauche - Gris foncé</t>
  </si>
  <si>
    <t>Canapé d'angle fixe MONT-BLANC tissu - Beige - Angle droit</t>
  </si>
  <si>
    <t>Canapé d'angle fixe MONT-BLANC tissu - Beige - Angle gauche</t>
  </si>
  <si>
    <t>Canapé d'angle fixe MONT-BLANC tissu - Vert - Angle droit</t>
  </si>
  <si>
    <t>Canapé d'angle fixe MONT-BLANC tissu - Vert - Angle gauche</t>
  </si>
  <si>
    <t>Canapé d'angle fixe MONT-BLANC tissu - Rose - Angle droit</t>
  </si>
  <si>
    <t>Canapé d'angle fixe MONT-BLANC tissu - Angle gauche - Rose</t>
  </si>
  <si>
    <t xml:space="preserve">Canapé d'angle fixe MONT-BLANC tissu - Angle droit - Bleu foncé </t>
  </si>
  <si>
    <t xml:space="preserve">Canapé d'angle fixe MONT-BLANC tissu - Angle gauche - Bleu foncé </t>
  </si>
  <si>
    <t>Canapé d'angle fixe MONT-BLANC tissu - Gris foncé - Angle droit</t>
  </si>
  <si>
    <t>Canapé d'angle fixe MONT-BLANC tissu - Angle gauche - Gris foncé</t>
  </si>
  <si>
    <t>Canapé droit AUGUSTIN ouverture express tissu bouclette - Blanc - 140x200</t>
  </si>
  <si>
    <t>Canapé droit AUGUSTIN ouverture express tissu bouclette - Beige - 140x200</t>
  </si>
  <si>
    <t>Canapé droit AUGUSTIN ouverture express tissu bouclette - Marron - 140x200</t>
  </si>
  <si>
    <t>Canapé droit AUGUSTIN ouverture express tissu bouclette - Orange - 140x200</t>
  </si>
  <si>
    <t>Canapé droit AUGUSTIN ouverture express tissu bouclette - Jaune - 140x200</t>
  </si>
  <si>
    <t>Canapé droit AUGUSTIN ouverture express tissu bouclette - Vert - 140x200</t>
  </si>
  <si>
    <t>Canapé droit AUGUSTIN ouverture express tissu bouclette - Rouge - 140x200</t>
  </si>
  <si>
    <t xml:space="preserve">Canapé droit AUGUSTIN ouverture express tissu bouclette - 140x200 - Bleu foncé </t>
  </si>
  <si>
    <t>Canapé droit AUGUSTIN ouverture express tissu bouclette - 140x200 - Gris clair</t>
  </si>
  <si>
    <t>Canapé droit AUGUSTIN ouverture express tissu bouclette - Gris foncé - 140x200</t>
  </si>
  <si>
    <t>Canapé droit AUGUSTIN ouverture express tissu bouclette - Blanc - 160x200</t>
  </si>
  <si>
    <t>Canapé droit AUGUSTIN ouverture express tissu bouclette - Beige - 160x200</t>
  </si>
  <si>
    <t>Canapé droit AUGUSTIN ouverture express tissu bouclette - Marron - 160x200</t>
  </si>
  <si>
    <t>Canapé droit AUGUSTIN ouverture express tissu bouclette - Orange - 160x200</t>
  </si>
  <si>
    <t>Canapé droit AUGUSTIN ouverture express tissu bouclette - Jaune - 160x200</t>
  </si>
  <si>
    <t>Canapé droit AUGUSTIN ouverture express tissu bouclette - Vert - 160x200</t>
  </si>
  <si>
    <t>Canapé droit AUGUSTIN ouverture express tissu bouclette - Rouge - 160x200</t>
  </si>
  <si>
    <t xml:space="preserve">Canapé droit AUGUSTIN ouverture express tissu bouclette - 160x200 - Bleu foncé </t>
  </si>
  <si>
    <t>Canapé droit AUGUSTIN ouverture express tissu bouclette - 160x200 - Gris clair</t>
  </si>
  <si>
    <t>Canapé droit AUGUSTIN ouverture express tissu bouclette - Gris foncé - 160x200</t>
  </si>
  <si>
    <t>Pouf MONT-BLANC tissu - Beige</t>
  </si>
  <si>
    <t>Pouf MONT-BLANC tissu - Vert</t>
  </si>
  <si>
    <t>Pouf MONT-BLANC tissu - Rose</t>
  </si>
  <si>
    <t xml:space="preserve">Pouf MONT-BLANC tissu - Bleu foncé </t>
  </si>
  <si>
    <t>Pouf MONT-BLANC tissu - Gris foncé</t>
  </si>
  <si>
    <t>Pouf MONT-BLANC velours - Vert</t>
  </si>
  <si>
    <t>Pouf MONT-BLANC velours - Rose</t>
  </si>
  <si>
    <t>Pouf MONT-BLANC velours - Gris clair</t>
  </si>
  <si>
    <t xml:space="preserve">Pouf MONT-BLANC velours - Bleu foncé </t>
  </si>
  <si>
    <t>Pouf MONT-BLANC velours - Beige</t>
  </si>
  <si>
    <t>Pouf MONT-BLANC velours - Gris foncé</t>
  </si>
  <si>
    <t>Canapé droit fixe 3 places MOLIERE velours côtelé - Orange</t>
  </si>
  <si>
    <t>Canapé droit fixe 3 places MOLIERE velours côtelé - Beige</t>
  </si>
  <si>
    <t>Canapé droit fixe 3 places MOLIERE velours côtelé - Vert</t>
  </si>
  <si>
    <t>Canapé droit fixe 3 places MOLIERE velours côtelé - Gris clair</t>
  </si>
  <si>
    <t>Canapé droit fixe 3 places MOLIERE velours côtelé - Jaune</t>
  </si>
  <si>
    <t xml:space="preserve">Canapé droit fixe 3 places MOLIERE velours côtelé - Bleu foncé </t>
  </si>
  <si>
    <t>Canapé droit fixe 3 places MOLIERE velours côtelé - Gris foncé</t>
  </si>
  <si>
    <t>Canapé droit fixe 4 places MOLIERE velours côtelé - Orange</t>
  </si>
  <si>
    <t>Canapé droit fixe 4 places MOLIERE velours côtelé - Vert</t>
  </si>
  <si>
    <t>Canapé droit fixe 4 places MOLIERE velours côtelé - Gris clair</t>
  </si>
  <si>
    <t>Canapé droit fixe 4 places MOLIERE velours côtelé - Gris foncé</t>
  </si>
  <si>
    <t xml:space="preserve">Canapé droit fixe 4 places MOLIERE velours côtelé - Bleu foncé </t>
  </si>
  <si>
    <t>Canapé droit fixe 4 places MOLIERE velours côtelé - Beige</t>
  </si>
  <si>
    <t>Canapé droit fixe 4 places MOLIERE velours côtelé - Jaune</t>
  </si>
  <si>
    <t>Canapé droit fixe 5 places MOLIERE velours côtelé - Beige</t>
  </si>
  <si>
    <t>Canapé droit fixe 5 places MOLIERE velours côtelé - Gris clair</t>
  </si>
  <si>
    <t>Canapé droit fixe 5 places MOLIERE velours côtelé - Gris foncé</t>
  </si>
  <si>
    <t xml:space="preserve">Canapé droit fixe 5 places MOLIERE velours côtelé - Bleu foncé </t>
  </si>
  <si>
    <t>Canapé droit fixe 5 places MOLIERE velours côtelé - Orange</t>
  </si>
  <si>
    <t>Canapé droit fixe 5 places MOLIERE velours côtelé - Vert</t>
  </si>
  <si>
    <t>Canapé droit fixe 5 places MOLIERE velours côtelé - Jaune</t>
  </si>
  <si>
    <t>Canapé d'angle fixe MARIANNE tissu bouclette - Blanc - Angle droit</t>
  </si>
  <si>
    <t>Canapé d'angle fixe MARIANNE tissu bouclette - Marron - Angle droit</t>
  </si>
  <si>
    <t>Canapé d'angle fixe MARIANNE tissu bouclette - Orange - Angle droit</t>
  </si>
  <si>
    <t>Canapé d'angle fixe MARIANNE tissu bouclette - Jaune - Angle droit</t>
  </si>
  <si>
    <t>Canapé d'angle fixe MARIANNE tissu bouclette - Vert - Angle droit</t>
  </si>
  <si>
    <t xml:space="preserve">Canapé d'angle fixe MARIANNE tissu bouclette - Angle droit - Bleu foncé </t>
  </si>
  <si>
    <t>Canapé d'angle fixe MARIANNE tissu bouclette - Gris clair - Angle droit</t>
  </si>
  <si>
    <t>Canapé d'angle fixe MARIANNE tissu bouclette - Gris foncé - Angle droit</t>
  </si>
  <si>
    <t>Canapé d'angle fixe MARIANNE tissu bouclette - Blanc - Angle gauche</t>
  </si>
  <si>
    <t>Canapé d'angle fixe MARIANNE tissu bouclette - Marron - Angle gauche</t>
  </si>
  <si>
    <t>Canapé d'angle fixe MARIANNE tissu bouclette - Orange - Angle gauche</t>
  </si>
  <si>
    <t>Canapé d'angle fixe MARIANNE tissu bouclette - Jaune - Angle gauche</t>
  </si>
  <si>
    <t>Canapé d'angle fixe MARIANNE tissu bouclette - Vert - Angle gauche</t>
  </si>
  <si>
    <t xml:space="preserve">Canapé d'angle fixe MARIANNE tissu bouclette - Angle gauche - Bleu foncé </t>
  </si>
  <si>
    <t>Canapé d'angle fixe MARIANNE tissu bouclette - Angle gauche - Gris clair</t>
  </si>
  <si>
    <t>Canapé d'angle fixe MARIANNE tissu bouclette - Angle gauche - Gris foncé</t>
  </si>
  <si>
    <t>Canapé droit fixe 3 places CLOUD - Beige</t>
  </si>
  <si>
    <t>Canapé droit fixe 3 places CLOUD - Vert</t>
  </si>
  <si>
    <t>Canapé droit fixe 3 places CLOUD - Jaune</t>
  </si>
  <si>
    <t>Canapé droit fixe 3 places CLOUD - Orange</t>
  </si>
  <si>
    <t>Canapé droit fixe 3 places CLOUD - Rose</t>
  </si>
  <si>
    <t>Canapé droit fixe 3 places CLOUD - Gris clair</t>
  </si>
  <si>
    <t xml:space="preserve">Canapé droit fixe 3 places CLOUD - Bleu foncé </t>
  </si>
  <si>
    <t>Canapé droit fixe 3 places CLOUD - Gris foncé</t>
  </si>
  <si>
    <t>Pouf CLOUD - Beige</t>
  </si>
  <si>
    <t>Pouf CLOUD - Vert</t>
  </si>
  <si>
    <t>Pouf CLOUD - Jaune</t>
  </si>
  <si>
    <t>Pouf CLOUD - Orange</t>
  </si>
  <si>
    <t>Pouf CLOUD - Rose</t>
  </si>
  <si>
    <t>Pouf CLOUD - Gris clair</t>
  </si>
  <si>
    <t xml:space="preserve">Pouf CLOUD - Bleu foncé </t>
  </si>
  <si>
    <t>Pouf CLOUD - Gris foncé</t>
  </si>
  <si>
    <t>Canapé droit fixe 3 places SAINT-GERMAIN tissu bouclette - Blanc</t>
  </si>
  <si>
    <t>Canapé droit fixe 3 places SAINT-GERMAIN tissu bouclette - Beige</t>
  </si>
  <si>
    <t>Canapé droit fixe 3 places SAINT-GERMAIN tissu bouclette - Orange</t>
  </si>
  <si>
    <t>Canapé droit fixe 3 places SAINT-GERMAIN tissu bouclette - Jaune</t>
  </si>
  <si>
    <t>Canapé droit fixe 3 places SAINT-GERMAIN tissu bouclette - Vert</t>
  </si>
  <si>
    <t xml:space="preserve">Canapé droit fixe 3 places SAINT-GERMAIN tissu bouclette - Bleu foncé </t>
  </si>
  <si>
    <t>Canapé droit fixe 3 places SAINT-GERMAIN tissu bouclette - Rose</t>
  </si>
  <si>
    <t>Canapé droit fixe 3 places SAINT-GERMAIN tissu bouclette - Gris clair</t>
  </si>
  <si>
    <t>Canapé droit fixe 3 places SAINT-GERMAIN tissu bouclette - Gris foncé</t>
  </si>
  <si>
    <t>Pouf SAINT-GERMAIN tissu bouclette - Beige</t>
  </si>
  <si>
    <t>Pouf SAINT-GERMAIN tissu bouclette - Orange</t>
  </si>
  <si>
    <t>Pouf SAINT-GERMAIN tissu bouclette - Jaune</t>
  </si>
  <si>
    <t>Pouf SAINT-GERMAIN tissu bouclette - Vert</t>
  </si>
  <si>
    <t xml:space="preserve">Pouf SAINT-GERMAIN tissu bouclette - Bleu foncé </t>
  </si>
  <si>
    <t>Pouf SAINT-GERMAIN tissu bouclette - Rose</t>
  </si>
  <si>
    <t>Pouf SAINT-GERMAIN tissu bouclette - Gris clair</t>
  </si>
  <si>
    <t>Pouf SAINT-GERMAIN tissu bouclette - Gris foncé</t>
  </si>
  <si>
    <t>Pouf SAINT-GERMAIN tissu bouclette - Blanc</t>
  </si>
  <si>
    <t>Canapé droit fixe 3 places SAINT-GERMAIN tissu texturé - Beige</t>
  </si>
  <si>
    <t>Canapé droit fixe 3 places SAINT-GERMAIN tissu texturé - Vert</t>
  </si>
  <si>
    <t>Canapé droit fixe 3 places SAINT-GERMAIN tissu texturé - Orange</t>
  </si>
  <si>
    <t>Canapé droit fixe 3 places SAINT-GERMAIN tissu texturé - Rouge</t>
  </si>
  <si>
    <t xml:space="preserve">Canapé droit fixe 3 places SAINT-GERMAIN tissu texturé - Bleu foncé </t>
  </si>
  <si>
    <t>Canapé droit fixe 3 places SAINT-GERMAIN tissu texturé - Rose</t>
  </si>
  <si>
    <t>Canapé droit fixe 3 places SAINT-GERMAIN tissu texturé - Gris clair</t>
  </si>
  <si>
    <t>Canapé droit fixe 3 places SAINT-GERMAIN tissu texturé - Gris foncé</t>
  </si>
  <si>
    <t>Pouf SAINT-GERMAIN tissu texturé - Beige</t>
  </si>
  <si>
    <t>Pouf SAINT-GERMAIN tissu texturé - Vert</t>
  </si>
  <si>
    <t>Pouf SAINT-GERMAIN tissu texturé - Orange</t>
  </si>
  <si>
    <t>Pouf SAINT-GERMAIN tissu texturé - Rouge</t>
  </si>
  <si>
    <t>Pouf SAINT-GERMAIN tissu texturé - Rose</t>
  </si>
  <si>
    <t xml:space="preserve">Pouf SAINT-GERMAIN tissu texturé - Bleu foncé </t>
  </si>
  <si>
    <t>Pouf SAINT-GERMAIN tissu texturé - Gris clair</t>
  </si>
  <si>
    <t>Pouf SAINT-GERMAIN tissu texturé - Gris foncé</t>
  </si>
  <si>
    <t>Pouf petit LECOMTE - Blanc</t>
  </si>
  <si>
    <t>Pouf petit LECOMTE - Gris foncé</t>
  </si>
  <si>
    <t xml:space="preserve">Pouf petit LECOMTE - Bleu foncé </t>
  </si>
  <si>
    <t>Pouf petit LECOMTE - Rouge</t>
  </si>
  <si>
    <t>Pouf petit LECOMTE - Vert</t>
  </si>
  <si>
    <t>Pouf petit LECOMTE - Orange</t>
  </si>
  <si>
    <t>Pouf petit LECOMTE - Gris clair</t>
  </si>
  <si>
    <t>Pouf petit LECOMTE - Marron</t>
  </si>
  <si>
    <t>Pouf grand LECOMTE - Blanc</t>
  </si>
  <si>
    <t>Pouf grand LECOMTE - Gris foncé</t>
  </si>
  <si>
    <t xml:space="preserve">Pouf grand LECOMTE - Bleu foncé </t>
  </si>
  <si>
    <t>Pouf grand LECOMTE - Rouge</t>
  </si>
  <si>
    <t>Pouf grand LECOMTE - Vert</t>
  </si>
  <si>
    <t>Pouf grand LECOMTE - Orange</t>
  </si>
  <si>
    <t>Pouf grand LECOMTE - Gris clair</t>
  </si>
  <si>
    <t>Pouf grand LECOMTE - Marron</t>
  </si>
  <si>
    <t>Canapé d'angle fixe LECOMTE avec 1 chauffeuse avec accoudoir 150 cm et 1 méridienne sans accoudoir - Gris foncé - Angle droit</t>
  </si>
  <si>
    <t xml:space="preserve">Canapé d'angle fixe LECOMTE avec 1 chauffeuse avec accoudoir 150 cm et 1 méridienne sans accoudoir - Angle droit - Bleu foncé </t>
  </si>
  <si>
    <t>Canapé d'angle fixe LECOMTE avec 1 chauffeuse avec accoudoir 150 cm et 1 méridienne sans accoudoir - Rouge - Angle droit</t>
  </si>
  <si>
    <t>Canapé d'angle fixe LECOMTE avec 1 chauffeuse avec accoudoir 150 cm et 1 méridienne sans accoudoir - Vert - Angle droit</t>
  </si>
  <si>
    <t>Canapé d'angle fixe LECOMTE avec 1 chauffeuse avec accoudoir 150 cm et 1 méridienne sans accoudoir - Gris clair - Angle droit</t>
  </si>
  <si>
    <t>Canapé d'angle fixe LECOMTE avec 1 chauffeuse avec accoudoir 150 cm et 1 méridienne sans accoudoir - Marron - Angle droit</t>
  </si>
  <si>
    <t>Canapé d'angle fixe LECOMTE avec 1 chauffeuse avec accoudoir 150 cm et 1 méridienne sans accoudoir - Blanc - Angle gauche</t>
  </si>
  <si>
    <t>Canapé d'angle fixe LECOMTE avec 1 chauffeuse avec accoudoir 150 cm et 1 méridienne sans accoudoir - Angle gauche - Gris foncé</t>
  </si>
  <si>
    <t xml:space="preserve">Canapé d'angle fixe LECOMTE avec 1 chauffeuse avec accoudoir 150 cm et 1 méridienne sans accoudoir - Angle gauche - Bleu foncé </t>
  </si>
  <si>
    <t>Canapé d'angle fixe LECOMTE avec 1 chauffeuse avec accoudoir 150 cm et 1 méridienne sans accoudoir - Rouge - Angle gauche</t>
  </si>
  <si>
    <t>Canapé d'angle fixe LECOMTE avec 1 chauffeuse avec accoudoir 150 cm et 1 méridienne sans accoudoir - Vert - Angle gauche</t>
  </si>
  <si>
    <t>Canapé d'angle fixe LECOMTE avec 1 chauffeuse avec accoudoir 150 cm et 1 méridienne sans accoudoir - Orange - Angle gauche</t>
  </si>
  <si>
    <t>Canapé d'angle fixe LECOMTE avec 1 chauffeuse avec accoudoir 150 cm et 1 méridienne sans accoudoir - Angle gauche - Gris clair</t>
  </si>
  <si>
    <t>Canapé d'angle fixe LECOMTE avec 1 chauffeuse avec accoudoir 150 cm et 1 méridienne sans accoudoir - Marron - Angle gauche</t>
  </si>
  <si>
    <t>Canapé d'angle fixe LECOMTE avec 1 chauffeuse avec accoudoir 150 cm et 1 méridienne sans accoudoir - Blanc - Angle droit</t>
  </si>
  <si>
    <t>Canapé d'angle fixe LECOMTE avec 1 chauffeuse avec accoudoir 150 cm et 1 méridienne sans accoudoir - Orange - Angle droit</t>
  </si>
  <si>
    <t>Canapé d'angle fixe LECOMTE - Gris foncé - Angle droit</t>
  </si>
  <si>
    <t xml:space="preserve">Canapé d'angle fixe LECOMTE - Angle droit - Bleu foncé </t>
  </si>
  <si>
    <t>Canapé d'angle fixe LECOMTE - Rouge - Angle droit</t>
  </si>
  <si>
    <t>Canapé d'angle fixe LECOMTE - Vert - Angle droit</t>
  </si>
  <si>
    <t>Canapé d'angle fixe LECOMTE - Gris clair - Angle droit</t>
  </si>
  <si>
    <t>Canapé d'angle fixe LECOMTE - Marron - Angle droit</t>
  </si>
  <si>
    <t>Canapé d'angle fixe LECOMTE - Blanc - Angle gauche</t>
  </si>
  <si>
    <t>Canapé d'angle fixe LECOMTE - Angle gauche - Gris foncé</t>
  </si>
  <si>
    <t xml:space="preserve">Canapé d'angle fixe LECOMTE - Angle gauche - Bleu foncé </t>
  </si>
  <si>
    <t>Canapé d'angle fixe LECOMTE - Rouge - Angle gauche</t>
  </si>
  <si>
    <t>Canapé d'angle fixe LECOMTE - Vert - Angle gauche</t>
  </si>
  <si>
    <t>Canapé d'angle fixe LECOMTE - Orange - Angle gauche</t>
  </si>
  <si>
    <t>Canapé d'angle fixe LECOMTE - Angle gauche - Gris clair</t>
  </si>
  <si>
    <t>Canapé d'angle fixe LECOMTE - Marron - Angle gauche</t>
  </si>
  <si>
    <t>Canapé d'angle fixe LECOMTE - Blanc - Angle droit</t>
  </si>
  <si>
    <t>Canapé d'angle fixe LECOMTE - Orange - Angle droit</t>
  </si>
  <si>
    <t>Canapé droit fixe 4 places LECOMTE - Gris foncé</t>
  </si>
  <si>
    <t xml:space="preserve">Canapé droit fixe 4 places LECOMTE - Bleu foncé </t>
  </si>
  <si>
    <t>Canapé droit fixe 4 places LECOMTE - Rouge</t>
  </si>
  <si>
    <t>Canapé droit fixe 4 places LECOMTE - Vert</t>
  </si>
  <si>
    <t>Canapé droit fixe 4 places LECOMTE - Orange</t>
  </si>
  <si>
    <t>Canapé droit fixe 4 places LECOMTE - Gris clair</t>
  </si>
  <si>
    <t>Canapé droit fixe 4 places LECOMTE - Marron</t>
  </si>
  <si>
    <t>Canapé droit fixe 4 places LECOMTE - Blanc</t>
  </si>
  <si>
    <t>Canapé d'angle fixe LECOMTE avec 1 chauffeuse avec accoudoir 130 cm et 1 méridienne sans accoudoir - Gris foncé - Angle droit</t>
  </si>
  <si>
    <t xml:space="preserve">Canapé d'angle fixe LECOMTE avec 1 chauffeuse avec accoudoir 130 cm et 1 méridienne sans accoudoir - Angle droit - Bleu foncé </t>
  </si>
  <si>
    <t>Canapé d'angle fixe LECOMTE avec 1 chauffeuse avec accoudoir 130 cm et 1 méridienne sans accoudoir - Rouge - Angle droit</t>
  </si>
  <si>
    <t>Canapé d'angle fixe LECOMTE avec 1 chauffeuse avec accoudoir 130 cm et 1 méridienne sans accoudoir - Vert - Angle droit</t>
  </si>
  <si>
    <t>Canapé d'angle fixe LECOMTE avec 1 chauffeuse avec accoudoir 130 cm et 1 méridienne sans accoudoir - Gris clair - Angle droit</t>
  </si>
  <si>
    <t>Canapé d'angle fixe LECOMTE avec 1 chauffeuse avec accoudoir 130 cm et 1 méridienne sans accoudoir - Marron - Angle droit</t>
  </si>
  <si>
    <t>Canapé d'angle fixe LECOMTE avec 1 chauffeuse avec accoudoir 130 cm et 1 méridienne sans accoudoir - Blanc - Angle gauche</t>
  </si>
  <si>
    <t>Canapé d'angle fixe LECOMTE avec 1 chauffeuse avec accoudoir 130 cm et 1 méridienne sans accoudoir - Angle gauche - Gris foncé</t>
  </si>
  <si>
    <t xml:space="preserve">Canapé d'angle fixe LECOMTE avec 1 chauffeuse avec accoudoir 130 cm et 1 méridienne sans accoudoir - Angle gauche - Bleu foncé </t>
  </si>
  <si>
    <t>Canapé d'angle fixe LECOMTE avec 1 chauffeuse avec accoudoir 130 cm et 1 méridienne sans accoudoir - Rouge - Angle gauche</t>
  </si>
  <si>
    <t>Canapé d'angle fixe LECOMTE avec 1 chauffeuse avec accoudoir 130 cm et 1 méridienne sans accoudoir - Vert - Angle gauche</t>
  </si>
  <si>
    <t>Canapé d'angle fixe LECOMTE avec 1 chauffeuse avec accoudoir 130 cm et 1 méridienne sans accoudoir - Orange - Angle gauche</t>
  </si>
  <si>
    <t>Canapé d'angle fixe LECOMTE avec 1 chauffeuse avec accoudoir 130 cm et 1 méridienne sans accoudoir - Angle gauche - Gris clair</t>
  </si>
  <si>
    <t>Canapé d'angle fixe LECOMTE avec 1 chauffeuse avec accoudoir 130 cm et 1 méridienne sans accoudoir - Marron - Angle gauche</t>
  </si>
  <si>
    <t>Canapé d'angle fixe LECOMTE avec 1 chauffeuse avec accoudoir 130 cm et 1 méridienne sans accoudoir - Blanc - Angle droit</t>
  </si>
  <si>
    <t>Canapé d'angle fixe LECOMTE avec 1 chauffeuse avec accoudoir 130 cm et 1 méridienne sans accoudoir - Orange - Angle droit</t>
  </si>
  <si>
    <t>Pouf petit JEANNE tissu texturé - Beige</t>
  </si>
  <si>
    <t>Pouf petit JEANNE tissu texturé - Gris foncé</t>
  </si>
  <si>
    <t>Pouf petit JEANNE tissu texturé - Jaune</t>
  </si>
  <si>
    <t xml:space="preserve">Pouf petit JEANNE tissu texturé - Bleu foncé </t>
  </si>
  <si>
    <t>Pouf petit JEANNE tissu texturé - Vert</t>
  </si>
  <si>
    <t>Pouf grand JEANNE tissu texturé - Gris foncé</t>
  </si>
  <si>
    <t>Pouf grand JEANNE tissu texturé - Jaune</t>
  </si>
  <si>
    <t xml:space="preserve">Pouf grand JEANNE tissu texturé - Bleu foncé </t>
  </si>
  <si>
    <t>Pouf grand JEANNE tissu texturé - Vert</t>
  </si>
  <si>
    <t>Pouf grand JEANNE tissu texturé - Beige</t>
  </si>
  <si>
    <t>Chauffeuse 1 place sans accoudoir pour canapé modulable JEANNE tissu texturé - Gris foncé</t>
  </si>
  <si>
    <t>Chauffeuse 1 place sans accoudoir pour canapé modulable JEANNE tissu texturé - Jaune</t>
  </si>
  <si>
    <t xml:space="preserve">Chauffeuse 1 place sans accoudoir pour canapé modulable JEANNE tissu texturé - Bleu foncé </t>
  </si>
  <si>
    <t>Chauffeuse 1 place sans accoudoir pour canapé modulable JEANNE tissu texturé - Vert</t>
  </si>
  <si>
    <t>Chauffeuse 1 place sans accoudoir pour canapé modulable JEANNE tissu texturé - Beige</t>
  </si>
  <si>
    <t>Angle pour canapé modulable JEANNE tissu texturé - Gris foncé</t>
  </si>
  <si>
    <t>Angle pour canapé modulable JEANNE tissu texturé - Jaune</t>
  </si>
  <si>
    <t xml:space="preserve">Angle pour canapé modulable JEANNE tissu texturé - Bleu foncé </t>
  </si>
  <si>
    <t>Angle pour canapé modulable JEANNE tissu texturé - Vert</t>
  </si>
  <si>
    <t>Angle pour canapé modulable JEANNE tissu texturé - Beige</t>
  </si>
  <si>
    <t>Canapé droit fixe 3 places JEANNE tissu texturé - Gris foncé</t>
  </si>
  <si>
    <t>Canapé droit fixe 3 places JEANNE tissu texturé - Jaune</t>
  </si>
  <si>
    <t xml:space="preserve">Canapé droit fixe 3 places JEANNE tissu texturé - Bleu foncé </t>
  </si>
  <si>
    <t>Canapé droit fixe 3 places JEANNE tissu texturé - Vert</t>
  </si>
  <si>
    <t>Canapé droit fixe 3 places JEANNE tissu texturé - Beige</t>
  </si>
  <si>
    <t>Canapé d'angle fixe modulable JEANNE tissu texturé avec 4 chauffeuses et 1 angle - Gris foncé</t>
  </si>
  <si>
    <t>Canapé d'angle fixe modulable JEANNE tissu texturé avec 4 chauffeuses et 1 angle - Jaune</t>
  </si>
  <si>
    <t xml:space="preserve">Canapé d'angle fixe modulable JEANNE tissu texturé avec 4 chauffeuses et 1 angle - Bleu foncé </t>
  </si>
  <si>
    <t>Canapé d'angle fixe modulable JEANNE tissu texturé avec 4 chauffeuses et 1 angle - Beige</t>
  </si>
  <si>
    <t>Canapé d'angle fixe modulable JEANNE tissu texturé avec 4 chauffeuses et 1 angle - Vert</t>
  </si>
  <si>
    <t>Canapé d'angle fixe modulable JEANNE tissu texturé avec 2 chauffeuses, 1 angle et 2 poufs - Gris foncé</t>
  </si>
  <si>
    <t>Canapé d'angle fixe modulable JEANNE tissu texturé avec 2 chauffeuses, 1 angle et 2 poufs - Jaune</t>
  </si>
  <si>
    <t xml:space="preserve">Canapé d'angle fixe modulable JEANNE tissu texturé avec 2 chauffeuses, 1 angle et 2 poufs - Bleu foncé </t>
  </si>
  <si>
    <t>Canapé d'angle fixe modulable JEANNE tissu texturé avec 2 chauffeuses, 1 angle et 2 poufs - Beige</t>
  </si>
  <si>
    <t>Canapé d'angle fixe modulable JEANNE tissu texturé avec 2 chauffeuses, 1 angle et 2 poufs - Vert</t>
  </si>
  <si>
    <t>Canapé d'angle fixe MARIANNE tissu lisse - Blanc - Angle droit</t>
  </si>
  <si>
    <t>Canapé d'angle fixe MARIANNE tissu lisse - Taupe - Angle droit</t>
  </si>
  <si>
    <t>Canapé d'angle fixe MARIANNE tissu lisse - Orange - Angle droit</t>
  </si>
  <si>
    <t>Canapé d'angle fixe MARIANNE tissu lisse - Jaune - Angle droit</t>
  </si>
  <si>
    <t>Canapé d'angle fixe MARIANNE tissu lisse - Vert - Angle droit</t>
  </si>
  <si>
    <t xml:space="preserve">Canapé d'angle fixe MARIANNE tissu lisse - Angle droit - Bleu foncé </t>
  </si>
  <si>
    <t>Canapé d'angle fixe MARIANNE tissu lisse - Gris clair - Angle droit</t>
  </si>
  <si>
    <t>Canapé d'angle fixe MARIANNE tissu lisse - Gris foncé - Angle droit</t>
  </si>
  <si>
    <t>Canapé d'angle fixe MARIANNE tissu lisse - Blanc - Angle gauche</t>
  </si>
  <si>
    <t>Canapé d'angle fixe MARIANNE tissu lisse - Taupe - Angle gauche</t>
  </si>
  <si>
    <t>Canapé d'angle fixe MARIANNE tissu lisse - Orange - Angle gauche</t>
  </si>
  <si>
    <t>Canapé d'angle fixe MARIANNE tissu lisse - Jaune - Angle gauche</t>
  </si>
  <si>
    <t>Canapé d'angle fixe MARIANNE tissu lisse - Vert - Angle gauche</t>
  </si>
  <si>
    <t xml:space="preserve">Canapé d'angle fixe MARIANNE tissu lisse - Angle gauche - Bleu foncé </t>
  </si>
  <si>
    <t>Canapé d'angle fixe MARIANNE tissu lisse - Angle gauche - Gris clair</t>
  </si>
  <si>
    <t>Canapé d'angle fixe MARIANNE tissu lisse - Angle gauche - Gris foncé</t>
  </si>
  <si>
    <t>Canapé d'angle fixe ALESIA tissu chiné - Beige - Angle droit</t>
  </si>
  <si>
    <t>Canapé d'angle fixe ALESIA tissu chiné - Beige - Angle gauche</t>
  </si>
  <si>
    <t>Canapé d'angle fixe ALESIA tissu chiné - Vert - Angle droit</t>
  </si>
  <si>
    <t>Canapé d'angle fixe ALESIA tissu chiné - Vert - Angle gauche</t>
  </si>
  <si>
    <t>Canapé d'angle fixe ALESIA tissu chiné - Rose - Angle droit</t>
  </si>
  <si>
    <t>Canapé d'angle fixe ALESIA tissu chiné - Angle gauche - Rose</t>
  </si>
  <si>
    <t xml:space="preserve">Canapé d'angle fixe ALESIA tissu chiné - Angle droit - Bleu foncé </t>
  </si>
  <si>
    <t xml:space="preserve">Canapé d'angle fixe ALESIA tissu chiné - Angle gauche - Bleu foncé </t>
  </si>
  <si>
    <t>Canapé d'angle fixe ALESIA tissu chiné - Gris foncé - Angle droit</t>
  </si>
  <si>
    <t>Canapé d'angle fixe ALESIA tissu chiné - Angle gauche - Gris foncé</t>
  </si>
  <si>
    <t>Pouf ALESIA tissu chiné - Beige</t>
  </si>
  <si>
    <t>Pouf ALESIA tissu chiné - Vert</t>
  </si>
  <si>
    <t>Pouf ALESIA tissu chiné - Rose</t>
  </si>
  <si>
    <t xml:space="preserve">Pouf ALESIA tissu chiné - Bleu foncé </t>
  </si>
  <si>
    <t>Pouf ALESIA tissu chiné - Gris foncé</t>
  </si>
  <si>
    <t>Canapé d'angle fixe ALESIA tissu bouclette - Blanc - Angle gauche</t>
  </si>
  <si>
    <t>Canapé d'angle fixe ALESIA tissu bouclette - Rose - Angle droit</t>
  </si>
  <si>
    <t>Canapé d'angle fixe ALESIA tissu bouclette - Angle gauche - Rose</t>
  </si>
  <si>
    <t>Canapé d'angle fixe ALESIA tissu bouclette - Beige - Angle droit</t>
  </si>
  <si>
    <t>Canapé d'angle fixe ALESIA tissu bouclette - Beige - Angle gauche</t>
  </si>
  <si>
    <t>Canapé d'angle fixe ALESIA tissu bouclette - Jaune - Angle droit</t>
  </si>
  <si>
    <t>Canapé d'angle fixe ALESIA tissu bouclette - Jaune - Angle gauche</t>
  </si>
  <si>
    <t>Canapé d'angle fixe ALESIA tissu bouclette - Orange - Angle droit</t>
  </si>
  <si>
    <t>Canapé d'angle fixe ALESIA tissu bouclette - Orange - Angle gauche</t>
  </si>
  <si>
    <t>Canapé d'angle fixe ALESIA tissu bouclette - Blanc - Angle droit</t>
  </si>
  <si>
    <t xml:space="preserve">Canapé d'angle fixe ALESIA tissu bouclette - Angle droit - Bleu foncé </t>
  </si>
  <si>
    <t xml:space="preserve">Canapé d'angle fixe ALESIA tissu bouclette - Angle gauche - Bleu foncé </t>
  </si>
  <si>
    <t>Canapé d'angle fixe ALESIA tissu bouclette - Vert - Angle droit</t>
  </si>
  <si>
    <t>Canapé d'angle fixe ALESIA tissu bouclette - Vert - Angle gauche</t>
  </si>
  <si>
    <t>Pouf ALESIA tissu bouclette - Rose</t>
  </si>
  <si>
    <t>Pouf ALESIA tissu bouclette - Blanc</t>
  </si>
  <si>
    <t>Pouf ALESIA tissu bouclette - Beige</t>
  </si>
  <si>
    <t>Pouf ALESIA tissu bouclette - Jaune</t>
  </si>
  <si>
    <t>Pouf ALESIA tissu bouclette - Orange</t>
  </si>
  <si>
    <t xml:space="preserve">Pouf ALESIA tissu bouclette - Bleu foncé </t>
  </si>
  <si>
    <t>Pouf ALESIA tissu bouclette - Vert</t>
  </si>
  <si>
    <t>Canapé droit convertible coffre ARSENE - Gris clair</t>
  </si>
  <si>
    <t>Canapé droit convertible coffre ARSENE - Gris foncé</t>
  </si>
  <si>
    <t>Canapé d'angle L convertible coffre ARSENE - Angle gauche - Gris clair</t>
  </si>
  <si>
    <t>Canapé d'angle L convertible coffre ARSENE - Gris clair - Angle droit</t>
  </si>
  <si>
    <t>Canapé d'angle L convertible coffre ARSENE - Gris foncé - Angle droit</t>
  </si>
  <si>
    <t>Canapé d'angle L convertible coffre ARSENE - Angle gauche - Gris foncé</t>
  </si>
  <si>
    <t>Canapé panoramique convertible coffre ARSENE - Angle gauche - Gris clair</t>
  </si>
  <si>
    <t>Canapé panoramique convertible coffre ARSENE - Gris foncé - Angle droit</t>
  </si>
  <si>
    <t>Canapé panoramique convertible coffre ARSENE - Angle gauche - Gris foncé</t>
  </si>
  <si>
    <t>Canapé panoramique convertible coffre ARSENE - Gris clair - Angle droit</t>
  </si>
  <si>
    <t>Pouf ARSENE - Gris foncé</t>
  </si>
  <si>
    <t>Pouf ARSENE - Gris clair</t>
  </si>
  <si>
    <t>Canapé droit convertible MONACO ouverture express velours côtelé - Rose</t>
  </si>
  <si>
    <t xml:space="preserve">Canapé droit convertible MONACO ouverture express velours côtelé - Bleu foncé </t>
  </si>
  <si>
    <t>Canapé droit convertible MONACO ouverture express velours côtelé - Vert</t>
  </si>
  <si>
    <t>Canapé droit convertible MONACO ouverture express velours côtelé - Gris foncé</t>
  </si>
  <si>
    <t>Canapé droit convertible MONACO ouverture express velours côtelé - Taupe</t>
  </si>
  <si>
    <t>Canapé droit convertible MONACO ouverture express velours côtelé - Beige</t>
  </si>
  <si>
    <t>Canapé droit convertible MONACO ouverture express velours côtelé - Jaune</t>
  </si>
  <si>
    <t>Canapé d'angle réversible convertible coffre MONACO velours côtelé - Rose - Réversible</t>
  </si>
  <si>
    <t xml:space="preserve">Canapé d'angle réversible convertible coffre MONACO velours côtelé - Réversible - Bleu foncé </t>
  </si>
  <si>
    <t>Canapé d'angle réversible convertible coffre MONACO velours côtelé - Vert - Réversible</t>
  </si>
  <si>
    <t>Canapé d'angle réversible convertible coffre MONACO velours côtelé - Gris foncé - Réversible</t>
  </si>
  <si>
    <t>Canapé d'angle réversible convertible coffre MONACO velours côtelé - Taupe - Réversible</t>
  </si>
  <si>
    <t>Canapé d'angle réversible convertible coffre MONACO velours côtelé - Beige - Réversible</t>
  </si>
  <si>
    <t>Canapé d'angle réversible convertible coffre MONACO velours côtelé - Jaune - Réversible</t>
  </si>
  <si>
    <t>Canapé d'angle réversible convertible coffre ARSENE - Gris clair - Réversible</t>
  </si>
  <si>
    <t>Canapé d'angle réversible convertible coffre ARSENE - Gris foncé - Réversible</t>
  </si>
  <si>
    <t>EAN</t>
  </si>
  <si>
    <t>Désignation</t>
  </si>
  <si>
    <t>Code produit Conforama</t>
  </si>
  <si>
    <t>Réf founisseur Conforama</t>
  </si>
  <si>
    <t>WTWOOD-3RW1P484N.MI</t>
  </si>
  <si>
    <t>WTWOOD-3RW1P1034N.MI</t>
  </si>
  <si>
    <t>WTWOOD-3RW1P482N.MI</t>
  </si>
  <si>
    <t>WTWOOD-3RW1P578N.MI</t>
  </si>
  <si>
    <t>WTWOOD-3.5RW1P484NMI</t>
  </si>
  <si>
    <t>WTWOOD3.5RW1P482N.MI</t>
  </si>
  <si>
    <t>WTWOOD3.5RW1P578N.MI</t>
  </si>
  <si>
    <t>WTWOOD3.5RW1P1034NMI</t>
  </si>
  <si>
    <t>WTWOOD3RW1P1264N.MI</t>
  </si>
  <si>
    <t>WTWOOD3.5RW1P1264NMI</t>
  </si>
  <si>
    <t>WTWOOD3RW1P1263N.MI</t>
  </si>
  <si>
    <t>WTWOOD3.5RW1P1263NMI</t>
  </si>
  <si>
    <t>WTWOOD3RW1P1261N.MI</t>
  </si>
  <si>
    <t>WTWOOD3.5RW1P1261NMI</t>
  </si>
  <si>
    <t>WTWOOD3RW1P1262N.MI</t>
  </si>
  <si>
    <t>WTWOOD3.5RW1P1262NMI</t>
  </si>
  <si>
    <t>WTWOOD3RW2P942N.MI</t>
  </si>
  <si>
    <t>WTWOOD3RW2P1068N.MI</t>
  </si>
  <si>
    <t>WTWOOD3RW2P1152N.MI</t>
  </si>
  <si>
    <t>WTWOOD3RW2P1055N.MI</t>
  </si>
  <si>
    <t>WTWOOD3RW2P1056N.MI</t>
  </si>
  <si>
    <t>WTWOOD3RW2P1135N.MI</t>
  </si>
  <si>
    <t>WTWOOD3RW2P1066N.MI</t>
  </si>
  <si>
    <t>WTWOOD3RW2P1136N.MI</t>
  </si>
  <si>
    <t>WTWOOD3RW2P1153N.MI</t>
  </si>
  <si>
    <t>WTWOOD3RW2P1137N.MI</t>
  </si>
  <si>
    <t>WTWOOD3.5RW2P942N.MI</t>
  </si>
  <si>
    <t>WTWOOD3.5RW2P1068NMI</t>
  </si>
  <si>
    <t>WTWOOD3.5RW2P1152NMI</t>
  </si>
  <si>
    <t>WTWOOD3.5RW2P1055NMI</t>
  </si>
  <si>
    <t>WTWOOD3.5RW2P1056NMI</t>
  </si>
  <si>
    <t>WTWOOD3.5RW2P1135NMI</t>
  </si>
  <si>
    <t>WTWOOD3.5RW2P1066NMI</t>
  </si>
  <si>
    <t>WTWOOD3.5RW2P1136NMI</t>
  </si>
  <si>
    <t>WTWOOD3.5RW2P1153NMI</t>
  </si>
  <si>
    <t>WTWOOD3.5RW2P1137NMI</t>
  </si>
  <si>
    <t>WT-HILO-3.5W1P920</t>
  </si>
  <si>
    <t>WT-HILO-3.5W1P1096</t>
  </si>
  <si>
    <t>WT-HILO-3.5W1P1097</t>
  </si>
  <si>
    <t>WT-HILO-3.5W1P958</t>
  </si>
  <si>
    <t>WT-HILO-3.5W1P847</t>
  </si>
  <si>
    <t>WT-HILO-3.5W1P922</t>
  </si>
  <si>
    <t>WT-HILO-4W1P920</t>
  </si>
  <si>
    <t>WT-HILO-4W1P1096</t>
  </si>
  <si>
    <t>WT-HILO-4W1P1097</t>
  </si>
  <si>
    <t>WT-HILO-4W1P958</t>
  </si>
  <si>
    <t>WT-HILO-4W1P847</t>
  </si>
  <si>
    <t>WT-HILO-4W1P922</t>
  </si>
  <si>
    <t>WT-HILO-NU4W1P920</t>
  </si>
  <si>
    <t>WT-HILO-NU4W1P1096</t>
  </si>
  <si>
    <t>WT-HILO-NU4W1P1097</t>
  </si>
  <si>
    <t>WT-HILO-NU4W1P958</t>
  </si>
  <si>
    <t>WT-HILO-NU4W1P847</t>
  </si>
  <si>
    <t>WT-HILO-NU4W1P922</t>
  </si>
  <si>
    <t>WT-STON-NPW1P1201NCZ</t>
  </si>
  <si>
    <t>WT-STONNPW1P1203NCZ</t>
  </si>
  <si>
    <t>WT-STONNPW1P1204NCZ</t>
  </si>
  <si>
    <t>WT-STONNPW1P1205NCZ</t>
  </si>
  <si>
    <t>WT-STONNPW1P1206NCZ</t>
  </si>
  <si>
    <t>WT-STONNPW1P1207NCZ</t>
  </si>
  <si>
    <t>WT-STONNPW1P1208NCZ</t>
  </si>
  <si>
    <t>WT-STONNPW1P1209NCZ</t>
  </si>
  <si>
    <t>WT-STON-NLW1P1201NCZ</t>
  </si>
  <si>
    <t>WT-STON-NLW1P1203NCZ</t>
  </si>
  <si>
    <t>WT-STON-NLW1P1204NCZ</t>
  </si>
  <si>
    <t>WT-STON-NLW1P1205NCZ</t>
  </si>
  <si>
    <t>WT-STON-NLW1P1206NCZ</t>
  </si>
  <si>
    <t>WT-STON-NLW1P1207NCZ</t>
  </si>
  <si>
    <t>WT-STON-NLW1P1208NCZ</t>
  </si>
  <si>
    <t>WT-STON-NLW1P1209NCZ</t>
  </si>
  <si>
    <t>WT-STONNPW1P1210NCZ</t>
  </si>
  <si>
    <t>WT-STONNPW1P1211NCZ</t>
  </si>
  <si>
    <t>WT-STONNPW1P1212NCZ</t>
  </si>
  <si>
    <t>WT-STONNPW1P1213NCZ</t>
  </si>
  <si>
    <t>WT-STONNPW1P1214NCZ</t>
  </si>
  <si>
    <t>WT-STONNPW1P1215NCZ</t>
  </si>
  <si>
    <t>WT-STONNPW1P1216NCZ</t>
  </si>
  <si>
    <t>WT-STONNPW1P1217NCZ</t>
  </si>
  <si>
    <t>WT-STON-NLW1P1210NCZ</t>
  </si>
  <si>
    <t>WT-STON-NLW1P1211NCZ</t>
  </si>
  <si>
    <t>WT-STON-NLW1P1212NCZ</t>
  </si>
  <si>
    <t>WT-STON-NLW1P1213NCZ</t>
  </si>
  <si>
    <t>WT-STON-NLW1P1214NCZ</t>
  </si>
  <si>
    <t>WT-STON-NLW1P1215NCZ</t>
  </si>
  <si>
    <t>WT-STON-NLW1P1216NCZ</t>
  </si>
  <si>
    <t>WT-STON-NLW1P1217NCZ</t>
  </si>
  <si>
    <t>WT-DIVX-4.W1P1089</t>
  </si>
  <si>
    <t>WT-DIVX-4.W1P1078</t>
  </si>
  <si>
    <t>WT-DIVX-4.W1P1092</t>
  </si>
  <si>
    <t>WT-DIVX-4.W1P1093</t>
  </si>
  <si>
    <t>WT-DIVX-4.W1P1116</t>
  </si>
  <si>
    <t>WT-DIVX-4.W1P1091</t>
  </si>
  <si>
    <t>WT-DIVX-3.W1P1091</t>
  </si>
  <si>
    <t>WT-DIVX-3.W1P1089</t>
  </si>
  <si>
    <t>WT-DIVX-3.W1P1078</t>
  </si>
  <si>
    <t>WT-DIVX-3.W1P1092</t>
  </si>
  <si>
    <t>WT-DIVX-3.W1P1093</t>
  </si>
  <si>
    <t>WT-DIVX-3.W1P1116</t>
  </si>
  <si>
    <t>WT-DIVX-3.5W1P1091</t>
  </si>
  <si>
    <t>WT-DIVX-3.5W1P1089</t>
  </si>
  <si>
    <t>WT-DIVX-3.5W1P1078</t>
  </si>
  <si>
    <t>WT-DIVX-3.5W1P1092</t>
  </si>
  <si>
    <t>WT-DIVX-3.5W1P1093</t>
  </si>
  <si>
    <t>WT-DIVX-3.5W1P1116</t>
  </si>
  <si>
    <t>WT-DIVX-3.W2P1071</t>
  </si>
  <si>
    <t>WT-DIVX-3.W2P748</t>
  </si>
  <si>
    <t>WT-DIVX-3.W2P758</t>
  </si>
  <si>
    <t>WT-DIVX-3.W2P1070</t>
  </si>
  <si>
    <t>WT-DIVX-3.W2P1014</t>
  </si>
  <si>
    <t>WT-DIVX-3.W2P1016</t>
  </si>
  <si>
    <t>WT-DIVX-3.W2P767</t>
  </si>
  <si>
    <t>WT-DIVX-3.5W2P1071</t>
  </si>
  <si>
    <t>WT-DIVX-3.5W2P758</t>
  </si>
  <si>
    <t>WT-DIVX-3.5W2P1070</t>
  </si>
  <si>
    <t>WT-DIVX-3.5W2P767</t>
  </si>
  <si>
    <t>WT-DIVX-3.5W2P1016</t>
  </si>
  <si>
    <t>WT-DIVX-3.5W2P748</t>
  </si>
  <si>
    <t>WT-DIVX-3.5W2P1014</t>
  </si>
  <si>
    <t>WT-DIVX-4.W2P748</t>
  </si>
  <si>
    <t>WT-DIVX-4.W2P1070</t>
  </si>
  <si>
    <t>WT-DIVX-4.W2P767</t>
  </si>
  <si>
    <t>WT-DIVX-4.W2P1016</t>
  </si>
  <si>
    <t>WT-DIVX-4.W2P1071</t>
  </si>
  <si>
    <t>WT-DIVX-4.W2P758</t>
  </si>
  <si>
    <t>WT-DIVX-4.W2P1014</t>
  </si>
  <si>
    <t>WTLUZZ3RW2P1140NCZ</t>
  </si>
  <si>
    <t>WTLUZZ3RW2P1074NCZ</t>
  </si>
  <si>
    <t>WTLUZZ3RW2P1075NCZ</t>
  </si>
  <si>
    <t>WTLUZZ3RW2P1086NCZ</t>
  </si>
  <si>
    <t>WTLUZZ3RW2P1087NCZ</t>
  </si>
  <si>
    <t>WTLUZZ3RW2P929NCZ</t>
  </si>
  <si>
    <t>WTLUZZ3RW2P1021NCZ</t>
  </si>
  <si>
    <t>WTLUZZNRPUW2P1140NCZ</t>
  </si>
  <si>
    <t>WTLUZZNRPUW2P1074NCZ</t>
  </si>
  <si>
    <t>WTLUZZNRPUW2P1075NCZ</t>
  </si>
  <si>
    <t>WTLUZZNRPUW2P1086NCZ</t>
  </si>
  <si>
    <t>WTLUZZNRPUW2P1087NCZ</t>
  </si>
  <si>
    <t>WTLUZZNRPUW2P929NCZ</t>
  </si>
  <si>
    <t>WTLUZZNRPUW2P1021NCZ</t>
  </si>
  <si>
    <t>WT-DOUU-NW1P929</t>
  </si>
  <si>
    <t>WT-DOUU-NW1P1087</t>
  </si>
  <si>
    <t>WT-DOUU-NW1P1086</t>
  </si>
  <si>
    <t>WT-DOUU-NW1P1075</t>
  </si>
  <si>
    <t>WT-DOUU-NW1P1074</t>
  </si>
  <si>
    <t>WT-DOUU-NW1P1140</t>
  </si>
  <si>
    <t>WT-DOUU-NW1P1021</t>
  </si>
  <si>
    <t>WT-DOUU-NW1P1261</t>
  </si>
  <si>
    <t>WT-DONU-3W1P1087</t>
  </si>
  <si>
    <t>WT-DONU-3W1P1086</t>
  </si>
  <si>
    <t>WT-DONU-3W1P1075</t>
  </si>
  <si>
    <t>WT-DONU-3W1P1074</t>
  </si>
  <si>
    <t>WT-DONU-3W1P1140</t>
  </si>
  <si>
    <t>WT-DONU-3W1P1021</t>
  </si>
  <si>
    <t>WT-DONU-3W1P929</t>
  </si>
  <si>
    <t>WT-DONU-3W1P1261</t>
  </si>
  <si>
    <t>WT-DONU-NU-W1P1087</t>
  </si>
  <si>
    <t>WT-DONU-NU-W1P1086</t>
  </si>
  <si>
    <t>WT-DONU-NU-W1P1075</t>
  </si>
  <si>
    <t>WT-DONU-NU-W1P1074</t>
  </si>
  <si>
    <t>WT-DONU-NU-W1P1140</t>
  </si>
  <si>
    <t>WT-DONU-NU-W1P1021</t>
  </si>
  <si>
    <t>WT-DONU-NU-W1P929</t>
  </si>
  <si>
    <t>WT-DONU-NU-W1P1261</t>
  </si>
  <si>
    <t>WT-DONUH01P1021P1142</t>
  </si>
  <si>
    <t>WT-DONUH01P1074P1142</t>
  </si>
  <si>
    <t>WT-DONUH01P929P1142</t>
  </si>
  <si>
    <t>WT-DONUH01P1087P1142</t>
  </si>
  <si>
    <t>WT-DONUH01P1140P1142</t>
  </si>
  <si>
    <t>WT-DONUH01P1086P1142</t>
  </si>
  <si>
    <t>WT-DONUH01P1075P1142</t>
  </si>
  <si>
    <t>WT-DONUH01P1261P1142</t>
  </si>
  <si>
    <t>WT-DONU-3.5W1P1087</t>
  </si>
  <si>
    <t>WT-DONU-3.5W1P1086</t>
  </si>
  <si>
    <t>WT-DONU-3.5W1P1075</t>
  </si>
  <si>
    <t>WT-DONU-3.5W1P1074</t>
  </si>
  <si>
    <t>WT-DONU-3.5W1P1021</t>
  </si>
  <si>
    <t>WT-DONU-3.5W1P929</t>
  </si>
  <si>
    <t>WT-DONU-3.5W1P1140</t>
  </si>
  <si>
    <t>WT-DONU-3.5W1P1261</t>
  </si>
  <si>
    <t>WTMARI-2-W1P1048N.BU</t>
  </si>
  <si>
    <t>WTMARI2W1P1024NBU</t>
  </si>
  <si>
    <t>WTMARI2W1P1049NBU</t>
  </si>
  <si>
    <t>WTMARI2W1P1050NBU</t>
  </si>
  <si>
    <t>WTMARI2W1P1051NBU</t>
  </si>
  <si>
    <t>WTMARI2W1P1052NBU</t>
  </si>
  <si>
    <t>WTMARI3W1P1024NBUNCZ</t>
  </si>
  <si>
    <t>WTMARI3W1P1049NBUNCZ</t>
  </si>
  <si>
    <t>WTMARI3W1P1050NBUNCZ</t>
  </si>
  <si>
    <t>WTMARI3W1P1051NBUNCZ</t>
  </si>
  <si>
    <t>WTMARI3W1P1052NBUNCZ</t>
  </si>
  <si>
    <t>WTMARI3W1P1048NBUNCZ</t>
  </si>
  <si>
    <t>WTMARI4W1P1024NBUNCZ</t>
  </si>
  <si>
    <t>WTMARI4W1P1049NBUNCZ</t>
  </si>
  <si>
    <t>WTMARI4W1P1050NBUNCZ</t>
  </si>
  <si>
    <t>WTMARI4W1P1051NBUNCZ</t>
  </si>
  <si>
    <t>WTMARI4W1P1052NBUNCZ</t>
  </si>
  <si>
    <t>WTMARI4W1P1048NBUNCZ</t>
  </si>
  <si>
    <t>WTMARINPW1P1024NBUNC</t>
  </si>
  <si>
    <t>WTMARINPW1P1049NBUNC</t>
  </si>
  <si>
    <t>WTMARINPW1P1050NBUNC</t>
  </si>
  <si>
    <t>WTMARINPW1P1051NBUNC</t>
  </si>
  <si>
    <t>WTMARINPW1P1052NBUNC</t>
  </si>
  <si>
    <t>WTMARINPW1P1048NBUNC</t>
  </si>
  <si>
    <t>WTMARINLW1P1024NBUNC</t>
  </si>
  <si>
    <t>WTMARINLW1P1050NBUNC</t>
  </si>
  <si>
    <t>WTMARINLW1P1048NBUNC</t>
  </si>
  <si>
    <t>WTMARINLW1P1049NBUNC</t>
  </si>
  <si>
    <t>WTMARINLW1P1051NBUNC</t>
  </si>
  <si>
    <t>WTMARINLW1P1052NBUNC</t>
  </si>
  <si>
    <t>WT-MARI-1W1P1024N.BU</t>
  </si>
  <si>
    <t>WT-MARI-1W1P1049N.BU</t>
  </si>
  <si>
    <t>WT-MARI-1W1P1050N.BU</t>
  </si>
  <si>
    <t>WT-MARI-1W1P1051N.BU</t>
  </si>
  <si>
    <t>WT-MARI-1W1P1052N.BU</t>
  </si>
  <si>
    <t>WT-MARI-1W1P1048N.BU</t>
  </si>
  <si>
    <t>WT-MARI-HW1P1024N.BU</t>
  </si>
  <si>
    <t>WT-MARI-HW1P1049N.BU</t>
  </si>
  <si>
    <t>WT-MARI-HW1P1050N.BU</t>
  </si>
  <si>
    <t>WT-MARI-HW1P1051N.BU</t>
  </si>
  <si>
    <t>WT-MARI-HW1P1052N.BU</t>
  </si>
  <si>
    <t>WT-MARI-HW1P1048N.BU</t>
  </si>
  <si>
    <t>Canapé d'angle fixe LAVENA tissu velours - Beige - Angle droit</t>
  </si>
  <si>
    <t>Canapé d'angle fixe LAVENA tissu velours - Beige - Angle gauche</t>
  </si>
  <si>
    <t>Canapé d'angle fixe LAVENA tissu velours - Rouge - Angle droit</t>
  </si>
  <si>
    <t>Canapé d'angle fixe LAVENA tissu velours - Rouge - Angle gauche</t>
  </si>
  <si>
    <t>Canapé d'angle fixe LAVENA tissu velours - Jaune - Angle droit</t>
  </si>
  <si>
    <t>Canapé d'angle fixe LAVENA tissu velours - Jaune - Angle gauche</t>
  </si>
  <si>
    <t>Canapé d'angle fixe LAVENA tissu velours - Vert - Angle droit</t>
  </si>
  <si>
    <t>Canapé d'angle fixe LAVENA tissu velours - Vert - Angle gauche</t>
  </si>
  <si>
    <t xml:space="preserve">Canapé d'angle fixe LAVENA tissu velours - Angle droit - Bleu foncé </t>
  </si>
  <si>
    <t xml:space="preserve">Canapé d'angle fixe LAVENA tissu velours - Angle gauche - Bleu foncé </t>
  </si>
  <si>
    <t>Canapé d'angle fixe LAVENA tissu velours - Gris clair - Angle droit</t>
  </si>
  <si>
    <t>Canapé d'angle fixe LAVENA tissu velours - Angle gauche - Gris clair</t>
  </si>
  <si>
    <t>Canapé d'angle fixe LAVENA tissu velours - Gris foncé - Angle droit</t>
  </si>
  <si>
    <t>Canapé d'angle fixe LAVENA tissu velours - Angle gauche - Gris foncé</t>
  </si>
  <si>
    <t>Canapé panoramique fixe LAVENA tissu velours - Beige - Angle droit</t>
  </si>
  <si>
    <t>Canapé panoramique fixe LAVENA tissu velours - Beige - Angle gauche</t>
  </si>
  <si>
    <t>Canapé panoramique fixe LAVENA tissu velours - Rouge - Angle droit</t>
  </si>
  <si>
    <t>Canapé panoramique fixe LAVENA tissu velours - Rouge - Angle gauche</t>
  </si>
  <si>
    <t>Canapé panoramique fixe LAVENA tissu velours - Jaune - Angle droit</t>
  </si>
  <si>
    <t>Canapé panoramique fixe LAVENA tissu velours - Jaune - Angle gauche</t>
  </si>
  <si>
    <t>Canapé panoramique fixe LAVENA tissu velours - Vert - Angle droit</t>
  </si>
  <si>
    <t>Canapé panoramique fixe LAVENA tissu velours - Vert - Angle gauche</t>
  </si>
  <si>
    <t xml:space="preserve">Canapé panoramique fixe LAVENA tissu velours - Angle droit - Bleu foncé </t>
  </si>
  <si>
    <t xml:space="preserve">Canapé panoramique fixe LAVENA tissu velours - Angle gauche - Bleu foncé </t>
  </si>
  <si>
    <t>Canapé panoramique fixe LAVENA tissu velours - Gris clair - Angle droit</t>
  </si>
  <si>
    <t>Canapé panoramique fixe LAVENA tissu velours - Angle gauche - Gris clair</t>
  </si>
  <si>
    <t>Canapé panoramique fixe LAVENA tissu velours - Gris foncé - Angle droit</t>
  </si>
  <si>
    <t>Canapé panoramique fixe LAVENA tissu velours - Angle gauche - Gris foncé</t>
  </si>
  <si>
    <t>Canapé panoramique fixe compact LAVENA tissu velours - Beige - Angle droit</t>
  </si>
  <si>
    <t>Canapé panoramique fixe compact LAVENA tissu velours - Beige - Angle gauche</t>
  </si>
  <si>
    <t>Canapé panoramique fixe compact LAVENA tissu velours - Rouge - Angle droit</t>
  </si>
  <si>
    <t>Canapé panoramique fixe compact LAVENA tissu velours - Rouge - Angle gauche</t>
  </si>
  <si>
    <t>Canapé panoramique fixe compact LAVENA tissu velours - Jaune - Angle droit</t>
  </si>
  <si>
    <t>Canapé panoramique fixe compact LAVENA tissu velours - Jaune - Angle gauche</t>
  </si>
  <si>
    <t>Canapé panoramique fixe compact LAVENA tissu velours - Vert - Angle droit</t>
  </si>
  <si>
    <t>Canapé panoramique fixe compact LAVENA tissu velours - Vert - Angle gauche</t>
  </si>
  <si>
    <t xml:space="preserve">Canapé panoramique fixe compact LAVENA tissu velours - Angle droit - Bleu foncé </t>
  </si>
  <si>
    <t xml:space="preserve">Canapé panoramique fixe compact LAVENA tissu velours - Angle gauche - Bleu foncé </t>
  </si>
  <si>
    <t>Canapé panoramique fixe compact LAVENA tissu velours - Gris clair - Angle droit</t>
  </si>
  <si>
    <t>Canapé panoramique fixe compact LAVENA tissu velours - Angle gauche - Gris clair</t>
  </si>
  <si>
    <t>Canapé panoramique fixe compact LAVENA tissu velours - Gris foncé - Angle droit</t>
  </si>
  <si>
    <t>Canapé panoramique fixe compact LAVENA tissu velours - Angle gauche - Gris foncé</t>
  </si>
  <si>
    <t>Canapé d'angle fixe compact LAVENA tissu velours - Beige - Angle droit</t>
  </si>
  <si>
    <t>Canapé d'angle fixe compact LAVENA tissu velours - Beige - Angle gauche</t>
  </si>
  <si>
    <t>Canapé d'angle fixe compact LAVENA tissu velours - Rouge - Angle droit</t>
  </si>
  <si>
    <t>Canapé d'angle fixe compact LAVENA tissu velours - Rouge - Angle gauche</t>
  </si>
  <si>
    <t>Canapé d'angle fixe compact LAVENA tissu velours - Jaune - Angle droit</t>
  </si>
  <si>
    <t>Canapé d'angle fixe compact LAVENA tissu velours - Jaune - Angle gauche</t>
  </si>
  <si>
    <t>Canapé d'angle fixe compact LAVENA tissu velours - Vert - Angle droit</t>
  </si>
  <si>
    <t>Canapé d'angle fixe compact LAVENA tissu velours - Vert - Angle gauche</t>
  </si>
  <si>
    <t xml:space="preserve">Canapé d'angle fixe compact LAVENA tissu velours - Angle droit - Bleu foncé </t>
  </si>
  <si>
    <t xml:space="preserve">Canapé d'angle fixe compact LAVENA tissu velours - Angle gauche - Bleu foncé </t>
  </si>
  <si>
    <t>Canapé d'angle fixe compact LAVENA tissu velours - Gris clair - Angle droit</t>
  </si>
  <si>
    <t>Canapé d'angle fixe compact LAVENA tissu velours - Angle gauche - Gris clair</t>
  </si>
  <si>
    <t>Canapé d'angle fixe compact LAVENA tissu velours - Gris foncé - Angle droit</t>
  </si>
  <si>
    <t>Canapé d'angle fixe compact LAVENA tissu velours - Angle gauche - Gris foncé</t>
  </si>
  <si>
    <t>WT-LUZZ-3R---W_1 P1240 N.CZ</t>
  </si>
  <si>
    <t>Canapé droit convertible MONACO ouverture express tissu lisse - Beige</t>
  </si>
  <si>
    <t>WT-LUZZ-3R---W_1 P1247 N.CZ</t>
  </si>
  <si>
    <t>Canapé droit convertible MONACO ouverture express tissu lisse - Gris clair</t>
  </si>
  <si>
    <t>WT-LUZZ-3R---W_1 P1248 N.CZ</t>
  </si>
  <si>
    <t>Canapé droit convertible MONACO ouverture express tissu lisse - Gris foncé</t>
  </si>
  <si>
    <t>WT-LUZZ-3R---W_1 P1249 N.CZ</t>
  </si>
  <si>
    <t>Canapé droit convertible MONACO ouverture express tissu lisse - Bleu clair</t>
  </si>
  <si>
    <t>WT-LUZZ-3R---W_1 P1246 N.CZ</t>
  </si>
  <si>
    <t>Canapé droit convertible MONACO ouverture express tissu lisse - Rose</t>
  </si>
  <si>
    <t>WT-LUZZ-3R---W_1 P1245 N.CZ</t>
  </si>
  <si>
    <t xml:space="preserve">Canapé droit convertible MONACO ouverture express tissu lisse - Bleu foncé </t>
  </si>
  <si>
    <t>WT-LUZZ-3R---W_1 P1244 N.CZ</t>
  </si>
  <si>
    <t>Canapé droit convertible MONACO ouverture express tissu lisse - Vert</t>
  </si>
  <si>
    <t>WT-LUZZ-3R---W_1 P1241 N.CZ</t>
  </si>
  <si>
    <t>Canapé droit convertible MONACO ouverture express tissu lisse - Marron</t>
  </si>
  <si>
    <t>WT-LUZZ-3R---W_1 P1243 N.CZ</t>
  </si>
  <si>
    <t>Canapé droit convertible MONACO ouverture express tissu lisse - Jaune</t>
  </si>
  <si>
    <t>WT-LUZZ-3R---W_1 P1242 N.CZ</t>
  </si>
  <si>
    <t>Canapé droit convertible MONACO ouverture express tissu lisse - Orange</t>
  </si>
  <si>
    <t>WT-LUZZ-NRPU-W_1 P1240 N.CZ</t>
  </si>
  <si>
    <t>Canapé d'angle réversible convertible coffre MONACO tissu lisse - Beige - Réversible</t>
  </si>
  <si>
    <t>WT-LUZZ-NRPU-W_1 P1247 N.CZ</t>
  </si>
  <si>
    <t>Canapé d'angle réversible convertible coffre MONACO tissu lisse - Gris clair - Réversible</t>
  </si>
  <si>
    <t>WT-LUZZ-NRPU-W_1 P1248 N.CZ</t>
  </si>
  <si>
    <t>Canapé d'angle réversible convertible coffre MONACO tissu lisse - Gris foncé - Réversible</t>
  </si>
  <si>
    <t>WT-LUZZ-NRPU-W_1 P1249 N.CZ</t>
  </si>
  <si>
    <t>Canapé d'angle réversible convertible coffre MONACO tissu lisse - Bleu clair - Réversible</t>
  </si>
  <si>
    <t>WT-LUZZ-NRPU-W_1 P1246 N.CZ</t>
  </si>
  <si>
    <t>Canapé d'angle réversible convertible coffre MONACO tissu lisse - Rose - Réversible</t>
  </si>
  <si>
    <t>WT-LUZZ-NRPU-W_1 P1245 N.CZ</t>
  </si>
  <si>
    <t xml:space="preserve">Canapé d'angle réversible convertible coffre MONACO tissu lisse - Réversible - Bleu foncé </t>
  </si>
  <si>
    <t>WT-LUZZ-NRPU-W_1 P1244 N.CZ</t>
  </si>
  <si>
    <t>Canapé d'angle réversible convertible coffre MONACO tissu lisse - Vert - Réversible</t>
  </si>
  <si>
    <t>WT-LUZZ-NRPU-W_1 P1241 N.CZ</t>
  </si>
  <si>
    <t>Canapé d'angle réversible convertible coffre MONACO tissu lisse - Marron - Réversible</t>
  </si>
  <si>
    <t>WT-LUZZ-NRPU-W_1 P1243 N.CZ</t>
  </si>
  <si>
    <t>Canapé d'angle réversible convertible coffre MONACO tissu lisse - Jaune - Réversible</t>
  </si>
  <si>
    <t>WT-LUZZ-NRPU-W_1 P1242 N.CZ</t>
  </si>
  <si>
    <t>Canapé d'angle réversible convertible coffre MONACO tissu lisse - Orange - Réversible</t>
  </si>
  <si>
    <t>WT-AIR-2R---W_5 P1021</t>
  </si>
  <si>
    <t>Canapé droit convertible déplimousse COME - Jaune</t>
  </si>
  <si>
    <t>COME</t>
  </si>
  <si>
    <t>WT-AIR-2R---W_5 P1075</t>
  </si>
  <si>
    <t>Canapé droit convertible déplimousse COME - Vert</t>
  </si>
  <si>
    <t>WT-AIR-2R---W_5 P1074</t>
  </si>
  <si>
    <t xml:space="preserve">Canapé droit convertible déplimousse COME - Bleu foncé </t>
  </si>
  <si>
    <t>WT-AIR-2R---W_5 P929</t>
  </si>
  <si>
    <t>Canapé droit convertible déplimousse COME - Beige</t>
  </si>
  <si>
    <t>WT-AIR-2R---W_5 P1086</t>
  </si>
  <si>
    <t>Canapé droit convertible déplimousse COME - Gris foncé</t>
  </si>
  <si>
    <t>Méridienne sans accoudoir pour canapé de jardin modulable RIVIERA - Beige</t>
  </si>
  <si>
    <t>RIVIERA</t>
  </si>
  <si>
    <t>Méridienne sans accoudoir pour canapé de jardin modulable RIVIERA - Vert</t>
  </si>
  <si>
    <t>Méridienne sans accoudoir pour canapé de jardin modulable RIVIERA - Orange</t>
  </si>
  <si>
    <t>Méridienne sans accoudoir pour canapé de jardin modulable RIVIERA - Gris clair</t>
  </si>
  <si>
    <t>Méridienne sans accoudoir pour canapé de jardin modulable RIVIERA - Gris foncé</t>
  </si>
  <si>
    <t>Méridienne sans accoudoir pour canapé de jardin modulable RIVIERA - Bleu clair</t>
  </si>
  <si>
    <t>Chauffeuse 1 place sans accoudoir pour canapé de jardin modulable RIVIERA - Beige</t>
  </si>
  <si>
    <t>Chauffeuse 1 place sans accoudoir pour canapé de jardin modulable RIVIERA - Vert</t>
  </si>
  <si>
    <t>Chauffeuse 1 place sans accoudoir pour canapé de jardin modulable RIVIERA - Orange</t>
  </si>
  <si>
    <t>Chauffeuse 1 place sans accoudoir pour canapé de jardin modulable RIVIERA - Gris clair</t>
  </si>
  <si>
    <t>Chauffeuse 1 place sans accoudoir pour canapé de jardin modulable RIVIERA - Gris foncé</t>
  </si>
  <si>
    <t>Chauffeuse 1 place sans accoudoir pour canapé de jardin modulable RIVIERA - Bleu clair</t>
  </si>
  <si>
    <t>Chauffeuse 2 places sans accoudoir pour canapé de jardin modulable RIVIERA - Beige</t>
  </si>
  <si>
    <t>Chauffeuse 2 places sans accoudoir pour canapé de jardin modulable RIVIERA - Vert</t>
  </si>
  <si>
    <t>Chauffeuse 2 places sans accoudoir pour canapé de jardin modulable RIVIERA - Orange</t>
  </si>
  <si>
    <t>Chauffeuse 2 places sans accoudoir pour canapé de jardin modulable RIVIERA - Gris clair</t>
  </si>
  <si>
    <t>Chauffeuse 2 places sans accoudoir pour canapé de jardin modulable RIVIERA - Gris foncé</t>
  </si>
  <si>
    <t>Chauffeuse 2 places sans accoudoir pour canapé de jardin modulable RIVIERA - Bleu clair</t>
  </si>
  <si>
    <t>Pouf pour canapé de jardin modulable RIVIERA - Beige</t>
  </si>
  <si>
    <t>Pouf pour canapé de jardin modulable RIVIERA - Vert</t>
  </si>
  <si>
    <t>Pouf pour canapé de jardin modulable RIVIERA - Orange</t>
  </si>
  <si>
    <t>Pouf pour canapé de jardin modulable RIVIERA - Gris clair</t>
  </si>
  <si>
    <t>Pouf pour canapé de jardin modulable RIVIERA - Gris foncé</t>
  </si>
  <si>
    <t>Pouf pour canapé de jardin modulable RIVIERA - Bleu clair</t>
  </si>
  <si>
    <t>Canapé de jardin modulable RIVIERA avec 1 chauffeuse 1 place, 1 chauffeuse 2 places, 1 méridienne et 1 pouf - Beige</t>
  </si>
  <si>
    <t>Canapé de jardin modulable RIVIERA avec 1 chauffeuse 1 place, 1 chauffeuse 2 places, 1 méridienne et 1 pouf - Vert</t>
  </si>
  <si>
    <t>Canapé de jardin modulable RIVIERA avec 1 chauffeuse 1 place, 1 chauffeuse 2 places, 1 méridienne et 1 pouf - Orange</t>
  </si>
  <si>
    <t>Canapé de jardin modulable RIVIERA avec 1 chauffeuse 1 place, 1 chauffeuse 2 places, 1 méridienne et 1 pouf - Gris clair</t>
  </si>
  <si>
    <t>Canapé de jardin modulable RIVIERA avec 1 chauffeuse 1 place, 1 chauffeuse 2 places, 1 méridienne et 1 pouf - Gris foncé</t>
  </si>
  <si>
    <t>Canapé de jardin modulable RIVIERA avec 1 chauffeuse 1 place, 1 chauffeuse 2 places, 1 méridienne et 1 pouf - Bleu clair</t>
  </si>
  <si>
    <t>Canapé de jardin modulable RIVIERA avec 1 chauffeuse 1 place, 1 chauffeuse 2 places et 1 méridienne - Beige</t>
  </si>
  <si>
    <t>Canapé de jardin modulable RIVIERA avec 1 chauffeuse 1 place, 1 chauffeuse 2 places et 1 méridienne - Vert</t>
  </si>
  <si>
    <t>Canapé de jardin modulable RIVIERA avec 1 chauffeuse 1 place, 1 chauffeuse 2 places et 1 méridienne - Orange</t>
  </si>
  <si>
    <t>Canapé de jardin modulable RIVIERA avec 1 chauffeuse 1 place, 1 chauffeuse 2 places et 1 méridienne - Gris clair</t>
  </si>
  <si>
    <t>Canapé de jardin modulable RIVIERA avec 1 chauffeuse 1 place, 1 chauffeuse 2 places et 1 méridienne - Gris foncé</t>
  </si>
  <si>
    <t>Canapé de jardin modulable RIVIERA avec 1 chauffeuse 1 place, 1 chauffeuse 2 places et 1 méridienne - Bleu clair</t>
  </si>
  <si>
    <t>Canapé d'angle fixe GASPARD avec tablette - Beige - Angle droit</t>
  </si>
  <si>
    <t>GASPARD</t>
  </si>
  <si>
    <t>Canapé d'angle fixe GASPARD avec tablette - Beige - Angle gauche</t>
  </si>
  <si>
    <t>Canapé d'angle fixe GASPARD avec tablette - Vert - Angle droit</t>
  </si>
  <si>
    <t>Canapé d'angle fixe GASPARD avec tablette - Vert - Angle gauche</t>
  </si>
  <si>
    <t>Canapé d'angle fixe GASPARD avec tablette - Jaune - Angle droit</t>
  </si>
  <si>
    <t>Canapé d'angle fixe GASPARD avec tablette - Jaune - Angle gauche</t>
  </si>
  <si>
    <t>Canapé d'angle fixe GASPARD avec tablette - Orange - Angle droit</t>
  </si>
  <si>
    <t>Canapé d'angle fixe GASPARD avec tablette - Orange - Angle gauche</t>
  </si>
  <si>
    <t>Canapé d'angle fixe GASPARD avec tablette - Rose - Angle droit</t>
  </si>
  <si>
    <t>Canapé d'angle fixe GASPARD avec tablette - Angle gauche - Rose</t>
  </si>
  <si>
    <t xml:space="preserve">Canapé d'angle fixe GASPARD avec tablette - Angle droit - Bleu foncé </t>
  </si>
  <si>
    <t xml:space="preserve">Canapé d'angle fixe GASPARD avec tablette - Angle gauche - Bleu foncé </t>
  </si>
  <si>
    <t>Canapé d'angle fixe GASPARD avec tablette - Gris clair - Angle droit</t>
  </si>
  <si>
    <t>Canapé d'angle fixe GASPARD avec tablette - Angle gauche - Gris clair</t>
  </si>
  <si>
    <t>Canapé d'angle fixe GASPARD avec tablette - Gris foncé - Angle droit</t>
  </si>
  <si>
    <t>Canapé d'angle fixe GASPARD avec tablette - Angle gauche - Gris foncé</t>
  </si>
  <si>
    <t>Canapé droit fixe 3 places GASPARD - Beige</t>
  </si>
  <si>
    <t>Canapé droit fixe 3 places GASPARD - Vert</t>
  </si>
  <si>
    <t>Canapé droit fixe 3 places GASPARD - Jaune</t>
  </si>
  <si>
    <t>Canapé droit fixe 3 places GASPARD - Orange</t>
  </si>
  <si>
    <t>Canapé droit fixe 3 places GASPARD - Rose</t>
  </si>
  <si>
    <t xml:space="preserve">Canapé droit fixe 3 places GASPARD - Bleu foncé </t>
  </si>
  <si>
    <t>Canapé droit fixe 3 places GASPARD - Gris clair</t>
  </si>
  <si>
    <t>Canapé droit fixe 3 places GASPARD - Gris foncé</t>
  </si>
  <si>
    <t>Canapé d'angle fixe GASPARD - Beige - Angle droit</t>
  </si>
  <si>
    <t>Canapé d'angle fixe GASPARD - Beige - Angle gauche</t>
  </si>
  <si>
    <t>Canapé d'angle fixe GASPARD - Vert - Angle droit</t>
  </si>
  <si>
    <t>Canapé d'angle fixe GASPARD - Vert - Angle gauche</t>
  </si>
  <si>
    <t>Canapé d'angle fixe GASPARD - Jaune - Angle droit</t>
  </si>
  <si>
    <t>Canapé d'angle fixe GASPARD - Jaune - Angle gauche</t>
  </si>
  <si>
    <t>Canapé d'angle fixe GASPARD - Orange - Angle droit</t>
  </si>
  <si>
    <t>Canapé d'angle fixe GASPARD - Orange - Angle gauche</t>
  </si>
  <si>
    <t>Canapé d'angle fixe GASPARD - Rose - Angle droit</t>
  </si>
  <si>
    <t>Canapé d'angle fixe GASPARD - Angle gauche - Rose</t>
  </si>
  <si>
    <t xml:space="preserve">Canapé d'angle fixe GASPARD - Angle droit - Bleu foncé </t>
  </si>
  <si>
    <t xml:space="preserve">Canapé d'angle fixe GASPARD - Angle gauche - Bleu foncé </t>
  </si>
  <si>
    <t>Canapé d'angle fixe GASPARD - Gris clair - Angle droit</t>
  </si>
  <si>
    <t>Canapé d'angle fixe GASPARD - Angle gauche - Gris clair</t>
  </si>
  <si>
    <t>Canapé d'angle fixe GASPARD - Gris foncé - Angle droit</t>
  </si>
  <si>
    <t>Canapé d'angle fixe GASPARD - Angle gauche - Gris foncé</t>
  </si>
  <si>
    <t>Canapé droit convertible coffre MARCEL velours côtelé - Beige</t>
  </si>
  <si>
    <t>MARCEL</t>
  </si>
  <si>
    <t>Canapé droit convertible coffre MARCEL velours côtelé - Taupe</t>
  </si>
  <si>
    <t>Canapé droit convertible coffre MARCEL velours côtelé - Gris foncé</t>
  </si>
  <si>
    <t>Canapé droit convertible coffre MARCEL velours côtelé - Vert</t>
  </si>
  <si>
    <t xml:space="preserve">Canapé droit convertible coffre MARCEL velours côtelé - Bleu foncé </t>
  </si>
  <si>
    <t>Canapé droit convertible coffre MARCEL velours côtelé - Rose</t>
  </si>
  <si>
    <t>Canapé droit convertible coffre MARCEL velours côtelé - Jaune</t>
  </si>
  <si>
    <t>Canapé droit convertible coffre MARCEL tissu lisse - Taupe</t>
  </si>
  <si>
    <t>Canapé droit convertible coffre MARCEL tissu lisse - Orange</t>
  </si>
  <si>
    <t>Canapé droit convertible coffre MARCEL tissu lisse - Rouge</t>
  </si>
  <si>
    <t>Canapé droit convertible coffre MARCEL tissu lisse - Vert</t>
  </si>
  <si>
    <t xml:space="preserve">Canapé droit convertible coffre MARCEL tissu lisse - Bleu foncé </t>
  </si>
  <si>
    <t>Canapé d'angle fixe VINCENNES tissu texturé - Vert - Angle droit</t>
  </si>
  <si>
    <t>VINCENNES</t>
  </si>
  <si>
    <t>Canapé d'angle fixe VINCENNES tissu texturé - Vert - Angle gauche</t>
  </si>
  <si>
    <t>Canapé d'angle fixe VINCENNES tissu texturé - Jaune - Angle droit</t>
  </si>
  <si>
    <t>Canapé d'angle fixe VINCENNES tissu texturé - Jaune - Angle gauche</t>
  </si>
  <si>
    <t xml:space="preserve">Canapé d'angle fixe VINCENNES tissu texturé - Angle droit - Bleu foncé </t>
  </si>
  <si>
    <t xml:space="preserve">Canapé d'angle fixe VINCENNES tissu texturé - Angle gauche - Bleu foncé </t>
  </si>
  <si>
    <t>Canapé d'angle fixe VINCENNES tissu texturé - Gris foncé - Angle droit</t>
  </si>
  <si>
    <t>Canapé d'angle fixe VINCENNES tissu texturé - Angle gauche - Gris foncé</t>
  </si>
  <si>
    <t>Fauteuil chesterfield VERSAILLES - Beige</t>
  </si>
  <si>
    <t>VERSAILLES</t>
  </si>
  <si>
    <t>Fauteuil chesterfield VERSAILLES - Marron</t>
  </si>
  <si>
    <t>Fauteuil chesterfield VERSAILLES - Vert</t>
  </si>
  <si>
    <t>Fauteuil chesterfield VERSAILLES - Rouge</t>
  </si>
  <si>
    <t>Fauteuil chesterfield VERSAILLES - Gris foncé</t>
  </si>
  <si>
    <t xml:space="preserve">Fauteuil chesterfield VERSAILLES - Bleu foncé </t>
  </si>
  <si>
    <t>Canapé droit fixe 2 places chesterfield VERSAILLES - Beige</t>
  </si>
  <si>
    <t>Canapé droit fixe 2 places chesterfield VERSAILLES - Marron</t>
  </si>
  <si>
    <t>Canapé droit fixe 2 places chesterfield VERSAILLES - Vert</t>
  </si>
  <si>
    <t>Canapé droit fixe 2 places chesterfield VERSAILLES - Rouge</t>
  </si>
  <si>
    <t xml:space="preserve">Canapé droit fixe 2 places chesterfield VERSAILLES - Bleu foncé </t>
  </si>
  <si>
    <t>Canapé droit fixe 2 places chesterfield VERSAILLES - Gris foncé</t>
  </si>
  <si>
    <t>Canapé droit fixe 3 places chesterfield VERSAILLES - Beige</t>
  </si>
  <si>
    <t>Canapé droit fixe 3 places chesterfield VERSAILLES - Marron</t>
  </si>
  <si>
    <t>Canapé droit fixe 3 places chesterfield VERSAILLES - Vert</t>
  </si>
  <si>
    <t>Canapé droit fixe 3 places chesterfield VERSAILLES - Rouge</t>
  </si>
  <si>
    <t xml:space="preserve">Canapé droit fixe 3 places chesterfield VERSAILLES - Bleu foncé </t>
  </si>
  <si>
    <t>Canapé droit fixe 3 places chesterfield VERSAILLES - Gris foncé</t>
  </si>
  <si>
    <t>Ensemble canapé droit fixe 3 + 2 places chesterfield VERSAILLES - Marron</t>
  </si>
  <si>
    <t>Ensemble canapé droit fixe 3 + 2 places chesterfield VERSAILLES - Vert</t>
  </si>
  <si>
    <t>Ensemble canapé droit fixe 3 + 2 places chesterfield VERSAILLES - Rouge</t>
  </si>
  <si>
    <t xml:space="preserve">Ensemble canapé droit fixe 3 + 2 places chesterfield VERSAILLES - Bleu foncé </t>
  </si>
  <si>
    <t>Ensemble canapé droit fixe 3 + 2 places chesterfield VERSAILLES - Gris foncé</t>
  </si>
  <si>
    <t>Ensemble canapé droit fixe 3 + 2 places chesterfield VERSAILLES - Beige</t>
  </si>
  <si>
    <t>Ensemble canapé droit fixe 3 + 2 places + fauteuil chesterfield VERSAILLES - Marron</t>
  </si>
  <si>
    <t>Ensemble canapé droit fixe 3 + 2 places + fauteuil chesterfield VERSAILLES - Vert</t>
  </si>
  <si>
    <t>Ensemble canapé droit fixe 3 + 2 places + fauteuil chesterfield VERSAILLES - Rouge</t>
  </si>
  <si>
    <t xml:space="preserve">Ensemble canapé droit fixe 3 + 2 places + fauteuil chesterfield VERSAILLES - Bleu foncé </t>
  </si>
  <si>
    <t>Ensemble canapé droit fixe 3 + 2 places + fauteuil chesterfield VERSAILLES - Gris foncé</t>
  </si>
  <si>
    <t>Ensemble canapé droit fixe 3 + 2 places + fauteuil chesterfield VERSAILLES - Beige</t>
  </si>
  <si>
    <t>Canapé droit fixe 3 places CLOUD avec pouf - Vert</t>
  </si>
  <si>
    <t>Canapé droit fixe 3 places CLOUD avec pouf - Jaune</t>
  </si>
  <si>
    <t>Canapé droit fixe 3 places CLOUD avec pouf - Orange</t>
  </si>
  <si>
    <t>Canapé droit fixe 3 places CLOUD avec pouf - Rose</t>
  </si>
  <si>
    <t>Canapé droit fixe 3 places CLOUD avec pouf - Gris clair</t>
  </si>
  <si>
    <t xml:space="preserve">Canapé droit fixe 3 places CLOUD avec pouf - Bleu foncé </t>
  </si>
  <si>
    <t>Canapé droit fixe 3 places CLOUD avec pouf - Gris foncé</t>
  </si>
  <si>
    <t>Canapé droit fixe 3 places CLOUD avec pouf - Beige</t>
  </si>
  <si>
    <t>Canapé droit fixe 3 places SAINT-GERMAIN tissu bouclette avec pouf - Beige</t>
  </si>
  <si>
    <t>Canapé droit fixe 3 places SAINT-GERMAIN tissu bouclette avec pouf - Orange</t>
  </si>
  <si>
    <t>Canapé droit fixe 3 places SAINT-GERMAIN tissu bouclette avec pouf - Jaune</t>
  </si>
  <si>
    <t>Canapé droit fixe 3 places SAINT-GERMAIN tissu bouclette avec pouf - Vert</t>
  </si>
  <si>
    <t xml:space="preserve">Canapé droit fixe 3 places SAINT-GERMAIN tissu bouclette avec pouf - Bleu foncé </t>
  </si>
  <si>
    <t>Canapé droit fixe 3 places SAINT-GERMAIN tissu bouclette avec pouf - Rose</t>
  </si>
  <si>
    <t>Canapé droit fixe 3 places SAINT-GERMAIN tissu bouclette avec pouf - Gris clair</t>
  </si>
  <si>
    <t>Canapé droit fixe 3 places SAINT-GERMAIN tissu bouclette avec pouf - Gris foncé</t>
  </si>
  <si>
    <t>Canapé droit fixe 3 places SAINT-GERMAIN tissu bouclette avec pouf - Blanc</t>
  </si>
  <si>
    <t>Canapé droit fixe 3 places SAINT-GERMAIN tissu texturé avec pouf - Beige</t>
  </si>
  <si>
    <t>Canapé droit fixe 3 places SAINT-GERMAIN tissu texturé avec pouf - Vert</t>
  </si>
  <si>
    <t>Canapé droit fixe 3 places SAINT-GERMAIN tissu texturé avec pouf - Orange</t>
  </si>
  <si>
    <t>Canapé droit fixe 3 places SAINT-GERMAIN tissu texturé avec pouf - Rouge</t>
  </si>
  <si>
    <t>Canapé droit fixe 3 places SAINT-GERMAIN tissu texturé avec pouf - Rose</t>
  </si>
  <si>
    <t xml:space="preserve">Canapé droit fixe 3 places SAINT-GERMAIN tissu texturé avec pouf - Bleu foncé </t>
  </si>
  <si>
    <t>Canapé droit fixe 3 places SAINT-GERMAIN tissu texturé avec pouf - Gris clair</t>
  </si>
  <si>
    <t>Canapé droit fixe 3 places SAINT-GERMAIN tissu texturé avec pouf - Gris foncé</t>
  </si>
  <si>
    <t>Canapé droit fixe 3 places VAUBAN velours - Beige</t>
  </si>
  <si>
    <t>VAUBAN</t>
  </si>
  <si>
    <t>Canapé droit fixe 3 places VAUBAN velours - Vert</t>
  </si>
  <si>
    <t>Canapé droit fixe 3 places VAUBAN velours - Gris foncé</t>
  </si>
  <si>
    <t>Canapé droit fixe 3 places VAUBAN velours - Rose</t>
  </si>
  <si>
    <t xml:space="preserve">Canapé droit fixe 3 places VAUBAN velours - Bleu foncé </t>
  </si>
  <si>
    <t>Canapé droit fixe 3 places VAUBAN velours - Gris clair</t>
  </si>
  <si>
    <t>Canapé droit fixe modulable 4 places VAUBAN velours - Beige</t>
  </si>
  <si>
    <t>Canapé droit fixe modulable 4 places VAUBAN velours - Vert</t>
  </si>
  <si>
    <t>Canapé droit fixe modulable 4 places VAUBAN velours - Gris foncé</t>
  </si>
  <si>
    <t>Canapé droit fixe modulable 4 places VAUBAN velours - Rose</t>
  </si>
  <si>
    <t xml:space="preserve">Canapé droit fixe modulable 4 places VAUBAN velours - Bleu foncé </t>
  </si>
  <si>
    <t>Canapé droit fixe modulable 4 places VAUBAN velours - Gris clair</t>
  </si>
  <si>
    <t>Canapé droit fixe modulable 5 places VAUBAN velours - Beige</t>
  </si>
  <si>
    <t>Canapé droit fixe modulable 5 places VAUBAN velours - Vert</t>
  </si>
  <si>
    <t>Canapé droit fixe modulable 5 places VAUBAN velours - Gris foncé</t>
  </si>
  <si>
    <t>Canapé droit fixe modulable 5 places VAUBAN velours - Rose</t>
  </si>
  <si>
    <t xml:space="preserve">Canapé droit fixe modulable 5 places VAUBAN velours - Bleu foncé </t>
  </si>
  <si>
    <t>Canapé droit fixe modulable 5 places VAUBAN velours - Gris clair</t>
  </si>
  <si>
    <t>Canapé d'angle fixe modulable VAUBAN velours - Beige - Angle droit</t>
  </si>
  <si>
    <t>Canapé d'angle fixe modulable VAUBAN velours - Beige - Angle gauche</t>
  </si>
  <si>
    <t>Canapé d'angle fixe modulable VAUBAN velours - Vert - Angle droit</t>
  </si>
  <si>
    <t>Canapé d'angle fixe modulable VAUBAN velours - Vert - Angle gauche</t>
  </si>
  <si>
    <t>Canapé d'angle fixe modulable VAUBAN velours - Gris foncé - Angle droit</t>
  </si>
  <si>
    <t>Canapé d'angle fixe modulable VAUBAN velours - Angle gauche - Gris foncé</t>
  </si>
  <si>
    <t>Canapé d'angle fixe modulable VAUBAN velours - Rose - Angle droit</t>
  </si>
  <si>
    <t>Canapé d'angle fixe modulable VAUBAN velours - Angle gauche - Rose</t>
  </si>
  <si>
    <t xml:space="preserve">Canapé d'angle fixe modulable VAUBAN velours - Angle droit - Bleu foncé </t>
  </si>
  <si>
    <t xml:space="preserve">Canapé d'angle fixe modulable VAUBAN velours - Angle gauche - Bleu foncé </t>
  </si>
  <si>
    <t>Canapé d'angle fixe modulable VAUBAN velours - Gris clair - Angle droit</t>
  </si>
  <si>
    <t>Canapé d'angle fixe modulable VAUBAN velours - Angle gauche - Gris clair</t>
  </si>
  <si>
    <t>Canapé droit fixe 3 places VAUBAN velours côtelé - Beige</t>
  </si>
  <si>
    <t xml:space="preserve">Canapé droit fixe 3 places VAUBAN velours côtelé - Bleu foncé </t>
  </si>
  <si>
    <t>Canapé droit fixe 3 places VAUBAN velours côtelé - Gris foncé</t>
  </si>
  <si>
    <t>Canapé droit fixe 3 places VAUBAN velours côtelé - Marron</t>
  </si>
  <si>
    <t>Canapé droit fixe 3 places VAUBAN velours côtelé - Gris clair</t>
  </si>
  <si>
    <t>Canapé droit fixe 3 places VAUBAN velours côtelé - Jaune</t>
  </si>
  <si>
    <t>Canapé droit fixe 3 places VAUBAN velours côtelé - Vert</t>
  </si>
  <si>
    <t>Canapé droit fixe modulable 4 places VAUBAN velours côtelé - Beige</t>
  </si>
  <si>
    <t>Canapé droit fixe modulable 4 places VAUBAN velours côtelé - Gris foncé</t>
  </si>
  <si>
    <t>Canapé droit fixe modulable 4 places VAUBAN velours côtelé - Jaune</t>
  </si>
  <si>
    <t>Canapé droit fixe modulable 4 places VAUBAN velours côtelé - Marron</t>
  </si>
  <si>
    <t>Canapé droit fixe modulable 4 places VAUBAN velours côtelé - Gris clair</t>
  </si>
  <si>
    <t xml:space="preserve">Canapé droit fixe modulable 4 places VAUBAN velours côtelé - Bleu foncé </t>
  </si>
  <si>
    <t>Canapé droit fixe modulable 4 places VAUBAN velours côtelé - Vert</t>
  </si>
  <si>
    <t>Canapé droit fixe modulable 5 places VAUBAN velours côtelé - Vert</t>
  </si>
  <si>
    <t>Canapé droit fixe modulable 5 places VAUBAN velours côtelé - Gris foncé</t>
  </si>
  <si>
    <t xml:space="preserve">Canapé droit fixe modulable 5 places VAUBAN velours côtelé - Bleu foncé </t>
  </si>
  <si>
    <t>Canapé droit fixe modulable 5 places VAUBAN velours côtelé - Marron</t>
  </si>
  <si>
    <t>Canapé droit fixe modulable 5 places VAUBAN velours côtelé - Gris clair</t>
  </si>
  <si>
    <t>Canapé droit fixe modulable 5 places VAUBAN velours côtelé - Beige</t>
  </si>
  <si>
    <t>Canapé droit fixe modulable 5 places VAUBAN velours côtelé - Jaune</t>
  </si>
  <si>
    <t>Canapé d'angle fixe modulable VAUBAN velours côtelé - Beige - Angle droit</t>
  </si>
  <si>
    <t>Canapé d'angle fixe modulable VAUBAN velours côtelé - Beige - Angle gauche</t>
  </si>
  <si>
    <t>Canapé d'angle fixe modulable VAUBAN velours côtelé - Vert - Angle droit</t>
  </si>
  <si>
    <t>Canapé d'angle fixe modulable VAUBAN velours côtelé - Vert - Angle gauche</t>
  </si>
  <si>
    <t>Canapé d'angle fixe modulable VAUBAN velours côtelé - Angle gauche - Gris foncé</t>
  </si>
  <si>
    <t xml:space="preserve">Canapé d'angle fixe modulable VAUBAN velours côtelé - Angle droit - Bleu foncé </t>
  </si>
  <si>
    <t xml:space="preserve">Canapé d'angle fixe modulable VAUBAN velours côtelé - Angle gauche - Bleu foncé </t>
  </si>
  <si>
    <t>Canapé d'angle fixe modulable VAUBAN velours côtelé - Marron - Angle droit</t>
  </si>
  <si>
    <t>Canapé d'angle fixe modulable VAUBAN velours côtelé - Marron - Angle gauche</t>
  </si>
  <si>
    <t>Canapé d'angle fixe modulable VAUBAN velours côtelé - Gris clair - Angle droit</t>
  </si>
  <si>
    <t>Canapé d'angle fixe modulable VAUBAN velours côtelé - Angle gauche - Gris clair</t>
  </si>
  <si>
    <t>Canapé d'angle fixe modulable VAUBAN velours côtelé - Gris foncé - Angle droit</t>
  </si>
  <si>
    <t>Canapé d'angle fixe modulable VAUBAN velours côtelé - Jaune - Angle droit</t>
  </si>
  <si>
    <t>Canapé d'angle fixe modulable VAUBAN velours côtelé - Jaune - Angle gauche</t>
  </si>
  <si>
    <t>Angle pour canapé modulable VAUBAN velours côtelé - Beige</t>
  </si>
  <si>
    <t>Angle pour canapé modulable VAUBAN velours côtelé - Gris clair</t>
  </si>
  <si>
    <t>Angle pour canapé modulable VAUBAN velours côtelé - Gris foncé</t>
  </si>
  <si>
    <t xml:space="preserve">Angle pour canapé modulable VAUBAN velours côtelé - Bleu foncé </t>
  </si>
  <si>
    <t>Angle pour canapé modulable VAUBAN velours côtelé - Marron</t>
  </si>
  <si>
    <t>Angle pour canapé modulable VAUBAN velours côtelé - Jaune</t>
  </si>
  <si>
    <t>Angle pour canapé modulable VAUBAN velours côtelé - Vert</t>
  </si>
  <si>
    <t>Chauffeuse 1 place avec accoudoir pour canapé modulable VAUBAN velours côtelé - Gris clair - Angle droit</t>
  </si>
  <si>
    <t>Chauffeuse 1 place avec accoudoir pour canapé modulable VAUBAN velours côtelé - Gris foncé - Angle droit</t>
  </si>
  <si>
    <t xml:space="preserve">Chauffeuse 1 place avec accoudoir pour canapé modulable VAUBAN velours côtelé - Angle droit - Bleu foncé </t>
  </si>
  <si>
    <t>Chauffeuse 1 place avec accoudoir pour canapé modulable VAUBAN velours côtelé - Marron - Angle droit</t>
  </si>
  <si>
    <t>Chauffeuse 1 place avec accoudoir pour canapé modulable VAUBAN velours côtelé - Jaune - Angle droit</t>
  </si>
  <si>
    <t>Chauffeuse 1 place avec accoudoir pour canapé modulable VAUBAN velours côtelé - Vert - Angle droit</t>
  </si>
  <si>
    <t>Chauffeuse 1 place avec accoudoir pour canapé modulable VAUBAN velours côtelé - Beige - Angle droit</t>
  </si>
  <si>
    <t>Chauffeuse 1 place avec accoudoir pour canapé modulable VAUBAN velours côtelé - Angle gauche - Gris clair</t>
  </si>
  <si>
    <t>Chauffeuse 1 place avec accoudoir pour canapé modulable VAUBAN velours côtelé - Angle gauche - Gris foncé</t>
  </si>
  <si>
    <t xml:space="preserve">Chauffeuse 1 place avec accoudoir pour canapé modulable VAUBAN velours côtelé - Angle gauche - Bleu foncé </t>
  </si>
  <si>
    <t>Chauffeuse 1 place avec accoudoir pour canapé modulable VAUBAN velours côtelé - Marron - Angle gauche</t>
  </si>
  <si>
    <t>Chauffeuse 1 place avec accoudoir pour canapé modulable VAUBAN velours côtelé - Jaune - Angle gauche</t>
  </si>
  <si>
    <t>Chauffeuse 1 place avec accoudoir pour canapé modulable VAUBAN velours côtelé - Vert - Angle gauche</t>
  </si>
  <si>
    <t>Chauffeuse 1 place avec accoudoir pour canapé modulable VAUBAN velours côtelé - Beige - Angle gauche</t>
  </si>
  <si>
    <t>Chauffeuse 1 place pour canapé modulable VAUBAN velours côtelé - Beige</t>
  </si>
  <si>
    <t>Chauffeuse 1 place pour canapé modulable VAUBAN velours côtelé - Gris clair</t>
  </si>
  <si>
    <t>Chauffeuse 1 place pour canapé modulable VAUBAN velours côtelé - Gris foncé</t>
  </si>
  <si>
    <t xml:space="preserve">Chauffeuse 1 place pour canapé modulable VAUBAN velours côtelé - Bleu foncé </t>
  </si>
  <si>
    <t>Chauffeuse 1 place pour canapé modulable VAUBAN velours côtelé - Marron</t>
  </si>
  <si>
    <t>Chauffeuse 1 place pour canapé modulable VAUBAN velours côtelé - Jaune</t>
  </si>
  <si>
    <t>Chauffeuse 1 place pour canapé modulable VAUBAN velours côtelé - Vert</t>
  </si>
  <si>
    <t>Angle pour canapé modulable VAUBAN velours - Gris clair</t>
  </si>
  <si>
    <t>Angle pour canapé modulable VAUBAN velours - Gris foncé</t>
  </si>
  <si>
    <t xml:space="preserve">Angle pour canapé modulable VAUBAN velours - Bleu foncé </t>
  </si>
  <si>
    <t>Angle pour canapé modulable VAUBAN velours - Rose</t>
  </si>
  <si>
    <t>Angle pour canapé modulable VAUBAN velours - Vert</t>
  </si>
  <si>
    <t>Angle pour canapé modulable VAUBAN velours - Beige</t>
  </si>
  <si>
    <t>Chauffeuse 1 place avec accoudoir pour canapé modulable VAUBAN velours - Gris clair - Angle droit</t>
  </si>
  <si>
    <t>Chauffeuse 1 place avec accoudoir pour canapé modulable VAUBAN velours - Gris foncé - Angle droit</t>
  </si>
  <si>
    <t>Chauffeuse 1 place avec accoudoir pour canapé modulable VAUBAN velours - Beige - Angle droit</t>
  </si>
  <si>
    <t xml:space="preserve">Chauffeuse 1 place avec accoudoir pour canapé modulable VAUBAN velours - Angle droit - Bleu foncé </t>
  </si>
  <si>
    <t>Chauffeuse 1 place avec accoudoir pour canapé modulable VAUBAN velours - Rose - Angle droit</t>
  </si>
  <si>
    <t>Chauffeuse 1 place avec accoudoir pour canapé modulable VAUBAN velours - Vert - Angle droit</t>
  </si>
  <si>
    <t>Chauffeuse 1 place avec accoudoir pour canapé modulable VAUBAN velours - Angle gauche - Gris clair</t>
  </si>
  <si>
    <t>Chauffeuse 1 place avec accoudoir pour canapé modulable VAUBAN velours - Angle gauche - Gris foncé</t>
  </si>
  <si>
    <t>Chauffeuse 1 place avec accoudoir pour canapé modulable VAUBAN velours - Beige - Angle gauche</t>
  </si>
  <si>
    <t xml:space="preserve">Chauffeuse 1 place avec accoudoir pour canapé modulable VAUBAN velours - Angle gauche - Bleu foncé </t>
  </si>
  <si>
    <t>Chauffeuse 1 place avec accoudoir pour canapé modulable VAUBAN velours - Angle gauche - Rose</t>
  </si>
  <si>
    <t>Chauffeuse 1 place avec accoudoir pour canapé modulable VAUBAN velours - Vert - Angle gauche</t>
  </si>
  <si>
    <t>Chauffeuse 1 place pour canapé modulable VAUBAN velours - Gris clair</t>
  </si>
  <si>
    <t>Chauffeuse 1 place pour canapé modulable VAUBAN velours - Gris foncé</t>
  </si>
  <si>
    <t>Chauffeuse 1 place pour canapé modulable VAUBAN velours - Beige</t>
  </si>
  <si>
    <t xml:space="preserve">Chauffeuse 1 place pour canapé modulable VAUBAN velours - Bleu foncé </t>
  </si>
  <si>
    <t>Chauffeuse 1 place pour canapé modulable VAUBAN velours - Rose</t>
  </si>
  <si>
    <t>Chauffeuse 1 place pour canapé modulable VAUBAN velours - Vert</t>
  </si>
  <si>
    <t>Canapé droit convertible coffre ARSENE avec pouf - Gris foncé</t>
  </si>
  <si>
    <t>Canapé droit convertible coffre ARSENE avec pouf - Gris clair</t>
  </si>
  <si>
    <t>Canapé d'angle L convertible coffre ARSENE avec pouf - Angle gauche - Gris clair</t>
  </si>
  <si>
    <t>Canapé d'angle L convertible coffre ARSENE avec pouf - Gris foncé - Angle droit</t>
  </si>
  <si>
    <t>Canapé d'angle L convertible coffre ARSENE avec pouf - Angle gauche - Gris foncé</t>
  </si>
  <si>
    <t>Canapé d'angle L convertible coffre ARSENE avec pouf - Gris clair - Angle droit</t>
  </si>
  <si>
    <t>Canapé panoramique convertible coffre ARSENE avec pouf - Angle gauche - Gris clair</t>
  </si>
  <si>
    <t>Canapé panoramique convertible coffre ARSENE avec pouf - Gris foncé - Angle droit</t>
  </si>
  <si>
    <t>Canapé panoramique convertible coffre ARSENE avec pouf - Angle gauche - Gris foncé</t>
  </si>
  <si>
    <t>Canapé panoramique convertible coffre ARSENE avec pouf - Gris clair - Angle droit</t>
  </si>
  <si>
    <t>Canapé d'angle réversible convertible coffre ARSENE avec pouf - Gris clair - Réversible</t>
  </si>
  <si>
    <t>Canapé d'angle réversible convertible coffre ARSENE avec pouf - Gris foncé - Réversible</t>
  </si>
  <si>
    <t>Angle pour canapé modulable KLEBER - Beige</t>
  </si>
  <si>
    <t>KLEBER</t>
  </si>
  <si>
    <t>Angle pour canapé modulable KLEBER - Vert</t>
  </si>
  <si>
    <t>Angle pour canapé modulable KLEBER - Rose</t>
  </si>
  <si>
    <t xml:space="preserve">Angle pour canapé modulable KLEBER - Bleu foncé </t>
  </si>
  <si>
    <t>Angle pour canapé modulable KLEBER - Gris foncé</t>
  </si>
  <si>
    <t>Angle pour canapé modulable KLEBER - Violet</t>
  </si>
  <si>
    <t>Chauffeuse 1 place sans accoudoir pour canapé modulable KLEBER - Vert</t>
  </si>
  <si>
    <t>Chauffeuse 1 place sans accoudoir pour canapé modulable KLEBER - Rose</t>
  </si>
  <si>
    <t xml:space="preserve">Chauffeuse 1 place sans accoudoir pour canapé modulable KLEBER - Bleu foncé </t>
  </si>
  <si>
    <t>Chauffeuse 1 place sans accoudoir pour canapé modulable KLEBER - Gris foncé</t>
  </si>
  <si>
    <t>Chauffeuse 1 place sans accoudoir pour canapé modulable KLEBER - Violet</t>
  </si>
  <si>
    <t>Chauffeuse 1 place sans accoudoir pour canapé modulable KLEBER - Beige</t>
  </si>
  <si>
    <t>Chauffeuse 2 places sans accoudoir pour canapé modulable KLEBER - Vert</t>
  </si>
  <si>
    <t>Chauffeuse 2 places sans accoudoir pour canapé modulable KLEBER - Rose</t>
  </si>
  <si>
    <t xml:space="preserve">Chauffeuse 2 places sans accoudoir pour canapé modulable KLEBER - Bleu foncé </t>
  </si>
  <si>
    <t>Chauffeuse 2 places sans accoudoir pour canapé modulable KLEBER - Gris foncé</t>
  </si>
  <si>
    <t>Chauffeuse 2 places sans accoudoir pour canapé modulable KLEBER - Violet</t>
  </si>
  <si>
    <t>Chauffeuse 2 places sans accoudoir pour canapé modulable KLEBER - Beige</t>
  </si>
  <si>
    <t>Chauffeuse 2 places avec accoudoir pour canapé modulable KLEBER - Vert - Angle droit</t>
  </si>
  <si>
    <t>Chauffeuse 2 places avec accoudoir pour canapé modulable KLEBER - Rose - Angle droit</t>
  </si>
  <si>
    <t xml:space="preserve">Chauffeuse 2 places avec accoudoir pour canapé modulable KLEBER - Angle droit - Bleu foncé </t>
  </si>
  <si>
    <t>Chauffeuse 2 places avec accoudoir pour canapé modulable KLEBER - Gris foncé - Angle droit</t>
  </si>
  <si>
    <t>Chauffeuse 2 places avec accoudoir pour canapé modulable KLEBER - Violet - Angle droit</t>
  </si>
  <si>
    <t>Chauffeuse 2 places avec accoudoir pour canapé modulable KLEBER - Beige - Angle droit</t>
  </si>
  <si>
    <t>Chauffeuse 2 places avec accoudoir pour canapé modulable KLEBER - Beige - Angle gauche</t>
  </si>
  <si>
    <t>Chauffeuse 2 places avec accoudoir pour canapé modulable KLEBER - Vert - Angle gauche</t>
  </si>
  <si>
    <t>Chauffeuse 2 places avec accoudoir pour canapé modulable KLEBER - Angle gauche - Rose</t>
  </si>
  <si>
    <t xml:space="preserve">Chauffeuse 2 places avec accoudoir pour canapé modulable KLEBER - Angle gauche - Bleu foncé </t>
  </si>
  <si>
    <t>Chauffeuse 2 places avec accoudoir pour canapé modulable KLEBER - Angle gauche - Gris foncé</t>
  </si>
  <si>
    <t>Chauffeuse 2 places avec accoudoir pour canapé modulable KLEBER - Angle gauche - Violet</t>
  </si>
  <si>
    <t>Canapé droit fixe modulable 4 places KLEBER - Vert</t>
  </si>
  <si>
    <t>Canapé droit fixe modulable 4 places KLEBER - Rose</t>
  </si>
  <si>
    <t xml:space="preserve">Canapé droit fixe modulable 4 places KLEBER - Bleu foncé </t>
  </si>
  <si>
    <t>Canapé droit fixe modulable 4 places KLEBER - Gris foncé</t>
  </si>
  <si>
    <t>Canapé droit fixe modulable 4 places KLEBER - Violet</t>
  </si>
  <si>
    <t>Canapé droit fixe modulable 4 places KLEBER - Beige</t>
  </si>
  <si>
    <t>Canapé droit fixe modulable 4 places KLEBER avec pouf - Vert</t>
  </si>
  <si>
    <t>Canapé droit fixe modulable 4 places KLEBER avec pouf - Rose</t>
  </si>
  <si>
    <t xml:space="preserve">Canapé droit fixe modulable 4 places KLEBER avec pouf - Bleu foncé </t>
  </si>
  <si>
    <t>Canapé droit fixe modulable 4 places KLEBER avec pouf - Gris foncé</t>
  </si>
  <si>
    <t>Canapé droit fixe modulable 4 places KLEBER avec pouf - Violet</t>
  </si>
  <si>
    <t>Canapé droit fixe modulable 4 places KLEBER avec pouf - Beige</t>
  </si>
  <si>
    <t>Pouf pour canapé modulable KLEBER - Vert</t>
  </si>
  <si>
    <t>Pouf pour canapé modulable KLEBER - Rose</t>
  </si>
  <si>
    <t xml:space="preserve">Pouf pour canapé modulable KLEBER - Bleu foncé </t>
  </si>
  <si>
    <t>Pouf pour canapé modulable KLEBER - Gris foncé</t>
  </si>
  <si>
    <t>Pouf pour canapé modulable KLEBER - Violet</t>
  </si>
  <si>
    <t>Pouf pour canapé modulable KLEBER - Beige</t>
  </si>
  <si>
    <t>Canapé d'angle fixe 100% modulable KLEBER - Beige - Angle droit</t>
  </si>
  <si>
    <t>Canapé d'angle fixe 100% modulable KLEBER - Beige - Angle gauche</t>
  </si>
  <si>
    <t>Canapé d'angle fixe 100% modulable KLEBER - Vert - Angle droit</t>
  </si>
  <si>
    <t>Canapé d'angle fixe 100% modulable KLEBER - Vert - Angle gauche</t>
  </si>
  <si>
    <t>Canapé d'angle fixe 100% modulable KLEBER - Rose - Angle droit</t>
  </si>
  <si>
    <t>Canapé d'angle fixe 100% modulable KLEBER - Angle gauche - Rose</t>
  </si>
  <si>
    <t xml:space="preserve">Canapé d'angle fixe 100% modulable KLEBER - Angle droit - Bleu foncé </t>
  </si>
  <si>
    <t xml:space="preserve">Canapé d'angle fixe 100% modulable KLEBER - Angle gauche - Bleu foncé </t>
  </si>
  <si>
    <t>Canapé d'angle fixe 100% modulable KLEBER - Gris foncé - Angle droit</t>
  </si>
  <si>
    <t>Canapé d'angle fixe 100% modulable KLEBER - Angle gauche - Gris foncé</t>
  </si>
  <si>
    <t>Canapé d'angle fixe 100% modulable KLEBER - Violet - Angle droit</t>
  </si>
  <si>
    <t>Canapé d'angle fixe 100% modulable KLEBER - Angle gauche - Violet</t>
  </si>
  <si>
    <t>Canapé d'angle fixe 100% modulable KLEBER - Multicolore - Angle droit</t>
  </si>
  <si>
    <t>Canapé d'angle fixe 100% modulable KLEBER - Angle gauche - Multicolore</t>
  </si>
  <si>
    <t>Canapé d'angle fixe 100% modulable KLEBER avec pouf - Beige - Angle droit</t>
  </si>
  <si>
    <t>Canapé d'angle fixe 100% modulable KLEBER avec pouf - Beige - Angle gauche</t>
  </si>
  <si>
    <t>Canapé d'angle fixe 100% modulable KLEBER avec pouf - Vert - Angle droit</t>
  </si>
  <si>
    <t>Canapé d'angle fixe 100% modulable KLEBER avec pouf - Vert - Angle gauche</t>
  </si>
  <si>
    <t>Canapé d'angle fixe 100% modulable KLEBER avec pouf - Rose - Angle droit</t>
  </si>
  <si>
    <t xml:space="preserve">Canapé d'angle fixe 100% modulable KLEBER avec pouf - Angle droit - Bleu foncé </t>
  </si>
  <si>
    <t xml:space="preserve">Canapé d'angle fixe 100% modulable KLEBER avec pouf - Angle gauche - Bleu foncé </t>
  </si>
  <si>
    <t>Canapé d'angle fixe 100% modulable KLEBER avec pouf - Gris foncé - Angle droit</t>
  </si>
  <si>
    <t>Canapé d'angle fixe 100% modulable KLEBER avec pouf - Angle gauche - Gris foncé</t>
  </si>
  <si>
    <t>Canapé d'angle fixe 100% modulable KLEBER avec pouf - Violet - Angle droit</t>
  </si>
  <si>
    <t>Canapé d'angle fixe 100% modulable KLEBER avec pouf - Angle gauche - Violet</t>
  </si>
  <si>
    <t>Canapé d'angle fixe 100% modulable KLEBER avec pouf - Multicolore - Angle droit</t>
  </si>
  <si>
    <t>Canapé d'angle fixe 100% modulable KLEBER avec pouf - Angle gauche - Multicolore</t>
  </si>
  <si>
    <t>Canapé d'angle fixe 100% modulable KLEBER avec pouf - Angle gauche - Rose</t>
  </si>
  <si>
    <t>Canapé droit fixe 3 places BOURBON tissu bouclette - Blanc</t>
  </si>
  <si>
    <t>BOURBON</t>
  </si>
  <si>
    <t>Canapé droit fixe 3 places BOURBON tissu bouclette - Beige</t>
  </si>
  <si>
    <t>Canapé droit fixe 3 places BOURBON tissu bouclette - Orange</t>
  </si>
  <si>
    <t>Canapé droit fixe 3 places BOURBON tissu bouclette - Jaune</t>
  </si>
  <si>
    <t>Canapé droit fixe 3 places BOURBON tissu bouclette - Vert</t>
  </si>
  <si>
    <t xml:space="preserve">Canapé droit fixe 3 places BOURBON tissu bouclette - Bleu foncé </t>
  </si>
  <si>
    <t>Canapé droit fixe 3 places BOURBON tissu bouclette - Rose</t>
  </si>
  <si>
    <t>Canapé droit fixe 3 places BOURBON tissu bouclette - Gris clair</t>
  </si>
  <si>
    <t>Canapé droit fixe 3 places BOURBON tissu bouclette - Gris foncé</t>
  </si>
  <si>
    <t>Canapé droit fixe 3 places BOURBON tissu bouclette avec pouf - Beige</t>
  </si>
  <si>
    <t>Canapé droit fixe 3 places BOURBON tissu bouclette avec pouf - Orange</t>
  </si>
  <si>
    <t>Canapé droit fixe 3 places BOURBON tissu bouclette avec pouf - Jaune</t>
  </si>
  <si>
    <t>Canapé droit fixe 3 places BOURBON tissu bouclette avec pouf - Vert</t>
  </si>
  <si>
    <t xml:space="preserve">Canapé droit fixe 3 places BOURBON tissu bouclette avec pouf - Bleu foncé </t>
  </si>
  <si>
    <t>Canapé droit fixe 3 places BOURBON tissu bouclette avec pouf - Rose</t>
  </si>
  <si>
    <t>Canapé droit fixe 3 places BOURBON tissu bouclette avec pouf - Gris clair</t>
  </si>
  <si>
    <t>Canapé droit fixe 3 places BOURBON tissu bouclette avec pouf - Gris foncé</t>
  </si>
  <si>
    <t>Canapé droit fixe 3 places BOURBON tissu bouclette avec pouf - Blanc</t>
  </si>
  <si>
    <t>Pouf BOURBON tissu bouclette - Blanc</t>
  </si>
  <si>
    <t>Pouf BOURBON tissu bouclette - Beige</t>
  </si>
  <si>
    <t>Pouf BOURBON tissu bouclette - Orange</t>
  </si>
  <si>
    <t>Pouf BOURBON tissu bouclette - Jaune</t>
  </si>
  <si>
    <t>Pouf BOURBON tissu bouclette - Vert</t>
  </si>
  <si>
    <t xml:space="preserve">Pouf BOURBON tissu bouclette - Bleu foncé </t>
  </si>
  <si>
    <t>Pouf BOURBON tissu bouclette - Rose</t>
  </si>
  <si>
    <t>Pouf BOURBON tissu bouclette - Gris clair</t>
  </si>
  <si>
    <t>Pouf BOURBON tissu bouclette - Gris foncé</t>
  </si>
  <si>
    <t>Canapé droit fixe 3 places BOURBON tissu texturé recyclé - Beige</t>
  </si>
  <si>
    <t>Canapé droit fixe 3 places BOURBON tissu texturé recyclé - Orange</t>
  </si>
  <si>
    <t>Canapé droit fixe 3 places BOURBON tissu texturé recyclé - Rouge</t>
  </si>
  <si>
    <t>Canapé droit fixe 3 places BOURBON tissu texturé recyclé - Vert</t>
  </si>
  <si>
    <t xml:space="preserve">Canapé droit fixe 3 places BOURBON tissu texturé recyclé - Bleu foncé </t>
  </si>
  <si>
    <t>Canapé droit fixe 3 places BOURBON tissu texturé recyclé - Rose</t>
  </si>
  <si>
    <t>Canapé droit fixe 3 places BOURBON tissu texturé recyclé - Gris clair</t>
  </si>
  <si>
    <t>Canapé droit fixe 3 places BOURBON tissu texturé recyclé - Gris foncé</t>
  </si>
  <si>
    <t>Canapé droit fixe 3 places BOURBON tissu texturé recyclé - Blanc</t>
  </si>
  <si>
    <t>Canapé droit fixe 3 places BOURBON tissu texturé recyclé avec pouf - Beige</t>
  </si>
  <si>
    <t>Canapé droit fixe 3 places BOURBON tissu texturé recyclé avec pouf - Orange</t>
  </si>
  <si>
    <t>Canapé droit fixe 3 places BOURBON tissu texturé recyclé avec pouf - Vert</t>
  </si>
  <si>
    <t xml:space="preserve">Canapé droit fixe 3 places BOURBON tissu texturé recyclé avec pouf - Bleu foncé </t>
  </si>
  <si>
    <t>Canapé droit fixe 3 places BOURBON tissu texturé recyclé avec pouf - Rose</t>
  </si>
  <si>
    <t>Canapé droit fixe 3 places BOURBON tissu texturé recyclé avec pouf - Gris clair</t>
  </si>
  <si>
    <t>Canapé droit fixe 3 places BOURBON tissu texturé recyclé avec pouf - Gris foncé</t>
  </si>
  <si>
    <t>Canapé droit fixe 3 places BOURBON tissu texturé recyclé avec pouf - Blanc</t>
  </si>
  <si>
    <t>Canapé droit fixe 3 places BOURBON tissu texturé recyclé avec pouf - Rouge</t>
  </si>
  <si>
    <t>Pouf BOURBON tissu texturé recyclé - Blanc</t>
  </si>
  <si>
    <t>Pouf BOURBON tissu texturé recyclé - Orange</t>
  </si>
  <si>
    <t>Pouf BOURBON tissu texturé recyclé - Rouge</t>
  </si>
  <si>
    <t>Pouf BOURBON tissu texturé recyclé - Vert</t>
  </si>
  <si>
    <t xml:space="preserve">Pouf BOURBON tissu texturé recyclé - Bleu foncé </t>
  </si>
  <si>
    <t>Pouf BOURBON tissu texturé recyclé - Rose</t>
  </si>
  <si>
    <t>Pouf BOURBON tissu texturé recyclé - Gris clair</t>
  </si>
  <si>
    <t>Pouf BOURBON tissu texturé recyclé - Gris foncé</t>
  </si>
  <si>
    <t>Pouf BOURBON tissu texturé recyclé - Beige</t>
  </si>
  <si>
    <t>Canapé d'angle fixe ALESIA avec pouf tissu chiné - Beige - Angle gauche</t>
  </si>
  <si>
    <t>Canapé d'angle fixe ALESIA avec pouf tissu chiné - Vert - Angle droit</t>
  </si>
  <si>
    <t>Canapé d'angle fixe ALESIA avec pouf tissu chiné - Vert - Angle gauche</t>
  </si>
  <si>
    <t>Canapé d'angle fixe ALESIA avec pouf tissu chiné - Rose - Angle droit</t>
  </si>
  <si>
    <t>Canapé d'angle fixe ALESIA avec pouf tissu chiné - Angle gauche - Rose</t>
  </si>
  <si>
    <t xml:space="preserve">Canapé d'angle fixe ALESIA avec pouf tissu chiné - Angle droit - Bleu foncé </t>
  </si>
  <si>
    <t xml:space="preserve">Canapé d'angle fixe ALESIA avec pouf tissu chiné - Angle gauche - Bleu foncé </t>
  </si>
  <si>
    <t>Canapé d'angle fixe ALESIA avec pouf tissu chiné - Gris foncé - Angle droit</t>
  </si>
  <si>
    <t>Canapé d'angle fixe ALESIA avec pouf tissu chiné - Angle gauche - Gris foncé</t>
  </si>
  <si>
    <t>Canapé d'angle fixe ALESIA avec pouf tissu chiné - Beige - Angle droit</t>
  </si>
  <si>
    <t>Canapé d'angle fixe ALESIA tissu bouclette avec pouf - Angle gauche - Rose</t>
  </si>
  <si>
    <t>Canapé d'angle fixe ALESIA tissu bouclette avec pouf - Blanc - Angle gauche</t>
  </si>
  <si>
    <t>Canapé d'angle fixe ALESIA tissu bouclette avec pouf - Beige - Angle droit</t>
  </si>
  <si>
    <t>Canapé d'angle fixe ALESIA tissu bouclette avec pouf - Beige - Angle gauche</t>
  </si>
  <si>
    <t>Canapé d'angle fixe ALESIA tissu bouclette avec pouf - Jaune - Angle droit</t>
  </si>
  <si>
    <t>Canapé d'angle fixe ALESIA tissu bouclette avec pouf - Jaune - Angle gauche</t>
  </si>
  <si>
    <t>Canapé d'angle fixe ALESIA tissu bouclette avec pouf - Orange - Angle droit</t>
  </si>
  <si>
    <t>Canapé d'angle fixe ALESIA tissu bouclette avec pouf - Orange - Angle gauche</t>
  </si>
  <si>
    <t>Canapé d'angle fixe ALESIA tissu bouclette avec pouf - Rose - Angle droit</t>
  </si>
  <si>
    <t>Canapé d'angle fixe ALESIA tissu bouclette avec pouf - Blanc - Angle droit</t>
  </si>
  <si>
    <t xml:space="preserve">Canapé d'angle fixe ALESIA tissu bouclette avec pouf - Angle droit - Bleu foncé </t>
  </si>
  <si>
    <t xml:space="preserve">Canapé d'angle fixe ALESIA tissu bouclette avec pouf - Angle gauche - Bleu foncé </t>
  </si>
  <si>
    <t>Canapé d'angle fixe ALESIA tissu bouclette avec pouf - Vert - Angle droit</t>
  </si>
  <si>
    <t>Canapé d'angle fixe ALESIA tissu bouclette avec pouf - Vert - Angle gauche</t>
  </si>
  <si>
    <t>Chauffeuse 1 place sans accoudoir pour canapé modulable LECOMTE - Gris foncé</t>
  </si>
  <si>
    <t xml:space="preserve">Chauffeuse 1 place sans accoudoir pour canapé modulable LECOMTE - Bleu foncé </t>
  </si>
  <si>
    <t>Chauffeuse 1 place sans accoudoir pour canapé modulable LECOMTE - Rouge</t>
  </si>
  <si>
    <t>Chauffeuse 1 place sans accoudoir pour canapé modulable LECOMTE - Vert</t>
  </si>
  <si>
    <t>Chauffeuse 1 place sans accoudoir pour canapé modulable LECOMTE - Orange</t>
  </si>
  <si>
    <t>Chauffeuse 1 place sans accoudoir pour canapé modulable LECOMTE - Gris clair</t>
  </si>
  <si>
    <t>Chauffeuse 1 place sans accoudoir pour canapé modulable LECOMTE - Marron</t>
  </si>
  <si>
    <t>Chauffeuse 1 place sans accoudoir pour canapé modulable LECOMTE - Blanc</t>
  </si>
  <si>
    <t>Chauffeuse 1 place avec accoudoir pour canapé modulable LECOMTE - Gris foncé - Angle droit</t>
  </si>
  <si>
    <t xml:space="preserve">Chauffeuse 1 place avec accoudoir pour canapé modulable LECOMTE - Angle droit - Bleu foncé </t>
  </si>
  <si>
    <t>Chauffeuse 1 place avec accoudoir pour canapé modulable LECOMTE - Rouge - Angle droit</t>
  </si>
  <si>
    <t>Chauffeuse 1 place avec accoudoir pour canapé modulable LECOMTE - Vert - Angle droit</t>
  </si>
  <si>
    <t>Chauffeuse 1 place avec accoudoir pour canapé modulable LECOMTE - Orange - Angle droit</t>
  </si>
  <si>
    <t>Chauffeuse 1 place avec accoudoir pour canapé modulable LECOMTE - Gris clair - Angle droit</t>
  </si>
  <si>
    <t>Chauffeuse 1 place avec accoudoir pour canapé modulable LECOMTE - Marron - Angle droit</t>
  </si>
  <si>
    <t>Chauffeuse 1 place avec accoudoir pour canapé modulable LECOMTE - Blanc - Angle droit</t>
  </si>
  <si>
    <t>Chauffeuse 1 place avec accoudoir pour canapé modulable LECOMTE - Blanc - Angle gauche</t>
  </si>
  <si>
    <t>Chauffeuse 1 place avec accoudoir pour canapé modulable LECOMTE - Angle gauche - Gris foncé</t>
  </si>
  <si>
    <t xml:space="preserve">Chauffeuse 1 place avec accoudoir pour canapé modulable LECOMTE - Angle gauche - Bleu foncé </t>
  </si>
  <si>
    <t>Chauffeuse 1 place avec accoudoir pour canapé modulable LECOMTE - Rouge - Angle gauche</t>
  </si>
  <si>
    <t>Chauffeuse 1 place avec accoudoir pour canapé modulable LECOMTE - Vert - Angle gauche</t>
  </si>
  <si>
    <t>Chauffeuse 1 place avec accoudoir pour canapé modulable LECOMTE - Orange - Angle gauche</t>
  </si>
  <si>
    <t>Chauffeuse 1 place avec accoudoir pour canapé modulable LECOMTE - Angle gauche - Gris clair</t>
  </si>
  <si>
    <t>Chauffeuse 1 place avec accoudoir pour canapé modulable LECOMTE - Marron - Angle gauche</t>
  </si>
  <si>
    <t>Chauffeuse 2 places avec accoudoir pour canapé modulable LECOMTE - Gris foncé - Angle droit</t>
  </si>
  <si>
    <t xml:space="preserve">Chauffeuse 2 places avec accoudoir pour canapé modulable LECOMTE - Angle droit - Bleu foncé </t>
  </si>
  <si>
    <t>Chauffeuse 2 places avec accoudoir pour canapé modulable LECOMTE - Rouge - Angle droit</t>
  </si>
  <si>
    <t>Chauffeuse 2 places avec accoudoir pour canapé modulable LECOMTE - Vert - Angle droit</t>
  </si>
  <si>
    <t>Chauffeuse 2 places avec accoudoir pour canapé modulable LECOMTE - Orange - Angle droit</t>
  </si>
  <si>
    <t>Chauffeuse 2 places avec accoudoir pour canapé modulable LECOMTE - Gris clair - Angle droit</t>
  </si>
  <si>
    <t>Chauffeuse 2 places avec accoudoir pour canapé modulable LECOMTE - Marron - Angle droit</t>
  </si>
  <si>
    <t>Chauffeuse 2 places avec accoudoir pour canapé modulable LECOMTE - Blanc - Angle gauche</t>
  </si>
  <si>
    <t>Chauffeuse 2 places avec accoudoir pour canapé modulable LECOMTE - Angle gauche - Gris foncé</t>
  </si>
  <si>
    <t xml:space="preserve">Chauffeuse 2 places avec accoudoir pour canapé modulable LECOMTE - Angle gauche - Bleu foncé </t>
  </si>
  <si>
    <t>Chauffeuse 2 places avec accoudoir pour canapé modulable LECOMTE - Rouge - Angle gauche</t>
  </si>
  <si>
    <t>Chauffeuse 2 places avec accoudoir pour canapé modulable LECOMTE - Vert - Angle gauche</t>
  </si>
  <si>
    <t>Chauffeuse 2 places avec accoudoir pour canapé modulable LECOMTE - Orange - Angle gauche</t>
  </si>
  <si>
    <t>Chauffeuse 2 places avec accoudoir pour canapé modulable LECOMTE - Angle gauche - Gris clair</t>
  </si>
  <si>
    <t>Chauffeuse 2 places avec accoudoir pour canapé modulable LECOMTE - Marron - Angle gauche</t>
  </si>
  <si>
    <t>Chauffeuse 2 places avec accoudoir pour canapé modulable LECOMTE - Blanc - Angle droit</t>
  </si>
  <si>
    <t>Méridienne avec accoudoir pour canapé modulable LECOMTE - Gris foncé - Angle droit</t>
  </si>
  <si>
    <t xml:space="preserve">Méridienne avec accoudoir pour canapé modulable LECOMTE - Angle droit - Bleu foncé </t>
  </si>
  <si>
    <t>Méridienne avec accoudoir pour canapé modulable LECOMTE - Rouge - Angle droit</t>
  </si>
  <si>
    <t>Méridienne avec accoudoir pour canapé modulable LECOMTE - Vert - Angle droit</t>
  </si>
  <si>
    <t>Méridienne avec accoudoir pour canapé modulable LECOMTE - Gris clair - Angle droit</t>
  </si>
  <si>
    <t>Méridienne avec accoudoir pour canapé modulable LECOMTE - Marron - Angle droit</t>
  </si>
  <si>
    <t>Méridienne avec accoudoir pour canapé modulable LECOMTE - Blanc - Angle gauche</t>
  </si>
  <si>
    <t>Méridienne avec accoudoir pour canapé modulable LECOMTE - Angle gauche - Gris foncé</t>
  </si>
  <si>
    <t xml:space="preserve">Méridienne avec accoudoir pour canapé modulable LECOMTE - Angle gauche - Bleu foncé </t>
  </si>
  <si>
    <t>Méridienne avec accoudoir pour canapé modulable LECOMTE - Rouge - Angle gauche</t>
  </si>
  <si>
    <t>Méridienne avec accoudoir pour canapé modulable LECOMTE - Vert - Angle gauche</t>
  </si>
  <si>
    <t>Méridienne avec accoudoir pour canapé modulable LECOMTE - Orange - Angle gauche</t>
  </si>
  <si>
    <t>Méridienne avec accoudoir pour canapé modulable LECOMTE - Angle gauche - Gris clair</t>
  </si>
  <si>
    <t>Méridienne avec accoudoir pour canapé modulable LECOMTE - Marron - Angle gauche</t>
  </si>
  <si>
    <t>Méridienne avec accoudoir pour canapé modulable LECOMTE - Blanc - Angle droit</t>
  </si>
  <si>
    <t>Méridienne avec accoudoir pour canapé modulable LECOMTE - Orange - Angle droit</t>
  </si>
  <si>
    <t>Méridienne sans accoudoir pour canapé modulable LECOMTE - Gris foncé</t>
  </si>
  <si>
    <t xml:space="preserve">Méridienne sans accoudoir pour canapé modulable LECOMTE - Bleu foncé </t>
  </si>
  <si>
    <t>Méridienne sans accoudoir pour canapé modulable LECOMTE - Rouge</t>
  </si>
  <si>
    <t>Méridienne sans accoudoir pour canapé modulable LECOMTE - Vert</t>
  </si>
  <si>
    <t>Méridienne sans accoudoir pour canapé modulable LECOMTE - Orange</t>
  </si>
  <si>
    <t>Méridienne sans accoudoir pour canapé modulable LECOMTE - Gris clair</t>
  </si>
  <si>
    <t>Méridienne sans accoudoir pour canapé modulable LECOMTE - Marron</t>
  </si>
  <si>
    <t>Méridienne sans accoudoir pour canapé modulable LECOMTE - Blanc</t>
  </si>
  <si>
    <t>Canapé d'angle fixe LECOMTE avec 1 chauffeuse avec accoudoir 150 cm, 1 méridienne sans accoudoir et 1 petit pouf - Gris foncé - Angle droit</t>
  </si>
  <si>
    <t xml:space="preserve">Canapé d'angle fixe LECOMTE avec 1 chauffeuse avec accoudoir 150 cm, 1 méridienne sans accoudoir et 1 petit pouf - Angle droit - Bleu foncé </t>
  </si>
  <si>
    <t>Canapé d'angle fixe LECOMTE avec 1 chauffeuse avec accoudoir 150 cm, 1 méridienne sans accoudoir et 1 petit pouf - Rouge - Angle droit</t>
  </si>
  <si>
    <t>Canapé d'angle fixe LECOMTE avec 1 chauffeuse avec accoudoir 150 cm, 1 méridienne sans accoudoir et 1 petit pouf - Vert - Angle droit</t>
  </si>
  <si>
    <t>Canapé d'angle fixe LECOMTE avec 1 chauffeuse avec accoudoir 150 cm, 1 méridienne sans accoudoir et 1 petit pouf - Gris clair - Angle droit</t>
  </si>
  <si>
    <t>Canapé d'angle fixe LECOMTE avec 1 chauffeuse avec accoudoir 150 cm, 1 méridienne sans accoudoir et 1 petit pouf - Marron - Angle droit</t>
  </si>
  <si>
    <t>Canapé d'angle fixe LECOMTE avec 1 chauffeuse avec accoudoir 150 cm, 1 méridienne sans accoudoir et 1 petit pouf - Blanc - Angle gauche</t>
  </si>
  <si>
    <t>Canapé d'angle fixe LECOMTE avec 1 chauffeuse avec accoudoir 150 cm, 1 méridienne sans accoudoir et 1 petit pouf - Angle gauche - Gris foncé</t>
  </si>
  <si>
    <t xml:space="preserve">Canapé d'angle fixe LECOMTE avec 1 chauffeuse avec accoudoir 150 cm, 1 méridienne sans accoudoir et 1 petit pouf - Angle gauche - Bleu foncé </t>
  </si>
  <si>
    <t>Canapé d'angle fixe LECOMTE avec 1 chauffeuse avec accoudoir 150 cm, 1 méridienne sans accoudoir et 1 petit pouf - Rouge - Angle gauche</t>
  </si>
  <si>
    <t>Canapé d'angle fixe LECOMTE avec 1 chauffeuse avec accoudoir 150 cm, 1 méridienne sans accoudoir et 1 petit pouf - Vert - Angle gauche</t>
  </si>
  <si>
    <t>Canapé d'angle fixe LECOMTE avec 1 chauffeuse avec accoudoir 150 cm, 1 méridienne sans accoudoir et 1 petit pouf - Orange - Angle gauche</t>
  </si>
  <si>
    <t>Canapé d'angle fixe LECOMTE avec 1 chauffeuse avec accoudoir 150 cm, 1 méridienne sans accoudoir et 1 petit pouf - Angle gauche - Gris clair</t>
  </si>
  <si>
    <t>Canapé d'angle fixe LECOMTE avec 1 chauffeuse avec accoudoir 150 cm, 1 méridienne sans accoudoir et 1 petit pouf - Marron - Angle gauche</t>
  </si>
  <si>
    <t>Canapé d'angle fixe LECOMTE avec 1 chauffeuse avec accoudoir 150 cm, 1 méridienne sans accoudoir et 1 petit pouf - Blanc - Angle droit</t>
  </si>
  <si>
    <t>Canapé d'angle fixe LECOMTE avec 1 chauffeuse avec accoudoir 150 cm, 1 méridienne sans accoudoir et 1 petit pouf - Orange - Angle droit</t>
  </si>
  <si>
    <t>Canapé droit fixe 4 places LECOMTE avec petit pouf - Gris foncé</t>
  </si>
  <si>
    <t xml:space="preserve">Canapé droit fixe 4 places LECOMTE avec petit pouf - Bleu foncé </t>
  </si>
  <si>
    <t>Canapé droit fixe 4 places LECOMTE avec petit pouf - Rouge</t>
  </si>
  <si>
    <t>Canapé droit fixe 4 places LECOMTE avec petit pouf - Vert</t>
  </si>
  <si>
    <t>Canapé droit fixe 4 places LECOMTE avec petit pouf - Orange</t>
  </si>
  <si>
    <t>Canapé droit fixe 4 places LECOMTE avec petit pouf - Marron</t>
  </si>
  <si>
    <t>Canapé droit fixe 4 places LECOMTE avec petit pouf - Blanc</t>
  </si>
  <si>
    <t>Canapé droit fixe 4 places LECOMTE avec petit pouf - Gris clair</t>
  </si>
  <si>
    <t>Canapé d'angle fixe modulable LECOMTE avec chauffeuse - Gris foncé - Angle droit</t>
  </si>
  <si>
    <t xml:space="preserve">Canapé d'angle fixe modulable LECOMTE avec chauffeuse - Angle droit - Bleu foncé </t>
  </si>
  <si>
    <t>Canapé d'angle fixe modulable LECOMTE avec chauffeuse - Rouge - Angle droit</t>
  </si>
  <si>
    <t>Canapé d'angle fixe modulable LECOMTE avec chauffeuse - Vert - Angle droit</t>
  </si>
  <si>
    <t>Canapé d'angle fixe modulable LECOMTE avec chauffeuse - Orange - Angle droit</t>
  </si>
  <si>
    <t>Canapé d'angle fixe modulable LECOMTE avec chauffeuse - Marron - Angle droit</t>
  </si>
  <si>
    <t>Canapé d'angle fixe modulable LECOMTE avec chauffeuse - Blanc - Angle droit</t>
  </si>
  <si>
    <t>Canapé d'angle fixe modulable LECOMTE avec chauffeuse - Gris clair - Angle droit</t>
  </si>
  <si>
    <t>Canapé d'angle fixe modulable LECOMTE avec chauffeuse - Blanc - Angle gauche</t>
  </si>
  <si>
    <t>Canapé d'angle fixe modulable LECOMTE avec chauffeuse - Angle gauche - Gris foncé</t>
  </si>
  <si>
    <t xml:space="preserve">Canapé d'angle fixe modulable LECOMTE avec chauffeuse - Angle gauche - Bleu foncé </t>
  </si>
  <si>
    <t>Canapé d'angle fixe modulable LECOMTE avec chauffeuse - Rouge - Angle gauche</t>
  </si>
  <si>
    <t>Canapé d'angle fixe modulable LECOMTE avec chauffeuse - Vert - Angle gauche</t>
  </si>
  <si>
    <t>Canapé d'angle fixe modulable LECOMTE avec chauffeuse - Orange - Angle gauche</t>
  </si>
  <si>
    <t>Canapé d'angle fixe modulable LECOMTE avec chauffeuse - Angle gauche - Gris clair</t>
  </si>
  <si>
    <t>Canapé d'angle fixe modulable LECOMTE avec chauffeuse - Marron - Angle gauche</t>
  </si>
  <si>
    <t>Canapé d'angle fixe modulable LECOMTE avec 1 chauffeuse et 1 grand pouf - Gris foncé - Angle droit</t>
  </si>
  <si>
    <t xml:space="preserve">Canapé d'angle fixe modulable LECOMTE avec 1 chauffeuse et 1 grand pouf - Angle droit - Bleu foncé </t>
  </si>
  <si>
    <t>Canapé d'angle fixe modulable LECOMTE avec 1 chauffeuse et 1 grand pouf - Rouge - Angle droit</t>
  </si>
  <si>
    <t>Canapé d'angle fixe modulable LECOMTE avec 1 chauffeuse et 1 grand pouf - Vert - Angle droit</t>
  </si>
  <si>
    <t>Canapé d'angle fixe modulable LECOMTE avec 1 chauffeuse et 1 grand pouf - Orange - Angle droit</t>
  </si>
  <si>
    <t>Canapé d'angle fixe modulable LECOMTE avec 1 chauffeuse et 1 grand pouf - Marron - Angle droit</t>
  </si>
  <si>
    <t>Canapé d'angle fixe modulable LECOMTE avec 1 chauffeuse et 1 grand pouf - Gris clair - Angle droit</t>
  </si>
  <si>
    <t>Canapé d'angle fixe modulable LECOMTE avec 1 chauffeuse et 1 grand pouf - Blanc - Angle gauche</t>
  </si>
  <si>
    <t>Canapé d'angle fixe modulable LECOMTE avec 1 chauffeuse et 1 grand pouf - Angle gauche - Gris foncé</t>
  </si>
  <si>
    <t xml:space="preserve">Canapé d'angle fixe modulable LECOMTE avec 1 chauffeuse et 1 grand pouf - Angle gauche - Bleu foncé </t>
  </si>
  <si>
    <t>Canapé d'angle fixe modulable LECOMTE avec 1 chauffeuse et 1 grand pouf - Rouge - Angle gauche</t>
  </si>
  <si>
    <t>Canapé d'angle fixe modulable LECOMTE avec 1 chauffeuse et 1 grand pouf - Vert - Angle gauche</t>
  </si>
  <si>
    <t>Canapé d'angle fixe modulable LECOMTE avec 1 chauffeuse et 1 grand pouf - Orange - Angle gauche</t>
  </si>
  <si>
    <t>Canapé d'angle fixe modulable LECOMTE avec 1 chauffeuse et 1 grand pouf - Angle gauche - Gris clair</t>
  </si>
  <si>
    <t>Canapé d'angle fixe modulable LECOMTE avec 1 chauffeuse et 1 grand pouf - Marron - Angle gauche</t>
  </si>
  <si>
    <t>Canapé d'angle fixe modulable LECOMTE avec 1 chauffeuse et 1 grand pouf - Blanc - Angle droit</t>
  </si>
  <si>
    <t>Canapé d'angle fixe LECOMTE avec petit pouf - Gris foncé - Angle droit</t>
  </si>
  <si>
    <t xml:space="preserve">Canapé d'angle fixe LECOMTE avec petit pouf - Angle droit - Bleu foncé </t>
  </si>
  <si>
    <t>Canapé d'angle fixe LECOMTE avec petit pouf - Rouge - Angle droit</t>
  </si>
  <si>
    <t>Canapé d'angle fixe LECOMTE avec petit pouf - Vert - Angle droit</t>
  </si>
  <si>
    <t>Canapé d'angle fixe LECOMTE avec petit pouf - Gris clair - Angle droit</t>
  </si>
  <si>
    <t>Canapé d'angle fixe LECOMTE avec petit pouf - Marron - Angle droit</t>
  </si>
  <si>
    <t>Canapé d'angle fixe LECOMTE avec petit pouf - Blanc - Angle gauche</t>
  </si>
  <si>
    <t>Canapé d'angle fixe LECOMTE avec petit pouf - Angle gauche - Gris foncé</t>
  </si>
  <si>
    <t xml:space="preserve">Canapé d'angle fixe LECOMTE avec petit pouf - Angle gauche - Bleu foncé </t>
  </si>
  <si>
    <t>Canapé d'angle fixe LECOMTE avec petit pouf - Rouge - Angle gauche</t>
  </si>
  <si>
    <t>Canapé d'angle fixe LECOMTE avec petit pouf - Vert - Angle gauche</t>
  </si>
  <si>
    <t>Canapé d'angle fixe LECOMTE avec petit pouf - Orange - Angle gauche</t>
  </si>
  <si>
    <t>Canapé d'angle fixe LECOMTE avec petit pouf - Angle gauche - Gris clair</t>
  </si>
  <si>
    <t>Canapé d'angle fixe LECOMTE avec petit pouf - Marron - Angle gauche</t>
  </si>
  <si>
    <t>Canapé d'angle fixe LECOMTE avec petit pouf - Blanc - Angle droit</t>
  </si>
  <si>
    <t>Canapé d'angle fixe LECOMTE avec petit pouf - Orange - Angle droit</t>
  </si>
  <si>
    <t>Canapé d'angle fixe LECOMTE avec 1 chauffeuse avec accoudoir 130 cm, 1 méridienne sans accoudoir et 1 petit pouf - Gris foncé - Angle droit</t>
  </si>
  <si>
    <t xml:space="preserve">Canapé d'angle fixe LECOMTE avec 1 chauffeuse avec accoudoir 130 cm, 1 méridienne sans accoudoir et 1 petit pouf - Angle droit - Bleu foncé </t>
  </si>
  <si>
    <t>Canapé d'angle fixe LECOMTE avec 1 chauffeuse avec accoudoir 130 cm, 1 méridienne sans accoudoir et 1 petit pouf - Rouge - Angle droit</t>
  </si>
  <si>
    <t>Canapé d'angle fixe LECOMTE avec 1 chauffeuse avec accoudoir 130 cm, 1 méridienne sans accoudoir et 1 petit pouf - Vert - Angle droit</t>
  </si>
  <si>
    <t>Canapé d'angle fixe LECOMTE avec 1 chauffeuse avec accoudoir 130 cm, 1 méridienne sans accoudoir et 1 petit pouf - Gris clair - Angle droit</t>
  </si>
  <si>
    <t>Canapé d'angle fixe LECOMTE avec 1 chauffeuse avec accoudoir 130 cm, 1 méridienne sans accoudoir et 1 petit pouf - Blanc - Angle gauche</t>
  </si>
  <si>
    <t>Canapé d'angle fixe LECOMTE avec 1 chauffeuse avec accoudoir 130 cm, 1 méridienne sans accoudoir et 1 petit pouf - Angle gauche - Gris foncé</t>
  </si>
  <si>
    <t xml:space="preserve">Canapé d'angle fixe LECOMTE avec 1 chauffeuse avec accoudoir 130 cm, 1 méridienne sans accoudoir et 1 petit pouf - Angle gauche - Bleu foncé </t>
  </si>
  <si>
    <t>Canapé d'angle fixe LECOMTE avec 1 chauffeuse avec accoudoir 130 cm, 1 méridienne sans accoudoir et 1 petit pouf - Rouge - Angle gauche</t>
  </si>
  <si>
    <t>Canapé d'angle fixe LECOMTE avec 1 chauffeuse avec accoudoir 130 cm, 1 méridienne sans accoudoir et 1 petit pouf - Vert - Angle gauche</t>
  </si>
  <si>
    <t>Canapé d'angle fixe LECOMTE avec 1 chauffeuse avec accoudoir 130 cm, 1 méridienne sans accoudoir et 1 petit pouf - Orange - Angle gauche</t>
  </si>
  <si>
    <t>Canapé d'angle fixe LECOMTE avec 1 chauffeuse avec accoudoir 130 cm, 1 méridienne sans accoudoir et 1 petit pouf - Angle gauche - Gris clair</t>
  </si>
  <si>
    <t>Canapé d'angle fixe LECOMTE avec 1 chauffeuse avec accoudoir 130 cm, 1 méridienne sans accoudoir et 1 petit pouf - Marron - Angle gauche</t>
  </si>
  <si>
    <t>Canapé d'angle fixe LECOMTE avec 1 chauffeuse avec accoudoir 130 cm, 1 méridienne sans accoudoir et 1 petit pouf - Blanc - Angle droit</t>
  </si>
  <si>
    <t>Canapé d'angle fixe LECOMTE avec 1 chauffeuse avec accoudoir 130 cm, 1 méridienne sans accoudoir et 1 petit pouf - Orange - Angle droit</t>
  </si>
  <si>
    <t>Canapé d'angle fixe LECOMTE avec 1 chauffeuse avec accoudoir 130 cm, 1 méridienne sans accoudoir et 1 petit pouf - Marron - Angle droit</t>
  </si>
  <si>
    <t>Canapé droit fixe 3 places JEANNE avec pouf tissu texturé - Gris foncé</t>
  </si>
  <si>
    <t>Canapé droit fixe 3 places JEANNE avec pouf tissu texturé - Jaune</t>
  </si>
  <si>
    <t xml:space="preserve">Canapé droit fixe 3 places JEANNE avec pouf tissu texturé - Bleu foncé </t>
  </si>
  <si>
    <t>Canapé droit fixe 3 places JEANNE avec pouf tissu texturé - Beige</t>
  </si>
  <si>
    <t>Canapé droit fixe 3 places JEANNE avec pouf tissu texturé - Vert</t>
  </si>
  <si>
    <t>Canapé d'angle fixe modulable JEANNE tissu texturé avec 4 chauffeuses, 1 angle et 1 pouf - Gris foncé</t>
  </si>
  <si>
    <t>Canapé d'angle fixe modulable JEANNE tissu texturé avec 4 chauffeuses, 1 angle et 1 pouf - Jaune</t>
  </si>
  <si>
    <t xml:space="preserve">Canapé d'angle fixe modulable JEANNE tissu texturé avec 4 chauffeuses, 1 angle et 1 pouf - Bleu foncé </t>
  </si>
  <si>
    <t>Canapé d'angle fixe modulable JEANNE tissu texturé avec 4 chauffeuses, 1 angle et 1 pouf - Beige</t>
  </si>
  <si>
    <t>Canapé d'angle fixe modulable JEANNE tissu texturé avec 4 chauffeuses, 1 angle et 1 pouf - Vert</t>
  </si>
  <si>
    <t>Pouf petit JEANNE tissu velours - Beige</t>
  </si>
  <si>
    <t>Pouf petit JEANNE tissu velours - Taupe</t>
  </si>
  <si>
    <t>Pouf petit JEANNE tissu velours - Rouge</t>
  </si>
  <si>
    <t>Pouf petit JEANNE tissu velours - Orange</t>
  </si>
  <si>
    <t>Pouf petit JEANNE tissu velours - Jaune</t>
  </si>
  <si>
    <t>Pouf petit JEANNE tissu velours - Vert</t>
  </si>
  <si>
    <t xml:space="preserve">Pouf petit JEANNE tissu velours - Bleu foncé </t>
  </si>
  <si>
    <t>Pouf petit JEANNE tissu velours - Gris clair</t>
  </si>
  <si>
    <t>Pouf petit JEANNE tissu velours - Gris foncé</t>
  </si>
  <si>
    <t>Pouf grand JEANNE tissu velours - Beige</t>
  </si>
  <si>
    <t>Pouf grand JEANNE tissu velours - Taupe</t>
  </si>
  <si>
    <t>Pouf grand JEANNE tissu velours - Rouge</t>
  </si>
  <si>
    <t>Pouf grand JEANNE tissu velours - Orange</t>
  </si>
  <si>
    <t>Pouf grand JEANNE tissu velours - Jaune</t>
  </si>
  <si>
    <t>Pouf grand JEANNE tissu velours - Vert</t>
  </si>
  <si>
    <t xml:space="preserve">Pouf grand JEANNE tissu velours - Bleu foncé </t>
  </si>
  <si>
    <t>Pouf grand JEANNE tissu velours - Gris clair</t>
  </si>
  <si>
    <t>Pouf grand JEANNE tissu velours - Gris foncé</t>
  </si>
  <si>
    <t>Chauffeuse 1 place sans accoudoir pour canapé modulable JEANNE tissu velours - Beige</t>
  </si>
  <si>
    <t>Chauffeuse 1 place sans accoudoir pour canapé modulable JEANNE tissu velours - Taupe</t>
  </si>
  <si>
    <t>Chauffeuse 1 place sans accoudoir pour canapé modulable JEANNE tissu velours - Rouge</t>
  </si>
  <si>
    <t>Chauffeuse 1 place sans accoudoir pour canapé modulable JEANNE tissu velours - Orange</t>
  </si>
  <si>
    <t>Chauffeuse 1 place sans accoudoir pour canapé modulable JEANNE tissu velours - Jaune</t>
  </si>
  <si>
    <t>Chauffeuse 1 place sans accoudoir pour canapé modulable JEANNE tissu velours - Vert</t>
  </si>
  <si>
    <t xml:space="preserve">Chauffeuse 1 place sans accoudoir pour canapé modulable JEANNE tissu velours - Bleu foncé </t>
  </si>
  <si>
    <t>Chauffeuse 1 place sans accoudoir pour canapé modulable JEANNE tissu velours - Gris clair</t>
  </si>
  <si>
    <t>Chauffeuse 1 place sans accoudoir pour canapé modulable JEANNE tissu velours - Gris foncé</t>
  </si>
  <si>
    <t>Angle pour canapé modulable JEANNE tissu velours - Beige - Réversible</t>
  </si>
  <si>
    <t>Angle pour canapé modulable JEANNE tissu velours - Taupe - Réversible</t>
  </si>
  <si>
    <t>Angle pour canapé modulable JEANNE tissu velours - Rouge - Réversible</t>
  </si>
  <si>
    <t>Angle pour canapé modulable JEANNE tissu velours - Orange - Réversible</t>
  </si>
  <si>
    <t>Angle pour canapé modulable JEANNE tissu velours - Jaune - Réversible</t>
  </si>
  <si>
    <t>Angle pour canapé modulable JEANNE tissu velours - Vert - Réversible</t>
  </si>
  <si>
    <t xml:space="preserve">Angle pour canapé modulable JEANNE tissu velours - Réversible - Bleu foncé </t>
  </si>
  <si>
    <t>Angle pour canapé modulable JEANNE tissu velours - Gris clair - Réversible</t>
  </si>
  <si>
    <t>Angle pour canapé modulable JEANNE tissu velours - Gris foncé - Réversible</t>
  </si>
  <si>
    <t>Canapé droit fixe 3 places JEANNE tissu velours - Beige</t>
  </si>
  <si>
    <t>Canapé droit fixe 3 places JEANNE tissu velours - Taupe</t>
  </si>
  <si>
    <t>Canapé droit fixe 3 places JEANNE tissu velours - Rouge</t>
  </si>
  <si>
    <t>Canapé droit fixe 3 places JEANNE tissu velours - Orange</t>
  </si>
  <si>
    <t>Canapé droit fixe 3 places JEANNE tissu velours - Jaune</t>
  </si>
  <si>
    <t>Canapé droit fixe 3 places JEANNE tissu velours - Vert</t>
  </si>
  <si>
    <t xml:space="preserve">Canapé droit fixe 3 places JEANNE tissu velours - Bleu foncé </t>
  </si>
  <si>
    <t>Canapé droit fixe 3 places JEANNE tissu velours - Gris clair</t>
  </si>
  <si>
    <t>Canapé droit fixe 3 places JEANNE tissu velours - Gris foncé</t>
  </si>
  <si>
    <t>Canapé droit fixe 3 places JEANNE avec pouf tissu velours - Beige</t>
  </si>
  <si>
    <t>Canapé droit fixe 3 places JEANNE avec pouf tissu velours - Taupe</t>
  </si>
  <si>
    <t>Canapé droit fixe 3 places JEANNE avec pouf tissu velours - Rouge</t>
  </si>
  <si>
    <t>Canapé droit fixe 3 places JEANNE avec pouf tissu velours - Orange</t>
  </si>
  <si>
    <t>Canapé droit fixe 3 places JEANNE avec pouf tissu velours - Jaune</t>
  </si>
  <si>
    <t>Canapé droit fixe 3 places JEANNE avec pouf tissu velours - Vert</t>
  </si>
  <si>
    <t xml:space="preserve">Canapé droit fixe 3 places JEANNE avec pouf tissu velours - Bleu foncé </t>
  </si>
  <si>
    <t>Canapé droit fixe 3 places JEANNE avec pouf tissu velours - Gris clair</t>
  </si>
  <si>
    <t>Canapé droit fixe 3 places JEANNE avec pouf tissu velours - Gris foncé</t>
  </si>
  <si>
    <t>Canapé d'angle fixe modulable JEANNE tissu velours avec 4 chauffeuses et 1 angle - Beige - Réversible</t>
  </si>
  <si>
    <t>Canapé d'angle fixe modulable JEANNE tissu velours avec 4 chauffeuses et 1 angle - Taupe - Réversible</t>
  </si>
  <si>
    <t>Canapé d'angle fixe modulable JEANNE tissu velours avec 4 chauffeuses et 1 angle - Rouge - Réversible</t>
  </si>
  <si>
    <t>Canapé d'angle fixe modulable JEANNE tissu velours avec 4 chauffeuses et 1 angle - Orange - Réversible</t>
  </si>
  <si>
    <t>Canapé d'angle fixe modulable JEANNE tissu velours avec 4 chauffeuses et 1 angle - Jaune - Réversible</t>
  </si>
  <si>
    <t>Canapé d'angle fixe modulable JEANNE tissu velours avec 4 chauffeuses et 1 angle - Vert - Réversible</t>
  </si>
  <si>
    <t xml:space="preserve">Canapé d'angle fixe modulable JEANNE tissu velours avec 4 chauffeuses et 1 angle - Réversible - Bleu foncé </t>
  </si>
  <si>
    <t>Canapé d'angle fixe modulable JEANNE tissu velours avec 4 chauffeuses et 1 angle - Gris clair - Réversible</t>
  </si>
  <si>
    <t>Canapé d'angle fixe modulable JEANNE tissu velours avec 4 chauffeuses et 1 angle - Gris foncé - Réversible</t>
  </si>
  <si>
    <t>Canapé d'angle fixe modulable JEANNE tissu velours avec 4 chauffeuses, 1 angle et 1 pouf - Taupe - Réversible</t>
  </si>
  <si>
    <t>Canapé d'angle fixe modulable JEANNE tissu velours avec 4 chauffeuses, 1 angle et 1 pouf - Rouge - Réversible</t>
  </si>
  <si>
    <t>Canapé d'angle fixe modulable JEANNE tissu velours avec 4 chauffeuses, 1 angle et 1 pouf - Orange - Réversible</t>
  </si>
  <si>
    <t>Canapé d'angle fixe modulable JEANNE tissu velours avec 4 chauffeuses, 1 angle et 1 pouf - Jaune - Réversible</t>
  </si>
  <si>
    <t>Canapé d'angle fixe modulable JEANNE tissu velours avec 4 chauffeuses, 1 angle et 1 pouf - Vert - Réversible</t>
  </si>
  <si>
    <t xml:space="preserve">Canapé d'angle fixe modulable JEANNE tissu velours avec 4 chauffeuses, 1 angle et 1 pouf - Réversible - Bleu foncé </t>
  </si>
  <si>
    <t>Canapé d'angle fixe modulable JEANNE tissu velours avec 4 chauffeuses, 1 angle et 1 pouf - Gris clair - Réversible</t>
  </si>
  <si>
    <t>Canapé d'angle fixe modulable JEANNE tissu velours avec 4 chauffeuses, 1 angle et 1 pouf - Gris foncé - Réversible</t>
  </si>
  <si>
    <t>Canapé d'angle fixe modulable JEANNE tissu velours avec 2 chauffeuses, 1 angle et 2 poufs - Beige - Réversible</t>
  </si>
  <si>
    <t>Canapé d'angle fixe modulable JEANNE tissu velours avec 2 chauffeuses, 1 angle et 2 poufs - Taupe - Réversible</t>
  </si>
  <si>
    <t>Canapé d'angle fixe modulable JEANNE tissu velours avec 2 chauffeuses, 1 angle et 2 poufs - Rouge - Réversible</t>
  </si>
  <si>
    <t>Canapé d'angle fixe modulable JEANNE tissu velours avec 2 chauffeuses, 1 angle et 2 poufs - Orange - Réversible</t>
  </si>
  <si>
    <t>Canapé d'angle fixe modulable JEANNE tissu velours avec 2 chauffeuses, 1 angle et 2 poufs - Jaune - Réversible</t>
  </si>
  <si>
    <t>Canapé d'angle fixe modulable JEANNE tissu velours avec 2 chauffeuses, 1 angle et 2 poufs - Vert - Réversible</t>
  </si>
  <si>
    <t xml:space="preserve">Canapé d'angle fixe modulable JEANNE tissu velours avec 2 chauffeuses, 1 angle et 2 poufs - Réversible - Bleu foncé </t>
  </si>
  <si>
    <t>Canapé d'angle fixe modulable JEANNE tissu velours avec 2 chauffeuses, 1 angle et 2 poufs - Gris clair - Réversible</t>
  </si>
  <si>
    <t>Canapé d'angle fixe modulable JEANNE tissu velours avec 2 chauffeuses, 1 angle et 2 poufs - Gris foncé - Réversible</t>
  </si>
  <si>
    <t>Pouf GUSTAVE - Blanc</t>
  </si>
  <si>
    <t>GUSTAVE</t>
  </si>
  <si>
    <t>Pouf GUSTAVE - Orange</t>
  </si>
  <si>
    <t>Pouf GUSTAVE - Vert</t>
  </si>
  <si>
    <t>Pouf GUSTAVE - Gris clair</t>
  </si>
  <si>
    <t>Pouf GUSTAVE - Gris foncé</t>
  </si>
  <si>
    <t>Chauffeuse 1 place sans accoudoir pour canapé modulable GUSTAVE - Orange</t>
  </si>
  <si>
    <t>Chauffeuse 1 place sans accoudoir pour canapé modulable GUSTAVE - Vert</t>
  </si>
  <si>
    <t>Chauffeuse 1 place sans accoudoir pour canapé modulable GUSTAVE - Gris clair</t>
  </si>
  <si>
    <t>Chauffeuse 1 place sans accoudoir pour canapé modulable GUSTAVE - Gris foncé</t>
  </si>
  <si>
    <t>Chauffeuse 1 place sans accoudoir pour canapé modulable GUSTAVE - Blanc</t>
  </si>
  <si>
    <t>Chauffeuse 1 place avec accoudoir pour canapé modulable GUSTAVE - Orange - Angle gauche</t>
  </si>
  <si>
    <t>Chauffeuse 1 place avec accoudoir pour canapé modulable GUSTAVE - Angle gauche - Gris clair</t>
  </si>
  <si>
    <t>Chauffeuse 1 place avec accoudoir pour canapé modulable GUSTAVE - Angle gauche - Gris foncé</t>
  </si>
  <si>
    <t>Chauffeuse 1 place avec accoudoir pour canapé modulable GUSTAVE - Blanc - Angle gauche</t>
  </si>
  <si>
    <t>Chauffeuse 1 place avec accoudoir pour canapé modulable GUSTAVE - Vert - Angle gauche</t>
  </si>
  <si>
    <t>Chauffeuse 1 place avec accoudoir pour canapé modulable GUSTAVE - Blanc - Angle droit</t>
  </si>
  <si>
    <t>Chauffeuse 1 place avec accoudoir pour canapé modulable GUSTAVE - Orange - Angle droit</t>
  </si>
  <si>
    <t>Chauffeuse 1 place avec accoudoir pour canapé modulable GUSTAVE - Vert - Angle droit</t>
  </si>
  <si>
    <t>Chauffeuse 1 place avec accoudoir pour canapé modulable GUSTAVE - Gris clair - Angle droit</t>
  </si>
  <si>
    <t>Chauffeuse 1 place avec accoudoir pour canapé modulable GUSTAVE - Gris foncé - Angle droit</t>
  </si>
  <si>
    <t>Méridienne sans accoudoir pour canapé modulable GUSTAVE - Orange</t>
  </si>
  <si>
    <t>Méridienne sans accoudoir pour canapé modulable GUSTAVE - Gris clair</t>
  </si>
  <si>
    <t>Méridienne sans accoudoir pour canapé modulable GUSTAVE - Gris foncé</t>
  </si>
  <si>
    <t>Méridienne sans accoudoir pour canapé modulable GUSTAVE - Blanc</t>
  </si>
  <si>
    <t>Méridienne sans accoudoir pour canapé modulable GUSTAVE - Vert</t>
  </si>
  <si>
    <t>Méridienne avec accoudoir pour canapé modulable GUSTAVE - Orange - Angle gauche</t>
  </si>
  <si>
    <t>Méridienne avec accoudoir pour canapé modulable GUSTAVE - Angle gauche - Gris clair</t>
  </si>
  <si>
    <t>Méridienne avec accoudoir pour canapé modulable GUSTAVE - Angle gauche - Gris foncé</t>
  </si>
  <si>
    <t>Méridienne avec accoudoir pour canapé modulable GUSTAVE - Blanc - Angle gauche</t>
  </si>
  <si>
    <t>Méridienne avec accoudoir pour canapé modulable GUSTAVE - Vert - Angle gauche</t>
  </si>
  <si>
    <t>Méridienne avec accoudoir pour canapé modulable GUSTAVE - Blanc - Angle droit</t>
  </si>
  <si>
    <t>Méridienne avec accoudoir pour canapé modulable GUSTAVE - Vert - Angle droit</t>
  </si>
  <si>
    <t>Méridienne avec accoudoir pour canapé modulable GUSTAVE - Gris clair - Angle droit</t>
  </si>
  <si>
    <t>Méridienne avec accoudoir pour canapé modulable GUSTAVE - Gris foncé - Angle droit</t>
  </si>
  <si>
    <t>Méridienne avec accoudoir pour canapé modulable GUSTAVE - Orange - Angle droit</t>
  </si>
  <si>
    <t>Canapé droit fixe 3 places GUSTAVE - Orange</t>
  </si>
  <si>
    <t>Canapé droit fixe 3 places GUSTAVE - Gris foncé</t>
  </si>
  <si>
    <t>Canapé droit fixe 3 places GUSTAVE - Blanc</t>
  </si>
  <si>
    <t>Canapé droit fixe 3 places GUSTAVE - Vert</t>
  </si>
  <si>
    <t>Canapé droit fixe 3 places GUSTAVE - Gris clair</t>
  </si>
  <si>
    <t>Canapé droit fixe 3 places GUSTAVE avec pouf - Orange</t>
  </si>
  <si>
    <t>Canapé droit fixe 3 places GUSTAVE avec pouf - Gris foncé</t>
  </si>
  <si>
    <t>Canapé droit fixe 3 places GUSTAVE avec pouf - Vert</t>
  </si>
  <si>
    <t>Canapé droit fixe 3 places GUSTAVE avec pouf - Gris clair</t>
  </si>
  <si>
    <t>Canapé droit fixe 3 places GUSTAVE avec pouf - Blanc</t>
  </si>
  <si>
    <t>Canapé d'angle fixe modulable GUSTAVE - Orange - Angle gauche</t>
  </si>
  <si>
    <t>Canapé d'angle fixe modulable GUSTAVE - Angle gauche - Gris clair</t>
  </si>
  <si>
    <t>Canapé d'angle fixe modulable GUSTAVE - Angle gauche - Gris foncé</t>
  </si>
  <si>
    <t>Canapé d'angle fixe modulable GUSTAVE - Blanc - Angle gauche</t>
  </si>
  <si>
    <t>Canapé d'angle fixe modulable GUSTAVE - Vert - Angle gauche</t>
  </si>
  <si>
    <t>Canapé d'angle fixe modulable GUSTAVE - Blanc - Angle droit</t>
  </si>
  <si>
    <t>Canapé d'angle fixe modulable GUSTAVE - Vert - Angle droit</t>
  </si>
  <si>
    <t>Canapé d'angle fixe modulable GUSTAVE - Gris foncé - Angle droit</t>
  </si>
  <si>
    <t>Canapé d'angle fixe modulable GUSTAVE - Orange - Angle droit</t>
  </si>
  <si>
    <t>Canapé d'angle fixe modulable GUSTAVE - Gris clair - Angle droit</t>
  </si>
  <si>
    <t>Canapé d'angle fixe modulable GUSTAVE avec pouf - Orange - Angle gauche</t>
  </si>
  <si>
    <t>Canapé d'angle fixe modulable GUSTAVE avec pouf - Angle gauche - Gris clair</t>
  </si>
  <si>
    <t>Canapé d'angle fixe modulable GUSTAVE avec pouf - Angle gauche - Gris foncé</t>
  </si>
  <si>
    <t>Canapé d'angle fixe modulable GUSTAVE avec pouf - Blanc - Angle gauche</t>
  </si>
  <si>
    <t>Canapé d'angle fixe modulable GUSTAVE avec pouf - Vert - Angle gauche</t>
  </si>
  <si>
    <t>Canapé d'angle fixe modulable GUSTAVE avec pouf - Blanc - Angle droit</t>
  </si>
  <si>
    <t>Canapé d'angle fixe modulable GUSTAVE avec pouf - Vert - Angle droit</t>
  </si>
  <si>
    <t>Canapé d'angle fixe modulable GUSTAVE avec pouf - Gris foncé - Angle droit</t>
  </si>
  <si>
    <t>Canapé d'angle fixe modulable GUSTAVE avec pouf - Orange - Angle droit</t>
  </si>
  <si>
    <t>Canapé d'angle fixe modulable GUSTAVE avec pouf - Gris clair - Angle droit</t>
  </si>
  <si>
    <t>Canapé panoramique fixe modulable GUSTAVE - Orange - Angle gauche</t>
  </si>
  <si>
    <t>Canapé panoramique fixe modulable GUSTAVE - Angle gauche - Gris clair</t>
  </si>
  <si>
    <t>Canapé panoramique fixe modulable GUSTAVE - Angle gauche - Gris foncé</t>
  </si>
  <si>
    <t>Canapé panoramique fixe modulable GUSTAVE - Blanc - Angle gauche</t>
  </si>
  <si>
    <t>Canapé panoramique fixe modulable GUSTAVE - Vert - Angle gauche</t>
  </si>
  <si>
    <t>Canapé panoramique fixe modulable GUSTAVE - Blanc - Angle droit</t>
  </si>
  <si>
    <t>Canapé panoramique fixe modulable GUSTAVE - Vert - Angle droit</t>
  </si>
  <si>
    <t>Canapé panoramique fixe modulable GUSTAVE - Gris foncé - Angle droit</t>
  </si>
  <si>
    <t>Canapé panoramique fixe modulable GUSTAVE - Orange - Angle droit</t>
  </si>
  <si>
    <t>Canapé panoramique fixe modulable GUSTAVE - Gris clair - Angle droit</t>
  </si>
  <si>
    <t>Canapé panoramique fixe modulable GUSTAVE avec pouf - Orange - Angle gauche</t>
  </si>
  <si>
    <t>Canapé panoramique fixe modulable GUSTAVE avec pouf - Angle gauche - Gris clair</t>
  </si>
  <si>
    <t>Canapé panoramique fixe modulable GUSTAVE avec pouf - Angle gauche - Gris foncé</t>
  </si>
  <si>
    <t>Canapé panoramique fixe modulable GUSTAVE avec pouf - Blanc - Angle gauche</t>
  </si>
  <si>
    <t>Canapé panoramique fixe modulable GUSTAVE avec pouf - Vert - Angle gauche</t>
  </si>
  <si>
    <t>Canapé panoramique fixe modulable GUSTAVE avec pouf - Blanc - Angle droit</t>
  </si>
  <si>
    <t>Canapé panoramique fixe modulable GUSTAVE avec pouf - Vert - Angle droit</t>
  </si>
  <si>
    <t>Canapé panoramique fixe modulable GUSTAVE avec pouf - Orange - Angle droit</t>
  </si>
  <si>
    <t>Canapé panoramique fixe modulable GUSTAVE avec pouf - Gris clair - Angle droit</t>
  </si>
  <si>
    <t>Canapé panoramique fixe modulable GUSTAVE avec pouf - Gris foncé - Angle droit</t>
  </si>
  <si>
    <t>Chauffeuse 1 place pour canapé modulable MEGEVE tissu lisse - Beige</t>
  </si>
  <si>
    <t>Chauffeuse 1 place pour canapé modulable MEGEVE tissu lisse - Vert</t>
  </si>
  <si>
    <t>Chauffeuse 1 place pour canapé modulable MEGEVE tissu lisse - Rose</t>
  </si>
  <si>
    <t xml:space="preserve">Chauffeuse 1 place pour canapé modulable MEGEVE tissu lisse - Bleu foncé </t>
  </si>
  <si>
    <t>Chauffeuse 1 place pour canapé modulable MEGEVE tissu lisse - Gris foncé</t>
  </si>
  <si>
    <t>Chauffeuse 1 place pour canapé modulable MEGEVE tissu texturé - Beige</t>
  </si>
  <si>
    <t>Chauffeuse 1 place pour canapé modulable MEGEVE tissu texturé - Gris foncé</t>
  </si>
  <si>
    <t>Chauffeuse 1 place pour canapé modulable MEGEVE tissu texturé - Jaune</t>
  </si>
  <si>
    <t xml:space="preserve">Chauffeuse 1 place pour canapé modulable MEGEVE tissu texturé - Bleu foncé </t>
  </si>
  <si>
    <t>Chauffeuse 1 place pour canapé modulable MEGEVE tissu texturé - Vert</t>
  </si>
  <si>
    <t>Canapé d'angle fixe modulable MEGEVE tissu lisse avec 1 chauffeuse et 1 pouf - Beige - Angle droit</t>
  </si>
  <si>
    <t>Canapé d'angle fixe modulable MEGEVE tissu lisse avec 1 chauffeuse et 1 pouf - Beige - Angle gauche</t>
  </si>
  <si>
    <t>Canapé d'angle fixe modulable MEGEVE tissu lisse avec 1 chauffeuse et 1 pouf - Vert - Angle droit</t>
  </si>
  <si>
    <t>Canapé d'angle fixe modulable MEGEVE tissu lisse avec 1 chauffeuse et 1 pouf - Vert - Angle gauche</t>
  </si>
  <si>
    <t>Canapé d'angle fixe modulable MEGEVE tissu lisse avec 1 chauffeuse et 1 pouf - Rose - Angle droit</t>
  </si>
  <si>
    <t>Canapé d'angle fixe modulable MEGEVE tissu lisse avec 1 chauffeuse et 1 pouf - Angle gauche - Rose</t>
  </si>
  <si>
    <t xml:space="preserve">Canapé d'angle fixe modulable MEGEVE tissu lisse avec 1 chauffeuse et 1 pouf - Angle droit - Bleu foncé </t>
  </si>
  <si>
    <t xml:space="preserve">Canapé d'angle fixe modulable MEGEVE tissu lisse avec 1 chauffeuse et 1 pouf - Angle gauche - Bleu foncé </t>
  </si>
  <si>
    <t>Canapé d'angle fixe modulable MEGEVE tissu lisse avec 1 chauffeuse et 1 pouf - Gris foncé - Angle droit</t>
  </si>
  <si>
    <t>Canapé d'angle fixe modulable MEGEVE tissu lisse avec 1 chauffeuse et 1 pouf - Angle gauche - Gris foncé</t>
  </si>
  <si>
    <t>Canapé d'angle fixe modulable MEGEVE tissu texturé avec 1 chauffeuse et 1 pouf - Beige - Angle droit</t>
  </si>
  <si>
    <t>Canapé d'angle fixe modulable MEGEVE tissu texturé avec 1 chauffeuse et 1 pouf - Beige - Angle gauche</t>
  </si>
  <si>
    <t>Canapé d'angle fixe modulable MEGEVE tissu texturé avec 1 chauffeuse et 1 pouf - Gris foncé - Angle droit</t>
  </si>
  <si>
    <t>Canapé d'angle fixe modulable MEGEVE tissu texturé avec 1 chauffeuse et 1 pouf - Angle gauche - Gris foncé</t>
  </si>
  <si>
    <t>Canapé d'angle fixe modulable MEGEVE tissu texturé avec 1 chauffeuse et 1 pouf - Jaune - Angle droit</t>
  </si>
  <si>
    <t>Canapé d'angle fixe modulable MEGEVE tissu texturé avec 1 chauffeuse et 1 pouf - Jaune - Angle gauche</t>
  </si>
  <si>
    <t xml:space="preserve">Canapé d'angle fixe modulable MEGEVE tissu texturé avec 1 chauffeuse et 1 pouf - Angle droit - Bleu foncé </t>
  </si>
  <si>
    <t xml:space="preserve">Canapé d'angle fixe modulable MEGEVE tissu texturé avec 1 chauffeuse et 1 pouf - Angle gauche - Bleu foncé </t>
  </si>
  <si>
    <t>Canapé d'angle fixe modulable MEGEVE tissu texturé avec 1 chauffeuse et 1 pouf - Vert - Angle droit</t>
  </si>
  <si>
    <t>Canapé d'angle fixe modulable MEGEVE tissu texturé avec 1 chauffeuse et 1 pouf - Vert - Angle gauche</t>
  </si>
  <si>
    <t>Canapé d'angle fixe modulable MEGEVE tissu lisse avec pouf - Beige - Angle droit</t>
  </si>
  <si>
    <t>Canapé d'angle fixe modulable MEGEVE tissu lisse avec pouf - Beige - Angle gauche</t>
  </si>
  <si>
    <t>Canapé d'angle fixe modulable MEGEVE tissu lisse avec pouf - Vert - Angle droit</t>
  </si>
  <si>
    <t>Canapé d'angle fixe modulable MEGEVE tissu lisse avec pouf - Vert - Angle gauche</t>
  </si>
  <si>
    <t>Canapé d'angle fixe modulable MEGEVE tissu lisse avec pouf - Rose - Angle droit</t>
  </si>
  <si>
    <t>Canapé d'angle fixe modulable MEGEVE tissu lisse avec pouf - Angle gauche - Rose</t>
  </si>
  <si>
    <t xml:space="preserve">Canapé d'angle fixe modulable MEGEVE tissu lisse avec pouf - Angle droit - Bleu foncé </t>
  </si>
  <si>
    <t xml:space="preserve">Canapé d'angle fixe modulable MEGEVE tissu lisse avec pouf - Angle gauche - Bleu foncé </t>
  </si>
  <si>
    <t>Canapé d'angle fixe modulable MEGEVE tissu lisse avec pouf - Gris foncé - Angle droit</t>
  </si>
  <si>
    <t>Canapé d'angle fixe modulable MEGEVE tissu lisse avec pouf - Angle gauche - Gris foncé</t>
  </si>
  <si>
    <t>Canapé d'angle fixe modulable MEGEVE tissu texturé avec pouf - Beige - Angle droit</t>
  </si>
  <si>
    <t>Canapé d'angle fixe modulable MEGEVE tissu texturé avec pouf - Beige - Angle gauche</t>
  </si>
  <si>
    <t>Canapé d'angle fixe modulable MEGEVE tissu texturé avec pouf - Gris foncé - Angle droit</t>
  </si>
  <si>
    <t>Canapé d'angle fixe modulable MEGEVE tissu texturé avec pouf - Angle gauche - Gris foncé</t>
  </si>
  <si>
    <t>Canapé d'angle fixe modulable MEGEVE tissu texturé avec pouf - Jaune - Angle droit</t>
  </si>
  <si>
    <t>Canapé d'angle fixe modulable MEGEVE tissu texturé avec pouf - Jaune - Angle gauche</t>
  </si>
  <si>
    <t xml:space="preserve">Canapé d'angle fixe modulable MEGEVE tissu texturé avec pouf - Angle droit - Bleu foncé </t>
  </si>
  <si>
    <t xml:space="preserve">Canapé d'angle fixe modulable MEGEVE tissu texturé avec pouf - Angle gauche - Bleu foncé </t>
  </si>
  <si>
    <t>Canapé d'angle fixe modulable MEGEVE tissu texturé avec pouf - Vert - Angle droit</t>
  </si>
  <si>
    <t>Canapé d'angle fixe modulable MEGEVE tissu texturé avec pouf - Vert - Angle gauche</t>
  </si>
  <si>
    <t>Chauffeuse 1 place pour canapé modulable MEGEVE tissu velours côtelé - Beige</t>
  </si>
  <si>
    <t>Chauffeuse 1 place pour canapé modulable MEGEVE tissu velours côtelé - Bleu clair</t>
  </si>
  <si>
    <t xml:space="preserve">Chauffeuse 1 place pour canapé modulable MEGEVE tissu velours côtelé - Bleu foncé </t>
  </si>
  <si>
    <t>Chauffeuse 1 place pour canapé modulable MEGEVE tissu velours côtelé - Gris clair</t>
  </si>
  <si>
    <t>Chauffeuse 1 place pour canapé modulable MEGEVE tissu velours côtelé - Gris foncé</t>
  </si>
  <si>
    <t>Chauffeuse 1 place pour canapé modulable MEGEVE tissu velours côtelé - Rose</t>
  </si>
  <si>
    <t>Chauffeuse 1 place pour canapé modulable MEGEVE tissu velours côtelé - Marron</t>
  </si>
  <si>
    <t>Canapé d'angle fixe modulable MEGEVE tissu velours côtelé avec pouf - Beige - Angle droit</t>
  </si>
  <si>
    <t>Canapé d'angle fixe modulable MEGEVE tissu velours côtelé avec pouf - Beige - Angle gauche</t>
  </si>
  <si>
    <t>Canapé d'angle fixe modulable MEGEVE tissu velours côtelé avec pouf - Bleu clair - Angle droit</t>
  </si>
  <si>
    <t>Canapé d'angle fixe modulable MEGEVE tissu velours côtelé avec pouf - Angle gauche - Bleu clair</t>
  </si>
  <si>
    <t xml:space="preserve">Canapé d'angle fixe modulable MEGEVE tissu velours côtelé avec pouf - Angle droit - Bleu foncé </t>
  </si>
  <si>
    <t xml:space="preserve">Canapé d'angle fixe modulable MEGEVE tissu velours côtelé avec pouf - Angle gauche - Bleu foncé </t>
  </si>
  <si>
    <t>Canapé d'angle fixe modulable MEGEVE tissu velours côtelé avec pouf - Gris clair - Angle droit</t>
  </si>
  <si>
    <t>Canapé d'angle fixe modulable MEGEVE tissu velours côtelé avec pouf - Angle gauche - Gris clair</t>
  </si>
  <si>
    <t>Canapé d'angle fixe modulable MEGEVE tissu velours côtelé avec pouf - Gris foncé - Angle droit</t>
  </si>
  <si>
    <t>Canapé d'angle fixe modulable MEGEVE tissu velours côtelé avec pouf - Angle gauche - Gris foncé</t>
  </si>
  <si>
    <t>Canapé d'angle fixe modulable MEGEVE tissu velours côtelé avec pouf - Rose - Angle droit</t>
  </si>
  <si>
    <t>Canapé d'angle fixe modulable MEGEVE tissu velours côtelé avec pouf - Angle gauche - Rose</t>
  </si>
  <si>
    <t>Canapé d'angle fixe modulable MEGEVE tissu velours côtelé avec pouf - Marron - Angle droit</t>
  </si>
  <si>
    <t>Canapé d'angle fixe modulable MEGEVE tissu velours côtelé avec pouf - Marron - Angle gauche</t>
  </si>
  <si>
    <t>Canapé d'angle fixe modulable MEGEVE tissu velours côtelé avec 1 chauffeuse et 1 pouf - Beige - Angle droit</t>
  </si>
  <si>
    <t>Canapé d'angle fixe modulable MEGEVE tissu velours côtelé avec 1 chauffeuse et 1 pouf - Beige - Angle gauche</t>
  </si>
  <si>
    <t>Canapé d'angle fixe modulable MEGEVE tissu velours côtelé avec 1 chauffeuse et 1 pouf - Bleu clair - Angle droit</t>
  </si>
  <si>
    <t>Canapé d'angle fixe modulable MEGEVE tissu velours côtelé avec 1 chauffeuse et 1 pouf - Angle gauche - Bleu clair</t>
  </si>
  <si>
    <t xml:space="preserve">Canapé d'angle fixe modulable MEGEVE tissu velours côtelé avec 1 chauffeuse et 1 pouf - Angle droit - Bleu foncé </t>
  </si>
  <si>
    <t xml:space="preserve">Canapé d'angle fixe modulable MEGEVE tissu velours côtelé avec 1 chauffeuse et 1 pouf - Angle gauche - Bleu foncé </t>
  </si>
  <si>
    <t>Canapé d'angle fixe modulable MEGEVE tissu velours côtelé avec 1 chauffeuse et 1 pouf - Gris clair - Angle droit</t>
  </si>
  <si>
    <t>Canapé d'angle fixe modulable MEGEVE tissu velours côtelé avec 1 chauffeuse et 1 pouf - Angle gauche - Gris clair</t>
  </si>
  <si>
    <t>Canapé d'angle fixe modulable MEGEVE tissu velours côtelé avec 1 chauffeuse et 1 pouf - Gris foncé - Angle droit</t>
  </si>
  <si>
    <t>Canapé d'angle fixe modulable MEGEVE tissu velours côtelé avec 1 chauffeuse et 1 pouf - Angle gauche - Gris foncé</t>
  </si>
  <si>
    <t>Canapé d'angle fixe modulable MEGEVE tissu velours côtelé avec 1 chauffeuse et 1 pouf - Rose - Angle droit</t>
  </si>
  <si>
    <t>Canapé d'angle fixe modulable MEGEVE tissu velours côtelé avec 1 chauffeuse et 1 pouf - Angle gauche - Rose</t>
  </si>
  <si>
    <t>Canapé d'angle fixe modulable MEGEVE tissu velours côtelé avec 1 chauffeuse et 1 pouf - Marron - Angle droit</t>
  </si>
  <si>
    <t>Canapé d'angle fixe modulable MEGEVE tissu velours côtelé avec 1 chauffeuse et 1 pouf - Marron - Angle gauche</t>
  </si>
  <si>
    <t>Chauffeuse 1 place pour canapé modulable MEGEVE tissu bouclette - Blanc</t>
  </si>
  <si>
    <t>Chauffeuse 1 place pour canapé modulable MEGEVE tissu bouclette - Beige</t>
  </si>
  <si>
    <t>Chauffeuse 1 place pour canapé modulable MEGEVE tissu bouclette - Marron</t>
  </si>
  <si>
    <t>Chauffeuse 1 place pour canapé modulable MEGEVE tissu bouclette - Gris clair</t>
  </si>
  <si>
    <t>Chauffeuse 1 place pour canapé modulable MEGEVE tissu bouclette - Gris foncé</t>
  </si>
  <si>
    <t>Canapé d'angle fixe modulable MEGEVE tissu bouclette avec pouf - Blanc - Angle droit</t>
  </si>
  <si>
    <t>Canapé d'angle fixe modulable MEGEVE tissu bouclette avec pouf - Blanc - Angle gauche</t>
  </si>
  <si>
    <t>Canapé d'angle fixe modulable MEGEVE tissu bouclette avec pouf - Beige - Angle droit</t>
  </si>
  <si>
    <t>Canapé d'angle fixe modulable MEGEVE tissu bouclette avec pouf - Beige - Angle gauche</t>
  </si>
  <si>
    <t>Canapé d'angle fixe modulable MEGEVE tissu bouclette avec pouf - Marron - Angle droit</t>
  </si>
  <si>
    <t>Canapé d'angle fixe modulable MEGEVE tissu bouclette avec pouf - Marron - Angle gauche</t>
  </si>
  <si>
    <t>Canapé d'angle fixe modulable MEGEVE tissu bouclette avec pouf - Gris clair - Angle droit</t>
  </si>
  <si>
    <t>Canapé d'angle fixe modulable MEGEVE tissu bouclette avec pouf - Angle gauche - Gris clair</t>
  </si>
  <si>
    <t>Canapé d'angle fixe modulable MEGEVE tissu bouclette avec pouf - Gris foncé - Angle droit</t>
  </si>
  <si>
    <t>Canapé d'angle fixe modulable MEGEVE tissu bouclette avec pouf - Angle gauche - Gris foncé</t>
  </si>
  <si>
    <t>Canapé d'angle fixe modulable MEGEVE tissu bouclette avec 1 chauffeuse et 1 pouf - Blanc - Angle droit</t>
  </si>
  <si>
    <t>Canapé d'angle fixe modulable MEGEVE tissu bouclette avec 1 chauffeuse et 1 pouf - Blanc - Angle gauche</t>
  </si>
  <si>
    <t>Canapé d'angle fixe modulable MEGEVE tissu bouclette avec 1 chauffeuse et 1 pouf - Beige - Angle droit</t>
  </si>
  <si>
    <t>Canapé d'angle fixe modulable MEGEVE tissu bouclette avec 1 chauffeuse et 1 pouf - Beige - Angle gauche</t>
  </si>
  <si>
    <t>Canapé d'angle fixe modulable MEGEVE tissu bouclette avec 1 chauffeuse et 1 pouf - Marron - Angle droit</t>
  </si>
  <si>
    <t>Canapé d'angle fixe modulable MEGEVE tissu bouclette avec 1 chauffeuse et 1 pouf - Marron - Angle gauche</t>
  </si>
  <si>
    <t>Canapé d'angle fixe modulable MEGEVE tissu bouclette avec 1 chauffeuse et 1 pouf - Gris clair - Angle droit</t>
  </si>
  <si>
    <t>Canapé d'angle fixe modulable MEGEVE tissu bouclette avec 1 chauffeuse et 1 pouf - Angle gauche - Gris clair</t>
  </si>
  <si>
    <t>Canapé d'angle fixe modulable MEGEVE tissu bouclette avec 1 chauffeuse et 1 pouf - Gris foncé - Angle droit</t>
  </si>
  <si>
    <t>Canapé d'angle fixe modulable MEGEVE tissu bouclette avec 1 chauffeuse et 1 pouf - Angle gauche - Gris foncé</t>
  </si>
  <si>
    <t>Méridienne pour canapé modulable MEGEVE tissu chiné - Beige - Angle gauche</t>
  </si>
  <si>
    <t>Méridienne pour canapé modulable MEGEVE tissu chiné - Beige - Angle droit</t>
  </si>
  <si>
    <t>Méridienne pour canapé modulable MEGEVE tissu chiné - Vert - Angle gauche</t>
  </si>
  <si>
    <t>Méridienne pour canapé modulable MEGEVE tissu chiné - Vert - Angle droit</t>
  </si>
  <si>
    <t>Méridienne pour canapé modulable MEGEVE tissu chiné - Angle gauche - Rose</t>
  </si>
  <si>
    <t>Méridienne pour canapé modulable MEGEVE tissu chiné - Rose - Angle droit</t>
  </si>
  <si>
    <t xml:space="preserve">Méridienne pour canapé modulable MEGEVE tissu chiné - Angle gauche - Bleu foncé </t>
  </si>
  <si>
    <t xml:space="preserve">Méridienne pour canapé modulable MEGEVE tissu chiné - Angle droit - Bleu foncé </t>
  </si>
  <si>
    <t>Méridienne pour canapé modulable MEGEVE tissu chiné - Angle gauche - Gris foncé</t>
  </si>
  <si>
    <t>Méridienne pour canapé modulable MEGEVE tissu chiné - Gris foncé - Angle droit</t>
  </si>
  <si>
    <t>Méridienne pour canapé modulable MEGEVE tissu texturé - Beige - Angle gauche</t>
  </si>
  <si>
    <t>Méridienne pour canapé modulable MEGEVE tissu texturé - Beige - Angle droit</t>
  </si>
  <si>
    <t>Méridienne pour canapé modulable MEGEVE tissu texturé - Angle gauche - Gris foncé</t>
  </si>
  <si>
    <t>Méridienne pour canapé modulable MEGEVE tissu texturé - Gris foncé - Angle droit</t>
  </si>
  <si>
    <t>Méridienne pour canapé modulable MEGEVE tissu texturé - Jaune - Angle gauche</t>
  </si>
  <si>
    <t>Méridienne pour canapé modulable MEGEVE tissu texturé - Jaune - Angle droit</t>
  </si>
  <si>
    <t xml:space="preserve">Méridienne pour canapé modulable MEGEVE tissu texturé - Angle gauche - Bleu foncé </t>
  </si>
  <si>
    <t xml:space="preserve">Méridienne pour canapé modulable MEGEVE tissu texturé - Angle droit - Bleu foncé </t>
  </si>
  <si>
    <t>Méridienne pour canapé modulable MEGEVE tissu texturé - Vert - Angle gauche</t>
  </si>
  <si>
    <t>Méridienne pour canapé modulable MEGEVE tissu texturé - Vert - Angle droit</t>
  </si>
  <si>
    <t>Méridienne pour canapé modulable MEGEVE tissu velours côtelé - Beige - Angle gauche</t>
  </si>
  <si>
    <t>Méridienne pour canapé modulable MEGEVE tissu velours côtelé - Beige - Angle droit</t>
  </si>
  <si>
    <t>Méridienne pour canapé modulable MEGEVE tissu velours côtelé - Angle gauche - Bleu clair</t>
  </si>
  <si>
    <t>Méridienne pour canapé modulable MEGEVE tissu velours côtelé - Bleu clair - Angle droit</t>
  </si>
  <si>
    <t xml:space="preserve">Méridienne pour canapé modulable MEGEVE tissu velours côtelé - Angle gauche - Bleu foncé </t>
  </si>
  <si>
    <t xml:space="preserve">Méridienne pour canapé modulable MEGEVE tissu velours côtelé - Angle droit - Bleu foncé </t>
  </si>
  <si>
    <t>Méridienne pour canapé modulable MEGEVE tissu velours côtelé - Angle gauche - Gris clair</t>
  </si>
  <si>
    <t>Méridienne pour canapé modulable MEGEVE tissu velours côtelé - Gris clair - Angle droit</t>
  </si>
  <si>
    <t>Méridienne pour canapé modulable MEGEVE tissu velours côtelé - Angle gauche - Gris foncé</t>
  </si>
  <si>
    <t>Méridienne pour canapé modulable MEGEVE tissu velours côtelé - Gris foncé - Angle droit</t>
  </si>
  <si>
    <t>Méridienne pour canapé modulable MEGEVE tissu velours côtelé - Angle gauche - Rose</t>
  </si>
  <si>
    <t>Méridienne pour canapé modulable MEGEVE tissu velours côtelé - Rose - Angle droit</t>
  </si>
  <si>
    <t>Méridienne pour canapé modulable MEGEVE tissu velours côtelé - Marron - Angle gauche</t>
  </si>
  <si>
    <t>Méridienne pour canapé modulable MEGEVE tissu velours côtelé - Marron - Angle droit</t>
  </si>
  <si>
    <t>Méridienne pour canapé modulable MEGEVE tissu bouclette - Blanc - Angle gauche</t>
  </si>
  <si>
    <t>Méridienne pour canapé modulable MEGEVE tissu bouclette - Blanc - Angle droit</t>
  </si>
  <si>
    <t>Méridienne pour canapé modulable MEGEVE tissu bouclette - Beige - Angle gauche</t>
  </si>
  <si>
    <t>Méridienne pour canapé modulable MEGEVE tissu bouclette - Beige - Angle droit</t>
  </si>
  <si>
    <t>Méridienne pour canapé modulable MEGEVE tissu bouclette - Marron - Angle gauche</t>
  </si>
  <si>
    <t>Méridienne pour canapé modulable MEGEVE tissu bouclette - Marron - Angle droit</t>
  </si>
  <si>
    <t>Méridienne pour canapé modulable MEGEVE tissu bouclette - Angle gauche - Gris clair</t>
  </si>
  <si>
    <t>Méridienne pour canapé modulable MEGEVE tissu bouclette - Gris clair - Angle droit</t>
  </si>
  <si>
    <t>Méridienne pour canapé modulable MEGEVE tissu bouclette - Angle gauche - Gris foncé</t>
  </si>
  <si>
    <t>Méridienne pour canapé modulable MEGEVE tissu bouclette - Gris foncé - Angle droit</t>
  </si>
  <si>
    <t>Canapé panoramique fixe MEGEVE tissu chiné - Beige - Angle droit</t>
  </si>
  <si>
    <t>Canapé panoramique fixe MEGEVE tissu chiné - Beige - Angle gauche</t>
  </si>
  <si>
    <t>Canapé panoramique fixe MEGEVE tissu chiné - Vert - Angle droit</t>
  </si>
  <si>
    <t>Canapé panoramique fixe MEGEVE tissu chiné - Vert - Angle gauche</t>
  </si>
  <si>
    <t>Canapé panoramique fixe MEGEVE tissu chiné - Rose - Angle droit</t>
  </si>
  <si>
    <t>Canapé panoramique fixe MEGEVE tissu chiné - Angle gauche - Rose</t>
  </si>
  <si>
    <t xml:space="preserve">Canapé panoramique fixe MEGEVE tissu chiné - Angle droit - Bleu foncé </t>
  </si>
  <si>
    <t xml:space="preserve">Canapé panoramique fixe MEGEVE tissu chiné - Angle gauche - Bleu foncé </t>
  </si>
  <si>
    <t>Canapé panoramique fixe MEGEVE tissu chiné - Gris foncé - Angle droit</t>
  </si>
  <si>
    <t>Canapé panoramique fixe MEGEVE tissu chiné - Angle gauche - Gris foncé</t>
  </si>
  <si>
    <t>Canapé panoramique fixe MEGEVE tissu velours côtelé - Beige - Angle droit</t>
  </si>
  <si>
    <t>Canapé panoramique fixe MEGEVE tissu velours côtelé - Beige - Angle gauche</t>
  </si>
  <si>
    <t>Canapé panoramique fixe MEGEVE tissu velours côtelé - Bleu clair - Angle droit</t>
  </si>
  <si>
    <t>Canapé panoramique fixe MEGEVE tissu velours côtelé - Angle gauche - Bleu clair</t>
  </si>
  <si>
    <t xml:space="preserve">Canapé panoramique fixe MEGEVE tissu velours côtelé - Angle droit - Bleu foncé </t>
  </si>
  <si>
    <t xml:space="preserve">Canapé panoramique fixe MEGEVE tissu velours côtelé - Angle gauche - Bleu foncé </t>
  </si>
  <si>
    <t>Canapé panoramique fixe MEGEVE tissu velours côtelé - Gris clair - Angle droit</t>
  </si>
  <si>
    <t>Canapé panoramique fixe MEGEVE tissu velours côtelé - Angle gauche - Gris clair</t>
  </si>
  <si>
    <t>Canapé panoramique fixe MEGEVE tissu velours côtelé - Gris foncé - Angle droit</t>
  </si>
  <si>
    <t>Canapé panoramique fixe MEGEVE tissu velours côtelé - Angle gauche - Gris foncé</t>
  </si>
  <si>
    <t>Canapé panoramique fixe MEGEVE tissu velours côtelé - Rose - Angle droit</t>
  </si>
  <si>
    <t>Canapé panoramique fixe MEGEVE tissu velours côtelé - Angle gauche - Rose</t>
  </si>
  <si>
    <t>Canapé panoramique fixe MEGEVE tissu velours côtelé - Marron - Angle droit</t>
  </si>
  <si>
    <t>Canapé panoramique fixe MEGEVE tissu velours côtelé - Marron - Angle gauche</t>
  </si>
  <si>
    <t>Canapé panoramique fixe MEGEVE tissu bouclette - Blanc - Angle droit</t>
  </si>
  <si>
    <t>Canapé panoramique fixe MEGEVE tissu bouclette - Blanc - Angle gauche</t>
  </si>
  <si>
    <t>Canapé panoramique fixe MEGEVE tissu bouclette - Beige - Angle droit</t>
  </si>
  <si>
    <t>Canapé panoramique fixe MEGEVE tissu bouclette - Beige - Angle gauche</t>
  </si>
  <si>
    <t>Canapé panoramique fixe MEGEVE tissu bouclette - Marron - Angle droit</t>
  </si>
  <si>
    <t>Canapé panoramique fixe MEGEVE tissu bouclette - Marron - Angle gauche</t>
  </si>
  <si>
    <t>Canapé panoramique fixe MEGEVE tissu bouclette - Gris clair - Angle droit</t>
  </si>
  <si>
    <t>Canapé panoramique fixe MEGEVE tissu bouclette - Angle gauche - Gris clair</t>
  </si>
  <si>
    <t>Canapé panoramique fixe MEGEVE tissu bouclette - Gris foncé - Angle droit</t>
  </si>
  <si>
    <t>Canapé panoramique fixe MEGEVE tissu bouclette - Angle gauche - Gris foncé</t>
  </si>
  <si>
    <t>Canapé panoramique fixe MEGEVE tissu texturé - Beige - Angle droit</t>
  </si>
  <si>
    <t>Canapé panoramique fixe MEGEVE tissu texturé - Beige - Angle gauche</t>
  </si>
  <si>
    <t>Canapé panoramique fixe MEGEVE tissu texturé - Gris foncé - Angle droit</t>
  </si>
  <si>
    <t>Canapé panoramique fixe MEGEVE tissu texturé - Angle gauche - Gris foncé</t>
  </si>
  <si>
    <t>Canapé panoramique fixe MEGEVE tissu texturé - Jaune - Angle droit</t>
  </si>
  <si>
    <t>Canapé panoramique fixe MEGEVE tissu texturé - Jaune - Angle gauche</t>
  </si>
  <si>
    <t xml:space="preserve">Canapé panoramique fixe MEGEVE tissu texturé - Angle droit - Bleu foncé </t>
  </si>
  <si>
    <t xml:space="preserve">Canapé panoramique fixe MEGEVE tissu texturé - Angle gauche - Bleu foncé </t>
  </si>
  <si>
    <t>Canapé panoramique fixe MEGEVE tissu texturé - Vert - Angle droit</t>
  </si>
  <si>
    <t>Canapé panoramique fixe MEGEVE tissu texturé - Vert - Angle gauche</t>
  </si>
  <si>
    <t>Canapé panoramique fixe MEGEVE avec pouf tissu chiné - Beige - Angle droit</t>
  </si>
  <si>
    <t>Canapé panoramique fixe MEGEVE avec pouf tissu chiné - Beige - Angle gauche</t>
  </si>
  <si>
    <t>Canapé panoramique fixe MEGEVE avec pouf tissu chiné - Vert - Angle droit</t>
  </si>
  <si>
    <t>Canapé panoramique fixe MEGEVE avec pouf tissu chiné - Vert - Angle gauche</t>
  </si>
  <si>
    <t>Canapé panoramique fixe MEGEVE avec pouf tissu chiné - Rose - Angle droit</t>
  </si>
  <si>
    <t>Canapé panoramique fixe MEGEVE avec pouf tissu chiné - Angle gauche - Rose</t>
  </si>
  <si>
    <t xml:space="preserve">Canapé panoramique fixe MEGEVE avec pouf tissu chiné - Angle droit - Bleu foncé </t>
  </si>
  <si>
    <t xml:space="preserve">Canapé panoramique fixe MEGEVE avec pouf tissu chiné - Angle gauche - Bleu foncé </t>
  </si>
  <si>
    <t>Canapé panoramique fixe MEGEVE avec pouf tissu chiné - Gris foncé - Angle droit</t>
  </si>
  <si>
    <t>Canapé panoramique fixe MEGEVE avec pouf tissu chiné - Angle gauche - Gris foncé</t>
  </si>
  <si>
    <t>Canapé panoramique fixe MEGEVE avec pouf tissu velours côtelé - Beige - Angle droit</t>
  </si>
  <si>
    <t>Canapé panoramique fixe MEGEVE avec pouf tissu velours côtelé - Beige - Angle gauche</t>
  </si>
  <si>
    <t>Canapé panoramique fixe MEGEVE avec pouf tissu velours côtelé - Bleu clair - Angle droit</t>
  </si>
  <si>
    <t>Canapé panoramique fixe MEGEVE avec pouf tissu velours côtelé - Angle gauche - Bleu clair</t>
  </si>
  <si>
    <t xml:space="preserve">Canapé panoramique fixe MEGEVE avec pouf tissu velours côtelé - Angle droit - Bleu foncé </t>
  </si>
  <si>
    <t xml:space="preserve">Canapé panoramique fixe MEGEVE avec pouf tissu velours côtelé - Angle gauche - Bleu foncé </t>
  </si>
  <si>
    <t>Canapé panoramique fixe MEGEVE avec pouf tissu velours côtelé - Gris clair - Angle droit</t>
  </si>
  <si>
    <t>Canapé panoramique fixe MEGEVE avec pouf tissu velours côtelé - Angle gauche - Gris clair</t>
  </si>
  <si>
    <t>Canapé panoramique fixe MEGEVE avec pouf tissu velours côtelé - Gris foncé - Angle droit</t>
  </si>
  <si>
    <t>Canapé panoramique fixe MEGEVE avec pouf tissu velours côtelé - Angle gauche - Gris foncé</t>
  </si>
  <si>
    <t>Canapé panoramique fixe MEGEVE avec pouf tissu velours côtelé - Rose - Angle droit</t>
  </si>
  <si>
    <t>Canapé panoramique fixe MEGEVE avec pouf tissu velours côtelé - Angle gauche - Rose</t>
  </si>
  <si>
    <t>Canapé panoramique fixe MEGEVE avec pouf tissu velours côtelé - Marron - Angle droit</t>
  </si>
  <si>
    <t>Canapé panoramique fixe MEGEVE avec pouf tissu velours côtelé - Marron - Angle gauche</t>
  </si>
  <si>
    <t>Canapé panoramique fixe MEGEVE avec pouf tissu bouclette - Blanc - Angle droit</t>
  </si>
  <si>
    <t>Canapé panoramique fixe MEGEVE avec pouf tissu bouclette - Blanc - Angle gauche</t>
  </si>
  <si>
    <t>Canapé panoramique fixe MEGEVE avec pouf tissu bouclette - Beige - Angle droit</t>
  </si>
  <si>
    <t>Canapé panoramique fixe MEGEVE avec pouf tissu bouclette - Beige - Angle gauche</t>
  </si>
  <si>
    <t>Canapé panoramique fixe MEGEVE avec pouf tissu bouclette - Marron - Angle droit</t>
  </si>
  <si>
    <t>Canapé panoramique fixe MEGEVE avec pouf tissu bouclette - Marron - Angle gauche</t>
  </si>
  <si>
    <t>Canapé panoramique fixe MEGEVE avec pouf tissu bouclette - Gris clair - Angle droit</t>
  </si>
  <si>
    <t>Canapé panoramique fixe MEGEVE avec pouf tissu bouclette - Angle gauche - Gris clair</t>
  </si>
  <si>
    <t>Canapé panoramique fixe MEGEVE avec pouf tissu bouclette - Gris foncé - Angle droit</t>
  </si>
  <si>
    <t>Canapé panoramique fixe MEGEVE avec pouf tissu bouclette - Angle gauche - Gris foncé</t>
  </si>
  <si>
    <t>Canapé panoramique fixe MEGEVE avec pouf tissu texturé - Beige - Angle droit</t>
  </si>
  <si>
    <t>Canapé panoramique fixe MEGEVE avec pouf tissu texturé - Beige - Angle gauche</t>
  </si>
  <si>
    <t>Canapé panoramique fixe MEGEVE avec pouf tissu texturé - Gris foncé - Angle droit</t>
  </si>
  <si>
    <t>Canapé panoramique fixe MEGEVE avec pouf tissu texturé - Angle gauche - Gris foncé</t>
  </si>
  <si>
    <t>Canapé panoramique fixe MEGEVE avec pouf tissu texturé - Jaune - Angle droit</t>
  </si>
  <si>
    <t>Canapé panoramique fixe MEGEVE avec pouf tissu texturé - Jaune - Angle gauche</t>
  </si>
  <si>
    <t xml:space="preserve">Canapé panoramique fixe MEGEVE avec pouf tissu texturé - Angle droit - Bleu foncé </t>
  </si>
  <si>
    <t xml:space="preserve">Canapé panoramique fixe MEGEVE avec pouf tissu texturé - Angle gauche - Bleu foncé </t>
  </si>
  <si>
    <t>Canapé panoramique fixe MEGEVE avec pouf tissu texturé - Vert - Angle droit</t>
  </si>
  <si>
    <t>Canapé panoramique fixe MEGEVE avec pouf tissu texturé - Vert - Angle gauche</t>
  </si>
  <si>
    <t>WT-DOCO-3RP-H-W_1 P929</t>
  </si>
  <si>
    <t>Canapé droit convertible coffre ultra moelleux VOLTAIRE avec pouf - Beige</t>
  </si>
  <si>
    <t>WT-DOCO-3RP-H-W_1 P1087</t>
  </si>
  <si>
    <t>Canapé droit convertible coffre ultra moelleux VOLTAIRE avec pouf - Taupe</t>
  </si>
  <si>
    <t>WT-DOCO-3RP-H-W_1 P1086</t>
  </si>
  <si>
    <t>Canapé droit convertible coffre ultra moelleux VOLTAIRE avec pouf - Gris foncé</t>
  </si>
  <si>
    <t>WT-DOCO-3RP-H-W_1 P1075</t>
  </si>
  <si>
    <t>Canapé droit convertible coffre ultra moelleux VOLTAIRE avec pouf - Vert</t>
  </si>
  <si>
    <t>WT-DOCO-3RP-H-W_1 P1074</t>
  </si>
  <si>
    <t xml:space="preserve">Canapé droit convertible coffre ultra moelleux VOLTAIRE avec pouf - Bleu foncé </t>
  </si>
  <si>
    <t>WT-DOCO-3RP-H-W_1 P1140</t>
  </si>
  <si>
    <t>Canapé droit convertible coffre ultra moelleux VOLTAIRE avec pouf - Rose</t>
  </si>
  <si>
    <t>WT-DOCO-3RP-H-W_1 P1021</t>
  </si>
  <si>
    <t>Canapé droit convertible coffre ultra moelleux VOLTAIRE avec pouf - Jaune</t>
  </si>
  <si>
    <t>WT-DOCO-3RP-H-W_1 P1261</t>
  </si>
  <si>
    <t>Canapé droit convertible coffre ultra moelleux VOLTAIRE avec pouf - Orange</t>
  </si>
  <si>
    <t>WT-DONU-NRPU-W_1 P929</t>
  </si>
  <si>
    <t>Canapé d'angle réversible convertible coffre ultra moelleux VOLTAIRE - Beige - Réversible</t>
  </si>
  <si>
    <t>WT-DONU-NRPU-W_1 P1087</t>
  </si>
  <si>
    <t>Canapé d'angle réversible convertible coffre ultra moelleux VOLTAIRE - Taupe - Réversible</t>
  </si>
  <si>
    <t>WT-DONU-NRPU-W_1 P1086</t>
  </si>
  <si>
    <t>Canapé d'angle réversible convertible coffre ultra moelleux VOLTAIRE - Gris foncé - Réversible</t>
  </si>
  <si>
    <t>WT-DONU-NRPU-W_1 P1075</t>
  </si>
  <si>
    <t>Canapé d'angle réversible convertible coffre ultra moelleux VOLTAIRE - Vert - Réversible</t>
  </si>
  <si>
    <t>WT-DONU-NRPU-W_1 P1074</t>
  </si>
  <si>
    <t xml:space="preserve">Canapé d'angle réversible convertible coffre ultra moelleux VOLTAIRE - Réversible - Bleu foncé </t>
  </si>
  <si>
    <t>WT-DONU-NRPU-W_1 P1140</t>
  </si>
  <si>
    <t>Canapé d'angle réversible convertible coffre ultra moelleux VOLTAIRE - Rose - Réversible</t>
  </si>
  <si>
    <t>WT-DONU-NRPU-W_1 P1021</t>
  </si>
  <si>
    <t>Canapé d'angle réversible convertible coffre ultra moelleux VOLTAIRE - Jaune - Réversible</t>
  </si>
  <si>
    <t>WT-DONU-NRPU-W_1 P1261</t>
  </si>
  <si>
    <t>Canapé d'angle réversible convertible coffre ultra moelleux VOLTAIRE - Orange - Réversible</t>
  </si>
  <si>
    <t>WT-DOUU-NRPU-W_1 P929</t>
  </si>
  <si>
    <t>Canapé panoramique convertible coffre ultra moelleux VOLTAIRE - Beige - Panoramique</t>
  </si>
  <si>
    <t>WT-DOUU-NRPU-W_1 P1087</t>
  </si>
  <si>
    <t>Canapé panoramique convertible coffre ultra moelleux VOLTAIRE - Taupe - Panoramique</t>
  </si>
  <si>
    <t>WT-DOUU-NRPU-W_1 P1086</t>
  </si>
  <si>
    <t>Canapé panoramique convertible coffre ultra moelleux VOLTAIRE - Gris foncé - Panoramique</t>
  </si>
  <si>
    <t>WT-DOUU-NRPU-W_1 P1075</t>
  </si>
  <si>
    <t>Canapé panoramique convertible coffre ultra moelleux VOLTAIRE - Vert - Panoramique</t>
  </si>
  <si>
    <t>WT-DOUU-NRPU-W_1 P1074</t>
  </si>
  <si>
    <t xml:space="preserve">Canapé panoramique convertible coffre ultra moelleux VOLTAIRE - Panoramique - Bleu foncé </t>
  </si>
  <si>
    <t>WT-DOUU-NRPU-W_1 P1140</t>
  </si>
  <si>
    <t>Canapé panoramique convertible coffre ultra moelleux VOLTAIRE - Rose - Panoramique</t>
  </si>
  <si>
    <t>WT-DOUU-NRPU-W_1 P1021</t>
  </si>
  <si>
    <t>Canapé panoramique convertible coffre ultra moelleux VOLTAIRE - Jaune - Panoramique</t>
  </si>
  <si>
    <t>WT-DOUU-NRPU-W_1 P1261</t>
  </si>
  <si>
    <t>Canapé panoramique convertible coffre ultra moelleux VOLTAIRE - Orange - Panoramique</t>
  </si>
  <si>
    <t>WT-DOCO-NRPUH-W_1 P1087</t>
  </si>
  <si>
    <t>Canapé d'angle réversible convertible coffre ultra moelleux VOLTAIRE avec pouf - Taupe - Réversible</t>
  </si>
  <si>
    <t>WT-DOCO-NRPUH-W_1 P1086</t>
  </si>
  <si>
    <t>Canapé d'angle réversible convertible coffre ultra moelleux VOLTAIRE avec pouf - Gris foncé - Réversible</t>
  </si>
  <si>
    <t>WT-DOCO-NRPUH-W_1 P1075</t>
  </si>
  <si>
    <t>Canapé d'angle réversible convertible coffre ultra moelleux VOLTAIRE avec pouf - Vert - Réversible</t>
  </si>
  <si>
    <t>WT-DOCO-NRPUH-W_1 P1074</t>
  </si>
  <si>
    <t xml:space="preserve">Canapé d'angle réversible convertible coffre ultra moelleux VOLTAIRE avec pouf - Réversible - Bleu foncé </t>
  </si>
  <si>
    <t>WT-DOCO-NRPUH-W_1 P1140</t>
  </si>
  <si>
    <t>Canapé d'angle réversible convertible coffre ultra moelleux VOLTAIRE avec pouf - Rose - Réversible</t>
  </si>
  <si>
    <t>WT-DOCO-NRPUH-W_1 P1261</t>
  </si>
  <si>
    <t>Canapé d'angle réversible convertible coffre ultra moelleux VOLTAIRE avec pouf - Orange - Réversible</t>
  </si>
  <si>
    <t>WT-DOCO-NRPUH-W_1 P1021</t>
  </si>
  <si>
    <t>Canapé d'angle réversible convertible coffre ultra moelleux VOLTAIRE avec pouf - Jaune - Réversible</t>
  </si>
  <si>
    <t xml:space="preserve">WT-DOCO-NRPUH-W_1 P929 </t>
  </si>
  <si>
    <t>Canapé d'angle réversible convertible coffre ultra moelleux VOLTAIRE avec pouf - Beige - Réversible</t>
  </si>
  <si>
    <t>WT-DOUC-NRPUH-W_1 P929</t>
  </si>
  <si>
    <t>Canapé panoramique convertible coffre ultra moelleux VOLTAIRE avec pouf - Beige - Panoramique</t>
  </si>
  <si>
    <t>WT-DOUC-NRPUH-W_1 P1087</t>
  </si>
  <si>
    <t>Canapé panoramique convertible coffre ultra moelleux VOLTAIRE avec pouf - Taupe - Panoramique</t>
  </si>
  <si>
    <t>WT-DOUC-NRPUH-W_1 P1086</t>
  </si>
  <si>
    <t>Canapé panoramique convertible coffre ultra moelleux VOLTAIRE avec pouf - Gris foncé - Panoramique</t>
  </si>
  <si>
    <t>WT-DOUC-NRPUH-W_1 P1075</t>
  </si>
  <si>
    <t>Canapé panoramique convertible coffre ultra moelleux VOLTAIRE avec pouf - Vert - Panoramique</t>
  </si>
  <si>
    <t>WT-DOUC-NRPUH-W_1 P1074</t>
  </si>
  <si>
    <t xml:space="preserve">Canapé panoramique convertible coffre ultra moelleux VOLTAIRE avec pouf - Panoramique - Bleu foncé </t>
  </si>
  <si>
    <t>WT-DOUC-NRPUH-W_1 P1140</t>
  </si>
  <si>
    <t>Canapé panoramique convertible coffre ultra moelleux VOLTAIRE avec pouf - Rose - Panoramique</t>
  </si>
  <si>
    <t>WT-DOUC-NRPUH-W_1 P1021</t>
  </si>
  <si>
    <t>Canapé panoramique convertible coffre ultra moelleux VOLTAIRE avec pouf - Jaune - Panoramique</t>
  </si>
  <si>
    <t>WT-DOUC-NRPUH-W_1 P1261</t>
  </si>
  <si>
    <t>Canapé panoramique convertible coffre ultra moelleux VOLTAIRE avec pouf - Orange - Panoramique</t>
  </si>
  <si>
    <t>WT-DONU-3RP--W_1 P929</t>
  </si>
  <si>
    <t>Canapé droit convertible coffre ultra moelleux VOLTAIRE - Beige</t>
  </si>
  <si>
    <t>WT-DONU-3RP--W_1 P1087</t>
  </si>
  <si>
    <t>Canapé droit convertible coffre ultra moelleux VOLTAIRE - Taupe</t>
  </si>
  <si>
    <t>WT-DONU-3RP--W_1 P1086</t>
  </si>
  <si>
    <t>Canapé droit convertible coffre ultra moelleux VOLTAIRE - Gris foncé</t>
  </si>
  <si>
    <t>WT-DONU-3RP--W_1 P1075</t>
  </si>
  <si>
    <t>Canapé droit convertible coffre ultra moelleux VOLTAIRE - Vert</t>
  </si>
  <si>
    <t>WT-DONU-3RP--W_1 P1074</t>
  </si>
  <si>
    <t xml:space="preserve">Canapé droit convertible coffre ultra moelleux VOLTAIRE - Bleu foncé </t>
  </si>
  <si>
    <t>WT-DONU-3RP--W_1 P1140</t>
  </si>
  <si>
    <t>Canapé droit convertible coffre ultra moelleux VOLTAIRE - Rose</t>
  </si>
  <si>
    <t>WT-DONU-3RP--W_1 P1021</t>
  </si>
  <si>
    <t>Canapé droit convertible coffre ultra moelleux VOLTAIRE - Jaune</t>
  </si>
  <si>
    <t>WT-DONU-3RP--W_1 P1261</t>
  </si>
  <si>
    <t>Canapé droit convertible coffre ultra moelleux VOLTAIRE - Orange</t>
  </si>
  <si>
    <t>WT-CORE-1--BB-W_1 P929</t>
  </si>
  <si>
    <t>Chauffeuse 1 place sans accoudoir pour canapé modulable ultra moelleux VOLTAIRE - Beige</t>
  </si>
  <si>
    <t>WT-CORE-1--BB-W_1 P1087</t>
  </si>
  <si>
    <t>Chauffeuse 1 place sans accoudoir pour canapé modulable ultra moelleux VOLTAIRE - Taupe</t>
  </si>
  <si>
    <t>WT-CORE-1--BB-W_1 P1086</t>
  </si>
  <si>
    <t>Chauffeuse 1 place sans accoudoir pour canapé modulable ultra moelleux VOLTAIRE - Gris foncé</t>
  </si>
  <si>
    <t>WT-CORE-1--BB-W_1 P1075</t>
  </si>
  <si>
    <t>Chauffeuse 1 place sans accoudoir pour canapé modulable ultra moelleux VOLTAIRE - Vert</t>
  </si>
  <si>
    <t>WT-CORE-1--BB-W_1 P1074</t>
  </si>
  <si>
    <t xml:space="preserve">Chauffeuse 1 place sans accoudoir pour canapé modulable ultra moelleux VOLTAIRE - Bleu foncé </t>
  </si>
  <si>
    <t>WT-CORE-1--BB-W_1 P1140</t>
  </si>
  <si>
    <t>Chauffeuse 1 place sans accoudoir pour canapé modulable ultra moelleux VOLTAIRE - Rose</t>
  </si>
  <si>
    <t>WT-CORE-1--BB-W_1 P1021</t>
  </si>
  <si>
    <t>Chauffeuse 1 place sans accoudoir pour canapé modulable ultra moelleux VOLTAIRE - Jaune</t>
  </si>
  <si>
    <t>WT-CORE-1--BB-W_1 P1261</t>
  </si>
  <si>
    <t>Chauffeuse 1 place sans accoudoir pour canapé modulable ultra moelleux VOLTAIRE - Orange</t>
  </si>
  <si>
    <t>WT-CORE-R--ML-W_1 P929</t>
  </si>
  <si>
    <t>Angle pour canapé modulable ultra moelleux VOLTAIRE - Beige - Angle gauche</t>
  </si>
  <si>
    <t>WT-CORE-R--ML-W_1 P1087</t>
  </si>
  <si>
    <t>Angle pour canapé modulable ultra moelleux VOLTAIRE - Taupe - Angle gauche</t>
  </si>
  <si>
    <t>WT-CORE-R--ML-W_1 P1086</t>
  </si>
  <si>
    <t>Angle pour canapé modulable ultra moelleux VOLTAIRE - Angle gauche - Gris foncé</t>
  </si>
  <si>
    <t>WT-CORE-R--ML-W_1 P1075</t>
  </si>
  <si>
    <t>Angle pour canapé modulable ultra moelleux VOLTAIRE - Vert - Angle gauche</t>
  </si>
  <si>
    <t>WT-CORE-R--ML-W_1 P1074</t>
  </si>
  <si>
    <t xml:space="preserve">Angle pour canapé modulable ultra moelleux VOLTAIRE - Angle gauche - Bleu foncé </t>
  </si>
  <si>
    <t>WT-CORE-R--ML-W_1 P1140</t>
  </si>
  <si>
    <t>Angle pour canapé modulable ultra moelleux VOLTAIRE - Angle gauche - Rose</t>
  </si>
  <si>
    <t>WT-CORE-R--ML-W_1 P1021</t>
  </si>
  <si>
    <t>Angle pour canapé modulable ultra moelleux VOLTAIRE - Jaune - Angle gauche</t>
  </si>
  <si>
    <t>WT-CORE-R--ML-W_1 P1261</t>
  </si>
  <si>
    <t>Angle pour canapé modulable ultra moelleux VOLTAIRE - Orange - Angle gauche</t>
  </si>
  <si>
    <t>WT-CORE-R--MP-W_1 P929</t>
  </si>
  <si>
    <t>Angle pour canapé modulable ultra moelleux VOLTAIRE - Beige - Angle droit</t>
  </si>
  <si>
    <t>WT-CORE-R--MP-W_1 P1087</t>
  </si>
  <si>
    <t>Angle pour canapé modulable ultra moelleux VOLTAIRE - Taupe - Angle droit</t>
  </si>
  <si>
    <t>WT-CORE-R--MP-W_1 P1086</t>
  </si>
  <si>
    <t>Angle pour canapé modulable ultra moelleux VOLTAIRE - Gris foncé - Angle droit</t>
  </si>
  <si>
    <t>WT-CORE-R--MP-W_1 P1075</t>
  </si>
  <si>
    <t>Angle pour canapé modulable ultra moelleux VOLTAIRE - Vert - Angle droit</t>
  </si>
  <si>
    <t>WT-CORE-R--MP-W_1 P1074</t>
  </si>
  <si>
    <t xml:space="preserve">Angle pour canapé modulable ultra moelleux VOLTAIRE - Angle droit - Bleu foncé </t>
  </si>
  <si>
    <t>WT-CORE-R--MP-W_1 P1140</t>
  </si>
  <si>
    <t>Angle pour canapé modulable ultra moelleux VOLTAIRE - Rose - Angle droit</t>
  </si>
  <si>
    <t>WT-CORE-R--MP-W_1 P1021</t>
  </si>
  <si>
    <t>Angle pour canapé modulable ultra moelleux VOLTAIRE - Jaune - Angle droit</t>
  </si>
  <si>
    <t>WT-CORE-R--MP-W_1 P1261</t>
  </si>
  <si>
    <t>Angle pour canapé modulable ultra moelleux VOLTAIRE - Orange - Angle droit</t>
  </si>
  <si>
    <t>WT-CORE-2--BB-W_1 P929</t>
  </si>
  <si>
    <t>Chauffeuse 2 places sans accoudoir pour canapé modulable ultra moelleux VOLTAIRE - Beige</t>
  </si>
  <si>
    <t>WT-CORE-2--BB-W_1 P1087</t>
  </si>
  <si>
    <t>Chauffeuse 2 places sans accoudoir pour canapé modulable ultra moelleux VOLTAIRE - Taupe</t>
  </si>
  <si>
    <t>WT-CORE-2--BB-W_1 P1086</t>
  </si>
  <si>
    <t>Chauffeuse 2 places sans accoudoir pour canapé modulable ultra moelleux VOLTAIRE - Gris foncé</t>
  </si>
  <si>
    <t>WT-CORE-2--BB-W_1 P1075</t>
  </si>
  <si>
    <t>Chauffeuse 2 places sans accoudoir pour canapé modulable ultra moelleux VOLTAIRE - Vert</t>
  </si>
  <si>
    <t>WT-CORE-2--BB-W_1 P1074</t>
  </si>
  <si>
    <t xml:space="preserve">Chauffeuse 2 places sans accoudoir pour canapé modulable ultra moelleux VOLTAIRE - Bleu foncé </t>
  </si>
  <si>
    <t>WT-CORE-2--BB-W_1 P1140</t>
  </si>
  <si>
    <t>Chauffeuse 2 places sans accoudoir pour canapé modulable ultra moelleux VOLTAIRE - Rose</t>
  </si>
  <si>
    <t>WT-CORE-2--BB-W_1 P1021</t>
  </si>
  <si>
    <t>Chauffeuse 2 places sans accoudoir pour canapé modulable ultra moelleux VOLTAIRE - Jaune</t>
  </si>
  <si>
    <t>WT-CORE-2--BB-W_1 P1261</t>
  </si>
  <si>
    <t>Chauffeuse 2 places sans accoudoir pour canapé modulable ultra moelleux VOLTAIRE - Orange</t>
  </si>
  <si>
    <t>WT-CORE-S-ZBL-W_1 P929</t>
  </si>
  <si>
    <t>Méridienne avec accoudoir pour canapé modulable ultra moelleux VOLTAIRE - Beige - Angle gauche</t>
  </si>
  <si>
    <t>WT-CORE-S-ZBL-W_1 P1087</t>
  </si>
  <si>
    <t>Méridienne avec accoudoir pour canapé modulable ultra moelleux VOLTAIRE - Taupe - Angle gauche</t>
  </si>
  <si>
    <t>WT-CORE-S-ZBL-W_1 P1086</t>
  </si>
  <si>
    <t>Méridienne avec accoudoir pour canapé modulable ultra moelleux VOLTAIRE - Angle gauche - Gris foncé</t>
  </si>
  <si>
    <t>WT-CORE-S-ZBL-W_1 P1075</t>
  </si>
  <si>
    <t>Méridienne avec accoudoir pour canapé modulable ultra moelleux VOLTAIRE - Vert - Angle gauche</t>
  </si>
  <si>
    <t>WT-CORE-S-ZBL-W_1 P1074</t>
  </si>
  <si>
    <t xml:space="preserve">Méridienne avec accoudoir pour canapé modulable ultra moelleux VOLTAIRE - Angle gauche - Bleu foncé </t>
  </si>
  <si>
    <t>WT-CORE-S-ZBL-W_1 P1140</t>
  </si>
  <si>
    <t>Méridienne avec accoudoir pour canapé modulable ultra moelleux VOLTAIRE - Angle gauche - Rose</t>
  </si>
  <si>
    <t>WT-CORE-S-ZBL-W_1 P1021</t>
  </si>
  <si>
    <t>Méridienne avec accoudoir pour canapé modulable ultra moelleux VOLTAIRE - Jaune - Angle gauche</t>
  </si>
  <si>
    <t>WT-CORE-S-ZBL-W_1 P1261</t>
  </si>
  <si>
    <t>Méridienne avec accoudoir pour canapé modulable ultra moelleux VOLTAIRE - Orange - Angle gauche</t>
  </si>
  <si>
    <t>WT-CORE-S--ZB-W_1 P929</t>
  </si>
  <si>
    <t>Méridienne avec accoudoir pour canapé modulable ultra moelleux VOLTAIRE - Beige - Angle droit</t>
  </si>
  <si>
    <t>WT-CORE-S--ZB-W_1 P1087</t>
  </si>
  <si>
    <t>Méridienne avec accoudoir pour canapé modulable ultra moelleux VOLTAIRE - Taupe - Angle droit</t>
  </si>
  <si>
    <t>WT-CORE-S--ZB-W_1 P1086</t>
  </si>
  <si>
    <t>Méridienne avec accoudoir pour canapé modulable ultra moelleux VOLTAIRE - Gris foncé - Angle droit</t>
  </si>
  <si>
    <t>WT-CORE-S--ZB-W_1 P1075</t>
  </si>
  <si>
    <t>Méridienne avec accoudoir pour canapé modulable ultra moelleux VOLTAIRE - Vert - Angle droit</t>
  </si>
  <si>
    <t>WT-CORE-S--ZB-W_1 P1074</t>
  </si>
  <si>
    <t xml:space="preserve">Méridienne avec accoudoir pour canapé modulable ultra moelleux VOLTAIRE - Angle droit - Bleu foncé </t>
  </si>
  <si>
    <t>WT-CORE-S--ZB-W_1 P1140</t>
  </si>
  <si>
    <t>Méridienne avec accoudoir pour canapé modulable ultra moelleux VOLTAIRE - Rose - Angle droit</t>
  </si>
  <si>
    <t>WT-CORE-S--ZB-W_1 P1021</t>
  </si>
  <si>
    <t>Méridienne avec accoudoir pour canapé modulable ultra moelleux VOLTAIRE - Jaune - Angle droit</t>
  </si>
  <si>
    <t>WT-CORE-S--ZB-W_1 P1261</t>
  </si>
  <si>
    <t>Méridienne avec accoudoir pour canapé modulable ultra moelleux VOLTAIRE - Orange - Angle droit</t>
  </si>
  <si>
    <t>WT-CORE-Z1P--W_1 P929</t>
  </si>
  <si>
    <t>Canapé d'angle fixe modulable ultra moelleux VOLTAIRE avec 1 chauffeuse 2 places, 1 angle et 1 chauffeuse 1 place - Beige - Angle droit</t>
  </si>
  <si>
    <t>WT-CORE-Z1P--W_1 P1087</t>
  </si>
  <si>
    <t>Canapé d'angle fixe modulable ultra moelleux VOLTAIRE avec 1 chauffeuse 2 places, 1 angle et 1 chauffeuse 1 place - Taupe - Angle droit</t>
  </si>
  <si>
    <t>WT-CORE-Z1P--W_1 P1086</t>
  </si>
  <si>
    <t>Canapé d'angle fixe modulable ultra moelleux VOLTAIRE avec 1 chauffeuse 2 places, 1 angle et 1 chauffeuse 1 place - Gris foncé - Angle droit</t>
  </si>
  <si>
    <t>WT-CORE-Z1P--W_1 P1075</t>
  </si>
  <si>
    <t>Canapé d'angle fixe modulable ultra moelleux VOLTAIRE avec 1 chauffeuse 2 places, 1 angle et 1 chauffeuse 1 place - Vert - Angle droit</t>
  </si>
  <si>
    <t>WT-CORE-Z1P--W_1 P1074</t>
  </si>
  <si>
    <t xml:space="preserve">Canapé d'angle fixe modulable ultra moelleux VOLTAIRE avec 1 chauffeuse 2 places, 1 angle et 1 chauffeuse 1 place - Angle droit - Bleu foncé </t>
  </si>
  <si>
    <t>WT-CORE-Z1P--W_1 P1140</t>
  </si>
  <si>
    <t>Canapé d'angle fixe modulable ultra moelleux VOLTAIRE avec 1 chauffeuse 2 places, 1 angle et 1 chauffeuse 1 place - Rose - Angle droit</t>
  </si>
  <si>
    <t>WT-CORE-Z1P--W_1 P1021</t>
  </si>
  <si>
    <t>Canapé d'angle fixe modulable ultra moelleux VOLTAIRE avec 1 chauffeuse 2 places, 1 angle et 1 chauffeuse 1 place - Jaune - Angle droit</t>
  </si>
  <si>
    <t>WT-CORE-Z1P--W_1 P1261</t>
  </si>
  <si>
    <t>Canapé d'angle fixe modulable ultra moelleux VOLTAIRE avec 1 chauffeuse 2 places, 1 angle et 1 chauffeuse 1 place - Orange - Angle droit</t>
  </si>
  <si>
    <t>WT-CORE-Z1L--W_1 P929</t>
  </si>
  <si>
    <t>Canapé d'angle fixe modulable ultra moelleux VOLTAIRE avec 1 chauffeuse 2 places, 1 angle et 1 chauffeuse 1 place - Beige - Angle gauche</t>
  </si>
  <si>
    <t>WT-CORE-Z1L--W_1 P1087</t>
  </si>
  <si>
    <t>Canapé d'angle fixe modulable ultra moelleux VOLTAIRE avec 1 chauffeuse 2 places, 1 angle et 1 chauffeuse 1 place - Taupe - Angle gauche</t>
  </si>
  <si>
    <t>WT-CORE-Z1L--W_1 P1086</t>
  </si>
  <si>
    <t>Canapé d'angle fixe modulable ultra moelleux VOLTAIRE avec 1 chauffeuse 2 places, 1 angle et 1 chauffeuse 1 place - Angle gauche - Gris foncé</t>
  </si>
  <si>
    <t>WT-CORE-Z1L--W_1 P1075</t>
  </si>
  <si>
    <t>Canapé d'angle fixe modulable ultra moelleux VOLTAIRE avec 1 chauffeuse 2 places, 1 angle et 1 chauffeuse 1 place - Vert - Angle gauche</t>
  </si>
  <si>
    <t>WT-CORE-Z1L--W_1 P1074</t>
  </si>
  <si>
    <t xml:space="preserve">Canapé d'angle fixe modulable ultra moelleux VOLTAIRE avec 1 chauffeuse 2 places, 1 angle et 1 chauffeuse 1 place - Angle gauche - Bleu foncé </t>
  </si>
  <si>
    <t>WT-CORE-Z1L--W_1 P1140</t>
  </si>
  <si>
    <t>Canapé d'angle fixe modulable ultra moelleux VOLTAIRE avec 1 chauffeuse 2 places, 1 angle et 1 chauffeuse 1 place - Angle gauche - Rose</t>
  </si>
  <si>
    <t>WT-CORE-Z1L--W_1 P1021</t>
  </si>
  <si>
    <t>Canapé d'angle fixe modulable ultra moelleux VOLTAIRE avec 1 chauffeuse 2 places, 1 angle et 1 chauffeuse 1 place - Jaune - Angle gauche</t>
  </si>
  <si>
    <t>WT-CORE-Z1L--W_1 P1261</t>
  </si>
  <si>
    <t>Canapé d'angle fixe modulable ultra moelleux VOLTAIRE avec 1 chauffeuse 2 places, 1 angle et 1 chauffeuse 1 place - Orange - Angle gauche</t>
  </si>
  <si>
    <t>WT-CORE-Z2P-H-W_1 P929</t>
  </si>
  <si>
    <t>Canapé d'angle fixe modulable ultra moelleux VOLTAIRE avec 1 chauffeuse 2 places, 1 angle, 1 chauffeuse 1 place et 1 pouf - Beige - Angle droit</t>
  </si>
  <si>
    <t>WT-CORE-Z2P-H-W_1 P1087</t>
  </si>
  <si>
    <t>Canapé d'angle fixe modulable ultra moelleux VOLTAIRE avec 1 chauffeuse 2 places, 1 angle, 1 chauffeuse 1 place et 1 pouf - Taupe - Angle droit</t>
  </si>
  <si>
    <t>WT-CORE-Z2P-H-W_1 P1086</t>
  </si>
  <si>
    <t>Canapé d'angle fixe modulable ultra moelleux VOLTAIRE avec 1 chauffeuse 2 places, 1 angle, 1 chauffeuse 1 place et 1 pouf - Gris foncé - Angle droit</t>
  </si>
  <si>
    <t>WT-CORE-Z2P-H-W_1 P1075</t>
  </si>
  <si>
    <t>Canapé d'angle fixe modulable ultra moelleux VOLTAIRE avec 1 chauffeuse 2 places, 1 angle, 1 chauffeuse 1 place et 1 pouf - Vert - Angle droit</t>
  </si>
  <si>
    <t>WT-CORE-Z2P-H-W_1 P1074</t>
  </si>
  <si>
    <t xml:space="preserve">Canapé d'angle fixe modulable ultra moelleux VOLTAIRE avec 1 chauffeuse 2 places, 1 angle, 1 chauffeuse 1 place et 1 pouf - Angle droit - Bleu foncé </t>
  </si>
  <si>
    <t>WT-CORE-Z2P-H-W_1 P1140</t>
  </si>
  <si>
    <t>Canapé d'angle fixe modulable ultra moelleux VOLTAIRE avec 1 chauffeuse 2 places, 1 angle, 1 chauffeuse 1 place et 1 pouf - Rose - Angle droit</t>
  </si>
  <si>
    <t>WT-CORE-Z2P-H-W_1 P1021</t>
  </si>
  <si>
    <t>Canapé d'angle fixe modulable ultra moelleux VOLTAIRE avec 1 chauffeuse 2 places, 1 angle, 1 chauffeuse 1 place et 1 pouf - Jaune - Angle droit</t>
  </si>
  <si>
    <t>WT-CORE-Z2P-H-W_1 P1261</t>
  </si>
  <si>
    <t>Canapé d'angle fixe modulable ultra moelleux VOLTAIRE avec 1 chauffeuse 2 places, 1 angle, 1 chauffeuse 1 place et 1 pouf - Orange - Angle droit</t>
  </si>
  <si>
    <t>WT-CORE-Z2L-H-W_1 P929</t>
  </si>
  <si>
    <t>Canapé d'angle fixe modulable ultra moelleux VOLTAIRE avec 1 chauffeuse 2 places, 1 angle, 1 chauffeuse 1 place et 1 pouf - Beige - Angle gauche</t>
  </si>
  <si>
    <t>WT-CORE-Z2L-H-W_1 P1087</t>
  </si>
  <si>
    <t>Canapé d'angle fixe modulable ultra moelleux VOLTAIRE avec 1 chauffeuse 2 places, 1 angle, 1 chauffeuse 1 place et 1 pouf - Taupe - Angle gauche</t>
  </si>
  <si>
    <t>WT-CORE-Z2L-H-W_1 P1086</t>
  </si>
  <si>
    <t>Canapé d'angle fixe modulable ultra moelleux VOLTAIRE avec 1 chauffeuse 2 places, 1 angle, 1 chauffeuse 1 place et 1 pouf - Angle gauche - Gris foncé</t>
  </si>
  <si>
    <t>WT-CORE-Z2L-H-W_1 P1075</t>
  </si>
  <si>
    <t>Canapé d'angle fixe modulable ultra moelleux VOLTAIRE avec 1 chauffeuse 2 places, 1 angle, 1 chauffeuse 1 place et 1 pouf - Vert - Angle gauche</t>
  </si>
  <si>
    <t>WT-CORE-Z2L-H-W_1 P1074</t>
  </si>
  <si>
    <t xml:space="preserve">Canapé d'angle fixe modulable ultra moelleux VOLTAIRE avec 1 chauffeuse 2 places, 1 angle, 1 chauffeuse 1 place et 1 pouf - Angle gauche - Bleu foncé </t>
  </si>
  <si>
    <t>WT-CORE-Z2L-H-W_1 P1140</t>
  </si>
  <si>
    <t>Canapé d'angle fixe modulable ultra moelleux VOLTAIRE avec 1 chauffeuse 2 places, 1 angle, 1 chauffeuse 1 place et 1 pouf - Angle gauche - Rose</t>
  </si>
  <si>
    <t>WT-CORE-Z2L-H-W_1 P1021</t>
  </si>
  <si>
    <t>Canapé d'angle fixe modulable ultra moelleux VOLTAIRE avec 1 chauffeuse 2 places, 1 angle, 1 chauffeuse 1 place et 1 pouf - Jaune - Angle gauche</t>
  </si>
  <si>
    <t>WT-CORE-Z2L-H-W_1 P1261</t>
  </si>
  <si>
    <t>Canapé d'angle fixe modulable ultra moelleux VOLTAIRE avec 1 chauffeuse 2 places, 1 angle, 1 chauffeuse 1 place et 1 pouf - Orange - Angle gauche</t>
  </si>
  <si>
    <t>WT-CORE-Z5P--W_1 P929</t>
  </si>
  <si>
    <t>Canapé panoramique fixe modulable ultra moelleux VOLTAIRE 1 méridienne, 1 chauffeuse 2 place, 1 angle, 1 chauffeuse 1 place - Beige - Angle gauche</t>
  </si>
  <si>
    <t>WT-CORE-Z5P--W_1 P1087</t>
  </si>
  <si>
    <t>Canapé panoramique fixe modulable ultra moelleux VOLTAIRE 1 méridienne, 1 chauffeuse 2 place, 1 angle, 1 chauffeuse 1 place - Taupe - Angle gauche</t>
  </si>
  <si>
    <t>WT-CORE-Z5P--W_1 P1086</t>
  </si>
  <si>
    <t>Canapé panoramique fixe modulable ultra moelleux VOLTAIRE 1 méridienne, 1 chauffeuse 2 place, 1 angle, 1 chauffeuse 1 place - Angle gauche - Gris foncé</t>
  </si>
  <si>
    <t>WT-CORE-Z5P--W_1 P1075</t>
  </si>
  <si>
    <t>Canapé panoramique fixe modulable ultra moelleux VOLTAIRE 1 méridienne, 1 chauffeuse 2 place, 1 angle, 1 chauffeuse 1 place - Vert - Angle gauche</t>
  </si>
  <si>
    <t>WT-CORE-Z5P--W_1 P1074</t>
  </si>
  <si>
    <t xml:space="preserve">Canapé panoramique fixe modulable ultra moelleux VOLTAIRE 1 méridienne, 1 chauffeuse 2 place, 1 angle, 1 chauffeuse 1 place - Angle gauche - Bleu foncé </t>
  </si>
  <si>
    <t>WT-CORE-Z5P--W_1 P1140</t>
  </si>
  <si>
    <t>Canapé panoramique fixe modulable ultra moelleux VOLTAIRE 1 méridienne, 1 chauffeuse 2 place, 1 angle, 1 chauffeuse 1 place - Angle gauche - Rose</t>
  </si>
  <si>
    <t>WT-CORE-Z5P--W_1 P1021</t>
  </si>
  <si>
    <t>Canapé panoramique fixe modulable ultra moelleux VOLTAIRE 1 méridienne, 1 chauffeuse 2 place, 1 angle, 1 chauffeuse 1 place - Jaune - Angle gauche</t>
  </si>
  <si>
    <t>WT-CORE-Z5P--W_1 P1261</t>
  </si>
  <si>
    <t>Canapé panoramique fixe modulable ultra moelleux VOLTAIRE 1 méridienne, 1 chauffeuse 2 place, 1 angle, 1 chauffeuse 1 place - Orange - Angle gauche</t>
  </si>
  <si>
    <t>WT-CORE-Z5P--W_2 P929 P1021 P126</t>
  </si>
  <si>
    <t>Canapé panoramique fixe modulable ultra moelleux VOLTAIRE 1 méridienne, 1 chauffeuse 2 place, 1 angle, 1 chauffeuse 1 place - Angle gauche - Multicolore</t>
  </si>
  <si>
    <t>WT-CORE-Z5L--W_1 P929</t>
  </si>
  <si>
    <t>Canapé panoramique fixe modulable ultra moelleux VOLTAIRE 1 méridienne, 1 chauffeuse 2 place, 1 angle, 1 chauffeuse 1 place - Beige - Angle droit</t>
  </si>
  <si>
    <t>WT-CORE-Z5L--W_1 P1087</t>
  </si>
  <si>
    <t>Canapé panoramique fixe modulable ultra moelleux VOLTAIRE 1 méridienne, 1 chauffeuse 2 place, 1 angle, 1 chauffeuse 1 place - Taupe - Angle droit</t>
  </si>
  <si>
    <t>WT-CORE-Z5L--W_1 P1086</t>
  </si>
  <si>
    <t>Canapé panoramique fixe modulable ultra moelleux VOLTAIRE 1 méridienne, 1 chauffeuse 2 place, 1 angle, 1 chauffeuse 1 place - Gris foncé - Angle droit</t>
  </si>
  <si>
    <t>WT-CORE-Z5L--W_1 P1075</t>
  </si>
  <si>
    <t>Canapé panoramique fixe modulable ultra moelleux VOLTAIRE 1 méridienne, 1 chauffeuse 2 place, 1 angle, 1 chauffeuse 1 place - Vert - Angle droit</t>
  </si>
  <si>
    <t>WT-CORE-Z5L--W_1 P1074</t>
  </si>
  <si>
    <t xml:space="preserve">Canapé panoramique fixe modulable ultra moelleux VOLTAIRE 1 méridienne, 1 chauffeuse 2 place, 1 angle, 1 chauffeuse 1 place - Angle droit - Bleu foncé </t>
  </si>
  <si>
    <t>WT-CORE-Z5L--W_1 P1140</t>
  </si>
  <si>
    <t>Canapé panoramique fixe modulable ultra moelleux VOLTAIRE 1 méridienne, 1 chauffeuse 2 place, 1 angle, 1 chauffeuse 1 place - Rose - Angle droit</t>
  </si>
  <si>
    <t>WT-CORE-Z5L--W_1 P1021</t>
  </si>
  <si>
    <t>Canapé panoramique fixe modulable ultra moelleux VOLTAIRE 1 méridienne, 1 chauffeuse 2 place, 1 angle, 1 chauffeuse 1 place - Jaune - Angle droit</t>
  </si>
  <si>
    <t>WT-CORE-Z5L--W_1 P1261</t>
  </si>
  <si>
    <t>Canapé panoramique fixe modulable ultra moelleux VOLTAIRE 1 méridienne, 1 chauffeuse 2 place, 1 angle, 1 chauffeuse 1 place - Orange - Angle droit</t>
  </si>
  <si>
    <t>WT-CORE-Z5L--W_2 P929 P1021 P126</t>
  </si>
  <si>
    <t>Canapé panoramique fixe modulable ultra moelleux VOLTAIRE 1 méridienne, 1 chauffeuse 2 place, 1 angle, 1 chauffeuse 1 place - Multicolore - Angle droit</t>
  </si>
  <si>
    <t>WT-CORE-Z6P-H-W_1 P929</t>
  </si>
  <si>
    <t>Canapé panoramique fixe modulable ultra moelleux VOLTAIRE avec 1 méridienne, 1 angle, 2 chauffeuses et 1 pouf - Beige - Angle gauche</t>
  </si>
  <si>
    <t>WT-CORE-Z6P-H-W_1 P1087</t>
  </si>
  <si>
    <t>Canapé panoramique fixe modulable ultra moelleux VOLTAIRE avec 1 méridienne, 1 angle, 2 chauffeuses et 1 pouf - Taupe - Angle gauche</t>
  </si>
  <si>
    <t>WT-CORE-Z6P-H-W_1 P1086</t>
  </si>
  <si>
    <t>Canapé panoramique fixe modulable ultra moelleux VOLTAIRE avec 1 méridienne, 1 angle, 2 chauffeuses et 1 pouf - Angle gauche - Gris foncé</t>
  </si>
  <si>
    <t>WT-CORE-Z6P-H-W_1 P1075</t>
  </si>
  <si>
    <t>Canapé panoramique fixe modulable ultra moelleux VOLTAIRE avec 1 méridienne, 1 angle, 2 chauffeuses et 1 pouf - Vert - Angle gauche</t>
  </si>
  <si>
    <t>WT-CORE-Z6P-H-W_1 P1074</t>
  </si>
  <si>
    <t xml:space="preserve">Canapé panoramique fixe modulable ultra moelleux VOLTAIRE avec 1 méridienne, 1 angle, 2 chauffeuses et 1 pouf - Angle gauche - Bleu foncé </t>
  </si>
  <si>
    <t>WT-CORE-Z6P-H-W_1 P1140</t>
  </si>
  <si>
    <t>Canapé panoramique fixe modulable ultra moelleux VOLTAIRE avec 1 méridienne, 1 angle, 2 chauffeuses et 1 pouf - Angle gauche - Rose</t>
  </si>
  <si>
    <t>WT-CORE-Z6P-H-W_1 P1021</t>
  </si>
  <si>
    <t>Canapé panoramique fixe modulable ultra moelleux VOLTAIRE avec 1 méridienne, 1 angle, 2 chauffeuses et 1 pouf - Jaune - Angle gauche</t>
  </si>
  <si>
    <t>WT-CORE-Z6P-H-W_1 P1261</t>
  </si>
  <si>
    <t>Canapé panoramique fixe modulable ultra moelleux VOLTAIRE avec 1 méridienne, 1 angle, 2 chauffeuses et 1 pouf - Orange - Angle gauche</t>
  </si>
  <si>
    <t>WT-CORE-Z6P-H-W_2 P929 P1021 P12</t>
  </si>
  <si>
    <t>Canapé panoramique fixe modulable ultra moelleux VOLTAIRE avec 1 méridienne, 1 angle, 2 chauffeuses et 1 pouf - Angle gauche - Multicolore</t>
  </si>
  <si>
    <t>WT-CORE-Z6L-H-W_1 P929</t>
  </si>
  <si>
    <t>Canapé panoramique fixe modulable ultra moelleux VOLTAIRE avec 1 méridienne, 1 angle, 2 chauffeuses et 1 pouf - Beige - Angle droit</t>
  </si>
  <si>
    <t>WT-CORE-Z6L-H-W_1 P1087</t>
  </si>
  <si>
    <t>Canapé panoramique fixe modulable ultra moelleux VOLTAIRE avec 1 méridienne, 1 angle, 2 chauffeuses et 1 pouf - Taupe - Angle droit</t>
  </si>
  <si>
    <t>WT-CORE-Z6L-H-W_1 P1086</t>
  </si>
  <si>
    <t>Canapé panoramique fixe modulable ultra moelleux VOLTAIRE avec 1 méridienne, 1 angle, 2 chauffeuses et 1 pouf - Gris foncé - Angle droit</t>
  </si>
  <si>
    <t>WT-CORE-Z6L-H-W_1 P1075</t>
  </si>
  <si>
    <t>Canapé panoramique fixe modulable ultra moelleux VOLTAIRE avec 1 méridienne, 1 angle, 2 chauffeuses et 1 pouf - Vert - Angle droit</t>
  </si>
  <si>
    <t>WT-CORE-Z6L-H-W_1 P1074</t>
  </si>
  <si>
    <t xml:space="preserve">Canapé panoramique fixe modulable ultra moelleux VOLTAIRE avec 1 méridienne, 1 angle, 2 chauffeuses et 1 pouf - Angle droit - Bleu foncé </t>
  </si>
  <si>
    <t>WT-CORE-Z6L-H-W_1 P1140</t>
  </si>
  <si>
    <t>Canapé panoramique fixe modulable ultra moelleux VOLTAIRE avec 1 méridienne, 1 angle, 2 chauffeuses et 1 pouf - Rose - Angle droit</t>
  </si>
  <si>
    <t>WT-CORE-Z6L-H-W_1 P1021</t>
  </si>
  <si>
    <t>Canapé panoramique fixe modulable ultra moelleux VOLTAIRE avec 1 méridienne, 1 angle, 2 chauffeuses et 1 pouf - Jaune - Angle droit</t>
  </si>
  <si>
    <t>WT-CORE-Z6L-H-W_1 P1261</t>
  </si>
  <si>
    <t>Canapé panoramique fixe modulable ultra moelleux VOLTAIRE avec 1 méridienne, 1 angle, 2 chauffeuses et 1 pouf - Orange - Angle droit</t>
  </si>
  <si>
    <t>WT-CORE-Z6L-H-W_2 P929 P1021 P12</t>
  </si>
  <si>
    <t>Canapé panoramique fixe modulable ultra moelleux VOLTAIRE avec 1 méridienne, 1 angle, 2 chauffeuses et 1 pouf - Multicolore - Angle droit</t>
  </si>
  <si>
    <t>WT-CORE-Z3-1-W_1 P929</t>
  </si>
  <si>
    <t>Canapé droit fixe modulable ultra moelleux VOLTAIRE - Beige</t>
  </si>
  <si>
    <t>WT-CORE-Z3-1-W_1 P1087</t>
  </si>
  <si>
    <t>Canapé droit fixe modulable ultra moelleux VOLTAIRE - Taupe</t>
  </si>
  <si>
    <t>WT-CORE-Z3-1-W_1 P1086</t>
  </si>
  <si>
    <t>Canapé droit fixe modulable ultra moelleux VOLTAIRE - Gris foncé</t>
  </si>
  <si>
    <t>WT-CORE-Z3-1-W_1 P1075</t>
  </si>
  <si>
    <t>Canapé droit fixe modulable ultra moelleux VOLTAIRE - Vert</t>
  </si>
  <si>
    <t>WT-CORE-Z3-1-W_1 P1074</t>
  </si>
  <si>
    <t xml:space="preserve">Canapé droit fixe modulable ultra moelleux VOLTAIRE - Bleu foncé </t>
  </si>
  <si>
    <t>WT-CORE-Z3-1-W_1 P1140</t>
  </si>
  <si>
    <t>Canapé droit fixe modulable ultra moelleux VOLTAIRE - Rose</t>
  </si>
  <si>
    <t>WT-CORE-Z3-1-W_1 P1021</t>
  </si>
  <si>
    <t>Canapé droit fixe modulable ultra moelleux VOLTAIRE - Jaune</t>
  </si>
  <si>
    <t>WT-CORE-Z3-1-W_1 P1261</t>
  </si>
  <si>
    <t>Canapé droit fixe modulable ultra moelleux VOLTAIRE - Orange</t>
  </si>
  <si>
    <t>WT-CORE-Z4-1H-W_1 P929</t>
  </si>
  <si>
    <t>Canapé droit fixe modulable ultra moelleux VOLTAIRE avec pouf - Beige</t>
  </si>
  <si>
    <t>WT-CORE-Z4-1H-W_1 P1087</t>
  </si>
  <si>
    <t>Canapé droit fixe modulable ultra moelleux VOLTAIRE avec pouf - Taupe</t>
  </si>
  <si>
    <t>WT-CORE-Z4-1H-W_1 P1086</t>
  </si>
  <si>
    <t>Canapé droit fixe modulable ultra moelleux VOLTAIRE avec pouf - Gris foncé</t>
  </si>
  <si>
    <t>WT-CORE-Z4-1H-W_1 P1075</t>
  </si>
  <si>
    <t>Canapé droit fixe modulable ultra moelleux VOLTAIRE avec pouf - Vert</t>
  </si>
  <si>
    <t>WT-CORE-Z4-1H-W_1 P1074</t>
  </si>
  <si>
    <t xml:space="preserve">Canapé droit fixe modulable ultra moelleux VOLTAIRE avec pouf - Bleu foncé </t>
  </si>
  <si>
    <t>WT-CORE-Z4-1H-W_1 P1140</t>
  </si>
  <si>
    <t>Canapé droit fixe modulable ultra moelleux VOLTAIRE avec pouf - Rose</t>
  </si>
  <si>
    <t>WT-CORE-Z4-1H-W_1 P1021</t>
  </si>
  <si>
    <t>Canapé droit fixe modulable ultra moelleux VOLTAIRE avec pouf - Jaune</t>
  </si>
  <si>
    <t>WT-CORE-Z4-1H-W_1 P1261</t>
  </si>
  <si>
    <t>Canapé droit fixe modulable ultra moelleux VOLTAIRE avec pouf - Orange</t>
  </si>
  <si>
    <t>WT-CORE-Z7P--W_1 P929</t>
  </si>
  <si>
    <t>Canapé d'angle fixe modulable ultra moelleux VOLTAIRE avec 2 chauffeuses 2 places, 1 angle et 1 chauffeuse 1 place - Beige - Angle droit</t>
  </si>
  <si>
    <t>WT-CORE-Z7P--W_1 P1087</t>
  </si>
  <si>
    <t>Canapé d'angle fixe modulable ultra moelleux VOLTAIRE avec 2 chauffeuses 2 places, 1 angle et 1 chauffeuse 1 place - Taupe - Angle droit</t>
  </si>
  <si>
    <t>WT-CORE-Z7P--W_1 P1086</t>
  </si>
  <si>
    <t>Canapé d'angle fixe modulable ultra moelleux VOLTAIRE avec 2 chauffeuses 2 places, 1 angle et 1 chauffeuse 1 place - Gris foncé - Angle droit</t>
  </si>
  <si>
    <t>WT-CORE-Z7P--W_1 P1075</t>
  </si>
  <si>
    <t>Canapé d'angle fixe modulable ultra moelleux VOLTAIRE avec 2 chauffeuses 2 places, 1 angle et 1 chauffeuse 1 place - Vert - Angle droit</t>
  </si>
  <si>
    <t>WT-CORE-Z7P--W_1 P1074</t>
  </si>
  <si>
    <t xml:space="preserve">Canapé d'angle fixe modulable ultra moelleux VOLTAIRE avec 2 chauffeuses 2 places, 1 angle et 1 chauffeuse 1 place - Angle droit - Bleu foncé </t>
  </si>
  <si>
    <t>WT-CORE-Z7P--W_1 P1140</t>
  </si>
  <si>
    <t>Canapé d'angle fixe modulable ultra moelleux VOLTAIRE avec 2 chauffeuses 2 places, 1 angle et 1 chauffeuse 1 place - Rose - Angle droit</t>
  </si>
  <si>
    <t>WT-CORE-Z7P--W_1 P1021</t>
  </si>
  <si>
    <t>Canapé d'angle fixe modulable ultra moelleux VOLTAIRE avec 2 chauffeuses 2 places, 1 angle et 1 chauffeuse 1 place - Jaune - Angle droit</t>
  </si>
  <si>
    <t>WT-CORE-Z7P--W_1 P1261</t>
  </si>
  <si>
    <t>Canapé d'angle fixe modulable ultra moelleux VOLTAIRE avec 2 chauffeuses 2 places, 1 angle et 1 chauffeuse 1 place - Orange - Angle droit</t>
  </si>
  <si>
    <t>WT-CORE-Z7P--W_2 P929 P1021 P126</t>
  </si>
  <si>
    <t>Canapé d'angle fixe modulable ultra moelleux VOLTAIRE avec 2 chauffeuses 2 places, 1 angle et 1 chauffeuse 1 place - Multicolore - Angle droit</t>
  </si>
  <si>
    <t>WT-CORE-Z7L--W_1 P929</t>
  </si>
  <si>
    <t>Canapé d'angle fixe modulable ultra moelleux VOLTAIRE avec 2 chauffeuses 2 places, 1 angle et 1 chauffeuse 1 place - Beige - Angle gauche</t>
  </si>
  <si>
    <t>WT-CORE-Z7L--W_1 P1087</t>
  </si>
  <si>
    <t>Canapé d'angle fixe modulable ultra moelleux VOLTAIRE avec 2 chauffeuses 2 places, 1 angle et 1 chauffeuse 1 place - Taupe - Angle gauche</t>
  </si>
  <si>
    <t>WT-CORE-Z7L--W_1 P1086</t>
  </si>
  <si>
    <t>Canapé d'angle fixe modulable ultra moelleux VOLTAIRE avec 2 chauffeuses 2 places, 1 angle et 1 chauffeuse 1 place - Angle gauche - Gris foncé</t>
  </si>
  <si>
    <t>WT-CORE-Z7L--W_1 P1075</t>
  </si>
  <si>
    <t>Canapé d'angle fixe modulable ultra moelleux VOLTAIRE avec 2 chauffeuses 2 places, 1 angle et 1 chauffeuse 1 place - Vert - Angle gauche</t>
  </si>
  <si>
    <t>WT-CORE-Z7L--W_1 P1074</t>
  </si>
  <si>
    <t xml:space="preserve">Canapé d'angle fixe modulable ultra moelleux VOLTAIRE avec 2 chauffeuses 2 places, 1 angle et 1 chauffeuse 1 place - Angle gauche - Bleu foncé </t>
  </si>
  <si>
    <t>WT-CORE-Z7L--W_1 P1140</t>
  </si>
  <si>
    <t>Canapé d'angle fixe modulable ultra moelleux VOLTAIRE avec 2 chauffeuses 2 places, 1 angle et 1 chauffeuse 1 place - Angle gauche - Rose</t>
  </si>
  <si>
    <t>WT-CORE-Z7L--W_1 P1021</t>
  </si>
  <si>
    <t>Canapé d'angle fixe modulable ultra moelleux VOLTAIRE avec 2 chauffeuses 2 places, 1 angle et 1 chauffeuse 1 place - Jaune - Angle gauche</t>
  </si>
  <si>
    <t>WT-CORE-Z7L--W_1 P1261</t>
  </si>
  <si>
    <t>Canapé d'angle fixe modulable ultra moelleux VOLTAIRE avec 2 chauffeuses 2 places, 1 angle et 1 chauffeuse 1 place - Orange - Angle gauche</t>
  </si>
  <si>
    <t>WT-CORE-Z7L--W_2 P929 P1021 P126</t>
  </si>
  <si>
    <t>Canapé d'angle fixe modulable ultra moelleux VOLTAIRE avec 2 chauffeuses 2 places, 1 angle et 1 chauffeuse 1 place - Angle gauche - Multicolore</t>
  </si>
  <si>
    <t>WT-CORE-Z8P-H-W_1 P929</t>
  </si>
  <si>
    <t>Canapé d'angle fixe modulable ultra moelleux VOLTAIRE avec 2 chauffeuses 2 places, 1 angle, 1 chauffeuse 1 place et 1 pouf - Beige - Angle droit</t>
  </si>
  <si>
    <t>WT-CORE-Z8P-H-W_1 P1087</t>
  </si>
  <si>
    <t>Canapé d'angle fixe modulable ultra moelleux VOLTAIRE avec 2 chauffeuses 2 places, 1 angle, 1 chauffeuse 1 place et 1 pouf - Taupe - Angle droit</t>
  </si>
  <si>
    <t>WT-CORE-Z8P-H-W_1 P1086</t>
  </si>
  <si>
    <t>Canapé d'angle fixe modulable ultra moelleux VOLTAIRE avec 2 chauffeuses 2 places, 1 angle, 1 chauffeuse 1 place et 1 pouf - Gris foncé - Angle droit</t>
  </si>
  <si>
    <t>WT-CORE-Z8P-H-W_1 P1075</t>
  </si>
  <si>
    <t>Canapé d'angle fixe modulable ultra moelleux VOLTAIRE avec 2 chauffeuses 2 places, 1 angle, 1 chauffeuse 1 place et 1 pouf - Vert - Angle droit</t>
  </si>
  <si>
    <t>WT-CORE-Z8P-H-W_1 P1074</t>
  </si>
  <si>
    <t xml:space="preserve">Canapé d'angle fixe modulable ultra moelleux VOLTAIRE avec 2 chauffeuses 2 places, 1 angle, 1 chauffeuse 1 place et 1 pouf - Angle droit - Bleu foncé </t>
  </si>
  <si>
    <t>WT-CORE-Z8P-H-W_1 P1140</t>
  </si>
  <si>
    <t>Canapé d'angle fixe modulable ultra moelleux VOLTAIRE avec 2 chauffeuses 2 places, 1 angle, 1 chauffeuse 1 place et 1 pouf - Rose - Angle droit</t>
  </si>
  <si>
    <t>WT-CORE-Z8P-H-W_1 P1021</t>
  </si>
  <si>
    <t>Canapé d'angle fixe modulable ultra moelleux VOLTAIRE avec 2 chauffeuses 2 places, 1 angle, 1 chauffeuse 1 place et 1 pouf - Jaune - Angle droit</t>
  </si>
  <si>
    <t>WT-CORE-Z8P-H-W_1 P1261</t>
  </si>
  <si>
    <t>Canapé d'angle fixe modulable ultra moelleux VOLTAIRE avec 2 chauffeuses 2 places, 1 angle, 1 chauffeuse 1 place et 1 pouf - Orange - Angle droit</t>
  </si>
  <si>
    <t>WT-CORE-Z8P-H-W_2 P929 P1021 P12</t>
  </si>
  <si>
    <t>Canapé d'angle fixe modulable ultra moelleux VOLTAIRE avec 2 chauffeuses 2 places, 1 angle, 1 chauffeuse 1 place et 1 pouf - Multicolore - Angle droit</t>
  </si>
  <si>
    <t>WT-CORE-Z8L-H-W_1 P929</t>
  </si>
  <si>
    <t>Canapé d'angle fixe modulable ultra moelleux VOLTAIRE avec 2 chauffeuses 2 places, 1 angle, 1 chauffeuse 1 place et 1 pouf - Beige - Angle gauche</t>
  </si>
  <si>
    <t>WT-CORE-Z8L-H-W_1 P1087</t>
  </si>
  <si>
    <t>Canapé d'angle fixe modulable ultra moelleux VOLTAIRE avec 2 chauffeuses 2 places, 1 angle, 1 chauffeuse 1 place et 1 pouf - Taupe - Angle gauche</t>
  </si>
  <si>
    <t>WT-CORE-Z8L-H-W_1 P1086</t>
  </si>
  <si>
    <t>Canapé d'angle fixe modulable ultra moelleux VOLTAIRE avec 2 chauffeuses 2 places, 1 angle, 1 chauffeuse 1 place et 1 pouf - Angle gauche - Gris foncé</t>
  </si>
  <si>
    <t>WT-CORE-Z8L-H-W_1 P1075</t>
  </si>
  <si>
    <t>Canapé d'angle fixe modulable ultra moelleux VOLTAIRE avec 2 chauffeuses 2 places, 1 angle, 1 chauffeuse 1 place et 1 pouf - Vert - Angle gauche</t>
  </si>
  <si>
    <t>WT-CORE-Z8L-H-W_1 P1074</t>
  </si>
  <si>
    <t xml:space="preserve">Canapé d'angle fixe modulable ultra moelleux VOLTAIRE avec 2 chauffeuses 2 places, 1 angle, 1 chauffeuse 1 place et 1 pouf - Angle gauche - Bleu foncé </t>
  </si>
  <si>
    <t>WT-CORE-Z8L-H-W_1 P1140</t>
  </si>
  <si>
    <t>Canapé d'angle fixe modulable ultra moelleux VOLTAIRE avec 2 chauffeuses 2 places, 1 angle, 1 chauffeuse 1 place et 1 pouf - Angle gauche - Rose</t>
  </si>
  <si>
    <t>WT-CORE-Z8L-H-W_1 P1021</t>
  </si>
  <si>
    <t>Canapé d'angle fixe modulable ultra moelleux VOLTAIRE avec 2 chauffeuses 2 places, 1 angle, 1 chauffeuse 1 place et 1 pouf - Jaune - Angle gauche</t>
  </si>
  <si>
    <t>WT-CORE-Z8L-H-W_1 P1261</t>
  </si>
  <si>
    <t>Canapé d'angle fixe modulable ultra moelleux VOLTAIRE avec 2 chauffeuses 2 places, 1 angle, 1 chauffeuse 1 place et 1 pouf - Orange - Angle gauche</t>
  </si>
  <si>
    <t>WT-CORE-Z8L-H-W_2 P929 P1021 P12</t>
  </si>
  <si>
    <t>Canapé d'angle fixe modulable ultra moelleux VOLTAIRE avec 2 chauffeuses 2 places, 1 angle, 1 chauffeuse 1 place et 1 pouf - Angle gauche - Multicolore</t>
  </si>
  <si>
    <t>WT-DONU-2---H-W_1 P929 P1142</t>
  </si>
  <si>
    <t>Canapé droit fixe 2 places ultra moelleux VOLTAIRE avec pouf - Beige</t>
  </si>
  <si>
    <t>WT-DONU-2---H-W_1 P1087 P1142</t>
  </si>
  <si>
    <t>Canapé droit fixe 2 places ultra moelleux VOLTAIRE avec pouf - Taupe</t>
  </si>
  <si>
    <t>WT-DONU-2---H-W_1 P1086 P1142</t>
  </si>
  <si>
    <t>Canapé droit fixe 2 places ultra moelleux VOLTAIRE avec pouf - Gris foncé</t>
  </si>
  <si>
    <t>WT-DONU-2---H-W_1 P1075 P1142</t>
  </si>
  <si>
    <t>Canapé droit fixe 2 places ultra moelleux VOLTAIRE avec pouf - Vert</t>
  </si>
  <si>
    <t>WT-DONU-2---H-W_1 P1074 P1142</t>
  </si>
  <si>
    <t xml:space="preserve">Canapé droit fixe 2 places ultra moelleux VOLTAIRE avec pouf - Bleu foncé </t>
  </si>
  <si>
    <t>WT-DONU-2---H-W_1 P1140 P1142</t>
  </si>
  <si>
    <t>Canapé droit fixe 2 places ultra moelleux VOLTAIRE avec pouf - Rose</t>
  </si>
  <si>
    <t>WT-DONU-2---H-W_1 P1021 P1142</t>
  </si>
  <si>
    <t>Canapé droit fixe 2 places ultra moelleux VOLTAIRE avec pouf - Jaune</t>
  </si>
  <si>
    <t>WT-DONU-2---H-W_1 P1261 P1142</t>
  </si>
  <si>
    <t>Canapé droit fixe 2 places ultra moelleux VOLTAIRE avec pouf - Orange</t>
  </si>
  <si>
    <t>WT-CORE-1-ZBL-W_1 P929</t>
  </si>
  <si>
    <t>Chauffeuse 1 place avec accoudoir pour canapé modulable ultra moelleux VOLTAIRE - Beige - Angle gauche</t>
  </si>
  <si>
    <t>WT-CORE-1-ZBL-W_1 P1087</t>
  </si>
  <si>
    <t>Chauffeuse 1 place avec accoudoir pour canapé modulable ultra moelleux VOLTAIRE - Taupe - Angle gauche</t>
  </si>
  <si>
    <t>WT-CORE-1-ZBL-W_1 P1086</t>
  </si>
  <si>
    <t>Chauffeuse 1 place avec accoudoir pour canapé modulable ultra moelleux VOLTAIRE - Angle gauche - Gris foncé</t>
  </si>
  <si>
    <t>WT-CORE-1-ZBL-W_1 P1075</t>
  </si>
  <si>
    <t>Chauffeuse 1 place avec accoudoir pour canapé modulable ultra moelleux VOLTAIRE - Vert - Angle gauche</t>
  </si>
  <si>
    <t>WT-CORE-1-ZBL-W_1 P1074</t>
  </si>
  <si>
    <t xml:space="preserve">Chauffeuse 1 place avec accoudoir pour canapé modulable ultra moelleux VOLTAIRE - Angle gauche - Bleu foncé </t>
  </si>
  <si>
    <t>WT-CORE-1-ZBL-W_1 P1140</t>
  </si>
  <si>
    <t>Chauffeuse 1 place avec accoudoir pour canapé modulable ultra moelleux VOLTAIRE - Angle gauche - Rose</t>
  </si>
  <si>
    <t>WT-CORE-1-ZBL-W_1 P1021</t>
  </si>
  <si>
    <t>Chauffeuse 1 place avec accoudoir pour canapé modulable ultra moelleux VOLTAIRE - Jaune - Angle gauche</t>
  </si>
  <si>
    <t>WT-CORE-1-ZBL-W_1 P1261</t>
  </si>
  <si>
    <t>Chauffeuse 1 place avec accoudoir pour canapé modulable ultra moelleux VOLTAIRE - Orange - Angle gauche</t>
  </si>
  <si>
    <t>WT-CORE-1--ZB-W_1 P929</t>
  </si>
  <si>
    <t>Chauffeuse 1 place avec accoudoir pour canapé modulable ultra moelleux VOLTAIRE - Beige - Angle droit</t>
  </si>
  <si>
    <t>WT-CORE-1--ZB-W_1 P1087</t>
  </si>
  <si>
    <t>Chauffeuse 1 place avec accoudoir pour canapé modulable ultra moelleux VOLTAIRE - Taupe - Angle droit</t>
  </si>
  <si>
    <t>WT-CORE-1--ZB-W_1 P1086</t>
  </si>
  <si>
    <t>Chauffeuse 1 place avec accoudoir pour canapé modulable ultra moelleux VOLTAIRE - Gris foncé - Angle droit</t>
  </si>
  <si>
    <t>WT-CORE-1--ZB-W_1 P1075</t>
  </si>
  <si>
    <t>Chauffeuse 1 place avec accoudoir pour canapé modulable ultra moelleux VOLTAIRE - Vert - Angle droit</t>
  </si>
  <si>
    <t>WT-CORE-1--ZB-W_1 P1074</t>
  </si>
  <si>
    <t xml:space="preserve">Chauffeuse 1 place avec accoudoir pour canapé modulable ultra moelleux VOLTAIRE - Angle droit - Bleu foncé </t>
  </si>
  <si>
    <t>WT-CORE-1--ZB-W_1 P1140</t>
  </si>
  <si>
    <t>Chauffeuse 1 place avec accoudoir pour canapé modulable ultra moelleux VOLTAIRE - Rose - Angle droit</t>
  </si>
  <si>
    <t>WT-CORE-1--ZB-W_1 P1021</t>
  </si>
  <si>
    <t>Chauffeuse 1 place avec accoudoir pour canapé modulable ultra moelleux VOLTAIRE - Jaune - Angle droit</t>
  </si>
  <si>
    <t>WT-CORE-1--ZB-W_1 P1261</t>
  </si>
  <si>
    <t>Chauffeuse 1 place avec accoudoir pour canapé modulable ultra moelleux VOLTAIRE - Orange - Angle droit</t>
  </si>
  <si>
    <t>WT-CORE-2-ZBL-W_1 P929</t>
  </si>
  <si>
    <t>Chauffeuse 2 places avec accoudoir pour canapé modulable ultra moelleux VOLTAIRE - Beige - Angle gauche</t>
  </si>
  <si>
    <t>WT-CORE-2-ZBL-W_1 P1087</t>
  </si>
  <si>
    <t>Chauffeuse 2 places avec accoudoir pour canapé modulable ultra moelleux VOLTAIRE - Taupe - Angle gauche</t>
  </si>
  <si>
    <t>WT-CORE-2-ZBL-W_1 P1086</t>
  </si>
  <si>
    <t>Chauffeuse 2 places avec accoudoir pour canapé modulable ultra moelleux VOLTAIRE - Angle gauche - Gris foncé</t>
  </si>
  <si>
    <t>WT-CORE-2-ZBL-W_1 P1075</t>
  </si>
  <si>
    <t>Chauffeuse 2 places avec accoudoir pour canapé modulable ultra moelleux VOLTAIRE - Vert - Angle gauche</t>
  </si>
  <si>
    <t>WT-CORE-2-ZBL-W_1 P1074</t>
  </si>
  <si>
    <t xml:space="preserve">Chauffeuse 2 places avec accoudoir pour canapé modulable ultra moelleux VOLTAIRE - Angle gauche - Bleu foncé </t>
  </si>
  <si>
    <t>WT-CORE-2-ZBL-W_1 P1140</t>
  </si>
  <si>
    <t>Chauffeuse 2 places avec accoudoir pour canapé modulable ultra moelleux VOLTAIRE - Angle gauche - Rose</t>
  </si>
  <si>
    <t>WT-CORE-2-ZBL-W_1 P1021</t>
  </si>
  <si>
    <t>Chauffeuse 2 places avec accoudoir pour canapé modulable ultra moelleux VOLTAIRE - Jaune - Angle gauche</t>
  </si>
  <si>
    <t>WT-CORE-2-ZBL-W_1 P1261</t>
  </si>
  <si>
    <t>Chauffeuse 2 places avec accoudoir pour canapé modulable ultra moelleux VOLTAIRE - Orange - Angle gauche</t>
  </si>
  <si>
    <t>WT-CORE-2--ZB-W_1 P929</t>
  </si>
  <si>
    <t>Chauffeuse 2 places avec accoudoir pour canapé modulable ultra moelleux VOLTAIRE - Beige - Angle droit</t>
  </si>
  <si>
    <t>WT-CORE-2--ZB-W_1 P1087</t>
  </si>
  <si>
    <t>Chauffeuse 2 places avec accoudoir pour canapé modulable ultra moelleux VOLTAIRE - Taupe - Angle droit</t>
  </si>
  <si>
    <t>WT-CORE-2--ZB-W_1 P1086</t>
  </si>
  <si>
    <t>Chauffeuse 2 places avec accoudoir pour canapé modulable ultra moelleux VOLTAIRE - Gris foncé - Angle droit</t>
  </si>
  <si>
    <t>WT-CORE-2--ZB-W_1 P1075</t>
  </si>
  <si>
    <t>Chauffeuse 2 places avec accoudoir pour canapé modulable ultra moelleux VOLTAIRE - Vert - Angle droit</t>
  </si>
  <si>
    <t>WT-CORE-2--ZB-W_1 P1074</t>
  </si>
  <si>
    <t xml:space="preserve">Chauffeuse 2 places avec accoudoir pour canapé modulable ultra moelleux VOLTAIRE - Angle droit - Bleu foncé </t>
  </si>
  <si>
    <t>WT-CORE-2--ZB-W_1 P1140</t>
  </si>
  <si>
    <t>Chauffeuse 2 places avec accoudoir pour canapé modulable ultra moelleux VOLTAIRE - Rose - Angle droit</t>
  </si>
  <si>
    <t>WT-CORE-2--ZB-W_1 P1021</t>
  </si>
  <si>
    <t>Chauffeuse 2 places avec accoudoir pour canapé modulable ultra moelleux VOLTAIRE - Jaune - Angle droit</t>
  </si>
  <si>
    <t>WT-CORE-2--ZB-W_1 P1261</t>
  </si>
  <si>
    <t>Chauffeuse 2 places avec accoudoir pour canapé modulable ultra moelleux VOLTAIRE - Orange - Angle droit</t>
  </si>
  <si>
    <t>Canapé d'angle réversible convertible coffre NIHAD velours côtelé - Orange</t>
  </si>
  <si>
    <t>NIHAD</t>
  </si>
  <si>
    <t>Canapé d'angle réversible convertible coffre NIHAD velours côtelé - Jaune</t>
  </si>
  <si>
    <t>Canapé d'angle réversible convertible coffre NIHAD velours côtelé - Vert clair</t>
  </si>
  <si>
    <t xml:space="preserve">Canapé d'angle réversible convertible coffre NIHAD velours côtelé - Bleu foncé </t>
  </si>
  <si>
    <t>Canapé d'angle réversible convertible coffre NIHAD velours côtelé - Marron</t>
  </si>
  <si>
    <t>Canapé d'angle réversible convertible coffre NIHAD velours côtelé - Beige</t>
  </si>
  <si>
    <t>Canapé d'angle réversible convertible coffre NIHAD velours côtelé - Bleu clair</t>
  </si>
  <si>
    <t>Canapé d'angle réversible convertible coffre NIHAD velours côtelé - Gris clair</t>
  </si>
  <si>
    <t>Canapé d'angle réversible convertible coffre NIHAD velours côtelé - Gris foncé</t>
  </si>
  <si>
    <t>Canapé d'angle réversible convertible coffre NIHAD velours côtelé - Violet</t>
  </si>
  <si>
    <t>Canapé d'angle réversible convertible coffre NIHAD velours côtelé - Taupe</t>
  </si>
  <si>
    <t>Canapé panoramique convertible coffre NIHAD velours côtelé avec pouf - Orange - Panoramique</t>
  </si>
  <si>
    <t>Canapé panoramique convertible coffre NIHAD velours côtelé avec pouf - Jaune - Panoramique</t>
  </si>
  <si>
    <t>Canapé panoramique convertible coffre NIHAD velours côtelé avec pouf - Panoramique - Vert clair</t>
  </si>
  <si>
    <t>Canapé panoramique convertible coffre NIHAD velours côtelé avec pouf - Panoramique - Vert foncé</t>
  </si>
  <si>
    <t xml:space="preserve">Canapé panoramique convertible coffre NIHAD velours côtelé avec pouf - Panoramique - Bleu foncé </t>
  </si>
  <si>
    <t>Canapé panoramique convertible coffre NIHAD velours côtelé avec pouf - Marron - Panoramique</t>
  </si>
  <si>
    <t>Canapé panoramique convertible coffre NIHAD velours côtelé avec pouf - Beige - Panoramique</t>
  </si>
  <si>
    <t>Canapé panoramique convertible coffre NIHAD velours côtelé avec pouf - Bleu clair - Panoramique</t>
  </si>
  <si>
    <t>Canapé panoramique convertible coffre NIHAD velours côtelé avec pouf - Gris clair - Panoramique</t>
  </si>
  <si>
    <t>Canapé panoramique convertible coffre NIHAD velours côtelé avec pouf - Gris foncé - Panoramique</t>
  </si>
  <si>
    <t>Canapé panoramique convertible coffre NIHAD velours côtelé avec pouf - Violet - Panoramique</t>
  </si>
  <si>
    <t>Pouf NIHAD velours côtelé - Marron</t>
  </si>
  <si>
    <t>Pouf NIHAD velours côtelé - Orange</t>
  </si>
  <si>
    <t>Pouf NIHAD velours côtelé - Jaune</t>
  </si>
  <si>
    <t>Pouf NIHAD velours côtelé - Vert clair</t>
  </si>
  <si>
    <t>Pouf NIHAD velours côtelé - Vert foncé</t>
  </si>
  <si>
    <t xml:space="preserve">Pouf NIHAD velours côtelé - Bleu foncé </t>
  </si>
  <si>
    <t>Pouf NIHAD velours côtelé - Beige</t>
  </si>
  <si>
    <t>Pouf NIHAD velours côtelé - Bleu clair</t>
  </si>
  <si>
    <t>Pouf NIHAD velours côtelé - Gris clair</t>
  </si>
  <si>
    <t>Pouf NIHAD velours côtelé - Gris foncé</t>
  </si>
  <si>
    <t>Pouf NIHAD velours côtelé - Violet</t>
  </si>
  <si>
    <t>Canapé panoramique convertible coffre NIHAD velours côtelé - Marron - Panoramique</t>
  </si>
  <si>
    <t>Canapé panoramique convertible coffre NIHAD velours côtelé - Orange - Panoramique</t>
  </si>
  <si>
    <t>Canapé panoramique convertible coffre NIHAD velours côtelé - Jaune - Panoramique</t>
  </si>
  <si>
    <t>Canapé panoramique convertible coffre NIHAD velours côtelé - Panoramique - Vert clair</t>
  </si>
  <si>
    <t>Canapé panoramique convertible coffre NIHAD velours côtelé - Panoramique - Vert foncé</t>
  </si>
  <si>
    <t xml:space="preserve">Canapé panoramique convertible coffre NIHAD velours côtelé - Panoramique - Bleu foncé </t>
  </si>
  <si>
    <t>Canapé panoramique convertible coffre NIHAD velours côtelé - Beige - Panoramique</t>
  </si>
  <si>
    <t>Canapé panoramique convertible coffre NIHAD velours côtelé - Bleu clair - Panoramique</t>
  </si>
  <si>
    <t>Canapé panoramique convertible coffre NIHAD velours côtelé - Gris clair - Panoramique</t>
  </si>
  <si>
    <t>Canapé panoramique convertible coffre NIHAD velours côtelé - Gris foncé - Panoramique</t>
  </si>
  <si>
    <t>Canapé panoramique convertible coffre NIHAD velours côtelé - Violet - Panoramique</t>
  </si>
  <si>
    <t>Canapé droit convertible coffre NIHAD velours côtelé - Orange</t>
  </si>
  <si>
    <t>Canapé droit convertible coffre NIHAD velours côtelé - Jaune</t>
  </si>
  <si>
    <t>Canapé droit convertible coffre NIHAD velours côtelé - Vert clair</t>
  </si>
  <si>
    <t>Canapé droit convertible coffre NIHAD velours côtelé - Vert foncé</t>
  </si>
  <si>
    <t>Canapé droit convertible coffre NIHAD velours côtelé - Marron</t>
  </si>
  <si>
    <t xml:space="preserve">Canapé droit convertible coffre NIHAD velours côtelé - Bleu foncé </t>
  </si>
  <si>
    <t>Canapé droit convertible coffre NIHAD velours côtelé - Beige</t>
  </si>
  <si>
    <t>Canapé droit convertible coffre NIHAD velours côtelé - Bleu clair</t>
  </si>
  <si>
    <t>Canapé droit convertible coffre NIHAD velours côtelé - Gris clair</t>
  </si>
  <si>
    <t>Canapé droit convertible coffre NIHAD velours côtelé - Gris foncé</t>
  </si>
  <si>
    <t>Canapé droit convertible coffre NIHAD velours côtelé - Violet</t>
  </si>
  <si>
    <t>Canapé d'angle réversible convertible coffre NIHAD velours côtelé avec pouf - Beige</t>
  </si>
  <si>
    <t>Canapé d'angle réversible convertible coffre NIHAD velours côtelé avec pouf - Bleu clair</t>
  </si>
  <si>
    <t>Canapé d'angle réversible convertible coffre NIHAD velours côtelé avec pouf - Gris clair</t>
  </si>
  <si>
    <t>Canapé d'angle réversible convertible coffre NIHAD velours côtelé avec pouf - Gris foncé</t>
  </si>
  <si>
    <t>Canapé d'angle réversible convertible coffre NIHAD velours côtelé avec pouf - Violet</t>
  </si>
  <si>
    <t>Canapé d'angle réversible convertible coffre NIHAD velours côtelé avec pouf - Orange</t>
  </si>
  <si>
    <t>Canapé d'angle réversible convertible coffre NIHAD velours côtelé avec pouf - Jaune</t>
  </si>
  <si>
    <t>Canapé d'angle réversible convertible coffre NIHAD velours côtelé avec pouf - Vert clair</t>
  </si>
  <si>
    <t>Canapé d'angle réversible convertible coffre NIHAD velours côtelé avec pouf - Vert foncé</t>
  </si>
  <si>
    <t xml:space="preserve">Canapé d'angle réversible convertible coffre NIHAD velours côtelé avec pouf - Bleu foncé </t>
  </si>
  <si>
    <t>Canapé d'angle réversible convertible coffre NIHAD velours côtelé avec pouf - Marron</t>
  </si>
  <si>
    <t>Canapé droit convertible coffre NIHAD velours côtelé avec pouf - Gris clair</t>
  </si>
  <si>
    <t>Canapé droit convertible coffre NIHAD velours côtelé avec pouf - Gris foncé</t>
  </si>
  <si>
    <t>Canapé droit convertible coffre NIHAD velours côtelé avec pouf - Violet</t>
  </si>
  <si>
    <t>Canapé droit convertible coffre NIHAD velours côtelé avec pouf - Beige</t>
  </si>
  <si>
    <t xml:space="preserve">Canapé droit convertible coffre NIHAD velours côtelé avec pouf - Bleu foncé </t>
  </si>
  <si>
    <t>Canapé droit convertible coffre NIHAD velours côtelé avec pouf - Orange</t>
  </si>
  <si>
    <t>Canapé droit convertible coffre NIHAD velours côtelé avec pouf - Jaune</t>
  </si>
  <si>
    <t>Canapé droit convertible coffre NIHAD velours côtelé avec pouf - Vert clair</t>
  </si>
  <si>
    <t>Canapé droit convertible coffre NIHAD velours côtelé avec pouf - Vert foncé</t>
  </si>
  <si>
    <t>Canapé droit convertible coffre NIHAD velours côtelé avec pouf - Marron</t>
  </si>
  <si>
    <t>Canapé d'angle fixe MONT-BLANC velours avec pouf - Beige - Angle droit</t>
  </si>
  <si>
    <t>Canapé d'angle fixe MONT-BLANC velours avec pouf - Beige - Angle gauche</t>
  </si>
  <si>
    <t>Canapé d'angle fixe MONT-BLANC velours avec pouf - Vert - Angle droit</t>
  </si>
  <si>
    <t>Canapé d'angle fixe MONT-BLANC velours avec pouf - Vert - Angle gauche</t>
  </si>
  <si>
    <t>Canapé d'angle fixe MONT-BLANC velours avec pouf - Rose - Angle droit</t>
  </si>
  <si>
    <t>Canapé d'angle fixe MONT-BLANC velours avec pouf - Angle gauche - Rose</t>
  </si>
  <si>
    <t xml:space="preserve">Canapé d'angle fixe MONT-BLANC velours avec pouf - Angle droit - Bleu foncé </t>
  </si>
  <si>
    <t xml:space="preserve">Canapé d'angle fixe MONT-BLANC velours avec pouf - Angle gauche - Bleu foncé </t>
  </si>
  <si>
    <t>Canapé d'angle fixe MONT-BLANC velours avec pouf - Gris clair - Angle droit</t>
  </si>
  <si>
    <t>Canapé d'angle fixe MONT-BLANC velours avec pouf - Angle gauche - Gris clair</t>
  </si>
  <si>
    <t>Canapé d'angle fixe MONT-BLANC velours avec pouf - Gris foncé - Angle droit</t>
  </si>
  <si>
    <t>Canapé d'angle fixe MONT-BLANC velours avec pouf - Angle gauche - Gris foncé</t>
  </si>
  <si>
    <t>Canapé d'angle fixe MONT-BLANC tissu avec pouf - Beige - Angle gauche</t>
  </si>
  <si>
    <t>Canapé d'angle fixe MONT-BLANC tissu avec pouf - Vert - Angle droit</t>
  </si>
  <si>
    <t>Canapé d'angle fixe MONT-BLANC tissu avec pouf - Vert - Angle gauche</t>
  </si>
  <si>
    <t>Canapé d'angle fixe MONT-BLANC tissu avec pouf - Rose - Angle droit</t>
  </si>
  <si>
    <t>Canapé d'angle fixe MONT-BLANC tissu avec pouf - Angle gauche - Rose</t>
  </si>
  <si>
    <t xml:space="preserve">Canapé d'angle fixe MONT-BLANC tissu avec pouf - Angle droit - Bleu foncé </t>
  </si>
  <si>
    <t xml:space="preserve">Canapé d'angle fixe MONT-BLANC tissu avec pouf - Angle gauche - Bleu foncé </t>
  </si>
  <si>
    <t>Canapé d'angle fixe MONT-BLANC tissu avec pouf - Gris foncé - Angle droit</t>
  </si>
  <si>
    <t>Canapé d'angle fixe MONT-BLANC tissu avec pouf - Angle gauche - Gris foncé</t>
  </si>
  <si>
    <t>Canapé d'angle fixe MONT-BLANC tissu avec pouf - Beige - Angle droit</t>
  </si>
  <si>
    <t>Canapé d'angle réversible convertible coffre NIHAD velours côtelé - Vert foncé</t>
  </si>
  <si>
    <t>GEMMA 4 BEIGE</t>
  </si>
  <si>
    <t>GEMMA 39 VERT</t>
  </si>
  <si>
    <t>GEMMA 63 ROSE</t>
  </si>
  <si>
    <t>GEMMA 79 BLEU FONCE</t>
  </si>
  <si>
    <t>GEMMA 93 GRIS FONCE</t>
  </si>
  <si>
    <t>BALOO 2073</t>
  </si>
  <si>
    <t>BALOO 2071</t>
  </si>
  <si>
    <t>BALOO 2074</t>
  </si>
  <si>
    <t>BALOO 2077</t>
  </si>
  <si>
    <t>BALOO 2078</t>
  </si>
  <si>
    <t>BALOO 2088</t>
  </si>
  <si>
    <t>BALOO 2089</t>
  </si>
  <si>
    <t>COCO 92</t>
  </si>
  <si>
    <t>COCO 80</t>
  </si>
  <si>
    <t>Molly 02 beige</t>
  </si>
  <si>
    <t>Molly 38 vert</t>
  </si>
  <si>
    <t>Molly 51 jaune</t>
  </si>
  <si>
    <t>Molly 54 orange</t>
  </si>
  <si>
    <t>Molly 63 rose</t>
  </si>
  <si>
    <t>Molly 70 gris clair</t>
  </si>
  <si>
    <t>Molly 79 bleu fonce</t>
  </si>
  <si>
    <t>Molly 85 gris foncé</t>
  </si>
  <si>
    <t>OVER THE HORIZON 08 BEIGE</t>
  </si>
  <si>
    <t>OVER THE HORIZON 90 gris fonce</t>
  </si>
  <si>
    <t>OVER THE HORIZON 54 jaune</t>
  </si>
  <si>
    <t>OVER THE HORIZON 78 bleu fonce</t>
  </si>
  <si>
    <t>OVER THE HORIZON 38 vert</t>
  </si>
  <si>
    <t>Brave me 01 blanc</t>
  </si>
  <si>
    <t>Brave me 03 gris</t>
  </si>
  <si>
    <t>Brave me 07 bleu fonce</t>
  </si>
  <si>
    <t>Brave me 08 rouge</t>
  </si>
  <si>
    <t>Brave me 12 vert</t>
  </si>
  <si>
    <t>Brave me 15 terracota</t>
  </si>
  <si>
    <t>Brave me 17 beige</t>
  </si>
  <si>
    <t>Brave me 20 marron</t>
  </si>
  <si>
    <t>LINCOLN 03 BEIGE VELOURS COTELE</t>
  </si>
  <si>
    <t>LINCOLN 72 BLEU CLAIR VELOURS COTELE</t>
  </si>
  <si>
    <t>LINCOLN 75 BLEU FONCE VELOURS COTELE</t>
  </si>
  <si>
    <t>LINCOLN 86 GRIS CLAIR VELOURS COTELE</t>
  </si>
  <si>
    <t>LINCOLN 90 GRIS FONCE VELOURS COTELE</t>
  </si>
  <si>
    <t>LINCOLN 61 VIOLET VELOURS COTELE</t>
  </si>
  <si>
    <t>LINCOLN 29 MARRON  VELOURS COTELE</t>
  </si>
  <si>
    <t>Now or never blanc 01</t>
  </si>
  <si>
    <t>Now or never marron 16</t>
  </si>
  <si>
    <t>Now or never  beige 06</t>
  </si>
  <si>
    <t>Now or never  gris clair 83</t>
  </si>
  <si>
    <t xml:space="preserve">Now or never gris fonce 92 </t>
  </si>
  <si>
    <t>Cloud 03 beige</t>
  </si>
  <si>
    <t>Cloud 39 vert</t>
  </si>
  <si>
    <t>Cloud 63 rose</t>
  </si>
  <si>
    <t>Cloud 79 bleu fonce</t>
  </si>
  <si>
    <t>Cloud 81 gris clair</t>
  </si>
  <si>
    <t>Cloud 91 gris</t>
  </si>
  <si>
    <t>Gemma 04 beige</t>
  </si>
  <si>
    <t>Gemma 39 vert</t>
  </si>
  <si>
    <t>Gemma 79 bleu fonce</t>
  </si>
  <si>
    <t>Gemma 93 gris fonce</t>
  </si>
  <si>
    <t>Arte 04A beige</t>
  </si>
  <si>
    <t>Arte 34A vert</t>
  </si>
  <si>
    <t>Arte 63A rose</t>
  </si>
  <si>
    <t>Arte 77A bleu</t>
  </si>
  <si>
    <t>Arte 96A gris fonce</t>
  </si>
  <si>
    <t>Arte 80A gris clair</t>
  </si>
  <si>
    <t>Catch me 01 blanc</t>
  </si>
  <si>
    <t>Catch me 02 beige</t>
  </si>
  <si>
    <t>Catch me 07 orange</t>
  </si>
  <si>
    <t>Catch me 08 jaune</t>
  </si>
  <si>
    <t>Catch me 13 vert clair</t>
  </si>
  <si>
    <t>Catch me 18 bleu fonce</t>
  </si>
  <si>
    <t>Catch me 20 rose</t>
  </si>
  <si>
    <t>Catch me 24 gris clair</t>
  </si>
  <si>
    <t>Catch me 26 gris fonce</t>
  </si>
  <si>
    <t>Run again 03 beige</t>
  </si>
  <si>
    <t>Run again 36 vert</t>
  </si>
  <si>
    <t>Run again 53 orange</t>
  </si>
  <si>
    <t>Run again 55 rouge</t>
  </si>
  <si>
    <t>Run again 77 bleu fonce</t>
  </si>
  <si>
    <t>Run again 61 rose</t>
  </si>
  <si>
    <t>Run again 80 gris clair</t>
  </si>
  <si>
    <t>Run again 90 gris fonce</t>
  </si>
  <si>
    <t>Vogue 1</t>
  </si>
  <si>
    <t>Vogue 8</t>
  </si>
  <si>
    <t>Vogue 9</t>
  </si>
  <si>
    <t>Vogue 10</t>
  </si>
  <si>
    <t>Vogue 13</t>
  </si>
  <si>
    <t>Vogue 14 gris clair</t>
  </si>
  <si>
    <t>Vogue 16</t>
  </si>
  <si>
    <t>Vogue 14</t>
  </si>
  <si>
    <t>SUMBA 7051 beige</t>
  </si>
  <si>
    <t>SUMBA 7057 vert</t>
  </si>
  <si>
    <t>SUMBA 7060 orange</t>
  </si>
  <si>
    <t>SUMBA 7064 gris clair</t>
  </si>
  <si>
    <t>SUMBA 7068 gris fonce</t>
  </si>
  <si>
    <t>SUMBA 7070 bleu</t>
  </si>
  <si>
    <t>CITY 03</t>
  </si>
  <si>
    <t>CITY 36</t>
  </si>
  <si>
    <t>CITY 46</t>
  </si>
  <si>
    <t>CITY 54</t>
  </si>
  <si>
    <t>CITY 61</t>
  </si>
  <si>
    <t>CITY 77</t>
  </si>
  <si>
    <t>CITY 83</t>
  </si>
  <si>
    <t>CITY 85</t>
  </si>
  <si>
    <t>POSO 100 beige VELOURS COTELE</t>
  </si>
  <si>
    <t>POSO 04 taupe VELOURS COTELE</t>
  </si>
  <si>
    <t>POSO 34 gris fonce VELOURS COTELE</t>
  </si>
  <si>
    <t>Poso 14 vert VELOURS COTELE</t>
  </si>
  <si>
    <t>POSO 05 bleu fonce VELOURS COTELE</t>
  </si>
  <si>
    <t>POSO 29 rose VELOURS COTELE</t>
  </si>
  <si>
    <t>Poso 01 jaune VELOURS COTELE</t>
  </si>
  <si>
    <t>Loft 03 taupe</t>
  </si>
  <si>
    <t>Loft 08 orange</t>
  </si>
  <si>
    <t>Loft 09 rouge</t>
  </si>
  <si>
    <t>Loft 10 vert</t>
  </si>
  <si>
    <t>Loft 13 bleu fonce</t>
  </si>
  <si>
    <t>Over the horizon 38 vert</t>
  </si>
  <si>
    <t>Over the horizon 54 jaune</t>
  </si>
  <si>
    <t>Over the horizon 78 bleu fonce</t>
  </si>
  <si>
    <t>Over the horizon 90 gris fonce</t>
  </si>
  <si>
    <t>Riviera 21 beige</t>
  </si>
  <si>
    <t>Riviera 28 marron</t>
  </si>
  <si>
    <t>Riviera 38 vert</t>
  </si>
  <si>
    <t>Riviera 59 burgundy</t>
  </si>
  <si>
    <t>Riviera 96 gris foncé</t>
  </si>
  <si>
    <t>Riviera 79 bleu fonce</t>
  </si>
  <si>
    <t>Cloud 91 gris fonce</t>
  </si>
  <si>
    <t>Lincoln 90 GRIS FONCE VELOURS COTELE</t>
  </si>
  <si>
    <t>Lincoln 29 MARRON  VELOURS COTELE</t>
  </si>
  <si>
    <t>Lincoln 86 GRIS CLAIR VELOURS COTELE</t>
  </si>
  <si>
    <t>GEMMA 59 violet</t>
  </si>
  <si>
    <t>GEMMA 39 vert</t>
  </si>
  <si>
    <t>GEMMA 79 bleu fonce</t>
  </si>
  <si>
    <t>GEMMA 93 gris fonce</t>
  </si>
  <si>
    <t>GEMMA 4 beige</t>
  </si>
  <si>
    <t>GEMMA (2 place-4 beige/chauffeuse- 63 rose/angle-4 beige/2 place droit-59 violet)</t>
  </si>
  <si>
    <t>GEMMA (2 place-4 beige/chauffeuse- 63 rose/angle-4 beige/2 place gauche-59 violet)</t>
  </si>
  <si>
    <t>GEMMA (2 place-4 beige/chauffeuse- 63 rose/angle-4 beige/2 place droit-59 violet/pouf-4 beige)</t>
  </si>
  <si>
    <t>GEMMA (2 place-4 beige/chauffeuse- 63 rose/angle-4 beige/2 place gauche-59 violet/pouf-4 beige)</t>
  </si>
  <si>
    <t>Aulla 08 beige</t>
  </si>
  <si>
    <t>Aulla 54 orange</t>
  </si>
  <si>
    <t>Aulla 55 rouge</t>
  </si>
  <si>
    <t>Aulla 38 vert</t>
  </si>
  <si>
    <t>Aulla 78 bleu fonce</t>
  </si>
  <si>
    <t>Aulla 61 rose</t>
  </si>
  <si>
    <t>Aulla 85 gris clair</t>
  </si>
  <si>
    <t>Aulla 97 gris fonce</t>
  </si>
  <si>
    <t>Aulla 02 blanc</t>
  </si>
  <si>
    <t>Vogue 3</t>
  </si>
  <si>
    <t>Vogue 7</t>
  </si>
  <si>
    <t>RAVEN 22 BLANC</t>
  </si>
  <si>
    <t>RAVEN 44 ORANGE</t>
  </si>
  <si>
    <t>RAVEN 78 VERT</t>
  </si>
  <si>
    <t>RAVEN 06 GRIS CLAIR</t>
  </si>
  <si>
    <t>RAVEN 10 GRIS FONCE</t>
  </si>
  <si>
    <t>LINCOLN 52N ORANGE VELOURS COTELE</t>
  </si>
  <si>
    <t>POSO 01 Jaune VELOURS COTELE</t>
  </si>
  <si>
    <t>LINCOLN 37N VERT CLAIR VELOURS COTELE</t>
  </si>
  <si>
    <t>POSO 5 Bleu foncé VELOURS COTELE</t>
  </si>
  <si>
    <t>LINCOLN 24 TAUPE  VELOURS COTELE</t>
  </si>
  <si>
    <t>POSO 14 vert foncé VELOURS COTELE</t>
  </si>
  <si>
    <t>LINCOLN 29 MARRON VELOURS COTELE</t>
  </si>
  <si>
    <t>LINCOLN 03</t>
  </si>
  <si>
    <t>LINCOLN 29</t>
  </si>
  <si>
    <t>LINCOLN 75</t>
  </si>
  <si>
    <t>LINCOLN 90</t>
  </si>
  <si>
    <t>LINCOLN 77</t>
  </si>
  <si>
    <t>LINCOLN 37</t>
  </si>
  <si>
    <t>LINCOLN 52</t>
  </si>
  <si>
    <t>LINCOLN 48</t>
  </si>
  <si>
    <t>CATCH ME 1</t>
  </si>
  <si>
    <t>CATCH ME 2</t>
  </si>
  <si>
    <t>CATCH ME 6</t>
  </si>
  <si>
    <t>CATCH ME 7</t>
  </si>
  <si>
    <t>CATCH ME 8</t>
  </si>
  <si>
    <t>CATCH ME 12</t>
  </si>
  <si>
    <t>CATCH ME 17</t>
  </si>
  <si>
    <t>CATCH ME 18</t>
  </si>
  <si>
    <t>CATCH ME 24</t>
  </si>
  <si>
    <t>CATCH ME 26</t>
  </si>
  <si>
    <t>AUSTIN 1</t>
  </si>
  <si>
    <t>AUSTIN 6</t>
  </si>
  <si>
    <t>AUSTIN 9</t>
  </si>
  <si>
    <t>AUSTIN 13</t>
  </si>
  <si>
    <t>AUSTIN 18</t>
  </si>
  <si>
    <t>AUSTIN 19</t>
  </si>
  <si>
    <t xml:space="preserve">AUSTIN 13 </t>
  </si>
  <si>
    <t xml:space="preserve">AUSTIN 18 </t>
  </si>
  <si>
    <t>AUSTIN  19</t>
  </si>
  <si>
    <t>ANTHOLOGY 1</t>
  </si>
  <si>
    <t>ANTHOLOGY 7</t>
  </si>
  <si>
    <t>ANTHOLOGY 9</t>
  </si>
  <si>
    <t>ANTHOLOGY 10</t>
  </si>
  <si>
    <t>ANTHOLOGY 12</t>
  </si>
  <si>
    <t>ANTHOLOGY 14</t>
  </si>
  <si>
    <t>ANTHOLOGY 15</t>
  </si>
  <si>
    <t>ANTHOLOGY 18</t>
  </si>
  <si>
    <t>APHRODITE 1</t>
  </si>
  <si>
    <t>APHRODITE 6</t>
  </si>
  <si>
    <t>APHRODITE 9</t>
  </si>
  <si>
    <t>APHRODITE 10</t>
  </si>
  <si>
    <t>APHRODITE 13</t>
  </si>
  <si>
    <t>APHRODITE 15</t>
  </si>
  <si>
    <t>APHRODITE 20</t>
  </si>
  <si>
    <t>APHRODITE 22</t>
  </si>
  <si>
    <t>CLOUD 03</t>
  </si>
  <si>
    <t>CLOUD 39</t>
  </si>
  <si>
    <t>CLOUD 81</t>
  </si>
  <si>
    <t>CLOUD 97</t>
  </si>
  <si>
    <t>CLOUD 79</t>
  </si>
  <si>
    <t>CLOUD 63</t>
  </si>
  <si>
    <t>FJORD 44</t>
  </si>
  <si>
    <t>FJORD 23</t>
  </si>
  <si>
    <t>FJORD 77</t>
  </si>
  <si>
    <t>FJORD 08</t>
  </si>
  <si>
    <t>FJORD 66</t>
  </si>
  <si>
    <t>FJORD 86</t>
  </si>
  <si>
    <t>FJORD 19</t>
  </si>
  <si>
    <t>POSO 29</t>
  </si>
  <si>
    <t>POSO 05</t>
  </si>
  <si>
    <t>POSO 14</t>
  </si>
  <si>
    <t>POSO 34</t>
  </si>
  <si>
    <t>POSO 04</t>
  </si>
  <si>
    <t>POSO 100</t>
  </si>
  <si>
    <t>POSO 01</t>
  </si>
  <si>
    <t>POSO 5</t>
  </si>
  <si>
    <t>POSO 1</t>
  </si>
  <si>
    <t>MATANA 5</t>
  </si>
  <si>
    <t>MATANA 6</t>
  </si>
  <si>
    <t>MATANA 7</t>
  </si>
  <si>
    <t>MATANA 12</t>
  </si>
  <si>
    <t>MATANA 14</t>
  </si>
  <si>
    <t>MATANA 17</t>
  </si>
  <si>
    <t>ROSARIO 451</t>
  </si>
  <si>
    <t>ROSARIO 452</t>
  </si>
  <si>
    <t>ROSARIO 456</t>
  </si>
  <si>
    <t>ROSARIO 459</t>
  </si>
  <si>
    <t>ROSARIO 463</t>
  </si>
  <si>
    <t>ROSARIO 465</t>
  </si>
  <si>
    <t>ROSARIO 467</t>
  </si>
  <si>
    <t>ROSARIO 468</t>
  </si>
  <si>
    <t>ROSARIO 470</t>
  </si>
  <si>
    <t>ROSARIO 471</t>
  </si>
  <si>
    <t>POSO 100: chauffeuse 1 place avec accoudoir droit + méridienne avec accoudoir gauche; POSO 1: element d'angle droit; LINCOLN 52: chauffeuse 2 places sans accoudoir</t>
  </si>
  <si>
    <t>POSO 100: chauffeuse 1 place avec accoudoir gauche + méridienne avec accoudoir droit; POSO 1: element d'angle gauche; LINCOLN 52: chauffeuse 2 places sans accoudoir</t>
  </si>
  <si>
    <t>POSO 100: chauffeuse 1 place avec accoudoir droit + méridienne avec accoudoir gauche; POSO 1: element d'angle droit; LINCOLN 52: chauffeuse 2 places sans accoudoir + pouf</t>
  </si>
  <si>
    <t>POSO 100: chauffeuse 1 place avec accoudoir gauche + méridienne avec accoudoir droit; POSO 1: element d'angle gauche; LINCOLN 52: chauffeuse 2 places sans accoudoir + pouf</t>
  </si>
  <si>
    <t>POSO 100: chauffeuse 2 places sans accoudoir  + element d'angle droit; POSO 1: chauffeuse 1 place sans accoudoir ; LINCOLN 52: chauffeuse 2 places avec accoudoir droit</t>
  </si>
  <si>
    <t>POSO 100: chauffeuse 2 places sans accoudoir  + element d'angle gauche; POSO 1: chauffeuse 1 place sans accoudoir ; LINCOLN 52: chauffeuse 2 places avec accoudoir gauche</t>
  </si>
  <si>
    <t>POSO 100: chauffeuse 2 places sans accoudoir  + element d'angle droit; POSO 1: chauffeuse 1 place sans accoudoir ; LINCOLN 52: chauffeuse 2 places avec accoudoir droit + pouf</t>
  </si>
  <si>
    <t>POSO 100: chauffeuse 2 places sans accoudoir  + element d'angle gauche; POSO 1: chauffeuse 1 place sans accoudoir ; LINCOLN 52: chauffeuse 2 places avec accoudoir gauche + pouf</t>
  </si>
  <si>
    <t>USINE 1</t>
  </si>
  <si>
    <t>USINE 2</t>
  </si>
  <si>
    <t>Usine</t>
  </si>
  <si>
    <t>Statut produit</t>
  </si>
  <si>
    <t>branché sur confo.ch</t>
  </si>
  <si>
    <t>WT-DONU-N--UH-W_1 P929 P1142</t>
  </si>
  <si>
    <t>WT-DONU-N--UH-W_1 P1087 P1142</t>
  </si>
  <si>
    <t>WT-DONU-N--UH-W_1 P1086 P1142</t>
  </si>
  <si>
    <t>WT-DONU-N--UH-W_1 P1075 P1142</t>
  </si>
  <si>
    <t>WT-DONU-N--UH-W_1 P1074 P1142</t>
  </si>
  <si>
    <t>WT-DONU-N--UH-W_1 P1140 P1142</t>
  </si>
  <si>
    <t>WT-DONU-N--UH-W_1 P1021 P1142</t>
  </si>
  <si>
    <t>WT-DONU-N--UH-W_1 P1261 P1142</t>
  </si>
  <si>
    <t>WT-DOUU-N---H-W_1 P929 P1142</t>
  </si>
  <si>
    <t>WT-DOUU-N---H-W_1 P1087 P1142</t>
  </si>
  <si>
    <t>WT-DOUU-N---H-W_1 P1086 P1142</t>
  </si>
  <si>
    <t>WT-DOUU-N---H-W_1 P1075 P1142</t>
  </si>
  <si>
    <t>WT-DOUU-N---H-W_1 P1074 P1142</t>
  </si>
  <si>
    <t>WT-DOUU-N---H-W_1 P1140 P1142</t>
  </si>
  <si>
    <t>WT-DOUU-N---H-W_1 P1021 P1142</t>
  </si>
  <si>
    <t>WT-DONU-3---H-W_1 P929 P1142</t>
  </si>
  <si>
    <t>WT-DONU-3---H-W_1 P1087 P1142</t>
  </si>
  <si>
    <t>WT-DONU-3---H-W_1 P1086 P1142</t>
  </si>
  <si>
    <t>WT-DONU-3---H-W_1 P1075 P1142</t>
  </si>
  <si>
    <t>WT-DONU-3---H-W_1 P1074 P1142</t>
  </si>
  <si>
    <t>WT-DONU-3---H-W_1 P1140 P1142</t>
  </si>
  <si>
    <t>WT-DONU-3---H-W_1 P1021 P1142</t>
  </si>
  <si>
    <t>WT-DONU-3---H-W_1 P1261 P1142</t>
  </si>
  <si>
    <t>WT-DONU-3.5-H-W_1 P929 P1142</t>
  </si>
  <si>
    <t>WT-DONU-3.5-H-W_1 P1087 P1142</t>
  </si>
  <si>
    <t>WT-DONU-3.5-H-W_1 P1086 P1142</t>
  </si>
  <si>
    <t>WT-DONU-3.5-H-W_1 P1075 P1142</t>
  </si>
  <si>
    <t>WT-DONU-3.5-H-W_1 P1074 P1142</t>
  </si>
  <si>
    <t>WT-DONU-3.5-H-W_1 P1140 P1142</t>
  </si>
  <si>
    <t>WT-DONU-3.5-H-W_1 P1021 P1142</t>
  </si>
  <si>
    <t>WT-DONU-3.5-H-W_1 P1261 P1142</t>
  </si>
  <si>
    <t>WT-DONU-2----W_1 P929</t>
  </si>
  <si>
    <t>WT-DONU-2----W_1 P1087</t>
  </si>
  <si>
    <t>WT-DONU-2----W_1 P1086</t>
  </si>
  <si>
    <t>WT-DONU-2----W_1 P1075</t>
  </si>
  <si>
    <t>WT-DONU-2----W_1 P1074</t>
  </si>
  <si>
    <t>WT-DONU-2----W_1 P1140</t>
  </si>
  <si>
    <t>WT-DONU-2----W_1 P1021</t>
  </si>
  <si>
    <t>WT-DONU-2----W_1 P1261</t>
  </si>
  <si>
    <t>WT-CORE-H---M-W_1 P929</t>
  </si>
  <si>
    <t>WT-CORE-H---M-W_1 P1087</t>
  </si>
  <si>
    <t>WT-CORE-H---M-W_1 P1086</t>
  </si>
  <si>
    <t>WT-CORE-H---M-W_1 P1075</t>
  </si>
  <si>
    <t>WT-CORE-H---M-W_1 P1074</t>
  </si>
  <si>
    <t>WT-CORE-H---M-W_1 P1140</t>
  </si>
  <si>
    <t>WT-CORE-H---M-W_1 P1021</t>
  </si>
  <si>
    <t>WT-CORE-H---M-W_1 P1261</t>
  </si>
  <si>
    <t>WT-DOUU-N---H-W_1 P1261 P1142</t>
  </si>
  <si>
    <t>Canapé d'angle réversible ultra moelleux VOLTAIRE velours côtelé avec pouf - Beige</t>
  </si>
  <si>
    <t>Canapé d'angle réversible ultra moelleux VOLTAIRE velours côtelé avec pouf - Taupe</t>
  </si>
  <si>
    <t>Canapé d'angle réversible ultra moelleux VOLTAIRE velours côtelé avec pouf - Gris foncé</t>
  </si>
  <si>
    <t>Canapé d'angle réversible ultra moelleux VOLTAIRE velours côtelé avec pouf - Vert</t>
  </si>
  <si>
    <t xml:space="preserve">Canapé d'angle réversible ultra moelleux VOLTAIRE velours côtelé avec pouf - Bleu foncé </t>
  </si>
  <si>
    <t>Canapé d'angle réversible ultra moelleux VOLTAIRE velours côtelé avec pouf - Rose</t>
  </si>
  <si>
    <t>Canapé d'angle réversible ultra moelleux VOLTAIRE velours côtelé avec pouf - Jaune</t>
  </si>
  <si>
    <t>Canapé d'angle réversible ultra moelleux VOLTAIRE velours côtelé avec pouf - Orange</t>
  </si>
  <si>
    <t>Canapé panoramique fixe ultra moelleux VOLTAIRE velours côtelé avec pouf - Beige - Panoramique</t>
  </si>
  <si>
    <t>Canapé panoramique fixe ultra moelleux VOLTAIRE velours côtelé avec pouf - Taupe - Panoramique</t>
  </si>
  <si>
    <t>Canapé panoramique fixe ultra moelleux VOLTAIRE velours côtelé avec pouf - Gris foncé - Panoramique</t>
  </si>
  <si>
    <t>Canapé panoramique fixe ultra moelleux VOLTAIRE velours côtelé avec pouf - Vert - Panoramique</t>
  </si>
  <si>
    <t xml:space="preserve">Canapé panoramique fixe ultra moelleux VOLTAIRE velours côtelé avec pouf - Panoramique - Bleu foncé </t>
  </si>
  <si>
    <t>Canapé panoramique fixe ultra moelleux VOLTAIRE velours côtelé avec pouf - Rose - Panoramique</t>
  </si>
  <si>
    <t>Canapé panoramique fixe ultra moelleux VOLTAIRE velours côtelé avec pouf - Jaune - Panoramique</t>
  </si>
  <si>
    <t>Canapé droit fixe 3 places ultra moelleux VOLTAIRE velours côtelé avec pouf - Beige</t>
  </si>
  <si>
    <t>Canapé droit fixe 3 places ultra moelleux VOLTAIRE velours côtelé avec pouf - Taupe</t>
  </si>
  <si>
    <t>Canapé droit fixe 3 places ultra moelleux VOLTAIRE velours côtelé avec pouf - Gris foncé</t>
  </si>
  <si>
    <t>Canapé droit fixe 3 places ultra moelleux VOLTAIRE velours côtelé avec pouf - Vert</t>
  </si>
  <si>
    <t xml:space="preserve">Canapé droit fixe 3 places ultra moelleux VOLTAIRE velours côtelé avec pouf - Bleu foncé </t>
  </si>
  <si>
    <t>Canapé droit fixe 3 places ultra moelleux VOLTAIRE velours côtelé avec pouf - Rose</t>
  </si>
  <si>
    <t>Canapé droit fixe 3 places ultra moelleux VOLTAIRE velours côtelé avec pouf - Jaune</t>
  </si>
  <si>
    <t>Canapé droit fixe 3 places ultra moelleux VOLTAIRE velours côtelé avec pouf - Orange</t>
  </si>
  <si>
    <t>Canapé droit fixe 4 places ultra moelleux VOLTAIRE velours côtelé avec pouf - Beige</t>
  </si>
  <si>
    <t>Canapé droit fixe 4 places ultra moelleux VOLTAIRE velours côtelé avec pouf - Taupe</t>
  </si>
  <si>
    <t>Canapé droit fixe 4 places ultra moelleux VOLTAIRE velours côtelé avec pouf - Gris foncé</t>
  </si>
  <si>
    <t>Canapé droit fixe 4 places ultra moelleux VOLTAIRE velours côtelé avec pouf - Vert</t>
  </si>
  <si>
    <t xml:space="preserve">Canapé droit fixe 4 places ultra moelleux VOLTAIRE velours côtelé avec pouf - Bleu foncé </t>
  </si>
  <si>
    <t>Canapé droit fixe 4 places ultra moelleux VOLTAIRE velours côtelé avec pouf - Rose</t>
  </si>
  <si>
    <t>Canapé droit fixe 4 places ultra moelleux VOLTAIRE velours côtelé avec pouf - Jaune</t>
  </si>
  <si>
    <t>Canapé droit fixe 4 places ultra moelleux VOLTAIRE velours côtelé avec pouf - Orange</t>
  </si>
  <si>
    <t>Canapé droit fixe 2 places ultra moelleux VOLTAIRE - Beige</t>
  </si>
  <si>
    <t>Canapé droit fixe 2 places ultra moelleux VOLTAIRE - Taupe</t>
  </si>
  <si>
    <t>Canapé droit fixe 2 places ultra moelleux VOLTAIRE - Gris foncé</t>
  </si>
  <si>
    <t>Canapé droit fixe 2 places ultra moelleux VOLTAIRE - Vert</t>
  </si>
  <si>
    <t xml:space="preserve">Canapé droit fixe 2 places ultra moelleux VOLTAIRE - Bleu foncé </t>
  </si>
  <si>
    <t>Canapé droit fixe 2 places ultra moelleux VOLTAIRE - Rose</t>
  </si>
  <si>
    <t>Canapé droit fixe 2 places ultra moelleux VOLTAIRE - Jaune</t>
  </si>
  <si>
    <t>Canapé droit fixe 2 places ultra moelleux VOLTAIRE - Orange</t>
  </si>
  <si>
    <t>Pouf carré ultra moelleux VOLTAIRE - Beige</t>
  </si>
  <si>
    <t>Pouf carré ultra moelleux VOLTAIRE - Taupe</t>
  </si>
  <si>
    <t>Pouf carré ultra moelleux VOLTAIRE - Gris foncé</t>
  </si>
  <si>
    <t>Pouf carré ultra moelleux VOLTAIRE - Vert</t>
  </si>
  <si>
    <t xml:space="preserve">Pouf carré ultra moelleux VOLTAIRE - Bleu foncé </t>
  </si>
  <si>
    <t>Pouf carré ultra moelleux VOLTAIRE - Rose</t>
  </si>
  <si>
    <t>Pouf carré ultra moelleux VOLTAIRE - Jaune</t>
  </si>
  <si>
    <t>Pouf carré ultra moelleux VOLTAIRE - Orange</t>
  </si>
  <si>
    <t>Canapé panoramique fixe ultra moelleux VOLTAIRE velours côtelé avec pouf - Orange - Panoramique</t>
  </si>
  <si>
    <t>Canapé droit fixe 3 places WILLIAM avec têtières - Blanc</t>
  </si>
  <si>
    <t>Canapé droit fixe 3 places WILLIAM avec têtières - Vert</t>
  </si>
  <si>
    <t>Canapé droit fixe 3 places WILLIAM avec têtières - Orange</t>
  </si>
  <si>
    <t>Canapé droit fixe 3 places WILLIAM avec têtières - Rose</t>
  </si>
  <si>
    <t>Canapé droit fixe 3 places WILLIAM avec têtières - Gris clair</t>
  </si>
  <si>
    <t>Canapé droit fixe 3 places WILLIAM avec têtières - Gris foncé</t>
  </si>
  <si>
    <t>Canapé d'angle fixe WILLIAM avec têtières - Blanc - Angle droit</t>
  </si>
  <si>
    <t>Canapé d'angle fixe WILLIAM avec têtières - Blanc - Angle gauche</t>
  </si>
  <si>
    <t>Canapé d'angle fixe WILLIAM avec têtières - Vert - Angle droit</t>
  </si>
  <si>
    <t>Canapé d'angle fixe WILLIAM avec têtières - Vert - Angle gauche</t>
  </si>
  <si>
    <t>Canapé d'angle fixe WILLIAM avec têtières - Orange - Angle droit</t>
  </si>
  <si>
    <t>Canapé d'angle fixe WILLIAM avec têtières - Orange - Angle gauche</t>
  </si>
  <si>
    <t>Canapé d'angle fixe WILLIAM avec têtières - Rose - Angle droit</t>
  </si>
  <si>
    <t>Canapé d'angle fixe WILLIAM avec têtières - Angle gauche - Rose</t>
  </si>
  <si>
    <t>Canapé d'angle fixe WILLIAM avec têtières - Gris clair - Angle droit</t>
  </si>
  <si>
    <t>Canapé d'angle fixe WILLIAM avec têtières - Angle gauche - Gris clair</t>
  </si>
  <si>
    <t>Canapé d'angle fixe WILLIAM avec têtières - Gris foncé - Angle droit</t>
  </si>
  <si>
    <t>Canapé d'angle fixe WILLIAM avec têtières - Angle gauche - Gris foncé</t>
  </si>
  <si>
    <t>Canapé d'angle fixe HARRY gros côtelé doux - Beige - Angle droit</t>
  </si>
  <si>
    <t>Canapé d'angle fixe HARRY gros côtelé doux - Beige - Angle gauche</t>
  </si>
  <si>
    <t xml:space="preserve">Canapé d'angle fixe HARRY gros côtelé doux - Angle droit - Bleu foncé </t>
  </si>
  <si>
    <t xml:space="preserve">Canapé d'angle fixe HARRY gros côtelé doux - Angle gauche - Bleu foncé </t>
  </si>
  <si>
    <t>Canapé d'angle fixe HARRY gros côtelé doux - Vert - Angle droit</t>
  </si>
  <si>
    <t>Canapé d'angle fixe HARRY gros côtelé doux - Vert - Angle gauche</t>
  </si>
  <si>
    <t>Canapé d'angle fixe HARRY gros côtelé doux - Orange - Angle droit</t>
  </si>
  <si>
    <t>Canapé d'angle fixe HARRY gros côtelé doux - Orange - Angle gauche</t>
  </si>
  <si>
    <t>Canapé d'angle fixe HARRY gros côtelé doux - Jaune - Angle droit</t>
  </si>
  <si>
    <t>Canapé d'angle fixe HARRY gros côtelé doux - Jaune - Angle gauche</t>
  </si>
  <si>
    <t>Canapé d'angle fixe HARRY gros côtelé doux - Taupe - Angle droit</t>
  </si>
  <si>
    <t>Canapé d'angle fixe HARRY gros côtelé doux - Taupe - Angle gauche</t>
  </si>
  <si>
    <t>Canapé d'angle fixe HARRY gros côtelé doux - Gris clair - Angle droit</t>
  </si>
  <si>
    <t>Canapé d'angle fixe HARRY gros côtelé doux - Angle gauche - Gris clair</t>
  </si>
  <si>
    <t>Canapé d'angle fixe HARRY gros côtelé doux - Gris foncé - Angle droit</t>
  </si>
  <si>
    <t>Canapé d'angle fixe HARRY gros côtelé doux - Angle gauche - Gris foncé</t>
  </si>
  <si>
    <t>Canapé d'angle réversible BOHEME tissu chiné - Beige - Réversible</t>
  </si>
  <si>
    <t>Canapé d'angle réversible BOHEME tissu chiné - Vert - Réversible</t>
  </si>
  <si>
    <t xml:space="preserve">Canapé d'angle réversible BOHEME tissu chiné - Réversible - Bleu foncé </t>
  </si>
  <si>
    <t>Canapé d'angle réversible BOHEME tissu chiné - Rose - Réversible</t>
  </si>
  <si>
    <t>Canapé d'angle réversible BOHEME tissu chiné - Gris foncé - Réversible</t>
  </si>
  <si>
    <t>Pouf BOHEME tissu chiné - Beige</t>
  </si>
  <si>
    <t>Pouf BOHEME tissu chiné - Vert</t>
  </si>
  <si>
    <t xml:space="preserve">Pouf BOHEME tissu chiné - Bleu foncé </t>
  </si>
  <si>
    <t>Pouf BOHEME tissu chiné - Rose</t>
  </si>
  <si>
    <t>Pouf BOHEME tissu chiné - Gris foncé</t>
  </si>
  <si>
    <t>Pouf BOHEME velours côtelé - Rose</t>
  </si>
  <si>
    <t>Pouf BOHEME velours côtelé - Vert</t>
  </si>
  <si>
    <t xml:space="preserve">Pouf BOHEME velours côtelé - Bleu foncé </t>
  </si>
  <si>
    <t>Pouf BOHEME velours côtelé - Taupe</t>
  </si>
  <si>
    <t>Pouf BOHEME velours côtelé - Beige</t>
  </si>
  <si>
    <t>Pouf BOHEME velours côtelé - Gris clair</t>
  </si>
  <si>
    <t>Pouf BOHEME velours côtelé - Noir</t>
  </si>
  <si>
    <t>Canapé droit fixe 3 places BOHEME tissu chiné - Vert</t>
  </si>
  <si>
    <t xml:space="preserve">Canapé droit fixe 3 places BOHEME tissu chiné - Bleu foncé </t>
  </si>
  <si>
    <t>Canapé droit fixe 3 places BOHEME tissu chiné - Rose</t>
  </si>
  <si>
    <t>Canapé droit fixe 3 places BOHEME tissu chiné - Gris foncé</t>
  </si>
  <si>
    <t>Canapé droit fixe 3 places BOHEME tissu chiné - Beige</t>
  </si>
  <si>
    <t>Canapé droit fixe 3 places BOHEME velours côtelé - Beige</t>
  </si>
  <si>
    <t>Canapé droit fixe 3 places BOHEME velours côtelé - Rose</t>
  </si>
  <si>
    <t>Canapé droit fixe 3 places BOHEME velours côtelé - Vert</t>
  </si>
  <si>
    <t xml:space="preserve">Canapé droit fixe 3 places BOHEME velours côtelé - Bleu foncé </t>
  </si>
  <si>
    <t>Canapé droit fixe 3 places BOHEME velours côtelé - Taupe</t>
  </si>
  <si>
    <t>Canapé droit fixe 3 places BOHEME velours côtelé - Gris clair</t>
  </si>
  <si>
    <t>Canapé droit fixe 3 places BOHEME velours côtelé - Noir</t>
  </si>
  <si>
    <t>Canapé d'angle réversible BOHEME velours côtelé - Beige - Réversible</t>
  </si>
  <si>
    <t>Canapé d'angle réversible BOHEME velours côtelé - Rose - Réversible</t>
  </si>
  <si>
    <t>Canapé d'angle réversible BOHEME velours côtelé - Vert - Réversible</t>
  </si>
  <si>
    <t>Canapé d'angle réversible BOHEME velours côtelé - Bleu - Réversible</t>
  </si>
  <si>
    <t>Canapé d'angle réversible BOHEME velours côtelé - Taupe - Réversible</t>
  </si>
  <si>
    <t>Canapé d'angle réversible BOHEME velours côtelé - Gris clair - Réversible</t>
  </si>
  <si>
    <t>Canapé d'angle réversible BOHEME velours côtelé - Noir - Réversible</t>
  </si>
  <si>
    <t>Canapé droit fixe 3 places BOHEME tissu chiné avec pouf - Vert</t>
  </si>
  <si>
    <t xml:space="preserve">Canapé droit fixe 3 places BOHEME tissu chiné avec pouf - Bleu foncé </t>
  </si>
  <si>
    <t>Canapé droit fixe 3 places BOHEME tissu chiné avec pouf - Rose</t>
  </si>
  <si>
    <t>Canapé droit fixe 3 places BOHEME tissu chiné avec pouf - Gris foncé</t>
  </si>
  <si>
    <t>Canapé droit fixe 3 places BOHEME tissu chiné avec pouf - Beige</t>
  </si>
  <si>
    <t>Canapé d'angle réversible BOHEME velours côtelé avec pouf - Beige - Réversible</t>
  </si>
  <si>
    <t>Canapé d'angle réversible BOHEME velours côtelé avec pouf - Rose - Réversible</t>
  </si>
  <si>
    <t>Canapé d'angle réversible BOHEME velours côtelé avec pouf - Vert - Réversible</t>
  </si>
  <si>
    <t>Canapé d'angle réversible BOHEME velours côtelé avec pouf - Bleu - Réversible</t>
  </si>
  <si>
    <t>Canapé d'angle réversible BOHEME velours côtelé avec pouf - Taupe - Réversible</t>
  </si>
  <si>
    <t>Canapé d'angle réversible BOHEME velours côtelé avec pouf - Gris clair - Réversible</t>
  </si>
  <si>
    <t>Canapé d'angle réversible BOHEME velours côtelé avec pouf - Noir - Réversible</t>
  </si>
  <si>
    <t>Canapé droit fixe 3 places BOHEME velours côtelé avec pouf - Beige</t>
  </si>
  <si>
    <t>Canapé droit fixe 3 places BOHEME velours côtelé avec pouf - Rose</t>
  </si>
  <si>
    <t>Canapé droit fixe 3 places BOHEME velours côtelé avec pouf - Vert</t>
  </si>
  <si>
    <t xml:space="preserve">Canapé droit fixe 3 places BOHEME velours côtelé avec pouf - Bleu foncé </t>
  </si>
  <si>
    <t>Canapé droit fixe 3 places BOHEME velours côtelé avec pouf - Taupe</t>
  </si>
  <si>
    <t>Canapé droit fixe 3 places BOHEME velours côtelé avec pouf - Gris clair</t>
  </si>
  <si>
    <t>Canapé droit fixe 3 places BOHEME velours côtelé avec pouf - Noir</t>
  </si>
  <si>
    <t>Canapé d'angle réversible BOHEME tissu chiné avec pouf - Beige - Réversible</t>
  </si>
  <si>
    <t>Canapé d'angle réversible BOHEME tissu chiné avec pouf - Vert - Réversible</t>
  </si>
  <si>
    <t xml:space="preserve">Canapé d'angle réversible BOHEME tissu chiné avec pouf - Réversible - Bleu foncé </t>
  </si>
  <si>
    <t>Canapé d'angle réversible BOHEME tissu chiné avec pouf - Rose - Réversible</t>
  </si>
  <si>
    <t>Canapé d'angle réversible BOHEME tissu chiné avec pouf - Gris foncé - Réversible</t>
  </si>
  <si>
    <t>Pouf LEONARD velours côtelé - Beige</t>
  </si>
  <si>
    <t>Pouf LEONARD velours côtelé - Bleu clair</t>
  </si>
  <si>
    <t xml:space="preserve">Pouf LEONARD velours côtelé - Bleu foncé </t>
  </si>
  <si>
    <t>Pouf LEONARD velours côtelé - Jaune</t>
  </si>
  <si>
    <t>Pouf LEONARD velours côtelé - Vert clair</t>
  </si>
  <si>
    <t>Pouf LEONARD velours côtelé - Vert foncé</t>
  </si>
  <si>
    <t>Pouf LEONARD velours côtelé - Orange</t>
  </si>
  <si>
    <t>Pouf LEONARD velours côtelé - Marron</t>
  </si>
  <si>
    <t>Pouf LEONARD velours côtelé - Violet</t>
  </si>
  <si>
    <t>Pouf LEONARD velours côtelé - Gris clair</t>
  </si>
  <si>
    <t>Pouf LEONARD velours côtelé - Gris foncé</t>
  </si>
  <si>
    <t>Pouf LEONARD tissu texturé - Beige</t>
  </si>
  <si>
    <t>Pouf LEONARD tissu texturé - Gris foncé</t>
  </si>
  <si>
    <t>Pouf LEONARD tissu texturé - Jaune</t>
  </si>
  <si>
    <t xml:space="preserve">Pouf LEONARD tissu texturé - Bleu foncé </t>
  </si>
  <si>
    <t>Pouf LEONARD tissu texturé - Vert</t>
  </si>
  <si>
    <t>Canapé d'angle fixe LEONARD velours côtelé - Beige - Angle droit</t>
  </si>
  <si>
    <t>Canapé d'angle fixe LEONARD velours côtelé - Beige - Angle gauche</t>
  </si>
  <si>
    <t>Canapé d'angle fixe LEONARD velours côtelé - Bleu clair - Angle droit</t>
  </si>
  <si>
    <t>Canapé d'angle fixe LEONARD velours côtelé - Angle gauche - Bleu clair</t>
  </si>
  <si>
    <t xml:space="preserve">Canapé d'angle fixe LEONARD velours côtelé - Angle droit - Bleu foncé </t>
  </si>
  <si>
    <t xml:space="preserve">Canapé d'angle fixe LEONARD velours côtelé - Angle gauche - Bleu foncé </t>
  </si>
  <si>
    <t>Canapé d'angle fixe LEONARD velours côtelé - Jaune - Angle droit</t>
  </si>
  <si>
    <t>Canapé d'angle fixe LEONARD velours côtelé - Jaune - Angle gauche</t>
  </si>
  <si>
    <t>Canapé d'angle fixe LEONARD velours côtelé - Angle droit - Vert clair</t>
  </si>
  <si>
    <t>Canapé d'angle fixe LEONARD velours côtelé - Angle gauche - Vert clair</t>
  </si>
  <si>
    <t>Canapé d'angle fixe LEONARD velours côtelé - Angle droit - Vert foncé</t>
  </si>
  <si>
    <t>Canapé d'angle fixe LEONARD velours côtelé - Angle gauche - Vert foncé</t>
  </si>
  <si>
    <t>Canapé d'angle fixe LEONARD velours côtelé - Orange - Angle droit</t>
  </si>
  <si>
    <t>Canapé d'angle fixe LEONARD velours côtelé - Orange - Angle gauche</t>
  </si>
  <si>
    <t>Canapé d'angle fixe LEONARD velours côtelé - Marron - Angle droit</t>
  </si>
  <si>
    <t>Canapé d'angle fixe LEONARD velours côtelé - Marron - Angle gauche</t>
  </si>
  <si>
    <t>Canapé d'angle fixe LEONARD velours côtelé - Violet - Angle droit</t>
  </si>
  <si>
    <t>Canapé d'angle fixe LEONARD velours côtelé - Angle gauche - Violet</t>
  </si>
  <si>
    <t>Canapé d'angle fixe LEONARD velours côtelé - Gris clair - Angle droit</t>
  </si>
  <si>
    <t>Canapé d'angle fixe LEONARD velours côtelé - Angle gauche - Gris clair</t>
  </si>
  <si>
    <t>Canapé d'angle fixe LEONARD velours côtelé - Gris foncé - Angle droit</t>
  </si>
  <si>
    <t>Canapé d'angle fixe LEONARD velours côtelé - Angle gauche - Gris foncé</t>
  </si>
  <si>
    <t>Canapé d'angle fixe LEONARD tissu texturé - Beige - Angle droit</t>
  </si>
  <si>
    <t>Canapé d'angle fixe LEONARD tissu texturé - Beige - Angle gauche</t>
  </si>
  <si>
    <t>Canapé d'angle fixe LEONARD tissu texturé - Gris foncé - Angle droit</t>
  </si>
  <si>
    <t>Canapé d'angle fixe LEONARD tissu texturé - Angle gauche - Gris foncé</t>
  </si>
  <si>
    <t>Canapé d'angle fixe LEONARD tissu texturé - Jaune - Angle droit</t>
  </si>
  <si>
    <t>Canapé d'angle fixe LEONARD tissu texturé - Jaune - Angle gauche</t>
  </si>
  <si>
    <t xml:space="preserve">Canapé d'angle fixe LEONARD tissu texturé - Angle droit - Bleu foncé </t>
  </si>
  <si>
    <t xml:space="preserve">Canapé d'angle fixe LEONARD tissu texturé - Angle gauche - Bleu foncé </t>
  </si>
  <si>
    <t>Canapé d'angle fixe LEONARD tissu texturé - Vert - Angle droit</t>
  </si>
  <si>
    <t>Canapé d'angle fixe LEONARD tissu texturé - Vert - Angle gauche</t>
  </si>
  <si>
    <t>Canapé d'angle fixe LEONARD velours côtelé avec pouf - Beige - Angle droit</t>
  </si>
  <si>
    <t>Canapé d'angle fixe LEONARD velours côtelé avec pouf - Beige - Angle gauche</t>
  </si>
  <si>
    <t>Canapé d'angle fixe LEONARD velours côtelé avec pouf - Bleu clair - Angle droit</t>
  </si>
  <si>
    <t>Canapé d'angle fixe LEONARD velours côtelé avec pouf - Angle gauche - Bleu clair</t>
  </si>
  <si>
    <t xml:space="preserve">Canapé d'angle fixe LEONARD velours côtelé avec pouf - Angle droit - Bleu foncé </t>
  </si>
  <si>
    <t xml:space="preserve">Canapé d'angle fixe LEONARD velours côtelé avec pouf - Angle gauche - Bleu foncé </t>
  </si>
  <si>
    <t>Canapé d'angle fixe LEONARD velours côtelé avec pouf - Jaune - Angle droit</t>
  </si>
  <si>
    <t>Canapé d'angle fixe LEONARD velours côtelé avec pouf - Jaune - Angle gauche</t>
  </si>
  <si>
    <t>Canapé d'angle fixe LEONARD velours côtelé avec pouf - Angle droit - Vert clair</t>
  </si>
  <si>
    <t>Canapé d'angle fixe LEONARD velours côtelé avec pouf - Angle gauche - Vert clair</t>
  </si>
  <si>
    <t>Canapé d'angle fixe LEONARD velours côtelé avec pouf - Angle droit - Vert foncé</t>
  </si>
  <si>
    <t>Canapé d'angle fixe LEONARD velours côtelé avec pouf - Angle gauche - Vert foncé</t>
  </si>
  <si>
    <t>Canapé d'angle fixe LEONARD velours côtelé avec pouf - Orange - Angle droit</t>
  </si>
  <si>
    <t>Canapé d'angle fixe LEONARD velours côtelé avec pouf - Orange - Angle gauche</t>
  </si>
  <si>
    <t>Canapé d'angle fixe LEONARD velours côtelé avec pouf - Marron - Angle droit</t>
  </si>
  <si>
    <t>Canapé d'angle fixe LEONARD velours côtelé avec pouf - Marron - Angle gauche</t>
  </si>
  <si>
    <t>Canapé d'angle fixe LEONARD velours côtelé avec pouf - Violet - Angle droit</t>
  </si>
  <si>
    <t>Canapé d'angle fixe LEONARD velours côtelé avec pouf - Angle gauche - Violet</t>
  </si>
  <si>
    <t>Canapé d'angle fixe LEONARD velours côtelé avec pouf - Gris clair - Angle droit</t>
  </si>
  <si>
    <t>Canapé d'angle fixe LEONARD velours côtelé avec pouf - Angle gauche - Gris clair</t>
  </si>
  <si>
    <t>Canapé d'angle fixe LEONARD velours côtelé avec pouf - Gris foncé - Angle droit</t>
  </si>
  <si>
    <t>Canapé d'angle fixe LEONARD velours côtelé avec pouf - Angle gauche - Gris foncé</t>
  </si>
  <si>
    <t>Canapé d'angle fixe LEONARD tissu texturé avec pouf - Beige - Angle droit</t>
  </si>
  <si>
    <t>Canapé d'angle fixe LEONARD tissu texturé avec pouf - Beige - Angle gauche</t>
  </si>
  <si>
    <t>Canapé d'angle fixe LEONARD tissu texturé avec pouf - Gris foncé - Angle droit</t>
  </si>
  <si>
    <t>Canapé d'angle fixe LEONARD tissu texturé avec pouf - Angle gauche - Gris foncé</t>
  </si>
  <si>
    <t>Canapé d'angle fixe LEONARD tissu texturé avec pouf - Jaune - Angle droit</t>
  </si>
  <si>
    <t>Canapé d'angle fixe LEONARD tissu texturé avec pouf - Jaune - Angle gauche</t>
  </si>
  <si>
    <t xml:space="preserve">Canapé d'angle fixe LEONARD tissu texturé avec pouf - Angle droit - Bleu foncé </t>
  </si>
  <si>
    <t xml:space="preserve">Canapé d'angle fixe LEONARD tissu texturé avec pouf - Angle gauche - Bleu foncé </t>
  </si>
  <si>
    <t>Canapé d'angle fixe LEONARD tissu texturé avec pouf - Vert - Angle droit</t>
  </si>
  <si>
    <t>Canapé d'angle fixe LEONARD tissu texturé avec pouf - Vert - Angle gauche</t>
  </si>
  <si>
    <t>Canapé panoramique fixe LEONARD velours côtelé - Beige</t>
  </si>
  <si>
    <t>Canapé panoramique fixe LEONARD velours côtelé - Bleu clair</t>
  </si>
  <si>
    <t xml:space="preserve">Canapé panoramique fixe LEONARD velours côtelé - Bleu foncé </t>
  </si>
  <si>
    <t>Canapé panoramique fixe LEONARD velours côtelé - Jaune</t>
  </si>
  <si>
    <t>Canapé panoramique fixe LEONARD velours côtelé - Vert clair</t>
  </si>
  <si>
    <t>Canapé panoramique fixe LEONARD velours côtelé - Vert foncé</t>
  </si>
  <si>
    <t>Canapé panoramique fixe LEONARD velours côtelé - Orange</t>
  </si>
  <si>
    <t>Canapé panoramique fixe LEONARD velours côtelé - Marron</t>
  </si>
  <si>
    <t>Canapé panoramique fixe LEONARD velours côtelé - Violet</t>
  </si>
  <si>
    <t>Canapé panoramique fixe LEONARD velours côtelé - Gris clair</t>
  </si>
  <si>
    <t>Canapé panoramique fixe LEONARD velours côtelé - Gris foncé</t>
  </si>
  <si>
    <t>Canapé panoramique fixe LEONARD tissu texturé - Beige</t>
  </si>
  <si>
    <t>Canapé panoramique fixe LEONARD tissu texturé - Gris foncé</t>
  </si>
  <si>
    <t>Canapé panoramique fixe LEONARD tissu texturé - Jaune</t>
  </si>
  <si>
    <t xml:space="preserve">Canapé panoramique fixe LEONARD tissu texturé - Bleu foncé </t>
  </si>
  <si>
    <t>Canapé panoramique fixe LEONARD tissu texturé - Vert</t>
  </si>
  <si>
    <t>Canapé panoramique fixe LEONARD velours côtelé avec pouf - Beige</t>
  </si>
  <si>
    <t>Canapé panoramique fixe LEONARD velours côtelé avec pouf - Bleu clair</t>
  </si>
  <si>
    <t xml:space="preserve">Canapé panoramique fixe LEONARD velours côtelé avec pouf - Bleu foncé </t>
  </si>
  <si>
    <t>Canapé panoramique fixe LEONARD velours côtelé avec pouf - Jaune</t>
  </si>
  <si>
    <t>Canapé panoramique fixe LEONARD velours côtelé avec pouf - Vert clair</t>
  </si>
  <si>
    <t>Canapé panoramique fixe LEONARD velours côtelé avec pouf - Vert foncé</t>
  </si>
  <si>
    <t>Canapé panoramique fixe LEONARD velours côtelé avec pouf - Orange</t>
  </si>
  <si>
    <t>Canapé panoramique fixe LEONARD velours côtelé avec pouf - Marron</t>
  </si>
  <si>
    <t>Canapé panoramique fixe LEONARD velours côtelé avec pouf - Violet</t>
  </si>
  <si>
    <t>Canapé panoramique fixe LEONARD velours côtelé avec pouf - Gris clair</t>
  </si>
  <si>
    <t>Canapé panoramique fixe LEONARD velours côtelé avec pouf - Gris foncé</t>
  </si>
  <si>
    <t>Canapé panoramique fixe LEONARD tissu texturé avec pouf - Beige</t>
  </si>
  <si>
    <t>Canapé panoramique fixe LEONARD tissu texturé avec pouf - Gris foncé</t>
  </si>
  <si>
    <t>Canapé panoramique fixe LEONARD tissu texturé avec pouf - Jaune</t>
  </si>
  <si>
    <t xml:space="preserve">Canapé panoramique fixe LEONARD tissu texturé avec pouf - Bleu foncé </t>
  </si>
  <si>
    <t>Canapé panoramique fixe LEONARD tissu texturé avec pouf - Vert</t>
  </si>
  <si>
    <t>Canapé droit fixe 3 places LEONARD velours côtelé - Beige</t>
  </si>
  <si>
    <t>Canapé droit fixe 3 places LEONARD velours côtelé - Bleu clair</t>
  </si>
  <si>
    <t xml:space="preserve">Canapé droit fixe 3 places LEONARD velours côtelé - Bleu foncé </t>
  </si>
  <si>
    <t>Canapé droit fixe 3 places LEONARD velours côtelé - Jaune</t>
  </si>
  <si>
    <t>Canapé droit fixe 3 places LEONARD velours côtelé - Vert clair</t>
  </si>
  <si>
    <t>Canapé droit fixe 3 places LEONARD velours côtelé - Vert foncé</t>
  </si>
  <si>
    <t>Canapé droit fixe 3 places LEONARD velours côtelé - Orange</t>
  </si>
  <si>
    <t>Canapé droit fixe 3 places LEONARD velours côtelé - Marron</t>
  </si>
  <si>
    <t>Canapé droit fixe 3 places LEONARD velours côtelé - Violet</t>
  </si>
  <si>
    <t>Canapé droit fixe 3 places LEONARD velours côtelé - Gris clair</t>
  </si>
  <si>
    <t>Canapé droit fixe 3 places LEONARD velours côtelé - Gris foncé</t>
  </si>
  <si>
    <t>Canapé droit fixe 3 places LEONARD tissu texturé - Beige</t>
  </si>
  <si>
    <t>Canapé droit fixe 3 places LEONARD tissu texturé - Gris foncé</t>
  </si>
  <si>
    <t>Canapé droit fixe 3 places LEONARD tissu texturé - Jaune</t>
  </si>
  <si>
    <t xml:space="preserve">Canapé droit fixe 3 places LEONARD tissu texturé - Bleu foncé </t>
  </si>
  <si>
    <t>Canapé droit fixe 3 places LEONARD tissu texturé - Vert</t>
  </si>
  <si>
    <t>Canapé droit fixe 3 places LEONARD velours côtelé avec pouf - Beige</t>
  </si>
  <si>
    <t>Canapé droit fixe 3 places LEONARD velours côtelé avec pouf - Bleu clair</t>
  </si>
  <si>
    <t xml:space="preserve">Canapé droit fixe 3 places LEONARD velours côtelé avec pouf - Bleu foncé </t>
  </si>
  <si>
    <t>Canapé droit fixe 3 places LEONARD velours côtelé avec pouf - Jaune</t>
  </si>
  <si>
    <t>Canapé droit fixe 3 places LEONARD velours côtelé avec pouf - Vert clair</t>
  </si>
  <si>
    <t>Canapé droit fixe 3 places LEONARD velours côtelé avec pouf - Vert foncé</t>
  </si>
  <si>
    <t>Canapé droit fixe 3 places LEONARD velours côtelé avec pouf - Orange</t>
  </si>
  <si>
    <t>Canapé droit fixe 3 places LEONARD velours côtelé avec pouf - Marron</t>
  </si>
  <si>
    <t>Canapé droit fixe 3 places LEONARD velours côtelé avec pouf - Violet</t>
  </si>
  <si>
    <t>Canapé droit fixe 3 places LEONARD velours côtelé avec pouf - Gris clair</t>
  </si>
  <si>
    <t>Canapé droit fixe 3 places LEONARD velours côtelé avec pouf - Gris foncé</t>
  </si>
  <si>
    <t>Canapé droit fixe 3 places LEONARD tissu texturé avec pouf - Beige</t>
  </si>
  <si>
    <t>Canapé droit fixe 3 places LEONARD tissu texturé avec pouf - Gris foncé</t>
  </si>
  <si>
    <t>Canapé droit fixe 3 places LEONARD tissu texturé avec pouf - Jaune</t>
  </si>
  <si>
    <t xml:space="preserve">Canapé droit fixe 3 places LEONARD tissu texturé avec pouf - Bleu foncé </t>
  </si>
  <si>
    <t>Canapé droit fixe 3 places LEONARD tissu texturé avec pouf - Vert</t>
  </si>
  <si>
    <t>Canapé droit fixe 4 places LEONARD assise profonde velours côtelé - Beige</t>
  </si>
  <si>
    <t>Canapé droit fixe 4 places LEONARD assise profonde velours côtelé - Bleu clair</t>
  </si>
  <si>
    <t xml:space="preserve">Canapé droit fixe 4 places LEONARD assise profonde velours côtelé - Bleu foncé </t>
  </si>
  <si>
    <t>Canapé droit fixe 4 places LEONARD assise profonde velours côtelé - Jaune</t>
  </si>
  <si>
    <t>Canapé droit fixe 4 places LEONARD assise profonde velours côtelé - Vert clair</t>
  </si>
  <si>
    <t>Canapé droit fixe 4 places LEONARD assise profonde velours côtelé - Vert foncé</t>
  </si>
  <si>
    <t>Canapé droit fixe 4 places LEONARD assise profonde velours côtelé - Orange</t>
  </si>
  <si>
    <t>Canapé droit fixe 4 places LEONARD assise profonde velours côtelé - Marron</t>
  </si>
  <si>
    <t>Canapé droit fixe 4 places LEONARD assise profonde velours côtelé - Violet</t>
  </si>
  <si>
    <t>Canapé droit fixe 4 places LEONARD assise profonde velours côtelé - Gris clair</t>
  </si>
  <si>
    <t>Canapé droit fixe 4 places LEONARD assise profonde velours côtelé - Gris foncé</t>
  </si>
  <si>
    <t>Canapé droit fixe 4 places LEONARD assise profonde tissu texturé - Beige</t>
  </si>
  <si>
    <t>Canapé droit fixe 4 places LEONARD assise profonde tissu texturé - Gris foncé</t>
  </si>
  <si>
    <t>Canapé droit fixe 4 places LEONARD assise profonde tissu texturé - Jaune</t>
  </si>
  <si>
    <t xml:space="preserve">Canapé droit fixe 4 places LEONARD assise profonde tissu texturé - Bleu foncé </t>
  </si>
  <si>
    <t>Canapé droit fixe 4 places LEONARD assise profonde tissu texturé - Vert</t>
  </si>
  <si>
    <t>Canapé d'angle fixe CLOUD - Beige - Angle droit</t>
  </si>
  <si>
    <t>Canapé d'angle fixe CLOUD - Beige - Angle gauche</t>
  </si>
  <si>
    <t>Canapé d'angle fixe CLOUD - Vert - Angle droit</t>
  </si>
  <si>
    <t>Canapé d'angle fixe CLOUD - Vert - Angle gauche</t>
  </si>
  <si>
    <t>Canapé d'angle fixe CLOUD - Jaune - Angle droit</t>
  </si>
  <si>
    <t>Canapé d'angle fixe CLOUD - Jaune - Angle gauche</t>
  </si>
  <si>
    <t>Canapé d'angle fixe CLOUD - Orange - Angle droit</t>
  </si>
  <si>
    <t>Canapé d'angle fixe CLOUD - Orange - Angle gauche</t>
  </si>
  <si>
    <t>Canapé d'angle fixe CLOUD - Rose - Angle droit</t>
  </si>
  <si>
    <t>Canapé d'angle fixe CLOUD - Angle gauche - Rose</t>
  </si>
  <si>
    <t>Canapé d'angle fixe CLOUD - Gris clair - Angle droit</t>
  </si>
  <si>
    <t>Canapé d'angle fixe CLOUD - Angle gauche - Gris clair</t>
  </si>
  <si>
    <t xml:space="preserve">Canapé d'angle fixe CLOUD - Angle droit - Bleu foncé </t>
  </si>
  <si>
    <t xml:space="preserve">Canapé d'angle fixe CLOUD - Angle gauche - Bleu foncé </t>
  </si>
  <si>
    <t>Canapé d'angle fixe CLOUD - Gris foncé - Angle droit</t>
  </si>
  <si>
    <t>Canapé d'angle fixe CLOUD - Angle gauche - Gris foncé</t>
  </si>
  <si>
    <t>Canapé d'angle fixe CLOUD avec pouf - Beige - Angle droit</t>
  </si>
  <si>
    <t>Canapé d'angle fixe CLOUD avec pouf - Beige - Angle gauche</t>
  </si>
  <si>
    <t>Canapé d'angle fixe CLOUD avec pouf - Vert - Angle droit</t>
  </si>
  <si>
    <t>Canapé d'angle fixe CLOUD avec pouf - Vert - Angle gauche</t>
  </si>
  <si>
    <t>Canapé d'angle fixe CLOUD avec pouf - Jaune - Angle droit</t>
  </si>
  <si>
    <t>Canapé d'angle fixe CLOUD avec pouf - Jaune - Angle gauche</t>
  </si>
  <si>
    <t>Canapé d'angle fixe CLOUD avec pouf - Orange - Angle droit</t>
  </si>
  <si>
    <t>Canapé d'angle fixe CLOUD avec pouf - Orange - Angle gauche</t>
  </si>
  <si>
    <t>Canapé d'angle fixe CLOUD avec pouf - Rose - Angle droit</t>
  </si>
  <si>
    <t>Canapé d'angle fixe CLOUD avec pouf - Angle gauche - Rose</t>
  </si>
  <si>
    <t>Canapé d'angle fixe CLOUD avec pouf - Gris clair - Angle droit</t>
  </si>
  <si>
    <t>Canapé d'angle fixe CLOUD avec pouf - Angle gauche - Gris clair</t>
  </si>
  <si>
    <t xml:space="preserve">Canapé d'angle fixe CLOUD avec pouf - Angle droit - Bleu foncé </t>
  </si>
  <si>
    <t xml:space="preserve">Canapé d'angle fixe CLOUD avec pouf - Angle gauche - Bleu foncé </t>
  </si>
  <si>
    <t>Canapé d'angle fixe CLOUD avec pouf - Gris foncé - Angle droit</t>
  </si>
  <si>
    <t>Canapé d'angle fixe CLOUD avec pouf - Angle gauche - Gris foncé</t>
  </si>
  <si>
    <t>Canapé d'angle réversible CLOUD - Beige - Réversible</t>
  </si>
  <si>
    <t>Canapé d'angle réversible CLOUD - Vert - Réversible</t>
  </si>
  <si>
    <t>Canapé d'angle réversible CLOUD - Jaune - Réversible</t>
  </si>
  <si>
    <t>Canapé d'angle réversible CLOUD - Orange - Réversible</t>
  </si>
  <si>
    <t>Canapé d'angle réversible CLOUD - Rose - Réversible</t>
  </si>
  <si>
    <t>Canapé d'angle réversible CLOUD - Gris clair - Réversible</t>
  </si>
  <si>
    <t xml:space="preserve">Canapé d'angle réversible CLOUD - Réversible - Bleu foncé </t>
  </si>
  <si>
    <t>Canapé d'angle réversible CLOUD - Gris foncé - Réversible</t>
  </si>
  <si>
    <t>Canapé d'angle réversible CLOUD avec pouf - Beige - Réversible</t>
  </si>
  <si>
    <t>Canapé d'angle réversible CLOUD avec pouf - Vert - Réversible</t>
  </si>
  <si>
    <t>Canapé d'angle réversible CLOUD avec pouf - Jaune - Réversible</t>
  </si>
  <si>
    <t>Canapé d'angle réversible CLOUD avec pouf - Orange - Réversible</t>
  </si>
  <si>
    <t>Canapé d'angle réversible CLOUD avec pouf - Rose - Réversible</t>
  </si>
  <si>
    <t>Canapé d'angle réversible CLOUD avec pouf - Gris clair - Réversible</t>
  </si>
  <si>
    <t xml:space="preserve">Canapé d'angle réversible CLOUD avec pouf - Réversible - Bleu foncé </t>
  </si>
  <si>
    <t>Canapé d'angle réversible CLOUD avec pouf - Gris foncé - Réversible</t>
  </si>
  <si>
    <t>WT-WOOD-NR3R-W_2 P942 N.MI</t>
  </si>
  <si>
    <t>Canapé d'angle réversible convertible ouverture express AUGUSTIN tissu bouclette - Blanc - 140x200</t>
  </si>
  <si>
    <t>WT-WOOD-NR3R-W_2 P1068 N.MI</t>
  </si>
  <si>
    <t>Canapé d'angle réversible convertible ouverture express AUGUSTIN tissu bouclette - Beige - 140x200</t>
  </si>
  <si>
    <t>WT-WOOD-NR3.5-W_2 P1152 N.MI</t>
  </si>
  <si>
    <t>Canapé d'angle réversible convertible ouverture express AUGUSTIN tissu bouclette - Marron - 140x200</t>
  </si>
  <si>
    <t>WT-WOOD-NR3R-W_2 P1055 N.MI</t>
  </si>
  <si>
    <t>Canapé d'angle réversible convertible ouverture express AUGUSTIN tissu bouclette - Orange - 140x200</t>
  </si>
  <si>
    <t>WT-WOOD-NR3R-W_2 P1056 N.MI</t>
  </si>
  <si>
    <t>Canapé d'angle réversible convertible ouverture express AUGUSTIN tissu bouclette - Jaune - 140x200</t>
  </si>
  <si>
    <t>WT-WOOD-NR3R-W_2 P1135 N.MI</t>
  </si>
  <si>
    <t>Canapé d'angle réversible convertible ouverture express AUGUSTIN tissu bouclette - Vert - 140x200</t>
  </si>
  <si>
    <t>WT-WOOD-NR3R-W_2 P1066 N.MI</t>
  </si>
  <si>
    <t>Canapé d'angle réversible convertible ouverture express AUGUSTIN tissu bouclette - Rouge - 140x200</t>
  </si>
  <si>
    <t>WT-WOOD-NR3R-W_2 P1136 N.MI</t>
  </si>
  <si>
    <t xml:space="preserve">Canapé d'angle réversible convertible ouverture express AUGUSTIN tissu bouclette - 140x200 - Bleu foncé </t>
  </si>
  <si>
    <t>WT-WOOD-NR3R-W_2 P1153 N.MI</t>
  </si>
  <si>
    <t>Canapé d'angle réversible convertible ouverture express AUGUSTIN tissu bouclette - 140x200 - Gris clair</t>
  </si>
  <si>
    <t>WT-WOOD-NR3R-W_2 P1137 N.MI</t>
  </si>
  <si>
    <t>Canapé d'angle réversible convertible ouverture express AUGUSTIN tissu bouclette - Gris foncé - 140x200</t>
  </si>
  <si>
    <t>WT-WOOD-NR3.5-W_2 P942 N.MI</t>
  </si>
  <si>
    <t>Canapé d'angle réversible convertible ouverture express AUGUSTIN tissu bouclette - Blanc - 160x200</t>
  </si>
  <si>
    <t>WT-WOOD-NR3.5-W_2 P1068 N.MI</t>
  </si>
  <si>
    <t>Canapé d'angle réversible convertible ouverture express AUGUSTIN tissu bouclette - Beige - 160x200</t>
  </si>
  <si>
    <t>Canapé d'angle réversible convertible ouverture express AUGUSTIN tissu bouclette - Marron - 160x200</t>
  </si>
  <si>
    <t>WT-WOOD-NR3.5-W_2 P1055 N.MI</t>
  </si>
  <si>
    <t>Canapé d'angle réversible convertible ouverture express AUGUSTIN tissu bouclette - Orange - 160x200</t>
  </si>
  <si>
    <t>WT-WOOD-NR3.5-W_2 P1056 N.MI</t>
  </si>
  <si>
    <t>Canapé d'angle réversible convertible ouverture express AUGUSTIN tissu bouclette - Jaune - 160x200</t>
  </si>
  <si>
    <t>WT-WOOD-NR3.5-W_2 P1135 N.MI</t>
  </si>
  <si>
    <t>Canapé d'angle réversible convertible ouverture express AUGUSTIN tissu bouclette - Vert - 160x200</t>
  </si>
  <si>
    <t>WT-WOOD-NR3.5-W_2 P1066 N.MI</t>
  </si>
  <si>
    <t>Canapé d'angle réversible convertible ouverture express AUGUSTIN tissu bouclette - Rouge - 160x200</t>
  </si>
  <si>
    <t>WT-WOOD-NR3.5-W_2 P1136 N.MI</t>
  </si>
  <si>
    <t xml:space="preserve">Canapé d'angle réversible convertible ouverture express AUGUSTIN tissu bouclette - 160x200 - Bleu foncé </t>
  </si>
  <si>
    <t>WT-WOOD-NR3.5-W_2 P1153 N.MI</t>
  </si>
  <si>
    <t>Canapé d'angle réversible convertible ouverture express AUGUSTIN tissu bouclette - 160x200 - Gris clair</t>
  </si>
  <si>
    <t>WT-WOOD-NR3.5-W_2 P1137 N.MI</t>
  </si>
  <si>
    <t>Canapé d'angle réversible convertible ouverture express AUGUSTIN tissu bouclette - Gris foncé - 160x200</t>
  </si>
  <si>
    <t>WT-WOOD-NR3R-W_1 P1034 N.MI</t>
  </si>
  <si>
    <t>Canapé d'angle réversible convertible ouverture express AUGUSTIN velours côtelé - Marron - 140x200</t>
  </si>
  <si>
    <t>WT-WOOD-NR3R-W_1 P482 N.MI</t>
  </si>
  <si>
    <t>Canapé d'angle réversible convertible ouverture express AUGUSTIN velours côtelé - 140x200 - Bleu clair</t>
  </si>
  <si>
    <t>WT-WOOD-NR3R-W_1 P578 N.MI</t>
  </si>
  <si>
    <t>Canapé d'angle réversible convertible ouverture express AUGUSTIN velours côtelé - Gris foncé - 140x200</t>
  </si>
  <si>
    <t>WT-WOOD-NR3R-W_1 P1261 N.MI</t>
  </si>
  <si>
    <t>Canapé d'angle réversible convertible ouverture express AUGUSTIN velours côtelé - Orange - 140x200</t>
  </si>
  <si>
    <t>WT-WOOD-NR3R-W_1 P1262 N.MI</t>
  </si>
  <si>
    <t>Canapé d'angle réversible convertible ouverture express AUGUSTIN velours côtelé - Jaune - 140x200</t>
  </si>
  <si>
    <t>WT-WOOD-NR3R-W_1 P1263 N.MI</t>
  </si>
  <si>
    <t>Canapé d'angle réversible convertible ouverture express AUGUSTIN velours côtelé - Vert - 140x200</t>
  </si>
  <si>
    <t>WT-WOOD-NR3R-W_1 P1264 N.MI</t>
  </si>
  <si>
    <t xml:space="preserve">Canapé d'angle réversible convertible ouverture express AUGUSTIN velours côtelé - 140x200 - Bleu foncé </t>
  </si>
  <si>
    <t>WT-WOOD-NR3.5-W_1 P484 N.MI</t>
  </si>
  <si>
    <t>Canapé d'angle réversible convertible ouverture express AUGUSTIN velours côtelé - Beige - 160x200</t>
  </si>
  <si>
    <t>WT-WOOD-NR3.5-W_1 P1034 N.MI</t>
  </si>
  <si>
    <t>Canapé d'angle réversible convertible ouverture express AUGUSTIN velours côtelé - Marron - 160x200</t>
  </si>
  <si>
    <t>WT-WOOD-NR3.5-W_1 P482 N.MI</t>
  </si>
  <si>
    <t>Canapé d'angle réversible convertible ouverture express AUGUSTIN velours côtelé - 160x200 - Bleu clair</t>
  </si>
  <si>
    <t>WT-WOOD-NR3.5-W_1 P578 N.MI</t>
  </si>
  <si>
    <t>Canapé d'angle réversible convertible ouverture express AUGUSTIN velours côtelé - Gris foncé - 160x200</t>
  </si>
  <si>
    <t>WT-WOOD-NR3.5-W_1 P1261 N.MI</t>
  </si>
  <si>
    <t>Canapé d'angle réversible convertible ouverture express AUGUSTIN velours côtelé - Orange - 160x200</t>
  </si>
  <si>
    <t>WT-WOOD-NR3.5-W_1 P1262 N.MI</t>
  </si>
  <si>
    <t>Canapé d'angle réversible convertible ouverture express AUGUSTIN velours côtelé - Jaune - 160x200</t>
  </si>
  <si>
    <t>WT-WOOD-NR3.5-W_1 P1263 N.MI</t>
  </si>
  <si>
    <t>Canapé d'angle réversible convertible ouverture express AUGUSTIN velours côtelé - Vert - 160x200</t>
  </si>
  <si>
    <t>WT-WOOD-NR3.5-W_1 P1264 N.MI</t>
  </si>
  <si>
    <t xml:space="preserve">Canapé d'angle réversible convertible ouverture express AUGUSTIN velours côtelé - 160x200 - Bleu foncé </t>
  </si>
  <si>
    <t>WT-WOOD-NR3R-W_1 P484 N.MI</t>
  </si>
  <si>
    <t>Canapé d'angle réversible convertible ouverture express AUGUSTIN velours côtelé - Beige - 140x200</t>
  </si>
  <si>
    <t>WT-SARA-3.5R-W_1 P942</t>
  </si>
  <si>
    <t>Canapé droit convertible CEZANNE ouverture express tissu bouclette - Blanc</t>
  </si>
  <si>
    <t>WT-SARA-3.5R-W_1 P1068</t>
  </si>
  <si>
    <t>Canapé droit convertible CEZANNE ouverture express tissu bouclette - Beige</t>
  </si>
  <si>
    <t>WT-SARA-3.5R-W_1 P1055</t>
  </si>
  <si>
    <t>Canapé droit convertible CEZANNE ouverture express tissu bouclette - Orange</t>
  </si>
  <si>
    <t>WT-SARA-3.5R-W_1 P1056</t>
  </si>
  <si>
    <t>Canapé droit convertible CEZANNE ouverture express tissu bouclette - Jaune</t>
  </si>
  <si>
    <t>WT-SARA-3.5R-W_1 P1069</t>
  </si>
  <si>
    <t>Canapé droit convertible CEZANNE ouverture express tissu bouclette - Vert</t>
  </si>
  <si>
    <t>WT-SARA-3.5R-W_1 P1066</t>
  </si>
  <si>
    <t>Canapé droit convertible CEZANNE ouverture express tissu bouclette - Rouge</t>
  </si>
  <si>
    <t>WT-SARA-3.5R-W_1 P1136</t>
  </si>
  <si>
    <t>Canapé droit convertible CEZANNE ouverture express tissu bouclette - Bleu</t>
  </si>
  <si>
    <t>WT-SARA-3.5R-W_1 P1199</t>
  </si>
  <si>
    <t>Canapé droit convertible CEZANNE ouverture express tissu bouclette - Gris clair</t>
  </si>
  <si>
    <t>WT-SARA-3.5R-W_1 P1077</t>
  </si>
  <si>
    <t>Canapé droit convertible CEZANNE ouverture express tissu bouclette - Gris foncé</t>
  </si>
  <si>
    <t>WT-SARA-3.5R-W_1 P1240</t>
  </si>
  <si>
    <t>Canapé droit convertible CEZANNE ouverture express tissu lisse - Beige</t>
  </si>
  <si>
    <t>WT-SARA-3.5R-W_1 P1241</t>
  </si>
  <si>
    <t>Canapé droit convertible CEZANNE ouverture express tissu lisse - Taupe</t>
  </si>
  <si>
    <t>WT-SARA-3.5R-W_1 P1242</t>
  </si>
  <si>
    <t>Canapé droit convertible CEZANNE ouverture express tissu lisse - Orange</t>
  </si>
  <si>
    <t>WT-SARA-3.5R-W_1 P1243</t>
  </si>
  <si>
    <t>Canapé droit convertible CEZANNE ouverture express tissu lisse - Jaune</t>
  </si>
  <si>
    <t>WT-SARA-3.5R-W_1 P1244</t>
  </si>
  <si>
    <t>Canapé droit convertible CEZANNE ouverture express tissu lisse - Vert</t>
  </si>
  <si>
    <t>WT-SARA-3.5R-W_1 P1245</t>
  </si>
  <si>
    <t xml:space="preserve">Canapé droit convertible CEZANNE ouverture express tissu lisse - Bleu foncé </t>
  </si>
  <si>
    <t>WT-SARA-3.5R-W_1 P1246</t>
  </si>
  <si>
    <t>Canapé droit convertible CEZANNE ouverture express tissu lisse - Rose</t>
  </si>
  <si>
    <t>WT-SARA-3.5R-W_1 P1247</t>
  </si>
  <si>
    <t>Canapé droit convertible CEZANNE ouverture express tissu lisse - Gris clair</t>
  </si>
  <si>
    <t>WT-SARA-3.5R-W_1 P1248</t>
  </si>
  <si>
    <t>Canapé droit convertible CEZANNE ouverture express tissu lisse - Gris foncé</t>
  </si>
  <si>
    <t>WT-SARA-3.5R-W_1 P1249</t>
  </si>
  <si>
    <t>Canapé droit convertible CEZANNE ouverture express tissu lisse - Bleu clair</t>
  </si>
  <si>
    <t>WT-AKIT-4----W_1 P1160</t>
  </si>
  <si>
    <t>Canapé droit fixe 3 places ultra moelleux ERNEST - Beige</t>
  </si>
  <si>
    <t>WT-AKIT-4----W_1 P1291</t>
  </si>
  <si>
    <t>Canapé droit fixe 3 places ultra moelleux ERNEST - Taupe</t>
  </si>
  <si>
    <t>WT-AKIT-4----W_1 P1292</t>
  </si>
  <si>
    <t>Canapé droit fixe 3 places ultra moelleux ERNEST - Rouge</t>
  </si>
  <si>
    <t>WT-AKIT-4----W_1 P1293</t>
  </si>
  <si>
    <t>Canapé droit fixe 3 places ultra moelleux ERNEST - Orange</t>
  </si>
  <si>
    <t>WT-AKIT-4----W_1 P1294</t>
  </si>
  <si>
    <t>Canapé droit fixe 3 places ultra moelleux ERNEST - Jaune</t>
  </si>
  <si>
    <t>WT-AKIT-4----W_1 P1295</t>
  </si>
  <si>
    <t>Canapé droit fixe 3 places ultra moelleux ERNEST - Vert</t>
  </si>
  <si>
    <t>WT-AKIT-4----W_1 P1296</t>
  </si>
  <si>
    <t xml:space="preserve">Canapé droit fixe 3 places ultra moelleux ERNEST - Bleu foncé </t>
  </si>
  <si>
    <t>WT-AKIT-4----W_1 P1297</t>
  </si>
  <si>
    <t>Canapé droit fixe 3 places ultra moelleux ERNEST - Gris clair</t>
  </si>
  <si>
    <t>WT-AKIT-4----W_1 P1298</t>
  </si>
  <si>
    <t>Canapé droit fixe 3 places ultra moelleux ERNEST - Gris foncé</t>
  </si>
  <si>
    <t>WT-AKIT-2----W_1 P1160</t>
  </si>
  <si>
    <t>Canapé droit fixe 2 places ultra moelleux ERNEST - Beige</t>
  </si>
  <si>
    <t>WT-AKIT-2----W_1 P1291</t>
  </si>
  <si>
    <t>Canapé droit fixe 2 places ultra moelleux ERNEST - Taupe</t>
  </si>
  <si>
    <t>WT-AKIT-2----W_1 P1292</t>
  </si>
  <si>
    <t>Canapé droit fixe 2 places ultra moelleux ERNEST - Rouge</t>
  </si>
  <si>
    <t>WT-AKIT-2----W_1 P1293</t>
  </si>
  <si>
    <t>Canapé droit fixe 2 places ultra moelleux ERNEST - Orange</t>
  </si>
  <si>
    <t>WT-AKIT-2----W_1 P1294</t>
  </si>
  <si>
    <t>Canapé droit fixe 2 places ultra moelleux ERNEST - Jaune</t>
  </si>
  <si>
    <t>WT-AKIT-2----W_1 P1295</t>
  </si>
  <si>
    <t>Canapé droit fixe 2 places ultra moelleux ERNEST - Vert</t>
  </si>
  <si>
    <t>WT-AKIT-2----W_1 P1296</t>
  </si>
  <si>
    <t xml:space="preserve">Canapé droit fixe 2 places ultra moelleux ERNEST - Bleu foncé </t>
  </si>
  <si>
    <t>WT-AKIT-2----W_1 P1297</t>
  </si>
  <si>
    <t>Canapé droit fixe 2 places ultra moelleux ERNEST - Gris clair</t>
  </si>
  <si>
    <t>WT-AKIT-2----W_1 P1298</t>
  </si>
  <si>
    <t>Canapé droit fixe 2 places ultra moelleux ERNEST - Gris foncé</t>
  </si>
  <si>
    <t>WT-AKIT-1----W_1 P1160</t>
  </si>
  <si>
    <t>Fauteuil ultra moelleux ERNEST - Beige</t>
  </si>
  <si>
    <t>WT-AKIT-1----W_1 P1291</t>
  </si>
  <si>
    <t>Fauteuil ultra moelleux ERNEST - Taupe</t>
  </si>
  <si>
    <t>WT-AKIT-1----W_1 P1292</t>
  </si>
  <si>
    <t>Fauteuil ultra moelleux ERNEST - Rouge</t>
  </si>
  <si>
    <t>WT-AKIT-1----W_1 P1293</t>
  </si>
  <si>
    <t>Fauteuil ultra moelleux ERNEST - Orange</t>
  </si>
  <si>
    <t>WT-AKIT-1----W_1 P1294</t>
  </si>
  <si>
    <t>Fauteuil ultra moelleux ERNEST - Jaune</t>
  </si>
  <si>
    <t>WT-AKIT-1----W_1 P1295</t>
  </si>
  <si>
    <t>Fauteuil ultra moelleux ERNEST - Vert</t>
  </si>
  <si>
    <t>WT-AKIT-1----W_1 P1296</t>
  </si>
  <si>
    <t xml:space="preserve">Fauteuil ultra moelleux ERNEST - Bleu foncé </t>
  </si>
  <si>
    <t>WT-AKIT-1----W_1 P1297</t>
  </si>
  <si>
    <t>Fauteuil ultra moelleux ERNEST - Gris clair</t>
  </si>
  <si>
    <t>WT-AKIT-1----W_1 P1298</t>
  </si>
  <si>
    <t>Fauteuil ultra moelleux ERNEST - Gris foncé</t>
  </si>
  <si>
    <t>WT-AKIT-N--P-W_1 P1160</t>
  </si>
  <si>
    <t>Canapé d'angle réversible ultra moelleux ERNEST - Beige - Réversible</t>
  </si>
  <si>
    <t>WT-AKIT-N--P-W_1 P1291</t>
  </si>
  <si>
    <t>Canapé d'angle réversible ultra moelleux ERNEST - Taupe - Réversible</t>
  </si>
  <si>
    <t>WT-AKIT-N--P-W_1 P1292</t>
  </si>
  <si>
    <t>Canapé d'angle réversible ultra moelleux ERNEST - Rouge - Réversible</t>
  </si>
  <si>
    <t>WT-AKIT-N--P-W_1 P1293</t>
  </si>
  <si>
    <t>Canapé d'angle réversible ultra moelleux ERNEST - Orange - Réversible</t>
  </si>
  <si>
    <t>WT-AKIT-N--P-W_1 P1294</t>
  </si>
  <si>
    <t>Canapé d'angle réversible ultra moelleux ERNEST - Jaune - Réversible</t>
  </si>
  <si>
    <t>WT-AKIT-N--P-W_1 P1295</t>
  </si>
  <si>
    <t>Canapé d'angle réversible ultra moelleux ERNEST - Vert - Réversible</t>
  </si>
  <si>
    <t>WT-AKIT-N--P-W_1 P1296</t>
  </si>
  <si>
    <t xml:space="preserve">Canapé d'angle réversible ultra moelleux ERNEST - Réversible - Bleu foncé </t>
  </si>
  <si>
    <t>WT-AKIT-N--P-W_1 P1297</t>
  </si>
  <si>
    <t>Canapé d'angle réversible ultra moelleux ERNEST - Gris clair - Réversible</t>
  </si>
  <si>
    <t>WT-AKIT-N--P-W_1 P1298</t>
  </si>
  <si>
    <t>Canapé d'angle réversible ultra moelleux ERNEST - Gris foncé - Réversible</t>
  </si>
  <si>
    <t>WT-AKIT-H----W_1 P1160</t>
  </si>
  <si>
    <t>Pouf ultra moelleux ERNEST - Beige</t>
  </si>
  <si>
    <t>WT-AKIT-H----W_1 P1291</t>
  </si>
  <si>
    <t>Pouf ultra moelleux ERNEST - Taupe</t>
  </si>
  <si>
    <t>WT-AKIT-H----W_1 P1292</t>
  </si>
  <si>
    <t>Pouf ultra moelleux ERNEST - Rouge</t>
  </si>
  <si>
    <t>WT-AKIT-H----W_1 P1293</t>
  </si>
  <si>
    <t>Pouf ultra moelleux ERNEST - Orange</t>
  </si>
  <si>
    <t>WT-AKIT-H----W_1 P1294</t>
  </si>
  <si>
    <t>Pouf ultra moelleux ERNEST - Jaune</t>
  </si>
  <si>
    <t>WT-AKIT-H----W_1 P1295</t>
  </si>
  <si>
    <t>Pouf ultra moelleux ERNEST - Vert</t>
  </si>
  <si>
    <t>WT-AKIT-H----W_1 P1296</t>
  </si>
  <si>
    <t xml:space="preserve">Pouf ultra moelleux ERNEST - Bleu foncé </t>
  </si>
  <si>
    <t>WT-AKIT-H----W_1 P1297</t>
  </si>
  <si>
    <t>Pouf ultra moelleux ERNEST - Gris clair</t>
  </si>
  <si>
    <t>WT-AKIT-H----W_1 P1298</t>
  </si>
  <si>
    <t>Pouf ultra moelleux ERNEST - Gris foncé</t>
  </si>
  <si>
    <t>WT-AKIT-4---H-W_1 P1160</t>
  </si>
  <si>
    <t>Canapé droit fixe 3 places ultra moelleux ERNEST avec pouf - Beige</t>
  </si>
  <si>
    <t>WT-AKIT-4---H-W_1 P1291</t>
  </si>
  <si>
    <t>Canapé droit fixe 3 places ultra moelleux ERNEST avec pouf - Taupe</t>
  </si>
  <si>
    <t>WT-AKIT-4---H-W_1 P1292</t>
  </si>
  <si>
    <t>Canapé droit fixe 3 places ultra moelleux ERNEST avec pouf - Rouge</t>
  </si>
  <si>
    <t>WT-AKIT-4---H-W_1 P1293</t>
  </si>
  <si>
    <t>Canapé droit fixe 3 places ultra moelleux ERNEST avec pouf - Orange</t>
  </si>
  <si>
    <t>WT-AKIT-4---H-W_1 P1294</t>
  </si>
  <si>
    <t>Canapé droit fixe 3 places ultra moelleux ERNEST avec pouf - Jaune</t>
  </si>
  <si>
    <t>WT-AKIT-4---H-W_1 P1295</t>
  </si>
  <si>
    <t>Canapé droit fixe 3 places ultra moelleux ERNEST avec pouf - Vert</t>
  </si>
  <si>
    <t>WT-AKIT-4---H-W_1 P1296</t>
  </si>
  <si>
    <t xml:space="preserve">Canapé droit fixe 3 places ultra moelleux ERNEST avec pouf - Bleu foncé </t>
  </si>
  <si>
    <t>WT-AKIT-4---H-W_1 P1297</t>
  </si>
  <si>
    <t>Canapé droit fixe 3 places ultra moelleux ERNEST avec pouf - Gris clair</t>
  </si>
  <si>
    <t>WT-AKIT-4---H-W_1 P1298</t>
  </si>
  <si>
    <t>Canapé droit fixe 3 places ultra moelleux ERNEST avec pouf - Gris foncé</t>
  </si>
  <si>
    <t>WT-AKIT-2---H-W_1 P1160</t>
  </si>
  <si>
    <t>Canapé droit fixe 2 places ultra moelleux ERNEST avec pouf - Beige</t>
  </si>
  <si>
    <t>WT-AKIT-2---H-W_1 P1291</t>
  </si>
  <si>
    <t>Canapé droit fixe 2 places ultra moelleux ERNEST avec pouf - Taupe</t>
  </si>
  <si>
    <t>WT-AKIT-2---H-W_1 P1292</t>
  </si>
  <si>
    <t>Canapé droit fixe 2 places ultra moelleux ERNEST avec pouf - Rouge</t>
  </si>
  <si>
    <t>WT-AKIT-2---H-W_1 P1293</t>
  </si>
  <si>
    <t>Canapé droit fixe 2 places ultra moelleux ERNEST avec pouf - Orange</t>
  </si>
  <si>
    <t>WT-AKIT-2---H-W_1 P1294</t>
  </si>
  <si>
    <t>Canapé droit fixe 2 places ultra moelleux ERNEST avec pouf - Jaune</t>
  </si>
  <si>
    <t>WT-AKIT-2---H-W_1 P1295</t>
  </si>
  <si>
    <t>Canapé droit fixe 2 places ultra moelleux ERNEST avec pouf - Vert</t>
  </si>
  <si>
    <t>WT-AKIT-2---H-W_1 P1296</t>
  </si>
  <si>
    <t xml:space="preserve">Canapé droit fixe 2 places ultra moelleux ERNEST avec pouf - Bleu foncé </t>
  </si>
  <si>
    <t>WT-AKIT-2---H-W_1 P1297</t>
  </si>
  <si>
    <t>Canapé droit fixe 2 places ultra moelleux ERNEST avec pouf - Gris clair</t>
  </si>
  <si>
    <t>WT-AKIT-2---H-W_1 P1298</t>
  </si>
  <si>
    <t>Canapé droit fixe 2 places ultra moelleux ERNEST avec pouf - Gris foncé</t>
  </si>
  <si>
    <t>WT-AKIT-N--PH-W_1 P1160</t>
  </si>
  <si>
    <t>Canapé d'angle réversible ultra moelleux ERNEST avec pouf - Beige - Réversible</t>
  </si>
  <si>
    <t>WT-AKIT-N--PH-W_1 P1291</t>
  </si>
  <si>
    <t>Canapé d'angle réversible ultra moelleux ERNEST avec pouf - Taupe - Réversible</t>
  </si>
  <si>
    <t>WT-AKIT-N--PH-W_1 P1292</t>
  </si>
  <si>
    <t>Canapé d'angle réversible ultra moelleux ERNEST avec pouf - Rouge - Réversible</t>
  </si>
  <si>
    <t>WT-AKIT-N--PH-W_1 P1293</t>
  </si>
  <si>
    <t>Canapé d'angle réversible ultra moelleux ERNEST avec pouf - Orange - Réversible</t>
  </si>
  <si>
    <t>WT-AKIT-N--PH-W_1 P1294</t>
  </si>
  <si>
    <t>Canapé d'angle réversible ultra moelleux ERNEST avec pouf - Jaune - Réversible</t>
  </si>
  <si>
    <t>WT-AKIT-N--PH-W_1 P1295</t>
  </si>
  <si>
    <t>Canapé d'angle réversible ultra moelleux ERNEST avec pouf - Vert - Réversible</t>
  </si>
  <si>
    <t>WT-AKIT-N--PH-W_1 P1296</t>
  </si>
  <si>
    <t xml:space="preserve">Canapé d'angle réversible ultra moelleux ERNEST avec pouf - Réversible - Bleu foncé </t>
  </si>
  <si>
    <t>WT-AKIT-N--PH-W_1 P1297</t>
  </si>
  <si>
    <t>Canapé d'angle réversible ultra moelleux ERNEST avec pouf - Gris clair - Réversible</t>
  </si>
  <si>
    <t>WT-AKIT-N--PH-W_1 P1298</t>
  </si>
  <si>
    <t>Canapé d'angle réversible ultra moelleux ERNEST avec pouf - Gris foncé - Réversible</t>
  </si>
  <si>
    <t>WT-JIND-3RP--W_1 P1210</t>
  </si>
  <si>
    <t>Canapé droit convertible coffre EZECHIEL - Beige</t>
  </si>
  <si>
    <t>WT-JIND-3RP--W_P1211</t>
  </si>
  <si>
    <t>Canapé droit convertible coffre EZECHIEL - Taupe</t>
  </si>
  <si>
    <t>WT-JIND-3RP--W_P1212</t>
  </si>
  <si>
    <t>Canapé droit convertible coffre EZECHIEL - Rouge</t>
  </si>
  <si>
    <t>WT-JIND-3RP--W_P1213</t>
  </si>
  <si>
    <t>Canapé droit convertible coffre EZECHIEL - Orange</t>
  </si>
  <si>
    <t>WT-JIND-3RP--W_P1214</t>
  </si>
  <si>
    <t>Canapé droit convertible coffre EZECHIEL - Vert</t>
  </si>
  <si>
    <t>WT-JIND-3RP--W_P1215</t>
  </si>
  <si>
    <t xml:space="preserve">Canapé droit convertible coffre EZECHIEL - Bleu foncé </t>
  </si>
  <si>
    <t>WT-JIND-3RP--W_P1216</t>
  </si>
  <si>
    <t>Canapé droit convertible coffre EZECHIEL - Gris clair</t>
  </si>
  <si>
    <t>WT-JIND-3RP--W_P1217</t>
  </si>
  <si>
    <t>Canapé droit convertible coffre EZECHIEL - Gris foncé</t>
  </si>
  <si>
    <t>WT-SAK-H----0_2 P1184</t>
  </si>
  <si>
    <t>Pouf ultra moelleux LILIBET tissu bouclette - Beige</t>
  </si>
  <si>
    <t>WT-SAK-H----0_2 P1186</t>
  </si>
  <si>
    <t>Pouf ultra moelleux LILIBET tissu bouclette - Gris clair</t>
  </si>
  <si>
    <t>WT-SAK-H----0_2 P1151</t>
  </si>
  <si>
    <t>Pouf ultra moelleux LILIBET tissu bouclette - Vert</t>
  </si>
  <si>
    <t>WT-SAK-H----0_2 P1187</t>
  </si>
  <si>
    <t>Pouf ultra moelleux LILIBET tissu bouclette - Marron</t>
  </si>
  <si>
    <t>WT-SAK-H----0_2 P1188</t>
  </si>
  <si>
    <t xml:space="preserve">Pouf ultra moelleux LILIBET tissu bouclette - Bleu foncé </t>
  </si>
  <si>
    <t>WT-SAK-H----0_2 P1189</t>
  </si>
  <si>
    <t>Pouf ultra moelleux LILIBET tissu bouclette - Noir</t>
  </si>
  <si>
    <t>WT-SAK-H----0_2 P1161</t>
  </si>
  <si>
    <t>Pouf ultra moelleux LILIBET tissu imitation fourrure - Blanc</t>
  </si>
  <si>
    <t>WT-SAK-H----0_2 P1145</t>
  </si>
  <si>
    <t>Pouf ultra moelleux LILIBET tissu imitation fourrure - Beige</t>
  </si>
  <si>
    <t>WT-SAK-H----0_2 P1147</t>
  </si>
  <si>
    <t>Pouf ultra moelleux LILIBET tissu imitation fourrure - Jaune</t>
  </si>
  <si>
    <t>WT-SAK-H----0_2 P1146</t>
  </si>
  <si>
    <t>Pouf ultra moelleux LILIBET tissu imitation fourrure - Orange</t>
  </si>
  <si>
    <t>WT-SAK-H----0_2 P1183</t>
  </si>
  <si>
    <t xml:space="preserve">Pouf ultra moelleux LILIBET tissu imitation fourrure - Bleu foncé </t>
  </si>
  <si>
    <t>WT-SAK-H----0_2 P1148</t>
  </si>
  <si>
    <t>Pouf ultra moelleux LILIBET tissu imitation fourrure - Rose</t>
  </si>
  <si>
    <t>WT-SAK-H----0_2 P1143</t>
  </si>
  <si>
    <t>Pouf ultra moelleux LILIBET tissu imitation fourrure - Gris clair</t>
  </si>
  <si>
    <t>WT-SAK-H----0_2 P1185</t>
  </si>
  <si>
    <t>Pouf ultra moelleux LILIBET tissu imitation fourrure - Gris foncé</t>
  </si>
  <si>
    <t>WT-SAK-H----0_1 P748</t>
  </si>
  <si>
    <t>Pouf ultra moelleux LILIBET velours côtelé - Beige</t>
  </si>
  <si>
    <t>WT-SAK-H----0_1 P1014</t>
  </si>
  <si>
    <t>Pouf ultra moelleux LILIBET velours côtelé - Jaune</t>
  </si>
  <si>
    <t>WT-SAK-H----0_1 P1154</t>
  </si>
  <si>
    <t>Pouf ultra moelleux LILIBET velours côtelé - Orange</t>
  </si>
  <si>
    <t>WT-SAK-H----0_1 P1016</t>
  </si>
  <si>
    <t xml:space="preserve">Pouf ultra moelleux LILIBET velours côtelé - Bleu foncé </t>
  </si>
  <si>
    <t>WT-SAK-H----0_1 P758</t>
  </si>
  <si>
    <t>Pouf ultra moelleux LILIBET velours côtelé - Vert</t>
  </si>
  <si>
    <t>WT-SAK-H----0_1 P1070</t>
  </si>
  <si>
    <t>Pouf ultra moelleux LILIBET velours côtelé - Gris clair</t>
  </si>
  <si>
    <t>WT-SAK-H----0_1 P767</t>
  </si>
  <si>
    <t>Pouf ultra moelleux LILIBET velours côtelé - Gris foncé</t>
  </si>
  <si>
    <t>WT-ROND-1.5--W_1 P823</t>
  </si>
  <si>
    <t>Fauteuil CESAR velours - Beige</t>
  </si>
  <si>
    <t>WT-ROND-1.5--W_1 P1156</t>
  </si>
  <si>
    <t>Fauteuil CESAR velours - Marron</t>
  </si>
  <si>
    <t>WT-ROND-1.5--W_1 P916</t>
  </si>
  <si>
    <t>Fauteuil CESAR velours - Gris foncé</t>
  </si>
  <si>
    <t>WT-ROND-1.5--W_1 P818</t>
  </si>
  <si>
    <t>Fauteuil CESAR velours - Orange</t>
  </si>
  <si>
    <t>WT-ROND-1.5--W_1 P888</t>
  </si>
  <si>
    <t>Fauteuil CESAR velours - Vert</t>
  </si>
  <si>
    <t>WT-ROND-1.5--W_1 P877</t>
  </si>
  <si>
    <t>Fauteuil CESAR velours - Vert foncé</t>
  </si>
  <si>
    <t>WT-ROND-1.5--W_1 P908</t>
  </si>
  <si>
    <t>Fauteuil CESAR velours - Bleu</t>
  </si>
  <si>
    <t>WT-ROND-1.5--W_1 P857</t>
  </si>
  <si>
    <t>Fauteuil CESAR velours - Gris clair</t>
  </si>
  <si>
    <t>WT-ROND-1.5--W_1 P1260</t>
  </si>
  <si>
    <t>Fauteuil CESAR tissu bouclette - Blanc</t>
  </si>
  <si>
    <t>WT-ROND-1.5--W_1 P1269</t>
  </si>
  <si>
    <t>Fauteuil CESAR tissu bouclette - Beige</t>
  </si>
  <si>
    <t>WT-ROND-1.5--W_1 P1270</t>
  </si>
  <si>
    <t>Fauteuil CESAR tissu bouclette - Orange</t>
  </si>
  <si>
    <t>WT-ROND-1.5--W_1 P1271</t>
  </si>
  <si>
    <t>Fauteuil CESAR tissu bouclette - Violet</t>
  </si>
  <si>
    <t>WT-ROND-1.5--W_1 P1272</t>
  </si>
  <si>
    <t>Fauteuil CESAR tissu bouclette - Marron</t>
  </si>
  <si>
    <t>WT-ROND-1.5--W_1 P1273</t>
  </si>
  <si>
    <t>Fauteuil CESAR tissu bouclette - Gris foncé</t>
  </si>
  <si>
    <t>WT-ROND-1.5--W_1 P1274</t>
  </si>
  <si>
    <t>Fauteuil CESAR tissu bouclette - Gris clair</t>
  </si>
  <si>
    <t>WT-ROND-1.5--W_1 P1275</t>
  </si>
  <si>
    <t>Fauteuil CESAR tissu bouclette - Bleu</t>
  </si>
  <si>
    <t>WT-ROND-1.5--W_1 P1276</t>
  </si>
  <si>
    <t>Fauteuil CESAR tissu bouclette - Vert</t>
  </si>
  <si>
    <t>WT-WOOD-NR3R-W_2 P1152 N.MI</t>
  </si>
  <si>
    <t>WILLIAM</t>
  </si>
  <si>
    <t>HARRY</t>
  </si>
  <si>
    <t>BOHEME</t>
  </si>
  <si>
    <t>LEONARD</t>
  </si>
  <si>
    <t>CEZANNE</t>
  </si>
  <si>
    <t>ERNEST</t>
  </si>
  <si>
    <t>EZECHIEL</t>
  </si>
  <si>
    <t>LILIBET</t>
  </si>
  <si>
    <t>CESAR</t>
  </si>
  <si>
    <t>Elegant wish 2</t>
  </si>
  <si>
    <t>Elegant wish 34</t>
  </si>
  <si>
    <t>Elegant wish 54</t>
  </si>
  <si>
    <t>Elegant wish 64</t>
  </si>
  <si>
    <t>Elegant wish 85</t>
  </si>
  <si>
    <t>Elegant wish 97</t>
  </si>
  <si>
    <t>MEGA Ivory - beige</t>
  </si>
  <si>
    <t>MEGA Ink - bleu foncé</t>
  </si>
  <si>
    <t>MEGA Spruce - vert</t>
  </si>
  <si>
    <t>MEGA Cinnamon - orange</t>
  </si>
  <si>
    <t>MEGA Gold - jaune</t>
  </si>
  <si>
    <t>MEGA Taupe - taupe</t>
  </si>
  <si>
    <t>MEGA Grey - gris clair</t>
  </si>
  <si>
    <t>MEGA Fog - gris foncé</t>
  </si>
  <si>
    <t>GEMMA 04 BEIGE</t>
  </si>
  <si>
    <t>Scala CORAL</t>
  </si>
  <si>
    <t>Scala FOREST</t>
  </si>
  <si>
    <t>Scala OCEAN</t>
  </si>
  <si>
    <t>Scala TAUPE</t>
  </si>
  <si>
    <t>Scala NATA</t>
  </si>
  <si>
    <t>Scala ASH</t>
  </si>
  <si>
    <t>Scala BLACK</t>
  </si>
  <si>
    <t>LINCOLN 03 Beige</t>
  </si>
  <si>
    <t>LINCOLN 75 Bleu clair</t>
  </si>
  <si>
    <t>POSO 05 Bleu foncé</t>
  </si>
  <si>
    <t>POSO 01 Jaune</t>
  </si>
  <si>
    <t>LINCOLN 37 N Vert clair</t>
  </si>
  <si>
    <t>POSO 14 Vert foncé</t>
  </si>
  <si>
    <t>LINCOLN 52 N Orange</t>
  </si>
  <si>
    <t>LINCOLN 29 Marron</t>
  </si>
  <si>
    <t>LINCOLN 61 Violet</t>
  </si>
  <si>
    <t>LINCOLN 86 Gris clair</t>
  </si>
  <si>
    <t>LINCOLN 90 Gris foncé</t>
  </si>
  <si>
    <t>CATCH ME 13</t>
  </si>
  <si>
    <t>CATCH ME 22</t>
  </si>
  <si>
    <t>CATCH ME 25</t>
  </si>
  <si>
    <t>CROWN 1</t>
  </si>
  <si>
    <t>CROWN 3</t>
  </si>
  <si>
    <t>CROWN 6</t>
  </si>
  <si>
    <t>CROWN 8</t>
  </si>
  <si>
    <t>CROWN 10</t>
  </si>
  <si>
    <t>CROWN 11</t>
  </si>
  <si>
    <t>CROWN 13</t>
  </si>
  <si>
    <t>CROWN 17</t>
  </si>
  <si>
    <t>CROWN 18</t>
  </si>
  <si>
    <t>SVEN 23</t>
  </si>
  <si>
    <t>SVEN 6</t>
  </si>
  <si>
    <t>SVEN 74</t>
  </si>
  <si>
    <t>SVEN 47</t>
  </si>
  <si>
    <t>SVEN 89</t>
  </si>
  <si>
    <t>SVEN 19</t>
  </si>
  <si>
    <t>LAPIT 23</t>
  </si>
  <si>
    <t>LAPIT 29</t>
  </si>
  <si>
    <t>LAPIT 68</t>
  </si>
  <si>
    <t>LAPIT 44</t>
  </si>
  <si>
    <t>LAPIT 86</t>
  </si>
  <si>
    <t>LAPIT 91</t>
  </si>
  <si>
    <t>LAPIT 3</t>
  </si>
  <si>
    <t>LAPIT 16</t>
  </si>
  <si>
    <t>FJORD 42</t>
  </si>
  <si>
    <t>FJORD 8</t>
  </si>
  <si>
    <t>TRINITY 1</t>
  </si>
  <si>
    <t>TRINITY 7</t>
  </si>
  <si>
    <t>TRINITY 15</t>
  </si>
  <si>
    <t>TRINITY 25</t>
  </si>
  <si>
    <t>TRINITY 27</t>
  </si>
  <si>
    <t>TRINITY 28</t>
  </si>
  <si>
    <t>TRINITY 30</t>
  </si>
  <si>
    <t>TRINITY 33</t>
  </si>
  <si>
    <t>BALOO 2079</t>
  </si>
  <si>
    <t>BALOO 2080</t>
  </si>
  <si>
    <t>BALOO 2083</t>
  </si>
  <si>
    <t>BALOO 2085</t>
  </si>
  <si>
    <t>BALOO 2090</t>
  </si>
  <si>
    <t>Prix de vente BOBOCHIC</t>
  </si>
  <si>
    <t>Camion complet plateforme DERENDINGEN</t>
  </si>
  <si>
    <t>PLATEFORME - Douane +3%</t>
  </si>
  <si>
    <t>PA HT DAP - En FRANCS SUISSES</t>
  </si>
  <si>
    <t xml:space="preserve">PA HT DAP </t>
  </si>
  <si>
    <t>Prix de vente Bobochic - En FRANCS SUISSES</t>
  </si>
  <si>
    <t>596808</t>
  </si>
  <si>
    <t>596809</t>
  </si>
  <si>
    <t>596810</t>
  </si>
  <si>
    <t>596811</t>
  </si>
  <si>
    <t>596812</t>
  </si>
  <si>
    <t>596813</t>
  </si>
  <si>
    <t>596814</t>
  </si>
  <si>
    <t>596815</t>
  </si>
  <si>
    <t>596816</t>
  </si>
  <si>
    <t>596817</t>
  </si>
  <si>
    <t>596818</t>
  </si>
  <si>
    <t>596819</t>
  </si>
  <si>
    <t>596820</t>
  </si>
  <si>
    <t>596821</t>
  </si>
  <si>
    <t>596876</t>
  </si>
  <si>
    <t>596877</t>
  </si>
  <si>
    <t>596878</t>
  </si>
  <si>
    <t>596879</t>
  </si>
  <si>
    <t>596880</t>
  </si>
  <si>
    <t>596881</t>
  </si>
  <si>
    <t>596882</t>
  </si>
  <si>
    <t>596883</t>
  </si>
  <si>
    <t>596884</t>
  </si>
  <si>
    <t>596885</t>
  </si>
  <si>
    <t>596886</t>
  </si>
  <si>
    <t>596887</t>
  </si>
  <si>
    <t>596888</t>
  </si>
  <si>
    <t>596889</t>
  </si>
  <si>
    <t>596890</t>
  </si>
  <si>
    <t>596891</t>
  </si>
  <si>
    <t>596892</t>
  </si>
  <si>
    <t>596893</t>
  </si>
  <si>
    <t>596894</t>
  </si>
  <si>
    <t>596895</t>
  </si>
  <si>
    <t>596896</t>
  </si>
  <si>
    <t>596897</t>
  </si>
  <si>
    <t>596898</t>
  </si>
  <si>
    <t>596899</t>
  </si>
  <si>
    <t>596900</t>
  </si>
  <si>
    <t>596901</t>
  </si>
  <si>
    <t>596902</t>
  </si>
  <si>
    <t>596903</t>
  </si>
  <si>
    <t>596828</t>
  </si>
  <si>
    <t>596829</t>
  </si>
  <si>
    <t>596830</t>
  </si>
  <si>
    <t>596831</t>
  </si>
  <si>
    <t>596832</t>
  </si>
  <si>
    <t>596833</t>
  </si>
  <si>
    <t>596834</t>
  </si>
  <si>
    <t>596835</t>
  </si>
  <si>
    <t>596836</t>
  </si>
  <si>
    <t>596837</t>
  </si>
  <si>
    <t>596838</t>
  </si>
  <si>
    <t>596839</t>
  </si>
  <si>
    <t>596840</t>
  </si>
  <si>
    <t>596841</t>
  </si>
  <si>
    <t>596909</t>
  </si>
  <si>
    <t>596910</t>
  </si>
  <si>
    <t>596911</t>
  </si>
  <si>
    <t>596912</t>
  </si>
  <si>
    <t>596913</t>
  </si>
  <si>
    <t>596904</t>
  </si>
  <si>
    <t>596905</t>
  </si>
  <si>
    <t>596908</t>
  </si>
  <si>
    <t>596907</t>
  </si>
  <si>
    <t>596906</t>
  </si>
  <si>
    <t>596939</t>
  </si>
  <si>
    <t>596940</t>
  </si>
  <si>
    <t>596941</t>
  </si>
  <si>
    <t>596942</t>
  </si>
  <si>
    <t>596943</t>
  </si>
  <si>
    <t>596944</t>
  </si>
  <si>
    <t>596945</t>
  </si>
  <si>
    <t>596938</t>
  </si>
  <si>
    <t>596937</t>
  </si>
  <si>
    <t>596936</t>
  </si>
  <si>
    <t>596783</t>
  </si>
  <si>
    <t>596782</t>
  </si>
  <si>
    <t>596781</t>
  </si>
  <si>
    <t>596780</t>
  </si>
  <si>
    <t>596779</t>
  </si>
  <si>
    <t>596971</t>
  </si>
  <si>
    <t>596970</t>
  </si>
  <si>
    <t>596969</t>
  </si>
  <si>
    <t>596968</t>
  </si>
  <si>
    <t>596967</t>
  </si>
  <si>
    <t>596966</t>
  </si>
  <si>
    <t>596984</t>
  </si>
  <si>
    <t>596983</t>
  </si>
  <si>
    <t>596982</t>
  </si>
  <si>
    <t>596981</t>
  </si>
  <si>
    <t>596980</t>
  </si>
  <si>
    <t>596979</t>
  </si>
  <si>
    <t>596978</t>
  </si>
  <si>
    <t>596989</t>
  </si>
  <si>
    <t>596988</t>
  </si>
  <si>
    <t>596987</t>
  </si>
  <si>
    <t>596986</t>
  </si>
  <si>
    <t>596985</t>
  </si>
  <si>
    <t>596977</t>
  </si>
  <si>
    <t>596976</t>
  </si>
  <si>
    <t>596975</t>
  </si>
  <si>
    <t>596974</t>
  </si>
  <si>
    <t>596973</t>
  </si>
  <si>
    <t>596972</t>
  </si>
  <si>
    <t>596957</t>
  </si>
  <si>
    <t>596956</t>
  </si>
  <si>
    <t>596955</t>
  </si>
  <si>
    <t>596954</t>
  </si>
  <si>
    <t>596953</t>
  </si>
  <si>
    <t>596952</t>
  </si>
  <si>
    <t>596951</t>
  </si>
  <si>
    <t>596950</t>
  </si>
  <si>
    <t>596949</t>
  </si>
  <si>
    <t>596948</t>
  </si>
  <si>
    <t>596947</t>
  </si>
  <si>
    <t>596946</t>
  </si>
  <si>
    <t>596792</t>
  </si>
  <si>
    <t>596793</t>
  </si>
  <si>
    <t>596794</t>
  </si>
  <si>
    <t>596795</t>
  </si>
  <si>
    <t>596796</t>
  </si>
  <si>
    <t>596797</t>
  </si>
  <si>
    <t>596798</t>
  </si>
  <si>
    <t>596799</t>
  </si>
  <si>
    <t>596800</t>
  </si>
  <si>
    <t>596801</t>
  </si>
  <si>
    <t>596802</t>
  </si>
  <si>
    <t>596803</t>
  </si>
  <si>
    <t>596804</t>
  </si>
  <si>
    <t>596805</t>
  </si>
  <si>
    <t>596806</t>
  </si>
  <si>
    <t>596807</t>
  </si>
  <si>
    <t>596784</t>
  </si>
  <si>
    <t>596785</t>
  </si>
  <si>
    <t>596786</t>
  </si>
  <si>
    <t>596787</t>
  </si>
  <si>
    <t>596788</t>
  </si>
  <si>
    <t>596789</t>
  </si>
  <si>
    <t>596790</t>
  </si>
  <si>
    <t>596791</t>
  </si>
  <si>
    <t>596842</t>
  </si>
  <si>
    <t>596843</t>
  </si>
  <si>
    <t>596844</t>
  </si>
  <si>
    <t>596845</t>
  </si>
  <si>
    <t>596846</t>
  </si>
  <si>
    <t>596847</t>
  </si>
  <si>
    <t>596848</t>
  </si>
  <si>
    <t>596849</t>
  </si>
  <si>
    <t>596850</t>
  </si>
  <si>
    <t>596851</t>
  </si>
  <si>
    <t>596852</t>
  </si>
  <si>
    <t>596853</t>
  </si>
  <si>
    <t>596854</t>
  </si>
  <si>
    <t>596855</t>
  </si>
  <si>
    <t>596856</t>
  </si>
  <si>
    <t>596857</t>
  </si>
  <si>
    <t>596869</t>
  </si>
  <si>
    <t>596868</t>
  </si>
  <si>
    <t>596867</t>
  </si>
  <si>
    <t>596866</t>
  </si>
  <si>
    <t>596865</t>
  </si>
  <si>
    <t>596864</t>
  </si>
  <si>
    <t>596863</t>
  </si>
  <si>
    <t>596862</t>
  </si>
  <si>
    <t>596861</t>
  </si>
  <si>
    <t>596860</t>
  </si>
  <si>
    <t>596859</t>
  </si>
  <si>
    <t>596858</t>
  </si>
  <si>
    <t>596958</t>
  </si>
  <si>
    <t>596960</t>
  </si>
  <si>
    <t>596959</t>
  </si>
  <si>
    <t>596961</t>
  </si>
  <si>
    <t>596963</t>
  </si>
  <si>
    <t>596962</t>
  </si>
  <si>
    <t>596965</t>
  </si>
  <si>
    <t>596964</t>
  </si>
  <si>
    <t>596773</t>
  </si>
  <si>
    <t>596774</t>
  </si>
  <si>
    <t>596775</t>
  </si>
  <si>
    <t>596776</t>
  </si>
  <si>
    <t>596777</t>
  </si>
  <si>
    <t>596778</t>
  </si>
  <si>
    <t>596759</t>
  </si>
  <si>
    <t>596760</t>
  </si>
  <si>
    <t>596761</t>
  </si>
  <si>
    <t>596762</t>
  </si>
  <si>
    <t>596763</t>
  </si>
  <si>
    <t>596764</t>
  </si>
  <si>
    <t>596765</t>
  </si>
  <si>
    <t>596766</t>
  </si>
  <si>
    <t>596767</t>
  </si>
  <si>
    <t>596768</t>
  </si>
  <si>
    <t>596769</t>
  </si>
  <si>
    <t>596770</t>
  </si>
  <si>
    <t>596753</t>
  </si>
  <si>
    <t>596754</t>
  </si>
  <si>
    <t>596755</t>
  </si>
  <si>
    <t>596756</t>
  </si>
  <si>
    <t>596757</t>
  </si>
  <si>
    <t>596758</t>
  </si>
  <si>
    <t>596747</t>
  </si>
  <si>
    <t>596748</t>
  </si>
  <si>
    <t>596749</t>
  </si>
  <si>
    <t>596750</t>
  </si>
  <si>
    <t>596751</t>
  </si>
  <si>
    <t>596752</t>
  </si>
  <si>
    <t>596589</t>
  </si>
  <si>
    <t>596590</t>
  </si>
  <si>
    <t>596591</t>
  </si>
  <si>
    <t>596592</t>
  </si>
  <si>
    <t>596593</t>
  </si>
  <si>
    <t>596594</t>
  </si>
  <si>
    <t>596595</t>
  </si>
  <si>
    <t>596596</t>
  </si>
  <si>
    <t>596597</t>
  </si>
  <si>
    <t>596598</t>
  </si>
  <si>
    <t>596599</t>
  </si>
  <si>
    <t>596583</t>
  </si>
  <si>
    <t>596584</t>
  </si>
  <si>
    <t>596585</t>
  </si>
  <si>
    <t>596586</t>
  </si>
  <si>
    <t>596587</t>
  </si>
  <si>
    <t>596588</t>
  </si>
  <si>
    <t>596650</t>
  </si>
  <si>
    <t>596651</t>
  </si>
  <si>
    <t>596652</t>
  </si>
  <si>
    <t>596653</t>
  </si>
  <si>
    <t>596654</t>
  </si>
  <si>
    <t>596655</t>
  </si>
  <si>
    <t>596631</t>
  </si>
  <si>
    <t>596632</t>
  </si>
  <si>
    <t>596633</t>
  </si>
  <si>
    <t>596634</t>
  </si>
  <si>
    <t>596635</t>
  </si>
  <si>
    <t>596636</t>
  </si>
  <si>
    <t>596637</t>
  </si>
  <si>
    <t>596638</t>
  </si>
  <si>
    <t>596639</t>
  </si>
  <si>
    <t>596640</t>
  </si>
  <si>
    <t>596641</t>
  </si>
  <si>
    <t>596642</t>
  </si>
  <si>
    <t>596681</t>
  </si>
  <si>
    <t>596656</t>
  </si>
  <si>
    <t>596657</t>
  </si>
  <si>
    <t>596658</t>
  </si>
  <si>
    <t>596659</t>
  </si>
  <si>
    <t>596660</t>
  </si>
  <si>
    <t>596661</t>
  </si>
  <si>
    <t>596662</t>
  </si>
  <si>
    <t>596663</t>
  </si>
  <si>
    <t>596664</t>
  </si>
  <si>
    <t>596665</t>
  </si>
  <si>
    <t>596666</t>
  </si>
  <si>
    <t>596643</t>
  </si>
  <si>
    <t>596644</t>
  </si>
  <si>
    <t>596645</t>
  </si>
  <si>
    <t>596646</t>
  </si>
  <si>
    <t>596647</t>
  </si>
  <si>
    <t>596648</t>
  </si>
  <si>
    <t>596649</t>
  </si>
  <si>
    <t>596617</t>
  </si>
  <si>
    <t>596618</t>
  </si>
  <si>
    <t>596619</t>
  </si>
  <si>
    <t>596620</t>
  </si>
  <si>
    <t>596621</t>
  </si>
  <si>
    <t>596622</t>
  </si>
  <si>
    <t>596623</t>
  </si>
  <si>
    <t>596624</t>
  </si>
  <si>
    <t>596625</t>
  </si>
  <si>
    <t>596626</t>
  </si>
  <si>
    <t>596627</t>
  </si>
  <si>
    <t>596628</t>
  </si>
  <si>
    <t>596629</t>
  </si>
  <si>
    <t>596630</t>
  </si>
  <si>
    <t>596667</t>
  </si>
  <si>
    <t>596668</t>
  </si>
  <si>
    <t>596669</t>
  </si>
  <si>
    <t>596670</t>
  </si>
  <si>
    <t>596671</t>
  </si>
  <si>
    <t>596672</t>
  </si>
  <si>
    <t>596673</t>
  </si>
  <si>
    <t>596674</t>
  </si>
  <si>
    <t>596675</t>
  </si>
  <si>
    <t>596676</t>
  </si>
  <si>
    <t>596677</t>
  </si>
  <si>
    <t>596678</t>
  </si>
  <si>
    <t>596679</t>
  </si>
  <si>
    <t>596680</t>
  </si>
  <si>
    <t>596610</t>
  </si>
  <si>
    <t>596611</t>
  </si>
  <si>
    <t>596612</t>
  </si>
  <si>
    <t>596613</t>
  </si>
  <si>
    <t>596614</t>
  </si>
  <si>
    <t>596615</t>
  </si>
  <si>
    <t>596616</t>
  </si>
  <si>
    <t>596706</t>
  </si>
  <si>
    <t>596707</t>
  </si>
  <si>
    <t>596708</t>
  </si>
  <si>
    <t>596709</t>
  </si>
  <si>
    <t>596710</t>
  </si>
  <si>
    <t>596711</t>
  </si>
  <si>
    <t>596712</t>
  </si>
  <si>
    <t>596713</t>
  </si>
  <si>
    <t>596714</t>
  </si>
  <si>
    <t>596715</t>
  </si>
  <si>
    <t>596716</t>
  </si>
  <si>
    <t>596717</t>
  </si>
  <si>
    <t>596718</t>
  </si>
  <si>
    <t>596719</t>
  </si>
  <si>
    <t>596720</t>
  </si>
  <si>
    <t>596721</t>
  </si>
  <si>
    <t>596722</t>
  </si>
  <si>
    <t>596723</t>
  </si>
  <si>
    <t>596724</t>
  </si>
  <si>
    <t>596725</t>
  </si>
  <si>
    <t>596726</t>
  </si>
  <si>
    <t>596604</t>
  </si>
  <si>
    <t>596605</t>
  </si>
  <si>
    <t>596606</t>
  </si>
  <si>
    <t>596607</t>
  </si>
  <si>
    <t>596608</t>
  </si>
  <si>
    <t>596609</t>
  </si>
  <si>
    <t>596727</t>
  </si>
  <si>
    <t>596689</t>
  </si>
  <si>
    <t>596690</t>
  </si>
  <si>
    <t>596691</t>
  </si>
  <si>
    <t>596692</t>
  </si>
  <si>
    <t>596693</t>
  </si>
  <si>
    <t>596694</t>
  </si>
  <si>
    <t>596695</t>
  </si>
  <si>
    <t>596696</t>
  </si>
  <si>
    <t>596697</t>
  </si>
  <si>
    <t>596698</t>
  </si>
  <si>
    <t>596699</t>
  </si>
  <si>
    <t>596700</t>
  </si>
  <si>
    <t>596701</t>
  </si>
  <si>
    <t>596702</t>
  </si>
  <si>
    <t>596703</t>
  </si>
  <si>
    <t>596704</t>
  </si>
  <si>
    <t>596705</t>
  </si>
  <si>
    <t>596279</t>
  </si>
  <si>
    <t>596280</t>
  </si>
  <si>
    <t>596283</t>
  </si>
  <si>
    <t>596284</t>
  </si>
  <si>
    <t>596285</t>
  </si>
  <si>
    <t>596286</t>
  </si>
  <si>
    <t>596287</t>
  </si>
  <si>
    <t>596288</t>
  </si>
  <si>
    <t>596289</t>
  </si>
  <si>
    <t>596290</t>
  </si>
  <si>
    <t>596281</t>
  </si>
  <si>
    <t>596282</t>
  </si>
  <si>
    <t>596507</t>
  </si>
  <si>
    <t>596508</t>
  </si>
  <si>
    <t>596509</t>
  </si>
  <si>
    <t>596510</t>
  </si>
  <si>
    <t>596511</t>
  </si>
  <si>
    <t>596512</t>
  </si>
  <si>
    <t>596553</t>
  </si>
  <si>
    <t>596554</t>
  </si>
  <si>
    <t>596555</t>
  </si>
  <si>
    <t>596556</t>
  </si>
  <si>
    <t>596557</t>
  </si>
  <si>
    <t>596558</t>
  </si>
  <si>
    <t>596559</t>
  </si>
  <si>
    <t>596560</t>
  </si>
  <si>
    <t>596561</t>
  </si>
  <si>
    <t>596562</t>
  </si>
  <si>
    <t>596563</t>
  </si>
  <si>
    <t>596564</t>
  </si>
  <si>
    <t>596565</t>
  </si>
  <si>
    <t>596566</t>
  </si>
  <si>
    <t>596567</t>
  </si>
  <si>
    <t>596568</t>
  </si>
  <si>
    <t>596569</t>
  </si>
  <si>
    <t>596570</t>
  </si>
  <si>
    <t>596571</t>
  </si>
  <si>
    <t>596572</t>
  </si>
  <si>
    <t>596573</t>
  </si>
  <si>
    <t>596574</t>
  </si>
  <si>
    <t>596575</t>
  </si>
  <si>
    <t>596576</t>
  </si>
  <si>
    <t>596519</t>
  </si>
  <si>
    <t>596520</t>
  </si>
  <si>
    <t>596521</t>
  </si>
  <si>
    <t>596522</t>
  </si>
  <si>
    <t>596523</t>
  </si>
  <si>
    <t>596524</t>
  </si>
  <si>
    <t>596514</t>
  </si>
  <si>
    <t>596515</t>
  </si>
  <si>
    <t>596516</t>
  </si>
  <si>
    <t>596517</t>
  </si>
  <si>
    <t>596518</t>
  </si>
  <si>
    <t>596513</t>
  </si>
  <si>
    <t>596577</t>
  </si>
  <si>
    <t>596578</t>
  </si>
  <si>
    <t>596579</t>
  </si>
  <si>
    <t>596580</t>
  </si>
  <si>
    <t>596581</t>
  </si>
  <si>
    <t>596582</t>
  </si>
  <si>
    <t>596525</t>
  </si>
  <si>
    <t>596526</t>
  </si>
  <si>
    <t>596527</t>
  </si>
  <si>
    <t>596528</t>
  </si>
  <si>
    <t>596529</t>
  </si>
  <si>
    <t>596530</t>
  </si>
  <si>
    <t>596531</t>
  </si>
  <si>
    <t>596532</t>
  </si>
  <si>
    <t>596533</t>
  </si>
  <si>
    <t>596534</t>
  </si>
  <si>
    <t>596535</t>
  </si>
  <si>
    <t>596536</t>
  </si>
  <si>
    <t>596537</t>
  </si>
  <si>
    <t>596538</t>
  </si>
  <si>
    <t>596539</t>
  </si>
  <si>
    <t>596540</t>
  </si>
  <si>
    <t>596541</t>
  </si>
  <si>
    <t>596542</t>
  </si>
  <si>
    <t>596543</t>
  </si>
  <si>
    <t>596544</t>
  </si>
  <si>
    <t>596545</t>
  </si>
  <si>
    <t>596546</t>
  </si>
  <si>
    <t>596547</t>
  </si>
  <si>
    <t>596548</t>
  </si>
  <si>
    <t>596549</t>
  </si>
  <si>
    <t>596550</t>
  </si>
  <si>
    <t>596551</t>
  </si>
  <si>
    <t>596552</t>
  </si>
  <si>
    <t>596443</t>
  </si>
  <si>
    <t>596444</t>
  </si>
  <si>
    <t>596445</t>
  </si>
  <si>
    <t>596446</t>
  </si>
  <si>
    <t>596447</t>
  </si>
  <si>
    <t>596448</t>
  </si>
  <si>
    <t>596449</t>
  </si>
  <si>
    <t>596450</t>
  </si>
  <si>
    <t>596451</t>
  </si>
  <si>
    <t>596452</t>
  </si>
  <si>
    <t>596453</t>
  </si>
  <si>
    <t>596454</t>
  </si>
  <si>
    <t>596455</t>
  </si>
  <si>
    <t>596456</t>
  </si>
  <si>
    <t>596457</t>
  </si>
  <si>
    <t>596458</t>
  </si>
  <si>
    <t>596459</t>
  </si>
  <si>
    <t>596460</t>
  </si>
  <si>
    <t>596479</t>
  </si>
  <si>
    <t>596480</t>
  </si>
  <si>
    <t>596481</t>
  </si>
  <si>
    <t>596482</t>
  </si>
  <si>
    <t>596483</t>
  </si>
  <si>
    <t>596484</t>
  </si>
  <si>
    <t>596485</t>
  </si>
  <si>
    <t>596486</t>
  </si>
  <si>
    <t>596487</t>
  </si>
  <si>
    <t>596461</t>
  </si>
  <si>
    <t>596462</t>
  </si>
  <si>
    <t>596463</t>
  </si>
  <si>
    <t>596464</t>
  </si>
  <si>
    <t>596465</t>
  </si>
  <si>
    <t>596466</t>
  </si>
  <si>
    <t>596467</t>
  </si>
  <si>
    <t>596468</t>
  </si>
  <si>
    <t>596469</t>
  </si>
  <si>
    <t>596470</t>
  </si>
  <si>
    <t>596471</t>
  </si>
  <si>
    <t>596472</t>
  </si>
  <si>
    <t>596473</t>
  </si>
  <si>
    <t>596474</t>
  </si>
  <si>
    <t>596475</t>
  </si>
  <si>
    <t>596476</t>
  </si>
  <si>
    <t>596477</t>
  </si>
  <si>
    <t>596478</t>
  </si>
  <si>
    <t>596488</t>
  </si>
  <si>
    <t>596489</t>
  </si>
  <si>
    <t>596490</t>
  </si>
  <si>
    <t>596491</t>
  </si>
  <si>
    <t>596492</t>
  </si>
  <si>
    <t>596493</t>
  </si>
  <si>
    <t>596494</t>
  </si>
  <si>
    <t>596495</t>
  </si>
  <si>
    <t>596496</t>
  </si>
  <si>
    <t>596255</t>
  </si>
  <si>
    <t>596256</t>
  </si>
  <si>
    <t>596257</t>
  </si>
  <si>
    <t>596258</t>
  </si>
  <si>
    <t>596259</t>
  </si>
  <si>
    <t>596260</t>
  </si>
  <si>
    <t>596261</t>
  </si>
  <si>
    <t>596262</t>
  </si>
  <si>
    <t>596263</t>
  </si>
  <si>
    <t>596264</t>
  </si>
  <si>
    <t>596265</t>
  </si>
  <si>
    <t>596266</t>
  </si>
  <si>
    <t>596267</t>
  </si>
  <si>
    <t>596268</t>
  </si>
  <si>
    <t>596269</t>
  </si>
  <si>
    <t>596270</t>
  </si>
  <si>
    <t>596271</t>
  </si>
  <si>
    <t>596272</t>
  </si>
  <si>
    <t>596273</t>
  </si>
  <si>
    <t>596274</t>
  </si>
  <si>
    <t>596275</t>
  </si>
  <si>
    <t>596276</t>
  </si>
  <si>
    <t>596277</t>
  </si>
  <si>
    <t>596278</t>
  </si>
  <si>
    <t>596395</t>
  </si>
  <si>
    <t>596396</t>
  </si>
  <si>
    <t>596397</t>
  </si>
  <si>
    <t>596398</t>
  </si>
  <si>
    <t>596399</t>
  </si>
  <si>
    <t>596400</t>
  </si>
  <si>
    <t>596401</t>
  </si>
  <si>
    <t>596402</t>
  </si>
  <si>
    <t>596403</t>
  </si>
  <si>
    <t>596404</t>
  </si>
  <si>
    <t>596405</t>
  </si>
  <si>
    <t>596406</t>
  </si>
  <si>
    <t>596407</t>
  </si>
  <si>
    <t>596408</t>
  </si>
  <si>
    <t>596409</t>
  </si>
  <si>
    <t>596410</t>
  </si>
  <si>
    <t>596411</t>
  </si>
  <si>
    <t>596412</t>
  </si>
  <si>
    <t>596413</t>
  </si>
  <si>
    <t>596414</t>
  </si>
  <si>
    <t>596415</t>
  </si>
  <si>
    <t>596416</t>
  </si>
  <si>
    <t>596417</t>
  </si>
  <si>
    <t>596418</t>
  </si>
  <si>
    <t>596419</t>
  </si>
  <si>
    <t>596420</t>
  </si>
  <si>
    <t>596421</t>
  </si>
  <si>
    <t>596422</t>
  </si>
  <si>
    <t>596423</t>
  </si>
  <si>
    <t>596424</t>
  </si>
  <si>
    <t>596425</t>
  </si>
  <si>
    <t>596426</t>
  </si>
  <si>
    <t>596427</t>
  </si>
  <si>
    <t>596428</t>
  </si>
  <si>
    <t>596429</t>
  </si>
  <si>
    <t>596430</t>
  </si>
  <si>
    <t>596431</t>
  </si>
  <si>
    <t>596432</t>
  </si>
  <si>
    <t>596433</t>
  </si>
  <si>
    <t>596434</t>
  </si>
  <si>
    <t>596291</t>
  </si>
  <si>
    <t>596292</t>
  </si>
  <si>
    <t>596293</t>
  </si>
  <si>
    <t>596294</t>
  </si>
  <si>
    <t>596295</t>
  </si>
  <si>
    <t>596296</t>
  </si>
  <si>
    <t>596297</t>
  </si>
  <si>
    <t>596298</t>
  </si>
  <si>
    <t>596299</t>
  </si>
  <si>
    <t>596300</t>
  </si>
  <si>
    <t>596301</t>
  </si>
  <si>
    <t>596302</t>
  </si>
  <si>
    <t>596303</t>
  </si>
  <si>
    <t>596304</t>
  </si>
  <si>
    <t>596305</t>
  </si>
  <si>
    <t>596306</t>
  </si>
  <si>
    <t>596435</t>
  </si>
  <si>
    <t>596436</t>
  </si>
  <si>
    <t>596437</t>
  </si>
  <si>
    <t>596438</t>
  </si>
  <si>
    <t>596439</t>
  </si>
  <si>
    <t>596440</t>
  </si>
  <si>
    <t>596441</t>
  </si>
  <si>
    <t>596442</t>
  </si>
  <si>
    <t>596315</t>
  </si>
  <si>
    <t>596316</t>
  </si>
  <si>
    <t>596317</t>
  </si>
  <si>
    <t>596318</t>
  </si>
  <si>
    <t>596319</t>
  </si>
  <si>
    <t>596320</t>
  </si>
  <si>
    <t>596321</t>
  </si>
  <si>
    <t>596322</t>
  </si>
  <si>
    <t>596323</t>
  </si>
  <si>
    <t>596324</t>
  </si>
  <si>
    <t>596325</t>
  </si>
  <si>
    <t>596326</t>
  </si>
  <si>
    <t>596327</t>
  </si>
  <si>
    <t>596328</t>
  </si>
  <si>
    <t>596329</t>
  </si>
  <si>
    <t>596330</t>
  </si>
  <si>
    <t>596307</t>
  </si>
  <si>
    <t>596308</t>
  </si>
  <si>
    <t>596309</t>
  </si>
  <si>
    <t>596310</t>
  </si>
  <si>
    <t>596311</t>
  </si>
  <si>
    <t>596312</t>
  </si>
  <si>
    <t>596313</t>
  </si>
  <si>
    <t>596314</t>
  </si>
  <si>
    <t>596383</t>
  </si>
  <si>
    <t>596384</t>
  </si>
  <si>
    <t>596385</t>
  </si>
  <si>
    <t>596386</t>
  </si>
  <si>
    <t>596387</t>
  </si>
  <si>
    <t>596388</t>
  </si>
  <si>
    <t>596389</t>
  </si>
  <si>
    <t>596390</t>
  </si>
  <si>
    <t>596391</t>
  </si>
  <si>
    <t>596392</t>
  </si>
  <si>
    <t>596393</t>
  </si>
  <si>
    <t>596394</t>
  </si>
  <si>
    <t>596331</t>
  </si>
  <si>
    <t>596332</t>
  </si>
  <si>
    <t>596333</t>
  </si>
  <si>
    <t>596334</t>
  </si>
  <si>
    <t>596335</t>
  </si>
  <si>
    <t>596336</t>
  </si>
  <si>
    <t>596337</t>
  </si>
  <si>
    <t>596338</t>
  </si>
  <si>
    <t>596339</t>
  </si>
  <si>
    <t>596340</t>
  </si>
  <si>
    <t>596341</t>
  </si>
  <si>
    <t>596342</t>
  </si>
  <si>
    <t>596343</t>
  </si>
  <si>
    <t>596344</t>
  </si>
  <si>
    <t>596345</t>
  </si>
  <si>
    <t>596346</t>
  </si>
  <si>
    <t>596347</t>
  </si>
  <si>
    <t>596348</t>
  </si>
  <si>
    <t>596349</t>
  </si>
  <si>
    <t>596350</t>
  </si>
  <si>
    <t>596351</t>
  </si>
  <si>
    <t>596352</t>
  </si>
  <si>
    <t>596353</t>
  </si>
  <si>
    <t>596354</t>
  </si>
  <si>
    <t>596355</t>
  </si>
  <si>
    <t>596356</t>
  </si>
  <si>
    <t>596357</t>
  </si>
  <si>
    <t>596358</t>
  </si>
  <si>
    <t>596359</t>
  </si>
  <si>
    <t>596360</t>
  </si>
  <si>
    <t>596361</t>
  </si>
  <si>
    <t>596362</t>
  </si>
  <si>
    <t>596363</t>
  </si>
  <si>
    <t>596364</t>
  </si>
  <si>
    <t>596365</t>
  </si>
  <si>
    <t>596366</t>
  </si>
  <si>
    <t>596367</t>
  </si>
  <si>
    <t>596368</t>
  </si>
  <si>
    <t>596369</t>
  </si>
  <si>
    <t>596370</t>
  </si>
  <si>
    <t>596371</t>
  </si>
  <si>
    <t>596372</t>
  </si>
  <si>
    <t>596373</t>
  </si>
  <si>
    <t>596374</t>
  </si>
  <si>
    <t>596375</t>
  </si>
  <si>
    <t>596376</t>
  </si>
  <si>
    <t>596377</t>
  </si>
  <si>
    <t>596378</t>
  </si>
  <si>
    <t>596379</t>
  </si>
  <si>
    <t>596380</t>
  </si>
  <si>
    <t>596381</t>
  </si>
  <si>
    <t>596382</t>
  </si>
  <si>
    <t>595575</t>
  </si>
  <si>
    <t>595574</t>
  </si>
  <si>
    <t>595573</t>
  </si>
  <si>
    <t>595595</t>
  </si>
  <si>
    <t>595594</t>
  </si>
  <si>
    <t>595618</t>
  </si>
  <si>
    <t>595628</t>
  </si>
  <si>
    <t>595616</t>
  </si>
  <si>
    <t>595615</t>
  </si>
  <si>
    <t>595614</t>
  </si>
  <si>
    <t>595657</t>
  </si>
  <si>
    <t>595656</t>
  </si>
  <si>
    <t>595655</t>
  </si>
  <si>
    <t>595654</t>
  </si>
  <si>
    <t>595653</t>
  </si>
  <si>
    <t>595652</t>
  </si>
  <si>
    <t>595651</t>
  </si>
  <si>
    <t>595650</t>
  </si>
  <si>
    <t>595649</t>
  </si>
  <si>
    <t>595648</t>
  </si>
  <si>
    <t>595647</t>
  </si>
  <si>
    <t>595646</t>
  </si>
  <si>
    <t>595645</t>
  </si>
  <si>
    <t>595644</t>
  </si>
  <si>
    <t>595643</t>
  </si>
  <si>
    <t>595642</t>
  </si>
  <si>
    <t>595641</t>
  </si>
  <si>
    <t>595640</t>
  </si>
  <si>
    <t>595639</t>
  </si>
  <si>
    <t>595638</t>
  </si>
  <si>
    <t>595637</t>
  </si>
  <si>
    <t>595636</t>
  </si>
  <si>
    <t>595635</t>
  </si>
  <si>
    <t>595634</t>
  </si>
  <si>
    <t>595633</t>
  </si>
  <si>
    <t>595632</t>
  </si>
  <si>
    <t>595631</t>
  </si>
  <si>
    <t>595572</t>
  </si>
  <si>
    <t>595571</t>
  </si>
  <si>
    <t>595570</t>
  </si>
  <si>
    <t>595569</t>
  </si>
  <si>
    <t>595568</t>
  </si>
  <si>
    <t>595567</t>
  </si>
  <si>
    <t>595566</t>
  </si>
  <si>
    <t>595565</t>
  </si>
  <si>
    <t>595564</t>
  </si>
  <si>
    <t>595593</t>
  </si>
  <si>
    <t>595592</t>
  </si>
  <si>
    <t>595591</t>
  </si>
  <si>
    <t>595596</t>
  </si>
  <si>
    <t>595589</t>
  </si>
  <si>
    <t>595588</t>
  </si>
  <si>
    <t>595587</t>
  </si>
  <si>
    <t>595586</t>
  </si>
  <si>
    <t>595585</t>
  </si>
  <si>
    <t>595584</t>
  </si>
  <si>
    <t>595583</t>
  </si>
  <si>
    <t>595582</t>
  </si>
  <si>
    <t>595581</t>
  </si>
  <si>
    <t>595580</t>
  </si>
  <si>
    <t>595579</t>
  </si>
  <si>
    <t>595578</t>
  </si>
  <si>
    <t>595577</t>
  </si>
  <si>
    <t>595576</t>
  </si>
  <si>
    <t>595613</t>
  </si>
  <si>
    <t>595612</t>
  </si>
  <si>
    <t>595611</t>
  </si>
  <si>
    <t>595610</t>
  </si>
  <si>
    <t>595609</t>
  </si>
  <si>
    <t>595608</t>
  </si>
  <si>
    <t>595607</t>
  </si>
  <si>
    <t>595606</t>
  </si>
  <si>
    <t>595605</t>
  </si>
  <si>
    <t>595604</t>
  </si>
  <si>
    <t>595603</t>
  </si>
  <si>
    <t>595602</t>
  </si>
  <si>
    <t>595601</t>
  </si>
  <si>
    <t>595600</t>
  </si>
  <si>
    <t>595599</t>
  </si>
  <si>
    <t>595598</t>
  </si>
  <si>
    <t>595597</t>
  </si>
  <si>
    <t>595623</t>
  </si>
  <si>
    <t>595622</t>
  </si>
  <si>
    <t>595621</t>
  </si>
  <si>
    <t>595620</t>
  </si>
  <si>
    <t>595619</t>
  </si>
  <si>
    <t>595627</t>
  </si>
  <si>
    <t>595626</t>
  </si>
  <si>
    <t>595625</t>
  </si>
  <si>
    <t>595624</t>
  </si>
  <si>
    <t>595562</t>
  </si>
  <si>
    <t>595561</t>
  </si>
  <si>
    <t>595560</t>
  </si>
  <si>
    <t>595563</t>
  </si>
  <si>
    <t>595558</t>
  </si>
  <si>
    <t>595541</t>
  </si>
  <si>
    <t>595540</t>
  </si>
  <si>
    <t>595539</t>
  </si>
  <si>
    <t>595538</t>
  </si>
  <si>
    <t>595537</t>
  </si>
  <si>
    <t>595536</t>
  </si>
  <si>
    <t>595535</t>
  </si>
  <si>
    <t>595534</t>
  </si>
  <si>
    <t>595533</t>
  </si>
  <si>
    <t>595532</t>
  </si>
  <si>
    <t>595531</t>
  </si>
  <si>
    <t>595530</t>
  </si>
  <si>
    <t>595529</t>
  </si>
  <si>
    <t>595528</t>
  </si>
  <si>
    <t>595527</t>
  </si>
  <si>
    <t>595557</t>
  </si>
  <si>
    <t>595556</t>
  </si>
  <si>
    <t>595555</t>
  </si>
  <si>
    <t>595554</t>
  </si>
  <si>
    <t>595553</t>
  </si>
  <si>
    <t>595552</t>
  </si>
  <si>
    <t>595551</t>
  </si>
  <si>
    <t>595550</t>
  </si>
  <si>
    <t>595549</t>
  </si>
  <si>
    <t>595548</t>
  </si>
  <si>
    <t>595547</t>
  </si>
  <si>
    <t>595546</t>
  </si>
  <si>
    <t>595545</t>
  </si>
  <si>
    <t>595544</t>
  </si>
  <si>
    <t>595543</t>
  </si>
  <si>
    <t>595526</t>
  </si>
  <si>
    <t>595525</t>
  </si>
  <si>
    <t>595524</t>
  </si>
  <si>
    <t>595523</t>
  </si>
  <si>
    <t>595522</t>
  </si>
  <si>
    <t>595521</t>
  </si>
  <si>
    <t>595520</t>
  </si>
  <si>
    <t>595519</t>
  </si>
  <si>
    <t>595518</t>
  </si>
  <si>
    <t>595517</t>
  </si>
  <si>
    <t>595516</t>
  </si>
  <si>
    <t>595515</t>
  </si>
  <si>
    <t>595514</t>
  </si>
  <si>
    <t>595513</t>
  </si>
  <si>
    <t>595512</t>
  </si>
  <si>
    <t>595511</t>
  </si>
  <si>
    <t>595510</t>
  </si>
  <si>
    <t>595509</t>
  </si>
  <si>
    <t>595508</t>
  </si>
  <si>
    <t>595507</t>
  </si>
  <si>
    <t>595506</t>
  </si>
  <si>
    <t>595505</t>
  </si>
  <si>
    <t>595504</t>
  </si>
  <si>
    <t>595503</t>
  </si>
  <si>
    <t>595502</t>
  </si>
  <si>
    <t>595501</t>
  </si>
  <si>
    <t>595500</t>
  </si>
  <si>
    <t>595499</t>
  </si>
  <si>
    <t>595498</t>
  </si>
  <si>
    <t>595497</t>
  </si>
  <si>
    <t>595494</t>
  </si>
  <si>
    <t>595493</t>
  </si>
  <si>
    <t>595492</t>
  </si>
  <si>
    <t>595491</t>
  </si>
  <si>
    <t>595490</t>
  </si>
  <si>
    <t>595489</t>
  </si>
  <si>
    <t>595488</t>
  </si>
  <si>
    <t>595487</t>
  </si>
  <si>
    <t>595486</t>
  </si>
  <si>
    <t>595485</t>
  </si>
  <si>
    <t>595484</t>
  </si>
  <si>
    <t>595483</t>
  </si>
  <si>
    <t>595482</t>
  </si>
  <si>
    <t>595481</t>
  </si>
  <si>
    <t>595480</t>
  </si>
  <si>
    <t>595479</t>
  </si>
  <si>
    <t>595478</t>
  </si>
  <si>
    <t>595477</t>
  </si>
  <si>
    <t>595496</t>
  </si>
  <si>
    <t>595495</t>
  </si>
  <si>
    <t>596187</t>
  </si>
  <si>
    <t>596188</t>
  </si>
  <si>
    <t>596189</t>
  </si>
  <si>
    <t>596190</t>
  </si>
  <si>
    <t>596191</t>
  </si>
  <si>
    <t>596186</t>
  </si>
  <si>
    <t>596185</t>
  </si>
  <si>
    <t>596183</t>
  </si>
  <si>
    <t>596184</t>
  </si>
  <si>
    <t>596182</t>
  </si>
  <si>
    <t>595705</t>
  </si>
  <si>
    <t>595696</t>
  </si>
  <si>
    <t>595699</t>
  </si>
  <si>
    <t>595700</t>
  </si>
  <si>
    <t>595697</t>
  </si>
  <si>
    <t>595698</t>
  </si>
  <si>
    <t>595703</t>
  </si>
  <si>
    <t>595704</t>
  </si>
  <si>
    <t>595701</t>
  </si>
  <si>
    <t>595702</t>
  </si>
  <si>
    <t>595715</t>
  </si>
  <si>
    <t>595706</t>
  </si>
  <si>
    <t>595711</t>
  </si>
  <si>
    <t>595712</t>
  </si>
  <si>
    <t>595707</t>
  </si>
  <si>
    <t>595708</t>
  </si>
  <si>
    <t>595713</t>
  </si>
  <si>
    <t>595714</t>
  </si>
  <si>
    <t>595709</t>
  </si>
  <si>
    <t>595710</t>
  </si>
  <si>
    <t>595719</t>
  </si>
  <si>
    <t>595720</t>
  </si>
  <si>
    <t>595721</t>
  </si>
  <si>
    <t>595722</t>
  </si>
  <si>
    <t>595717</t>
  </si>
  <si>
    <t>595718</t>
  </si>
  <si>
    <t>596251</t>
  </si>
  <si>
    <t>595716</t>
  </si>
  <si>
    <t>595723</t>
  </si>
  <si>
    <t>596250</t>
  </si>
  <si>
    <t>595727</t>
  </si>
  <si>
    <t>595728</t>
  </si>
  <si>
    <t>595733</t>
  </si>
  <si>
    <t>595735</t>
  </si>
  <si>
    <t>595725</t>
  </si>
  <si>
    <t>595726</t>
  </si>
  <si>
    <t>595737</t>
  </si>
  <si>
    <t>595724</t>
  </si>
  <si>
    <t>595729</t>
  </si>
  <si>
    <t>595731</t>
  </si>
  <si>
    <t>596192</t>
  </si>
  <si>
    <t>596193</t>
  </si>
  <si>
    <t>596194</t>
  </si>
  <si>
    <t>596195</t>
  </si>
  <si>
    <t>596196</t>
  </si>
  <si>
    <t>596197</t>
  </si>
  <si>
    <t>596198</t>
  </si>
  <si>
    <t>595747</t>
  </si>
  <si>
    <t>595730</t>
  </si>
  <si>
    <t>595732</t>
  </si>
  <si>
    <t>595734</t>
  </si>
  <si>
    <t>595736</t>
  </si>
  <si>
    <t>595738</t>
  </si>
  <si>
    <t>595739</t>
  </si>
  <si>
    <t>595740</t>
  </si>
  <si>
    <t>595756</t>
  </si>
  <si>
    <t>595742</t>
  </si>
  <si>
    <t>595743</t>
  </si>
  <si>
    <t>595744</t>
  </si>
  <si>
    <t>595745</t>
  </si>
  <si>
    <t>595746</t>
  </si>
  <si>
    <t>595675</t>
  </si>
  <si>
    <t>595748</t>
  </si>
  <si>
    <t>595749</t>
  </si>
  <si>
    <t>595750</t>
  </si>
  <si>
    <t>595757</t>
  </si>
  <si>
    <t>595752</t>
  </si>
  <si>
    <t>595753</t>
  </si>
  <si>
    <t>595668</t>
  </si>
  <si>
    <t>595669</t>
  </si>
  <si>
    <t>595670</t>
  </si>
  <si>
    <t>595671</t>
  </si>
  <si>
    <t>595672</t>
  </si>
  <si>
    <t>595673</t>
  </si>
  <si>
    <t>595674</t>
  </si>
  <si>
    <t>596200</t>
  </si>
  <si>
    <t>596203</t>
  </si>
  <si>
    <t>596199</t>
  </si>
  <si>
    <t>596201</t>
  </si>
  <si>
    <t>596202</t>
  </si>
  <si>
    <t>595685</t>
  </si>
  <si>
    <t>595676</t>
  </si>
  <si>
    <t>595679</t>
  </si>
  <si>
    <t>595680</t>
  </si>
  <si>
    <t>595677</t>
  </si>
  <si>
    <t>595678</t>
  </si>
  <si>
    <t>595681</t>
  </si>
  <si>
    <t>595682</t>
  </si>
  <si>
    <t>595683</t>
  </si>
  <si>
    <t>595684</t>
  </si>
  <si>
    <t>595687</t>
  </si>
  <si>
    <t>595688</t>
  </si>
  <si>
    <t>595695</t>
  </si>
  <si>
    <t>595686</t>
  </si>
  <si>
    <t>595693</t>
  </si>
  <si>
    <t>595694</t>
  </si>
  <si>
    <t>595689</t>
  </si>
  <si>
    <t>595690</t>
  </si>
  <si>
    <t>595691</t>
  </si>
  <si>
    <t>595692</t>
  </si>
  <si>
    <t>596216</t>
  </si>
  <si>
    <t>596215</t>
  </si>
  <si>
    <t>596214</t>
  </si>
  <si>
    <t>596213</t>
  </si>
  <si>
    <t>596212</t>
  </si>
  <si>
    <t>596211</t>
  </si>
  <si>
    <t>596210</t>
  </si>
  <si>
    <t>596209</t>
  </si>
  <si>
    <t>596208</t>
  </si>
  <si>
    <t>596207</t>
  </si>
  <si>
    <t>596206</t>
  </si>
  <si>
    <t>596222</t>
  </si>
  <si>
    <t>596221</t>
  </si>
  <si>
    <t>596220</t>
  </si>
  <si>
    <t>596219</t>
  </si>
  <si>
    <t>596218</t>
  </si>
  <si>
    <t>596217</t>
  </si>
  <si>
    <t>596249</t>
  </si>
  <si>
    <t>596248</t>
  </si>
  <si>
    <t>596247</t>
  </si>
  <si>
    <t>596246</t>
  </si>
  <si>
    <t>596245</t>
  </si>
  <si>
    <t>596244</t>
  </si>
  <si>
    <t>596243</t>
  </si>
  <si>
    <t>596242</t>
  </si>
  <si>
    <t>596241</t>
  </si>
  <si>
    <t>596240</t>
  </si>
  <si>
    <t>596239</t>
  </si>
  <si>
    <t>596238</t>
  </si>
  <si>
    <t>596237</t>
  </si>
  <si>
    <t>596236</t>
  </si>
  <si>
    <t>596235</t>
  </si>
  <si>
    <t>596234</t>
  </si>
  <si>
    <t>596233</t>
  </si>
  <si>
    <t>596232</t>
  </si>
  <si>
    <t>596231</t>
  </si>
  <si>
    <t>596230</t>
  </si>
  <si>
    <t>596229</t>
  </si>
  <si>
    <t>596228</t>
  </si>
  <si>
    <t>596227</t>
  </si>
  <si>
    <t>596226</t>
  </si>
  <si>
    <t>596225</t>
  </si>
  <si>
    <t>596224</t>
  </si>
  <si>
    <t>596223</t>
  </si>
  <si>
    <t>596156</t>
  </si>
  <si>
    <t>596155</t>
  </si>
  <si>
    <t>596154</t>
  </si>
  <si>
    <t>596153</t>
  </si>
  <si>
    <t>596152</t>
  </si>
  <si>
    <t>596151</t>
  </si>
  <si>
    <t>596150</t>
  </si>
  <si>
    <t>596149</t>
  </si>
  <si>
    <t>596148</t>
  </si>
  <si>
    <t>596147</t>
  </si>
  <si>
    <t>596146</t>
  </si>
  <si>
    <t>596145</t>
  </si>
  <si>
    <t>596144</t>
  </si>
  <si>
    <t>596143</t>
  </si>
  <si>
    <t>596142</t>
  </si>
  <si>
    <t>596141</t>
  </si>
  <si>
    <t>596140</t>
  </si>
  <si>
    <t>596139</t>
  </si>
  <si>
    <t>596138</t>
  </si>
  <si>
    <t>596137</t>
  </si>
  <si>
    <t>596136</t>
  </si>
  <si>
    <t>596135</t>
  </si>
  <si>
    <t>596134</t>
  </si>
  <si>
    <t>596133</t>
  </si>
  <si>
    <t>596132</t>
  </si>
  <si>
    <t>596131</t>
  </si>
  <si>
    <t>596130</t>
  </si>
  <si>
    <t>596129</t>
  </si>
  <si>
    <t>596128</t>
  </si>
  <si>
    <t>596127</t>
  </si>
  <si>
    <t>596126</t>
  </si>
  <si>
    <t>596125</t>
  </si>
  <si>
    <t>596124</t>
  </si>
  <si>
    <t>596123</t>
  </si>
  <si>
    <t>596122</t>
  </si>
  <si>
    <t>596121</t>
  </si>
  <si>
    <t>596181</t>
  </si>
  <si>
    <t>596180</t>
  </si>
  <si>
    <t>596179</t>
  </si>
  <si>
    <t>596178</t>
  </si>
  <si>
    <t>596177</t>
  </si>
  <si>
    <t>596176</t>
  </si>
  <si>
    <t>596175</t>
  </si>
  <si>
    <t>596174</t>
  </si>
  <si>
    <t>596173</t>
  </si>
  <si>
    <t>596172</t>
  </si>
  <si>
    <t>596171</t>
  </si>
  <si>
    <t>596170</t>
  </si>
  <si>
    <t>596169</t>
  </si>
  <si>
    <t>596168</t>
  </si>
  <si>
    <t>596167</t>
  </si>
  <si>
    <t>596166</t>
  </si>
  <si>
    <t>596165</t>
  </si>
  <si>
    <t>595758</t>
  </si>
  <si>
    <t>595759</t>
  </si>
  <si>
    <t>595760</t>
  </si>
  <si>
    <t>595761</t>
  </si>
  <si>
    <t>595762</t>
  </si>
  <si>
    <t>595766</t>
  </si>
  <si>
    <t>595764</t>
  </si>
  <si>
    <t>596114</t>
  </si>
  <si>
    <t>596113</t>
  </si>
  <si>
    <t>596112</t>
  </si>
  <si>
    <t>596111</t>
  </si>
  <si>
    <t>596110</t>
  </si>
  <si>
    <t>596109</t>
  </si>
  <si>
    <t>596108</t>
  </si>
  <si>
    <t>596107</t>
  </si>
  <si>
    <t>596106</t>
  </si>
  <si>
    <t>596105</t>
  </si>
  <si>
    <t>596104</t>
  </si>
  <si>
    <t>596103</t>
  </si>
  <si>
    <t>596102</t>
  </si>
  <si>
    <t>595765</t>
  </si>
  <si>
    <t>596120</t>
  </si>
  <si>
    <t>596119</t>
  </si>
  <si>
    <t>596118</t>
  </si>
  <si>
    <t>596117</t>
  </si>
  <si>
    <t>596116</t>
  </si>
  <si>
    <t>596115</t>
  </si>
  <si>
    <t>596164</t>
  </si>
  <si>
    <t>596163</t>
  </si>
  <si>
    <t>596162</t>
  </si>
  <si>
    <t>596161</t>
  </si>
  <si>
    <t>596160</t>
  </si>
  <si>
    <t>596159</t>
  </si>
  <si>
    <t>596158</t>
  </si>
  <si>
    <t>596157</t>
  </si>
  <si>
    <t>594970</t>
  </si>
  <si>
    <t>596914</t>
  </si>
  <si>
    <t>596915</t>
  </si>
  <si>
    <t>596916</t>
  </si>
  <si>
    <t>596918</t>
  </si>
  <si>
    <t>596917</t>
  </si>
  <si>
    <t>596921</t>
  </si>
  <si>
    <t>596920</t>
  </si>
  <si>
    <t>596919</t>
  </si>
  <si>
    <t>596924</t>
  </si>
  <si>
    <t>596923</t>
  </si>
  <si>
    <t>596922</t>
  </si>
  <si>
    <t>596925</t>
  </si>
  <si>
    <t>596926</t>
  </si>
  <si>
    <t>596928</t>
  </si>
  <si>
    <t>596927</t>
  </si>
  <si>
    <t>596929</t>
  </si>
  <si>
    <t>596931</t>
  </si>
  <si>
    <t>596930</t>
  </si>
  <si>
    <t>596933</t>
  </si>
  <si>
    <t>596932</t>
  </si>
  <si>
    <t>596935</t>
  </si>
  <si>
    <t>596934</t>
  </si>
  <si>
    <t>104254</t>
  </si>
  <si>
    <t>104255</t>
  </si>
  <si>
    <t>104256</t>
  </si>
  <si>
    <t>104257</t>
  </si>
  <si>
    <t>104258</t>
  </si>
  <si>
    <t>104259</t>
  </si>
  <si>
    <t>104260</t>
  </si>
  <si>
    <t>104261</t>
  </si>
  <si>
    <t>104262</t>
  </si>
  <si>
    <t>104263</t>
  </si>
  <si>
    <t>104264</t>
  </si>
  <si>
    <t>104265</t>
  </si>
  <si>
    <t>104266</t>
  </si>
  <si>
    <t>104267</t>
  </si>
  <si>
    <t>104276</t>
  </si>
  <si>
    <t>104277</t>
  </si>
  <si>
    <t>104278</t>
  </si>
  <si>
    <t>104279</t>
  </si>
  <si>
    <t>104280</t>
  </si>
  <si>
    <t>104281</t>
  </si>
  <si>
    <t>104282</t>
  </si>
  <si>
    <t>104283</t>
  </si>
  <si>
    <t>104284</t>
  </si>
  <si>
    <t>104285</t>
  </si>
  <si>
    <t>104286</t>
  </si>
  <si>
    <t>104287</t>
  </si>
  <si>
    <t>104288</t>
  </si>
  <si>
    <t>104289</t>
  </si>
  <si>
    <t>104290</t>
  </si>
  <si>
    <t>104291</t>
  </si>
  <si>
    <t>104292</t>
  </si>
  <si>
    <t>104293</t>
  </si>
  <si>
    <t>104294</t>
  </si>
  <si>
    <t>104295</t>
  </si>
  <si>
    <t>104296</t>
  </si>
  <si>
    <t>104297</t>
  </si>
  <si>
    <t>104298</t>
  </si>
  <si>
    <t>104299</t>
  </si>
  <si>
    <t>104300</t>
  </si>
  <si>
    <t>104301</t>
  </si>
  <si>
    <t>104302</t>
  </si>
  <si>
    <t>104303</t>
  </si>
  <si>
    <t>103835</t>
  </si>
  <si>
    <t>103836</t>
  </si>
  <si>
    <t>103837</t>
  </si>
  <si>
    <t>103838</t>
  </si>
  <si>
    <t>103839</t>
  </si>
  <si>
    <t>103840</t>
  </si>
  <si>
    <t>103841</t>
  </si>
  <si>
    <t>103842</t>
  </si>
  <si>
    <t>103843</t>
  </si>
  <si>
    <t>103844</t>
  </si>
  <si>
    <t>103845</t>
  </si>
  <si>
    <t>103846</t>
  </si>
  <si>
    <t>103847</t>
  </si>
  <si>
    <t>103848</t>
  </si>
  <si>
    <t>3666270094896</t>
  </si>
  <si>
    <t>3666270094889</t>
  </si>
  <si>
    <t>3666270094872</t>
  </si>
  <si>
    <t>3666270094865</t>
  </si>
  <si>
    <t>3666270094858</t>
  </si>
  <si>
    <t>3666270094841</t>
  </si>
  <si>
    <t>3666270094834</t>
  </si>
  <si>
    <t>3666270094827</t>
  </si>
  <si>
    <t>3666270094810</t>
  </si>
  <si>
    <t>3666270094803</t>
  </si>
  <si>
    <t>3666270094797</t>
  </si>
  <si>
    <t>3666270094780</t>
  </si>
  <si>
    <t>3666270094773</t>
  </si>
  <si>
    <t>3666270094766</t>
  </si>
  <si>
    <t>3666270094759</t>
  </si>
  <si>
    <t>3666270094742</t>
  </si>
  <si>
    <t>3666270094735</t>
  </si>
  <si>
    <t>3666270094728</t>
  </si>
  <si>
    <t>3666270094711</t>
  </si>
  <si>
    <t>3666270094704</t>
  </si>
  <si>
    <t>3666270097040</t>
  </si>
  <si>
    <t>3666270097033</t>
  </si>
  <si>
    <t>3666270097026</t>
  </si>
  <si>
    <t>3666270097019</t>
  </si>
  <si>
    <t>3666270096807</t>
  </si>
  <si>
    <t>104218</t>
  </si>
  <si>
    <t>104219</t>
  </si>
  <si>
    <t>104220</t>
  </si>
  <si>
    <t>104221</t>
  </si>
  <si>
    <t>104222</t>
  </si>
  <si>
    <t>104223</t>
  </si>
  <si>
    <t>104206</t>
  </si>
  <si>
    <t>104207</t>
  </si>
  <si>
    <t>104208</t>
  </si>
  <si>
    <t>104209</t>
  </si>
  <si>
    <t>104210</t>
  </si>
  <si>
    <t>104211</t>
  </si>
  <si>
    <t>104212</t>
  </si>
  <si>
    <t>104213</t>
  </si>
  <si>
    <t>104214</t>
  </si>
  <si>
    <t>104215</t>
  </si>
  <si>
    <t>104216</t>
  </si>
  <si>
    <t>104217</t>
  </si>
  <si>
    <t>104224</t>
  </si>
  <si>
    <t>104225</t>
  </si>
  <si>
    <t>104226</t>
  </si>
  <si>
    <t>104227</t>
  </si>
  <si>
    <t>104228</t>
  </si>
  <si>
    <t>104229</t>
  </si>
  <si>
    <t>104242</t>
  </si>
  <si>
    <t>104243</t>
  </si>
  <si>
    <t>104244</t>
  </si>
  <si>
    <t>104245</t>
  </si>
  <si>
    <t>104246</t>
  </si>
  <si>
    <t>104247</t>
  </si>
  <si>
    <t>104304</t>
  </si>
  <si>
    <t>104305</t>
  </si>
  <si>
    <t>104306</t>
  </si>
  <si>
    <t>104307</t>
  </si>
  <si>
    <t>104308</t>
  </si>
  <si>
    <t>104309</t>
  </si>
  <si>
    <t>102996</t>
  </si>
  <si>
    <t>102997</t>
  </si>
  <si>
    <t>102998</t>
  </si>
  <si>
    <t>102999</t>
  </si>
  <si>
    <t>103000</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</si>
  <si>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</si>
  <si>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</si>
  <si>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</si>
  <si>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</si>
  <si>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</si>
  <si>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</si>
  <si>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</si>
  <si>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</si>
  <si>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</si>
  <si>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</si>
  <si>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</si>
  <si>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</si>
  <si>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</si>
  <si>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</si>
  <si>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</si>
  <si>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</si>
  <si>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</si>
  <si>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</si>
  <si>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</si>
  <si>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</si>
  <si>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</si>
  <si>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</si>
  <si>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</si>
  <si>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</si>
  <si>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</si>
  <si>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</si>
  <si>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</si>
  <si>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</si>
  <si>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</si>
  <si>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</si>
  <si>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</si>
  <si>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</si>
  <si>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</si>
  <si>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</si>
  <si>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</si>
  <si>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103703</t>
  </si>
  <si>
    <t>103704</t>
  </si>
  <si>
    <t>103705</t>
  </si>
  <si>
    <t>103706</t>
  </si>
  <si>
    <t>103707</t>
  </si>
  <si>
    <t>103708</t>
  </si>
  <si>
    <t>103709</t>
  </si>
  <si>
    <t>103698</t>
  </si>
  <si>
    <t>103699</t>
  </si>
  <si>
    <t>103700</t>
  </si>
  <si>
    <t>103701</t>
  </si>
  <si>
    <t>103702</t>
  </si>
  <si>
    <t>102313</t>
  </si>
  <si>
    <t>102314</t>
  </si>
  <si>
    <t>102315</t>
  </si>
  <si>
    <t>102316</t>
  </si>
  <si>
    <t>102317</t>
  </si>
  <si>
    <t>102318</t>
  </si>
  <si>
    <t>102319</t>
  </si>
  <si>
    <t>102320</t>
  </si>
  <si>
    <t>102296</t>
  </si>
  <si>
    <t>102297</t>
  </si>
  <si>
    <t>102298</t>
  </si>
  <si>
    <t>102299</t>
  </si>
  <si>
    <t>102301</t>
  </si>
  <si>
    <t>102300</t>
  </si>
  <si>
    <t>102290</t>
  </si>
  <si>
    <t>102291</t>
  </si>
  <si>
    <t>102292</t>
  </si>
  <si>
    <t>102293</t>
  </si>
  <si>
    <t>102294</t>
  </si>
  <si>
    <t>102295</t>
  </si>
  <si>
    <t>102302</t>
  </si>
  <si>
    <t>102303</t>
  </si>
  <si>
    <t>102304</t>
  </si>
  <si>
    <t>102305</t>
  </si>
  <si>
    <t>102306</t>
  </si>
  <si>
    <t>102307</t>
  </si>
  <si>
    <t>102684</t>
  </si>
  <si>
    <t>102685</t>
  </si>
  <si>
    <t>102686</t>
  </si>
  <si>
    <t>102687</t>
  </si>
  <si>
    <t>102688</t>
  </si>
  <si>
    <t>102683</t>
  </si>
  <si>
    <t>102690</t>
  </si>
  <si>
    <t>102691</t>
  </si>
  <si>
    <t>102692</t>
  </si>
  <si>
    <t>102693</t>
  </si>
  <si>
    <t>102694</t>
  </si>
  <si>
    <t>102689</t>
  </si>
  <si>
    <t>103188</t>
  </si>
  <si>
    <t>103189</t>
  </si>
  <si>
    <t>103190</t>
  </si>
  <si>
    <t>103191</t>
  </si>
  <si>
    <t>103192</t>
  </si>
  <si>
    <t>103193</t>
  </si>
  <si>
    <t>103194</t>
  </si>
  <si>
    <t>103195</t>
  </si>
  <si>
    <t>103187</t>
  </si>
  <si>
    <t>103196</t>
  </si>
  <si>
    <t>103197</t>
  </si>
  <si>
    <t>103198</t>
  </si>
  <si>
    <t>103199</t>
  </si>
  <si>
    <t>103200</t>
  </si>
  <si>
    <t>103201</t>
  </si>
  <si>
    <t>103202</t>
  </si>
  <si>
    <t>103203</t>
  </si>
  <si>
    <t>102308</t>
  </si>
  <si>
    <t>102309</t>
  </si>
  <si>
    <t>102312</t>
  </si>
  <si>
    <t>102310</t>
  </si>
  <si>
    <t>102311</t>
  </si>
  <si>
    <t>102343</t>
  </si>
  <si>
    <t>102270</t>
  </si>
  <si>
    <t>102271</t>
  </si>
  <si>
    <t>102274</t>
  </si>
  <si>
    <t>102272</t>
  </si>
  <si>
    <t>102273</t>
  </si>
  <si>
    <t>102339</t>
  </si>
  <si>
    <t>102285</t>
  </si>
  <si>
    <t>102286</t>
  </si>
  <si>
    <t>102289</t>
  </si>
  <si>
    <t>102287</t>
  </si>
  <si>
    <t>102288</t>
  </si>
  <si>
    <t>102342</t>
  </si>
  <si>
    <t>102275</t>
  </si>
  <si>
    <t>102276</t>
  </si>
  <si>
    <t>102277</t>
  </si>
  <si>
    <t>102278</t>
  </si>
  <si>
    <t>102283</t>
  </si>
  <si>
    <t>102284</t>
  </si>
  <si>
    <t>102279</t>
  </si>
  <si>
    <t>102280</t>
  </si>
  <si>
    <t>102281</t>
  </si>
  <si>
    <t>102282</t>
  </si>
  <si>
    <t>102340</t>
  </si>
  <si>
    <t>102341</t>
  </si>
  <si>
    <t>102384</t>
  </si>
  <si>
    <t>102387</t>
  </si>
  <si>
    <t>102386</t>
  </si>
  <si>
    <t>102388</t>
  </si>
  <si>
    <t>102385</t>
  </si>
  <si>
    <t>102389</t>
  </si>
  <si>
    <t>102390</t>
  </si>
  <si>
    <t>102356</t>
  </si>
  <si>
    <t>102358</t>
  </si>
  <si>
    <t>102361</t>
  </si>
  <si>
    <t>102360</t>
  </si>
  <si>
    <t>102357</t>
  </si>
  <si>
    <t>102359</t>
  </si>
  <si>
    <t>102362</t>
  </si>
  <si>
    <t>102383</t>
  </si>
  <si>
    <t>102379</t>
  </si>
  <si>
    <t>102380</t>
  </si>
  <si>
    <t>102381</t>
  </si>
  <si>
    <t>102378</t>
  </si>
  <si>
    <t>102377</t>
  </si>
  <si>
    <t>102382</t>
  </si>
  <si>
    <t>102363</t>
  </si>
  <si>
    <t>102364</t>
  </si>
  <si>
    <t>102375</t>
  </si>
  <si>
    <t>102376</t>
  </si>
  <si>
    <t>102368</t>
  </si>
  <si>
    <t>102369</t>
  </si>
  <si>
    <t>102370</t>
  </si>
  <si>
    <t>102371</t>
  </si>
  <si>
    <t>102372</t>
  </si>
  <si>
    <t>102365</t>
  </si>
  <si>
    <t>102366</t>
  </si>
  <si>
    <t>102367</t>
  </si>
  <si>
    <t>102373</t>
  </si>
  <si>
    <t>102374</t>
  </si>
  <si>
    <t>102535</t>
  </si>
  <si>
    <t>102536</t>
  </si>
  <si>
    <t>102537</t>
  </si>
  <si>
    <t>102538</t>
  </si>
  <si>
    <t>102539</t>
  </si>
  <si>
    <t>102540</t>
  </si>
  <si>
    <t>102541</t>
  </si>
  <si>
    <t>102517</t>
  </si>
  <si>
    <t>102519</t>
  </si>
  <si>
    <t>102521</t>
  </si>
  <si>
    <t>102523</t>
  </si>
  <si>
    <t>102525</t>
  </si>
  <si>
    <t>102527</t>
  </si>
  <si>
    <t>102515</t>
  </si>
  <si>
    <t>102518</t>
  </si>
  <si>
    <t>102520</t>
  </si>
  <si>
    <t>102522</t>
  </si>
  <si>
    <t>102524</t>
  </si>
  <si>
    <t>102526</t>
  </si>
  <si>
    <t>102528</t>
  </si>
  <si>
    <t>102516</t>
  </si>
  <si>
    <t>102496</t>
  </si>
  <si>
    <t>102497</t>
  </si>
  <si>
    <t>102498</t>
  </si>
  <si>
    <t>102499</t>
  </si>
  <si>
    <t>102500</t>
  </si>
  <si>
    <t>102501</t>
  </si>
  <si>
    <t>102502</t>
  </si>
  <si>
    <t>102533</t>
  </si>
  <si>
    <t>102534</t>
  </si>
  <si>
    <t>102532</t>
  </si>
  <si>
    <t>102531</t>
  </si>
  <si>
    <t>102530</t>
  </si>
  <si>
    <t>102529</t>
  </si>
  <si>
    <t>102511</t>
  </si>
  <si>
    <t>102513</t>
  </si>
  <si>
    <t>102503</t>
  </si>
  <si>
    <t>102509</t>
  </si>
  <si>
    <t>102507</t>
  </si>
  <si>
    <t>102505</t>
  </si>
  <si>
    <t>102512</t>
  </si>
  <si>
    <t>102514</t>
  </si>
  <si>
    <t>102504</t>
  </si>
  <si>
    <t>102510</t>
  </si>
  <si>
    <t>102508</t>
  </si>
  <si>
    <t>102506</t>
  </si>
  <si>
    <t>102494</t>
  </si>
  <si>
    <t>102495</t>
  </si>
  <si>
    <t>102490</t>
  </si>
  <si>
    <t>102493</t>
  </si>
  <si>
    <t>102492</t>
  </si>
  <si>
    <t>102491</t>
  </si>
  <si>
    <t>103972</t>
  </si>
  <si>
    <t>103971</t>
  </si>
  <si>
    <t>104152</t>
  </si>
  <si>
    <t>104153</t>
  </si>
  <si>
    <t>104154</t>
  </si>
  <si>
    <t>104151</t>
  </si>
  <si>
    <t>104156</t>
  </si>
  <si>
    <t>104157</t>
  </si>
  <si>
    <t>104158</t>
  </si>
  <si>
    <t>104155</t>
  </si>
  <si>
    <t>104182</t>
  </si>
  <si>
    <t>104183</t>
  </si>
  <si>
    <t>102416</t>
  </si>
  <si>
    <t>102417</t>
  </si>
  <si>
    <t>102418</t>
  </si>
  <si>
    <t>102419</t>
  </si>
  <si>
    <t>102420</t>
  </si>
  <si>
    <t>102638</t>
  </si>
  <si>
    <t>102392</t>
  </si>
  <si>
    <t>102393</t>
  </si>
  <si>
    <t>102394</t>
  </si>
  <si>
    <t>102395</t>
  </si>
  <si>
    <t>102639</t>
  </si>
  <si>
    <t>102391</t>
  </si>
  <si>
    <t>102397</t>
  </si>
  <si>
    <t>102398</t>
  </si>
  <si>
    <t>102399</t>
  </si>
  <si>
    <t>102400</t>
  </si>
  <si>
    <t>102634</t>
  </si>
  <si>
    <t>102396</t>
  </si>
  <si>
    <t>102408</t>
  </si>
  <si>
    <t>102410</t>
  </si>
  <si>
    <t>102412</t>
  </si>
  <si>
    <t>102414</t>
  </si>
  <si>
    <t>102636</t>
  </si>
  <si>
    <t>102406</t>
  </si>
  <si>
    <t>102407</t>
  </si>
  <si>
    <t>102409</t>
  </si>
  <si>
    <t>102411</t>
  </si>
  <si>
    <t>102413</t>
  </si>
  <si>
    <t>102415</t>
  </si>
  <si>
    <t>102637</t>
  </si>
  <si>
    <t>102664</t>
  </si>
  <si>
    <t>102665</t>
  </si>
  <si>
    <t>102666</t>
  </si>
  <si>
    <t>102667</t>
  </si>
  <si>
    <t>102662</t>
  </si>
  <si>
    <t>102663</t>
  </si>
  <si>
    <t>103509</t>
  </si>
  <si>
    <t>103510</t>
  </si>
  <si>
    <t>103511</t>
  </si>
  <si>
    <t>103512</t>
  </si>
  <si>
    <t>103507</t>
  </si>
  <si>
    <t>103508</t>
  </si>
  <si>
    <t>102402</t>
  </si>
  <si>
    <t>102403</t>
  </si>
  <si>
    <t>102404</t>
  </si>
  <si>
    <t>102405</t>
  </si>
  <si>
    <t>102635</t>
  </si>
  <si>
    <t>102401</t>
  </si>
  <si>
    <t>102463</t>
  </si>
  <si>
    <t>102464</t>
  </si>
  <si>
    <t>102465</t>
  </si>
  <si>
    <t>102466</t>
  </si>
  <si>
    <t>102467</t>
  </si>
  <si>
    <t>102468</t>
  </si>
  <si>
    <t>102469</t>
  </si>
  <si>
    <t>102470</t>
  </si>
  <si>
    <t>102471</t>
  </si>
  <si>
    <t>102472</t>
  </si>
  <si>
    <t>102640</t>
  </si>
  <si>
    <t>102641</t>
  </si>
  <si>
    <t>102642</t>
  </si>
  <si>
    <t>102643</t>
  </si>
  <si>
    <t>102652</t>
  </si>
  <si>
    <t>102653</t>
  </si>
  <si>
    <t>102654</t>
  </si>
  <si>
    <t>102655</t>
  </si>
  <si>
    <t>102656</t>
  </si>
  <si>
    <t>102658</t>
  </si>
  <si>
    <t>102659</t>
  </si>
  <si>
    <t>102660</t>
  </si>
  <si>
    <t>102661</t>
  </si>
  <si>
    <t>102650</t>
  </si>
  <si>
    <t>102651</t>
  </si>
  <si>
    <t>102646</t>
  </si>
  <si>
    <t>102647</t>
  </si>
  <si>
    <t>102657</t>
  </si>
  <si>
    <t>103245</t>
  </si>
  <si>
    <t>103246</t>
  </si>
  <si>
    <t>103247</t>
  </si>
  <si>
    <t>103248</t>
  </si>
  <si>
    <t>103249</t>
  </si>
  <si>
    <t>103250</t>
  </si>
  <si>
    <t>103251</t>
  </si>
  <si>
    <t>103252</t>
  </si>
  <si>
    <t>103253</t>
  </si>
  <si>
    <t>103282</t>
  </si>
  <si>
    <t>103283</t>
  </si>
  <si>
    <t>103284</t>
  </si>
  <si>
    <t>103285</t>
  </si>
  <si>
    <t>103286</t>
  </si>
  <si>
    <t>103287</t>
  </si>
  <si>
    <t>103288</t>
  </si>
  <si>
    <t>103289</t>
  </si>
  <si>
    <t>103281</t>
  </si>
  <si>
    <t>103263</t>
  </si>
  <si>
    <t>103264</t>
  </si>
  <si>
    <t>103265</t>
  </si>
  <si>
    <t>103266</t>
  </si>
  <si>
    <t>103267</t>
  </si>
  <si>
    <t>103268</t>
  </si>
  <si>
    <t>103269</t>
  </si>
  <si>
    <t>103270</t>
  </si>
  <si>
    <t>103271</t>
  </si>
  <si>
    <t>103255</t>
  </si>
  <si>
    <t>103257</t>
  </si>
  <si>
    <t>103258</t>
  </si>
  <si>
    <t>103256</t>
  </si>
  <si>
    <t>103260</t>
  </si>
  <si>
    <t>103259</t>
  </si>
  <si>
    <t>103261</t>
  </si>
  <si>
    <t>103262</t>
  </si>
  <si>
    <t>103254</t>
  </si>
  <si>
    <t>103291</t>
  </si>
  <si>
    <t>103293</t>
  </si>
  <si>
    <t>103292</t>
  </si>
  <si>
    <t>103296</t>
  </si>
  <si>
    <t>103295</t>
  </si>
  <si>
    <t>103297</t>
  </si>
  <si>
    <t>103298</t>
  </si>
  <si>
    <t>103290</t>
  </si>
  <si>
    <t>103294</t>
  </si>
  <si>
    <t>103272</t>
  </si>
  <si>
    <t>103275</t>
  </si>
  <si>
    <t>103276</t>
  </si>
  <si>
    <t>103274</t>
  </si>
  <si>
    <t>103278</t>
  </si>
  <si>
    <t>103277</t>
  </si>
  <si>
    <t>103279</t>
  </si>
  <si>
    <t>103280</t>
  </si>
  <si>
    <t>103273</t>
  </si>
  <si>
    <t>102961</t>
  </si>
  <si>
    <t>102962</t>
  </si>
  <si>
    <t>102963</t>
  </si>
  <si>
    <t>102964</t>
  </si>
  <si>
    <t>102965</t>
  </si>
  <si>
    <t>102966</t>
  </si>
  <si>
    <t>102967</t>
  </si>
  <si>
    <t>102968</t>
  </si>
  <si>
    <t>102969</t>
  </si>
  <si>
    <t>102960</t>
  </si>
  <si>
    <t>102971</t>
  </si>
  <si>
    <t>102973</t>
  </si>
  <si>
    <t>102974</t>
  </si>
  <si>
    <t>102975</t>
  </si>
  <si>
    <t>102976</t>
  </si>
  <si>
    <t>102977</t>
  </si>
  <si>
    <t>102978</t>
  </si>
  <si>
    <t>102979</t>
  </si>
  <si>
    <t>102970</t>
  </si>
  <si>
    <t>102972</t>
  </si>
  <si>
    <t>102980</t>
  </si>
  <si>
    <t>102981</t>
  </si>
  <si>
    <t>102982</t>
  </si>
  <si>
    <t>102983</t>
  </si>
  <si>
    <t>103318</t>
  </si>
  <si>
    <t>103320</t>
  </si>
  <si>
    <t>103321</t>
  </si>
  <si>
    <t>103322</t>
  </si>
  <si>
    <t>103323</t>
  </si>
  <si>
    <t>103324</t>
  </si>
  <si>
    <t>103325</t>
  </si>
  <si>
    <t>103317</t>
  </si>
  <si>
    <t>103301</t>
  </si>
  <si>
    <t>103305</t>
  </si>
  <si>
    <t>103307</t>
  </si>
  <si>
    <t>103309</t>
  </si>
  <si>
    <t>103311</t>
  </si>
  <si>
    <t>103313</t>
  </si>
  <si>
    <t>103315</t>
  </si>
  <si>
    <t>103299</t>
  </si>
  <si>
    <t>103300</t>
  </si>
  <si>
    <t>103302</t>
  </si>
  <si>
    <t>103306</t>
  </si>
  <si>
    <t>103308</t>
  </si>
  <si>
    <t>103310</t>
  </si>
  <si>
    <t>103312</t>
  </si>
  <si>
    <t>103314</t>
  </si>
  <si>
    <t>103316</t>
  </si>
  <si>
    <t>103328</t>
  </si>
  <si>
    <t>103332</t>
  </si>
  <si>
    <t>103334</t>
  </si>
  <si>
    <t>103336</t>
  </si>
  <si>
    <t>103338</t>
  </si>
  <si>
    <t>103340</t>
  </si>
  <si>
    <t>103342</t>
  </si>
  <si>
    <t>103327</t>
  </si>
  <si>
    <t>103329</t>
  </si>
  <si>
    <t>103333</t>
  </si>
  <si>
    <t>103335</t>
  </si>
  <si>
    <t>103337</t>
  </si>
  <si>
    <t>103339</t>
  </si>
  <si>
    <t>103341</t>
  </si>
  <si>
    <t>103343</t>
  </si>
  <si>
    <t>103326</t>
  </si>
  <si>
    <t>103355</t>
  </si>
  <si>
    <t>103359</t>
  </si>
  <si>
    <t>103361</t>
  </si>
  <si>
    <t>103363</t>
  </si>
  <si>
    <t>103367</t>
  </si>
  <si>
    <t>103369</t>
  </si>
  <si>
    <t>103354</t>
  </si>
  <si>
    <t>103356</t>
  </si>
  <si>
    <t>103360</t>
  </si>
  <si>
    <t>103362</t>
  </si>
  <si>
    <t>103364</t>
  </si>
  <si>
    <t>103366</t>
  </si>
  <si>
    <t>103368</t>
  </si>
  <si>
    <t>103370</t>
  </si>
  <si>
    <t>103353</t>
  </si>
  <si>
    <t>103365</t>
  </si>
  <si>
    <t>103399</t>
  </si>
  <si>
    <t>103401</t>
  </si>
  <si>
    <t>103402</t>
  </si>
  <si>
    <t>103403</t>
  </si>
  <si>
    <t>103404</t>
  </si>
  <si>
    <t>103405</t>
  </si>
  <si>
    <t>103406</t>
  </si>
  <si>
    <t>103398</t>
  </si>
  <si>
    <t>103383</t>
  </si>
  <si>
    <t>103387</t>
  </si>
  <si>
    <t>103389</t>
  </si>
  <si>
    <t>103391</t>
  </si>
  <si>
    <t>103395</t>
  </si>
  <si>
    <t>103397</t>
  </si>
  <si>
    <t>103380</t>
  </si>
  <si>
    <t>103382</t>
  </si>
  <si>
    <t>103386</t>
  </si>
  <si>
    <t>103388</t>
  </si>
  <si>
    <t>103390</t>
  </si>
  <si>
    <t>103392</t>
  </si>
  <si>
    <t>103394</t>
  </si>
  <si>
    <t>103396</t>
  </si>
  <si>
    <t>103381</t>
  </si>
  <si>
    <t>103393</t>
  </si>
  <si>
    <t>103453</t>
  </si>
  <si>
    <t>103455</t>
  </si>
  <si>
    <t>103456</t>
  </si>
  <si>
    <t>103457</t>
  </si>
  <si>
    <t>103458</t>
  </si>
  <si>
    <t>103460</t>
  </si>
  <si>
    <t>103452</t>
  </si>
  <si>
    <t>103459</t>
  </si>
  <si>
    <t>103571</t>
  </si>
  <si>
    <t>103575</t>
  </si>
  <si>
    <t>103577</t>
  </si>
  <si>
    <t>103579</t>
  </si>
  <si>
    <t>103581</t>
  </si>
  <si>
    <t>103585</t>
  </si>
  <si>
    <t>103569</t>
  </si>
  <si>
    <t>103583</t>
  </si>
  <si>
    <t>103568</t>
  </si>
  <si>
    <t>103570</t>
  </si>
  <si>
    <t>103574</t>
  </si>
  <si>
    <t>103576</t>
  </si>
  <si>
    <t>103578</t>
  </si>
  <si>
    <t>103580</t>
  </si>
  <si>
    <t>103582</t>
  </si>
  <si>
    <t>103584</t>
  </si>
  <si>
    <t>103553</t>
  </si>
  <si>
    <t>103557</t>
  </si>
  <si>
    <t>103559</t>
  </si>
  <si>
    <t>103561</t>
  </si>
  <si>
    <t>103563</t>
  </si>
  <si>
    <t>103567</t>
  </si>
  <si>
    <t>103565</t>
  </si>
  <si>
    <t>103550</t>
  </si>
  <si>
    <t>103552</t>
  </si>
  <si>
    <t>103556</t>
  </si>
  <si>
    <t>103558</t>
  </si>
  <si>
    <t>103560</t>
  </si>
  <si>
    <t>103562</t>
  </si>
  <si>
    <t>103564</t>
  </si>
  <si>
    <t>103566</t>
  </si>
  <si>
    <t>103551</t>
  </si>
  <si>
    <t>103410</t>
  </si>
  <si>
    <t>103414</t>
  </si>
  <si>
    <t>103416</t>
  </si>
  <si>
    <t>103418</t>
  </si>
  <si>
    <t>103422</t>
  </si>
  <si>
    <t>103424</t>
  </si>
  <si>
    <t>103407</t>
  </si>
  <si>
    <t>103409</t>
  </si>
  <si>
    <t>103413</t>
  </si>
  <si>
    <t>103415</t>
  </si>
  <si>
    <t>103417</t>
  </si>
  <si>
    <t>103419</t>
  </si>
  <si>
    <t>103421</t>
  </si>
  <si>
    <t>103423</t>
  </si>
  <si>
    <t>103408</t>
  </si>
  <si>
    <t>103420</t>
  </si>
  <si>
    <t>103516</t>
  </si>
  <si>
    <t>103520</t>
  </si>
  <si>
    <t>103522</t>
  </si>
  <si>
    <t>103524</t>
  </si>
  <si>
    <t>103528</t>
  </si>
  <si>
    <t>103515</t>
  </si>
  <si>
    <t>103517</t>
  </si>
  <si>
    <t>103521</t>
  </si>
  <si>
    <t>103523</t>
  </si>
  <si>
    <t>103525</t>
  </si>
  <si>
    <t>103527</t>
  </si>
  <si>
    <t>103529</t>
  </si>
  <si>
    <t>103531</t>
  </si>
  <si>
    <t>103514</t>
  </si>
  <si>
    <t>103526</t>
  </si>
  <si>
    <t>103530</t>
  </si>
  <si>
    <t>103624</t>
  </si>
  <si>
    <t>103625</t>
  </si>
  <si>
    <t>103626</t>
  </si>
  <si>
    <t>103623</t>
  </si>
  <si>
    <t>103627</t>
  </si>
  <si>
    <t>103596</t>
  </si>
  <si>
    <t>103597</t>
  </si>
  <si>
    <t>103598</t>
  </si>
  <si>
    <t>103595</t>
  </si>
  <si>
    <t>103599</t>
  </si>
  <si>
    <t>103127</t>
  </si>
  <si>
    <t>103128</t>
  </si>
  <si>
    <t>103129</t>
  </si>
  <si>
    <t>103130</t>
  </si>
  <si>
    <t>103131</t>
  </si>
  <si>
    <t>103132</t>
  </si>
  <si>
    <t>103133</t>
  </si>
  <si>
    <t>103134</t>
  </si>
  <si>
    <t>103135</t>
  </si>
  <si>
    <t>103085</t>
  </si>
  <si>
    <t>103086</t>
  </si>
  <si>
    <t>103087</t>
  </si>
  <si>
    <t>103088</t>
  </si>
  <si>
    <t>103089</t>
  </si>
  <si>
    <t>103090</t>
  </si>
  <si>
    <t>103091</t>
  </si>
  <si>
    <t>103092</t>
  </si>
  <si>
    <t>103093</t>
  </si>
  <si>
    <t>103071</t>
  </si>
  <si>
    <t>103072</t>
  </si>
  <si>
    <t>103073</t>
  </si>
  <si>
    <t>103074</t>
  </si>
  <si>
    <t>103075</t>
  </si>
  <si>
    <t>103076</t>
  </si>
  <si>
    <t>103077</t>
  </si>
  <si>
    <t>103078</t>
  </si>
  <si>
    <t>103079</t>
  </si>
  <si>
    <t>103104</t>
  </si>
  <si>
    <t>103106</t>
  </si>
  <si>
    <t>103108</t>
  </si>
  <si>
    <t>103110</t>
  </si>
  <si>
    <t>103112</t>
  </si>
  <si>
    <t>103114</t>
  </si>
  <si>
    <t>103116</t>
  </si>
  <si>
    <t>103118</t>
  </si>
  <si>
    <t>103120</t>
  </si>
  <si>
    <t>103628</t>
  </si>
  <si>
    <t>103629</t>
  </si>
  <si>
    <t>103630</t>
  </si>
  <si>
    <t>103631</t>
  </si>
  <si>
    <t>103632</t>
  </si>
  <si>
    <t>103633</t>
  </si>
  <si>
    <t>103634</t>
  </si>
  <si>
    <t>103635</t>
  </si>
  <si>
    <t>103636</t>
  </si>
  <si>
    <t>103614</t>
  </si>
  <si>
    <t>103615</t>
  </si>
  <si>
    <t>103616</t>
  </si>
  <si>
    <t>103617</t>
  </si>
  <si>
    <t>103618</t>
  </si>
  <si>
    <t>103619</t>
  </si>
  <si>
    <t>103620</t>
  </si>
  <si>
    <t>103621</t>
  </si>
  <si>
    <t>103622</t>
  </si>
  <si>
    <t>103711</t>
  </si>
  <si>
    <t>103712</t>
  </si>
  <si>
    <t>103713</t>
  </si>
  <si>
    <t>103714</t>
  </si>
  <si>
    <t>103715</t>
  </si>
  <si>
    <t>103716</t>
  </si>
  <si>
    <t>103717</t>
  </si>
  <si>
    <t>103718</t>
  </si>
  <si>
    <t>103719</t>
  </si>
  <si>
    <t>103587</t>
  </si>
  <si>
    <t>103588</t>
  </si>
  <si>
    <t>103589</t>
  </si>
  <si>
    <t>103590</t>
  </si>
  <si>
    <t>103591</t>
  </si>
  <si>
    <t>103592</t>
  </si>
  <si>
    <t>103593</t>
  </si>
  <si>
    <t>103594</t>
  </si>
  <si>
    <t>102604</t>
  </si>
  <si>
    <t>102877</t>
  </si>
  <si>
    <t>102879</t>
  </si>
  <si>
    <t>102881</t>
  </si>
  <si>
    <t>102883</t>
  </si>
  <si>
    <t>102885</t>
  </si>
  <si>
    <t>102887</t>
  </si>
  <si>
    <t>102889</t>
  </si>
  <si>
    <t>102891</t>
  </si>
  <si>
    <t>103051</t>
  </si>
  <si>
    <t>103052</t>
  </si>
  <si>
    <t>103053</t>
  </si>
  <si>
    <t>103054</t>
  </si>
  <si>
    <t>103055</t>
  </si>
  <si>
    <t>103037</t>
  </si>
  <si>
    <t>103038</t>
  </si>
  <si>
    <t>103039</t>
  </si>
  <si>
    <t>103040</t>
  </si>
  <si>
    <t>103036</t>
  </si>
  <si>
    <t>103042</t>
  </si>
  <si>
    <t>103044</t>
  </si>
  <si>
    <t>103045</t>
  </si>
  <si>
    <t>103041</t>
  </si>
  <si>
    <t>103043</t>
  </si>
  <si>
    <t>103643</t>
  </si>
  <si>
    <t>103644</t>
  </si>
  <si>
    <t>103645</t>
  </si>
  <si>
    <t>103646</t>
  </si>
  <si>
    <t>103647</t>
  </si>
  <si>
    <t>103047</t>
  </si>
  <si>
    <t>103049</t>
  </si>
  <si>
    <t>103050</t>
  </si>
  <si>
    <t>103046</t>
  </si>
  <si>
    <t>103048</t>
  </si>
  <si>
    <t>103059</t>
  </si>
  <si>
    <t>103063</t>
  </si>
  <si>
    <t>103065</t>
  </si>
  <si>
    <t>103057</t>
  </si>
  <si>
    <t>103061</t>
  </si>
  <si>
    <t>103056</t>
  </si>
  <si>
    <t>103060</t>
  </si>
  <si>
    <t>103062</t>
  </si>
  <si>
    <t>103064</t>
  </si>
  <si>
    <t>103058</t>
  </si>
  <si>
    <t>103694</t>
  </si>
  <si>
    <t>103697</t>
  </si>
  <si>
    <t>103693</t>
  </si>
  <si>
    <t>103695</t>
  </si>
  <si>
    <t>103696</t>
  </si>
  <si>
    <t>103689</t>
  </si>
  <si>
    <t>103692</t>
  </si>
  <si>
    <t>103690</t>
  </si>
  <si>
    <t>103691</t>
  </si>
  <si>
    <t>103688</t>
  </si>
  <si>
    <t>103664</t>
  </si>
  <si>
    <t>103666</t>
  </si>
  <si>
    <t>103667</t>
  </si>
  <si>
    <t>103663</t>
  </si>
  <si>
    <t>103665</t>
  </si>
  <si>
    <t>103653</t>
  </si>
  <si>
    <t>103655</t>
  </si>
  <si>
    <t>103657</t>
  </si>
  <si>
    <t>103654</t>
  </si>
  <si>
    <t>103656</t>
  </si>
  <si>
    <t>103659</t>
  </si>
  <si>
    <t>103661</t>
  </si>
  <si>
    <t>103662</t>
  </si>
  <si>
    <t>103658</t>
  </si>
  <si>
    <t>103660</t>
  </si>
  <si>
    <t>103648</t>
  </si>
  <si>
    <t>103650</t>
  </si>
  <si>
    <t>103652</t>
  </si>
  <si>
    <t>103649</t>
  </si>
  <si>
    <t>103651</t>
  </si>
  <si>
    <t>103674</t>
  </si>
  <si>
    <t>103676</t>
  </si>
  <si>
    <t>103677</t>
  </si>
  <si>
    <t>103673</t>
  </si>
  <si>
    <t>103675</t>
  </si>
  <si>
    <t>103683</t>
  </si>
  <si>
    <t>103685</t>
  </si>
  <si>
    <t>103687</t>
  </si>
  <si>
    <t>103684</t>
  </si>
  <si>
    <t>103686</t>
  </si>
  <si>
    <t>103669</t>
  </si>
  <si>
    <t>103671</t>
  </si>
  <si>
    <t>103672</t>
  </si>
  <si>
    <t>103668</t>
  </si>
  <si>
    <t>103670</t>
  </si>
  <si>
    <t>103678</t>
  </si>
  <si>
    <t>103680</t>
  </si>
  <si>
    <t>103679</t>
  </si>
  <si>
    <t>103681</t>
  </si>
  <si>
    <t>103682</t>
  </si>
  <si>
    <t>101744</t>
  </si>
  <si>
    <t>101745</t>
  </si>
  <si>
    <t>101746</t>
  </si>
  <si>
    <t>101747</t>
  </si>
  <si>
    <t>101748</t>
  </si>
  <si>
    <t>101774</t>
  </si>
  <si>
    <t>101775</t>
  </si>
  <si>
    <t>101776</t>
  </si>
  <si>
    <t>101777</t>
  </si>
  <si>
    <t>101778</t>
  </si>
  <si>
    <t>101784</t>
  </si>
  <si>
    <t>101785</t>
  </si>
  <si>
    <t>101786</t>
  </si>
  <si>
    <t>101787</t>
  </si>
  <si>
    <t>101788</t>
  </si>
  <si>
    <t>101789</t>
  </si>
  <si>
    <t>101790</t>
  </si>
  <si>
    <t>101791</t>
  </si>
  <si>
    <t>101792</t>
  </si>
  <si>
    <t>101793</t>
  </si>
  <si>
    <t>101794</t>
  </si>
  <si>
    <t>101795</t>
  </si>
  <si>
    <t>101796</t>
  </si>
  <si>
    <t>101797</t>
  </si>
  <si>
    <t>101798</t>
  </si>
  <si>
    <t>101799</t>
  </si>
  <si>
    <t>101800</t>
  </si>
  <si>
    <t>101801</t>
  </si>
  <si>
    <t>101802</t>
  </si>
  <si>
    <t>101803</t>
  </si>
  <si>
    <t>101804</t>
  </si>
  <si>
    <t>101805</t>
  </si>
  <si>
    <t>101806</t>
  </si>
  <si>
    <t>101807</t>
  </si>
  <si>
    <t>101808</t>
  </si>
  <si>
    <t>101809</t>
  </si>
  <si>
    <t>101810</t>
  </si>
  <si>
    <t>101811</t>
  </si>
  <si>
    <t>101812</t>
  </si>
  <si>
    <t>101813</t>
  </si>
  <si>
    <t>101814</t>
  </si>
  <si>
    <t>101815</t>
  </si>
  <si>
    <t>101816</t>
  </si>
  <si>
    <t>101817</t>
  </si>
  <si>
    <t>101818</t>
  </si>
  <si>
    <t>101819</t>
  </si>
  <si>
    <t>101820</t>
  </si>
  <si>
    <t>101821</t>
  </si>
  <si>
    <t>101822</t>
  </si>
  <si>
    <t>101823</t>
  </si>
  <si>
    <t>101914</t>
  </si>
  <si>
    <t>101915</t>
  </si>
  <si>
    <t>101916</t>
  </si>
  <si>
    <t>101917</t>
  </si>
  <si>
    <t>101918</t>
  </si>
  <si>
    <t>101919</t>
  </si>
  <si>
    <t>101921</t>
  </si>
  <si>
    <t>101945</t>
  </si>
  <si>
    <t>101946</t>
  </si>
  <si>
    <t>101947</t>
  </si>
  <si>
    <t>101948</t>
  </si>
  <si>
    <t>101949</t>
  </si>
  <si>
    <t>101950</t>
  </si>
  <si>
    <t>101951</t>
  </si>
  <si>
    <t>101952</t>
  </si>
  <si>
    <t>101953</t>
  </si>
  <si>
    <t>101954</t>
  </si>
  <si>
    <t>101955</t>
  </si>
  <si>
    <t>101956</t>
  </si>
  <si>
    <t>101959</t>
  </si>
  <si>
    <t>101960</t>
  </si>
  <si>
    <t>101966</t>
  </si>
  <si>
    <t>101967</t>
  </si>
  <si>
    <t>101968</t>
  </si>
  <si>
    <t>101969</t>
  </si>
  <si>
    <t>101970</t>
  </si>
  <si>
    <t>101971</t>
  </si>
  <si>
    <t>101972</t>
  </si>
  <si>
    <t>101973</t>
  </si>
  <si>
    <t>101974</t>
  </si>
  <si>
    <t>101975</t>
  </si>
  <si>
    <t>101976</t>
  </si>
  <si>
    <t>101977</t>
  </si>
  <si>
    <t>101980</t>
  </si>
  <si>
    <t>101981</t>
  </si>
  <si>
    <t>101932</t>
  </si>
  <si>
    <t>101933</t>
  </si>
  <si>
    <t>101934</t>
  </si>
  <si>
    <t>101935</t>
  </si>
  <si>
    <t>101936</t>
  </si>
  <si>
    <t>101982</t>
  </si>
  <si>
    <t>101983</t>
  </si>
  <si>
    <t>101984</t>
  </si>
  <si>
    <t>101985</t>
  </si>
  <si>
    <t>101986</t>
  </si>
  <si>
    <t>101987</t>
  </si>
  <si>
    <t>101988</t>
  </si>
  <si>
    <t>101989</t>
  </si>
  <si>
    <t>101990</t>
  </si>
  <si>
    <t>101991</t>
  </si>
  <si>
    <t>101992</t>
  </si>
  <si>
    <t>101993</t>
  </si>
  <si>
    <t>101994</t>
  </si>
  <si>
    <t>101995</t>
  </si>
  <si>
    <t>101996</t>
  </si>
  <si>
    <t>101997</t>
  </si>
  <si>
    <t>101998</t>
  </si>
  <si>
    <t>101999</t>
  </si>
  <si>
    <t>102000</t>
  </si>
  <si>
    <t>102001</t>
  </si>
  <si>
    <t>103739</t>
  </si>
  <si>
    <t>103740</t>
  </si>
  <si>
    <t>103741</t>
  </si>
  <si>
    <t>103742</t>
  </si>
  <si>
    <t>103743</t>
  </si>
  <si>
    <t>103744</t>
  </si>
  <si>
    <t>103745</t>
  </si>
  <si>
    <t>103746</t>
  </si>
  <si>
    <t>103747</t>
  </si>
  <si>
    <t>103748</t>
  </si>
  <si>
    <t>103749</t>
  </si>
  <si>
    <t>103750</t>
  </si>
  <si>
    <t>103751</t>
  </si>
  <si>
    <t>103752</t>
  </si>
  <si>
    <t>103753</t>
  </si>
  <si>
    <t>103754</t>
  </si>
  <si>
    <t>103755</t>
  </si>
  <si>
    <t>103756</t>
  </si>
  <si>
    <t>103757</t>
  </si>
  <si>
    <t>103758</t>
  </si>
  <si>
    <t>103759</t>
  </si>
  <si>
    <t>103760</t>
  </si>
  <si>
    <t>103761</t>
  </si>
  <si>
    <t>103762</t>
  </si>
  <si>
    <t>103763</t>
  </si>
  <si>
    <t>103764</t>
  </si>
  <si>
    <t>103765</t>
  </si>
  <si>
    <t>103766</t>
  </si>
  <si>
    <t>103767</t>
  </si>
  <si>
    <t>103768</t>
  </si>
  <si>
    <t>103769</t>
  </si>
  <si>
    <t>103770</t>
  </si>
  <si>
    <t>103771</t>
  </si>
  <si>
    <t>103772</t>
  </si>
  <si>
    <t>103773</t>
  </si>
  <si>
    <t>103774</t>
  </si>
  <si>
    <t>103775</t>
  </si>
  <si>
    <t>103776</t>
  </si>
  <si>
    <t>103777</t>
  </si>
  <si>
    <t>103778</t>
  </si>
  <si>
    <t>103779</t>
  </si>
  <si>
    <t>103780</t>
  </si>
  <si>
    <t>103781</t>
  </si>
  <si>
    <t>103782</t>
  </si>
  <si>
    <t>104025</t>
  </si>
  <si>
    <t>104026</t>
  </si>
  <si>
    <t>104027</t>
  </si>
  <si>
    <t>104028</t>
  </si>
  <si>
    <t>104029</t>
  </si>
  <si>
    <t>104030</t>
  </si>
  <si>
    <t>104031</t>
  </si>
  <si>
    <t>104032</t>
  </si>
  <si>
    <t>104033</t>
  </si>
  <si>
    <t>104034</t>
  </si>
  <si>
    <t>104035</t>
  </si>
  <si>
    <t>104036</t>
  </si>
  <si>
    <t>104037</t>
  </si>
  <si>
    <t>104038</t>
  </si>
  <si>
    <t>104039</t>
  </si>
  <si>
    <t>104040</t>
  </si>
  <si>
    <t>104041</t>
  </si>
  <si>
    <t>104042</t>
  </si>
  <si>
    <t>104043</t>
  </si>
  <si>
    <t>104044</t>
  </si>
  <si>
    <t>104045</t>
  </si>
  <si>
    <t>104046</t>
  </si>
  <si>
    <t>104047</t>
  </si>
  <si>
    <t>104048</t>
  </si>
  <si>
    <t>104049</t>
  </si>
  <si>
    <t>104050</t>
  </si>
  <si>
    <t>104051</t>
  </si>
  <si>
    <t>104052</t>
  </si>
  <si>
    <t>104053</t>
  </si>
  <si>
    <t>104054</t>
  </si>
  <si>
    <t>104055</t>
  </si>
  <si>
    <t>104056</t>
  </si>
  <si>
    <t>104057</t>
  </si>
  <si>
    <t>104058</t>
  </si>
  <si>
    <t>104059</t>
  </si>
  <si>
    <t>104060</t>
  </si>
  <si>
    <t>104061</t>
  </si>
  <si>
    <t>104062</t>
  </si>
  <si>
    <t>104063</t>
  </si>
  <si>
    <t>104064</t>
  </si>
  <si>
    <t>104065</t>
  </si>
  <si>
    <t>104066</t>
  </si>
  <si>
    <t>104067</t>
  </si>
  <si>
    <t>104068</t>
  </si>
  <si>
    <t>104069</t>
  </si>
  <si>
    <t>104070</t>
  </si>
  <si>
    <t>104071</t>
  </si>
  <si>
    <t>104072</t>
  </si>
  <si>
    <t>104073</t>
  </si>
  <si>
    <t>104074</t>
  </si>
  <si>
    <t>104075</t>
  </si>
  <si>
    <t>104076</t>
  </si>
  <si>
    <t>104077</t>
  </si>
  <si>
    <t>104078</t>
  </si>
  <si>
    <t>104079</t>
  </si>
  <si>
    <t>104080</t>
  </si>
  <si>
    <t>104081</t>
  </si>
  <si>
    <t>104082</t>
  </si>
  <si>
    <t>104083</t>
  </si>
  <si>
    <t>104084</t>
  </si>
  <si>
    <t>104085</t>
  </si>
  <si>
    <t>104086</t>
  </si>
  <si>
    <t>104087</t>
  </si>
  <si>
    <t>104088</t>
  </si>
  <si>
    <t>104089</t>
  </si>
  <si>
    <t>104090</t>
  </si>
  <si>
    <t>104091</t>
  </si>
  <si>
    <t>104092</t>
  </si>
  <si>
    <t>104093</t>
  </si>
  <si>
    <t>104094</t>
  </si>
  <si>
    <t>104095</t>
  </si>
  <si>
    <t>104096</t>
  </si>
  <si>
    <t>104097</t>
  </si>
  <si>
    <t>104098</t>
  </si>
  <si>
    <t>104099</t>
  </si>
  <si>
    <t>104100</t>
  </si>
  <si>
    <t>104101</t>
  </si>
  <si>
    <t>104102</t>
  </si>
  <si>
    <t>104103</t>
  </si>
  <si>
    <t>104104</t>
  </si>
  <si>
    <t>104105</t>
  </si>
  <si>
    <t>104106</t>
  </si>
  <si>
    <t>104107</t>
  </si>
  <si>
    <t>104108</t>
  </si>
  <si>
    <t>104109</t>
  </si>
  <si>
    <t>104110</t>
  </si>
  <si>
    <t>104111</t>
  </si>
  <si>
    <t>104112</t>
  </si>
  <si>
    <t>3666270100283</t>
  </si>
  <si>
    <t>102542</t>
  </si>
  <si>
    <t>102543</t>
  </si>
  <si>
    <t>102544</t>
  </si>
  <si>
    <t>102545</t>
  </si>
  <si>
    <t>102546</t>
  </si>
  <si>
    <t>102547</t>
  </si>
  <si>
    <t>102548</t>
  </si>
  <si>
    <t>102549</t>
  </si>
  <si>
    <t>102550</t>
  </si>
  <si>
    <t>102551</t>
  </si>
  <si>
    <t>102552</t>
  </si>
  <si>
    <t>102553</t>
  </si>
  <si>
    <t>102555</t>
  </si>
  <si>
    <t>102556</t>
  </si>
  <si>
    <t>102557</t>
  </si>
  <si>
    <t>102558</t>
  </si>
  <si>
    <t>102559</t>
  </si>
  <si>
    <t>102560</t>
  </si>
  <si>
    <t>102561</t>
  </si>
  <si>
    <t>102562</t>
  </si>
  <si>
    <t>102563</t>
  </si>
  <si>
    <t>102554</t>
  </si>
  <si>
    <t>Canapé d'angle convertible coffre LUCIEN gros côtelé doux - Beige - Angle droit</t>
  </si>
  <si>
    <t>Canapé d'angle convertible coffre LUCIEN gros côtelé doux - Beige - Angle gauche</t>
  </si>
  <si>
    <t xml:space="preserve">Canapé d'angle convertible coffre LUCIEN gros côtelé doux - Angle droit - Bleu foncé </t>
  </si>
  <si>
    <t xml:space="preserve">Canapé d'angle convertible coffre LUCIEN gros côtelé doux - Angle gauche - Bleu foncé </t>
  </si>
  <si>
    <t>Canapé d'angle convertible coffre LUCIEN gros côtelé doux - Vert - Angle droit</t>
  </si>
  <si>
    <t>Canapé d'angle convertible coffre LUCIEN gros côtelé doux - Vert - Angle gauche</t>
  </si>
  <si>
    <t>Canapé d'angle convertible coffre LUCIEN gros côtelé doux - Orange - Angle droit</t>
  </si>
  <si>
    <t>Canapé d'angle convertible coffre LUCIEN gros côtelé doux - Orange - Angle gauche</t>
  </si>
  <si>
    <t>Canapé d'angle convertible coffre LUCIEN gros côtelé doux - Jaune - Angle droit</t>
  </si>
  <si>
    <t>Canapé d'angle convertible coffre LUCIEN gros côtelé doux - Jaune - Angle gauche</t>
  </si>
  <si>
    <t>Canapé d'angle convertible coffre LUCIEN gros côtelé doux - Taupe - Angle droit</t>
  </si>
  <si>
    <t>Canapé d'angle convertible coffre LUCIEN gros côtelé doux - Taupe - Angle gauche</t>
  </si>
  <si>
    <t>Canapé d'angle convertible coffre LUCIEN gros côtelé doux - Gris clair - Angle droit</t>
  </si>
  <si>
    <t>Canapé d'angle convertible coffre LUCIEN gros côtelé doux - Angle gauche - Gris clair</t>
  </si>
  <si>
    <t>Canapé d'angle convertible coffre LUCIEN gros côtelé doux - Gris foncé - Angle droit</t>
  </si>
  <si>
    <t>Canapé d'angle convertible coffre LUCIEN gros côtelé doux - Angle gauche - Gris foncé</t>
  </si>
  <si>
    <t>Canapé d'angle convertible coffre LUCIEN tissu lisse - Beige - Angle droit</t>
  </si>
  <si>
    <t>Canapé d'angle convertible coffre LUCIEN tissu lisse - Beige - Angle gauche</t>
  </si>
  <si>
    <t>Canapé d'angle convertible coffre LUCIEN tissu lisse - Taupe - Angle droit</t>
  </si>
  <si>
    <t>Canapé d'angle convertible coffre LUCIEN tissu lisse - Taupe - Angle gauche</t>
  </si>
  <si>
    <t>Canapé d'angle convertible coffre LUCIEN tissu lisse - Orange - Angle droit</t>
  </si>
  <si>
    <t>Canapé d'angle convertible coffre LUCIEN tissu lisse - Orange - Angle gauche</t>
  </si>
  <si>
    <t>Canapé d'angle convertible coffre LUCIEN tissu lisse - Jaune - Angle droit</t>
  </si>
  <si>
    <t>Canapé d'angle convertible coffre LUCIEN tissu lisse - Jaune - Angle gauche</t>
  </si>
  <si>
    <t>Canapé d'angle convertible coffre LUCIEN tissu lisse - Vert - Angle droit</t>
  </si>
  <si>
    <t>Canapé d'angle convertible coffre LUCIEN tissu lisse - Vert - Angle gauche</t>
  </si>
  <si>
    <t xml:space="preserve">Canapé d'angle convertible coffre LUCIEN tissu lisse - Angle droit - Bleu foncé </t>
  </si>
  <si>
    <t xml:space="preserve">Canapé d'angle convertible coffre LUCIEN tissu lisse - Angle gauche - Bleu foncé </t>
  </si>
  <si>
    <t>Canapé d'angle convertible coffre LUCIEN tissu lisse - Gris clair - Angle droit</t>
  </si>
  <si>
    <t>Canapé d'angle convertible coffre LUCIEN tissu lisse - Angle gauche - Gris clair</t>
  </si>
  <si>
    <t>Canapé d'angle convertible coffre LUCIEN tissu lisse - Gris foncé - Angle droit</t>
  </si>
  <si>
    <t>Canapé d'angle convertible coffre LUCIEN tissu lisse - Angle gauche - Gris foncé</t>
  </si>
  <si>
    <t>Pouf LUCIEN gros côtelé doux - Beige</t>
  </si>
  <si>
    <t xml:space="preserve">Pouf LUCIEN gros côtelé doux - Bleu foncé </t>
  </si>
  <si>
    <t>Pouf LUCIEN gros côtelé doux - Vert</t>
  </si>
  <si>
    <t>Pouf LUCIEN gros côtelé doux - Orange</t>
  </si>
  <si>
    <t>Pouf LUCIEN gros côtelé doux - Jaune</t>
  </si>
  <si>
    <t>Pouf LUCIEN gros côtelé doux - Taupe</t>
  </si>
  <si>
    <t>Pouf LUCIEN gros côtelé doux - Gris clair</t>
  </si>
  <si>
    <t>Pouf LUCIEN gros côtelé doux - Gris foncé</t>
  </si>
  <si>
    <t>Pouf LUCIEN tissu lisse - Beige</t>
  </si>
  <si>
    <t>Pouf LUCIEN tissu lisse - Taupe</t>
  </si>
  <si>
    <t>Pouf LUCIEN tissu lisse - Orange</t>
  </si>
  <si>
    <t>Pouf LUCIEN tissu lisse - Jaune</t>
  </si>
  <si>
    <t>Pouf LUCIEN tissu lisse - Vert</t>
  </si>
  <si>
    <t xml:space="preserve">Pouf LUCIEN tissu lisse - Bleu foncé </t>
  </si>
  <si>
    <t>Pouf LUCIEN tissu lisse - Gris clair</t>
  </si>
  <si>
    <t>Pouf LUCIEN tissu lisse - Gris foncé</t>
  </si>
  <si>
    <t>Canapé droit convertible coffre LUCIEN gros côtelé doux - Beige</t>
  </si>
  <si>
    <t xml:space="preserve">Canapé droit convertible coffre LUCIEN gros côtelé doux - Bleu foncé </t>
  </si>
  <si>
    <t>Canapé droit convertible coffre LUCIEN gros côtelé doux - Vert</t>
  </si>
  <si>
    <t>Canapé droit convertible coffre LUCIEN gros côtelé doux - Orange</t>
  </si>
  <si>
    <t>Canapé droit convertible coffre LUCIEN gros côtelé doux - Jaune</t>
  </si>
  <si>
    <t>Canapé droit convertible coffre LUCIEN gros côtelé doux - Taupe</t>
  </si>
  <si>
    <t>Canapé droit convertible coffre LUCIEN gros côtelé doux - Gris clair</t>
  </si>
  <si>
    <t>Canapé droit convertible coffre LUCIEN gros côtelé doux - Gris foncé</t>
  </si>
  <si>
    <t>Canapé droit convertible coffre LUCIEN tissu lisse - Beige</t>
  </si>
  <si>
    <t>Canapé droit convertible coffre LUCIEN tissu lisse - Taupe</t>
  </si>
  <si>
    <t>Canapé droit convertible coffre LUCIEN tissu lisse - Orange</t>
  </si>
  <si>
    <t>Canapé droit convertible coffre LUCIEN tissu lisse - Jaune</t>
  </si>
  <si>
    <t>Canapé droit convertible coffre LUCIEN tissu lisse - Vert</t>
  </si>
  <si>
    <t xml:space="preserve">Canapé droit convertible coffre LUCIEN tissu lisse - Bleu foncé </t>
  </si>
  <si>
    <t>Canapé droit convertible coffre LUCIEN tissu lisse - Gris clair</t>
  </si>
  <si>
    <t>Canapé droit convertible coffre LUCIEN tissu lisse - Gris foncé</t>
  </si>
  <si>
    <t>Canapé droit convertible coffre LUCIEN gros côtelé doux avec pouf - Beige</t>
  </si>
  <si>
    <t xml:space="preserve">Canapé droit convertible coffre LUCIEN gros côtelé doux avec pouf - Bleu foncé </t>
  </si>
  <si>
    <t>Canapé droit convertible coffre LUCIEN gros côtelé doux avec pouf - Vert</t>
  </si>
  <si>
    <t>Canapé droit convertible coffre LUCIEN gros côtelé doux avec pouf - Orange</t>
  </si>
  <si>
    <t>Canapé droit convertible coffre LUCIEN gros côtelé doux avec pouf - Jaune</t>
  </si>
  <si>
    <t>Canapé droit convertible coffre LUCIEN gros côtelé doux avec pouf - Taupe</t>
  </si>
  <si>
    <t>Canapé droit convertible coffre LUCIEN gros côtelé doux avec pouf - Gris clair</t>
  </si>
  <si>
    <t>Canapé droit convertible coffre LUCIEN gros côtelé doux avec pouf - Gris foncé</t>
  </si>
  <si>
    <t>Canapé droit convertible coffre LUCIEN tissu lisse avec pouf - Beige</t>
  </si>
  <si>
    <t>Canapé droit convertible coffre LUCIEN tissu lisse avec pouf - Taupe</t>
  </si>
  <si>
    <t>Canapé droit convertible coffre LUCIEN tissu lisse avec pouf - Orange</t>
  </si>
  <si>
    <t>Canapé droit convertible coffre LUCIEN tissu lisse avec pouf - Jaune</t>
  </si>
  <si>
    <t>Canapé droit convertible coffre LUCIEN tissu lisse avec pouf - Vert</t>
  </si>
  <si>
    <t xml:space="preserve">Canapé droit convertible coffre LUCIEN tissu lisse avec pouf - Bleu foncé </t>
  </si>
  <si>
    <t>Canapé droit convertible coffre LUCIEN tissu lisse avec pouf - Gris clair</t>
  </si>
  <si>
    <t>Canapé droit convertible coffre LUCIEN tissu lisse avec pouf - Gris foncé</t>
  </si>
  <si>
    <t>Canapé d'angle L convertible coffre LUCIEN gros côtelé doux - Beige - Angle droit</t>
  </si>
  <si>
    <t xml:space="preserve">Canapé d'angle L convertible coffre LUCIEN gros côtelé doux - Angle droit - Bleu foncé </t>
  </si>
  <si>
    <t>Canapé d'angle L convertible coffre LUCIEN gros côtelé doux - Vert - Angle droit</t>
  </si>
  <si>
    <t>Canapé d'angle L convertible coffre LUCIEN gros côtelé doux - Orange - Angle droit</t>
  </si>
  <si>
    <t>Canapé d'angle L convertible coffre LUCIEN gros côtelé doux - Jaune - Angle droit</t>
  </si>
  <si>
    <t>Canapé d'angle L convertible coffre LUCIEN gros côtelé doux - Taupe - Angle droit</t>
  </si>
  <si>
    <t>Canapé d'angle L convertible coffre LUCIEN gros côtelé doux - Gris clair - Angle droit</t>
  </si>
  <si>
    <t>Canapé d'angle L convertible coffre LUCIEN gros côtelé doux - Gris foncé - Angle droit</t>
  </si>
  <si>
    <t>Canapé d'angle L convertible coffre LUCIEN gros côtelé doux - Beige - Angle gauche</t>
  </si>
  <si>
    <t xml:space="preserve">Canapé d'angle L convertible coffre LUCIEN gros côtelé doux - Angle gauche - Bleu foncé </t>
  </si>
  <si>
    <t>Canapé d'angle L convertible coffre LUCIEN gros côtelé doux - Vert - Angle gauche</t>
  </si>
  <si>
    <t>Canapé d'angle L convertible coffre LUCIEN gros côtelé doux - Orange - Angle gauche</t>
  </si>
  <si>
    <t>Canapé d'angle L convertible coffre LUCIEN gros côtelé doux - Jaune - Angle gauche</t>
  </si>
  <si>
    <t>Canapé d'angle L convertible coffre LUCIEN gros côtelé doux - Taupe - Angle gauche</t>
  </si>
  <si>
    <t>Canapé d'angle L convertible coffre LUCIEN gros côtelé doux - Angle gauche - Gris clair</t>
  </si>
  <si>
    <t>Canapé d'angle L convertible coffre LUCIEN gros côtelé doux - Angle gauche - Gris foncé</t>
  </si>
  <si>
    <t>Canapé d'angle L convertible coffre LUCIEN tissu lisse - Beige - Angle droit</t>
  </si>
  <si>
    <t>Canapé d'angle L convertible coffre LUCIEN tissu lisse - Taupe - Angle droit</t>
  </si>
  <si>
    <t>Canapé d'angle L convertible coffre LUCIEN tissu lisse - Orange - Angle droit</t>
  </si>
  <si>
    <t>Canapé d'angle L convertible coffre LUCIEN tissu lisse - Jaune - Angle droit</t>
  </si>
  <si>
    <t>Canapé d'angle L convertible coffre LUCIEN tissu lisse - Vert - Angle droit</t>
  </si>
  <si>
    <t xml:space="preserve">Canapé d'angle L convertible coffre LUCIEN tissu lisse - Angle droit - Bleu foncé </t>
  </si>
  <si>
    <t>Canapé d'angle L convertible coffre LUCIEN tissu lisse - Gris clair - Angle droit</t>
  </si>
  <si>
    <t>Canapé d'angle L convertible coffre LUCIEN tissu lisse - Gris foncé - Angle droit</t>
  </si>
  <si>
    <t>Canapé d'angle L convertible coffre LUCIEN tissu lisse - Beige - Angle gauche</t>
  </si>
  <si>
    <t>Canapé d'angle L convertible coffre LUCIEN tissu lisse - Taupe - Angle gauche</t>
  </si>
  <si>
    <t>Canapé d'angle L convertible coffre LUCIEN tissu lisse - Orange - Angle gauche</t>
  </si>
  <si>
    <t>Canapé d'angle L convertible coffre LUCIEN tissu lisse - Jaune - Angle gauche</t>
  </si>
  <si>
    <t>Canapé d'angle L convertible coffre LUCIEN tissu lisse - Vert - Angle gauche</t>
  </si>
  <si>
    <t xml:space="preserve">Canapé d'angle L convertible coffre LUCIEN tissu lisse - Angle gauche - Bleu foncé </t>
  </si>
  <si>
    <t>Canapé d'angle L convertible coffre LUCIEN tissu lisse - Angle gauche - Gris clair</t>
  </si>
  <si>
    <t>Canapé d'angle L convertible coffre LUCIEN tissu lisse - Angle gauche - Gris foncé</t>
  </si>
  <si>
    <t>Canapé d'angle L convertible coffre LUCIEN gros côtelé doux avec pouf - Beige - Angle droit</t>
  </si>
  <si>
    <t xml:space="preserve">Canapé d'angle L convertible coffre LUCIEN gros côtelé doux avec pouf - Angle droit - Bleu foncé </t>
  </si>
  <si>
    <t>Canapé d'angle L convertible coffre LUCIEN gros côtelé doux avec pouf - Vert - Angle droit</t>
  </si>
  <si>
    <t>Canapé d'angle L convertible coffre LUCIEN gros côtelé doux avec pouf - Orange - Angle droit</t>
  </si>
  <si>
    <t>Canapé d'angle L convertible coffre LUCIEN gros côtelé doux avec pouf - Jaune - Angle droit</t>
  </si>
  <si>
    <t>Canapé d'angle L convertible coffre LUCIEN gros côtelé doux avec pouf - Taupe - Angle droit</t>
  </si>
  <si>
    <t>Canapé d'angle L convertible coffre LUCIEN gros côtelé doux avec pouf - Gris clair - Angle droit</t>
  </si>
  <si>
    <t>Canapé d'angle L convertible coffre LUCIEN gros côtelé doux avec pouf - Gris foncé - Angle droit</t>
  </si>
  <si>
    <t>Canapé d'angle L convertible coffre LUCIEN gros côtelé doux avec pouf - Beige - Angle gauche</t>
  </si>
  <si>
    <t xml:space="preserve">Canapé d'angle L convertible coffre LUCIEN gros côtelé doux avec pouf - Angle gauche - Bleu foncé </t>
  </si>
  <si>
    <t>Canapé d'angle L convertible coffre LUCIEN gros côtelé doux avec pouf - Vert - Angle gauche</t>
  </si>
  <si>
    <t>Canapé d'angle L convertible coffre LUCIEN gros côtelé doux avec pouf - Orange - Angle gauche</t>
  </si>
  <si>
    <t>Canapé d'angle L convertible coffre LUCIEN gros côtelé doux avec pouf - Jaune - Angle gauche</t>
  </si>
  <si>
    <t>Canapé d'angle L convertible coffre LUCIEN gros côtelé doux avec pouf - Taupe - Angle gauche</t>
  </si>
  <si>
    <t>Canapé d'angle L convertible coffre LUCIEN gros côtelé doux avec pouf - Angle gauche - Gris clair</t>
  </si>
  <si>
    <t>Canapé d'angle L convertible coffre LUCIEN gros côtelé doux avec pouf - Angle gauche - Gris foncé</t>
  </si>
  <si>
    <t>Canapé d'angle L convertible coffre LUCIEN tissu lisse avec pouf - Beige - Angle droit</t>
  </si>
  <si>
    <t>Canapé d'angle L convertible coffre LUCIEN tissu lisse avec pouf - Taupe - Angle droit</t>
  </si>
  <si>
    <t>Canapé d'angle L convertible coffre LUCIEN tissu lisse avec pouf - Orange - Angle droit</t>
  </si>
  <si>
    <t>Canapé d'angle L convertible coffre LUCIEN tissu lisse avec pouf - Jaune - Angle droit</t>
  </si>
  <si>
    <t>Canapé d'angle L convertible coffre LUCIEN tissu lisse avec pouf - Vert - Angle droit</t>
  </si>
  <si>
    <t xml:space="preserve">Canapé d'angle L convertible coffre LUCIEN tissu lisse avec pouf - Angle droit - Bleu foncé </t>
  </si>
  <si>
    <t>Canapé d'angle L convertible coffre LUCIEN tissu lisse avec pouf - Gris clair - Angle droit</t>
  </si>
  <si>
    <t>Canapé d'angle L convertible coffre LUCIEN tissu lisse avec pouf - Gris foncé - Angle droit</t>
  </si>
  <si>
    <t>Canapé d'angle L convertible coffre LUCIEN tissu lisse avec pouf - Beige - Angle gauche</t>
  </si>
  <si>
    <t>Canapé d'angle L convertible coffre LUCIEN tissu lisse avec pouf - Taupe - Angle gauche</t>
  </si>
  <si>
    <t>Canapé d'angle L convertible coffre LUCIEN tissu lisse avec pouf - Orange - Angle gauche</t>
  </si>
  <si>
    <t>Canapé d'angle L convertible coffre LUCIEN tissu lisse avec pouf - Jaune - Angle gauche</t>
  </si>
  <si>
    <t>Canapé d'angle L convertible coffre LUCIEN tissu lisse avec pouf - Vert - Angle gauche</t>
  </si>
  <si>
    <t xml:space="preserve">Canapé d'angle L convertible coffre LUCIEN tissu lisse avec pouf - Angle gauche - Bleu foncé </t>
  </si>
  <si>
    <t>Canapé d'angle L convertible coffre LUCIEN tissu lisse avec pouf - Angle gauche - Gris clair</t>
  </si>
  <si>
    <t>Canapé d'angle L convertible coffre LUCIEN tissu lisse avec pouf - Angle gauche - Gris foncé</t>
  </si>
  <si>
    <t>Canapé panoramique convertible coffre LUCIEN gros côtelé doux - Beige - Angle droit</t>
  </si>
  <si>
    <t xml:space="preserve">Canapé panoramique convertible coffre LUCIEN gros côtelé doux - Angle droit - Bleu foncé </t>
  </si>
  <si>
    <t>Canapé panoramique convertible coffre LUCIEN gros côtelé doux - Vert - Angle droit</t>
  </si>
  <si>
    <t>Canapé panoramique convertible coffre LUCIEN gros côtelé doux - Orange - Angle droit</t>
  </si>
  <si>
    <t>Canapé panoramique convertible coffre LUCIEN gros côtelé doux - Jaune - Angle droit</t>
  </si>
  <si>
    <t>Canapé panoramique convertible coffre LUCIEN gros côtelé doux - Taupe - Angle droit</t>
  </si>
  <si>
    <t>Canapé panoramique convertible coffre LUCIEN gros côtelé doux - Gris clair - Angle droit</t>
  </si>
  <si>
    <t>Canapé panoramique convertible coffre LUCIEN gros côtelé doux - Gris foncé - Angle droit</t>
  </si>
  <si>
    <t>Canapé panoramique convertible coffre LUCIEN gros côtelé doux - Beige - Angle gauche</t>
  </si>
  <si>
    <t xml:space="preserve">Canapé panoramique convertible coffre LUCIEN gros côtelé doux - Angle gauche - Bleu foncé </t>
  </si>
  <si>
    <t>Canapé panoramique convertible coffre LUCIEN gros côtelé doux - Vert - Angle gauche</t>
  </si>
  <si>
    <t>Canapé panoramique convertible coffre LUCIEN gros côtelé doux - Orange - Angle gauche</t>
  </si>
  <si>
    <t>Canapé panoramique convertible coffre LUCIEN gros côtelé doux - Jaune - Angle gauche</t>
  </si>
  <si>
    <t>Canapé panoramique convertible coffre LUCIEN gros côtelé doux - Taupe - Angle gauche</t>
  </si>
  <si>
    <t>Canapé panoramique convertible coffre LUCIEN gros côtelé doux - Angle gauche - Gris clair</t>
  </si>
  <si>
    <t>Canapé panoramique convertible coffre LUCIEN gros côtelé doux - Angle gauche - Gris foncé</t>
  </si>
  <si>
    <t>Canapé panoramique convertible coffre LUCIEN tissu lisse - Beige - Angle droit</t>
  </si>
  <si>
    <t>Canapé panoramique convertible coffre LUCIEN tissu lisse - Taupe - Angle droit</t>
  </si>
  <si>
    <t>Canapé panoramique convertible coffre LUCIEN tissu lisse - Orange - Angle droit</t>
  </si>
  <si>
    <t>Canapé panoramique convertible coffre LUCIEN tissu lisse - Jaune - Angle droit</t>
  </si>
  <si>
    <t>Canapé panoramique convertible coffre LUCIEN tissu lisse - Vert - Angle droit</t>
  </si>
  <si>
    <t xml:space="preserve">Canapé panoramique convertible coffre LUCIEN tissu lisse - Angle droit - Bleu foncé </t>
  </si>
  <si>
    <t>Canapé panoramique convertible coffre LUCIEN tissu lisse - Gris clair - Angle droit</t>
  </si>
  <si>
    <t>Canapé panoramique convertible coffre LUCIEN tissu lisse - Gris foncé - Angle droit</t>
  </si>
  <si>
    <t>Canapé panoramique convertible coffre LUCIEN tissu lisse - Beige - Angle gauche</t>
  </si>
  <si>
    <t>Canapé panoramique convertible coffre LUCIEN tissu lisse - Taupe - Angle gauche</t>
  </si>
  <si>
    <t>Canapé panoramique convertible coffre LUCIEN tissu lisse - Orange - Angle gauche</t>
  </si>
  <si>
    <t>Canapé panoramique convertible coffre LUCIEN tissu lisse - Jaune - Angle gauche</t>
  </si>
  <si>
    <t>Canapé panoramique convertible coffre LUCIEN tissu lisse - Vert - Angle gauche</t>
  </si>
  <si>
    <t xml:space="preserve">Canapé panoramique convertible coffre LUCIEN tissu lisse - Angle gauche - Bleu foncé </t>
  </si>
  <si>
    <t>Canapé panoramique convertible coffre LUCIEN tissu lisse - Angle gauche - Gris clair</t>
  </si>
  <si>
    <t>Canapé panoramique convertible coffre LUCIEN tissu lisse - Angle gauche - Gris foncé</t>
  </si>
  <si>
    <t>Canapé panoramique convertible coffre LUCIEN gros côtelé doux avec pouf - Beige - Angle droit</t>
  </si>
  <si>
    <t xml:space="preserve">Canapé panoramique convertible coffre LUCIEN gros côtelé doux avec pouf - Angle droit - Bleu foncé </t>
  </si>
  <si>
    <t>Canapé panoramique convertible coffre LUCIEN gros côtelé doux avec pouf - Vert - Angle droit</t>
  </si>
  <si>
    <t>Canapé panoramique convertible coffre LUCIEN gros côtelé doux avec pouf - Orange - Angle droit</t>
  </si>
  <si>
    <t>Canapé panoramique convertible coffre LUCIEN gros côtelé doux avec pouf - Jaune - Angle droit</t>
  </si>
  <si>
    <t>Canapé panoramique convertible coffre LUCIEN gros côtelé doux avec pouf - Taupe - Angle droit</t>
  </si>
  <si>
    <t>Canapé panoramique convertible coffre LUCIEN gros côtelé doux avec pouf - Gris clair - Angle droit</t>
  </si>
  <si>
    <t>Canapé panoramique convertible coffre LUCIEN gros côtelé doux avec pouf - Gris foncé - Angle droit</t>
  </si>
  <si>
    <t>Canapé panoramique convertible coffre LUCIEN gros côtelé doux avec pouf - Beige - Angle gauche</t>
  </si>
  <si>
    <t xml:space="preserve">Canapé panoramique convertible coffre LUCIEN gros côtelé doux avec pouf - Angle gauche - Bleu foncé </t>
  </si>
  <si>
    <t>Canapé panoramique convertible coffre LUCIEN gros côtelé doux avec pouf - Vert - Angle gauche</t>
  </si>
  <si>
    <t>Canapé panoramique convertible coffre LUCIEN gros côtelé doux avec pouf - Orange - Angle gauche</t>
  </si>
  <si>
    <t>Canapé panoramique convertible coffre LUCIEN gros côtelé doux avec pouf - Jaune - Angle gauche</t>
  </si>
  <si>
    <t>Canapé panoramique convertible coffre LUCIEN gros côtelé doux avec pouf - Taupe - Angle gauche</t>
  </si>
  <si>
    <t>Canapé panoramique convertible coffre LUCIEN gros côtelé doux avec pouf - Angle gauche - Gris clair</t>
  </si>
  <si>
    <t>Canapé panoramique convertible coffre LUCIEN gros côtelé doux avec pouf - Angle gauche - Gris foncé</t>
  </si>
  <si>
    <t>Canapé panoramique convertible coffre LUCIEN tissu lisse avec pouf - Beige - Angle droit</t>
  </si>
  <si>
    <t>Canapé panoramique convertible coffre LUCIEN tissu lisse avec pouf - Taupe - Angle droit</t>
  </si>
  <si>
    <t>Canapé panoramique convertible coffre LUCIEN tissu lisse avec pouf - Orange - Angle droit</t>
  </si>
  <si>
    <t>Canapé panoramique convertible coffre LUCIEN tissu lisse avec pouf - Jaune - Angle droit</t>
  </si>
  <si>
    <t>Canapé panoramique convertible coffre LUCIEN tissu lisse avec pouf - Vert - Angle droit</t>
  </si>
  <si>
    <t xml:space="preserve">Canapé panoramique convertible coffre LUCIEN tissu lisse avec pouf - Angle droit - Bleu foncé </t>
  </si>
  <si>
    <t>Canapé panoramique convertible coffre LUCIEN tissu lisse avec pouf - Gris clair - Angle droit</t>
  </si>
  <si>
    <t>Canapé panoramique convertible coffre LUCIEN tissu lisse avec pouf - Gris foncé - Angle droit</t>
  </si>
  <si>
    <t>Canapé panoramique convertible coffre LUCIEN tissu lisse avec pouf - Beige - Angle gauche</t>
  </si>
  <si>
    <t>Canapé panoramique convertible coffre LUCIEN tissu lisse avec pouf - Taupe - Angle gauche</t>
  </si>
  <si>
    <t>Canapé panoramique convertible coffre LUCIEN tissu lisse avec pouf - Orange - Angle gauche</t>
  </si>
  <si>
    <t>Canapé panoramique convertible coffre LUCIEN tissu lisse avec pouf - Jaune - Angle gauche</t>
  </si>
  <si>
    <t>Canapé panoramique convertible coffre LUCIEN tissu lisse avec pouf - Vert - Angle gauche</t>
  </si>
  <si>
    <t xml:space="preserve">Canapé panoramique convertible coffre LUCIEN tissu lisse avec pouf - Angle gauche - Bleu foncé </t>
  </si>
  <si>
    <t>Canapé panoramique convertible coffre LUCIEN tissu lisse avec pouf - Angle gauche - Gris clair</t>
  </si>
  <si>
    <t>Canapé panoramique convertible coffre LUCIEN tissu lisse avec pouf - Angle gauche - Gris foncé</t>
  </si>
  <si>
    <t>Canapé d'angle convertible coffre LUCIEN gros côtelé doux avec pouf - Beige - Angle droit</t>
  </si>
  <si>
    <t xml:space="preserve">Canapé d'angle convertible coffre LUCIEN gros côtelé doux avec pouf - Angle droit - Bleu foncé </t>
  </si>
  <si>
    <t>Canapé d'angle convertible coffre LUCIEN gros côtelé doux avec pouf - Vert - Angle droit</t>
  </si>
  <si>
    <t>Canapé d'angle convertible coffre LUCIEN gros côtelé doux avec pouf - Orange - Angle droit</t>
  </si>
  <si>
    <t>Canapé d'angle convertible coffre LUCIEN gros côtelé doux avec pouf - Jaune - Angle droit</t>
  </si>
  <si>
    <t>Canapé d'angle convertible coffre LUCIEN gros côtelé doux avec pouf - Taupe - Angle droit</t>
  </si>
  <si>
    <t>Canapé d'angle convertible coffre LUCIEN gros côtelé doux avec pouf - Gris clair - Angle droit</t>
  </si>
  <si>
    <t>Canapé d'angle convertible coffre LUCIEN gros côtelé doux avec pouf - Gris foncé - Angle droit</t>
  </si>
  <si>
    <t>Canapé d'angle convertible coffre LUCIEN gros côtelé doux avec pouf - Beige - Angle gauche</t>
  </si>
  <si>
    <t xml:space="preserve">Canapé d'angle convertible coffre LUCIEN gros côtelé doux avec pouf - Angle gauche - Bleu foncé </t>
  </si>
  <si>
    <t>Canapé d'angle convertible coffre LUCIEN gros côtelé doux avec pouf - Vert - Angle gauche</t>
  </si>
  <si>
    <t>Canapé d'angle convertible coffre LUCIEN gros côtelé doux avec pouf - Orange - Angle gauche</t>
  </si>
  <si>
    <t>Canapé d'angle convertible coffre LUCIEN gros côtelé doux avec pouf - Jaune - Angle gauche</t>
  </si>
  <si>
    <t>Canapé d'angle convertible coffre LUCIEN gros côtelé doux avec pouf - Taupe - Angle gauche</t>
  </si>
  <si>
    <t>Canapé d'angle convertible coffre LUCIEN gros côtelé doux avec pouf - Angle gauche - Gris clair</t>
  </si>
  <si>
    <t>Canapé d'angle convertible coffre LUCIEN gros côtelé doux avec pouf - Angle gauche - Gris foncé</t>
  </si>
  <si>
    <t>Canapé d'angle convertible coffre LUCIEN tissu lisse avec pouf - Beige - Angle droit</t>
  </si>
  <si>
    <t>Canapé d'angle convertible coffre LUCIEN tissu lisse avec pouf - Taupe - Angle droit</t>
  </si>
  <si>
    <t>Canapé d'angle convertible coffre LUCIEN tissu lisse avec pouf - Orange - Angle droit</t>
  </si>
  <si>
    <t>Canapé d'angle convertible coffre LUCIEN tissu lisse avec pouf - Jaune - Angle droit</t>
  </si>
  <si>
    <t>Canapé d'angle convertible coffre LUCIEN tissu lisse avec pouf - Vert - Angle droit</t>
  </si>
  <si>
    <t xml:space="preserve">Canapé d'angle convertible coffre LUCIEN tissu lisse avec pouf - Angle droit - Bleu foncé </t>
  </si>
  <si>
    <t>Canapé d'angle convertible coffre LUCIEN tissu lisse avec pouf - Gris clair - Angle droit</t>
  </si>
  <si>
    <t>Canapé d'angle convertible coffre LUCIEN tissu lisse avec pouf - Gris foncé - Angle droit</t>
  </si>
  <si>
    <t>Canapé d'angle convertible coffre LUCIEN tissu lisse avec pouf - Beige - Angle gauche</t>
  </si>
  <si>
    <t>Canapé d'angle convertible coffre LUCIEN tissu lisse avec pouf - Taupe - Angle gauche</t>
  </si>
  <si>
    <t>Canapé d'angle convertible coffre LUCIEN tissu lisse avec pouf - Orange - Angle gauche</t>
  </si>
  <si>
    <t>Canapé d'angle convertible coffre LUCIEN tissu lisse avec pouf - Jaune - Angle gauche</t>
  </si>
  <si>
    <t>Canapé d'angle convertible coffre LUCIEN tissu lisse avec pouf - Vert - Angle gauche</t>
  </si>
  <si>
    <t xml:space="preserve">Canapé d'angle convertible coffre LUCIEN tissu lisse avec pouf - Angle gauche - Bleu foncé </t>
  </si>
  <si>
    <t>Canapé d'angle convertible coffre LUCIEN tissu lisse avec pouf - Angle gauche - Gris clair</t>
  </si>
  <si>
    <t>Canapé d'angle convertible coffre LUCIEN tissu lisse avec pouf - Angle gauche - Gris foncé</t>
  </si>
  <si>
    <t>LUCIEN</t>
  </si>
  <si>
    <t>Canapé d'angle fixe ROUSSEAU tissu chiné - Beige - Angle droit</t>
  </si>
  <si>
    <t>Canapé d'angle fixe ROUSSEAU tissu chiné - Beige - Angle gauche</t>
  </si>
  <si>
    <t>Canapé d'angle fixe ROUSSEAU tissu chiné - Vert - Angle droit</t>
  </si>
  <si>
    <t>Canapé d'angle fixe ROUSSEAU tissu chiné - Vert - Angle gauche</t>
  </si>
  <si>
    <t>Canapé d'angle fixe ROUSSEAU tissu chiné - Rose - Angle droit</t>
  </si>
  <si>
    <t>Canapé d'angle fixe ROUSSEAU tissu chiné - Angle gauche - Rose</t>
  </si>
  <si>
    <t xml:space="preserve">Canapé d'angle fixe ROUSSEAU tissu chiné - Angle droit - Bleu foncé </t>
  </si>
  <si>
    <t xml:space="preserve">Canapé d'angle fixe ROUSSEAU tissu chiné - Angle gauche - Bleu foncé </t>
  </si>
  <si>
    <t>Canapé d'angle fixe ROUSSEAU tissu chiné - Gris foncé - Angle droit</t>
  </si>
  <si>
    <t>Canapé d'angle fixe ROUSSEAU tissu chiné - Angle gauche - Gris foncé</t>
  </si>
  <si>
    <t>Canapé d'angle fixe ROUSSEAU tissu texturé - Beige - Angle droit</t>
  </si>
  <si>
    <t>Canapé d'angle fixe ROUSSEAU tissu texturé - Beige - Angle gauche</t>
  </si>
  <si>
    <t>Canapé d'angle fixe ROUSSEAU tissu texturé - Gris foncé - Angle droit</t>
  </si>
  <si>
    <t>Canapé d'angle fixe ROUSSEAU tissu texturé - Angle gauche - Gris foncé</t>
  </si>
  <si>
    <t>Canapé d'angle fixe ROUSSEAU tissu texturé - Jaune - Angle droit</t>
  </si>
  <si>
    <t>Canapé d'angle fixe ROUSSEAU tissu texturé - Jaune - Angle gauche</t>
  </si>
  <si>
    <t xml:space="preserve">Canapé d'angle fixe ROUSSEAU tissu texturé - Angle droit - Bleu foncé </t>
  </si>
  <si>
    <t xml:space="preserve">Canapé d'angle fixe ROUSSEAU tissu texturé - Angle gauche - Bleu foncé </t>
  </si>
  <si>
    <t>Canapé d'angle fixe ROUSSEAU tissu texturé - Vert - Angle droit</t>
  </si>
  <si>
    <t>Canapé d'angle fixe ROUSSEAU tissu texturé - Vert - Angle gauche</t>
  </si>
  <si>
    <t>Canapé d'angle fixe ROUSSEAU velours côtelé - Beige - Angle droit</t>
  </si>
  <si>
    <t>Canapé d'angle fixe ROUSSEAU velours côtelé - Beige - Angle gauche</t>
  </si>
  <si>
    <t>Canapé d'angle fixe ROUSSEAU velours côtelé - Bleu clair - Angle droit</t>
  </si>
  <si>
    <t>Canapé d'angle fixe ROUSSEAU velours côtelé - Angle gauche - Bleu clair</t>
  </si>
  <si>
    <t xml:space="preserve">Canapé d'angle fixe ROUSSEAU velours côtelé - Angle droit - Bleu foncé </t>
  </si>
  <si>
    <t xml:space="preserve">Canapé d'angle fixe ROUSSEAU velours côtelé - Angle gauche - Bleu foncé </t>
  </si>
  <si>
    <t>Canapé d'angle fixe ROUSSEAU velours côtelé - Gris clair - Angle droit</t>
  </si>
  <si>
    <t>Canapé d'angle fixe ROUSSEAU velours côtelé - Angle gauche - Gris clair</t>
  </si>
  <si>
    <t>Canapé d'angle fixe ROUSSEAU velours côtelé - Gris foncé - Angle droit</t>
  </si>
  <si>
    <t>Canapé d'angle fixe ROUSSEAU velours côtelé - Angle gauche - Gris foncé</t>
  </si>
  <si>
    <t>Canapé d'angle fixe ROUSSEAU velours côtelé - Violet - Angle droit</t>
  </si>
  <si>
    <t>Canapé d'angle fixe ROUSSEAU velours côtelé - Angle gauche - Violet</t>
  </si>
  <si>
    <t>Canapé d'angle fixe ROUSSEAU velours côtelé - Marron - Angle droit</t>
  </si>
  <si>
    <t>Canapé d'angle fixe ROUSSEAU velours côtelé - Marron - Angle gauche</t>
  </si>
  <si>
    <t>Pouf pour canapé modulable ROUSSEAU tissu chiné - Beige</t>
  </si>
  <si>
    <t>Pouf pour canapé modulable ROUSSEAU tissu chiné - Vert</t>
  </si>
  <si>
    <t>Pouf pour canapé modulable ROUSSEAU tissu chiné - Rose</t>
  </si>
  <si>
    <t xml:space="preserve">Pouf pour canapé modulable ROUSSEAU tissu chiné - Bleu foncé </t>
  </si>
  <si>
    <t>Pouf pour canapé modulable ROUSSEAU tissu chiné - Gris foncé</t>
  </si>
  <si>
    <t>Pouf pour canapé modulable ROUSSEAU tissu texturé - Beige</t>
  </si>
  <si>
    <t>Pouf pour canapé modulable ROUSSEAU tissu texturé - Gris foncé</t>
  </si>
  <si>
    <t>Pouf pour canapé modulable ROUSSEAU tissu texturé - Jaune</t>
  </si>
  <si>
    <t xml:space="preserve">Pouf pour canapé modulable ROUSSEAU tissu texturé - Bleu foncé </t>
  </si>
  <si>
    <t>Pouf pour canapé modulable ROUSSEAU tissu texturé - Vert</t>
  </si>
  <si>
    <t>Pouf pour canapé modulable ROUSSEAU velours côtelé - Beige</t>
  </si>
  <si>
    <t>Pouf pour canapé modulable ROUSSEAU velours côtelé - Bleu clair</t>
  </si>
  <si>
    <t xml:space="preserve">Pouf pour canapé modulable ROUSSEAU velours côtelé - Bleu foncé </t>
  </si>
  <si>
    <t>Pouf pour canapé modulable ROUSSEAU velours côtelé - Gris clair</t>
  </si>
  <si>
    <t>Pouf pour canapé modulable ROUSSEAU velours côtelé - Gris foncé</t>
  </si>
  <si>
    <t>Pouf pour canapé modulable ROUSSEAU velours côtelé - Violet</t>
  </si>
  <si>
    <t>Pouf pour canapé modulable ROUSSEAU velours côtelé - Marron</t>
  </si>
  <si>
    <t>Canapé d'angle fixe modulable ROUSSEAU tissu chiné avec 1 chauffeuse et 1 pouf - Beige - Angle droit</t>
  </si>
  <si>
    <t>Canapé d'angle fixe modulable ROUSSEAU tissu chiné avec 1 chauffeuse et 1 pouf - Beige - Angle gauche</t>
  </si>
  <si>
    <t>Canapé d'angle fixe modulable ROUSSEAU tissu chiné avec 1 chauffeuse et 1 pouf - Vert - Angle droit</t>
  </si>
  <si>
    <t>Canapé d'angle fixe modulable ROUSSEAU tissu chiné avec 1 chauffeuse et 1 pouf - Vert - Angle gauche</t>
  </si>
  <si>
    <t>Canapé d'angle fixe modulable ROUSSEAU tissu chiné avec 1 chauffeuse et 1 pouf - Rose - Angle droit</t>
  </si>
  <si>
    <t>Canapé d'angle fixe modulable ROUSSEAU tissu chiné avec 1 chauffeuse et 1 pouf - Angle gauche - Rose</t>
  </si>
  <si>
    <t xml:space="preserve">Canapé d'angle fixe modulable ROUSSEAU tissu chiné avec 1 chauffeuse et 1 pouf - Angle droit - Bleu foncé </t>
  </si>
  <si>
    <t xml:space="preserve">Canapé d'angle fixe modulable ROUSSEAU tissu chiné avec 1 chauffeuse et 1 pouf - Angle gauche - Bleu foncé </t>
  </si>
  <si>
    <t>Canapé d'angle fixe modulable ROUSSEAU tissu chiné avec 1 chauffeuse et 1 pouf - Gris foncé - Angle droit</t>
  </si>
  <si>
    <t>Canapé d'angle fixe modulable ROUSSEAU tissu chiné avec 1 chauffeuse et 1 pouf - Angle gauche - Gris foncé</t>
  </si>
  <si>
    <t>Canapé d'angle fixe modulable ROUSSEAU tissu texturé avec 1 chauffeuse et 1 pouf - Beige - Angle droit</t>
  </si>
  <si>
    <t>Canapé d'angle fixe modulable ROUSSEAU tissu texturé avec 1 chauffeuse et 1 pouf - Beige - Angle gauche</t>
  </si>
  <si>
    <t>Canapé d'angle fixe modulable ROUSSEAU tissu texturé avec 1 chauffeuse et 1 pouf - Gris foncé - Angle droit</t>
  </si>
  <si>
    <t>Canapé d'angle fixe modulable ROUSSEAU tissu texturé avec 1 chauffeuse et 1 pouf - Angle gauche - Gris foncé</t>
  </si>
  <si>
    <t>Canapé d'angle fixe modulable ROUSSEAU tissu texturé avec 1 chauffeuse et 1 pouf - Jaune - Angle droit</t>
  </si>
  <si>
    <t>Canapé d'angle fixe modulable ROUSSEAU tissu texturé avec 1 chauffeuse et 1 pouf - Jaune - Angle gauche</t>
  </si>
  <si>
    <t xml:space="preserve">Canapé d'angle fixe modulable ROUSSEAU tissu texturé avec 1 chauffeuse et 1 pouf - Angle droit - Bleu foncé </t>
  </si>
  <si>
    <t xml:space="preserve">Canapé d'angle fixe modulable ROUSSEAU tissu texturé avec 1 chauffeuse et 1 pouf - Angle gauche - Bleu foncé </t>
  </si>
  <si>
    <t>Canapé d'angle fixe modulable ROUSSEAU tissu texturé avec 1 chauffeuse et 1 pouf - Vert - Angle droit</t>
  </si>
  <si>
    <t>Canapé d'angle fixe modulable ROUSSEAU tissu texturé avec 1 chauffeuse et 1 pouf - Vert - Angle gauche</t>
  </si>
  <si>
    <t>Canapé d'angle fixe modulable ROUSSEAU velours côtelé avec 1 chauffeuse et 1 pouf - Beige - Angle droit</t>
  </si>
  <si>
    <t>Canapé d'angle fixe modulable ROUSSEAU velours côtelé avec 1 chauffeuse et 1 pouf - Beige - Angle gauche</t>
  </si>
  <si>
    <t>Canapé d'angle fixe modulable ROUSSEAU velours côtelé avec 1 chauffeuse et 1 pouf - Bleu clair - Angle droit</t>
  </si>
  <si>
    <t>Canapé d'angle fixe modulable ROUSSEAU velours côtelé avec 1 chauffeuse et 1 pouf - Angle gauche - Bleu clair</t>
  </si>
  <si>
    <t xml:space="preserve">Canapé d'angle fixe modulable ROUSSEAU velours côtelé avec 1 chauffeuse et 1 pouf - Angle droit - Bleu foncé </t>
  </si>
  <si>
    <t xml:space="preserve">Canapé d'angle fixe modulable ROUSSEAU velours côtelé avec 1 chauffeuse et 1 pouf - Angle gauche - Bleu foncé </t>
  </si>
  <si>
    <t>Canapé d'angle fixe modulable ROUSSEAU velours côtelé avec 1 chauffeuse et 1 pouf - Gris clair - Angle droit</t>
  </si>
  <si>
    <t>Canapé d'angle fixe modulable ROUSSEAU velours côtelé avec 1 chauffeuse et 1 pouf - Angle gauche - Gris clair</t>
  </si>
  <si>
    <t>Canapé d'angle fixe modulable ROUSSEAU velours côtelé avec 1 chauffeuse et 1 pouf - Gris foncé - Angle droit</t>
  </si>
  <si>
    <t>Canapé d'angle fixe modulable ROUSSEAU velours côtelé avec 1 chauffeuse et 1 pouf - Angle gauche - Gris foncé</t>
  </si>
  <si>
    <t>Canapé d'angle fixe modulable ROUSSEAU velours côtelé avec 1 chauffeuse et 1 pouf - Violet - Angle droit</t>
  </si>
  <si>
    <t>Canapé d'angle fixe modulable ROUSSEAU velours côtelé avec 1 chauffeuse et 1 pouf - Angle gauche - Violet</t>
  </si>
  <si>
    <t>Canapé d'angle fixe modulable ROUSSEAU velours côtelé avec 1 chauffeuse et 1 pouf - Marron - Angle droit</t>
  </si>
  <si>
    <t>Canapé d'angle fixe modulable ROUSSEAU velours côtelé avec 1 chauffeuse et 1 pouf - Marron - Angle gauche</t>
  </si>
  <si>
    <t>Canapé d'angle fixe ROUSSEAU tissu chiné avec pouf - Beige - Angle droit</t>
  </si>
  <si>
    <t>Canapé d'angle fixe ROUSSEAU tissu chiné avec pouf - Beige - Angle gauche</t>
  </si>
  <si>
    <t>Canapé d'angle fixe ROUSSEAU tissu chiné avec pouf - Vert - Angle droit</t>
  </si>
  <si>
    <t>Canapé d'angle fixe ROUSSEAU tissu chiné avec pouf - Vert - Angle gauche</t>
  </si>
  <si>
    <t>Canapé d'angle fixe ROUSSEAU tissu chiné avec pouf - Rose - Angle droit</t>
  </si>
  <si>
    <t>Canapé d'angle fixe ROUSSEAU tissu chiné avec pouf - Angle gauche - Rose</t>
  </si>
  <si>
    <t xml:space="preserve">Canapé d'angle fixe ROUSSEAU tissu chiné avec pouf - Angle droit - Bleu foncé </t>
  </si>
  <si>
    <t xml:space="preserve">Canapé d'angle fixe ROUSSEAU tissu chiné avec pouf - Angle gauche - Bleu foncé </t>
  </si>
  <si>
    <t>Canapé d'angle fixe ROUSSEAU tissu chiné avec pouf - Gris foncé - Angle droit</t>
  </si>
  <si>
    <t>Canapé d'angle fixe ROUSSEAU tissu chiné avec pouf - Angle gauche - Gris foncé</t>
  </si>
  <si>
    <t>Canapé d'angle fixe ROUSSEAU tissu texturé avec pouf - Beige - Angle droit</t>
  </si>
  <si>
    <t>Canapé d'angle fixe ROUSSEAU tissu texturé avec pouf - Beige - Angle gauche</t>
  </si>
  <si>
    <t>Canapé d'angle fixe ROUSSEAU tissu texturé avec pouf - Gris foncé - Angle droit</t>
  </si>
  <si>
    <t>Canapé d'angle fixe ROUSSEAU tissu texturé avec pouf - Angle gauche - Gris foncé</t>
  </si>
  <si>
    <t>Canapé d'angle fixe ROUSSEAU tissu texturé avec pouf - Jaune - Angle droit</t>
  </si>
  <si>
    <t>Canapé d'angle fixe ROUSSEAU tissu texturé avec pouf - Jaune - Angle gauche</t>
  </si>
  <si>
    <t xml:space="preserve">Canapé d'angle fixe ROUSSEAU tissu texturé avec pouf - Angle droit - Bleu foncé </t>
  </si>
  <si>
    <t xml:space="preserve">Canapé d'angle fixe ROUSSEAU tissu texturé avec pouf - Angle gauche - Bleu foncé </t>
  </si>
  <si>
    <t>Canapé d'angle fixe ROUSSEAU tissu texturé avec pouf - Vert - Angle droit</t>
  </si>
  <si>
    <t>Canapé d'angle fixe ROUSSEAU tissu texturé avec pouf - Vert - Angle gauche</t>
  </si>
  <si>
    <t>Canapé d'angle fixe ROUSSEAU velours côtelé avec pouf - Beige - Angle droit</t>
  </si>
  <si>
    <t>Canapé d'angle fixe ROUSSEAU velours côtelé avec pouf - Beige - Angle gauche</t>
  </si>
  <si>
    <t>Canapé d'angle fixe ROUSSEAU velours côtelé avec pouf - Bleu clair - Angle droit</t>
  </si>
  <si>
    <t>Canapé d'angle fixe ROUSSEAU velours côtelé avec pouf - Angle gauche - Bleu clair</t>
  </si>
  <si>
    <t xml:space="preserve">Canapé d'angle fixe ROUSSEAU velours côtelé avec pouf - Angle droit - Bleu foncé </t>
  </si>
  <si>
    <t xml:space="preserve">Canapé d'angle fixe ROUSSEAU velours côtelé avec pouf - Angle gauche - Bleu foncé </t>
  </si>
  <si>
    <t>Canapé d'angle fixe ROUSSEAU velours côtelé avec pouf - Gris clair - Angle droit</t>
  </si>
  <si>
    <t>Canapé d'angle fixe ROUSSEAU velours côtelé avec pouf - Angle gauche - Gris clair</t>
  </si>
  <si>
    <t>Canapé d'angle fixe ROUSSEAU velours côtelé avec pouf - Gris foncé - Angle droit</t>
  </si>
  <si>
    <t>Canapé d'angle fixe ROUSSEAU velours côtelé avec pouf - Angle gauche - Gris foncé</t>
  </si>
  <si>
    <t>Canapé d'angle fixe ROUSSEAU velours côtelé avec pouf - Violet - Angle droit</t>
  </si>
  <si>
    <t>Canapé d'angle fixe ROUSSEAU velours côtelé avec pouf - Angle gauche - Violet</t>
  </si>
  <si>
    <t>Canapé d'angle fixe ROUSSEAU velours côtelé avec pouf - Marron - Angle droit</t>
  </si>
  <si>
    <t>Canapé d'angle fixe ROUSSEAU velours côtelé avec pouf - Marron - Angle gauche</t>
  </si>
  <si>
    <t>ROUSSEAU</t>
  </si>
  <si>
    <t>Canapé d'angle fixe BERTILLE bi matière - Angle droit - Beige et taupe</t>
  </si>
  <si>
    <t>Canapé d'angle fixe BERTILLE bi matière - Angle gauche - Beige et taupe</t>
  </si>
  <si>
    <t>Canapé d'angle fixe BERTILLE bi matière - Gris clair &amp; gris foncé - Angle droit</t>
  </si>
  <si>
    <t>Canapé d'angle fixe BERTILLE bi matière - Angle gauche - Gris clair &amp; gris foncé</t>
  </si>
  <si>
    <t>Canapé d'angle fixe BERTILLE bi matière avec pouf - Angle droit - Beige et taupe</t>
  </si>
  <si>
    <t>Canapé d'angle fixe BERTILLE bi matière avec pouf - Angle gauche - Beige et taupe</t>
  </si>
  <si>
    <t>Canapé d'angle fixe BERTILLE bi matière avec pouf - Gris clair &amp; gris foncé - Angle droit</t>
  </si>
  <si>
    <t>Canapé d'angle fixe BERTILLE bi matière avec pouf - Angle gauche - Gris clair &amp; gris foncé</t>
  </si>
  <si>
    <t>Pouf BERTILLE bi matière - Beige et taupe</t>
  </si>
  <si>
    <t>Pouf BERTILLE bi matière - Gris clair &amp; gris foncé</t>
  </si>
  <si>
    <t>BERTILLE</t>
  </si>
  <si>
    <t>Canapé d'angle réversible convertible coffre ARSENE tissu velours avec pouf - Beige</t>
  </si>
  <si>
    <t>Canapé d'angle réversible convertible coffre ARSENE tissu velours avec pouf - Taupe</t>
  </si>
  <si>
    <t>Canapé d'angle réversible convertible coffre ARSENE tissu velours avec pouf - Rouge</t>
  </si>
  <si>
    <t>Canapé d'angle réversible convertible coffre ARSENE tissu velours avec pouf - Orange</t>
  </si>
  <si>
    <t>Canapé d'angle réversible convertible coffre ARSENE tissu velours avec pouf - Jaune</t>
  </si>
  <si>
    <t>Canapé d'angle réversible convertible coffre ARSENE tissu velours avec pouf - Vert</t>
  </si>
  <si>
    <t>Canapé d'angle réversible convertible coffre ARSENE tissu velours avec pouf - Bleu</t>
  </si>
  <si>
    <t>Canapé d'angle réversible convertible coffre ARSENE tissu velours avec pouf - Gris clair</t>
  </si>
  <si>
    <t>Canapé d'angle réversible convertible coffre ARSENE tissu velours avec pouf - Gris foncé</t>
  </si>
  <si>
    <t>Canapé d'angle réversible convertible coffre ARSENE tissu velours - Beige</t>
  </si>
  <si>
    <t>Canapé d'angle réversible convertible coffre ARSENE tissu velours - Taupe</t>
  </si>
  <si>
    <t>Canapé d'angle réversible convertible coffre ARSENE tissu velours - Rouge</t>
  </si>
  <si>
    <t>Canapé d'angle réversible convertible coffre ARSENE tissu velours - Orange</t>
  </si>
  <si>
    <t>Canapé d'angle réversible convertible coffre ARSENE tissu velours - Jaune</t>
  </si>
  <si>
    <t>Canapé d'angle réversible convertible coffre ARSENE tissu velours - Vert</t>
  </si>
  <si>
    <t>Canapé d'angle réversible convertible coffre ARSENE tissu velours - Bleu</t>
  </si>
  <si>
    <t>Canapé d'angle réversible convertible coffre ARSENE tissu velours - Gris clair</t>
  </si>
  <si>
    <t>Canapé d'angle réversible convertible coffre ARSENE tissu velours - Gris foncé</t>
  </si>
  <si>
    <t>Pouf ARSENE tissu velours - Beige</t>
  </si>
  <si>
    <t>Pouf ARSENE tissu velours - Taupe</t>
  </si>
  <si>
    <t>Pouf ARSENE tissu velours - Rouge</t>
  </si>
  <si>
    <t>Pouf ARSENE tissu velours - Orange</t>
  </si>
  <si>
    <t>Pouf ARSENE tissu velours - Jaune</t>
  </si>
  <si>
    <t>Pouf ARSENE tissu velours - Vert</t>
  </si>
  <si>
    <t>Pouf ARSENE tissu velours - Bleu</t>
  </si>
  <si>
    <t>Pouf ARSENE tissu velours - Gris clair</t>
  </si>
  <si>
    <t>Pouf ARSENE tissu velours - Gris foncé</t>
  </si>
  <si>
    <t>Canapé panoramique convertible coffre ARSENE tissu velours avec pouf - Beige - Angle droit</t>
  </si>
  <si>
    <t>Canapé panoramique convertible coffre ARSENE tissu velours avec pouf - Beige - Angle gauche</t>
  </si>
  <si>
    <t>Canapé panoramique convertible coffre ARSENE tissu velours avec pouf - Taupe - Angle droit</t>
  </si>
  <si>
    <t>Canapé panoramique convertible coffre ARSENE tissu velours avec pouf - Taupe - Angle gauche</t>
  </si>
  <si>
    <t>Canapé panoramique convertible coffre ARSENE tissu velours avec pouf - Rouge - Angle gauche</t>
  </si>
  <si>
    <t>Canapé panoramique convertible coffre ARSENE tissu velours avec pouf - Orange - Angle droit</t>
  </si>
  <si>
    <t>Canapé panoramique convertible coffre ARSENE tissu velours avec pouf - Orange - Angle gauche</t>
  </si>
  <si>
    <t>Canapé panoramique convertible coffre ARSENE tissu velours avec pouf - Jaune - Angle droit</t>
  </si>
  <si>
    <t>Canapé panoramique convertible coffre ARSENE tissu velours avec pouf - Jaune - Angle gauche</t>
  </si>
  <si>
    <t>Canapé panoramique convertible coffre ARSENE tissu velours avec pouf - Vert - Angle droit</t>
  </si>
  <si>
    <t>Canapé panoramique convertible coffre ARSENE tissu velours avec pouf - Vert - Angle gauche</t>
  </si>
  <si>
    <t>Canapé panoramique convertible coffre ARSENE tissu velours avec pouf - Bleu - Angle droit</t>
  </si>
  <si>
    <t>Canapé panoramique convertible coffre ARSENE tissu velours avec pouf - Bleu - Angle gauche</t>
  </si>
  <si>
    <t>Canapé panoramique convertible coffre ARSENE tissu velours avec pouf - Gris clair - Angle droit</t>
  </si>
  <si>
    <t>Canapé panoramique convertible coffre ARSENE tissu velours avec pouf - Angle gauche - Gris clair</t>
  </si>
  <si>
    <t>Canapé panoramique convertible coffre ARSENE tissu velours avec pouf - Gris foncé - Angle droit</t>
  </si>
  <si>
    <t>Canapé panoramique convertible coffre ARSENE tissu velours avec pouf - Angle gauche - Gris foncé</t>
  </si>
  <si>
    <t>Canapé panoramique convertible coffre ARSENE tissu velours avec pouf - Rouge - Angle droit</t>
  </si>
  <si>
    <t>Canapé panoramique convertible coffre ARSENE tissu velours - Beige - Angle droit</t>
  </si>
  <si>
    <t>Canapé panoramique convertible coffre ARSENE tissu velours - Beige - Angle gauche</t>
  </si>
  <si>
    <t>Canapé panoramique convertible coffre ARSENE tissu velours - Taupe - Angle droit</t>
  </si>
  <si>
    <t>Canapé panoramique convertible coffre ARSENE tissu velours - Taupe - Angle gauche</t>
  </si>
  <si>
    <t>Canapé panoramique convertible coffre ARSENE tissu velours - Rouge - Angle droit</t>
  </si>
  <si>
    <t>Canapé panoramique convertible coffre ARSENE tissu velours - Rouge - Angle gauche</t>
  </si>
  <si>
    <t>Canapé panoramique convertible coffre ARSENE tissu velours - Orange - Angle droit</t>
  </si>
  <si>
    <t>Canapé panoramique convertible coffre ARSENE tissu velours - Orange - Angle gauche</t>
  </si>
  <si>
    <t>Canapé panoramique convertible coffre ARSENE tissu velours - Jaune - Angle droit</t>
  </si>
  <si>
    <t>Canapé panoramique convertible coffre ARSENE tissu velours - Jaune - Angle gauche</t>
  </si>
  <si>
    <t>Canapé panoramique convertible coffre ARSENE tissu velours - Vert - Angle droit</t>
  </si>
  <si>
    <t>Canapé panoramique convertible coffre ARSENE tissu velours - Vert - Angle gauche</t>
  </si>
  <si>
    <t>Canapé panoramique convertible coffre ARSENE tissu velours - Bleu - Angle droit</t>
  </si>
  <si>
    <t>Canapé panoramique convertible coffre ARSENE tissu velours - Bleu - Angle gauche</t>
  </si>
  <si>
    <t>Canapé panoramique convertible coffre ARSENE tissu velours - Gris clair - Angle droit</t>
  </si>
  <si>
    <t>Canapé panoramique convertible coffre ARSENE tissu velours - Angle gauche - Gris clair</t>
  </si>
  <si>
    <t>Canapé panoramique convertible coffre ARSENE tissu velours - Gris foncé - Angle droit</t>
  </si>
  <si>
    <t>Canapé panoramique convertible coffre ARSENE tissu velours - Angle gauche - Gris foncé</t>
  </si>
  <si>
    <t>Canapé d'angle L convertible coffre ARSENE tissu velours avec pouf - Beige - Angle droit</t>
  </si>
  <si>
    <t>Canapé d'angle L convertible coffre ARSENE tissu velours avec pouf - Beige - Angle gauche</t>
  </si>
  <si>
    <t>Canapé d'angle L convertible coffre ARSENE tissu velours avec pouf - Taupe - Angle droit</t>
  </si>
  <si>
    <t>Canapé d'angle L convertible coffre ARSENE tissu velours avec pouf - Taupe - Angle gauche</t>
  </si>
  <si>
    <t>Canapé d'angle L convertible coffre ARSENE tissu velours avec pouf - Rouge - Angle droit</t>
  </si>
  <si>
    <t>Canapé d'angle L convertible coffre ARSENE tissu velours avec pouf - Rouge - Angle gauche</t>
  </si>
  <si>
    <t>Canapé d'angle L convertible coffre ARSENE tissu velours avec pouf - Orange - Angle droit</t>
  </si>
  <si>
    <t>Canapé d'angle L convertible coffre ARSENE tissu velours avec pouf - Orange - Angle gauche</t>
  </si>
  <si>
    <t>Canapé d'angle L convertible coffre ARSENE tissu velours avec pouf - Jaune - Angle droit</t>
  </si>
  <si>
    <t>Canapé d'angle L convertible coffre ARSENE tissu velours avec pouf - Jaune - Angle gauche</t>
  </si>
  <si>
    <t>Canapé d'angle L convertible coffre ARSENE tissu velours avec pouf - Vert - Angle droit</t>
  </si>
  <si>
    <t>Canapé d'angle L convertible coffre ARSENE tissu velours avec pouf - Vert - Angle gauche</t>
  </si>
  <si>
    <t>Canapé d'angle L convertible coffre ARSENE tissu velours avec pouf - Bleu - Angle gauche</t>
  </si>
  <si>
    <t>Canapé d'angle L convertible coffre ARSENE tissu velours avec pouf - Bleu - Angle droit</t>
  </si>
  <si>
    <t>Canapé d'angle L convertible coffre ARSENE tissu velours avec pouf - Gris clair - Angle droit</t>
  </si>
  <si>
    <t>Canapé d'angle L convertible coffre ARSENE tissu velours avec pouf - Angle gauche - Gris clair</t>
  </si>
  <si>
    <t>Canapé d'angle L convertible coffre ARSENE tissu velours avec pouf - Gris foncé - Angle droit</t>
  </si>
  <si>
    <t>Canapé d'angle L convertible coffre ARSENE tissu velours avec pouf - Angle gauche - Gris foncé</t>
  </si>
  <si>
    <t>Canapé droit convertible coffre ARSENE tissu velours avec pouf - Beige</t>
  </si>
  <si>
    <t>Canapé droit convertible coffre ARSENE tissu velours avec pouf - Taupe</t>
  </si>
  <si>
    <t>Canapé droit convertible coffre ARSENE tissu velours avec pouf - Rouge</t>
  </si>
  <si>
    <t>Canapé droit convertible coffre ARSENE tissu velours avec pouf - Orange</t>
  </si>
  <si>
    <t>Canapé droit convertible coffre ARSENE tissu velours avec pouf - Jaune</t>
  </si>
  <si>
    <t>Canapé droit convertible coffre ARSENE tissu velours avec pouf - Bleu</t>
  </si>
  <si>
    <t>Canapé droit convertible coffre ARSENE tissu velours avec pouf - Gris clair</t>
  </si>
  <si>
    <t>Canapé droit convertible coffre ARSENE tissu velours avec pouf - Gris foncé</t>
  </si>
  <si>
    <t>Canapé droit convertible coffre ARSENE tissu velours avec pouf - Vert</t>
  </si>
  <si>
    <t>Canapé d'angle L convertible coffre ARSENE tissu velours - Beige - Angle droit</t>
  </si>
  <si>
    <t>Canapé d'angle L convertible coffre ARSENE tissu velours - Taupe - Angle droit</t>
  </si>
  <si>
    <t>Canapé d'angle L convertible coffre ARSENE tissu velours - Rouge - Angle droit</t>
  </si>
  <si>
    <t>Canapé d'angle L convertible coffre ARSENE tissu velours - Orange - Angle droit</t>
  </si>
  <si>
    <t>Canapé d'angle L convertible coffre ARSENE tissu velours - Jaune - Angle droit</t>
  </si>
  <si>
    <t>Canapé d'angle L convertible coffre ARSENE tissu velours - Vert - Angle droit</t>
  </si>
  <si>
    <t xml:space="preserve">Canapé d'angle L convertible coffre ARSENE tissu velours - Angle droit - Bleu foncé </t>
  </si>
  <si>
    <t>Canapé d'angle L convertible coffre ARSENE tissu velours - Gris clair - Angle droit</t>
  </si>
  <si>
    <t>Canapé d'angle L convertible coffre ARSENE tissu velours - Gris foncé - Angle droit</t>
  </si>
  <si>
    <t>Canapé d'angle L convertible coffre ARSENE tissu velours - Beige - Angle gauche</t>
  </si>
  <si>
    <t>Canapé d'angle L convertible coffre ARSENE tissu velours - Taupe - Angle gauche</t>
  </si>
  <si>
    <t>Canapé d'angle L convertible coffre ARSENE tissu velours - Rouge - Angle gauche</t>
  </si>
  <si>
    <t>Canapé d'angle L convertible coffre ARSENE tissu velours - Orange - Angle gauche</t>
  </si>
  <si>
    <t>Canapé d'angle L convertible coffre ARSENE tissu velours - Jaune - Angle gauche</t>
  </si>
  <si>
    <t>Canapé d'angle L convertible coffre ARSENE tissu velours - Vert - Angle gauche</t>
  </si>
  <si>
    <t xml:space="preserve">Canapé d'angle L convertible coffre ARSENE tissu velours - Angle gauche - Bleu foncé </t>
  </si>
  <si>
    <t>Canapé d'angle L convertible coffre ARSENE tissu velours - Angle gauche - Gris clair</t>
  </si>
  <si>
    <t>Canapé d'angle L convertible coffre ARSENE tissu velours - Angle gauche - Gris foncé</t>
  </si>
  <si>
    <t>Canapé droit convertible coffre ARSENE tissu velours - Beige</t>
  </si>
  <si>
    <t>Canapé droit convertible coffre ARSENE tissu velours - Taupe</t>
  </si>
  <si>
    <t>Canapé droit convertible coffre ARSENE tissu velours - Rouge</t>
  </si>
  <si>
    <t>Canapé droit convertible coffre ARSENE tissu velours - Orange</t>
  </si>
  <si>
    <t>Canapé droit convertible coffre ARSENE tissu velours - Jaune</t>
  </si>
  <si>
    <t>Canapé droit convertible coffre ARSENE tissu velours - Vert</t>
  </si>
  <si>
    <t>Canapé droit convertible coffre ARSENE tissu velours - Gris clair</t>
  </si>
  <si>
    <t>Canapé droit convertible coffre ARSENE tissu velours - Gris foncé</t>
  </si>
  <si>
    <t>Canapé droit convertible coffre ARSENE tissu velours - Bleu</t>
  </si>
  <si>
    <t>Canapé d'angle fixe EVEREST tissu texturé - Blanc - Angle droit - 4 coussins</t>
  </si>
  <si>
    <t>Canapé d'angle fixe EVEREST tissu texturé - Blanc - Angle gauche - 4 coussins</t>
  </si>
  <si>
    <t>Canapé d'angle fixe EVEREST tissu texturé - Gris clair - Angle droit - 4 coussins</t>
  </si>
  <si>
    <t>Canapé d'angle fixe EVEREST tissu texturé - Angle gauche - Gris clair - 4 coussins</t>
  </si>
  <si>
    <t>Canapé d'angle fixe EVEREST tissu texturé - Gris foncé - Angle droit - 4 coussins</t>
  </si>
  <si>
    <t>Canapé d'angle fixe EVEREST tissu texturé - Angle gauche - Gris foncé - 4 coussins</t>
  </si>
  <si>
    <t>Canapé d'angle fixe EVEREST tissu texturé - Angle droit - Bleu foncé  - 4 coussins</t>
  </si>
  <si>
    <t>Canapé d'angle fixe EVEREST tissu texturé - Angle gauche - Bleu foncé  - 4 coussins</t>
  </si>
  <si>
    <t>Canapé d'angle fixe EVEREST tissu texturé - Vert - Angle droit - 4 coussins</t>
  </si>
  <si>
    <t>Canapé d'angle fixe EVEREST tissu texturé - Vert - Angle gauche - 4 coussins</t>
  </si>
  <si>
    <t>Canapé d'angle fixe EVEREST tissu texturé - Jaune - Angle droit - 4 coussins</t>
  </si>
  <si>
    <t>Canapé d'angle fixe EVEREST tissu texturé - Jaune - Angle gauche - 4 coussins</t>
  </si>
  <si>
    <t>Canapé d'angle fixe EVEREST tissu texturé - Orange - Angle droit - 4 coussins</t>
  </si>
  <si>
    <t>Canapé d'angle fixe EVEREST tissu texturé - Orange - Angle gauche - 4 coussins</t>
  </si>
  <si>
    <t>Canapé d'angle fixe EVEREST tissu texturé - Taupe - Angle droit - 4 coussins</t>
  </si>
  <si>
    <t>Canapé d'angle fixe EVEREST tissu texturé - Taupe - Angle gauche - 4 coussins</t>
  </si>
  <si>
    <t>Canapé d'angle fixe EVEREST tissu texturé - Beige - Angle droit - 4 coussins</t>
  </si>
  <si>
    <t>Canapé d'angle fixe EVEREST tissu texturé - Beige - Angle gauche - 4 coussins</t>
  </si>
  <si>
    <t>Canapé d'angle fixe EVEREST tissu texturé - Noir - Angle droit - 4 coussins</t>
  </si>
  <si>
    <t>Canapé d'angle fixe EVEREST tissu texturé - Noir - Angle gauche - 4 coussins</t>
  </si>
  <si>
    <t>Canapé d'angle fixe EVEREST tissu texturé - Blanc - Angle droit - 10 coussins</t>
  </si>
  <si>
    <t>Canapé d'angle fixe EVEREST tissu texturé - Blanc - Angle gauche - 10 coussins</t>
  </si>
  <si>
    <t>Canapé d'angle fixe EVEREST tissu texturé - Gris clair - Angle droit - 10 coussins</t>
  </si>
  <si>
    <t>Canapé d'angle fixe EVEREST tissu texturé - Angle gauche - Gris clair - 10 coussins</t>
  </si>
  <si>
    <t>Canapé d'angle fixe EVEREST tissu texturé - Gris foncé - Angle droit - 10 coussins</t>
  </si>
  <si>
    <t>Canapé d'angle fixe EVEREST tissu texturé - Angle gauche - Gris foncé - 10 coussins</t>
  </si>
  <si>
    <t>Canapé d'angle fixe EVEREST tissu texturé - Angle droit - Bleu foncé  - 10 coussins</t>
  </si>
  <si>
    <t>Canapé d'angle fixe EVEREST tissu texturé - Angle gauche - Bleu foncé  - 10 coussins</t>
  </si>
  <si>
    <t>Canapé d'angle fixe EVEREST tissu texturé - Vert - Angle droit - 10 coussins</t>
  </si>
  <si>
    <t>Canapé d'angle fixe EVEREST tissu texturé - Vert - Angle gauche - 10 coussins</t>
  </si>
  <si>
    <t>Canapé d'angle fixe EVEREST tissu texturé - Jaune - Angle droit - 10 coussins</t>
  </si>
  <si>
    <t>Canapé d'angle fixe EVEREST tissu texturé - Jaune - Angle gauche - 10 coussins</t>
  </si>
  <si>
    <t>Canapé d'angle fixe EVEREST tissu texturé - Orange - Angle droit - 10 coussins</t>
  </si>
  <si>
    <t>Canapé d'angle fixe EVEREST tissu texturé - Orange - Angle gauche - 10 coussins</t>
  </si>
  <si>
    <t>Canapé d'angle fixe EVEREST tissu texturé - Taupe - Angle droit - 10 coussins</t>
  </si>
  <si>
    <t>Canapé d'angle fixe EVEREST tissu texturé - Taupe - Angle gauche - 10 coussins</t>
  </si>
  <si>
    <t>Canapé d'angle fixe EVEREST tissu texturé - Beige - Angle droit - 10 coussins</t>
  </si>
  <si>
    <t>Canapé d'angle fixe EVEREST tissu texturé - Beige - Angle gauche - 10 coussins</t>
  </si>
  <si>
    <t>Canapé d'angle fixe EVEREST tissu texturé - Noir - Angle droit - 10 coussins</t>
  </si>
  <si>
    <t>Canapé d'angle fixe EVEREST tissu texturé - Noir - Angle gauche - 10 coussins</t>
  </si>
  <si>
    <t>Canapé d'angle fixe EVEREST tissu texturé avec pouf - Blanc - Angle droit - 4 coussins</t>
  </si>
  <si>
    <t>Canapé d'angle fixe EVEREST tissu texturé avec pouf - Blanc - Angle gauche - 4 coussins</t>
  </si>
  <si>
    <t>Canapé d'angle fixe EVEREST tissu texturé avec pouf - Gris clair - Angle droit - 4 coussins</t>
  </si>
  <si>
    <t>Canapé d'angle fixe EVEREST tissu texturé avec pouf - Angle gauche - Gris clair - 4 coussins</t>
  </si>
  <si>
    <t>Canapé d'angle fixe EVEREST tissu texturé avec pouf - Gris foncé - Angle droit - 4 coussins</t>
  </si>
  <si>
    <t>Canapé d'angle fixe EVEREST tissu texturé avec pouf - Angle gauche - Gris foncé - 4 coussins</t>
  </si>
  <si>
    <t>Canapé d'angle fixe EVEREST tissu texturé avec pouf - Angle droit - Bleu foncé  - 4 coussins</t>
  </si>
  <si>
    <t>Canapé d'angle fixe EVEREST tissu texturé avec pouf - Angle gauche - Bleu foncé  - 4 coussins</t>
  </si>
  <si>
    <t>Canapé d'angle fixe EVEREST tissu texturé avec pouf - Vert - Angle droit - 4 coussins</t>
  </si>
  <si>
    <t>Canapé d'angle fixe EVEREST tissu texturé avec pouf - Vert - Angle gauche - 4 coussins</t>
  </si>
  <si>
    <t>Canapé d'angle fixe EVEREST tissu texturé avec pouf - Jaune - Angle droit - 4 coussins</t>
  </si>
  <si>
    <t>Canapé d'angle fixe EVEREST tissu texturé avec pouf - Jaune - Angle gauche - 4 coussins</t>
  </si>
  <si>
    <t>Canapé d'angle fixe EVEREST tissu texturé avec pouf - Orange - Angle droit - 4 coussins</t>
  </si>
  <si>
    <t>Canapé d'angle fixe EVEREST tissu texturé avec pouf - Orange - Angle gauche - 4 coussins</t>
  </si>
  <si>
    <t>Canapé d'angle fixe EVEREST tissu texturé avec pouf - Taupe - Angle droit - 4 coussins</t>
  </si>
  <si>
    <t>Canapé d'angle fixe EVEREST tissu texturé avec pouf - Taupe - Angle gauche - 4 coussins</t>
  </si>
  <si>
    <t>Canapé d'angle fixe EVEREST tissu texturé avec pouf - Beige - Angle droit - 4 coussins</t>
  </si>
  <si>
    <t>Canapé d'angle fixe EVEREST tissu texturé avec pouf - Beige - Angle gauche - 4 coussins</t>
  </si>
  <si>
    <t>Canapé d'angle fixe EVEREST tissu texturé avec pouf - Noir - Angle droit - 4 coussins</t>
  </si>
  <si>
    <t>Canapé d'angle fixe EVEREST tissu texturé avec pouf - Noir - Angle gauche - 4 coussins</t>
  </si>
  <si>
    <t>Canapé d'angle fixe EVEREST tissu texturé avec pouf - Blanc - Angle droit - 10 coussins</t>
  </si>
  <si>
    <t>Canapé d'angle fixe EVEREST tissu texturé avec pouf - Blanc - Angle gauche - 10 coussins</t>
  </si>
  <si>
    <t>Canapé d'angle fixe EVEREST tissu texturé avec pouf - Gris clair - Angle droit - 10 coussins</t>
  </si>
  <si>
    <t>Canapé d'angle fixe EVEREST tissu texturé avec pouf - Angle gauche - Gris clair - 10 coussins</t>
  </si>
  <si>
    <t>Canapé d'angle fixe EVEREST tissu texturé avec pouf - Gris foncé - Angle droit - 10 coussins</t>
  </si>
  <si>
    <t>Canapé d'angle fixe EVEREST tissu texturé avec pouf - Angle gauche - Gris foncé - 10 coussins</t>
  </si>
  <si>
    <t>Canapé d'angle fixe EVEREST tissu texturé avec pouf - Angle droit - Bleu foncé  - 10 coussins</t>
  </si>
  <si>
    <t>Canapé d'angle fixe EVEREST tissu texturé avec pouf - Angle gauche - Bleu foncé  - 10 coussins</t>
  </si>
  <si>
    <t>Canapé d'angle fixe EVEREST tissu texturé avec pouf - Vert - Angle droit - 10 coussins</t>
  </si>
  <si>
    <t>Canapé d'angle fixe EVEREST tissu texturé avec pouf - Vert - Angle gauche - 10 coussins</t>
  </si>
  <si>
    <t>Canapé d'angle fixe EVEREST tissu texturé avec pouf - Jaune - Angle droit - 10 coussins</t>
  </si>
  <si>
    <t>Canapé d'angle fixe EVEREST tissu texturé avec pouf - Jaune - Angle gauche - 10 coussins</t>
  </si>
  <si>
    <t>Canapé d'angle fixe EVEREST tissu texturé avec pouf - Orange - Angle droit - 10 coussins</t>
  </si>
  <si>
    <t>Canapé d'angle fixe EVEREST tissu texturé avec pouf - Orange - Angle gauche - 10 coussins</t>
  </si>
  <si>
    <t>Canapé d'angle fixe EVEREST tissu texturé avec pouf - Taupe - Angle droit - 10 coussins</t>
  </si>
  <si>
    <t>Canapé d'angle fixe EVEREST tissu texturé avec pouf - Taupe - Angle gauche - 10 coussins</t>
  </si>
  <si>
    <t>Canapé d'angle fixe EVEREST tissu texturé avec pouf - Beige - Angle droit - 10 coussins</t>
  </si>
  <si>
    <t>Canapé d'angle fixe EVEREST tissu texturé avec pouf - Beige - Angle gauche - 10 coussins</t>
  </si>
  <si>
    <t>Canapé d'angle fixe EVEREST tissu texturé avec pouf - Noir - Angle droit - 10 coussins</t>
  </si>
  <si>
    <t>Canapé d'angle fixe EVEREST tissu texturé avec pouf - Noir - Angle gauche - 10 coussins</t>
  </si>
  <si>
    <t>Pouf EVEREST tissu texturé - Blanc</t>
  </si>
  <si>
    <t>Pouf EVEREST tissu texturé - Gris clair</t>
  </si>
  <si>
    <t>Pouf EVEREST tissu texturé - Gris foncé</t>
  </si>
  <si>
    <t xml:space="preserve">Pouf EVEREST tissu texturé - Bleu foncé </t>
  </si>
  <si>
    <t>Pouf EVEREST tissu texturé - Vert</t>
  </si>
  <si>
    <t>Pouf EVEREST tissu texturé - Jaune</t>
  </si>
  <si>
    <t>Pouf EVEREST tissu texturé - Orange</t>
  </si>
  <si>
    <t>Pouf EVEREST tissu texturé - Taupe</t>
  </si>
  <si>
    <t>Pouf EVEREST tissu texturé - Beige</t>
  </si>
  <si>
    <t>Pouf EVEREST tissu texturé - Noir</t>
  </si>
  <si>
    <t>Canapé d'angle fixe EVEREST tissu chiné - Blanc - Angle droit - 4 coussins</t>
  </si>
  <si>
    <t>Canapé d'angle fixe EVEREST tissu chiné - Blanc - Angle gauche - 4 coussins</t>
  </si>
  <si>
    <t>Canapé d'angle fixe EVEREST tissu chiné - Taupe - Angle droit - 4 coussins</t>
  </si>
  <si>
    <t>Canapé d'angle fixe EVEREST tissu chiné - Taupe - Angle gauche - 4 coussins</t>
  </si>
  <si>
    <t>Canapé d'angle fixe EVEREST tissu chiné - Rouge - Angle droit - 4 coussins</t>
  </si>
  <si>
    <t>Canapé d'angle fixe EVEREST tissu chiné - Rouge - Angle gauche - 4 coussins</t>
  </si>
  <si>
    <t>Canapé d'angle fixe EVEREST tissu chiné - Orange - Angle droit - 4 coussins</t>
  </si>
  <si>
    <t>Canapé d'angle fixe EVEREST tissu chiné - Orange - Angle gauche - 4 coussins</t>
  </si>
  <si>
    <t>Canapé d'angle fixe EVEREST tissu chiné - Jaune - Angle droit - 4 coussins</t>
  </si>
  <si>
    <t>Canapé d'angle fixe EVEREST tissu chiné - Jaune - Angle gauche - 4 coussins</t>
  </si>
  <si>
    <t>Canapé d'angle fixe EVEREST tissu chiné - Vert - Angle droit - 4 coussins</t>
  </si>
  <si>
    <t>Canapé d'angle fixe EVEREST tissu chiné - Vert - Angle gauche - 4 coussins</t>
  </si>
  <si>
    <t>Canapé d'angle fixe EVEREST tissu chiné - Gris clair - Angle droit - 4 coussins</t>
  </si>
  <si>
    <t>Canapé d'angle fixe EVEREST tissu chiné - Angle gauche - Gris clair - 4 coussins</t>
  </si>
  <si>
    <t>Canapé d'angle fixe EVEREST tissu chiné - Gris foncé - Angle droit - 4 coussins</t>
  </si>
  <si>
    <t>Canapé d'angle fixe EVEREST tissu chiné - Angle gauche - Gris foncé - 4 coussins</t>
  </si>
  <si>
    <t>Canapé d'angle fixe EVEREST tissu chiné - Angle droit - Bleu foncé  - 4 coussins</t>
  </si>
  <si>
    <t>Canapé d'angle fixe EVEREST tissu chiné - Angle gauche - Bleu foncé  - 4 coussins</t>
  </si>
  <si>
    <t>Canapé d'angle fixe EVEREST tissu chiné - Blanc - Angle droit - 10 coussins</t>
  </si>
  <si>
    <t>Canapé d'angle fixe EVEREST tissu chiné - Blanc - Angle gauche - 10 coussins</t>
  </si>
  <si>
    <t>Canapé d'angle fixe EVEREST tissu chiné - Taupe - Angle droit - 10 coussins</t>
  </si>
  <si>
    <t>Canapé d'angle fixe EVEREST tissu chiné - Taupe - Angle gauche - 10 coussins</t>
  </si>
  <si>
    <t>Canapé d'angle fixe EVEREST tissu chiné - Rouge - Angle droit - 10 coussins</t>
  </si>
  <si>
    <t>Canapé d'angle fixe EVEREST tissu chiné - Rouge - Angle gauche - 10 coussins</t>
  </si>
  <si>
    <t>Canapé d'angle fixe EVEREST tissu chiné - Orange - Angle droit - 10 coussins</t>
  </si>
  <si>
    <t>Canapé d'angle fixe EVEREST tissu chiné - Orange - Angle gauche - 10 coussins</t>
  </si>
  <si>
    <t>Canapé d'angle fixe EVEREST tissu chiné - Jaune - Angle droit - 10 coussins</t>
  </si>
  <si>
    <t>Canapé d'angle fixe EVEREST tissu chiné - Jaune - Angle gauche - 10 coussins</t>
  </si>
  <si>
    <t>Canapé d'angle fixe EVEREST tissu chiné - Vert - Angle droit - 10 coussins</t>
  </si>
  <si>
    <t>Canapé d'angle fixe EVEREST tissu chiné - Vert - Angle gauche - 10 coussins</t>
  </si>
  <si>
    <t>Canapé d'angle fixe EVEREST tissu chiné - Gris clair - Angle droit - 10 coussins</t>
  </si>
  <si>
    <t>Canapé d'angle fixe EVEREST tissu chiné - Angle gauche - Gris clair - 10 coussins</t>
  </si>
  <si>
    <t>Canapé d'angle fixe EVEREST tissu chiné - Gris foncé - Angle droit - 10 coussins</t>
  </si>
  <si>
    <t>Canapé d'angle fixe EVEREST tissu chiné - Angle gauche - Gris foncé - 10 coussins</t>
  </si>
  <si>
    <t>Canapé d'angle fixe EVEREST tissu chiné - Angle droit - Bleu foncé  - 10 coussins</t>
  </si>
  <si>
    <t>Canapé d'angle fixe EVEREST tissu chiné - Angle gauche - Bleu foncé  - 10 coussins</t>
  </si>
  <si>
    <t>Canapé d'angle fixe EVEREST tissu chiné avec pouf - Blanc - Angle droit - 4 coussins</t>
  </si>
  <si>
    <t>Canapé d'angle fixe EVEREST tissu chiné avec pouf - Blanc - Angle gauche - 4 coussins</t>
  </si>
  <si>
    <t>Canapé d'angle fixe EVEREST tissu chiné avec pouf - Taupe - Angle droit - 4 coussins</t>
  </si>
  <si>
    <t>Canapé d'angle fixe EVEREST tissu chiné avec pouf - Taupe - Angle gauche - 4 coussins</t>
  </si>
  <si>
    <t>Canapé d'angle fixe EVEREST tissu chiné avec pouf - Rouge - Angle droit - 4 coussins</t>
  </si>
  <si>
    <t>Canapé d'angle fixe EVEREST tissu chiné avec pouf - Rouge - Angle gauche - 4 coussins</t>
  </si>
  <si>
    <t>Canapé d'angle fixe EVEREST tissu chiné avec pouf - Orange - Angle droit - 4 coussins</t>
  </si>
  <si>
    <t>Canapé d'angle fixe EVEREST tissu chiné avec pouf - Orange - Angle gauche - 4 coussins</t>
  </si>
  <si>
    <t>Canapé d'angle fixe EVEREST tissu chiné avec pouf - Jaune - Angle droit - 4 coussins</t>
  </si>
  <si>
    <t>Canapé d'angle fixe EVEREST tissu chiné avec pouf - Jaune - Angle gauche - 4 coussins</t>
  </si>
  <si>
    <t>Canapé d'angle fixe EVEREST tissu chiné avec pouf - Vert - Angle droit - 4 coussins</t>
  </si>
  <si>
    <t>Canapé d'angle fixe EVEREST tissu chiné avec pouf - Vert - Angle gauche - 4 coussins</t>
  </si>
  <si>
    <t>Canapé d'angle fixe EVEREST tissu chiné avec pouf - Gris clair - Angle droit - 4 coussins</t>
  </si>
  <si>
    <t>Canapé d'angle fixe EVEREST tissu chiné avec pouf - Angle gauche - Gris clair - 4 coussins</t>
  </si>
  <si>
    <t>Canapé d'angle fixe EVEREST tissu chiné avec pouf - Gris foncé - Angle droit - 4 coussins</t>
  </si>
  <si>
    <t>Canapé d'angle fixe EVEREST tissu chiné avec pouf - Angle gauche - Gris foncé - 4 coussins</t>
  </si>
  <si>
    <t>Canapé d'angle fixe EVEREST tissu chiné avec pouf - Angle droit - Bleu foncé  - 4 coussins</t>
  </si>
  <si>
    <t>Canapé d'angle fixe EVEREST tissu chiné avec pouf - Angle gauche - Bleu foncé  - 4 coussins</t>
  </si>
  <si>
    <t>Canapé d'angle fixe EVEREST tissu chiné avec pouf - Blanc - Angle droit - 10 coussins</t>
  </si>
  <si>
    <t>Canapé d'angle fixe EVEREST tissu chiné avec pouf - Blanc - Angle gauche - 10 coussins</t>
  </si>
  <si>
    <t>Canapé d'angle fixe EVEREST tissu chiné avec pouf - Taupe - Angle droit - 10 coussins</t>
  </si>
  <si>
    <t>Canapé d'angle fixe EVEREST tissu chiné avec pouf - Taupe - Angle gauche - 10 coussins</t>
  </si>
  <si>
    <t>Canapé d'angle fixe EVEREST tissu chiné avec pouf - Rouge - Angle droit - 10 coussins</t>
  </si>
  <si>
    <t>Canapé d'angle fixe EVEREST tissu chiné avec pouf - Rouge - Angle gauche - 10 coussins</t>
  </si>
  <si>
    <t>Canapé d'angle fixe EVEREST tissu chiné avec pouf - Orange - Angle droit - 10 coussins</t>
  </si>
  <si>
    <t>Canapé d'angle fixe EVEREST tissu chiné avec pouf - Orange - Angle gauche - 10 coussins</t>
  </si>
  <si>
    <t>Canapé d'angle fixe EVEREST tissu chiné avec pouf - Jaune - Angle droit - 10 coussins</t>
  </si>
  <si>
    <t>Canapé d'angle fixe EVEREST tissu chiné avec pouf - Jaune - Angle gauche - 10 coussins</t>
  </si>
  <si>
    <t>Canapé d'angle fixe EVEREST tissu chiné avec pouf - Vert - Angle droit - 10 coussins</t>
  </si>
  <si>
    <t>Canapé d'angle fixe EVEREST tissu chiné avec pouf - Vert - Angle gauche - 10 coussins</t>
  </si>
  <si>
    <t>Canapé d'angle fixe EVEREST tissu chiné avec pouf - Gris clair - Angle droit - 10 coussins</t>
  </si>
  <si>
    <t>Canapé d'angle fixe EVEREST tissu chiné avec pouf - Angle gauche - Gris clair - 10 coussins</t>
  </si>
  <si>
    <t>Canapé d'angle fixe EVEREST tissu chiné avec pouf - Gris foncé - Angle droit - 10 coussins</t>
  </si>
  <si>
    <t>Canapé d'angle fixe EVEREST tissu chiné avec pouf - Angle gauche - Gris foncé - 10 coussins</t>
  </si>
  <si>
    <t>Canapé d'angle fixe EVEREST tissu chiné avec pouf - Angle droit - Bleu foncé  - 10 coussins</t>
  </si>
  <si>
    <t>Canapé d'angle fixe EVEREST tissu chiné avec pouf - Angle gauche - Bleu foncé  - 10 coussins</t>
  </si>
  <si>
    <t>Pouf EVEREST tissu chiné - Blanc</t>
  </si>
  <si>
    <t>Pouf EVEREST tissu chiné - Taupe</t>
  </si>
  <si>
    <t>Pouf EVEREST tissu chiné - Rouge</t>
  </si>
  <si>
    <t>Pouf EVEREST tissu chiné - Orange</t>
  </si>
  <si>
    <t>Pouf EVEREST tissu chiné - Jaune</t>
  </si>
  <si>
    <t>Pouf EVEREST tissu chiné - Vert</t>
  </si>
  <si>
    <t>Pouf EVEREST tissu chiné - Gris clair</t>
  </si>
  <si>
    <t>Pouf EVEREST tissu chiné - Gris foncé</t>
  </si>
  <si>
    <t xml:space="preserve">Pouf EVEREST tissu chiné - Bleu foncé </t>
  </si>
  <si>
    <t>EVEREST</t>
  </si>
  <si>
    <t>WT-AIR-2R---W_3 P1306</t>
  </si>
  <si>
    <t>Canapé droit convertible déplimousse COME tissu chiné - Beige</t>
  </si>
  <si>
    <t>WT-AIR-2R---W_3 P1323</t>
  </si>
  <si>
    <t>Canapé droit convertible déplimousse COME tissu chiné - Vert</t>
  </si>
  <si>
    <t>WT-AIR-2R---W_3 P1324</t>
  </si>
  <si>
    <t>Canapé droit convertible déplimousse COME tissu chiné - Rose</t>
  </si>
  <si>
    <t>WT-AIR-2R---W_3 P1325</t>
  </si>
  <si>
    <t xml:space="preserve">Canapé droit convertible déplimousse COME tissu chiné - Bleu foncé </t>
  </si>
  <si>
    <t>WT-AIR-2R---W_3 P1326</t>
  </si>
  <si>
    <t>Canapé droit convertible déplimousse COME tissu chiné - Gris foncé</t>
  </si>
  <si>
    <t>WT-AIR-2R---W _5 P1327</t>
  </si>
  <si>
    <t>Canapé droit convertible déplimousse COME tissu texturé - Beige</t>
  </si>
  <si>
    <t>WT-AIR-2R---W _5 P1328</t>
  </si>
  <si>
    <t>Canapé droit convertible déplimousse COME tissu texturé - Gris foncé</t>
  </si>
  <si>
    <t>WT-AIR-2R---W _5 P1305</t>
  </si>
  <si>
    <t>Canapé droit convertible déplimousse COME tissu texturé - Jaune</t>
  </si>
  <si>
    <t>WT-AIR-2R---W _5 P1329</t>
  </si>
  <si>
    <t xml:space="preserve">Canapé droit convertible déplimousse COME tissu texturé - Bleu foncé </t>
  </si>
  <si>
    <t>WT-AIR-2R---W _5 P1304</t>
  </si>
  <si>
    <t>Canapé droit convertible déplimousse COME tissu texturé - Vert</t>
  </si>
  <si>
    <t>WT-BERR-1----W_1 P1201</t>
  </si>
  <si>
    <t>Fauteuil CELINE tissu bouclette - Blanc</t>
  </si>
  <si>
    <t>WT-BERR-1----W_1 P1250</t>
  </si>
  <si>
    <t>Fauteuil CELINE tissu bouclette - Beige</t>
  </si>
  <si>
    <t>WT-BERR-1----W_1 P1251</t>
  </si>
  <si>
    <t>Fauteuil CELINE tissu bouclette - Taupe</t>
  </si>
  <si>
    <t>WT-BERR-1----W_1 P1204</t>
  </si>
  <si>
    <t>Fauteuil CELINE tissu bouclette - Orange</t>
  </si>
  <si>
    <t>WT-BERR-1----W_1 P1205</t>
  </si>
  <si>
    <t>Fauteuil CELINE tissu bouclette - Jaune</t>
  </si>
  <si>
    <t>WT-BERR-1----W_1 P1206</t>
  </si>
  <si>
    <t>Fauteuil CELINE tissu bouclette - Vert</t>
  </si>
  <si>
    <t>WT-BERR-1----W_1 P1252</t>
  </si>
  <si>
    <t>Fauteuil CELINE tissu bouclette - Bleu clair</t>
  </si>
  <si>
    <t>WT-BERR-1----W_1 P1207</t>
  </si>
  <si>
    <t xml:space="preserve">Fauteuil CELINE tissu bouclette - Bleu foncé </t>
  </si>
  <si>
    <t>WT-BERR-1----W_1 P1208</t>
  </si>
  <si>
    <t>Fauteuil CELINE tissu bouclette - Gris clair</t>
  </si>
  <si>
    <t>WT-BERR-1----W_1 P1209</t>
  </si>
  <si>
    <t>Fauteuil CELINE tissu bouclette - Gris foncé</t>
  </si>
  <si>
    <t>WT-BERR-1----W_1 P1246</t>
  </si>
  <si>
    <t>Fauteuil CELINE tissu lisse - Rose</t>
  </si>
  <si>
    <t>WT-BERR-1----W_1 P1241</t>
  </si>
  <si>
    <t>Fauteuil CELINE tissu lisse - Taupe</t>
  </si>
  <si>
    <t>WT-BERR-1----W_1 P1242</t>
  </si>
  <si>
    <t>Fauteuil CELINE tissu lisse - Orange</t>
  </si>
  <si>
    <t>WT-BERR-1----W_1 P1243</t>
  </si>
  <si>
    <t>Fauteuil CELINE tissu lisse - Jaune</t>
  </si>
  <si>
    <t>WT-BERR-1----W_1 P1244</t>
  </si>
  <si>
    <t>Fauteuil CELINE tissu lisse - Vert</t>
  </si>
  <si>
    <t>WT-BERR-1----W_1 P1249</t>
  </si>
  <si>
    <t>Fauteuil CELINE tissu lisse - Bleu clair</t>
  </si>
  <si>
    <t>WT-BERR-1----W_1 P1245</t>
  </si>
  <si>
    <t xml:space="preserve">Fauteuil CELINE tissu lisse - Bleu foncé </t>
  </si>
  <si>
    <t>WT-BERR-1----W_1 P1247</t>
  </si>
  <si>
    <t>Fauteuil CELINE tissu lisse - Gris clair</t>
  </si>
  <si>
    <t>WT-BERR-1----W_1 P1248</t>
  </si>
  <si>
    <t>Fauteuil CELINE tissu lisse - Gris foncé</t>
  </si>
  <si>
    <t>WT-BERR-1----W_1 P1240</t>
  </si>
  <si>
    <t>Fauteuil CELINE tissu lisse - Beige</t>
  </si>
  <si>
    <t>WT-DONU-H----0_2 P1161 P1142</t>
  </si>
  <si>
    <t>Pouf ultra moelleux MERIBEL tissu imitation fourrure - Blanc</t>
  </si>
  <si>
    <t>WT-DONU-H----0_2 P1145 P1142</t>
  </si>
  <si>
    <t>Pouf ultra moelleux MERIBEL tissu imitation fourrure - Beige</t>
  </si>
  <si>
    <t>WT-DONU-H----0_2 P1147 P1142</t>
  </si>
  <si>
    <t>Pouf ultra moelleux MERIBEL tissu imitation fourrure - Jaune</t>
  </si>
  <si>
    <t>WT-DONU-H----0_2 P1146 P1142</t>
  </si>
  <si>
    <t>Pouf ultra moelleux MERIBEL tissu imitation fourrure - Orange</t>
  </si>
  <si>
    <t>WT-DONU-H----0_2 P1183 P1142</t>
  </si>
  <si>
    <t xml:space="preserve">Pouf ultra moelleux MERIBEL tissu imitation fourrure - Bleu foncé </t>
  </si>
  <si>
    <t>WT-DONU-H----0_2 P1148 P1142</t>
  </si>
  <si>
    <t>Pouf ultra moelleux MERIBEL tissu imitation fourrure - Rose</t>
  </si>
  <si>
    <t>WT-DONU-H----0_2 P1143 P1142</t>
  </si>
  <si>
    <t>Pouf ultra moelleux MERIBEL tissu imitation fourrure - Gris clair</t>
  </si>
  <si>
    <t>WT-DONU-H----0_2 P1185 P1142</t>
  </si>
  <si>
    <t>Pouf ultra moelleux MERIBEL tissu imitation fourrure - Gris foncé</t>
  </si>
  <si>
    <t>WT-DONU-H----0_2 P1184 P1142</t>
  </si>
  <si>
    <t>Pouf ultra moelleux MERIBEL tissu bouclette - Beige</t>
  </si>
  <si>
    <t>WT-DONU-H----0_2 P1186 P1142</t>
  </si>
  <si>
    <t>Pouf ultra moelleux MERIBEL tissu bouclette - Gris clair</t>
  </si>
  <si>
    <t>WT-DONU-H----0_2 P1151 P1142</t>
  </si>
  <si>
    <t>Pouf ultra moelleux MERIBEL tissu bouclette - Vert</t>
  </si>
  <si>
    <t>WT-DONU-H----0_2 P1187 P1142</t>
  </si>
  <si>
    <t>Pouf ultra moelleux MERIBEL tissu bouclette - Marron</t>
  </si>
  <si>
    <t>WT-DONU-H----0_2 P1188 P1142</t>
  </si>
  <si>
    <t xml:space="preserve">Pouf ultra moelleux MERIBEL tissu bouclette - Bleu foncé </t>
  </si>
  <si>
    <t>WT-DONU-H----0_2 P1189 P1142</t>
  </si>
  <si>
    <t>Pouf ultra moelleux MERIBEL tissu bouclette - Noir</t>
  </si>
  <si>
    <t>WT-NEST-H----0_1 P1340 P1142</t>
  </si>
  <si>
    <t>Pouf ultra moelleux SOCRATE gros côtelé doux - Beige</t>
  </si>
  <si>
    <t>WT-NEST-H----0_1 P1344 P1142</t>
  </si>
  <si>
    <t xml:space="preserve">Pouf ultra moelleux SOCRATE gros côtelé doux - Bleu foncé </t>
  </si>
  <si>
    <t>WT-NEST-H----0_1 P1345 P1142</t>
  </si>
  <si>
    <t>Pouf ultra moelleux SOCRATE gros côtelé doux - Gris clair</t>
  </si>
  <si>
    <t>WT-NEST-H----0_1 P1346 P1142</t>
  </si>
  <si>
    <t>Pouf ultra moelleux SOCRATE gros côtelé doux - Gris foncé</t>
  </si>
  <si>
    <t>WT-NEST-H----0_1 P1347 P1142</t>
  </si>
  <si>
    <t>Pouf ultra moelleux SOCRATE gros côtelé doux - Noir</t>
  </si>
  <si>
    <t>WT-NEST-H----0_1 P1341 P1142</t>
  </si>
  <si>
    <t>Pouf ultra moelleux SOCRATE gros côtelé doux - Orange</t>
  </si>
  <si>
    <t>WT-NEST-H----0_1 P1342 P1142</t>
  </si>
  <si>
    <t>Pouf ultra moelleux SOCRATE gros côtelé doux - Rose</t>
  </si>
  <si>
    <t>WT-NEST-H----0_1 P1332 P1142</t>
  </si>
  <si>
    <t>Pouf ultra moelleux SOCRATE gros côtelé doux - Taupe</t>
  </si>
  <si>
    <t>WT-NEST-H----0_1 P1343 P1142</t>
  </si>
  <si>
    <t>Pouf ultra moelleux SOCRATE gros côtelé doux - Vert</t>
  </si>
  <si>
    <t>WT-SARI-3.5R-W_1 P1309</t>
  </si>
  <si>
    <t>Canapé droit convertible ARCHIMEDE ouverture express déhoussable - Vert - 160x194</t>
  </si>
  <si>
    <t>WT-SARI-3.5R-W_P1310</t>
  </si>
  <si>
    <t>Canapé droit convertible ARCHIMEDE ouverture express déhoussable - Bleu clair - 160x194</t>
  </si>
  <si>
    <t>WT-SARI-3.5R-W_P1311</t>
  </si>
  <si>
    <t>Canapé droit convertible ARCHIMEDE ouverture express déhoussable - Bleu foncé  - 160x194</t>
  </si>
  <si>
    <t>WT-SARI-3.5R-W_P1312</t>
  </si>
  <si>
    <t>Canapé droit convertible ARCHIMEDE ouverture express déhoussable - Gris clair - 160x194</t>
  </si>
  <si>
    <t>WT-SARI-3.5R-W_P1218</t>
  </si>
  <si>
    <t>Canapé droit convertible ARCHIMEDE ouverture express déhoussable - Gris foncé - 160x194</t>
  </si>
  <si>
    <t>WT-SARI-3.5R-W_P1181</t>
  </si>
  <si>
    <t>Canapé droit convertible ARCHIMEDE ouverture express déhoussable - Taupe - 160x194</t>
  </si>
  <si>
    <t>WT-SARI-3.5R-W_P1313</t>
  </si>
  <si>
    <t>Canapé droit convertible ARCHIMEDE ouverture express déhoussable - Blanc - 160x194</t>
  </si>
  <si>
    <t>WT-SARI-3.5R-W_P1084</t>
  </si>
  <si>
    <t>Canapé droit convertible ARCHIMEDE ouverture express déhoussable - Beige - 160x194</t>
  </si>
  <si>
    <t>WT-SARI-3.5R-W_P1085</t>
  </si>
  <si>
    <t>Canapé droit convertible ARCHIMEDE ouverture express déhoussable - Jaune - 160x194</t>
  </si>
  <si>
    <t>WT-SARI-3.5R-W_P1314</t>
  </si>
  <si>
    <t>Canapé droit convertible ARCHIMEDE ouverture express déhoussable - Orange - 160x194</t>
  </si>
  <si>
    <t>WT-SARI-3.5R-W_P1315</t>
  </si>
  <si>
    <t>Canapé droit convertible ARCHIMEDE ouverture express déhoussable - Rouge - 160x194</t>
  </si>
  <si>
    <t>WT-SARI-3R---W_1 P1309</t>
  </si>
  <si>
    <t>Canapé droit convertible ARCHIMEDE ouverture express déhoussable - Vert - 140x194</t>
  </si>
  <si>
    <t>WT-SARI-3R---W_P1310</t>
  </si>
  <si>
    <t>Canapé droit convertible ARCHIMEDE ouverture express déhoussable - Bleu clair - 140x194</t>
  </si>
  <si>
    <t>WT-SARI-3R---W_P1311</t>
  </si>
  <si>
    <t>Canapé droit convertible ARCHIMEDE ouverture express déhoussable - Bleu foncé  - 140x194</t>
  </si>
  <si>
    <t>WT-SARI-3R---W_P1312</t>
  </si>
  <si>
    <t>Canapé droit convertible ARCHIMEDE ouverture express déhoussable - Gris clair - 140x194</t>
  </si>
  <si>
    <t>WT-SARI-3R---W_P1218</t>
  </si>
  <si>
    <t>Canapé droit convertible ARCHIMEDE ouverture express déhoussable - Gris foncé - 140x194</t>
  </si>
  <si>
    <t>WT-SARI-3R---W_P1181</t>
  </si>
  <si>
    <t>Canapé droit convertible ARCHIMEDE ouverture express déhoussable - Taupe - 140x194</t>
  </si>
  <si>
    <t>WT-SARI-3R---W_P1313</t>
  </si>
  <si>
    <t>Canapé droit convertible ARCHIMEDE ouverture express déhoussable - Blanc - 140x194</t>
  </si>
  <si>
    <t>WT-SARI-3R---W_P1084</t>
  </si>
  <si>
    <t>Canapé droit convertible ARCHIMEDE ouverture express déhoussable - Beige - 140x194</t>
  </si>
  <si>
    <t>WT-SARI-3R---W_P1085</t>
  </si>
  <si>
    <t>Canapé droit convertible ARCHIMEDE ouverture express déhoussable - Jaune - 140x194</t>
  </si>
  <si>
    <t>WT-SARI-3R---W_P1314</t>
  </si>
  <si>
    <t>Canapé droit convertible ARCHIMEDE ouverture express déhoussable - Orange - 140x194</t>
  </si>
  <si>
    <t>WT-SARI-3R---W_P1315</t>
  </si>
  <si>
    <t>Canapé droit convertible ARCHIMEDE ouverture express déhoussable - Rouge - 140x194</t>
  </si>
  <si>
    <t>WT-SOPH-3----W_1 P1334</t>
  </si>
  <si>
    <t>Canapé droit fixe 3 places NINA velours côtelé - Gris foncé</t>
  </si>
  <si>
    <t>WT-SOPH-3----W_1 P1335</t>
  </si>
  <si>
    <t>Canapé droit fixe 3 places NINA velours côtelé - Gris clair</t>
  </si>
  <si>
    <t>WT-SOPH-3----W_1 P1336</t>
  </si>
  <si>
    <t>Canapé droit fixe 3 places NINA velours côtelé - Beige</t>
  </si>
  <si>
    <t>WT-SOPH-3----W_1 P1337</t>
  </si>
  <si>
    <t>Canapé droit fixe 3 places NINA velours côtelé - Taupe</t>
  </si>
  <si>
    <t>WT-SOPH-3----W_1 P1338</t>
  </si>
  <si>
    <t>Canapé droit fixe 3 places NINA velours côtelé - Marron</t>
  </si>
  <si>
    <t>WT-SOPH-N--P-W_1 P1334</t>
  </si>
  <si>
    <t>Canapé d'angle fixe NINA velours côtelé - Gris foncé - Angle droit</t>
  </si>
  <si>
    <t>WT-SOPH-N--P-W_1 P1335</t>
  </si>
  <si>
    <t>Canapé d'angle fixe NINA velours côtelé - Gris clair - Angle droit</t>
  </si>
  <si>
    <t>WT-SOPH-N--P-W_1 P1336</t>
  </si>
  <si>
    <t>Canapé d'angle fixe NINA velours côtelé - Beige - Angle droit</t>
  </si>
  <si>
    <t>WT-SOPH-N--P-W_1 P1337</t>
  </si>
  <si>
    <t>Canapé d'angle fixe NINA velours côtelé - Taupe - Angle droit</t>
  </si>
  <si>
    <t>WT-SOPH-N--P-W_1 P1338</t>
  </si>
  <si>
    <t>Canapé d'angle fixe NINA velours côtelé - Marron - Angle droit</t>
  </si>
  <si>
    <t>WT-SOPH-N--L-W_1 P1334</t>
  </si>
  <si>
    <t>Canapé d'angle fixe NINA velours côtelé - Angle gauche - Gris foncé</t>
  </si>
  <si>
    <t>WT-SOPH-N--L-W_1 P1335</t>
  </si>
  <si>
    <t>Canapé d'angle fixe NINA velours côtelé - Angle gauche - Gris clair</t>
  </si>
  <si>
    <t>WT-SOPH-N--L-W_1 P1336</t>
  </si>
  <si>
    <t>Canapé d'angle fixe NINA velours côtelé - Beige - Angle gauche</t>
  </si>
  <si>
    <t>WT-SOPH-N--L-W_1 P1337</t>
  </si>
  <si>
    <t>Canapé d'angle fixe NINA velours côtelé - Taupe - Angle gauche</t>
  </si>
  <si>
    <t>WT-SOPH-N--L-W_1 P1338</t>
  </si>
  <si>
    <t>Canapé d'angle fixe NINA velours côtelé - Marron - Angle gauche</t>
  </si>
  <si>
    <t>WT-SOPU-N----W_1 P1334</t>
  </si>
  <si>
    <t>Canapé panoramique fixe NINA velours côtelé - Gris foncé</t>
  </si>
  <si>
    <t>WT-SOPU-N----W_1 P1335</t>
  </si>
  <si>
    <t>Canapé panoramique fixe NINA velours côtelé - Gris clair</t>
  </si>
  <si>
    <t>WT-SOPU-N----W_1 P1336</t>
  </si>
  <si>
    <t>Canapé panoramique fixe NINA velours côtelé - Beige</t>
  </si>
  <si>
    <t>WT-SOPU-N----W_1 P1337</t>
  </si>
  <si>
    <t>Canapé panoramique fixe NINA velours côtelé - Taupe</t>
  </si>
  <si>
    <t>WT-SOPU-N----W_1 P1338</t>
  </si>
  <si>
    <t>Canapé panoramique fixe NINA velours côtelé - Marron</t>
  </si>
  <si>
    <t>WT-SOPH-SL+SP-W_1 P1336</t>
  </si>
  <si>
    <t>Canapé droit fixe 4 places NINA assise profonde velours côtelé - Beige</t>
  </si>
  <si>
    <t>WT-SOPH-SL+SP-W_1 P1335</t>
  </si>
  <si>
    <t>Canapé droit fixe 4 places NINA assise profonde velours côtelé - Gris clair</t>
  </si>
  <si>
    <t>WT-SOPH-SL+SP-W_1 P1334</t>
  </si>
  <si>
    <t>Canapé droit fixe 4 places NINA assise profonde velours côtelé - Gris foncé</t>
  </si>
  <si>
    <t>WT-SOPH-SL+SP-W_1 P1338</t>
  </si>
  <si>
    <t>Canapé droit fixe 4 places NINA assise profonde velours côtelé - Marron</t>
  </si>
  <si>
    <t>WT-SOPH-SL+SP-W_1 P1337</t>
  </si>
  <si>
    <t>Canapé droit fixe 4 places NINA assise profonde velours côtelé - Taupe</t>
  </si>
  <si>
    <t>WT-SAPP-1----W_1 P1364</t>
  </si>
  <si>
    <t>Fauteuil ZEPHYR - Blanc</t>
  </si>
  <si>
    <t>WT-SAPP-1----W_1 P1321</t>
  </si>
  <si>
    <t>Fauteuil ZEPHYR - Gris clair</t>
  </si>
  <si>
    <t>WT-SAPP-1----W_1 P1365</t>
  </si>
  <si>
    <t>Fauteuil ZEPHYR - Gris foncé</t>
  </si>
  <si>
    <t>WT-SAPP-1----W_1 P1366</t>
  </si>
  <si>
    <t xml:space="preserve">Fauteuil ZEPHYR - Bleu foncé </t>
  </si>
  <si>
    <t>WT-SAPP-1----W_1 P1367</t>
  </si>
  <si>
    <t>Fauteuil ZEPHYR - Vert</t>
  </si>
  <si>
    <t>WT-SAPP-1----W_1 P1368</t>
  </si>
  <si>
    <t>Fauteuil ZEPHYR - Jaune</t>
  </si>
  <si>
    <t>WT-SAPP-1----W_1 P1369</t>
  </si>
  <si>
    <t>Fauteuil ZEPHYR - Orange</t>
  </si>
  <si>
    <t>WT-SAPP-1----W_1 P1370</t>
  </si>
  <si>
    <t>Fauteuil ZEPHYR - Taupe</t>
  </si>
  <si>
    <t>WT-SAPP-1----W_1 P1289</t>
  </si>
  <si>
    <t>Fauteuil ZEPHYR - Beige</t>
  </si>
  <si>
    <t>WT-SAPP-1----W_1 P1371</t>
  </si>
  <si>
    <t>Fauteuil ZEPHYR - Noir</t>
  </si>
  <si>
    <t>WT-SAPP-2----W_1 P1364</t>
  </si>
  <si>
    <t>Canapé droit fixe 2 places ZEPHYR - Blanc</t>
  </si>
  <si>
    <t>WT-SAPP-2----W_1 P1321</t>
  </si>
  <si>
    <t>Canapé droit fixe 2 places ZEPHYR - Gris clair</t>
  </si>
  <si>
    <t>WT-SAPP-2----W_1 P1365</t>
  </si>
  <si>
    <t>Canapé droit fixe 2 places ZEPHYR - Gris foncé</t>
  </si>
  <si>
    <t>WT-SAPP-2----W_1 P1366</t>
  </si>
  <si>
    <t xml:space="preserve">Canapé droit fixe 2 places ZEPHYR - Bleu foncé </t>
  </si>
  <si>
    <t>WT-SAPP-2----W_1 P1367</t>
  </si>
  <si>
    <t>Canapé droit fixe 2 places ZEPHYR - Vert</t>
  </si>
  <si>
    <t>WT-SAPP-2----W_1 P1368</t>
  </si>
  <si>
    <t>Canapé droit fixe 2 places ZEPHYR - Jaune</t>
  </si>
  <si>
    <t>WT-SAPP-2----W_1 P1369</t>
  </si>
  <si>
    <t>Canapé droit fixe 2 places ZEPHYR - Orange</t>
  </si>
  <si>
    <t>WT-SAPP-2----W_1 P1370</t>
  </si>
  <si>
    <t>Canapé droit fixe 2 places ZEPHYR - Taupe</t>
  </si>
  <si>
    <t>WT-SAPP-2----W_1 P1289</t>
  </si>
  <si>
    <t>Canapé droit fixe 2 places ZEPHYR - Beige</t>
  </si>
  <si>
    <t>WT-SAPP-2----W_1 P1371</t>
  </si>
  <si>
    <t>Canapé droit fixe 2 places ZEPHYR - Noir</t>
  </si>
  <si>
    <t>WT-SAPP-3----W_1 P1364</t>
  </si>
  <si>
    <t>Canapé droit fixe 3 places ZEPHYR - Blanc</t>
  </si>
  <si>
    <t>WT-SAPP-3----W_1 P1321</t>
  </si>
  <si>
    <t>Canapé droit fixe 3 places ZEPHYR - Gris clair</t>
  </si>
  <si>
    <t>WT-SAPP-3----W_1 P1365</t>
  </si>
  <si>
    <t>Canapé droit fixe 3 places ZEPHYR - Gris foncé</t>
  </si>
  <si>
    <t>WT-SAPP-3----W_1 P1366</t>
  </si>
  <si>
    <t xml:space="preserve">Canapé droit fixe 3 places ZEPHYR - Bleu foncé </t>
  </si>
  <si>
    <t>WT-SAPP-3----W_1 P1367</t>
  </si>
  <si>
    <t>Canapé droit fixe 3 places ZEPHYR - Vert</t>
  </si>
  <si>
    <t>WT-SAPP-3----W_1 P1368</t>
  </si>
  <si>
    <t>Canapé droit fixe 3 places ZEPHYR - Jaune</t>
  </si>
  <si>
    <t>WT-SAPP-3----W_1 P1369</t>
  </si>
  <si>
    <t>Canapé droit fixe 3 places ZEPHYR - Orange</t>
  </si>
  <si>
    <t>WT-SAPP-3----W_1 P1370</t>
  </si>
  <si>
    <t>Canapé droit fixe 3 places ZEPHYR - Taupe</t>
  </si>
  <si>
    <t>WT-SAPP-3----W_1 P1289</t>
  </si>
  <si>
    <t>Canapé droit fixe 3 places ZEPHYR - Beige</t>
  </si>
  <si>
    <t>WT-SAPP-3----W_1 P1371</t>
  </si>
  <si>
    <t>Canapé droit fixe 3 places ZEPHYR - Noir</t>
  </si>
  <si>
    <t>WT-SAPP-MN-P-W_1 P1364</t>
  </si>
  <si>
    <t>Canapé d'angle fixe compact ZEPHYR - Blanc - Angle droit</t>
  </si>
  <si>
    <t>WT-SAPP-MN-P-W_1 P1321</t>
  </si>
  <si>
    <t>Canapé d'angle fixe compact ZEPHYR - Gris clair - Angle droit</t>
  </si>
  <si>
    <t>WT-SAPP-MN-P-W_1 P1365</t>
  </si>
  <si>
    <t>Canapé d'angle fixe compact ZEPHYR - Gris foncé - Angle droit</t>
  </si>
  <si>
    <t>WT-SAPP-MN-P-W_1 P1366</t>
  </si>
  <si>
    <t xml:space="preserve">Canapé d'angle fixe compact ZEPHYR - Angle droit - Bleu foncé </t>
  </si>
  <si>
    <t>WT-SAPP-MN-P-W_1 P1367</t>
  </si>
  <si>
    <t>Canapé d'angle fixe compact ZEPHYR - Vert - Angle droit</t>
  </si>
  <si>
    <t>WT-SAPP-MN-P-W_1 P1368</t>
  </si>
  <si>
    <t>Canapé d'angle fixe compact ZEPHYR - Jaune - Angle droit</t>
  </si>
  <si>
    <t>WT-SAPP-MN-P-W_1 P1369</t>
  </si>
  <si>
    <t>Canapé d'angle fixe compact ZEPHYR - Orange - Angle droit</t>
  </si>
  <si>
    <t>WT-SAPP-MN-P-W_1 P1370</t>
  </si>
  <si>
    <t>Canapé d'angle fixe compact ZEPHYR - Taupe - Angle droit</t>
  </si>
  <si>
    <t>WT-SAPP-MN-P-W_1 P1289</t>
  </si>
  <si>
    <t>Canapé d'angle fixe compact ZEPHYR - Beige - Angle droit</t>
  </si>
  <si>
    <t>WT-SAPP-MN-P-W_1 P1371</t>
  </si>
  <si>
    <t>Canapé d'angle fixe compact ZEPHYR - Noir - Angle droit</t>
  </si>
  <si>
    <t>WT-SAPP-MN-L-W_1 P1364</t>
  </si>
  <si>
    <t>Canapé d'angle fixe compact ZEPHYR - Blanc - Angle gauche</t>
  </si>
  <si>
    <t>WT-SAPP-MN-L-W_1 P1321</t>
  </si>
  <si>
    <t>Canapé d'angle fixe compact ZEPHYR - Angle gauche - Gris clair</t>
  </si>
  <si>
    <t>WT-SAPP-MN-L-W_1 P1365</t>
  </si>
  <si>
    <t>Canapé d'angle fixe compact ZEPHYR - Angle gauche - Gris foncé</t>
  </si>
  <si>
    <t>WT-SAPP-MN-L-W_1 P1366</t>
  </si>
  <si>
    <t xml:space="preserve">Canapé d'angle fixe compact ZEPHYR - Angle gauche - Bleu foncé </t>
  </si>
  <si>
    <t>WT-SAPP-MN-L-W_1 P1367</t>
  </si>
  <si>
    <t>Canapé d'angle fixe compact ZEPHYR - Vert - Angle gauche</t>
  </si>
  <si>
    <t>WT-SAPP-MN-L-W_1 P1368</t>
  </si>
  <si>
    <t>Canapé d'angle fixe compact ZEPHYR - Jaune - Angle gauche</t>
  </si>
  <si>
    <t>WT-SAPP-MN-L-W_1 P1369</t>
  </si>
  <si>
    <t>Canapé d'angle fixe compact ZEPHYR - Orange - Angle gauche</t>
  </si>
  <si>
    <t>WT-SAPP-MN-L-W_1 P1370</t>
  </si>
  <si>
    <t>Canapé d'angle fixe compact ZEPHYR - Taupe - Angle gauche</t>
  </si>
  <si>
    <t>WT-SAPP-MN-L-W_1 P1289</t>
  </si>
  <si>
    <t>Canapé d'angle fixe compact ZEPHYR - Beige - Angle gauche</t>
  </si>
  <si>
    <t>WT-SAPP-MN-L-W_1 P1371</t>
  </si>
  <si>
    <t>Canapé d'angle fixe compact ZEPHYR - Noir - Angle gauche</t>
  </si>
  <si>
    <t>WT-SAPP-DN-P-W_1 P1364</t>
  </si>
  <si>
    <t>Canapé d'angle fixe ZEPHYR - Blanc - Angle droit</t>
  </si>
  <si>
    <t>WT-SAPP-DN-P-W_1 P1321</t>
  </si>
  <si>
    <t>Canapé d'angle fixe ZEPHYR - Gris clair - Angle droit</t>
  </si>
  <si>
    <t>WT-SAPP-DN-P-W_1 P1365</t>
  </si>
  <si>
    <t>Canapé d'angle fixe ZEPHYR - Gris foncé - Angle droit</t>
  </si>
  <si>
    <t>WT-SAPP-DN-P-W_1 P1366</t>
  </si>
  <si>
    <t xml:space="preserve">Canapé d'angle fixe ZEPHYR - Angle droit - Bleu foncé </t>
  </si>
  <si>
    <t>WT-SAPP-DN-P-W_1 P1367</t>
  </si>
  <si>
    <t>Canapé d'angle fixe ZEPHYR - Vert - Angle droit</t>
  </si>
  <si>
    <t>WT-SAPP-DN-P-W_1 P1368</t>
  </si>
  <si>
    <t>Canapé d'angle fixe ZEPHYR - Jaune - Angle droit</t>
  </si>
  <si>
    <t>WT-SAPP-DN-P-W_1 P1369</t>
  </si>
  <si>
    <t>Canapé d'angle fixe ZEPHYR - Orange - Angle droit</t>
  </si>
  <si>
    <t>WT-SAPP-DN-P-W_1 P1370</t>
  </si>
  <si>
    <t>Canapé d'angle fixe ZEPHYR - Taupe - Angle droit</t>
  </si>
  <si>
    <t>WT-SAPP-DN-P-W_1 P1289</t>
  </si>
  <si>
    <t>Canapé d'angle fixe ZEPHYR - Beige - Angle droit</t>
  </si>
  <si>
    <t>WT-SAPP-DN-P-W_1 P1371</t>
  </si>
  <si>
    <t>Canapé d'angle fixe ZEPHYR - Noir - Angle droit</t>
  </si>
  <si>
    <t>WT-SAPP-DN-L-W_1 P1364</t>
  </si>
  <si>
    <t>Canapé d'angle fixe ZEPHYR - Blanc - Angle gauche</t>
  </si>
  <si>
    <t>WT-SAPP-DN-L-W_1 P1321</t>
  </si>
  <si>
    <t>Canapé d'angle fixe ZEPHYR - Angle gauche - Gris clair</t>
  </si>
  <si>
    <t>WT-SAPP-DN-L-W_1 P1365</t>
  </si>
  <si>
    <t>Canapé d'angle fixe ZEPHYR - Angle gauche - Gris foncé</t>
  </si>
  <si>
    <t>WT-SAPP-DN-L-W_1 P1366</t>
  </si>
  <si>
    <t xml:space="preserve">Canapé d'angle fixe ZEPHYR - Angle gauche - Bleu foncé </t>
  </si>
  <si>
    <t>WT-SAPP-DN-L-W_1 P1367</t>
  </si>
  <si>
    <t>Canapé d'angle fixe ZEPHYR - Vert - Angle gauche</t>
  </si>
  <si>
    <t>WT-SAPP-DN-L-W_1 P1368</t>
  </si>
  <si>
    <t>Canapé d'angle fixe ZEPHYR - Jaune - Angle gauche</t>
  </si>
  <si>
    <t>WT-SAPP-DN-L-W_1 P1369</t>
  </si>
  <si>
    <t>Canapé d'angle fixe ZEPHYR - Orange - Angle gauche</t>
  </si>
  <si>
    <t>WT-SAPP-DN-L-W_1 P1370</t>
  </si>
  <si>
    <t>Canapé d'angle fixe ZEPHYR - Taupe - Angle gauche</t>
  </si>
  <si>
    <t>WT-SAPP-DN-L-W_1 P1289</t>
  </si>
  <si>
    <t>Canapé d'angle fixe ZEPHYR - Beige - Angle gauche</t>
  </si>
  <si>
    <t>WT-SAPP-DN-L-W_1 P1371</t>
  </si>
  <si>
    <t>Canapé d'angle fixe ZEPHYR - Noir - Angle gauche</t>
  </si>
  <si>
    <t>WT-SAPU-N---M-W_1 P1364</t>
  </si>
  <si>
    <t>Canapé panoramique fixe ZEPHYR - Blanc</t>
  </si>
  <si>
    <t>WT-SAPU-N---M-W_1 P1321</t>
  </si>
  <si>
    <t>Canapé panoramique fixe ZEPHYR - Gris clair</t>
  </si>
  <si>
    <t>WT-SAPU-N---M-W_1 P1365</t>
  </si>
  <si>
    <t>Canapé panoramique fixe ZEPHYR - Gris foncé</t>
  </si>
  <si>
    <t>WT-SAPU-N---M-W_1 P1366</t>
  </si>
  <si>
    <t xml:space="preserve">Canapé panoramique fixe ZEPHYR - Bleu foncé </t>
  </si>
  <si>
    <t>WT-SAPU-N---M-W_1 P1367</t>
  </si>
  <si>
    <t>Canapé panoramique fixe ZEPHYR - Vert</t>
  </si>
  <si>
    <t>WT-SAPU-N---M-W_1 P1368</t>
  </si>
  <si>
    <t>Canapé panoramique fixe ZEPHYR - Jaune</t>
  </si>
  <si>
    <t>WT-SAPU-N---M-W_1 P1369</t>
  </si>
  <si>
    <t>Canapé panoramique fixe ZEPHYR - Orange</t>
  </si>
  <si>
    <t>WT-SAPU-N---M-W_1 P1370</t>
  </si>
  <si>
    <t>Canapé panoramique fixe ZEPHYR - Taupe</t>
  </si>
  <si>
    <t>WT-SAPU-N---M-W_1 P1289</t>
  </si>
  <si>
    <t>Canapé panoramique fixe ZEPHYR - Beige</t>
  </si>
  <si>
    <t>WT-SAPU-N---M-W_1 P1371</t>
  </si>
  <si>
    <t>Canapé panoramique fixe ZEPHYR - Noir</t>
  </si>
  <si>
    <t>WT-SAPP-H----W_1 P1364</t>
  </si>
  <si>
    <t>Pouf ZEPHYR - Blanc</t>
  </si>
  <si>
    <t>WT-SAPP-H----W_1 P1321</t>
  </si>
  <si>
    <t>Pouf ZEPHYR - Gris clair</t>
  </si>
  <si>
    <t>WT-SAPP-H----W_1 P1365</t>
  </si>
  <si>
    <t>Pouf ZEPHYR - Gris foncé</t>
  </si>
  <si>
    <t>WT-SAPP-H----W_1 P1366</t>
  </si>
  <si>
    <t xml:space="preserve">Pouf ZEPHYR - Bleu foncé </t>
  </si>
  <si>
    <t>WT-SAPP-H----W_1 P1367</t>
  </si>
  <si>
    <t>Pouf ZEPHYR - Vert</t>
  </si>
  <si>
    <t>WT-SAPP-H----W_1 P1368</t>
  </si>
  <si>
    <t>Pouf ZEPHYR - Jaune</t>
  </si>
  <si>
    <t>WT-SAPP-H----W_1 P1369</t>
  </si>
  <si>
    <t>Pouf ZEPHYR - Orange</t>
  </si>
  <si>
    <t>WT-SAPP-H----W_1 P1370</t>
  </si>
  <si>
    <t>Pouf ZEPHYR - Taupe</t>
  </si>
  <si>
    <t>WT-SAPP-H----W_1 P1289</t>
  </si>
  <si>
    <t>Pouf ZEPHYR - Beige</t>
  </si>
  <si>
    <t>WT-SAPP-H----W_1 P1371</t>
  </si>
  <si>
    <t>Pouf ZEPHYR - Noir</t>
  </si>
  <si>
    <t>WT-SAPU-N--MH-W_1 P1321</t>
  </si>
  <si>
    <t>Canapé panoramique fixe ZEPHYR avec pouf - Gris clair</t>
  </si>
  <si>
    <t>WT-SAPU-N--MH-W_1 P1365</t>
  </si>
  <si>
    <t>Canapé panoramique fixe ZEPHYR avec pouf - Gris foncé</t>
  </si>
  <si>
    <t>WT-SAPU-N--MH-W_1 P1366</t>
  </si>
  <si>
    <t xml:space="preserve">Canapé panoramique fixe ZEPHYR avec pouf - Bleu foncé </t>
  </si>
  <si>
    <t>WT-SAPU-N--MH-W_1 P1367</t>
  </si>
  <si>
    <t>Canapé panoramique fixe ZEPHYR avec pouf - Vert</t>
  </si>
  <si>
    <t>WT-SAPU-N--MH-W_1 P1368</t>
  </si>
  <si>
    <t>Canapé panoramique fixe ZEPHYR avec pouf - Jaune</t>
  </si>
  <si>
    <t>WT-SAPU-N--MH-W_1 P1369</t>
  </si>
  <si>
    <t>Canapé panoramique fixe ZEPHYR avec pouf - Orange</t>
  </si>
  <si>
    <t>WT-SAPU-N--MH-W_1 P1370</t>
  </si>
  <si>
    <t>Canapé panoramique fixe ZEPHYR avec pouf - Taupe</t>
  </si>
  <si>
    <t>WT-SAPU-N--MH-W_1 P1289</t>
  </si>
  <si>
    <t>Canapé panoramique fixe ZEPHYR avec pouf - Beige</t>
  </si>
  <si>
    <t>WT-SAPU-N--MH-W_1 P1371</t>
  </si>
  <si>
    <t>Canapé panoramique fixe ZEPHYR avec pouf - Noir</t>
  </si>
  <si>
    <t>WT-SAPU-N--MH-W_1 P1364</t>
  </si>
  <si>
    <t>Canapé panoramique fixe ZEPHYR avec pouf - Blanc</t>
  </si>
  <si>
    <t>WT-SAPP-DN-PH-W_1 P1321</t>
  </si>
  <si>
    <t>Canapé d'angle fixe ZEPHYR avec pouf - Gris clair - Angle droit</t>
  </si>
  <si>
    <t>WT-SAPP-DN-PH-W_1 P1365</t>
  </si>
  <si>
    <t>Canapé d'angle fixe ZEPHYR avec pouf - Gris foncé - Angle droit</t>
  </si>
  <si>
    <t>WT-SAPP-DN-PH-W_1 P1366</t>
  </si>
  <si>
    <t xml:space="preserve">Canapé d'angle fixe ZEPHYR avec pouf - Angle droit - Bleu foncé </t>
  </si>
  <si>
    <t>WT-SAPP-DN-PH-W_1 P1367</t>
  </si>
  <si>
    <t>Canapé d'angle fixe ZEPHYR avec pouf - Vert - Angle droit</t>
  </si>
  <si>
    <t>WT-SAPP-DN-PH-W_1 P1368</t>
  </si>
  <si>
    <t>Canapé d'angle fixe ZEPHYR avec pouf - Jaune - Angle droit</t>
  </si>
  <si>
    <t>WT-SAPP-DN-PH-W_1 P1369</t>
  </si>
  <si>
    <t>Canapé d'angle fixe ZEPHYR avec pouf - Orange - Angle droit</t>
  </si>
  <si>
    <t>WT-SAPP-DN-PH-W_1 P1370</t>
  </si>
  <si>
    <t>Canapé d'angle fixe ZEPHYR avec pouf - Taupe - Angle droit</t>
  </si>
  <si>
    <t>WT-SAPP-DN-PH-W_1 P1289</t>
  </si>
  <si>
    <t>Canapé d'angle fixe ZEPHYR avec pouf - Beige - Angle droit</t>
  </si>
  <si>
    <t>WT-SAPP-DN-PH-W_1 P1371</t>
  </si>
  <si>
    <t>Canapé d'angle fixe ZEPHYR avec pouf - Noir - Angle droit</t>
  </si>
  <si>
    <t>WT-SAPP-DN-LH-W_1 P1364</t>
  </si>
  <si>
    <t>Canapé d'angle fixe ZEPHYR avec pouf - Blanc - Angle gauche</t>
  </si>
  <si>
    <t>WT-SAPP-DN-LH-W_1 P1321</t>
  </si>
  <si>
    <t>Canapé d'angle fixe ZEPHYR avec pouf - Angle gauche - Gris clair</t>
  </si>
  <si>
    <t>WT-SAPP-DN-LH-W_1 P1365</t>
  </si>
  <si>
    <t>Canapé d'angle fixe ZEPHYR avec pouf - Angle gauche - Gris foncé</t>
  </si>
  <si>
    <t>WT-SAPP-DN-LH-W_1 P1366</t>
  </si>
  <si>
    <t xml:space="preserve">Canapé d'angle fixe ZEPHYR avec pouf - Angle gauche - Bleu foncé </t>
  </si>
  <si>
    <t>WT-SAPP-DN-LH-W_1 P1367</t>
  </si>
  <si>
    <t>Canapé d'angle fixe ZEPHYR avec pouf - Vert - Angle gauche</t>
  </si>
  <si>
    <t>WT-SAPP-DN-LH-W_1 P1368</t>
  </si>
  <si>
    <t>Canapé d'angle fixe ZEPHYR avec pouf - Jaune - Angle gauche</t>
  </si>
  <si>
    <t>WT-SAPP-DN-LH-W_1 P1369</t>
  </si>
  <si>
    <t>Canapé d'angle fixe ZEPHYR avec pouf - Orange - Angle gauche</t>
  </si>
  <si>
    <t>WT-SAPP-DN-LH-W_1 P1370</t>
  </si>
  <si>
    <t>Canapé d'angle fixe ZEPHYR avec pouf - Taupe - Angle gauche</t>
  </si>
  <si>
    <t>WT-SAPP-DN-LH-W_1 P1289</t>
  </si>
  <si>
    <t>Canapé d'angle fixe ZEPHYR avec pouf - Beige - Angle gauche</t>
  </si>
  <si>
    <t>WT-SAPP-DN-LH-W_1 P1371</t>
  </si>
  <si>
    <t>Canapé d'angle fixe ZEPHYR avec pouf - Noir - Angle gauche</t>
  </si>
  <si>
    <t>WT-SAPP-DN-PH-W_1 P1364</t>
  </si>
  <si>
    <t>Canapé d'angle fixe ZEPHYR avec pouf - Blanc - Angle droit</t>
  </si>
  <si>
    <t>WT-SAPP-MN-PH-W_1 P1321</t>
  </si>
  <si>
    <t>Canapé d'angle fixe compact ZEPHYR avec pouf - Gris clair - Angle droit</t>
  </si>
  <si>
    <t>WT-SAPP-MN-PH-W_1 P1365</t>
  </si>
  <si>
    <t>Canapé d'angle fixe compact ZEPHYR avec pouf - Gris foncé - Angle droit</t>
  </si>
  <si>
    <t>WT-SAPP-MN-PH-W_1 P1366</t>
  </si>
  <si>
    <t xml:space="preserve">Canapé d'angle fixe compact ZEPHYR avec pouf - Angle droit - Bleu foncé </t>
  </si>
  <si>
    <t>WT-SAPP-MN-PH-W_1 P1367</t>
  </si>
  <si>
    <t>Canapé d'angle fixe compact ZEPHYR avec pouf - Vert - Angle droit</t>
  </si>
  <si>
    <t>WT-SAPP-MN-PH-W_1 P1368</t>
  </si>
  <si>
    <t>Canapé d'angle fixe compact ZEPHYR avec pouf - Jaune - Angle droit</t>
  </si>
  <si>
    <t>WT-SAPP-MN-PH-W_1 P1369</t>
  </si>
  <si>
    <t>Canapé d'angle fixe compact ZEPHYR avec pouf - Orange - Angle droit</t>
  </si>
  <si>
    <t>WT-SAPP-MN-PH-W_1 P1370</t>
  </si>
  <si>
    <t>Canapé d'angle fixe compact ZEPHYR avec pouf - Taupe - Angle droit</t>
  </si>
  <si>
    <t>WT-SAPP-MN-PH-W_1 P1289</t>
  </si>
  <si>
    <t>Canapé d'angle fixe compact ZEPHYR avec pouf - Beige - Angle droit</t>
  </si>
  <si>
    <t>WT-SAPP-MN-PH-W_1 P1371</t>
  </si>
  <si>
    <t>Canapé d'angle fixe compact ZEPHYR avec pouf - Noir - Angle droit</t>
  </si>
  <si>
    <t>WT-SAPP-MN-LH-W_1 P1364</t>
  </si>
  <si>
    <t>Canapé d'angle fixe compact ZEPHYR avec pouf - Blanc - Angle gauche</t>
  </si>
  <si>
    <t>WT-SAPP-MN-LH-W_1 P1321</t>
  </si>
  <si>
    <t>Canapé d'angle fixe compact ZEPHYR avec pouf - Angle gauche - Gris clair</t>
  </si>
  <si>
    <t>WT-SAPP-MN-LH-W_1 P1365</t>
  </si>
  <si>
    <t>Canapé d'angle fixe compact ZEPHYR avec pouf - Angle gauche - Gris foncé</t>
  </si>
  <si>
    <t>WT-SAPP-MN-LH-W_1 P1366</t>
  </si>
  <si>
    <t xml:space="preserve">Canapé d'angle fixe compact ZEPHYR avec pouf - Angle gauche - Bleu foncé </t>
  </si>
  <si>
    <t>WT-SAPP-MN-LH-W_1 P1367</t>
  </si>
  <si>
    <t>Canapé d'angle fixe compact ZEPHYR avec pouf - Vert - Angle gauche</t>
  </si>
  <si>
    <t>WT-SAPP-MN-LH-W_1 P1368</t>
  </si>
  <si>
    <t>Canapé d'angle fixe compact ZEPHYR avec pouf - Jaune - Angle gauche</t>
  </si>
  <si>
    <t>WT-SAPP-MN-LH-W_1 P1369</t>
  </si>
  <si>
    <t>Canapé d'angle fixe compact ZEPHYR avec pouf - Orange - Angle gauche</t>
  </si>
  <si>
    <t>WT-SAPP-MN-LH-W_1 P1370</t>
  </si>
  <si>
    <t>Canapé d'angle fixe compact ZEPHYR avec pouf - Taupe - Angle gauche</t>
  </si>
  <si>
    <t>WT-SAPP-MN-LH-W_1 P1289</t>
  </si>
  <si>
    <t>Canapé d'angle fixe compact ZEPHYR avec pouf - Beige - Angle gauche</t>
  </si>
  <si>
    <t>WT-SAPP-MN-LH-W_1 P1371</t>
  </si>
  <si>
    <t>Canapé d'angle fixe compact ZEPHYR avec pouf - Noir - Angle gauche</t>
  </si>
  <si>
    <t>WT-SAPP-MN-PH-W_1 P1364</t>
  </si>
  <si>
    <t>Canapé d'angle fixe compact ZEPHYR avec pouf - Blanc - Angle droit</t>
  </si>
  <si>
    <t>WT-SAPP-3---H-W_1 P1321</t>
  </si>
  <si>
    <t>Canapé droit fixe 3 places ZEPHYR avec pouf - Gris clair</t>
  </si>
  <si>
    <t>WT-SAPP-3---H-W_1 P1365</t>
  </si>
  <si>
    <t>Canapé droit fixe 3 places ZEPHYR avec pouf - Gris foncé</t>
  </si>
  <si>
    <t>WT-SAPP-3---H-W_1 P1366</t>
  </si>
  <si>
    <t xml:space="preserve">Canapé droit fixe 3 places ZEPHYR avec pouf - Bleu foncé </t>
  </si>
  <si>
    <t>WT-SAPP-3---H-W_1 P1367</t>
  </si>
  <si>
    <t>Canapé droit fixe 3 places ZEPHYR avec pouf - Vert</t>
  </si>
  <si>
    <t>WT-SAPP-3---H-W_1 P1368</t>
  </si>
  <si>
    <t>Canapé droit fixe 3 places ZEPHYR avec pouf - Jaune</t>
  </si>
  <si>
    <t>WT-SAPP-3---H-W_1 P1369</t>
  </si>
  <si>
    <t>Canapé droit fixe 3 places ZEPHYR avec pouf - Orange</t>
  </si>
  <si>
    <t>WT-SAPP-3---H-W_1 P1370</t>
  </si>
  <si>
    <t>Canapé droit fixe 3 places ZEPHYR avec pouf - Taupe</t>
  </si>
  <si>
    <t>WT-SAPP-3---H-W_1 P1289</t>
  </si>
  <si>
    <t>Canapé droit fixe 3 places ZEPHYR avec pouf - Beige</t>
  </si>
  <si>
    <t>WT-SAPP-3---H-W_1 P1371</t>
  </si>
  <si>
    <t>Canapé droit fixe 3 places ZEPHYR avec pouf - Noir</t>
  </si>
  <si>
    <t>WT-SAPP-3---H-W_1 P1364</t>
  </si>
  <si>
    <t>Canapé droit fixe 3 places ZEPHYR avec pouf - Blanc</t>
  </si>
  <si>
    <t>WT-SAPP-2---H-W_1 P1321</t>
  </si>
  <si>
    <t>Canapé droit fixe 2 places ZEPHYR avec pouf - Gris clair</t>
  </si>
  <si>
    <t>WT-SAPP-2---H-W_1 P1365</t>
  </si>
  <si>
    <t>Canapé droit fixe 2 places ZEPHYR avec pouf - Gris foncé</t>
  </si>
  <si>
    <t>WT-SAPP-2---H-W_1 P1366</t>
  </si>
  <si>
    <t xml:space="preserve">Canapé droit fixe 2 places ZEPHYR avec pouf - Bleu foncé </t>
  </si>
  <si>
    <t>WT-SAPP-2---H-W_1 P1367</t>
  </si>
  <si>
    <t>Canapé droit fixe 2 places ZEPHYR avec pouf - Vert</t>
  </si>
  <si>
    <t>WT-SAPP-2---H-W_1 P1368</t>
  </si>
  <si>
    <t>Canapé droit fixe 2 places ZEPHYR avec pouf - Jaune</t>
  </si>
  <si>
    <t>WT-SAPP-2---H-W_1 P1369</t>
  </si>
  <si>
    <t>Canapé droit fixe 2 places ZEPHYR avec pouf - Orange</t>
  </si>
  <si>
    <t>WT-SAPP-2---H-W_1 P1370</t>
  </si>
  <si>
    <t>Canapé droit fixe 2 places ZEPHYR avec pouf - Taupe</t>
  </si>
  <si>
    <t>WT-SAPP-2---H-W_1 P1289</t>
  </si>
  <si>
    <t>Canapé droit fixe 2 places ZEPHYR avec pouf - Beige</t>
  </si>
  <si>
    <t>WT-SAPP-2---H-W_1 P1371</t>
  </si>
  <si>
    <t>Canapé droit fixe 2 places ZEPHYR avec pouf - Noir</t>
  </si>
  <si>
    <t>WT-SAPP-2---H-W_1 P1364</t>
  </si>
  <si>
    <t>Canapé droit fixe 2 places ZEPHYR avec pouf - Blanc</t>
  </si>
  <si>
    <t>CELINE</t>
  </si>
  <si>
    <t>MERIBEL</t>
  </si>
  <si>
    <t>SOCRATE</t>
  </si>
  <si>
    <t>ARCHIMEDE</t>
  </si>
  <si>
    <t>NINA</t>
  </si>
  <si>
    <t>ZEPHYR</t>
  </si>
  <si>
    <t>MEGA ivory - beige</t>
  </si>
  <si>
    <t>APHRODITE 2 CREAM</t>
  </si>
  <si>
    <t>APHRODITE 6 ANTELOPE</t>
  </si>
  <si>
    <t>APHRODITE 9 DEEP TERRA</t>
  </si>
  <si>
    <t>APHRODITE 10 INCA GOLD</t>
  </si>
  <si>
    <t>APHRODITE 13 RAIN FOREST</t>
  </si>
  <si>
    <t>APHRODITE 15 DEEP BLUE</t>
  </si>
  <si>
    <t>APHRODITE 20 GREY</t>
  </si>
  <si>
    <t>APHRODITE 22 GRAPHITE</t>
  </si>
  <si>
    <t>GEMMA 11 + LINCOLN 03</t>
  </si>
  <si>
    <t>GEMMA 90 + LINCOLN 86</t>
  </si>
  <si>
    <t>Vogue 1 beige</t>
  </si>
  <si>
    <t>Vogue 3 taupe</t>
  </si>
  <si>
    <t>Vogue 7 rouge</t>
  </si>
  <si>
    <t>Vogue 8 orange</t>
  </si>
  <si>
    <t>Vogue 9 jaune</t>
  </si>
  <si>
    <t>Vogue 10 vert</t>
  </si>
  <si>
    <t>Vogue 13 bleu</t>
  </si>
  <si>
    <t>Vogue 16 gris fonce</t>
  </si>
  <si>
    <t>MELODY 1 Blanc</t>
  </si>
  <si>
    <t xml:space="preserve">MELODY 2 Gris clair </t>
  </si>
  <si>
    <t xml:space="preserve">MELODY 5 Gris foncé </t>
  </si>
  <si>
    <t>MELODY 6 Bleu</t>
  </si>
  <si>
    <t>MELODY 8 Vert</t>
  </si>
  <si>
    <t>MELODY 9 Jaune</t>
  </si>
  <si>
    <t xml:space="preserve">MELODY 10 Orange </t>
  </si>
  <si>
    <t xml:space="preserve">MELODY 12 Taupe </t>
  </si>
  <si>
    <t xml:space="preserve">MELODY 14 Beige </t>
  </si>
  <si>
    <t xml:space="preserve">MELODY 15 Noir </t>
  </si>
  <si>
    <t>RAVEN 30 TAUPE</t>
  </si>
  <si>
    <t>RAVEN 59 ROUGE</t>
  </si>
  <si>
    <t>RAVEN 66 JAUNE</t>
  </si>
  <si>
    <t>RAVEN 13</t>
  </si>
  <si>
    <t>RAVEN 86 BLEU</t>
  </si>
  <si>
    <t>GEMMA 4</t>
  </si>
  <si>
    <t>GEMMA 39</t>
  </si>
  <si>
    <t>GEMMA 63</t>
  </si>
  <si>
    <t>GEMMA 79</t>
  </si>
  <si>
    <t>GEMMA 93</t>
  </si>
  <si>
    <t>OVER THE HORIZON 8</t>
  </si>
  <si>
    <t>OVER THE HORIZON 90</t>
  </si>
  <si>
    <t>OVER THE HORIZON 54</t>
  </si>
  <si>
    <t>OVER THE HORIZON 78</t>
  </si>
  <si>
    <t>OVER THE HORIZON 38</t>
  </si>
  <si>
    <t>ANTHOLOGY 2</t>
  </si>
  <si>
    <t>ANTHOLOGY 6</t>
  </si>
  <si>
    <t>ANTHOLOGY 13</t>
  </si>
  <si>
    <t>TILIA 3</t>
  </si>
  <si>
    <t>TILIA 77</t>
  </si>
  <si>
    <t>TILIA 86</t>
  </si>
  <si>
    <t>TILIA 90</t>
  </si>
  <si>
    <t>TILIA 100</t>
  </si>
  <si>
    <t>TILIA 52</t>
  </si>
  <si>
    <t>TILIA 62</t>
  </si>
  <si>
    <t>TILIA 17</t>
  </si>
  <si>
    <t>TILIA 37</t>
  </si>
  <si>
    <t>MEX 02</t>
  </si>
  <si>
    <t>MEX 09</t>
  </si>
  <si>
    <t>MEX 10</t>
  </si>
  <si>
    <t>MEX 16</t>
  </si>
  <si>
    <t>MEX 17</t>
  </si>
  <si>
    <t>MEX 19</t>
  </si>
  <si>
    <t>MEX 24</t>
  </si>
  <si>
    <t>MEX 27</t>
  </si>
  <si>
    <t>MEX 30</t>
  </si>
  <si>
    <t>MEX 31</t>
  </si>
  <si>
    <t>MEX 33</t>
  </si>
  <si>
    <t>JUMBO CORD SLATE</t>
  </si>
  <si>
    <t>JUMBO CORD ST SILVER</t>
  </si>
  <si>
    <t>JUMBO CORD IVORY</t>
  </si>
  <si>
    <t>JUMBO CORD STEEL</t>
  </si>
  <si>
    <t>JUMBO CORD CHOCOLATE</t>
  </si>
  <si>
    <t>MELODY 1</t>
  </si>
  <si>
    <t>MELODY 2</t>
  </si>
  <si>
    <t>MELODY 5</t>
  </si>
  <si>
    <t>MELODY 6</t>
  </si>
  <si>
    <t>MELODY 8</t>
  </si>
  <si>
    <t>MELODY 9</t>
  </si>
  <si>
    <t>MELODY 10</t>
  </si>
  <si>
    <t>MELODY 12</t>
  </si>
  <si>
    <t>MELODY 14</t>
  </si>
  <si>
    <t>MELODY 15</t>
  </si>
  <si>
    <t>ELISA</t>
  </si>
  <si>
    <t>MELODY 14 Beige (2 places), 12 Taupe, 1 Blanc, 15 Noir</t>
  </si>
  <si>
    <t>MELODY 10 Orange (2 places), 14 Beige, 9 Jaune</t>
  </si>
  <si>
    <t>MELODY 12 Taupe (x2), 1 Blanc, 14 Beige</t>
  </si>
  <si>
    <t>ULYSSE</t>
  </si>
  <si>
    <t>LEOPOLD</t>
  </si>
  <si>
    <t>JANISSAIRE</t>
  </si>
  <si>
    <t>WHESLEY</t>
  </si>
  <si>
    <t>LINCOLN 90 Gris fonce</t>
  </si>
  <si>
    <t>LINCOLN 24 Taupe</t>
  </si>
  <si>
    <t>POSO 05 Bleu fonce</t>
  </si>
  <si>
    <t>POSO 14 Vert fonce</t>
  </si>
  <si>
    <t>LINCOLN 52 Orange</t>
  </si>
  <si>
    <t>ARAGON 1 creme</t>
  </si>
  <si>
    <t>ARAGON 3 beige</t>
  </si>
  <si>
    <t>ARAGON 56 orange</t>
  </si>
  <si>
    <t>ARAGON 39 vert fonce</t>
  </si>
  <si>
    <t>ARAGON 79 bleu fonce</t>
  </si>
  <si>
    <t>ARAGON 90 gris</t>
  </si>
  <si>
    <t>ARAGON 99 anthracite</t>
  </si>
  <si>
    <t>Fragola 10 blanc</t>
  </si>
  <si>
    <t>Fragola 20 beige</t>
  </si>
  <si>
    <t>Fragola 25 taupe</t>
  </si>
  <si>
    <t>Fragola 50 orange</t>
  </si>
  <si>
    <t>Fragola 55 jaune</t>
  </si>
  <si>
    <t>Fragola 65 vert fonce</t>
  </si>
  <si>
    <t>Fragola 75 bleu fonce</t>
  </si>
  <si>
    <t>Fragola 85 gris clair</t>
  </si>
  <si>
    <t>Fragola 95 gris fonce</t>
  </si>
  <si>
    <t>Fragola 105 noir</t>
  </si>
  <si>
    <t>ANTHOLOGY 1 - Blanc</t>
  </si>
  <si>
    <t>ANTHOLOGY 2 - Beige</t>
  </si>
  <si>
    <t>ANTHOLOGY 6 - Taupe</t>
  </si>
  <si>
    <t>ANTHOLOGY 9 - Orange</t>
  </si>
  <si>
    <t>ANTHOLOGY 10 - Jaune</t>
  </si>
  <si>
    <t>ANTHOLOGY 12 - Vert</t>
  </si>
  <si>
    <t>ANTHOLOGY 14 - Bleu foncé</t>
  </si>
  <si>
    <t>ANTHOLOGY 15 - Gris clair</t>
  </si>
  <si>
    <t>ANTHOLOGY 18 - Gris foncé</t>
  </si>
  <si>
    <t>PERFECT HARMONY 02 beige</t>
  </si>
  <si>
    <t>PERFECT HARMONY 39 vert fonce</t>
  </si>
  <si>
    <t>PERFECT HARMONY 52 orange</t>
  </si>
  <si>
    <t>PERFECT HARMONY 56 jaune</t>
  </si>
  <si>
    <t>PERFECT HARMONY 63 rose</t>
  </si>
  <si>
    <t>PERFECT HARMONY 77 bleu fonce</t>
  </si>
  <si>
    <t>PERFECT HARMONY 80 gris clair</t>
  </si>
  <si>
    <t>PERFECT HARMONY 90 gris fonce</t>
  </si>
  <si>
    <t>ANTHOLOGY 13 - Bleu clair</t>
  </si>
  <si>
    <t>VEGA 01 beige / MEGA ivory</t>
  </si>
  <si>
    <t>VEGA 37 vert / MEGA ivory</t>
  </si>
  <si>
    <t>VEGA 53 orange / MEGA ivory</t>
  </si>
  <si>
    <t>VEGA 56 rouge / MEGA ivory</t>
  </si>
  <si>
    <t>VEGA 80 gris clair / MEGA ivory</t>
  </si>
  <si>
    <t>VEGA 90 gris fonce / MEGA ivory</t>
  </si>
  <si>
    <t>VEGA 99 noir / MEGA ivory</t>
  </si>
  <si>
    <t>VEGA 01 beige</t>
  </si>
  <si>
    <t>VEGA 37 vert</t>
  </si>
  <si>
    <t>VEGA 53 orange</t>
  </si>
  <si>
    <t>VEGA 56 rouge</t>
  </si>
  <si>
    <t>VEGA 80 gris clair</t>
  </si>
  <si>
    <t>VEGA 90 gris fonce</t>
  </si>
  <si>
    <t>VEGA 99 noir</t>
  </si>
  <si>
    <t>WT-CAPR-3R---W_2 P1021 N.CZ</t>
  </si>
  <si>
    <t>WT-CAPR-3R---W_2 P1087 N.CZ</t>
  </si>
  <si>
    <t>WT-CAPR-3R---W_2 P1074 N.CZ</t>
  </si>
  <si>
    <t>WT-CAPR-3R---W_2 P1075 N.CZ</t>
  </si>
  <si>
    <t>WT-CAPR-3R---W_2 P1140 N.CZ</t>
  </si>
  <si>
    <t>WT-CAPR-3R---W_2 P1086 N.CZ</t>
  </si>
  <si>
    <t>WT-CAPR-3R---W_2 P929 N.CZ</t>
  </si>
  <si>
    <t>WT-CAPR-3R---W_2 P1261 N.CZ</t>
  </si>
  <si>
    <t>WT-CAPR-3R---W_1 P744 N.CZ</t>
  </si>
  <si>
    <t>WT-CAPR-3R---W_1 P746 N.CZ</t>
  </si>
  <si>
    <t>WT-CAPR-3R---W_1 P707 N.CZ</t>
  </si>
  <si>
    <t>WT-CAPR-3R---W_1 P841 N.CZ</t>
  </si>
  <si>
    <t>WT-CAPR-3R---W_1 P1333 N.CZ</t>
  </si>
  <si>
    <t>WT-CAPR-3R---W_1 P545 N.CZ</t>
  </si>
  <si>
    <t>WT-CAPR-3R---W_1 P1332 N.CZ</t>
  </si>
  <si>
    <t>WT-CORE-SL+SP-W_1 P929</t>
  </si>
  <si>
    <t>WT-CORE-SL+SP-W_1 P1087</t>
  </si>
  <si>
    <t>WT-CORE-SL+SP-W_1 P1086</t>
  </si>
  <si>
    <t>WT-CORE-SL+SP-W_1 P1075</t>
  </si>
  <si>
    <t>WT-CORE-SL+SP-W_1 P1074</t>
  </si>
  <si>
    <t>WT-CORE-SL+SP-W_1 P1140</t>
  </si>
  <si>
    <t>WT-CORE-SL+SP-W_1 P1021</t>
  </si>
  <si>
    <t>WT-CORE-SL+SP-W_1 P1261</t>
  </si>
  <si>
    <t>WT-JIND-3RP--W_1 P1363</t>
  </si>
  <si>
    <t>WT-JIND-3RP--W_1 P1302</t>
  </si>
  <si>
    <t>WT-JIND-3RP--W_1 P1385</t>
  </si>
  <si>
    <t>WT-JIND-3RP--W_1 P1384</t>
  </si>
  <si>
    <t>WT-JIND-3RP--W_1 P1386</t>
  </si>
  <si>
    <t>WT-JIND-3RP--W_1 P1387</t>
  </si>
  <si>
    <t>WT-JIND-3RP--W_1 P1388</t>
  </si>
  <si>
    <t>WT-BERR-1----W_1 P1374</t>
  </si>
  <si>
    <t>WT-BERR-1----W_1 P1376</t>
  </si>
  <si>
    <t>WT-BERR-1----W_1 P1377</t>
  </si>
  <si>
    <t>WT-BERR-1----W_1 P1378</t>
  </si>
  <si>
    <t>WT-BERR-1----W_1 P1375</t>
  </si>
  <si>
    <t>WT-BERR-1----W_1 P1379</t>
  </si>
  <si>
    <t>WT-BERR-1----W_1 P1380</t>
  </si>
  <si>
    <t>WT-BERR-1----W_1 P1381</t>
  </si>
  <si>
    <t>WT-BERR-1----W_1 P1382</t>
  </si>
  <si>
    <t>WT-BERR-2----W_1 P1374</t>
  </si>
  <si>
    <t>WT-BERR-2----W_1 P1376</t>
  </si>
  <si>
    <t>WT-BERR-2----W_1 P1377</t>
  </si>
  <si>
    <t>WT-BERR-2----W_1 P1378</t>
  </si>
  <si>
    <t>WT-BERR-2----W_1 P1375</t>
  </si>
  <si>
    <t>WT-BERR-2----W_1 P1379</t>
  </si>
  <si>
    <t>WT-BERR-2----W_1 P1380</t>
  </si>
  <si>
    <t>WT-BERR-2----W_1 P1381</t>
  </si>
  <si>
    <t>WT-BERR-2----W_1 P1382</t>
  </si>
  <si>
    <t>WT-BERR-2----W_1 P1201</t>
  </si>
  <si>
    <t>WT-BERR-2----W_1 P1250</t>
  </si>
  <si>
    <t>WT-BERR-2----W_1 P1251</t>
  </si>
  <si>
    <t>WT-BERR-2----W_1 P1204</t>
  </si>
  <si>
    <t>WT-BERR-2----W_1 P1205</t>
  </si>
  <si>
    <t>WT-BERR-2----W_1 P1206</t>
  </si>
  <si>
    <t>WT-BERR-2----W_1 P1252</t>
  </si>
  <si>
    <t>WT-BERR-2----W_1 P1207</t>
  </si>
  <si>
    <t>WT-BERR-2----W_1 P1208</t>
  </si>
  <si>
    <t>WT-BERR-2----W_1 P1209</t>
  </si>
  <si>
    <t>WT-BERR-2----W_1 P1240</t>
  </si>
  <si>
    <t>WT-BERR-2----W_1 P1241</t>
  </si>
  <si>
    <t>WT-BERR-2----W_1 P1242</t>
  </si>
  <si>
    <t>WT-BERR-2----W_1 P1243</t>
  </si>
  <si>
    <t>WT-BERR-2----W_1 P1245</t>
  </si>
  <si>
    <t>WT-BERR-2----W_1 P1246</t>
  </si>
  <si>
    <t>WT-BERR-2----W_1 P1247</t>
  </si>
  <si>
    <t>WT-BERR-2----W_1 P1249</t>
  </si>
  <si>
    <t>WT-SETT-NR3.5-W_1 P1363</t>
  </si>
  <si>
    <t>WT-SETT-NR3.5-W_1 P1302</t>
  </si>
  <si>
    <t>WT-SETT-NR3.5-W_1 P1385</t>
  </si>
  <si>
    <t>WT-SETT-NR3.5-W_1 P1384</t>
  </si>
  <si>
    <t>WT-SETT-NR3.5-W_1 P1386</t>
  </si>
  <si>
    <t>WT-SETT-NR3.5-W_1 P1387</t>
  </si>
  <si>
    <t>WT-SETT-NR3.5-W_1 P1388</t>
  </si>
  <si>
    <t>WT-SETT-3.5R--W_1 P1363</t>
  </si>
  <si>
    <t>WT-SETT-3.5R--W_1 P1302</t>
  </si>
  <si>
    <t>WT-SETT-3.5R--W_1 P1385</t>
  </si>
  <si>
    <t>WT-SETT-3.5R--W_1 P1384</t>
  </si>
  <si>
    <t>WT-SETT-3.5R--W_1 P1386</t>
  </si>
  <si>
    <t>WT-SETT-3.5R--W_1 P1387</t>
  </si>
  <si>
    <t>WT-SETT-3.5R--W_1 P1388</t>
  </si>
  <si>
    <t>LENNY</t>
  </si>
  <si>
    <t>ACHILLE</t>
  </si>
  <si>
    <t>POSO 4</t>
  </si>
  <si>
    <t>ASTON 1</t>
  </si>
  <si>
    <t>ASTON 27</t>
  </si>
  <si>
    <t>ASTON 8</t>
  </si>
  <si>
    <t>ASTON 9</t>
  </si>
  <si>
    <t>ASTON 26</t>
  </si>
  <si>
    <t>ASTON 15</t>
  </si>
  <si>
    <t>ASTON 17</t>
  </si>
  <si>
    <t>ARAGON 1</t>
  </si>
  <si>
    <t>ARAGON 3</t>
  </si>
  <si>
    <t>ARAGON 39</t>
  </si>
  <si>
    <t>ARAGON 56</t>
  </si>
  <si>
    <t>ARAGON 79</t>
  </si>
  <si>
    <t>ARAGON 90</t>
  </si>
  <si>
    <t>ARAGON 99</t>
  </si>
  <si>
    <t>LUSIANO 8</t>
  </si>
  <si>
    <t>LUSIANO 12</t>
  </si>
  <si>
    <t>LUSIANO 15</t>
  </si>
  <si>
    <t>LUSIANO 16</t>
  </si>
  <si>
    <t>LUSIANO 6</t>
  </si>
  <si>
    <t>LUSIANO 2</t>
  </si>
  <si>
    <t>LUSIANO 1</t>
  </si>
  <si>
    <t>LUSIANO 5</t>
  </si>
  <si>
    <t>LUSIANO 17</t>
  </si>
  <si>
    <t>Canapé d'angle convertible coffre ATILLA tissu chiné - Beige - Angle droit</t>
  </si>
  <si>
    <t>Canapé d'angle convertible coffre ATILLA tissu chiné - Beige - Angle gauche</t>
  </si>
  <si>
    <t>Canapé d'angle convertible coffre ATILLA tissu chiné - Taupe - Angle droit</t>
  </si>
  <si>
    <t>Canapé d'angle convertible coffre ATILLA tissu chiné - Taupe - Angle gauche</t>
  </si>
  <si>
    <t>Canapé d'angle convertible coffre ATILLA tissu chiné - Rouge - Angle droit</t>
  </si>
  <si>
    <t>Canapé d'angle convertible coffre ATILLA tissu chiné - Rouge - Angle gauche</t>
  </si>
  <si>
    <t>Canapé d'angle convertible coffre ATILLA tissu chiné - Orange - Angle droit</t>
  </si>
  <si>
    <t>Canapé d'angle convertible coffre ATILLA tissu chiné - Orange - Angle gauche</t>
  </si>
  <si>
    <t>Canapé d'angle convertible coffre ATILLA tissu chiné - Jaune - Angle droit</t>
  </si>
  <si>
    <t>Canapé d'angle convertible coffre ATILLA tissu chiné - Jaune - Angle gauche</t>
  </si>
  <si>
    <t>Canapé d'angle convertible coffre ATILLA tissu chiné - Vert - Angle droit</t>
  </si>
  <si>
    <t>Canapé d'angle convertible coffre ATILLA tissu chiné - Vert - Angle gauche</t>
  </si>
  <si>
    <t>Canapé d'angle convertible coffre ATILLA tissu chiné - Gris clair - Angle droit</t>
  </si>
  <si>
    <t>Canapé d'angle convertible coffre ATILLA tissu chiné - Angle gauche - Gris clair</t>
  </si>
  <si>
    <t>Canapé d'angle convertible coffre ATILLA tissu chiné - Gris foncé - Angle droit</t>
  </si>
  <si>
    <t>Canapé d'angle convertible coffre ATILLA tissu chiné - Angle gauche - Gris foncé</t>
  </si>
  <si>
    <t>Canapé d'angle convertible coffre ATILLA tissu chiné - Bleu - Angle droit</t>
  </si>
  <si>
    <t>Canapé d'angle convertible coffre ATILLA tissu chiné - Bleu - Angle gauche</t>
  </si>
  <si>
    <t>Canapé d'angle convertible coffre ATILLA tissu chiné avec pouf - Beige - Angle droit</t>
  </si>
  <si>
    <t>Canapé d'angle convertible coffre ATILLA tissu chiné avec pouf - Beige - Angle gauche</t>
  </si>
  <si>
    <t>Canapé d'angle convertible coffre ATILLA tissu chiné avec pouf - Taupe - Angle droit</t>
  </si>
  <si>
    <t>Canapé d'angle convertible coffre ATILLA tissu chiné avec pouf - Taupe - Angle gauche</t>
  </si>
  <si>
    <t>Canapé d'angle convertible coffre ATILLA tissu chiné avec pouf - Rouge - Angle droit</t>
  </si>
  <si>
    <t>Canapé d'angle convertible coffre ATILLA tissu chiné avec pouf - Rouge - Angle gauche</t>
  </si>
  <si>
    <t>Canapé d'angle convertible coffre ATILLA tissu chiné avec pouf - Orange - Angle droit</t>
  </si>
  <si>
    <t>Canapé d'angle convertible coffre ATILLA tissu chiné avec pouf - Orange - Angle gauche</t>
  </si>
  <si>
    <t>Canapé d'angle convertible coffre ATILLA tissu chiné avec pouf - Jaune - Angle droit</t>
  </si>
  <si>
    <t>Canapé d'angle convertible coffre ATILLA tissu chiné avec pouf - Jaune - Angle gauche</t>
  </si>
  <si>
    <t>Canapé d'angle convertible coffre ATILLA tissu chiné avec pouf - Vert - Angle droit</t>
  </si>
  <si>
    <t>Canapé d'angle convertible coffre ATILLA tissu chiné avec pouf - Vert - Angle gauche</t>
  </si>
  <si>
    <t>Canapé d'angle convertible coffre ATILLA tissu chiné avec pouf - Gris clair - Angle droit</t>
  </si>
  <si>
    <t>Canapé d'angle convertible coffre ATILLA tissu chiné avec pouf - Angle gauche - Gris clair</t>
  </si>
  <si>
    <t>Canapé d'angle convertible coffre ATILLA tissu chiné avec pouf - Gris foncé - Angle droit</t>
  </si>
  <si>
    <t>Canapé d'angle convertible coffre ATILLA tissu chiné avec pouf - Angle gauche - Gris foncé</t>
  </si>
  <si>
    <t>Canapé d'angle convertible coffre ATILLA tissu chiné avec pouf - Bleu - Angle droit</t>
  </si>
  <si>
    <t>Canapé d'angle convertible coffre ATILLA tissu chiné avec pouf - Bleu - Angle gauche</t>
  </si>
  <si>
    <t>Pouf ATILLA tissu chiné - Beige</t>
  </si>
  <si>
    <t>Pouf ATILLA tissu chiné - Taupe</t>
  </si>
  <si>
    <t>Pouf ATILLA tissu chiné - Rouge</t>
  </si>
  <si>
    <t>Pouf ATILLA tissu chiné - Orange</t>
  </si>
  <si>
    <t>Pouf ATILLA tissu chiné - Jaune</t>
  </si>
  <si>
    <t>Pouf ATILLA tissu chiné - Vert</t>
  </si>
  <si>
    <t>Pouf ATILLA tissu chiné - Gris clair</t>
  </si>
  <si>
    <t>Pouf ATILLA tissu chiné - Gris foncé</t>
  </si>
  <si>
    <t>Pouf ATILLA tissu chiné - Bleu</t>
  </si>
  <si>
    <t>Canapé d'angle convertible coffre ATILLA tissu texturé - Beige - Angle droit</t>
  </si>
  <si>
    <t>Canapé d'angle convertible coffre ATILLA tissu texturé - Beige - Angle gauche</t>
  </si>
  <si>
    <t>Canapé d'angle convertible coffre ATILLA tissu texturé - Gris foncé - Angle droit</t>
  </si>
  <si>
    <t>Canapé d'angle convertible coffre ATILLA tissu texturé - Angle gauche - Gris foncé</t>
  </si>
  <si>
    <t>Canapé d'angle convertible coffre ATILLA tissu texturé - Jaune - Angle droit</t>
  </si>
  <si>
    <t>Canapé d'angle convertible coffre ATILLA tissu texturé - Jaune - Angle gauche</t>
  </si>
  <si>
    <t xml:space="preserve">Canapé d'angle convertible coffre ATILLA tissu texturé - Angle droit - Bleu foncé </t>
  </si>
  <si>
    <t xml:space="preserve">Canapé d'angle convertible coffre ATILLA tissu texturé - Angle gauche - Bleu foncé </t>
  </si>
  <si>
    <t>Canapé d'angle convertible coffre ATILLA tissu texturé - Vert - Angle droit</t>
  </si>
  <si>
    <t>Canapé d'angle convertible coffre ATILLA tissu texturé - Vert - Angle gauche</t>
  </si>
  <si>
    <t>Canapé d'angle convertible coffre ATILLA tissu texturé avec pouf - Beige - Angle droit</t>
  </si>
  <si>
    <t>Canapé d'angle convertible coffre ATILLA tissu texturé avec pouf - Beige - Angle gauche</t>
  </si>
  <si>
    <t>Canapé d'angle convertible coffre ATILLA tissu texturé avec pouf - Gris foncé - Angle droit</t>
  </si>
  <si>
    <t>Canapé d'angle convertible coffre ATILLA tissu texturé avec pouf - Angle gauche - Gris foncé</t>
  </si>
  <si>
    <t>Canapé d'angle convertible coffre ATILLA tissu texturé avec pouf - Jaune - Angle droit</t>
  </si>
  <si>
    <t>Canapé d'angle convertible coffre ATILLA tissu texturé avec pouf - Jaune - Angle gauche</t>
  </si>
  <si>
    <t xml:space="preserve">Canapé d'angle convertible coffre ATILLA tissu texturé avec pouf - Angle droit - Bleu foncé </t>
  </si>
  <si>
    <t xml:space="preserve">Canapé d'angle convertible coffre ATILLA tissu texturé avec pouf - Angle gauche - Bleu foncé </t>
  </si>
  <si>
    <t>Canapé d'angle convertible coffre ATILLA tissu texturé avec pouf - Vert - Angle droit</t>
  </si>
  <si>
    <t>Canapé d'angle convertible coffre ATILLA tissu texturé avec pouf - Vert - Angle gauche</t>
  </si>
  <si>
    <t>Pouf ATILLA tissu texturé - Beige</t>
  </si>
  <si>
    <t>Pouf ATILLA tissu texturé - Gris foncé</t>
  </si>
  <si>
    <t>Pouf ATILLA tissu texturé - Jaune</t>
  </si>
  <si>
    <t xml:space="preserve">Pouf ATILLA tissu texturé - Bleu foncé </t>
  </si>
  <si>
    <t>Pouf ATILLA tissu texturé - Vert</t>
  </si>
  <si>
    <t>ATILLA</t>
  </si>
  <si>
    <t>Fauteuil ULYSSE - Beige</t>
  </si>
  <si>
    <t>Fauteuil ULYSSE - Vert</t>
  </si>
  <si>
    <t>Fauteuil ULYSSE - Jaune</t>
  </si>
  <si>
    <t>Fauteuil ULYSSE - Orange</t>
  </si>
  <si>
    <t>Fauteuil ULYSSE - Rose</t>
  </si>
  <si>
    <t>Fauteuil ULYSSE - Gris clair</t>
  </si>
  <si>
    <t xml:space="preserve">Fauteuil ULYSSE - Bleu foncé </t>
  </si>
  <si>
    <t>Fauteuil ULYSSE - Gris foncé</t>
  </si>
  <si>
    <t>Canapé droit fixe 3 places LEOPOLD velours côtelé - Beige - Accoudoir gauche</t>
  </si>
  <si>
    <t>Canapé droit fixe 3 places LEOPOLD velours côtelé - Beige - Accoudoir droit</t>
  </si>
  <si>
    <t>Canapé droit fixe 3 places LEOPOLD velours côtelé - Bleu clair - Accoudoir gauche</t>
  </si>
  <si>
    <t>Canapé droit fixe 3 places LEOPOLD velours côtelé - Bleu clair - Accoudoir droit</t>
  </si>
  <si>
    <t>Canapé droit fixe 3 places LEOPOLD velours côtelé - Gris clair - Accoudoir gauche</t>
  </si>
  <si>
    <t>Canapé droit fixe 3 places LEOPOLD velours côtelé - Gris clair - Accoudoir droit</t>
  </si>
  <si>
    <t>Canapé droit fixe 3 places LEOPOLD velours côtelé - Gris foncé - Accoudoir gauche</t>
  </si>
  <si>
    <t>Canapé droit fixe 3 places LEOPOLD velours côtelé - Gris foncé - Accoudoir droit</t>
  </si>
  <si>
    <t>Canapé droit fixe 3 places LEOPOLD velours côtelé - Violet - Accoudoir gauche</t>
  </si>
  <si>
    <t>Canapé droit fixe 3 places LEOPOLD velours côtelé - Violet - Accoudoir droit</t>
  </si>
  <si>
    <t>Canapé droit fixe 3 places LEOPOLD velours côtelé - Taupe - Accoudoir gauche</t>
  </si>
  <si>
    <t>Canapé droit fixe 3 places LEOPOLD velours côtelé - Taupe - Accoudoir droit</t>
  </si>
  <si>
    <t>Canapé droit fixe 3 places LEOPOLD velours côtelé - Marron - Accoudoir gauche</t>
  </si>
  <si>
    <t>Canapé droit fixe 3 places LEOPOLD velours côtelé - Marron - Accoudoir droit</t>
  </si>
  <si>
    <t>Canapé droit fixe 3 places LEOPOLD velours côtelé - Jaune - Accoudoir gauche</t>
  </si>
  <si>
    <t>Canapé droit fixe 3 places LEOPOLD velours côtelé - Jaune - Accoudoir droit</t>
  </si>
  <si>
    <t>Canapé droit fixe 3 places LEOPOLD velours côtelé - Bleu foncé  - Accoudoir gauche</t>
  </si>
  <si>
    <t>Canapé droit fixe 3 places LEOPOLD velours côtelé - Bleu foncé  - Accoudoir droit</t>
  </si>
  <si>
    <t>Canapé droit fixe 3 places LEOPOLD velours côtelé - Vert foncé - Accoudoir gauche</t>
  </si>
  <si>
    <t>Canapé droit fixe 3 places LEOPOLD velours côtelé - Vert foncé - Accoudoir droit</t>
  </si>
  <si>
    <t>Canapé droit fixe 3 places LEOPOLD velours côtelé - Orange - Accoudoir gauche</t>
  </si>
  <si>
    <t>Canapé droit fixe 3 places LEOPOLD velours côtelé - Orange - Accoudoir droit</t>
  </si>
  <si>
    <t>Canapé droit fixe 3 places LEOPOLD velours côtelé - Vert clair - Accoudoir gauche</t>
  </si>
  <si>
    <t>Canapé droit fixe 3 places LEOPOLD velours côtelé - Vert clair - Accoudoir droit</t>
  </si>
  <si>
    <t>Canapé droit fixe 3 places LEOPOLD velours côtelé avec pouf - Beige - Accoudoir gauche</t>
  </si>
  <si>
    <t>Canapé droit fixe 3 places LEOPOLD velours côtelé avec pouf - Beige - Accoudoir droit</t>
  </si>
  <si>
    <t>Canapé droit fixe 3 places LEOPOLD velours côtelé avec pouf - Bleu clair - Accoudoir gauche</t>
  </si>
  <si>
    <t>Canapé droit fixe 3 places LEOPOLD velours côtelé avec pouf - Bleu clair - Accoudoir droit</t>
  </si>
  <si>
    <t>Canapé droit fixe 3 places LEOPOLD velours côtelé avec pouf - Gris clair - Accoudoir gauche</t>
  </si>
  <si>
    <t>Canapé droit fixe 3 places LEOPOLD velours côtelé avec pouf - Gris clair - Accoudoir droit</t>
  </si>
  <si>
    <t>Canapé droit fixe 3 places LEOPOLD velours côtelé avec pouf - Gris foncé - Accoudoir gauche</t>
  </si>
  <si>
    <t>Canapé droit fixe 3 places LEOPOLD velours côtelé avec pouf - Gris foncé - Accoudoir droit</t>
  </si>
  <si>
    <t>Canapé droit fixe 3 places LEOPOLD velours côtelé avec pouf - Violet - Accoudoir gauche</t>
  </si>
  <si>
    <t>Canapé droit fixe 3 places LEOPOLD velours côtelé avec pouf - Violet - Accoudoir droit</t>
  </si>
  <si>
    <t>Canapé droit fixe 3 places LEOPOLD velours côtelé avec pouf - Taupe - Accoudoir gauche</t>
  </si>
  <si>
    <t>Canapé droit fixe 3 places LEOPOLD velours côtelé avec pouf - Taupe - Accoudoir droit</t>
  </si>
  <si>
    <t>Canapé droit fixe 3 places LEOPOLD velours côtelé avec pouf - Marron - Accoudoir gauche</t>
  </si>
  <si>
    <t>Canapé droit fixe 3 places LEOPOLD velours côtelé avec pouf - Marron - Accoudoir droit</t>
  </si>
  <si>
    <t>Canapé droit fixe 3 places LEOPOLD velours côtelé avec pouf - Jaune - Accoudoir gauche</t>
  </si>
  <si>
    <t>Canapé droit fixe 3 places LEOPOLD velours côtelé avec pouf - Jaune - Accoudoir droit</t>
  </si>
  <si>
    <t>Canapé droit fixe 3 places LEOPOLD velours côtelé avec pouf - Bleu foncé  - Accoudoir gauche</t>
  </si>
  <si>
    <t>Canapé droit fixe 3 places LEOPOLD velours côtelé avec pouf - Bleu foncé  - Accoudoir droit</t>
  </si>
  <si>
    <t>Canapé droit fixe 3 places LEOPOLD velours côtelé avec pouf - Vert foncé - Accoudoir gauche</t>
  </si>
  <si>
    <t>Canapé droit fixe 3 places LEOPOLD velours côtelé avec pouf - Vert foncé - Accoudoir droit</t>
  </si>
  <si>
    <t>Canapé droit fixe 3 places LEOPOLD velours côtelé avec pouf - Orange - Accoudoir gauche</t>
  </si>
  <si>
    <t>Canapé droit fixe 3 places LEOPOLD velours côtelé avec pouf - Orange - Accoudoir droit</t>
  </si>
  <si>
    <t>Canapé droit fixe 3 places LEOPOLD velours côtelé avec pouf - Vert clair - Accoudoir gauche</t>
  </si>
  <si>
    <t>Canapé droit fixe 3 places LEOPOLD velours côtelé avec pouf - Vert clair - Accoudoir droit</t>
  </si>
  <si>
    <t>Pouf LEOPOLD velours côtelé - Beige</t>
  </si>
  <si>
    <t>Pouf LEOPOLD velours côtelé - Bleu clair</t>
  </si>
  <si>
    <t>Pouf LEOPOLD velours côtelé - Gris clair</t>
  </si>
  <si>
    <t>Pouf LEOPOLD velours côtelé - Gris foncé</t>
  </si>
  <si>
    <t>Pouf LEOPOLD velours côtelé - Violet</t>
  </si>
  <si>
    <t>Pouf LEOPOLD velours côtelé - Taupe</t>
  </si>
  <si>
    <t>Pouf LEOPOLD velours côtelé - Marron</t>
  </si>
  <si>
    <t>Pouf LEOPOLD velours côtelé - Jaune</t>
  </si>
  <si>
    <t xml:space="preserve">Pouf LEOPOLD velours côtelé - Bleu foncé </t>
  </si>
  <si>
    <t>Pouf LEOPOLD velours côtelé - Vert foncé</t>
  </si>
  <si>
    <t>Pouf LEOPOLD velours côtelé - Orange</t>
  </si>
  <si>
    <t>Pouf LEOPOLD velours côtelé - Vert clair</t>
  </si>
  <si>
    <t>Canapé droit fixe 3 places LEOPOLD tissu chiné - Blanc - Accoudoir gauche</t>
  </si>
  <si>
    <t>Canapé droit fixe 3 places LEOPOLD tissu chiné - Blanc - Accoudoir droit</t>
  </si>
  <si>
    <t>Canapé droit fixe 3 places LEOPOLD tissu chiné - Beige - Accoudoir gauche</t>
  </si>
  <si>
    <t>Canapé droit fixe 3 places LEOPOLD tissu chiné - Beige - Accoudoir droit</t>
  </si>
  <si>
    <t>Canapé droit fixe 3 places LEOPOLD tissu chiné - Orange - Accoudoir gauche</t>
  </si>
  <si>
    <t>Canapé droit fixe 3 places LEOPOLD tissu chiné - Orange - Accoudoir droit</t>
  </si>
  <si>
    <t>Canapé droit fixe 3 places LEOPOLD tissu chiné - Vert foncé - Accoudoir gauche</t>
  </si>
  <si>
    <t>Canapé droit fixe 3 places LEOPOLD tissu chiné - Vert foncé - Accoudoir droit</t>
  </si>
  <si>
    <t>Canapé droit fixe 3 places LEOPOLD tissu chiné - Bleu foncé  - Accoudoir gauche</t>
  </si>
  <si>
    <t>Canapé droit fixe 3 places LEOPOLD tissu chiné - Bleu foncé  - Accoudoir droit</t>
  </si>
  <si>
    <t>Canapé droit fixe 3 places LEOPOLD tissu chiné - Gris clair - Accoudoir gauche</t>
  </si>
  <si>
    <t>Canapé droit fixe 3 places LEOPOLD tissu chiné - Gris clair - Accoudoir droit</t>
  </si>
  <si>
    <t>Canapé droit fixe 3 places LEOPOLD tissu chiné - Noir - Accoudoir gauche</t>
  </si>
  <si>
    <t>Canapé droit fixe 3 places LEOPOLD tissu chiné - Noir - Accoudoir droit</t>
  </si>
  <si>
    <t>Canapé droit fixe 3 places LEOPOLD tissu chiné avec pouf - Blanc - Accoudoir gauche</t>
  </si>
  <si>
    <t>Canapé droit fixe 3 places LEOPOLD tissu chiné avec pouf - Blanc - Accoudoir droit</t>
  </si>
  <si>
    <t>Canapé droit fixe 3 places LEOPOLD tissu chiné avec pouf - Beige - Accoudoir gauche</t>
  </si>
  <si>
    <t>Canapé droit fixe 3 places LEOPOLD tissu chiné avec pouf - Beige - Accoudoir droit</t>
  </si>
  <si>
    <t>Canapé droit fixe 3 places LEOPOLD tissu chiné avec pouf - Orange - Accoudoir gauche</t>
  </si>
  <si>
    <t>Canapé droit fixe 3 places LEOPOLD tissu chiné avec pouf - Orange - Accoudoir droit</t>
  </si>
  <si>
    <t>Canapé droit fixe 3 places LEOPOLD tissu chiné avec pouf - Vert foncé - Accoudoir gauche</t>
  </si>
  <si>
    <t>Canapé droit fixe 3 places LEOPOLD tissu chiné avec pouf - Vert foncé - Accoudoir droit</t>
  </si>
  <si>
    <t>Canapé droit fixe 3 places LEOPOLD tissu chiné avec pouf - Bleu foncé  - Accoudoir gauche</t>
  </si>
  <si>
    <t>Canapé droit fixe 3 places LEOPOLD tissu chiné avec pouf - Bleu foncé  - Accoudoir droit</t>
  </si>
  <si>
    <t>Canapé droit fixe 3 places LEOPOLD tissu chiné avec pouf - Gris clair - Accoudoir gauche</t>
  </si>
  <si>
    <t>Canapé droit fixe 3 places LEOPOLD tissu chiné avec pouf - Gris clair - Accoudoir droit</t>
  </si>
  <si>
    <t>Canapé droit fixe 3 places LEOPOLD tissu chiné avec pouf - Noir - Accoudoir gauche</t>
  </si>
  <si>
    <t>Canapé droit fixe 3 places LEOPOLD tissu chiné avec pouf - Noir - Accoudoir droit</t>
  </si>
  <si>
    <t>Pouf LEOPOLD tissu chiné - Blanc</t>
  </si>
  <si>
    <t>Pouf LEOPOLD tissu chiné - Beige</t>
  </si>
  <si>
    <t>Pouf LEOPOLD tissu chiné - Orange</t>
  </si>
  <si>
    <t>Pouf LEOPOLD tissu chiné - Vert foncé</t>
  </si>
  <si>
    <t xml:space="preserve">Pouf LEOPOLD tissu chiné - Bleu foncé </t>
  </si>
  <si>
    <t>Pouf LEOPOLD tissu chiné - Gris clair</t>
  </si>
  <si>
    <t>Pouf LEOPOLD tissu chiné - Noir</t>
  </si>
  <si>
    <t>Canapé droit fixe 3 places LEOPOLD tissu texturé - Blanc - Accoudoir gauche</t>
  </si>
  <si>
    <t>Canapé droit fixe 3 places LEOPOLD tissu texturé - Blanc - Accoudoir droit</t>
  </si>
  <si>
    <t>Canapé droit fixe 3 places LEOPOLD tissu texturé - Beige - Accoudoir gauche</t>
  </si>
  <si>
    <t>Canapé droit fixe 3 places LEOPOLD tissu texturé - Beige - Accoudoir droit</t>
  </si>
  <si>
    <t>Canapé droit fixe 3 places LEOPOLD tissu texturé - Taupe - Accoudoir gauche</t>
  </si>
  <si>
    <t>Canapé droit fixe 3 places LEOPOLD tissu texturé - Taupe - Accoudoir droit</t>
  </si>
  <si>
    <t>Canapé droit fixe 3 places LEOPOLD tissu texturé - Orange - Accoudoir gauche</t>
  </si>
  <si>
    <t>Canapé droit fixe 3 places LEOPOLD tissu texturé - Orange - Accoudoir droit</t>
  </si>
  <si>
    <t>Canapé droit fixe 3 places LEOPOLD tissu texturé - Jaune - Accoudoir gauche</t>
  </si>
  <si>
    <t>Canapé droit fixe 3 places LEOPOLD tissu texturé - Jaune - Accoudoir droit</t>
  </si>
  <si>
    <t>Canapé droit fixe 3 places LEOPOLD tissu texturé - Vert foncé - Accoudoir gauche</t>
  </si>
  <si>
    <t>Canapé droit fixe 3 places LEOPOLD tissu texturé - Vert foncé - Accoudoir droit</t>
  </si>
  <si>
    <t>Canapé droit fixe 3 places LEOPOLD tissu texturé - Bleu foncé  - Accoudoir gauche</t>
  </si>
  <si>
    <t>Canapé droit fixe 3 places LEOPOLD tissu texturé - Bleu foncé  - Accoudoir droit</t>
  </si>
  <si>
    <t>Canapé droit fixe 3 places LEOPOLD tissu texturé - Gris clair - Accoudoir gauche</t>
  </si>
  <si>
    <t>Canapé droit fixe 3 places LEOPOLD tissu texturé - Gris clair - Accoudoir droit</t>
  </si>
  <si>
    <t>Canapé droit fixe 3 places LEOPOLD tissu texturé - Gris foncé - Accoudoir gauche</t>
  </si>
  <si>
    <t>Canapé droit fixe 3 places LEOPOLD tissu texturé - Gris foncé - Accoudoir droit</t>
  </si>
  <si>
    <t>Canapé droit fixe 3 places LEOPOLD tissu texturé - Noir - Accoudoir gauche</t>
  </si>
  <si>
    <t>Canapé droit fixe 3 places LEOPOLD tissu texturé - Noir - Accoudoir droit</t>
  </si>
  <si>
    <t>Canapé droit fixe 3 places LEOPOLD tissu texturé avec pouf - Blanc - Accoudoir gauche</t>
  </si>
  <si>
    <t>Canapé droit fixe 3 places LEOPOLD tissu texturé avec pouf - Blanc - Accoudoir droit</t>
  </si>
  <si>
    <t>Canapé droit fixe 3 places LEOPOLD tissu texturé avec pouf - Beige - Accoudoir gauche</t>
  </si>
  <si>
    <t>Canapé droit fixe 3 places LEOPOLD tissu texturé avec pouf - Beige - Accoudoir droit</t>
  </si>
  <si>
    <t>Canapé droit fixe 3 places LEOPOLD tissu texturé avec pouf - Taupe - Accoudoir gauche</t>
  </si>
  <si>
    <t>Canapé droit fixe 3 places LEOPOLD tissu texturé avec pouf - Taupe - Accoudoir droit</t>
  </si>
  <si>
    <t>Canapé droit fixe 3 places LEOPOLD tissu texturé avec pouf - Orange - Accoudoir gauche</t>
  </si>
  <si>
    <t>Canapé droit fixe 3 places LEOPOLD tissu texturé avec pouf - Orange - Accoudoir droit</t>
  </si>
  <si>
    <t>Canapé droit fixe 3 places LEOPOLD tissu texturé avec pouf - Jaune - Accoudoir gauche</t>
  </si>
  <si>
    <t>Canapé droit fixe 3 places LEOPOLD tissu texturé avec pouf - Jaune - Accoudoir droit</t>
  </si>
  <si>
    <t>Canapé droit fixe 3 places LEOPOLD tissu texturé avec pouf - Vert foncé - Accoudoir gauche</t>
  </si>
  <si>
    <t>Canapé droit fixe 3 places LEOPOLD tissu texturé avec pouf - Vert foncé - Accoudoir droit</t>
  </si>
  <si>
    <t>Canapé droit fixe 3 places LEOPOLD tissu texturé avec pouf - Bleu foncé  - Accoudoir gauche</t>
  </si>
  <si>
    <t>Canapé droit fixe 3 places LEOPOLD tissu texturé avec pouf - Bleu foncé  - Accoudoir droit</t>
  </si>
  <si>
    <t>Canapé droit fixe 3 places LEOPOLD tissu texturé avec pouf - Gris clair - Accoudoir gauche</t>
  </si>
  <si>
    <t>Canapé droit fixe 3 places LEOPOLD tissu texturé avec pouf - Gris clair - Accoudoir droit</t>
  </si>
  <si>
    <t>Canapé droit fixe 3 places LEOPOLD tissu texturé avec pouf - Gris foncé - Accoudoir gauche</t>
  </si>
  <si>
    <t>Canapé droit fixe 3 places LEOPOLD tissu texturé avec pouf - Gris foncé - Accoudoir droit</t>
  </si>
  <si>
    <t>Canapé droit fixe 3 places LEOPOLD tissu texturé avec pouf - Noir - Accoudoir gauche</t>
  </si>
  <si>
    <t>Canapé droit fixe 3 places LEOPOLD tissu texturé avec pouf - Noir - Accoudoir droit</t>
  </si>
  <si>
    <t>Pouf LEOPOLD tissu texturé - Blanc</t>
  </si>
  <si>
    <t>Pouf LEOPOLD tissu texturé - Beige</t>
  </si>
  <si>
    <t>Pouf LEOPOLD tissu texturé - Taupe</t>
  </si>
  <si>
    <t>Pouf LEOPOLD tissu texturé - Orange</t>
  </si>
  <si>
    <t>Pouf LEOPOLD tissu texturé - Jaune</t>
  </si>
  <si>
    <t>Pouf LEOPOLD tissu texturé - Vert foncé</t>
  </si>
  <si>
    <t xml:space="preserve">Pouf LEOPOLD tissu texturé - Bleu foncé </t>
  </si>
  <si>
    <t>Pouf LEOPOLD tissu texturé - Gris clair</t>
  </si>
  <si>
    <t>Pouf LEOPOLD tissu texturé - Gris foncé</t>
  </si>
  <si>
    <t>Pouf LEOPOLD tissu texturé - Noir</t>
  </si>
  <si>
    <t>Fauteuil JANISSAIRE - Blanc</t>
  </si>
  <si>
    <t>Fauteuil JANISSAIRE - Beige</t>
  </si>
  <si>
    <t>Fauteuil JANISSAIRE - Taupe</t>
  </si>
  <si>
    <t>Fauteuil JANISSAIRE - Orange</t>
  </si>
  <si>
    <t>Fauteuil JANISSAIRE - Jaune</t>
  </si>
  <si>
    <t>Fauteuil JANISSAIRE - Vert</t>
  </si>
  <si>
    <t xml:space="preserve">Fauteuil JANISSAIRE - Bleu foncé </t>
  </si>
  <si>
    <t>Fauteuil JANISSAIRE - Gris clair</t>
  </si>
  <si>
    <t>Fauteuil JANISSAIRE - Gris foncé</t>
  </si>
  <si>
    <t>Canapé droit fixe 3 places WHESLEY - Beige</t>
  </si>
  <si>
    <t>Canapé droit fixe 3 places WHESLEY - Vert foncé</t>
  </si>
  <si>
    <t>Canapé droit fixe 3 places WHESLEY - Orange</t>
  </si>
  <si>
    <t>Canapé droit fixe 3 places WHESLEY - Jaune</t>
  </si>
  <si>
    <t>Canapé droit fixe 3 places WHESLEY - Rose</t>
  </si>
  <si>
    <t xml:space="preserve">Canapé droit fixe 3 places WHESLEY - Bleu foncé </t>
  </si>
  <si>
    <t>Canapé droit fixe 3 places WHESLEY - Gris clair</t>
  </si>
  <si>
    <t>Canapé droit fixe 3 places WHESLEY - Gris foncé</t>
  </si>
  <si>
    <t>Canapé d'angle L fixe WHESLEY - Beige - Angle droit</t>
  </si>
  <si>
    <t>Canapé d'angle L fixe WHESLEY - Beige - Angle gauche</t>
  </si>
  <si>
    <t>Canapé d'angle L fixe WHESLEY - Angle droit - Vert foncé</t>
  </si>
  <si>
    <t>Canapé d'angle L fixe WHESLEY - Angle gauche - Vert foncé</t>
  </si>
  <si>
    <t>Canapé d'angle L fixe WHESLEY - Orange - Angle droit</t>
  </si>
  <si>
    <t>Canapé d'angle L fixe WHESLEY - Orange - Angle gauche</t>
  </si>
  <si>
    <t>Canapé d'angle L fixe WHESLEY - Jaune - Angle droit</t>
  </si>
  <si>
    <t>Canapé d'angle L fixe WHESLEY - Jaune - Angle gauche</t>
  </si>
  <si>
    <t>Canapé d'angle L fixe WHESLEY - Rose - Angle droit</t>
  </si>
  <si>
    <t>Canapé d'angle L fixe WHESLEY - Angle gauche - Rose</t>
  </si>
  <si>
    <t xml:space="preserve">Canapé d'angle L fixe WHESLEY - Angle droit - Bleu foncé </t>
  </si>
  <si>
    <t xml:space="preserve">Canapé d'angle L fixe WHESLEY - Angle gauche - Bleu foncé </t>
  </si>
  <si>
    <t>Canapé d'angle L fixe WHESLEY - Gris clair - Angle droit</t>
  </si>
  <si>
    <t>Canapé d'angle L fixe WHESLEY - Angle gauche - Gris clair</t>
  </si>
  <si>
    <t>Canapé d'angle L fixe WHESLEY - Gris foncé - Angle droit</t>
  </si>
  <si>
    <t>Canapé d'angle L fixe WHESLEY - Angle gauche - Gris foncé</t>
  </si>
  <si>
    <t>Fauteuil JANISSAIRE - Bleu clair</t>
  </si>
  <si>
    <t>Canapé d'angle réversible BOHEME cuir végan - Beige</t>
  </si>
  <si>
    <t>Canapé d'angle réversible BOHEME cuir végan - Vert</t>
  </si>
  <si>
    <t>Canapé d'angle réversible BOHEME cuir végan - Marron clair</t>
  </si>
  <si>
    <t>Canapé d'angle réversible BOHEME cuir végan - Marron foncé</t>
  </si>
  <si>
    <t>Canapé d'angle réversible BOHEME cuir végan - Gris clair</t>
  </si>
  <si>
    <t>Canapé d'angle réversible BOHEME cuir végan - Gris foncé</t>
  </si>
  <si>
    <t>Canapé d'angle réversible BOHEME cuir végan - Noir</t>
  </si>
  <si>
    <t>Canapé droit fixe 3 places BOHEME cuir végan - Beige</t>
  </si>
  <si>
    <t>Canapé droit fixe 3 places BOHEME cuir végan - Vert</t>
  </si>
  <si>
    <t>Canapé droit fixe 3 places BOHEME cuir végan - Marron clair</t>
  </si>
  <si>
    <t>Canapé droit fixe 3 places BOHEME cuir végan - Marron foncé</t>
  </si>
  <si>
    <t>Canapé droit fixe 3 places BOHEME cuir végan - Gris clair</t>
  </si>
  <si>
    <t>Canapé droit fixe 3 places BOHEME cuir végan - Gris foncé</t>
  </si>
  <si>
    <t>Canapé droit fixe 3 places BOHEME cuir végan - Noir</t>
  </si>
  <si>
    <t>Pouf BOHEME cuir végan - Beige</t>
  </si>
  <si>
    <t>Pouf BOHEME cuir végan - Vert</t>
  </si>
  <si>
    <t>Pouf BOHEME cuir végan - Marron clair</t>
  </si>
  <si>
    <t>Pouf BOHEME cuir végan - Marron foncé</t>
  </si>
  <si>
    <t>Pouf BOHEME cuir végan - Gris clair</t>
  </si>
  <si>
    <t>Pouf BOHEME cuir végan - Gris foncé</t>
  </si>
  <si>
    <t>Pouf BOHEME cuir végan - Noir</t>
  </si>
  <si>
    <t>Canapé d'angle réversible BOHEME cuir végan avec pouf - Beige</t>
  </si>
  <si>
    <t>Canapé d'angle réversible BOHEME cuir végan avec pouf - Vert</t>
  </si>
  <si>
    <t>Canapé d'angle réversible BOHEME cuir végan avec pouf - Marron clair</t>
  </si>
  <si>
    <t>Canapé d'angle réversible BOHEME cuir végan avec pouf - Marron foncé</t>
  </si>
  <si>
    <t>Canapé d'angle réversible BOHEME cuir végan avec pouf - Gris clair</t>
  </si>
  <si>
    <t>Canapé d'angle réversible BOHEME cuir végan avec pouf - Gris foncé</t>
  </si>
  <si>
    <t>Canapé d'angle réversible BOHEME cuir végan avec pouf - Noir</t>
  </si>
  <si>
    <t>Canapé droit fixe 3 places BOHEME cuir végan avec pouf - Beige</t>
  </si>
  <si>
    <t>Canapé droit fixe 3 places BOHEME cuir végan avec pouf - Vert</t>
  </si>
  <si>
    <t>Canapé droit fixe 3 places BOHEME cuir végan avec pouf - Marron clair</t>
  </si>
  <si>
    <t>Canapé droit fixe 3 places BOHEME cuir végan avec pouf - Marron foncé</t>
  </si>
  <si>
    <t>Canapé droit fixe 3 places BOHEME cuir végan avec pouf - Gris clair</t>
  </si>
  <si>
    <t>Canapé droit fixe 3 places BOHEME cuir végan avec pouf - Gris foncé</t>
  </si>
  <si>
    <t>Canapé droit fixe 3 places BOHEME cuir végan avec pouf - Noir</t>
  </si>
  <si>
    <t>Canapé droit convertible LENNY ouverture express 2 plis velours côtelé - Jaune</t>
  </si>
  <si>
    <t>Canapé droit convertible LENNY ouverture express 2 plis velours côtelé - Taupe</t>
  </si>
  <si>
    <t xml:space="preserve">Canapé droit convertible LENNY ouverture express 2 plis velours côtelé - Bleu foncé </t>
  </si>
  <si>
    <t>Canapé droit convertible LENNY ouverture express 2 plis velours côtelé - Vert</t>
  </si>
  <si>
    <t>Canapé droit convertible LENNY ouverture express 2 plis velours côtelé - Rose</t>
  </si>
  <si>
    <t>Canapé droit convertible LENNY ouverture express 2 plis velours côtelé - Gris foncé</t>
  </si>
  <si>
    <t>Canapé droit convertible LENNY ouverture express 2 plis velours côtelé - Beige</t>
  </si>
  <si>
    <t>Canapé droit convertible LENNY ouverture express 2 plis velours côtelé - Orange</t>
  </si>
  <si>
    <t>Canapé droit convertible LENNY ouverture express 2 plis tissu lisse - Beige</t>
  </si>
  <si>
    <t>Canapé droit convertible LENNY ouverture express 2 plis tissu lisse - Vert</t>
  </si>
  <si>
    <t>Canapé droit convertible LENNY ouverture express 2 plis tissu lisse - Jaune</t>
  </si>
  <si>
    <t>Canapé droit convertible LENNY ouverture express 2 plis tissu lisse - Rouge</t>
  </si>
  <si>
    <t xml:space="preserve">Canapé droit convertible LENNY ouverture express 2 plis tissu lisse - Bleu foncé </t>
  </si>
  <si>
    <t>Canapé droit convertible LENNY ouverture express 2 plis tissu lisse - Gris clair</t>
  </si>
  <si>
    <t>Canapé droit convertible LENNY ouverture express 2 plis tissu lisse - Gris foncé</t>
  </si>
  <si>
    <t>Canapé droit fixe 4 places ultra moelleux VOLTAIRE assise profonde - Beige</t>
  </si>
  <si>
    <t>Canapé droit fixe 4 places ultra moelleux VOLTAIRE assise profonde - Taupe</t>
  </si>
  <si>
    <t>Canapé droit fixe 4 places ultra moelleux VOLTAIRE assise profonde - Gris foncé</t>
  </si>
  <si>
    <t>Canapé droit fixe 4 places ultra moelleux VOLTAIRE assise profonde - Vert</t>
  </si>
  <si>
    <t xml:space="preserve">Canapé droit fixe 4 places ultra moelleux VOLTAIRE assise profonde - Bleu foncé </t>
  </si>
  <si>
    <t>Canapé droit fixe 4 places ultra moelleux VOLTAIRE assise profonde - Rose</t>
  </si>
  <si>
    <t>Canapé droit fixe 4 places ultra moelleux VOLTAIRE assise profonde - Jaune</t>
  </si>
  <si>
    <t>Canapé droit fixe 4 places ultra moelleux VOLTAIRE assise profonde - Orange</t>
  </si>
  <si>
    <t>Canapé droit convertible coffre EZECHIEL tissu chiné - Blanc</t>
  </si>
  <si>
    <t>Canapé droit convertible coffre EZECHIEL tissu chiné - Beige</t>
  </si>
  <si>
    <t>Canapé droit convertible coffre EZECHIEL tissu chiné - Vert</t>
  </si>
  <si>
    <t>Canapé droit convertible coffre EZECHIEL tissu chiné - Orange</t>
  </si>
  <si>
    <t xml:space="preserve">Canapé droit convertible coffre EZECHIEL tissu chiné - Bleu foncé </t>
  </si>
  <si>
    <t>Canapé droit convertible coffre EZECHIEL tissu chiné - Gris clair</t>
  </si>
  <si>
    <t>Canapé droit convertible coffre EZECHIEL tissu chiné - Noir</t>
  </si>
  <si>
    <t>Fauteuil CELINE tissu texturé - Beige</t>
  </si>
  <si>
    <t>Fauteuil CELINE tissu texturé - Marron</t>
  </si>
  <si>
    <t>Fauteuil CELINE tissu texturé - Jaune</t>
  </si>
  <si>
    <t>Fauteuil CELINE tissu texturé - Rouge</t>
  </si>
  <si>
    <t>Fauteuil CELINE tissu texturé - Vert</t>
  </si>
  <si>
    <t>Fauteuil CELINE tissu texturé - Bleu clair</t>
  </si>
  <si>
    <t xml:space="preserve">Fauteuil CELINE tissu texturé - Bleu foncé </t>
  </si>
  <si>
    <t>Fauteuil CELINE tissu texturé - Gris foncé</t>
  </si>
  <si>
    <t>Fauteuil CELINE tissu texturé - Noir</t>
  </si>
  <si>
    <t>Canapé droit fixe 2 places CELINE tissu texturé - Beige</t>
  </si>
  <si>
    <t>Canapé droit fixe 2 places CELINE tissu texturé - Marron</t>
  </si>
  <si>
    <t>Canapé droit fixe 2 places CELINE tissu texturé - Jaune</t>
  </si>
  <si>
    <t>Canapé droit fixe 2 places CELINE tissu texturé - Rouge</t>
  </si>
  <si>
    <t>Canapé droit fixe 2 places CELINE tissu texturé - Vert</t>
  </si>
  <si>
    <t>Canapé droit fixe 2 places CELINE tissu texturé - Bleu clair</t>
  </si>
  <si>
    <t xml:space="preserve">Canapé droit fixe 2 places CELINE tissu texturé - Bleu foncé </t>
  </si>
  <si>
    <t>Canapé droit fixe 2 places CELINE tissu texturé - Gris foncé</t>
  </si>
  <si>
    <t>Canapé droit fixe 2 places CELINE tissu texturé - Noir</t>
  </si>
  <si>
    <t>Canapé droit fixe 2 places CELINE tissu bouclette - Blanc</t>
  </si>
  <si>
    <t>Canapé droit fixe 2 places CELINE tissu bouclette - Beige</t>
  </si>
  <si>
    <t>Canapé droit fixe 2 places CELINE tissu bouclette - Taupe</t>
  </si>
  <si>
    <t>Canapé droit fixe 2 places CELINE tissu bouclette - Orange</t>
  </si>
  <si>
    <t>Canapé droit fixe 2 places CELINE tissu bouclette - Jaune</t>
  </si>
  <si>
    <t>Canapé droit fixe 2 places CELINE tissu bouclette - Vert</t>
  </si>
  <si>
    <t>Canapé droit fixe 2 places CELINE tissu bouclette - Bleu clair</t>
  </si>
  <si>
    <t xml:space="preserve">Canapé droit fixe 2 places CELINE tissu bouclette - Bleu foncé </t>
  </si>
  <si>
    <t>Canapé droit fixe 2 places CELINE tissu bouclette - Gris clair</t>
  </si>
  <si>
    <t>Canapé droit fixe 2 places CELINE tissu bouclette - Gris foncé</t>
  </si>
  <si>
    <t>Canapé droit fixe 2 places CELINE tissu lisse - Beige</t>
  </si>
  <si>
    <t>Canapé droit fixe 2 places CELINE tissu lisse - Taupe</t>
  </si>
  <si>
    <t>Canapé droit fixe 2 places CELINE tissu lisse - Orange</t>
  </si>
  <si>
    <t>Canapé droit fixe 2 places CELINE tissu lisse - Jaune</t>
  </si>
  <si>
    <t xml:space="preserve">Canapé droit fixe 2 places CELINE tissu lisse - Bleu foncé </t>
  </si>
  <si>
    <t>Canapé droit fixe 2 places CELINE tissu lisse - Rose</t>
  </si>
  <si>
    <t>Canapé droit fixe 2 places CELINE tissu lisse - Gris clair</t>
  </si>
  <si>
    <t>Canapé droit fixe 2 places CELINE tissu lisse - Bleu clair</t>
  </si>
  <si>
    <t>Canapé d'angle réversible convertible express coffre ACHILLE - Blanc - 160x200</t>
  </si>
  <si>
    <t>Canapé d'angle réversible convertible express coffre ACHILLE - Beige - 160x200</t>
  </si>
  <si>
    <t>Canapé d'angle réversible convertible express coffre ACHILLE - Vert - 160x200</t>
  </si>
  <si>
    <t>Canapé d'angle réversible convertible express coffre ACHILLE - Orange - 160x200</t>
  </si>
  <si>
    <t xml:space="preserve">Canapé d'angle réversible convertible express coffre ACHILLE - 160x200 - Bleu foncé </t>
  </si>
  <si>
    <t>Canapé d'angle réversible convertible express coffre ACHILLE - 160x200 - Gris clair</t>
  </si>
  <si>
    <t>Canapé d'angle réversible convertible express coffre ACHILLE - Noir - 160x200</t>
  </si>
  <si>
    <t>Canapé droit convertible express ACHILLE - Blanc - 160x200</t>
  </si>
  <si>
    <t>Canapé droit convertible express ACHILLE - Beige - 160x200</t>
  </si>
  <si>
    <t>Canapé droit convertible express ACHILLE - Vert - 160x200</t>
  </si>
  <si>
    <t>Canapé droit convertible express ACHILLE - Orange - 160x200</t>
  </si>
  <si>
    <t xml:space="preserve">Canapé droit convertible express ACHILLE - 160x200 - Bleu foncé </t>
  </si>
  <si>
    <t>Canapé droit convertible express ACHILLE - 160x200 - Gris clair</t>
  </si>
  <si>
    <t>Canapé droit convertible express ACHILLE - Noir - 160x200</t>
  </si>
  <si>
    <t>produit implantation</t>
  </si>
  <si>
    <r>
      <t xml:space="preserve">PA HT DAP - CONFO CH PLATEFORME DERENDINGEN - 30% de com </t>
    </r>
    <r>
      <rPr>
        <b/>
        <sz val="11"/>
        <color rgb="FFFF0000"/>
        <rFont val="Calibri"/>
        <family val="2"/>
        <scheme val="minor"/>
      </rPr>
      <t>SAUF PRODUITS D'IMPLANTATION en orange (baisse de prix février 2024)</t>
    </r>
  </si>
  <si>
    <t>produit implantation Prix baissés en fevrier 2024</t>
  </si>
  <si>
    <t>Canapé d'angle fixe compact ADEN - Beige - Angle droit</t>
  </si>
  <si>
    <t>Canapé d'angle fixe compact ADEN - Beige - Angle gauche</t>
  </si>
  <si>
    <t>Canapé d'angle fixe compact ADEN - Gris clair - Angle droit</t>
  </si>
  <si>
    <t>Canapé d'angle fixe compact ADEN - Angle gauche - Gris clair</t>
  </si>
  <si>
    <t>Canapé d'angle fixe compact ADEN - Gris foncé - Angle droit</t>
  </si>
  <si>
    <t>Canapé d'angle fixe compact ADEN - Angle gauche - Gris foncé</t>
  </si>
  <si>
    <t>Canapé d'angle fixe compact ADEN - Rose - Angle droit</t>
  </si>
  <si>
    <t>Canapé d'angle fixe compact ADEN - Angle gauche - Rose</t>
  </si>
  <si>
    <t xml:space="preserve">Canapé d'angle fixe compact ADEN - Angle droit - Bleu foncé </t>
  </si>
  <si>
    <t xml:space="preserve">Canapé d'angle fixe compact ADEN - Angle gauche - Bleu foncé </t>
  </si>
  <si>
    <t>Canapé d'angle fixe compact ADEN - Vert - Angle droit</t>
  </si>
  <si>
    <t>Canapé d'angle fixe compact ADEN - Vert - Angle gauche</t>
  </si>
  <si>
    <t>Canapé d'angle fixe compact ADEN - Taupe - Angle droit</t>
  </si>
  <si>
    <t>Canapé d'angle fixe compact ADEN - Taupe - Angle gauche</t>
  </si>
  <si>
    <t>Canapé d'angle fixe compact ADEN - Jaune - Angle droit</t>
  </si>
  <si>
    <t>Canapé d'angle fixe compact ADEN - Jaune - Angle gauche</t>
  </si>
  <si>
    <t>Canapé d'angle fixe compact ADEN - Orange - Angle droit</t>
  </si>
  <si>
    <t>Canapé d'angle fixe compact ADEN - Orange - Angle gauche</t>
  </si>
  <si>
    <t>Canapé d'angle fixe compact ADEN - Bleu clair - Angle droit</t>
  </si>
  <si>
    <t>Canapé d'angle fixe compact ADEN - Angle gauche - Bleu clair</t>
  </si>
  <si>
    <t>Canapé d'angle incurvé fixe ADEN - Beige - Angle droit</t>
  </si>
  <si>
    <t>Canapé d'angle incurvé fixe ADEN - Beige - Angle gauche</t>
  </si>
  <si>
    <t>Canapé d'angle incurvé fixe ADEN - Gris clair - Angle droit</t>
  </si>
  <si>
    <t>Canapé d'angle incurvé fixe ADEN - Angle gauche - Gris clair</t>
  </si>
  <si>
    <t>Canapé d'angle incurvé fixe ADEN - Gris foncé - Angle droit</t>
  </si>
  <si>
    <t>Canapé d'angle incurvé fixe ADEN - Angle gauche - Gris foncé</t>
  </si>
  <si>
    <t>Canapé d'angle incurvé fixe ADEN - Rose - Angle droit</t>
  </si>
  <si>
    <t>Canapé d'angle incurvé fixe ADEN - Angle gauche - Rose</t>
  </si>
  <si>
    <t xml:space="preserve">Canapé d'angle incurvé fixe ADEN - Angle droit - Bleu foncé </t>
  </si>
  <si>
    <t xml:space="preserve">Canapé d'angle incurvé fixe ADEN - Angle gauche - Bleu foncé </t>
  </si>
  <si>
    <t>Canapé d'angle incurvé fixe ADEN - Vert - Angle droit</t>
  </si>
  <si>
    <t>Canapé d'angle incurvé fixe ADEN - Vert - Angle gauche</t>
  </si>
  <si>
    <t>Canapé d'angle incurvé fixe ADEN - Taupe - Angle droit</t>
  </si>
  <si>
    <t>Canapé d'angle incurvé fixe ADEN - Taupe - Angle gauche</t>
  </si>
  <si>
    <t>Canapé d'angle incurvé fixe ADEN - Jaune - Angle droit</t>
  </si>
  <si>
    <t>Canapé d'angle incurvé fixe ADEN - Jaune - Angle gauche</t>
  </si>
  <si>
    <t>Canapé d'angle incurvé fixe ADEN - Orange - Angle droit</t>
  </si>
  <si>
    <t>Canapé d'angle incurvé fixe ADEN - Orange - Angle gauche</t>
  </si>
  <si>
    <t>Canapé d'angle incurvé fixe ADEN - Bleu clair - Angle droit</t>
  </si>
  <si>
    <t>Canapé d'angle incurvé fixe ADEN - Angle gauche - Bleu clair</t>
  </si>
  <si>
    <t>Canapé grand angle incurvé fixe ADEN - Beige - Angle droit</t>
  </si>
  <si>
    <t>Canapé grand angle incurvé fixe ADEN - Beige - Angle gauche</t>
  </si>
  <si>
    <t>Canapé grand angle incurvé fixe ADEN - Gris clair - Angle droit</t>
  </si>
  <si>
    <t>Canapé grand angle incurvé fixe ADEN - Angle gauche - Gris clair</t>
  </si>
  <si>
    <t>Canapé grand angle incurvé fixe ADEN - Gris foncé - Angle droit</t>
  </si>
  <si>
    <t>Canapé grand angle incurvé fixe ADEN - Angle gauche - Gris foncé</t>
  </si>
  <si>
    <t>Canapé grand angle incurvé fixe ADEN - Rose - Angle droit</t>
  </si>
  <si>
    <t>Canapé grand angle incurvé fixe ADEN - Angle gauche - Rose</t>
  </si>
  <si>
    <t xml:space="preserve">Canapé grand angle incurvé fixe ADEN - Angle droit - Bleu foncé </t>
  </si>
  <si>
    <t xml:space="preserve">Canapé grand angle incurvé fixe ADEN - Angle gauche - Bleu foncé </t>
  </si>
  <si>
    <t>Canapé grand angle incurvé fixe ADEN - Vert - Angle droit</t>
  </si>
  <si>
    <t>Canapé grand angle incurvé fixe ADEN - Vert - Angle gauche</t>
  </si>
  <si>
    <t>Canapé grand angle incurvé fixe ADEN - Taupe - Angle droit</t>
  </si>
  <si>
    <t>Canapé grand angle incurvé fixe ADEN - Taupe - Angle gauche</t>
  </si>
  <si>
    <t>Canapé grand angle incurvé fixe ADEN - Jaune - Angle droit</t>
  </si>
  <si>
    <t>Canapé grand angle incurvé fixe ADEN - Jaune - Angle gauche</t>
  </si>
  <si>
    <t>Canapé grand angle incurvé fixe ADEN - Orange - Angle droit</t>
  </si>
  <si>
    <t>Canapé grand angle incurvé fixe ADEN - Orange - Angle gauche</t>
  </si>
  <si>
    <t>Canapé grand angle incurvé fixe ADEN - Bleu clair - Angle droit</t>
  </si>
  <si>
    <t>Canapé grand angle incurvé fixe ADEN - Angle gauche - Bleu clair</t>
  </si>
  <si>
    <t>Canapé droit fixe MONT-BLANC velours - Beige - Accoudoir droit</t>
  </si>
  <si>
    <t>Canapé droit fixe MONT-BLANC velours - Beige - Accoudoir gauche</t>
  </si>
  <si>
    <t>Canapé droit fixe MONT-BLANC velours - Vert - Accoudoir droit</t>
  </si>
  <si>
    <t>Canapé droit fixe MONT-BLANC velours - Vert - Accoudoir gauche</t>
  </si>
  <si>
    <t>Canapé droit fixe MONT-BLANC velours - Rose - Accoudoir droit</t>
  </si>
  <si>
    <t>Canapé droit fixe MONT-BLANC velours - Rose - Accoudoir gauche</t>
  </si>
  <si>
    <t>Canapé droit fixe MONT-BLANC velours - Bleu foncé  - Accoudoir droit</t>
  </si>
  <si>
    <t>Canapé droit fixe MONT-BLANC velours - Bleu foncé  - Accoudoir gauche</t>
  </si>
  <si>
    <t>Canapé droit fixe MONT-BLANC velours - Gris clair - Accoudoir droit</t>
  </si>
  <si>
    <t>Canapé droit fixe MONT-BLANC velours - Gris clair - Accoudoir gauche</t>
  </si>
  <si>
    <t>Canapé droit fixe MONT-BLANC velours - Gris foncé - Accoudoir droit</t>
  </si>
  <si>
    <t>Canapé droit fixe MONT-BLANC velours - Gris foncé - Accoudoir gauche</t>
  </si>
  <si>
    <t>Canapé droit fixe MONT-BLANC tissu chiné - Beige - Accoudoir droit</t>
  </si>
  <si>
    <t>Canapé droit fixe MONT-BLANC tissu chiné - Beige - Accoudoir gauche</t>
  </si>
  <si>
    <t>Canapé droit fixe MONT-BLANC tissu chiné - Vert - Accoudoir droit</t>
  </si>
  <si>
    <t>Canapé droit fixe MONT-BLANC tissu chiné - Vert - Accoudoir gauche</t>
  </si>
  <si>
    <t>Canapé droit fixe MONT-BLANC tissu chiné - Rose - Accoudoir droit</t>
  </si>
  <si>
    <t>Canapé droit fixe MONT-BLANC tissu chiné - Rose - Accoudoir gauche</t>
  </si>
  <si>
    <t>Canapé droit fixe MONT-BLANC tissu chiné - Bleu foncé  - Accoudoir droit</t>
  </si>
  <si>
    <t>Canapé droit fixe MONT-BLANC tissu chiné - Bleu foncé  - Accoudoir gauche</t>
  </si>
  <si>
    <t>Canapé droit fixe MONT-BLANC tissu chiné - Gris foncé - Accoudoir droit</t>
  </si>
  <si>
    <t>Canapé droit fixe MONT-BLANC tissu chiné - Gris foncé - Accoudoir gauche</t>
  </si>
  <si>
    <t>Canapé droit fixe MONT-BLANC velours avec pouf - Beige - Accoudoir droit</t>
  </si>
  <si>
    <t>Canapé droit fixe MONT-BLANC velours avec pouf - Beige - Accoudoir gauche</t>
  </si>
  <si>
    <t>Canapé droit fixe MONT-BLANC velours avec pouf - Vert - Accoudoir droit</t>
  </si>
  <si>
    <t>Canapé droit fixe MONT-BLANC velours avec pouf - Vert - Accoudoir gauche</t>
  </si>
  <si>
    <t>Canapé droit fixe MONT-BLANC velours avec pouf - Rose - Accoudoir droit</t>
  </si>
  <si>
    <t>Canapé droit fixe MONT-BLANC velours avec pouf - Rose - Accoudoir gauche</t>
  </si>
  <si>
    <t>Canapé droit fixe MONT-BLANC velours avec pouf - Bleu foncé  - Accoudoir droit</t>
  </si>
  <si>
    <t>Canapé droit fixe MONT-BLANC velours avec pouf - Bleu foncé  - Accoudoir gauche</t>
  </si>
  <si>
    <t>Canapé droit fixe MONT-BLANC velours avec pouf - Gris clair - Accoudoir droit</t>
  </si>
  <si>
    <t>Canapé droit fixe MONT-BLANC velours avec pouf - Gris clair - Accoudoir gauche</t>
  </si>
  <si>
    <t>Canapé droit fixe MONT-BLANC velours avec pouf - Gris foncé - Accoudoir droit</t>
  </si>
  <si>
    <t>Canapé droit fixe MONT-BLANC velours avec pouf - Gris foncé - Accoudoir gauche</t>
  </si>
  <si>
    <t>Canapé droit fixe MONT-BLANC tissu chiné avec pouf - Beige - Accoudoir droit</t>
  </si>
  <si>
    <t>Canapé droit fixe MONT-BLANC tissu chiné avec pouf - Beige - Accoudoir gauche</t>
  </si>
  <si>
    <t>Canapé droit fixe MONT-BLANC tissu chiné avec pouf - Vert - Accoudoir droit</t>
  </si>
  <si>
    <t>Canapé droit fixe MONT-BLANC tissu chiné avec pouf - Vert - Accoudoir gauche</t>
  </si>
  <si>
    <t>Canapé droit fixe MONT-BLANC tissu chiné avec pouf - Rose - Accoudoir droit</t>
  </si>
  <si>
    <t>Canapé droit fixe MONT-BLANC tissu chiné avec pouf - Rose - Accoudoir gauche</t>
  </si>
  <si>
    <t>Canapé droit fixe MONT-BLANC tissu chiné avec pouf - Bleu foncé  - Accoudoir droit</t>
  </si>
  <si>
    <t>Canapé droit fixe MONT-BLANC tissu chiné avec pouf - Bleu foncé  - Accoudoir gauche</t>
  </si>
  <si>
    <t>Canapé droit fixe MONT-BLANC tissu chiné avec pouf - Gris foncé - Accoudoir droit</t>
  </si>
  <si>
    <t>Canapé droit fixe MONT-BLANC tissu chiné avec pouf - Gris foncé - Accoudoir gauche</t>
  </si>
  <si>
    <t>Canapé panoramique fixe MONT-BLANC velours - Beige</t>
  </si>
  <si>
    <t>Canapé panoramique fixe MONT-BLANC velours - Vert</t>
  </si>
  <si>
    <t>Canapé panoramique fixe MONT-BLANC velours - Rose</t>
  </si>
  <si>
    <t xml:space="preserve">Canapé panoramique fixe MONT-BLANC velours - Bleu foncé </t>
  </si>
  <si>
    <t>Canapé panoramique fixe MONT-BLANC velours - Gris clair</t>
  </si>
  <si>
    <t>Canapé panoramique fixe MONT-BLANC velours - Gris foncé</t>
  </si>
  <si>
    <t>Canapé panoramique fixe MONT-BLANC tissu chiné - Beige</t>
  </si>
  <si>
    <t>Canapé panoramique fixe MONT-BLANC tissu chiné - Vert</t>
  </si>
  <si>
    <t>Canapé panoramique fixe MONT-BLANC tissu chiné - Rose</t>
  </si>
  <si>
    <t xml:space="preserve">Canapé panoramique fixe MONT-BLANC tissu chiné - Bleu foncé </t>
  </si>
  <si>
    <t>Canapé panoramique fixe MONT-BLANC tissu chiné - Gris foncé</t>
  </si>
  <si>
    <t>Canapé panoramique fixe MONT-BLANC velours avec pouf - Beige</t>
  </si>
  <si>
    <t>Canapé panoramique fixe MONT-BLANC velours avec pouf - Vert</t>
  </si>
  <si>
    <t>Canapé panoramique fixe MONT-BLANC velours avec pouf - Rose</t>
  </si>
  <si>
    <t xml:space="preserve">Canapé panoramique fixe MONT-BLANC velours avec pouf - Bleu foncé </t>
  </si>
  <si>
    <t>Canapé panoramique fixe MONT-BLANC velours avec pouf - Gris clair</t>
  </si>
  <si>
    <t>Canapé panoramique fixe MONT-BLANC velours avec pouf - Gris foncé</t>
  </si>
  <si>
    <t>Canapé panoramique fixe MONT-BLANC tissu chiné avec pouf - Beige</t>
  </si>
  <si>
    <t>Canapé panoramique fixe MONT-BLANC tissu chiné avec pouf - Vert</t>
  </si>
  <si>
    <t>Canapé panoramique fixe MONT-BLANC tissu chiné avec pouf - Rose</t>
  </si>
  <si>
    <t xml:space="preserve">Canapé panoramique fixe MONT-BLANC tissu chiné avec pouf - Bleu foncé </t>
  </si>
  <si>
    <t>Canapé panoramique fixe MONT-BLANC tissu chiné avec pouf - Gris foncé</t>
  </si>
  <si>
    <t>Date de rajout</t>
  </si>
  <si>
    <t>ADEN</t>
  </si>
  <si>
    <t>Lit coffre LOUISE avec tête de lit rembourrée - Beige - 160x200</t>
  </si>
  <si>
    <t>Lit coffre LOUISE avec tête de lit rembourrée - Jaune - 160x200</t>
  </si>
  <si>
    <t>Lit coffre LOUISE avec tête de lit rembourrée - Rouge - 160x200</t>
  </si>
  <si>
    <t xml:space="preserve">Lit coffre LOUISE avec tête de lit rembourrée - 160x200 - Bleu foncé </t>
  </si>
  <si>
    <t>Lit coffre LOUISE avec tête de lit rembourrée - Gris foncé - 160x200</t>
  </si>
  <si>
    <t>Lit coffre LOUISE avec tête de lit rembourrée - 160x200 - Gris clair</t>
  </si>
  <si>
    <t>Lit coffre LOUISE avec tête de lit rembourrée - Beige - 180x200</t>
  </si>
  <si>
    <t>Lit coffre LOUISE avec tête de lit rembourrée - Jaune - 140x190</t>
  </si>
  <si>
    <t>Lit coffre LOUISE avec tête de lit rembourrée - Rouge - 140x190</t>
  </si>
  <si>
    <t xml:space="preserve">Lit coffre LOUISE avec tête de lit rembourrée - 140x190 - Bleu foncé </t>
  </si>
  <si>
    <t>Lit coffre LOUISE avec tête de lit rembourrée - Gris foncé - 140x190</t>
  </si>
  <si>
    <t>Lit coffre LOUISE avec tête de lit rembourrée - 140x190 - Gris clair</t>
  </si>
  <si>
    <t>Lit coffre LOUISE avec tête de lit rembourrée - Jaune - 180x200</t>
  </si>
  <si>
    <t>Lit coffre LOUISE avec tête de lit rembourrée - Rouge - 180x200</t>
  </si>
  <si>
    <t xml:space="preserve">Lit coffre LOUISE avec tête de lit rembourrée - 180x200 - Bleu foncé </t>
  </si>
  <si>
    <t>Lit coffre LOUISE avec tête de lit rembourrée - Gris foncé - 180x200</t>
  </si>
  <si>
    <t>Lit coffre LOUISE avec tête de lit rembourrée - 180x200 - Gris clair</t>
  </si>
  <si>
    <t>Lit coffre LOUISE avec tête de lit rembourrée - Beige - 140x190</t>
  </si>
  <si>
    <t>Lit coffre JADE avec tête de lit effet oreiller - Jaune - 160x200</t>
  </si>
  <si>
    <t>Lit coffre JADE avec tête de lit effet oreiller - Rouge - 160x200</t>
  </si>
  <si>
    <t>Lit coffre JADE avec tête de lit effet oreiller - Bleu - 160x200</t>
  </si>
  <si>
    <t>Lit coffre JADE avec tête de lit effet oreiller - Gris foncé - 160x200</t>
  </si>
  <si>
    <t>Lit coffre JADE avec tête de lit effet oreiller - Vert - 160x200</t>
  </si>
  <si>
    <t>Lit coffre JADE avec tête de lit effet oreiller - Beige - 160x200</t>
  </si>
  <si>
    <t>Lit coffre JADE avec tête de lit effet oreiller - 160x200 - Gris clair</t>
  </si>
  <si>
    <t>Lit coffre JADE avec tête de lit effet oreiller - Beige - 140x190</t>
  </si>
  <si>
    <t>Lit coffre JADE avec tête de lit effet oreiller - Rouge - 140x190</t>
  </si>
  <si>
    <t>Lit coffre JADE avec tête de lit effet oreiller - Jaune - 140x190</t>
  </si>
  <si>
    <t>Lit coffre JADE avec tête de lit effet oreiller - Vert - 140x190</t>
  </si>
  <si>
    <t>Lit coffre JADE avec tête de lit effet oreiller - Bleu - 140x190</t>
  </si>
  <si>
    <t>Lit coffre JADE avec tête de lit effet oreiller - Gris foncé - 140x190</t>
  </si>
  <si>
    <t>Lit coffre JADE avec tête de lit effet oreiller - 140x190 - Gris clair</t>
  </si>
  <si>
    <t>Lit coffre JADE avec tête de lit effet oreiller - Beige - 180x200</t>
  </si>
  <si>
    <t>Lit coffre JADE avec tête de lit effet oreiller - Rouge - 180x200</t>
  </si>
  <si>
    <t>Lit coffre JADE avec tête de lit effet oreiller - Jaune - 180x200</t>
  </si>
  <si>
    <t>Lit coffre JADE avec tête de lit effet oreiller - Vert - 180x200</t>
  </si>
  <si>
    <t>Lit coffre JADE avec tête de lit effet oreiller - Bleu - 180x200</t>
  </si>
  <si>
    <t>Lit coffre JADE avec tête de lit effet oreiller - Gris foncé - 180x200</t>
  </si>
  <si>
    <t>Lit coffre JADE avec tête de lit effet oreiller - 180x200 - Gris clair</t>
  </si>
  <si>
    <t>Lit coffre GARANCE avec tête de lit effet oreiller - Rose - 160x200</t>
  </si>
  <si>
    <t>Lit coffre GARANCE avec tête de lit effet oreiller - Bleu - 160x200</t>
  </si>
  <si>
    <t>Lit coffre GARANCE avec tête de lit effet oreiller - Gris foncé - 160x200</t>
  </si>
  <si>
    <t>Lit coffre GARANCE avec tête de lit effet oreiller - Vert - 160x200</t>
  </si>
  <si>
    <t>Lit coffre GARANCE avec tête de lit effet oreiller - Beige - 160x200</t>
  </si>
  <si>
    <t>Lit coffre GARANCE avec tête de lit effet oreiller - Rose - 140x190</t>
  </si>
  <si>
    <t>Lit coffre GARANCE avec tête de lit effet oreiller - Bleu - 140x190</t>
  </si>
  <si>
    <t>Lit coffre GARANCE avec tête de lit effet oreiller - Gris foncé - 140x190</t>
  </si>
  <si>
    <t>Lit coffre GARANCE avec tête de lit effet oreiller - Vert - 140x190</t>
  </si>
  <si>
    <t>Lit coffre GARANCE avec tête de lit effet oreiller - Beige - 140x190</t>
  </si>
  <si>
    <t>Lit coffre GARANCE avec tête de lit effet oreiller - Beige - 180x200</t>
  </si>
  <si>
    <t>Lit coffre GARANCE avec tête de lit effet oreiller - Vert - 180x200</t>
  </si>
  <si>
    <t>Lit coffre GARANCE avec tête de lit effet oreiller - Rose - 180x200</t>
  </si>
  <si>
    <t>Lit coffre GARANCE avec tête de lit effet oreiller - Bleu - 180x200</t>
  </si>
  <si>
    <t>Lit coffre GARANCE avec tête de lit effet oreiller - Gris foncé - 180x200</t>
  </si>
  <si>
    <t>Lit coffre CLOTHILDE - Beige - 140x190</t>
  </si>
  <si>
    <t>Lit coffre CLOTHILDE - Rouge - 160x200</t>
  </si>
  <si>
    <t>Lit coffre CLOTHILDE - Orange - 160x200</t>
  </si>
  <si>
    <t>Lit coffre CLOTHILDE - Vert - 160x200</t>
  </si>
  <si>
    <t>Lit coffre CLOTHILDE - Bleu - 160x200</t>
  </si>
  <si>
    <t>Lit coffre CLOTHILDE - Gris foncé - 160x200</t>
  </si>
  <si>
    <t>Lit coffre CLOTHILDE - 160x200 - Gris clair</t>
  </si>
  <si>
    <t>Lit coffre CLOTHILDE - Beige - 160x200</t>
  </si>
  <si>
    <t>Lit coffre CLOTHILDE - Rouge - 140x190</t>
  </si>
  <si>
    <t>Lit coffre CLOTHILDE - Orange - 140x190</t>
  </si>
  <si>
    <t>Lit coffre CLOTHILDE - Vert - 140x190</t>
  </si>
  <si>
    <t>Lit coffre CLOTHILDE - Bleu - 140x190</t>
  </si>
  <si>
    <t>Lit coffre CLOTHILDE - Gris foncé - 140x190</t>
  </si>
  <si>
    <t>Lit coffre CLOTHILDE - 140x190 - Gris clair</t>
  </si>
  <si>
    <t>Lit coffre CLOTHILDE - Beige - 180x200</t>
  </si>
  <si>
    <t>Lit coffre CLOTHILDE - Rouge - 180x200</t>
  </si>
  <si>
    <t>Lit coffre CLOTHILDE - Orange - 180x200</t>
  </si>
  <si>
    <t>Lit coffre CLOTHILDE - Vert - 180x200</t>
  </si>
  <si>
    <t>Lit coffre CLOTHILDE - Bleu - 180x200</t>
  </si>
  <si>
    <t>Lit coffre CLOTHILDE - Gris foncé - 180x200</t>
  </si>
  <si>
    <t>Lit coffre CLOTHILDE - 180x200 - Gris clair</t>
  </si>
  <si>
    <t>Lit coffre JAGNA - Beige - 140x190</t>
  </si>
  <si>
    <t>Lit coffre JAGNA - Vert - 140x190</t>
  </si>
  <si>
    <t>Lit coffre JAGNA - Jaune - 140x190</t>
  </si>
  <si>
    <t>Lit coffre JAGNA - Orange - 140x190</t>
  </si>
  <si>
    <t>Lit coffre JAGNA - Rose - 140x190</t>
  </si>
  <si>
    <t>Lit coffre JAGNA - 140x190 - Gris clair</t>
  </si>
  <si>
    <t xml:space="preserve">Lit coffre JAGNA - 140x190 - Bleu foncé </t>
  </si>
  <si>
    <t>Lit coffre JAGNA - Gris foncé - 140x190</t>
  </si>
  <si>
    <t>Lit coffre JAGNA - Beige - 160x200</t>
  </si>
  <si>
    <t>Lit coffre JAGNA - Vert - 160x200</t>
  </si>
  <si>
    <t>Lit coffre JAGNA - Jaune - 160x200</t>
  </si>
  <si>
    <t>Lit coffre JAGNA - Orange - 160x200</t>
  </si>
  <si>
    <t>Lit coffre JAGNA - Rose - 160x200</t>
  </si>
  <si>
    <t>Lit coffre JAGNA - 160x200 - Gris clair</t>
  </si>
  <si>
    <t xml:space="preserve">Lit coffre JAGNA - 160x200 - Bleu foncé </t>
  </si>
  <si>
    <t>Lit coffre JAGNA - Gris foncé - 160x200</t>
  </si>
  <si>
    <t>Lit coffre JAGNA - Beige - 180x200</t>
  </si>
  <si>
    <t>Lit coffre JAGNA - Vert - 180x200</t>
  </si>
  <si>
    <t>Lit coffre JAGNA - Jaune - 180x200</t>
  </si>
  <si>
    <t>Lit coffre JAGNA - Orange - 180x200</t>
  </si>
  <si>
    <t>Lit coffre JAGNA - Rose - 180x200</t>
  </si>
  <si>
    <t>Lit coffre JAGNA - 180x200 - Gris clair</t>
  </si>
  <si>
    <t xml:space="preserve">Lit coffre JAGNA - 180x200 - Bleu foncé </t>
  </si>
  <si>
    <t>Lit coffre JAGNA - Gris foncé - 180x200</t>
  </si>
  <si>
    <t>Lit coffre MONT-BLANC - Beige - 140x190</t>
  </si>
  <si>
    <t>Lit coffre MONT-BLANC - Vert - 140x190</t>
  </si>
  <si>
    <t>Lit coffre MONT-BLANC - Rose - 140x190</t>
  </si>
  <si>
    <t xml:space="preserve">Lit coffre MONT-BLANC - 140x190 - Bleu foncé </t>
  </si>
  <si>
    <t>Lit coffre MONT-BLANC - Gris foncé - 140x190</t>
  </si>
  <si>
    <t>Lit coffre MONT-BLANC - Beige - 160x200</t>
  </si>
  <si>
    <t>Lit coffre MONT-BLANC - Vert - 160x200</t>
  </si>
  <si>
    <t>Lit coffre MONT-BLANC - Rose - 160x200</t>
  </si>
  <si>
    <t xml:space="preserve">Lit coffre MONT-BLANC - 160x200 - Bleu foncé </t>
  </si>
  <si>
    <t>Lit coffre MONT-BLANC - Gris foncé - 160x200</t>
  </si>
  <si>
    <t>Lit coffre MONT-BLANC - Beige - 180x200</t>
  </si>
  <si>
    <t>Lit coffre MONT-BLANC - Vert - 180x200</t>
  </si>
  <si>
    <t>Lit coffre MONT-BLANC - Rose - 180x200</t>
  </si>
  <si>
    <t xml:space="preserve">Lit coffre MONT-BLANC - 180x200 - Bleu foncé </t>
  </si>
  <si>
    <t>Lit coffre MONT-BLANC - Gris foncé - 180x200</t>
  </si>
  <si>
    <t>Bout de lit MONT-BLANC - Beige - 140</t>
  </si>
  <si>
    <t>Bout de lit MONT-BLANC - Vert - 140</t>
  </si>
  <si>
    <t>Bout de lit MONT-BLANC - Rose - 140</t>
  </si>
  <si>
    <t xml:space="preserve">Bout de lit MONT-BLANC - 140 - Bleu foncé </t>
  </si>
  <si>
    <t>Bout de lit MONT-BLANC - Gris foncé - 140</t>
  </si>
  <si>
    <t>Lit coffre MONT-BLANC + Bout de lit MONT-BLANC - Beige - 140x190 + bout de lit 140</t>
  </si>
  <si>
    <t>Lit coffre MONT-BLANC + Bout de lit MONT-BLANC - Vert - 140x190 + bout de lit 140</t>
  </si>
  <si>
    <t>Lit coffre MONT-BLANC + Bout de lit MONT-BLANC - Rose - 140x190 + bout de lit 140</t>
  </si>
  <si>
    <t>Lit coffre MONT-BLANC + Bout de lit MONT-BLANC - Bleu foncé  - 140x190 + bout de lit 140</t>
  </si>
  <si>
    <t>Lit coffre MONT-BLANC + Bout de lit MONT-BLANC - Gris foncé - 140x190 + bout de lit 140</t>
  </si>
  <si>
    <t>Lit coffre MONT-BLANC + Bout de lit MONT-BLANC - Beige - 160x200 + bout de lit 140</t>
  </si>
  <si>
    <t>Lit coffre MONT-BLANC + Bout de lit MONT-BLANC - Vert - 160x200 + bout de lit 140</t>
  </si>
  <si>
    <t>Lit coffre MONT-BLANC + Bout de lit MONT-BLANC - Rose - 160x200 + bout de lit 140</t>
  </si>
  <si>
    <t>Lit coffre MONT-BLANC + Bout de lit MONT-BLANC - Bleu foncé  - 160x200 + bout de lit 140</t>
  </si>
  <si>
    <t>Lit coffre MONT-BLANC + Bout de lit MONT-BLANC - Gris foncé - 160x200 + bout de lit 140</t>
  </si>
  <si>
    <t>Lit coffre MONT-BLANC + Bout de lit MONT-BLANC - Beige - 180x200 + bout de lit 140</t>
  </si>
  <si>
    <t>Lit coffre MONT-BLANC + Bout de lit MONT-BLANC - Vert - 180x200 + bout de lit 140</t>
  </si>
  <si>
    <t>Lit coffre MONT-BLANC + Bout de lit MONT-BLANC - Rose - 180x200 + bout de lit 140</t>
  </si>
  <si>
    <t>Lit coffre MONT-BLANC + Bout de lit MONT-BLANC - Bleu foncé  - 180x200 + bout de lit 140</t>
  </si>
  <si>
    <t>Lit coffre MONT-BLANC + Bout de lit MONT-BLANC - Gris foncé - 180x200 + bout de lit 140</t>
  </si>
  <si>
    <t>Lit coffre JADE avec tête de lit effet oreiller gros côtelé doux - Beige - 160x200</t>
  </si>
  <si>
    <t xml:space="preserve">Lit coffre JADE avec tête de lit effet oreiller gros côtelé doux - 160x200 - Bleu foncé </t>
  </si>
  <si>
    <t>Lit coffre JADE avec tête de lit effet oreiller gros côtelé doux - Vert - 160x200</t>
  </si>
  <si>
    <t>Lit coffre JADE avec tête de lit effet oreiller gros côtelé doux - Orange - 160x200</t>
  </si>
  <si>
    <t>Lit coffre JADE avec tête de lit effet oreiller gros côtelé doux - Jaune - 160x200</t>
  </si>
  <si>
    <t>Lit coffre JADE avec tête de lit effet oreiller gros côtelé doux - Taupe - 160x200</t>
  </si>
  <si>
    <t>Lit coffre JADE avec tête de lit effet oreiller gros côtelé doux - 160x200 - Gris clair</t>
  </si>
  <si>
    <t>Lit coffre JADE avec tête de lit effet oreiller gros côtelé doux - Gris foncé - 160x200</t>
  </si>
  <si>
    <t>Lit coffre JADE avec tête de lit effet oreiller gros côtelé doux - Beige - 140x190</t>
  </si>
  <si>
    <t xml:space="preserve">Lit coffre JADE avec tête de lit effet oreiller gros côtelé doux - 140x190 - Bleu foncé </t>
  </si>
  <si>
    <t>Lit coffre JADE avec tête de lit effet oreiller gros côtelé doux - Vert - 140x190</t>
  </si>
  <si>
    <t>Lit coffre JADE avec tête de lit effet oreiller gros côtelé doux - Orange - 140x190</t>
  </si>
  <si>
    <t>Lit coffre JADE avec tête de lit effet oreiller gros côtelé doux - Jaune - 140x190</t>
  </si>
  <si>
    <t>Lit coffre JADE avec tête de lit effet oreiller gros côtelé doux - Taupe - 140x190</t>
  </si>
  <si>
    <t>Lit coffre JADE avec tête de lit effet oreiller gros côtelé doux - 140x190 - Gris clair</t>
  </si>
  <si>
    <t>Lit coffre JADE avec tête de lit effet oreiller gros côtelé doux - Gris foncé - 140x190</t>
  </si>
  <si>
    <t>Lit coffre JADE avec tête de lit effet oreiller gros côtelé doux - Beige - 180x200</t>
  </si>
  <si>
    <t xml:space="preserve">Lit coffre JADE avec tête de lit effet oreiller gros côtelé doux - 180x200 - Bleu foncé </t>
  </si>
  <si>
    <t>Lit coffre JADE avec tête de lit effet oreiller gros côtelé doux - Vert - 180x200</t>
  </si>
  <si>
    <t>Lit coffre JADE avec tête de lit effet oreiller gros côtelé doux - Orange - 180x200</t>
  </si>
  <si>
    <t>Lit coffre JADE avec tête de lit effet oreiller gros côtelé doux - Jaune - 180x200</t>
  </si>
  <si>
    <t>Lit coffre JADE avec tête de lit effet oreiller gros côtelé doux - Taupe - 180x200</t>
  </si>
  <si>
    <t>Lit coffre JADE avec tête de lit effet oreiller gros côtelé doux - 180x200 - Gris clair</t>
  </si>
  <si>
    <t>Lit coffre JADE avec tête de lit effet oreiller gros côtelé doux - Gris foncé - 180x200</t>
  </si>
  <si>
    <t>Lit coffre GARANCE avec tête de lit effet oreiller tissu bouclette - Blanc - 160x200</t>
  </si>
  <si>
    <t>Lit coffre GARANCE avec tête de lit effet oreiller tissu bouclette - Beige - 160x200</t>
  </si>
  <si>
    <t>Lit coffre GARANCE avec tête de lit effet oreiller tissu bouclette - Marron - 160x200</t>
  </si>
  <si>
    <t>Lit coffre GARANCE avec tête de lit effet oreiller tissu bouclette - Orange - 160x200</t>
  </si>
  <si>
    <t>Lit coffre GARANCE avec tête de lit effet oreiller tissu bouclette - Jaune - 160x200</t>
  </si>
  <si>
    <t>Lit coffre GARANCE avec tête de lit effet oreiller tissu bouclette - Vert - 160x200</t>
  </si>
  <si>
    <t xml:space="preserve">Lit coffre GARANCE avec tête de lit effet oreiller tissu bouclette - 160x200 - Bleu foncé </t>
  </si>
  <si>
    <t>Lit coffre GARANCE avec tête de lit effet oreiller tissu bouclette - 160x200 - Gris clair</t>
  </si>
  <si>
    <t>Lit coffre GARANCE avec tête de lit effet oreiller tissu bouclette - Gris foncé - 160x200</t>
  </si>
  <si>
    <t>Lit coffre GARANCE avec tête de lit effet oreiller tissu bouclette - Blanc - 140x190</t>
  </si>
  <si>
    <t>Lit coffre GARANCE avec tête de lit effet oreiller tissu bouclette - Beige - 140x190</t>
  </si>
  <si>
    <t>Lit coffre GARANCE avec tête de lit effet oreiller tissu bouclette - Marron - 140x190</t>
  </si>
  <si>
    <t>Lit coffre GARANCE avec tête de lit effet oreiller tissu bouclette - Orange - 140x190</t>
  </si>
  <si>
    <t>Lit coffre GARANCE avec tête de lit effet oreiller tissu bouclette - Jaune - 140x190</t>
  </si>
  <si>
    <t>Lit coffre GARANCE avec tête de lit effet oreiller tissu bouclette - Vert - 140x190</t>
  </si>
  <si>
    <t xml:space="preserve">Lit coffre GARANCE avec tête de lit effet oreiller tissu bouclette - 140x190 - Bleu foncé </t>
  </si>
  <si>
    <t>Lit coffre GARANCE avec tête de lit effet oreiller tissu bouclette - 140x190 - Gris clair</t>
  </si>
  <si>
    <t>Lit coffre GARANCE avec tête de lit effet oreiller tissu bouclette - Gris foncé - 140x190</t>
  </si>
  <si>
    <t>Lit coffre GARANCE avec tête de lit effet oreiller tissu bouclette - Blanc - 180x200</t>
  </si>
  <si>
    <t>Lit coffre GARANCE avec tête de lit effet oreiller tissu bouclette - Beige - 180x200</t>
  </si>
  <si>
    <t>Lit coffre GARANCE avec tête de lit effet oreiller tissu bouclette - Marron - 180x200</t>
  </si>
  <si>
    <t>Lit coffre GARANCE avec tête de lit effet oreiller tissu bouclette - Orange - 180x200</t>
  </si>
  <si>
    <t>Lit coffre GARANCE avec tête de lit effet oreiller tissu bouclette - Jaune - 180x200</t>
  </si>
  <si>
    <t>Lit coffre GARANCE avec tête de lit effet oreiller tissu bouclette - Vert - 180x200</t>
  </si>
  <si>
    <t xml:space="preserve">Lit coffre GARANCE avec tête de lit effet oreiller tissu bouclette - 180x200 - Bleu foncé </t>
  </si>
  <si>
    <t>Lit coffre GARANCE avec tête de lit effet oreiller tissu bouclette - 180x200 - Gris clair</t>
  </si>
  <si>
    <t>Lit coffre GARANCE avec tête de lit effet oreiller tissu bouclette - Gris foncé - 180x200</t>
  </si>
  <si>
    <t>Lit coffre CERVIN effet fausse fourrure - 160x200 - Crème</t>
  </si>
  <si>
    <t>Lit coffre CERVIN effet fausse fourrure - Marron - 160x200</t>
  </si>
  <si>
    <t>Lit coffre CERVIN effet fausse fourrure - Beige - 160x200</t>
  </si>
  <si>
    <t>Lit coffre CERVIN effet fausse fourrure - Gris foncé - 160x200</t>
  </si>
  <si>
    <t>Lit coffre CERVIN effet fausse fourrure - Noir - 160x200</t>
  </si>
  <si>
    <t>Lit coffre CERVIN effet fausse fourrure - 140x190 - Crème</t>
  </si>
  <si>
    <t>Lit coffre CERVIN effet fausse fourrure - Marron - 140x190</t>
  </si>
  <si>
    <t>Lit coffre CERVIN effet fausse fourrure - Beige - 140x190</t>
  </si>
  <si>
    <t>Lit coffre CERVIN effet fausse fourrure - Gris foncé - 140x190</t>
  </si>
  <si>
    <t>Lit coffre CERVIN effet fausse fourrure - Noir - 140x190</t>
  </si>
  <si>
    <t>Lit coffre CERVIN effet fausse fourrure - 180x200 - Crème</t>
  </si>
  <si>
    <t>Lit coffre CERVIN effet fausse fourrure - Marron - 180x200</t>
  </si>
  <si>
    <t>Lit coffre CERVIN effet fausse fourrure - Beige - 180x200</t>
  </si>
  <si>
    <t>Lit coffre CERVIN effet fausse fourrure - Gris foncé - 180x200</t>
  </si>
  <si>
    <t>Lit coffre CERVIN effet fausse fourrure - Noir - 180x200</t>
  </si>
  <si>
    <t>LOUISE</t>
  </si>
  <si>
    <t>JADE</t>
  </si>
  <si>
    <t>GARANCE</t>
  </si>
  <si>
    <t>CLOTHILDE</t>
  </si>
  <si>
    <t>JAGNA</t>
  </si>
  <si>
    <t>CERVIN</t>
  </si>
  <si>
    <t>DAP depot CH - Meblex</t>
  </si>
  <si>
    <t xml:space="preserve">CONFO SUISSE
2023
DERENDINGEN &gt; CAMION 80M3 - BLUE SUN
</t>
  </si>
  <si>
    <t>CANAPES</t>
  </si>
  <si>
    <t>LITS</t>
  </si>
  <si>
    <t>WT-ELOA-H--OU-0_1 P1438</t>
  </si>
  <si>
    <t>Pouf extérieur ELOANE 150 cm - Beige</t>
  </si>
  <si>
    <t>WT-ELOA-H--OU-0_1 P1447</t>
  </si>
  <si>
    <t>Pouf extérieur ELOANE 150 cm - Jaune</t>
  </si>
  <si>
    <t>WT-ELOA-H--OU-0_1 P1425</t>
  </si>
  <si>
    <t>Pouf extérieur ELOANE 150 cm - Gris foncé</t>
  </si>
  <si>
    <t>WT-ELOA-H--OU-0_1 P1450</t>
  </si>
  <si>
    <t>Pouf extérieur ELOANE 150 cm - Gris clair</t>
  </si>
  <si>
    <t>WT-NOUR-2--OU-W_1 P1403</t>
  </si>
  <si>
    <t>Canapé de jardin droit fixe 2 places NOUR - Beige</t>
  </si>
  <si>
    <t>WT-NOUR-2--OU-W_1 P1431</t>
  </si>
  <si>
    <t>Canapé de jardin droit fixe 2 places NOUR - Bleu clair</t>
  </si>
  <si>
    <t>WT-NOUR-2--OU-W_1 P1432</t>
  </si>
  <si>
    <t>Canapé de jardin droit fixe 2 places NOUR - Jaune</t>
  </si>
  <si>
    <t>WT-NOUR-2--OU-W_1 P1433</t>
  </si>
  <si>
    <t xml:space="preserve">Canapé de jardin droit fixe 2 places NOUR - Bleu foncé </t>
  </si>
  <si>
    <t>WT-NOUR-2--OU-W_1 P1435</t>
  </si>
  <si>
    <t>Canapé de jardin droit fixe 2 places NOUR - Noir</t>
  </si>
  <si>
    <t>WT-NOUR-2--OU-W_1 P1436</t>
  </si>
  <si>
    <t>Canapé de jardin droit fixe 2 places NOUR - Orange</t>
  </si>
  <si>
    <t>WT-NOUR-3--OU-W_1 P1403</t>
  </si>
  <si>
    <t>Canapé de jardin droit fixe 3 places NOUR - Beige</t>
  </si>
  <si>
    <t>WT-NOUR-3--OU-W_1 P1431</t>
  </si>
  <si>
    <t>Canapé de jardin droit fixe 3 places NOUR - Bleu clair</t>
  </si>
  <si>
    <t>WT-NOUR-3--OU-W_1 P1432</t>
  </si>
  <si>
    <t>Canapé de jardin droit fixe 3 places NOUR - Jaune</t>
  </si>
  <si>
    <t>WT-NOUR-3--OU-W_1 P1433</t>
  </si>
  <si>
    <t xml:space="preserve">Canapé de jardin droit fixe 3 places NOUR - Bleu foncé </t>
  </si>
  <si>
    <t>WT-NOUR-3--OU-W_1 P1435</t>
  </si>
  <si>
    <t>Canapé de jardin droit fixe 3 places NOUR - Noir</t>
  </si>
  <si>
    <t>WT-NOUR-3--OU-W_1 P1436</t>
  </si>
  <si>
    <t>Canapé de jardin droit fixe 3 places NOUR - Orange</t>
  </si>
  <si>
    <t>WT-NOUR-H--OU-W_1 P1403</t>
  </si>
  <si>
    <t>Pouf extérieur NOUR - Beige</t>
  </si>
  <si>
    <t>WT-NOUR-H--OU-W_1 P1431</t>
  </si>
  <si>
    <t>Pouf extérieur NOUR - Bleu clair</t>
  </si>
  <si>
    <t>WT-NOUR-H--OU-W_1 P1432</t>
  </si>
  <si>
    <t>Pouf extérieur NOUR - Jaune</t>
  </si>
  <si>
    <t>WT-NOUR-H--OU-W_1 P1433</t>
  </si>
  <si>
    <t xml:space="preserve">Pouf extérieur NOUR - Bleu foncé </t>
  </si>
  <si>
    <t>WT-NOUR-H--OU-W_1 P1435</t>
  </si>
  <si>
    <t>Pouf extérieur NOUR - Noir</t>
  </si>
  <si>
    <t>WT-NOUR-H--OU-W_1 P1436</t>
  </si>
  <si>
    <t>Pouf extérieur NOUR - Orange</t>
  </si>
  <si>
    <t>WT-NOUR-2-HOU-W_1 P1403</t>
  </si>
  <si>
    <t>Canapé de jardin droit fixe 2 places NOUR avec pouf - Beige</t>
  </si>
  <si>
    <t>WT-NOUR-2-HOU-W_1 P1431</t>
  </si>
  <si>
    <t>Canapé de jardin droit fixe 2 places NOUR avec pouf - Bleu clair</t>
  </si>
  <si>
    <t>WT-NOUR-2-HOU-W_1 P1432</t>
  </si>
  <si>
    <t>Canapé de jardin droit fixe 2 places NOUR avec pouf - Jaune</t>
  </si>
  <si>
    <t>WT-NOUR-2-HOU-W_1 P1433</t>
  </si>
  <si>
    <t xml:space="preserve">Canapé de jardin droit fixe 2 places NOUR avec pouf - Bleu foncé </t>
  </si>
  <si>
    <t>WT-NOUR-2-HOU-W_1 P1435</t>
  </si>
  <si>
    <t>Canapé de jardin droit fixe 2 places NOUR avec pouf - Noir</t>
  </si>
  <si>
    <t>WT-NOUR-2-HOU-W_1 P1436</t>
  </si>
  <si>
    <t>Canapé de jardin droit fixe 2 places NOUR avec pouf - Orange</t>
  </si>
  <si>
    <t>WT-NOUR-3-HOU-W_1 P1403</t>
  </si>
  <si>
    <t>Canapé de jardin droit fixe 3 places NOUR avec pouf - Beige</t>
  </si>
  <si>
    <t>WT-NOUR-3-HOU-W_1 P1431</t>
  </si>
  <si>
    <t>Canapé de jardin droit fixe 3 places NOUR avec pouf - Bleu clair</t>
  </si>
  <si>
    <t>WT-NOUR-3-HOU-W_1 P1432</t>
  </si>
  <si>
    <t>Canapé de jardin droit fixe 3 places NOUR avec pouf - Jaune</t>
  </si>
  <si>
    <t>WT-NOUR-3-HOU-W_1 P1433</t>
  </si>
  <si>
    <t xml:space="preserve">Canapé de jardin droit fixe 3 places NOUR avec pouf - Bleu foncé </t>
  </si>
  <si>
    <t>WT-NOUR-3-HOU-W_1 P1435</t>
  </si>
  <si>
    <t>Canapé de jardin droit fixe 3 places NOUR avec pouf - Noir</t>
  </si>
  <si>
    <t>WT-NOUR-3-HOU-W_1 P1436</t>
  </si>
  <si>
    <t>Canapé de jardin droit fixe 3 places NOUR avec pouf - Orange</t>
  </si>
  <si>
    <t>WT-GIUL-1--OU-0_1 P1437</t>
  </si>
  <si>
    <t>Chauffeuse 1 place sans accoudoir pour canapé de jardin modulable GIULIA avec bâche de protection - Beige</t>
  </si>
  <si>
    <t>WT-GIUL-1--OU-0_1 P1449</t>
  </si>
  <si>
    <t>Chauffeuse 1 place sans accoudoir pour canapé de jardin modulable GIULIA avec bâche de protection - Noir</t>
  </si>
  <si>
    <t>WT-GIUL-1--OU-0_1 P1448</t>
  </si>
  <si>
    <t>Chauffeuse 1 place sans accoudoir pour canapé de jardin modulable GIULIA avec bâche de protection - Vert</t>
  </si>
  <si>
    <t>WT-GIUL-1--OU-0_1 P1451</t>
  </si>
  <si>
    <t>Chauffeuse 1 place sans accoudoir pour canapé de jardin modulable GIULIA avec bâche de protection - Gris foncé</t>
  </si>
  <si>
    <t>WT-GIUL-1--OU-0_1 P1452</t>
  </si>
  <si>
    <t>Chauffeuse 1 place sans accoudoir pour canapé de jardin modulable GIULIA avec bâche de protection - Bleu clair</t>
  </si>
  <si>
    <t>WT-GIUL-1--OU-0_1 P1424</t>
  </si>
  <si>
    <t>Chauffeuse 1 place sans accoudoir pour canapé de jardin modulable GIULIA avec bâche de protection - Rouge</t>
  </si>
  <si>
    <t>WT-GIUL-R--OU-0_1 P1437</t>
  </si>
  <si>
    <t>Angle pour canapé de jardin modulable GIULIA avec bâche de protection - Beige</t>
  </si>
  <si>
    <t>WT-GIUL-R--OU-0_1 P1449</t>
  </si>
  <si>
    <t>Angle pour canapé de jardin modulable GIULIA avec bâche de protection - Noir</t>
  </si>
  <si>
    <t>WT-GIUL-R--OU-0_1 P1448</t>
  </si>
  <si>
    <t>Angle pour canapé de jardin modulable GIULIA avec bâche de protection - Vert</t>
  </si>
  <si>
    <t>WT-GIUL-R--OU-0_1 P1451</t>
  </si>
  <si>
    <t>Angle pour canapé de jardin modulable GIULIA avec bâche de protection - Gris foncé</t>
  </si>
  <si>
    <t>WT-GIUL-R--OU-0_1 P1452</t>
  </si>
  <si>
    <t>Angle pour canapé de jardin modulable GIULIA avec bâche de protection - Bleu clair</t>
  </si>
  <si>
    <t>WT-GIUL-R--OU-0_1 P1424</t>
  </si>
  <si>
    <t>Angle pour canapé de jardin modulable GIULIA avec bâche de protection - Rouge</t>
  </si>
  <si>
    <t>WT-GIUL-S--OU-0_1 P1437</t>
  </si>
  <si>
    <t>Méridienne sans accoudoir pour canapé de jardin modulable GIULIA avec bâche de protection - Beige</t>
  </si>
  <si>
    <t>WT-GIUL-S--OU-0_1 P1449</t>
  </si>
  <si>
    <t>Méridienne sans accoudoir pour canapé de jardin modulable GIULIA avec bâche de protection - Noir</t>
  </si>
  <si>
    <t>WT-GIUL-S--OU-0_1 P1448</t>
  </si>
  <si>
    <t>Méridienne sans accoudoir pour canapé de jardin modulable GIULIA avec bâche de protection - Vert</t>
  </si>
  <si>
    <t>WT-GIUL-S--OU-0_1 P1451</t>
  </si>
  <si>
    <t>Méridienne sans accoudoir pour canapé de jardin modulable GIULIA avec bâche de protection - Gris foncé</t>
  </si>
  <si>
    <t>WT-GIUL-S--OU-0_1 P1452</t>
  </si>
  <si>
    <t>Méridienne sans accoudoir pour canapé de jardin modulable GIULIA avec bâche de protection - Bleu clair</t>
  </si>
  <si>
    <t>WT-GIUL-S--OU-0_1 P1424</t>
  </si>
  <si>
    <t>Méridienne sans accoudoir pour canapé de jardin modulable GIULIA avec bâche de protection - Rouge</t>
  </si>
  <si>
    <t>WT-GIUL-H--OU-0_1 P1437</t>
  </si>
  <si>
    <t>Pouf pour canapé de jardin modulable GIULIA avec bâche de protection - Beige</t>
  </si>
  <si>
    <t>WT-GIUL-H--OU-0_1 P1449</t>
  </si>
  <si>
    <t>Pouf pour canapé de jardin modulable GIULIA avec bâche de protection - Noir</t>
  </si>
  <si>
    <t>WT-GIUL-H--OU-0_1 P1448</t>
  </si>
  <si>
    <t>Pouf pour canapé de jardin modulable GIULIA avec bâche de protection - Vert</t>
  </si>
  <si>
    <t>WT-GIUL-H--OU-0_1 P1451</t>
  </si>
  <si>
    <t>Pouf pour canapé de jardin modulable GIULIA avec bâche de protection - Gris foncé</t>
  </si>
  <si>
    <t>WT-GIUL-H--OU-0_1 P1452</t>
  </si>
  <si>
    <t>Pouf pour canapé de jardin modulable GIULIA avec bâche de protection - Bleu clair</t>
  </si>
  <si>
    <t>WT-GIUL-H--OU-0_1 P1424</t>
  </si>
  <si>
    <t>Pouf pour canapé de jardin modulable GIULIA avec bâche de protection - Rouge</t>
  </si>
  <si>
    <t>WT-GIUL-Z1--0_1 P1437</t>
  </si>
  <si>
    <t>Canapé de jardin modulable GIULIA avec bâche de protection, 1 chauffeuse 1 place, 1 angle et 1 méridienne - Beige</t>
  </si>
  <si>
    <t>WT-GIUL-Z1--0_1 P1449</t>
  </si>
  <si>
    <t>Canapé de jardin modulable GIULIA avec bâche de protection, 1 chauffeuse 1 place, 1 angle et 1 méridienne - Noir</t>
  </si>
  <si>
    <t>WT-GIUL-Z1--0_1 P1448</t>
  </si>
  <si>
    <t>Canapé de jardin modulable GIULIA avec bâche de protection, 1 chauffeuse 1 place, 1 angle et 1 méridienne - Vert</t>
  </si>
  <si>
    <t>WT-GIUL-Z1--0_1 P1451</t>
  </si>
  <si>
    <t>Canapé de jardin modulable GIULIA avec bâche de protection, 1 chauffeuse 1 place, 1 angle et 1 méridienne - Gris foncé</t>
  </si>
  <si>
    <t>WT-GIUL-Z1--0_1 P1452</t>
  </si>
  <si>
    <t>Canapé de jardin modulable GIULIA avec bâche de protection, 1 chauffeuse 1 place, 1 angle et 1 méridienne - Bleu clair</t>
  </si>
  <si>
    <t>WT-GIUL-Z1--0_1 P1424</t>
  </si>
  <si>
    <t>Canapé de jardin modulable GIULIA avec bâche de protection, 1 chauffeuse 1 place, 1 angle et 1 méridienne - Rouge</t>
  </si>
  <si>
    <t>WT-GIUL-Z2--0_1 P1437</t>
  </si>
  <si>
    <t>Canapé de jardin modulable GIULIA avec bâche de protection, 1 chauffeuse 1 place, 1 angle, 1 méridienne et 1 pouf - Beige</t>
  </si>
  <si>
    <t>WT-GIUL-Z2--0_1 P1449</t>
  </si>
  <si>
    <t>Canapé de jardin modulable GIULIA avec bâche de protection, 1 chauffeuse 1 place, 1 angle, 1 méridienne et 1 pouf - Noir</t>
  </si>
  <si>
    <t>WT-GIUL-Z2--0_1 P1448</t>
  </si>
  <si>
    <t>Canapé de jardin modulable GIULIA avec bâche de protection, 1 chauffeuse 1 place, 1 angle, 1 méridienne et 1 pouf - Vert</t>
  </si>
  <si>
    <t>WT-GIUL-Z2--0_1 P1451</t>
  </si>
  <si>
    <t>Canapé de jardin modulable GIULIA avec bâche de protection, 1 chauffeuse 1 place, 1 angle, 1 méridienne et 1 pouf - Gris foncé</t>
  </si>
  <si>
    <t>WT-GIUL-Z2--0_1 P1452</t>
  </si>
  <si>
    <t>Canapé de jardin modulable GIULIA avec bâche de protection, 1 chauffeuse 1 place, 1 angle, 1 méridienne et 1 pouf - Bleu clair</t>
  </si>
  <si>
    <t>WT-GIUL-Z2--0_1 P1424</t>
  </si>
  <si>
    <t>Canapé de jardin modulable GIULIA avec bâche de protection, 1 chauffeuse 1 place, 1 angle, 1 méridienne et 1 pouf - Rouge</t>
  </si>
  <si>
    <t>WT-GIUL-Z3--0_1 P1437</t>
  </si>
  <si>
    <t>Canapé de jardin modulable GIULIA avec 2 angles et 1 chauffeuse 1 place - Beige</t>
  </si>
  <si>
    <t>WT-GIUL-Z3--0_1 P1449</t>
  </si>
  <si>
    <t>Canapé de jardin modulable GIULIA avec 2 angles et 1 chauffeuse 1 place - Noir</t>
  </si>
  <si>
    <t>WT-GIUL-Z3--0_1 P1448</t>
  </si>
  <si>
    <t>Canapé de jardin modulable GIULIA avec 2 angles et 1 chauffeuse 1 place - Vert</t>
  </si>
  <si>
    <t>WT-GIUL-Z3--0_1 P1451</t>
  </si>
  <si>
    <t>Canapé de jardin modulable GIULIA avec 2 angles et 1 chauffeuse 1 place - Gris foncé</t>
  </si>
  <si>
    <t>WT-GIUL-Z3--0_1 P1452</t>
  </si>
  <si>
    <t>Canapé de jardin modulable GIULIA avec 2 angles et 1 chauffeuse 1 place - Bleu clair</t>
  </si>
  <si>
    <t>WT-GIUL-Z3--0_1 P1424</t>
  </si>
  <si>
    <t>Canapé de jardin modulable GIULIA avec 2 angles et 1 chauffeuse 1 place - Rouge</t>
  </si>
  <si>
    <t>WT-GIUL-Z4--0_1 P1437</t>
  </si>
  <si>
    <t>Canapé de jardin modulable GIULIA avec 2 angles, 1 chauffeuse 1 place et 1 pouf - Beige</t>
  </si>
  <si>
    <t>WT-GIUL-Z4--0_1 P1449</t>
  </si>
  <si>
    <t>Canapé de jardin modulable GIULIA avec 2 angles, 1 chauffeuse 1 place et 1 pouf - Noir</t>
  </si>
  <si>
    <t>WT-GIUL-Z4--0_1 P1448</t>
  </si>
  <si>
    <t>Canapé de jardin modulable GIULIA avec 2 angles, 1 chauffeuse 1 place et 1 pouf - Vert</t>
  </si>
  <si>
    <t>WT-GIUL-Z4--0_1 P1451</t>
  </si>
  <si>
    <t>Canapé de jardin modulable GIULIA avec 2 angles, 1 chauffeuse 1 place et 1 pouf - Gris foncé</t>
  </si>
  <si>
    <t>WT-GIUL-Z4--0_1 P1452</t>
  </si>
  <si>
    <t>Canapé de jardin modulable GIULIA avec 2 angles, 1 chauffeuse 1 place et 1 pouf - Bleu clair</t>
  </si>
  <si>
    <t>WT-GIUL-Z4--0_1 P1424</t>
  </si>
  <si>
    <t>Canapé de jardin modulable GIULIA avec 2 angles, 1 chauffeuse 1 place et 1 pouf - Rouge</t>
  </si>
  <si>
    <t>JARDIN</t>
  </si>
  <si>
    <t>ELOANE</t>
  </si>
  <si>
    <t>NOUR</t>
  </si>
  <si>
    <t>GIULIA</t>
  </si>
  <si>
    <t>BIARRITZ</t>
  </si>
  <si>
    <t>TENERYFA 7142 beige</t>
  </si>
  <si>
    <t>TENERYFA 7145 gris</t>
  </si>
  <si>
    <t>TENERYFA 7146 jaune</t>
  </si>
  <si>
    <t>TENERYFA 7147 vert</t>
  </si>
  <si>
    <t>TENERYFA 7154 orange</t>
  </si>
  <si>
    <t>TENERYFA 7158 bleu</t>
  </si>
  <si>
    <t>TENERYFA 7159 noir</t>
  </si>
  <si>
    <t>SYCYLIA 7201 beige</t>
  </si>
  <si>
    <t>SYCYLIA 7203 gris</t>
  </si>
  <si>
    <t>SYCYLIA 7204 bleu</t>
  </si>
  <si>
    <t>SYCYLIA 7206 jaune</t>
  </si>
  <si>
    <t>SYCYLIA 7207 vert</t>
  </si>
  <si>
    <t>SYCYLIA 7214 orange</t>
  </si>
  <si>
    <t>SYCYLIA 7218 bleu fonce</t>
  </si>
  <si>
    <t>SYCYLIA 7219 noir</t>
  </si>
  <si>
    <t>Famille</t>
  </si>
  <si>
    <t>Chauffeuse 1 place sans accoudoir avec bâche de protection pour canapé de jardin modulable BIARRITZ - Beige</t>
  </si>
  <si>
    <t>Chauffeuse 1 place sans accoudoir avec bâche de protection pour canapé de jardin modulable BIARRITZ - Gris</t>
  </si>
  <si>
    <t>Chauffeuse 1 place sans accoudoir avec bâche de protection pour canapé de jardin modulable BIARRITZ - Jaune</t>
  </si>
  <si>
    <t>Chauffeuse 1 place sans accoudoir avec bâche de protection pour canapé de jardin modulable BIARRITZ - Vert</t>
  </si>
  <si>
    <t>Chauffeuse 1 place sans accoudoir avec bâche de protection pour canapé de jardin modulable BIARRITZ - Orange</t>
  </si>
  <si>
    <t>Chauffeuse 1 place sans accoudoir avec bâche de protection pour canapé de jardin modulable BIARRITZ - Bleu</t>
  </si>
  <si>
    <t>Chauffeuse 1 place sans accoudoir avec bâche de protection pour canapé de jardin modulable BIARRITZ - Noir</t>
  </si>
  <si>
    <t>Méridienne sans accoudoir avec bâche de protection pour canapé de jardin modulable BIARRITZ - Beige</t>
  </si>
  <si>
    <t>Méridienne sans accoudoir avec bâche de protection pour canapé de jardin modulable BIARRITZ - Gris</t>
  </si>
  <si>
    <t>Méridienne sans accoudoir avec bâche de protection pour canapé de jardin modulable BIARRITZ - Jaune</t>
  </si>
  <si>
    <t>Méridienne sans accoudoir avec bâche de protection pour canapé de jardin modulable BIARRITZ - Vert</t>
  </si>
  <si>
    <t>Méridienne sans accoudoir avec bâche de protection pour canapé de jardin modulable BIARRITZ - Orange</t>
  </si>
  <si>
    <t>Méridienne sans accoudoir avec bâche de protection pour canapé de jardin modulable BIARRITZ - Bleu</t>
  </si>
  <si>
    <t>Méridienne sans accoudoir avec bâche de protection pour canapé de jardin modulable BIARRITZ - Noir</t>
  </si>
  <si>
    <t>Chauffeuse 2 places sans accoudoir avec bâche de protection pour canapé de jardin modulable BIARRITZ - Beige</t>
  </si>
  <si>
    <t>Chauffeuse 2 places sans accoudoir avec bâche de protection pour canapé de jardin modulable BIARRITZ - Gris</t>
  </si>
  <si>
    <t>Chauffeuse 2 places sans accoudoir avec bâche de protection pour canapé de jardin modulable BIARRITZ - Jaune</t>
  </si>
  <si>
    <t>Chauffeuse 2 places sans accoudoir avec bâche de protection pour canapé de jardin modulable BIARRITZ - Vert</t>
  </si>
  <si>
    <t>Chauffeuse 2 places sans accoudoir avec bâche de protection pour canapé de jardin modulable BIARRITZ - Orange</t>
  </si>
  <si>
    <t>Chauffeuse 2 places sans accoudoir avec bâche de protection pour canapé de jardin modulable BIARRITZ - Bleu</t>
  </si>
  <si>
    <t>Chauffeuse 2 places sans accoudoir avec bâche de protection pour canapé de jardin modulable BIARRITZ - Noir</t>
  </si>
  <si>
    <t>Pouf avec bâche de protection pour canapé de jardin modulable BIARRITZ - Beige</t>
  </si>
  <si>
    <t>Pouf avec bâche de protection pour canapé de jardin modulable BIARRITZ - Gris</t>
  </si>
  <si>
    <t>Pouf avec bâche de protection pour canapé de jardin modulable BIARRITZ - Jaune</t>
  </si>
  <si>
    <t>Pouf avec bâche de protection pour canapé de jardin modulable BIARRITZ - Vert</t>
  </si>
  <si>
    <t>Pouf avec bâche de protection pour canapé de jardin modulable BIARRITZ - Orange</t>
  </si>
  <si>
    <t>Pouf avec bâche de protection pour canapé de jardin modulable BIARRITZ - Bleu</t>
  </si>
  <si>
    <t>Pouf avec bâche de protection pour canapé de jardin modulable BIARRITZ - Noir</t>
  </si>
  <si>
    <t>Canapé de jardin modulable BIARRITZ avec bâche de protection, 2 chauffeuses 1 place, 1 méridienne et 1 pouf - Beige</t>
  </si>
  <si>
    <t>Canapé de jardin modulable BIARRITZ avec bâche de protection, 2 chauffeuses 1 place, 1 méridienne et 1 pouf - Gris</t>
  </si>
  <si>
    <t>Canapé de jardin modulable BIARRITZ avec bâche de protection, 2 chauffeuses 1 place, 1 méridienne et 1 pouf - Jaune</t>
  </si>
  <si>
    <t>Canapé de jardin modulable BIARRITZ avec bâche de protection, 2 chauffeuses 1 place, 1 méridienne et 1 pouf - Vert</t>
  </si>
  <si>
    <t>Canapé de jardin modulable BIARRITZ avec bâche de protection, 2 chauffeuses 1 place, 1 méridienne et 1 pouf - Orange</t>
  </si>
  <si>
    <t>Canapé de jardin modulable BIARRITZ avec bâche de protection, 2 chauffeuses 1 place, 1 méridienne et 1 pouf - Bleu</t>
  </si>
  <si>
    <t>Canapé de jardin modulable BIARRITZ avec bâche de protection, 2 chauffeuses 1 place, 1 méridienne et 1 pouf - Noir</t>
  </si>
  <si>
    <t>Canapé de jardin modulable BIARRITZ avec bâche de protection, 1 chauffeuse 2 places, 2 méridiennes et 1 pouf - Beige</t>
  </si>
  <si>
    <t>Canapé de jardin modulable BIARRITZ avec bâche de protection, 1 chauffeuse 2 places, 2 méridiennes et 1 pouf - Gris</t>
  </si>
  <si>
    <t>Canapé de jardin modulable BIARRITZ avec bâche de protection, 1 chauffeuse 2 places, 2 méridiennes et 1 pouf - Jaune</t>
  </si>
  <si>
    <t>Canapé de jardin modulable BIARRITZ avec bâche de protection, 1 chauffeuse 2 places, 2 méridiennes et 1 pouf - Vert</t>
  </si>
  <si>
    <t>Canapé de jardin modulable BIARRITZ avec bâche de protection, 1 chauffeuse 2 places, 2 méridiennes et 1 pouf - Orange</t>
  </si>
  <si>
    <t>Canapé de jardin modulable BIARRITZ avec bâche de protection, 1 chauffeuse 2 places, 2 méridiennes et 1 pouf - Bleu</t>
  </si>
  <si>
    <t>Canapé de jardin modulable BIARRITZ avec bâche de protection, 1 chauffeuse 2 places, 2 méridiennes et 1 pouf - Noir</t>
  </si>
  <si>
    <t>Chauffeuse 1 place sans accoudoir pour canapé de jardin modulable RIVIERA tissu chiné - Beige</t>
  </si>
  <si>
    <t>Chauffeuse 1 place sans accoudoir pour canapé de jardin modulable RIVIERA tissu chiné - Gris clair</t>
  </si>
  <si>
    <t>Chauffeuse 1 place sans accoudoir pour canapé de jardin modulable RIVIERA tissu chiné - Bleu clair</t>
  </si>
  <si>
    <t>Chauffeuse 1 place sans accoudoir pour canapé de jardin modulable RIVIERA tissu chiné - Jaune</t>
  </si>
  <si>
    <t>Chauffeuse 1 place sans accoudoir pour canapé de jardin modulable RIVIERA tissu chiné - Vert</t>
  </si>
  <si>
    <t>Chauffeuse 1 place sans accoudoir pour canapé de jardin modulable RIVIERA tissu chiné - Orange</t>
  </si>
  <si>
    <t xml:space="preserve">Chauffeuse 1 place sans accoudoir pour canapé de jardin modulable RIVIERA tissu chiné - Bleu foncé </t>
  </si>
  <si>
    <t>Chauffeuse 1 place sans accoudoir pour canapé de jardin modulable RIVIERA tissu chiné - Noir</t>
  </si>
  <si>
    <t>Chauffeuse 2 places sans accoudoir pour canapé de jardin modulable RIVIERA tissu chiné - Beige</t>
  </si>
  <si>
    <t>Chauffeuse 2 places sans accoudoir pour canapé de jardin modulable RIVIERA tissu chiné - Gris clair</t>
  </si>
  <si>
    <t>Chauffeuse 2 places sans accoudoir pour canapé de jardin modulable RIVIERA tissu chiné - Bleu clair</t>
  </si>
  <si>
    <t>Chauffeuse 2 places sans accoudoir pour canapé de jardin modulable RIVIERA tissu chiné - Jaune</t>
  </si>
  <si>
    <t>Chauffeuse 2 places sans accoudoir pour canapé de jardin modulable RIVIERA tissu chiné - Vert</t>
  </si>
  <si>
    <t>Chauffeuse 2 places sans accoudoir pour canapé de jardin modulable RIVIERA tissu chiné - Orange</t>
  </si>
  <si>
    <t xml:space="preserve">Chauffeuse 2 places sans accoudoir pour canapé de jardin modulable RIVIERA tissu chiné - Bleu foncé </t>
  </si>
  <si>
    <t>Chauffeuse 2 places sans accoudoir pour canapé de jardin modulable RIVIERA tissu chiné - Noir</t>
  </si>
  <si>
    <t>Méridienne sans accoudoir pour canapé de jardin modulable RIVIERA tissu chiné - Beige</t>
  </si>
  <si>
    <t>Méridienne sans accoudoir pour canapé de jardin modulable RIVIERA tissu chiné - Gris clair</t>
  </si>
  <si>
    <t>Méridienne sans accoudoir pour canapé de jardin modulable RIVIERA tissu chiné - Bleu clair</t>
  </si>
  <si>
    <t>Méridienne sans accoudoir pour canapé de jardin modulable RIVIERA tissu chiné - Jaune</t>
  </si>
  <si>
    <t>Méridienne sans accoudoir pour canapé de jardin modulable RIVIERA tissu chiné - Vert</t>
  </si>
  <si>
    <t>Méridienne sans accoudoir pour canapé de jardin modulable RIVIERA tissu chiné - Orange</t>
  </si>
  <si>
    <t xml:space="preserve">Méridienne sans accoudoir pour canapé de jardin modulable RIVIERA tissu chiné - Bleu foncé </t>
  </si>
  <si>
    <t>Méridienne sans accoudoir pour canapé de jardin modulable RIVIERA tissu chiné - Noir</t>
  </si>
  <si>
    <t>Pouf pour canapé de jardin modulable RIVIERA tissu chiné - Beige</t>
  </si>
  <si>
    <t>Pouf pour canapé de jardin modulable RIVIERA tissu chiné - Gris clair</t>
  </si>
  <si>
    <t>Pouf pour canapé de jardin modulable RIVIERA tissu chiné - Bleu clair</t>
  </si>
  <si>
    <t>Pouf pour canapé de jardin modulable RIVIERA tissu chiné - Jaune</t>
  </si>
  <si>
    <t>Pouf pour canapé de jardin modulable RIVIERA tissu chiné - Vert</t>
  </si>
  <si>
    <t>Pouf pour canapé de jardin modulable RIVIERA tissu chiné - Orange</t>
  </si>
  <si>
    <t xml:space="preserve">Pouf pour canapé de jardin modulable RIVIERA tissu chiné - Bleu foncé </t>
  </si>
  <si>
    <t>Pouf pour canapé de jardin modulable RIVIERA tissu chiné - Noir</t>
  </si>
  <si>
    <t>Canapé de jardin modulable RIVIERA avec 1 chauffeuse 1 place, 1 chauffeuse 2 places, 1 méridienne et 1 pouf - Jaune</t>
  </si>
  <si>
    <t xml:space="preserve">Canapé de jardin modulable RIVIERA avec 1 chauffeuse 1 place, 1 chauffeuse 2 places, 1 méridienne et 1 pouf - Bleu foncé </t>
  </si>
  <si>
    <t>Canapé de jardin modulable RIVIERA avec 1 chauffeuse 1 place, 1 chauffeuse 2 places, 1 méridienne et 1 pouf - Noir</t>
  </si>
  <si>
    <t>Canapé de jardin modulable RIVIERA tissu chiné avec 1 chauffeuse 1 place, 1 chauffeuse 2 places et 1 méridienne - Beige</t>
  </si>
  <si>
    <t>Canapé de jardin modulable RIVIERA tissu chiné avec 1 chauffeuse 1 place, 1 chauffeuse 2 places et 1 méridienne - Gris clair</t>
  </si>
  <si>
    <t>Canapé de jardin modulable RIVIERA tissu chiné avec 1 chauffeuse 1 place, 1 chauffeuse 2 places et 1 méridienne - Bleu clair</t>
  </si>
  <si>
    <t>Canapé de jardin modulable RIVIERA tissu chiné avec 1 chauffeuse 1 place, 1 chauffeuse 2 places et 1 méridienne - Jaune</t>
  </si>
  <si>
    <t>Canapé de jardin modulable RIVIERA tissu chiné avec 1 chauffeuse 1 place, 1 chauffeuse 2 places et 1 méridienne - Vert</t>
  </si>
  <si>
    <t>Canapé de jardin modulable RIVIERA tissu chiné avec 1 chauffeuse 1 place, 1 chauffeuse 2 places et 1 méridienne - Orange</t>
  </si>
  <si>
    <t xml:space="preserve">Canapé de jardin modulable RIVIERA tissu chiné avec 1 chauffeuse 1 place, 1 chauffeuse 2 places et 1 méridienne - Bleu foncé </t>
  </si>
  <si>
    <t>Canapé de jardin modulable RIVIERA tissu chiné avec 1 chauffeuse 1 place, 1 chauffeuse 2 places et 1 méridienne - Noir</t>
  </si>
  <si>
    <t>CITY 03 beige</t>
  </si>
  <si>
    <t>CITY 46 jaune</t>
  </si>
  <si>
    <t>CITY 56 rouge</t>
  </si>
  <si>
    <t>CITY 75 bleu fonce</t>
  </si>
  <si>
    <t>CITY 86 gris fonce</t>
  </si>
  <si>
    <t>CITY 70 gris clair</t>
  </si>
  <si>
    <t>GEMMA 6 BEIGE FONCE</t>
  </si>
  <si>
    <t>ANTHOLOGY 3 - Beige</t>
  </si>
  <si>
    <t>ANTHOLOGY 7 - Marron</t>
  </si>
  <si>
    <t>BUNNY 203.02 creme</t>
  </si>
  <si>
    <t>BUNNY 203.03 marron</t>
  </si>
  <si>
    <t>BUNNY 203.04 beige</t>
  </si>
  <si>
    <t>BUNNY 203.06 gris fonce</t>
  </si>
  <si>
    <t>BUNNY 203.07 noir</t>
  </si>
  <si>
    <t>NANI 05</t>
  </si>
  <si>
    <t>NANI 04</t>
  </si>
  <si>
    <t>NANI 03</t>
  </si>
  <si>
    <t>NANI 01</t>
  </si>
  <si>
    <t>CUBA 7381</t>
  </si>
  <si>
    <t>CUBA 7383</t>
  </si>
  <si>
    <t>CUBA 7385</t>
  </si>
  <si>
    <t>CUBA 7387</t>
  </si>
  <si>
    <t>CUBA 7391</t>
  </si>
  <si>
    <t>CUBA 7392</t>
  </si>
  <si>
    <t>HONU 01</t>
  </si>
  <si>
    <t>HONU 04</t>
  </si>
  <si>
    <t>HONU 08</t>
  </si>
  <si>
    <t>HONU 05</t>
  </si>
  <si>
    <t>HONU 07</t>
  </si>
  <si>
    <t>HONU 09</t>
  </si>
  <si>
    <t>Taux de com</t>
  </si>
  <si>
    <t>WT-HILO-3.5--W_2 P929</t>
  </si>
  <si>
    <t>Canapé droit fixe 3 places BELAIR velours côtelé - Beige</t>
  </si>
  <si>
    <t>WT-HILO-3.5--W_2 P1087</t>
  </si>
  <si>
    <t>Canapé droit fixe 3 places BELAIR velours côtelé - Taupe</t>
  </si>
  <si>
    <t>WT-HILO-3.5--W_2 P1086</t>
  </si>
  <si>
    <t>Canapé droit fixe 3 places BELAIR velours côtelé - Gris foncé</t>
  </si>
  <si>
    <t>WT-HILO-3.5--W_2 P1075</t>
  </si>
  <si>
    <t>Canapé droit fixe 3 places BELAIR velours côtelé - Vert</t>
  </si>
  <si>
    <t>WT-HILO-3.5--W_2 P1074</t>
  </si>
  <si>
    <t xml:space="preserve">Canapé droit fixe 3 places BELAIR velours côtelé - Bleu foncé </t>
  </si>
  <si>
    <t>WT-HILO-3.5--W_2 P1140</t>
  </si>
  <si>
    <t>Canapé droit fixe 3 places BELAIR velours côtelé - Rose</t>
  </si>
  <si>
    <t>WT-HILO-3.5--W_2 P1021</t>
  </si>
  <si>
    <t>Canapé droit fixe 3 places BELAIR velours côtelé - Jaune</t>
  </si>
  <si>
    <t>WT-HILO-3.5--W_2 P1237</t>
  </si>
  <si>
    <t>Canapé droit fixe 3 places BELAIR velours côtelé - Orange</t>
  </si>
  <si>
    <t>WT-HILO-4----W_2 P929</t>
  </si>
  <si>
    <t>Canapé droit fixe 4 places BELAIR velours côtelé - Beige</t>
  </si>
  <si>
    <t>WT-HILO-4----W_2 P1087</t>
  </si>
  <si>
    <t>Canapé droit fixe 4 places BELAIR velours côtelé - Taupe</t>
  </si>
  <si>
    <t>WT-HILO-4----W_2 P1086</t>
  </si>
  <si>
    <t>Canapé droit fixe 4 places BELAIR velours côtelé - Gris foncé</t>
  </si>
  <si>
    <t>WT-HILO-4----W_2 P1075</t>
  </si>
  <si>
    <t>Canapé droit fixe 4 places BELAIR velours côtelé - Vert</t>
  </si>
  <si>
    <t>WT-HILO-4----W_2 P1074</t>
  </si>
  <si>
    <t xml:space="preserve">Canapé droit fixe 4 places BELAIR velours côtelé - Bleu foncé </t>
  </si>
  <si>
    <t>WT-HILO-4----W_2 P1140</t>
  </si>
  <si>
    <t>Canapé droit fixe 4 places BELAIR velours côtelé - Rose</t>
  </si>
  <si>
    <t>WT-HILO-4----W_2 P1021</t>
  </si>
  <si>
    <t>Canapé droit fixe 4 places BELAIR velours côtelé - Jaune</t>
  </si>
  <si>
    <t>WT-HILO-4----W_2 P1237</t>
  </si>
  <si>
    <t>Canapé droit fixe 4 places BELAIR velours côtelé - Orange</t>
  </si>
  <si>
    <t>WT-HILO-N--U4W_2 P929</t>
  </si>
  <si>
    <t>Canapé d'angle réversible BELAIR velours côtelé - Beige</t>
  </si>
  <si>
    <t>WT-HILO-N--U4W_2 P1087</t>
  </si>
  <si>
    <t>Canapé d'angle réversible BELAIR velours côtelé - Taupe</t>
  </si>
  <si>
    <t>WT-HILO-N--U4W_2 P1086</t>
  </si>
  <si>
    <t>Canapé d'angle réversible BELAIR velours côtelé - Gris foncé</t>
  </si>
  <si>
    <t>WT-HILO-N--U4W_2 P1075</t>
  </si>
  <si>
    <t>Canapé d'angle réversible BELAIR velours côtelé - Vert</t>
  </si>
  <si>
    <t>WT-HILO-N--U4W_2 P1074</t>
  </si>
  <si>
    <t xml:space="preserve">Canapé d'angle réversible BELAIR velours côtelé - Bleu foncé </t>
  </si>
  <si>
    <t>WT-HILO-N--U4W_2 P1140</t>
  </si>
  <si>
    <t>Canapé d'angle réversible BELAIR velours côtelé - Rose</t>
  </si>
  <si>
    <t>WT-HILO-N--U4W_2 P1021</t>
  </si>
  <si>
    <t>Canapé d'angle réversible BELAIR velours côtelé - Jaune</t>
  </si>
  <si>
    <t>WT-HILO-N--U4W_2 P1237</t>
  </si>
  <si>
    <t>Canapé d'angle réversible BELAIR velours côtelé - Orange</t>
  </si>
  <si>
    <t>WT-HILO-3----W_2 P929</t>
  </si>
  <si>
    <t>Canapé droit fixe compact BELAIR velours côtelé - Beige</t>
  </si>
  <si>
    <t>WT-HILO-3----W_2 P1087</t>
  </si>
  <si>
    <t>Canapé droit fixe compact BELAIR velours côtelé - Taupe</t>
  </si>
  <si>
    <t>WT-HILO-3----W_2 P1086</t>
  </si>
  <si>
    <t>Canapé droit fixe compact BELAIR velours côtelé - Gris foncé</t>
  </si>
  <si>
    <t>WT-HILO-3----W_2 P1075</t>
  </si>
  <si>
    <t>Canapé droit fixe compact BELAIR velours côtelé - Vert</t>
  </si>
  <si>
    <t>WT-HILO-3----W_2 P1074</t>
  </si>
  <si>
    <t xml:space="preserve">Canapé droit fixe compact BELAIR velours côtelé - Bleu foncé </t>
  </si>
  <si>
    <t>WT-HILO-3----W_2 P1140</t>
  </si>
  <si>
    <t>Canapé droit fixe compact BELAIR velours côtelé - Rose</t>
  </si>
  <si>
    <t>WT-HILO-3----W_2 P1021</t>
  </si>
  <si>
    <t>Canapé droit fixe compact BELAIR velours côtelé - Jaune</t>
  </si>
  <si>
    <t>WT-HILO-3----W_2 P1237</t>
  </si>
  <si>
    <t>Canapé droit fixe compact BELAIR velours côtelé - Orange</t>
  </si>
  <si>
    <t>WT-HILO-N--U-W_2 P929</t>
  </si>
  <si>
    <t>Canapé d'angle compact réversible BELAIR velours côtelé - Beige</t>
  </si>
  <si>
    <t>WT-HILO-N--U-W_2 P1087</t>
  </si>
  <si>
    <t>Canapé d'angle compact réversible BELAIR velours côtelé - Taupe</t>
  </si>
  <si>
    <t>WT-HILO-N--U-W_2 P1086</t>
  </si>
  <si>
    <t>Canapé d'angle compact réversible BELAIR velours côtelé - Gris foncé</t>
  </si>
  <si>
    <t>WT-HILO-N--U-W_2 P1075</t>
  </si>
  <si>
    <t>Canapé d'angle compact réversible BELAIR velours côtelé - Vert</t>
  </si>
  <si>
    <t>WT-HILO-N--U-W_2 P1074</t>
  </si>
  <si>
    <t xml:space="preserve">Canapé d'angle compact réversible BELAIR velours côtelé - Bleu foncé </t>
  </si>
  <si>
    <t>WT-HILO-N--U-W_2 P1140</t>
  </si>
  <si>
    <t>Canapé d'angle compact réversible BELAIR velours côtelé - Rose</t>
  </si>
  <si>
    <t>WT-HILO-N--U-W_2 P1021</t>
  </si>
  <si>
    <t>Canapé d'angle compact réversible BELAIR velours côtelé - Jaune</t>
  </si>
  <si>
    <t>WT-HILO-N--U-W_2 P1237</t>
  </si>
  <si>
    <t>Canapé d'angle compact réversible BELAIR velours côtelé - Orange</t>
  </si>
  <si>
    <t>Lit coffre VERNON - Beige - 140x190</t>
  </si>
  <si>
    <t>Lit coffre VERNON - Jaune - 140x190</t>
  </si>
  <si>
    <t>Lit coffre VERNON - Orange - 140x190</t>
  </si>
  <si>
    <t xml:space="preserve">Lit coffre VERNON - 140x190 - Bleu foncé </t>
  </si>
  <si>
    <t>Lit coffre VERNON - Gris foncé - 140x190</t>
  </si>
  <si>
    <t>Lit coffre VERNON - 140x190 - Gris clair</t>
  </si>
  <si>
    <t>Lit coffre VERNON - Beige - 160x200</t>
  </si>
  <si>
    <t>Lit coffre VERNON - Jaune - 160x200</t>
  </si>
  <si>
    <t>Lit coffre VERNON - Orange - 160x200</t>
  </si>
  <si>
    <t xml:space="preserve">Lit coffre VERNON - 160x200 - Bleu foncé </t>
  </si>
  <si>
    <t>Lit coffre VERNON - Gris foncé - 160x200</t>
  </si>
  <si>
    <t>Lit coffre VERNON - 160x200 - Gris clair</t>
  </si>
  <si>
    <t>Lit coffre VERNON - Beige - 180x200</t>
  </si>
  <si>
    <t>Lit coffre VERNON - Jaune - 180x200</t>
  </si>
  <si>
    <t>Lit coffre VERNON - Orange - 180x200</t>
  </si>
  <si>
    <t xml:space="preserve">Lit coffre VERNON - 180x200 - Bleu foncé </t>
  </si>
  <si>
    <t>Lit coffre VERNON - Gris foncé - 180x200</t>
  </si>
  <si>
    <t>Lit coffre VERNON - 180x200 - Gris clair</t>
  </si>
  <si>
    <t>Canapé d'angle convertible coffre ATILLA velours côtelé avec pouf - Beige - Angle gauche</t>
  </si>
  <si>
    <t>Canapé d'angle convertible coffre ATILLA velours côtelé avec pouf - Gris foncé - Angle droit</t>
  </si>
  <si>
    <t>Canapé d'angle convertible coffre ATILLA velours côtelé avec pouf - Angle gauche - Gris foncé</t>
  </si>
  <si>
    <t>Canapé d'angle convertible coffre ATILLA velours côtelé avec pouf - Jaune - Angle droit</t>
  </si>
  <si>
    <t>Canapé d'angle convertible coffre ATILLA velours côtelé avec pouf - Jaune - Angle gauche</t>
  </si>
  <si>
    <t xml:space="preserve">Canapé d'angle convertible coffre ATILLA velours côtelé avec pouf - Angle droit - Bleu foncé </t>
  </si>
  <si>
    <t xml:space="preserve">Canapé d'angle convertible coffre ATILLA velours côtelé avec pouf - Angle gauche - Bleu foncé </t>
  </si>
  <si>
    <t>Canapé d'angle convertible coffre ATILLA velours côtelé avec pouf - Angle droit - Vert foncé</t>
  </si>
  <si>
    <t>Canapé d'angle convertible coffre ATILLA velours côtelé avec pouf - Angle gauche - Vert foncé</t>
  </si>
  <si>
    <t>Canapé d'angle convertible coffre ATILLA velours côtelé avec pouf - Beige - Angle droit</t>
  </si>
  <si>
    <t>Canapé d'angle convertible coffre ATILLA velours côtelé avec pouf - Taupe - Angle droit</t>
  </si>
  <si>
    <t>Canapé d'angle convertible coffre ATILLA velours côtelé avec pouf - Taupe - Angle gauche</t>
  </si>
  <si>
    <t>Canapé d'angle convertible coffre ATILLA velours côtelé avec pouf - Marron - Angle droit</t>
  </si>
  <si>
    <t>Canapé d'angle convertible coffre ATILLA velours côtelé avec pouf - Marron - Angle gauche</t>
  </si>
  <si>
    <t>Canapé d'angle convertible coffre ATILLA velours côtelé avec pouf - Angle droit - Vert clair</t>
  </si>
  <si>
    <t>Canapé d'angle convertible coffre ATILLA velours côtelé avec pouf - Angle gauche - Vert clair</t>
  </si>
  <si>
    <t>Canapé d'angle convertible coffre ATILLA velours côtelé avec pouf - Orange - Angle droit</t>
  </si>
  <si>
    <t>Canapé d'angle convertible coffre ATILLA velours côtelé avec pouf - Orange - Angle gauche</t>
  </si>
  <si>
    <t>Canapé d'angle convertible coffre ATILLA velours côtelé avec pouf - Violet - Angle droit</t>
  </si>
  <si>
    <t>Canapé d'angle convertible coffre ATILLA velours côtelé avec pouf - Angle gauche - Violet</t>
  </si>
  <si>
    <t>Canapé d'angle convertible coffre ATILLA velours côtelé avec pouf - Bleu clair - Angle droit</t>
  </si>
  <si>
    <t>Canapé d'angle convertible coffre ATILLA velours côtelé avec pouf - Angle gauche - Bleu clair</t>
  </si>
  <si>
    <t>Canapé d'angle convertible coffre ATILLA velours côtelé avec pouf - Gris clair - Angle droit</t>
  </si>
  <si>
    <t>Canapé d'angle convertible coffre ATILLA velours côtelé avec pouf - Angle gauche - Gris clair</t>
  </si>
  <si>
    <t>Pouf ATILLA velours côtelé - Beige</t>
  </si>
  <si>
    <t>Pouf ATILLA velours côtelé - Taupe</t>
  </si>
  <si>
    <t>Pouf ATILLA velours côtelé - Marron</t>
  </si>
  <si>
    <t>Pouf ATILLA velours côtelé - Vert clair</t>
  </si>
  <si>
    <t>Pouf ATILLA velours côtelé - Orange</t>
  </si>
  <si>
    <t>Pouf ATILLA velours côtelé - Violet</t>
  </si>
  <si>
    <t>Pouf ATILLA velours côtelé - Bleu clair</t>
  </si>
  <si>
    <t>Pouf ATILLA velours côtelé - Gris clair</t>
  </si>
  <si>
    <t>Pouf ATILLA velours côtelé - Gris foncé</t>
  </si>
  <si>
    <t>Pouf ATILLA velours côtelé - Jaune</t>
  </si>
  <si>
    <t xml:space="preserve">Pouf ATILLA velours côtelé - Bleu foncé </t>
  </si>
  <si>
    <t>Pouf ATILLA velours côtelé - Vert foncé</t>
  </si>
  <si>
    <t>VERNON</t>
  </si>
  <si>
    <t>SKU old</t>
  </si>
  <si>
    <t>EAN old</t>
  </si>
  <si>
    <t>SKU</t>
  </si>
  <si>
    <t>WT-WOII-3R---W_1 P484 N.MI</t>
  </si>
  <si>
    <t>WT-WOII-3R---W_1 P1034 N.MI</t>
  </si>
  <si>
    <t>WT-WOII-3R---W_1 P482 N.MI</t>
  </si>
  <si>
    <t>WT-WOII-3R---W_1 P578 N.MI</t>
  </si>
  <si>
    <t>WT-WOII-3.5R-W_1 P484 N.MI</t>
  </si>
  <si>
    <t>WT-WOII-3.5R-W_1 P482 N.MI</t>
  </si>
  <si>
    <t>WT-WOII-3.5R-W_1 P578 N.MI</t>
  </si>
  <si>
    <t>WT-WOII-3.5R-W_1 P1034 N.MI</t>
  </si>
  <si>
    <t>WT-WOII-3R---W_1 P1264 N.MI</t>
  </si>
  <si>
    <t>WT-WOII-3.5R-W_1 P1264 N.MI</t>
  </si>
  <si>
    <t>WT-WOII-3R---W_1 P1263 N.MI</t>
  </si>
  <si>
    <t>WT-WOII-3.5R-W_1 P1263 N.MI</t>
  </si>
  <si>
    <t>WT-WOII-3R---W_1 P1261 N.MI</t>
  </si>
  <si>
    <t>WT-WOII-3.5R-W_1 P1261 N.MI</t>
  </si>
  <si>
    <t>WT-WOII-3R---W_1 P1262 N.MI</t>
  </si>
  <si>
    <t>WT-WOII-3.5R-W_1 P1262 N.MI</t>
  </si>
  <si>
    <t>WT-WOII-3R---W_2 P942 N.MI</t>
  </si>
  <si>
    <t>WT-WOII-3R---W_2 P1068 N.MI</t>
  </si>
  <si>
    <t>WT-WOII-3R---W_2 P1152 N.MI</t>
  </si>
  <si>
    <t>WT-WOII-3R---W_2 P1055 N.MI</t>
  </si>
  <si>
    <t>WT-WOII-3R---W_2 P1056 N.MI</t>
  </si>
  <si>
    <t>WT-WOII-3R---W_2 P1135 N.MI</t>
  </si>
  <si>
    <t>WT-WOII-3R---W_2 P1066 N.MI</t>
  </si>
  <si>
    <t>WT-WOII-3R---W_2 P1136 N.MI</t>
  </si>
  <si>
    <t>WT-WOII-3R---W_2 P1153 N.MI</t>
  </si>
  <si>
    <t>WT-WOII-3R---W_2 P1137 N.MI</t>
  </si>
  <si>
    <t>WT-WOII-3.5R-W_2 P942 N.MI</t>
  </si>
  <si>
    <t>WT-WOII-3.5R-W_2 P1068 N.MI</t>
  </si>
  <si>
    <t>WT-WOII-3.5R-W_2 P1152 N.MI</t>
  </si>
  <si>
    <t>WT-WOII-3.5R-W_2 P1055 N.MI</t>
  </si>
  <si>
    <t>WT-WOII-3.5R-W_2 P1056 N.MI</t>
  </si>
  <si>
    <t>WT-WOII-3.5R-W_2 P1135 N.MI</t>
  </si>
  <si>
    <t>WT-WOII-3.5R-W_2 P1066 N.MI</t>
  </si>
  <si>
    <t>WT-WOII-3.5R-W_2 P1136 N.MI</t>
  </si>
  <si>
    <t>WT-WOII-3.5R-W_2 P1153 N.MI</t>
  </si>
  <si>
    <t>WT-WOII-3.5R-W_2 P1137 N.MI</t>
  </si>
  <si>
    <t>POSO 39</t>
  </si>
  <si>
    <t>autre</t>
  </si>
  <si>
    <t>Lien Youtube</t>
  </si>
  <si>
    <t>https://www.youtube.com/watch?v=2tVsFqU3J-4</t>
  </si>
  <si>
    <t>https://www.youtube.com/watch?v=dz3j7efpcW4</t>
  </si>
  <si>
    <t>https://youtu.be/I6nlN8A1gBw</t>
  </si>
  <si>
    <t>https://youtu.be/OtDHI6OssPY</t>
  </si>
  <si>
    <t>https://youtu.be/QFsBlVBeKT8</t>
  </si>
  <si>
    <t>https://youtu.be/4mEV92pZb-A</t>
  </si>
  <si>
    <t>https://youtu.be/4TAba1zaFyQ</t>
  </si>
  <si>
    <t>pas de vidéo disponible</t>
  </si>
  <si>
    <t>https://youtu.be/CTdtpsBSk04</t>
  </si>
  <si>
    <t>https://youtu.be/4UKYO5sE9bI</t>
  </si>
  <si>
    <t>https://youtu.be/4RZD-cne9TU</t>
  </si>
  <si>
    <t>https://youtu.be/czyiN917ldk</t>
  </si>
  <si>
    <t>https://youtu.be/bF2xfF-dRQc</t>
  </si>
  <si>
    <t>https://youtu.be/EU5GDo8Wg7g</t>
  </si>
  <si>
    <t>https://youtu.be/kqOCChXoTHs</t>
  </si>
  <si>
    <t>https://youtu.be/v_QavayDNMQ</t>
  </si>
  <si>
    <t>https://youtu.be/G_pojJzyqMo</t>
  </si>
  <si>
    <t>https://youtu.be/A_CzrIofa18</t>
  </si>
  <si>
    <t>https://www.youtube.com/watch?v=rXkJFU_F9s8</t>
  </si>
  <si>
    <t>JADE Lit</t>
  </si>
  <si>
    <t>https://youtu.be/vVgJExBRUAU</t>
  </si>
  <si>
    <t>GARANCE Lit</t>
  </si>
  <si>
    <t>CLOTHILDE lit</t>
  </si>
  <si>
    <t>https://youtu.be/rXkJFU_F9s8</t>
  </si>
  <si>
    <t>https://www.youtube.com/watch?v=vVgJExBRUAU</t>
  </si>
  <si>
    <t>https://youtu.be/en9pIGsBfiM</t>
  </si>
  <si>
    <t>https://youtu.be/dNYmaCQ3ktw</t>
  </si>
  <si>
    <t>https://youtu.be/4dREEcrkGqM</t>
  </si>
  <si>
    <t>https://youtu.be/EkC_toG5hjw</t>
  </si>
  <si>
    <t>https://www.youtube.com/watch?v=-2GzkdPDPdE</t>
  </si>
  <si>
    <t>https://www.youtube.com/watch?v=DPlLaC58xSw</t>
  </si>
  <si>
    <t>https://www.youtube.com/watch?v=IIhpQAD_n8Q</t>
  </si>
  <si>
    <t>https://www.youtube.com/watch?v=ZczTHidikF4</t>
  </si>
  <si>
    <t>https://www.youtube.com/watch?v=ehPdwcrdVC4</t>
  </si>
  <si>
    <t>https://www.youtube.com/watch?v=n0lA5UMCEkg</t>
  </si>
  <si>
    <t>https://www.youtube.com/watch?v=RnZPlSNnnD4</t>
  </si>
  <si>
    <t>https://www.youtube.com/watch?v=irvWgr7pFX0</t>
  </si>
  <si>
    <t>https://www.youtube.com/watch?v=SPooKtdk1hw</t>
  </si>
  <si>
    <t>https://www.youtube.com/watch?v=Q4T9tn-JEcU</t>
  </si>
  <si>
    <t>https://www.youtube.com/watch?v=915kfpn_dmo</t>
  </si>
  <si>
    <t>https://www.youtube.com/watch?v=w4VP8bGuE-4</t>
  </si>
  <si>
    <t>https://www.youtube.com/watch?v=IJDU7LxVIPc</t>
  </si>
  <si>
    <t>https://www.youtube.com/watch?v=qLkr75w1b6U</t>
  </si>
  <si>
    <t>https://www.youtube.com/watch?v=W9_x8rz1_2g</t>
  </si>
  <si>
    <t>https://www.youtube.com/watch?v=-m3Gv8otR50</t>
  </si>
  <si>
    <t>https://www.youtube.com/watch?v=yqiJfJON8Dk</t>
  </si>
  <si>
    <t>https://www.youtube.com/watch?v=mkfth6FAA00</t>
  </si>
  <si>
    <t>https://www.youtube.com/watch?v=PdEDvGh5NqY</t>
  </si>
  <si>
    <t>https://www.youtube.com/watch?v=XNNZbZ1bpwE</t>
  </si>
  <si>
    <t>https://www.youtube.com/watch?v=7VfWdeEaGZ0</t>
  </si>
  <si>
    <t>https://www.youtube.com/watch?v=SU002R4LONI</t>
  </si>
  <si>
    <t>https://www.youtube.com/watch?v=uGR-hyfIRn0</t>
  </si>
  <si>
    <t>https://www.youtube.com/watch?v=lsAzthur76U</t>
  </si>
  <si>
    <t>https://www.youtube.com/watch?v=dXE3U14vAV8</t>
  </si>
  <si>
    <t>https://www.youtube.com/watch?v=Br4Xl-mjrdM</t>
  </si>
  <si>
    <t>https://www.youtube.com/watch?v=5hJxgs6DHrI</t>
  </si>
  <si>
    <t>https://www.youtube.com/watch?v=8dQXSCa_ats</t>
  </si>
  <si>
    <t>https://www.youtube.com/watch?v=2EFS4KXndCk</t>
  </si>
  <si>
    <t>https://www.youtube.com/watch?v=2q1Ij64mZH8</t>
  </si>
  <si>
    <t>https://www.youtube.com/watch?v=QyIqNM82t5o</t>
  </si>
  <si>
    <t>https://www.youtube.com/watch?v=0bMbSbOsd8Y</t>
  </si>
  <si>
    <t>https://www.youtube.com/watch?v=z51NUXqNd18</t>
  </si>
  <si>
    <t>https://www.youtube.com/watch?v=74B4qiHaEok</t>
  </si>
  <si>
    <t>VERNON Lit</t>
  </si>
  <si>
    <t>WT-SARA-3R---W_1 P942</t>
  </si>
  <si>
    <t>WT-SARA-3R---W_1 P1068</t>
  </si>
  <si>
    <t>WT-SARA-3R---W_1 P1055</t>
  </si>
  <si>
    <t>WT-SARA-3R---W_1 P1056</t>
  </si>
  <si>
    <t>WT-SARA-3R---W_1 P1069</t>
  </si>
  <si>
    <t>WT-SARA-3R---W_1 P1066</t>
  </si>
  <si>
    <t>WT-SARA-3R---W_1 P1136</t>
  </si>
  <si>
    <t>WT-SARA-3R---W_1 P1199</t>
  </si>
  <si>
    <t>WT-SARA-3R---W_1 P1077</t>
  </si>
  <si>
    <t>WT-SARA-3R---W_1 P1240</t>
  </si>
  <si>
    <t>WT-SARA-3R---W_1 P1241</t>
  </si>
  <si>
    <t>WT-SARA-3R---W_1 P1242</t>
  </si>
  <si>
    <t>WT-SARA-3R---W_1 P1243</t>
  </si>
  <si>
    <t>WT-SARA-3R---W_1 P1244</t>
  </si>
  <si>
    <t>WT-SARA-3R---W_1 P1245</t>
  </si>
  <si>
    <t>WT-SARA-3R---W_1 P1246</t>
  </si>
  <si>
    <t>WT-SARA-3R---W_1 P1247</t>
  </si>
  <si>
    <t>WT-SARA-3R---W_1 P1248</t>
  </si>
  <si>
    <t>WT-SARA-3R---W_1 P1249</t>
  </si>
  <si>
    <t>WT-BERR-2----W_1 P1244</t>
  </si>
  <si>
    <t>WT-BERR-2----W_1 P1248</t>
  </si>
  <si>
    <t>WT-HILO-3----W_1 P1096</t>
  </si>
  <si>
    <t>WT-HILO-3----W_1 P1097</t>
  </si>
  <si>
    <t>WT-HILO-3----W_1 P958</t>
  </si>
  <si>
    <t>WT-HILO-3----W_1 P847</t>
  </si>
  <si>
    <t>WT-HILO-3----W_1 P922</t>
  </si>
  <si>
    <t>WT-HILO-3----W_1 P920</t>
  </si>
  <si>
    <t>WT-HILO-N--U-W_1 P1096</t>
  </si>
  <si>
    <t>WT-HILO-N--U-W_1 P1097</t>
  </si>
  <si>
    <t>WT-HILO-N--U-W_1 P958</t>
  </si>
  <si>
    <t>WT-HILO-N--U-W_1 P847</t>
  </si>
  <si>
    <t>WT-HILO-N--U-W_1 P922</t>
  </si>
  <si>
    <t>WT-HILO-N--U-W_1 P920</t>
  </si>
  <si>
    <t>WT-ELOA-H100-0_1 P1438</t>
  </si>
  <si>
    <t>WT-ELOA-H100-0_1 P1447</t>
  </si>
  <si>
    <t>WT-ELOA-H100-0_1 P1425</t>
  </si>
  <si>
    <t>WT-ELOA-H100-0_1 P1450</t>
  </si>
  <si>
    <t>WTDONENRPU-W _1 P1467</t>
  </si>
  <si>
    <t>WT-AKIT-3R---W_1 P1160</t>
  </si>
  <si>
    <t>WT-AKIT-3R---W_1 P1291</t>
  </si>
  <si>
    <t>WT-AKIT-3R---W_1 P1292</t>
  </si>
  <si>
    <t>WT-AKIT-3R---W_1 P1293</t>
  </si>
  <si>
    <t>WT-AKIT-3R---W_1 P1294</t>
  </si>
  <si>
    <t>WT-AKIT-3R---W_1 P1295</t>
  </si>
  <si>
    <t>WT-AKIT-3R---W_1 P1296</t>
  </si>
  <si>
    <t>WT-AKIT-3R---W_1 P1297</t>
  </si>
  <si>
    <t>WT-AKIT-3R---W_1 P1298</t>
  </si>
  <si>
    <t>WT-AKIT-3.5R-W_1 P1160</t>
  </si>
  <si>
    <t>WT-AKIT-3.5R-W_1 P1291</t>
  </si>
  <si>
    <t>WT-AKIT-3.5R-W_1 P1292</t>
  </si>
  <si>
    <t>WT-AKIT-3.5R-W_1 P1293</t>
  </si>
  <si>
    <t>WT-AKIT-3.5R-W_1 P1294</t>
  </si>
  <si>
    <t>WT-AKIT-3.5R-W_1 P1295</t>
  </si>
  <si>
    <t>WT-AKIT-3.5R-W_1 P1296</t>
  </si>
  <si>
    <t>WT-AKIT-3.5R-W_1 P1297</t>
  </si>
  <si>
    <t>WT-AKIT-3.5R-W_1 P1298</t>
  </si>
  <si>
    <t>Canapé droit convertible CEZANNE ouverture express tissu bouclette - Blanc - 140x194</t>
  </si>
  <si>
    <t>Canapé droit convertible CEZANNE ouverture express tissu bouclette - Beige - 140x194</t>
  </si>
  <si>
    <t>Canapé droit convertible CEZANNE ouverture express tissu bouclette - Orange - 140x194</t>
  </si>
  <si>
    <t>Canapé droit convertible CEZANNE ouverture express tissu bouclette - Jaune - 140x194</t>
  </si>
  <si>
    <t>Canapé droit convertible CEZANNE ouverture express tissu bouclette - Vert - 140x194</t>
  </si>
  <si>
    <t>Canapé droit convertible CEZANNE ouverture express tissu bouclette - Rouge - 140x194</t>
  </si>
  <si>
    <t>Canapé droit convertible CEZANNE ouverture express tissu bouclette - Bleu - 140x194</t>
  </si>
  <si>
    <t>Canapé droit convertible CEZANNE ouverture express tissu bouclette - Gris clair - 140x194</t>
  </si>
  <si>
    <t>Canapé droit convertible CEZANNE ouverture express tissu bouclette - Gris foncé - 140x194</t>
  </si>
  <si>
    <t>Canapé droit convertible CEZANNE ouverture express tissu lisse - Beige - 140x194</t>
  </si>
  <si>
    <t>Canapé droit convertible CEZANNE ouverture express tissu lisse - Taupe - 140x194</t>
  </si>
  <si>
    <t>Canapé droit convertible CEZANNE ouverture express tissu lisse - Orange - 140x194</t>
  </si>
  <si>
    <t>Canapé droit convertible CEZANNE ouverture express tissu lisse - Jaune - 140x194</t>
  </si>
  <si>
    <t>Canapé droit convertible CEZANNE ouverture express tissu lisse - Vert - 140x194</t>
  </si>
  <si>
    <t>Canapé droit convertible CEZANNE ouverture express tissu lisse - Bleu foncé  - 140x194</t>
  </si>
  <si>
    <t>Canapé droit convertible CEZANNE ouverture express tissu lisse - Rose - 140x194</t>
  </si>
  <si>
    <t>Canapé droit convertible CEZANNE ouverture express tissu lisse - Gris clair - 140x194</t>
  </si>
  <si>
    <t>Canapé droit convertible CEZANNE ouverture express tissu lisse - Gris foncé - 140x194</t>
  </si>
  <si>
    <t>Canapé droit convertible CEZANNE ouverture express tissu lisse - Bleu clair - 140x194</t>
  </si>
  <si>
    <t>Canapé droit fixe 2 places CELINE tissu lisse - Vert</t>
  </si>
  <si>
    <t>Canapé droit fixe 2 places CELINE tissu lisse - Gris foncé</t>
  </si>
  <si>
    <t>Canapé droit fixe compact BELAIR - Rose</t>
  </si>
  <si>
    <t>Canapé droit fixe compact BELAIR - Orange</t>
  </si>
  <si>
    <t>Canapé droit fixe compact BELAIR - Vert</t>
  </si>
  <si>
    <t>Canapé droit fixe compact BELAIR - Gris clair</t>
  </si>
  <si>
    <t>Canapé droit fixe compact BELAIR - Gris foncé</t>
  </si>
  <si>
    <t>Canapé droit fixe compact BELAIR - Beige</t>
  </si>
  <si>
    <t>Canapé d'angle fixe compact réversible BELAIR - Rose</t>
  </si>
  <si>
    <t>Canapé d'angle fixe compact réversible BELAIR - Orange</t>
  </si>
  <si>
    <t>Canapé d'angle fixe compact réversible BELAIR - Vert</t>
  </si>
  <si>
    <t>Canapé d'angle fixe compact réversible BELAIR - Gris clair</t>
  </si>
  <si>
    <t>Canapé d'angle fixe compact réversible BELAIR - Gris foncé</t>
  </si>
  <si>
    <t>Canapé d'angle fixe compact réversible BELAIR - Beige</t>
  </si>
  <si>
    <t>Pouf extérieur avec bâche de protection ELOANE - Beige - 100</t>
  </si>
  <si>
    <t>Pouf extérieur avec bâche de protection ELOANE - Jaune - 100</t>
  </si>
  <si>
    <t>Pouf extérieur avec bâche de protection ELOANE - Gris foncé - 100</t>
  </si>
  <si>
    <t>Pouf extérieur avec bâche de protection ELOANE - Gris clair - 100</t>
  </si>
  <si>
    <t>Canapé d'angle réversible convertible coffre VOLTAIRE tissu lisse - Beige</t>
  </si>
  <si>
    <t>Canapé droit convertible ERNEST ouverture express - Beige - 140x190</t>
  </si>
  <si>
    <t>Canapé droit convertible ERNEST ouverture express - Taupe - 140x190</t>
  </si>
  <si>
    <t>Canapé droit convertible ERNEST ouverture express - Rouge - 140x190</t>
  </si>
  <si>
    <t>Canapé droit convertible ERNEST ouverture express - Orange - 140x190</t>
  </si>
  <si>
    <t>Canapé droit convertible ERNEST ouverture express - Jaune - 140x190</t>
  </si>
  <si>
    <t>Canapé droit convertible ERNEST ouverture express - Vert - 140x190</t>
  </si>
  <si>
    <t xml:space="preserve">Canapé droit convertible ERNEST ouverture express - 140x190 - Bleu foncé </t>
  </si>
  <si>
    <t>Canapé droit convertible ERNEST ouverture express - 140x190 - Gris clair</t>
  </si>
  <si>
    <t>Canapé droit convertible ERNEST ouverture express - Gris foncé - 140x190</t>
  </si>
  <si>
    <t>Canapé droit convertible ERNEST ouverture express - Beige - 160x190</t>
  </si>
  <si>
    <t>Canapé droit convertible ERNEST ouverture express - Taupe - 160x190</t>
  </si>
  <si>
    <t>Canapé droit convertible ERNEST ouverture express - Rouge - 160x190</t>
  </si>
  <si>
    <t>Canapé droit convertible ERNEST ouverture express - Orange - 160x190</t>
  </si>
  <si>
    <t>Canapé droit convertible ERNEST ouverture express - Jaune - 160x190</t>
  </si>
  <si>
    <t>Canapé droit convertible ERNEST ouverture express - Vert - 160x190</t>
  </si>
  <si>
    <t xml:space="preserve">Canapé droit convertible ERNEST ouverture express - 160x190 - Bleu foncé </t>
  </si>
  <si>
    <t>Canapé droit convertible ERNEST ouverture express - Gris clair - 160x190</t>
  </si>
  <si>
    <t>Canapé droit convertible ERNEST ouverture express - Gris foncé - 160x190</t>
  </si>
  <si>
    <t>Canapé d'angle réversible convertible coffre NIHAD tissu - Beige</t>
  </si>
  <si>
    <t xml:space="preserve">Canapé d'angle réversible convertible coffre NIHAD tissu - Bleu foncé </t>
  </si>
  <si>
    <t>Canapé d'angle réversible convertible coffre NIHAD tissu - Gris clair</t>
  </si>
  <si>
    <t>Canapé d'angle réversible convertible coffre NIHAD tissu - Gris foncé</t>
  </si>
  <si>
    <t>Canapé d'angle réversible convertible coffre NIHAD tissu - Bleu clair</t>
  </si>
  <si>
    <t>Canapé d'angle réversible convertible coffre NIHAD tissu - Vert</t>
  </si>
  <si>
    <t>Canapé d'angle réversible convertible coffre NIHAD tissu - Rose</t>
  </si>
  <si>
    <t>Pouf pour canapé modulable NIHAD tissu velours côtelé - Vert clair</t>
  </si>
  <si>
    <t>Pouf pour canapé modulable NIHAD tissu velours côtelé - Orange</t>
  </si>
  <si>
    <t>Pouf pour canapé modulable NIHAD tissu velours côtelé - Jaune</t>
  </si>
  <si>
    <t>Pouf pour canapé modulable NIHAD tissu velours côtelé - Vert foncé</t>
  </si>
  <si>
    <t xml:space="preserve">Pouf pour canapé modulable NIHAD tissu velours côtelé - Bleu foncé </t>
  </si>
  <si>
    <t>Pouf pour canapé modulable NIHAD tissu velours côtelé - Marron</t>
  </si>
  <si>
    <t>Canapé droit convertible coffre EMILE - Blanc</t>
  </si>
  <si>
    <t>EMILE</t>
  </si>
  <si>
    <t>Canapé droit convertible coffre EMILE - Orange</t>
  </si>
  <si>
    <t>Canapé droit convertible coffre EMILE - Vert</t>
  </si>
  <si>
    <t>Canapé droit convertible coffre EMILE - Gris clair</t>
  </si>
  <si>
    <t>Canapé droit convertible coffre EMILE - Gris foncé</t>
  </si>
  <si>
    <t>Canapé droit fixe 2 places NIHAD velours côtelé - Bleu clair</t>
  </si>
  <si>
    <t xml:space="preserve">Canapé droit fixe 2 places NIHAD velours côtelé - Bleu foncé </t>
  </si>
  <si>
    <t>Canapé droit fixe 2 places NIHAD velours côtelé - Gris clair</t>
  </si>
  <si>
    <t>Canapé droit fixe 2 places NIHAD velours côtelé - Gris foncé</t>
  </si>
  <si>
    <t>Canapé droit fixe 2 places NIHAD velours côtelé - Violet</t>
  </si>
  <si>
    <t>Canapé droit fixe 2 places NIHAD velours côtelé - Taupe</t>
  </si>
  <si>
    <t>Canapé droit fixe 2 places NIHAD velours côtelé - Beige</t>
  </si>
  <si>
    <t>Canapé droit fixe 3 places NIHAD velours côtelé - Bleu clair</t>
  </si>
  <si>
    <t xml:space="preserve">NIHAD </t>
  </si>
  <si>
    <t xml:space="preserve">Canapé droit fixe 3 places NIHAD velours côtelé - Bleu foncé </t>
  </si>
  <si>
    <t>Canapé droit fixe 3 places NIHAD velours côtelé - Gris clair</t>
  </si>
  <si>
    <t>Canapé droit fixe 3 places NIHAD velours côtelé - Gris foncé</t>
  </si>
  <si>
    <t>Canapé droit fixe 3 places NIHAD velours côtelé - Violet</t>
  </si>
  <si>
    <t>Canapé droit fixe 3 places NIHAD velours côtelé - Taupe</t>
  </si>
  <si>
    <t>Canapé droit fixe 3 places NIHAD velours côtelé - Beige</t>
  </si>
  <si>
    <t>Ensemble canapé droit fixe 3 + 2 places NIHAD velours côtelé - Bleu clair</t>
  </si>
  <si>
    <t xml:space="preserve">Ensemble canapé droit fixe 3 + 2 places NIHAD velours côtelé - Bleu foncé </t>
  </si>
  <si>
    <t>Ensemble canapé droit fixe 3 + 2 places NIHAD velours côtelé - Gris clair</t>
  </si>
  <si>
    <t>Ensemble canapé droit fixe 3 + 2 places NIHAD velours côtelé - Gris foncé</t>
  </si>
  <si>
    <t>Ensemble canapé droit fixe 3 + 2 places NIHAD velours côtelé - Violet</t>
  </si>
  <si>
    <t>Ensemble canapé droit fixe 3 + 2 places NIHAD velours côtelé - Taupe</t>
  </si>
  <si>
    <t>Ensemble canapé droit fixe 3 + 2 places NIHAD velours côtelé - Beige</t>
  </si>
  <si>
    <t>Pouf rond ACACIA - Vert</t>
  </si>
  <si>
    <t>ACACIA</t>
  </si>
  <si>
    <t>Pouf rond ACACIA - Gris clair</t>
  </si>
  <si>
    <t>Pouf rond ACACIA - Gris foncé</t>
  </si>
  <si>
    <t xml:space="preserve">Pouf rond ACACIA - Bleu foncé </t>
  </si>
  <si>
    <t>Pouf rond ACACIA - Beige</t>
  </si>
  <si>
    <t>Pouf rond ACACIA - Orange</t>
  </si>
  <si>
    <t>Pouf rond ACACIA - Jaune</t>
  </si>
  <si>
    <t>Pouf rond ANGORA - Blanc</t>
  </si>
  <si>
    <t>ANGORA</t>
  </si>
  <si>
    <t>Pouf rond ANGORA - Beige</t>
  </si>
  <si>
    <t>Pouf rond ANGORA - Jaune</t>
  </si>
  <si>
    <t>Pouf rond ANGORA - Orange</t>
  </si>
  <si>
    <t>Pouf rond ANGORA - Bleu</t>
  </si>
  <si>
    <t>Pouf rond ANGORA - Rose</t>
  </si>
  <si>
    <t>Pouf rond ANGORA - Gris clair</t>
  </si>
  <si>
    <t>Pouf rond ANGORA - Gris foncé</t>
  </si>
  <si>
    <t>Pouf rond MERINOS - Blanc</t>
  </si>
  <si>
    <t>MERINOS</t>
  </si>
  <si>
    <t>Pouf rond MERINOS - Gris clair</t>
  </si>
  <si>
    <t>Pouf rond MERINOS - Vert</t>
  </si>
  <si>
    <t>Pouf rond MERINOS - Marron</t>
  </si>
  <si>
    <t xml:space="preserve">Pouf rond MERINOS - Bleu foncé </t>
  </si>
  <si>
    <t>Pouf rond MERINOS - Noir</t>
  </si>
  <si>
    <t>Pouf rectangulaire ANGORA - Beige</t>
  </si>
  <si>
    <t>Pouf rectangulaire ANGORA - Jaune</t>
  </si>
  <si>
    <t>Pouf rectangulaire ANGORA - Orange</t>
  </si>
  <si>
    <t>Pouf rectangulaire ANGORA - Bleu</t>
  </si>
  <si>
    <t>Pouf rectangulaire ANGORA - Rose</t>
  </si>
  <si>
    <t>Pouf rectangulaire ANGORA - Gris clair</t>
  </si>
  <si>
    <t>Pouf rectangulaire ANGORA - Gris foncé</t>
  </si>
  <si>
    <t>Pouf rectangulaire ANGORA - Blanc</t>
  </si>
  <si>
    <t>Canapé d'angle fixe modulable JEANNE tissu velours avec 4 chauffeuses, 1 angle et 1 pouf - Beige - Réversible</t>
  </si>
  <si>
    <t>Canapé d'angle convertible coffre ATILLA velours côtelé - Beige - Angle gauche</t>
  </si>
  <si>
    <t>Canapé d'angle convertible coffre ATILLA velours côtelé - Taupe - Angle droit</t>
  </si>
  <si>
    <t>Canapé d'angle convertible coffre ATILLA velours côtelé - Taupe - Angle gauche</t>
  </si>
  <si>
    <t>Canapé d'angle convertible coffre ATILLA velours côtelé - Marron - Angle droit</t>
  </si>
  <si>
    <t>Canapé d'angle convertible coffre ATILLA velours côtelé - Marron - Angle gauche</t>
  </si>
  <si>
    <t>Canapé d'angle convertible coffre ATILLA velours côtelé - Angle droit - Vert clair</t>
  </si>
  <si>
    <t>Canapé d'angle convertible coffre ATILLA velours côtelé - Angle gauche - Vert clair</t>
  </si>
  <si>
    <t>Canapé d'angle convertible coffre ATILLA velours côtelé - Orange - Angle droit</t>
  </si>
  <si>
    <t>Canapé d'angle convertible coffre ATILLA velours côtelé - Orange - Angle gauche</t>
  </si>
  <si>
    <t>Canapé d'angle convertible coffre ATILLA velours côtelé - Beige - Angle droit</t>
  </si>
  <si>
    <t>Canapé d'angle convertible coffre ATILLA velours côtelé - Violet - Angle droit</t>
  </si>
  <si>
    <t>Canapé d'angle convertible coffre ATILLA velours côtelé - Angle gauche - Violet</t>
  </si>
  <si>
    <t>Canapé d'angle convertible coffre ATILLA velours côtelé - Bleu clair - Angle droit</t>
  </si>
  <si>
    <t xml:space="preserve">Canapé d'angle convertible coffre ATILLA velours côtelé - Angle droit - Bleu foncé </t>
  </si>
  <si>
    <t>Canapé d'angle convertible coffre ATILLA velours côtelé - Gris clair - Angle droit</t>
  </si>
  <si>
    <t>Canapé d'angle convertible coffre ATILLA velours côtelé - Angle gauche - Gris clair</t>
  </si>
  <si>
    <t>Canapé d'angle convertible coffre ATILLA velours côtelé - Gris foncé - Angle droit</t>
  </si>
  <si>
    <t>Canapé d'angle convertible coffre ATILLA velours côtelé - Angle gauche - Gris foncé</t>
  </si>
  <si>
    <t>Canapé d'angle convertible coffre ATILLA velours côtelé - Angle droit - Vert foncé</t>
  </si>
  <si>
    <t>Canapé d'angle convertible coffre ATILLA velours côtelé - Angle gauche - Vert foncé</t>
  </si>
  <si>
    <t>Canapé d'angle convertible coffre ATILLA velours côtelé - Jaune - Angle droit</t>
  </si>
  <si>
    <t>Canapé d'angle convertible coffre ATILLA velours côtelé - Angle gauche - Bleu clair</t>
  </si>
  <si>
    <t>Canapé d'angle convertible coffre ATILLA velours côtelé - Jaune - Angle gauche</t>
  </si>
  <si>
    <t xml:space="preserve">Canapé d'angle convertible coffre ATILLA velours côtelé - Angle gauche - Bleu foncé </t>
  </si>
  <si>
    <t>Lit coffre MONT-BLANC tissu bouclette - Blanc - 140x190</t>
  </si>
  <si>
    <t>Lit coffre MONT-BLANC tissu bouclette - Beige - 140x190</t>
  </si>
  <si>
    <t>Lit coffre MONT-BLANC tissu bouclette - Marron - 140x190</t>
  </si>
  <si>
    <t>Lit coffre MONT-BLANC tissu bouclette - Orange - 140x190</t>
  </si>
  <si>
    <t>Lit coffre MONT-BLANC tissu bouclette - Jaune - 140x190</t>
  </si>
  <si>
    <t>Lit coffre MONT-BLANC tissu bouclette - Vert - 140x190</t>
  </si>
  <si>
    <t xml:space="preserve">Lit coffre MONT-BLANC tissu bouclette - 140x190 - Bleu foncé </t>
  </si>
  <si>
    <t>Lit coffre MONT-BLANC tissu bouclette - 140x190 - Gris clair</t>
  </si>
  <si>
    <t>Lit coffre MONT-BLANC tissu bouclette - Gris foncé - 140x190</t>
  </si>
  <si>
    <t>Lit coffre MONT-BLANC tissu bouclette - Blanc - 160x200</t>
  </si>
  <si>
    <t>Lit coffre MONT-BLANC tissu bouclette - Beige - 160x200</t>
  </si>
  <si>
    <t>Lit coffre MONT-BLANC tissu bouclette - Marron - 160x200</t>
  </si>
  <si>
    <t>Lit coffre MONT-BLANC tissu bouclette - Orange - 160x200</t>
  </si>
  <si>
    <t>Lit coffre MONT-BLANC tissu bouclette - Jaune - 160x200</t>
  </si>
  <si>
    <t>Lit coffre MONT-BLANC tissu bouclette - Vert - 160x200</t>
  </si>
  <si>
    <t xml:space="preserve">Lit coffre MONT-BLANC tissu bouclette - 160x200 - Bleu foncé </t>
  </si>
  <si>
    <t>Lit coffre MONT-BLANC tissu bouclette - 160x200 - Gris clair</t>
  </si>
  <si>
    <t>Lit coffre MONT-BLANC tissu bouclette - Gris foncé - 160x200</t>
  </si>
  <si>
    <t>Lit coffre MONT-BLANC tissu bouclette - Blanc - 180x200</t>
  </si>
  <si>
    <t>Lit coffre MONT-BLANC tissu bouclette - Beige - 180x200</t>
  </si>
  <si>
    <t>Lit coffre MONT-BLANC tissu bouclette - Marron - 180x200</t>
  </si>
  <si>
    <t>Lit coffre MONT-BLANC tissu bouclette - Orange - 180x200</t>
  </si>
  <si>
    <t>Lit coffre MONT-BLANC tissu bouclette - Jaune - 180x200</t>
  </si>
  <si>
    <t>Lit coffre MONT-BLANC tissu bouclette - Vert - 180x200</t>
  </si>
  <si>
    <t xml:space="preserve">Lit coffre MONT-BLANC tissu bouclette - 180x200 - Bleu foncé </t>
  </si>
  <si>
    <t>Lit coffre MONT-BLANC tissu bouclette - 180x200 - Gris clair</t>
  </si>
  <si>
    <t>Lit coffre MONT-BLANC tissu bouclette - Gris foncé - 180x200</t>
  </si>
  <si>
    <t>Bout de lit MONT-BLANC tissu bouclette - Blanc</t>
  </si>
  <si>
    <t>Bout de lit MONT-BLANC tissu bouclette - Beige</t>
  </si>
  <si>
    <t>Bout de lit MONT-BLANC tissu bouclette - Marron</t>
  </si>
  <si>
    <t>Bout de lit MONT-BLANC tissu bouclette - Orange</t>
  </si>
  <si>
    <t>Bout de lit MONT-BLANC tissu bouclette - Jaune</t>
  </si>
  <si>
    <t>Bout de lit MONT-BLANC tissu bouclette - Vert</t>
  </si>
  <si>
    <t xml:space="preserve">Bout de lit MONT-BLANC tissu bouclette - Bleu foncé </t>
  </si>
  <si>
    <t>Bout de lit MONT-BLANC tissu bouclette - Gris clair</t>
  </si>
  <si>
    <t>Bout de lit MONT-BLANC tissu bouclette - Gris foncé</t>
  </si>
  <si>
    <t>Lit coffre MONT-BLANC + Bout de lit MONT-BLANC tissu bouclette - Blanc - 140x190 + bout de lit 140</t>
  </si>
  <si>
    <t>Lit coffre MONT-BLANC + Bout de lit MONT-BLANC tissu bouclette - Beige - 140x190 + bout de lit 140</t>
  </si>
  <si>
    <t>Lit coffre MONT-BLANC + Bout de lit MONT-BLANC tissu bouclette - Marron - 140x190 + bout de lit 140</t>
  </si>
  <si>
    <t>Lit coffre MONT-BLANC + Bout de lit MONT-BLANC tissu bouclette - Orange - 140x190 + bout de lit 140</t>
  </si>
  <si>
    <t>Lit coffre MONT-BLANC + Bout de lit MONT-BLANC tissu bouclette - Jaune - 140x190 + bout de lit 140</t>
  </si>
  <si>
    <t>Lit coffre MONT-BLANC + Bout de lit MONT-BLANC tissu bouclette - Vert - 140x190 + bout de lit 140</t>
  </si>
  <si>
    <t>Lit coffre MONT-BLANC + Bout de lit MONT-BLANC tissu bouclette - Bleu foncé  - 140x190 + bout de lit 140</t>
  </si>
  <si>
    <t>Lit coffre MONT-BLANC + Bout de lit MONT-BLANC tissu bouclette - Gris clair - 140x190 + bout de lit 140</t>
  </si>
  <si>
    <t>Lit coffre MONT-BLANC + Bout de lit MONT-BLANC tissu bouclette - Gris foncé - 140x190 + bout de lit 140</t>
  </si>
  <si>
    <t>Lit coffre MONT-BLANC + Bout de lit MONT-BLANC tissu bouclette - Blanc - 160x200 + bout de lit 140</t>
  </si>
  <si>
    <t>Lit coffre MONT-BLANC + Bout de lit MONT-BLANC tissu bouclette - Beige - 160x200 + bout de lit 140</t>
  </si>
  <si>
    <t>Lit coffre MONT-BLANC + Bout de lit MONT-BLANC tissu bouclette - Marron - 160x200 + bout de lit 140</t>
  </si>
  <si>
    <t>Lit coffre MONT-BLANC + Bout de lit MONT-BLANC tissu bouclette - Orange - 160x200 + bout de lit 140</t>
  </si>
  <si>
    <t>Lit coffre MONT-BLANC + Bout de lit MONT-BLANC tissu bouclette - Jaune - 160x200 + bout de lit 140</t>
  </si>
  <si>
    <t>Lit coffre MONT-BLANC + Bout de lit MONT-BLANC tissu bouclette - Vert - 160x200 + bout de lit 140</t>
  </si>
  <si>
    <t>Lit coffre MONT-BLANC + Bout de lit MONT-BLANC tissu bouclette - Bleu foncé  - 160x200 + bout de lit 140</t>
  </si>
  <si>
    <t>Lit coffre MONT-BLANC + Bout de lit MONT-BLANC tissu bouclette - Gris clair - 160x200 + bout de lit 140</t>
  </si>
  <si>
    <t>Lit coffre MONT-BLANC + Bout de lit MONT-BLANC tissu bouclette - Gris foncé - 160x200 + bout de lit 140</t>
  </si>
  <si>
    <t>Lit coffre MONT-BLANC + Bout de lit MONT-BLANC tissu bouclette - Blanc - 180x200 + bout de lit 140</t>
  </si>
  <si>
    <t>Lit coffre MONT-BLANC + Bout de lit MONT-BLANC tissu bouclette - Beige - 180x200 + bout de lit 140</t>
  </si>
  <si>
    <t>Lit coffre MONT-BLANC + Bout de lit MONT-BLANC tissu bouclette - Marron - 180x200 + bout de lit 140</t>
  </si>
  <si>
    <t>Lit coffre MONT-BLANC + Bout de lit MONT-BLANC tissu bouclette - Orange - 180x200 + bout de lit 140</t>
  </si>
  <si>
    <t>Lit coffre MONT-BLANC + Bout de lit MONT-BLANC tissu bouclette - Jaune - 180x200 + bout de lit 140</t>
  </si>
  <si>
    <t>Lit coffre MONT-BLANC + Bout de lit MONT-BLANC tissu bouclette - Vert - 180x200 + bout de lit 140</t>
  </si>
  <si>
    <t>Lit coffre MONT-BLANC + Bout de lit MONT-BLANC tissu bouclette - Bleu foncé  - 180x200 + bout de lit 140</t>
  </si>
  <si>
    <t>Lit coffre MONT-BLANC + Bout de lit MONT-BLANC tissu bouclette - Gris clair - 180x200 + bout de lit 140</t>
  </si>
  <si>
    <t>Lit coffre MONT-BLANC + Bout de lit MONT-BLANC tissu bouclette - Gris foncé - 180x200 + bout de lit 140</t>
  </si>
  <si>
    <t>Canapé d'angle fixe MEGEVE Édition limitée tissu chiné avec pouf - Blanc et noir - Angle droit</t>
  </si>
  <si>
    <t>Canapé d'angle fixe MEGEVE Édition limitée tissu chiné avec pouf - Angle gauche - Blanc et noir</t>
  </si>
  <si>
    <t>Méridienne BELEM gros côtelé doux - Beige</t>
  </si>
  <si>
    <t>BELEM</t>
  </si>
  <si>
    <t>Méridienne BELEM gros côtelé doux - Taupe</t>
  </si>
  <si>
    <t>Méridienne BELEM gros côtelé doux - Orange</t>
  </si>
  <si>
    <t>Méridienne BELEM gros côtelé doux - Rose</t>
  </si>
  <si>
    <t>Méridienne BELEM gros côtelé doux - Vert</t>
  </si>
  <si>
    <t xml:space="preserve">Méridienne BELEM gros côtelé doux - Bleu foncé </t>
  </si>
  <si>
    <t>Méridienne BELEM gros côtelé doux - Gris clair</t>
  </si>
  <si>
    <t>Méridienne BELEM gros côtelé doux - Gris foncé</t>
  </si>
  <si>
    <t>Méridienne BELEM gros côtelé doux - Noir</t>
  </si>
  <si>
    <t>Méridienne BELEM tissu bouclette - Gris clair</t>
  </si>
  <si>
    <t>Méridienne BELEM tissu bouclette - Noir</t>
  </si>
  <si>
    <t>Méridienne BELEM tissu bouclette - Beige</t>
  </si>
  <si>
    <t>Méridienne BELEM tissu bouclette - Marron</t>
  </si>
  <si>
    <t>Méridienne BELEM tissu bouclette - Vert</t>
  </si>
  <si>
    <t xml:space="preserve">Méridienne BELEM tissu bouclette - Bleu foncé </t>
  </si>
  <si>
    <t>Méridienne BELEM tissu texturé - Beige</t>
  </si>
  <si>
    <t>Méridienne BELEM tissu texturé - Vert</t>
  </si>
  <si>
    <t>Méridienne BELEM tissu texturé - Jaune</t>
  </si>
  <si>
    <t xml:space="preserve">Méridienne BELEM tissu texturé - Bleu foncé </t>
  </si>
  <si>
    <t>Méridienne BELEM tissu texturé - Gris foncé</t>
  </si>
  <si>
    <t>Canapé droit convertible LEANDRE bi matière avec deux poufs - Beige</t>
  </si>
  <si>
    <t>LEANDRE</t>
  </si>
  <si>
    <t>Canapé droit convertible LEANDRE bi matière avec deux poufs - Beige et vert</t>
  </si>
  <si>
    <t>Canapé droit convertible LEANDRE bi matière avec deux poufs - Beige et jaune</t>
  </si>
  <si>
    <t>Canapé droit convertible LEANDRE bi matière avec deux poufs - Beige et orange</t>
  </si>
  <si>
    <t>Canapé droit convertible LEANDRE bi matière avec deux poufs - Beige et rose</t>
  </si>
  <si>
    <t>Canapé droit convertible LEANDRE bi matière avec deux poufs - Beige et bleu foncé</t>
  </si>
  <si>
    <t>Canapé droit convertible LEANDRE bi matière avec deux poufs - Beige et gris foncé</t>
  </si>
  <si>
    <t>Canapé droit convertible 3 places CLOUD tissu lisse - Beige</t>
  </si>
  <si>
    <t>Canapé droit convertible 3 places CLOUD tissu lisse - Vert</t>
  </si>
  <si>
    <t>Canapé droit convertible 3 places CLOUD tissu lisse - Jaune</t>
  </si>
  <si>
    <t>Canapé droit convertible 3 places CLOUD tissu lisse - Orange</t>
  </si>
  <si>
    <t>Canapé droit convertible 3 places CLOUD tissu lisse - Rose</t>
  </si>
  <si>
    <t>Canapé droit convertible 3 places CLOUD tissu lisse - Gris clair</t>
  </si>
  <si>
    <t xml:space="preserve">Canapé droit convertible 3 places CLOUD tissu lisse - Bleu foncé </t>
  </si>
  <si>
    <t>Canapé droit convertible 3 places CLOUD tissu lisse - Gris foncé</t>
  </si>
  <si>
    <t>Canapé droit convertible 3 places CLOUD tissu bouclette - Blanc</t>
  </si>
  <si>
    <t>Canapé droit convertible 3 places CLOUD tissu bouclette - Beige</t>
  </si>
  <si>
    <t>Canapé droit convertible 3 places CLOUD tissu bouclette - Marron</t>
  </si>
  <si>
    <t>Canapé droit convertible 3 places CLOUD tissu bouclette - Orange</t>
  </si>
  <si>
    <t>Canapé droit convertible 3 places CLOUD tissu bouclette - Jaune</t>
  </si>
  <si>
    <t>Canapé droit convertible 3 places CLOUD tissu bouclette - Vert</t>
  </si>
  <si>
    <t xml:space="preserve">Canapé droit convertible 3 places CLOUD tissu bouclette - Bleu foncé </t>
  </si>
  <si>
    <t>Canapé droit convertible 3 places CLOUD tissu bouclette - Gris clair</t>
  </si>
  <si>
    <t>Canapé droit convertible 3 places CLOUD tissu bouclette - Gris foncé</t>
  </si>
  <si>
    <t>Canapé droit fixe 4 places ARSENE assise profonde tissu chiné - Gris clair</t>
  </si>
  <si>
    <t>Canapé droit fixe 4 places ARSENE assise profonde tissu chiné - Gris foncé</t>
  </si>
  <si>
    <t>Canapé droit fixe 4 places ARSENE assise profonde velours lisse - Beige</t>
  </si>
  <si>
    <t>Canapé droit fixe 4 places ARSENE assise profonde velours lisse - Taupe</t>
  </si>
  <si>
    <t>Canapé droit fixe 4 places ARSENE assise profonde velours lisse - Rouge</t>
  </si>
  <si>
    <t>Canapé droit fixe 4 places ARSENE assise profonde velours lisse - Orange</t>
  </si>
  <si>
    <t>Canapé droit fixe 4 places ARSENE assise profonde velours lisse - Jaune</t>
  </si>
  <si>
    <t>Canapé droit fixe 4 places ARSENE assise profonde velours lisse - Vert</t>
  </si>
  <si>
    <t xml:space="preserve">Canapé droit fixe 4 places ARSENE assise profonde velours lisse - Bleu foncé </t>
  </si>
  <si>
    <t>Canapé droit fixe 4 places ARSENE assise profonde velours lisse - Gris clair</t>
  </si>
  <si>
    <t>Canapé droit fixe 4 places ARSENE assise profonde velours lisse - Gris foncé</t>
  </si>
  <si>
    <t>Canapé panoramique convertible coffre CHELSEA gros côtelé doux - Noir</t>
  </si>
  <si>
    <t>CHELSEA</t>
  </si>
  <si>
    <t>Canapé panoramique convertible coffre CHELSEA gros côtelé doux - Gris foncé</t>
  </si>
  <si>
    <t>Canapé panoramique convertible coffre CHELSEA gros côtelé doux - Gris clair</t>
  </si>
  <si>
    <t>Canapé panoramique convertible coffre CHELSEA gros côtelé doux - Beige</t>
  </si>
  <si>
    <t>Canapé panoramique convertible coffre CHELSEA gros côtelé doux - Taupe</t>
  </si>
  <si>
    <t xml:space="preserve">Canapé panoramique convertible coffre CHELSEA gros côtelé doux - Bleu foncé </t>
  </si>
  <si>
    <t>Canapé panoramique convertible coffre CHELSEA gros côtelé doux - Vert</t>
  </si>
  <si>
    <t>Canapé panoramique convertible coffre CHELSEA gros côtelé doux avec pouf - Noir</t>
  </si>
  <si>
    <t>Canapé panoramique convertible coffre CHELSEA gros côtelé doux avec pouf - Gris foncé</t>
  </si>
  <si>
    <t>Canapé panoramique convertible coffre CHELSEA gros côtelé doux avec pouf - Gris clair</t>
  </si>
  <si>
    <t>Canapé panoramique convertible coffre CHELSEA gros côtelé doux avec pouf - Beige</t>
  </si>
  <si>
    <t>Canapé panoramique convertible coffre CHELSEA gros côtelé doux avec pouf - Taupe</t>
  </si>
  <si>
    <t xml:space="preserve">Canapé panoramique convertible coffre CHELSEA gros côtelé doux avec pouf - Bleu foncé </t>
  </si>
  <si>
    <t>Canapé panoramique convertible coffre CHELSEA gros côtelé doux avec pouf - Vert</t>
  </si>
  <si>
    <t>Canapé d'angle convertible réversible coffre CHELSEA gros côtelé doux - Noir - Réversible</t>
  </si>
  <si>
    <t>Canapé d'angle convertible réversible coffre CHELSEA gros côtelé doux - Gris foncé - Réversible</t>
  </si>
  <si>
    <t>Canapé d'angle convertible réversible coffre CHELSEA gros côtelé doux - Gris clair - Réversible</t>
  </si>
  <si>
    <t>Canapé d'angle convertible réversible coffre CHELSEA gros côtelé doux - Beige - Réversible</t>
  </si>
  <si>
    <t>Canapé d'angle convertible réversible coffre CHELSEA gros côtelé doux - Taupe - Réversible</t>
  </si>
  <si>
    <t xml:space="preserve">Canapé d'angle convertible réversible coffre CHELSEA gros côtelé doux - Réversible - Bleu foncé </t>
  </si>
  <si>
    <t>Canapé d'angle convertible réversible coffre CHELSEA gros côtelé doux - Vert - Réversible</t>
  </si>
  <si>
    <t>Canapé d'angle convertible réversible coffre CHELSEA gros côtelé doux avec pouf - Noir - Réversible</t>
  </si>
  <si>
    <t>Canapé d'angle convertible réversible coffre CHELSEA gros côtelé doux avec pouf - Gris foncé - Réversible</t>
  </si>
  <si>
    <t>Canapé d'angle convertible réversible coffre CHELSEA gros côtelé doux avec pouf - Gris clair - Réversible</t>
  </si>
  <si>
    <t>Canapé d'angle convertible réversible coffre CHELSEA gros côtelé doux avec pouf - Beige - Réversible</t>
  </si>
  <si>
    <t>Canapé d'angle convertible réversible coffre CHELSEA gros côtelé doux avec pouf - Taupe - Réversible</t>
  </si>
  <si>
    <t xml:space="preserve">Canapé d'angle convertible réversible coffre CHELSEA gros côtelé doux avec pouf - Réversible - Bleu foncé </t>
  </si>
  <si>
    <t>Canapé d'angle convertible réversible coffre CHELSEA gros côtelé doux avec pouf - Vert - Réversible</t>
  </si>
  <si>
    <t>Canapé droit convertible coffre CHELSEA gros côtelé doux - Noir</t>
  </si>
  <si>
    <t>Canapé droit convertible coffre CHELSEA gros côtelé doux - Gris foncé</t>
  </si>
  <si>
    <t>Canapé droit convertible coffre CHELSEA gros côtelé doux - Gris clair</t>
  </si>
  <si>
    <t>Canapé droit convertible coffre CHELSEA gros côtelé doux - Beige</t>
  </si>
  <si>
    <t>Canapé droit convertible coffre CHELSEA gros côtelé doux - Taupe</t>
  </si>
  <si>
    <t xml:space="preserve">Canapé droit convertible coffre CHELSEA gros côtelé doux - Bleu foncé </t>
  </si>
  <si>
    <t>Canapé droit convertible coffre CHELSEA gros côtelé doux - Vert</t>
  </si>
  <si>
    <t>Canapé droit convertible coffre CHELSEA gros côtelé doux avec pouf - Noir</t>
  </si>
  <si>
    <t>Canapé droit convertible coffre CHELSEA gros côtelé doux avec pouf - Gris foncé</t>
  </si>
  <si>
    <t>Canapé droit convertible coffre CHELSEA gros côtelé doux avec pouf - Gris clair</t>
  </si>
  <si>
    <t>Canapé droit convertible coffre CHELSEA gros côtelé doux avec pouf - Beige</t>
  </si>
  <si>
    <t>Canapé droit convertible coffre CHELSEA gros côtelé doux avec pouf - Taupe</t>
  </si>
  <si>
    <t xml:space="preserve">Canapé droit convertible coffre CHELSEA gros côtelé doux avec pouf - Bleu foncé </t>
  </si>
  <si>
    <t>Canapé droit convertible coffre CHELSEA gros côtelé doux avec pouf - Vert</t>
  </si>
  <si>
    <t>Pouf CHELSEA gros côtelé doux - Noir</t>
  </si>
  <si>
    <t>Pouf CHELSEA gros côtelé doux - Gris foncé</t>
  </si>
  <si>
    <t>Pouf CHELSEA gros côtelé doux - Gris clair</t>
  </si>
  <si>
    <t>Pouf CHELSEA gros côtelé doux - Beige</t>
  </si>
  <si>
    <t>Pouf CHELSEA gros côtelé doux - Taupe</t>
  </si>
  <si>
    <t xml:space="preserve">Pouf CHELSEA gros côtelé doux - Bleu foncé </t>
  </si>
  <si>
    <t>Pouf CHELSEA gros côtelé doux - Vert</t>
  </si>
  <si>
    <t>en cours de branchement sur productlive</t>
  </si>
  <si>
    <t>LINCOLN 03 BEIGE</t>
  </si>
  <si>
    <t>LINCOLN 90 GRIS FONCE</t>
  </si>
  <si>
    <t>LINCOLN 48 JAUNE</t>
  </si>
  <si>
    <t>LINCOLN 77 BLEU FONCE</t>
  </si>
  <si>
    <t>LINCOLN 39 VERT FONCE</t>
  </si>
  <si>
    <t>LINCOLN 24 TAUPE</t>
  </si>
  <si>
    <t>LINCOLN 29 MARRON</t>
  </si>
  <si>
    <t>LINCOLN 37 N VERT CLAIR</t>
  </si>
  <si>
    <t>LINCOLN 52N ORANGE</t>
  </si>
  <si>
    <t>LINCOLN 61 VIOLET</t>
  </si>
  <si>
    <t>LINCOLN 75 BLEU FONCE</t>
  </si>
  <si>
    <t>LINCOLN 86 GRIS CLAIR</t>
  </si>
  <si>
    <t>GEMMA 85 GRIS CLAIR</t>
  </si>
  <si>
    <t>GEMMA 75 bleu clair</t>
  </si>
  <si>
    <t>POSO 5 bleu fonce</t>
  </si>
  <si>
    <t>ONEGA 1</t>
  </si>
  <si>
    <t>ONEGA 8</t>
  </si>
  <si>
    <t>ONEGA 9</t>
  </si>
  <si>
    <t>ONEGA 10</t>
  </si>
  <si>
    <t>ONEGA 14</t>
  </si>
  <si>
    <t>ONEGA 18</t>
  </si>
  <si>
    <t>ONEGA 19</t>
  </si>
  <si>
    <t>LAPIT  68</t>
  </si>
  <si>
    <t>LAPIT  44</t>
  </si>
  <si>
    <t>LAPIT  86</t>
  </si>
  <si>
    <t>LAPIT  91</t>
  </si>
  <si>
    <t>LAPIT  03</t>
  </si>
  <si>
    <t>LAPIT  16</t>
  </si>
  <si>
    <t>SVEN 06</t>
  </si>
  <si>
    <t>Fiore 05</t>
  </si>
  <si>
    <t>Moly 02 beige / lincoln 03 beige</t>
  </si>
  <si>
    <t>Moly 38 vert / lincoln 03</t>
  </si>
  <si>
    <t>Moly 51 jaune / lincoln 03</t>
  </si>
  <si>
    <t>Moly 54 orange / lincoln 03</t>
  </si>
  <si>
    <t>Moly 63 rose / lincoln 03</t>
  </si>
  <si>
    <t>Moly 79 bleu fonce / lincoln 03</t>
  </si>
  <si>
    <t>Moly 85 gris foncé / lincoln 86</t>
  </si>
  <si>
    <t>Moly 02 beige</t>
  </si>
  <si>
    <t>Moly 38 vert</t>
  </si>
  <si>
    <t>Moly 51 jaune</t>
  </si>
  <si>
    <t>Moly 54 orange</t>
  </si>
  <si>
    <t>Moly 63 rose</t>
  </si>
  <si>
    <t>Moly 70 gris clair</t>
  </si>
  <si>
    <t>Moly 79 bleu fonce</t>
  </si>
  <si>
    <t>Moly 85 gris foncé</t>
  </si>
  <si>
    <t>COCO 80 gris clair</t>
  </si>
  <si>
    <t>COCO 92 gris fonce</t>
  </si>
  <si>
    <t>COIMBRA 1</t>
  </si>
  <si>
    <t>COIMBRA 2</t>
  </si>
  <si>
    <t>COIMBRA 4</t>
  </si>
  <si>
    <t>COIMBRA 6</t>
  </si>
  <si>
    <t>COIMBRA 8</t>
  </si>
  <si>
    <t>COIMBRA 15</t>
  </si>
  <si>
    <t>COIMBRA 18</t>
  </si>
  <si>
    <t>PRETTY 5</t>
  </si>
  <si>
    <t>https://youtu.be/r_2PYXpAXSc</t>
  </si>
  <si>
    <t>https://youtu.be/nEh_B4BO6H0</t>
  </si>
  <si>
    <t>https://youtu.be/CNUffmqiFFA</t>
  </si>
  <si>
    <t>https://youtu.be/Yx7BhgMrDe0</t>
  </si>
  <si>
    <t>https://youtu.be/JDXUe-BTtCg</t>
  </si>
  <si>
    <t>https://youtu.be/aByd0V6ifFQ</t>
  </si>
  <si>
    <t xml:space="preserve">CONFO SUISSE
juillet 2024
DERENDINGEN &gt; CAMION 80M3
</t>
  </si>
  <si>
    <t>Canapé droit fixe 4 places compact LEONARD assise profonde velours côtelé - Bleu clair</t>
  </si>
  <si>
    <t xml:space="preserve">Canapé droit fixe 4 places compact LEONARD assise profonde velours côtelé - Bleu foncé </t>
  </si>
  <si>
    <t>Canapé droit fixe 4 places compact LEONARD assise profonde velours côtelé - Jaune</t>
  </si>
  <si>
    <t>Canapé droit fixe 4 places compact LEONARD assise profonde velours côtelé - Vert clair</t>
  </si>
  <si>
    <t>Canapé droit fixe 4 places compact LEONARD assise profonde velours côtelé - Vert foncé</t>
  </si>
  <si>
    <t>Canapé droit fixe 4 places compact LEONARD assise profonde velours côtelé - Orange</t>
  </si>
  <si>
    <t>Canapé droit fixe 4 places compact LEONARD assise profonde velours côtelé - Marron</t>
  </si>
  <si>
    <t>Canapé droit fixe 4 places compact LEONARD assise profonde velours côtelé - Violet</t>
  </si>
  <si>
    <t>Canapé droit fixe 4 places compact LEONARD assise profonde velours côtelé - Gris clair</t>
  </si>
  <si>
    <t>Canapé droit fixe 4 places compact LEONARD assise profonde velours côtelé - Gris foncé</t>
  </si>
  <si>
    <t>Canapé droit fixe 4 places compact LEONARD assise profonde velours côtelé - Beige</t>
  </si>
  <si>
    <t>Canapé droit fixe 4 places compact LEONARD assise profonde tissu texturé - Gris foncé</t>
  </si>
  <si>
    <t>Canapé droit fixe 4 places compact LEONARD assise profonde tissu texturé - Jaune</t>
  </si>
  <si>
    <t xml:space="preserve">Canapé droit fixe 4 places compact LEONARD assise profonde tissu texturé - Bleu foncé </t>
  </si>
  <si>
    <t>Canapé droit fixe 4 places compact LEONARD assise profonde tissu texturé - Vert</t>
  </si>
  <si>
    <t>Canapé droit fixe 4 places compact LEONARD assise profonde tissu texturé - Beige</t>
  </si>
  <si>
    <t>Canapé d'angle fixe compact LEONARD velours côtelé - Beige - Angle gauche</t>
  </si>
  <si>
    <t>Canapé d'angle fixe compact LEONARD velours côtelé - Bleu clair - Angle droit</t>
  </si>
  <si>
    <t>Canapé d'angle fixe compact LEONARD velours côtelé - Angle gauche - Bleu clair</t>
  </si>
  <si>
    <t xml:space="preserve">Canapé d'angle fixe compact LEONARD velours côtelé - Angle droit - Bleu foncé </t>
  </si>
  <si>
    <t xml:space="preserve">Canapé d'angle fixe compact LEONARD velours côtelé - Angle gauche - Bleu foncé </t>
  </si>
  <si>
    <t>Canapé d'angle fixe compact LEONARD velours côtelé - Jaune - Angle droit</t>
  </si>
  <si>
    <t>Canapé d'angle fixe compact LEONARD velours côtelé - Jaune - Angle gauche</t>
  </si>
  <si>
    <t>Canapé d'angle fixe compact LEONARD velours côtelé - Angle droit - Vert clair</t>
  </si>
  <si>
    <t>Canapé d'angle fixe compact LEONARD velours côtelé - Angle gauche - Vert clair</t>
  </si>
  <si>
    <t>Canapé d'angle fixe compact LEONARD velours côtelé - Angle droit - Vert foncé</t>
  </si>
  <si>
    <t>Canapé d'angle fixe compact LEONARD velours côtelé - Angle gauche - Vert foncé</t>
  </si>
  <si>
    <t>Canapé d'angle fixe compact LEONARD velours côtelé - Orange - Angle droit</t>
  </si>
  <si>
    <t>Canapé d'angle fixe compact LEONARD velours côtelé - Orange - Angle gauche</t>
  </si>
  <si>
    <t>Canapé d'angle fixe compact LEONARD velours côtelé - Marron - Angle droit</t>
  </si>
  <si>
    <t>Canapé d'angle fixe compact LEONARD velours côtelé - Marron - Angle gauche</t>
  </si>
  <si>
    <t>Canapé d'angle fixe compact LEONARD velours côtelé - Violet - Angle droit</t>
  </si>
  <si>
    <t>Canapé d'angle fixe compact LEONARD velours côtelé - Angle gauche - Violet</t>
  </si>
  <si>
    <t>Canapé d'angle fixe compact LEONARD velours côtelé - Gris clair - Angle droit</t>
  </si>
  <si>
    <t>Canapé d'angle fixe compact LEONARD velours côtelé - Angle gauche - Gris clair</t>
  </si>
  <si>
    <t>Canapé d'angle fixe compact LEONARD velours côtelé - Gris foncé - Angle droit</t>
  </si>
  <si>
    <t>Canapé d'angle fixe compact LEONARD velours côtelé - Angle gauche - Gris foncé</t>
  </si>
  <si>
    <t>Canapé d'angle fixe compact LEONARD velours côtelé - Beige - Angle droit</t>
  </si>
  <si>
    <t>Canapé d'angle fixe compact LEONARD tissu texturé - Beige - Angle droit</t>
  </si>
  <si>
    <t>Canapé d'angle fixe compact LEONARD tissu texturé - Gris foncé - Angle droit</t>
  </si>
  <si>
    <t>Canapé d'angle fixe compact LEONARD tissu texturé - Angle gauche - Gris foncé</t>
  </si>
  <si>
    <t>Canapé d'angle fixe compact LEONARD tissu texturé - Jaune - Angle droit</t>
  </si>
  <si>
    <t>Canapé d'angle fixe compact LEONARD tissu texturé - Jaune - Angle gauche</t>
  </si>
  <si>
    <t xml:space="preserve">Canapé d'angle fixe compact LEONARD tissu texturé - Angle droit - Bleu foncé </t>
  </si>
  <si>
    <t xml:space="preserve">Canapé d'angle fixe compact LEONARD tissu texturé - Angle gauche - Bleu foncé </t>
  </si>
  <si>
    <t>Canapé d'angle fixe compact LEONARD tissu texturé - Vert - Angle droit</t>
  </si>
  <si>
    <t>Canapé d'angle fixe compact LEONARD tissu texturé - Vert - Angle gauche</t>
  </si>
  <si>
    <t>Canapé d'angle fixe compact LEONARD tissu texturé - Beige - Angle gauche</t>
  </si>
  <si>
    <t>Canapé d'angle fixe modulable ANNECY tissu bouclette - Blanc - Angle droit</t>
  </si>
  <si>
    <t>Canapé d'angle fixe modulable ANNECY tissu bouclette - Blanc - Angle gauche</t>
  </si>
  <si>
    <t>Canapé d'angle fixe modulable ANNECY tissu bouclette - Beige - Angle droit</t>
  </si>
  <si>
    <t>Canapé d'angle fixe modulable ANNECY tissu bouclette - Beige - Angle gauche</t>
  </si>
  <si>
    <t>Canapé d'angle fixe modulable ANNECY tissu bouclette - Marron - Angle droit</t>
  </si>
  <si>
    <t>Canapé d'angle fixe modulable ANNECY tissu bouclette - Marron - Angle gauche</t>
  </si>
  <si>
    <t>Canapé d'angle fixe modulable ANNECY tissu bouclette - Orange - Angle droit</t>
  </si>
  <si>
    <t>Canapé d'angle fixe modulable ANNECY tissu bouclette - Orange - Angle gauche</t>
  </si>
  <si>
    <t>Canapé d'angle fixe modulable ANNECY tissu bouclette - Jaune - Angle droit</t>
  </si>
  <si>
    <t>Canapé d'angle fixe modulable ANNECY tissu bouclette - Jaune - Angle gauche</t>
  </si>
  <si>
    <t>Canapé d'angle fixe modulable ANNECY tissu bouclette - Vert - Angle droit</t>
  </si>
  <si>
    <t>Canapé d'angle fixe modulable ANNECY tissu bouclette - Vert - Angle gauche</t>
  </si>
  <si>
    <t xml:space="preserve">Canapé d'angle fixe modulable ANNECY tissu bouclette - Angle droit - Bleu foncé </t>
  </si>
  <si>
    <t xml:space="preserve">Canapé d'angle fixe modulable ANNECY tissu bouclette - Angle gauche - Bleu foncé </t>
  </si>
  <si>
    <t>Canapé d'angle fixe modulable ANNECY tissu bouclette - Gris clair - Angle droit</t>
  </si>
  <si>
    <t>Canapé d'angle fixe modulable ANNECY tissu bouclette - Angle gauche - Gris clair</t>
  </si>
  <si>
    <t>Canapé d'angle fixe modulable ANNECY tissu bouclette - Gris foncé - Angle droit</t>
  </si>
  <si>
    <t>Canapé d'angle fixe modulable ANNECY tissu bouclette - Angle gauche - Gris foncé</t>
  </si>
  <si>
    <t>Chauffeuse 1 place pour canapé modulable ANNECY tissu bouclette - Blanc</t>
  </si>
  <si>
    <t>Chauffeuse 1 place pour canapé modulable ANNECY tissu bouclette - Beige</t>
  </si>
  <si>
    <t>Chauffeuse 1 place pour canapé modulable ANNECY tissu bouclette - Marron</t>
  </si>
  <si>
    <t>Chauffeuse 1 place pour canapé modulable ANNECY tissu bouclette - Orange</t>
  </si>
  <si>
    <t>Chauffeuse 1 place pour canapé modulable ANNECY tissu bouclette - Jaune</t>
  </si>
  <si>
    <t>Chauffeuse 1 place pour canapé modulable ANNECY tissu bouclette - Vert</t>
  </si>
  <si>
    <t xml:space="preserve">Chauffeuse 1 place pour canapé modulable ANNECY tissu bouclette - Bleu foncé </t>
  </si>
  <si>
    <t>Chauffeuse 1 place pour canapé modulable ANNECY tissu bouclette - Gris clair</t>
  </si>
  <si>
    <t>Chauffeuse 1 place pour canapé modulable ANNECY tissu bouclette - Gris foncé</t>
  </si>
  <si>
    <t>Pouf pour canapé modulable ANNECY tissu bouclette - Blanc</t>
  </si>
  <si>
    <t>Pouf pour canapé modulable ANNECY tissu bouclette - Beige</t>
  </si>
  <si>
    <t>Pouf pour canapé modulable ANNECY tissu bouclette - Marron</t>
  </si>
  <si>
    <t>Pouf pour canapé modulable ANNECY tissu bouclette - Orange</t>
  </si>
  <si>
    <t>Pouf pour canapé modulable ANNECY tissu bouclette - Jaune</t>
  </si>
  <si>
    <t>Pouf pour canapé modulable ANNECY tissu bouclette - Vert</t>
  </si>
  <si>
    <t xml:space="preserve">Pouf pour canapé modulable ANNECY tissu bouclette - Bleu foncé </t>
  </si>
  <si>
    <t>Pouf pour canapé modulable ANNECY tissu bouclette - Gris clair</t>
  </si>
  <si>
    <t>Pouf pour canapé modulable ANNECY tissu bouclette - Gris foncé</t>
  </si>
  <si>
    <t>Canapé d'angle fixe modulable ANNECY tissu bouclette avec 1 chauffeuse 1 place et 1 pouf - Blanc - Angle droit</t>
  </si>
  <si>
    <t>Canapé d'angle fixe modulable ANNECY tissu bouclette avec 1 chauffeuse 1 place et 1 pouf - Blanc - Angle gauche</t>
  </si>
  <si>
    <t>Canapé d'angle fixe modulable ANNECY tissu bouclette avec 1 chauffeuse 1 place et 1 pouf - Beige - Angle droit</t>
  </si>
  <si>
    <t>Canapé d'angle fixe modulable ANNECY tissu bouclette avec 1 chauffeuse 1 place et 1 pouf - Beige - Angle gauche</t>
  </si>
  <si>
    <t>Canapé d'angle fixe modulable ANNECY tissu bouclette avec 1 chauffeuse 1 place et 1 pouf - Marron - Angle droit</t>
  </si>
  <si>
    <t>Canapé d'angle fixe modulable ANNECY tissu bouclette avec 1 chauffeuse 1 place et 1 pouf - Marron - Angle gauche</t>
  </si>
  <si>
    <t>Canapé d'angle fixe modulable ANNECY tissu bouclette avec 1 chauffeuse 1 place et 1 pouf - Orange - Angle droit</t>
  </si>
  <si>
    <t>Canapé d'angle fixe modulable ANNECY tissu bouclette avec 1 chauffeuse 1 place et 1 pouf - Orange - Angle gauche</t>
  </si>
  <si>
    <t>Canapé d'angle fixe modulable ANNECY tissu bouclette avec 1 chauffeuse 1 place et 1 pouf - Jaune - Angle droit</t>
  </si>
  <si>
    <t>Canapé d'angle fixe modulable ANNECY tissu bouclette avec 1 chauffeuse 1 place et 1 pouf - Jaune - Angle gauche</t>
  </si>
  <si>
    <t>Canapé d'angle fixe modulable ANNECY tissu bouclette avec 1 chauffeuse 1 place et 1 pouf - Vert - Angle droit</t>
  </si>
  <si>
    <t>Canapé d'angle fixe modulable ANNECY tissu bouclette avec 1 chauffeuse 1 place et 1 pouf - Vert - Angle gauche</t>
  </si>
  <si>
    <t xml:space="preserve">Canapé d'angle fixe modulable ANNECY tissu bouclette avec 1 chauffeuse 1 place et 1 pouf - Angle droit - Bleu foncé </t>
  </si>
  <si>
    <t xml:space="preserve">Canapé d'angle fixe modulable ANNECY tissu bouclette avec 1 chauffeuse 1 place et 1 pouf - Angle gauche - Bleu foncé </t>
  </si>
  <si>
    <t>Canapé d'angle fixe modulable ANNECY tissu bouclette avec 1 chauffeuse 1 place et 1 pouf - Gris clair - Angle droit</t>
  </si>
  <si>
    <t>Canapé d'angle fixe modulable ANNECY tissu bouclette avec 1 chauffeuse 1 place et 1 pouf - Angle gauche - Gris clair</t>
  </si>
  <si>
    <t>Canapé d'angle fixe modulable ANNECY tissu bouclette avec 1 chauffeuse 1 place et 1 pouf - Gris foncé - Angle droit</t>
  </si>
  <si>
    <t>Canapé d'angle fixe modulable ANNECY tissu bouclette avec 1 chauffeuse 1 place et 1 pouf - Angle gauche - Gris foncé</t>
  </si>
  <si>
    <t>Canapé d'angle fixe modulable ANNECY avec pouf - Blanc - Angle droit</t>
  </si>
  <si>
    <t>Canapé d'angle fixe modulable ANNECY avec pouf - Blanc - Angle gauche</t>
  </si>
  <si>
    <t>Canapé d'angle fixe modulable ANNECY avec pouf - Beige - Angle droit</t>
  </si>
  <si>
    <t>Canapé d'angle fixe modulable ANNECY avec pouf - Beige - Angle gauche</t>
  </si>
  <si>
    <t>Canapé d'angle fixe modulable ANNECY avec pouf - Marron - Angle droit</t>
  </si>
  <si>
    <t>Canapé d'angle fixe modulable ANNECY avec pouf - Marron - Angle gauche</t>
  </si>
  <si>
    <t>Canapé d'angle fixe modulable ANNECY avec pouf - Orange - Angle droit</t>
  </si>
  <si>
    <t>Canapé d'angle fixe modulable ANNECY avec pouf - Orange - Angle gauche</t>
  </si>
  <si>
    <t>Canapé d'angle fixe modulable ANNECY avec pouf - Jaune - Angle droit</t>
  </si>
  <si>
    <t>Canapé d'angle fixe modulable ANNECY avec pouf - Jaune - Angle gauche</t>
  </si>
  <si>
    <t>Canapé d'angle fixe modulable ANNECY avec pouf - Vert - Angle droit</t>
  </si>
  <si>
    <t>Canapé d'angle fixe modulable ANNECY avec pouf - Vert - Angle gauche</t>
  </si>
  <si>
    <t xml:space="preserve">Canapé d'angle fixe modulable ANNECY avec pouf - Angle droit - Bleu foncé </t>
  </si>
  <si>
    <t xml:space="preserve">Canapé d'angle fixe modulable ANNECY avec pouf - Angle gauche - Bleu foncé </t>
  </si>
  <si>
    <t>Canapé d'angle fixe modulable ANNECY avec pouf - Gris clair - Angle droit</t>
  </si>
  <si>
    <t>Canapé d'angle fixe modulable ANNECY avec pouf - Angle gauche - Gris clair</t>
  </si>
  <si>
    <t>Canapé d'angle fixe modulable ANNECY avec pouf - Gris foncé - Angle droit</t>
  </si>
  <si>
    <t>Canapé d'angle fixe modulable ANNECY avec pouf - Angle gauche - Gris foncé</t>
  </si>
  <si>
    <t>Méridienne pour canapé modulable ANNECY tissu bouclette - Blanc - Angle droit</t>
  </si>
  <si>
    <t>Méridienne pour canapé modulable ANNECY tissu bouclette - Blanc - Angle gauche</t>
  </si>
  <si>
    <t>Méridienne pour canapé modulable ANNECY tissu bouclette - Beige - Angle droit</t>
  </si>
  <si>
    <t>Méridienne pour canapé modulable ANNECY tissu bouclette - Beige - Angle gauche</t>
  </si>
  <si>
    <t>Méridienne pour canapé modulable ANNECY tissu bouclette - Marron - Angle droit</t>
  </si>
  <si>
    <t>Méridienne pour canapé modulable ANNECY tissu bouclette - Marron - Angle gauche</t>
  </si>
  <si>
    <t>Méridienne pour canapé modulable ANNECY tissu bouclette - Orange - Angle droit</t>
  </si>
  <si>
    <t>Méridienne pour canapé modulable ANNECY tissu bouclette - Orange - Angle gauche</t>
  </si>
  <si>
    <t>Méridienne pour canapé modulable ANNECY tissu bouclette - Jaune - Angle droit</t>
  </si>
  <si>
    <t>Méridienne pour canapé modulable ANNECY tissu bouclette - Jaune - Angle gauche</t>
  </si>
  <si>
    <t>Méridienne pour canapé modulable ANNECY tissu bouclette - Vert - Angle droit</t>
  </si>
  <si>
    <t>Méridienne pour canapé modulable ANNECY tissu bouclette - Vert - Angle gauche</t>
  </si>
  <si>
    <t xml:space="preserve">Méridienne pour canapé modulable ANNECY tissu bouclette - Angle droit - Bleu foncé </t>
  </si>
  <si>
    <t xml:space="preserve">Méridienne pour canapé modulable ANNECY tissu bouclette - Angle gauche - Bleu foncé </t>
  </si>
  <si>
    <t>Méridienne pour canapé modulable ANNECY tissu bouclette - Gris clair - Angle droit</t>
  </si>
  <si>
    <t>Méridienne pour canapé modulable ANNECY tissu bouclette - Angle gauche - Gris clair</t>
  </si>
  <si>
    <t>Méridienne pour canapé modulable ANNECY tissu bouclette - Gris foncé - Angle droit</t>
  </si>
  <si>
    <t>Méridienne pour canapé modulable ANNECY tissu bouclette - Angle gauche - Gris foncé</t>
  </si>
  <si>
    <t>Canapé panoramique convertible coffre SIDONIE tissu chiné - Beige</t>
  </si>
  <si>
    <t>Canapé panoramique convertible coffre SIDONIE tissu chiné - Taupe</t>
  </si>
  <si>
    <t>Canapé panoramique convertible coffre SIDONIE tissu chiné - Vert</t>
  </si>
  <si>
    <t xml:space="preserve">Canapé panoramique convertible coffre SIDONIE tissu chiné - Bleu foncé </t>
  </si>
  <si>
    <t>Canapé panoramique convertible coffre SIDONIE tissu chiné - Gris clair</t>
  </si>
  <si>
    <t>Canapé panoramique convertible coffre SIDONIE tissu chiné - Gris foncé</t>
  </si>
  <si>
    <t>Canapé panoramique convertible coffre SIDONIE velours côtelé - Beige</t>
  </si>
  <si>
    <t>Canapé panoramique convertible coffre SIDONIE velours côtelé - Rose</t>
  </si>
  <si>
    <t>Canapé panoramique convertible coffre SIDONIE velours côtelé - Vert</t>
  </si>
  <si>
    <t xml:space="preserve">Canapé panoramique convertible coffre SIDONIE velours côtelé - Bleu foncé </t>
  </si>
  <si>
    <t>Canapé panoramique convertible coffre SIDONIE velours côtelé - Taupe</t>
  </si>
  <si>
    <t>Canapé panoramique convertible coffre SIDONIE velours côtelé - Gris clair</t>
  </si>
  <si>
    <t>Canapé panoramique convertible coffre SIDONIE velours côtelé - Noir</t>
  </si>
  <si>
    <t>Canapé droit convertible SIDONIE tissu chiné - Beige</t>
  </si>
  <si>
    <t>Canapé droit convertible SIDONIE tissu chiné - Taupe</t>
  </si>
  <si>
    <t>Canapé droit convertible SIDONIE tissu chiné - Vert</t>
  </si>
  <si>
    <t xml:space="preserve">Canapé droit convertible SIDONIE tissu chiné - Bleu foncé </t>
  </si>
  <si>
    <t>Canapé droit convertible SIDONIE tissu chiné - Gris clair</t>
  </si>
  <si>
    <t>Canapé droit convertible SIDONIE tissu chiné - Gris foncé</t>
  </si>
  <si>
    <t>Canapé droit convertible SIDONIE velours côtelé - Beige</t>
  </si>
  <si>
    <t>Canapé droit convertible SIDONIE velours côtelé - Rose</t>
  </si>
  <si>
    <t>Canapé droit convertible SIDONIE velours côtelé - Vert</t>
  </si>
  <si>
    <t xml:space="preserve">Canapé droit convertible SIDONIE velours côtelé - Bleu foncé </t>
  </si>
  <si>
    <t>Canapé droit convertible SIDONIE velours côtelé - Taupe</t>
  </si>
  <si>
    <t>Canapé droit convertible SIDONIE velours côtelé - Gris clair</t>
  </si>
  <si>
    <t>Canapé droit convertible SIDONIE velours côtelé - Noir</t>
  </si>
  <si>
    <t>Canapé d'angle convertible réversible coffre SIDONIE tissu chiné - Beige</t>
  </si>
  <si>
    <t>Canapé d'angle convertible réversible coffre SIDONIE tissu chiné - Taupe</t>
  </si>
  <si>
    <t>Canapé d'angle convertible réversible coffre SIDONIE tissu chiné - Vert</t>
  </si>
  <si>
    <t xml:space="preserve">Canapé d'angle convertible réversible coffre SIDONIE tissu chiné - Bleu foncé </t>
  </si>
  <si>
    <t>Canapé d'angle convertible réversible coffre SIDONIE tissu chiné - Gris clair</t>
  </si>
  <si>
    <t>Canapé d'angle convertible réversible coffre SIDONIE tissu chiné - Gris foncé</t>
  </si>
  <si>
    <t>Canapé d'angle convertible réversible coffre SIDONIE velours côtelé - Beige</t>
  </si>
  <si>
    <t>Canapé d'angle convertible réversible coffre SIDONIE velours côtelé - Rose</t>
  </si>
  <si>
    <t>Canapé d'angle convertible réversible coffre SIDONIE velours côtelé - Vert</t>
  </si>
  <si>
    <t xml:space="preserve">Canapé d'angle convertible réversible coffre SIDONIE velours côtelé - Bleu foncé </t>
  </si>
  <si>
    <t>Canapé d'angle convertible réversible coffre SIDONIE velours côtelé - Taupe</t>
  </si>
  <si>
    <t>Canapé d'angle convertible réversible coffre SIDONIE velours côtelé - Gris clair</t>
  </si>
  <si>
    <t>Canapé d'angle convertible réversible coffre SIDONIE velours côtelé - Noir</t>
  </si>
  <si>
    <t>Pouf SIDONIE tissu chiné - Beige</t>
  </si>
  <si>
    <t>Pouf SIDONIE tissu chiné - Taupe</t>
  </si>
  <si>
    <t>Pouf SIDONIE tissu chiné - Vert</t>
  </si>
  <si>
    <t xml:space="preserve">Pouf SIDONIE tissu chiné - Bleu foncé </t>
  </si>
  <si>
    <t>Pouf SIDONIE tissu chiné - Gris clair</t>
  </si>
  <si>
    <t>Pouf SIDONIE tissu chiné - Gris foncé</t>
  </si>
  <si>
    <t>Pouf SIDONIE velours côtelé - Beige</t>
  </si>
  <si>
    <t>Pouf SIDONIE velours côtelé - Rose</t>
  </si>
  <si>
    <t>Pouf SIDONIE velours côtelé - Vert</t>
  </si>
  <si>
    <t xml:space="preserve">Pouf SIDONIE velours côtelé - Bleu foncé </t>
  </si>
  <si>
    <t>Pouf SIDONIE velours côtelé - Taupe</t>
  </si>
  <si>
    <t>Pouf SIDONIE velours côtelé - Gris clair</t>
  </si>
  <si>
    <t>Pouf SIDONIE velours côtelé - Noir</t>
  </si>
  <si>
    <t>Canapé panoramique convertible coffre SIDONIE tissu chiné avec pouf - Beige</t>
  </si>
  <si>
    <t>Canapé panoramique convertible coffre SIDONIE tissu chiné avec pouf - Taupe</t>
  </si>
  <si>
    <t>Canapé panoramique convertible coffre SIDONIE tissu chiné avec pouf - Vert</t>
  </si>
  <si>
    <t xml:space="preserve">Canapé panoramique convertible coffre SIDONIE tissu chiné avec pouf - Bleu foncé </t>
  </si>
  <si>
    <t>Canapé panoramique convertible coffre SIDONIE tissu chiné avec pouf - Gris clair</t>
  </si>
  <si>
    <t>Canapé panoramique convertible coffre SIDONIE tissu chiné avec pouf - Gris foncé</t>
  </si>
  <si>
    <t>Canapé panoramique convertible réversible coffre SIDONIE velours côtelé avec pouf - Beige</t>
  </si>
  <si>
    <t>Canapé panoramique convertible réversible coffre SIDONIE velours côtelé avec pouf - Rose</t>
  </si>
  <si>
    <t>Canapé panoramique convertible réversible coffre SIDONIE velours côtelé avec pouf - Vert</t>
  </si>
  <si>
    <t xml:space="preserve">Canapé panoramique convertible réversible coffre SIDONIE velours côtelé avec pouf - Bleu foncé </t>
  </si>
  <si>
    <t>Canapé panoramique convertible réversible coffre SIDONIE velours côtelé avec pouf - Taupe</t>
  </si>
  <si>
    <t>Canapé panoramique convertible réversible coffre SIDONIE velours côtelé avec pouf - Gris clair</t>
  </si>
  <si>
    <t>Canapé panoramique convertible réversible coffre SIDONIE velours côtelé avec pouf - Noir</t>
  </si>
  <si>
    <t>Canapé droit convertible SIDONIE tissu chiné avec pouf - Beige</t>
  </si>
  <si>
    <t>Canapé droit convertible SIDONIE tissu chiné avec pouf - Taupe</t>
  </si>
  <si>
    <t>Canapé droit convertible SIDONIE tissu chiné avec pouf - Vert</t>
  </si>
  <si>
    <t xml:space="preserve">Canapé droit convertible SIDONIE tissu chiné avec pouf - Bleu foncé </t>
  </si>
  <si>
    <t>Canapé droit convertible SIDONIE tissu chiné avec pouf - Gris clair</t>
  </si>
  <si>
    <t>Canapé droit convertible SIDONIE tissu chiné avec pouf - Gris foncé</t>
  </si>
  <si>
    <t>Canapé droit convertible coffre SIDONIE velours côtelé avec pouf - Beige</t>
  </si>
  <si>
    <t>Canapé droit convertible coffre SIDONIE velours côtelé avec pouf - Rose</t>
  </si>
  <si>
    <t>Canapé droit convertible coffre SIDONIE velours côtelé avec pouf - Vert</t>
  </si>
  <si>
    <t xml:space="preserve">Canapé droit convertible coffre SIDONIE velours côtelé avec pouf - Bleu foncé </t>
  </si>
  <si>
    <t>Canapé droit convertible coffre SIDONIE velours côtelé avec pouf - Taupe</t>
  </si>
  <si>
    <t>Canapé droit convertible coffre SIDONIE velours côtelé avec pouf - Gris clair</t>
  </si>
  <si>
    <t>Canapé droit convertible coffre SIDONIE velours côtelé avec pouf - Noir</t>
  </si>
  <si>
    <t>Canapé d'angle convertible réversible coffre SIDONIE tissu chiné avec pouf - Beige</t>
  </si>
  <si>
    <t>Canapé d'angle convertible réversible coffre SIDONIE tissu chiné avec pouf - Taupe</t>
  </si>
  <si>
    <t>Canapé d'angle convertible réversible coffre SIDONIE tissu chiné avec pouf - Vert</t>
  </si>
  <si>
    <t xml:space="preserve">Canapé d'angle convertible réversible coffre SIDONIE tissu chiné avec pouf - Bleu foncé </t>
  </si>
  <si>
    <t>Canapé d'angle convertible réversible coffre SIDONIE tissu chiné avec pouf - Gris clair</t>
  </si>
  <si>
    <t>Canapé d'angle convertible réversible coffre SIDONIE tissu chiné avec pouf - Gris foncé</t>
  </si>
  <si>
    <t>Canapé d'angle convertible réversible coffre SIDONIE velours côtelé avec pouf - Beige</t>
  </si>
  <si>
    <t>Canapé d'angle convertible réversible coffre SIDONIE velours côtelé avec pouf - Rose</t>
  </si>
  <si>
    <t>Canapé d'angle convertible réversible coffre SIDONIE velours côtelé avec pouf - Vert</t>
  </si>
  <si>
    <t xml:space="preserve">Canapé d'angle convertible réversible coffre SIDONIE velours côtelé avec pouf - Bleu foncé </t>
  </si>
  <si>
    <t>Canapé d'angle convertible réversible coffre SIDONIE velours côtelé avec pouf - Taupe</t>
  </si>
  <si>
    <t>Canapé d'angle convertible réversible coffre SIDONIE velours côtelé avec pouf - Gris clair</t>
  </si>
  <si>
    <t>Canapé d'angle convertible réversible coffre SIDONIE velours côtelé avec pouf - Noir</t>
  </si>
  <si>
    <t>Canapé d'angle fixe compact LEONARD velours côtelé avec pouf - Beige - Angle droit</t>
  </si>
  <si>
    <t>Canapé d'angle fixe compact LEONARD velours côtelé avec pouf - Beige - Angle gauche</t>
  </si>
  <si>
    <t>Canapé d'angle fixe compact LEONARD velours côtelé avec pouf - Angle gauche - Bleu clair</t>
  </si>
  <si>
    <t xml:space="preserve">Canapé d'angle fixe compact LEONARD velours côtelé avec pouf - Angle droit - Bleu foncé </t>
  </si>
  <si>
    <t xml:space="preserve">Canapé d'angle fixe compact LEONARD velours côtelé avec pouf - Angle gauche - Bleu foncé </t>
  </si>
  <si>
    <t>Canapé d'angle fixe compact LEONARD velours côtelé avec pouf - Jaune - Angle droit</t>
  </si>
  <si>
    <t>Canapé d'angle fixe compact LEONARD velours côtelé avec pouf - Jaune - Angle gauche</t>
  </si>
  <si>
    <t>Canapé d'angle fixe compact LEONARD velours côtelé avec pouf - Angle droit - Vert clair</t>
  </si>
  <si>
    <t>Canapé d'angle fixe compact LEONARD velours côtelé avec pouf - Angle gauche - Vert clair</t>
  </si>
  <si>
    <t>Canapé d'angle fixe compact LEONARD velours côtelé avec pouf - Angle droit - Vert foncé</t>
  </si>
  <si>
    <t>Canapé d'angle fixe compact LEONARD velours côtelé avec pouf - Angle gauche - Vert foncé</t>
  </si>
  <si>
    <t>Canapé d'angle fixe compact LEONARD velours côtelé avec pouf - Orange - Angle droit</t>
  </si>
  <si>
    <t>Canapé d'angle fixe compact LEONARD velours côtelé avec pouf - Orange - Angle gauche</t>
  </si>
  <si>
    <t>Canapé d'angle fixe compact LEONARD velours côtelé avec pouf - Marron - Angle droit</t>
  </si>
  <si>
    <t>Canapé d'angle fixe compact LEONARD velours côtelé avec pouf - Marron - Angle gauche</t>
  </si>
  <si>
    <t>Canapé d'angle fixe compact LEONARD velours côtelé avec pouf - Violet - Angle droit</t>
  </si>
  <si>
    <t>Canapé d'angle fixe compact LEONARD velours côtelé avec pouf - Angle gauche - Violet</t>
  </si>
  <si>
    <t>Canapé d'angle fixe compact LEONARD velours côtelé avec pouf - Gris clair - Angle droit</t>
  </si>
  <si>
    <t>Canapé d'angle fixe compact LEONARD velours côtelé avec pouf - Angle gauche - Gris clair</t>
  </si>
  <si>
    <t>Canapé d'angle fixe compact LEONARD velours côtelé avec pouf - Gris foncé - Angle droit</t>
  </si>
  <si>
    <t>Canapé d'angle fixe compact LEONARD velours côtelé avec pouf - Angle gauche - Gris foncé</t>
  </si>
  <si>
    <t>Canapé d'angle fixe compact LEONARD velours côtelé avec pouf - Bleu clair - Angle droit</t>
  </si>
  <si>
    <t>Canapé d'angle fixe compact LEONARD tissu texturé avec pouf - Beige - Angle droit</t>
  </si>
  <si>
    <t>Canapé d'angle fixe compact LEONARD tissu texturé avec pouf - Beige - Angle gauche</t>
  </si>
  <si>
    <t>Canapé d'angle fixe compact LEONARD tissu texturé avec pouf - Gris foncé - Angle droit</t>
  </si>
  <si>
    <t>Canapé d'angle fixe compact LEONARD tissu texturé avec pouf - Angle gauche - Gris foncé</t>
  </si>
  <si>
    <t>Canapé d'angle fixe compact LEONARD tissu texturé avec pouf - Jaune - Angle droit</t>
  </si>
  <si>
    <t>Canapé d'angle fixe compact LEONARD tissu texturé avec pouf - Jaune - Angle gauche</t>
  </si>
  <si>
    <t xml:space="preserve">Canapé d'angle fixe compact LEONARD tissu texturé avec pouf - Angle droit - Bleu foncé </t>
  </si>
  <si>
    <t xml:space="preserve">Canapé d'angle fixe compact LEONARD tissu texturé avec pouf - Angle gauche - Bleu foncé </t>
  </si>
  <si>
    <t>Canapé d'angle fixe compact LEONARD tissu texturé avec pouf - Vert - Angle droit</t>
  </si>
  <si>
    <t>Canapé d'angle fixe compact LEONARD tissu texturé avec pouf - Vert - Angle gauche</t>
  </si>
  <si>
    <t>Canapé panoramique fixe compact LEONARD velours côtelé - Beige</t>
  </si>
  <si>
    <t>Canapé panoramique fixe compact LEONARD velours côtelé - Bleu clair</t>
  </si>
  <si>
    <t xml:space="preserve">Canapé panoramique fixe compact LEONARD velours côtelé - Bleu foncé </t>
  </si>
  <si>
    <t>Canapé panoramique fixe compact LEONARD velours côtelé - Vert clair</t>
  </si>
  <si>
    <t>Canapé panoramique fixe compact LEONARD velours côtelé - Vert foncé</t>
  </si>
  <si>
    <t>Canapé panoramique fixe compact LEONARD velours côtelé - Orange</t>
  </si>
  <si>
    <t>Canapé panoramique fixe compact LEONARD velours côtelé - Marron</t>
  </si>
  <si>
    <t>Canapé panoramique fixe compact LEONARD velours côtelé - Violet</t>
  </si>
  <si>
    <t>Canapé panoramique fixe compact LEONARD velours côtelé - Gris clair</t>
  </si>
  <si>
    <t>Canapé panoramique fixe compact LEONARD velours côtelé - Gris foncé</t>
  </si>
  <si>
    <t>Canapé panoramique fixe compact LEONARD velours côtelé - Jaune</t>
  </si>
  <si>
    <t>Canapé panoramique fixe compact LEONARD tissu texturé - Gris foncé</t>
  </si>
  <si>
    <t>Canapé panoramique fixe compact LEONARD tissu texturé - Jaune</t>
  </si>
  <si>
    <t xml:space="preserve">Canapé panoramique fixe compact LEONARD tissu texturé - Bleu foncé </t>
  </si>
  <si>
    <t>Canapé panoramique fixe compact LEONARD tissu texturé - Vert</t>
  </si>
  <si>
    <t>Canapé panoramique fixe compact LEONARD tissu texturé - Beige</t>
  </si>
  <si>
    <t>Canapé panoramique fixe compact LEONARD velours côtelé avec pouf - Beige</t>
  </si>
  <si>
    <t>Canapé panoramique fixe compact LEONARD velours côtelé avec pouf - Bleu clair</t>
  </si>
  <si>
    <t xml:space="preserve">Canapé panoramique fixe compact LEONARD velours côtelé avec pouf - Bleu foncé </t>
  </si>
  <si>
    <t>Canapé panoramique fixe compact LEONARD velours côtelé avec pouf - Jaune</t>
  </si>
  <si>
    <t>Canapé panoramique fixe compact LEONARD velours côtelé avec pouf - Vert foncé</t>
  </si>
  <si>
    <t>Canapé panoramique fixe compact LEONARD velours côtelé avec pouf - Orange</t>
  </si>
  <si>
    <t>Canapé panoramique fixe compact LEONARD velours côtelé avec pouf - Marron</t>
  </si>
  <si>
    <t>Canapé panoramique fixe compact LEONARD velours côtelé avec pouf - Violet</t>
  </si>
  <si>
    <t>Canapé panoramique fixe compact LEONARD velours côtelé avec pouf - Gris clair</t>
  </si>
  <si>
    <t>Canapé panoramique fixe compact LEONARD velours côtelé avec pouf - Gris foncé</t>
  </si>
  <si>
    <t>Canapé panoramique fixe compact LEONARD velours côtelé avec pouf - Vert clair</t>
  </si>
  <si>
    <t>Canapé panoramique fixe compact LEONARD tissu texturé avec pouf - Gris foncé</t>
  </si>
  <si>
    <t>Canapé panoramique fixe compact LEONARD tissu texturé avec pouf - Jaune</t>
  </si>
  <si>
    <t xml:space="preserve">Canapé panoramique fixe compact LEONARD tissu texturé avec pouf - Bleu foncé </t>
  </si>
  <si>
    <t>Canapé panoramique fixe compact LEONARD tissu texturé avec pouf - Vert</t>
  </si>
  <si>
    <t>Canapé panoramique fixe compact LEONARD tissu texturé avec pouf - Beige</t>
  </si>
  <si>
    <t>Canapé droit fixe 3 places compact LEONARD velours côtelé - Beige</t>
  </si>
  <si>
    <t>Canapé droit fixe 3 places compact LEONARD velours côtelé - Bleu clair</t>
  </si>
  <si>
    <t xml:space="preserve">Canapé droit fixe 3 places compact LEONARD velours côtelé - Bleu foncé </t>
  </si>
  <si>
    <t>Canapé droit fixe 3 places compact LEONARD velours côtelé - Jaune</t>
  </si>
  <si>
    <t>Canapé droit fixe 3 places compact LEONARD velours côtelé - Vert clair</t>
  </si>
  <si>
    <t>Canapé droit fixe 3 places compact LEONARD velours côtelé - Vert foncé</t>
  </si>
  <si>
    <t>Canapé droit fixe 3 places compact LEONARD velours côtelé - Orange</t>
  </si>
  <si>
    <t>Canapé droit fixe 3 places compact LEONARD velours côtelé - Violet</t>
  </si>
  <si>
    <t>Canapé droit fixe 3 places compact LEONARD velours côtelé - Gris clair</t>
  </si>
  <si>
    <t>Canapé droit fixe 3 places compact LEONARD velours côtelé - Gris foncé</t>
  </si>
  <si>
    <t>Canapé droit fixe 3 places compact LEONARD velours côtelé - Marron</t>
  </si>
  <si>
    <t>Canapé droit fixe 3 places compact LEONARD tissu texturé - Beige</t>
  </si>
  <si>
    <t>Canapé droit fixe 3 places compact LEONARD tissu texturé - Gris foncé</t>
  </si>
  <si>
    <t>Canapé droit fixe 3 places compact LEONARD tissu texturé - Jaune</t>
  </si>
  <si>
    <t>Canapé droit fixe 3 places compact LEONARD tissu texturé - Vert</t>
  </si>
  <si>
    <t xml:space="preserve">Canapé droit fixe 3 places compact LEONARD tissu texturé - Bleu foncé </t>
  </si>
  <si>
    <t>Canapé droit fixe 3 places compact LEONARD velours côtelé avec pouf - Beige</t>
  </si>
  <si>
    <t>Canapé droit fixe 3 places compact LEONARD velours côtelé avec pouf - Bleu clair</t>
  </si>
  <si>
    <t xml:space="preserve">Canapé droit fixe 3 places compact LEONARD velours côtelé avec pouf - Bleu foncé </t>
  </si>
  <si>
    <t>Canapé droit fixe 3 places compact LEONARD velours côtelé avec pouf - Jaune</t>
  </si>
  <si>
    <t>Canapé droit fixe 3 places compact LEONARD velours côtelé avec pouf - Vert clair</t>
  </si>
  <si>
    <t>Canapé droit fixe 3 places compact LEONARD velours côtelé avec pouf - Vert foncé</t>
  </si>
  <si>
    <t>Canapé droit fixe 3 places compact LEONARD velours côtelé avec pouf - Orange</t>
  </si>
  <si>
    <t>Canapé droit fixe 3 places compact LEONARD velours côtelé avec pouf - Violet</t>
  </si>
  <si>
    <t>Canapé droit fixe 3 places compact LEONARD velours côtelé avec pouf - Gris clair</t>
  </si>
  <si>
    <t>Canapé droit fixe 3 places compact LEONARD velours côtelé avec pouf - Gris foncé</t>
  </si>
  <si>
    <t>Canapé droit fixe 3 places compact LEONARD velours côtelé avec pouf - Marron</t>
  </si>
  <si>
    <t>Canapé droit fixe 3 places compact LEONARD tissu texturé avec pouf - Beige</t>
  </si>
  <si>
    <t>Canapé droit fixe 3 places compact LEONARD tissu texturé avec pouf - Jaune</t>
  </si>
  <si>
    <t xml:space="preserve">Canapé droit fixe 3 places compact LEONARD tissu texturé avec pouf - Bleu foncé </t>
  </si>
  <si>
    <t>Canapé droit fixe 3 places compact LEONARD tissu texturé avec pouf - Vert</t>
  </si>
  <si>
    <t>Canapé droit fixe 3 places compact LEONARD tissu texturé avec pouf - Gris foncé</t>
  </si>
  <si>
    <t>Canapé d'angle convertible FUJI tissu bouclette - Blanc - Angle droit</t>
  </si>
  <si>
    <t>Canapé d'angle convertible FUJI tissu bouclette - Blanc - Angle gauche</t>
  </si>
  <si>
    <t>Canapé d'angle convertible FUJI tissu bouclette - Beige - Angle droit</t>
  </si>
  <si>
    <t>Canapé d'angle convertible FUJI tissu bouclette - Beige - Angle gauche</t>
  </si>
  <si>
    <t>Canapé d'angle convertible FUJI tissu bouclette - Marron - Angle droit</t>
  </si>
  <si>
    <t>Canapé d'angle convertible FUJI tissu bouclette - Marron - Angle gauche</t>
  </si>
  <si>
    <t>Canapé d'angle convertible FUJI tissu bouclette - Orange - Angle droit</t>
  </si>
  <si>
    <t>Canapé d'angle convertible FUJI tissu bouclette - Orange - Angle gauche</t>
  </si>
  <si>
    <t>Canapé d'angle convertible FUJI tissu bouclette - Jaune - Angle droit</t>
  </si>
  <si>
    <t>Canapé d'angle convertible FUJI tissu bouclette - Jaune - Angle gauche</t>
  </si>
  <si>
    <t>Canapé d'angle convertible FUJI tissu bouclette - Vert - Angle droit</t>
  </si>
  <si>
    <t>Canapé d'angle convertible FUJI tissu bouclette - Vert - Angle gauche</t>
  </si>
  <si>
    <t xml:space="preserve">Canapé d'angle convertible FUJI tissu bouclette - Angle droit - Bleu foncé </t>
  </si>
  <si>
    <t xml:space="preserve">Canapé d'angle convertible FUJI tissu bouclette - Angle gauche - Bleu foncé </t>
  </si>
  <si>
    <t>Canapé d'angle convertible FUJI tissu bouclette - Gris clair - Angle droit</t>
  </si>
  <si>
    <t>Canapé d'angle convertible FUJI tissu bouclette - Angle gauche - Gris clair</t>
  </si>
  <si>
    <t>Canapé d'angle convertible FUJI tissu bouclette - Gris foncé - Angle droit</t>
  </si>
  <si>
    <t>Canapé d'angle convertible FUJI tissu bouclette - Angle gauche - Gris foncé</t>
  </si>
  <si>
    <t>Canapé droit convertible 3 places FUJI  tissu bouclette - Blanc</t>
  </si>
  <si>
    <t>Canapé droit convertible 3 places FUJI  tissu bouclette - Beige</t>
  </si>
  <si>
    <t>Canapé droit convertible 3 places FUJI  tissu bouclette - Marron</t>
  </si>
  <si>
    <t>Canapé droit convertible 3 places FUJI  tissu bouclette - Orange</t>
  </si>
  <si>
    <t>Canapé droit convertible 3 places FUJI  tissu bouclette - Jaune</t>
  </si>
  <si>
    <t>Canapé droit convertible 3 places FUJI  tissu bouclette - Vert</t>
  </si>
  <si>
    <t xml:space="preserve">Canapé droit convertible 3 places FUJI  tissu bouclette - Bleu foncé </t>
  </si>
  <si>
    <t>Canapé droit convertible 3 places FUJI  tissu bouclette - Gris clair</t>
  </si>
  <si>
    <t>Canapé droit convertible 3 places FUJI  tissu bouclette - Gris foncé</t>
  </si>
  <si>
    <t>Canapé d'angle L convertible FUJI tissu bouclette - Blanc - Angle droit</t>
  </si>
  <si>
    <t>Canapé d'angle L convertible FUJI tissu bouclette - Blanc - Angle gauche</t>
  </si>
  <si>
    <t>Canapé d'angle L convertible FUJI tissu bouclette - Beige - Angle droit</t>
  </si>
  <si>
    <t>Canapé d'angle L convertible FUJI tissu bouclette - Beige - Angle gauche</t>
  </si>
  <si>
    <t>Canapé d'angle L convertible FUJI tissu bouclette - Marron - Angle droit</t>
  </si>
  <si>
    <t>Canapé d'angle L convertible FUJI tissu bouclette - Marron - Angle gauche</t>
  </si>
  <si>
    <t>Canapé d'angle L convertible FUJI tissu bouclette - Orange - Angle droit</t>
  </si>
  <si>
    <t>Canapé d'angle L convertible FUJI tissu bouclette - Orange - Angle gauche</t>
  </si>
  <si>
    <t>Canapé d'angle L convertible FUJI tissu bouclette - Jaune - Angle droit</t>
  </si>
  <si>
    <t>Canapé d'angle L convertible FUJI tissu bouclette - Jaune - Angle gauche</t>
  </si>
  <si>
    <t>Canapé d'angle L convertible FUJI tissu bouclette - Vert - Angle droit</t>
  </si>
  <si>
    <t>Canapé d'angle L convertible FUJI tissu bouclette - Vert - Angle gauche</t>
  </si>
  <si>
    <t xml:space="preserve">Canapé d'angle L convertible FUJI tissu bouclette - Angle droit - Bleu foncé </t>
  </si>
  <si>
    <t xml:space="preserve">Canapé d'angle L convertible FUJI tissu bouclette - Angle gauche - Bleu foncé </t>
  </si>
  <si>
    <t>Canapé d'angle L convertible FUJI tissu bouclette - Gris clair - Angle droit</t>
  </si>
  <si>
    <t>Canapé d'angle L convertible FUJI tissu bouclette - Angle gauche - Gris clair</t>
  </si>
  <si>
    <t>Canapé d'angle L convertible FUJI tissu bouclette - Gris foncé - Angle droit</t>
  </si>
  <si>
    <t>Canapé d'angle L convertible FUJI tissu bouclette - Angle gauche - Gris foncé</t>
  </si>
  <si>
    <t>Canapé d'angle panoramique convertible FUJI tissu bouclette - Blanc - Angle droit</t>
  </si>
  <si>
    <t>Canapé d'angle panoramique convertible FUJI tissu bouclette - Blanc - Angle gauche</t>
  </si>
  <si>
    <t>Canapé d'angle panoramique convertible FUJI tissu bouclette - Beige - Angle droit</t>
  </si>
  <si>
    <t>Canapé d'angle panoramique convertible FUJI tissu bouclette - Beige - Angle gauche</t>
  </si>
  <si>
    <t>Canapé d'angle panoramique convertible FUJI tissu bouclette - Marron - Angle droit</t>
  </si>
  <si>
    <t>Canapé d'angle panoramique convertible FUJI tissu bouclette - Marron - Angle gauche</t>
  </si>
  <si>
    <t>Canapé d'angle panoramique convertible FUJI tissu bouclette - Orange - Angle droit</t>
  </si>
  <si>
    <t>Canapé d'angle panoramique convertible FUJI tissu bouclette - Orange - Angle gauche</t>
  </si>
  <si>
    <t>Canapé d'angle panoramique convertible FUJI tissu bouclette - Jaune - Angle droit</t>
  </si>
  <si>
    <t>Canapé d'angle panoramique convertible FUJI tissu bouclette - Jaune - Angle gauche</t>
  </si>
  <si>
    <t>Canapé d'angle panoramique convertible FUJI tissu bouclette - Vert - Angle droit</t>
  </si>
  <si>
    <t>Canapé d'angle panoramique convertible FUJI tissu bouclette - Vert - Angle gauche</t>
  </si>
  <si>
    <t xml:space="preserve">Canapé d'angle panoramique convertible FUJI tissu bouclette - Angle droit - Bleu foncé </t>
  </si>
  <si>
    <t xml:space="preserve">Canapé d'angle panoramique convertible FUJI tissu bouclette - Angle gauche - Bleu foncé </t>
  </si>
  <si>
    <t>Canapé d'angle panoramique convertible FUJI tissu bouclette - Gris clair - Angle droit</t>
  </si>
  <si>
    <t>Canapé d'angle panoramique convertible FUJI tissu bouclette - Angle gauche - Gris clair</t>
  </si>
  <si>
    <t>Canapé d'angle panoramique convertible FUJI tissu bouclette - Gris foncé - Angle droit</t>
  </si>
  <si>
    <t>Canapé d'angle panoramique convertible FUJI tissu bouclette - Angle gauche - Gris foncé</t>
  </si>
  <si>
    <t>Canapé d'angle convertible FUJI tissu lisse - Beige - Angle droit</t>
  </si>
  <si>
    <t>Canapé d'angle convertible FUJI tissu lisse - Beige - Angle gauche</t>
  </si>
  <si>
    <t>Canapé d'angle convertible FUJI tissu lisse - Gris clair - Angle droit</t>
  </si>
  <si>
    <t>Canapé d'angle convertible FUJI tissu lisse - Angle gauche - Gris clair</t>
  </si>
  <si>
    <t>Canapé d'angle convertible FUJI tissu lisse - Gris foncé - Angle droit</t>
  </si>
  <si>
    <t>Canapé d'angle convertible FUJI tissu lisse - Angle gauche - Gris foncé</t>
  </si>
  <si>
    <t>Canapé d'angle convertible FUJI tissu lisse - Rose - Angle droit</t>
  </si>
  <si>
    <t>Canapé d'angle convertible FUJI tissu lisse - Angle gauche - Rose</t>
  </si>
  <si>
    <t xml:space="preserve">Canapé d'angle convertible FUJI tissu lisse - Angle droit - Bleu foncé </t>
  </si>
  <si>
    <t xml:space="preserve">Canapé d'angle convertible FUJI tissu lisse - Angle gauche - Bleu foncé </t>
  </si>
  <si>
    <t>Canapé d'angle convertible FUJI tissu lisse - Vert - Angle droit</t>
  </si>
  <si>
    <t>Canapé d'angle convertible FUJI tissu lisse - Vert - Angle gauche</t>
  </si>
  <si>
    <t>Canapé d'angle convertible FUJI tissu lisse - Taupe - Angle droit</t>
  </si>
  <si>
    <t>Canapé d'angle convertible FUJI tissu lisse - Taupe - Angle gauche</t>
  </si>
  <si>
    <t>Canapé d'angle convertible FUJI tissu lisse - Jaune - Angle droit</t>
  </si>
  <si>
    <t>Canapé d'angle convertible FUJI tissu lisse - Jaune - Angle gauche</t>
  </si>
  <si>
    <t>Canapé d'angle convertible FUJI tissu lisse - Orange - Angle droit</t>
  </si>
  <si>
    <t>Canapé d'angle convertible FUJI tissu lisse - Orange - Angle gauche</t>
  </si>
  <si>
    <t>Canapé d'angle convertible FUJI tissu lisse - Bleu clair - Angle droit</t>
  </si>
  <si>
    <t>Canapé d'angle convertible FUJI tissu lisse - Angle gauche - Bleu clair</t>
  </si>
  <si>
    <t>Canapé droit convertible 3 places FUJI  tissu lisse - Beige</t>
  </si>
  <si>
    <t>Canapé droit convertible 3 places FUJI  tissu lisse - Gris clair</t>
  </si>
  <si>
    <t>Canapé droit convertible 3 places FUJI  tissu lisse - Gris foncé</t>
  </si>
  <si>
    <t>Canapé droit convertible 3 places FUJI  tissu lisse - Rose</t>
  </si>
  <si>
    <t xml:space="preserve">Canapé droit convertible 3 places FUJI  tissu lisse - Bleu foncé </t>
  </si>
  <si>
    <t>Canapé droit convertible 3 places FUJI  tissu lisse - Vert</t>
  </si>
  <si>
    <t>Canapé droit convertible 3 places FUJI  tissu lisse - Taupe</t>
  </si>
  <si>
    <t>Canapé droit convertible 3 places FUJI  tissu lisse - Jaune</t>
  </si>
  <si>
    <t>Canapé droit convertible 3 places FUJI  tissu lisse - Orange</t>
  </si>
  <si>
    <t>Canapé droit convertible 3 places FUJI  tissu lisse - Bleu clair</t>
  </si>
  <si>
    <t>Canapé d'angle L convertible FUJI tissu lisse - Beige - Angle droit</t>
  </si>
  <si>
    <t>Canapé d'angle L convertible FUJI tissu lisse - Beige - Angle gauche</t>
  </si>
  <si>
    <t>Canapé d'angle L convertible FUJI tissu lisse - Gris clair - Angle droit</t>
  </si>
  <si>
    <t>Canapé d'angle L convertible FUJI tissu lisse - Angle gauche - Gris clair</t>
  </si>
  <si>
    <t>Canapé d'angle L convertible FUJI tissu lisse - Gris foncé - Angle droit</t>
  </si>
  <si>
    <t>Canapé d'angle L convertible FUJI tissu lisse - Angle gauche - Gris foncé</t>
  </si>
  <si>
    <t>Canapé d'angle L convertible FUJI tissu lisse - Rose - Angle droit</t>
  </si>
  <si>
    <t>Canapé d'angle L convertible FUJI tissu lisse - Angle gauche - Rose</t>
  </si>
  <si>
    <t xml:space="preserve">Canapé d'angle L convertible FUJI tissu lisse - Angle droit - Bleu foncé </t>
  </si>
  <si>
    <t xml:space="preserve">Canapé d'angle L convertible FUJI tissu lisse - Angle gauche - Bleu foncé </t>
  </si>
  <si>
    <t>Canapé d'angle L convertible FUJI tissu lisse - Vert - Angle droit</t>
  </si>
  <si>
    <t>Canapé d'angle L convertible FUJI tissu lisse - Vert - Angle gauche</t>
  </si>
  <si>
    <t>Canapé d'angle L convertible FUJI tissu lisse - Taupe - Angle droit</t>
  </si>
  <si>
    <t>Canapé d'angle L convertible FUJI tissu lisse - Taupe - Angle gauche</t>
  </si>
  <si>
    <t>Canapé d'angle L convertible FUJI tissu lisse - Jaune - Angle droit</t>
  </si>
  <si>
    <t>Canapé d'angle L convertible FUJI tissu lisse - Jaune - Angle gauche</t>
  </si>
  <si>
    <t>Canapé d'angle L convertible FUJI tissu lisse - Orange - Angle droit</t>
  </si>
  <si>
    <t>Canapé d'angle L convertible FUJI tissu lisse - Orange - Angle gauche</t>
  </si>
  <si>
    <t>Canapé d'angle L convertible FUJI tissu lisse - Bleu clair - Angle droit</t>
  </si>
  <si>
    <t>Canapé d'angle L convertible FUJI tissu lisse - Angle gauche - Bleu clair</t>
  </si>
  <si>
    <t>Canapé d'angle panoramique convertible FUJI tissu lisse - Beige - Angle droit</t>
  </si>
  <si>
    <t>Canapé d'angle panoramique convertible FUJI tissu lisse - Beige - Angle gauche</t>
  </si>
  <si>
    <t>Canapé d'angle panoramique convertible FUJI tissu lisse - Gris clair - Angle droit</t>
  </si>
  <si>
    <t>Canapé d'angle panoramique convertible FUJI tissu lisse - Angle gauche - Gris clair</t>
  </si>
  <si>
    <t>Canapé d'angle panoramique convertible FUJI tissu lisse - Gris foncé - Angle droit</t>
  </si>
  <si>
    <t>Canapé d'angle panoramique convertible FUJI tissu lisse - Angle gauche - Gris foncé</t>
  </si>
  <si>
    <t>Canapé d'angle panoramique convertible FUJI tissu lisse - Rose - Angle droit</t>
  </si>
  <si>
    <t>Canapé d'angle panoramique convertible FUJI tissu lisse - Angle gauche - Rose</t>
  </si>
  <si>
    <t xml:space="preserve">Canapé d'angle panoramique convertible FUJI tissu lisse - Angle droit - Bleu foncé </t>
  </si>
  <si>
    <t xml:space="preserve">Canapé d'angle panoramique convertible FUJI tissu lisse - Angle gauche - Bleu foncé </t>
  </si>
  <si>
    <t>Canapé d'angle panoramique convertible FUJI tissu lisse - Vert - Angle droit</t>
  </si>
  <si>
    <t>Canapé d'angle panoramique convertible FUJI tissu lisse - Vert - Angle gauche</t>
  </si>
  <si>
    <t>Canapé d'angle panoramique convertible FUJI tissu lisse - Taupe - Angle droit</t>
  </si>
  <si>
    <t>Canapé d'angle panoramique convertible FUJI tissu lisse - Taupe - Angle gauche</t>
  </si>
  <si>
    <t>Canapé d'angle panoramique convertible FUJI tissu lisse - Jaune - Angle droit</t>
  </si>
  <si>
    <t>Canapé d'angle panoramique convertible FUJI tissu lisse - Jaune - Angle gauche</t>
  </si>
  <si>
    <t>Canapé d'angle panoramique convertible FUJI tissu lisse - Orange - Angle droit</t>
  </si>
  <si>
    <t>Canapé d'angle panoramique convertible FUJI tissu lisse - Orange - Angle gauche</t>
  </si>
  <si>
    <t>Canapé d'angle panoramique convertible FUJI tissu lisse - Bleu clair - Angle droit</t>
  </si>
  <si>
    <t>Canapé d'angle panoramique convertible FUJI tissu lisse - Angle gauche - Bleu clair</t>
  </si>
  <si>
    <t>Canapé droit fixe 3 places HIPPOLYTE - Taupe</t>
  </si>
  <si>
    <t>Canapé droit fixe 3 places HIPPOLYTE - Beige</t>
  </si>
  <si>
    <t>Canapé droit fixe 3 places HIPPOLYTE - Blanc</t>
  </si>
  <si>
    <t>Canapé droit fixe 3 places HIPPOLYTE - Gris clair</t>
  </si>
  <si>
    <t>Canapé droit fixe 3 places HIPPOLYTE - Gris foncé</t>
  </si>
  <si>
    <t>Canapé droit fixe 3 places HIPPOLYTE - Orange</t>
  </si>
  <si>
    <t>Canapé droit fixe 3 places HIPPOLYTE - Jaune</t>
  </si>
  <si>
    <t>Canapé droit fixe 3 places HIPPOLYTE - Vert</t>
  </si>
  <si>
    <t>Canapé droit fixe 3 places TALIA tissu bouclette - Blanc</t>
  </si>
  <si>
    <t>Canapé droit fixe 3 places TALIA tissu bouclette - Beige</t>
  </si>
  <si>
    <t>Canapé droit fixe 3 places TALIA tissu bouclette - Marron</t>
  </si>
  <si>
    <t>Canapé droit fixe 3 places TALIA tissu bouclette - Orange</t>
  </si>
  <si>
    <t>Canapé droit fixe 3 places TALIA tissu bouclette - Jaune</t>
  </si>
  <si>
    <t>Canapé droit fixe 3 places TALIA tissu bouclette - Vert</t>
  </si>
  <si>
    <t xml:space="preserve">Canapé droit fixe 3 places TALIA tissu bouclette - Bleu foncé </t>
  </si>
  <si>
    <t>Canapé droit fixe 3 places TALIA tissu bouclette - Gris clair</t>
  </si>
  <si>
    <t>Canapé droit fixe 3 places TALIA tissu bouclette - Gris foncé</t>
  </si>
  <si>
    <t>Canapé droit fixe 3 places TALIA tissu bouclette avec pouf - Blanc</t>
  </si>
  <si>
    <t>Canapé droit fixe 3 places TALIA tissu bouclette avec pouf - Beige</t>
  </si>
  <si>
    <t>Canapé droit fixe 3 places TALIA tissu bouclette avec pouf - Marron</t>
  </si>
  <si>
    <t>Canapé droit fixe 3 places TALIA tissu bouclette avec pouf - Orange</t>
  </si>
  <si>
    <t>Canapé droit fixe 3 places TALIA tissu bouclette avec pouf - Jaune</t>
  </si>
  <si>
    <t>Canapé droit fixe 3 places TALIA tissu bouclette avec pouf - Vert</t>
  </si>
  <si>
    <t xml:space="preserve">Canapé droit fixe 3 places TALIA tissu bouclette avec pouf - Bleu foncé </t>
  </si>
  <si>
    <t>Canapé droit fixe 3 places TALIA tissu bouclette avec pouf - Gris clair</t>
  </si>
  <si>
    <t>Canapé droit fixe 3 places TALIA tissu bouclette avec pouf - Gris foncé</t>
  </si>
  <si>
    <t>Pouf TALIA tissu bouclette - Blanc</t>
  </si>
  <si>
    <t>Pouf TALIA tissu bouclette - Beige</t>
  </si>
  <si>
    <t>Pouf TALIA tissu bouclette - Marron</t>
  </si>
  <si>
    <t>Pouf TALIA tissu bouclette - Orange</t>
  </si>
  <si>
    <t>Pouf TALIA tissu bouclette - Jaune</t>
  </si>
  <si>
    <t>Pouf TALIA tissu bouclette - Vert</t>
  </si>
  <si>
    <t xml:space="preserve">Pouf TALIA tissu bouclette - Bleu foncé </t>
  </si>
  <si>
    <t>Pouf TALIA tissu bouclette - Gris clair</t>
  </si>
  <si>
    <t>Pouf TALIA tissu bouclette - Gris foncé</t>
  </si>
  <si>
    <t>Canapé d'angle fixe TALIA tissu bouclette - Blanc - Angle droit</t>
  </si>
  <si>
    <t>Canapé d'angle fixe TALIA tissu bouclette - Blanc - Angle gauche</t>
  </si>
  <si>
    <t>Canapé d'angle fixe TALIA tissu bouclette - Beige - Angle droit</t>
  </si>
  <si>
    <t>Canapé d'angle fixe TALIA tissu bouclette - Beige - Angle gauche</t>
  </si>
  <si>
    <t>Canapé d'angle fixe TALIA tissu bouclette - Marron - Angle droit</t>
  </si>
  <si>
    <t>Canapé d'angle fixe TALIA tissu bouclette - Marron - Angle gauche</t>
  </si>
  <si>
    <t>Canapé d'angle fixe TALIA tissu bouclette - Orange - Angle droit</t>
  </si>
  <si>
    <t>Canapé d'angle fixe TALIA tissu bouclette - Orange - Angle gauche</t>
  </si>
  <si>
    <t>Canapé d'angle fixe TALIA tissu bouclette - Jaune - Angle droit</t>
  </si>
  <si>
    <t>Canapé d'angle fixe TALIA tissu bouclette - Jaune - Angle gauche</t>
  </si>
  <si>
    <t>Canapé d'angle fixe TALIA tissu bouclette - Vert - Angle droit</t>
  </si>
  <si>
    <t>Canapé d'angle fixe TALIA tissu bouclette - Vert - Angle gauche</t>
  </si>
  <si>
    <t xml:space="preserve">Canapé d'angle fixe TALIA tissu bouclette - Angle droit - Bleu foncé </t>
  </si>
  <si>
    <t xml:space="preserve">Canapé d'angle fixe TALIA tissu bouclette - Angle gauche - Bleu foncé </t>
  </si>
  <si>
    <t>Canapé d'angle fixe TALIA tissu bouclette - Gris clair - Angle droit</t>
  </si>
  <si>
    <t>Canapé d'angle fixe TALIA tissu bouclette - Angle gauche - Gris clair</t>
  </si>
  <si>
    <t>Canapé d'angle fixe TALIA tissu bouclette - Gris foncé - Angle droit</t>
  </si>
  <si>
    <t>Canapé d'angle fixe TALIA tissu bouclette - Angle gauche - Gris foncé</t>
  </si>
  <si>
    <t>Canapé d'angle fixe TALIA tissu bouclette avec pouf - Blanc - Angle droit</t>
  </si>
  <si>
    <t>Canapé d'angle fixe TALIA tissu bouclette avec pouf - Blanc - Angle gauche</t>
  </si>
  <si>
    <t>Canapé d'angle fixe TALIA tissu bouclette avec pouf - Beige - Angle droit</t>
  </si>
  <si>
    <t>Canapé d'angle fixe TALIA tissu bouclette avec pouf - Beige - Angle gauche</t>
  </si>
  <si>
    <t>Canapé d'angle fixe TALIA tissu bouclette avec pouf - Marron - Angle droit</t>
  </si>
  <si>
    <t>Canapé d'angle fixe TALIA tissu bouclette avec pouf - Marron - Angle gauche</t>
  </si>
  <si>
    <t>Canapé d'angle fixe TALIA tissu bouclette avec pouf - Orange - Angle droit</t>
  </si>
  <si>
    <t>Canapé d'angle fixe TALIA tissu bouclette avec pouf - Orange - Angle gauche</t>
  </si>
  <si>
    <t>Canapé d'angle fixe TALIA tissu bouclette avec pouf - Jaune - Angle droit</t>
  </si>
  <si>
    <t>Canapé d'angle fixe TALIA tissu bouclette avec pouf - Jaune - Angle gauche</t>
  </si>
  <si>
    <t>Canapé d'angle fixe TALIA tissu bouclette avec pouf - Vert - Angle droit</t>
  </si>
  <si>
    <t>Canapé d'angle fixe TALIA tissu bouclette avec pouf - Vert - Angle gauche</t>
  </si>
  <si>
    <t xml:space="preserve">Canapé d'angle fixe TALIA tissu bouclette avec pouf - Angle droit - Bleu foncé </t>
  </si>
  <si>
    <t xml:space="preserve">Canapé d'angle fixe TALIA tissu bouclette avec pouf - Angle gauche - Bleu foncé </t>
  </si>
  <si>
    <t>Canapé d'angle fixe TALIA tissu bouclette avec pouf - Gris clair - Angle droit</t>
  </si>
  <si>
    <t>Canapé d'angle fixe TALIA tissu bouclette avec pouf - Angle gauche - Gris clair</t>
  </si>
  <si>
    <t>Canapé d'angle fixe TALIA tissu bouclette avec pouf - Gris foncé - Angle droit</t>
  </si>
  <si>
    <t>Canapé d'angle fixe TALIA tissu bouclette avec pouf - Angle gauche - Gris foncé</t>
  </si>
  <si>
    <t>ANNECY</t>
  </si>
  <si>
    <t>SIDONIE</t>
  </si>
  <si>
    <t>FUJI</t>
  </si>
  <si>
    <t>HIPPOLYTE</t>
  </si>
  <si>
    <t>TALIA</t>
  </si>
  <si>
    <t>RETRO BLISS 2</t>
  </si>
  <si>
    <t>RETRO BLISS 18</t>
  </si>
  <si>
    <t>RETRO BLISS 38</t>
  </si>
  <si>
    <t>RETRO BLISS 77</t>
  </si>
  <si>
    <t>RETRO BLISS 83</t>
  </si>
  <si>
    <t>RETRO BLISS 90</t>
  </si>
  <si>
    <t>ROLF 2 Taupe</t>
  </si>
  <si>
    <t>ROLF 3 Beige</t>
  </si>
  <si>
    <t>ROLF 4 Blanc</t>
  </si>
  <si>
    <t>ROLF 6 Gris clair</t>
  </si>
  <si>
    <t>ROLF 7 Gris fonce</t>
  </si>
  <si>
    <t>ROLF 10 Orange</t>
  </si>
  <si>
    <t>ROLF 12 Jaune</t>
  </si>
  <si>
    <t>ROLF 14 Vert</t>
  </si>
  <si>
    <t xml:space="preserve">CONFO SUISSE
juillet 2024
DERENDINGEN &gt; CAMION 80M3  - MAJ prix des lits
</t>
  </si>
  <si>
    <t xml:space="preserve">DAP depot CH - Meblex - </t>
  </si>
  <si>
    <t>https://www.youtube.com/watch?v=dxt-bdIEe34</t>
  </si>
  <si>
    <t>https://www.youtube.com/watch?v=p4cYdWIXToo</t>
  </si>
  <si>
    <t>https://www.youtube.com/watch?v=O1-6j-OIvv4</t>
  </si>
  <si>
    <t>https://www.youtube.com/watch?v=aHKHDGUk5lw</t>
  </si>
  <si>
    <t>https://www.youtube.com/watch?v=1klGbFwaDCI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</si>
</sst>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quot;€&quot;"/>
  </numFmts>
  <fonts count="18" x14ac:knownFonts="1">
    <font>
      <sz val="11"/>
      <color theme="1"/>
      <name val="Calibri"/>
      <family val="2"/>
      <scheme val="minor"/>
    </font>
    <font>
      <b/>
      <sz val="11"/>
      <color theme="0"/>
      <name val="Calibri"/>
      <family val="2"/>
      <scheme val="minor"/>
    </font>
    <font>
      <sz val="11"/>
      <color theme="0"/>
      <name val="Calibri"/>
      <family val="2"/>
      <scheme val="minor"/>
    </font>
    <font>
      <sz val="11"/>
      <color rgb="FF000000"/>
      <name val="Calibri"/>
      <family val="2"/>
      <charset val="238"/>
      <scheme val="minor"/>
    </font>
    <font>
      <sz val="11"/>
      <color theme="1"/>
      <name val="Calibri"/>
      <family val="2"/>
      <charset val="238"/>
    </font>
    <font>
      <sz val="11"/>
      <color rgb="FF000000"/>
      <name val="Calibri"/>
      <family val="2"/>
      <charset val="238"/>
    </font>
    <font>
      <sz val="8"/>
      <name val="Calibri"/>
      <family val="2"/>
      <scheme val="minor"/>
    </font>
    <font>
      <b/>
      <sz val="11"/>
      <color rgb="FF000000"/>
      <name val="Calibri"/>
      <family val="2"/>
      <charset val="238"/>
      <scheme val="minor"/>
    </font>
    <font>
      <b/>
      <sz val="11"/>
      <color theme="7"/>
      <name val="Calibri"/>
      <family val="2"/>
      <scheme val="minor"/>
    </font>
    <font>
      <b/>
      <sz val="11"/>
      <color rgb="FF00B0F0"/>
      <name val="Calibri"/>
      <family val="2"/>
      <scheme val="minor"/>
    </font>
    <font>
      <sz val="11"/>
      <color rgb="FF000000"/>
      <name val="Calibri"/>
      <family val="2"/>
      <scheme val="minor"/>
    </font>
    <font>
      <b/>
      <sz val="11"/>
      <color rgb="FFFF0000"/>
      <name val="Calibri"/>
      <family val="2"/>
      <scheme val="minor"/>
    </font>
    <font>
      <sz val="11"/>
      <name val="Calibri"/>
      <family val="2"/>
      <scheme val="minor"/>
    </font>
    <font>
      <sz val="11"/>
      <color theme="1"/>
      <name val="Calibri"/>
      <family val="2"/>
      <scheme val="minor"/>
    </font>
    <font>
      <sz val="11"/>
      <color rgb="FFFF0000"/>
      <name val="Calibri"/>
      <family val="2"/>
      <scheme val="minor"/>
    </font>
    <font>
      <u/>
      <sz val="11"/>
      <color theme="10"/>
      <name val="Calibri"/>
      <family val="2"/>
      <scheme val="minor"/>
    </font>
    <font>
      <b/>
      <sz val="11"/>
      <color rgb="FFFFFFFF"/>
      <name val="Aptos Narrow"/>
      <family val="2"/>
    </font>
    <font>
      <sz val="11"/>
      <color theme="1"/>
      <name val="Aptos Narrow"/>
      <family val="2"/>
    </font>
  </fonts>
  <fills count="12">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
      <patternFill patternType="solid">
        <fgColor rgb="FF000000"/>
        <bgColor rgb="FF000000"/>
      </patternFill>
    </fill>
    <fill>
      <patternFill patternType="solid">
        <fgColor rgb="FFFFC000"/>
        <bgColor indexed="64"/>
      </patternFill>
    </fill>
    <fill>
      <patternFill patternType="solid">
        <fgColor rgb="FF000000"/>
        <bgColor indexed="64"/>
      </patternFill>
    </fill>
    <fill>
      <patternFill patternType="solid">
        <fgColor rgb="FFFFFFFF"/>
        <bgColor indexed="64"/>
      </patternFill>
    </fill>
    <fill>
      <patternFill patternType="solid">
        <fgColor rgb="FF00FFCC"/>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000000"/>
      </left>
      <right style="medium">
        <color rgb="FF000000"/>
      </right>
      <top style="medium">
        <color rgb="FF000000"/>
      </top>
      <bottom/>
      <diagonal/>
    </border>
    <border>
      <left style="medium">
        <color rgb="FFCCCCCC"/>
      </left>
      <right style="medium">
        <color rgb="FF000000"/>
      </right>
      <top style="medium">
        <color rgb="FF000000"/>
      </top>
      <bottom/>
      <diagonal/>
    </border>
    <border>
      <left/>
      <right style="thin">
        <color indexed="64"/>
      </right>
      <top style="thin">
        <color indexed="64"/>
      </top>
      <bottom style="thin">
        <color indexed="64"/>
      </bottom>
      <diagonal/>
    </border>
  </borders>
  <cellStyleXfs count="5">
    <xf numFmtId="0" fontId="0" fillId="0" borderId="0"/>
    <xf numFmtId="0" fontId="3" fillId="0" borderId="0"/>
    <xf numFmtId="0" fontId="10" fillId="0" borderId="0"/>
    <xf numFmtId="9" fontId="13" fillId="0" borderId="0" applyFont="0" applyFill="0" applyBorder="0" applyAlignment="0" applyProtection="0"/>
    <xf numFmtId="0" fontId="15" fillId="0" borderId="0" applyNumberFormat="0" applyFill="0" applyBorder="0" applyAlignment="0" applyProtection="0"/>
  </cellStyleXfs>
  <cellXfs count="125">
    <xf numFmtId="0" fontId="0" fillId="0" borderId="0" xfId="0"/>
    <xf numFmtId="0" fontId="0" fillId="0" borderId="0" xfId="0" applyAlignment="1">
      <alignment vertical="center"/>
    </xf>
    <xf numFmtId="0" fontId="0" fillId="0" borderId="0" xfId="0" applyAlignment="1">
      <alignment horizontal="left" vertical="center"/>
    </xf>
    <xf numFmtId="1" fontId="0" fillId="0" borderId="0" xfId="0" applyNumberFormat="1" applyAlignment="1">
      <alignment horizontal="left" vertical="center"/>
    </xf>
    <xf numFmtId="0" fontId="0" fillId="0" borderId="1" xfId="0" applyBorder="1" applyAlignment="1">
      <alignment horizontal="left" vertical="center"/>
    </xf>
    <xf numFmtId="0" fontId="0" fillId="0" borderId="1" xfId="0" applyBorder="1" applyAlignment="1">
      <alignment horizontal="left"/>
    </xf>
    <xf numFmtId="0" fontId="0" fillId="0" borderId="1" xfId="0" applyBorder="1"/>
    <xf numFmtId="1" fontId="0" fillId="0" borderId="1" xfId="0" applyNumberFormat="1" applyBorder="1" applyAlignment="1">
      <alignment horizontal="left"/>
    </xf>
    <xf numFmtId="0" fontId="1" fillId="2" borderId="1" xfId="0" applyFont="1" applyFill="1" applyBorder="1" applyAlignment="1">
      <alignment horizontal="center" vertical="center" wrapText="1"/>
    </xf>
    <xf numFmtId="0" fontId="2" fillId="0" borderId="0" xfId="0" applyFont="1" applyAlignment="1">
      <alignment horizontal="center" vertical="center" wrapText="1"/>
    </xf>
    <xf numFmtId="0" fontId="1" fillId="4" borderId="1" xfId="0" applyFont="1" applyFill="1" applyBorder="1" applyAlignment="1">
      <alignment horizontal="center" vertical="center" wrapText="1"/>
    </xf>
    <xf numFmtId="0" fontId="0" fillId="3" borderId="1" xfId="0" applyFill="1" applyBorder="1"/>
    <xf numFmtId="0" fontId="0" fillId="3" borderId="1" xfId="0" applyFill="1" applyBorder="1" applyAlignment="1">
      <alignment horizontal="left" vertical="center"/>
    </xf>
    <xf numFmtId="0" fontId="1" fillId="2" borderId="0" xfId="0" applyFont="1" applyFill="1" applyAlignment="1">
      <alignment horizontal="center" vertical="center"/>
    </xf>
    <xf numFmtId="0" fontId="2" fillId="2" borderId="0" xfId="0" applyFont="1" applyFill="1" applyAlignment="1">
      <alignment horizontal="center" vertical="center" wrapText="1"/>
    </xf>
    <xf numFmtId="0" fontId="0" fillId="2" borderId="0" xfId="0" applyFill="1"/>
    <xf numFmtId="0" fontId="0" fillId="2" borderId="0" xfId="0" applyFill="1" applyAlignment="1">
      <alignment vertical="center"/>
    </xf>
    <xf numFmtId="164" fontId="0" fillId="0" borderId="1" xfId="0" applyNumberFormat="1" applyBorder="1" applyAlignment="1">
      <alignment horizontal="center"/>
    </xf>
    <xf numFmtId="164" fontId="0" fillId="0" borderId="0" xfId="0" applyNumberFormat="1" applyAlignment="1">
      <alignment horizontal="center" vertical="center"/>
    </xf>
    <xf numFmtId="164" fontId="8" fillId="7" borderId="1" xfId="0" applyNumberFormat="1" applyFont="1" applyFill="1" applyBorder="1" applyAlignment="1">
      <alignment horizontal="center" vertical="center" wrapText="1"/>
    </xf>
    <xf numFmtId="164" fontId="9" fillId="7" borderId="1" xfId="0" applyNumberFormat="1" applyFont="1" applyFill="1" applyBorder="1" applyAlignment="1">
      <alignment horizontal="center" vertical="center" wrapText="1"/>
    </xf>
    <xf numFmtId="164" fontId="0" fillId="0" borderId="1" xfId="0" applyNumberFormat="1" applyBorder="1"/>
    <xf numFmtId="0" fontId="0" fillId="2" borderId="1" xfId="0" applyFill="1" applyBorder="1" applyAlignment="1">
      <alignment vertical="center"/>
    </xf>
    <xf numFmtId="0" fontId="5" fillId="3" borderId="1" xfId="0" applyFont="1" applyFill="1" applyBorder="1"/>
    <xf numFmtId="1" fontId="0" fillId="3" borderId="1" xfId="0" applyNumberFormat="1" applyFill="1" applyBorder="1" applyAlignment="1">
      <alignment horizontal="left" vertical="center"/>
    </xf>
    <xf numFmtId="1" fontId="0" fillId="3" borderId="1" xfId="0" applyNumberFormat="1" applyFill="1" applyBorder="1" applyAlignment="1">
      <alignment horizontal="left"/>
    </xf>
    <xf numFmtId="0" fontId="0" fillId="3" borderId="2" xfId="0" applyFill="1" applyBorder="1" applyAlignment="1">
      <alignment horizontal="left" vertical="center"/>
    </xf>
    <xf numFmtId="0" fontId="0" fillId="3" borderId="2" xfId="0" applyFill="1" applyBorder="1"/>
    <xf numFmtId="1" fontId="0" fillId="3" borderId="2" xfId="0" applyNumberFormat="1" applyFill="1" applyBorder="1" applyAlignment="1">
      <alignment horizontal="left" vertical="center"/>
    </xf>
    <xf numFmtId="0" fontId="0" fillId="3" borderId="1" xfId="0" applyFill="1" applyBorder="1" applyAlignment="1">
      <alignment horizontal="left"/>
    </xf>
    <xf numFmtId="1" fontId="1" fillId="2" borderId="1" xfId="0" applyNumberFormat="1" applyFont="1" applyFill="1" applyBorder="1" applyAlignment="1">
      <alignment horizontal="left" vertical="center" wrapText="1"/>
    </xf>
    <xf numFmtId="1" fontId="0" fillId="0" borderId="1" xfId="0" applyNumberFormat="1" applyBorder="1" applyAlignment="1">
      <alignment horizontal="left" vertical="center"/>
    </xf>
    <xf numFmtId="0" fontId="4" fillId="3" borderId="1" xfId="1" applyFont="1" applyFill="1" applyBorder="1" applyAlignment="1">
      <alignment horizontal="left" wrapText="1"/>
    </xf>
    <xf numFmtId="0" fontId="4" fillId="3" borderId="1" xfId="0" applyFont="1" applyFill="1" applyBorder="1" applyAlignment="1">
      <alignment horizontal="left" wrapText="1"/>
    </xf>
    <xf numFmtId="0" fontId="0" fillId="3" borderId="2" xfId="0" applyFill="1" applyBorder="1" applyAlignment="1">
      <alignment horizontal="left"/>
    </xf>
    <xf numFmtId="0" fontId="1" fillId="2" borderId="1" xfId="0" applyFont="1" applyFill="1" applyBorder="1" applyAlignment="1">
      <alignment horizontal="left" vertical="center" wrapText="1"/>
    </xf>
    <xf numFmtId="0" fontId="1" fillId="2" borderId="0" xfId="0" applyFont="1" applyFill="1" applyAlignment="1">
      <alignment horizontal="left" vertical="center"/>
    </xf>
    <xf numFmtId="164" fontId="1" fillId="2" borderId="0" xfId="0" applyNumberFormat="1" applyFont="1" applyFill="1" applyAlignment="1">
      <alignment horizontal="center" vertical="center"/>
    </xf>
    <xf numFmtId="164" fontId="0" fillId="0" borderId="2" xfId="0" applyNumberFormat="1" applyBorder="1" applyAlignment="1">
      <alignment horizontal="center"/>
    </xf>
    <xf numFmtId="164" fontId="0" fillId="8" borderId="1" xfId="0" applyNumberFormat="1" applyFill="1" applyBorder="1" applyAlignment="1">
      <alignment horizontal="center"/>
    </xf>
    <xf numFmtId="0" fontId="0" fillId="2" borderId="2" xfId="0" applyFill="1" applyBorder="1" applyAlignment="1">
      <alignment vertical="center"/>
    </xf>
    <xf numFmtId="0" fontId="0" fillId="0" borderId="2" xfId="0" applyBorder="1" applyAlignment="1">
      <alignment horizontal="left"/>
    </xf>
    <xf numFmtId="164" fontId="0" fillId="0" borderId="1" xfId="0" applyNumberFormat="1" applyBorder="1" applyAlignment="1">
      <alignment horizontal="center" vertical="center"/>
    </xf>
    <xf numFmtId="0" fontId="0" fillId="0" borderId="1" xfId="0" applyBorder="1" applyAlignment="1">
      <alignment horizontal="center" vertical="center"/>
    </xf>
    <xf numFmtId="164" fontId="7" fillId="4" borderId="1" xfId="0" applyNumberFormat="1" applyFont="1" applyFill="1" applyBorder="1" applyAlignment="1">
      <alignment horizontal="center" vertical="center" wrapText="1"/>
    </xf>
    <xf numFmtId="1" fontId="0" fillId="0" borderId="1" xfId="0" applyNumberFormat="1" applyBorder="1" applyAlignment="1">
      <alignment horizontal="center"/>
    </xf>
    <xf numFmtId="1" fontId="0" fillId="0" borderId="0" xfId="0" applyNumberFormat="1" applyAlignment="1">
      <alignment horizontal="center" vertical="center"/>
    </xf>
    <xf numFmtId="1" fontId="1" fillId="2" borderId="1" xfId="0" applyNumberFormat="1" applyFont="1" applyFill="1" applyBorder="1" applyAlignment="1">
      <alignment horizontal="center" vertical="center" wrapText="1"/>
    </xf>
    <xf numFmtId="0" fontId="0" fillId="0" borderId="1" xfId="0" applyBorder="1" applyAlignment="1">
      <alignment horizontal="center"/>
    </xf>
    <xf numFmtId="1" fontId="0" fillId="0" borderId="1" xfId="0" applyNumberFormat="1" applyBorder="1" applyAlignment="1">
      <alignment horizontal="center" vertical="center"/>
    </xf>
    <xf numFmtId="0" fontId="0" fillId="3" borderId="1" xfId="0" applyFill="1" applyBorder="1" applyAlignment="1">
      <alignment horizontal="center"/>
    </xf>
    <xf numFmtId="1" fontId="0" fillId="3" borderId="1" xfId="0" applyNumberFormat="1" applyFill="1" applyBorder="1" applyAlignment="1">
      <alignment horizontal="center"/>
    </xf>
    <xf numFmtId="0" fontId="4" fillId="3" borderId="1" xfId="1" applyFont="1" applyFill="1" applyBorder="1" applyAlignment="1">
      <alignment horizontal="center" wrapText="1"/>
    </xf>
    <xf numFmtId="1" fontId="5" fillId="3" borderId="1" xfId="0" applyNumberFormat="1" applyFont="1" applyFill="1" applyBorder="1" applyAlignment="1">
      <alignment horizontal="center"/>
    </xf>
    <xf numFmtId="0" fontId="4" fillId="3" borderId="1" xfId="0" applyFont="1" applyFill="1" applyBorder="1" applyAlignment="1">
      <alignment horizontal="center" wrapText="1"/>
    </xf>
    <xf numFmtId="0" fontId="0" fillId="3" borderId="2" xfId="0" applyFill="1" applyBorder="1" applyAlignment="1">
      <alignment horizontal="center"/>
    </xf>
    <xf numFmtId="1" fontId="0" fillId="3" borderId="2" xfId="0" applyNumberFormat="1" applyFill="1" applyBorder="1" applyAlignment="1">
      <alignment horizontal="center"/>
    </xf>
    <xf numFmtId="0" fontId="12" fillId="5" borderId="1" xfId="0" applyFont="1" applyFill="1" applyBorder="1" applyAlignment="1">
      <alignment horizontal="left"/>
    </xf>
    <xf numFmtId="1" fontId="12" fillId="5" borderId="1" xfId="0" applyNumberFormat="1" applyFont="1" applyFill="1" applyBorder="1" applyAlignment="1">
      <alignment horizontal="left" vertical="center"/>
    </xf>
    <xf numFmtId="164" fontId="12" fillId="4" borderId="1" xfId="0" applyNumberFormat="1" applyFont="1" applyFill="1" applyBorder="1" applyAlignment="1">
      <alignment horizontal="center" vertical="center"/>
    </xf>
    <xf numFmtId="0" fontId="12" fillId="4" borderId="1" xfId="0" applyFont="1" applyFill="1" applyBorder="1" applyAlignment="1">
      <alignment horizontal="left" vertical="center"/>
    </xf>
    <xf numFmtId="0" fontId="12" fillId="4" borderId="1" xfId="1" applyFont="1" applyFill="1" applyBorder="1" applyAlignment="1">
      <alignment horizontal="center"/>
    </xf>
    <xf numFmtId="9" fontId="0" fillId="0" borderId="1" xfId="3" applyFont="1" applyBorder="1" applyAlignment="1">
      <alignment horizontal="center"/>
    </xf>
    <xf numFmtId="0" fontId="12" fillId="3" borderId="1" xfId="0" applyFont="1" applyFill="1" applyBorder="1" applyAlignment="1">
      <alignment horizontal="left" vertical="center"/>
    </xf>
    <xf numFmtId="0" fontId="12" fillId="3" borderId="1" xfId="0" applyFont="1" applyFill="1" applyBorder="1"/>
    <xf numFmtId="0" fontId="12" fillId="3" borderId="1" xfId="1" applyFont="1" applyFill="1" applyBorder="1"/>
    <xf numFmtId="1" fontId="12" fillId="4" borderId="1" xfId="1" applyNumberFormat="1" applyFont="1" applyFill="1" applyBorder="1" applyAlignment="1">
      <alignment horizontal="center" vertical="top" wrapText="1"/>
    </xf>
    <xf numFmtId="0" fontId="12" fillId="4" borderId="1" xfId="0" applyFont="1" applyFill="1" applyBorder="1"/>
    <xf numFmtId="0" fontId="12" fillId="4" borderId="1" xfId="1" applyFont="1" applyFill="1" applyBorder="1"/>
    <xf numFmtId="1" fontId="12" fillId="4" borderId="1" xfId="0" applyNumberFormat="1" applyFont="1" applyFill="1" applyBorder="1" applyAlignment="1">
      <alignment horizontal="left" vertical="center"/>
    </xf>
    <xf numFmtId="164" fontId="12" fillId="4" borderId="1" xfId="1" applyNumberFormat="1" applyFont="1" applyFill="1" applyBorder="1" applyAlignment="1">
      <alignment horizontal="center"/>
    </xf>
    <xf numFmtId="1" fontId="0" fillId="4" borderId="1" xfId="0" applyNumberFormat="1" applyFill="1" applyBorder="1" applyAlignment="1">
      <alignment horizontal="left" vertical="center"/>
    </xf>
    <xf numFmtId="164" fontId="0" fillId="4" borderId="1" xfId="0" applyNumberFormat="1" applyFill="1" applyBorder="1" applyAlignment="1">
      <alignment horizontal="center"/>
    </xf>
    <xf numFmtId="9" fontId="0" fillId="4" borderId="1" xfId="3" applyFont="1" applyFill="1" applyBorder="1" applyAlignment="1">
      <alignment horizontal="center"/>
    </xf>
    <xf numFmtId="0" fontId="0" fillId="4" borderId="0" xfId="0" applyFill="1" applyAlignment="1">
      <alignment vertical="center"/>
    </xf>
    <xf numFmtId="1" fontId="11" fillId="2" borderId="1" xfId="0" applyNumberFormat="1" applyFont="1" applyFill="1" applyBorder="1" applyAlignment="1">
      <alignment horizontal="center" vertical="center" wrapText="1"/>
    </xf>
    <xf numFmtId="1" fontId="14" fillId="3" borderId="1" xfId="0" applyNumberFormat="1" applyFont="1" applyFill="1" applyBorder="1" applyAlignment="1">
      <alignment horizontal="center"/>
    </xf>
    <xf numFmtId="0" fontId="0" fillId="3" borderId="1" xfId="0" applyFill="1" applyBorder="1" applyAlignment="1">
      <alignment horizontal="center" vertical="center"/>
    </xf>
    <xf numFmtId="1" fontId="0" fillId="3" borderId="1" xfId="0" applyNumberFormat="1" applyFill="1" applyBorder="1" applyAlignment="1">
      <alignment horizontal="center" vertical="center"/>
    </xf>
    <xf numFmtId="0" fontId="14" fillId="3" borderId="1" xfId="0" applyFont="1" applyFill="1" applyBorder="1" applyAlignment="1">
      <alignment horizontal="center"/>
    </xf>
    <xf numFmtId="0" fontId="14" fillId="0" borderId="1" xfId="0" applyFont="1" applyBorder="1" applyAlignment="1">
      <alignment horizontal="center"/>
    </xf>
    <xf numFmtId="1" fontId="14" fillId="0" borderId="1" xfId="0" applyNumberFormat="1" applyFont="1" applyBorder="1" applyAlignment="1">
      <alignment horizontal="center"/>
    </xf>
    <xf numFmtId="164" fontId="0" fillId="3" borderId="1" xfId="0" applyNumberFormat="1" applyFill="1" applyBorder="1" applyAlignment="1">
      <alignment horizontal="center"/>
    </xf>
    <xf numFmtId="0" fontId="12" fillId="3" borderId="1" xfId="0" applyFont="1" applyFill="1" applyBorder="1" applyAlignment="1">
      <alignment horizontal="center"/>
    </xf>
    <xf numFmtId="1" fontId="12" fillId="3" borderId="1" xfId="0" applyNumberFormat="1" applyFont="1" applyFill="1" applyBorder="1" applyAlignment="1">
      <alignment horizontal="center"/>
    </xf>
    <xf numFmtId="1" fontId="12" fillId="3" borderId="1" xfId="0" applyNumberFormat="1" applyFont="1" applyFill="1" applyBorder="1" applyAlignment="1">
      <alignment horizontal="left" vertical="center"/>
    </xf>
    <xf numFmtId="164" fontId="12" fillId="3" borderId="1" xfId="0" applyNumberFormat="1" applyFont="1" applyFill="1" applyBorder="1" applyAlignment="1">
      <alignment horizontal="center"/>
    </xf>
    <xf numFmtId="164" fontId="12" fillId="3" borderId="1" xfId="0" applyNumberFormat="1" applyFont="1" applyFill="1" applyBorder="1" applyAlignment="1">
      <alignment horizontal="center" vertical="center"/>
    </xf>
    <xf numFmtId="0" fontId="12" fillId="3" borderId="1" xfId="1" applyFont="1" applyFill="1" applyBorder="1" applyAlignment="1">
      <alignment horizontal="center"/>
    </xf>
    <xf numFmtId="1" fontId="12" fillId="3" borderId="1" xfId="1" applyNumberFormat="1" applyFont="1" applyFill="1" applyBorder="1" applyAlignment="1">
      <alignment horizontal="center" vertical="top" wrapText="1"/>
    </xf>
    <xf numFmtId="164" fontId="12" fillId="3" borderId="1" xfId="1" applyNumberFormat="1" applyFont="1" applyFill="1" applyBorder="1" applyAlignment="1">
      <alignment horizontal="center"/>
    </xf>
    <xf numFmtId="0" fontId="0" fillId="5" borderId="1" xfId="0" applyFill="1" applyBorder="1" applyAlignment="1">
      <alignment vertical="center"/>
    </xf>
    <xf numFmtId="164" fontId="0" fillId="5" borderId="1" xfId="0" applyNumberFormat="1" applyFill="1" applyBorder="1" applyAlignment="1">
      <alignment horizontal="center" vertical="center"/>
    </xf>
    <xf numFmtId="14" fontId="0" fillId="5" borderId="1" xfId="0" applyNumberFormat="1" applyFill="1" applyBorder="1" applyAlignment="1">
      <alignment horizontal="left" vertical="center"/>
    </xf>
    <xf numFmtId="0" fontId="0" fillId="5" borderId="1" xfId="0" applyFill="1" applyBorder="1" applyAlignment="1">
      <alignment horizontal="left" vertical="center"/>
    </xf>
    <xf numFmtId="0" fontId="0" fillId="5" borderId="1" xfId="0" applyFill="1" applyBorder="1"/>
    <xf numFmtId="1" fontId="0" fillId="5" borderId="1" xfId="0" applyNumberFormat="1" applyFill="1" applyBorder="1" applyAlignment="1">
      <alignment horizontal="center" vertical="center"/>
    </xf>
    <xf numFmtId="0" fontId="0" fillId="5" borderId="1" xfId="0" applyFill="1" applyBorder="1" applyAlignment="1">
      <alignment horizontal="left"/>
    </xf>
    <xf numFmtId="1" fontId="0" fillId="5" borderId="1" xfId="0" applyNumberFormat="1" applyFill="1" applyBorder="1"/>
    <xf numFmtId="0" fontId="16" fillId="9" borderId="3" xfId="0" applyFont="1" applyFill="1" applyBorder="1" applyAlignment="1">
      <alignment vertical="center" wrapText="1"/>
    </xf>
    <xf numFmtId="0" fontId="16" fillId="9" borderId="4" xfId="0" applyFont="1" applyFill="1" applyBorder="1" applyAlignment="1">
      <alignment vertical="center" wrapText="1"/>
    </xf>
    <xf numFmtId="0" fontId="17" fillId="10" borderId="1" xfId="0" applyFont="1" applyFill="1" applyBorder="1" applyAlignment="1">
      <alignment vertical="center" wrapText="1"/>
    </xf>
    <xf numFmtId="0" fontId="17" fillId="10" borderId="1" xfId="0" applyFont="1" applyFill="1" applyBorder="1" applyAlignment="1">
      <alignment wrapText="1"/>
    </xf>
    <xf numFmtId="0" fontId="17" fillId="0" borderId="1" xfId="0" applyFont="1" applyBorder="1" applyAlignment="1">
      <alignment wrapText="1"/>
    </xf>
    <xf numFmtId="0" fontId="15" fillId="0" borderId="1" xfId="4" applyBorder="1" applyAlignment="1">
      <alignment wrapText="1"/>
    </xf>
    <xf numFmtId="0" fontId="17" fillId="3" borderId="1" xfId="0" applyFont="1" applyFill="1" applyBorder="1" applyAlignment="1">
      <alignment wrapText="1"/>
    </xf>
    <xf numFmtId="0" fontId="17" fillId="3" borderId="1" xfId="0" applyFont="1" applyFill="1" applyBorder="1" applyAlignment="1">
      <alignment vertical="center" wrapText="1"/>
    </xf>
    <xf numFmtId="0" fontId="15" fillId="3" borderId="1" xfId="4" applyFill="1" applyBorder="1" applyAlignment="1">
      <alignment vertical="center" wrapText="1"/>
    </xf>
    <xf numFmtId="0" fontId="15" fillId="3" borderId="1" xfId="4" applyFill="1" applyBorder="1" applyAlignment="1">
      <alignment wrapText="1"/>
    </xf>
    <xf numFmtId="0" fontId="0" fillId="2" borderId="5" xfId="0" applyFill="1" applyBorder="1" applyAlignment="1">
      <alignment vertical="center"/>
    </xf>
    <xf numFmtId="164" fontId="0" fillId="5" borderId="1" xfId="0" applyNumberFormat="1" applyFill="1" applyBorder="1" applyAlignment="1">
      <alignment horizontal="center"/>
    </xf>
    <xf numFmtId="164" fontId="7" fillId="11" borderId="0" xfId="0" applyNumberFormat="1" applyFont="1" applyFill="1" applyAlignment="1">
      <alignment horizontal="center" vertical="center" wrapText="1"/>
    </xf>
    <xf numFmtId="164" fontId="7" fillId="6" borderId="1" xfId="0" applyNumberFormat="1" applyFont="1" applyFill="1" applyBorder="1" applyAlignment="1">
      <alignment horizontal="center" vertical="center" wrapText="1"/>
    </xf>
    <xf numFmtId="14" fontId="1" fillId="2" borderId="1" xfId="0" applyNumberFormat="1" applyFont="1" applyFill="1" applyBorder="1" applyAlignment="1">
      <alignment horizontal="left" vertical="center" wrapText="1"/>
    </xf>
    <xf numFmtId="14" fontId="0" fillId="0" borderId="1" xfId="0" applyNumberFormat="1" applyBorder="1" applyAlignment="1">
      <alignment horizontal="left"/>
    </xf>
    <xf numFmtId="14" fontId="0" fillId="0" borderId="1" xfId="0" applyNumberFormat="1" applyBorder="1" applyAlignment="1">
      <alignment horizontal="left" vertical="center"/>
    </xf>
    <xf numFmtId="14" fontId="0" fillId="3" borderId="1" xfId="0" applyNumberFormat="1" applyFill="1" applyBorder="1" applyAlignment="1">
      <alignment horizontal="left"/>
    </xf>
    <xf numFmtId="14" fontId="4" fillId="3" borderId="1" xfId="1" applyNumberFormat="1" applyFont="1" applyFill="1" applyBorder="1" applyAlignment="1">
      <alignment horizontal="left" wrapText="1"/>
    </xf>
    <xf numFmtId="14" fontId="4" fillId="3" borderId="1" xfId="0" applyNumberFormat="1" applyFont="1" applyFill="1" applyBorder="1" applyAlignment="1">
      <alignment horizontal="left" wrapText="1"/>
    </xf>
    <xf numFmtId="14" fontId="0" fillId="3" borderId="2" xfId="0" applyNumberFormat="1" applyFill="1" applyBorder="1" applyAlignment="1">
      <alignment horizontal="left"/>
    </xf>
    <xf numFmtId="14" fontId="12" fillId="3" borderId="1" xfId="0" applyNumberFormat="1" applyFont="1" applyFill="1" applyBorder="1" applyAlignment="1">
      <alignment horizontal="left" vertical="center"/>
    </xf>
    <xf numFmtId="14" fontId="0" fillId="4" borderId="1" xfId="0" applyNumberFormat="1" applyFill="1" applyBorder="1" applyAlignment="1">
      <alignment horizontal="left"/>
    </xf>
    <xf numFmtId="14" fontId="0" fillId="0" borderId="0" xfId="0" applyNumberFormat="1" applyAlignment="1">
      <alignment horizontal="left" vertical="center"/>
    </xf>
    <xf numFmtId="164" fontId="7" fillId="4" borderId="0" xfId="0" applyNumberFormat="1" applyFont="1" applyFill="1" applyAlignment="1">
      <alignment horizontal="center" vertical="center" wrapText="1"/>
    </xf>
    <xf numFmtId="2" fontId="0" fillId="5" borderId="1" xfId="0" applyNumberFormat="1" applyFill="1" applyBorder="1"/>
  </cellXfs>
  <cellStyles count="5">
    <cellStyle name="Lien hypertexte" xfId="4" builtinId="8"/>
    <cellStyle name="Normal" xfId="0" builtinId="0"/>
    <cellStyle name="Normal 2" xfId="1" xr:uid="{710CE56A-6433-4858-BBF0-3382834A3367}"/>
    <cellStyle name="Normalny 2" xfId="2" xr:uid="{57CB0D46-F34E-406A-A174-BA0E9B895B62}"/>
    <cellStyle name="Pourcentage" xfId="3" builtinId="5"/>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FF0000"/>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00FF"/>
      <color rgb="FFFF99CC"/>
      <color rgb="FFCC00CC"/>
      <color rgb="FFFFFFCC"/>
      <color rgb="FFFFCCFF"/>
      <color rgb="FFCCECFF"/>
      <color rgb="FFCCFFCC"/>
      <color rgb="FFCCFFFF"/>
      <color rgb="FFFF33CC"/>
      <color rgb="FFCC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externalLink" Target="externalLinks/externalLink1.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externalLink" Target="externalLinks/externalLink2.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andr\Downloads\20240117_102620_export_produits_stock.xlsx" TargetMode="External"/><Relationship Id="rId1" Type="http://schemas.openxmlformats.org/officeDocument/2006/relationships/externalLinkPath" Target="/Users/sandr/Downloads/20240117_102620_export_produits_stock.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sandr\Downloads\22%2004%202024%20Matrice%20produits%20BOBOCHIC_MEBLEX-FCA%20DAP.xlsx" TargetMode="External"/><Relationship Id="rId1" Type="http://schemas.openxmlformats.org/officeDocument/2006/relationships/externalLinkPath" Target="/Users/sandr/Downloads/22%2004%202024%20Matrice%20produits%20BOBOCHIC_MEBLEX-FCA%20DA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Worksheet"/>
    </sheetNames>
    <sheetDataSet>
      <sheetData sheetId="0" refreshError="1">
        <row r="1">
          <cell r="F1" t="str">
            <v>EAN</v>
          </cell>
          <cell r="G1" t="str">
            <v>Designation</v>
          </cell>
        </row>
        <row r="2">
          <cell r="F2">
            <v>5906395169412</v>
          </cell>
          <cell r="G2" t="str">
            <v>Canapé droit fixe VIKING - Rouge</v>
          </cell>
        </row>
        <row r="3">
          <cell r="F3">
            <v>5906395169467</v>
          </cell>
          <cell r="G3" t="str">
            <v>Canapé droit fixe VIKING - Noir</v>
          </cell>
        </row>
        <row r="4">
          <cell r="F4">
            <v>5906395169436</v>
          </cell>
          <cell r="G4" t="str">
            <v>Canapé droit fixe VIKING - Vert</v>
          </cell>
        </row>
        <row r="5">
          <cell r="F5">
            <v>5906395169429</v>
          </cell>
          <cell r="G5" t="str">
            <v>Canapé droit fixe VIKING - Jaune</v>
          </cell>
        </row>
        <row r="6">
          <cell r="F6">
            <v>5906395169399</v>
          </cell>
          <cell r="G6" t="str">
            <v>Canapé droit fixe VIKING - Bleu poudré</v>
          </cell>
        </row>
        <row r="7">
          <cell r="F7">
            <v>5906395169382</v>
          </cell>
          <cell r="G7" t="str">
            <v xml:space="preserve">Canapé droit fixe VIKING - Rose poudré </v>
          </cell>
        </row>
        <row r="8">
          <cell r="F8">
            <v>5906395169405</v>
          </cell>
          <cell r="G8" t="str">
            <v xml:space="preserve">Canapé droit fixe VIKING - Prune </v>
          </cell>
        </row>
        <row r="9">
          <cell r="F9">
            <v>5906395169368</v>
          </cell>
          <cell r="G9" t="str">
            <v>Canapé droit fixe VIKING - Gris clair</v>
          </cell>
        </row>
        <row r="10">
          <cell r="F10">
            <v>5906395169375</v>
          </cell>
          <cell r="G10" t="str">
            <v>Canapé droit fixe VIKING - Gris foncé</v>
          </cell>
        </row>
        <row r="11">
          <cell r="F11">
            <v>5906395169627</v>
          </cell>
          <cell r="G11" t="str">
            <v>Canapé d'angle fixe VIKING - Noir - Angle droit</v>
          </cell>
        </row>
        <row r="12">
          <cell r="F12">
            <v>5906395169603</v>
          </cell>
          <cell r="G12" t="str">
            <v>Canapé d'angle fixe VIKING - Angle droit - Gris foncé</v>
          </cell>
        </row>
        <row r="13">
          <cell r="F13">
            <v>5906395169450</v>
          </cell>
          <cell r="G13" t="str">
            <v>Canapé d'angle fixe VIKING - Gris - Angle droit</v>
          </cell>
        </row>
        <row r="14">
          <cell r="F14">
            <v>5906395169528</v>
          </cell>
          <cell r="G14" t="str">
            <v>Canapé d'angle fixe VIKING - Rouge - Angle droit</v>
          </cell>
        </row>
        <row r="15">
          <cell r="F15">
            <v>5906395169504</v>
          </cell>
          <cell r="G15" t="str">
            <v>Canapé d'angle fixe VIKING - Jaune - Angle droit</v>
          </cell>
        </row>
        <row r="16">
          <cell r="F16">
            <v>5906395169580</v>
          </cell>
          <cell r="G16" t="str">
            <v>Canapé d'angle fixe VIKING - Angle droit - Rose</v>
          </cell>
        </row>
        <row r="17">
          <cell r="F17">
            <v>5906395169481</v>
          </cell>
          <cell r="G17" t="str">
            <v>Canapé d'angle fixe VIKING - Vert - Angle droit</v>
          </cell>
        </row>
        <row r="18">
          <cell r="F18">
            <v>5906395169542</v>
          </cell>
          <cell r="G18" t="str">
            <v>Canapé d'angle fixe VIKING - Angle droit - Prune poudré</v>
          </cell>
        </row>
        <row r="19">
          <cell r="F19">
            <v>5906395169610</v>
          </cell>
          <cell r="G19" t="str">
            <v>Canapé d'angle fixe VIKING - Noir - Angle gauche</v>
          </cell>
        </row>
        <row r="20">
          <cell r="F20">
            <v>5906395169597</v>
          </cell>
          <cell r="G20" t="str">
            <v>Canapé d'angle fixe VIKING - Angle gauche - Gris foncé</v>
          </cell>
        </row>
        <row r="21">
          <cell r="F21">
            <v>5906395169443</v>
          </cell>
          <cell r="G21" t="str">
            <v>Canapé d'angle fixe VIKING - Gris - Angle gauche</v>
          </cell>
        </row>
        <row r="22">
          <cell r="F22">
            <v>5906395169511</v>
          </cell>
          <cell r="G22" t="str">
            <v>Canapé d'angle fixe VIKING - Rouge - Angle gauche</v>
          </cell>
        </row>
        <row r="23">
          <cell r="F23">
            <v>5906395169498</v>
          </cell>
          <cell r="G23" t="str">
            <v>Canapé d'angle fixe VIKING - Jaune - Angle gauche</v>
          </cell>
        </row>
        <row r="24">
          <cell r="F24">
            <v>5906395169573</v>
          </cell>
          <cell r="G24" t="str">
            <v>Canapé d'angle fixe VIKING - Angle gauche - Rose</v>
          </cell>
        </row>
        <row r="25">
          <cell r="F25">
            <v>5906395169474</v>
          </cell>
          <cell r="G25" t="str">
            <v>Canapé d'angle fixe VIKING - Vert - Angle gauche</v>
          </cell>
        </row>
        <row r="26">
          <cell r="F26">
            <v>5906395169535</v>
          </cell>
          <cell r="G26" t="str">
            <v>Canapé d'angle fixe VIKING - Angle gauche - Prune poudré</v>
          </cell>
        </row>
        <row r="27">
          <cell r="F27">
            <v>5906395169566</v>
          </cell>
          <cell r="G27" t="str">
            <v>Canapé d'angle fixe VIKING - Angle droit - Bleu poudré</v>
          </cell>
        </row>
        <row r="28">
          <cell r="F28">
            <v>5906395169559</v>
          </cell>
          <cell r="G28" t="str">
            <v>Canapé d'angle fixe VIKING - Angle gauche - Bleu poudré</v>
          </cell>
        </row>
        <row r="29">
          <cell r="F29">
            <v>5906395169733</v>
          </cell>
          <cell r="G29" t="str">
            <v>Canapé d'angle convertible avec coffre SVEN I - Gris - Angle gauche</v>
          </cell>
        </row>
        <row r="30">
          <cell r="F30">
            <v>5906395169740</v>
          </cell>
          <cell r="G30" t="str">
            <v>Canapé d'angle convertible avec coffre SVEN I - Angle gauche - Gris foncé</v>
          </cell>
        </row>
        <row r="31">
          <cell r="F31">
            <v>5906395169726</v>
          </cell>
          <cell r="G31" t="str">
            <v>Canapé d'angle convertible avec coffre SVEN I - Gris - Angle droit</v>
          </cell>
        </row>
        <row r="32">
          <cell r="F32">
            <v>5906395169757</v>
          </cell>
          <cell r="G32" t="str">
            <v>Canapé d'angle convertible avec coffre SVEN I - Angle droit - Gris foncé</v>
          </cell>
        </row>
        <row r="33">
          <cell r="F33">
            <v>5906395169788</v>
          </cell>
          <cell r="G33" t="str">
            <v>Canapé d'angle convertible avec coffre SVEN II - Angle droit - Gris foncé</v>
          </cell>
        </row>
        <row r="34">
          <cell r="F34">
            <v>5906395169764</v>
          </cell>
          <cell r="G34" t="str">
            <v>Canapé d'angle convertible avec coffre SVEN II - Gris - Angle droit</v>
          </cell>
        </row>
        <row r="35">
          <cell r="F35">
            <v>5906395169771</v>
          </cell>
          <cell r="G35" t="str">
            <v>Canapé d'angle convertible avec coffre SVEN II - Gris - Angle gauche</v>
          </cell>
        </row>
        <row r="36">
          <cell r="F36">
            <v>5906395169795</v>
          </cell>
          <cell r="G36" t="str">
            <v>Canapé d'angle convertible avec coffre SVEN II - Angle gauche - Gris foncé</v>
          </cell>
        </row>
        <row r="37">
          <cell r="F37">
            <v>5906395169801</v>
          </cell>
          <cell r="G37" t="str">
            <v>Canapé d'angle convertible avec coffre SVEN III - Gris - Angle droit</v>
          </cell>
        </row>
        <row r="38">
          <cell r="F38">
            <v>5906395169825</v>
          </cell>
          <cell r="G38" t="str">
            <v>Canapé d'angle convertible avec coffre SVEN III - Angle droit - Gris foncé</v>
          </cell>
        </row>
        <row r="39">
          <cell r="F39">
            <v>5906395169818</v>
          </cell>
          <cell r="G39" t="str">
            <v>Canapé d'angle convertible avec coffre SVEN III - Gris - Angle gauche</v>
          </cell>
        </row>
        <row r="40">
          <cell r="F40">
            <v>5906395169832</v>
          </cell>
          <cell r="G40" t="str">
            <v>Canapé d'angle convertible avec coffre SVEN III - Angle gauche - Gris foncé</v>
          </cell>
        </row>
        <row r="41">
          <cell r="F41">
            <v>5906395169849</v>
          </cell>
          <cell r="G41" t="str">
            <v>Canapé droit convertible BERGEN velours - Gris</v>
          </cell>
        </row>
        <row r="42">
          <cell r="F42">
            <v>5906395169856</v>
          </cell>
          <cell r="G42" t="str">
            <v>Canapé droit convertible BERGEN velours - Gris foncé</v>
          </cell>
        </row>
        <row r="43">
          <cell r="F43">
            <v>5906395169863</v>
          </cell>
          <cell r="G43" t="str">
            <v>Canapé droit convertible BERGEN velours - Vert poudré</v>
          </cell>
        </row>
        <row r="44">
          <cell r="F44">
            <v>5906395169887</v>
          </cell>
          <cell r="G44" t="str">
            <v>Canapé droit convertible BERGEN velours - Violet</v>
          </cell>
        </row>
        <row r="45">
          <cell r="F45">
            <v>5906395169870</v>
          </cell>
          <cell r="G45" t="str">
            <v>Canapé droit convertible BERGEN velours - Rose</v>
          </cell>
        </row>
        <row r="46">
          <cell r="F46">
            <v>5906395169917</v>
          </cell>
          <cell r="G46" t="str">
            <v>Canapé droit convertible BERGEN velours - Rouge</v>
          </cell>
        </row>
        <row r="47">
          <cell r="F47">
            <v>5906395169894</v>
          </cell>
          <cell r="G47" t="str">
            <v>Canapé droit convertible BERGEN velours - Bleu</v>
          </cell>
        </row>
        <row r="48">
          <cell r="F48">
            <v>5906395169900</v>
          </cell>
          <cell r="G48" t="str">
            <v>Canapé droit convertible BERGEN velours - Vert</v>
          </cell>
        </row>
        <row r="49">
          <cell r="F49">
            <v>5906395169962</v>
          </cell>
          <cell r="G49" t="str">
            <v>Canapé d'angle convertible LISBONA - Gris - Angle droit</v>
          </cell>
        </row>
        <row r="50">
          <cell r="F50">
            <v>5906395169924</v>
          </cell>
          <cell r="G50" t="str">
            <v>Canapé d'angle convertible LISBONA - Gris foncé - Angle droit</v>
          </cell>
        </row>
        <row r="51">
          <cell r="F51">
            <v>5902860480020</v>
          </cell>
          <cell r="G51" t="str">
            <v>Canapé d'angle convertible LISBONA - Bleu - Angle droit</v>
          </cell>
        </row>
        <row r="52">
          <cell r="F52">
            <v>5902860480068</v>
          </cell>
          <cell r="G52" t="str">
            <v>Canapé d'angle convertible LISBONA - Marron - Angle droit</v>
          </cell>
        </row>
        <row r="53">
          <cell r="F53">
            <v>5902860480006</v>
          </cell>
          <cell r="G53" t="str">
            <v>Canapé d'angle convertible LISBONA - Noir - Angle droit</v>
          </cell>
        </row>
        <row r="54">
          <cell r="F54">
            <v>5902860480044</v>
          </cell>
          <cell r="G54" t="str">
            <v>Canapé d'angle convertible LISBONA - Vert - Angle droit</v>
          </cell>
        </row>
        <row r="55">
          <cell r="F55">
            <v>5906395169979</v>
          </cell>
          <cell r="G55" t="str">
            <v>Canapé d'angle convertible LISBONA - Gris - Angle gauche</v>
          </cell>
        </row>
        <row r="56">
          <cell r="F56">
            <v>5906395169931</v>
          </cell>
          <cell r="G56" t="str">
            <v>Canapé d'angle convertible LISBONA - Angle gauche - Gris foncé</v>
          </cell>
        </row>
        <row r="57">
          <cell r="F57">
            <v>5902860480075</v>
          </cell>
          <cell r="G57" t="str">
            <v>Canapé d'angle convertible LISBONA - Marron - Angle gauche</v>
          </cell>
        </row>
        <row r="58">
          <cell r="F58">
            <v>5902860480037</v>
          </cell>
          <cell r="G58" t="str">
            <v>Canapé d'angle convertible LISBONA - Bleu - Angle gauche</v>
          </cell>
        </row>
        <row r="59">
          <cell r="F59">
            <v>5902860480013</v>
          </cell>
          <cell r="G59" t="str">
            <v>Canapé d'angle convertible LISBONA - Noir - Angle gauche</v>
          </cell>
        </row>
        <row r="60">
          <cell r="F60">
            <v>5902860480051</v>
          </cell>
          <cell r="G60" t="str">
            <v>Canapé d'angle convertible LISBONA - Vert - Angle gauche</v>
          </cell>
        </row>
        <row r="61">
          <cell r="F61">
            <v>5906395169948</v>
          </cell>
          <cell r="G61" t="str">
            <v>Canapé d'angle convertible LISBONA avec étagères - Gris - Angle droit</v>
          </cell>
        </row>
        <row r="62">
          <cell r="F62">
            <v>5902860480082</v>
          </cell>
          <cell r="G62" t="str">
            <v>Canapé d'angle convertible LISBONA avec étagères - Gris foncé - Angle droit</v>
          </cell>
        </row>
        <row r="63">
          <cell r="F63">
            <v>5906395169955</v>
          </cell>
          <cell r="G63" t="str">
            <v>Canapé d'angle convertible LISBONA avec étagères - Gris - Angle gauche</v>
          </cell>
        </row>
        <row r="64">
          <cell r="F64">
            <v>5902860480099</v>
          </cell>
          <cell r="G64" t="str">
            <v>Canapé d'angle convertible LISBONA avec étagères - Angle gauche - Gris foncé</v>
          </cell>
        </row>
        <row r="65">
          <cell r="F65">
            <v>5906395169986</v>
          </cell>
          <cell r="G65" t="str">
            <v>Canapé panoramique fixe LUNA avec pouf - Gris - Panoramique</v>
          </cell>
        </row>
        <row r="66">
          <cell r="F66">
            <v>5906395169993</v>
          </cell>
          <cell r="G66" t="str">
            <v>Canapé panoramique fixe LUNA avec pouf - Gris foncé - Panoramique</v>
          </cell>
        </row>
        <row r="67">
          <cell r="F67">
            <v>5902860480105</v>
          </cell>
          <cell r="G67" t="str">
            <v>Canapé panoramique fixe LUNA avec pouf - Noir - Panoramique</v>
          </cell>
        </row>
        <row r="68">
          <cell r="F68">
            <v>5902860480440</v>
          </cell>
          <cell r="G68" t="str">
            <v>Canapé panoramique fixe LUNA avec pouf - Bleu Canard - Panoramique</v>
          </cell>
        </row>
        <row r="69">
          <cell r="G69" t="str">
            <v>Canapé d'angle convertible pieds métal MILANO - Angle droit - Gris clair + Bleu poudré</v>
          </cell>
        </row>
        <row r="70">
          <cell r="G70" t="str">
            <v>Canapé d'angle convertible pieds métal MILANO - Angle gauche - Gris clair + Bleu poudré</v>
          </cell>
        </row>
        <row r="71">
          <cell r="G71" t="str">
            <v>Canapé d'angle convertible pieds métal MILANO - Angle droit - Gris clair + Rose poudré</v>
          </cell>
        </row>
        <row r="72">
          <cell r="G72" t="str">
            <v>Canapé d'angle convertible pieds métal MILANO - Angle gauche - Gris clair + Rose poudré</v>
          </cell>
        </row>
        <row r="73">
          <cell r="G73" t="str">
            <v xml:space="preserve">Canapé d'angle convertible pieds métal MILANO - Angle droit - Gris anthracite + Bleu </v>
          </cell>
        </row>
        <row r="74">
          <cell r="G74" t="str">
            <v xml:space="preserve">Canapé d'angle convertible pieds métal MILANO - Angle gauche - Gris anthracite + Bleu </v>
          </cell>
        </row>
        <row r="75">
          <cell r="G75" t="str">
            <v xml:space="preserve">Canapé d'angle convertible pieds métal MILANO - Angle droit - Gris Anthracite + Rose </v>
          </cell>
        </row>
        <row r="76">
          <cell r="G76" t="str">
            <v xml:space="preserve">Canapé d'angle convertible pieds métal MILANO - Angle gauche - Gris Anthracite + Rose </v>
          </cell>
        </row>
        <row r="77">
          <cell r="G77" t="str">
            <v>Canapé d'angle convertible pieds bois MILANO - Angle gauche - Gris clair + Bleu poudré</v>
          </cell>
        </row>
        <row r="78">
          <cell r="G78" t="str">
            <v xml:space="preserve">Canapé d'angle convertible pieds bois MILANO - Angle gauche - Gris anthracite + Bleu </v>
          </cell>
        </row>
        <row r="79">
          <cell r="G79" t="str">
            <v>Canapé d'angle convertible pieds bois MILANO - Angle gauche - Gris clair + Rose poudré</v>
          </cell>
        </row>
        <row r="80">
          <cell r="G80" t="str">
            <v xml:space="preserve">Canapé d'angle convertible pieds bois MILANO - Angle gauche - Gris Anthracite + Rose </v>
          </cell>
        </row>
        <row r="81">
          <cell r="G81" t="str">
            <v xml:space="preserve">Canapé d'angle convertible pieds bois MILANO - Angle droit - Gris Anthracite + Rose </v>
          </cell>
        </row>
        <row r="82">
          <cell r="G82" t="str">
            <v xml:space="preserve">Canapé d'angle convertible pieds bois MILANO - Angle droit - Gris anthracite + Bleu </v>
          </cell>
        </row>
        <row r="83">
          <cell r="G83" t="str">
            <v>Canapé d'angle convertible pieds bois MILANO - Angle droit - Gris clair + Bleu poudré</v>
          </cell>
        </row>
        <row r="84">
          <cell r="G84" t="str">
            <v>Canapé d'angle convertible pieds bois MILANO - Angle droit - Gris clair + Rose poudré</v>
          </cell>
        </row>
        <row r="85">
          <cell r="F85">
            <v>5902860480143</v>
          </cell>
          <cell r="G85" t="str">
            <v>Canapé d'angle L fixe LONDON - Gris - Angle gauche</v>
          </cell>
        </row>
        <row r="86">
          <cell r="F86">
            <v>5902860480167</v>
          </cell>
          <cell r="G86" t="str">
            <v>Canapé d'angle L fixe LONDON - Angle gauche - Gris foncé</v>
          </cell>
        </row>
        <row r="87">
          <cell r="F87">
            <v>5902860480136</v>
          </cell>
          <cell r="G87" t="str">
            <v>Canapé d'angle L fixe LONDON - Gris - Angle droit</v>
          </cell>
        </row>
        <row r="88">
          <cell r="F88">
            <v>5902860480150</v>
          </cell>
          <cell r="G88" t="str">
            <v>Canapé d'angle L fixe LONDON - Angle droit - Gris foncé</v>
          </cell>
        </row>
        <row r="89">
          <cell r="F89">
            <v>5902860480204</v>
          </cell>
          <cell r="G89" t="str">
            <v>Canapé droit convertible coffre RIGA - Rose</v>
          </cell>
        </row>
        <row r="90">
          <cell r="F90">
            <v>5902860480181</v>
          </cell>
          <cell r="G90" t="str">
            <v>Canapé droit convertible coffre RIGA - Gris foncé</v>
          </cell>
        </row>
        <row r="91">
          <cell r="F91">
            <v>5902860480228</v>
          </cell>
          <cell r="G91" t="str">
            <v>Canapé droit convertible coffre RIGA - Prune poudré</v>
          </cell>
        </row>
        <row r="92">
          <cell r="F92">
            <v>5902860480211</v>
          </cell>
          <cell r="G92" t="str">
            <v>Canapé droit convertible coffre RIGA - Bleu poudré</v>
          </cell>
        </row>
        <row r="93">
          <cell r="F93">
            <v>5902860480235</v>
          </cell>
          <cell r="G93" t="str">
            <v>Canapé droit convertible coffre RIGA - Jaune</v>
          </cell>
        </row>
        <row r="94">
          <cell r="F94">
            <v>5902860480174</v>
          </cell>
          <cell r="G94" t="str">
            <v>Canapé droit convertible coffre RIGA - Gris</v>
          </cell>
        </row>
        <row r="95">
          <cell r="F95">
            <v>5902860480280</v>
          </cell>
          <cell r="G95" t="str">
            <v>Canapé d'angle LEO - Bleu - Angle droit</v>
          </cell>
        </row>
        <row r="96">
          <cell r="F96">
            <v>5902860480297</v>
          </cell>
          <cell r="G96" t="str">
            <v>Canapé d'angle LEO - Bleu - Angle gauche</v>
          </cell>
        </row>
        <row r="97">
          <cell r="F97">
            <v>5902860480303</v>
          </cell>
          <cell r="G97" t="str">
            <v>Canapé d'angle LEO - Angle droit - Bleu poudré</v>
          </cell>
        </row>
        <row r="98">
          <cell r="F98">
            <v>5902860480310</v>
          </cell>
          <cell r="G98" t="str">
            <v>Canapé d'angle LEO - Angle gauche - Bleu poudré</v>
          </cell>
        </row>
        <row r="99">
          <cell r="F99">
            <v>5902860480242</v>
          </cell>
          <cell r="G99" t="str">
            <v>Canapé d'angle LEO - Gris - Angle droit</v>
          </cell>
        </row>
        <row r="100">
          <cell r="F100">
            <v>5902860480259</v>
          </cell>
          <cell r="G100" t="str">
            <v>Canapé d'angle LEO - Gris - Angle gauche</v>
          </cell>
        </row>
        <row r="101">
          <cell r="F101">
            <v>5902860480266</v>
          </cell>
          <cell r="G101" t="str">
            <v>Canapé d'angle LEO - Angle droit - Gris foncé</v>
          </cell>
        </row>
        <row r="102">
          <cell r="F102">
            <v>5902860480273</v>
          </cell>
          <cell r="G102" t="str">
            <v>Canapé d'angle LEO - Angle gauche - Gris foncé</v>
          </cell>
        </row>
        <row r="103">
          <cell r="F103">
            <v>5902860482444</v>
          </cell>
          <cell r="G103" t="str">
            <v>Canapé d'angle avec pouf LEO - Angle gauche - Bleu poudré</v>
          </cell>
        </row>
        <row r="104">
          <cell r="F104">
            <v>5902860482390</v>
          </cell>
          <cell r="G104" t="str">
            <v>Canapé d'angle avec pouf LEO - Angle droit - Gris foncé</v>
          </cell>
        </row>
        <row r="105">
          <cell r="F105">
            <v>5902860482383</v>
          </cell>
          <cell r="G105" t="str">
            <v>Canapé d'angle avec pouf LEO - Gris - Angle gauche</v>
          </cell>
        </row>
        <row r="106">
          <cell r="F106">
            <v>5902860482437</v>
          </cell>
          <cell r="G106" t="str">
            <v>Canapé d'angle avec pouf LEO - Angle droit - Bleu poudré</v>
          </cell>
        </row>
        <row r="107">
          <cell r="F107">
            <v>5902860482406</v>
          </cell>
          <cell r="G107" t="str">
            <v>Canapé d'angle avec pouf LEO - Angle gauche - Gris foncé</v>
          </cell>
        </row>
        <row r="108">
          <cell r="F108">
            <v>5902860482376</v>
          </cell>
          <cell r="G108" t="str">
            <v>Canapé d'angle avec pouf LEO - Gris - Angle droit</v>
          </cell>
        </row>
        <row r="109">
          <cell r="F109">
            <v>5902860480372</v>
          </cell>
          <cell r="G109" t="str">
            <v>Canapé panoramique fixe BARCELONA - Bleu Canard</v>
          </cell>
        </row>
        <row r="110">
          <cell r="F110">
            <v>5902860480365</v>
          </cell>
          <cell r="G110" t="str">
            <v>Canapé panoramique fixe BARCELONA - Gris</v>
          </cell>
        </row>
        <row r="111">
          <cell r="F111">
            <v>5902860480389</v>
          </cell>
          <cell r="G111" t="str">
            <v>Canapé droit fixe DOBLO - Bleu clair</v>
          </cell>
        </row>
        <row r="112">
          <cell r="F112">
            <v>5902860480426</v>
          </cell>
          <cell r="G112" t="str">
            <v>Canapé droit fixe DOBLO - Gris clair</v>
          </cell>
        </row>
        <row r="113">
          <cell r="F113">
            <v>5902860480433</v>
          </cell>
          <cell r="G113" t="str">
            <v>Canapé droit fixe DOBLO - Gris foncé</v>
          </cell>
        </row>
        <row r="114">
          <cell r="F114">
            <v>5902860480419</v>
          </cell>
          <cell r="G114" t="str">
            <v xml:space="preserve">Canapé droit fixe DOBLO - Bleu foncé </v>
          </cell>
        </row>
        <row r="115">
          <cell r="F115">
            <v>5902860480396</v>
          </cell>
          <cell r="G115" t="str">
            <v>Canapé droit fixe DOBLO - Rose</v>
          </cell>
        </row>
        <row r="116">
          <cell r="F116">
            <v>5902860480402</v>
          </cell>
          <cell r="G116" t="str">
            <v>Canapé droit fixe DOBLO - Vert</v>
          </cell>
        </row>
        <row r="117">
          <cell r="F117">
            <v>5902860483106</v>
          </cell>
          <cell r="G117" t="str">
            <v>Canapé droit fixe DOBLO - Beige</v>
          </cell>
        </row>
        <row r="118">
          <cell r="F118">
            <v>5902860480471</v>
          </cell>
          <cell r="G118" t="str">
            <v>Canapé droit convertible coffre TRIPLO - Bleu Canard</v>
          </cell>
        </row>
        <row r="119">
          <cell r="F119">
            <v>5902860480488</v>
          </cell>
          <cell r="G119" t="str">
            <v>Canapé droit convertible coffre TRIPLO - Rose</v>
          </cell>
        </row>
        <row r="120">
          <cell r="F120">
            <v>5902860480501</v>
          </cell>
          <cell r="G120" t="str">
            <v>Canapé droit convertible coffre TRIPLO - Gris foncé</v>
          </cell>
        </row>
        <row r="121">
          <cell r="F121">
            <v>5902860480495</v>
          </cell>
          <cell r="G121" t="str">
            <v>Canapé droit convertible coffre TRIPLO - Gris</v>
          </cell>
        </row>
        <row r="122">
          <cell r="F122">
            <v>5902860480525</v>
          </cell>
          <cell r="G122" t="str">
            <v>Canapé droit convertible coffre TRIPLO - Jaune</v>
          </cell>
        </row>
        <row r="123">
          <cell r="F123">
            <v>5902860480549</v>
          </cell>
          <cell r="G123" t="str">
            <v>Canapé droit convertible coffre TRIPLO - Vert</v>
          </cell>
        </row>
        <row r="124">
          <cell r="F124">
            <v>5902860480532</v>
          </cell>
          <cell r="G124" t="str">
            <v>Canapé droit convertible coffre TRIPLO - Rouge</v>
          </cell>
        </row>
        <row r="125">
          <cell r="F125">
            <v>5902860480518</v>
          </cell>
          <cell r="G125" t="str">
            <v>Canapé droit convertible coffre TRIPLO - Violet</v>
          </cell>
        </row>
        <row r="126">
          <cell r="F126">
            <v>5902860480556</v>
          </cell>
          <cell r="G126" t="str">
            <v>Canapé droit convertible coffre TRIPLO - Noir</v>
          </cell>
        </row>
        <row r="127">
          <cell r="F127">
            <v>5902860480464</v>
          </cell>
          <cell r="G127" t="str">
            <v>Canapé droit convertible coffre TRIPLO - Vert poudré</v>
          </cell>
        </row>
        <row r="128">
          <cell r="F128">
            <v>5902860483090</v>
          </cell>
          <cell r="G128" t="str">
            <v>Canapé droit convertible coffre TRIPLO - Beige</v>
          </cell>
        </row>
        <row r="129">
          <cell r="F129">
            <v>5902860480587</v>
          </cell>
          <cell r="G129" t="str">
            <v>Canapé droit fixe PARIS - Gris foncé</v>
          </cell>
        </row>
        <row r="130">
          <cell r="F130">
            <v>5902860480594</v>
          </cell>
          <cell r="G130" t="str">
            <v>Canapé droit fixe PARIS - Jaune</v>
          </cell>
        </row>
        <row r="131">
          <cell r="F131">
            <v>5902860480570</v>
          </cell>
          <cell r="G131" t="str">
            <v>Canapé droit fixe PARIS - Bleu Canard</v>
          </cell>
        </row>
        <row r="132">
          <cell r="F132">
            <v>5902860480563</v>
          </cell>
          <cell r="G132" t="str">
            <v>Canapé droit fixe PARIS - Vert</v>
          </cell>
        </row>
        <row r="133">
          <cell r="F133">
            <v>5902860480617</v>
          </cell>
          <cell r="G133" t="str">
            <v>Canapé droit fixe PARIS - Violet</v>
          </cell>
        </row>
        <row r="134">
          <cell r="F134">
            <v>5902860480600</v>
          </cell>
          <cell r="G134" t="str">
            <v>Canapé droit fixe PARIS - Rose</v>
          </cell>
        </row>
        <row r="135">
          <cell r="F135">
            <v>5902860480624</v>
          </cell>
          <cell r="G135" t="str">
            <v>Canapé panoramique convertible LUNA avec pouf - Gris - Panoramique</v>
          </cell>
        </row>
        <row r="136">
          <cell r="F136">
            <v>5902860480631</v>
          </cell>
          <cell r="G136" t="str">
            <v>Canapé panoramique convertible LUNA avec pouf - Gris foncé - Panoramique</v>
          </cell>
        </row>
        <row r="137">
          <cell r="F137">
            <v>5902860480648</v>
          </cell>
          <cell r="G137" t="str">
            <v>Canapé panoramique convertible LUNA avec pouf - Noir - Panoramique</v>
          </cell>
        </row>
        <row r="138">
          <cell r="F138">
            <v>5902860480655</v>
          </cell>
          <cell r="G138" t="str">
            <v>Canapé panoramique convertible LUNA avec pouf - Bleu Canard - Panoramique</v>
          </cell>
        </row>
        <row r="139">
          <cell r="F139">
            <v>5902860480921</v>
          </cell>
          <cell r="G139" t="str">
            <v>Canapé d'angle fixe LUNA avec pouf - Rouge - Angle droit</v>
          </cell>
        </row>
        <row r="140">
          <cell r="F140">
            <v>5902860480884</v>
          </cell>
          <cell r="G140" t="str">
            <v>Canapé d'angle fixe LUNA avec pouf - Bleu Canard - Angle droit</v>
          </cell>
        </row>
        <row r="141">
          <cell r="F141">
            <v>5902860480808</v>
          </cell>
          <cell r="G141" t="str">
            <v>Canapé d'angle fixe LUNA avec pouf - Gris - Angle droit</v>
          </cell>
        </row>
        <row r="142">
          <cell r="F142">
            <v>5902860480785</v>
          </cell>
          <cell r="G142" t="str">
            <v>Canapé d'angle fixe LUNA avec pouf - Gris foncé - Angle droit</v>
          </cell>
        </row>
        <row r="143">
          <cell r="F143">
            <v>5902860480822</v>
          </cell>
          <cell r="G143" t="str">
            <v>Canapé d'angle fixe LUNA avec pouf - Bleu poudré - Angle droit</v>
          </cell>
        </row>
        <row r="144">
          <cell r="F144">
            <v>5902860480860</v>
          </cell>
          <cell r="G144" t="str">
            <v>Canapé d'angle fixe LUNA avec pouf - Prune poudré - Angle droit</v>
          </cell>
        </row>
        <row r="145">
          <cell r="F145">
            <v>5902860480846</v>
          </cell>
          <cell r="G145" t="str">
            <v>Canapé d'angle fixe LUNA avec pouf - Rose - Angle droit</v>
          </cell>
        </row>
        <row r="146">
          <cell r="F146">
            <v>5902860480907</v>
          </cell>
          <cell r="G146" t="str">
            <v>Canapé d'angle fixe LUNA avec pouf - Vert - Angle droit</v>
          </cell>
        </row>
        <row r="147">
          <cell r="F147">
            <v>5902860480938</v>
          </cell>
          <cell r="G147" t="str">
            <v>Canapé d'angle fixe LUNA avec pouf - Rouge - Angle gauche</v>
          </cell>
        </row>
        <row r="148">
          <cell r="F148">
            <v>5902860480891</v>
          </cell>
          <cell r="G148" t="str">
            <v>Canapé d'angle fixe LUNA avec pouf - Angle gauche - Bleu Canard</v>
          </cell>
        </row>
        <row r="149">
          <cell r="F149">
            <v>5902860480815</v>
          </cell>
          <cell r="G149" t="str">
            <v>Canapé d'angle fixe LUNA avec pouf - Gris - Angle gauche</v>
          </cell>
        </row>
        <row r="150">
          <cell r="F150">
            <v>5902860480792</v>
          </cell>
          <cell r="G150" t="str">
            <v>Canapé d'angle fixe LUNA avec pouf - Angle gauche - Gris foncé</v>
          </cell>
        </row>
        <row r="151">
          <cell r="F151">
            <v>5902860480839</v>
          </cell>
          <cell r="G151" t="str">
            <v>Canapé d'angle fixe LUNA avec pouf - Angle gauche - Bleu poudré</v>
          </cell>
        </row>
        <row r="152">
          <cell r="F152">
            <v>5902860480877</v>
          </cell>
          <cell r="G152" t="str">
            <v>Canapé d'angle fixe LUNA avec pouf - Angle gauche - Prune poudré</v>
          </cell>
        </row>
        <row r="153">
          <cell r="F153">
            <v>5902860480853</v>
          </cell>
          <cell r="G153" t="str">
            <v>Canapé d'angle fixe LUNA avec pouf - Angle gauche - Rose</v>
          </cell>
        </row>
        <row r="154">
          <cell r="F154">
            <v>5902860480914</v>
          </cell>
          <cell r="G154" t="str">
            <v>Canapé d'angle fixe LUNA avec pouf - Vert - Angle gauche</v>
          </cell>
        </row>
        <row r="155">
          <cell r="F155">
            <v>5902860480679</v>
          </cell>
          <cell r="G155" t="str">
            <v>Canapé panoramique fixe PARIS - Bleu Canard</v>
          </cell>
        </row>
        <row r="156">
          <cell r="F156">
            <v>5902860480693</v>
          </cell>
          <cell r="G156" t="str">
            <v>Canapé panoramique fixe PARIS - Jaune</v>
          </cell>
        </row>
        <row r="157">
          <cell r="F157">
            <v>5902860480662</v>
          </cell>
          <cell r="G157" t="str">
            <v>Canapé panoramique fixe PARIS - Vert</v>
          </cell>
        </row>
        <row r="158">
          <cell r="F158">
            <v>5902860480686</v>
          </cell>
          <cell r="G158" t="str">
            <v>Canapé panoramique fixe PARIS - Gris foncé</v>
          </cell>
        </row>
        <row r="159">
          <cell r="F159">
            <v>5902860480716</v>
          </cell>
          <cell r="G159" t="str">
            <v>Canapé panoramique fixe PARIS - Violet</v>
          </cell>
        </row>
        <row r="160">
          <cell r="F160">
            <v>5902860480709</v>
          </cell>
          <cell r="G160" t="str">
            <v>Canapé panoramique fixe PARIS - Rose</v>
          </cell>
        </row>
        <row r="161">
          <cell r="F161">
            <v>5902860480730</v>
          </cell>
          <cell r="G161" t="str">
            <v>Fauteuil PARIS - Bleu Canard</v>
          </cell>
        </row>
        <row r="162">
          <cell r="F162">
            <v>5902860480747</v>
          </cell>
          <cell r="G162" t="str">
            <v>Fauteuil PARIS - Gris</v>
          </cell>
        </row>
        <row r="163">
          <cell r="F163">
            <v>5902860480754</v>
          </cell>
          <cell r="G163" t="str">
            <v>Fauteuil PARIS - Jaune</v>
          </cell>
        </row>
        <row r="164">
          <cell r="F164">
            <v>5902860480778</v>
          </cell>
          <cell r="G164" t="str">
            <v>Fauteuil PARIS - Violet</v>
          </cell>
        </row>
        <row r="165">
          <cell r="F165">
            <v>5902860480723</v>
          </cell>
          <cell r="G165" t="str">
            <v>Fauteuil PARIS - Vert</v>
          </cell>
        </row>
        <row r="166">
          <cell r="F166">
            <v>5902860480761</v>
          </cell>
          <cell r="G166" t="str">
            <v>Fauteuil PARIS - Rose</v>
          </cell>
        </row>
        <row r="167">
          <cell r="F167">
            <v>5902860480969</v>
          </cell>
          <cell r="G167" t="str">
            <v>Canapé panoramique XXL convertible ALFA - Gris - Angle droit</v>
          </cell>
        </row>
        <row r="168">
          <cell r="F168">
            <v>5902860480983</v>
          </cell>
          <cell r="G168" t="str">
            <v>Canapé panoramique XXL convertible ALFA - Gris foncé - Angle droit</v>
          </cell>
        </row>
        <row r="169">
          <cell r="F169">
            <v>5902860481003</v>
          </cell>
          <cell r="G169" t="str">
            <v>Canapé panoramique XXL convertible ALFA - Bleu - Angle droit</v>
          </cell>
        </row>
        <row r="170">
          <cell r="F170">
            <v>5902860480945</v>
          </cell>
          <cell r="G170" t="str">
            <v>Canapé panoramique XXL convertible ALFA - Bleu poudré - Angle droit</v>
          </cell>
        </row>
        <row r="171">
          <cell r="F171">
            <v>5902860480976</v>
          </cell>
          <cell r="G171" t="str">
            <v>Canapé panoramique XXL convertible ALFA - Gris - Angle gauche</v>
          </cell>
        </row>
        <row r="172">
          <cell r="F172">
            <v>5902860480990</v>
          </cell>
          <cell r="G172" t="str">
            <v>Canapé panoramique XXL convertible ALFA - Angle gauche - Gris foncé</v>
          </cell>
        </row>
        <row r="173">
          <cell r="F173">
            <v>5902860481010</v>
          </cell>
          <cell r="G173" t="str">
            <v>Canapé panoramique XXL convertible ALFA - Bleu - Angle gauche</v>
          </cell>
        </row>
        <row r="174">
          <cell r="F174">
            <v>5902860480952</v>
          </cell>
          <cell r="G174" t="str">
            <v>Canapé panoramique XXL convertible ALFA - Angle gauche - Bleu poudré</v>
          </cell>
        </row>
        <row r="175">
          <cell r="F175">
            <v>5902860481133</v>
          </cell>
          <cell r="G175" t="str">
            <v>Canapé d'angle convertible HERA pieds gold - Anthracite - Angle droit</v>
          </cell>
        </row>
        <row r="176">
          <cell r="F176">
            <v>5902860481140</v>
          </cell>
          <cell r="G176" t="str">
            <v>Canapé d'angle convertible HERA pieds gold - Angle gauche - Anthracite</v>
          </cell>
        </row>
        <row r="177">
          <cell r="F177">
            <v>5902860481119</v>
          </cell>
          <cell r="G177" t="str">
            <v>Canapé d'angle convertible HERA pieds gold - Vert - Angle droit</v>
          </cell>
        </row>
        <row r="178">
          <cell r="F178">
            <v>5902860481126</v>
          </cell>
          <cell r="G178" t="str">
            <v>Canapé d'angle convertible HERA pieds gold - Vert - Angle gauche</v>
          </cell>
        </row>
        <row r="179">
          <cell r="F179">
            <v>5902860481171</v>
          </cell>
          <cell r="G179" t="str">
            <v>Canapé d'angle convertible HERA pieds gold - Bleu Canard - Angle droit</v>
          </cell>
        </row>
        <row r="180">
          <cell r="F180">
            <v>5902860481188</v>
          </cell>
          <cell r="G180" t="str">
            <v>Canapé d'angle convertible HERA pieds gold - Angle gauche - Bleu Canard</v>
          </cell>
        </row>
        <row r="181">
          <cell r="F181">
            <v>5902860481157</v>
          </cell>
          <cell r="G181" t="str">
            <v>Canapé d'angle convertible HERA pieds gold - Violet - Angle droit</v>
          </cell>
        </row>
        <row r="182">
          <cell r="F182">
            <v>5902860481164</v>
          </cell>
          <cell r="G182" t="str">
            <v>Canapé d'angle convertible HERA pieds gold - Angle gauche - Violet</v>
          </cell>
        </row>
        <row r="183">
          <cell r="F183">
            <v>5902860481287</v>
          </cell>
          <cell r="G183" t="str">
            <v>Canapé grand angle convertible HERA pieds gold - Gris - Panoramique</v>
          </cell>
        </row>
        <row r="184">
          <cell r="F184">
            <v>5902860481270</v>
          </cell>
          <cell r="G184" t="str">
            <v>Canapé grand angle convertible HERA pieds gold - Vert - Panoramique</v>
          </cell>
        </row>
        <row r="185">
          <cell r="F185">
            <v>5902860481294</v>
          </cell>
          <cell r="G185" t="str">
            <v>Canapé grand angle convertible HERA pieds gold - Violet - Panoramique</v>
          </cell>
        </row>
        <row r="186">
          <cell r="F186">
            <v>5902860481300</v>
          </cell>
          <cell r="G186" t="str">
            <v>Canapé grand angle convertible HERA pieds gold - Bleu Canard - Panoramique</v>
          </cell>
        </row>
        <row r="187">
          <cell r="F187">
            <v>5902860481195</v>
          </cell>
          <cell r="G187" t="str">
            <v>Canapé panoramique XXL convertible HERA pieds gold - Vert - Angle droit</v>
          </cell>
        </row>
        <row r="188">
          <cell r="F188">
            <v>5902860481232</v>
          </cell>
          <cell r="G188" t="str">
            <v>Canapé panoramique XXL convertible HERA pieds gold - Violet - Angle droit</v>
          </cell>
        </row>
        <row r="189">
          <cell r="F189">
            <v>5902860481256</v>
          </cell>
          <cell r="G189" t="str">
            <v>Canapé panoramique XXL convertible HERA pieds gold - Bleu Canard - Angle droit</v>
          </cell>
        </row>
        <row r="190">
          <cell r="F190">
            <v>5902860481218</v>
          </cell>
          <cell r="G190" t="str">
            <v>Canapé panoramique XXL convertible HERA pieds gold - Gris - Angle droit</v>
          </cell>
        </row>
        <row r="191">
          <cell r="F191">
            <v>5902860481201</v>
          </cell>
          <cell r="G191" t="str">
            <v>Canapé panoramique XXL convertible HERA pieds gold - Vert - Angle gauche</v>
          </cell>
        </row>
        <row r="192">
          <cell r="F192">
            <v>5902860481263</v>
          </cell>
          <cell r="G192" t="str">
            <v>Canapé panoramique XXL convertible HERA pieds gold - Angle gauche - Bleu Canard</v>
          </cell>
        </row>
        <row r="193">
          <cell r="F193">
            <v>5902860481249</v>
          </cell>
          <cell r="G193" t="str">
            <v>Canapé panoramique XXL convertible HERA pieds gold - Angle gauche - Violet</v>
          </cell>
        </row>
        <row r="194">
          <cell r="F194">
            <v>5902860481225</v>
          </cell>
          <cell r="G194" t="str">
            <v>Canapé panoramique XXL convertible HERA pieds gold - Gris - Angle gauche</v>
          </cell>
        </row>
        <row r="195">
          <cell r="F195">
            <v>5902860481706</v>
          </cell>
          <cell r="G195" t="str">
            <v>Canapé d'angle convertible HERA pieds noirs - Angle gauche - Anthracite</v>
          </cell>
        </row>
        <row r="196">
          <cell r="F196">
            <v>5902860481676</v>
          </cell>
          <cell r="G196" t="str">
            <v>Canapé d'angle convertible HERA pieds noirs - Vert - Angle droit</v>
          </cell>
        </row>
        <row r="197">
          <cell r="F197">
            <v>5902860481683</v>
          </cell>
          <cell r="G197" t="str">
            <v>Canapé d'angle convertible HERA pieds noirs - Vert - Angle gauche</v>
          </cell>
        </row>
        <row r="198">
          <cell r="F198">
            <v>5902860481737</v>
          </cell>
          <cell r="G198" t="str">
            <v>Canapé d'angle convertible HERA pieds noirs - Bleu Canard - Angle droit</v>
          </cell>
        </row>
        <row r="199">
          <cell r="F199">
            <v>5902860481744</v>
          </cell>
          <cell r="G199" t="str">
            <v>Canapé d'angle convertible HERA pieds noirs - Angle gauche - Bleu Canard</v>
          </cell>
        </row>
        <row r="200">
          <cell r="F200">
            <v>5902860481713</v>
          </cell>
          <cell r="G200" t="str">
            <v>Canapé d'angle convertible HERA pieds noirs - Violet - Angle droit</v>
          </cell>
        </row>
        <row r="201">
          <cell r="F201">
            <v>5902860481720</v>
          </cell>
          <cell r="G201" t="str">
            <v>Canapé d'angle convertible HERA pieds noirs - Angle gauche - Violet</v>
          </cell>
        </row>
        <row r="202">
          <cell r="F202">
            <v>5902860481690</v>
          </cell>
          <cell r="G202" t="str">
            <v>Canapé d'angle convertible HERA pieds noirs - Anthracite - Angle droit</v>
          </cell>
        </row>
        <row r="203">
          <cell r="F203">
            <v>5902860481751</v>
          </cell>
          <cell r="G203" t="str">
            <v>Canapé panoramique XXL convertible HERA pieds noirs - Vert - Angle droit</v>
          </cell>
        </row>
        <row r="204">
          <cell r="F204">
            <v>5902860481799</v>
          </cell>
          <cell r="G204" t="str">
            <v>Canapé panoramique XXL convertible HERA pieds noirs - Violet - Angle droit</v>
          </cell>
        </row>
        <row r="205">
          <cell r="F205">
            <v>5902860481812</v>
          </cell>
          <cell r="G205" t="str">
            <v>Canapé panoramique XXL convertible HERA pieds noirs - Bleu Canard - Angle droit</v>
          </cell>
        </row>
        <row r="206">
          <cell r="F206">
            <v>5902860481768</v>
          </cell>
          <cell r="G206" t="str">
            <v>Canapé panoramique XXL convertible HERA pieds noirs - Vert - Angle gauche</v>
          </cell>
        </row>
        <row r="207">
          <cell r="F207">
            <v>5902860481829</v>
          </cell>
          <cell r="G207" t="str">
            <v>Canapé panoramique XXL convertible HERA pieds noirs - Angle gauche - Bleu Canard</v>
          </cell>
        </row>
        <row r="208">
          <cell r="F208">
            <v>5902860481805</v>
          </cell>
          <cell r="G208" t="str">
            <v>Canapé panoramique XXL convertible HERA pieds noirs - Angle gauche - Violet</v>
          </cell>
        </row>
        <row r="209">
          <cell r="F209">
            <v>5902860481782</v>
          </cell>
          <cell r="G209" t="str">
            <v>Canapé panoramique XXL convertible HERA pieds noirs - Gris - Angle gauche</v>
          </cell>
        </row>
        <row r="210">
          <cell r="F210">
            <v>5902860481775</v>
          </cell>
          <cell r="G210" t="str">
            <v>Canapé panoramique XXL convertible HERA pieds noirs - Gris - Angle droit</v>
          </cell>
        </row>
        <row r="211">
          <cell r="F211">
            <v>5902860481836</v>
          </cell>
          <cell r="G211" t="str">
            <v>Canapé grand angle convertible HERA pieds noirs - Vert - Panoramique</v>
          </cell>
        </row>
        <row r="212">
          <cell r="F212">
            <v>5902860481850</v>
          </cell>
          <cell r="G212" t="str">
            <v>Canapé grand angle convertible HERA pieds noirs - Violet - Panoramique</v>
          </cell>
        </row>
        <row r="213">
          <cell r="F213">
            <v>5902860481867</v>
          </cell>
          <cell r="G213" t="str">
            <v>Canapé grand angle convertible HERA pieds noirs - Bleu Canard - Panoramique</v>
          </cell>
        </row>
        <row r="214">
          <cell r="F214">
            <v>5902860481843</v>
          </cell>
          <cell r="G214" t="str">
            <v>Canapé grand angle convertible HERA pieds noirs - Gris - Panoramique</v>
          </cell>
        </row>
        <row r="215">
          <cell r="F215">
            <v>5906395169634</v>
          </cell>
          <cell r="G215" t="str">
            <v>Canapé droit fixe LUNA avec pouf - Gris</v>
          </cell>
        </row>
        <row r="216">
          <cell r="F216">
            <v>5906395169641</v>
          </cell>
          <cell r="G216" t="str">
            <v>Canapé droit fixe LUNA avec pouf - Gris foncé</v>
          </cell>
        </row>
        <row r="217">
          <cell r="F217">
            <v>5906395169719</v>
          </cell>
          <cell r="G217" t="str">
            <v>Canapé droit fixe LUNA avec pouf - Noir</v>
          </cell>
        </row>
        <row r="218">
          <cell r="F218">
            <v>5906395169658</v>
          </cell>
          <cell r="G218" t="str">
            <v>Canapé droit fixe LUNA avec pouf - Rose</v>
          </cell>
        </row>
        <row r="219">
          <cell r="F219">
            <v>5906395169672</v>
          </cell>
          <cell r="G219" t="str">
            <v>Canapé droit fixe LUNA avec pouf - Prune poudré</v>
          </cell>
        </row>
        <row r="220">
          <cell r="F220">
            <v>5906395169689</v>
          </cell>
          <cell r="G220" t="str">
            <v>Canapé droit fixe LUNA avec pouf - Rouge</v>
          </cell>
        </row>
        <row r="221">
          <cell r="F221">
            <v>5906395169702</v>
          </cell>
          <cell r="G221" t="str">
            <v>Canapé droit fixe LUNA avec pouf - Vert</v>
          </cell>
        </row>
        <row r="222">
          <cell r="F222">
            <v>5902860480457</v>
          </cell>
          <cell r="G222" t="str">
            <v>Canapé droit fixe LUNA avec pouf - Bleu clair</v>
          </cell>
        </row>
        <row r="223">
          <cell r="F223">
            <v>5906395169696</v>
          </cell>
          <cell r="G223" t="str">
            <v>Canapé droit fixe LUNA avec pouf - Jaune</v>
          </cell>
        </row>
        <row r="224">
          <cell r="F224">
            <v>5906395169665</v>
          </cell>
          <cell r="G224" t="str">
            <v>Canapé droit fixe LUNA avec pouf - Bleu poudré</v>
          </cell>
        </row>
        <row r="225">
          <cell r="F225">
            <v>5902860481416</v>
          </cell>
          <cell r="G225" t="str">
            <v>Canape d'angle convertible coffre MOLA - Violet - Angle droit</v>
          </cell>
        </row>
        <row r="226">
          <cell r="F226">
            <v>5902860481379</v>
          </cell>
          <cell r="G226" t="str">
            <v>Canape d'angle convertible coffre MOLA - Bleu Marine - Angle droit</v>
          </cell>
        </row>
        <row r="227">
          <cell r="F227">
            <v>5902860481355</v>
          </cell>
          <cell r="G227" t="str">
            <v>Canape d'angle convertible coffre MOLA - Gris - Angle droit</v>
          </cell>
        </row>
        <row r="228">
          <cell r="F228">
            <v>5902860481331</v>
          </cell>
          <cell r="G228" t="str">
            <v>Canape d'angle convertible coffre MOLA - Gris foncé - Angle droit</v>
          </cell>
        </row>
        <row r="229">
          <cell r="F229">
            <v>5902860481386</v>
          </cell>
          <cell r="G229" t="str">
            <v>Canape d'angle convertible coffre MOLA - Menthe - Angle droit</v>
          </cell>
        </row>
        <row r="230">
          <cell r="F230">
            <v>5902860481423</v>
          </cell>
          <cell r="G230" t="str">
            <v>Canape d'angle convertible coffre MOLA - Angle gauche - Violet</v>
          </cell>
        </row>
        <row r="231">
          <cell r="F231">
            <v>5902860481393</v>
          </cell>
          <cell r="G231" t="str">
            <v>Canape d'angle convertible coffre MOLA - Angle gauche - Bleu Marine</v>
          </cell>
        </row>
        <row r="232">
          <cell r="F232">
            <v>5902860481362</v>
          </cell>
          <cell r="G232" t="str">
            <v>Canape d'angle convertible coffre MOLA - Gris - Angle gauche</v>
          </cell>
        </row>
        <row r="233">
          <cell r="F233">
            <v>5902860481348</v>
          </cell>
          <cell r="G233" t="str">
            <v>Canape d'angle convertible coffre MOLA - Angle gauche - Gris foncé</v>
          </cell>
        </row>
        <row r="234">
          <cell r="F234">
            <v>5902860481409</v>
          </cell>
          <cell r="G234" t="str">
            <v>Canape d'angle convertible coffre MOLA - Angle gauche - Menthe</v>
          </cell>
        </row>
        <row r="235">
          <cell r="F235">
            <v>5902860481317</v>
          </cell>
          <cell r="G235" t="str">
            <v>Canape d'angle convertible coffre MOLA - bleu poudré + rose  - Angle droit</v>
          </cell>
        </row>
        <row r="236">
          <cell r="F236">
            <v>5902860481324</v>
          </cell>
          <cell r="G236" t="str">
            <v xml:space="preserve">Canape d'angle convertible coffre MOLA - Angle gauche - bleu poudré + rose </v>
          </cell>
        </row>
        <row r="237">
          <cell r="F237">
            <v>5902860481539</v>
          </cell>
          <cell r="G237" t="str">
            <v>Canapé d'angle L convertible coffre MOLA - Violet - Angle droit</v>
          </cell>
        </row>
        <row r="238">
          <cell r="F238">
            <v>5902860481492</v>
          </cell>
          <cell r="G238" t="str">
            <v>Canapé d'angle L convertible coffre MOLA - Bleu Marine - Angle droit</v>
          </cell>
        </row>
        <row r="239">
          <cell r="F239">
            <v>5902860481430</v>
          </cell>
          <cell r="G239" t="str">
            <v>Canapé d'angle L convertible coffre MOLA - Bleu poudré - Angle droit</v>
          </cell>
        </row>
        <row r="240">
          <cell r="F240">
            <v>5902860481454</v>
          </cell>
          <cell r="G240" t="str">
            <v>Canapé d'angle L convertible coffre MOLA - Gris foncé - Angle droit</v>
          </cell>
        </row>
        <row r="241">
          <cell r="F241">
            <v>5902860481515</v>
          </cell>
          <cell r="G241" t="str">
            <v>Canapé d'angle L convertible coffre MOLA - Menthe - Angle droit</v>
          </cell>
        </row>
        <row r="242">
          <cell r="F242">
            <v>5902860481546</v>
          </cell>
          <cell r="G242" t="str">
            <v>Canapé d'angle L convertible coffre MOLA - Angle gauche - Violet</v>
          </cell>
        </row>
        <row r="243">
          <cell r="F243">
            <v>5902860481508</v>
          </cell>
          <cell r="G243" t="str">
            <v>Canapé d'angle L convertible coffre MOLA - Angle gauche - Bleu Marine</v>
          </cell>
        </row>
        <row r="244">
          <cell r="F244">
            <v>5902860481485</v>
          </cell>
          <cell r="G244" t="str">
            <v>Canapé d'angle L convertible coffre MOLA - Gris - Angle gauche</v>
          </cell>
        </row>
        <row r="245">
          <cell r="F245">
            <v>5902860481447</v>
          </cell>
          <cell r="G245" t="str">
            <v>Canapé d'angle L convertible coffre MOLA - Angle gauche - Bleu poudré</v>
          </cell>
        </row>
        <row r="246">
          <cell r="F246">
            <v>5902860481461</v>
          </cell>
          <cell r="G246" t="str">
            <v>Canapé d'angle L convertible coffre MOLA - Angle gauche - Gris foncé</v>
          </cell>
        </row>
        <row r="247">
          <cell r="F247">
            <v>5902860481522</v>
          </cell>
          <cell r="G247" t="str">
            <v>Canapé d'angle L convertible coffre MOLA - Angle gauche - Menthe</v>
          </cell>
        </row>
        <row r="248">
          <cell r="F248">
            <v>5902860481478</v>
          </cell>
          <cell r="G248" t="str">
            <v>Canapé d'angle L convertible coffre MOLA - Gris - Angle droit</v>
          </cell>
        </row>
        <row r="249">
          <cell r="F249">
            <v>5902860481652</v>
          </cell>
          <cell r="G249" t="str">
            <v>Canapé panoramique XXL convertible coffre MOLA - Violet - Angle droit</v>
          </cell>
        </row>
        <row r="250">
          <cell r="F250">
            <v>5902860481614</v>
          </cell>
          <cell r="G250" t="str">
            <v>Canapé panoramique XXL convertible coffre MOLA - Bleu Marine - Angle droit</v>
          </cell>
        </row>
        <row r="251">
          <cell r="F251">
            <v>5902860481553</v>
          </cell>
          <cell r="G251" t="str">
            <v>Canapé panoramique XXL convertible coffre MOLA - Bleu poudré - Angle droit</v>
          </cell>
        </row>
        <row r="252">
          <cell r="F252">
            <v>5902860481577</v>
          </cell>
          <cell r="G252" t="str">
            <v>Canapé panoramique XXL convertible coffre MOLA - Gris foncé - Angle droit</v>
          </cell>
        </row>
        <row r="253">
          <cell r="F253">
            <v>5902860481638</v>
          </cell>
          <cell r="G253" t="str">
            <v>Canapé panoramique XXL convertible coffre MOLA - Menthe - Angle droit</v>
          </cell>
        </row>
        <row r="254">
          <cell r="F254">
            <v>5902860481669</v>
          </cell>
          <cell r="G254" t="str">
            <v>Canapé panoramique XXL convertible coffre MOLA - Angle gauche - Violet</v>
          </cell>
        </row>
        <row r="255">
          <cell r="F255">
            <v>5902860481621</v>
          </cell>
          <cell r="G255" t="str">
            <v>Canapé panoramique XXL convertible coffre MOLA - Angle gauche - Bleu Marine</v>
          </cell>
        </row>
        <row r="256">
          <cell r="F256">
            <v>5902860481607</v>
          </cell>
          <cell r="G256" t="str">
            <v>Canapé panoramique XXL convertible coffre MOLA - Gris - Angle gauche</v>
          </cell>
        </row>
        <row r="257">
          <cell r="F257">
            <v>5902860481560</v>
          </cell>
          <cell r="G257" t="str">
            <v>Canapé panoramique XXL convertible coffre MOLA - Angle gauche - Bleu poudré</v>
          </cell>
        </row>
        <row r="258">
          <cell r="F258">
            <v>5902860481584</v>
          </cell>
          <cell r="G258" t="str">
            <v>Canapé panoramique XXL convertible coffre MOLA - Angle gauche - Gris foncé</v>
          </cell>
        </row>
        <row r="259">
          <cell r="F259">
            <v>5902860481645</v>
          </cell>
          <cell r="G259" t="str">
            <v>Canapé panoramique XXL convertible coffre MOLA - Angle gauche - Menthe</v>
          </cell>
        </row>
        <row r="260">
          <cell r="F260">
            <v>5902860481591</v>
          </cell>
          <cell r="G260" t="str">
            <v>Canapé panoramique XXL convertible coffre MOLA - Gris - Angle droit</v>
          </cell>
        </row>
        <row r="261">
          <cell r="F261">
            <v>5902860481058</v>
          </cell>
          <cell r="G261" t="str">
            <v>Canapé droit fixe FELICITA 3 places - Marron foncé</v>
          </cell>
        </row>
        <row r="262">
          <cell r="F262">
            <v>5902860481089</v>
          </cell>
          <cell r="G262" t="str">
            <v>Canapé droit fixe FELICITA 3 places - Marron</v>
          </cell>
        </row>
        <row r="263">
          <cell r="F263">
            <v>5902860481102</v>
          </cell>
          <cell r="G263" t="str">
            <v>Fauteuil FELICITA - Marron</v>
          </cell>
        </row>
        <row r="264">
          <cell r="F264">
            <v>5902860481072</v>
          </cell>
          <cell r="G264" t="str">
            <v>Fauteuil FELICITA - Marron foncé</v>
          </cell>
        </row>
        <row r="265">
          <cell r="F265">
            <v>5902860482079</v>
          </cell>
          <cell r="G265" t="str">
            <v>Canapé d'angle convertible REAL - Angle gauche - Bleu Canard</v>
          </cell>
        </row>
        <row r="266">
          <cell r="F266">
            <v>5902860482055</v>
          </cell>
          <cell r="G266" t="str">
            <v>Canapé d'angle convertible REAL - Angle gauche - Bleu Marine</v>
          </cell>
        </row>
        <row r="267">
          <cell r="F267">
            <v>5902860482017</v>
          </cell>
          <cell r="G267" t="str">
            <v>Canapé d'angle convertible REAL - Angle gauche - Gris clair</v>
          </cell>
        </row>
        <row r="268">
          <cell r="F268">
            <v>5902860482031</v>
          </cell>
          <cell r="G268" t="str">
            <v>Canapé d'angle convertible REAL - Angle gauche - Gris foncé</v>
          </cell>
        </row>
        <row r="269">
          <cell r="F269">
            <v>5902860482093</v>
          </cell>
          <cell r="G269" t="str">
            <v>Canapé d'angle convertible REAL - Angle gauche - Prune poudré</v>
          </cell>
        </row>
        <row r="270">
          <cell r="F270">
            <v>5902860482062</v>
          </cell>
          <cell r="G270" t="str">
            <v>Canapé d'angle convertible REAL - Bleu Canard - Angle droit</v>
          </cell>
        </row>
        <row r="271">
          <cell r="F271">
            <v>5902860482048</v>
          </cell>
          <cell r="G271" t="str">
            <v>Canapé d'angle convertible REAL - Bleu Marine - Angle droit</v>
          </cell>
        </row>
        <row r="272">
          <cell r="F272">
            <v>5902860482000</v>
          </cell>
          <cell r="G272" t="str">
            <v>Canapé d'angle convertible REAL - Gris clair - Angle droit</v>
          </cell>
        </row>
        <row r="273">
          <cell r="F273">
            <v>5902860482024</v>
          </cell>
          <cell r="G273" t="str">
            <v>Canapé d'angle convertible REAL - Gris foncé - Angle droit</v>
          </cell>
        </row>
        <row r="274">
          <cell r="F274">
            <v>5902860482086</v>
          </cell>
          <cell r="G274" t="str">
            <v>Canapé d'angle convertible REAL - Prune poudré - Angle droit</v>
          </cell>
        </row>
        <row r="275">
          <cell r="F275">
            <v>5902860483083</v>
          </cell>
          <cell r="G275" t="str">
            <v>Canapé droit convertible LOFT ouverture express - Beige</v>
          </cell>
        </row>
        <row r="276">
          <cell r="F276">
            <v>5902860481959</v>
          </cell>
          <cell r="G276" t="str">
            <v>Canapé droit convertible LOFT ouverture express - Gris foncé</v>
          </cell>
        </row>
        <row r="277">
          <cell r="F277">
            <v>5902860481997</v>
          </cell>
          <cell r="G277" t="str">
            <v>Canapé droit convertible LOFT ouverture express - Violet</v>
          </cell>
        </row>
        <row r="278">
          <cell r="F278">
            <v>5902860481980</v>
          </cell>
          <cell r="G278" t="str">
            <v>Canapé droit convertible LOFT ouverture express - Angle droit</v>
          </cell>
        </row>
        <row r="279">
          <cell r="F279">
            <v>5902860481973</v>
          </cell>
          <cell r="G279" t="str">
            <v xml:space="preserve">Canapé droit convertible LOFT ouverture express - Bleu foncé </v>
          </cell>
        </row>
        <row r="280">
          <cell r="F280">
            <v>5902860481966</v>
          </cell>
          <cell r="G280" t="str">
            <v>Canapé droit convertible LOFT ouverture express - Gris clair</v>
          </cell>
        </row>
        <row r="281">
          <cell r="F281">
            <v>5902860484271</v>
          </cell>
          <cell r="G281" t="str">
            <v>Canapé droit convertible LOFT ouverture express - Gris clair &amp; gris foncé</v>
          </cell>
        </row>
        <row r="282">
          <cell r="F282">
            <v>5902860483076</v>
          </cell>
          <cell r="G282" t="str">
            <v>Canapé droit convertible coffre BALIO - Beige</v>
          </cell>
        </row>
        <row r="283">
          <cell r="F283">
            <v>5902860481942</v>
          </cell>
          <cell r="G283" t="str">
            <v>Canapé droit convertible coffre BALIO - Gris foncé</v>
          </cell>
        </row>
        <row r="284">
          <cell r="F284">
            <v>5902860482307</v>
          </cell>
          <cell r="G284" t="str">
            <v>Canapé droit convertible coffre BALIO - Bleu Canard</v>
          </cell>
        </row>
        <row r="285">
          <cell r="F285">
            <v>5902860481935</v>
          </cell>
          <cell r="G285" t="str">
            <v>Canapé droit convertible coffre BALIO - Gris clair</v>
          </cell>
        </row>
        <row r="286">
          <cell r="F286">
            <v>5902860484202</v>
          </cell>
          <cell r="G286" t="str">
            <v>Canapé droit convertible coffre BALIO - Gris clair &amp; gris foncé</v>
          </cell>
        </row>
        <row r="287">
          <cell r="G287" t="str">
            <v>Canapé droit convertible coffre BALIO - Rouge</v>
          </cell>
        </row>
        <row r="288">
          <cell r="F288">
            <v>5902860481904</v>
          </cell>
          <cell r="G288" t="str">
            <v>Ensemble Canapé FELICITA 2 places + 2 fauteuils - Marron foncé</v>
          </cell>
        </row>
        <row r="289">
          <cell r="F289">
            <v>5902860481874</v>
          </cell>
          <cell r="G289" t="str">
            <v>Ensemble Canapé FELICITA 2 places + 2 fauteuils - Marron</v>
          </cell>
        </row>
        <row r="290">
          <cell r="F290">
            <v>5902860481911</v>
          </cell>
          <cell r="G290" t="str">
            <v>Ensemble Canapé FELICITA 3 places + 2 fauteuils - Marron foncé</v>
          </cell>
        </row>
        <row r="291">
          <cell r="F291">
            <v>5902860481881</v>
          </cell>
          <cell r="G291" t="str">
            <v>Ensemble Canapé FELICITA 3 places + 2 fauteuils - Marron</v>
          </cell>
        </row>
        <row r="292">
          <cell r="F292">
            <v>5902860481928</v>
          </cell>
          <cell r="G292" t="str">
            <v>Ensemble Canapé FELICITA 3 places + Canapé 2 places - Marron foncé</v>
          </cell>
        </row>
        <row r="293">
          <cell r="F293">
            <v>5902860481898</v>
          </cell>
          <cell r="G293" t="str">
            <v>Ensemble Canapé FELICITA 3 places + Canapé 2 places - Marron</v>
          </cell>
        </row>
        <row r="294">
          <cell r="F294">
            <v>5902860482260</v>
          </cell>
          <cell r="G294" t="str">
            <v>Canapé modulable METIS - Gris clair</v>
          </cell>
        </row>
        <row r="295">
          <cell r="F295">
            <v>5902860482277</v>
          </cell>
          <cell r="G295" t="str">
            <v>Canapé modulable METIS - Gris foncé</v>
          </cell>
        </row>
        <row r="296">
          <cell r="F296">
            <v>5902860482284</v>
          </cell>
          <cell r="G296" t="str">
            <v>Canapé modulable METIS - Bicolore</v>
          </cell>
        </row>
        <row r="297">
          <cell r="F297">
            <v>5902860482291</v>
          </cell>
          <cell r="G297" t="str">
            <v>Canapé modulable METIS - Multicolore</v>
          </cell>
        </row>
        <row r="298">
          <cell r="F298">
            <v>5902860482116</v>
          </cell>
          <cell r="G298" t="str">
            <v>Chauffeuse METIS - Gris foncé</v>
          </cell>
        </row>
        <row r="299">
          <cell r="F299">
            <v>5902860482109</v>
          </cell>
          <cell r="G299" t="str">
            <v>Chauffeuse METIS - Gris clair</v>
          </cell>
        </row>
        <row r="300">
          <cell r="F300">
            <v>5902860482130</v>
          </cell>
          <cell r="G300" t="str">
            <v>Chauffeuse METIS - Bleu poudré</v>
          </cell>
        </row>
        <row r="301">
          <cell r="F301">
            <v>5902860482123</v>
          </cell>
          <cell r="G301" t="str">
            <v>Chauffeuse METIS - Jaune</v>
          </cell>
        </row>
        <row r="302">
          <cell r="F302">
            <v>5902860482239</v>
          </cell>
          <cell r="G302" t="str">
            <v>Angle METIS - Gris foncé</v>
          </cell>
        </row>
        <row r="303">
          <cell r="F303">
            <v>5902860482253</v>
          </cell>
          <cell r="G303" t="str">
            <v>Angle METIS - Bleu poudré</v>
          </cell>
        </row>
        <row r="304">
          <cell r="F304">
            <v>5902860482246</v>
          </cell>
          <cell r="G304" t="str">
            <v>Angle METIS - Jaune</v>
          </cell>
        </row>
        <row r="305">
          <cell r="F305">
            <v>5902860482222</v>
          </cell>
          <cell r="G305" t="str">
            <v>Angle METIS - Gris clair</v>
          </cell>
        </row>
        <row r="306">
          <cell r="F306">
            <v>5902860482192</v>
          </cell>
          <cell r="G306" t="str">
            <v>Méridienne METIS - Gris foncé</v>
          </cell>
        </row>
        <row r="307">
          <cell r="F307">
            <v>5902860482215</v>
          </cell>
          <cell r="G307" t="str">
            <v>Méridienne METIS - Bleu poudré</v>
          </cell>
        </row>
        <row r="308">
          <cell r="F308">
            <v>5902860482208</v>
          </cell>
          <cell r="G308" t="str">
            <v>Méridienne METIS - Jaune</v>
          </cell>
        </row>
        <row r="309">
          <cell r="F309">
            <v>5902860482185</v>
          </cell>
          <cell r="G309" t="str">
            <v>Méridienne METIS - Gris clair</v>
          </cell>
        </row>
        <row r="310">
          <cell r="F310">
            <v>5902860482154</v>
          </cell>
          <cell r="G310" t="str">
            <v>Pouf METIS - Gris foncé</v>
          </cell>
        </row>
        <row r="311">
          <cell r="F311">
            <v>5902860482178</v>
          </cell>
          <cell r="G311" t="str">
            <v>Pouf METIS - Bleu poudré</v>
          </cell>
        </row>
        <row r="312">
          <cell r="F312">
            <v>5902860482161</v>
          </cell>
          <cell r="G312" t="str">
            <v>Pouf METIS - Jaune</v>
          </cell>
        </row>
        <row r="313">
          <cell r="F313">
            <v>5902860482147</v>
          </cell>
          <cell r="G313" t="str">
            <v>Pouf METIS - Gris clair</v>
          </cell>
        </row>
        <row r="314">
          <cell r="F314">
            <v>5902860483052</v>
          </cell>
          <cell r="G314" t="str">
            <v>Canapé d'angle convertible coffre BALIO - Beige - Angle droit</v>
          </cell>
        </row>
        <row r="315">
          <cell r="F315">
            <v>5902860482338</v>
          </cell>
          <cell r="G315" t="str">
            <v>Canapé d'angle convertible coffre BALIO - Gris foncé - Angle droit</v>
          </cell>
        </row>
        <row r="316">
          <cell r="F316">
            <v>5902860482352</v>
          </cell>
          <cell r="G316" t="str">
            <v>Canapé d'angle convertible coffre BALIO - Bleu Canard - Angle droit</v>
          </cell>
        </row>
        <row r="317">
          <cell r="F317">
            <v>5902860482314</v>
          </cell>
          <cell r="G317" t="str">
            <v>Canapé d'angle convertible coffre BALIO - Gris clair - Angle droit</v>
          </cell>
        </row>
        <row r="318">
          <cell r="F318">
            <v>5902860484219</v>
          </cell>
          <cell r="G318" t="str">
            <v>Canapé d'angle convertible coffre BALIO - Gris clair &amp; gris foncé - Angle droit</v>
          </cell>
        </row>
        <row r="319">
          <cell r="F319">
            <v>5902860483069</v>
          </cell>
          <cell r="G319" t="str">
            <v>Canapé d'angle convertible coffre BALIO - Beige - Angle gauche</v>
          </cell>
        </row>
        <row r="320">
          <cell r="F320">
            <v>5902860482345</v>
          </cell>
          <cell r="G320" t="str">
            <v>Canapé d'angle convertible coffre BALIO - Angle gauche - Gris foncé</v>
          </cell>
        </row>
        <row r="321">
          <cell r="F321">
            <v>5902860482369</v>
          </cell>
          <cell r="G321" t="str">
            <v>Canapé d'angle convertible coffre BALIO - Angle gauche - Bleu Canard</v>
          </cell>
        </row>
        <row r="322">
          <cell r="F322">
            <v>5902860482321</v>
          </cell>
          <cell r="G322" t="str">
            <v>Canapé d'angle convertible coffre BALIO - Angle gauche - Gris clair</v>
          </cell>
        </row>
        <row r="323">
          <cell r="F323">
            <v>5902860484226</v>
          </cell>
          <cell r="G323" t="str">
            <v>Canapé d'angle convertible coffre BALIO - Angle gauche - Gris clair &amp; gris foncé</v>
          </cell>
        </row>
        <row r="324">
          <cell r="F324">
            <v>5902860482499</v>
          </cell>
          <cell r="G324" t="str">
            <v>Fauteuil DJANGO - Marron foncé</v>
          </cell>
        </row>
        <row r="325">
          <cell r="F325">
            <v>5902860482529</v>
          </cell>
          <cell r="G325" t="str">
            <v>Fauteuil DJANGO - Marron</v>
          </cell>
        </row>
        <row r="326">
          <cell r="F326">
            <v>5902860482550</v>
          </cell>
          <cell r="G326" t="str">
            <v>Fauteuil DJANGO - Marron roux</v>
          </cell>
        </row>
        <row r="327">
          <cell r="F327">
            <v>5902860482475</v>
          </cell>
          <cell r="G327" t="str">
            <v>Canapé droit fixe 3 places DJANGO - Marron foncé</v>
          </cell>
        </row>
        <row r="328">
          <cell r="F328">
            <v>5902860482505</v>
          </cell>
          <cell r="G328" t="str">
            <v>Canapé droit fixe 3 places DJANGO - Marron</v>
          </cell>
        </row>
        <row r="329">
          <cell r="F329">
            <v>5902860482536</v>
          </cell>
          <cell r="G329" t="str">
            <v>Canapé droit fixe 3 places DJANGO - Marron roux</v>
          </cell>
        </row>
        <row r="330">
          <cell r="F330">
            <v>5902860482482</v>
          </cell>
          <cell r="G330" t="str">
            <v>Canapé droit fixe 2 places DJANGO - Marron foncé</v>
          </cell>
        </row>
        <row r="331">
          <cell r="F331">
            <v>5902860482512</v>
          </cell>
          <cell r="G331" t="str">
            <v>Canapé droit fixe 2 places DJANGO - Marron</v>
          </cell>
        </row>
        <row r="332">
          <cell r="F332">
            <v>5902860482543</v>
          </cell>
          <cell r="G332" t="str">
            <v>Canapé droit fixe 2 places DJANGO - Marron roux</v>
          </cell>
        </row>
        <row r="333">
          <cell r="F333">
            <v>5902860482642</v>
          </cell>
          <cell r="G333" t="str">
            <v>Ensemble Canapé 3 places + 2 fauteuils DJANGO - Marron foncé</v>
          </cell>
        </row>
        <row r="334">
          <cell r="F334">
            <v>5902860482727</v>
          </cell>
          <cell r="G334" t="str">
            <v>Ensemble Canapé 3 places + 2 fauteuils DJANGO - Marron roux</v>
          </cell>
        </row>
        <row r="335">
          <cell r="F335">
            <v>5902860482680</v>
          </cell>
          <cell r="G335" t="str">
            <v>Ensemble Canapé 3 places + 2 fauteuils DJANGO - Marron</v>
          </cell>
        </row>
        <row r="336">
          <cell r="F336">
            <v>5902860482628</v>
          </cell>
          <cell r="G336" t="str">
            <v>Ensemble Canapé 3 places + Canapé 2 places + fauteuil DJANGO - Marron foncé</v>
          </cell>
        </row>
        <row r="337">
          <cell r="F337">
            <v>5902860482703</v>
          </cell>
          <cell r="G337" t="str">
            <v>Ensemble Canapé 3 places + Canapé 2 places + fauteuil DJANGO - Marron roux</v>
          </cell>
        </row>
        <row r="338">
          <cell r="F338">
            <v>5902860482666</v>
          </cell>
          <cell r="G338" t="str">
            <v>Ensemble Canapé 3 places + Canapé 2 places + fauteuil DJANGO - Marron</v>
          </cell>
        </row>
        <row r="339">
          <cell r="F339">
            <v>5902860482635</v>
          </cell>
          <cell r="G339" t="str">
            <v>Ensemble Canapé 3 places + Canapé 2 places DJANGO - Marron foncé</v>
          </cell>
        </row>
        <row r="340">
          <cell r="F340">
            <v>5902860482710</v>
          </cell>
          <cell r="G340" t="str">
            <v>Ensemble Canapé 3 places + Canapé 2 places DJANGO - Marron roux</v>
          </cell>
        </row>
        <row r="341">
          <cell r="F341">
            <v>5902860482673</v>
          </cell>
          <cell r="G341" t="str">
            <v>Ensemble Canapé 3 places + Canapé 2 places DJANGO - Marron</v>
          </cell>
        </row>
        <row r="342">
          <cell r="F342">
            <v>5902860482659</v>
          </cell>
          <cell r="G342" t="str">
            <v>Ensemble Canapé 2 places + 2 fauteuils DJANGO - Marron foncé</v>
          </cell>
        </row>
        <row r="343">
          <cell r="F343">
            <v>5902860482734</v>
          </cell>
          <cell r="G343" t="str">
            <v>Ensemble Canapé 2 places + 2 fauteuils DJANGO - Marron roux</v>
          </cell>
        </row>
        <row r="344">
          <cell r="F344">
            <v>5902860482697</v>
          </cell>
          <cell r="G344" t="str">
            <v>Ensemble Canapé 2 places + 2 fauteuils DJANGO - Marron</v>
          </cell>
        </row>
        <row r="345">
          <cell r="F345">
            <v>5902860482758</v>
          </cell>
          <cell r="G345" t="str">
            <v>Canapé droit fixe SEATTLE - Gris</v>
          </cell>
        </row>
        <row r="346">
          <cell r="F346">
            <v>5902860482765</v>
          </cell>
          <cell r="G346" t="str">
            <v>Canapé droit fixe SEATTLE - Gris foncé</v>
          </cell>
        </row>
        <row r="347">
          <cell r="F347">
            <v>5902860482772</v>
          </cell>
          <cell r="G347" t="str">
            <v xml:space="preserve">Canapé droit fixe SEATTLE - Rose poudré </v>
          </cell>
        </row>
        <row r="348">
          <cell r="F348">
            <v>5902860482789</v>
          </cell>
          <cell r="G348" t="str">
            <v>Canapé droit fixe SEATTLE - Bleu poudré</v>
          </cell>
        </row>
        <row r="349">
          <cell r="F349">
            <v>5902860482826</v>
          </cell>
          <cell r="G349" t="str">
            <v>Canapé droit fixe SEATTLE - Vert poudré</v>
          </cell>
        </row>
        <row r="350">
          <cell r="F350">
            <v>5902860482833</v>
          </cell>
          <cell r="G350" t="str">
            <v>Canapé droit fixe SEATTLE - Noir</v>
          </cell>
        </row>
        <row r="351">
          <cell r="F351">
            <v>5902860482840</v>
          </cell>
          <cell r="G351" t="str">
            <v>Canapé droit fixe SEATTLE - Bleu Canard</v>
          </cell>
        </row>
        <row r="352">
          <cell r="F352">
            <v>5902860482802</v>
          </cell>
          <cell r="G352" t="str">
            <v>Canapé droit fixe SEATTLE - Rouge</v>
          </cell>
        </row>
        <row r="353">
          <cell r="F353">
            <v>5902860482796</v>
          </cell>
          <cell r="G353" t="str">
            <v>Canapé droit fixe SEATTLE - Violet</v>
          </cell>
        </row>
        <row r="354">
          <cell r="F354">
            <v>5902860482819</v>
          </cell>
          <cell r="G354" t="str">
            <v>Canapé droit fixe SEATTLE - Jaune</v>
          </cell>
        </row>
        <row r="355">
          <cell r="F355">
            <v>5902860483045</v>
          </cell>
          <cell r="G355" t="str">
            <v>Canapé droit fixe SEATTLE - Beige</v>
          </cell>
        </row>
        <row r="356">
          <cell r="F356">
            <v>5902860482970</v>
          </cell>
          <cell r="G356" t="str">
            <v>Canapé d'angle convertible coffre ESPACE - Gris foncé - Angle droit</v>
          </cell>
        </row>
        <row r="357">
          <cell r="F357">
            <v>5902860482956</v>
          </cell>
          <cell r="G357" t="str">
            <v>Canapé d'angle convertible coffre ESPACE - Gris clair - Angle droit</v>
          </cell>
        </row>
        <row r="358">
          <cell r="F358">
            <v>5902860484301</v>
          </cell>
          <cell r="G358" t="str">
            <v>Canapé d'angle convertible coffre ESPACE - Gris clair &amp; gris foncé - Angle droit</v>
          </cell>
        </row>
        <row r="359">
          <cell r="F359">
            <v>5902860482987</v>
          </cell>
          <cell r="G359" t="str">
            <v>Canapé d'angle convertible coffre ESPACE - Angle gauche - Gris foncé</v>
          </cell>
        </row>
        <row r="360">
          <cell r="F360">
            <v>5902860482963</v>
          </cell>
          <cell r="G360" t="str">
            <v>Canapé d'angle convertible coffre ESPACE - Angle gauche - Gris clair</v>
          </cell>
        </row>
        <row r="361">
          <cell r="F361">
            <v>5902860484318</v>
          </cell>
          <cell r="G361" t="str">
            <v>Canapé d'angle convertible coffre ESPACE - Angle gauche - Gris clair &amp; gris foncé</v>
          </cell>
        </row>
        <row r="362">
          <cell r="F362">
            <v>5902860483021</v>
          </cell>
          <cell r="G362" t="str">
            <v>Canapé d'angle convertible LOFT ouverture express - Beige - Angle droit</v>
          </cell>
        </row>
        <row r="363">
          <cell r="F363">
            <v>5902860482871</v>
          </cell>
          <cell r="G363" t="str">
            <v>Canapé d'angle convertible LOFT ouverture express - Gris foncé - Angle droit</v>
          </cell>
        </row>
        <row r="364">
          <cell r="F364">
            <v>5902860482932</v>
          </cell>
          <cell r="G364" t="str">
            <v>Canapé d'angle convertible LOFT ouverture express - Violet - Angle droit</v>
          </cell>
        </row>
        <row r="365">
          <cell r="F365">
            <v>5902860482918</v>
          </cell>
          <cell r="G365" t="str">
            <v>Canapé d'angle convertible LOFT ouverture express - Bleu Canard - Angle droit</v>
          </cell>
        </row>
        <row r="366">
          <cell r="F366">
            <v>5902860482895</v>
          </cell>
          <cell r="G366" t="str">
            <v>Canapé d'angle convertible LOFT ouverture express - Bleu Marine - Angle droit</v>
          </cell>
        </row>
        <row r="367">
          <cell r="F367">
            <v>5902860482857</v>
          </cell>
          <cell r="G367" t="str">
            <v>Canapé d'angle convertible LOFT ouverture express - Gris clair - Angle droit</v>
          </cell>
        </row>
        <row r="368">
          <cell r="F368">
            <v>5902860484288</v>
          </cell>
          <cell r="G368" t="str">
            <v>Canapé d'angle convertible LOFT ouverture express - Gris clair &amp; gris foncé - Angle droit</v>
          </cell>
        </row>
        <row r="369">
          <cell r="F369">
            <v>5902860483038</v>
          </cell>
          <cell r="G369" t="str">
            <v>Canapé d'angle convertible LOFT ouverture express - Beige - Angle gauche</v>
          </cell>
        </row>
        <row r="370">
          <cell r="F370">
            <v>5902860482888</v>
          </cell>
          <cell r="G370" t="str">
            <v>Canapé d'angle convertible LOFT ouverture express - Angle gauche - Gris foncé</v>
          </cell>
        </row>
        <row r="371">
          <cell r="F371">
            <v>5902860482949</v>
          </cell>
          <cell r="G371" t="str">
            <v>Canapé d'angle convertible LOFT ouverture express - Angle gauche - Prune poudré</v>
          </cell>
        </row>
        <row r="372">
          <cell r="F372">
            <v>5902860482925</v>
          </cell>
          <cell r="G372" t="str">
            <v>Canapé d'angle convertible LOFT ouverture express - Angle gauche - Bleu Canard</v>
          </cell>
        </row>
        <row r="373">
          <cell r="F373">
            <v>5902860482901</v>
          </cell>
          <cell r="G373" t="str">
            <v>Canapé d'angle convertible LOFT ouverture express - Angle gauche - Bleu Marine</v>
          </cell>
        </row>
        <row r="374">
          <cell r="F374">
            <v>5902860482864</v>
          </cell>
          <cell r="G374" t="str">
            <v>Canapé d'angle convertible LOFT ouverture express - Angle gauche - Gris clair</v>
          </cell>
        </row>
        <row r="375">
          <cell r="F375">
            <v>5902860484295</v>
          </cell>
          <cell r="G375" t="str">
            <v>Canapé d'angle convertible LOFT ouverture express - Angle gauche - Gris clair &amp; gris foncé</v>
          </cell>
        </row>
        <row r="376">
          <cell r="F376">
            <v>5902860483359</v>
          </cell>
          <cell r="G376" t="str">
            <v>Canapé d'angle fixe SEATTLE - Bleu Canard - Angle droit</v>
          </cell>
        </row>
        <row r="377">
          <cell r="F377">
            <v>5902860483366</v>
          </cell>
          <cell r="G377" t="str">
            <v>Canapé d'angle fixe SEATTLE - Angle gauche - Bleu Canard</v>
          </cell>
        </row>
        <row r="378">
          <cell r="F378">
            <v>5902860483236</v>
          </cell>
          <cell r="G378" t="str">
            <v>Canapé d'angle fixe SEATTLE - Bleu poudré - Angle droit</v>
          </cell>
        </row>
        <row r="379">
          <cell r="F379">
            <v>5902860483243</v>
          </cell>
          <cell r="G379" t="str">
            <v>Canapé d'angle fixe SEATTLE - Angle gauche - Bleu poudré</v>
          </cell>
        </row>
        <row r="380">
          <cell r="F380">
            <v>5902860483373</v>
          </cell>
          <cell r="G380" t="str">
            <v>Canapé d'angle fixe SEATTLE - Beige - Angle droit</v>
          </cell>
        </row>
        <row r="381">
          <cell r="F381">
            <v>5902860483380</v>
          </cell>
          <cell r="G381" t="str">
            <v>Canapé d'angle fixe SEATTLE - Beige - Angle gauche</v>
          </cell>
        </row>
        <row r="382">
          <cell r="F382">
            <v>5902860483175</v>
          </cell>
          <cell r="G382" t="str">
            <v>Canapé d'angle fixe SEATTLE - Gris clair - Angle droit</v>
          </cell>
        </row>
        <row r="383">
          <cell r="F383">
            <v>5902860483182</v>
          </cell>
          <cell r="G383" t="str">
            <v>Canapé d'angle fixe SEATTLE - Angle gauche - Gris clair</v>
          </cell>
        </row>
        <row r="384">
          <cell r="F384">
            <v>5902860483199</v>
          </cell>
          <cell r="G384" t="str">
            <v>Canapé d'angle fixe SEATTLE - Gris foncé - Angle droit</v>
          </cell>
        </row>
        <row r="385">
          <cell r="F385">
            <v>5902860483205</v>
          </cell>
          <cell r="G385" t="str">
            <v>Canapé d'angle fixe SEATTLE - Angle gauche - Gris foncé</v>
          </cell>
        </row>
        <row r="386">
          <cell r="F386">
            <v>5902860483298</v>
          </cell>
          <cell r="G386" t="str">
            <v>Canapé d'angle fixe SEATTLE - Jaune - Angle droit</v>
          </cell>
        </row>
        <row r="387">
          <cell r="F387">
            <v>5902860483304</v>
          </cell>
          <cell r="G387" t="str">
            <v>Canapé d'angle fixe SEATTLE - Jaune - Angle gauche</v>
          </cell>
        </row>
        <row r="388">
          <cell r="F388">
            <v>5902860483335</v>
          </cell>
          <cell r="G388" t="str">
            <v>Canapé d'angle fixe SEATTLE - Noir - Angle droit</v>
          </cell>
        </row>
        <row r="389">
          <cell r="F389">
            <v>5902860483342</v>
          </cell>
          <cell r="G389" t="str">
            <v>Canapé d'angle fixe SEATTLE - Noir - Angle gauche</v>
          </cell>
        </row>
        <row r="390">
          <cell r="F390">
            <v>5902860483250</v>
          </cell>
          <cell r="G390" t="str">
            <v>Canapé d'angle fixe SEATTLE - Prune  - Angle droit</v>
          </cell>
        </row>
        <row r="391">
          <cell r="F391">
            <v>5902860483267</v>
          </cell>
          <cell r="G391" t="str">
            <v xml:space="preserve">Canapé d'angle fixe SEATTLE - Angle gauche - Prune </v>
          </cell>
        </row>
        <row r="392">
          <cell r="F392">
            <v>5902860483212</v>
          </cell>
          <cell r="G392" t="str">
            <v>Canapé d'angle fixe SEATTLE - Rose poudré  - Angle droit</v>
          </cell>
        </row>
        <row r="393">
          <cell r="F393">
            <v>5902860483229</v>
          </cell>
          <cell r="G393" t="str">
            <v xml:space="preserve">Canapé d'angle fixe SEATTLE - Angle gauche - Rose poudré </v>
          </cell>
        </row>
        <row r="394">
          <cell r="F394">
            <v>5902860483274</v>
          </cell>
          <cell r="G394" t="str">
            <v>Canapé d'angle fixe SEATTLE - Rouge - Angle droit</v>
          </cell>
        </row>
        <row r="395">
          <cell r="F395">
            <v>5902860483281</v>
          </cell>
          <cell r="G395" t="str">
            <v>Canapé d'angle fixe SEATTLE - Rouge - Angle gauche</v>
          </cell>
        </row>
        <row r="396">
          <cell r="F396">
            <v>5902860483311</v>
          </cell>
          <cell r="G396" t="str">
            <v>Canapé d'angle fixe SEATTLE - Vert - Angle droit</v>
          </cell>
        </row>
        <row r="397">
          <cell r="F397">
            <v>5902860483328</v>
          </cell>
          <cell r="G397" t="str">
            <v>Canapé d'angle fixe SEATTLE - Vert - Angle gauche</v>
          </cell>
        </row>
        <row r="398">
          <cell r="F398">
            <v>5902860483816</v>
          </cell>
          <cell r="G398" t="str">
            <v>Canapé d'angle L convertible coffre BALIO - Gris foncé - Angle droit</v>
          </cell>
        </row>
        <row r="399">
          <cell r="F399">
            <v>5902860483830</v>
          </cell>
          <cell r="G399" t="str">
            <v>Canapé d'angle L convertible coffre BALIO - Bleu Canard - Angle droit</v>
          </cell>
        </row>
        <row r="400">
          <cell r="F400">
            <v>5902860483793</v>
          </cell>
          <cell r="G400" t="str">
            <v>Canapé d'angle L convertible coffre BALIO - Gris clair - Angle droit</v>
          </cell>
        </row>
        <row r="401">
          <cell r="F401">
            <v>5902860484073</v>
          </cell>
          <cell r="G401" t="str">
            <v>Canapé d'angle L convertible coffre BALIO - Beige - Angle droit</v>
          </cell>
        </row>
        <row r="402">
          <cell r="F402">
            <v>5902860484257</v>
          </cell>
          <cell r="G402" t="str">
            <v>Canapé d'angle L convertible coffre BALIO - Gris clair &amp; gris foncé - Angle droit</v>
          </cell>
        </row>
        <row r="403">
          <cell r="F403">
            <v>5902860483823</v>
          </cell>
          <cell r="G403" t="str">
            <v>Canapé d'angle L convertible coffre BALIO - Angle gauche - Gris foncé</v>
          </cell>
        </row>
        <row r="404">
          <cell r="F404">
            <v>5902860483847</v>
          </cell>
          <cell r="G404" t="str">
            <v>Canapé d'angle L convertible coffre BALIO - Angle gauche - Bleu Canard</v>
          </cell>
        </row>
        <row r="405">
          <cell r="F405">
            <v>5902860483809</v>
          </cell>
          <cell r="G405" t="str">
            <v>Canapé d'angle L convertible coffre BALIO - Angle gauche - Gris clair</v>
          </cell>
        </row>
        <row r="406">
          <cell r="F406">
            <v>5902860484080</v>
          </cell>
          <cell r="G406" t="str">
            <v>Canapé d'angle L convertible coffre BALIO - Beige - Angle gauche</v>
          </cell>
        </row>
        <row r="407">
          <cell r="F407">
            <v>5902860484264</v>
          </cell>
          <cell r="G407" t="str">
            <v>Canapé d'angle L convertible coffre BALIO - Angle gauche - Gris clair &amp; gris foncé</v>
          </cell>
        </row>
        <row r="408">
          <cell r="F408">
            <v>5902860483748</v>
          </cell>
          <cell r="G408" t="str">
            <v>Canapé panoramique XXL convertible coffre BALIO - Angle gauche - Gris clair</v>
          </cell>
        </row>
        <row r="409">
          <cell r="F409">
            <v>5902860483731</v>
          </cell>
          <cell r="G409" t="str">
            <v>Canapé panoramique XXL convertible coffre BALIO - Gris clair - Angle droit</v>
          </cell>
        </row>
        <row r="410">
          <cell r="F410">
            <v>5902860483762</v>
          </cell>
          <cell r="G410" t="str">
            <v>Canapé panoramique XXL convertible coffre BALIO - Angle gauche - Gris foncé</v>
          </cell>
        </row>
        <row r="411">
          <cell r="F411">
            <v>5902860483755</v>
          </cell>
          <cell r="G411" t="str">
            <v>Canapé panoramique XXL convertible coffre BALIO - Gris foncé - Angle droit</v>
          </cell>
        </row>
        <row r="412">
          <cell r="F412">
            <v>5902860483786</v>
          </cell>
          <cell r="G412" t="str">
            <v>Canapé panoramique XXL convertible coffre BALIO - Angle gauche - Bleu Canard</v>
          </cell>
        </row>
        <row r="413">
          <cell r="F413">
            <v>5902860483779</v>
          </cell>
          <cell r="G413" t="str">
            <v>Canapé panoramique XXL convertible coffre BALIO - Bleu Canard - Angle droit</v>
          </cell>
        </row>
        <row r="414">
          <cell r="F414">
            <v>5902860484066</v>
          </cell>
          <cell r="G414" t="str">
            <v>Canapé panoramique XXL convertible coffre BALIO - Beige - Angle gauche</v>
          </cell>
        </row>
        <row r="415">
          <cell r="F415">
            <v>5902860484059</v>
          </cell>
          <cell r="G415" t="str">
            <v>Canapé panoramique XXL convertible coffre BALIO - Beige - Angle droit</v>
          </cell>
        </row>
        <row r="416">
          <cell r="F416">
            <v>5902860484240</v>
          </cell>
          <cell r="G416" t="str">
            <v>Canapé panoramique XXL convertible coffre BALIO - Angle gauche - Gris clair &amp; gris foncé</v>
          </cell>
        </row>
        <row r="417">
          <cell r="F417">
            <v>5902860484233</v>
          </cell>
          <cell r="G417" t="str">
            <v>Canapé panoramique XXL convertible coffre BALIO - Gris clair &amp; gris foncé - Angle droit</v>
          </cell>
        </row>
        <row r="418">
          <cell r="F418">
            <v>5902860483878</v>
          </cell>
          <cell r="G418" t="str">
            <v>Canapé d'angle convertible coffre CALANQUE - Beige - Angle droit</v>
          </cell>
        </row>
        <row r="419">
          <cell r="F419">
            <v>5902860483854</v>
          </cell>
          <cell r="G419" t="str">
            <v>Canapé d'angle convertible coffre CALANQUE - Blanc - Angle droit</v>
          </cell>
        </row>
        <row r="420">
          <cell r="F420">
            <v>5902860484035</v>
          </cell>
          <cell r="G420" t="str">
            <v>Canapé d'angle convertible coffre CALANQUE - Bleu - Angle droit</v>
          </cell>
        </row>
        <row r="421">
          <cell r="F421">
            <v>5902860483892</v>
          </cell>
          <cell r="G421" t="str">
            <v>Canapé d'angle convertible coffre CALANQUE - Marron - Angle droit</v>
          </cell>
        </row>
        <row r="422">
          <cell r="F422">
            <v>5902860483977</v>
          </cell>
          <cell r="G422" t="str">
            <v>Canapé d'angle convertible coffre CALANQUE - Gris foncé - Angle droit</v>
          </cell>
        </row>
        <row r="423">
          <cell r="F423">
            <v>5902860484011</v>
          </cell>
          <cell r="G423" t="str">
            <v>Canapé d'angle convertible coffre CALANQUE - Bleu Canard - Angle droit</v>
          </cell>
        </row>
        <row r="424">
          <cell r="F424">
            <v>5902860483915</v>
          </cell>
          <cell r="G424" t="str">
            <v>Canapé d'angle convertible coffre CALANQUE - Bleu Marine - Angle droit</v>
          </cell>
        </row>
        <row r="425">
          <cell r="F425">
            <v>5902860483939</v>
          </cell>
          <cell r="G425" t="str">
            <v>Canapé d'angle convertible coffre CALANQUE - Menthe - Angle droit</v>
          </cell>
        </row>
        <row r="426">
          <cell r="F426">
            <v>5902860483953</v>
          </cell>
          <cell r="G426" t="str">
            <v>Canapé d'angle convertible coffre CALANQUE - Gris clair - Angle droit</v>
          </cell>
        </row>
        <row r="427">
          <cell r="F427">
            <v>5902860483991</v>
          </cell>
          <cell r="G427" t="str">
            <v>Canapé d'angle convertible coffre CALANQUE - Rose poudré  - Angle droit</v>
          </cell>
        </row>
        <row r="428">
          <cell r="F428">
            <v>5902860484325</v>
          </cell>
          <cell r="G428" t="str">
            <v>Canapé d'angle convertible coffre CALANQUE - Gris clair &amp; gris foncé - Angle droit</v>
          </cell>
        </row>
        <row r="429">
          <cell r="F429">
            <v>5902860483885</v>
          </cell>
          <cell r="G429" t="str">
            <v>Canapé d'angle convertible coffre CALANQUE - Beige - Angle gauche</v>
          </cell>
        </row>
        <row r="430">
          <cell r="F430">
            <v>5902860483861</v>
          </cell>
          <cell r="G430" t="str">
            <v>Canapé d'angle convertible coffre CALANQUE - Blanc - Angle gauche</v>
          </cell>
        </row>
        <row r="431">
          <cell r="F431">
            <v>5902860484042</v>
          </cell>
          <cell r="G431" t="str">
            <v>Canapé d'angle convertible coffre CALANQUE - Bleu - Angle gauche</v>
          </cell>
        </row>
        <row r="432">
          <cell r="F432">
            <v>5902860483908</v>
          </cell>
          <cell r="G432" t="str">
            <v>Canapé d'angle convertible coffre CALANQUE - Marron - Angle gauche</v>
          </cell>
        </row>
        <row r="433">
          <cell r="F433">
            <v>5902860483984</v>
          </cell>
          <cell r="G433" t="str">
            <v>Canapé d'angle convertible coffre CALANQUE - Angle gauche - Gris foncé</v>
          </cell>
        </row>
        <row r="434">
          <cell r="F434">
            <v>5902860484028</v>
          </cell>
          <cell r="G434" t="str">
            <v>Canapé d'angle convertible coffre CALANQUE - Angle gauche - Bleu Canard</v>
          </cell>
        </row>
        <row r="435">
          <cell r="F435">
            <v>5902860483922</v>
          </cell>
          <cell r="G435" t="str">
            <v>Canapé d'angle convertible coffre CALANQUE - Angle gauche - Bleu Marine</v>
          </cell>
        </row>
        <row r="436">
          <cell r="F436">
            <v>5902860483946</v>
          </cell>
          <cell r="G436" t="str">
            <v>Canapé d'angle convertible coffre CALANQUE - Angle gauche - Menthe</v>
          </cell>
        </row>
        <row r="437">
          <cell r="F437">
            <v>5902860483960</v>
          </cell>
          <cell r="G437" t="str">
            <v>Canapé d'angle convertible coffre CALANQUE - Angle gauche - Gris clair</v>
          </cell>
        </row>
        <row r="438">
          <cell r="F438">
            <v>5902860484004</v>
          </cell>
          <cell r="G438" t="str">
            <v xml:space="preserve">Canapé d'angle convertible coffre CALANQUE - Angle gauche - Rose poudré </v>
          </cell>
        </row>
        <row r="439">
          <cell r="F439">
            <v>5902860484332</v>
          </cell>
          <cell r="G439" t="str">
            <v>Canapé d'angle convertible coffre CALANQUE - Angle gauche - Gris clair &amp; gris foncé</v>
          </cell>
        </row>
        <row r="440">
          <cell r="F440">
            <v>5902860483014</v>
          </cell>
          <cell r="G440" t="str">
            <v>Canapé droit convertible SINKI - Beige</v>
          </cell>
        </row>
        <row r="441">
          <cell r="F441">
            <v>5902860484127</v>
          </cell>
          <cell r="G441" t="str">
            <v>Canapé droit convertible SINKI - Blanc</v>
          </cell>
        </row>
        <row r="442">
          <cell r="F442">
            <v>5902860483007</v>
          </cell>
          <cell r="G442" t="str">
            <v>Canapé droit convertible SINKI - Gris foncé</v>
          </cell>
        </row>
        <row r="443">
          <cell r="F443">
            <v>5902860484134</v>
          </cell>
          <cell r="G443" t="str">
            <v>Canapé droit convertible SINKI - Bleu clair</v>
          </cell>
        </row>
        <row r="444">
          <cell r="F444">
            <v>5902860484097</v>
          </cell>
          <cell r="G444" t="str">
            <v xml:space="preserve">Canapé droit convertible SINKI - Bleu foncé </v>
          </cell>
        </row>
        <row r="445">
          <cell r="F445">
            <v>5902860484103</v>
          </cell>
          <cell r="G445" t="str">
            <v>Canapé droit convertible SINKI - Angle droit</v>
          </cell>
        </row>
        <row r="446">
          <cell r="F446">
            <v>5902860482994</v>
          </cell>
          <cell r="G446" t="str">
            <v>Canapé droit convertible SINKI - Gris clair</v>
          </cell>
        </row>
        <row r="447">
          <cell r="F447">
            <v>5902860484110</v>
          </cell>
          <cell r="G447" t="str">
            <v>Canapé droit convertible SINKI - Angle droit</v>
          </cell>
        </row>
        <row r="448">
          <cell r="F448">
            <v>5902860484349</v>
          </cell>
          <cell r="G448" t="str">
            <v>Canapé droit convertible SINKI - Gris clair &amp; gris foncé</v>
          </cell>
        </row>
        <row r="449">
          <cell r="F449">
            <v>5902860484141</v>
          </cell>
          <cell r="G449" t="str">
            <v>Canapé droit convertible SINKI VINTAGE - Marron</v>
          </cell>
        </row>
        <row r="450">
          <cell r="F450">
            <v>5902860484158</v>
          </cell>
          <cell r="G450" t="str">
            <v>Canapé droit convertible SINKI VINTAGE - Angle droit</v>
          </cell>
        </row>
        <row r="451">
          <cell r="F451">
            <v>5902860484165</v>
          </cell>
          <cell r="G451" t="str">
            <v>Canapé droit convertible SINKI VINTAGE - Angle gauche</v>
          </cell>
        </row>
        <row r="452">
          <cell r="F452">
            <v>5902860484356</v>
          </cell>
          <cell r="G452" t="str">
            <v>Canapé d'angle réversible convertible coffre DOLLY - Beige</v>
          </cell>
        </row>
        <row r="453">
          <cell r="F453">
            <v>5902860484400</v>
          </cell>
          <cell r="G453" t="str">
            <v>Canapé d'angle réversible convertible coffre DOLLY - Bleu</v>
          </cell>
        </row>
        <row r="454">
          <cell r="F454">
            <v>5902860484196</v>
          </cell>
          <cell r="G454" t="str">
            <v>Canapé d'angle réversible convertible coffre DOLLY - Bleu Canard</v>
          </cell>
        </row>
        <row r="455">
          <cell r="F455">
            <v>5902860484172</v>
          </cell>
          <cell r="G455" t="str">
            <v>Canapé d'angle réversible convertible coffre DOLLY - Gris clair</v>
          </cell>
        </row>
        <row r="456">
          <cell r="F456">
            <v>5902860484189</v>
          </cell>
          <cell r="G456" t="str">
            <v>Canapé d'angle réversible convertible coffre DOLLY - Gris foncé</v>
          </cell>
        </row>
        <row r="457">
          <cell r="F457">
            <v>5902860484370</v>
          </cell>
          <cell r="G457" t="str">
            <v>Canapé d'angle réversible convertible coffre DOLLY - Marron</v>
          </cell>
        </row>
        <row r="458">
          <cell r="F458">
            <v>5902860484417</v>
          </cell>
          <cell r="G458" t="str">
            <v>Canapé d'angle réversible convertible coffre DOLLY - Rose</v>
          </cell>
        </row>
        <row r="459">
          <cell r="F459">
            <v>5902860484394</v>
          </cell>
          <cell r="G459" t="str">
            <v>Canapé d'angle réversible convertible coffre DOLLY - Rouge</v>
          </cell>
        </row>
        <row r="460">
          <cell r="F460">
            <v>5902860484363</v>
          </cell>
          <cell r="G460" t="str">
            <v>Canapé d'angle réversible convertible coffre DOLLY - Taupe</v>
          </cell>
        </row>
        <row r="461">
          <cell r="F461">
            <v>5902860484387</v>
          </cell>
          <cell r="G461" t="str">
            <v>Canapé d'angle réversible convertible coffre DOLLY - Vert</v>
          </cell>
        </row>
        <row r="462">
          <cell r="F462">
            <v>5902860484547</v>
          </cell>
          <cell r="G462" t="str">
            <v>Canapé d'angle réversible convertible  coffre OSTEN - Gris clair</v>
          </cell>
        </row>
        <row r="463">
          <cell r="F463">
            <v>5902860484585</v>
          </cell>
          <cell r="G463" t="str">
            <v>Canapé d'angle réversible convertible  coffre OSTEN - Beige</v>
          </cell>
        </row>
        <row r="464">
          <cell r="F464">
            <v>5902860484622</v>
          </cell>
          <cell r="G464" t="str">
            <v>Canapé d'angle réversible convertible  coffre OSTEN - Bleu</v>
          </cell>
        </row>
        <row r="465">
          <cell r="F465">
            <v>5902860484561</v>
          </cell>
          <cell r="G465" t="str">
            <v>Canapé d'angle réversible convertible  coffre OSTEN - Bleu Canard</v>
          </cell>
        </row>
        <row r="466">
          <cell r="F466">
            <v>5902860484554</v>
          </cell>
          <cell r="G466" t="str">
            <v>Canapé d'angle réversible convertible  coffre OSTEN - Gris foncé</v>
          </cell>
        </row>
        <row r="467">
          <cell r="F467">
            <v>5902860484592</v>
          </cell>
          <cell r="G467" t="str">
            <v>Canapé d'angle réversible convertible  coffre OSTEN - Marron</v>
          </cell>
        </row>
        <row r="468">
          <cell r="F468">
            <v>5902860484639</v>
          </cell>
          <cell r="G468" t="str">
            <v>Canapé d'angle réversible convertible  coffre OSTEN - Rose</v>
          </cell>
        </row>
        <row r="469">
          <cell r="F469">
            <v>5902860484615</v>
          </cell>
          <cell r="G469" t="str">
            <v>Canapé d'angle réversible convertible  coffre OSTEN - Rouge</v>
          </cell>
        </row>
        <row r="470">
          <cell r="F470">
            <v>5902860484578</v>
          </cell>
          <cell r="G470" t="str">
            <v>Canapé d'angle réversible convertible  coffre OSTEN - Taupe</v>
          </cell>
        </row>
        <row r="471">
          <cell r="F471">
            <v>5902860484608</v>
          </cell>
          <cell r="G471" t="str">
            <v>Canapé d'angle réversible convertible  coffre OSTEN - Vert</v>
          </cell>
        </row>
        <row r="472">
          <cell r="F472">
            <v>5902860484486</v>
          </cell>
          <cell r="G472" t="str">
            <v>Canapé d'angle réversible convertible coffre ENVY tissu chiné - Vert</v>
          </cell>
        </row>
        <row r="473">
          <cell r="F473">
            <v>5902860484516</v>
          </cell>
          <cell r="G473" t="str">
            <v>Canapé d'angle réversible convertible coffre ENVY tissu chiné - Gris foncé</v>
          </cell>
        </row>
        <row r="474">
          <cell r="F474">
            <v>5902860484493</v>
          </cell>
          <cell r="G474" t="str">
            <v xml:space="preserve">Canapé d'angle réversible convertible coffre ENVY tissu chiné - Bleu foncé </v>
          </cell>
        </row>
        <row r="475">
          <cell r="F475">
            <v>5902860484509</v>
          </cell>
          <cell r="G475" t="str">
            <v>Canapé d'angle réversible convertible coffre ENVY tissu chiné - Gris clair</v>
          </cell>
        </row>
        <row r="476">
          <cell r="F476">
            <v>5902860484523</v>
          </cell>
          <cell r="G476" t="str">
            <v>Canapé d'angle réversible convertible coffre ENVY tissu chiné - Beige</v>
          </cell>
        </row>
        <row r="477">
          <cell r="F477">
            <v>5902860484530</v>
          </cell>
          <cell r="G477" t="str">
            <v>Canapé d'angle réversible convertible coffre ENVY tissu chiné - Rose</v>
          </cell>
        </row>
        <row r="478">
          <cell r="F478">
            <v>5902860484646</v>
          </cell>
          <cell r="G478" t="str">
            <v>Canapé droit fixe DOBLO velours côtelé - Beige</v>
          </cell>
        </row>
        <row r="479">
          <cell r="F479">
            <v>5902860484653</v>
          </cell>
          <cell r="G479" t="str">
            <v>Canapé droit fixe DOBLO velours côtelé - Bleu clair</v>
          </cell>
        </row>
        <row r="480">
          <cell r="F480">
            <v>5902860484660</v>
          </cell>
          <cell r="G480" t="str">
            <v xml:space="preserve">Canapé droit fixe DOBLO velours côtelé - Bleu foncé </v>
          </cell>
        </row>
        <row r="481">
          <cell r="F481">
            <v>5902860484677</v>
          </cell>
          <cell r="G481" t="str">
            <v>Canapé droit fixe DOBLO velours côtelé - Gris clair</v>
          </cell>
        </row>
        <row r="482">
          <cell r="F482">
            <v>5902860484684</v>
          </cell>
          <cell r="G482" t="str">
            <v>Canapé droit fixe DOBLO velours côtelé - Gris foncé</v>
          </cell>
        </row>
        <row r="483">
          <cell r="F483">
            <v>5902860484707</v>
          </cell>
          <cell r="G483" t="str">
            <v>Canapé droit fixe DOBLO velours côtelé - Violet</v>
          </cell>
        </row>
        <row r="484">
          <cell r="F484">
            <v>5902860484691</v>
          </cell>
          <cell r="G484" t="str">
            <v>Canapé droit fixe DOBLO velours côtelé - Rose</v>
          </cell>
        </row>
        <row r="485">
          <cell r="F485">
            <v>5902860484738</v>
          </cell>
          <cell r="G485" t="str">
            <v>Canapé d'angle fixe SEATTLE VINTAGE - Marron foncé - Angle droit</v>
          </cell>
        </row>
        <row r="486">
          <cell r="F486">
            <v>5902860484745</v>
          </cell>
          <cell r="G486" t="str">
            <v>Canapé d'angle fixe SEATTLE VINTAGE - Angle gauche - Marron foncé</v>
          </cell>
        </row>
        <row r="487">
          <cell r="F487">
            <v>5902860484714</v>
          </cell>
          <cell r="G487" t="str">
            <v>Canapé d'angle fixe SEATTLE VINTAGE - Marron clair - Angle droit</v>
          </cell>
        </row>
        <row r="488">
          <cell r="F488">
            <v>5902860484721</v>
          </cell>
          <cell r="G488" t="str">
            <v>Canapé d'angle fixe SEATTLE VINTAGE - Angle gauche - Marron clair</v>
          </cell>
        </row>
        <row r="489">
          <cell r="F489">
            <v>5902860484752</v>
          </cell>
          <cell r="G489" t="str">
            <v>Canapé d'angle réversible convertible coffre NIHAD velours côtelé - Beige</v>
          </cell>
        </row>
        <row r="490">
          <cell r="F490">
            <v>5902860484769</v>
          </cell>
          <cell r="G490" t="str">
            <v>Canapé d'angle réversible convertible coffre NIHAD velours côtelé</v>
          </cell>
        </row>
        <row r="491">
          <cell r="F491">
            <v>5902860484776</v>
          </cell>
          <cell r="G491" t="str">
            <v>Canapé d'angle réversible convertible coffre NIHAD velours côtelé - Bleu clair</v>
          </cell>
        </row>
        <row r="492">
          <cell r="F492">
            <v>5902860484783</v>
          </cell>
          <cell r="G492" t="str">
            <v>Canapé d'angle réversible convertible coffre NIHAD velours côtelé - Gris clair</v>
          </cell>
        </row>
        <row r="493">
          <cell r="F493">
            <v>5902860484790</v>
          </cell>
          <cell r="G493" t="str">
            <v>Canapé d'angle réversible convertible coffre NIHAD velours côtelé - Gris foncé</v>
          </cell>
        </row>
        <row r="494">
          <cell r="F494">
            <v>5902860484806</v>
          </cell>
          <cell r="G494" t="str">
            <v>Canapé d'angle réversible convertible coffre NIHAD velours côtelé - Violet</v>
          </cell>
        </row>
        <row r="495">
          <cell r="F495">
            <v>5902860484813</v>
          </cell>
          <cell r="G495" t="str">
            <v>Canapé d'angle réversible convertible coffre NIHAD velours côtelé</v>
          </cell>
        </row>
        <row r="496">
          <cell r="F496">
            <v>5902860484820</v>
          </cell>
          <cell r="G496" t="str">
            <v>Canapé d'angle réversible convertible coffre NIHAD velours côtelé - Taupe</v>
          </cell>
        </row>
        <row r="497">
          <cell r="F497">
            <v>5905490010124</v>
          </cell>
          <cell r="G497" t="str">
            <v>Canapé d'angle réversible convertible coffre NIHAD velours côtelé - Orange</v>
          </cell>
        </row>
        <row r="498">
          <cell r="F498">
            <v>5905490010735</v>
          </cell>
          <cell r="G498" t="str">
            <v>Canapé d'angle réversible convertible coffre NIHAD velours côtelé - Jaune</v>
          </cell>
        </row>
        <row r="499">
          <cell r="F499">
            <v>5905490010728</v>
          </cell>
          <cell r="G499" t="str">
            <v>Canapé d'angle réversible convertible coffre NIHAD velours côtelé - Vert clair</v>
          </cell>
        </row>
        <row r="500">
          <cell r="F500">
            <v>5905490011596</v>
          </cell>
          <cell r="G500" t="str">
            <v>Canapé d'angle réversible convertible coffre NIHAD velours côtelé - Vert foncé</v>
          </cell>
        </row>
        <row r="501">
          <cell r="F501">
            <v>5905490010742</v>
          </cell>
          <cell r="G501" t="str">
            <v xml:space="preserve">Canapé d'angle réversible convertible coffre NIHAD velours côtelé - Bleu foncé </v>
          </cell>
        </row>
        <row r="502">
          <cell r="F502">
            <v>5905490013729</v>
          </cell>
          <cell r="G502" t="str">
            <v>Canapé d'angle réversible convertible coffre NIHAD velours côtelé - Marron</v>
          </cell>
        </row>
        <row r="503">
          <cell r="F503">
            <v>5902860484837</v>
          </cell>
          <cell r="G503" t="str">
            <v>Canapé d'angle convertible coffre FARO - Beige - Angle droit</v>
          </cell>
        </row>
        <row r="504">
          <cell r="F504">
            <v>5902860484844</v>
          </cell>
          <cell r="G504" t="str">
            <v>Canapé d'angle convertible coffre FARO - Beige - Angle gauche</v>
          </cell>
        </row>
        <row r="505">
          <cell r="F505">
            <v>5902860484851</v>
          </cell>
          <cell r="G505" t="str">
            <v>Canapé d'angle convertible coffre FARO - Rose - Angle droit</v>
          </cell>
        </row>
        <row r="506">
          <cell r="F506">
            <v>5902860484868</v>
          </cell>
          <cell r="G506" t="str">
            <v>Canapé d'angle convertible coffre FARO - Angle gauche - Rose</v>
          </cell>
        </row>
        <row r="507">
          <cell r="F507">
            <v>5902860484875</v>
          </cell>
          <cell r="G507" t="str">
            <v>Canapé d'angle convertible coffre FARO - Aqua - Angle droit</v>
          </cell>
        </row>
        <row r="508">
          <cell r="F508">
            <v>5902860484882</v>
          </cell>
          <cell r="G508" t="str">
            <v>Canapé d'angle convertible coffre FARO - Angle gauche - Aqua</v>
          </cell>
        </row>
        <row r="509">
          <cell r="F509">
            <v>5902860484899</v>
          </cell>
          <cell r="G509" t="str">
            <v>Canapé d'angle convertible coffre FARO - Gris - Angle droit</v>
          </cell>
        </row>
        <row r="510">
          <cell r="F510">
            <v>5902860484905</v>
          </cell>
          <cell r="G510" t="str">
            <v>Canapé d'angle convertible coffre FARO - Gris - Angle gauche</v>
          </cell>
        </row>
        <row r="511">
          <cell r="F511">
            <v>5902860484912</v>
          </cell>
          <cell r="G511" t="str">
            <v>Canapé d'angle convertible coffre FARO - Bordeaux - Angle droit</v>
          </cell>
        </row>
        <row r="512">
          <cell r="F512">
            <v>5902860484929</v>
          </cell>
          <cell r="G512" t="str">
            <v>Canapé d'angle convertible coffre FARO - Angle gauche - Bordeaux</v>
          </cell>
        </row>
        <row r="513">
          <cell r="F513">
            <v>5902860485179</v>
          </cell>
          <cell r="G513" t="str">
            <v>Canapé d'angle fixe JAPAN - Vert - Angle droit</v>
          </cell>
        </row>
        <row r="514">
          <cell r="F514">
            <v>5902860485186</v>
          </cell>
          <cell r="G514" t="str">
            <v>Canapé d'angle fixe JAPAN - Vert - Angle gauche</v>
          </cell>
        </row>
        <row r="515">
          <cell r="F515">
            <v>5902860485193</v>
          </cell>
          <cell r="G515" t="str">
            <v>Canapé d'angle fixe JAPAN - Angle droit - Anthracite</v>
          </cell>
        </row>
        <row r="516">
          <cell r="F516">
            <v>5902860485209</v>
          </cell>
          <cell r="G516" t="str">
            <v>Canapé d'angle fixe JAPAN - Angle gauche - Anthracite</v>
          </cell>
        </row>
        <row r="517">
          <cell r="F517">
            <v>5902860485216</v>
          </cell>
          <cell r="G517" t="str">
            <v>Canapé d'angle fixe JAPAN - Rouge - Angle droit</v>
          </cell>
        </row>
        <row r="518">
          <cell r="F518">
            <v>5902860485223</v>
          </cell>
          <cell r="G518" t="str">
            <v>Canapé d'angle fixe JAPAN - Rouge - Angle gauche</v>
          </cell>
        </row>
        <row r="519">
          <cell r="F519">
            <v>5902860485230</v>
          </cell>
          <cell r="G519" t="str">
            <v>Canapé d'angle fixe JAPAN - Jaune - Angle droit</v>
          </cell>
        </row>
        <row r="520">
          <cell r="F520">
            <v>5902860485247</v>
          </cell>
          <cell r="G520" t="str">
            <v>Canapé d'angle fixe JAPAN - Jaune - Angle gauche</v>
          </cell>
        </row>
        <row r="521">
          <cell r="F521">
            <v>5902860485254</v>
          </cell>
          <cell r="G521" t="str">
            <v>Canapé d'angle fixe JAPAN - Angle droit - Gris clair</v>
          </cell>
        </row>
        <row r="522">
          <cell r="F522">
            <v>5902860485261</v>
          </cell>
          <cell r="G522" t="str">
            <v>Canapé d'angle fixe JAPAN - Angle gauche - Gris clair</v>
          </cell>
        </row>
        <row r="523">
          <cell r="F523">
            <v>5902860485704</v>
          </cell>
          <cell r="G523" t="str">
            <v>Canapé d'angle convertible coffre MONA - Beige - Angle droit</v>
          </cell>
        </row>
        <row r="524">
          <cell r="F524">
            <v>5902860485711</v>
          </cell>
          <cell r="G524" t="str">
            <v>Canapé d'angle convertible coffre MONA - Beige - Angle gauche</v>
          </cell>
        </row>
        <row r="525">
          <cell r="F525">
            <v>5902860485728</v>
          </cell>
          <cell r="G525" t="str">
            <v>Canapé d'angle convertible coffre MONA - Taupe - Angle droit</v>
          </cell>
        </row>
        <row r="526">
          <cell r="F526">
            <v>5902860485735</v>
          </cell>
          <cell r="G526" t="str">
            <v>Canapé d'angle convertible coffre MONA - Taupe - Angle gauche</v>
          </cell>
        </row>
        <row r="527">
          <cell r="F527">
            <v>5902860485742</v>
          </cell>
          <cell r="G527" t="str">
            <v>Canapé d'angle convertible coffre MONA - Jaune - Angle droit</v>
          </cell>
        </row>
        <row r="528">
          <cell r="F528">
            <v>5902860485759</v>
          </cell>
          <cell r="G528" t="str">
            <v>Canapé d'angle convertible coffre MONA - Jaune - Angle gauche</v>
          </cell>
        </row>
        <row r="529">
          <cell r="F529">
            <v>5902860485766</v>
          </cell>
          <cell r="G529" t="str">
            <v xml:space="preserve">Canapé d'angle convertible coffre MONA - Angle droit - Bleu foncé </v>
          </cell>
        </row>
        <row r="530">
          <cell r="F530">
            <v>5902860485773</v>
          </cell>
          <cell r="G530" t="str">
            <v xml:space="preserve">Canapé d'angle convertible coffre MONA - Angle gauche - Bleu foncé </v>
          </cell>
        </row>
        <row r="531">
          <cell r="F531">
            <v>5902860485803</v>
          </cell>
          <cell r="G531" t="str">
            <v>Canapé d'angle convertible coffre MONA - Gris clair - Angle droit</v>
          </cell>
        </row>
        <row r="532">
          <cell r="F532">
            <v>5902860485810</v>
          </cell>
          <cell r="G532" t="str">
            <v>Canapé d'angle convertible coffre MONA - Angle gauche - Gris clair</v>
          </cell>
        </row>
        <row r="533">
          <cell r="F533">
            <v>5902860485827</v>
          </cell>
          <cell r="G533" t="str">
            <v>Canapé d'angle convertible coffre MONA - Gris foncé - Angle droit</v>
          </cell>
        </row>
        <row r="534">
          <cell r="F534">
            <v>5902860485834</v>
          </cell>
          <cell r="G534" t="str">
            <v>Canapé d'angle convertible coffre MONA - Angle gauche - Gris foncé</v>
          </cell>
        </row>
        <row r="535">
          <cell r="F535">
            <v>5902860485780</v>
          </cell>
          <cell r="G535" t="str">
            <v>Canapé d'angle convertible coffre MONA - Bleu clair - Angle droit</v>
          </cell>
        </row>
        <row r="536">
          <cell r="F536">
            <v>5902860485797</v>
          </cell>
          <cell r="G536" t="str">
            <v>Canapé d'angle convertible coffre MONA - Angle gauche - Bleu clair</v>
          </cell>
        </row>
        <row r="537">
          <cell r="F537">
            <v>5902860485278</v>
          </cell>
          <cell r="G537" t="str">
            <v>Canapé droit convertible coffre TORP - Gris foncé</v>
          </cell>
        </row>
        <row r="538">
          <cell r="F538">
            <v>5902860485285</v>
          </cell>
          <cell r="G538" t="str">
            <v>Canapé droit convertible coffre TORP - Gris clair</v>
          </cell>
        </row>
        <row r="539">
          <cell r="F539">
            <v>5902860485292</v>
          </cell>
          <cell r="G539" t="str">
            <v>Canapé droit convertible coffre TORP - Aqua</v>
          </cell>
        </row>
        <row r="540">
          <cell r="F540">
            <v>5902860485308</v>
          </cell>
          <cell r="G540" t="str">
            <v xml:space="preserve">Canapé droit convertible coffre TORP - Rose poudré </v>
          </cell>
        </row>
        <row r="541">
          <cell r="F541">
            <v>5902860485315</v>
          </cell>
          <cell r="G541" t="str">
            <v xml:space="preserve">Canapé droit convertible coffre TORP - Prune </v>
          </cell>
        </row>
        <row r="542">
          <cell r="F542">
            <v>5902860485322</v>
          </cell>
          <cell r="G542" t="str">
            <v>Canapé droit convertible coffre TORP - Bleu Canard</v>
          </cell>
        </row>
        <row r="543">
          <cell r="F543">
            <v>5902860485339</v>
          </cell>
          <cell r="G543" t="str">
            <v>Canapé droit convertible coffre TORP - Vert</v>
          </cell>
        </row>
        <row r="544">
          <cell r="F544">
            <v>5902860485346</v>
          </cell>
          <cell r="G544" t="str">
            <v>Canapé d'angle convertible GAIA - Gris clair - Angle droit</v>
          </cell>
        </row>
        <row r="545">
          <cell r="F545">
            <v>5902860485353</v>
          </cell>
          <cell r="G545" t="str">
            <v>Canapé d'angle convertible GAIA - Angle gauche - Gris clair</v>
          </cell>
        </row>
        <row r="546">
          <cell r="F546">
            <v>5902860485360</v>
          </cell>
          <cell r="G546" t="str">
            <v>Canapé d'angle convertible GAIA - Gris foncé - Angle droit</v>
          </cell>
        </row>
        <row r="547">
          <cell r="F547">
            <v>5902860485377</v>
          </cell>
          <cell r="G547" t="str">
            <v>Canapé d'angle convertible GAIA - Angle gauche - Gris foncé</v>
          </cell>
        </row>
        <row r="548">
          <cell r="F548">
            <v>5902860485384</v>
          </cell>
          <cell r="G548" t="str">
            <v>Canapé d'angle convertible GAIA - Taupe - Angle droit</v>
          </cell>
        </row>
        <row r="549">
          <cell r="F549">
            <v>5902860485391</v>
          </cell>
          <cell r="G549" t="str">
            <v>Canapé d'angle convertible GAIA - Taupe - Angle gauche</v>
          </cell>
        </row>
        <row r="550">
          <cell r="F550">
            <v>5902860485407</v>
          </cell>
          <cell r="G550" t="str">
            <v>Canapé d'angle convertible GAIA - Bleu - Angle droit</v>
          </cell>
        </row>
        <row r="551">
          <cell r="F551">
            <v>5902860485414</v>
          </cell>
          <cell r="G551" t="str">
            <v>Canapé d'angle convertible GAIA - Bleu - Angle gauche</v>
          </cell>
        </row>
        <row r="552">
          <cell r="F552">
            <v>5902860485421</v>
          </cell>
          <cell r="G552" t="str">
            <v>Canapé panoramique XXL convertible GAIA - Gris clair - Angle droit</v>
          </cell>
        </row>
        <row r="553">
          <cell r="F553">
            <v>5902860485438</v>
          </cell>
          <cell r="G553" t="str">
            <v>Canapé panoramique XXL convertible GAIA - Angle gauche - Gris clair</v>
          </cell>
        </row>
        <row r="554">
          <cell r="F554">
            <v>5902860485445</v>
          </cell>
          <cell r="G554" t="str">
            <v>Canapé panoramique XXL convertible GAIA - Gris foncé - Angle droit</v>
          </cell>
        </row>
        <row r="555">
          <cell r="F555">
            <v>5902860485452</v>
          </cell>
          <cell r="G555" t="str">
            <v>Canapé panoramique XXL convertible GAIA - Angle gauche - Gris foncé</v>
          </cell>
        </row>
        <row r="556">
          <cell r="F556">
            <v>5902860485469</v>
          </cell>
          <cell r="G556" t="str">
            <v>Canapé panoramique XXL convertible GAIA - Taupe - Angle droit</v>
          </cell>
        </row>
        <row r="557">
          <cell r="F557">
            <v>5902860485476</v>
          </cell>
          <cell r="G557" t="str">
            <v>Canapé panoramique XXL convertible GAIA - Taupe - Angle gauche</v>
          </cell>
        </row>
        <row r="558">
          <cell r="F558">
            <v>5902860485483</v>
          </cell>
          <cell r="G558" t="str">
            <v>Canapé panoramique XXL convertible GAIA - Bleu - Angle droit</v>
          </cell>
        </row>
        <row r="559">
          <cell r="F559">
            <v>5902860485490</v>
          </cell>
          <cell r="G559" t="str">
            <v>Canapé panoramique XXL convertible GAIA - Bleu - Angle gauche</v>
          </cell>
        </row>
        <row r="560">
          <cell r="F560">
            <v>5902860485506</v>
          </cell>
          <cell r="G560" t="str">
            <v>Canapé panoramique convertible GAIA - Gris clair - Panoramique</v>
          </cell>
        </row>
        <row r="561">
          <cell r="F561">
            <v>5902860485513</v>
          </cell>
          <cell r="G561" t="str">
            <v>Canapé panoramique convertible GAIA - Gris foncé - Panoramique</v>
          </cell>
        </row>
        <row r="562">
          <cell r="F562">
            <v>5902860485520</v>
          </cell>
          <cell r="G562" t="str">
            <v>Canapé panoramique convertible GAIA - Taupe - Panoramique</v>
          </cell>
        </row>
        <row r="563">
          <cell r="F563">
            <v>5902860485537</v>
          </cell>
          <cell r="G563" t="str">
            <v>Canapé panoramique convertible GAIA - Bleu - Panoramique</v>
          </cell>
        </row>
        <row r="564">
          <cell r="F564">
            <v>5902860485629</v>
          </cell>
          <cell r="G564" t="str">
            <v>Canapé d'angle convertible ATHENAÏS - Gris clair - Angle droit</v>
          </cell>
        </row>
        <row r="565">
          <cell r="F565">
            <v>5902860485636</v>
          </cell>
          <cell r="G565" t="str">
            <v>Canapé d'angle convertible ATHENAÏS - Angle gauche - Gris clair</v>
          </cell>
        </row>
        <row r="566">
          <cell r="F566">
            <v>5902860485643</v>
          </cell>
          <cell r="G566" t="str">
            <v>Canapé d'angle convertible ATHENAÏS - Gris foncé - Angle droit</v>
          </cell>
        </row>
        <row r="567">
          <cell r="F567">
            <v>5902860485650</v>
          </cell>
          <cell r="G567" t="str">
            <v>Canapé d'angle convertible ATHENAÏS - Angle gauche - Gris foncé</v>
          </cell>
        </row>
        <row r="568">
          <cell r="F568">
            <v>5902860485667</v>
          </cell>
          <cell r="G568" t="str">
            <v>Canapé d'angle convertible ATHENAÏS - Bleu Canard - Angle droit</v>
          </cell>
        </row>
        <row r="569">
          <cell r="F569">
            <v>5902860485674</v>
          </cell>
          <cell r="G569" t="str">
            <v>Canapé d'angle convertible ATHENAÏS - Angle gauche - Bleu Canard</v>
          </cell>
        </row>
        <row r="570">
          <cell r="F570">
            <v>5902860485681</v>
          </cell>
          <cell r="G570" t="str">
            <v>Canapé d'angle convertible ATHENAÏS - Bleu - Angle droit</v>
          </cell>
        </row>
        <row r="571">
          <cell r="F571">
            <v>5902860485698</v>
          </cell>
          <cell r="G571" t="str">
            <v>Canapé d'angle convertible ATHENAÏS - Bleu - Angle gauche</v>
          </cell>
        </row>
        <row r="572">
          <cell r="F572">
            <v>5902860485544</v>
          </cell>
          <cell r="G572" t="str">
            <v>Canapé d'angle convertible MIA - Gris clair - Angle droit</v>
          </cell>
        </row>
        <row r="573">
          <cell r="F573">
            <v>5902860485551</v>
          </cell>
          <cell r="G573" t="str">
            <v>Canapé d'angle convertible MIA - Angle gauche - Gris clair</v>
          </cell>
        </row>
        <row r="574">
          <cell r="F574">
            <v>5902860485568</v>
          </cell>
          <cell r="G574" t="str">
            <v>Canapé d'angle convertible MIA - Gris foncé - Angle droit</v>
          </cell>
        </row>
        <row r="575">
          <cell r="F575">
            <v>5902860485575</v>
          </cell>
          <cell r="G575" t="str">
            <v>Canapé d'angle convertible MIA - Angle gauche - Gris foncé</v>
          </cell>
        </row>
        <row r="576">
          <cell r="F576">
            <v>5902860485582</v>
          </cell>
          <cell r="G576" t="str">
            <v>Canapé d'angle convertible MIA - Angle droit</v>
          </cell>
        </row>
        <row r="577">
          <cell r="F577">
            <v>5902860485599</v>
          </cell>
          <cell r="G577" t="str">
            <v>Canapé d'angle convertible MIA - Angle gauche</v>
          </cell>
        </row>
        <row r="578">
          <cell r="F578">
            <v>5902860485605</v>
          </cell>
          <cell r="G578" t="str">
            <v xml:space="preserve">Canapé d'angle convertible MIA - Angle droit - Bleu foncé </v>
          </cell>
        </row>
        <row r="579">
          <cell r="F579">
            <v>5902860485612</v>
          </cell>
          <cell r="G579" t="str">
            <v xml:space="preserve">Canapé d'angle convertible MIA - Angle gauche - Bleu foncé </v>
          </cell>
        </row>
        <row r="580">
          <cell r="F580">
            <v>5902860485841</v>
          </cell>
          <cell r="G580" t="str">
            <v>Canapé d'angle convertible MIA - Bleu clair - Angle droit</v>
          </cell>
        </row>
        <row r="581">
          <cell r="F581">
            <v>5902860485858</v>
          </cell>
          <cell r="G581" t="str">
            <v>Canapé d'angle convertible MIA - Angle gauche - Bleu clair</v>
          </cell>
        </row>
        <row r="582">
          <cell r="F582">
            <v>5902860485940</v>
          </cell>
          <cell r="G582" t="str">
            <v>Canapé d'angle L convertible SINKI - Gris clair - Angle droit</v>
          </cell>
        </row>
        <row r="583">
          <cell r="F583">
            <v>5902860485964</v>
          </cell>
          <cell r="G583" t="str">
            <v>Canapé d'angle L convertible SINKI - Gris foncé - Angle droit</v>
          </cell>
        </row>
        <row r="584">
          <cell r="F584">
            <v>5902860485988</v>
          </cell>
          <cell r="G584" t="str">
            <v xml:space="preserve">Canapé d'angle L convertible SINKI - Angle droit - Bleu foncé </v>
          </cell>
        </row>
        <row r="585">
          <cell r="F585">
            <v>5902860486008</v>
          </cell>
          <cell r="G585" t="str">
            <v>Canapé d'angle L convertible SINKI - Bleu clair - Angle droit</v>
          </cell>
        </row>
        <row r="586">
          <cell r="F586">
            <v>5902860485957</v>
          </cell>
          <cell r="G586" t="str">
            <v>Canapé d'angle L convertible SINKI - Angle gauche - Gris clair</v>
          </cell>
        </row>
        <row r="587">
          <cell r="F587">
            <v>5902860485971</v>
          </cell>
          <cell r="G587" t="str">
            <v>Canapé d'angle L convertible SINKI - Angle gauche - Gris foncé</v>
          </cell>
        </row>
        <row r="588">
          <cell r="F588">
            <v>5902860485995</v>
          </cell>
          <cell r="G588" t="str">
            <v xml:space="preserve">Canapé d'angle L convertible SINKI - Angle gauche - Bleu foncé </v>
          </cell>
        </row>
        <row r="589">
          <cell r="F589">
            <v>5902860486015</v>
          </cell>
          <cell r="G589" t="str">
            <v>Canapé d'angle L convertible SINKI - Angle gauche - Bleu clair</v>
          </cell>
        </row>
        <row r="590">
          <cell r="F590">
            <v>5902860486022</v>
          </cell>
          <cell r="G590" t="str">
            <v>Canapé d'angle convertible SINKI - Gris clair - Angle droit</v>
          </cell>
        </row>
        <row r="591">
          <cell r="F591">
            <v>5902860486046</v>
          </cell>
          <cell r="G591" t="str">
            <v>Canapé d'angle convertible SINKI - Gris foncé - Angle droit</v>
          </cell>
        </row>
        <row r="592">
          <cell r="F592">
            <v>5902860486060</v>
          </cell>
          <cell r="G592" t="str">
            <v>Canapé d'angle convertible SINKI - Bleu Marine - Angle droit</v>
          </cell>
        </row>
        <row r="593">
          <cell r="F593">
            <v>5902860486084</v>
          </cell>
          <cell r="G593" t="str">
            <v>Canapé d'angle convertible SINKI - Bleu Canard - Angle droit</v>
          </cell>
        </row>
        <row r="594">
          <cell r="F594">
            <v>5902860486039</v>
          </cell>
          <cell r="G594" t="str">
            <v>Canapé d'angle convertible SINKI - Angle gauche - Gris clair</v>
          </cell>
        </row>
        <row r="595">
          <cell r="F595">
            <v>5902860486053</v>
          </cell>
          <cell r="G595" t="str">
            <v>Canapé d'angle convertible SINKI - Angle gauche - Gris foncé</v>
          </cell>
        </row>
        <row r="596">
          <cell r="F596">
            <v>5902860486077</v>
          </cell>
          <cell r="G596" t="str">
            <v>Canapé d'angle convertible SINKI - Angle gauche - Bleu Marine</v>
          </cell>
        </row>
        <row r="597">
          <cell r="F597">
            <v>5902860486091</v>
          </cell>
          <cell r="G597" t="str">
            <v>Canapé d'angle convertible SINKI - Angle gauche - Bleu Canard</v>
          </cell>
        </row>
        <row r="598">
          <cell r="F598">
            <v>5902860485865</v>
          </cell>
          <cell r="G598" t="str">
            <v>Canapé panoramique XXL convertible SINKI - Angle gauche - Gris clair</v>
          </cell>
        </row>
        <row r="599">
          <cell r="F599">
            <v>5902860485889</v>
          </cell>
          <cell r="G599" t="str">
            <v>Canapé panoramique XXL convertible SINKI - Angle gauche - Gris foncé</v>
          </cell>
        </row>
        <row r="600">
          <cell r="F600">
            <v>5902860485902</v>
          </cell>
          <cell r="G600" t="str">
            <v xml:space="preserve">Canapé panoramique XXL convertible SINKI - Angle gauche - Bleu foncé </v>
          </cell>
        </row>
        <row r="601">
          <cell r="F601">
            <v>5902860485933</v>
          </cell>
          <cell r="G601" t="str">
            <v>Canapé panoramique XXL convertible SINKI - Angle gauche - Bleu clair</v>
          </cell>
        </row>
        <row r="602">
          <cell r="F602">
            <v>5902860485872</v>
          </cell>
          <cell r="G602" t="str">
            <v>Canapé panoramique XXL convertible SINKI - Gris clair - Angle droit</v>
          </cell>
        </row>
        <row r="603">
          <cell r="F603">
            <v>5902860485896</v>
          </cell>
          <cell r="G603" t="str">
            <v>Canapé panoramique XXL convertible SINKI - Gris foncé - Angle droit</v>
          </cell>
        </row>
        <row r="604">
          <cell r="F604">
            <v>5902860485919</v>
          </cell>
          <cell r="G604" t="str">
            <v xml:space="preserve">Canapé panoramique XXL convertible SINKI - Angle droit - Bleu foncé </v>
          </cell>
        </row>
        <row r="605">
          <cell r="F605">
            <v>5902860485926</v>
          </cell>
          <cell r="G605" t="str">
            <v>Canapé panoramique XXL convertible SINKI - Bleu clair - Angle droit</v>
          </cell>
        </row>
        <row r="606">
          <cell r="G606" t="str">
            <v>Canapé d'angle convertible coffre L MOLA - Angle droit - Bleu Marine</v>
          </cell>
        </row>
        <row r="607">
          <cell r="G607" t="str">
            <v>Canapé d'angle convertible coffre L MOLA - Angle droit - Bleu poudré</v>
          </cell>
        </row>
        <row r="608">
          <cell r="G608" t="str">
            <v>Canapé d'angle convertible coffre L MOLA - Angle droit - Gris foncé</v>
          </cell>
        </row>
        <row r="609">
          <cell r="G609" t="str">
            <v>Canapé d'angle convertible coffre L MOLA - Angle droit - Menthe</v>
          </cell>
        </row>
        <row r="610">
          <cell r="G610" t="str">
            <v>Canapé d'angle convertible coffre L MOLA - Angle gauche - Violet</v>
          </cell>
        </row>
        <row r="611">
          <cell r="G611" t="str">
            <v>Canapé d'angle convertible coffre L MOLA - Angle gauche - Bleu Marine</v>
          </cell>
        </row>
        <row r="612">
          <cell r="G612" t="str">
            <v>Canapé d'angle convertible coffre L MOLA - Gris - Angle gauche</v>
          </cell>
        </row>
        <row r="613">
          <cell r="G613" t="str">
            <v>Canapé d'angle convertible coffre L MOLA - Angle gauche - Bleu poudré</v>
          </cell>
        </row>
        <row r="614">
          <cell r="G614" t="str">
            <v>Canapé d'angle convertible coffre L MOLA - Angle gauche - Gris foncé</v>
          </cell>
        </row>
        <row r="615">
          <cell r="G615" t="str">
            <v>Canapé d'angle convertible coffre L MOLA - Angle gauche - Menthe</v>
          </cell>
        </row>
        <row r="616">
          <cell r="G616" t="str">
            <v>Canapé d'angle convertible coffre L MOLA - Gris - Angle droit</v>
          </cell>
        </row>
        <row r="617">
          <cell r="G617" t="str">
            <v>Canapé d'angle convertible coffre L MOLA - Angle droit - Violet</v>
          </cell>
        </row>
        <row r="618">
          <cell r="G618" t="str">
            <v>Canapé d'angle convertible coffre L MOLA - Angle gauche - Bleu poudré</v>
          </cell>
        </row>
        <row r="619">
          <cell r="F619">
            <v>5902860486428</v>
          </cell>
          <cell r="G619" t="str">
            <v>Canapé panoramique XXXXL convertible SINKI - Gris clair - Angle droit</v>
          </cell>
        </row>
        <row r="620">
          <cell r="F620">
            <v>5902860486435</v>
          </cell>
          <cell r="G620" t="str">
            <v>Canapé panoramique XXXXL convertible SINKI - Angle gauche - Gris clair</v>
          </cell>
        </row>
        <row r="621">
          <cell r="F621">
            <v>5902860486442</v>
          </cell>
          <cell r="G621" t="str">
            <v>Canapé panoramique XXXXL convertible SINKI - Gris foncé - Angle droit</v>
          </cell>
        </row>
        <row r="622">
          <cell r="F622">
            <v>5902860486459</v>
          </cell>
          <cell r="G622" t="str">
            <v>Canapé panoramique XXXXL convertible SINKI - Angle gauche - Gris foncé</v>
          </cell>
        </row>
        <row r="623">
          <cell r="F623">
            <v>5902860486466</v>
          </cell>
          <cell r="G623" t="str">
            <v xml:space="preserve">Canapé panoramique XXXXL convertible SINKI - Angle droit - Bleu foncé </v>
          </cell>
        </row>
        <row r="624">
          <cell r="F624">
            <v>5902860486473</v>
          </cell>
          <cell r="G624" t="str">
            <v xml:space="preserve">Canapé panoramique XXXXL convertible SINKI - Angle gauche - Bleu foncé </v>
          </cell>
        </row>
        <row r="625">
          <cell r="F625">
            <v>5902860486480</v>
          </cell>
          <cell r="G625" t="str">
            <v>Canapé panoramique XXXXL convertible SINKI - Bleu clair - Angle droit</v>
          </cell>
        </row>
        <row r="626">
          <cell r="F626">
            <v>5902860486497</v>
          </cell>
          <cell r="G626" t="str">
            <v>Canapé panoramique XXXXL convertible SINKI - Angle gauche - Bleu clair</v>
          </cell>
        </row>
        <row r="627">
          <cell r="F627">
            <v>5902860486145</v>
          </cell>
          <cell r="G627" t="str">
            <v>Canapé d'angle L convertible coffre MONA - Beige - Angle droit</v>
          </cell>
        </row>
        <row r="628">
          <cell r="F628">
            <v>5902860486152</v>
          </cell>
          <cell r="G628" t="str">
            <v>Canapé d'angle L convertible coffre MONA - Beige - Angle gauche</v>
          </cell>
        </row>
        <row r="629">
          <cell r="F629">
            <v>5902860486169</v>
          </cell>
          <cell r="G629" t="str">
            <v>Canapé d'angle L convertible coffre MONA - Taupe - Angle droit</v>
          </cell>
        </row>
        <row r="630">
          <cell r="F630">
            <v>5902860486176</v>
          </cell>
          <cell r="G630" t="str">
            <v>Canapé d'angle L convertible coffre MONA - Taupe - Angle gauche</v>
          </cell>
        </row>
        <row r="631">
          <cell r="F631">
            <v>5902860486183</v>
          </cell>
          <cell r="G631" t="str">
            <v>Canapé d'angle L convertible coffre MONA - Jaune - Angle droit</v>
          </cell>
        </row>
        <row r="632">
          <cell r="F632">
            <v>5902860486190</v>
          </cell>
          <cell r="G632" t="str">
            <v>Canapé d'angle L convertible coffre MONA - Jaune - Angle gauche</v>
          </cell>
        </row>
        <row r="633">
          <cell r="F633">
            <v>5902860486206</v>
          </cell>
          <cell r="G633" t="str">
            <v xml:space="preserve">Canapé d'angle L convertible coffre MONA - Angle droit - Bleu foncé </v>
          </cell>
        </row>
        <row r="634">
          <cell r="F634">
            <v>5902860486213</v>
          </cell>
          <cell r="G634" t="str">
            <v xml:space="preserve">Canapé d'angle L convertible coffre MONA - Angle gauche - Bleu foncé </v>
          </cell>
        </row>
        <row r="635">
          <cell r="F635">
            <v>5902860486268</v>
          </cell>
          <cell r="G635" t="str">
            <v>Canapé d'angle L convertible coffre MONA - Gris foncé - Angle droit</v>
          </cell>
        </row>
        <row r="636">
          <cell r="F636">
            <v>5902860486275</v>
          </cell>
          <cell r="G636" t="str">
            <v>Canapé d'angle L convertible coffre MONA - Angle gauche - Gris foncé</v>
          </cell>
        </row>
        <row r="637">
          <cell r="F637">
            <v>5902860486220</v>
          </cell>
          <cell r="G637" t="str">
            <v>Canapé d'angle L convertible coffre MONA - Bleu clair - Angle droit</v>
          </cell>
        </row>
        <row r="638">
          <cell r="F638">
            <v>5902860486237</v>
          </cell>
          <cell r="G638" t="str">
            <v>Canapé d'angle L convertible coffre MONA - Angle gauche - Bleu clair</v>
          </cell>
        </row>
        <row r="639">
          <cell r="F639">
            <v>5902860486244</v>
          </cell>
          <cell r="G639" t="str">
            <v>Canapé d'angle L convertible coffre MONA - Gris clair - Angle droit</v>
          </cell>
        </row>
        <row r="640">
          <cell r="F640">
            <v>5902860486251</v>
          </cell>
          <cell r="G640" t="str">
            <v>Canapé d'angle L convertible coffre MONA - Angle gauche - Gris clair</v>
          </cell>
        </row>
        <row r="641">
          <cell r="F641">
            <v>5902860486343</v>
          </cell>
          <cell r="G641" t="str">
            <v xml:space="preserve">Canapé panoramique convertible coffre MONA - Angle droit - Bleu foncé </v>
          </cell>
        </row>
        <row r="642">
          <cell r="F642">
            <v>5902860486350</v>
          </cell>
          <cell r="G642" t="str">
            <v xml:space="preserve">Canapé panoramique convertible coffre MONA - Angle gauche - Bleu foncé </v>
          </cell>
        </row>
        <row r="643">
          <cell r="F643">
            <v>5902860486282</v>
          </cell>
          <cell r="G643" t="str">
            <v>Canapé panoramique convertible coffre MONA - Beige - Angle droit</v>
          </cell>
        </row>
        <row r="644">
          <cell r="F644">
            <v>5902860486299</v>
          </cell>
          <cell r="G644" t="str">
            <v>Canapé panoramique convertible coffre MONA - Beige - Angle gauche</v>
          </cell>
        </row>
        <row r="645">
          <cell r="F645">
            <v>5902860486305</v>
          </cell>
          <cell r="G645" t="str">
            <v>Canapé panoramique convertible coffre MONA - Taupe - Angle droit</v>
          </cell>
        </row>
        <row r="646">
          <cell r="F646">
            <v>5902860486312</v>
          </cell>
          <cell r="G646" t="str">
            <v>Canapé panoramique convertible coffre MONA - Taupe - Angle gauche</v>
          </cell>
        </row>
        <row r="647">
          <cell r="F647">
            <v>5902860486336</v>
          </cell>
          <cell r="G647" t="str">
            <v>Canapé panoramique convertible coffre MONA - Jaune - Angle gauche</v>
          </cell>
        </row>
        <row r="648">
          <cell r="F648">
            <v>5902860486367</v>
          </cell>
          <cell r="G648" t="str">
            <v>Canapé panoramique convertible coffre MONA - Bleu clair - Angle droit</v>
          </cell>
        </row>
        <row r="649">
          <cell r="F649">
            <v>5902860486374</v>
          </cell>
          <cell r="G649" t="str">
            <v>Canapé panoramique convertible coffre MONA - Angle gauche - Bleu clair</v>
          </cell>
        </row>
        <row r="650">
          <cell r="F650">
            <v>5902860486329</v>
          </cell>
          <cell r="G650" t="str">
            <v>Canapé panoramique convertible coffre MONA - Jaune - Angle droit</v>
          </cell>
        </row>
        <row r="651">
          <cell r="F651">
            <v>5902860486381</v>
          </cell>
          <cell r="G651" t="str">
            <v>Canapé panoramique convertible coffre MONA - Gris clair - Angle droit</v>
          </cell>
        </row>
        <row r="652">
          <cell r="F652">
            <v>5902860486398</v>
          </cell>
          <cell r="G652" t="str">
            <v>Canapé panoramique convertible coffre MONA - Angle gauche - Gris clair</v>
          </cell>
        </row>
        <row r="653">
          <cell r="F653">
            <v>5902860486404</v>
          </cell>
          <cell r="G653" t="str">
            <v>Canapé panoramique convertible coffre MONA - Gris foncé - Angle droit</v>
          </cell>
        </row>
        <row r="654">
          <cell r="F654">
            <v>5902860486411</v>
          </cell>
          <cell r="G654" t="str">
            <v>Canapé panoramique convertible coffre MONA - Angle gauche - Gris foncé</v>
          </cell>
        </row>
        <row r="655">
          <cell r="F655">
            <v>5902860486107</v>
          </cell>
          <cell r="G655" t="str">
            <v>Canapé d'angle convertible coffre MILANO - Gris foncé - Angle droit</v>
          </cell>
        </row>
        <row r="656">
          <cell r="F656">
            <v>5902860486114</v>
          </cell>
          <cell r="G656" t="str">
            <v>Canapé d'angle convertible coffre MILANO - Angle gauche - Gris foncé</v>
          </cell>
        </row>
        <row r="657">
          <cell r="F657">
            <v>5902860486121</v>
          </cell>
          <cell r="G657" t="str">
            <v>Canapé d'angle convertible coffre MILANO - Gris clair - Angle droit</v>
          </cell>
        </row>
        <row r="658">
          <cell r="F658">
            <v>5902860486138</v>
          </cell>
          <cell r="G658" t="str">
            <v>Canapé d'angle convertible coffre MILANO - Angle gauche - Gris clair</v>
          </cell>
        </row>
        <row r="659">
          <cell r="F659">
            <v>5902860486503</v>
          </cell>
          <cell r="G659" t="str">
            <v>Canapé d'angle convertible coffre MILANO - Noir - Angle gauche</v>
          </cell>
        </row>
        <row r="660">
          <cell r="F660">
            <v>5902860487517</v>
          </cell>
          <cell r="G660" t="str">
            <v>Canapé d'angle convertible coffre MILANO - Noir - Angle droit</v>
          </cell>
        </row>
        <row r="661">
          <cell r="F661">
            <v>5902860486527</v>
          </cell>
          <cell r="G661" t="str">
            <v>Canapé panoramique XXXL convertible coffre MIA - Angle gauche - Gris clair</v>
          </cell>
        </row>
        <row r="662">
          <cell r="F662">
            <v>5902860486510</v>
          </cell>
          <cell r="G662" t="str">
            <v>Canapé panoramique XXXL convertible coffre MIA - Gris clair - Angle droit</v>
          </cell>
        </row>
        <row r="663">
          <cell r="F663">
            <v>5902860486541</v>
          </cell>
          <cell r="G663" t="str">
            <v>Canapé panoramique XXXL convertible coffre MIA - Angle gauche - Gris foncé</v>
          </cell>
        </row>
        <row r="664">
          <cell r="F664">
            <v>5902860486534</v>
          </cell>
          <cell r="G664" t="str">
            <v>Canapé panoramique XXXL convertible coffre MIA - Gris foncé - Angle droit</v>
          </cell>
        </row>
        <row r="665">
          <cell r="F665">
            <v>5902860486558</v>
          </cell>
          <cell r="G665" t="str">
            <v>Canapé panoramique XXXL convertible coffre MIA - Angle gauche</v>
          </cell>
        </row>
        <row r="666">
          <cell r="F666">
            <v>5902860486565</v>
          </cell>
          <cell r="G666" t="str">
            <v>Canapé panoramique XXXL convertible coffre MIA - Angle droit</v>
          </cell>
        </row>
        <row r="667">
          <cell r="F667">
            <v>5902860486589</v>
          </cell>
          <cell r="G667" t="str">
            <v xml:space="preserve">Canapé panoramique XXXL convertible coffre MIA - Angle gauche - Bleu foncé </v>
          </cell>
        </row>
        <row r="668">
          <cell r="F668">
            <v>5902860486572</v>
          </cell>
          <cell r="G668" t="str">
            <v xml:space="preserve">Canapé panoramique XXXL convertible coffre MIA - Angle droit - Bleu foncé </v>
          </cell>
        </row>
        <row r="669">
          <cell r="F669">
            <v>5902860486602</v>
          </cell>
          <cell r="G669" t="str">
            <v>Canapé panoramique XXXL convertible coffre MIA - Angle gauche - Bleu clair</v>
          </cell>
        </row>
        <row r="670">
          <cell r="F670">
            <v>5902860486596</v>
          </cell>
          <cell r="G670" t="str">
            <v>Canapé panoramique XXXL convertible coffre MIA - Bleu clair - Angle droit</v>
          </cell>
        </row>
        <row r="671">
          <cell r="F671">
            <v>5902860486619</v>
          </cell>
          <cell r="G671" t="str">
            <v>Canapé d'angle L convertible coffre MIA - Gris clair - Angle droit</v>
          </cell>
        </row>
        <row r="672">
          <cell r="F672">
            <v>5902860486626</v>
          </cell>
          <cell r="G672" t="str">
            <v>Canapé d'angle L convertible coffre MIA - Angle gauche - Gris clair</v>
          </cell>
        </row>
        <row r="673">
          <cell r="F673">
            <v>5902860486633</v>
          </cell>
          <cell r="G673" t="str">
            <v>Canapé d'angle L convertible coffre MIA - Gris foncé - Angle droit</v>
          </cell>
        </row>
        <row r="674">
          <cell r="F674">
            <v>5902860486640</v>
          </cell>
          <cell r="G674" t="str">
            <v>Canapé d'angle L convertible coffre MIA - Angle gauche - Gris foncé</v>
          </cell>
        </row>
        <row r="675">
          <cell r="F675">
            <v>5902860486657</v>
          </cell>
          <cell r="G675" t="str">
            <v>Canapé d'angle L convertible coffre MIA - Angle droit</v>
          </cell>
        </row>
        <row r="676">
          <cell r="F676">
            <v>5902860486664</v>
          </cell>
          <cell r="G676" t="str">
            <v>Canapé d'angle L convertible coffre MIA - Angle gauche</v>
          </cell>
        </row>
        <row r="677">
          <cell r="F677">
            <v>5902860486671</v>
          </cell>
          <cell r="G677" t="str">
            <v xml:space="preserve">Canapé d'angle L convertible coffre MIA - Angle droit - Bleu foncé </v>
          </cell>
        </row>
        <row r="678">
          <cell r="F678">
            <v>5902860486688</v>
          </cell>
          <cell r="G678" t="str">
            <v xml:space="preserve">Canapé d'angle L convertible coffre MIA - Angle gauche - Bleu foncé </v>
          </cell>
        </row>
        <row r="679">
          <cell r="F679">
            <v>5902860486695</v>
          </cell>
          <cell r="G679" t="str">
            <v>Canapé d'angle L convertible coffre MIA - Bleu clair - Angle droit</v>
          </cell>
        </row>
        <row r="680">
          <cell r="F680">
            <v>5902860486701</v>
          </cell>
          <cell r="G680" t="str">
            <v>Canapé d'angle L convertible coffre MIA - Angle gauche - Bleu clair</v>
          </cell>
        </row>
        <row r="681">
          <cell r="F681">
            <v>5902860486725</v>
          </cell>
          <cell r="G681" t="str">
            <v>Canapé panoramique XXL convertible coffre MIA - Angle gauche - Gris clair</v>
          </cell>
        </row>
        <row r="682">
          <cell r="F682">
            <v>5902860486732</v>
          </cell>
          <cell r="G682" t="str">
            <v>Canapé panoramique XXL convertible coffre MIA - Gris foncé - Angle droit</v>
          </cell>
        </row>
        <row r="683">
          <cell r="F683">
            <v>5902860486756</v>
          </cell>
          <cell r="G683" t="str">
            <v>Canapé panoramique XXL convertible coffre MIA - Angle droit</v>
          </cell>
        </row>
        <row r="684">
          <cell r="F684">
            <v>5902860486770</v>
          </cell>
          <cell r="G684" t="str">
            <v xml:space="preserve">Canapé panoramique XXL convertible coffre MIA - Angle droit - Bleu foncé </v>
          </cell>
        </row>
        <row r="685">
          <cell r="F685">
            <v>5902860486794</v>
          </cell>
          <cell r="G685" t="str">
            <v>Canapé panoramique XXL convertible coffre MIA - Bleu clair - Angle droit</v>
          </cell>
        </row>
        <row r="686">
          <cell r="F686">
            <v>5902860486718</v>
          </cell>
          <cell r="G686" t="str">
            <v>Canapé panoramique XXL convertible coffre MIA - Gris clair - Angle droit</v>
          </cell>
        </row>
        <row r="687">
          <cell r="F687">
            <v>5902860486749</v>
          </cell>
          <cell r="G687" t="str">
            <v>Canapé panoramique XXL convertible coffre MIA - Angle gauche - Gris foncé</v>
          </cell>
        </row>
        <row r="688">
          <cell r="F688">
            <v>5902860486763</v>
          </cell>
          <cell r="G688" t="str">
            <v>Canapé panoramique XXL convertible coffre MIA - Angle gauche</v>
          </cell>
        </row>
        <row r="689">
          <cell r="F689">
            <v>5902860486787</v>
          </cell>
          <cell r="G689" t="str">
            <v xml:space="preserve">Canapé panoramique XXL convertible coffre MIA - Angle gauche - Bleu foncé </v>
          </cell>
        </row>
        <row r="690">
          <cell r="F690">
            <v>5902860486800</v>
          </cell>
          <cell r="G690" t="str">
            <v>Canapé panoramique XXL convertible coffre MIA - Angle gauche - Bleu clair</v>
          </cell>
        </row>
        <row r="691">
          <cell r="F691">
            <v>5902860486817</v>
          </cell>
          <cell r="G691" t="str">
            <v>Canapé droit convertible coffre MIA - Gris clair</v>
          </cell>
        </row>
        <row r="692">
          <cell r="F692">
            <v>5902860486824</v>
          </cell>
          <cell r="G692" t="str">
            <v>Canapé droit convertible coffre MIA - Gris foncé</v>
          </cell>
        </row>
        <row r="693">
          <cell r="F693">
            <v>5902860486831</v>
          </cell>
          <cell r="G693" t="str">
            <v>Canapé droit convertible coffre MIA - Angle droit</v>
          </cell>
        </row>
        <row r="694">
          <cell r="F694">
            <v>5902860486848</v>
          </cell>
          <cell r="G694" t="str">
            <v xml:space="preserve">Canapé droit convertible coffre MIA - Bleu foncé </v>
          </cell>
        </row>
        <row r="695">
          <cell r="F695">
            <v>5902860486855</v>
          </cell>
          <cell r="G695" t="str">
            <v>Canapé droit convertible coffre MIA - Bleu clair</v>
          </cell>
        </row>
        <row r="696">
          <cell r="G696" t="str">
            <v>Canapé droit velours côtelé DOBLO</v>
          </cell>
        </row>
        <row r="697">
          <cell r="F697">
            <v>5902860486862</v>
          </cell>
          <cell r="G697" t="str">
            <v>Canapé panoramique fixe SEATTLE VINTAGE - Marron clair - Angle droit</v>
          </cell>
        </row>
        <row r="698">
          <cell r="F698">
            <v>5902860486879</v>
          </cell>
          <cell r="G698" t="str">
            <v>Canapé panoramique fixe SEATTLE VINTAGE - Angle gauche - Marron clair</v>
          </cell>
        </row>
        <row r="699">
          <cell r="F699">
            <v>5902860486886</v>
          </cell>
          <cell r="G699" t="str">
            <v>Canapé panoramique fixe SEATTLE VINTAGE - Marron foncé - Angle droit</v>
          </cell>
        </row>
        <row r="700">
          <cell r="F700">
            <v>5902860486893</v>
          </cell>
          <cell r="G700" t="str">
            <v>Canapé panoramique fixe SEATTLE VINTAGE - Angle gauche - Marron foncé</v>
          </cell>
        </row>
        <row r="701">
          <cell r="F701">
            <v>5902860486916</v>
          </cell>
          <cell r="G701" t="str">
            <v>Canapé panoramique fixe SEATTLE VINTAGE - Angle gauche - Marron roux</v>
          </cell>
        </row>
        <row r="702">
          <cell r="F702">
            <v>5902860486909</v>
          </cell>
          <cell r="G702" t="str">
            <v>Canapé panoramique fixe SEATTLE VINTAGE - Marron roux - Angle droit</v>
          </cell>
        </row>
        <row r="703">
          <cell r="G703" t="str">
            <v>Canapé d'angle L convertible coffre OSTEN - Marron</v>
          </cell>
        </row>
        <row r="704">
          <cell r="G704" t="str">
            <v>Canapé d'angle L convertible coffre OSTEN - Vert</v>
          </cell>
        </row>
        <row r="705">
          <cell r="G705" t="str">
            <v>Canapé d'angle L convertible coffre OSTEN - Bleu</v>
          </cell>
        </row>
        <row r="706">
          <cell r="G706" t="str">
            <v>Canapé d'angle L convertible coffre OSTEN - Bleu Canard</v>
          </cell>
        </row>
        <row r="707">
          <cell r="G707" t="str">
            <v>Canapé d'angle L convertible coffre OSTEN - Rouge</v>
          </cell>
        </row>
        <row r="708">
          <cell r="G708" t="str">
            <v>Canapé d'angle L convertible coffre OSTEN - Beige</v>
          </cell>
        </row>
        <row r="709">
          <cell r="G709" t="str">
            <v>Canapé d'angle L convertible coffre OSTEN - Gris</v>
          </cell>
        </row>
        <row r="710">
          <cell r="G710" t="str">
            <v>Canapé d'angle L convertible coffre OSTEN - Gris foncé</v>
          </cell>
        </row>
        <row r="711">
          <cell r="G711" t="str">
            <v>Canapé d'angle L convertible coffre OSTEN - Taupe</v>
          </cell>
        </row>
        <row r="712">
          <cell r="G712" t="str">
            <v>Canapé d'angle L convertible coffre OSTEN - Rose</v>
          </cell>
        </row>
        <row r="713">
          <cell r="G713" t="str">
            <v>Canapé panoramique coffre OSTEN - Rouge</v>
          </cell>
        </row>
        <row r="714">
          <cell r="G714" t="str">
            <v>Canapé panoramique coffre OSTEN - Vert</v>
          </cell>
        </row>
        <row r="715">
          <cell r="G715" t="str">
            <v>Canapé panoramique coffre OSTEN - Rose</v>
          </cell>
        </row>
        <row r="716">
          <cell r="G716" t="str">
            <v>Canapé panoramique coffre OSTEN - Marron</v>
          </cell>
        </row>
        <row r="717">
          <cell r="G717" t="str">
            <v>Canapé panoramique coffre OSTEN - Gris</v>
          </cell>
        </row>
        <row r="718">
          <cell r="G718" t="str">
            <v>Canapé panoramique coffre OSTEN - Gris foncé</v>
          </cell>
        </row>
        <row r="719">
          <cell r="G719" t="str">
            <v>Canapé panoramique coffre OSTEN - Bleu</v>
          </cell>
        </row>
        <row r="720">
          <cell r="G720" t="str">
            <v>Canapé panoramique coffre OSTEN - Bleu Canard</v>
          </cell>
        </row>
        <row r="721">
          <cell r="G721" t="str">
            <v>Canapé panoramique coffre OSTEN - Beige</v>
          </cell>
        </row>
        <row r="722">
          <cell r="G722" t="str">
            <v>Canapé panoramique coffre OSTEN - Taupe</v>
          </cell>
        </row>
        <row r="723">
          <cell r="G723" t="str">
            <v>Canapé d'angle L convertible avec coffre DOLLY - Beige</v>
          </cell>
        </row>
        <row r="724">
          <cell r="G724" t="str">
            <v>Canapé d'angle L convertible avec coffre DOLLY - Rouge</v>
          </cell>
        </row>
        <row r="725">
          <cell r="G725" t="str">
            <v>Canapé d'angle L convertible avec coffre DOLLY - Vert</v>
          </cell>
        </row>
        <row r="726">
          <cell r="G726" t="str">
            <v>Canapé d'angle L convertible avec coffre DOLLY - Bleu</v>
          </cell>
        </row>
        <row r="727">
          <cell r="G727" t="str">
            <v>Canapé d'angle L convertible avec coffre DOLLY - Bleu Canard</v>
          </cell>
        </row>
        <row r="728">
          <cell r="G728" t="str">
            <v>Canapé d'angle L convertible avec coffre DOLLY - Gris</v>
          </cell>
        </row>
        <row r="729">
          <cell r="G729" t="str">
            <v>Canapé d'angle L convertible avec coffre DOLLY - Gris foncé</v>
          </cell>
        </row>
        <row r="730">
          <cell r="G730" t="str">
            <v>Canapé d'angle L convertible avec coffre DOLLY - Marron</v>
          </cell>
        </row>
        <row r="731">
          <cell r="G731" t="str">
            <v>Canapé d'angle L convertible avec coffre DOLLY - Taupe</v>
          </cell>
        </row>
        <row r="732">
          <cell r="G732" t="str">
            <v>Canapé d'angle L convertible avec coffre DOLLY - Rose</v>
          </cell>
        </row>
        <row r="733">
          <cell r="G733" t="str">
            <v>Canapé panoramique convertible avec coffre DOLLY - Rose</v>
          </cell>
        </row>
        <row r="734">
          <cell r="G734" t="str">
            <v>Canapé panoramique convertible avec coffre DOLLY - Rouge</v>
          </cell>
        </row>
        <row r="735">
          <cell r="G735" t="str">
            <v>Canapé panoramique convertible avec coffre DOLLY - Marron</v>
          </cell>
        </row>
        <row r="736">
          <cell r="G736" t="str">
            <v>Canapé panoramique convertible avec coffre DOLLY - Vert</v>
          </cell>
        </row>
        <row r="737">
          <cell r="G737" t="str">
            <v>Canapé panoramique convertible avec coffre DOLLY - Beige</v>
          </cell>
        </row>
        <row r="738">
          <cell r="G738" t="str">
            <v>Canapé panoramique convertible avec coffre DOLLY - Bleu</v>
          </cell>
        </row>
        <row r="739">
          <cell r="G739" t="str">
            <v>Canapé panoramique convertible avec coffre DOLLY - Bleu Canard</v>
          </cell>
        </row>
        <row r="740">
          <cell r="G740" t="str">
            <v>Canapé panoramique convertible avec coffre DOLLY - Taupe</v>
          </cell>
        </row>
        <row r="741">
          <cell r="G741" t="str">
            <v>Canapé panoramique convertible avec coffre DOLLY - Gris foncé</v>
          </cell>
        </row>
        <row r="742">
          <cell r="G742" t="str">
            <v>Canapé panoramique convertible avec coffre DOLLY - Gris</v>
          </cell>
        </row>
        <row r="743">
          <cell r="F743">
            <v>5902860486923</v>
          </cell>
          <cell r="G743" t="str">
            <v>Canapé droit convertible BALY ouverture express - Gris clair</v>
          </cell>
        </row>
        <row r="744">
          <cell r="F744">
            <v>5902860486930</v>
          </cell>
          <cell r="G744" t="str">
            <v>Canapé droit convertible BALY ouverture express - Gris foncé</v>
          </cell>
        </row>
        <row r="745">
          <cell r="F745">
            <v>5902860486954</v>
          </cell>
          <cell r="G745" t="str">
            <v>Canapé droit convertible BALY ouverture express - Bleu Canard</v>
          </cell>
        </row>
        <row r="746">
          <cell r="F746">
            <v>5902860486947</v>
          </cell>
          <cell r="G746" t="str">
            <v>Canapé droit convertible BALY ouverture express - Jaune</v>
          </cell>
        </row>
        <row r="747">
          <cell r="F747">
            <v>5902860486961</v>
          </cell>
          <cell r="G747" t="str">
            <v>Canapé droit convertible BALY ouverture express - Beige</v>
          </cell>
        </row>
        <row r="748">
          <cell r="F748">
            <v>5902860486978</v>
          </cell>
          <cell r="G748" t="str">
            <v>Canapé droit convertible MIOLY ouverture express - Gris clair</v>
          </cell>
        </row>
        <row r="749">
          <cell r="F749">
            <v>5902860486985</v>
          </cell>
          <cell r="G749" t="str">
            <v>Canapé droit convertible MIOLY ouverture express - Gris foncé</v>
          </cell>
        </row>
        <row r="750">
          <cell r="F750">
            <v>5902860486992</v>
          </cell>
          <cell r="G750" t="str">
            <v>Canapé droit convertible MIOLY ouverture express - Jaune</v>
          </cell>
        </row>
        <row r="751">
          <cell r="F751">
            <v>5902860487005</v>
          </cell>
          <cell r="G751" t="str">
            <v>Canapé droit convertible MIOLY ouverture express - Bleu Canard</v>
          </cell>
        </row>
        <row r="752">
          <cell r="F752">
            <v>5902860487012</v>
          </cell>
          <cell r="G752" t="str">
            <v>Canapé droit convertible MIOLY ouverture express - Beige</v>
          </cell>
        </row>
        <row r="753">
          <cell r="F753">
            <v>5902860487029</v>
          </cell>
          <cell r="G753" t="str">
            <v>Canapé droit convertible ROSY ouverture express - Gris clair</v>
          </cell>
        </row>
        <row r="754">
          <cell r="F754">
            <v>5902860487036</v>
          </cell>
          <cell r="G754" t="str">
            <v>Canapé droit convertible ROSY ouverture express - Gris foncé</v>
          </cell>
        </row>
        <row r="755">
          <cell r="F755">
            <v>5902860487043</v>
          </cell>
          <cell r="G755" t="str">
            <v>Canapé droit convertible ROSY ouverture express - Jaune</v>
          </cell>
        </row>
        <row r="756">
          <cell r="F756">
            <v>5902860487050</v>
          </cell>
          <cell r="G756" t="str">
            <v>Canapé droit convertible ROSY ouverture express - Bleu Canard</v>
          </cell>
        </row>
        <row r="757">
          <cell r="F757">
            <v>5902860487067</v>
          </cell>
          <cell r="G757" t="str">
            <v>Canapé droit convertible ROSY ouverture express - Beige</v>
          </cell>
        </row>
        <row r="758">
          <cell r="F758">
            <v>5902860487159</v>
          </cell>
          <cell r="G758" t="str">
            <v>Canapé panoramique convertible coffre NIHAD velours côtelé avec pouf - Beige - Panoramique</v>
          </cell>
        </row>
        <row r="759">
          <cell r="F759">
            <v>5902860487166</v>
          </cell>
          <cell r="G759" t="str">
            <v>Canapé panoramique convertible coffre NIHAD velours côtelé avec pouf - Panoramique</v>
          </cell>
        </row>
        <row r="760">
          <cell r="F760">
            <v>5902860487173</v>
          </cell>
          <cell r="G760" t="str">
            <v>Canapé panoramique convertible coffre NIHAD velours côtelé avec pouf - Bleu clair - Panoramique</v>
          </cell>
        </row>
        <row r="761">
          <cell r="F761">
            <v>5902860487180</v>
          </cell>
          <cell r="G761" t="str">
            <v>Canapé panoramique convertible coffre NIHAD velours côtelé avec pouf - Gris clair - Panoramique</v>
          </cell>
        </row>
        <row r="762">
          <cell r="F762">
            <v>5902860487197</v>
          </cell>
          <cell r="G762" t="str">
            <v>Canapé panoramique convertible coffre NIHAD velours côtelé avec pouf - Gris foncé - Panoramique</v>
          </cell>
        </row>
        <row r="763">
          <cell r="F763">
            <v>5902860487203</v>
          </cell>
          <cell r="G763" t="str">
            <v>Canapé panoramique convertible coffre NIHAD velours côtelé avec pouf - Violet - Panoramique</v>
          </cell>
        </row>
        <row r="764">
          <cell r="F764">
            <v>5902860487210</v>
          </cell>
          <cell r="G764" t="str">
            <v>Canapé panoramique convertible coffre NIHAD velours côtelé avec pouf - Panoramique</v>
          </cell>
        </row>
        <row r="765">
          <cell r="F765">
            <v>5902860487227</v>
          </cell>
          <cell r="G765" t="str">
            <v>Canapé panoramique convertible coffre NIHAD velours côtelé avec pouf - Panoramique</v>
          </cell>
        </row>
        <row r="766">
          <cell r="F766">
            <v>5905490011091</v>
          </cell>
          <cell r="G766" t="str">
            <v>Canapé panoramique convertible coffre NIHAD velours côtelé avec pouf - Orange - Panoramique</v>
          </cell>
        </row>
        <row r="767">
          <cell r="F767">
            <v>5905490011114</v>
          </cell>
          <cell r="G767" t="str">
            <v>Canapé panoramique convertible coffre NIHAD velours côtelé avec pouf - Jaune - Panoramique</v>
          </cell>
        </row>
        <row r="768">
          <cell r="F768">
            <v>5905490011107</v>
          </cell>
          <cell r="G768" t="str">
            <v>Canapé panoramique convertible coffre NIHAD velours côtelé avec pouf - Panoramique - Vert clair</v>
          </cell>
        </row>
        <row r="769">
          <cell r="F769">
            <v>5905490011817</v>
          </cell>
          <cell r="G769" t="str">
            <v>Canapé panoramique convertible coffre NIHAD velours côtelé avec pouf - Panoramique - Vert foncé</v>
          </cell>
        </row>
        <row r="770">
          <cell r="F770">
            <v>5905490011121</v>
          </cell>
          <cell r="G770" t="str">
            <v xml:space="preserve">Canapé panoramique convertible coffre NIHAD velours côtelé avec pouf - Panoramique - Bleu foncé </v>
          </cell>
        </row>
        <row r="771">
          <cell r="F771">
            <v>5905490013774</v>
          </cell>
          <cell r="G771" t="str">
            <v>Canapé panoramique convertible coffre NIHAD velours côtelé avec pouf - Marron - Panoramique</v>
          </cell>
        </row>
        <row r="772">
          <cell r="F772">
            <v>5902860487302</v>
          </cell>
          <cell r="G772" t="str">
            <v>Pouf NIHAD velours côtelé</v>
          </cell>
        </row>
        <row r="773">
          <cell r="F773">
            <v>5902860487296</v>
          </cell>
          <cell r="G773" t="str">
            <v>Pouf NIHAD velours côtelé</v>
          </cell>
        </row>
        <row r="774">
          <cell r="F774">
            <v>5902860487234</v>
          </cell>
          <cell r="G774" t="str">
            <v>Pouf NIHAD velours côtelé - Beige</v>
          </cell>
        </row>
        <row r="775">
          <cell r="F775">
            <v>5902860487241</v>
          </cell>
          <cell r="G775" t="str">
            <v>Pouf NIHAD velours côtelé</v>
          </cell>
        </row>
        <row r="776">
          <cell r="F776">
            <v>5902860487258</v>
          </cell>
          <cell r="G776" t="str">
            <v>Pouf NIHAD velours côtelé - Bleu clair</v>
          </cell>
        </row>
        <row r="777">
          <cell r="F777">
            <v>5902860487265</v>
          </cell>
          <cell r="G777" t="str">
            <v>Pouf NIHAD velours côtelé - Gris clair</v>
          </cell>
        </row>
        <row r="778">
          <cell r="F778">
            <v>5902860487272</v>
          </cell>
          <cell r="G778" t="str">
            <v>Pouf NIHAD velours côtelé - Gris foncé</v>
          </cell>
        </row>
        <row r="779">
          <cell r="F779">
            <v>5902860487289</v>
          </cell>
          <cell r="G779" t="str">
            <v>Pouf NIHAD velours côtelé - Violet</v>
          </cell>
        </row>
        <row r="780">
          <cell r="F780">
            <v>5905490013873</v>
          </cell>
          <cell r="G780" t="str">
            <v>Pouf NIHAD velours côtelé - Marron</v>
          </cell>
        </row>
        <row r="781">
          <cell r="F781">
            <v>5905490010131</v>
          </cell>
          <cell r="G781" t="str">
            <v>Pouf NIHAD velours côtelé - Orange</v>
          </cell>
        </row>
        <row r="782">
          <cell r="F782">
            <v>5905490010797</v>
          </cell>
          <cell r="G782" t="str">
            <v>Pouf NIHAD velours côtelé - Jaune</v>
          </cell>
        </row>
        <row r="783">
          <cell r="F783">
            <v>5905490010780</v>
          </cell>
          <cell r="G783" t="str">
            <v>Pouf NIHAD velours côtelé - Vert clair</v>
          </cell>
        </row>
        <row r="784">
          <cell r="F784">
            <v>5905490011602</v>
          </cell>
          <cell r="G784" t="str">
            <v>Pouf NIHAD velours côtelé - Vert foncé</v>
          </cell>
        </row>
        <row r="785">
          <cell r="F785">
            <v>5905490010803</v>
          </cell>
          <cell r="G785" t="str">
            <v xml:space="preserve">Pouf NIHAD velours côtelé - Bleu foncé </v>
          </cell>
        </row>
        <row r="786">
          <cell r="F786">
            <v>5902860487074</v>
          </cell>
          <cell r="G786" t="str">
            <v>Canapé panoramique convertible coffre NIHAD velours côtelé - Beige - Panoramique</v>
          </cell>
        </row>
        <row r="787">
          <cell r="F787">
            <v>5902860487081</v>
          </cell>
          <cell r="G787" t="str">
            <v>Canapé panoramique convertible coffre NIHAD velours côtelé - Panoramique</v>
          </cell>
        </row>
        <row r="788">
          <cell r="F788">
            <v>5902860487098</v>
          </cell>
          <cell r="G788" t="str">
            <v>Canapé panoramique convertible coffre NIHAD velours côtelé - Bleu clair - Panoramique</v>
          </cell>
        </row>
        <row r="789">
          <cell r="F789">
            <v>5902860487104</v>
          </cell>
          <cell r="G789" t="str">
            <v>Canapé panoramique convertible coffre NIHAD velours côtelé - Gris clair - Panoramique</v>
          </cell>
        </row>
        <row r="790">
          <cell r="F790">
            <v>5902860487111</v>
          </cell>
          <cell r="G790" t="str">
            <v>Canapé panoramique convertible coffre NIHAD velours côtelé - Gris foncé - Panoramique</v>
          </cell>
        </row>
        <row r="791">
          <cell r="F791">
            <v>5902860487128</v>
          </cell>
          <cell r="G791" t="str">
            <v>Canapé panoramique convertible coffre NIHAD velours côtelé - Violet - Panoramique</v>
          </cell>
        </row>
        <row r="792">
          <cell r="F792">
            <v>5902860487135</v>
          </cell>
          <cell r="G792" t="str">
            <v>Canapé panoramique convertible coffre NIHAD velours côtelé - Panoramique</v>
          </cell>
        </row>
        <row r="793">
          <cell r="F793">
            <v>5902860487142</v>
          </cell>
          <cell r="G793" t="str">
            <v>Canapé panoramique convertible coffre NIHAD velours côtelé - Panoramique</v>
          </cell>
        </row>
        <row r="794">
          <cell r="F794">
            <v>5905490013767</v>
          </cell>
          <cell r="G794" t="str">
            <v>Canapé panoramique convertible coffre NIHAD velours côtelé - Marron - Panoramique</v>
          </cell>
        </row>
        <row r="795">
          <cell r="F795">
            <v>5905490011053</v>
          </cell>
          <cell r="G795" t="str">
            <v>Canapé panoramique convertible coffre NIHAD velours côtelé - Orange - Panoramique</v>
          </cell>
        </row>
        <row r="796">
          <cell r="F796">
            <v>5905490011077</v>
          </cell>
          <cell r="G796" t="str">
            <v>Canapé panoramique convertible coffre NIHAD velours côtelé - Jaune - Panoramique</v>
          </cell>
        </row>
        <row r="797">
          <cell r="F797">
            <v>5905490011060</v>
          </cell>
          <cell r="G797" t="str">
            <v>Canapé panoramique convertible coffre NIHAD velours côtelé - Panoramique - Vert clair</v>
          </cell>
        </row>
        <row r="798">
          <cell r="F798">
            <v>5905490011800</v>
          </cell>
          <cell r="G798" t="str">
            <v>Canapé panoramique convertible coffre NIHAD velours côtelé - Panoramique - Vert foncé</v>
          </cell>
        </row>
        <row r="799">
          <cell r="F799">
            <v>5905490011084</v>
          </cell>
          <cell r="G799" t="str">
            <v xml:space="preserve">Canapé panoramique convertible coffre NIHAD velours côtelé - Panoramique - Bleu foncé </v>
          </cell>
        </row>
        <row r="800">
          <cell r="F800">
            <v>5902860487319</v>
          </cell>
          <cell r="G800" t="str">
            <v>Canapé d'angle convertible coffre SWEDEN - Angle droit - Gris Beige</v>
          </cell>
        </row>
        <row r="801">
          <cell r="F801">
            <v>5902860487326</v>
          </cell>
          <cell r="G801" t="str">
            <v>Canapé d'angle convertible coffre SWEDEN - Angle gauche - Gris Beige</v>
          </cell>
        </row>
        <row r="802">
          <cell r="F802">
            <v>5902860487333</v>
          </cell>
          <cell r="G802" t="str">
            <v>Canapé d'angle convertible coffre SWEDEN - Gris clair - Angle droit</v>
          </cell>
        </row>
        <row r="803">
          <cell r="F803">
            <v>5902860487340</v>
          </cell>
          <cell r="G803" t="str">
            <v>Canapé d'angle convertible coffre SWEDEN - Angle gauche - Gris clair</v>
          </cell>
        </row>
        <row r="804">
          <cell r="F804">
            <v>5902860487357</v>
          </cell>
          <cell r="G804" t="str">
            <v>Canapé d'angle convertible coffre SWEDEN - Gris foncé - Angle droit</v>
          </cell>
        </row>
        <row r="805">
          <cell r="F805">
            <v>5902860487364</v>
          </cell>
          <cell r="G805" t="str">
            <v>Canapé d'angle convertible coffre SWEDEN - Angle gauche - Gris foncé</v>
          </cell>
        </row>
        <row r="806">
          <cell r="F806">
            <v>5902860487371</v>
          </cell>
          <cell r="G806" t="str">
            <v xml:space="preserve">Canapé d'angle convertible coffre SWEDEN - Angle droit - Bleu foncé </v>
          </cell>
        </row>
        <row r="807">
          <cell r="F807">
            <v>5902860487388</v>
          </cell>
          <cell r="G807" t="str">
            <v xml:space="preserve">Canapé d'angle convertible coffre SWEDEN - Angle gauche - Bleu foncé </v>
          </cell>
        </row>
        <row r="808">
          <cell r="F808">
            <v>5902860487395</v>
          </cell>
          <cell r="G808" t="str">
            <v>Canapé d'angle convertible coffre SWEDEN - Gris foncé - Angle droit</v>
          </cell>
        </row>
        <row r="809">
          <cell r="F809">
            <v>5902860487401</v>
          </cell>
          <cell r="G809" t="str">
            <v>Canapé d'angle convertible coffre SWEDEN - Angle gauche - Gris foncé</v>
          </cell>
        </row>
        <row r="810">
          <cell r="F810">
            <v>5902860487418</v>
          </cell>
          <cell r="G810" t="str">
            <v>Canapé d'angle convertible coffre SWEDEN - Beige - Angle droit</v>
          </cell>
        </row>
        <row r="811">
          <cell r="F811">
            <v>5902860487425</v>
          </cell>
          <cell r="G811" t="str">
            <v>Canapé d'angle convertible coffre SWEDEN - Beige - Angle gauche</v>
          </cell>
        </row>
        <row r="812">
          <cell r="F812">
            <v>5902860487432</v>
          </cell>
          <cell r="G812" t="str">
            <v>Canapé droit convertible coffre NIHAD velours côtelé - Beige</v>
          </cell>
        </row>
        <row r="813">
          <cell r="F813">
            <v>5902860487449</v>
          </cell>
          <cell r="G813" t="str">
            <v>Canapé droit convertible coffre NIHAD velours côtelé</v>
          </cell>
        </row>
        <row r="814">
          <cell r="F814">
            <v>5902860487456</v>
          </cell>
          <cell r="G814" t="str">
            <v>Canapé droit convertible coffre NIHAD velours côtelé - Bleu clair</v>
          </cell>
        </row>
        <row r="815">
          <cell r="F815">
            <v>5902860487463</v>
          </cell>
          <cell r="G815" t="str">
            <v>Canapé droit convertible coffre NIHAD velours côtelé - Gris clair</v>
          </cell>
        </row>
        <row r="816">
          <cell r="F816">
            <v>5902860487470</v>
          </cell>
          <cell r="G816" t="str">
            <v>Canapé droit convertible coffre NIHAD velours côtelé - Gris foncé</v>
          </cell>
        </row>
        <row r="817">
          <cell r="F817">
            <v>5902860487487</v>
          </cell>
          <cell r="G817" t="str">
            <v>Canapé droit convertible coffre NIHAD velours côtelé - Violet</v>
          </cell>
        </row>
        <row r="818">
          <cell r="F818">
            <v>5902860487494</v>
          </cell>
          <cell r="G818" t="str">
            <v>Canapé droit convertible coffre NIHAD velours côtelé</v>
          </cell>
        </row>
        <row r="819">
          <cell r="F819">
            <v>5902860487500</v>
          </cell>
          <cell r="G819" t="str">
            <v>Canapé droit convertible coffre NIHAD velours côtelé</v>
          </cell>
        </row>
        <row r="820">
          <cell r="F820">
            <v>5905490010896</v>
          </cell>
          <cell r="G820" t="str">
            <v>Canapé droit convertible coffre NIHAD velours côtelé - Orange</v>
          </cell>
        </row>
        <row r="821">
          <cell r="F821">
            <v>5905490010919</v>
          </cell>
          <cell r="G821" t="str">
            <v>Canapé droit convertible coffre NIHAD velours côtelé - Jaune</v>
          </cell>
        </row>
        <row r="822">
          <cell r="F822">
            <v>5905490010902</v>
          </cell>
          <cell r="G822" t="str">
            <v>Canapé droit convertible coffre NIHAD velours côtelé - Vert clair</v>
          </cell>
        </row>
        <row r="823">
          <cell r="F823">
            <v>5905490011763</v>
          </cell>
          <cell r="G823" t="str">
            <v>Canapé droit convertible coffre NIHAD velours côtelé - Vert foncé</v>
          </cell>
        </row>
        <row r="824">
          <cell r="F824">
            <v>5905490013743</v>
          </cell>
          <cell r="G824" t="str">
            <v>Canapé droit convertible coffre NIHAD velours côtelé - Marron</v>
          </cell>
        </row>
        <row r="825">
          <cell r="F825">
            <v>5905490010926</v>
          </cell>
          <cell r="G825" t="str">
            <v xml:space="preserve">Canapé droit convertible coffre NIHAD velours côtelé - Bleu foncé </v>
          </cell>
        </row>
        <row r="826">
          <cell r="F826">
            <v>5902860487746</v>
          </cell>
          <cell r="G826" t="str">
            <v>Canapé panoramique convertible coffre SWEDEN - Beige - Angle droit</v>
          </cell>
        </row>
        <row r="827">
          <cell r="F827">
            <v>5902860487708</v>
          </cell>
          <cell r="G827" t="str">
            <v>Canapé panoramique convertible coffre SWEDEN - Bleu clair - Angle droit</v>
          </cell>
        </row>
        <row r="828">
          <cell r="F828">
            <v>5902860487715</v>
          </cell>
          <cell r="G828" t="str">
            <v>Canapé panoramique convertible coffre SWEDEN - Angle gauche - Bleu clair</v>
          </cell>
        </row>
        <row r="829">
          <cell r="F829">
            <v>5902860487753</v>
          </cell>
          <cell r="G829" t="str">
            <v>Canapé panoramique convertible coffre SWEDEN - Beige - Angle gauche</v>
          </cell>
        </row>
        <row r="830">
          <cell r="F830">
            <v>5902860487685</v>
          </cell>
          <cell r="G830" t="str">
            <v>Canapé panoramique convertible coffre SWEDEN - Gris foncé - Angle droit</v>
          </cell>
        </row>
        <row r="831">
          <cell r="F831">
            <v>5902860487692</v>
          </cell>
          <cell r="G831" t="str">
            <v>Canapé panoramique convertible coffre SWEDEN - Angle gauche - Gris foncé</v>
          </cell>
        </row>
        <row r="832">
          <cell r="F832">
            <v>5902860487661</v>
          </cell>
          <cell r="G832" t="str">
            <v>Canapé panoramique convertible coffre SWEDEN - Gris clair - Angle droit</v>
          </cell>
        </row>
        <row r="833">
          <cell r="F833">
            <v>5902860487678</v>
          </cell>
          <cell r="G833" t="str">
            <v>Canapé panoramique convertible coffre SWEDEN - Angle gauche - Gris clair</v>
          </cell>
        </row>
        <row r="834">
          <cell r="F834">
            <v>5902860487722</v>
          </cell>
          <cell r="G834" t="str">
            <v>Canapé panoramique convertible coffre SWEDEN - Gris foncé - Angle droit</v>
          </cell>
        </row>
        <row r="835">
          <cell r="F835">
            <v>5902860487739</v>
          </cell>
          <cell r="G835" t="str">
            <v>Canapé panoramique convertible coffre SWEDEN - Angle gauche - Gris foncé</v>
          </cell>
        </row>
        <row r="836">
          <cell r="F836">
            <v>5902860487647</v>
          </cell>
          <cell r="G836" t="str">
            <v>Canapé panoramique convertible coffre SWEDEN - Angle droit - Gris Beige</v>
          </cell>
        </row>
        <row r="837">
          <cell r="F837">
            <v>5902860487654</v>
          </cell>
          <cell r="G837" t="str">
            <v>Canapé panoramique convertible coffre SWEDEN - Angle gauche - Gris Beige</v>
          </cell>
        </row>
        <row r="838">
          <cell r="F838">
            <v>5902860487623</v>
          </cell>
          <cell r="G838" t="str">
            <v>Canapé d'angle L convertible SWEDEN - Beige - Angle droit</v>
          </cell>
        </row>
        <row r="839">
          <cell r="F839">
            <v>5902860487630</v>
          </cell>
          <cell r="G839" t="str">
            <v>Canapé d'angle L convertible SWEDEN - Beige - Angle gauche</v>
          </cell>
        </row>
        <row r="840">
          <cell r="F840">
            <v>5902860487586</v>
          </cell>
          <cell r="G840" t="str">
            <v xml:space="preserve">Canapé d'angle L convertible SWEDEN - Angle droit - Bleu foncé </v>
          </cell>
        </row>
        <row r="841">
          <cell r="F841">
            <v>5902860487593</v>
          </cell>
          <cell r="G841" t="str">
            <v xml:space="preserve">Canapé d'angle L convertible SWEDEN - Angle gauche - Bleu foncé </v>
          </cell>
        </row>
        <row r="842">
          <cell r="F842">
            <v>5902860487562</v>
          </cell>
          <cell r="G842" t="str">
            <v>Canapé d'angle L convertible SWEDEN - Gris foncé - Angle droit</v>
          </cell>
        </row>
        <row r="843">
          <cell r="F843">
            <v>5902860487579</v>
          </cell>
          <cell r="G843" t="str">
            <v>Canapé d'angle L convertible SWEDEN - Angle gauche - Gris foncé</v>
          </cell>
        </row>
        <row r="844">
          <cell r="F844">
            <v>5902860487609</v>
          </cell>
          <cell r="G844" t="str">
            <v>Canapé d'angle L convertible SWEDEN - Gris foncé - Angle droit</v>
          </cell>
        </row>
        <row r="845">
          <cell r="F845">
            <v>5902860487616</v>
          </cell>
          <cell r="G845" t="str">
            <v>Canapé d'angle L convertible SWEDEN - Angle gauche - Gris foncé</v>
          </cell>
        </row>
        <row r="846">
          <cell r="F846">
            <v>5902860487548</v>
          </cell>
          <cell r="G846" t="str">
            <v>Canapé d'angle L convertible SWEDEN - Gris clair - Angle droit</v>
          </cell>
        </row>
        <row r="847">
          <cell r="F847">
            <v>5902860487555</v>
          </cell>
          <cell r="G847" t="str">
            <v>Canapé d'angle L convertible SWEDEN - Angle gauche - Gris clair</v>
          </cell>
        </row>
        <row r="848">
          <cell r="F848">
            <v>5902860487524</v>
          </cell>
          <cell r="G848" t="str">
            <v>Canapé d'angle L convertible SWEDEN - Angle droit - Gris Beige</v>
          </cell>
        </row>
        <row r="849">
          <cell r="F849">
            <v>5902860487531</v>
          </cell>
          <cell r="G849" t="str">
            <v>Canapé d'angle L convertible SWEDEN - Angle gauche - Gris Beige</v>
          </cell>
        </row>
        <row r="850">
          <cell r="F850">
            <v>5902860487906</v>
          </cell>
          <cell r="G850" t="str">
            <v>Canapé d'angle L convertible coffre SEYCHELLES - Gris - Angle droit</v>
          </cell>
        </row>
        <row r="851">
          <cell r="F851">
            <v>5902860487913</v>
          </cell>
          <cell r="G851" t="str">
            <v>Canapé d'angle L convertible coffre SEYCHELLES - Gris - Angle gauche</v>
          </cell>
        </row>
        <row r="852">
          <cell r="F852">
            <v>5902860487883</v>
          </cell>
          <cell r="G852" t="str">
            <v>Canapé d'angle L convertible coffre SEYCHELLES - Gris clair - Angle droit</v>
          </cell>
        </row>
        <row r="853">
          <cell r="F853">
            <v>5902860487890</v>
          </cell>
          <cell r="G853" t="str">
            <v>Canapé d'angle L convertible coffre SEYCHELLES - Angle gauche - Gris clair</v>
          </cell>
        </row>
        <row r="854">
          <cell r="F854">
            <v>5902860487944</v>
          </cell>
          <cell r="G854" t="str">
            <v>Canapé d'angle L convertible coffre SEYCHELLES - Bleu - Angle droit</v>
          </cell>
        </row>
        <row r="855">
          <cell r="F855">
            <v>5902860487951</v>
          </cell>
          <cell r="G855" t="str">
            <v>Canapé d'angle L convertible coffre SEYCHELLES - Bleu - Angle gauche</v>
          </cell>
        </row>
        <row r="856">
          <cell r="F856">
            <v>5902860487920</v>
          </cell>
          <cell r="G856" t="str">
            <v>Canapé d'angle L convertible coffre SEYCHELLES - Taupe - Angle droit</v>
          </cell>
        </row>
        <row r="857">
          <cell r="F857">
            <v>5902860487937</v>
          </cell>
          <cell r="G857" t="str">
            <v>Canapé d'angle L convertible coffre SEYCHELLES - Taupe - Angle gauche</v>
          </cell>
        </row>
        <row r="858">
          <cell r="F858">
            <v>5902860487869</v>
          </cell>
          <cell r="G858" t="str">
            <v>Canapé d'angle L convertible coffre SEYCHELLES - Beige - Angle droit</v>
          </cell>
        </row>
        <row r="859">
          <cell r="F859">
            <v>5902860487876</v>
          </cell>
          <cell r="G859" t="str">
            <v>Canapé d'angle L convertible coffre SEYCHELLES - Beige - Angle gauche</v>
          </cell>
        </row>
        <row r="860">
          <cell r="F860">
            <v>5902860487784</v>
          </cell>
          <cell r="G860" t="str">
            <v>Canapé droit convertible coffre SEYCHELLES - Gris</v>
          </cell>
        </row>
        <row r="861">
          <cell r="F861">
            <v>5902860487807</v>
          </cell>
          <cell r="G861" t="str">
            <v>Canapé droit convertible coffre SEYCHELLES - Bleu</v>
          </cell>
        </row>
        <row r="862">
          <cell r="F862">
            <v>5902860487777</v>
          </cell>
          <cell r="G862" t="str">
            <v>Canapé droit convertible coffre SEYCHELLES - Gris clair</v>
          </cell>
        </row>
        <row r="863">
          <cell r="F863">
            <v>5902860487760</v>
          </cell>
          <cell r="G863" t="str">
            <v>Canapé droit convertible coffre SEYCHELLES - Beige</v>
          </cell>
        </row>
        <row r="864">
          <cell r="F864">
            <v>5902860487791</v>
          </cell>
          <cell r="G864" t="str">
            <v>Canapé droit convertible coffre SEYCHELLES - Taupe</v>
          </cell>
        </row>
        <row r="865">
          <cell r="F865">
            <v>5902860487814</v>
          </cell>
          <cell r="G865" t="str">
            <v>Canapé d'angle réversible convertible coffre SEYCHELLES - Beige - Réversible</v>
          </cell>
        </row>
        <row r="866">
          <cell r="F866">
            <v>5902860487845</v>
          </cell>
          <cell r="G866" t="str">
            <v>Canapé d'angle réversible convertible coffre SEYCHELLES - Taupe - Réversible</v>
          </cell>
        </row>
        <row r="867">
          <cell r="F867">
            <v>5902860487852</v>
          </cell>
          <cell r="G867" t="str">
            <v>Canapé d'angle réversible convertible coffre SEYCHELLES - Bleu - Réversible</v>
          </cell>
        </row>
        <row r="868">
          <cell r="F868">
            <v>5902860487821</v>
          </cell>
          <cell r="G868" t="str">
            <v>Canapé d'angle réversible convertible coffre SEYCHELLES - Gris clair - Réversible</v>
          </cell>
        </row>
        <row r="869">
          <cell r="F869">
            <v>5902860487838</v>
          </cell>
          <cell r="G869" t="str">
            <v>Canapé d'angle réversible convertible coffre SEYCHELLES - Gris - Réversible</v>
          </cell>
        </row>
        <row r="870">
          <cell r="F870">
            <v>5902860487968</v>
          </cell>
          <cell r="G870" t="str">
            <v>Canapé panoramique convertible coffre SEYCHELLES - Beige - Angle droit</v>
          </cell>
        </row>
        <row r="871">
          <cell r="F871">
            <v>5902860488057</v>
          </cell>
          <cell r="G871" t="str">
            <v>Canapé panoramique convertible coffre SEYCHELLES - Bleu - Angle gauche</v>
          </cell>
        </row>
        <row r="872">
          <cell r="F872">
            <v>5902860488040</v>
          </cell>
          <cell r="G872" t="str">
            <v>Canapé panoramique convertible coffre SEYCHELLES - Bleu - Angle droit</v>
          </cell>
        </row>
        <row r="873">
          <cell r="F873">
            <v>5902860487975</v>
          </cell>
          <cell r="G873" t="str">
            <v>Canapé panoramique convertible coffre SEYCHELLES - Beige - Angle gauche</v>
          </cell>
        </row>
        <row r="874">
          <cell r="F874">
            <v>5902860488002</v>
          </cell>
          <cell r="G874" t="str">
            <v>Canapé panoramique convertible coffre SEYCHELLES - Gris - Angle droit</v>
          </cell>
        </row>
        <row r="875">
          <cell r="F875">
            <v>5902860488019</v>
          </cell>
          <cell r="G875" t="str">
            <v>Canapé panoramique convertible coffre SEYCHELLES - Gris - Angle gauche</v>
          </cell>
        </row>
        <row r="876">
          <cell r="F876">
            <v>5902860487982</v>
          </cell>
          <cell r="G876" t="str">
            <v>Canapé panoramique convertible coffre SEYCHELLES - Gris clair - Angle droit</v>
          </cell>
        </row>
        <row r="877">
          <cell r="F877">
            <v>5902860487999</v>
          </cell>
          <cell r="G877" t="str">
            <v>Canapé panoramique convertible coffre SEYCHELLES - Angle gauche - Gris clair</v>
          </cell>
        </row>
        <row r="878">
          <cell r="F878">
            <v>5902860488026</v>
          </cell>
          <cell r="G878" t="str">
            <v>Canapé panoramique convertible coffre SEYCHELLES - Taupe - Angle droit</v>
          </cell>
        </row>
        <row r="879">
          <cell r="F879">
            <v>5902860488033</v>
          </cell>
          <cell r="G879" t="str">
            <v>Canapé panoramique convertible coffre SEYCHELLES - Taupe - Angle gauche</v>
          </cell>
        </row>
        <row r="880">
          <cell r="G880" t="str">
            <v>SAV PIECE BLUE SUN</v>
          </cell>
        </row>
        <row r="881">
          <cell r="G881" t="str">
            <v>SAV COLIS BLUE SUN</v>
          </cell>
        </row>
        <row r="882">
          <cell r="F882">
            <v>5902860488453</v>
          </cell>
          <cell r="G882" t="str">
            <v>Canapé d'angle convertible coffre LIBEO - Bleu Canard - Angle droit</v>
          </cell>
        </row>
        <row r="883">
          <cell r="G883" t="str">
            <v>Canapé d'angle convertible coffre LIBEO - Angle droit</v>
          </cell>
        </row>
        <row r="884">
          <cell r="F884">
            <v>5902860488491</v>
          </cell>
          <cell r="G884" t="str">
            <v>Canapé d'angle convertible coffre LIBEO - Beige - Angle droit</v>
          </cell>
        </row>
        <row r="885">
          <cell r="F885">
            <v>5904474874431</v>
          </cell>
          <cell r="G885" t="str">
            <v>Canapé d'angle convertible coffre LIBEO - Anthracite - Angle droit</v>
          </cell>
        </row>
        <row r="886">
          <cell r="F886">
            <v>5902860488415</v>
          </cell>
          <cell r="G886" t="str">
            <v>Canapé d'angle convertible coffre LIBEO - Angle droit - Gris silver</v>
          </cell>
        </row>
        <row r="887">
          <cell r="F887">
            <v>5902860488392</v>
          </cell>
          <cell r="G887" t="str">
            <v>Canapé d'angle convertible coffre LIBEO - Angle droit - Gris Beige</v>
          </cell>
        </row>
        <row r="888">
          <cell r="F888">
            <v>5902860488460</v>
          </cell>
          <cell r="G888" t="str">
            <v>Canapé d'angle convertible coffre LIBEO - Angle gauche - Bleu Canard</v>
          </cell>
        </row>
        <row r="889">
          <cell r="F889">
            <v>5904474874448</v>
          </cell>
          <cell r="G889" t="str">
            <v>Canapé d'angle convertible coffre LIBEO - Angle gauche - Anthracite</v>
          </cell>
        </row>
        <row r="890">
          <cell r="F890">
            <v>5902860488507</v>
          </cell>
          <cell r="G890" t="str">
            <v>Canapé d'angle convertible coffre LIBEO - Beige - Angle gauche</v>
          </cell>
        </row>
        <row r="891">
          <cell r="F891">
            <v>5902860488422</v>
          </cell>
          <cell r="G891" t="str">
            <v>Canapé d'angle convertible coffre LIBEO - Angle gauche - Gris silver</v>
          </cell>
        </row>
        <row r="892">
          <cell r="F892">
            <v>5902860488408</v>
          </cell>
          <cell r="G892" t="str">
            <v>Canapé d'angle convertible coffre LIBEO - Angle gauche - Gris Beige</v>
          </cell>
        </row>
        <row r="893">
          <cell r="F893">
            <v>5902860488477</v>
          </cell>
          <cell r="G893" t="str">
            <v>Canapé d'angle convertible coffre LIBEO - Gris - Angle droit</v>
          </cell>
        </row>
        <row r="894">
          <cell r="F894">
            <v>5902860488484</v>
          </cell>
          <cell r="G894" t="str">
            <v>Canapé d'angle convertible coffre LIBEO - Gris - Angle gauche</v>
          </cell>
        </row>
        <row r="895">
          <cell r="F895">
            <v>5902860488514</v>
          </cell>
          <cell r="G895" t="str">
            <v>Canapé droit convertible coffre NIHAD Vintage</v>
          </cell>
        </row>
        <row r="896">
          <cell r="F896">
            <v>5902860488521</v>
          </cell>
          <cell r="G896" t="str">
            <v>Canapé d'angle réversible convertible NIHAD Vintage</v>
          </cell>
        </row>
        <row r="897">
          <cell r="F897">
            <v>5902860488651</v>
          </cell>
          <cell r="G897" t="str">
            <v>Canapé d'angle réversible convertible coffre NIHAD tissu - Beige</v>
          </cell>
        </row>
        <row r="898">
          <cell r="F898">
            <v>5902860488606</v>
          </cell>
          <cell r="G898" t="str">
            <v xml:space="preserve">Canapé d'angle réversible convertible coffre NIHAD tissu - Bleu foncé </v>
          </cell>
        </row>
        <row r="899">
          <cell r="F899">
            <v>5902860488644</v>
          </cell>
          <cell r="G899" t="str">
            <v>Canapé d'angle réversible convertible coffre NIHAD tissu - Gris clair</v>
          </cell>
        </row>
        <row r="900">
          <cell r="F900">
            <v>5902860488637</v>
          </cell>
          <cell r="G900" t="str">
            <v>Canapé d'angle réversible convertible coffre NIHAD tissu - Gris foncé</v>
          </cell>
        </row>
        <row r="901">
          <cell r="F901">
            <v>5902860488613</v>
          </cell>
          <cell r="G901" t="str">
            <v>Canapé d'angle réversible convertible coffre NIHAD tissu - Bleu clair</v>
          </cell>
        </row>
        <row r="902">
          <cell r="F902">
            <v>5902860488576</v>
          </cell>
          <cell r="G902" t="str">
            <v>Canapé d'angle réversible convertible coffre NIHAD tissu - Vert</v>
          </cell>
        </row>
        <row r="903">
          <cell r="F903">
            <v>5902860488620</v>
          </cell>
          <cell r="G903" t="str">
            <v>Canapé d'angle réversible convertible coffre NIHAD tissu - Rose</v>
          </cell>
        </row>
        <row r="904">
          <cell r="F904">
            <v>5902860488965</v>
          </cell>
          <cell r="G904" t="str">
            <v>Canapé d'angle réversible convertible coffre NIHAD velours côtelé avec pouf - Beige</v>
          </cell>
        </row>
        <row r="905">
          <cell r="F905">
            <v>5902860488972</v>
          </cell>
          <cell r="G905" t="str">
            <v>Canapé d'angle réversible convertible coffre NIHAD velours côtelé avec pouf - Bleu clair</v>
          </cell>
        </row>
        <row r="906">
          <cell r="F906">
            <v>5902860488989</v>
          </cell>
          <cell r="G906" t="str">
            <v>Canapé d'angle réversible convertible coffre NIHAD velours côtelé avec pouf - Bleu clair</v>
          </cell>
        </row>
        <row r="907">
          <cell r="F907">
            <v>5902860488996</v>
          </cell>
          <cell r="G907" t="str">
            <v>Canapé d'angle réversible convertible coffre NIHAD velours côtelé avec pouf - Gris clair</v>
          </cell>
        </row>
        <row r="908">
          <cell r="F908">
            <v>5902860489009</v>
          </cell>
          <cell r="G908" t="str">
            <v>Canapé d'angle réversible convertible coffre NIHAD velours côtelé avec pouf - Gris foncé</v>
          </cell>
        </row>
        <row r="909">
          <cell r="F909">
            <v>5902860489016</v>
          </cell>
          <cell r="G909" t="str">
            <v>Canapé d'angle réversible convertible coffre NIHAD velours côtelé avec pouf - Violet</v>
          </cell>
        </row>
        <row r="910">
          <cell r="F910">
            <v>5902860489023</v>
          </cell>
          <cell r="G910" t="str">
            <v>Canapé d'angle réversible convertible coffre NIHAD velours côtelé avec pouf - Violet</v>
          </cell>
        </row>
        <row r="911">
          <cell r="F911">
            <v>5902860489030</v>
          </cell>
          <cell r="G911" t="str">
            <v>Canapé d'angle réversible convertible coffre NIHAD velours côtelé avec pouf - Taupe</v>
          </cell>
        </row>
        <row r="912">
          <cell r="F912">
            <v>5905490010117</v>
          </cell>
          <cell r="G912" t="str">
            <v>Canapé d'angle réversible convertible coffre NIHAD velours côtelé avec pouf - Orange</v>
          </cell>
        </row>
        <row r="913">
          <cell r="F913">
            <v>5905490010766</v>
          </cell>
          <cell r="G913" t="str">
            <v>Canapé d'angle réversible convertible coffre NIHAD velours côtelé avec pouf - Jaune</v>
          </cell>
        </row>
        <row r="914">
          <cell r="F914">
            <v>5905490010759</v>
          </cell>
          <cell r="G914" t="str">
            <v>Canapé d'angle réversible convertible coffre NIHAD velours côtelé avec pouf - Vert clair</v>
          </cell>
        </row>
        <row r="915">
          <cell r="F915">
            <v>5905490011619</v>
          </cell>
          <cell r="G915" t="str">
            <v>Canapé d'angle réversible convertible coffre NIHAD velours côtelé avec pouf - Vert foncé</v>
          </cell>
        </row>
        <row r="916">
          <cell r="F916">
            <v>5905490010773</v>
          </cell>
          <cell r="G916" t="str">
            <v xml:space="preserve">Canapé d'angle réversible convertible coffre NIHAD velours côtelé avec pouf - Bleu foncé </v>
          </cell>
        </row>
        <row r="917">
          <cell r="F917">
            <v>5905490013736</v>
          </cell>
          <cell r="G917" t="str">
            <v>Canapé d'angle réversible convertible coffre NIHAD velours côtelé avec pouf - Marron</v>
          </cell>
        </row>
        <row r="918">
          <cell r="F918">
            <v>5902860489368</v>
          </cell>
          <cell r="G918" t="str">
            <v>Canapé droit convertible coffre ENVY velours côtelé - Beige</v>
          </cell>
        </row>
        <row r="919">
          <cell r="F919">
            <v>5902860489375</v>
          </cell>
          <cell r="G919" t="str">
            <v>Canapé droit convertible coffre ENVY velours côtelé - Vert</v>
          </cell>
        </row>
        <row r="920">
          <cell r="F920">
            <v>5902860489382</v>
          </cell>
          <cell r="G920" t="str">
            <v>Canapé droit convertible coffre ENVY velours côtelé - Jaune</v>
          </cell>
        </row>
        <row r="921">
          <cell r="F921">
            <v>5902860489399</v>
          </cell>
          <cell r="G921" t="str">
            <v xml:space="preserve">Canapé droit convertible coffre ENVY velours côtelé - Bleu foncé </v>
          </cell>
        </row>
        <row r="922">
          <cell r="F922">
            <v>5902860489405</v>
          </cell>
          <cell r="G922" t="str">
            <v>Canapé droit convertible coffre ENVY velours côtelé - Gris foncé</v>
          </cell>
        </row>
        <row r="923">
          <cell r="F923">
            <v>5902860489412</v>
          </cell>
          <cell r="G923" t="str">
            <v>Canapé droit convertible coffre ENVY velours côtelé - Orange</v>
          </cell>
        </row>
        <row r="924">
          <cell r="F924">
            <v>5902860489306</v>
          </cell>
          <cell r="G924" t="str">
            <v>Canapé droit convertible coffre ENVY velours côtelé avec pouf - Beige</v>
          </cell>
        </row>
        <row r="925">
          <cell r="F925">
            <v>5902860489313</v>
          </cell>
          <cell r="G925" t="str">
            <v>Canapé droit convertible coffre ENVY velours côtelé avec pouf - Vert</v>
          </cell>
        </row>
        <row r="926">
          <cell r="F926">
            <v>5902860489320</v>
          </cell>
          <cell r="G926" t="str">
            <v>Canapé droit convertible coffre ENVY velours côtelé avec pouf - Jaune</v>
          </cell>
        </row>
        <row r="927">
          <cell r="F927">
            <v>5902860489337</v>
          </cell>
          <cell r="G927" t="str">
            <v xml:space="preserve">Canapé droit convertible coffre ENVY velours côtelé avec pouf - Bleu foncé </v>
          </cell>
        </row>
        <row r="928">
          <cell r="F928">
            <v>5902860489344</v>
          </cell>
          <cell r="G928" t="str">
            <v>Canapé droit convertible coffre ENVY velours côtelé avec pouf - Gris foncé</v>
          </cell>
        </row>
        <row r="929">
          <cell r="F929">
            <v>5902860489351</v>
          </cell>
          <cell r="G929" t="str">
            <v>Canapé droit convertible coffre ENVY velours côtelé avec pouf - Orange</v>
          </cell>
        </row>
        <row r="930">
          <cell r="F930">
            <v>5902860489122</v>
          </cell>
          <cell r="G930" t="str">
            <v>Pouf ENVY velours côtelé - Beige</v>
          </cell>
        </row>
        <row r="931">
          <cell r="F931">
            <v>5902860489139</v>
          </cell>
          <cell r="G931" t="str">
            <v>Pouf ENVY velours côtelé - Vert</v>
          </cell>
        </row>
        <row r="932">
          <cell r="F932">
            <v>5902860489146</v>
          </cell>
          <cell r="G932" t="str">
            <v>Pouf ENVY velours côtelé - Jaune</v>
          </cell>
        </row>
        <row r="933">
          <cell r="F933">
            <v>5902860489153</v>
          </cell>
          <cell r="G933" t="str">
            <v xml:space="preserve">Pouf ENVY velours côtelé - Bleu foncé </v>
          </cell>
        </row>
        <row r="934">
          <cell r="F934">
            <v>5902860489160</v>
          </cell>
          <cell r="G934" t="str">
            <v>Pouf ENVY velours côtelé - Gris foncé</v>
          </cell>
        </row>
        <row r="935">
          <cell r="F935">
            <v>5902860489177</v>
          </cell>
          <cell r="G935" t="str">
            <v>Pouf ENVY velours côtelé - Orange</v>
          </cell>
        </row>
        <row r="936">
          <cell r="F936">
            <v>5902860488538</v>
          </cell>
          <cell r="G936" t="str">
            <v>Canapé d'angle réversible convertible coffre ENVY velours côtelé - Beige</v>
          </cell>
        </row>
        <row r="937">
          <cell r="F937">
            <v>5902860488545</v>
          </cell>
          <cell r="G937" t="str">
            <v>Canapé d'angle réversible convertible coffre ENVY velours côtelé - Vert</v>
          </cell>
        </row>
        <row r="938">
          <cell r="F938">
            <v>5902860488552</v>
          </cell>
          <cell r="G938" t="str">
            <v>Canapé d'angle réversible convertible coffre ENVY velours côtelé - Jaune</v>
          </cell>
        </row>
        <row r="939">
          <cell r="F939">
            <v>5902860488569</v>
          </cell>
          <cell r="G939" t="str">
            <v xml:space="preserve">Canapé d'angle réversible convertible coffre ENVY velours côtelé - Bleu foncé </v>
          </cell>
        </row>
        <row r="940">
          <cell r="F940">
            <v>5902860488583</v>
          </cell>
          <cell r="G940" t="str">
            <v>Canapé d'angle réversible convertible coffre ENVY velours côtelé - Gris foncé</v>
          </cell>
        </row>
        <row r="941">
          <cell r="F941">
            <v>5902860488590</v>
          </cell>
          <cell r="G941" t="str">
            <v>Canapé d'angle réversible convertible coffre ENVY velours côtelé - Orange</v>
          </cell>
        </row>
        <row r="942">
          <cell r="F942">
            <v>5902860488903</v>
          </cell>
          <cell r="G942" t="str">
            <v>Canapé panoramique convertible coffre ENVY Velours côtelé - Beige</v>
          </cell>
        </row>
        <row r="943">
          <cell r="F943">
            <v>5902860488910</v>
          </cell>
          <cell r="G943" t="str">
            <v>Canapé panoramique convertible coffre ENVY Velours côtelé - Vert</v>
          </cell>
        </row>
        <row r="944">
          <cell r="F944">
            <v>5902860488927</v>
          </cell>
          <cell r="G944" t="str">
            <v>Canapé panoramique convertible coffre ENVY Velours côtelé - Jaune</v>
          </cell>
        </row>
        <row r="945">
          <cell r="F945">
            <v>5902860488934</v>
          </cell>
          <cell r="G945" t="str">
            <v xml:space="preserve">Canapé panoramique convertible coffre ENVY Velours côtelé - Bleu foncé </v>
          </cell>
        </row>
        <row r="946">
          <cell r="F946">
            <v>5902860488941</v>
          </cell>
          <cell r="G946" t="str">
            <v>Canapé panoramique convertible coffre ENVY Velours côtelé - Gris foncé</v>
          </cell>
        </row>
        <row r="947">
          <cell r="F947">
            <v>5902860488958</v>
          </cell>
          <cell r="G947" t="str">
            <v>Canapé panoramique convertible coffre ENVY Velours côtelé - Orange</v>
          </cell>
        </row>
        <row r="948">
          <cell r="F948">
            <v>5902860489191</v>
          </cell>
          <cell r="G948" t="str">
            <v>Canapé d'angle réversible convertible coffre ENVY velours côtelé avec pouf - Vert</v>
          </cell>
        </row>
        <row r="949">
          <cell r="F949">
            <v>5902860489207</v>
          </cell>
          <cell r="G949" t="str">
            <v>Canapé d'angle réversible convertible coffre ENVY velours côtelé avec pouf - Jaune</v>
          </cell>
        </row>
        <row r="950">
          <cell r="F950">
            <v>5902860489214</v>
          </cell>
          <cell r="G950" t="str">
            <v xml:space="preserve">Canapé d'angle réversible convertible coffre ENVY velours côtelé avec pouf - Bleu foncé </v>
          </cell>
        </row>
        <row r="951">
          <cell r="F951">
            <v>5902860489221</v>
          </cell>
          <cell r="G951" t="str">
            <v>Canapé d'angle réversible convertible coffre ENVY velours côtelé avec pouf - Gris foncé</v>
          </cell>
        </row>
        <row r="952">
          <cell r="F952">
            <v>5902860489238</v>
          </cell>
          <cell r="G952" t="str">
            <v>Canapé d'angle réversible convertible coffre ENVY velours côtelé avec pouf - Orange</v>
          </cell>
        </row>
        <row r="953">
          <cell r="F953">
            <v>5902860489184</v>
          </cell>
          <cell r="G953" t="str">
            <v>Canapé d'angle réversible convertible coffre ENVY velours côtelé avec pouf - Beige</v>
          </cell>
        </row>
        <row r="954">
          <cell r="F954">
            <v>5902860489252</v>
          </cell>
          <cell r="G954" t="str">
            <v>Canapé panoramique convertible coffre ENVY Velours côtelé avec pouf - Vert</v>
          </cell>
        </row>
        <row r="955">
          <cell r="F955">
            <v>5902860489269</v>
          </cell>
          <cell r="G955" t="str">
            <v>Canapé panoramique convertible coffre ENVY Velours côtelé avec pouf - Jaune</v>
          </cell>
        </row>
        <row r="956">
          <cell r="F956">
            <v>5902860489276</v>
          </cell>
          <cell r="G956" t="str">
            <v xml:space="preserve">Canapé panoramique convertible coffre ENVY Velours côtelé avec pouf - Bleu foncé </v>
          </cell>
        </row>
        <row r="957">
          <cell r="F957">
            <v>5902860489283</v>
          </cell>
          <cell r="G957" t="str">
            <v>Canapé panoramique convertible coffre ENVY Velours côtelé avec pouf - Gris foncé</v>
          </cell>
        </row>
        <row r="958">
          <cell r="F958">
            <v>5902860489290</v>
          </cell>
          <cell r="G958" t="str">
            <v>Canapé panoramique convertible coffre ENVY Velours côtelé avec pouf - Orange</v>
          </cell>
        </row>
        <row r="959">
          <cell r="F959">
            <v>5902860489245</v>
          </cell>
          <cell r="G959" t="str">
            <v>Canapé panoramique convertible coffre ENVY Velours côtelé avec pouf - Beige</v>
          </cell>
        </row>
        <row r="960">
          <cell r="F960">
            <v>5904474870150</v>
          </cell>
          <cell r="G960" t="str">
            <v>Canapé panoramique convertible coffre NIHAD Vintage</v>
          </cell>
        </row>
        <row r="961">
          <cell r="F961">
            <v>5902860489870</v>
          </cell>
          <cell r="G961" t="str">
            <v>Canapé panoramique convertible coffre NIHAD Tissu - Vert</v>
          </cell>
        </row>
        <row r="962">
          <cell r="F962">
            <v>5902860489931</v>
          </cell>
          <cell r="G962" t="str">
            <v>Canapé panoramique convertible coffre NIHAD Tissu - Beige</v>
          </cell>
        </row>
        <row r="963">
          <cell r="F963">
            <v>5902860489924</v>
          </cell>
          <cell r="G963" t="str">
            <v>Canapé panoramique convertible coffre NIHAD Tissu - Gris clair</v>
          </cell>
        </row>
        <row r="964">
          <cell r="F964">
            <v>5902860489917</v>
          </cell>
          <cell r="G964" t="str">
            <v>Canapé panoramique convertible coffre NIHAD Tissu - Gris foncé</v>
          </cell>
        </row>
        <row r="965">
          <cell r="F965">
            <v>5902860489900</v>
          </cell>
          <cell r="G965" t="str">
            <v>Canapé panoramique convertible coffre NIHAD Tissu - Rose</v>
          </cell>
        </row>
        <row r="966">
          <cell r="F966">
            <v>5902860489894</v>
          </cell>
          <cell r="G966" t="str">
            <v>Canapé panoramique convertible coffre NIHAD Tissu - Bleu clair</v>
          </cell>
        </row>
        <row r="967">
          <cell r="F967">
            <v>5902860489887</v>
          </cell>
          <cell r="G967" t="str">
            <v xml:space="preserve">Canapé panoramique convertible coffre NIHAD Tissu - Bleu foncé </v>
          </cell>
        </row>
        <row r="968">
          <cell r="F968">
            <v>5902860489801</v>
          </cell>
          <cell r="G968" t="str">
            <v>Canapé droit convertible coffre NIHAD Tissu - Vert</v>
          </cell>
        </row>
        <row r="969">
          <cell r="F969">
            <v>5902860489818</v>
          </cell>
          <cell r="G969" t="str">
            <v xml:space="preserve">Canapé droit convertible coffre NIHAD Tissu - Bleu foncé </v>
          </cell>
        </row>
        <row r="970">
          <cell r="F970">
            <v>5902860489825</v>
          </cell>
          <cell r="G970" t="str">
            <v>Canapé droit convertible coffre NIHAD Tissu - Bleu clair</v>
          </cell>
        </row>
        <row r="971">
          <cell r="F971">
            <v>5902860489832</v>
          </cell>
          <cell r="G971" t="str">
            <v>Canapé droit convertible coffre NIHAD Tissu - Rose</v>
          </cell>
        </row>
        <row r="972">
          <cell r="F972">
            <v>5902860489849</v>
          </cell>
          <cell r="G972" t="str">
            <v>Canapé droit convertible coffre NIHAD Tissu - Gris foncé</v>
          </cell>
        </row>
        <row r="973">
          <cell r="F973">
            <v>5902860489856</v>
          </cell>
          <cell r="G973" t="str">
            <v>Canapé droit convertible coffre NIHAD Tissu - Gris clair</v>
          </cell>
        </row>
        <row r="974">
          <cell r="F974">
            <v>5902860489863</v>
          </cell>
          <cell r="G974" t="str">
            <v>Canapé droit convertible coffre NIHAD Tissu - Beige</v>
          </cell>
        </row>
        <row r="975">
          <cell r="F975">
            <v>5902860489429</v>
          </cell>
          <cell r="G975" t="str">
            <v>Canapé d'angle convertible coffre LEON - Gris clair - Angle droit</v>
          </cell>
        </row>
        <row r="976">
          <cell r="F976">
            <v>5902860489436</v>
          </cell>
          <cell r="G976" t="str">
            <v>Canapé d'angle convertible coffre LEON - Angle gauche - Gris clair</v>
          </cell>
        </row>
        <row r="977">
          <cell r="F977">
            <v>5902860489443</v>
          </cell>
          <cell r="G977" t="str">
            <v>Canapé d'angle convertible coffre LEON - Gris foncé - Angle droit</v>
          </cell>
        </row>
        <row r="978">
          <cell r="F978">
            <v>5902860489450</v>
          </cell>
          <cell r="G978" t="str">
            <v>Canapé d'angle convertible coffre LEON - Angle gauche - Gris foncé</v>
          </cell>
        </row>
        <row r="979">
          <cell r="F979">
            <v>5902860489467</v>
          </cell>
          <cell r="G979" t="str">
            <v>Canapé d'angle convertible coffre LEON - Bleu clair - Angle droit</v>
          </cell>
        </row>
        <row r="980">
          <cell r="F980">
            <v>5902860489474</v>
          </cell>
          <cell r="G980" t="str">
            <v>Canapé d'angle convertible coffre LEON - Angle gauche - Bleu clair</v>
          </cell>
        </row>
        <row r="981">
          <cell r="F981">
            <v>5902860489481</v>
          </cell>
          <cell r="G981" t="str">
            <v>Canapé d'angle convertible coffre LEON - Beige - Angle droit</v>
          </cell>
        </row>
        <row r="982">
          <cell r="F982">
            <v>5902860489498</v>
          </cell>
          <cell r="G982" t="str">
            <v>Canapé d'angle convertible coffre LEON - Beige - Angle gauche</v>
          </cell>
        </row>
        <row r="983">
          <cell r="F983">
            <v>5902860489504</v>
          </cell>
          <cell r="G983" t="str">
            <v>Canapé d'angle L convertible coffre LEON - Gris clair - Angle droit</v>
          </cell>
        </row>
        <row r="984">
          <cell r="F984">
            <v>5902860489511</v>
          </cell>
          <cell r="G984" t="str">
            <v>Canapé d'angle L convertible coffre LEON - Angle gauche - Gris clair</v>
          </cell>
        </row>
        <row r="985">
          <cell r="F985">
            <v>5902860489528</v>
          </cell>
          <cell r="G985" t="str">
            <v>Canapé d'angle L convertible coffre LEON - Gris foncé - Angle droit</v>
          </cell>
        </row>
        <row r="986">
          <cell r="F986">
            <v>5902860489535</v>
          </cell>
          <cell r="G986" t="str">
            <v>Canapé d'angle L convertible coffre LEON - Angle gauche - Gris foncé</v>
          </cell>
        </row>
        <row r="987">
          <cell r="F987">
            <v>5902860489542</v>
          </cell>
          <cell r="G987" t="str">
            <v xml:space="preserve">Canapé d'angle L convertible coffre LEON - Angle droit - Bleu foncé </v>
          </cell>
        </row>
        <row r="988">
          <cell r="F988">
            <v>5902860489559</v>
          </cell>
          <cell r="G988" t="str">
            <v xml:space="preserve">Canapé d'angle L convertible coffre LEON - Angle gauche - Bleu foncé </v>
          </cell>
        </row>
        <row r="989">
          <cell r="F989">
            <v>5902860489566</v>
          </cell>
          <cell r="G989" t="str">
            <v>Canapé d'angle L convertible coffre LEON - Beige - Angle droit</v>
          </cell>
        </row>
        <row r="990">
          <cell r="F990">
            <v>5902860489573</v>
          </cell>
          <cell r="G990" t="str">
            <v>Canapé d'angle L convertible coffre LEON - Beige - Angle gauche</v>
          </cell>
        </row>
        <row r="991">
          <cell r="F991">
            <v>5902860489597</v>
          </cell>
          <cell r="G991" t="str">
            <v>Canapé panoramique convertible coffre LEON - Angle gauche - Gris clair</v>
          </cell>
        </row>
        <row r="992">
          <cell r="F992">
            <v>5902860489603</v>
          </cell>
          <cell r="G992" t="str">
            <v>Canapé panoramique convertible coffre LEON - Gris foncé - Angle droit</v>
          </cell>
        </row>
        <row r="993">
          <cell r="F993">
            <v>5902860489610</v>
          </cell>
          <cell r="G993" t="str">
            <v>Canapé panoramique convertible coffre LEON - Angle gauche - Gris foncé</v>
          </cell>
        </row>
        <row r="994">
          <cell r="F994">
            <v>5902860489627</v>
          </cell>
          <cell r="G994" t="str">
            <v>Canapé panoramique convertible coffre LEON - Bleu clair - Angle droit</v>
          </cell>
        </row>
        <row r="995">
          <cell r="F995">
            <v>5902860489634</v>
          </cell>
          <cell r="G995" t="str">
            <v>Canapé panoramique convertible coffre LEON - Angle gauche - Bleu clair</v>
          </cell>
        </row>
        <row r="996">
          <cell r="F996">
            <v>5902860489641</v>
          </cell>
          <cell r="G996" t="str">
            <v>Canapé panoramique convertible coffre LEON - Beige - Angle droit</v>
          </cell>
        </row>
        <row r="997">
          <cell r="F997">
            <v>5902860489658</v>
          </cell>
          <cell r="G997" t="str">
            <v>Canapé panoramique convertible coffre LEON - Beige - Angle gauche</v>
          </cell>
        </row>
        <row r="998">
          <cell r="F998">
            <v>5902860489580</v>
          </cell>
          <cell r="G998" t="str">
            <v>Canapé panoramique convertible coffre LEON - Gris clair - Angle droit</v>
          </cell>
        </row>
        <row r="999">
          <cell r="F999">
            <v>5904474870556</v>
          </cell>
          <cell r="G999" t="str">
            <v>Canapé droit convertible coffre ENVY tissu bouclette doux - Marron</v>
          </cell>
        </row>
        <row r="1000">
          <cell r="F1000">
            <v>5904474870570</v>
          </cell>
          <cell r="G1000" t="str">
            <v>Canapé droit convertible coffre ENVY tissu bouclette doux - Gris foncé</v>
          </cell>
        </row>
        <row r="1001">
          <cell r="F1001">
            <v>5904474870563</v>
          </cell>
          <cell r="G1001" t="str">
            <v>Canapé droit convertible coffre ENVY tissu bouclette doux - Gris clair</v>
          </cell>
        </row>
        <row r="1002">
          <cell r="F1002">
            <v>5904474870532</v>
          </cell>
          <cell r="G1002" t="str">
            <v>Canapé droit convertible coffre ENVY tissu bouclette doux - Blanc</v>
          </cell>
        </row>
        <row r="1003">
          <cell r="F1003">
            <v>5904474870549</v>
          </cell>
          <cell r="G1003" t="str">
            <v>Canapé droit convertible coffre ENVY tissu bouclette doux - Beige</v>
          </cell>
        </row>
        <row r="1004">
          <cell r="F1004">
            <v>5902860489061</v>
          </cell>
          <cell r="G1004" t="str">
            <v>Canape 3 places CV NIHAD + POUF - Bleu Canard</v>
          </cell>
        </row>
        <row r="1005">
          <cell r="G1005" t="str">
            <v>Canape 3 places CV NIHAD + POUF - Marron</v>
          </cell>
        </row>
        <row r="1006">
          <cell r="F1006">
            <v>5904474870617</v>
          </cell>
          <cell r="G1006" t="str">
            <v>Canapé droit convertible coffre NOE - Angle droit</v>
          </cell>
        </row>
        <row r="1007">
          <cell r="F1007">
            <v>5904474870600</v>
          </cell>
          <cell r="G1007" t="str">
            <v>Canapé droit convertible coffre NOE - Angle droit</v>
          </cell>
        </row>
        <row r="1008">
          <cell r="F1008">
            <v>5904474870624</v>
          </cell>
          <cell r="G1008" t="str">
            <v>Canapé droit convertible coffre NOE - Bleu clair</v>
          </cell>
        </row>
        <row r="1009">
          <cell r="F1009">
            <v>5904474870594</v>
          </cell>
          <cell r="G1009" t="str">
            <v>Canapé droit convertible coffre NOE - Beige</v>
          </cell>
        </row>
        <row r="1010">
          <cell r="F1010">
            <v>5904474870631</v>
          </cell>
          <cell r="G1010" t="str">
            <v>Canapé droit convertible coffre NOE - Gris foncé</v>
          </cell>
        </row>
        <row r="1011">
          <cell r="F1011">
            <v>5904474870648</v>
          </cell>
          <cell r="G1011" t="str">
            <v>Canapé droit convertible coffre NOE - Gris clair</v>
          </cell>
        </row>
        <row r="1012">
          <cell r="F1012">
            <v>5904474870655</v>
          </cell>
          <cell r="G1012" t="str">
            <v>Canapé droit convertible coffre NOE - Jaune</v>
          </cell>
        </row>
        <row r="1013">
          <cell r="F1013">
            <v>5904474870662</v>
          </cell>
          <cell r="G1013" t="str">
            <v>Canapé droit convertible coffre NOE - Marron</v>
          </cell>
        </row>
        <row r="1014">
          <cell r="F1014">
            <v>5904474870686</v>
          </cell>
          <cell r="G1014" t="str">
            <v>Canapé droit convertible coffre NOE - Orange</v>
          </cell>
        </row>
        <row r="1015">
          <cell r="F1015">
            <v>5904474870693</v>
          </cell>
          <cell r="G1015" t="str">
            <v>Canapé droit convertible coffre NOE - Vert</v>
          </cell>
        </row>
        <row r="1016">
          <cell r="F1016">
            <v>5904474870679</v>
          </cell>
          <cell r="G1016" t="str">
            <v>Canapé droit convertible coffre NOE - Taupe</v>
          </cell>
        </row>
        <row r="1017">
          <cell r="F1017">
            <v>5904474874455</v>
          </cell>
          <cell r="G1017" t="str">
            <v>Canapé d'angle convertible L LIBEO - Gris anthracite - Angle droit</v>
          </cell>
        </row>
        <row r="1018">
          <cell r="F1018">
            <v>5904474874462</v>
          </cell>
          <cell r="G1018" t="str">
            <v>Canapé d'angle convertible L LIBEO - Angle gauche - Gris anthracite</v>
          </cell>
        </row>
        <row r="1019">
          <cell r="F1019">
            <v>5902860488668</v>
          </cell>
          <cell r="G1019" t="str">
            <v>Canapé d'angle convertible L LIBEO - Angle droit - Gris Beige</v>
          </cell>
        </row>
        <row r="1020">
          <cell r="F1020">
            <v>5902860488675</v>
          </cell>
          <cell r="G1020" t="str">
            <v>Canapé d'angle convertible L LIBEO - Angle gauche - Gris Beige</v>
          </cell>
        </row>
        <row r="1021">
          <cell r="F1021">
            <v>5902860488729</v>
          </cell>
          <cell r="G1021" t="str">
            <v>Canapé d'angle convertible L LIBEO - Bleu Canard - Angle droit</v>
          </cell>
        </row>
        <row r="1022">
          <cell r="F1022">
            <v>5902860488736</v>
          </cell>
          <cell r="G1022" t="str">
            <v>Canapé d'angle convertible L LIBEO - Angle gauche - Bleu Canard</v>
          </cell>
        </row>
        <row r="1023">
          <cell r="F1023">
            <v>5902860488767</v>
          </cell>
          <cell r="G1023" t="str">
            <v>Canapé d'angle convertible L LIBEO - Beige - Angle droit</v>
          </cell>
        </row>
        <row r="1024">
          <cell r="F1024">
            <v>5902860488774</v>
          </cell>
          <cell r="G1024" t="str">
            <v>Canapé d'angle convertible L LIBEO - Beige - Angle gauche</v>
          </cell>
        </row>
        <row r="1025">
          <cell r="F1025">
            <v>5902860488842</v>
          </cell>
          <cell r="G1025" t="str">
            <v>Canapé panoramique convertible coffre LIBEO - Bleu Canard - Angle droit</v>
          </cell>
        </row>
        <row r="1026">
          <cell r="F1026">
            <v>5902860488859</v>
          </cell>
          <cell r="G1026" t="str">
            <v>Canapé panoramique convertible coffre LIBEO - Angle gauche - Bleu Canard</v>
          </cell>
        </row>
        <row r="1027">
          <cell r="F1027">
            <v>5902860488897</v>
          </cell>
          <cell r="G1027" t="str">
            <v>Canapé panoramique convertible coffre LIBEO - Beige - Angle gauche</v>
          </cell>
        </row>
        <row r="1028">
          <cell r="F1028">
            <v>5904474874479</v>
          </cell>
          <cell r="G1028" t="str">
            <v>Canapé panoramique convertible coffre LIBEO - Gris anthracite - Angle droit</v>
          </cell>
        </row>
        <row r="1029">
          <cell r="F1029">
            <v>5904474874486</v>
          </cell>
          <cell r="G1029" t="str">
            <v>Canapé panoramique convertible coffre LIBEO - Angle gauche - Gris anthracite</v>
          </cell>
        </row>
        <row r="1030">
          <cell r="F1030">
            <v>5902860488781</v>
          </cell>
          <cell r="G1030" t="str">
            <v>Canapé panoramique convertible coffre LIBEO - Angle droit - Gris Beige</v>
          </cell>
        </row>
        <row r="1031">
          <cell r="F1031">
            <v>5902860488798</v>
          </cell>
          <cell r="G1031" t="str">
            <v>Canapé panoramique convertible coffre LIBEO - Angle gauche - Gris Beige</v>
          </cell>
        </row>
        <row r="1032">
          <cell r="F1032">
            <v>5902860488880</v>
          </cell>
          <cell r="G1032" t="str">
            <v>Canapé panoramique convertible coffre LIBEO - Beige - Angle droit</v>
          </cell>
        </row>
        <row r="1033">
          <cell r="F1033">
            <v>5902860488828</v>
          </cell>
          <cell r="G1033" t="str">
            <v>Canapé panoramique convertible coffre LIBEO - Gris foncé - Angle droit</v>
          </cell>
        </row>
        <row r="1034">
          <cell r="F1034">
            <v>5902860488835</v>
          </cell>
          <cell r="G1034" t="str">
            <v>Canapé panoramique convertible coffre LIBEO - Angle gauche - Gris foncé</v>
          </cell>
        </row>
        <row r="1035">
          <cell r="F1035">
            <v>5904474870747</v>
          </cell>
          <cell r="G1035" t="str">
            <v>Canapé panoramique convertible coffre LIBEO Vintage - Marron - Angle gauche</v>
          </cell>
        </row>
        <row r="1036">
          <cell r="F1036">
            <v>5904474870754</v>
          </cell>
          <cell r="G1036" t="str">
            <v>Canapé panoramique convertible coffre LIBEO Vintage - Marron - Angle droit</v>
          </cell>
        </row>
        <row r="1037">
          <cell r="F1037">
            <v>5904474870723</v>
          </cell>
          <cell r="G1037" t="str">
            <v>Canapé d'angle convertible L LIBEO Vintage - Marron - Angle droit</v>
          </cell>
        </row>
        <row r="1038">
          <cell r="F1038">
            <v>5904474870730</v>
          </cell>
          <cell r="G1038" t="str">
            <v>Canapé d'angle convertible L LIBEO Vintage - Marron - Angle gauche</v>
          </cell>
        </row>
        <row r="1039">
          <cell r="F1039">
            <v>5904474870709</v>
          </cell>
          <cell r="G1039" t="str">
            <v>Canapé d'angle convertible coffre LIBEO Vintage - Marron - Angle droit</v>
          </cell>
        </row>
        <row r="1040">
          <cell r="F1040">
            <v>5904474870716</v>
          </cell>
          <cell r="G1040" t="str">
            <v>Canapé d'angle convertible coffre LIBEO Vintage - Marron - Angle gauche</v>
          </cell>
        </row>
        <row r="1041">
          <cell r="F1041">
            <v>5904474871089</v>
          </cell>
          <cell r="G1041" t="str">
            <v>Méridienne sans accoudoir pour canapé modulable NIHAD tissu velours côtelé - Beige</v>
          </cell>
        </row>
        <row r="1042">
          <cell r="F1042">
            <v>5904474871096</v>
          </cell>
          <cell r="G1042" t="str">
            <v>Méridienne sans accoudoir pour canapé modulable NIHAD tissu velours côtelé - Bleu clair</v>
          </cell>
        </row>
        <row r="1043">
          <cell r="F1043">
            <v>5904474871102</v>
          </cell>
          <cell r="G1043" t="str">
            <v>Méridienne sans accoudoir pour canapé modulable NIHAD tissu velours côtelé - Bleu clair</v>
          </cell>
        </row>
        <row r="1044">
          <cell r="F1044">
            <v>5904474871119</v>
          </cell>
          <cell r="G1044" t="str">
            <v>Méridienne sans accoudoir pour canapé modulable NIHAD tissu velours côtelé - Gris clair</v>
          </cell>
        </row>
        <row r="1045">
          <cell r="F1045">
            <v>5904474871126</v>
          </cell>
          <cell r="G1045" t="str">
            <v>Méridienne sans accoudoir pour canapé modulable NIHAD tissu velours côtelé - Gris foncé</v>
          </cell>
        </row>
        <row r="1046">
          <cell r="F1046">
            <v>5904474871133</v>
          </cell>
          <cell r="G1046" t="str">
            <v>Méridienne sans accoudoir pour canapé modulable NIHAD tissu velours côtelé - Violet</v>
          </cell>
        </row>
        <row r="1047">
          <cell r="F1047">
            <v>5904474871140</v>
          </cell>
          <cell r="G1047" t="str">
            <v>Méridienne sans accoudoir pour canapé modulable NIHAD tissu velours côtelé - Violet</v>
          </cell>
        </row>
        <row r="1048">
          <cell r="F1048">
            <v>5904474871157</v>
          </cell>
          <cell r="G1048" t="str">
            <v>Méridienne sans accoudoir pour canapé modulable NIHAD tissu velours côtelé - Taupe</v>
          </cell>
        </row>
        <row r="1049">
          <cell r="F1049">
            <v>5905490013798</v>
          </cell>
          <cell r="G1049" t="str">
            <v>Méridienne sans accoudoir pour canapé modulable NIHAD tissu velours côtelé - Marron</v>
          </cell>
        </row>
        <row r="1050">
          <cell r="F1050">
            <v>5905490010445</v>
          </cell>
          <cell r="G1050" t="str">
            <v>Méridienne sans accoudoir pour canapé modulable NIHAD tissu velours côtelé - Orange</v>
          </cell>
        </row>
        <row r="1051">
          <cell r="F1051">
            <v>5905490010452</v>
          </cell>
          <cell r="G1051" t="str">
            <v>Méridienne sans accoudoir pour canapé modulable NIHAD tissu velours côtelé - Vert clair</v>
          </cell>
        </row>
        <row r="1052">
          <cell r="F1052">
            <v>5905490005779</v>
          </cell>
          <cell r="G1052" t="str">
            <v xml:space="preserve">Méridienne sans accoudoir pour canapé modulable NIHAD tissu velours côtelé - Bleu foncé </v>
          </cell>
        </row>
        <row r="1053">
          <cell r="F1053">
            <v>5905490005762</v>
          </cell>
          <cell r="G1053" t="str">
            <v>Méridienne sans accoudoir pour canapé modulable NIHAD tissu velours côtelé - Jaune</v>
          </cell>
        </row>
        <row r="1054">
          <cell r="F1054">
            <v>5905490005786</v>
          </cell>
          <cell r="G1054" t="str">
            <v>Méridienne sans accoudoir pour canapé modulable NIHAD tissu velours côtelé - Vert foncé</v>
          </cell>
        </row>
        <row r="1055">
          <cell r="F1055">
            <v>5904474871164</v>
          </cell>
          <cell r="G1055" t="str">
            <v>Méridienne avec accoudoir pour canapé modulable NIHAD tissu velours côtelé - Beige - Angle droit</v>
          </cell>
        </row>
        <row r="1056">
          <cell r="F1056">
            <v>5904474871249</v>
          </cell>
          <cell r="G1056" t="str">
            <v>Méridienne avec accoudoir pour canapé modulable NIHAD tissu velours côtelé - Beige - Angle gauche</v>
          </cell>
        </row>
        <row r="1057">
          <cell r="F1057">
            <v>5904474871171</v>
          </cell>
          <cell r="G1057" t="str">
            <v>Méridienne avec accoudoir pour canapé modulable NIHAD tissu velours côtelé - Bleu clair - Angle droit</v>
          </cell>
        </row>
        <row r="1058">
          <cell r="F1058">
            <v>5904474871188</v>
          </cell>
          <cell r="G1058" t="str">
            <v>Méridienne avec accoudoir pour canapé modulable NIHAD tissu velours côtelé - Bleu clair - Angle droit</v>
          </cell>
        </row>
        <row r="1059">
          <cell r="F1059">
            <v>5904474871195</v>
          </cell>
          <cell r="G1059" t="str">
            <v>Méridienne avec accoudoir pour canapé modulable NIHAD tissu velours côtelé - Gris clair - Angle droit</v>
          </cell>
        </row>
        <row r="1060">
          <cell r="F1060">
            <v>5904474871201</v>
          </cell>
          <cell r="G1060" t="str">
            <v>Méridienne avec accoudoir pour canapé modulable NIHAD tissu velours côtelé - Gris foncé - Angle droit</v>
          </cell>
        </row>
        <row r="1061">
          <cell r="F1061">
            <v>5904474871218</v>
          </cell>
          <cell r="G1061" t="str">
            <v>Méridienne avec accoudoir pour canapé modulable NIHAD tissu velours côtelé - Violet - Angle droit</v>
          </cell>
        </row>
        <row r="1062">
          <cell r="F1062">
            <v>5904474871225</v>
          </cell>
          <cell r="G1062" t="str">
            <v>Méridienne avec accoudoir pour canapé modulable NIHAD tissu velours côtelé - Violet - Angle droit</v>
          </cell>
        </row>
        <row r="1063">
          <cell r="F1063">
            <v>5904474871232</v>
          </cell>
          <cell r="G1063" t="str">
            <v>Méridienne avec accoudoir pour canapé modulable NIHAD tissu velours côtelé - Taupe - Angle droit</v>
          </cell>
        </row>
        <row r="1064">
          <cell r="F1064">
            <v>5904474871256</v>
          </cell>
          <cell r="G1064" t="str">
            <v>Méridienne avec accoudoir pour canapé modulable NIHAD tissu velours côtelé - Angle gauche - Bleu clair</v>
          </cell>
        </row>
        <row r="1065">
          <cell r="F1065">
            <v>5904474871263</v>
          </cell>
          <cell r="G1065" t="str">
            <v>Méridienne avec accoudoir pour canapé modulable NIHAD tissu velours côtelé - Angle gauche - Bleu clair</v>
          </cell>
        </row>
        <row r="1066">
          <cell r="F1066">
            <v>5904474871270</v>
          </cell>
          <cell r="G1066" t="str">
            <v>Méridienne avec accoudoir pour canapé modulable NIHAD tissu velours côtelé - Angle gauche - Gris clair</v>
          </cell>
        </row>
        <row r="1067">
          <cell r="F1067">
            <v>5904474871287</v>
          </cell>
          <cell r="G1067" t="str">
            <v>Méridienne avec accoudoir pour canapé modulable NIHAD tissu velours côtelé - Angle gauche - Gris foncé</v>
          </cell>
        </row>
        <row r="1068">
          <cell r="F1068">
            <v>5904474871294</v>
          </cell>
          <cell r="G1068" t="str">
            <v>Méridienne avec accoudoir pour canapé modulable NIHAD tissu velours côtelé - Angle gauche - Violet</v>
          </cell>
        </row>
        <row r="1069">
          <cell r="F1069">
            <v>5904474871300</v>
          </cell>
          <cell r="G1069" t="str">
            <v>Méridienne avec accoudoir pour canapé modulable NIHAD tissu velours côtelé - Angle gauche - Violet</v>
          </cell>
        </row>
        <row r="1070">
          <cell r="F1070">
            <v>5904474871317</v>
          </cell>
          <cell r="G1070" t="str">
            <v>Méridienne avec accoudoir pour canapé modulable NIHAD tissu velours côtelé - Taupe - Angle gauche</v>
          </cell>
        </row>
        <row r="1071">
          <cell r="F1071">
            <v>5905490013804</v>
          </cell>
          <cell r="G1071" t="str">
            <v>Méridienne avec accoudoir pour canapé modulable NIHAD tissu velours côtelé - Marron - Angle droit</v>
          </cell>
        </row>
        <row r="1072">
          <cell r="F1072">
            <v>5905490013811</v>
          </cell>
          <cell r="G1072" t="str">
            <v>Méridienne avec accoudoir pour canapé modulable NIHAD tissu velours côtelé - Marron - Angle gauche</v>
          </cell>
        </row>
        <row r="1073">
          <cell r="F1073">
            <v>5905490010469</v>
          </cell>
          <cell r="G1073" t="str">
            <v>Méridienne avec accoudoir pour canapé modulable NIHAD tissu velours côtelé - Orange - Angle droit</v>
          </cell>
        </row>
        <row r="1074">
          <cell r="F1074">
            <v>5905490010476</v>
          </cell>
          <cell r="G1074" t="str">
            <v>Méridienne avec accoudoir pour canapé modulable NIHAD tissu velours côtelé - Orange - Angle gauche</v>
          </cell>
        </row>
        <row r="1075">
          <cell r="F1075">
            <v>5905490010483</v>
          </cell>
          <cell r="G1075" t="str">
            <v>Méridienne avec accoudoir pour canapé modulable NIHAD tissu velours côtelé - Angle droit - Vert clair</v>
          </cell>
        </row>
        <row r="1076">
          <cell r="F1076">
            <v>5905490010490</v>
          </cell>
          <cell r="G1076" t="str">
            <v>Méridienne avec accoudoir pour canapé modulable NIHAD tissu velours côtelé - Angle gauche - Vert clair</v>
          </cell>
        </row>
        <row r="1077">
          <cell r="F1077">
            <v>5905490005557</v>
          </cell>
          <cell r="G1077" t="str">
            <v>Méridienne avec accoudoir pour canapé modulable NIHAD tissu velours côtelé - Jaune - Angle droit</v>
          </cell>
        </row>
        <row r="1078">
          <cell r="F1078">
            <v>5905490005618</v>
          </cell>
          <cell r="G1078" t="str">
            <v>Méridienne avec accoudoir pour canapé modulable NIHAD tissu velours côtelé - Jaune - Angle gauche</v>
          </cell>
        </row>
        <row r="1079">
          <cell r="F1079">
            <v>5905490005564</v>
          </cell>
          <cell r="G1079" t="str">
            <v xml:space="preserve">Méridienne avec accoudoir pour canapé modulable NIHAD tissu velours côtelé - Angle droit - Bleu foncé </v>
          </cell>
        </row>
        <row r="1080">
          <cell r="F1080">
            <v>5905490005625</v>
          </cell>
          <cell r="G1080" t="str">
            <v xml:space="preserve">Méridienne avec accoudoir pour canapé modulable NIHAD tissu velours côtelé - Angle gauche - Bleu foncé </v>
          </cell>
        </row>
        <row r="1081">
          <cell r="F1081">
            <v>5905490005571</v>
          </cell>
          <cell r="G1081" t="str">
            <v>Méridienne avec accoudoir pour canapé modulable NIHAD tissu velours côtelé - Angle droit - Vert foncé</v>
          </cell>
        </row>
        <row r="1082">
          <cell r="F1082">
            <v>5905490005632</v>
          </cell>
          <cell r="G1082" t="str">
            <v>Méridienne avec accoudoir pour canapé modulable NIHAD tissu velours côtelé - Angle gauche - Vert foncé</v>
          </cell>
        </row>
        <row r="1083">
          <cell r="F1083">
            <v>5904474870761</v>
          </cell>
          <cell r="G1083" t="str">
            <v>Chauffeuse 2 places sans accoudoir pour canapé modulable NIHAD tissu velours côtelé - Beige</v>
          </cell>
        </row>
        <row r="1084">
          <cell r="F1084">
            <v>5904474870778</v>
          </cell>
          <cell r="G1084" t="str">
            <v>Chauffeuse 2 places sans accoudoir pour canapé modulable NIHAD tissu velours côtelé - Bleu clair</v>
          </cell>
        </row>
        <row r="1085">
          <cell r="F1085">
            <v>5904474870785</v>
          </cell>
          <cell r="G1085" t="str">
            <v>Chauffeuse 2 places sans accoudoir pour canapé modulable NIHAD tissu velours côtelé - Bleu clair</v>
          </cell>
        </row>
        <row r="1086">
          <cell r="F1086">
            <v>5904474870792</v>
          </cell>
          <cell r="G1086" t="str">
            <v>Chauffeuse 2 places sans accoudoir pour canapé modulable NIHAD tissu velours côtelé - Gris clair</v>
          </cell>
        </row>
        <row r="1087">
          <cell r="F1087">
            <v>5904474870808</v>
          </cell>
          <cell r="G1087" t="str">
            <v>Chauffeuse 2 places sans accoudoir pour canapé modulable NIHAD tissu velours côtelé - Gris foncé</v>
          </cell>
        </row>
        <row r="1088">
          <cell r="F1088">
            <v>5904474870815</v>
          </cell>
          <cell r="G1088" t="str">
            <v>Chauffeuse 2 places sans accoudoir pour canapé modulable NIHAD tissu velours côtelé - Violet</v>
          </cell>
        </row>
        <row r="1089">
          <cell r="F1089">
            <v>5904474870822</v>
          </cell>
          <cell r="G1089" t="str">
            <v>Chauffeuse 2 places sans accoudoir pour canapé modulable NIHAD tissu velours côtelé - Violet</v>
          </cell>
        </row>
        <row r="1090">
          <cell r="F1090">
            <v>5904474870839</v>
          </cell>
          <cell r="G1090" t="str">
            <v>Chauffeuse 2 places sans accoudoir pour canapé modulable NIHAD tissu velours côtelé - Taupe</v>
          </cell>
        </row>
        <row r="1091">
          <cell r="F1091">
            <v>5905490013828</v>
          </cell>
          <cell r="G1091" t="str">
            <v>Chauffeuse 2 places sans accoudoir pour canapé modulable NIHAD tissu velours côtelé - Marron</v>
          </cell>
        </row>
        <row r="1092">
          <cell r="F1092">
            <v>5905490010360</v>
          </cell>
          <cell r="G1092" t="str">
            <v>Chauffeuse 2 places sans accoudoir pour canapé modulable NIHAD tissu velours côtelé - Orange</v>
          </cell>
        </row>
        <row r="1093">
          <cell r="F1093">
            <v>5905490010377</v>
          </cell>
          <cell r="G1093" t="str">
            <v>Chauffeuse 2 places sans accoudoir pour canapé modulable NIHAD tissu velours côtelé - Vert clair</v>
          </cell>
        </row>
        <row r="1094">
          <cell r="F1094">
            <v>5905490005731</v>
          </cell>
          <cell r="G1094" t="str">
            <v>Chauffeuse 2 places sans accoudoir pour canapé modulable NIHAD tissu velours côtelé - Jaune</v>
          </cell>
        </row>
        <row r="1095">
          <cell r="F1095">
            <v>5905490005755</v>
          </cell>
          <cell r="G1095" t="str">
            <v>Chauffeuse 2 places sans accoudoir pour canapé modulable NIHAD tissu velours côtelé - Vert foncé</v>
          </cell>
        </row>
        <row r="1096">
          <cell r="F1096">
            <v>5905490005748</v>
          </cell>
          <cell r="G1096" t="str">
            <v xml:space="preserve">Chauffeuse 2 places sans accoudoir pour canapé modulable NIHAD tissu velours côtelé - Bleu foncé </v>
          </cell>
        </row>
        <row r="1097">
          <cell r="F1097">
            <v>5904474870921</v>
          </cell>
          <cell r="G1097" t="str">
            <v>Chauffeuse 2 places avec accoudoir pour canapé modulable NIHAD tissu velours côtelé - Beige - Angle gauche</v>
          </cell>
        </row>
        <row r="1098">
          <cell r="F1098">
            <v>5904474870853</v>
          </cell>
          <cell r="G1098" t="str">
            <v>Chauffeuse 2 places avec accoudoir pour canapé modulable NIHAD tissu velours côtelé - Bleu clair - Angle droit</v>
          </cell>
        </row>
        <row r="1099">
          <cell r="F1099">
            <v>5904474870860</v>
          </cell>
          <cell r="G1099" t="str">
            <v>Chauffeuse 2 places avec accoudoir pour canapé modulable NIHAD tissu velours côtelé - Bleu clair - Angle droit</v>
          </cell>
        </row>
        <row r="1100">
          <cell r="F1100">
            <v>5904474870877</v>
          </cell>
          <cell r="G1100" t="str">
            <v>Chauffeuse 2 places avec accoudoir pour canapé modulable NIHAD tissu velours côtelé - Gris clair - Angle droit</v>
          </cell>
        </row>
        <row r="1101">
          <cell r="F1101">
            <v>5904474870884</v>
          </cell>
          <cell r="G1101" t="str">
            <v>Chauffeuse 2 places avec accoudoir pour canapé modulable NIHAD tissu velours côtelé - Gris foncé - Angle droit</v>
          </cell>
        </row>
        <row r="1102">
          <cell r="F1102">
            <v>5904474870891</v>
          </cell>
          <cell r="G1102" t="str">
            <v>Chauffeuse 2 places avec accoudoir pour canapé modulable NIHAD tissu velours côtelé - Violet - Angle droit</v>
          </cell>
        </row>
        <row r="1103">
          <cell r="F1103">
            <v>5904474870907</v>
          </cell>
          <cell r="G1103" t="str">
            <v>Chauffeuse 2 places avec accoudoir pour canapé modulable NIHAD tissu velours côtelé - Violet - Angle droit</v>
          </cell>
        </row>
        <row r="1104">
          <cell r="F1104">
            <v>5904474870914</v>
          </cell>
          <cell r="G1104" t="str">
            <v>Chauffeuse 2 places avec accoudoir pour canapé modulable NIHAD tissu velours côtelé - Taupe - Angle droit</v>
          </cell>
        </row>
        <row r="1105">
          <cell r="F1105">
            <v>5904474870938</v>
          </cell>
          <cell r="G1105" t="str">
            <v>Chauffeuse 2 places avec accoudoir pour canapé modulable NIHAD tissu velours côtelé - Angle gauche - Bleu clair</v>
          </cell>
        </row>
        <row r="1106">
          <cell r="F1106">
            <v>5904474870945</v>
          </cell>
          <cell r="G1106" t="str">
            <v>Chauffeuse 2 places avec accoudoir pour canapé modulable NIHAD tissu velours côtelé - Angle gauche - Bleu clair</v>
          </cell>
        </row>
        <row r="1107">
          <cell r="F1107">
            <v>5904474870952</v>
          </cell>
          <cell r="G1107" t="str">
            <v>Chauffeuse 2 places avec accoudoir pour canapé modulable NIHAD tissu velours côtelé - Angle gauche - Gris clair</v>
          </cell>
        </row>
        <row r="1108">
          <cell r="F1108">
            <v>5904474870969</v>
          </cell>
          <cell r="G1108" t="str">
            <v>Chauffeuse 2 places avec accoudoir pour canapé modulable NIHAD tissu velours côtelé - Angle gauche - Gris foncé</v>
          </cell>
        </row>
        <row r="1109">
          <cell r="F1109">
            <v>5904474870976</v>
          </cell>
          <cell r="G1109" t="str">
            <v>Chauffeuse 2 places avec accoudoir pour canapé modulable NIHAD tissu velours côtelé - Angle gauche - Violet</v>
          </cell>
        </row>
        <row r="1110">
          <cell r="F1110">
            <v>5904474870983</v>
          </cell>
          <cell r="G1110" t="str">
            <v>Chauffeuse 2 places avec accoudoir pour canapé modulable NIHAD tissu velours côtelé - Angle gauche - Violet</v>
          </cell>
        </row>
        <row r="1111">
          <cell r="F1111">
            <v>5904474870990</v>
          </cell>
          <cell r="G1111" t="str">
            <v>Chauffeuse 2 places avec accoudoir pour canapé modulable NIHAD tissu velours côtelé - Taupe - Angle gauche</v>
          </cell>
        </row>
        <row r="1112">
          <cell r="F1112">
            <v>5904474870846</v>
          </cell>
          <cell r="G1112" t="str">
            <v>Chauffeuse 2 places avec accoudoir pour canapé modulable NIHAD tissu velours côtelé - Beige - Angle droit</v>
          </cell>
        </row>
        <row r="1113">
          <cell r="F1113">
            <v>5905490013835</v>
          </cell>
          <cell r="G1113" t="str">
            <v>Chauffeuse 2 places avec accoudoir pour canapé modulable NIHAD tissu velours côtelé - Marron - Angle droit</v>
          </cell>
        </row>
        <row r="1114">
          <cell r="F1114">
            <v>5905490013842</v>
          </cell>
          <cell r="G1114" t="str">
            <v>Chauffeuse 2 places avec accoudoir pour canapé modulable NIHAD tissu velours côtelé - Marron - Angle gauche</v>
          </cell>
        </row>
        <row r="1115">
          <cell r="F1115">
            <v>5905490010384</v>
          </cell>
          <cell r="G1115" t="str">
            <v>Chauffeuse 2 places avec accoudoir pour canapé modulable NIHAD tissu velours côtelé - Orange - Angle droit</v>
          </cell>
        </row>
        <row r="1116">
          <cell r="F1116">
            <v>5905490010391</v>
          </cell>
          <cell r="G1116" t="str">
            <v>Chauffeuse 2 places avec accoudoir pour canapé modulable NIHAD tissu velours côtelé - Orange - Angle gauche</v>
          </cell>
        </row>
        <row r="1117">
          <cell r="F1117">
            <v>5905490010407</v>
          </cell>
          <cell r="G1117" t="str">
            <v>Chauffeuse 2 places avec accoudoir pour canapé modulable NIHAD tissu velours côtelé - Angle droit - Vert clair</v>
          </cell>
        </row>
        <row r="1118">
          <cell r="F1118">
            <v>5905490010414</v>
          </cell>
          <cell r="G1118" t="str">
            <v>Chauffeuse 2 places avec accoudoir pour canapé modulable NIHAD tissu velours côtelé - Angle gauche - Vert clair</v>
          </cell>
        </row>
        <row r="1119">
          <cell r="F1119">
            <v>5905490005717</v>
          </cell>
          <cell r="G1119" t="str">
            <v xml:space="preserve">Chauffeuse 2 places avec accoudoir pour canapé modulable NIHAD tissu velours côtelé - Angle droit - Bleu foncé </v>
          </cell>
        </row>
        <row r="1120">
          <cell r="F1120">
            <v>5905490005533</v>
          </cell>
          <cell r="G1120" t="str">
            <v xml:space="preserve">Chauffeuse 2 places avec accoudoir pour canapé modulable NIHAD tissu velours côtelé - Angle gauche - Bleu foncé </v>
          </cell>
        </row>
        <row r="1121">
          <cell r="F1121">
            <v>5905490005700</v>
          </cell>
          <cell r="G1121" t="str">
            <v>Chauffeuse 2 places avec accoudoir pour canapé modulable NIHAD tissu velours côtelé - Jaune - Angle droit</v>
          </cell>
        </row>
        <row r="1122">
          <cell r="F1122">
            <v>5905490005526</v>
          </cell>
          <cell r="G1122" t="str">
            <v>Chauffeuse 2 places avec accoudoir pour canapé modulable NIHAD tissu velours côtelé - Jaune - Angle gauche</v>
          </cell>
        </row>
        <row r="1123">
          <cell r="F1123">
            <v>5905490005724</v>
          </cell>
          <cell r="G1123" t="str">
            <v>Chauffeuse 2 places avec accoudoir pour canapé modulable NIHAD tissu velours côtelé - Angle droit - Vert foncé</v>
          </cell>
        </row>
        <row r="1124">
          <cell r="F1124">
            <v>5905490005540</v>
          </cell>
          <cell r="G1124" t="str">
            <v>Chauffeuse 2 places avec accoudoir pour canapé modulable NIHAD tissu velours côtelé - Angle gauche - Vert foncé</v>
          </cell>
        </row>
        <row r="1125">
          <cell r="F1125">
            <v>5904474871331</v>
          </cell>
          <cell r="G1125" t="str">
            <v>Chauffeuse 1 place pour canapé modulable NIHAD tissu velours côtelé - Bleu clair</v>
          </cell>
        </row>
        <row r="1126">
          <cell r="F1126">
            <v>5904474871348</v>
          </cell>
          <cell r="G1126" t="str">
            <v>Chauffeuse 1 place pour canapé modulable NIHAD tissu velours côtelé - Bleu clair</v>
          </cell>
        </row>
        <row r="1127">
          <cell r="F1127">
            <v>5904474871355</v>
          </cell>
          <cell r="G1127" t="str">
            <v>Chauffeuse 1 place pour canapé modulable NIHAD tissu velours côtelé - Gris clair</v>
          </cell>
        </row>
        <row r="1128">
          <cell r="F1128">
            <v>5904474871362</v>
          </cell>
          <cell r="G1128" t="str">
            <v>Chauffeuse 1 place pour canapé modulable NIHAD tissu velours côtelé - Gris foncé</v>
          </cell>
        </row>
        <row r="1129">
          <cell r="F1129">
            <v>5904474871379</v>
          </cell>
          <cell r="G1129" t="str">
            <v>Chauffeuse 1 place pour canapé modulable NIHAD tissu velours côtelé - Violet</v>
          </cell>
        </row>
        <row r="1130">
          <cell r="F1130">
            <v>5904474871386</v>
          </cell>
          <cell r="G1130" t="str">
            <v>Chauffeuse 1 place pour canapé modulable NIHAD tissu velours côtelé - Violet</v>
          </cell>
        </row>
        <row r="1131">
          <cell r="F1131">
            <v>5904474871393</v>
          </cell>
          <cell r="G1131" t="str">
            <v>Chauffeuse 1 place pour canapé modulable NIHAD tissu velours côtelé - Taupe</v>
          </cell>
        </row>
        <row r="1132">
          <cell r="F1132">
            <v>5904474871324</v>
          </cell>
          <cell r="G1132" t="str">
            <v>Chauffeuse 1 place pour canapé modulable NIHAD tissu velours côtelé - Beige</v>
          </cell>
        </row>
        <row r="1133">
          <cell r="F1133">
            <v>5905490010506</v>
          </cell>
          <cell r="G1133" t="str">
            <v>Chauffeuse 1 place pour canapé modulable NIHAD tissu velours côtelé - Orange</v>
          </cell>
        </row>
        <row r="1134">
          <cell r="F1134">
            <v>5905490010513</v>
          </cell>
          <cell r="G1134" t="str">
            <v>Chauffeuse 1 place pour canapé modulable NIHAD tissu velours côtelé - Vert clair</v>
          </cell>
        </row>
        <row r="1135">
          <cell r="F1135">
            <v>5905490013859</v>
          </cell>
          <cell r="G1135" t="str">
            <v>Chauffeuse 1 place pour canapé modulable NIHAD tissu velours côtelé - Marron</v>
          </cell>
        </row>
        <row r="1136">
          <cell r="F1136">
            <v>5905490005649</v>
          </cell>
          <cell r="G1136" t="str">
            <v>Chauffeuse 1 place pour canapé modulable NIHAD tissu velours côtelé - Jaune</v>
          </cell>
        </row>
        <row r="1137">
          <cell r="F1137">
            <v>5905490005656</v>
          </cell>
          <cell r="G1137" t="str">
            <v xml:space="preserve">Chauffeuse 1 place pour canapé modulable NIHAD tissu velours côtelé - Bleu foncé </v>
          </cell>
        </row>
        <row r="1138">
          <cell r="F1138">
            <v>5905490005663</v>
          </cell>
          <cell r="G1138" t="str">
            <v>Chauffeuse 1 place pour canapé modulable NIHAD tissu velours côtelé - Vert foncé</v>
          </cell>
        </row>
        <row r="1139">
          <cell r="F1139">
            <v>5904474871416</v>
          </cell>
          <cell r="G1139" t="str">
            <v>Pouf pour canapé modulable NIHAD tissu velours côtelé - Bleu clair</v>
          </cell>
        </row>
        <row r="1140">
          <cell r="F1140">
            <v>5904474871423</v>
          </cell>
          <cell r="G1140" t="str">
            <v>Pouf pour canapé modulable NIHAD tissu velours côtelé - Bleu clair</v>
          </cell>
        </row>
        <row r="1141">
          <cell r="F1141">
            <v>5904474871430</v>
          </cell>
          <cell r="G1141" t="str">
            <v>Pouf pour canapé modulable NIHAD tissu velours côtelé - Gris clair</v>
          </cell>
        </row>
        <row r="1142">
          <cell r="F1142">
            <v>5904474871447</v>
          </cell>
          <cell r="G1142" t="str">
            <v>Pouf pour canapé modulable NIHAD tissu velours côtelé - Gris foncé</v>
          </cell>
        </row>
        <row r="1143">
          <cell r="F1143">
            <v>5904474871454</v>
          </cell>
          <cell r="G1143" t="str">
            <v>Pouf pour canapé modulable NIHAD tissu velours côtelé - Violet</v>
          </cell>
        </row>
        <row r="1144">
          <cell r="F1144">
            <v>5904474871461</v>
          </cell>
          <cell r="G1144" t="str">
            <v>Pouf pour canapé modulable NIHAD tissu velours côtelé - Violet</v>
          </cell>
        </row>
        <row r="1145">
          <cell r="F1145">
            <v>5904474871478</v>
          </cell>
          <cell r="G1145" t="str">
            <v>Pouf pour canapé modulable NIHAD tissu velours côtelé - Taupe</v>
          </cell>
        </row>
        <row r="1146">
          <cell r="F1146">
            <v>5904474871409</v>
          </cell>
          <cell r="G1146" t="str">
            <v>Pouf pour canapé modulable NIHAD tissu velours côtelé - Beige</v>
          </cell>
        </row>
        <row r="1147">
          <cell r="F1147">
            <v>5905490010537</v>
          </cell>
          <cell r="G1147" t="str">
            <v>Pouf pour canapé modulable NIHAD tissu velours côtelé - Vert clair</v>
          </cell>
        </row>
        <row r="1148">
          <cell r="F1148">
            <v>5905490010520</v>
          </cell>
          <cell r="G1148" t="str">
            <v>Pouf pour canapé modulable NIHAD tissu velours côtelé - Orange</v>
          </cell>
        </row>
        <row r="1149">
          <cell r="F1149">
            <v>5905490005588</v>
          </cell>
          <cell r="G1149" t="str">
            <v>Pouf pour canapé modulable NIHAD tissu velours côtelé - Jaune</v>
          </cell>
        </row>
        <row r="1150">
          <cell r="F1150">
            <v>5905490005601</v>
          </cell>
          <cell r="G1150" t="str">
            <v>Pouf pour canapé modulable NIHAD tissu velours côtelé - Vert foncé</v>
          </cell>
        </row>
        <row r="1151">
          <cell r="F1151">
            <v>5905490005595</v>
          </cell>
          <cell r="G1151" t="str">
            <v xml:space="preserve">Pouf pour canapé modulable NIHAD tissu velours côtelé - Bleu foncé </v>
          </cell>
        </row>
        <row r="1152">
          <cell r="F1152">
            <v>5905490013781</v>
          </cell>
          <cell r="G1152" t="str">
            <v>Pouf pour canapé modulable NIHAD tissu velours côtelé - Marron</v>
          </cell>
        </row>
        <row r="1153">
          <cell r="F1153">
            <v>5904474871010</v>
          </cell>
          <cell r="G1153" t="str">
            <v>Angle pour canapé modulable NIHAD tissu velours côtelé - Bleu clair</v>
          </cell>
        </row>
        <row r="1154">
          <cell r="F1154">
            <v>5904474871027</v>
          </cell>
          <cell r="G1154" t="str">
            <v>Angle pour canapé modulable NIHAD tissu velours côtelé - Bleu clair</v>
          </cell>
        </row>
        <row r="1155">
          <cell r="F1155">
            <v>5904474871034</v>
          </cell>
          <cell r="G1155" t="str">
            <v>Angle pour canapé modulable NIHAD tissu velours côtelé - Gris clair</v>
          </cell>
        </row>
        <row r="1156">
          <cell r="F1156">
            <v>5904474871041</v>
          </cell>
          <cell r="G1156" t="str">
            <v>Angle pour canapé modulable NIHAD tissu velours côtelé - Gris foncé</v>
          </cell>
        </row>
        <row r="1157">
          <cell r="F1157">
            <v>5904474871058</v>
          </cell>
          <cell r="G1157" t="str">
            <v>Angle pour canapé modulable NIHAD tissu velours côtelé - Violet</v>
          </cell>
        </row>
        <row r="1158">
          <cell r="F1158">
            <v>5904474871065</v>
          </cell>
          <cell r="G1158" t="str">
            <v>Angle pour canapé modulable NIHAD tissu velours côtelé - Violet</v>
          </cell>
        </row>
        <row r="1159">
          <cell r="F1159">
            <v>5904474871072</v>
          </cell>
          <cell r="G1159" t="str">
            <v>Angle pour canapé modulable NIHAD tissu velours côtelé - Taupe</v>
          </cell>
        </row>
        <row r="1160">
          <cell r="F1160">
            <v>5904474871003</v>
          </cell>
          <cell r="G1160" t="str">
            <v>Angle pour canapé modulable NIHAD tissu velours côtelé - Beige</v>
          </cell>
        </row>
        <row r="1161">
          <cell r="F1161">
            <v>5905490013866</v>
          </cell>
          <cell r="G1161" t="str">
            <v>Angle pour canapé modulable NIHAD tissu velours côtelé - Marron</v>
          </cell>
        </row>
        <row r="1162">
          <cell r="F1162">
            <v>5905490010421</v>
          </cell>
          <cell r="G1162" t="str">
            <v>Angle pour canapé modulable NIHAD tissu velours côtelé - Orange</v>
          </cell>
        </row>
        <row r="1163">
          <cell r="F1163">
            <v>5905490005670</v>
          </cell>
          <cell r="G1163" t="str">
            <v>Angle pour canapé modulable NIHAD tissu velours côtelé - Jaune</v>
          </cell>
        </row>
        <row r="1164">
          <cell r="F1164">
            <v>5905490005687</v>
          </cell>
          <cell r="G1164" t="str">
            <v xml:space="preserve">Angle pour canapé modulable NIHAD tissu velours côtelé - Bleu foncé </v>
          </cell>
        </row>
        <row r="1165">
          <cell r="F1165">
            <v>5905490005694</v>
          </cell>
          <cell r="G1165" t="str">
            <v>Angle pour canapé modulable NIHAD tissu velours côtelé - Vert foncé</v>
          </cell>
        </row>
        <row r="1166">
          <cell r="F1166">
            <v>5905490010438</v>
          </cell>
          <cell r="G1166" t="str">
            <v>Angle pour canapé modulable NIHAD tissu velours côtelé - Vert clair</v>
          </cell>
        </row>
        <row r="1167">
          <cell r="F1167">
            <v>5904474871485</v>
          </cell>
          <cell r="G1167" t="str">
            <v>Canapé d'angle fixe modulable XL NIHAD tissu velours côtelé - Beige - Angle droit</v>
          </cell>
        </row>
        <row r="1168">
          <cell r="F1168">
            <v>5904474871492</v>
          </cell>
          <cell r="G1168" t="str">
            <v>Canapé d'angle fixe modulable XL NIHAD tissu velours côtelé - Beige - Angle gauche</v>
          </cell>
        </row>
        <row r="1169">
          <cell r="F1169">
            <v>5904474871508</v>
          </cell>
          <cell r="G1169" t="str">
            <v>Canapé d'angle fixe modulable XL NIHAD tissu velours côtelé - Gris clair - Angle droit</v>
          </cell>
        </row>
        <row r="1170">
          <cell r="F1170">
            <v>5904474871515</v>
          </cell>
          <cell r="G1170" t="str">
            <v>Canapé d'angle fixe modulable XL NIHAD tissu velours côtelé - Angle gauche - Gris clair</v>
          </cell>
        </row>
        <row r="1171">
          <cell r="F1171">
            <v>5904474871607</v>
          </cell>
          <cell r="G1171" t="str">
            <v>Canapé d'angle fixe 100% modulable NIHAD tissu velours côtelé 2 chauffeuses, 1 pouf et 2 méridiennes - Beige</v>
          </cell>
        </row>
        <row r="1172">
          <cell r="F1172">
            <v>5904474871614</v>
          </cell>
          <cell r="G1172" t="str">
            <v>Canapé d'angle fixe 100% modulable NIHAD tissu velours côtelé 2 chauffeuses, 1 pouf et 2 méridiennes - Gris clair</v>
          </cell>
        </row>
        <row r="1173">
          <cell r="F1173">
            <v>5904474871621</v>
          </cell>
          <cell r="G1173" t="str">
            <v>Canapé d'angle fixe 100% modulable NIHAD tissu velours côtelé 2 chauffeuses, 1 pouf et 2 méridiennes - Multicolore</v>
          </cell>
        </row>
        <row r="1174">
          <cell r="F1174">
            <v>5904474871638</v>
          </cell>
          <cell r="G1174" t="str">
            <v>Canapé d'angle fixe 100% modulable NIHAD tissu velours côtelé 2 chauffeuses, 1 pouf et 2 méridiennes - Multicolore</v>
          </cell>
        </row>
        <row r="1175">
          <cell r="F1175">
            <v>5904474871652</v>
          </cell>
          <cell r="G1175" t="str">
            <v>Canapé d'angle fixe 100% modulable NIHAD tissu velours côtelé 3 chauffeuses, 1 angle et 1 méridienne - Gris clair</v>
          </cell>
        </row>
        <row r="1176">
          <cell r="F1176">
            <v>5904474871669</v>
          </cell>
          <cell r="G1176" t="str">
            <v>Canapé d'angle fixe 100% modulable NIHAD tissu velours côtelé 3 chauffeuses, 1 angle et 1 méridienne - Multicolore</v>
          </cell>
        </row>
        <row r="1177">
          <cell r="F1177">
            <v>5904474871676</v>
          </cell>
          <cell r="G1177" t="str">
            <v>Canapé d'angle fixe 100% modulable NIHAD tissu velours côtelé 3 chauffeuses, 1 angle et 1 méridienne - Multicolore</v>
          </cell>
        </row>
        <row r="1178">
          <cell r="F1178">
            <v>5904474871645</v>
          </cell>
          <cell r="G1178" t="str">
            <v>Canapé d'angle fixe 100% modulable NIHAD tissu velours côtelé 3 chauffeuses, 1 angle et 1 méridienne - Beige</v>
          </cell>
        </row>
        <row r="1179">
          <cell r="F1179">
            <v>5904474871690</v>
          </cell>
          <cell r="G1179" t="str">
            <v>Canapé panoramique fixe 100% modulable NIHAD tissu velours côtelé 3 chauffeuses, 1 angle, 1 méridienne et 2 poufs - Gris clair - Panoramique</v>
          </cell>
        </row>
        <row r="1180">
          <cell r="F1180">
            <v>5904474871706</v>
          </cell>
          <cell r="G1180" t="str">
            <v>Canapé panoramique fixe 100% modulable NIHAD tissu velours côtelé 3 chauffeuses, 1 angle, 1 méridienne et 2 poufs - Multicolore - Panoramique</v>
          </cell>
        </row>
        <row r="1181">
          <cell r="F1181">
            <v>5904474871713</v>
          </cell>
          <cell r="G1181" t="str">
            <v>Canapé panoramique fixe 100% modulable NIHAD tissu velours côtelé 3 chauffeuses, 1 angle, 1 méridienne et 2 poufs - Multicolore - Panoramique</v>
          </cell>
        </row>
        <row r="1182">
          <cell r="F1182">
            <v>5904474871683</v>
          </cell>
          <cell r="G1182" t="str">
            <v>Canapé panoramique fixe 100% modulable NIHAD tissu velours côtelé 3 chauffeuses, 1 angle, 1 méridienne et 2 poufs - Beige - Panoramique</v>
          </cell>
        </row>
        <row r="1183">
          <cell r="F1183">
            <v>5904474871522</v>
          </cell>
          <cell r="G1183" t="str">
            <v>Canapé d'angle fixe modulable XL NIHAD tissu velours côtelé avec pouf - Beige - Angle droit</v>
          </cell>
        </row>
        <row r="1184">
          <cell r="F1184">
            <v>5904474871539</v>
          </cell>
          <cell r="G1184" t="str">
            <v>Canapé d'angle fixe modulable XL NIHAD tissu velours côtelé avec pouf - Beige - Angle gauche</v>
          </cell>
        </row>
        <row r="1185">
          <cell r="F1185">
            <v>5904474871546</v>
          </cell>
          <cell r="G1185" t="str">
            <v>Canapé d'angle fixe modulable XL NIHAD tissu velours côtelé avec pouf - Gris clair - Angle droit</v>
          </cell>
        </row>
        <row r="1186">
          <cell r="F1186">
            <v>5904474871553</v>
          </cell>
          <cell r="G1186" t="str">
            <v>Canapé d'angle fixe modulable XL NIHAD tissu velours côtelé avec pouf - Angle gauche - Gris clair</v>
          </cell>
        </row>
        <row r="1187">
          <cell r="F1187">
            <v>5904474871560</v>
          </cell>
          <cell r="G1187" t="str">
            <v>Canapé d'angle fixe modulable XL NIHAD tissu velours côtelé avec chauffeuse 2 places - Beige - Angle droit</v>
          </cell>
        </row>
        <row r="1188">
          <cell r="F1188">
            <v>5904474871577</v>
          </cell>
          <cell r="G1188" t="str">
            <v>Canapé d'angle fixe modulable XL NIHAD tissu velours côtelé avec chauffeuse 2 places - Beige - Angle gauche</v>
          </cell>
        </row>
        <row r="1189">
          <cell r="F1189">
            <v>5904474871584</v>
          </cell>
          <cell r="G1189" t="str">
            <v>Canapé d'angle fixe modulable XL NIHAD tissu velours côtelé avec chauffeuse 2 places - Gris clair - Angle droit</v>
          </cell>
        </row>
        <row r="1190">
          <cell r="F1190">
            <v>5904474871591</v>
          </cell>
          <cell r="G1190" t="str">
            <v>Canapé d'angle fixe modulable XL NIHAD tissu velours côtelé avec chauffeuse 2 places - Angle gauche - Gris clair</v>
          </cell>
        </row>
        <row r="1191">
          <cell r="F1191">
            <v>5904474871775</v>
          </cell>
          <cell r="G1191" t="str">
            <v>Pouf ENVY tissu bouclette doux - Blanc</v>
          </cell>
        </row>
        <row r="1192">
          <cell r="F1192">
            <v>5904474871782</v>
          </cell>
          <cell r="G1192" t="str">
            <v>Pouf ENVY tissu bouclette doux - Beige</v>
          </cell>
        </row>
        <row r="1193">
          <cell r="F1193">
            <v>5904474871799</v>
          </cell>
          <cell r="G1193" t="str">
            <v>Pouf ENVY tissu bouclette doux - Marron</v>
          </cell>
        </row>
        <row r="1194">
          <cell r="F1194">
            <v>5904474871805</v>
          </cell>
          <cell r="G1194" t="str">
            <v>Pouf ENVY tissu bouclette doux - Gris clair</v>
          </cell>
        </row>
        <row r="1195">
          <cell r="F1195">
            <v>5904474871812</v>
          </cell>
          <cell r="G1195" t="str">
            <v>Pouf ENVY tissu bouclette doux - Gris foncé</v>
          </cell>
        </row>
        <row r="1196">
          <cell r="F1196">
            <v>5904474871737</v>
          </cell>
          <cell r="G1196" t="str">
            <v>Pouf ENVY rond tissu bouclette doux - Beige</v>
          </cell>
        </row>
        <row r="1197">
          <cell r="F1197">
            <v>5904474871744</v>
          </cell>
          <cell r="G1197" t="str">
            <v>Pouf ENVY rond tissu bouclette doux - Marron</v>
          </cell>
        </row>
        <row r="1198">
          <cell r="F1198">
            <v>5904474871751</v>
          </cell>
          <cell r="G1198" t="str">
            <v>Pouf ENVY rond tissu bouclette doux - Gris clair</v>
          </cell>
        </row>
        <row r="1199">
          <cell r="F1199">
            <v>5904474871768</v>
          </cell>
          <cell r="G1199" t="str">
            <v>Pouf ENVY rond tissu bouclette doux - Gris foncé</v>
          </cell>
        </row>
        <row r="1200">
          <cell r="F1200">
            <v>5904474871720</v>
          </cell>
          <cell r="G1200" t="str">
            <v>Pouf ENVY rond tissu bouclette doux - Blanc</v>
          </cell>
        </row>
        <row r="1201">
          <cell r="F1201">
            <v>5904474871898</v>
          </cell>
          <cell r="G1201" t="str">
            <v>Canapé droit convertible coffre ENVY tissu bouclette doux avec pouf rectangulaire - Marron</v>
          </cell>
        </row>
        <row r="1202">
          <cell r="F1202">
            <v>5904474871911</v>
          </cell>
          <cell r="G1202" t="str">
            <v>Canapé droit convertible coffre ENVY tissu bouclette doux avec pouf rectangulaire - Gris foncé</v>
          </cell>
        </row>
        <row r="1203">
          <cell r="F1203">
            <v>5904474871904</v>
          </cell>
          <cell r="G1203" t="str">
            <v>Canapé droit convertible coffre ENVY tissu bouclette doux avec pouf rectangulaire - Gris clair</v>
          </cell>
        </row>
        <row r="1204">
          <cell r="F1204">
            <v>5904474871874</v>
          </cell>
          <cell r="G1204" t="str">
            <v>Canapé droit convertible coffre ENVY tissu bouclette doux avec pouf rectangulaire - Blanc</v>
          </cell>
        </row>
        <row r="1205">
          <cell r="F1205">
            <v>5904474871881</v>
          </cell>
          <cell r="G1205" t="str">
            <v>Canapé droit convertible coffre ENVY tissu bouclette doux avec pouf rectangulaire - Beige</v>
          </cell>
        </row>
        <row r="1206">
          <cell r="F1206">
            <v>5904474871843</v>
          </cell>
          <cell r="G1206" t="str">
            <v>Canapé droit convertible coffre ENVY tissu bouclette doux avec pouf rond - Marron</v>
          </cell>
        </row>
        <row r="1207">
          <cell r="F1207">
            <v>5904474871867</v>
          </cell>
          <cell r="G1207" t="str">
            <v>Canapé droit convertible coffre ENVY tissu bouclette doux avec pouf rond - Gris foncé</v>
          </cell>
        </row>
        <row r="1208">
          <cell r="F1208">
            <v>5904474871850</v>
          </cell>
          <cell r="G1208" t="str">
            <v>Canapé droit convertible coffre ENVY tissu bouclette doux avec pouf rond - Gris clair</v>
          </cell>
        </row>
        <row r="1209">
          <cell r="F1209">
            <v>5904474871829</v>
          </cell>
          <cell r="G1209" t="str">
            <v>Canapé droit convertible coffre ENVY tissu bouclette doux avec pouf rond - Blanc</v>
          </cell>
        </row>
        <row r="1210">
          <cell r="F1210">
            <v>5904474871836</v>
          </cell>
          <cell r="G1210" t="str">
            <v>Canapé droit convertible coffre ENVY tissu bouclette doux avec pouf rond - Beige</v>
          </cell>
        </row>
        <row r="1211">
          <cell r="G1211" t="str">
            <v>SAV 2 COLIS BLUE SUN</v>
          </cell>
        </row>
        <row r="1212">
          <cell r="F1212">
            <v>5904474871928</v>
          </cell>
          <cell r="G1212" t="str">
            <v>Canapé d'angle réversible convertible coffre ENVY tissu bouclette doux - Blanc</v>
          </cell>
        </row>
        <row r="1213">
          <cell r="F1213">
            <v>5904474871935</v>
          </cell>
          <cell r="G1213" t="str">
            <v>Canapé d'angle réversible convertible coffre ENVY tissu bouclette doux - Beige</v>
          </cell>
        </row>
        <row r="1214">
          <cell r="F1214">
            <v>5904474871942</v>
          </cell>
          <cell r="G1214" t="str">
            <v>Canapé d'angle réversible convertible coffre ENVY tissu bouclette doux - Marron</v>
          </cell>
        </row>
        <row r="1215">
          <cell r="F1215">
            <v>5904474871959</v>
          </cell>
          <cell r="G1215" t="str">
            <v>Canapé d'angle réversible convertible coffre ENVY tissu bouclette doux - Gris clair</v>
          </cell>
        </row>
        <row r="1216">
          <cell r="F1216">
            <v>5904474871966</v>
          </cell>
          <cell r="G1216" t="str">
            <v>Canapé d'angle réversible convertible coffre ENVY tissu bouclette doux - Gris foncé</v>
          </cell>
        </row>
        <row r="1217">
          <cell r="F1217">
            <v>5904474871973</v>
          </cell>
          <cell r="G1217" t="str">
            <v>Canapé panoramique convertible coffre ENVY tissu bouclette - Blanc - Panoramique</v>
          </cell>
        </row>
        <row r="1218">
          <cell r="F1218">
            <v>5904474871980</v>
          </cell>
          <cell r="G1218" t="str">
            <v>Canapé panoramique convertible coffre ENVY tissu bouclette - Beige - Panoramique</v>
          </cell>
        </row>
        <row r="1219">
          <cell r="F1219">
            <v>5904474871997</v>
          </cell>
          <cell r="G1219" t="str">
            <v>Canapé panoramique convertible coffre ENVY tissu bouclette - Marron - Panoramique</v>
          </cell>
        </row>
        <row r="1220">
          <cell r="F1220">
            <v>5904474872000</v>
          </cell>
          <cell r="G1220" t="str">
            <v>Canapé panoramique convertible coffre ENVY tissu bouclette - Gris clair - Panoramique</v>
          </cell>
        </row>
        <row r="1221">
          <cell r="F1221">
            <v>5904474872017</v>
          </cell>
          <cell r="G1221" t="str">
            <v>Canapé panoramique convertible coffre ENVY tissu bouclette - Gris foncé - Panoramique</v>
          </cell>
        </row>
        <row r="1222">
          <cell r="F1222">
            <v>5904474872024</v>
          </cell>
          <cell r="G1222" t="str">
            <v>Canapé d'angle convertible LEON tissu bouclette - Blanc - Angle droit</v>
          </cell>
        </row>
        <row r="1223">
          <cell r="F1223">
            <v>5904474872031</v>
          </cell>
          <cell r="G1223" t="str">
            <v>Canapé d'angle convertible LEON tissu bouclette - Blanc - Angle gauche</v>
          </cell>
        </row>
        <row r="1224">
          <cell r="F1224">
            <v>5904474872048</v>
          </cell>
          <cell r="G1224" t="str">
            <v>Canapé d'angle convertible LEON tissu bouclette - Beige - Angle droit</v>
          </cell>
        </row>
        <row r="1225">
          <cell r="F1225">
            <v>5904474872055</v>
          </cell>
          <cell r="G1225" t="str">
            <v>Canapé d'angle convertible LEON tissu bouclette - Beige - Angle gauche</v>
          </cell>
        </row>
        <row r="1226">
          <cell r="F1226">
            <v>5904474872062</v>
          </cell>
          <cell r="G1226" t="str">
            <v>Canapé d'angle convertible LEON tissu bouclette - Marron - Angle droit</v>
          </cell>
        </row>
        <row r="1227">
          <cell r="F1227">
            <v>5904474872079</v>
          </cell>
          <cell r="G1227" t="str">
            <v>Canapé d'angle convertible LEON tissu bouclette - Marron - Angle gauche</v>
          </cell>
        </row>
        <row r="1228">
          <cell r="F1228">
            <v>5904474872086</v>
          </cell>
          <cell r="G1228" t="str">
            <v>Canapé d'angle convertible LEON tissu bouclette - Gris clair - Angle droit</v>
          </cell>
        </row>
        <row r="1229">
          <cell r="F1229">
            <v>5904474872093</v>
          </cell>
          <cell r="G1229" t="str">
            <v>Canapé d'angle convertible LEON tissu bouclette - Angle gauche - Gris clair</v>
          </cell>
        </row>
        <row r="1230">
          <cell r="F1230">
            <v>5904474872109</v>
          </cell>
          <cell r="G1230" t="str">
            <v>Canapé d'angle convertible LEON tissu bouclette - Gris foncé - Angle droit</v>
          </cell>
        </row>
        <row r="1231">
          <cell r="F1231">
            <v>5904474872116</v>
          </cell>
          <cell r="G1231" t="str">
            <v>Canapé d'angle convertible LEON tissu bouclette - Angle gauche - Gris foncé</v>
          </cell>
        </row>
        <row r="1232">
          <cell r="F1232">
            <v>5904474872123</v>
          </cell>
          <cell r="G1232" t="str">
            <v>Canapé d'angle L convertible coffre LEON tissu bouclette - Blanc - Angle droit</v>
          </cell>
        </row>
        <row r="1233">
          <cell r="F1233">
            <v>5904474872130</v>
          </cell>
          <cell r="G1233" t="str">
            <v>Canapé d'angle L convertible coffre LEON tissu bouclette - Blanc - Angle gauche</v>
          </cell>
        </row>
        <row r="1234">
          <cell r="F1234">
            <v>5904474872147</v>
          </cell>
          <cell r="G1234" t="str">
            <v>Canapé d'angle L convertible coffre LEON tissu bouclette - Beige - Angle droit</v>
          </cell>
        </row>
        <row r="1235">
          <cell r="F1235">
            <v>5904474872154</v>
          </cell>
          <cell r="G1235" t="str">
            <v>Canapé d'angle L convertible coffre LEON tissu bouclette - Beige - Angle gauche</v>
          </cell>
        </row>
        <row r="1236">
          <cell r="F1236">
            <v>5904474872161</v>
          </cell>
          <cell r="G1236" t="str">
            <v>Canapé d'angle L convertible coffre LEON tissu bouclette - Marron - Angle droit</v>
          </cell>
        </row>
        <row r="1237">
          <cell r="F1237">
            <v>5904474872178</v>
          </cell>
          <cell r="G1237" t="str">
            <v>Canapé d'angle L convertible coffre LEON tissu bouclette - Marron - Angle gauche</v>
          </cell>
        </row>
        <row r="1238">
          <cell r="F1238">
            <v>5904474872185</v>
          </cell>
          <cell r="G1238" t="str">
            <v>Canapé d'angle L convertible coffre LEON tissu bouclette - Gris clair - Angle droit</v>
          </cell>
        </row>
        <row r="1239">
          <cell r="F1239">
            <v>5904474872192</v>
          </cell>
          <cell r="G1239" t="str">
            <v>Canapé d'angle L convertible coffre LEON tissu bouclette - Angle gauche - Gris clair</v>
          </cell>
        </row>
        <row r="1240">
          <cell r="F1240">
            <v>5904474872208</v>
          </cell>
          <cell r="G1240" t="str">
            <v>Canapé d'angle L convertible coffre LEON tissu bouclette - Gris foncé - Angle droit</v>
          </cell>
        </row>
        <row r="1241">
          <cell r="F1241">
            <v>5904474872215</v>
          </cell>
          <cell r="G1241" t="str">
            <v>Canapé d'angle L convertible coffre LEON tissu bouclette - Angle gauche - Gris foncé</v>
          </cell>
        </row>
        <row r="1242">
          <cell r="F1242">
            <v>5904474872222</v>
          </cell>
          <cell r="G1242" t="str">
            <v>Canapé panoramique convertible coffre LEON tissu bouclette - Blanc - Angle droit</v>
          </cell>
        </row>
        <row r="1243">
          <cell r="F1243">
            <v>5904474872239</v>
          </cell>
          <cell r="G1243" t="str">
            <v>Canapé panoramique convertible coffre LEON tissu bouclette - Blanc - Angle gauche</v>
          </cell>
        </row>
        <row r="1244">
          <cell r="F1244">
            <v>5904474872246</v>
          </cell>
          <cell r="G1244" t="str">
            <v>Canapé panoramique convertible coffre LEON tissu bouclette - Beige - Angle droit</v>
          </cell>
        </row>
        <row r="1245">
          <cell r="F1245">
            <v>5904474872253</v>
          </cell>
          <cell r="G1245" t="str">
            <v>Canapé panoramique convertible coffre LEON tissu bouclette - Beige - Angle gauche</v>
          </cell>
        </row>
        <row r="1246">
          <cell r="F1246">
            <v>5904474872260</v>
          </cell>
          <cell r="G1246" t="str">
            <v>Canapé panoramique convertible coffre LEON tissu bouclette - Marron - Angle droit</v>
          </cell>
        </row>
        <row r="1247">
          <cell r="F1247">
            <v>5904474872277</v>
          </cell>
          <cell r="G1247" t="str">
            <v>Canapé panoramique convertible coffre LEON tissu bouclette - Marron - Angle gauche</v>
          </cell>
        </row>
        <row r="1248">
          <cell r="F1248">
            <v>5904474872284</v>
          </cell>
          <cell r="G1248" t="str">
            <v>Canapé panoramique convertible coffre LEON tissu bouclette - Gris clair - Angle droit</v>
          </cell>
        </row>
        <row r="1249">
          <cell r="F1249">
            <v>5904474872291</v>
          </cell>
          <cell r="G1249" t="str">
            <v>Canapé panoramique convertible coffre LEON tissu bouclette - Angle gauche - Gris clair</v>
          </cell>
        </row>
        <row r="1250">
          <cell r="F1250">
            <v>5904474872307</v>
          </cell>
          <cell r="G1250" t="str">
            <v>Canapé panoramique convertible coffre LEON tissu bouclette - Gris foncé - Angle droit</v>
          </cell>
        </row>
        <row r="1251">
          <cell r="F1251">
            <v>5904474872314</v>
          </cell>
          <cell r="G1251" t="str">
            <v>Canapé panoramique convertible coffre LEON tissu bouclette - Angle gauche - Gris foncé</v>
          </cell>
        </row>
        <row r="1252">
          <cell r="F1252">
            <v>5904474872338</v>
          </cell>
          <cell r="G1252" t="str">
            <v>Canapé d'angle réversible convertible coffre ENVY tissu bouclette doux avec pouf rond - Beige</v>
          </cell>
        </row>
        <row r="1253">
          <cell r="F1253">
            <v>5904474872345</v>
          </cell>
          <cell r="G1253" t="str">
            <v>Canapé d'angle réversible convertible coffre ENVY tissu bouclette doux avec pouf rond - Marron</v>
          </cell>
        </row>
        <row r="1254">
          <cell r="F1254">
            <v>5904474872352</v>
          </cell>
          <cell r="G1254" t="str">
            <v>Canapé d'angle réversible convertible coffre ENVY tissu bouclette doux avec pouf rond - Gris clair</v>
          </cell>
        </row>
        <row r="1255">
          <cell r="F1255">
            <v>5904474872369</v>
          </cell>
          <cell r="G1255" t="str">
            <v>Canapé d'angle réversible convertible coffre ENVY tissu bouclette doux avec pouf rond - Gris foncé</v>
          </cell>
        </row>
        <row r="1256">
          <cell r="F1256">
            <v>5904474872321</v>
          </cell>
          <cell r="G1256" t="str">
            <v>Canapé d'angle réversible convertible coffre ENVY tissu bouclette doux avec pouf rond - Blanc</v>
          </cell>
        </row>
        <row r="1257">
          <cell r="F1257">
            <v>5904474872383</v>
          </cell>
          <cell r="G1257" t="str">
            <v>Canapé d'angle réversible convertible coffre ENVY tissu bouclette doux avec pouf rectangulaire - Beige</v>
          </cell>
        </row>
        <row r="1258">
          <cell r="F1258">
            <v>5904474872390</v>
          </cell>
          <cell r="G1258" t="str">
            <v>Canapé d'angle réversible convertible coffre ENVY tissu bouclette doux avec pouf rectangulaire - Marron</v>
          </cell>
        </row>
        <row r="1259">
          <cell r="F1259">
            <v>5904474872406</v>
          </cell>
          <cell r="G1259" t="str">
            <v>Canapé d'angle réversible convertible coffre ENVY tissu bouclette doux avec pouf rectangulaire - Gris clair</v>
          </cell>
        </row>
        <row r="1260">
          <cell r="F1260">
            <v>5904474872413</v>
          </cell>
          <cell r="G1260" t="str">
            <v>Canapé d'angle réversible convertible coffre ENVY tissu bouclette doux avec pouf rectangulaire - Gris foncé</v>
          </cell>
        </row>
        <row r="1261">
          <cell r="F1261">
            <v>5904474872376</v>
          </cell>
          <cell r="G1261" t="str">
            <v>Canapé d'angle réversible convertible coffre ENVY tissu bouclette doux avec pouf rectangulaire - Blanc</v>
          </cell>
        </row>
        <row r="1262">
          <cell r="F1262">
            <v>5904474872437</v>
          </cell>
          <cell r="G1262" t="str">
            <v>Canapé panoramique convertible coffre ENVY tissu bouclette avec pouf rond - Beige - Panoramique</v>
          </cell>
        </row>
        <row r="1263">
          <cell r="F1263">
            <v>5904474872444</v>
          </cell>
          <cell r="G1263" t="str">
            <v>Canapé panoramique convertible coffre ENVY tissu bouclette avec pouf rond - Marron - Panoramique</v>
          </cell>
        </row>
        <row r="1264">
          <cell r="F1264">
            <v>5904474872451</v>
          </cell>
          <cell r="G1264" t="str">
            <v>Canapé panoramique convertible coffre ENVY tissu bouclette avec pouf rond - Gris clair - Panoramique</v>
          </cell>
        </row>
        <row r="1265">
          <cell r="F1265">
            <v>5904474872468</v>
          </cell>
          <cell r="G1265" t="str">
            <v>Canapé panoramique convertible coffre ENVY tissu bouclette avec pouf rond - Gris foncé - Panoramique</v>
          </cell>
        </row>
        <row r="1266">
          <cell r="F1266">
            <v>5904474872420</v>
          </cell>
          <cell r="G1266" t="str">
            <v>Canapé panoramique convertible coffre ENVY tissu bouclette avec pouf rond - Blanc - Panoramique</v>
          </cell>
        </row>
        <row r="1267">
          <cell r="F1267">
            <v>5904474872482</v>
          </cell>
          <cell r="G1267" t="str">
            <v>Canapé panoramique convertible coffre ENVY tissu bouclette avec pouf rectangulaire - Beige</v>
          </cell>
        </row>
        <row r="1268">
          <cell r="F1268">
            <v>5904474872499</v>
          </cell>
          <cell r="G1268" t="str">
            <v>Canapé panoramique convertible coffre ENVY tissu bouclette avec pouf rectangulaire - Marron</v>
          </cell>
        </row>
        <row r="1269">
          <cell r="F1269">
            <v>5904474872505</v>
          </cell>
          <cell r="G1269" t="str">
            <v>Canapé panoramique convertible coffre ENVY tissu bouclette avec pouf rectangulaire - Gris clair</v>
          </cell>
        </row>
        <row r="1270">
          <cell r="F1270">
            <v>5904474872512</v>
          </cell>
          <cell r="G1270" t="str">
            <v>Canapé panoramique convertible coffre ENVY tissu bouclette avec pouf rectangulaire - Gris foncé</v>
          </cell>
        </row>
        <row r="1271">
          <cell r="F1271">
            <v>5904474872475</v>
          </cell>
          <cell r="G1271" t="str">
            <v>Canapé panoramique convertible coffre ENVY tissu bouclette avec pouf rectangulaire - Blanc</v>
          </cell>
        </row>
        <row r="1272">
          <cell r="F1272">
            <v>5904474873892</v>
          </cell>
          <cell r="G1272" t="str">
            <v>Canape d'angle convertible coffre RIMINI - Gris clair - Angle droit</v>
          </cell>
        </row>
        <row r="1273">
          <cell r="F1273">
            <v>5904474873908</v>
          </cell>
          <cell r="G1273" t="str">
            <v>Canape d'angle convertible coffre RIMINI - Angle gauche - Gris clair</v>
          </cell>
        </row>
        <row r="1274">
          <cell r="F1274">
            <v>5904474873915</v>
          </cell>
          <cell r="G1274" t="str">
            <v>Canape d'angle convertible coffre RIMINI - Gris foncé - Angle droit</v>
          </cell>
        </row>
        <row r="1275">
          <cell r="F1275">
            <v>5904474873922</v>
          </cell>
          <cell r="G1275" t="str">
            <v>Canape d'angle convertible coffre RIMINI - Angle gauche - Gris foncé</v>
          </cell>
        </row>
        <row r="1276">
          <cell r="F1276">
            <v>5904474873939</v>
          </cell>
          <cell r="G1276" t="str">
            <v>Canape d'angle convertible coffre RIMINI - Taupe - Angle droit</v>
          </cell>
        </row>
        <row r="1277">
          <cell r="F1277">
            <v>5904474873946</v>
          </cell>
          <cell r="G1277" t="str">
            <v>Canape d'angle convertible coffre RIMINI - Taupe - Angle gauche</v>
          </cell>
        </row>
        <row r="1278">
          <cell r="F1278">
            <v>5904474873953</v>
          </cell>
          <cell r="G1278" t="str">
            <v xml:space="preserve">Canape d'angle convertible coffre RIMINI - Angle droit - Bleu foncé </v>
          </cell>
        </row>
        <row r="1279">
          <cell r="F1279">
            <v>5904474873960</v>
          </cell>
          <cell r="G1279" t="str">
            <v xml:space="preserve">Canape d'angle convertible coffre RIMINI - Angle gauche - Bleu foncé </v>
          </cell>
        </row>
        <row r="1280">
          <cell r="F1280">
            <v>5904474873977</v>
          </cell>
          <cell r="G1280" t="str">
            <v>Canape d'angle convertible coffre RIMINI - Bleu clair - Angle droit</v>
          </cell>
        </row>
        <row r="1281">
          <cell r="F1281">
            <v>5904474873984</v>
          </cell>
          <cell r="G1281" t="str">
            <v>Canape d'angle convertible coffre RIMINI - Angle gauche - Bleu clair</v>
          </cell>
        </row>
        <row r="1282">
          <cell r="F1282">
            <v>5904474873991</v>
          </cell>
          <cell r="G1282" t="str">
            <v>Canape d'angle convertible coffre RIMINI - Beige - Angle droit</v>
          </cell>
        </row>
        <row r="1283">
          <cell r="F1283">
            <v>5904474874004</v>
          </cell>
          <cell r="G1283" t="str">
            <v>Canape d'angle convertible coffre RIMINI - Beige - Angle gauche</v>
          </cell>
        </row>
        <row r="1284">
          <cell r="F1284">
            <v>5904474874011</v>
          </cell>
          <cell r="G1284" t="str">
            <v>Canape droit convertible coffre RIMINI - Gris clair</v>
          </cell>
        </row>
        <row r="1285">
          <cell r="F1285">
            <v>5904474874028</v>
          </cell>
          <cell r="G1285" t="str">
            <v>Canape droit convertible coffre RIMINI - Gris foncé</v>
          </cell>
        </row>
        <row r="1286">
          <cell r="F1286">
            <v>5904474874035</v>
          </cell>
          <cell r="G1286" t="str">
            <v>Canape droit convertible coffre RIMINI - Taupe</v>
          </cell>
        </row>
        <row r="1287">
          <cell r="F1287">
            <v>5904474874042</v>
          </cell>
          <cell r="G1287" t="str">
            <v xml:space="preserve">Canape droit convertible coffre RIMINI - Bleu foncé </v>
          </cell>
        </row>
        <row r="1288">
          <cell r="F1288">
            <v>5904474874059</v>
          </cell>
          <cell r="G1288" t="str">
            <v>Canape droit convertible coffre RIMINI - Bleu clair</v>
          </cell>
        </row>
        <row r="1289">
          <cell r="F1289">
            <v>5904474874066</v>
          </cell>
          <cell r="G1289" t="str">
            <v>Canape droit convertible coffre RIMINI - Beige</v>
          </cell>
        </row>
        <row r="1290">
          <cell r="F1290">
            <v>5904474872529</v>
          </cell>
          <cell r="G1290" t="str">
            <v>Canape d'angle convertible coffre LOUISE - Gris clair - Angle droit</v>
          </cell>
        </row>
        <row r="1291">
          <cell r="F1291">
            <v>5904474872536</v>
          </cell>
          <cell r="G1291" t="str">
            <v>Canape d'angle convertible coffre LOUISE - Angle gauche - Gris clair</v>
          </cell>
        </row>
        <row r="1292">
          <cell r="F1292">
            <v>5904474872543</v>
          </cell>
          <cell r="G1292" t="str">
            <v>Canape d'angle convertible coffre LOUISE - Gris foncé - Angle droit</v>
          </cell>
        </row>
        <row r="1293">
          <cell r="F1293">
            <v>5904474872550</v>
          </cell>
          <cell r="G1293" t="str">
            <v>Canape d'angle convertible coffre LOUISE - Angle gauche - Gris foncé</v>
          </cell>
        </row>
        <row r="1294">
          <cell r="F1294">
            <v>5904474872567</v>
          </cell>
          <cell r="G1294" t="str">
            <v>Canape d'angle convertible coffre LOUISE - Taupe - Angle droit</v>
          </cell>
        </row>
        <row r="1295">
          <cell r="F1295">
            <v>5904474872574</v>
          </cell>
          <cell r="G1295" t="str">
            <v>Canape d'angle convertible coffre LOUISE - Taupe - Angle gauche</v>
          </cell>
        </row>
        <row r="1296">
          <cell r="F1296">
            <v>5904474872581</v>
          </cell>
          <cell r="G1296" t="str">
            <v>Canape d'angle convertible coffre LOUISE - Bleu Marine - Angle droit</v>
          </cell>
        </row>
        <row r="1297">
          <cell r="F1297">
            <v>5904474872598</v>
          </cell>
          <cell r="G1297" t="str">
            <v>Canape d'angle convertible coffre LOUISE - Angle gauche - Bleu Marine</v>
          </cell>
        </row>
        <row r="1298">
          <cell r="F1298">
            <v>5904474872604</v>
          </cell>
          <cell r="G1298" t="str">
            <v>Canape d'angle convertible coffre LOUISE - Bleu Canard - Angle droit</v>
          </cell>
        </row>
        <row r="1299">
          <cell r="F1299">
            <v>5904474872611</v>
          </cell>
          <cell r="G1299" t="str">
            <v>Canape d'angle convertible coffre LOUISE - Angle gauche - Bleu Canard</v>
          </cell>
        </row>
        <row r="1300">
          <cell r="F1300">
            <v>5904474872628</v>
          </cell>
          <cell r="G1300" t="str">
            <v>Canape d'angle convertible coffre LOUISE - Beige - Angle droit</v>
          </cell>
        </row>
        <row r="1301">
          <cell r="F1301">
            <v>5904474872635</v>
          </cell>
          <cell r="G1301" t="str">
            <v>Canape d'angle convertible coffre LOUISE - Beige - Angle gauche</v>
          </cell>
        </row>
        <row r="1302">
          <cell r="F1302">
            <v>5904474872642</v>
          </cell>
          <cell r="G1302" t="str">
            <v>Canape droit convertible coffre LOUISE - Gris clair</v>
          </cell>
        </row>
        <row r="1303">
          <cell r="F1303">
            <v>5904474872659</v>
          </cell>
          <cell r="G1303" t="str">
            <v>Canape droit convertible coffre LOUISE - Gris foncé</v>
          </cell>
        </row>
        <row r="1304">
          <cell r="F1304">
            <v>5904474872666</v>
          </cell>
          <cell r="G1304" t="str">
            <v>Canape droit convertible coffre LOUISE - Taupe</v>
          </cell>
        </row>
        <row r="1305">
          <cell r="F1305">
            <v>5904474872673</v>
          </cell>
          <cell r="G1305" t="str">
            <v>Canape droit convertible coffre LOUISE - Bleu Marine</v>
          </cell>
        </row>
        <row r="1306">
          <cell r="F1306">
            <v>5904474872680</v>
          </cell>
          <cell r="G1306" t="str">
            <v>Canape droit convertible coffre LOUISE - Bleu Canard</v>
          </cell>
        </row>
        <row r="1307">
          <cell r="F1307">
            <v>5904474872697</v>
          </cell>
          <cell r="G1307" t="str">
            <v>Canape droit convertible coffre LOUISE - Beige</v>
          </cell>
        </row>
        <row r="1308">
          <cell r="F1308">
            <v>5904474872703</v>
          </cell>
          <cell r="G1308" t="str">
            <v>Chauffeuse 1 place avec accoudoir pour canapé modulable SARAH - Blanc - Angle droit</v>
          </cell>
        </row>
        <row r="1309">
          <cell r="F1309">
            <v>5904474872710</v>
          </cell>
          <cell r="G1309" t="str">
            <v>Chauffeuse 1 place avec accoudoir pour canapé modulable SARAH - Beige - Angle droit</v>
          </cell>
        </row>
        <row r="1310">
          <cell r="F1310">
            <v>5904474872727</v>
          </cell>
          <cell r="G1310" t="str">
            <v>Chauffeuse 1 place avec accoudoir pour canapé modulable SARAH - Gris clair - Angle droit</v>
          </cell>
        </row>
        <row r="1311">
          <cell r="F1311">
            <v>5904474872734</v>
          </cell>
          <cell r="G1311" t="str">
            <v>Chauffeuse 1 place avec accoudoir pour canapé modulable SARAH - Gris foncé - Angle droit</v>
          </cell>
        </row>
        <row r="1312">
          <cell r="F1312">
            <v>5904474872741</v>
          </cell>
          <cell r="G1312" t="str">
            <v>Chauffeuse 1 place avec accoudoir pour canapé modulable SARAH - Orange - Angle droit</v>
          </cell>
        </row>
        <row r="1313">
          <cell r="F1313">
            <v>5904474872758</v>
          </cell>
          <cell r="G1313" t="str">
            <v>Chauffeuse 1 place avec accoudoir pour canapé modulable SARAH - Taupe - Angle droit</v>
          </cell>
        </row>
        <row r="1314">
          <cell r="F1314">
            <v>5904474872765</v>
          </cell>
          <cell r="G1314" t="str">
            <v xml:space="preserve">Chauffeuse 1 place avec accoudoir pour canapé modulable SARAH - Angle droit - Bleu foncé </v>
          </cell>
        </row>
        <row r="1315">
          <cell r="F1315">
            <v>5904474872772</v>
          </cell>
          <cell r="G1315" t="str">
            <v>Chauffeuse 1 place avec accoudoir pour canapé modulable SARAH - Blanc - Angle gauche</v>
          </cell>
        </row>
        <row r="1316">
          <cell r="F1316">
            <v>5904474872789</v>
          </cell>
          <cell r="G1316" t="str">
            <v>Chauffeuse 1 place avec accoudoir pour canapé modulable SARAH - Beige - Angle gauche</v>
          </cell>
        </row>
        <row r="1317">
          <cell r="F1317">
            <v>5904474872796</v>
          </cell>
          <cell r="G1317" t="str">
            <v>Chauffeuse 1 place avec accoudoir pour canapé modulable SARAH - Angle gauche - Gris clair</v>
          </cell>
        </row>
        <row r="1318">
          <cell r="F1318">
            <v>5904474872802</v>
          </cell>
          <cell r="G1318" t="str">
            <v>Chauffeuse 1 place avec accoudoir pour canapé modulable SARAH - Angle gauche - Gris foncé</v>
          </cell>
        </row>
        <row r="1319">
          <cell r="F1319">
            <v>5904474872819</v>
          </cell>
          <cell r="G1319" t="str">
            <v>Chauffeuse 1 place avec accoudoir pour canapé modulable SARAH - Orange - Angle gauche</v>
          </cell>
        </row>
        <row r="1320">
          <cell r="F1320">
            <v>5904474872826</v>
          </cell>
          <cell r="G1320" t="str">
            <v>Chauffeuse 1 place avec accoudoir pour canapé modulable SARAH - Taupe - Angle gauche</v>
          </cell>
        </row>
        <row r="1321">
          <cell r="F1321">
            <v>5904474872833</v>
          </cell>
          <cell r="G1321" t="str">
            <v xml:space="preserve">Chauffeuse 1 place avec accoudoir pour canapé modulable SARAH - Angle gauche - Bleu foncé </v>
          </cell>
        </row>
        <row r="1322">
          <cell r="F1322">
            <v>5904474872840</v>
          </cell>
          <cell r="G1322" t="str">
            <v>Chauffeuse 1 place pour canapé modulable SARAH - Blanc</v>
          </cell>
        </row>
        <row r="1323">
          <cell r="F1323">
            <v>5904474872857</v>
          </cell>
          <cell r="G1323" t="str">
            <v>Chauffeuse 1 place pour canapé modulable SARAH - Beige</v>
          </cell>
        </row>
        <row r="1324">
          <cell r="F1324">
            <v>5904474872864</v>
          </cell>
          <cell r="G1324" t="str">
            <v>Chauffeuse 1 place pour canapé modulable SARAH - Gris clair</v>
          </cell>
        </row>
        <row r="1325">
          <cell r="F1325">
            <v>5904474872871</v>
          </cell>
          <cell r="G1325" t="str">
            <v>Chauffeuse 1 place pour canapé modulable SARAH - Gris foncé</v>
          </cell>
        </row>
        <row r="1326">
          <cell r="F1326">
            <v>5904474872888</v>
          </cell>
          <cell r="G1326" t="str">
            <v>Chauffeuse 1 place pour canapé modulable SARAH - Orange</v>
          </cell>
        </row>
        <row r="1327">
          <cell r="F1327">
            <v>5904474872895</v>
          </cell>
          <cell r="G1327" t="str">
            <v>Chauffeuse 1 place pour canapé modulable SARAH - Taupe</v>
          </cell>
        </row>
        <row r="1328">
          <cell r="F1328">
            <v>5904474872901</v>
          </cell>
          <cell r="G1328" t="str">
            <v xml:space="preserve">Chauffeuse 1 place pour canapé modulable SARAH - Bleu foncé </v>
          </cell>
        </row>
        <row r="1329">
          <cell r="F1329">
            <v>5904474872918</v>
          </cell>
          <cell r="G1329" t="str">
            <v>Angle pour canapé modulable SARAH - Blanc</v>
          </cell>
        </row>
        <row r="1330">
          <cell r="F1330">
            <v>5904474872925</v>
          </cell>
          <cell r="G1330" t="str">
            <v>Angle pour canapé modulable SARAH - Beige</v>
          </cell>
        </row>
        <row r="1331">
          <cell r="F1331">
            <v>5904474872932</v>
          </cell>
          <cell r="G1331" t="str">
            <v>Angle pour canapé modulable SARAH - Gris clair</v>
          </cell>
        </row>
        <row r="1332">
          <cell r="F1332">
            <v>5904474872949</v>
          </cell>
          <cell r="G1332" t="str">
            <v>Angle pour canapé modulable SARAH - Gris foncé</v>
          </cell>
        </row>
        <row r="1333">
          <cell r="F1333">
            <v>5904474872956</v>
          </cell>
          <cell r="G1333" t="str">
            <v>Angle pour canapé modulable SARAH - Orange</v>
          </cell>
        </row>
        <row r="1334">
          <cell r="F1334">
            <v>5904474872963</v>
          </cell>
          <cell r="G1334" t="str">
            <v>Angle pour canapé modulable SARAH - Taupe</v>
          </cell>
        </row>
        <row r="1335">
          <cell r="F1335">
            <v>5904474872970</v>
          </cell>
          <cell r="G1335" t="str">
            <v xml:space="preserve">Angle pour canapé modulable SARAH - Bleu foncé </v>
          </cell>
        </row>
        <row r="1336">
          <cell r="F1336">
            <v>5904474872987</v>
          </cell>
          <cell r="G1336" t="str">
            <v>Méridienne avec accoudoir pour canapé modulable SARAH - Blanc - Angle droit</v>
          </cell>
        </row>
        <row r="1337">
          <cell r="F1337">
            <v>5904474872994</v>
          </cell>
          <cell r="G1337" t="str">
            <v>Méridienne avec accoudoir pour canapé modulable SARAH - Beige - Angle droit</v>
          </cell>
        </row>
        <row r="1338">
          <cell r="F1338">
            <v>5904474873007</v>
          </cell>
          <cell r="G1338" t="str">
            <v>Méridienne avec accoudoir pour canapé modulable SARAH - Gris clair - Angle droit</v>
          </cell>
        </row>
        <row r="1339">
          <cell r="F1339">
            <v>5904474873014</v>
          </cell>
          <cell r="G1339" t="str">
            <v>Méridienne avec accoudoir pour canapé modulable SARAH - Gris foncé - Angle droit</v>
          </cell>
        </row>
        <row r="1340">
          <cell r="F1340">
            <v>5904474873021</v>
          </cell>
          <cell r="G1340" t="str">
            <v>Méridienne avec accoudoir pour canapé modulable SARAH - Orange - Angle droit</v>
          </cell>
        </row>
        <row r="1341">
          <cell r="F1341">
            <v>5904474873038</v>
          </cell>
          <cell r="G1341" t="str">
            <v>Méridienne avec accoudoir pour canapé modulable SARAH - Taupe - Angle droit</v>
          </cell>
        </row>
        <row r="1342">
          <cell r="F1342">
            <v>5904474873045</v>
          </cell>
          <cell r="G1342" t="str">
            <v xml:space="preserve">Méridienne avec accoudoir pour canapé modulable SARAH - Angle droit - Bleu foncé </v>
          </cell>
        </row>
        <row r="1343">
          <cell r="F1343">
            <v>5904474873052</v>
          </cell>
          <cell r="G1343" t="str">
            <v>Méridienne avec accoudoir pour canapé modulable SARAH - Blanc - Angle gauche</v>
          </cell>
        </row>
        <row r="1344">
          <cell r="F1344">
            <v>5904474873069</v>
          </cell>
          <cell r="G1344" t="str">
            <v>Méridienne avec accoudoir pour canapé modulable SARAH - Beige - Angle gauche</v>
          </cell>
        </row>
        <row r="1345">
          <cell r="F1345">
            <v>5904474873076</v>
          </cell>
          <cell r="G1345" t="str">
            <v>Méridienne avec accoudoir pour canapé modulable SARAH - Angle gauche - Gris clair</v>
          </cell>
        </row>
        <row r="1346">
          <cell r="F1346">
            <v>5904474873083</v>
          </cell>
          <cell r="G1346" t="str">
            <v>Méridienne avec accoudoir pour canapé modulable SARAH - Angle gauche - Gris foncé</v>
          </cell>
        </row>
        <row r="1347">
          <cell r="F1347">
            <v>5904474873090</v>
          </cell>
          <cell r="G1347" t="str">
            <v>Méridienne avec accoudoir pour canapé modulable SARAH - Orange - Angle gauche</v>
          </cell>
        </row>
        <row r="1348">
          <cell r="F1348">
            <v>5904474873106</v>
          </cell>
          <cell r="G1348" t="str">
            <v>Méridienne avec accoudoir pour canapé modulable SARAH - Taupe - Angle gauche</v>
          </cell>
        </row>
        <row r="1349">
          <cell r="F1349">
            <v>5904474873113</v>
          </cell>
          <cell r="G1349" t="str">
            <v xml:space="preserve">Méridienne avec accoudoir pour canapé modulable SARAH - Angle gauche - Bleu foncé </v>
          </cell>
        </row>
        <row r="1350">
          <cell r="F1350">
            <v>5904474873120</v>
          </cell>
          <cell r="G1350" t="str">
            <v>Pouf pour canapé modulable SARAH - Blanc</v>
          </cell>
        </row>
        <row r="1351">
          <cell r="F1351">
            <v>5904474873137</v>
          </cell>
          <cell r="G1351" t="str">
            <v>Pouf pour canapé modulable SARAH - Beige</v>
          </cell>
        </row>
        <row r="1352">
          <cell r="F1352">
            <v>5904474873144</v>
          </cell>
          <cell r="G1352" t="str">
            <v>Pouf pour canapé modulable SARAH - Gris clair</v>
          </cell>
        </row>
        <row r="1353">
          <cell r="F1353">
            <v>5904474873151</v>
          </cell>
          <cell r="G1353" t="str">
            <v>Pouf pour canapé modulable SARAH - Gris foncé</v>
          </cell>
        </row>
        <row r="1354">
          <cell r="F1354">
            <v>5904474873168</v>
          </cell>
          <cell r="G1354" t="str">
            <v>Pouf pour canapé modulable SARAH - Orange</v>
          </cell>
        </row>
        <row r="1355">
          <cell r="F1355">
            <v>5904474873175</v>
          </cell>
          <cell r="G1355" t="str">
            <v>Pouf pour canapé modulable SARAH - Taupe</v>
          </cell>
        </row>
        <row r="1356">
          <cell r="F1356">
            <v>5904474873182</v>
          </cell>
          <cell r="G1356" t="str">
            <v xml:space="preserve">Pouf pour canapé modulable SARAH - Bleu foncé </v>
          </cell>
        </row>
        <row r="1357">
          <cell r="F1357">
            <v>5904474873199</v>
          </cell>
          <cell r="G1357" t="str">
            <v>Canapé d'angle fixe modulable SARAH tissu avec 1 chauffeuse, 2 chauffeuses avec accoudoir et 1 angle - Blanc</v>
          </cell>
        </row>
        <row r="1358">
          <cell r="F1358">
            <v>5904474873205</v>
          </cell>
          <cell r="G1358" t="str">
            <v>Canapé d'angle fixe modulable SARAH tissu avec 1 chauffeuse, 2 chauffeuses avec accoudoir et 1 angle - Beige</v>
          </cell>
        </row>
        <row r="1359">
          <cell r="F1359">
            <v>5904474873212</v>
          </cell>
          <cell r="G1359" t="str">
            <v>Canapé d'angle fixe modulable SARAH tissu avec 1 chauffeuse, 2 chauffeuses avec accoudoir et 1 angle - Gris clair</v>
          </cell>
        </row>
        <row r="1360">
          <cell r="F1360">
            <v>5904474873229</v>
          </cell>
          <cell r="G1360" t="str">
            <v>Canapé d'angle fixe modulable SARAH tissu avec 1 chauffeuse, 2 chauffeuses avec accoudoir et 1 angle - Gris foncé</v>
          </cell>
        </row>
        <row r="1361">
          <cell r="F1361">
            <v>5904474873236</v>
          </cell>
          <cell r="G1361" t="str">
            <v>Canapé d'angle fixe modulable SARAH tissu avec 1 chauffeuse, 2 chauffeuses avec accoudoir et 1 angle - Orange</v>
          </cell>
        </row>
        <row r="1362">
          <cell r="F1362">
            <v>5904474873243</v>
          </cell>
          <cell r="G1362" t="str">
            <v>Canapé d'angle fixe modulable SARAH tissu avec 1 chauffeuse, 2 chauffeuses avec accoudoir et 1 angle - Taupe</v>
          </cell>
        </row>
        <row r="1363">
          <cell r="F1363">
            <v>5904474873250</v>
          </cell>
          <cell r="G1363" t="str">
            <v xml:space="preserve">Canapé d'angle fixe modulable SARAH tissu avec 1 chauffeuse, 2 chauffeuses avec accoudoir et 1 angle - Bleu foncé </v>
          </cell>
        </row>
        <row r="1364">
          <cell r="F1364">
            <v>5904474873267</v>
          </cell>
          <cell r="G1364" t="str">
            <v>Canapé panoramique fixe modulable SARAH tissu avec 2 chauffeuses, 1 méridienne gauche et 1 méridienne droite - Blanc</v>
          </cell>
        </row>
        <row r="1365">
          <cell r="F1365">
            <v>5904474873274</v>
          </cell>
          <cell r="G1365" t="str">
            <v>Canapé panoramique fixe modulable SARAH tissu avec 2 chauffeuses, 1 méridienne gauche et 1 méridienne droite - Beige</v>
          </cell>
        </row>
        <row r="1366">
          <cell r="F1366">
            <v>5904474873281</v>
          </cell>
          <cell r="G1366" t="str">
            <v>Canapé panoramique fixe modulable SARAH tissu avec 2 chauffeuses, 1 méridienne gauche et 1 méridienne droite - Gris clair</v>
          </cell>
        </row>
        <row r="1367">
          <cell r="F1367">
            <v>5904474873298</v>
          </cell>
          <cell r="G1367" t="str">
            <v>Canapé panoramique fixe modulable SARAH tissu avec 2 chauffeuses, 1 méridienne gauche et 1 méridienne droite - Gris foncé</v>
          </cell>
        </row>
        <row r="1368">
          <cell r="F1368">
            <v>5904474873304</v>
          </cell>
          <cell r="G1368" t="str">
            <v>Canapé panoramique fixe modulable SARAH tissu avec 2 chauffeuses, 1 méridienne gauche et 1 méridienne droite - Orange</v>
          </cell>
        </row>
        <row r="1369">
          <cell r="F1369">
            <v>5904474873311</v>
          </cell>
          <cell r="G1369" t="str">
            <v>Canapé panoramique fixe modulable SARAH tissu avec 2 chauffeuses, 1 méridienne gauche et 1 méridienne droite - Taupe</v>
          </cell>
        </row>
        <row r="1370">
          <cell r="F1370">
            <v>5904474873328</v>
          </cell>
          <cell r="G1370" t="str">
            <v xml:space="preserve">Canapé panoramique fixe modulable SARAH tissu avec 2 chauffeuses, 1 méridienne gauche et 1 méridienne droite - Bleu foncé </v>
          </cell>
        </row>
        <row r="1371">
          <cell r="F1371">
            <v>5904474873335</v>
          </cell>
          <cell r="G1371" t="str">
            <v>Canapé d'angle fixe modulable SARAH tissu avec 1 chauffeuse, 2 angles et 1 pouf - Blanc</v>
          </cell>
        </row>
        <row r="1372">
          <cell r="F1372">
            <v>5904474873342</v>
          </cell>
          <cell r="G1372" t="str">
            <v>Canapé d'angle fixe modulable SARAH tissu avec 1 chauffeuse, 2 angles et 1 pouf - Beige</v>
          </cell>
        </row>
        <row r="1373">
          <cell r="F1373">
            <v>5904474873359</v>
          </cell>
          <cell r="G1373" t="str">
            <v>Canapé d'angle fixe modulable SARAH tissu avec 1 chauffeuse, 2 angles et 1 pouf - Gris clair</v>
          </cell>
        </row>
        <row r="1374">
          <cell r="F1374">
            <v>5904474873366</v>
          </cell>
          <cell r="G1374" t="str">
            <v>Canapé d'angle fixe modulable SARAH tissu avec 1 chauffeuse, 2 angles et 1 pouf - Gris foncé</v>
          </cell>
        </row>
        <row r="1375">
          <cell r="F1375">
            <v>5904474873373</v>
          </cell>
          <cell r="G1375" t="str">
            <v>Canapé d'angle fixe modulable SARAH tissu avec 1 chauffeuse, 2 angles et 1 pouf - Orange</v>
          </cell>
        </row>
        <row r="1376">
          <cell r="F1376">
            <v>5904474873380</v>
          </cell>
          <cell r="G1376" t="str">
            <v>Canapé d'angle fixe modulable SARAH tissu avec 1 chauffeuse, 2 angles et 1 pouf - Taupe</v>
          </cell>
        </row>
        <row r="1377">
          <cell r="F1377">
            <v>5904474873397</v>
          </cell>
          <cell r="G1377" t="str">
            <v xml:space="preserve">Canapé d'angle fixe modulable SARAH tissu avec 1 chauffeuse, 2 angles et 1 pouf - Bleu foncé </v>
          </cell>
        </row>
        <row r="1378">
          <cell r="F1378">
            <v>5904474873403</v>
          </cell>
          <cell r="G1378" t="str">
            <v>Canapé panoramique fixe modulable SARAH tissu avec 3 chauffeuses, 1 méridienne, 1 angle et 1 pouf - Blanc - Angle droit</v>
          </cell>
        </row>
        <row r="1379">
          <cell r="F1379">
            <v>5904474873410</v>
          </cell>
          <cell r="G1379" t="str">
            <v>Canapé panoramique fixe modulable SARAH tissu avec 3 chauffeuses, 1 méridienne, 1 angle et 1 pouf - Blanc - Angle gauche</v>
          </cell>
        </row>
        <row r="1380">
          <cell r="F1380">
            <v>5904474873427</v>
          </cell>
          <cell r="G1380" t="str">
            <v>Canapé panoramique fixe modulable SARAH tissu avec 3 chauffeuses, 1 méridienne, 1 angle et 1 pouf - Beige - Angle droit</v>
          </cell>
        </row>
        <row r="1381">
          <cell r="F1381">
            <v>5904474873434</v>
          </cell>
          <cell r="G1381" t="str">
            <v>Canapé panoramique fixe modulable SARAH tissu avec 3 chauffeuses, 1 méridienne, 1 angle et 1 pouf - Beige - Angle gauche</v>
          </cell>
        </row>
        <row r="1382">
          <cell r="F1382">
            <v>5904474873441</v>
          </cell>
          <cell r="G1382" t="str">
            <v>Canapé panoramique fixe modulable SARAH tissu avec 3 chauffeuses, 1 méridienne, 1 angle et 1 pouf - Gris clair - Angle droit</v>
          </cell>
        </row>
        <row r="1383">
          <cell r="F1383">
            <v>5904474873458</v>
          </cell>
          <cell r="G1383" t="str">
            <v>Canapé panoramique fixe modulable SARAH tissu avec 3 chauffeuses, 1 méridienne, 1 angle et 1 pouf - Angle gauche - Gris clair</v>
          </cell>
        </row>
        <row r="1384">
          <cell r="F1384">
            <v>5904474873465</v>
          </cell>
          <cell r="G1384" t="str">
            <v>Canapé panoramique fixe modulable SARAH tissu avec 3 chauffeuses, 1 méridienne, 1 angle et 1 pouf - Gris foncé - Angle droit</v>
          </cell>
        </row>
        <row r="1385">
          <cell r="F1385">
            <v>5904474873472</v>
          </cell>
          <cell r="G1385" t="str">
            <v>Canapé panoramique fixe modulable SARAH tissu avec 3 chauffeuses, 1 méridienne, 1 angle et 1 pouf - Angle gauche - Gris foncé</v>
          </cell>
        </row>
        <row r="1386">
          <cell r="F1386">
            <v>5904474873489</v>
          </cell>
          <cell r="G1386" t="str">
            <v>Canapé panoramique fixe modulable SARAH tissu avec 3 chauffeuses, 1 méridienne, 1 angle et 1 pouf - Orange - Angle droit</v>
          </cell>
        </row>
        <row r="1387">
          <cell r="F1387">
            <v>5904474873496</v>
          </cell>
          <cell r="G1387" t="str">
            <v>Canapé panoramique fixe modulable SARAH tissu avec 3 chauffeuses, 1 méridienne, 1 angle et 1 pouf - Orange - Angle gauche</v>
          </cell>
        </row>
        <row r="1388">
          <cell r="F1388">
            <v>5904474873502</v>
          </cell>
          <cell r="G1388" t="str">
            <v>Canapé panoramique fixe modulable SARAH tissu avec 3 chauffeuses, 1 méridienne, 1 angle et 1 pouf - Taupe - Angle droit</v>
          </cell>
        </row>
        <row r="1389">
          <cell r="F1389">
            <v>5904474873519</v>
          </cell>
          <cell r="G1389" t="str">
            <v>Canapé panoramique fixe modulable SARAH tissu avec 3 chauffeuses, 1 méridienne, 1 angle et 1 pouf - Taupe - Angle gauche</v>
          </cell>
        </row>
        <row r="1390">
          <cell r="F1390">
            <v>5904474873526</v>
          </cell>
          <cell r="G1390" t="str">
            <v xml:space="preserve">Canapé panoramique fixe modulable SARAH tissu avec 3 chauffeuses, 1 méridienne, 1 angle et 1 pouf - Angle droit - Bleu foncé </v>
          </cell>
        </row>
        <row r="1391">
          <cell r="F1391">
            <v>5904474873533</v>
          </cell>
          <cell r="G1391" t="str">
            <v xml:space="preserve">Canapé panoramique fixe modulable SARAH tissu avec 3 chauffeuses, 1 méridienne, 1 angle et 1 pouf - Angle gauche - Bleu foncé </v>
          </cell>
        </row>
        <row r="1392">
          <cell r="F1392">
            <v>5904474873618</v>
          </cell>
          <cell r="G1392" t="str">
            <v>Canapé d'angle fixe modulable SARAH tissu avec 1 chauffeuse, 1 chauffeuse avec accoudoir et 1 angle - Blanc - Angle droit</v>
          </cell>
        </row>
        <row r="1393">
          <cell r="F1393">
            <v>5904474873632</v>
          </cell>
          <cell r="G1393" t="str">
            <v>Canapé d'angle fixe modulable SARAH tissu avec 1 chauffeuse, 1 chauffeuse avec accoudoir et 1 angle - Beige - Angle droit</v>
          </cell>
        </row>
        <row r="1394">
          <cell r="F1394">
            <v>5904474873656</v>
          </cell>
          <cell r="G1394" t="str">
            <v>Canapé d'angle fixe modulable SARAH tissu avec 1 chauffeuse, 1 chauffeuse avec accoudoir et 1 angle - Gris clair - Angle droit</v>
          </cell>
        </row>
        <row r="1395">
          <cell r="F1395">
            <v>5904474873670</v>
          </cell>
          <cell r="G1395" t="str">
            <v>Canapé d'angle fixe modulable SARAH tissu avec 1 chauffeuse, 1 chauffeuse avec accoudoir et 1 angle - Gris foncé - Angle droit</v>
          </cell>
        </row>
        <row r="1396">
          <cell r="F1396">
            <v>5904474873694</v>
          </cell>
          <cell r="G1396" t="str">
            <v>Canapé d'angle fixe modulable SARAH tissu avec 1 chauffeuse, 1 chauffeuse avec accoudoir et 1 angle - Orange - Angle droit</v>
          </cell>
        </row>
        <row r="1397">
          <cell r="F1397">
            <v>5904474873717</v>
          </cell>
          <cell r="G1397" t="str">
            <v>Canapé d'angle fixe modulable SARAH tissu avec 1 chauffeuse, 1 chauffeuse avec accoudoir et 1 angle - Taupe - Angle droit</v>
          </cell>
        </row>
        <row r="1398">
          <cell r="F1398">
            <v>5904474873731</v>
          </cell>
          <cell r="G1398" t="str">
            <v xml:space="preserve">Canapé d'angle fixe modulable SARAH tissu avec 1 chauffeuse, 1 chauffeuse avec accoudoir et 1 angle - Angle droit - Bleu foncé </v>
          </cell>
        </row>
        <row r="1399">
          <cell r="F1399">
            <v>5904474873625</v>
          </cell>
          <cell r="G1399" t="str">
            <v>Canapé d'angle fixe modulable SARAH tissu avec 1 chauffeuse, 1 chauffeuse avec accoudoir et 1 angle - Blanc - Angle gauche</v>
          </cell>
        </row>
        <row r="1400">
          <cell r="F1400">
            <v>5904474873649</v>
          </cell>
          <cell r="G1400" t="str">
            <v>Canapé d'angle fixe modulable SARAH tissu avec 1 chauffeuse, 1 chauffeuse avec accoudoir et 1 angle - Beige - Angle gauche</v>
          </cell>
        </row>
        <row r="1401">
          <cell r="F1401">
            <v>5904474873663</v>
          </cell>
          <cell r="G1401" t="str">
            <v>Canapé d'angle fixe modulable SARAH tissu avec 1 chauffeuse, 1 chauffeuse avec accoudoir et 1 angle - Angle gauche - Gris clair</v>
          </cell>
        </row>
        <row r="1402">
          <cell r="F1402">
            <v>5904474873687</v>
          </cell>
          <cell r="G1402" t="str">
            <v>Canapé d'angle fixe modulable SARAH tissu avec 1 chauffeuse, 1 chauffeuse avec accoudoir et 1 angle - Angle gauche - Gris foncé</v>
          </cell>
        </row>
        <row r="1403">
          <cell r="F1403">
            <v>5904474873700</v>
          </cell>
          <cell r="G1403" t="str">
            <v>Canapé d'angle fixe modulable SARAH tissu avec 1 chauffeuse, 1 chauffeuse avec accoudoir et 1 angle - Orange - Angle gauche</v>
          </cell>
        </row>
        <row r="1404">
          <cell r="F1404">
            <v>5904474873724</v>
          </cell>
          <cell r="G1404" t="str">
            <v>Canapé d'angle fixe modulable SARAH tissu avec 1 chauffeuse, 1 chauffeuse avec accoudoir et 1 angle - Taupe - Angle gauche</v>
          </cell>
        </row>
        <row r="1405">
          <cell r="F1405">
            <v>5904474873748</v>
          </cell>
          <cell r="G1405" t="str">
            <v xml:space="preserve">Canapé d'angle fixe modulable SARAH tissu avec 1 chauffeuse, 1 chauffeuse avec accoudoir et 1 angle - Angle gauche - Bleu foncé </v>
          </cell>
        </row>
        <row r="1406">
          <cell r="F1406">
            <v>5904474873540</v>
          </cell>
          <cell r="G1406" t="str">
            <v>Canapé droit fixe modulable SARAH tissu avec 1 chauffeuse, 2 chauffeuses avec accoudoir et 1 pouf - Blanc</v>
          </cell>
        </row>
        <row r="1407">
          <cell r="F1407">
            <v>5904474873557</v>
          </cell>
          <cell r="G1407" t="str">
            <v>Canapé droit fixe modulable SARAH tissu avec 1 chauffeuse, 2 chauffeuses avec accoudoir et 1 pouf - Beige</v>
          </cell>
        </row>
        <row r="1408">
          <cell r="F1408">
            <v>5904474873564</v>
          </cell>
          <cell r="G1408" t="str">
            <v>Canapé droit fixe modulable SARAH tissu avec 1 chauffeuse, 2 chauffeuses avec accoudoir et 1 pouf - Gris clair</v>
          </cell>
        </row>
        <row r="1409">
          <cell r="F1409">
            <v>5904474873571</v>
          </cell>
          <cell r="G1409" t="str">
            <v>Canapé droit fixe modulable SARAH tissu avec 1 chauffeuse, 2 chauffeuses avec accoudoir et 1 pouf - Gris foncé</v>
          </cell>
        </row>
        <row r="1410">
          <cell r="F1410">
            <v>5904474873588</v>
          </cell>
          <cell r="G1410" t="str">
            <v>Canapé droit fixe modulable SARAH tissu avec 1 chauffeuse, 2 chauffeuses avec accoudoir et 1 pouf - Orange</v>
          </cell>
        </row>
        <row r="1411">
          <cell r="F1411">
            <v>5904474873595</v>
          </cell>
          <cell r="G1411" t="str">
            <v>Canapé droit fixe modulable SARAH tissu avec 1 chauffeuse, 2 chauffeuses avec accoudoir et 1 pouf - Taupe</v>
          </cell>
        </row>
        <row r="1412">
          <cell r="F1412">
            <v>5904474873601</v>
          </cell>
          <cell r="G1412" t="str">
            <v xml:space="preserve">Canapé droit fixe modulable SARAH tissu avec 1 chauffeuse, 2 chauffeuses avec accoudoir et 1 pouf - Bleu foncé </v>
          </cell>
        </row>
        <row r="1413">
          <cell r="F1413">
            <v>5904474873755</v>
          </cell>
          <cell r="G1413" t="str">
            <v>Canapé panoramique fixe modulable SARAH tissu avec 3 chauffeuses, 2 poufs, une méridienne et un angle - Blanc - Angle droit</v>
          </cell>
        </row>
        <row r="1414">
          <cell r="F1414">
            <v>5904474873762</v>
          </cell>
          <cell r="G1414" t="str">
            <v>Canapé panoramique fixe modulable SARAH tissu avec 3 chauffeuses, 2 poufs, une méridienne et un angle - Blanc - Angle gauche</v>
          </cell>
        </row>
        <row r="1415">
          <cell r="F1415">
            <v>5904474873779</v>
          </cell>
          <cell r="G1415" t="str">
            <v>Canapé panoramique fixe modulable SARAH tissu avec 3 chauffeuses, 2 poufs, une méridienne et un angle - Beige - Angle droit</v>
          </cell>
        </row>
        <row r="1416">
          <cell r="F1416">
            <v>5904474873786</v>
          </cell>
          <cell r="G1416" t="str">
            <v>Canapé panoramique fixe modulable SARAH tissu avec 3 chauffeuses, 2 poufs, une méridienne et un angle - Beige - Angle gauche</v>
          </cell>
        </row>
        <row r="1417">
          <cell r="F1417">
            <v>5904474873793</v>
          </cell>
          <cell r="G1417" t="str">
            <v>Canapé panoramique fixe modulable SARAH tissu avec 3 chauffeuses, 2 poufs, une méridienne et un angle - Gris clair - Angle droit</v>
          </cell>
        </row>
        <row r="1418">
          <cell r="F1418">
            <v>5904474873809</v>
          </cell>
          <cell r="G1418" t="str">
            <v>Canapé panoramique fixe modulable SARAH tissu avec 3 chauffeuses, 2 poufs, une méridienne et un angle - Angle gauche - Gris clair</v>
          </cell>
        </row>
        <row r="1419">
          <cell r="F1419">
            <v>5904474873816</v>
          </cell>
          <cell r="G1419" t="str">
            <v>Canapé panoramique fixe modulable SARAH tissu avec 3 chauffeuses, 2 poufs, une méridienne et un angle - Gris foncé - Angle droit</v>
          </cell>
        </row>
        <row r="1420">
          <cell r="F1420">
            <v>5904474873823</v>
          </cell>
          <cell r="G1420" t="str">
            <v>Canapé panoramique fixe modulable SARAH tissu avec 3 chauffeuses, 2 poufs, une méridienne et un angle - Angle gauche - Gris foncé</v>
          </cell>
        </row>
        <row r="1421">
          <cell r="F1421">
            <v>5904474873830</v>
          </cell>
          <cell r="G1421" t="str">
            <v>Canapé panoramique fixe modulable SARAH tissu avec 3 chauffeuses, 2 poufs, une méridienne et un angle - Orange - Angle droit</v>
          </cell>
        </row>
        <row r="1422">
          <cell r="F1422">
            <v>5904474873847</v>
          </cell>
          <cell r="G1422" t="str">
            <v>Canapé panoramique fixe modulable SARAH tissu avec 3 chauffeuses, 2 poufs, une méridienne et un angle - Orange - Angle gauche</v>
          </cell>
        </row>
        <row r="1423">
          <cell r="F1423">
            <v>5904474873854</v>
          </cell>
          <cell r="G1423" t="str">
            <v>Canapé panoramique fixe modulable SARAH tissu avec 3 chauffeuses, 2 poufs, une méridienne et un angle - Taupe - Angle droit</v>
          </cell>
        </row>
        <row r="1424">
          <cell r="F1424">
            <v>5904474873861</v>
          </cell>
          <cell r="G1424" t="str">
            <v>Canapé panoramique fixe modulable SARAH tissu avec 3 chauffeuses, 2 poufs, une méridienne et un angle - Taupe - Angle gauche</v>
          </cell>
        </row>
        <row r="1425">
          <cell r="F1425">
            <v>5904474873878</v>
          </cell>
          <cell r="G1425" t="str">
            <v xml:space="preserve">Canapé panoramique fixe modulable SARAH tissu avec 3 chauffeuses, 2 poufs, une méridienne et un angle - Angle droit - Bleu foncé </v>
          </cell>
        </row>
        <row r="1426">
          <cell r="F1426">
            <v>5904474873885</v>
          </cell>
          <cell r="G1426" t="str">
            <v xml:space="preserve">Canapé panoramique fixe modulable SARAH tissu avec 3 chauffeuses, 2 poufs, une méridienne et un angle - Angle gauche - Bleu foncé </v>
          </cell>
        </row>
        <row r="1427">
          <cell r="F1427">
            <v>5904474874127</v>
          </cell>
          <cell r="G1427" t="str">
            <v>Canapé d'angle réversible convertible LIMO - Beige</v>
          </cell>
        </row>
        <row r="1428">
          <cell r="F1428">
            <v>5904474874301</v>
          </cell>
          <cell r="G1428" t="str">
            <v>Canapé d'angle réversible convertible LIMO - Gris foncé</v>
          </cell>
        </row>
        <row r="1429">
          <cell r="F1429">
            <v>5904474874103</v>
          </cell>
          <cell r="G1429" t="str">
            <v xml:space="preserve">Canapé d'angle réversible convertible LIMO - Bleu foncé </v>
          </cell>
        </row>
        <row r="1430">
          <cell r="F1430">
            <v>5904474874073</v>
          </cell>
          <cell r="G1430" t="str">
            <v>Canapé d'angle réversible convertible LIMO - Gris clair</v>
          </cell>
        </row>
        <row r="1431">
          <cell r="F1431">
            <v>5904474874226</v>
          </cell>
          <cell r="G1431" t="str">
            <v>Canapé d'angle réversible convertible coffre NIHAD velours côtelé avec tablette - Beige</v>
          </cell>
        </row>
        <row r="1432">
          <cell r="F1432">
            <v>5904474874233</v>
          </cell>
          <cell r="G1432" t="str">
            <v>Canapé d'angle réversible convertible coffre NIHAD velours côtelé avec tablette - Aqua</v>
          </cell>
        </row>
        <row r="1433">
          <cell r="F1433">
            <v>5904474874240</v>
          </cell>
          <cell r="G1433" t="str">
            <v>Canapé d'angle réversible convertible coffre NIHAD velours côtelé avec tablette - Bleu Canard</v>
          </cell>
        </row>
        <row r="1434">
          <cell r="F1434">
            <v>5904474874264</v>
          </cell>
          <cell r="G1434" t="str">
            <v>Canapé d'angle réversible convertible coffre NIHAD velours côtelé avec tablette - Gris foncé</v>
          </cell>
        </row>
        <row r="1435">
          <cell r="F1435">
            <v>5904474874271</v>
          </cell>
          <cell r="G1435" t="str">
            <v>Canapé d'angle réversible convertible coffre NIHAD velours côtelé avec tablette - Lilas</v>
          </cell>
        </row>
        <row r="1436">
          <cell r="F1436">
            <v>5904474874288</v>
          </cell>
          <cell r="G1436" t="str">
            <v>Canapé d'angle réversible convertible coffre NIHAD velours côtelé avec tablette - Violet</v>
          </cell>
        </row>
        <row r="1437">
          <cell r="F1437">
            <v>5904474874295</v>
          </cell>
          <cell r="G1437" t="str">
            <v>Canapé d'angle réversible convertible coffre NIHAD velours côtelé avec tablette - Marron</v>
          </cell>
        </row>
        <row r="1438">
          <cell r="F1438">
            <v>5904474874257</v>
          </cell>
          <cell r="G1438" t="str">
            <v>Canapé d'angle réversible convertible coffre NIHAD velours côtelé avec tablette - Gris clair</v>
          </cell>
        </row>
        <row r="1439">
          <cell r="F1439">
            <v>5904474874134</v>
          </cell>
          <cell r="G1439" t="str">
            <v>Canapé droit convertible coffre LEON - Gris clair</v>
          </cell>
        </row>
        <row r="1440">
          <cell r="F1440">
            <v>5904474874141</v>
          </cell>
          <cell r="G1440" t="str">
            <v>Canapé droit convertible coffre LEON - Gris foncé</v>
          </cell>
        </row>
        <row r="1441">
          <cell r="F1441">
            <v>5904474874158</v>
          </cell>
          <cell r="G1441" t="str">
            <v xml:space="preserve">Canapé droit convertible coffre LEON - Bleu foncé </v>
          </cell>
        </row>
        <row r="1442">
          <cell r="F1442">
            <v>5904474874165</v>
          </cell>
          <cell r="G1442" t="str">
            <v>Canapé droit convertible coffre LEON - Beige</v>
          </cell>
        </row>
        <row r="1443">
          <cell r="F1443">
            <v>5904474876732</v>
          </cell>
          <cell r="G1443" t="str">
            <v>Canapé droit convertible coffre EMILE - Blanc</v>
          </cell>
        </row>
        <row r="1444">
          <cell r="F1444">
            <v>5904474876749</v>
          </cell>
          <cell r="G1444" t="str">
            <v>Canapé droit convertible coffre EMILE - Orange</v>
          </cell>
        </row>
        <row r="1445">
          <cell r="F1445">
            <v>5904474876756</v>
          </cell>
          <cell r="G1445" t="str">
            <v>Canapé droit convertible coffre EMILE - Vert</v>
          </cell>
        </row>
        <row r="1446">
          <cell r="F1446">
            <v>5904474876763</v>
          </cell>
          <cell r="G1446" t="str">
            <v>Canapé droit convertible coffre EMILE - Gris clair</v>
          </cell>
        </row>
        <row r="1447">
          <cell r="F1447">
            <v>5904474876770</v>
          </cell>
          <cell r="G1447" t="str">
            <v>Canapé droit convertible coffre EMILE - Gris foncé</v>
          </cell>
        </row>
        <row r="1448">
          <cell r="F1448">
            <v>5904474876619</v>
          </cell>
          <cell r="G1448" t="str">
            <v>Canapé d'angle fixe ENJOY Velours côtelé - Beige - Angle droit</v>
          </cell>
        </row>
        <row r="1449">
          <cell r="F1449">
            <v>5904474876626</v>
          </cell>
          <cell r="G1449" t="str">
            <v>Canapé d'angle fixe ENJOY Velours côtelé - Beige - Angle gauche</v>
          </cell>
        </row>
        <row r="1450">
          <cell r="F1450">
            <v>5904474876633</v>
          </cell>
          <cell r="G1450" t="str">
            <v>Canapé d'angle fixe ENJOY Velours côtelé - Vert - Angle droit</v>
          </cell>
        </row>
        <row r="1451">
          <cell r="F1451">
            <v>5904474876640</v>
          </cell>
          <cell r="G1451" t="str">
            <v>Canapé d'angle fixe ENJOY Velours côtelé - Vert - Angle gauche</v>
          </cell>
        </row>
        <row r="1452">
          <cell r="F1452">
            <v>5904474876657</v>
          </cell>
          <cell r="G1452" t="str">
            <v>Canapé d'angle fixe ENJOY Velours côtelé - Jaune - Angle droit</v>
          </cell>
        </row>
        <row r="1453">
          <cell r="F1453">
            <v>5904474876664</v>
          </cell>
          <cell r="G1453" t="str">
            <v>Canapé d'angle fixe ENJOY Velours côtelé - Jaune - Angle gauche</v>
          </cell>
        </row>
        <row r="1454">
          <cell r="F1454">
            <v>5904474876671</v>
          </cell>
          <cell r="G1454" t="str">
            <v xml:space="preserve">Canapé d'angle fixe ENJOY Velours côtelé - Angle droit - Bleu foncé </v>
          </cell>
        </row>
        <row r="1455">
          <cell r="F1455">
            <v>5904474876688</v>
          </cell>
          <cell r="G1455" t="str">
            <v xml:space="preserve">Canapé d'angle fixe ENJOY Velours côtelé - Angle gauche - Bleu foncé </v>
          </cell>
        </row>
        <row r="1456">
          <cell r="F1456">
            <v>5904474876695</v>
          </cell>
          <cell r="G1456" t="str">
            <v>Canapé d'angle fixe ENJOY Velours côtelé - Gris foncé - Angle droit</v>
          </cell>
        </row>
        <row r="1457">
          <cell r="F1457">
            <v>5904474876701</v>
          </cell>
          <cell r="G1457" t="str">
            <v>Canapé d'angle fixe ENJOY Velours côtelé - Angle gauche - Gris foncé</v>
          </cell>
        </row>
        <row r="1458">
          <cell r="F1458">
            <v>5904474876718</v>
          </cell>
          <cell r="G1458" t="str">
            <v>Canapé d'angle fixe ENJOY Velours côtelé - Orange - Angle droit</v>
          </cell>
        </row>
        <row r="1459">
          <cell r="F1459">
            <v>5904474876725</v>
          </cell>
          <cell r="G1459" t="str">
            <v>Canapé d'angle fixe ENJOY Velours côtelé - Orange - Angle gauche</v>
          </cell>
        </row>
        <row r="1460">
          <cell r="F1460">
            <v>5904474874172</v>
          </cell>
          <cell r="G1460" t="str">
            <v>Canapé droit convertible coffre LEON tissu bouclette - Blanc</v>
          </cell>
        </row>
        <row r="1461">
          <cell r="F1461">
            <v>5904474874189</v>
          </cell>
          <cell r="G1461" t="str">
            <v>Canapé droit convertible coffre LEON tissu bouclette - Beige</v>
          </cell>
        </row>
        <row r="1462">
          <cell r="F1462">
            <v>5904474874219</v>
          </cell>
          <cell r="G1462" t="str">
            <v>Canapé droit convertible coffre LEON tissu bouclette - Gris foncé</v>
          </cell>
        </row>
        <row r="1463">
          <cell r="F1463">
            <v>5904474874196</v>
          </cell>
          <cell r="G1463" t="str">
            <v>Canapé droit convertible coffre LEON tissu bouclette - Marron</v>
          </cell>
        </row>
        <row r="1464">
          <cell r="F1464">
            <v>5904474874202</v>
          </cell>
          <cell r="G1464" t="str">
            <v>Canapé droit convertible coffre LEON tissu bouclette - Gris clair</v>
          </cell>
        </row>
        <row r="1465">
          <cell r="F1465">
            <v>5904474874318</v>
          </cell>
          <cell r="G1465" t="str">
            <v>Canape d'angle réversible convertible coffre tablette ENVY tissu velours côtelé - Beige</v>
          </cell>
        </row>
        <row r="1466">
          <cell r="F1466">
            <v>5904474874325</v>
          </cell>
          <cell r="G1466" t="str">
            <v>Canape d'angle réversible convertible coffre tablette ENVY tissu velours côtelé - Vert</v>
          </cell>
        </row>
        <row r="1467">
          <cell r="F1467">
            <v>5904474874332</v>
          </cell>
          <cell r="G1467" t="str">
            <v>Canape d'angle réversible convertible coffre tablette ENVY tissu velours côtelé - Jaune</v>
          </cell>
        </row>
        <row r="1468">
          <cell r="F1468">
            <v>5904474874349</v>
          </cell>
          <cell r="G1468" t="str">
            <v xml:space="preserve">Canape d'angle réversible convertible coffre tablette ENVY tissu velours côtelé - Bleu foncé </v>
          </cell>
        </row>
        <row r="1469">
          <cell r="F1469">
            <v>5904474874356</v>
          </cell>
          <cell r="G1469" t="str">
            <v>Canape d'angle réversible convertible coffre tablette ENVY tissu velours côtelé - Gris clair</v>
          </cell>
        </row>
        <row r="1470">
          <cell r="F1470">
            <v>5904474874363</v>
          </cell>
          <cell r="G1470" t="str">
            <v>Canape d'angle réversible convertible coffre tablette ENVY tissu velours côtelé - Orange</v>
          </cell>
        </row>
        <row r="1471">
          <cell r="F1471">
            <v>5904474874493</v>
          </cell>
          <cell r="G1471" t="str">
            <v>Canapé panoramique convertible coffre tablette ENVY tissu velours côtelé - Beige</v>
          </cell>
        </row>
        <row r="1472">
          <cell r="F1472">
            <v>5904474874509</v>
          </cell>
          <cell r="G1472" t="str">
            <v>Canapé panoramique convertible coffre tablette ENVY tissu velours côtelé - Vert</v>
          </cell>
        </row>
        <row r="1473">
          <cell r="F1473">
            <v>5904474874516</v>
          </cell>
          <cell r="G1473" t="str">
            <v>Canapé panoramique convertible coffre tablette ENVY tissu velours côtelé - Jaune</v>
          </cell>
        </row>
        <row r="1474">
          <cell r="F1474">
            <v>5904474874523</v>
          </cell>
          <cell r="G1474" t="str">
            <v xml:space="preserve">Canapé panoramique convertible coffre tablette ENVY tissu velours côtelé - Bleu foncé </v>
          </cell>
        </row>
        <row r="1475">
          <cell r="F1475">
            <v>5904474874530</v>
          </cell>
          <cell r="G1475" t="str">
            <v>Canapé panoramique convertible coffre tablette ENVY tissu velours côtelé - Gris foncé</v>
          </cell>
        </row>
        <row r="1476">
          <cell r="F1476">
            <v>5904474874547</v>
          </cell>
          <cell r="G1476" t="str">
            <v>Canapé panoramique convertible coffre tablette ENVY tissu velours côtelé - Orange</v>
          </cell>
        </row>
        <row r="1477">
          <cell r="F1477">
            <v>5904474874554</v>
          </cell>
          <cell r="G1477" t="str">
            <v>Canapé droit convertible coffre tablette ENVY tissu velours côtelé - Beige</v>
          </cell>
        </row>
        <row r="1478">
          <cell r="F1478">
            <v>5904474874561</v>
          </cell>
          <cell r="G1478" t="str">
            <v>Canapé droit convertible coffre tablette ENVY tissu velours côtelé - Vert</v>
          </cell>
        </row>
        <row r="1479">
          <cell r="F1479">
            <v>5904474874578</v>
          </cell>
          <cell r="G1479" t="str">
            <v>Canapé droit convertible coffre tablette ENVY tissu velours côtelé - Jaune</v>
          </cell>
        </row>
        <row r="1480">
          <cell r="F1480">
            <v>5904474874585</v>
          </cell>
          <cell r="G1480" t="str">
            <v xml:space="preserve">Canapé droit convertible coffre tablette ENVY tissu velours côtelé - Bleu foncé </v>
          </cell>
        </row>
        <row r="1481">
          <cell r="F1481">
            <v>5904474874592</v>
          </cell>
          <cell r="G1481" t="str">
            <v>Canapé droit convertible coffre tablette ENVY tissu velours côtelé - Gris foncé</v>
          </cell>
        </row>
        <row r="1482">
          <cell r="F1482">
            <v>5904474874608</v>
          </cell>
          <cell r="G1482" t="str">
            <v>Canapé droit convertible coffre tablette ENVY tissu velours côtelé - Orange</v>
          </cell>
        </row>
        <row r="1483">
          <cell r="F1483">
            <v>5904474874615</v>
          </cell>
          <cell r="G1483" t="str">
            <v>Canapé d'angle réversible convertible coffre tablette ENVY tissu velours côtelé avec pouf - Beige</v>
          </cell>
        </row>
        <row r="1484">
          <cell r="F1484">
            <v>5904474874622</v>
          </cell>
          <cell r="G1484" t="str">
            <v>Canapé d'angle réversible convertible coffre tablette ENVY tissu velours côtelé avec pouf - Vert</v>
          </cell>
        </row>
        <row r="1485">
          <cell r="F1485">
            <v>5904474874639</v>
          </cell>
          <cell r="G1485" t="str">
            <v>Canapé d'angle réversible convertible coffre tablette ENVY tissu velours côtelé avec pouf - Jaune</v>
          </cell>
        </row>
        <row r="1486">
          <cell r="F1486">
            <v>5904474874646</v>
          </cell>
          <cell r="G1486" t="str">
            <v xml:space="preserve">Canapé d'angle réversible convertible coffre tablette ENVY tissu velours côtelé avec pouf - Bleu foncé </v>
          </cell>
        </row>
        <row r="1487">
          <cell r="F1487">
            <v>5904474874653</v>
          </cell>
          <cell r="G1487" t="str">
            <v>Canapé d'angle réversible convertible coffre tablette ENVY tissu velours côtelé avec pouf - Gris clair</v>
          </cell>
        </row>
        <row r="1488">
          <cell r="F1488">
            <v>5904474874660</v>
          </cell>
          <cell r="G1488" t="str">
            <v>Canapé d'angle réversible convertible coffre tablette ENVY tissu velours côtelé avec pouf - Orange</v>
          </cell>
        </row>
        <row r="1489">
          <cell r="F1489">
            <v>5904474874677</v>
          </cell>
          <cell r="G1489" t="str">
            <v>Canapé panoramique convertible coffre tablette ENVY tissu velours côtelé avec pouf - Beige</v>
          </cell>
        </row>
        <row r="1490">
          <cell r="F1490">
            <v>5904474874684</v>
          </cell>
          <cell r="G1490" t="str">
            <v>Canapé panoramique convertible coffre tablette ENVY tissu velours côtelé avec pouf - Vert</v>
          </cell>
        </row>
        <row r="1491">
          <cell r="F1491">
            <v>5904474874691</v>
          </cell>
          <cell r="G1491" t="str">
            <v>Canapé panoramique convertible coffre tablette ENVY tissu velours côtelé avec pouf - Jaune</v>
          </cell>
        </row>
        <row r="1492">
          <cell r="F1492">
            <v>5904474874707</v>
          </cell>
          <cell r="G1492" t="str">
            <v xml:space="preserve">Canapé panoramique convertible coffre tablette ENVY tissu velours côtelé avec pouf - Bleu foncé </v>
          </cell>
        </row>
        <row r="1493">
          <cell r="F1493">
            <v>5904474874714</v>
          </cell>
          <cell r="G1493" t="str">
            <v>Canapé panoramique convertible coffre tablette ENVY tissu velours côtelé avec pouf - Gris foncé</v>
          </cell>
        </row>
        <row r="1494">
          <cell r="F1494">
            <v>5904474874721</v>
          </cell>
          <cell r="G1494" t="str">
            <v>Canapé panoramique convertible coffre tablette ENVY tissu velours côtelé avec pouf - Orange</v>
          </cell>
        </row>
        <row r="1495">
          <cell r="F1495">
            <v>5904474874738</v>
          </cell>
          <cell r="G1495" t="str">
            <v>Canapé droit convertible coffre tablette ENVY tissu velours côtelé avec pouf - Beige</v>
          </cell>
        </row>
        <row r="1496">
          <cell r="F1496">
            <v>5904474874745</v>
          </cell>
          <cell r="G1496" t="str">
            <v>Canapé droit convertible coffre tablette ENVY tissu velours côtelé avec pouf - Vert</v>
          </cell>
        </row>
        <row r="1497">
          <cell r="F1497">
            <v>5904474874752</v>
          </cell>
          <cell r="G1497" t="str">
            <v>Canapé droit convertible coffre tablette ENVY tissu velours côtelé avec pouf - Jaune</v>
          </cell>
        </row>
        <row r="1498">
          <cell r="F1498">
            <v>5904474874769</v>
          </cell>
          <cell r="G1498" t="str">
            <v xml:space="preserve">Canapé droit convertible coffre tablette ENVY tissu velours côtelé avec pouf - Bleu foncé </v>
          </cell>
        </row>
        <row r="1499">
          <cell r="F1499">
            <v>5904474874776</v>
          </cell>
          <cell r="G1499" t="str">
            <v>Canapé droit convertible coffre tablette ENVY tissu velours côtelé avec pouf - Gris foncé</v>
          </cell>
        </row>
        <row r="1500">
          <cell r="F1500">
            <v>5904474874783</v>
          </cell>
          <cell r="G1500" t="str">
            <v>Canapé droit convertible coffre tablette ENVY tissu velours côtelé avec pouf - Orange</v>
          </cell>
        </row>
        <row r="1501">
          <cell r="F1501">
            <v>5904474874790</v>
          </cell>
          <cell r="G1501" t="str">
            <v>Canapé d'angle réversible convertible coffre tablette ENVY tissu - Vert</v>
          </cell>
        </row>
        <row r="1502">
          <cell r="F1502">
            <v>5904474874806</v>
          </cell>
          <cell r="G1502" t="str">
            <v xml:space="preserve">Canapé d'angle réversible convertible coffre tablette ENVY tissu - Bleu foncé </v>
          </cell>
        </row>
        <row r="1503">
          <cell r="F1503">
            <v>5904474874813</v>
          </cell>
          <cell r="G1503" t="str">
            <v>Canapé d'angle réversible convertible coffre tablette ENVY tissu - Gris clair</v>
          </cell>
        </row>
        <row r="1504">
          <cell r="F1504">
            <v>5904474874820</v>
          </cell>
          <cell r="G1504" t="str">
            <v>Canapé d'angle réversible convertible coffre tablette ENVY tissu - Gris foncé</v>
          </cell>
        </row>
        <row r="1505">
          <cell r="F1505">
            <v>5904474874837</v>
          </cell>
          <cell r="G1505" t="str">
            <v>Canapé d'angle réversible convertible coffre tablette ENVY tissu - Beige</v>
          </cell>
        </row>
        <row r="1506">
          <cell r="F1506">
            <v>5904474874844</v>
          </cell>
          <cell r="G1506" t="str">
            <v>Canapé d'angle réversible convertible coffre tablette ENVY tissu - Rose</v>
          </cell>
        </row>
        <row r="1507">
          <cell r="F1507">
            <v>5904474874851</v>
          </cell>
          <cell r="G1507" t="str">
            <v>Canapé droit convertible coffre tablette ENVY tissu - Vert</v>
          </cell>
        </row>
        <row r="1508">
          <cell r="F1508">
            <v>5904474874868</v>
          </cell>
          <cell r="G1508" t="str">
            <v xml:space="preserve">Canapé droit convertible coffre tablette ENVY tissu - Bleu foncé </v>
          </cell>
        </row>
        <row r="1509">
          <cell r="F1509">
            <v>5904474874875</v>
          </cell>
          <cell r="G1509" t="str">
            <v>Canapé droit convertible coffre tablette ENVY tissu - Gris clair</v>
          </cell>
        </row>
        <row r="1510">
          <cell r="F1510">
            <v>5904474874882</v>
          </cell>
          <cell r="G1510" t="str">
            <v>Canapé droit convertible coffre tablette ENVY tissu - Gris foncé</v>
          </cell>
        </row>
        <row r="1511">
          <cell r="F1511">
            <v>5904474874899</v>
          </cell>
          <cell r="G1511" t="str">
            <v>Canapé droit convertible coffre tablette ENVY tissu - Beige</v>
          </cell>
        </row>
        <row r="1512">
          <cell r="F1512">
            <v>5904474874905</v>
          </cell>
          <cell r="G1512" t="str">
            <v>Canapé droit convertible coffre tablette ENVY tissu - Rose</v>
          </cell>
        </row>
        <row r="1513">
          <cell r="F1513">
            <v>5904474874912</v>
          </cell>
          <cell r="G1513" t="str">
            <v>Canapé panoramique convertible coffre tablette ENVY Tissu - Vert</v>
          </cell>
        </row>
        <row r="1514">
          <cell r="F1514">
            <v>5904474874929</v>
          </cell>
          <cell r="G1514" t="str">
            <v xml:space="preserve">Canapé panoramique convertible coffre tablette ENVY Tissu - Bleu foncé </v>
          </cell>
        </row>
        <row r="1515">
          <cell r="F1515">
            <v>5904474874936</v>
          </cell>
          <cell r="G1515" t="str">
            <v>Canapé panoramique convertible coffre tablette ENVY Tissu - Gris clair</v>
          </cell>
        </row>
        <row r="1516">
          <cell r="F1516">
            <v>5904474874943</v>
          </cell>
          <cell r="G1516" t="str">
            <v>Canapé panoramique convertible coffre tablette ENVY Tissu - Gris foncé</v>
          </cell>
        </row>
        <row r="1517">
          <cell r="F1517">
            <v>5904474874950</v>
          </cell>
          <cell r="G1517" t="str">
            <v>Canapé panoramique convertible coffre tablette ENVY Tissu - Beige</v>
          </cell>
        </row>
        <row r="1518">
          <cell r="F1518">
            <v>5904474874967</v>
          </cell>
          <cell r="G1518" t="str">
            <v>Canapé panoramique convertible coffre tablette ENVY Tissu - Rose</v>
          </cell>
        </row>
        <row r="1519">
          <cell r="F1519">
            <v>5904474870433</v>
          </cell>
          <cell r="G1519" t="str">
            <v>Canapé panoramique convertible ENVY Tissu - Vert</v>
          </cell>
        </row>
        <row r="1520">
          <cell r="F1520">
            <v>5904474870440</v>
          </cell>
          <cell r="G1520" t="str">
            <v xml:space="preserve">Canapé panoramique convertible ENVY Tissu - Bleu foncé </v>
          </cell>
        </row>
        <row r="1521">
          <cell r="F1521">
            <v>5904474870457</v>
          </cell>
          <cell r="G1521" t="str">
            <v>Canapé panoramique convertible ENVY Tissu - Gris clair</v>
          </cell>
        </row>
        <row r="1522">
          <cell r="F1522">
            <v>5904474870464</v>
          </cell>
          <cell r="G1522" t="str">
            <v>Canapé panoramique convertible ENVY Tissu - Gris foncé</v>
          </cell>
        </row>
        <row r="1523">
          <cell r="F1523">
            <v>5904474870471</v>
          </cell>
          <cell r="G1523" t="str">
            <v>Canapé panoramique convertible ENVY Tissu - Beige</v>
          </cell>
        </row>
        <row r="1524">
          <cell r="F1524">
            <v>5904474870488</v>
          </cell>
          <cell r="G1524" t="str">
            <v>Canapé panoramique convertible ENVY Tissu - Rose</v>
          </cell>
        </row>
        <row r="1525">
          <cell r="F1525">
            <v>5904474875032</v>
          </cell>
          <cell r="G1525" t="str">
            <v>Canapé droit convertible coffre tablette ENVY tissu avec pouf - Vert</v>
          </cell>
        </row>
        <row r="1526">
          <cell r="F1526">
            <v>5904474875049</v>
          </cell>
          <cell r="G1526" t="str">
            <v>Canapé droit convertible coffre tablette ENVY tissu avec pouf - Bleu</v>
          </cell>
        </row>
        <row r="1527">
          <cell r="F1527">
            <v>5904474875056</v>
          </cell>
          <cell r="G1527" t="str">
            <v>Canapé droit convertible coffre tablette ENVY tissu avec pouf - Gris clair</v>
          </cell>
        </row>
        <row r="1528">
          <cell r="F1528">
            <v>5904474875063</v>
          </cell>
          <cell r="G1528" t="str">
            <v>Canapé droit convertible coffre tablette ENVY tissu avec pouf - Anthracite</v>
          </cell>
        </row>
        <row r="1529">
          <cell r="F1529">
            <v>5904474875070</v>
          </cell>
          <cell r="G1529" t="str">
            <v>Canapé droit convertible coffre tablette ENVY tissu avec pouf - Beige</v>
          </cell>
        </row>
        <row r="1530">
          <cell r="F1530">
            <v>5904474875087</v>
          </cell>
          <cell r="G1530" t="str">
            <v>Canapé droit convertible coffre tablette ENVY tissu avec pouf - Rose</v>
          </cell>
        </row>
        <row r="1531">
          <cell r="F1531">
            <v>5904474875094</v>
          </cell>
          <cell r="G1531" t="str">
            <v>Canapé d'angle réversible convertible coffre tablette ENVY tissu bouclette - Blanc</v>
          </cell>
        </row>
        <row r="1532">
          <cell r="F1532">
            <v>5904474875100</v>
          </cell>
          <cell r="G1532" t="str">
            <v>Canapé d'angle réversible convertible coffre tablette ENVY tissu bouclette - Beige</v>
          </cell>
        </row>
        <row r="1533">
          <cell r="F1533">
            <v>5904474875124</v>
          </cell>
          <cell r="G1533" t="str">
            <v>Canapé d'angle réversible convertible coffre tablette ENVY tissu bouclette - Gris clair</v>
          </cell>
        </row>
        <row r="1534">
          <cell r="F1534">
            <v>5904474875117</v>
          </cell>
          <cell r="G1534" t="str">
            <v>Canapé d'angle réversible convertible coffre tablette ENVY tissu bouclette - Marron</v>
          </cell>
        </row>
        <row r="1535">
          <cell r="F1535">
            <v>5904474875131</v>
          </cell>
          <cell r="G1535" t="str">
            <v>Canapé d'angle réversible convertible coffre tablette ENVY tissu bouclette - Gris foncé</v>
          </cell>
        </row>
        <row r="1536">
          <cell r="F1536">
            <v>5904474875148</v>
          </cell>
          <cell r="G1536" t="str">
            <v>Canapé panoramique convertible coffre tablette ENVY Tissu bouclette - Blanc</v>
          </cell>
        </row>
        <row r="1537">
          <cell r="F1537">
            <v>5904474875155</v>
          </cell>
          <cell r="G1537" t="str">
            <v>Canapé panoramique convertible coffre tablette ENVY Tissu bouclette - Beige</v>
          </cell>
        </row>
        <row r="1538">
          <cell r="F1538">
            <v>5904474875162</v>
          </cell>
          <cell r="G1538" t="str">
            <v>Canapé panoramique convertible coffre tablette ENVY Tissu bouclette - Marron</v>
          </cell>
        </row>
        <row r="1539">
          <cell r="F1539">
            <v>5904474875179</v>
          </cell>
          <cell r="G1539" t="str">
            <v>Canapé panoramique convertible coffre tablette ENVY Tissu bouclette - Gris clair</v>
          </cell>
        </row>
        <row r="1540">
          <cell r="F1540">
            <v>5904474875186</v>
          </cell>
          <cell r="G1540" t="str">
            <v>Canapé panoramique convertible coffre tablette ENVY Tissu bouclette - Gris foncé</v>
          </cell>
        </row>
        <row r="1541">
          <cell r="F1541">
            <v>5904474875193</v>
          </cell>
          <cell r="G1541" t="str">
            <v>Canapé droit convertible coffre tablette ENVY tissu bouclette - Blanc</v>
          </cell>
        </row>
        <row r="1542">
          <cell r="F1542">
            <v>5904474875209</v>
          </cell>
          <cell r="G1542" t="str">
            <v>Canapé droit convertible coffre tablette ENVY tissu bouclette - Beige</v>
          </cell>
        </row>
        <row r="1543">
          <cell r="F1543">
            <v>5904474875216</v>
          </cell>
          <cell r="G1543" t="str">
            <v>Canapé droit convertible coffre tablette ENVY tissu bouclette - Marron</v>
          </cell>
        </row>
        <row r="1544">
          <cell r="F1544">
            <v>5904474875223</v>
          </cell>
          <cell r="G1544" t="str">
            <v>Canapé droit convertible coffre tablette ENVY tissu bouclette - Gris clair</v>
          </cell>
        </row>
        <row r="1545">
          <cell r="F1545">
            <v>5904474875230</v>
          </cell>
          <cell r="G1545" t="str">
            <v>Canapé droit convertible coffre tablette ENVY tissu bouclette - Gris foncé</v>
          </cell>
        </row>
        <row r="1546">
          <cell r="F1546">
            <v>5904474875247</v>
          </cell>
          <cell r="G1546" t="str">
            <v>Canapé d'angle réversible convertible coffre tablette ENVY tissu bouclette avec pouf rond - Blanc</v>
          </cell>
        </row>
        <row r="1547">
          <cell r="F1547">
            <v>5904474875254</v>
          </cell>
          <cell r="G1547" t="str">
            <v>Canapé d'angle réversible convertible coffre tablette ENVY tissu bouclette avec pouf rond - Beige</v>
          </cell>
        </row>
        <row r="1548">
          <cell r="F1548">
            <v>5904474875261</v>
          </cell>
          <cell r="G1548" t="str">
            <v>Canapé d'angle réversible convertible coffre tablette ENVY tissu bouclette avec pouf rond - Marron</v>
          </cell>
        </row>
        <row r="1549">
          <cell r="F1549">
            <v>5904474875278</v>
          </cell>
          <cell r="G1549" t="str">
            <v>Canapé d'angle réversible convertible coffre tablette ENVY tissu bouclette avec pouf rond - Gris clair</v>
          </cell>
        </row>
        <row r="1550">
          <cell r="F1550">
            <v>5904474875285</v>
          </cell>
          <cell r="G1550" t="str">
            <v>Canapé d'angle réversible convertible coffre tablette ENVY tissu bouclette avec pouf rond - Gris foncé</v>
          </cell>
        </row>
        <row r="1551">
          <cell r="F1551">
            <v>5904474875292</v>
          </cell>
          <cell r="G1551" t="str">
            <v>Canapé d'angle réversible convertible coffre tablette ENVY tissu bouclette avec pouf rectangulaire - Blanc</v>
          </cell>
        </row>
        <row r="1552">
          <cell r="F1552">
            <v>5904474875308</v>
          </cell>
          <cell r="G1552" t="str">
            <v>Canapé d'angle réversible convertible coffre tablette ENVY tissu bouclette avec pouf rectangulaire - Beige</v>
          </cell>
        </row>
        <row r="1553">
          <cell r="F1553">
            <v>5904474875315</v>
          </cell>
          <cell r="G1553" t="str">
            <v>Canapé d'angle réversible convertible coffre tablette ENVY tissu bouclette avec pouf rectangulaire - Marron</v>
          </cell>
        </row>
        <row r="1554">
          <cell r="F1554">
            <v>5904474875322</v>
          </cell>
          <cell r="G1554" t="str">
            <v>Canapé d'angle réversible convertible coffre tablette ENVY tissu bouclette avec pouf rectangulaire - Gris clair</v>
          </cell>
        </row>
        <row r="1555">
          <cell r="F1555">
            <v>5904474875339</v>
          </cell>
          <cell r="G1555" t="str">
            <v>Canapé d'angle réversible convertible coffre tablette ENVY tissu bouclette avec pouf rectangulaire - Gris foncé</v>
          </cell>
        </row>
        <row r="1556">
          <cell r="F1556">
            <v>5904474875346</v>
          </cell>
          <cell r="G1556" t="str">
            <v>Canapé panoramique convertible coffre tablette ENVY Tissu bouclette avec pouf rond - Blanc</v>
          </cell>
        </row>
        <row r="1557">
          <cell r="F1557">
            <v>5904474875353</v>
          </cell>
          <cell r="G1557" t="str">
            <v>Canapé panoramique convertible coffre tablette ENVY Tissu bouclette avec pouf rond - Beige</v>
          </cell>
        </row>
        <row r="1558">
          <cell r="F1558">
            <v>5904474875360</v>
          </cell>
          <cell r="G1558" t="str">
            <v>Canapé panoramique convertible coffre tablette ENVY Tissu bouclette avec pouf rond - Marron</v>
          </cell>
        </row>
        <row r="1559">
          <cell r="F1559">
            <v>5904474875377</v>
          </cell>
          <cell r="G1559" t="str">
            <v>Canapé panoramique convertible coffre tablette ENVY Tissu bouclette avec pouf rond - Gris clair</v>
          </cell>
        </row>
        <row r="1560">
          <cell r="F1560">
            <v>5904474875384</v>
          </cell>
          <cell r="G1560" t="str">
            <v>Canapé panoramique convertible coffre tablette ENVY Tissu bouclette avec pouf rond - Gris foncé</v>
          </cell>
        </row>
        <row r="1561">
          <cell r="F1561">
            <v>5904474875391</v>
          </cell>
          <cell r="G1561" t="str">
            <v>Canapé panoramique convertible coffre tablette ENVY Tissu bouclette avec pouf rectangulaire - Blanc</v>
          </cell>
        </row>
        <row r="1562">
          <cell r="F1562">
            <v>5904474875407</v>
          </cell>
          <cell r="G1562" t="str">
            <v>Canapé panoramique convertible coffre tablette ENVY Tissu bouclette avec pouf rectangulaire - Beige</v>
          </cell>
        </row>
        <row r="1563">
          <cell r="F1563">
            <v>5904474875414</v>
          </cell>
          <cell r="G1563" t="str">
            <v>Canapé panoramique convertible coffre tablette ENVY Tissu bouclette avec pouf rectangulaire - Marron</v>
          </cell>
        </row>
        <row r="1564">
          <cell r="F1564">
            <v>5904474875421</v>
          </cell>
          <cell r="G1564" t="str">
            <v>Canapé panoramique convertible coffre tablette ENVY Tissu bouclette avec pouf rectangulaire - Gris clair</v>
          </cell>
        </row>
        <row r="1565">
          <cell r="F1565">
            <v>5904474875438</v>
          </cell>
          <cell r="G1565" t="str">
            <v>Canapé panoramique convertible coffre tablette ENVY Tissu bouclette avec pouf rectangulaire - Gris foncé</v>
          </cell>
        </row>
        <row r="1566">
          <cell r="F1566">
            <v>5904474875445</v>
          </cell>
          <cell r="G1566" t="str">
            <v>Canapé droit convertible coffre tablette ENVY tissu bouclette avec pouf rond - Blanc</v>
          </cell>
        </row>
        <row r="1567">
          <cell r="F1567">
            <v>5904474875452</v>
          </cell>
          <cell r="G1567" t="str">
            <v>Canapé droit convertible coffre tablette ENVY tissu bouclette avec pouf rond - Beige</v>
          </cell>
        </row>
        <row r="1568">
          <cell r="F1568">
            <v>5904474875469</v>
          </cell>
          <cell r="G1568" t="str">
            <v>Canapé droit convertible coffre tablette ENVY tissu bouclette avec pouf rond - Marron</v>
          </cell>
        </row>
        <row r="1569">
          <cell r="F1569">
            <v>5904474875476</v>
          </cell>
          <cell r="G1569" t="str">
            <v>Canapé droit convertible coffre tablette ENVY tissu bouclette avec pouf rond - Gris clair</v>
          </cell>
        </row>
        <row r="1570">
          <cell r="F1570">
            <v>5904474875483</v>
          </cell>
          <cell r="G1570" t="str">
            <v>Canapé droit convertible coffre tablette ENVY tissu bouclette avec pouf rond - Gris foncé</v>
          </cell>
        </row>
        <row r="1571">
          <cell r="F1571">
            <v>5904474875490</v>
          </cell>
          <cell r="G1571" t="str">
            <v>Canapé droit convertible coffre tablette ENVY tissu bouclette avec pouf rectangulaire - Blanc</v>
          </cell>
        </row>
        <row r="1572">
          <cell r="F1572">
            <v>5904474875506</v>
          </cell>
          <cell r="G1572" t="str">
            <v>Canapé droit convertible coffre tablette ENVY tissu bouclette avec pouf rectangulaire - Beige</v>
          </cell>
        </row>
        <row r="1573">
          <cell r="F1573">
            <v>5904474875513</v>
          </cell>
          <cell r="G1573" t="str">
            <v>Canapé droit convertible coffre tablette ENVY tissu bouclette avec pouf rectangulaire - Marron</v>
          </cell>
        </row>
        <row r="1574">
          <cell r="F1574">
            <v>5904474875520</v>
          </cell>
          <cell r="G1574" t="str">
            <v>Canapé droit convertible coffre tablette ENVY tissu bouclette avec pouf rectangulaire - Gris clair</v>
          </cell>
        </row>
        <row r="1575">
          <cell r="F1575">
            <v>5904474875537</v>
          </cell>
          <cell r="G1575" t="str">
            <v>Canapé droit convertible coffre tablette ENVY tissu bouclette avec pouf rectangulaire - Gris foncé</v>
          </cell>
        </row>
        <row r="1576">
          <cell r="F1576">
            <v>5904474876787</v>
          </cell>
          <cell r="G1576" t="str">
            <v>Canapé d'angle réversible convertible coffre NESSA - Beige</v>
          </cell>
        </row>
        <row r="1577">
          <cell r="F1577">
            <v>5904474876794</v>
          </cell>
          <cell r="G1577" t="str">
            <v>Canapé d'angle réversible convertible coffre NESSA - Gris foncé</v>
          </cell>
        </row>
        <row r="1578">
          <cell r="F1578">
            <v>5904474876800</v>
          </cell>
          <cell r="G1578" t="str">
            <v>Canapé d'angle réversible convertible coffre NESSA - Vert</v>
          </cell>
        </row>
        <row r="1579">
          <cell r="F1579">
            <v>5904474876817</v>
          </cell>
          <cell r="G1579" t="str">
            <v xml:space="preserve">Canapé d'angle réversible convertible coffre NESSA - Bleu foncé </v>
          </cell>
        </row>
        <row r="1580">
          <cell r="F1580">
            <v>5904474876848</v>
          </cell>
          <cell r="G1580" t="str">
            <v>Canapé d'angle L convertible coffre NESSA - Gris foncé - Angle droit</v>
          </cell>
        </row>
        <row r="1581">
          <cell r="F1581">
            <v>5904474876855</v>
          </cell>
          <cell r="G1581" t="str">
            <v>Canapé d'angle L convertible coffre NESSA - Angle gauche - Gris foncé</v>
          </cell>
        </row>
        <row r="1582">
          <cell r="F1582">
            <v>5904474876824</v>
          </cell>
          <cell r="G1582" t="str">
            <v>Canapé d'angle L convertible coffre NESSA - Beige - Angle droit</v>
          </cell>
        </row>
        <row r="1583">
          <cell r="F1583">
            <v>5904474876831</v>
          </cell>
          <cell r="G1583" t="str">
            <v>Canapé d'angle L convertible coffre NESSA - Beige - Angle gauche</v>
          </cell>
        </row>
        <row r="1584">
          <cell r="F1584">
            <v>5904474876862</v>
          </cell>
          <cell r="G1584" t="str">
            <v>Canapé d'angle L convertible coffre NESSA - Vert - Angle droit</v>
          </cell>
        </row>
        <row r="1585">
          <cell r="F1585">
            <v>5904474876879</v>
          </cell>
          <cell r="G1585" t="str">
            <v>Canapé d'angle L convertible coffre NESSA - Vert - Angle gauche</v>
          </cell>
        </row>
        <row r="1586">
          <cell r="F1586">
            <v>5904474876886</v>
          </cell>
          <cell r="G1586" t="str">
            <v xml:space="preserve">Canapé d'angle L convertible coffre NESSA - Angle droit - Bleu foncé </v>
          </cell>
        </row>
        <row r="1587">
          <cell r="F1587">
            <v>5904474876893</v>
          </cell>
          <cell r="G1587" t="str">
            <v xml:space="preserve">Canapé d'angle L convertible coffre NESSA - Angle gauche - Bleu foncé </v>
          </cell>
        </row>
        <row r="1588">
          <cell r="F1588">
            <v>5904474876909</v>
          </cell>
          <cell r="G1588" t="str">
            <v>Canapé panoramique convertible coffre NESSA - Beige - Angle droit</v>
          </cell>
        </row>
        <row r="1589">
          <cell r="F1589">
            <v>5904474876916</v>
          </cell>
          <cell r="G1589" t="str">
            <v>Canapé panoramique convertible coffre NESSA - Beige - Angle gauche</v>
          </cell>
        </row>
        <row r="1590">
          <cell r="F1590">
            <v>5904474876923</v>
          </cell>
          <cell r="G1590" t="str">
            <v>Canapé panoramique convertible coffre NESSA - Gris foncé - Angle droit</v>
          </cell>
        </row>
        <row r="1591">
          <cell r="F1591">
            <v>5904474876930</v>
          </cell>
          <cell r="G1591" t="str">
            <v>Canapé panoramique convertible coffre NESSA - Angle gauche - Gris foncé</v>
          </cell>
        </row>
        <row r="1592">
          <cell r="F1592">
            <v>5904474876947</v>
          </cell>
          <cell r="G1592" t="str">
            <v>Canapé panoramique convertible coffre NESSA - Vert - Angle droit</v>
          </cell>
        </row>
        <row r="1593">
          <cell r="F1593">
            <v>5904474876954</v>
          </cell>
          <cell r="G1593" t="str">
            <v>Canapé panoramique convertible coffre NESSA - Vert - Angle gauche</v>
          </cell>
        </row>
        <row r="1594">
          <cell r="F1594">
            <v>5904474876961</v>
          </cell>
          <cell r="G1594" t="str">
            <v xml:space="preserve">Canapé panoramique convertible coffre NESSA - Angle droit - Bleu foncé </v>
          </cell>
        </row>
        <row r="1595">
          <cell r="F1595">
            <v>5904474876978</v>
          </cell>
          <cell r="G1595" t="str">
            <v xml:space="preserve">Canapé panoramique convertible coffre NESSA - Angle gauche - Bleu foncé </v>
          </cell>
        </row>
        <row r="1596">
          <cell r="F1596">
            <v>5904474874226</v>
          </cell>
          <cell r="G1596" t="str">
            <v>Canapé d'angle réversible convertible coffre tablette NIHAD velours côtelé - Beige</v>
          </cell>
        </row>
        <row r="1597">
          <cell r="F1597">
            <v>5904474874233</v>
          </cell>
          <cell r="G1597" t="str">
            <v>Canapé d'angle réversible convertible coffre tablette NIHAD velours côtelé - Bleu clair</v>
          </cell>
        </row>
        <row r="1598">
          <cell r="F1598">
            <v>5904474874240</v>
          </cell>
          <cell r="G1598" t="str">
            <v xml:space="preserve">Canapé d'angle réversible convertible coffre tablette NIHAD velours côtelé - Bleu foncé </v>
          </cell>
        </row>
        <row r="1599">
          <cell r="F1599">
            <v>5904474874257</v>
          </cell>
          <cell r="G1599" t="str">
            <v>Canapé d'angle réversible convertible coffre tablette NIHAD velours côtelé - Gris clair</v>
          </cell>
        </row>
        <row r="1600">
          <cell r="F1600">
            <v>5904474874264</v>
          </cell>
          <cell r="G1600" t="str">
            <v>Canapé d'angle réversible convertible coffre tablette NIHAD velours côtelé - Gris foncé</v>
          </cell>
        </row>
        <row r="1601">
          <cell r="F1601">
            <v>5904474874271</v>
          </cell>
          <cell r="G1601" t="str">
            <v>Canapé d'angle réversible convertible coffre tablette NIHAD velours côtelé - Violet</v>
          </cell>
        </row>
        <row r="1602">
          <cell r="F1602">
            <v>5904474874288</v>
          </cell>
          <cell r="G1602" t="str">
            <v>Canapé d'angle réversible convertible coffre tablette NIHAD velours côtelé - Violet</v>
          </cell>
        </row>
        <row r="1603">
          <cell r="F1603">
            <v>5904474874295</v>
          </cell>
          <cell r="G1603" t="str">
            <v>Canapé d'angle réversible convertible coffre tablette NIHAD velours côtelé - Marron</v>
          </cell>
        </row>
        <row r="1604">
          <cell r="F1604">
            <v>5904474875544</v>
          </cell>
          <cell r="G1604" t="str">
            <v>Canapé panoramique convertible coffre tablette NIHAD velours côtelé - Beige</v>
          </cell>
        </row>
        <row r="1605">
          <cell r="F1605">
            <v>5904474875551</v>
          </cell>
          <cell r="G1605" t="str">
            <v>Canapé panoramique convertible coffre tablette NIHAD velours côtelé - Bleu clair</v>
          </cell>
        </row>
        <row r="1606">
          <cell r="F1606">
            <v>5904474875568</v>
          </cell>
          <cell r="G1606" t="str">
            <v xml:space="preserve">Canapé panoramique convertible coffre tablette NIHAD velours côtelé - Bleu foncé </v>
          </cell>
        </row>
        <row r="1607">
          <cell r="F1607">
            <v>5904474875575</v>
          </cell>
          <cell r="G1607" t="str">
            <v>Canapé panoramique convertible coffre tablette NIHAD velours côtelé - Gris clair</v>
          </cell>
        </row>
        <row r="1608">
          <cell r="F1608">
            <v>5904474875582</v>
          </cell>
          <cell r="G1608" t="str">
            <v>Canapé panoramique convertible coffre tablette NIHAD velours côtelé - Gris foncé</v>
          </cell>
        </row>
        <row r="1609">
          <cell r="F1609">
            <v>5904474875599</v>
          </cell>
          <cell r="G1609" t="str">
            <v>Canapé panoramique convertible coffre tablette NIHAD velours côtelé - Violet</v>
          </cell>
        </row>
        <row r="1610">
          <cell r="F1610">
            <v>5904474875605</v>
          </cell>
          <cell r="G1610" t="str">
            <v>Canapé panoramique convertible coffre tablette NIHAD velours côtelé - Violet</v>
          </cell>
        </row>
        <row r="1611">
          <cell r="F1611">
            <v>5904474875612</v>
          </cell>
          <cell r="G1611" t="str">
            <v>Canapé panoramique convertible coffre tablette NIHAD velours côtelé - Marron</v>
          </cell>
        </row>
        <row r="1612">
          <cell r="F1612">
            <v>5904474875629</v>
          </cell>
          <cell r="G1612" t="str">
            <v>Canapé droit convertible coffre tablette NIHAD velours côtelé - Beige</v>
          </cell>
        </row>
        <row r="1613">
          <cell r="F1613">
            <v>5904474875636</v>
          </cell>
          <cell r="G1613" t="str">
            <v>Canapé droit convertible coffre tablette NIHAD velours côtelé - Bleu clair</v>
          </cell>
        </row>
        <row r="1614">
          <cell r="F1614">
            <v>5904474875643</v>
          </cell>
          <cell r="G1614" t="str">
            <v xml:space="preserve">Canapé droit convertible coffre tablette NIHAD velours côtelé - Bleu foncé </v>
          </cell>
        </row>
        <row r="1615">
          <cell r="F1615">
            <v>5904474875650</v>
          </cell>
          <cell r="G1615" t="str">
            <v>Canapé droit convertible coffre tablette NIHAD velours côtelé - Gris clair</v>
          </cell>
        </row>
        <row r="1616">
          <cell r="F1616">
            <v>5904474875667</v>
          </cell>
          <cell r="G1616" t="str">
            <v>Canapé droit convertible coffre tablette NIHAD velours côtelé - Gris foncé</v>
          </cell>
        </row>
        <row r="1617">
          <cell r="F1617">
            <v>5904474875674</v>
          </cell>
          <cell r="G1617" t="str">
            <v>Canapé droit convertible coffre tablette NIHAD velours côtelé - Violet</v>
          </cell>
        </row>
        <row r="1618">
          <cell r="F1618">
            <v>5904474875681</v>
          </cell>
          <cell r="G1618" t="str">
            <v>Canapé droit convertible coffre tablette NIHAD velours côtelé - Violet</v>
          </cell>
        </row>
        <row r="1619">
          <cell r="F1619">
            <v>5904474875698</v>
          </cell>
          <cell r="G1619" t="str">
            <v>Canapé droit convertible coffre tablette NIHAD velours côtelé - Marron</v>
          </cell>
        </row>
        <row r="1620">
          <cell r="F1620">
            <v>5904474875704</v>
          </cell>
          <cell r="G1620" t="str">
            <v>Canapé d'angle réversible convertible coffre tablette NIHAD tissu velours côtelé avec pouf - Beige</v>
          </cell>
        </row>
        <row r="1621">
          <cell r="F1621">
            <v>5904474875711</v>
          </cell>
          <cell r="G1621" t="str">
            <v>Canapé d'angle réversible convertible coffre tablette NIHAD tissu velours côtelé avec pouf - Aqua</v>
          </cell>
        </row>
        <row r="1622">
          <cell r="F1622">
            <v>5904474875728</v>
          </cell>
          <cell r="G1622" t="str">
            <v>Canapé d'angle réversible convertible coffre tablette NIHAD tissu velours côtelé avec pouf - Bleu Canard</v>
          </cell>
        </row>
        <row r="1623">
          <cell r="F1623">
            <v>5904474875735</v>
          </cell>
          <cell r="G1623" t="str">
            <v>Canapé d'angle réversible convertible coffre tablette NIHAD tissu velours côtelé avec pouf - Gris clair</v>
          </cell>
        </row>
        <row r="1624">
          <cell r="F1624">
            <v>5904474875742</v>
          </cell>
          <cell r="G1624" t="str">
            <v>Canapé d'angle réversible convertible coffre tablette NIHAD tissu velours côtelé avec pouf - Gris foncé</v>
          </cell>
        </row>
        <row r="1625">
          <cell r="F1625">
            <v>5904474875759</v>
          </cell>
          <cell r="G1625" t="str">
            <v>Canapé d'angle réversible convertible coffre tablette NIHAD tissu velours côtelé avec pouf - Rose</v>
          </cell>
        </row>
        <row r="1626">
          <cell r="F1626">
            <v>5904474875766</v>
          </cell>
          <cell r="G1626" t="str">
            <v>Canapé d'angle réversible convertible coffre tablette NIHAD tissu velours côtelé avec pouf - Violet</v>
          </cell>
        </row>
        <row r="1627">
          <cell r="F1627">
            <v>5904474875773</v>
          </cell>
          <cell r="G1627" t="str">
            <v>Canapé d'angle réversible convertible coffre tablette NIHAD tissu velours côtelé avec pouf - Marron</v>
          </cell>
        </row>
        <row r="1628">
          <cell r="F1628">
            <v>5904474875780</v>
          </cell>
          <cell r="G1628" t="str">
            <v>Canapé droit convertible coffre tablette NIHAD velours côtelé avec pouf - Beige</v>
          </cell>
        </row>
        <row r="1629">
          <cell r="F1629">
            <v>5904474875797</v>
          </cell>
          <cell r="G1629" t="str">
            <v>Canapé droit convertible coffre tablette NIHAD velours côtelé avec pouf - Bleu clair</v>
          </cell>
        </row>
        <row r="1630">
          <cell r="F1630">
            <v>5904474875803</v>
          </cell>
          <cell r="G1630" t="str">
            <v xml:space="preserve">Canapé droit convertible coffre tablette NIHAD velours côtelé avec pouf - Bleu foncé </v>
          </cell>
        </row>
        <row r="1631">
          <cell r="F1631">
            <v>5904474875810</v>
          </cell>
          <cell r="G1631" t="str">
            <v>Canapé droit convertible coffre tablette NIHAD velours côtelé avec pouf - Gris clair</v>
          </cell>
        </row>
        <row r="1632">
          <cell r="F1632">
            <v>5904474875827</v>
          </cell>
          <cell r="G1632" t="str">
            <v>Canapé droit convertible coffre tablette NIHAD velours côtelé avec pouf - Gris foncé</v>
          </cell>
        </row>
        <row r="1633">
          <cell r="F1633">
            <v>5904474875834</v>
          </cell>
          <cell r="G1633" t="str">
            <v>Canapé droit convertible coffre tablette NIHAD velours côtelé avec pouf - Violet</v>
          </cell>
        </row>
        <row r="1634">
          <cell r="F1634">
            <v>5904474875841</v>
          </cell>
          <cell r="G1634" t="str">
            <v>Canapé droit convertible coffre tablette NIHAD velours côtelé avec pouf - Violet</v>
          </cell>
        </row>
        <row r="1635">
          <cell r="F1635">
            <v>5904474875858</v>
          </cell>
          <cell r="G1635" t="str">
            <v>Canapé droit convertible coffre tablette NIHAD velours côtelé avec pouf - Marron</v>
          </cell>
        </row>
        <row r="1636">
          <cell r="F1636">
            <v>5904474875865</v>
          </cell>
          <cell r="G1636" t="str">
            <v>Canapé panoramique convertible coffre tablette NIHAD velours côtelé avec pouf - Beige</v>
          </cell>
        </row>
        <row r="1637">
          <cell r="F1637">
            <v>5904474875872</v>
          </cell>
          <cell r="G1637" t="str">
            <v>Canapé panoramique convertible coffre tablette NIHAD velours côtelé avec pouf - Bleu clair</v>
          </cell>
        </row>
        <row r="1638">
          <cell r="F1638">
            <v>5904474875889</v>
          </cell>
          <cell r="G1638" t="str">
            <v xml:space="preserve">Canapé panoramique convertible coffre tablette NIHAD velours côtelé avec pouf - Bleu foncé </v>
          </cell>
        </row>
        <row r="1639">
          <cell r="F1639">
            <v>5904474875896</v>
          </cell>
          <cell r="G1639" t="str">
            <v>Canapé panoramique convertible coffre tablette NIHAD velours côtelé avec pouf - Gris clair</v>
          </cell>
        </row>
        <row r="1640">
          <cell r="F1640">
            <v>5904474875902</v>
          </cell>
          <cell r="G1640" t="str">
            <v>Canapé panoramique convertible coffre tablette NIHAD velours côtelé avec pouf - Gris foncé</v>
          </cell>
        </row>
        <row r="1641">
          <cell r="F1641">
            <v>5904474875919</v>
          </cell>
          <cell r="G1641" t="str">
            <v>Canapé panoramique convertible coffre tablette NIHAD velours côtelé avec pouf - Violet</v>
          </cell>
        </row>
        <row r="1642">
          <cell r="F1642">
            <v>5904474875926</v>
          </cell>
          <cell r="G1642" t="str">
            <v>Canapé panoramique convertible coffre tablette NIHAD velours côtelé avec pouf - Violet</v>
          </cell>
        </row>
        <row r="1643">
          <cell r="F1643">
            <v>5904474875933</v>
          </cell>
          <cell r="G1643" t="str">
            <v>Canapé panoramique convertible coffre tablette NIHAD velours côtelé avec pouf - Marron</v>
          </cell>
        </row>
        <row r="1644">
          <cell r="F1644">
            <v>5904474875940</v>
          </cell>
          <cell r="G1644" t="str">
            <v>Canapé d'angle réversible convertible coffre tablette NIHAD tissu - Vert</v>
          </cell>
        </row>
        <row r="1645">
          <cell r="F1645">
            <v>5904474875957</v>
          </cell>
          <cell r="G1645" t="str">
            <v xml:space="preserve">Canapé d'angle réversible convertible coffre tablette NIHAD tissu - Bleu foncé </v>
          </cell>
        </row>
        <row r="1646">
          <cell r="F1646">
            <v>5904474875964</v>
          </cell>
          <cell r="G1646" t="str">
            <v>Canapé d'angle réversible convertible coffre tablette NIHAD tissu - Bleu clair</v>
          </cell>
        </row>
        <row r="1647">
          <cell r="F1647">
            <v>5904474875971</v>
          </cell>
          <cell r="G1647" t="str">
            <v>Canapé d'angle réversible convertible coffre tablette NIHAD tissu - Rose</v>
          </cell>
        </row>
        <row r="1648">
          <cell r="F1648">
            <v>5904474875988</v>
          </cell>
          <cell r="G1648" t="str">
            <v>Canapé d'angle réversible convertible coffre tablette NIHAD tissu - Gris foncé</v>
          </cell>
        </row>
        <row r="1649">
          <cell r="F1649">
            <v>5904474875995</v>
          </cell>
          <cell r="G1649" t="str">
            <v>Canapé d'angle réversible convertible coffre tablette NIHAD tissu - Gris clair</v>
          </cell>
        </row>
        <row r="1650">
          <cell r="F1650">
            <v>5904474876008</v>
          </cell>
          <cell r="G1650" t="str">
            <v>Canapé d'angle réversible convertible coffre tablette NIHAD tissu - Beige</v>
          </cell>
        </row>
        <row r="1651">
          <cell r="F1651">
            <v>5904474876015</v>
          </cell>
          <cell r="G1651" t="str">
            <v>Canapé droit convertible coffre tablette NIHAD tissu - Vert</v>
          </cell>
        </row>
        <row r="1652">
          <cell r="F1652">
            <v>5904474876022</v>
          </cell>
          <cell r="G1652" t="str">
            <v>Canapé droit convertible coffre tablette NIHAD tissu - Bleu</v>
          </cell>
        </row>
        <row r="1653">
          <cell r="F1653">
            <v>5904474876039</v>
          </cell>
          <cell r="G1653" t="str">
            <v>Canapé droit convertible coffre tablette NIHAD tissu - Turquoise</v>
          </cell>
        </row>
        <row r="1654">
          <cell r="F1654">
            <v>5904474876046</v>
          </cell>
          <cell r="G1654" t="str">
            <v>Canapé droit convertible coffre tablette NIHAD tissu - Rose</v>
          </cell>
        </row>
        <row r="1655">
          <cell r="F1655">
            <v>5904474876053</v>
          </cell>
          <cell r="G1655" t="str">
            <v>Canapé droit convertible coffre tablette NIHAD tissu - Gris foncé</v>
          </cell>
        </row>
        <row r="1656">
          <cell r="F1656">
            <v>5904474876060</v>
          </cell>
          <cell r="G1656" t="str">
            <v>Canapé droit convertible coffre tablette NIHAD tissu - Gris clair</v>
          </cell>
        </row>
        <row r="1657">
          <cell r="F1657">
            <v>5904474876077</v>
          </cell>
          <cell r="G1657" t="str">
            <v>Canapé droit convertible coffre tablette NIHAD tissu - Beige</v>
          </cell>
        </row>
        <row r="1658">
          <cell r="F1658">
            <v>5904474876084</v>
          </cell>
          <cell r="G1658" t="str">
            <v>Canapé panoramique convertible coffre tablette NIHAD tissu - Vert</v>
          </cell>
        </row>
        <row r="1659">
          <cell r="F1659">
            <v>5904474876091</v>
          </cell>
          <cell r="G1659" t="str">
            <v>Canapé panoramique convertible coffre tablette NIHAD tissu - Bleu</v>
          </cell>
        </row>
        <row r="1660">
          <cell r="F1660">
            <v>5904474876107</v>
          </cell>
          <cell r="G1660" t="str">
            <v>Canapé panoramique convertible coffre tablette NIHAD tissu - Turquoise</v>
          </cell>
        </row>
        <row r="1661">
          <cell r="F1661">
            <v>5904474876114</v>
          </cell>
          <cell r="G1661" t="str">
            <v>Canapé panoramique convertible coffre tablette NIHAD tissu - Rose</v>
          </cell>
        </row>
        <row r="1662">
          <cell r="F1662">
            <v>5904474876121</v>
          </cell>
          <cell r="G1662" t="str">
            <v>Canapé panoramique convertible coffre tablette NIHAD tissu - Gris foncé</v>
          </cell>
        </row>
        <row r="1663">
          <cell r="F1663">
            <v>5904474876138</v>
          </cell>
          <cell r="G1663" t="str">
            <v>Canapé panoramique convertible coffre tablette NIHAD tissu - Gris clair</v>
          </cell>
        </row>
        <row r="1664">
          <cell r="F1664">
            <v>5904474876145</v>
          </cell>
          <cell r="G1664" t="str">
            <v>Canapé panoramique convertible coffre tablette NIHAD tissu - Beige</v>
          </cell>
        </row>
        <row r="1665">
          <cell r="F1665">
            <v>5904474876152</v>
          </cell>
          <cell r="G1665" t="str">
            <v>Canapé droit convertible coffre tablette NIHAD tissu avec pouf - Vert</v>
          </cell>
        </row>
        <row r="1666">
          <cell r="F1666">
            <v>5904474876169</v>
          </cell>
          <cell r="G1666" t="str">
            <v>Canapé droit convertible coffre tablette NIHAD tissu avec pouf - Bleu</v>
          </cell>
        </row>
        <row r="1667">
          <cell r="F1667">
            <v>5904474876176</v>
          </cell>
          <cell r="G1667" t="str">
            <v>Canapé droit convertible coffre tablette NIHAD tissu avec pouf - Turquoise</v>
          </cell>
        </row>
        <row r="1668">
          <cell r="F1668">
            <v>5904474876183</v>
          </cell>
          <cell r="G1668" t="str">
            <v>Canapé droit convertible coffre tablette NIHAD tissu avec pouf - Rose</v>
          </cell>
        </row>
        <row r="1669">
          <cell r="F1669">
            <v>5904474876190</v>
          </cell>
          <cell r="G1669" t="str">
            <v>Canapé droit convertible coffre tablette NIHAD tissu avec pouf - Gris foncé</v>
          </cell>
        </row>
        <row r="1670">
          <cell r="F1670">
            <v>5904474876213</v>
          </cell>
          <cell r="G1670" t="str">
            <v>Canapé droit convertible coffre tablette NIHAD tissu avec pouf - Beige</v>
          </cell>
        </row>
        <row r="1671">
          <cell r="F1671">
            <v>5904474876206</v>
          </cell>
          <cell r="G1671" t="str">
            <v>Canapé droit convertible coffre tablette NIHAD tissu avec pouf - Gris clair</v>
          </cell>
        </row>
        <row r="1672">
          <cell r="F1672">
            <v>5904474876220</v>
          </cell>
          <cell r="G1672" t="str">
            <v>Canapé panoramique convertible coffre tablette NIHAD tissu avec pouf - Vert</v>
          </cell>
        </row>
        <row r="1673">
          <cell r="F1673">
            <v>5904474876237</v>
          </cell>
          <cell r="G1673" t="str">
            <v>Canapé panoramique convertible coffre tablette NIHAD tissu avec pouf - Bleu</v>
          </cell>
        </row>
        <row r="1674">
          <cell r="F1674">
            <v>5904474876244</v>
          </cell>
          <cell r="G1674" t="str">
            <v>Canapé panoramique convertible coffre tablette NIHAD tissu avec pouf - Turquoise</v>
          </cell>
        </row>
        <row r="1675">
          <cell r="F1675">
            <v>5904474876251</v>
          </cell>
          <cell r="G1675" t="str">
            <v>Canapé panoramique convertible coffre tablette NIHAD tissu avec pouf - Rose</v>
          </cell>
        </row>
        <row r="1676">
          <cell r="F1676">
            <v>5904474876268</v>
          </cell>
          <cell r="G1676" t="str">
            <v>Canapé panoramique convertible coffre tablette NIHAD tissu avec pouf - Gris foncé</v>
          </cell>
        </row>
        <row r="1677">
          <cell r="F1677">
            <v>5904474876275</v>
          </cell>
          <cell r="G1677" t="str">
            <v>Canapé panoramique convertible coffre tablette NIHAD tissu avec pouf - Gris clair</v>
          </cell>
        </row>
        <row r="1678">
          <cell r="F1678">
            <v>5904474876282</v>
          </cell>
          <cell r="G1678" t="str">
            <v>Canapé panoramique convertible coffre tablette NIHAD tissu avec pouf - Beige</v>
          </cell>
        </row>
        <row r="1679">
          <cell r="F1679">
            <v>5904474876985</v>
          </cell>
          <cell r="G1679" t="str">
            <v>Canapé d'angle fixe MEGEVE tissu chiné - Beige - Angle droit</v>
          </cell>
        </row>
        <row r="1680">
          <cell r="F1680">
            <v>5904474876992</v>
          </cell>
          <cell r="G1680" t="str">
            <v>Canapé d'angle fixe MEGEVE tissu chiné - Beige - Angle gauche</v>
          </cell>
        </row>
        <row r="1681">
          <cell r="F1681">
            <v>5904474877005</v>
          </cell>
          <cell r="G1681" t="str">
            <v>Canapé d'angle fixe MEGEVE tissu chiné - Vert - Angle droit</v>
          </cell>
        </row>
        <row r="1682">
          <cell r="F1682">
            <v>5904474877012</v>
          </cell>
          <cell r="G1682" t="str">
            <v>Canapé d'angle fixe MEGEVE tissu chiné - Vert - Angle gauche</v>
          </cell>
        </row>
        <row r="1683">
          <cell r="F1683">
            <v>5904474877029</v>
          </cell>
          <cell r="G1683" t="str">
            <v>Canapé d'angle fixe MEGEVE tissu chiné - Rose - Angle droit</v>
          </cell>
        </row>
        <row r="1684">
          <cell r="F1684">
            <v>5904474877036</v>
          </cell>
          <cell r="G1684" t="str">
            <v>Canapé d'angle fixe MEGEVE tissu chiné - Angle gauche - Rose</v>
          </cell>
        </row>
        <row r="1685">
          <cell r="F1685">
            <v>5904474877043</v>
          </cell>
          <cell r="G1685" t="str">
            <v xml:space="preserve">Canapé d'angle fixe MEGEVE tissu chiné - Angle droit - Bleu foncé </v>
          </cell>
        </row>
        <row r="1686">
          <cell r="F1686">
            <v>5904474877050</v>
          </cell>
          <cell r="G1686" t="str">
            <v xml:space="preserve">Canapé d'angle fixe MEGEVE tissu chiné - Angle gauche - Bleu foncé </v>
          </cell>
        </row>
        <row r="1687">
          <cell r="F1687">
            <v>5904474877067</v>
          </cell>
          <cell r="G1687" t="str">
            <v>Canapé d'angle fixe MEGEVE tissu chiné - Gris foncé - Angle droit</v>
          </cell>
        </row>
        <row r="1688">
          <cell r="F1688">
            <v>5904474877074</v>
          </cell>
          <cell r="G1688" t="str">
            <v>Canapé d'angle fixe MEGEVE tissu chiné - Angle gauche - Gris foncé</v>
          </cell>
        </row>
        <row r="1689">
          <cell r="F1689">
            <v>5904474877081</v>
          </cell>
          <cell r="G1689" t="str">
            <v>Chauffeuse 1 place pour canapé modulable MEGEVE tissu chiné - Beige</v>
          </cell>
        </row>
        <row r="1690">
          <cell r="F1690">
            <v>5904474877098</v>
          </cell>
          <cell r="G1690" t="str">
            <v>Chauffeuse 1 place pour canapé modulable MEGEVE tissu chiné - Vert</v>
          </cell>
        </row>
        <row r="1691">
          <cell r="F1691">
            <v>5904474877104</v>
          </cell>
          <cell r="G1691" t="str">
            <v>Chauffeuse 1 place pour canapé modulable MEGEVE tissu chiné - Rose</v>
          </cell>
        </row>
        <row r="1692">
          <cell r="F1692">
            <v>5904474877111</v>
          </cell>
          <cell r="G1692" t="str">
            <v xml:space="preserve">Chauffeuse 1 place pour canapé modulable MEGEVE tissu chiné - Bleu foncé </v>
          </cell>
        </row>
        <row r="1693">
          <cell r="F1693">
            <v>5904474877128</v>
          </cell>
          <cell r="G1693" t="str">
            <v>Chauffeuse 1 place pour canapé modulable MEGEVE tissu chiné - Gris foncé</v>
          </cell>
        </row>
        <row r="1694">
          <cell r="F1694">
            <v>5904474877135</v>
          </cell>
          <cell r="G1694" t="str">
            <v>Pouf pour canapé modulable MEGEVE tissu chiné - Beige</v>
          </cell>
        </row>
        <row r="1695">
          <cell r="F1695">
            <v>5904474877142</v>
          </cell>
          <cell r="G1695" t="str">
            <v>Pouf pour canapé modulable MEGEVE tissu chiné - Vert</v>
          </cell>
        </row>
        <row r="1696">
          <cell r="F1696">
            <v>5904474877159</v>
          </cell>
          <cell r="G1696" t="str">
            <v>Pouf pour canapé modulable MEGEVE tissu chiné - Rose</v>
          </cell>
        </row>
        <row r="1697">
          <cell r="F1697">
            <v>5904474877166</v>
          </cell>
          <cell r="G1697" t="str">
            <v xml:space="preserve">Pouf pour canapé modulable MEGEVE tissu chiné - Bleu foncé </v>
          </cell>
        </row>
        <row r="1698">
          <cell r="F1698">
            <v>5904474877173</v>
          </cell>
          <cell r="G1698" t="str">
            <v>Pouf pour canapé modulable MEGEVE tissu chiné - Gris foncé</v>
          </cell>
        </row>
        <row r="1699">
          <cell r="F1699">
            <v>5904474878569</v>
          </cell>
          <cell r="G1699" t="str">
            <v>Canapé d'angle fixe MEGEVE tissu velours côtelé - Beige - Angle droit</v>
          </cell>
        </row>
        <row r="1700">
          <cell r="F1700">
            <v>5904474878576</v>
          </cell>
          <cell r="G1700" t="str">
            <v>Canapé d'angle fixe MEGEVE tissu velours côtelé - Beige - Angle gauche</v>
          </cell>
        </row>
        <row r="1701">
          <cell r="F1701">
            <v>5904474878583</v>
          </cell>
          <cell r="G1701" t="str">
            <v>Canapé d'angle fixe MEGEVE tissu velours côtelé - Bleu clair - Angle droit</v>
          </cell>
        </row>
        <row r="1702">
          <cell r="F1702">
            <v>5904474878590</v>
          </cell>
          <cell r="G1702" t="str">
            <v>Canapé d'angle fixe MEGEVE tissu velours côtelé - Angle gauche - Bleu clair</v>
          </cell>
        </row>
        <row r="1703">
          <cell r="F1703">
            <v>5904474878606</v>
          </cell>
          <cell r="G1703" t="str">
            <v xml:space="preserve">Canapé d'angle fixe MEGEVE tissu velours côtelé - Angle droit - Bleu foncé </v>
          </cell>
        </row>
        <row r="1704">
          <cell r="F1704">
            <v>5904474878613</v>
          </cell>
          <cell r="G1704" t="str">
            <v xml:space="preserve">Canapé d'angle fixe MEGEVE tissu velours côtelé - Angle gauche - Bleu foncé </v>
          </cell>
        </row>
        <row r="1705">
          <cell r="F1705">
            <v>5904474878620</v>
          </cell>
          <cell r="G1705" t="str">
            <v>Canapé d'angle fixe MEGEVE tissu velours côtelé - Gris clair - Angle droit</v>
          </cell>
        </row>
        <row r="1706">
          <cell r="F1706">
            <v>5904474878637</v>
          </cell>
          <cell r="G1706" t="str">
            <v>Canapé d'angle fixe MEGEVE tissu velours côtelé - Angle gauche - Gris clair</v>
          </cell>
        </row>
        <row r="1707">
          <cell r="F1707">
            <v>5904474878644</v>
          </cell>
          <cell r="G1707" t="str">
            <v>Canapé d'angle fixe MEGEVE tissu velours côtelé - Gris foncé - Angle droit</v>
          </cell>
        </row>
        <row r="1708">
          <cell r="F1708">
            <v>5904474878651</v>
          </cell>
          <cell r="G1708" t="str">
            <v>Canapé d'angle fixe MEGEVE tissu velours côtelé - Angle gauche - Gris foncé</v>
          </cell>
        </row>
        <row r="1709">
          <cell r="F1709">
            <v>5904474878668</v>
          </cell>
          <cell r="G1709" t="str">
            <v>Canapé d'angle fixe MEGEVE tissu velours côtelé - Rose - Angle droit</v>
          </cell>
        </row>
        <row r="1710">
          <cell r="F1710">
            <v>5904474878675</v>
          </cell>
          <cell r="G1710" t="str">
            <v>Canapé d'angle fixe MEGEVE tissu velours côtelé - Angle gauche - Rose</v>
          </cell>
        </row>
        <row r="1711">
          <cell r="F1711">
            <v>5904474878682</v>
          </cell>
          <cell r="G1711" t="str">
            <v>Canapé d'angle fixe MEGEVE tissu velours côtelé - Violet - Angle droit</v>
          </cell>
        </row>
        <row r="1712">
          <cell r="F1712">
            <v>5904474878699</v>
          </cell>
          <cell r="G1712" t="str">
            <v>Canapé d'angle fixe MEGEVE tissu velours côtelé - Angle gauche - Violet</v>
          </cell>
        </row>
        <row r="1713">
          <cell r="F1713">
            <v>5904474878705</v>
          </cell>
          <cell r="G1713" t="str">
            <v>Canapé d'angle fixe MEGEVE tissu velours côtelé - Marron - Angle droit</v>
          </cell>
        </row>
        <row r="1714">
          <cell r="F1714">
            <v>5904474878712</v>
          </cell>
          <cell r="G1714" t="str">
            <v>Canapé d'angle fixe MEGEVE tissu velours côtelé - Marron - Angle gauche</v>
          </cell>
        </row>
        <row r="1715">
          <cell r="F1715">
            <v>5904474878729</v>
          </cell>
          <cell r="G1715" t="str">
            <v>Chauffeuse 1 place pour canapé modulable MEGEVE tissu velours côtelé - Beige</v>
          </cell>
        </row>
        <row r="1716">
          <cell r="F1716">
            <v>5904474878736</v>
          </cell>
          <cell r="G1716" t="str">
            <v>Chauffeuse 1 place pour canapé modulable MEGEVE tissu velours côtelé - Bleu clair</v>
          </cell>
        </row>
        <row r="1717">
          <cell r="F1717">
            <v>5904474878743</v>
          </cell>
          <cell r="G1717" t="str">
            <v xml:space="preserve">Chauffeuse 1 place pour canapé modulable MEGEVE tissu velours côtelé - Bleu foncé </v>
          </cell>
        </row>
        <row r="1718">
          <cell r="F1718">
            <v>5904474878750</v>
          </cell>
          <cell r="G1718" t="str">
            <v>Chauffeuse 1 place pour canapé modulable MEGEVE tissu velours côtelé - Gris clair</v>
          </cell>
        </row>
        <row r="1719">
          <cell r="F1719">
            <v>5904474878767</v>
          </cell>
          <cell r="G1719" t="str">
            <v>Chauffeuse 1 place pour canapé modulable MEGEVE tissu velours côtelé - Gris foncé</v>
          </cell>
        </row>
        <row r="1720">
          <cell r="F1720">
            <v>5904474878774</v>
          </cell>
          <cell r="G1720" t="str">
            <v>Chauffeuse 1 place pour canapé modulable MEGEVE tissu velours côtelé - Rose</v>
          </cell>
        </row>
        <row r="1721">
          <cell r="F1721">
            <v>5904474878781</v>
          </cell>
          <cell r="G1721" t="str">
            <v>Chauffeuse 1 place pour canapé modulable MEGEVE tissu velours côtelé - Violet</v>
          </cell>
        </row>
        <row r="1722">
          <cell r="F1722">
            <v>5904474878798</v>
          </cell>
          <cell r="G1722" t="str">
            <v>Chauffeuse 1 place pour canapé modulable MEGEVE tissu velours côtelé - Marron</v>
          </cell>
        </row>
        <row r="1723">
          <cell r="F1723">
            <v>5904474878958</v>
          </cell>
          <cell r="G1723" t="str">
            <v>Pouf pour canapé modulable MEGEVE tissu velours côtelé - Beige</v>
          </cell>
        </row>
        <row r="1724">
          <cell r="F1724">
            <v>5904474878965</v>
          </cell>
          <cell r="G1724" t="str">
            <v>Pouf pour canapé modulable MEGEVE tissu velours côtelé - Bleu clair</v>
          </cell>
        </row>
        <row r="1725">
          <cell r="F1725">
            <v>5904474878972</v>
          </cell>
          <cell r="G1725" t="str">
            <v xml:space="preserve">Pouf pour canapé modulable MEGEVE tissu velours côtelé - Bleu foncé </v>
          </cell>
        </row>
        <row r="1726">
          <cell r="F1726">
            <v>5904474878989</v>
          </cell>
          <cell r="G1726" t="str">
            <v>Pouf pour canapé modulable MEGEVE tissu velours côtelé - Gris clair</v>
          </cell>
        </row>
        <row r="1727">
          <cell r="F1727">
            <v>5904474878996</v>
          </cell>
          <cell r="G1727" t="str">
            <v>Pouf pour canapé modulable MEGEVE tissu velours côtelé - Gris foncé</v>
          </cell>
        </row>
        <row r="1728">
          <cell r="F1728">
            <v>5904474879009</v>
          </cell>
          <cell r="G1728" t="str">
            <v>Pouf pour canapé modulable MEGEVE tissu velours côtelé - Rose</v>
          </cell>
        </row>
        <row r="1729">
          <cell r="F1729">
            <v>5904474879016</v>
          </cell>
          <cell r="G1729" t="str">
            <v>Pouf pour canapé modulable MEGEVE tissu velours côtelé - Violet</v>
          </cell>
        </row>
        <row r="1730">
          <cell r="F1730">
            <v>5904474879023</v>
          </cell>
          <cell r="G1730" t="str">
            <v>Pouf pour canapé modulable MEGEVE tissu velours côtelé - Marron</v>
          </cell>
        </row>
        <row r="1731">
          <cell r="F1731">
            <v>5904474870259</v>
          </cell>
          <cell r="G1731" t="str">
            <v>Canapé droit convertible coffre ENVY - Vert</v>
          </cell>
        </row>
        <row r="1732">
          <cell r="F1732">
            <v>5904474870266</v>
          </cell>
          <cell r="G1732" t="str">
            <v xml:space="preserve">Canapé droit convertible coffre ENVY - Bleu foncé </v>
          </cell>
        </row>
        <row r="1733">
          <cell r="F1733">
            <v>5904474870273</v>
          </cell>
          <cell r="G1733" t="str">
            <v>Canapé droit convertible coffre ENVY - Gris clair</v>
          </cell>
        </row>
        <row r="1734">
          <cell r="F1734">
            <v>5904474870280</v>
          </cell>
          <cell r="G1734" t="str">
            <v>Canapé droit convertible coffre ENVY - Gris foncé</v>
          </cell>
        </row>
        <row r="1735">
          <cell r="F1735">
            <v>5904474870297</v>
          </cell>
          <cell r="G1735" t="str">
            <v>Canapé droit convertible coffre ENVY - Beige</v>
          </cell>
        </row>
        <row r="1736">
          <cell r="F1736">
            <v>5904474870303</v>
          </cell>
          <cell r="G1736" t="str">
            <v>Canapé droit convertible coffre ENVY - Rose</v>
          </cell>
        </row>
        <row r="1737">
          <cell r="F1737">
            <v>5904474877821</v>
          </cell>
          <cell r="G1737" t="str">
            <v>Canapé droit convertible coffre NESSA - Beige</v>
          </cell>
        </row>
        <row r="1738">
          <cell r="F1738">
            <v>5904474877838</v>
          </cell>
          <cell r="G1738" t="str">
            <v>Canapé droit convertible coffre NESSA - Gris foncé</v>
          </cell>
        </row>
        <row r="1739">
          <cell r="F1739">
            <v>5904474877852</v>
          </cell>
          <cell r="G1739" t="str">
            <v xml:space="preserve">Canapé droit convertible coffre NESSA - Bleu foncé </v>
          </cell>
        </row>
        <row r="1740">
          <cell r="F1740">
            <v>5904474877845</v>
          </cell>
          <cell r="G1740" t="str">
            <v>Canapé droit convertible coffre NESSA - Vert</v>
          </cell>
        </row>
        <row r="1741">
          <cell r="F1741">
            <v>5904474878811</v>
          </cell>
          <cell r="G1741" t="str">
            <v>Canapé d'angle fixe MEGEVE tissu bouclette - Blanc - Angle gauche</v>
          </cell>
        </row>
        <row r="1742">
          <cell r="F1742">
            <v>5904474878842</v>
          </cell>
          <cell r="G1742" t="str">
            <v>Canapé d'angle fixe MEGEVE tissu bouclette - Marron - Angle droit</v>
          </cell>
        </row>
        <row r="1743">
          <cell r="F1743">
            <v>5904474878859</v>
          </cell>
          <cell r="G1743" t="str">
            <v>Canapé d'angle fixe MEGEVE tissu bouclette - Marron - Angle gauche</v>
          </cell>
        </row>
        <row r="1744">
          <cell r="F1744">
            <v>5904474878828</v>
          </cell>
          <cell r="G1744" t="str">
            <v>Canapé d'angle fixe MEGEVE tissu bouclette - Beige - Angle droit</v>
          </cell>
        </row>
        <row r="1745">
          <cell r="F1745">
            <v>5904474878835</v>
          </cell>
          <cell r="G1745" t="str">
            <v>Canapé d'angle fixe MEGEVE tissu bouclette - Beige - Angle gauche</v>
          </cell>
        </row>
        <row r="1746">
          <cell r="F1746">
            <v>5904474878866</v>
          </cell>
          <cell r="G1746" t="str">
            <v>Canapé d'angle fixe MEGEVE tissu bouclette - Gris clair - Angle droit</v>
          </cell>
        </row>
        <row r="1747">
          <cell r="F1747">
            <v>5904474878873</v>
          </cell>
          <cell r="G1747" t="str">
            <v>Canapé d'angle fixe MEGEVE tissu bouclette - Angle gauche - Gris clair</v>
          </cell>
        </row>
        <row r="1748">
          <cell r="F1748">
            <v>5904474878880</v>
          </cell>
          <cell r="G1748" t="str">
            <v>Canapé d'angle fixe MEGEVE tissu bouclette - Gris foncé - Angle droit</v>
          </cell>
        </row>
        <row r="1749">
          <cell r="F1749">
            <v>5904474878897</v>
          </cell>
          <cell r="G1749" t="str">
            <v>Canapé d'angle fixe MEGEVE tissu bouclette - Angle gauche - Gris foncé</v>
          </cell>
        </row>
        <row r="1750">
          <cell r="F1750">
            <v>5904474878804</v>
          </cell>
          <cell r="G1750" t="str">
            <v>Canapé d'angle fixe MEGEVE tissu bouclette - Blanc - Angle droit</v>
          </cell>
        </row>
        <row r="1751">
          <cell r="F1751">
            <v>5904474878927</v>
          </cell>
          <cell r="G1751" t="str">
            <v>Chauffeuse 1 place pour canapé modulable MEGEVE tissu bouclette - Marron</v>
          </cell>
        </row>
        <row r="1752">
          <cell r="F1752">
            <v>5904474878903</v>
          </cell>
          <cell r="G1752" t="str">
            <v>Chauffeuse 1 place pour canapé modulable MEGEVE tissu bouclette - Blanc</v>
          </cell>
        </row>
        <row r="1753">
          <cell r="F1753">
            <v>5904474878934</v>
          </cell>
          <cell r="G1753" t="str">
            <v>Chauffeuse 1 place pour canapé modulable MEGEVE tissu bouclette - Gris clair</v>
          </cell>
        </row>
        <row r="1754">
          <cell r="F1754">
            <v>5904474878941</v>
          </cell>
          <cell r="G1754" t="str">
            <v>Chauffeuse 1 place pour canapé modulable MEGEVE tissu bouclette - Gris foncé</v>
          </cell>
        </row>
        <row r="1755">
          <cell r="F1755">
            <v>5904474878910</v>
          </cell>
          <cell r="G1755" t="str">
            <v>Chauffeuse 1 place pour canapé modulable MEGEVE tissu bouclette - Beige</v>
          </cell>
        </row>
        <row r="1756">
          <cell r="F1756">
            <v>5904474879191</v>
          </cell>
          <cell r="G1756" t="str">
            <v>Pouf pour canapé modulable MEGEVE tissu bouclette - Blanc</v>
          </cell>
        </row>
        <row r="1757">
          <cell r="F1757">
            <v>5904474879214</v>
          </cell>
          <cell r="G1757" t="str">
            <v>Pouf pour canapé modulable MEGEVE tissu bouclette - Marron</v>
          </cell>
        </row>
        <row r="1758">
          <cell r="F1758">
            <v>5904474879221</v>
          </cell>
          <cell r="G1758" t="str">
            <v>Pouf pour canapé modulable MEGEVE tissu bouclette - Gris clair</v>
          </cell>
        </row>
        <row r="1759">
          <cell r="F1759">
            <v>5904474879238</v>
          </cell>
          <cell r="G1759" t="str">
            <v>Pouf pour canapé modulable MEGEVE tissu bouclette - Gris foncé</v>
          </cell>
        </row>
        <row r="1760">
          <cell r="F1760">
            <v>5904474879207</v>
          </cell>
          <cell r="G1760" t="str">
            <v>Pouf pour canapé modulable MEGEVE tissu bouclette - Beige</v>
          </cell>
        </row>
        <row r="1761">
          <cell r="F1761">
            <v>5904474879047</v>
          </cell>
          <cell r="G1761" t="str">
            <v>Canapé d'angle fixe modulable MEGEVE tissu velours côtelé avec pouf - Beige - Angle gauche</v>
          </cell>
        </row>
        <row r="1762">
          <cell r="F1762">
            <v>5904474879054</v>
          </cell>
          <cell r="G1762" t="str">
            <v>Canapé d'angle fixe modulable MEGEVE tissu velours côtelé avec pouf - Bleu clair - Angle droit</v>
          </cell>
        </row>
        <row r="1763">
          <cell r="F1763">
            <v>5904474879061</v>
          </cell>
          <cell r="G1763" t="str">
            <v>Canapé d'angle fixe modulable MEGEVE tissu velours côtelé avec pouf - Angle gauche - Bleu clair</v>
          </cell>
        </row>
        <row r="1764">
          <cell r="F1764">
            <v>5904474879078</v>
          </cell>
          <cell r="G1764" t="str">
            <v xml:space="preserve">Canapé d'angle fixe modulable MEGEVE tissu velours côtelé avec pouf - Angle droit - Bleu foncé </v>
          </cell>
        </row>
        <row r="1765">
          <cell r="F1765">
            <v>5904474879085</v>
          </cell>
          <cell r="G1765" t="str">
            <v xml:space="preserve">Canapé d'angle fixe modulable MEGEVE tissu velours côtelé avec pouf - Angle gauche - Bleu foncé </v>
          </cell>
        </row>
        <row r="1766">
          <cell r="F1766">
            <v>5904474879092</v>
          </cell>
          <cell r="G1766" t="str">
            <v>Canapé d'angle fixe modulable MEGEVE tissu velours côtelé avec pouf - Gris clair - Angle droit</v>
          </cell>
        </row>
        <row r="1767">
          <cell r="F1767">
            <v>5904474879108</v>
          </cell>
          <cell r="G1767" t="str">
            <v>Canapé d'angle fixe modulable MEGEVE tissu velours côtelé avec pouf - Angle gauche - Gris clair</v>
          </cell>
        </row>
        <row r="1768">
          <cell r="F1768">
            <v>5904474879115</v>
          </cell>
          <cell r="G1768" t="str">
            <v>Canapé d'angle fixe modulable MEGEVE tissu velours côtelé avec pouf - Gris foncé - Angle droit</v>
          </cell>
        </row>
        <row r="1769">
          <cell r="F1769">
            <v>5904474879122</v>
          </cell>
          <cell r="G1769" t="str">
            <v>Canapé d'angle fixe modulable MEGEVE tissu velours côtelé avec pouf - Angle gauche - Gris foncé</v>
          </cell>
        </row>
        <row r="1770">
          <cell r="F1770">
            <v>5904474879139</v>
          </cell>
          <cell r="G1770" t="str">
            <v>Canapé d'angle fixe modulable MEGEVE tissu velours côtelé avec pouf - Rose - Angle droit</v>
          </cell>
        </row>
        <row r="1771">
          <cell r="F1771">
            <v>5904474879146</v>
          </cell>
          <cell r="G1771" t="str">
            <v>Canapé d'angle fixe modulable MEGEVE tissu velours côtelé avec pouf - Angle gauche - Rose</v>
          </cell>
        </row>
        <row r="1772">
          <cell r="F1772">
            <v>5904474879153</v>
          </cell>
          <cell r="G1772" t="str">
            <v>Canapé d'angle fixe modulable MEGEVE tissu velours côtelé avec pouf - Violet - Angle droit</v>
          </cell>
        </row>
        <row r="1773">
          <cell r="F1773">
            <v>5904474879160</v>
          </cell>
          <cell r="G1773" t="str">
            <v>Canapé d'angle fixe modulable MEGEVE tissu velours côtelé avec pouf - Angle gauche - Violet</v>
          </cell>
        </row>
        <row r="1774">
          <cell r="F1774">
            <v>5904474879177</v>
          </cell>
          <cell r="G1774" t="str">
            <v>Canapé d'angle fixe modulable MEGEVE tissu velours côtelé avec pouf - Marron - Angle droit</v>
          </cell>
        </row>
        <row r="1775">
          <cell r="F1775">
            <v>5904474879184</v>
          </cell>
          <cell r="G1775" t="str">
            <v>Canapé d'angle fixe modulable MEGEVE tissu velours côtelé avec pouf - Marron - Angle gauche</v>
          </cell>
        </row>
        <row r="1776">
          <cell r="F1776">
            <v>5904474879030</v>
          </cell>
          <cell r="G1776" t="str">
            <v>Canapé d'angle fixe modulable MEGEVE tissu velours côtelé avec pouf - Beige - Angle droit</v>
          </cell>
        </row>
        <row r="1777">
          <cell r="F1777">
            <v>5904474879252</v>
          </cell>
          <cell r="G1777" t="str">
            <v>Canapé d'angle fixe modulable MEGEVE tissu velours côtelé avec 1 chauffeuse et 1 pouf - Beige - Angle gauche</v>
          </cell>
        </row>
        <row r="1778">
          <cell r="F1778">
            <v>5904474879269</v>
          </cell>
          <cell r="G1778" t="str">
            <v>Canapé d'angle fixe modulable MEGEVE tissu velours côtelé avec 1 chauffeuse et 1 pouf - Bleu clair - Angle droit</v>
          </cell>
        </row>
        <row r="1779">
          <cell r="F1779">
            <v>5904474879276</v>
          </cell>
          <cell r="G1779" t="str">
            <v>Canapé d'angle fixe modulable MEGEVE tissu velours côtelé avec 1 chauffeuse et 1 pouf - Angle gauche - Bleu clair</v>
          </cell>
        </row>
        <row r="1780">
          <cell r="F1780">
            <v>5904474879283</v>
          </cell>
          <cell r="G1780" t="str">
            <v xml:space="preserve">Canapé d'angle fixe modulable MEGEVE tissu velours côtelé avec 1 chauffeuse et 1 pouf - Angle droit - Bleu foncé </v>
          </cell>
        </row>
        <row r="1781">
          <cell r="F1781">
            <v>5904474879290</v>
          </cell>
          <cell r="G1781" t="str">
            <v xml:space="preserve">Canapé d'angle fixe modulable MEGEVE tissu velours côtelé avec 1 chauffeuse et 1 pouf - Angle gauche - Bleu foncé </v>
          </cell>
        </row>
        <row r="1782">
          <cell r="F1782">
            <v>5904474879306</v>
          </cell>
          <cell r="G1782" t="str">
            <v>Canapé d'angle fixe modulable MEGEVE tissu velours côtelé avec 1 chauffeuse et 1 pouf - Gris clair - Angle droit</v>
          </cell>
        </row>
        <row r="1783">
          <cell r="F1783">
            <v>5904474879313</v>
          </cell>
          <cell r="G1783" t="str">
            <v>Canapé d'angle fixe modulable MEGEVE tissu velours côtelé avec 1 chauffeuse et 1 pouf - Angle gauche - Gris clair</v>
          </cell>
        </row>
        <row r="1784">
          <cell r="F1784">
            <v>5904474879320</v>
          </cell>
          <cell r="G1784" t="str">
            <v>Canapé d'angle fixe modulable MEGEVE tissu velours côtelé avec 1 chauffeuse et 1 pouf - Gris foncé - Angle droit</v>
          </cell>
        </row>
        <row r="1785">
          <cell r="F1785">
            <v>5904474879337</v>
          </cell>
          <cell r="G1785" t="str">
            <v>Canapé d'angle fixe modulable MEGEVE tissu velours côtelé avec 1 chauffeuse et 1 pouf - Angle gauche - Gris foncé</v>
          </cell>
        </row>
        <row r="1786">
          <cell r="F1786">
            <v>5904474879344</v>
          </cell>
          <cell r="G1786" t="str">
            <v>Canapé d'angle fixe modulable MEGEVE tissu velours côtelé avec 1 chauffeuse et 1 pouf - Rose - Angle droit</v>
          </cell>
        </row>
        <row r="1787">
          <cell r="F1787">
            <v>5904474879351</v>
          </cell>
          <cell r="G1787" t="str">
            <v>Canapé d'angle fixe modulable MEGEVE tissu velours côtelé avec 1 chauffeuse et 1 pouf - Angle gauche - Rose</v>
          </cell>
        </row>
        <row r="1788">
          <cell r="F1788">
            <v>5904474879368</v>
          </cell>
          <cell r="G1788" t="str">
            <v>Canapé d'angle fixe modulable MEGEVE tissu velours côtelé avec 1 chauffeuse et 1 pouf - Violet - Angle droit</v>
          </cell>
        </row>
        <row r="1789">
          <cell r="F1789">
            <v>5904474879375</v>
          </cell>
          <cell r="G1789" t="str">
            <v>Canapé d'angle fixe modulable MEGEVE tissu velours côtelé avec 1 chauffeuse et 1 pouf - Angle gauche - Violet</v>
          </cell>
        </row>
        <row r="1790">
          <cell r="F1790">
            <v>5904474879382</v>
          </cell>
          <cell r="G1790" t="str">
            <v>Canapé d'angle fixe modulable MEGEVE tissu velours côtelé avec 1 chauffeuse et 1 pouf - Marron - Angle droit</v>
          </cell>
        </row>
        <row r="1791">
          <cell r="F1791">
            <v>5904474879399</v>
          </cell>
          <cell r="G1791" t="str">
            <v>Canapé d'angle fixe modulable MEGEVE tissu velours côtelé avec 1 chauffeuse et 1 pouf - Marron - Angle gauche</v>
          </cell>
        </row>
        <row r="1792">
          <cell r="F1792">
            <v>5904474879245</v>
          </cell>
          <cell r="G1792" t="str">
            <v>Canapé d'angle fixe modulable MEGEVE tissu velours côtelé avec 1 chauffeuse et 1 pouf - Beige - Angle droit</v>
          </cell>
        </row>
        <row r="1793">
          <cell r="F1793">
            <v>5904474879412</v>
          </cell>
          <cell r="G1793" t="str">
            <v>Canapé d'angle fixe modulable MEGEVE tissu bouclette avec pouf - Blanc - Angle gauche</v>
          </cell>
        </row>
        <row r="1794">
          <cell r="F1794">
            <v>5904474879443</v>
          </cell>
          <cell r="G1794" t="str">
            <v>Canapé d'angle fixe modulable MEGEVE tissu bouclette avec pouf - Marron - Angle droit</v>
          </cell>
        </row>
        <row r="1795">
          <cell r="F1795">
            <v>5904474879450</v>
          </cell>
          <cell r="G1795" t="str">
            <v>Canapé d'angle fixe modulable MEGEVE tissu bouclette avec pouf - Marron - Angle gauche</v>
          </cell>
        </row>
        <row r="1796">
          <cell r="F1796">
            <v>5904474879429</v>
          </cell>
          <cell r="G1796" t="str">
            <v>Canapé d'angle fixe modulable MEGEVE tissu bouclette avec pouf - Beige - Angle droit</v>
          </cell>
        </row>
        <row r="1797">
          <cell r="F1797">
            <v>5904474879436</v>
          </cell>
          <cell r="G1797" t="str">
            <v>Canapé d'angle fixe modulable MEGEVE tissu bouclette avec pouf - Beige - Angle gauche</v>
          </cell>
        </row>
        <row r="1798">
          <cell r="F1798">
            <v>5904474879467</v>
          </cell>
          <cell r="G1798" t="str">
            <v>Canapé d'angle fixe modulable MEGEVE tissu bouclette avec pouf - Gris clair - Angle droit</v>
          </cell>
        </row>
        <row r="1799">
          <cell r="F1799">
            <v>5904474879474</v>
          </cell>
          <cell r="G1799" t="str">
            <v>Canapé d'angle fixe modulable MEGEVE tissu bouclette avec pouf - Angle gauche - Gris clair</v>
          </cell>
        </row>
        <row r="1800">
          <cell r="F1800">
            <v>5904474879481</v>
          </cell>
          <cell r="G1800" t="str">
            <v>Canapé d'angle fixe modulable MEGEVE tissu bouclette avec pouf - Gris foncé - Angle droit</v>
          </cell>
        </row>
        <row r="1801">
          <cell r="F1801">
            <v>5904474879498</v>
          </cell>
          <cell r="G1801" t="str">
            <v>Canapé d'angle fixe modulable MEGEVE tissu bouclette avec pouf - Angle gauche - Gris foncé</v>
          </cell>
        </row>
        <row r="1802">
          <cell r="F1802">
            <v>5904474879405</v>
          </cell>
          <cell r="G1802" t="str">
            <v>Canapé d'angle fixe modulable MEGEVE tissu bouclette avec pouf - Blanc - Angle droit</v>
          </cell>
        </row>
        <row r="1803">
          <cell r="F1803">
            <v>5904474879535</v>
          </cell>
          <cell r="G1803" t="str">
            <v>Canapé d'angle fixe modulable MEGEVE tissu bouclette avec 1 chauffeuse et 1 pouf - Beige - Angle gauche</v>
          </cell>
        </row>
        <row r="1804">
          <cell r="F1804">
            <v>5904474879504</v>
          </cell>
          <cell r="G1804" t="str">
            <v>Canapé d'angle fixe modulable MEGEVE tissu bouclette avec 1 chauffeuse et 1 pouf - Blanc - Angle droit</v>
          </cell>
        </row>
        <row r="1805">
          <cell r="F1805">
            <v>5904474879511</v>
          </cell>
          <cell r="G1805" t="str">
            <v>Canapé d'angle fixe modulable MEGEVE tissu bouclette avec 1 chauffeuse et 1 pouf - Blanc - Angle gauche</v>
          </cell>
        </row>
        <row r="1806">
          <cell r="F1806">
            <v>5905123280009</v>
          </cell>
          <cell r="G1806" t="str">
            <v>Canapé d'angle fixe modulable MEGEVE tissu bouclette avec 1 chauffeuse et 1 pouf - Gris clair - Angle droit</v>
          </cell>
        </row>
        <row r="1807">
          <cell r="F1807">
            <v>5905123280016</v>
          </cell>
          <cell r="G1807" t="str">
            <v>Canapé d'angle fixe modulable MEGEVE tissu bouclette avec 1 chauffeuse et 1 pouf - Angle gauche - Gris clair</v>
          </cell>
        </row>
        <row r="1808">
          <cell r="F1808">
            <v>5905123280023</v>
          </cell>
          <cell r="G1808" t="str">
            <v>Canapé d'angle fixe modulable MEGEVE tissu bouclette avec 1 chauffeuse et 1 pouf - Gris foncé - Angle droit</v>
          </cell>
        </row>
        <row r="1809">
          <cell r="F1809">
            <v>5905123280030</v>
          </cell>
          <cell r="G1809" t="str">
            <v>Canapé d'angle fixe modulable MEGEVE tissu bouclette avec 1 chauffeuse et 1 pouf - Angle gauche - Gris foncé</v>
          </cell>
        </row>
        <row r="1810">
          <cell r="F1810">
            <v>5904474879542</v>
          </cell>
          <cell r="G1810" t="str">
            <v>Canapé d'angle fixe modulable MEGEVE tissu bouclette avec 1 chauffeuse et 1 pouf - Marron - Angle droit</v>
          </cell>
        </row>
        <row r="1811">
          <cell r="F1811">
            <v>5904474879559</v>
          </cell>
          <cell r="G1811" t="str">
            <v>Canapé d'angle fixe modulable MEGEVE tissu bouclette avec 1 chauffeuse et 1 pouf - Marron - Angle gauche</v>
          </cell>
        </row>
        <row r="1812">
          <cell r="F1812">
            <v>5904474879528</v>
          </cell>
          <cell r="G1812" t="str">
            <v>Canapé d'angle fixe modulable MEGEVE tissu bouclette avec 1 chauffeuse et 1 pouf - Beige - Angle droit</v>
          </cell>
        </row>
        <row r="1813">
          <cell r="F1813">
            <v>5904474877234</v>
          </cell>
          <cell r="G1813" t="str">
            <v>Canapé d'angle fixe MEGEVE tissu texturé - Beige - Angle gauche</v>
          </cell>
        </row>
        <row r="1814">
          <cell r="F1814">
            <v>5904474877326</v>
          </cell>
          <cell r="G1814" t="str">
            <v>Canapé d'angle fixe MEGEVE tissu texturé - Vert - Angle droit</v>
          </cell>
        </row>
        <row r="1815">
          <cell r="F1815">
            <v>5904474877333</v>
          </cell>
          <cell r="G1815" t="str">
            <v>Canapé d'angle fixe MEGEVE tissu texturé - Vert - Angle gauche</v>
          </cell>
        </row>
        <row r="1816">
          <cell r="F1816">
            <v>5904474877289</v>
          </cell>
          <cell r="G1816" t="str">
            <v>Canapé d'angle fixe MEGEVE tissu texturé - Jaune - Angle droit</v>
          </cell>
        </row>
        <row r="1817">
          <cell r="F1817">
            <v>5904474877296</v>
          </cell>
          <cell r="G1817" t="str">
            <v>Canapé d'angle fixe MEGEVE tissu texturé - Jaune - Angle gauche</v>
          </cell>
        </row>
        <row r="1818">
          <cell r="F1818">
            <v>5904474877302</v>
          </cell>
          <cell r="G1818" t="str">
            <v xml:space="preserve">Canapé d'angle fixe MEGEVE tissu texturé - Angle droit - Bleu foncé </v>
          </cell>
        </row>
        <row r="1819">
          <cell r="F1819">
            <v>5904474877319</v>
          </cell>
          <cell r="G1819" t="str">
            <v xml:space="preserve">Canapé d'angle fixe MEGEVE tissu texturé - Angle gauche - Bleu foncé </v>
          </cell>
        </row>
        <row r="1820">
          <cell r="F1820">
            <v>5904474877265</v>
          </cell>
          <cell r="G1820" t="str">
            <v>Canapé d'angle fixe MEGEVE tissu texturé - Gris foncé - Angle droit</v>
          </cell>
        </row>
        <row r="1821">
          <cell r="F1821">
            <v>5904474877272</v>
          </cell>
          <cell r="G1821" t="str">
            <v>Canapé d'angle fixe MEGEVE tissu texturé - Angle gauche - Gris foncé</v>
          </cell>
        </row>
        <row r="1822">
          <cell r="F1822">
            <v>5904474877227</v>
          </cell>
          <cell r="G1822" t="str">
            <v>Canapé d'angle fixe MEGEVE tissu texturé - Beige - Angle droit</v>
          </cell>
        </row>
        <row r="1823">
          <cell r="F1823">
            <v>5904474877371</v>
          </cell>
          <cell r="G1823" t="str">
            <v>Chauffeuse 1 place pour canapé modulable MEGEVE tissu texturé - Vert</v>
          </cell>
        </row>
        <row r="1824">
          <cell r="F1824">
            <v>5904474877357</v>
          </cell>
          <cell r="G1824" t="str">
            <v>Chauffeuse 1 place pour canapé modulable MEGEVE tissu texturé - Jaune</v>
          </cell>
        </row>
        <row r="1825">
          <cell r="F1825">
            <v>5904474877364</v>
          </cell>
          <cell r="G1825" t="str">
            <v xml:space="preserve">Chauffeuse 1 place pour canapé modulable MEGEVE tissu texturé - Bleu foncé </v>
          </cell>
        </row>
        <row r="1826">
          <cell r="F1826">
            <v>5904474877340</v>
          </cell>
          <cell r="G1826" t="str">
            <v>Chauffeuse 1 place pour canapé modulable MEGEVE tissu texturé - Gris foncé</v>
          </cell>
        </row>
        <row r="1827">
          <cell r="F1827">
            <v>5904474877241</v>
          </cell>
          <cell r="G1827" t="str">
            <v>Chauffeuse 1 place pour canapé modulable MEGEVE tissu texturé - Beige</v>
          </cell>
        </row>
        <row r="1828">
          <cell r="F1828">
            <v>5904474877418</v>
          </cell>
          <cell r="G1828" t="str">
            <v>Pouf pour canapé modulable MEGEVE tissu texturé - Vert</v>
          </cell>
        </row>
        <row r="1829">
          <cell r="F1829">
            <v>5904474877395</v>
          </cell>
          <cell r="G1829" t="str">
            <v>Pouf pour canapé modulable MEGEVE tissu texturé - Jaune</v>
          </cell>
        </row>
        <row r="1830">
          <cell r="F1830">
            <v>5904474877401</v>
          </cell>
          <cell r="G1830" t="str">
            <v xml:space="preserve">Pouf pour canapé modulable MEGEVE tissu texturé - Bleu foncé </v>
          </cell>
        </row>
        <row r="1831">
          <cell r="F1831">
            <v>5904474877388</v>
          </cell>
          <cell r="G1831" t="str">
            <v>Pouf pour canapé modulable MEGEVE tissu texturé - Gris foncé</v>
          </cell>
        </row>
        <row r="1832">
          <cell r="F1832">
            <v>5904474877258</v>
          </cell>
          <cell r="G1832" t="str">
            <v>Pouf pour canapé modulable MEGEVE tissu texturé - Beige</v>
          </cell>
        </row>
        <row r="1833">
          <cell r="F1833">
            <v>5904474877432</v>
          </cell>
          <cell r="G1833" t="str">
            <v>Canapé d'angle fixe modulable MEGEVE tissu chiné avec 1 chauffeuse et 1 pouf - Beige - Angle gauche</v>
          </cell>
        </row>
        <row r="1834">
          <cell r="F1834">
            <v>5904474877463</v>
          </cell>
          <cell r="G1834" t="str">
            <v>Canapé d'angle fixe modulable MEGEVE tissu chiné avec 1 chauffeuse et 1 pouf - Rose - Angle droit</v>
          </cell>
        </row>
        <row r="1835">
          <cell r="F1835">
            <v>5904474877470</v>
          </cell>
          <cell r="G1835" t="str">
            <v>Canapé d'angle fixe modulable MEGEVE tissu chiné avec 1 chauffeuse et 1 pouf - Angle gauche - Rose</v>
          </cell>
        </row>
        <row r="1836">
          <cell r="F1836">
            <v>5904474877449</v>
          </cell>
          <cell r="G1836" t="str">
            <v>Canapé d'angle fixe modulable MEGEVE tissu chiné avec 1 chauffeuse et 1 pouf - Vert - Angle droit</v>
          </cell>
        </row>
        <row r="1837">
          <cell r="F1837">
            <v>5904474877456</v>
          </cell>
          <cell r="G1837" t="str">
            <v>Canapé d'angle fixe modulable MEGEVE tissu chiné avec 1 chauffeuse et 1 pouf - Vert - Angle gauche</v>
          </cell>
        </row>
        <row r="1838">
          <cell r="F1838">
            <v>5904474877500</v>
          </cell>
          <cell r="G1838" t="str">
            <v>Canapé d'angle fixe modulable MEGEVE tissu chiné avec 1 chauffeuse et 1 pouf - Gris foncé - Angle droit</v>
          </cell>
        </row>
        <row r="1839">
          <cell r="F1839">
            <v>5904474877517</v>
          </cell>
          <cell r="G1839" t="str">
            <v>Canapé d'angle fixe modulable MEGEVE tissu chiné avec 1 chauffeuse et 1 pouf - Angle gauche - Gris foncé</v>
          </cell>
        </row>
        <row r="1840">
          <cell r="F1840">
            <v>5904474877487</v>
          </cell>
          <cell r="G1840" t="str">
            <v xml:space="preserve">Canapé d'angle fixe modulable MEGEVE tissu chiné avec 1 chauffeuse et 1 pouf - Angle droit - Bleu foncé </v>
          </cell>
        </row>
        <row r="1841">
          <cell r="F1841">
            <v>5904474877494</v>
          </cell>
          <cell r="G1841" t="str">
            <v xml:space="preserve">Canapé d'angle fixe modulable MEGEVE tissu chiné avec 1 chauffeuse et 1 pouf - Angle gauche - Bleu foncé </v>
          </cell>
        </row>
        <row r="1842">
          <cell r="F1842">
            <v>5904474877425</v>
          </cell>
          <cell r="G1842" t="str">
            <v>Canapé d'angle fixe modulable MEGEVE tissu chiné avec 1 chauffeuse et 1 pouf - Beige - Angle droit</v>
          </cell>
        </row>
        <row r="1843">
          <cell r="F1843">
            <v>5904474877531</v>
          </cell>
          <cell r="G1843" t="str">
            <v>Canapé d'angle fixe modulable MEGEVE tissu texturé avec 1 chauffeuse et 1 pouf - Beige - Angle gauche</v>
          </cell>
        </row>
        <row r="1844">
          <cell r="F1844">
            <v>5904474877760</v>
          </cell>
          <cell r="G1844" t="str">
            <v>Canapé d'angle fixe modulable MEGEVE tissu texturé avec 1 chauffeuse et 1 pouf - Jaune - Angle droit</v>
          </cell>
        </row>
        <row r="1845">
          <cell r="F1845">
            <v>5904474877777</v>
          </cell>
          <cell r="G1845" t="str">
            <v>Canapé d'angle fixe modulable MEGEVE tissu texturé avec 1 chauffeuse et 1 pouf - Jaune - Angle gauche</v>
          </cell>
        </row>
        <row r="1846">
          <cell r="F1846">
            <v>5904474877807</v>
          </cell>
          <cell r="G1846" t="str">
            <v>Canapé d'angle fixe modulable MEGEVE tissu texturé avec 1 chauffeuse et 1 pouf - Vert - Angle droit</v>
          </cell>
        </row>
        <row r="1847">
          <cell r="F1847">
            <v>5904474877814</v>
          </cell>
          <cell r="G1847" t="str">
            <v>Canapé d'angle fixe modulable MEGEVE tissu texturé avec 1 chauffeuse et 1 pouf - Vert - Angle gauche</v>
          </cell>
        </row>
        <row r="1848">
          <cell r="F1848">
            <v>5904474877746</v>
          </cell>
          <cell r="G1848" t="str">
            <v>Canapé d'angle fixe modulable MEGEVE tissu texturé avec 1 chauffeuse et 1 pouf - Gris foncé - Angle droit</v>
          </cell>
        </row>
        <row r="1849">
          <cell r="F1849">
            <v>5904474877753</v>
          </cell>
          <cell r="G1849" t="str">
            <v>Canapé d'angle fixe modulable MEGEVE tissu texturé avec 1 chauffeuse et 1 pouf - Angle gauche - Gris foncé</v>
          </cell>
        </row>
        <row r="1850">
          <cell r="F1850">
            <v>5904474877784</v>
          </cell>
          <cell r="G1850" t="str">
            <v xml:space="preserve">Canapé d'angle fixe modulable MEGEVE tissu texturé avec 1 chauffeuse et 1 pouf - Angle droit - Bleu foncé </v>
          </cell>
        </row>
        <row r="1851">
          <cell r="F1851">
            <v>5904474877791</v>
          </cell>
          <cell r="G1851" t="str">
            <v xml:space="preserve">Canapé d'angle fixe modulable MEGEVE tissu texturé avec 1 chauffeuse et 1 pouf - Angle gauche - Bleu foncé </v>
          </cell>
        </row>
        <row r="1852">
          <cell r="F1852">
            <v>5904474877524</v>
          </cell>
          <cell r="G1852" t="str">
            <v>Canapé d'angle fixe modulable MEGEVE tissu texturé avec 1 chauffeuse et 1 pouf - Beige - Angle droit</v>
          </cell>
        </row>
        <row r="1853">
          <cell r="F1853">
            <v>5904474877616</v>
          </cell>
          <cell r="G1853" t="str">
            <v xml:space="preserve">Canapé d'angle fixe modulable MEGEVE tissu chiné avec pouf - Angle gauche - Bleu foncé </v>
          </cell>
        </row>
        <row r="1854">
          <cell r="F1854">
            <v>5904474877586</v>
          </cell>
          <cell r="G1854" t="str">
            <v>Canapé d'angle fixe modulable MEGEVE tissu chiné avec pouf - Rose - Angle droit</v>
          </cell>
        </row>
        <row r="1855">
          <cell r="F1855">
            <v>5904474877593</v>
          </cell>
          <cell r="G1855" t="str">
            <v>Canapé d'angle fixe modulable MEGEVE tissu chiné avec pouf - Angle gauche - Rose</v>
          </cell>
        </row>
        <row r="1856">
          <cell r="F1856">
            <v>5904474877548</v>
          </cell>
          <cell r="G1856" t="str">
            <v>Canapé d'angle fixe modulable MEGEVE tissu chiné avec pouf - Beige - Angle droit</v>
          </cell>
        </row>
        <row r="1857">
          <cell r="F1857">
            <v>5904474877555</v>
          </cell>
          <cell r="G1857" t="str">
            <v>Canapé d'angle fixe modulable MEGEVE tissu chiné avec pouf - Beige - Angle gauche</v>
          </cell>
        </row>
        <row r="1858">
          <cell r="F1858">
            <v>5904474877562</v>
          </cell>
          <cell r="G1858" t="str">
            <v>Canapé d'angle fixe modulable MEGEVE tissu chiné avec pouf - Vert - Angle droit</v>
          </cell>
        </row>
        <row r="1859">
          <cell r="F1859">
            <v>5904474877579</v>
          </cell>
          <cell r="G1859" t="str">
            <v>Canapé d'angle fixe modulable MEGEVE tissu chiné avec pouf - Vert - Angle gauche</v>
          </cell>
        </row>
        <row r="1860">
          <cell r="F1860">
            <v>5904474877623</v>
          </cell>
          <cell r="G1860" t="str">
            <v>Canapé d'angle fixe modulable MEGEVE tissu chiné avec pouf - Gris foncé - Angle droit</v>
          </cell>
        </row>
        <row r="1861">
          <cell r="F1861">
            <v>5904474877630</v>
          </cell>
          <cell r="G1861" t="str">
            <v>Canapé d'angle fixe modulable MEGEVE tissu chiné avec pouf - Angle gauche - Gris foncé</v>
          </cell>
        </row>
        <row r="1862">
          <cell r="F1862">
            <v>5904474877609</v>
          </cell>
          <cell r="G1862" t="str">
            <v xml:space="preserve">Canapé d'angle fixe modulable MEGEVE tissu chiné avec pouf - Angle droit - Bleu foncé </v>
          </cell>
        </row>
        <row r="1863">
          <cell r="F1863">
            <v>5904474877715</v>
          </cell>
          <cell r="G1863" t="str">
            <v xml:space="preserve">Canapé d'angle fixe modulable MEGEVE tissu texturé avec pouf - Angle gauche - Bleu foncé </v>
          </cell>
        </row>
        <row r="1864">
          <cell r="F1864">
            <v>5904474877685</v>
          </cell>
          <cell r="G1864" t="str">
            <v>Canapé d'angle fixe modulable MEGEVE tissu texturé avec pouf - Jaune - Angle droit</v>
          </cell>
        </row>
        <row r="1865">
          <cell r="F1865">
            <v>5904474877692</v>
          </cell>
          <cell r="G1865" t="str">
            <v>Canapé d'angle fixe modulable MEGEVE tissu texturé avec pouf - Jaune - Angle gauche</v>
          </cell>
        </row>
        <row r="1866">
          <cell r="F1866">
            <v>5904474877647</v>
          </cell>
          <cell r="G1866" t="str">
            <v>Canapé d'angle fixe modulable MEGEVE tissu texturé avec pouf - Beige - Angle droit</v>
          </cell>
        </row>
        <row r="1867">
          <cell r="F1867">
            <v>5904474877654</v>
          </cell>
          <cell r="G1867" t="str">
            <v>Canapé d'angle fixe modulable MEGEVE tissu texturé avec pouf - Beige - Angle gauche</v>
          </cell>
        </row>
        <row r="1868">
          <cell r="F1868">
            <v>5904474877722</v>
          </cell>
          <cell r="G1868" t="str">
            <v>Canapé d'angle fixe modulable MEGEVE tissu texturé avec pouf - Vert - Angle droit</v>
          </cell>
        </row>
        <row r="1869">
          <cell r="F1869">
            <v>5904474877739</v>
          </cell>
          <cell r="G1869" t="str">
            <v>Canapé d'angle fixe modulable MEGEVE tissu texturé avec pouf - Vert - Angle gauche</v>
          </cell>
        </row>
        <row r="1870">
          <cell r="F1870">
            <v>5904474877678</v>
          </cell>
          <cell r="G1870" t="str">
            <v>Canapé d'angle fixe modulable MEGEVE tissu texturé avec pouf - Gris foncé - Angle droit</v>
          </cell>
        </row>
        <row r="1871">
          <cell r="F1871">
            <v>5904474877661</v>
          </cell>
          <cell r="G1871" t="str">
            <v>Canapé d'angle fixe modulable MEGEVE tissu texturé avec pouf - Angle gauche - Gris foncé</v>
          </cell>
        </row>
        <row r="1872">
          <cell r="F1872">
            <v>5904474877708</v>
          </cell>
          <cell r="G1872" t="str">
            <v xml:space="preserve">Canapé d'angle fixe modulable MEGEVE tissu texturé avec pouf - Angle droit - Bleu foncé </v>
          </cell>
        </row>
        <row r="1873">
          <cell r="F1873">
            <v>5904474879580</v>
          </cell>
          <cell r="G1873" t="str">
            <v>Canapé d'angle fixe LAVENA tissu chiné - Gris clair - Angle droit</v>
          </cell>
        </row>
        <row r="1874">
          <cell r="F1874">
            <v>5904474879597</v>
          </cell>
          <cell r="G1874" t="str">
            <v>Canapé d'angle fixe LAVENA tissu chiné - Angle gauche - Gris clair</v>
          </cell>
        </row>
        <row r="1875">
          <cell r="F1875">
            <v>5904474879603</v>
          </cell>
          <cell r="G1875" t="str">
            <v>Canapé d'angle fixe LAVENA tissu chiné - Orange - Angle droit</v>
          </cell>
        </row>
        <row r="1876">
          <cell r="F1876">
            <v>5904474879610</v>
          </cell>
          <cell r="G1876" t="str">
            <v>Canapé d'angle fixe LAVENA tissu chiné - Orange - Angle gauche</v>
          </cell>
        </row>
        <row r="1877">
          <cell r="F1877">
            <v>5904474879627</v>
          </cell>
          <cell r="G1877" t="str">
            <v>Canapé d'angle fixe LAVENA tissu chiné - Taupe - Angle droit</v>
          </cell>
        </row>
        <row r="1878">
          <cell r="F1878">
            <v>5904474879634</v>
          </cell>
          <cell r="G1878" t="str">
            <v>Canapé d'angle fixe LAVENA tissu chiné - Taupe - Angle gauche</v>
          </cell>
        </row>
        <row r="1879">
          <cell r="F1879">
            <v>5904474879672</v>
          </cell>
          <cell r="G1879" t="str">
            <v>Canapé panoramique fixe LAVENA tissu chiné - Angle gauche - Gris clair</v>
          </cell>
        </row>
        <row r="1880">
          <cell r="F1880">
            <v>5904474879689</v>
          </cell>
          <cell r="G1880" t="str">
            <v>Canapé panoramique fixe LAVENA tissu chiné - Orange - Angle droit</v>
          </cell>
        </row>
        <row r="1881">
          <cell r="F1881">
            <v>5904474879696</v>
          </cell>
          <cell r="G1881" t="str">
            <v>Canapé panoramique fixe LAVENA tissu chiné - Orange - Angle gauche</v>
          </cell>
        </row>
        <row r="1882">
          <cell r="F1882">
            <v>5904474879702</v>
          </cell>
          <cell r="G1882" t="str">
            <v>Canapé panoramique fixe LAVENA tissu chiné - Taupe - Angle droit</v>
          </cell>
        </row>
        <row r="1883">
          <cell r="F1883">
            <v>5904474879719</v>
          </cell>
          <cell r="G1883" t="str">
            <v>Canapé panoramique fixe LAVENA tissu chiné - Taupe - Angle gauche</v>
          </cell>
        </row>
        <row r="1884">
          <cell r="F1884">
            <v>5904474879665</v>
          </cell>
          <cell r="G1884" t="str">
            <v>Canapé panoramique fixe LAVENA tissu chiné - Gris clair - Angle droit</v>
          </cell>
        </row>
        <row r="1885">
          <cell r="F1885">
            <v>5904474879726</v>
          </cell>
          <cell r="G1885" t="str">
            <v>Canapé d'angle fixe ODEON - Beige - Angle droit</v>
          </cell>
        </row>
        <row r="1886">
          <cell r="F1886">
            <v>5904474879733</v>
          </cell>
          <cell r="G1886" t="str">
            <v>Canapé d'angle fixe ODEON - Beige - Angle gauche</v>
          </cell>
        </row>
        <row r="1887">
          <cell r="F1887">
            <v>5904474879740</v>
          </cell>
          <cell r="G1887" t="str">
            <v>Canapé d'angle fixe ODEON - Vert - Angle droit</v>
          </cell>
        </row>
        <row r="1888">
          <cell r="F1888">
            <v>5904474879757</v>
          </cell>
          <cell r="G1888" t="str">
            <v>Canapé d'angle fixe ODEON - Vert - Angle gauche</v>
          </cell>
        </row>
        <row r="1889">
          <cell r="F1889">
            <v>5904474879764</v>
          </cell>
          <cell r="G1889" t="str">
            <v>Canapé d'angle fixe ODEON - Rose - Angle droit</v>
          </cell>
        </row>
        <row r="1890">
          <cell r="F1890">
            <v>5904474879771</v>
          </cell>
          <cell r="G1890" t="str">
            <v>Canapé d'angle fixe ODEON - Angle gauche - Rose</v>
          </cell>
        </row>
        <row r="1891">
          <cell r="F1891">
            <v>5904474879788</v>
          </cell>
          <cell r="G1891" t="str">
            <v xml:space="preserve">Canapé d'angle fixe ODEON - Angle droit - Bleu foncé </v>
          </cell>
        </row>
        <row r="1892">
          <cell r="F1892">
            <v>5904474879795</v>
          </cell>
          <cell r="G1892" t="str">
            <v xml:space="preserve">Canapé d'angle fixe ODEON - Angle gauche - Bleu foncé </v>
          </cell>
        </row>
        <row r="1893">
          <cell r="F1893">
            <v>5904474879801</v>
          </cell>
          <cell r="G1893" t="str">
            <v>Canapé d'angle fixe ODEON - Gris foncé - Angle droit</v>
          </cell>
        </row>
        <row r="1894">
          <cell r="F1894">
            <v>5904474879818</v>
          </cell>
          <cell r="G1894" t="str">
            <v>Canapé d'angle fixe ODEON - Angle gauche - Gris foncé</v>
          </cell>
        </row>
        <row r="1895">
          <cell r="F1895">
            <v>5904474879825</v>
          </cell>
          <cell r="G1895" t="str">
            <v>Canapé d'angle fixe ODEON - Gris clair - Angle droit</v>
          </cell>
        </row>
        <row r="1896">
          <cell r="F1896">
            <v>5904474879832</v>
          </cell>
          <cell r="G1896" t="str">
            <v>Canapé d'angle fixe ODEON - Angle gauche - Gris clair</v>
          </cell>
        </row>
        <row r="1897">
          <cell r="F1897">
            <v>5904474877951</v>
          </cell>
          <cell r="G1897" t="str">
            <v>Canapé droit fixe 2 places NIHAD velours côtelé - Bleu clair</v>
          </cell>
        </row>
        <row r="1898">
          <cell r="F1898">
            <v>5904474877968</v>
          </cell>
          <cell r="G1898" t="str">
            <v xml:space="preserve">Canapé droit fixe 2 places NIHAD velours côtelé - Bleu foncé </v>
          </cell>
        </row>
        <row r="1899">
          <cell r="F1899">
            <v>5904474877975</v>
          </cell>
          <cell r="G1899" t="str">
            <v>Canapé droit fixe 2 places NIHAD velours côtelé - Gris clair</v>
          </cell>
        </row>
        <row r="1900">
          <cell r="F1900">
            <v>5904474877982</v>
          </cell>
          <cell r="G1900" t="str">
            <v>Canapé droit fixe 2 places NIHAD velours côtelé - Gris foncé</v>
          </cell>
        </row>
        <row r="1901">
          <cell r="F1901">
            <v>5904474877999</v>
          </cell>
          <cell r="G1901" t="str">
            <v>Canapé droit fixe 2 places NIHAD velours côtelé - Violet</v>
          </cell>
        </row>
        <row r="1902">
          <cell r="F1902">
            <v>5904474878019</v>
          </cell>
          <cell r="G1902" t="str">
            <v>Canapé droit fixe 2 places NIHAD velours côtelé - Taupe</v>
          </cell>
        </row>
        <row r="1903">
          <cell r="F1903">
            <v>5904474877944</v>
          </cell>
          <cell r="G1903" t="str">
            <v>Canapé droit fixe 2 places NIHAD velours côtelé - Beige</v>
          </cell>
        </row>
        <row r="1904">
          <cell r="F1904">
            <v>5904474878095</v>
          </cell>
          <cell r="G1904" t="str">
            <v>Canapé droit fixe 2 places ENVY velours côtelé - Vert</v>
          </cell>
        </row>
        <row r="1905">
          <cell r="F1905">
            <v>5904474878101</v>
          </cell>
          <cell r="G1905" t="str">
            <v>Canapé droit fixe 2 places ENVY velours côtelé - Jaune</v>
          </cell>
        </row>
        <row r="1906">
          <cell r="F1906">
            <v>5904474878118</v>
          </cell>
          <cell r="G1906" t="str">
            <v xml:space="preserve">Canapé droit fixe 2 places ENVY velours côtelé - Bleu foncé </v>
          </cell>
        </row>
        <row r="1907">
          <cell r="F1907">
            <v>5904474878125</v>
          </cell>
          <cell r="G1907" t="str">
            <v>Canapé droit fixe 2 places ENVY velours côtelé - Gris foncé</v>
          </cell>
        </row>
        <row r="1908">
          <cell r="F1908">
            <v>5904474878132</v>
          </cell>
          <cell r="G1908" t="str">
            <v>Canapé droit fixe 2 places ENVY velours côtelé - Orange</v>
          </cell>
        </row>
        <row r="1909">
          <cell r="F1909">
            <v>5904474878088</v>
          </cell>
          <cell r="G1909" t="str">
            <v>Canapé droit fixe 2 places ENVY velours côtelé - Beige</v>
          </cell>
        </row>
        <row r="1910">
          <cell r="F1910">
            <v>5904474878231</v>
          </cell>
          <cell r="G1910" t="str">
            <v>Canapé droit fixe 2 places SEYCHELLES - Bleu</v>
          </cell>
        </row>
        <row r="1911">
          <cell r="F1911">
            <v>5904474878200</v>
          </cell>
          <cell r="G1911" t="str">
            <v>Canapé droit fixe 2 places SEYCHELLES - Gris clair</v>
          </cell>
        </row>
        <row r="1912">
          <cell r="F1912">
            <v>5904474878194</v>
          </cell>
          <cell r="G1912" t="str">
            <v>Canapé droit fixe 2 places SEYCHELLES - Beige</v>
          </cell>
        </row>
        <row r="1913">
          <cell r="F1913">
            <v>5904474878224</v>
          </cell>
          <cell r="G1913" t="str">
            <v>Canapé droit fixe 2 places SEYCHELLES - Taupe</v>
          </cell>
        </row>
        <row r="1914">
          <cell r="F1914">
            <v>5904474878217</v>
          </cell>
          <cell r="G1914" t="str">
            <v>Canapé droit fixe 2 places SEYCHELLES - Gris</v>
          </cell>
        </row>
        <row r="1915">
          <cell r="F1915">
            <v>5904474878378</v>
          </cell>
          <cell r="G1915" t="str">
            <v>Canapé droit fixe 2 places NOE tissu velours - Bleu</v>
          </cell>
        </row>
        <row r="1916">
          <cell r="F1916">
            <v>5904474878361</v>
          </cell>
          <cell r="G1916" t="str">
            <v>Canapé droit fixe 2 places NOE tissu velours - Bleu azur</v>
          </cell>
        </row>
        <row r="1917">
          <cell r="F1917">
            <v>5904474878385</v>
          </cell>
          <cell r="G1917" t="str">
            <v>Canapé droit fixe 2 places NOE tissu velours - Bleu Canard</v>
          </cell>
        </row>
        <row r="1918">
          <cell r="F1918">
            <v>5904474878354</v>
          </cell>
          <cell r="G1918" t="str">
            <v>Canapé droit fixe 2 places NOE tissu velours - Beige</v>
          </cell>
        </row>
        <row r="1919">
          <cell r="F1919">
            <v>5904474878392</v>
          </cell>
          <cell r="G1919" t="str">
            <v>Canapé droit fixe 2 places NOE tissu velours - Anthracite</v>
          </cell>
        </row>
        <row r="1920">
          <cell r="F1920">
            <v>5904474878408</v>
          </cell>
          <cell r="G1920" t="str">
            <v>Canapé droit fixe 2 places NOE tissu velours - Gris clair</v>
          </cell>
        </row>
        <row r="1921">
          <cell r="F1921">
            <v>5904474878415</v>
          </cell>
          <cell r="G1921" t="str">
            <v>Canapé droit fixe 2 places NOE tissu velours - Jaune moutarde</v>
          </cell>
        </row>
        <row r="1922">
          <cell r="F1922">
            <v>5904474878422</v>
          </cell>
          <cell r="G1922" t="str">
            <v>Canapé droit fixe 2 places NOE tissu velours - Marron</v>
          </cell>
        </row>
        <row r="1923">
          <cell r="F1923">
            <v>5904474878446</v>
          </cell>
          <cell r="G1923" t="str">
            <v>Canapé droit fixe 2 places NOE tissu velours - Terracotta</v>
          </cell>
        </row>
        <row r="1924">
          <cell r="F1924">
            <v>5904474878439</v>
          </cell>
          <cell r="G1924" t="str">
            <v>Canapé droit fixe 2 places NOE tissu velours - Taupe</v>
          </cell>
        </row>
        <row r="1925">
          <cell r="F1925">
            <v>5904474878453</v>
          </cell>
          <cell r="G1925" t="str">
            <v>Canapé droit fixe 2 places NOE tissu velours - Vert</v>
          </cell>
        </row>
        <row r="1926">
          <cell r="F1926">
            <v>5904474878514</v>
          </cell>
          <cell r="G1926" t="str">
            <v>Canapé droit fixe 2 places MIA - Gris clair</v>
          </cell>
        </row>
        <row r="1927">
          <cell r="F1927">
            <v>5904474878521</v>
          </cell>
          <cell r="G1927" t="str">
            <v>Canapé droit fixe 2 places MIA - Gris foncé</v>
          </cell>
        </row>
        <row r="1928">
          <cell r="F1928">
            <v>5904474878538</v>
          </cell>
          <cell r="G1928" t="str">
            <v>Canapé droit fixe 2 places MIA - Taupe</v>
          </cell>
        </row>
        <row r="1929">
          <cell r="F1929">
            <v>5904474878545</v>
          </cell>
          <cell r="G1929" t="str">
            <v>Canapé droit fixe 2 places MIA - Bleu Marine</v>
          </cell>
        </row>
        <row r="1930">
          <cell r="F1930">
            <v>5904474878552</v>
          </cell>
          <cell r="G1930" t="str">
            <v>Canapé droit fixe 2 places MIA - Bleu Canard</v>
          </cell>
        </row>
        <row r="1931">
          <cell r="F1931">
            <v>5904474877876</v>
          </cell>
          <cell r="G1931" t="str">
            <v>Canapé droit fixe 3 places NIHAD velours côtelé - Bleu clair</v>
          </cell>
        </row>
        <row r="1932">
          <cell r="F1932">
            <v>5904474877883</v>
          </cell>
          <cell r="G1932" t="str">
            <v xml:space="preserve">Canapé droit fixe 3 places NIHAD velours côtelé - Bleu foncé </v>
          </cell>
        </row>
        <row r="1933">
          <cell r="F1933">
            <v>5904474877890</v>
          </cell>
          <cell r="G1933" t="str">
            <v>Canapé droit fixe 3 places NIHAD velours côtelé - Gris clair</v>
          </cell>
        </row>
        <row r="1934">
          <cell r="F1934">
            <v>5904474877906</v>
          </cell>
          <cell r="G1934" t="str">
            <v>Canapé droit fixe 3 places NIHAD velours côtelé - Gris foncé</v>
          </cell>
        </row>
        <row r="1935">
          <cell r="F1935">
            <v>5904474877913</v>
          </cell>
          <cell r="G1935" t="str">
            <v>Canapé droit fixe 3 places NIHAD velours côtelé - Violet</v>
          </cell>
        </row>
        <row r="1936">
          <cell r="F1936">
            <v>5904474877937</v>
          </cell>
          <cell r="G1936" t="str">
            <v>Canapé droit fixe 3 places NIHAD velours côtelé - Marron</v>
          </cell>
        </row>
        <row r="1937">
          <cell r="F1937">
            <v>5904474877869</v>
          </cell>
          <cell r="G1937" t="str">
            <v>Canapé droit fixe 3 places NIHAD velours côtelé - Beige</v>
          </cell>
        </row>
        <row r="1938">
          <cell r="F1938">
            <v>5904474878033</v>
          </cell>
          <cell r="G1938" t="str">
            <v>Canapé droit fixe 3 places ENVY velours côtelé - Vert</v>
          </cell>
        </row>
        <row r="1939">
          <cell r="F1939">
            <v>5904474878040</v>
          </cell>
          <cell r="G1939" t="str">
            <v>Canapé droit fixe 3 places ENVY velours côtelé - Jaune</v>
          </cell>
        </row>
        <row r="1940">
          <cell r="F1940">
            <v>5904474878057</v>
          </cell>
          <cell r="G1940" t="str">
            <v xml:space="preserve">Canapé droit fixe 3 places ENVY velours côtelé - Bleu foncé </v>
          </cell>
        </row>
        <row r="1941">
          <cell r="F1941">
            <v>5904474878064</v>
          </cell>
          <cell r="G1941" t="str">
            <v>Canapé droit fixe 3 places ENVY velours côtelé - Gris foncé</v>
          </cell>
        </row>
        <row r="1942">
          <cell r="F1942">
            <v>5904474878071</v>
          </cell>
          <cell r="G1942" t="str">
            <v>Canapé droit fixe 3 places ENVY velours côtelé - Orange</v>
          </cell>
        </row>
        <row r="1943">
          <cell r="F1943">
            <v>5904474878026</v>
          </cell>
          <cell r="G1943" t="str">
            <v>Canapé droit fixe 3 places ENVY velours côtelé - Beige</v>
          </cell>
        </row>
        <row r="1944">
          <cell r="F1944">
            <v>5904474878187</v>
          </cell>
          <cell r="G1944" t="str">
            <v>Canapé droit fixe 3 places SEYCHELLES - Bleu</v>
          </cell>
        </row>
        <row r="1945">
          <cell r="F1945">
            <v>5904474878156</v>
          </cell>
          <cell r="G1945" t="str">
            <v>Canapé droit fixe 3 places SEYCHELLES - Gris clair</v>
          </cell>
        </row>
        <row r="1946">
          <cell r="F1946">
            <v>5904474878149</v>
          </cell>
          <cell r="G1946" t="str">
            <v>Canapé droit fixe 3 places SEYCHELLES - Beige</v>
          </cell>
        </row>
        <row r="1947">
          <cell r="F1947">
            <v>5904474878170</v>
          </cell>
          <cell r="G1947" t="str">
            <v>Canapé droit fixe 3 places SEYCHELLES - Taupe</v>
          </cell>
        </row>
        <row r="1948">
          <cell r="F1948">
            <v>5904474878163</v>
          </cell>
          <cell r="G1948" t="str">
            <v>Canapé droit fixe 3 places SEYCHELLES - Gris</v>
          </cell>
        </row>
        <row r="1949">
          <cell r="F1949">
            <v>5904474878262</v>
          </cell>
          <cell r="G1949" t="str">
            <v>Canapé droit fixe 3 places NOE tissu velours - Bleu</v>
          </cell>
        </row>
        <row r="1950">
          <cell r="F1950">
            <v>5904474878255</v>
          </cell>
          <cell r="G1950" t="str">
            <v>Canapé droit fixe 3 places NOE tissu velours - Bleu azur</v>
          </cell>
        </row>
        <row r="1951">
          <cell r="F1951">
            <v>5904474878279</v>
          </cell>
          <cell r="G1951" t="str">
            <v>Canapé droit fixe 3 places NOE tissu velours - Bleu Canard</v>
          </cell>
        </row>
        <row r="1952">
          <cell r="F1952">
            <v>5904474878248</v>
          </cell>
          <cell r="G1952" t="str">
            <v>Canapé droit fixe 3 places NOE tissu velours - Beige</v>
          </cell>
        </row>
        <row r="1953">
          <cell r="F1953">
            <v>5904474878286</v>
          </cell>
          <cell r="G1953" t="str">
            <v>Canapé droit fixe 3 places NOE tissu velours - Anthracite</v>
          </cell>
        </row>
        <row r="1954">
          <cell r="F1954">
            <v>5904474878293</v>
          </cell>
          <cell r="G1954" t="str">
            <v>Canapé droit fixe 3 places NOE tissu velours - Gris clair</v>
          </cell>
        </row>
        <row r="1955">
          <cell r="F1955">
            <v>5904474878309</v>
          </cell>
          <cell r="G1955" t="str">
            <v>Canapé droit fixe 3 places NOE tissu velours - Jaune moutarde</v>
          </cell>
        </row>
        <row r="1956">
          <cell r="F1956">
            <v>5904474878316</v>
          </cell>
          <cell r="G1956" t="str">
            <v>Canapé droit fixe 3 places NOE tissu velours - Marron</v>
          </cell>
        </row>
        <row r="1957">
          <cell r="F1957">
            <v>5904474878330</v>
          </cell>
          <cell r="G1957" t="str">
            <v>Canapé droit fixe 3 places NOE tissu velours - Terracotta</v>
          </cell>
        </row>
        <row r="1958">
          <cell r="F1958">
            <v>5904474878323</v>
          </cell>
          <cell r="G1958" t="str">
            <v>Canapé droit fixe 3 places NOE tissu velours - Taupe</v>
          </cell>
        </row>
        <row r="1959">
          <cell r="F1959">
            <v>5904474878347</v>
          </cell>
          <cell r="G1959" t="str">
            <v>Canapé droit fixe 3 places NOE tissu velours - Vert</v>
          </cell>
        </row>
        <row r="1960">
          <cell r="F1960">
            <v>5904474878460</v>
          </cell>
          <cell r="G1960" t="str">
            <v>Canapé droit fixe 3 places MIA - Gris clair</v>
          </cell>
        </row>
        <row r="1961">
          <cell r="F1961">
            <v>5904474878477</v>
          </cell>
          <cell r="G1961" t="str">
            <v>Canapé droit fixe 3 places MIA - Gris foncé</v>
          </cell>
        </row>
        <row r="1962">
          <cell r="F1962">
            <v>5904474878484</v>
          </cell>
          <cell r="G1962" t="str">
            <v>Canapé droit fixe 3 places MIA - Taupe</v>
          </cell>
        </row>
        <row r="1963">
          <cell r="F1963">
            <v>5904474878491</v>
          </cell>
          <cell r="G1963" t="str">
            <v>Canapé droit fixe 3 places MIA - Bleu Marine</v>
          </cell>
        </row>
        <row r="1964">
          <cell r="F1964">
            <v>5904474878507</v>
          </cell>
          <cell r="G1964" t="str">
            <v>Canapé droit fixe 3 places MIA - Bleu Canard</v>
          </cell>
        </row>
        <row r="1965">
          <cell r="F1965">
            <v>5905123280054</v>
          </cell>
          <cell r="G1965" t="str">
            <v>Ensemble canapé droit fixe 3 + 2 places NIHAD velours côtelé - Bleu clair</v>
          </cell>
        </row>
        <row r="1966">
          <cell r="F1966">
            <v>5905123280061</v>
          </cell>
          <cell r="G1966" t="str">
            <v xml:space="preserve">Ensemble canapé droit fixe 3 + 2 places NIHAD velours côtelé - Bleu foncé </v>
          </cell>
        </row>
        <row r="1967">
          <cell r="F1967">
            <v>5905123280078</v>
          </cell>
          <cell r="G1967" t="str">
            <v>Ensemble canapé droit fixe 3 + 2 places NIHAD velours côtelé - Gris clair</v>
          </cell>
        </row>
        <row r="1968">
          <cell r="F1968">
            <v>5905123280085</v>
          </cell>
          <cell r="G1968" t="str">
            <v>Ensemble canapé droit fixe 3 + 2 places NIHAD velours côtelé - Gris foncé</v>
          </cell>
        </row>
        <row r="1969">
          <cell r="F1969">
            <v>5905123280092</v>
          </cell>
          <cell r="G1969" t="str">
            <v>Ensemble canapé droit fixe 3 + 2 places NIHAD velours côtelé - Violet</v>
          </cell>
        </row>
        <row r="1970">
          <cell r="F1970">
            <v>5905123280115</v>
          </cell>
          <cell r="G1970" t="str">
            <v>Ensemble canapé droit fixe 3 + 2 places NIHAD velours côtelé - Marron</v>
          </cell>
        </row>
        <row r="1971">
          <cell r="F1971">
            <v>5905123280047</v>
          </cell>
          <cell r="G1971" t="str">
            <v>Ensemble canapé droit fixe 3 + 2 places NIHAD velours côtelé - Beige</v>
          </cell>
        </row>
        <row r="1972">
          <cell r="F1972">
            <v>5905123280139</v>
          </cell>
          <cell r="G1972" t="str">
            <v>Ensemble canapé droit fixe 3 + 2 places ENVY velours côtelé - Vert</v>
          </cell>
        </row>
        <row r="1973">
          <cell r="F1973">
            <v>5905123280146</v>
          </cell>
          <cell r="G1973" t="str">
            <v>Ensemble canapé droit fixe 3 + 2 places ENVY velours côtelé - Jaune</v>
          </cell>
        </row>
        <row r="1974">
          <cell r="F1974">
            <v>5905123280153</v>
          </cell>
          <cell r="G1974" t="str">
            <v xml:space="preserve">Ensemble canapé droit fixe 3 + 2 places ENVY velours côtelé - Bleu foncé </v>
          </cell>
        </row>
        <row r="1975">
          <cell r="F1975">
            <v>5905123280160</v>
          </cell>
          <cell r="G1975" t="str">
            <v>Ensemble canapé droit fixe 3 + 2 places ENVY velours côtelé - Gris foncé</v>
          </cell>
        </row>
        <row r="1976">
          <cell r="F1976">
            <v>5905123280177</v>
          </cell>
          <cell r="G1976" t="str">
            <v>Ensemble canapé droit fixe 3 + 2 places ENVY velours côtelé - Orange</v>
          </cell>
        </row>
        <row r="1977">
          <cell r="F1977">
            <v>5905123280122</v>
          </cell>
          <cell r="G1977" t="str">
            <v>Ensemble canapé droit fixe 3 + 2 places ENVY velours côtelé - Beige</v>
          </cell>
        </row>
        <row r="1978">
          <cell r="F1978">
            <v>5905123280252</v>
          </cell>
          <cell r="G1978" t="str">
            <v>Ensemble canapé droit fixe 3 + 2 places NOE - Bleu</v>
          </cell>
        </row>
        <row r="1979">
          <cell r="F1979">
            <v>5905123280245</v>
          </cell>
          <cell r="G1979" t="str">
            <v>Ensemble canapé droit fixe 3 + 2 places NOE - Bleu azur</v>
          </cell>
        </row>
        <row r="1980">
          <cell r="F1980">
            <v>5905123280269</v>
          </cell>
          <cell r="G1980" t="str">
            <v>Ensemble canapé droit fixe 3 + 2 places NOE - Bleu Canard</v>
          </cell>
        </row>
        <row r="1981">
          <cell r="F1981">
            <v>5905123280238</v>
          </cell>
          <cell r="G1981" t="str">
            <v>Ensemble canapé droit fixe 3 + 2 places NOE - Beige</v>
          </cell>
        </row>
        <row r="1982">
          <cell r="F1982">
            <v>5905123280276</v>
          </cell>
          <cell r="G1982" t="str">
            <v>Ensemble canapé droit fixe 3 + 2 places NOE - Anthracite</v>
          </cell>
        </row>
        <row r="1983">
          <cell r="F1983">
            <v>5905123280283</v>
          </cell>
          <cell r="G1983" t="str">
            <v>Ensemble canapé droit fixe 3 + 2 places NOE - Gris clair</v>
          </cell>
        </row>
        <row r="1984">
          <cell r="F1984">
            <v>5905123280290</v>
          </cell>
          <cell r="G1984" t="str">
            <v>Ensemble canapé droit fixe 3 + 2 places NOE - Jaune moutarde</v>
          </cell>
        </row>
        <row r="1985">
          <cell r="F1985">
            <v>5905123280306</v>
          </cell>
          <cell r="G1985" t="str">
            <v>Ensemble canapé droit fixe 3 + 2 places NOE - Marron</v>
          </cell>
        </row>
        <row r="1986">
          <cell r="F1986">
            <v>5905123280320</v>
          </cell>
          <cell r="G1986" t="str">
            <v>Ensemble canapé droit fixe 3 + 2 places NOE - Terracotta</v>
          </cell>
        </row>
        <row r="1987">
          <cell r="F1987">
            <v>5905123280313</v>
          </cell>
          <cell r="G1987" t="str">
            <v>Ensemble canapé droit fixe 3 + 2 places NOE - Taupe</v>
          </cell>
        </row>
        <row r="1988">
          <cell r="F1988">
            <v>5905123280337</v>
          </cell>
          <cell r="G1988" t="str">
            <v>Ensemble canapé droit fixe 3 + 2 places NOE - Vert</v>
          </cell>
        </row>
        <row r="1989">
          <cell r="F1989">
            <v>5905123280344</v>
          </cell>
          <cell r="G1989" t="str">
            <v>Ensemble canapé droit fixe 3 + 2 places MIA - Gris clair</v>
          </cell>
        </row>
        <row r="1990">
          <cell r="F1990">
            <v>5905123280351</v>
          </cell>
          <cell r="G1990" t="str">
            <v>Ensemble canapé droit fixe 3 + 2 places MIA - Gris foncé</v>
          </cell>
        </row>
        <row r="1991">
          <cell r="F1991">
            <v>5905123280368</v>
          </cell>
          <cell r="G1991" t="str">
            <v>Ensemble canapé droit fixe 3 + 2 places MIA - Taupe</v>
          </cell>
        </row>
        <row r="1992">
          <cell r="F1992">
            <v>5905123280375</v>
          </cell>
          <cell r="G1992" t="str">
            <v>Ensemble canapé droit fixe 3 + 2 places MIA - Bleu Marine</v>
          </cell>
        </row>
        <row r="1993">
          <cell r="F1993">
            <v>5905123280382</v>
          </cell>
          <cell r="G1993" t="str">
            <v>Ensemble canapé droit fixe 3 + 2 places MIA - Bleu Canard</v>
          </cell>
        </row>
        <row r="1994">
          <cell r="F1994">
            <v>5905123280221</v>
          </cell>
          <cell r="G1994" t="str">
            <v>Ensemble canapé droit fixe 3 + 2 places SEYCHELLES - Bleu</v>
          </cell>
        </row>
        <row r="1995">
          <cell r="F1995">
            <v>5905123280191</v>
          </cell>
          <cell r="G1995" t="str">
            <v>Ensemble canapé droit fixe 3 + 2 places SEYCHELLES - Gris clair</v>
          </cell>
        </row>
        <row r="1996">
          <cell r="F1996">
            <v>5905123280184</v>
          </cell>
          <cell r="G1996" t="str">
            <v>Ensemble canapé droit fixe 3 + 2 places SEYCHELLES - Beige</v>
          </cell>
        </row>
        <row r="1997">
          <cell r="F1997">
            <v>5905123280214</v>
          </cell>
          <cell r="G1997" t="str">
            <v>Ensemble canapé droit fixe 3 + 2 places SEYCHELLES - Taupe</v>
          </cell>
        </row>
        <row r="1998">
          <cell r="F1998">
            <v>5905123280207</v>
          </cell>
          <cell r="G1998" t="str">
            <v>Ensemble canapé droit fixe 3 + 2 places SEYCHELLES - Gris</v>
          </cell>
        </row>
        <row r="1999">
          <cell r="F1999">
            <v>5905123281525</v>
          </cell>
          <cell r="G1999" t="str">
            <v>Canapé d'angle fixe MARAIS - Beige - Angle droit</v>
          </cell>
        </row>
        <row r="2000">
          <cell r="F2000">
            <v>5905123281532</v>
          </cell>
          <cell r="G2000" t="str">
            <v>Canapé d'angle fixe MARAIS - Beige - Angle gauche</v>
          </cell>
        </row>
        <row r="2001">
          <cell r="F2001">
            <v>5905123281549</v>
          </cell>
          <cell r="G2001" t="str">
            <v>Canapé d'angle fixe MARAIS - Taupe - Angle droit</v>
          </cell>
        </row>
        <row r="2002">
          <cell r="F2002">
            <v>5905123281556</v>
          </cell>
          <cell r="G2002" t="str">
            <v>Canapé d'angle fixe MARAIS - Taupe - Angle gauche</v>
          </cell>
        </row>
        <row r="2003">
          <cell r="F2003">
            <v>5905123281563</v>
          </cell>
          <cell r="G2003" t="str">
            <v>Canapé d'angle fixe MARAIS - Rose - Angle droit</v>
          </cell>
        </row>
        <row r="2004">
          <cell r="F2004">
            <v>5905123281570</v>
          </cell>
          <cell r="G2004" t="str">
            <v>Canapé d'angle fixe MARAIS - Angle gauche - Rose</v>
          </cell>
        </row>
        <row r="2005">
          <cell r="F2005">
            <v>5905123283451</v>
          </cell>
          <cell r="G2005" t="str">
            <v>Canapé d'angle fixe MARAIS - Gris foncé - Angle droit</v>
          </cell>
        </row>
        <row r="2006">
          <cell r="F2006">
            <v>5905123283468</v>
          </cell>
          <cell r="G2006" t="str">
            <v>Canapé d'angle fixe MARAIS - Angle gauche - Gris foncé</v>
          </cell>
        </row>
        <row r="2007">
          <cell r="F2007">
            <v>5905123281587</v>
          </cell>
          <cell r="G2007" t="str">
            <v>Canapé droit fixe 3 places MARAIS - Beige</v>
          </cell>
        </row>
        <row r="2008">
          <cell r="F2008">
            <v>5905123281594</v>
          </cell>
          <cell r="G2008" t="str">
            <v>Canapé droit fixe 3 places MARAIS - Taupe</v>
          </cell>
        </row>
        <row r="2009">
          <cell r="F2009">
            <v>5905123281600</v>
          </cell>
          <cell r="G2009" t="str">
            <v>Canapé droit fixe 3 places MARAIS - Rose</v>
          </cell>
        </row>
        <row r="2010">
          <cell r="F2010">
            <v>5905123283444</v>
          </cell>
          <cell r="G2010" t="str">
            <v>Canapé droit fixe 3 places MARAIS - Gris foncé</v>
          </cell>
        </row>
        <row r="2011">
          <cell r="F2011">
            <v>5905123283338</v>
          </cell>
          <cell r="G2011" t="str">
            <v>Canapé d'angle fixe VINCENNES tissu texturé - Beige - Angle droit</v>
          </cell>
        </row>
        <row r="2012">
          <cell r="F2012">
            <v>5905123283345</v>
          </cell>
          <cell r="G2012" t="str">
            <v>Canapé d'angle fixe VINCENNES tissu texturé - Beige - Angle gauche</v>
          </cell>
        </row>
        <row r="2013">
          <cell r="F2013">
            <v>5905123283352</v>
          </cell>
          <cell r="G2013" t="str">
            <v>Canapé d'angle fixe VINCENNES tissu texturé - Vert - Angle droit</v>
          </cell>
        </row>
        <row r="2014">
          <cell r="F2014">
            <v>5905123283369</v>
          </cell>
          <cell r="G2014" t="str">
            <v>Canapé d'angle fixe VINCENNES tissu texturé - Vert - Angle gauche</v>
          </cell>
        </row>
        <row r="2015">
          <cell r="F2015">
            <v>5905123283376</v>
          </cell>
          <cell r="G2015" t="str">
            <v>Canapé d'angle fixe VINCENNES tissu texturé - Jaune - Angle droit</v>
          </cell>
        </row>
        <row r="2016">
          <cell r="F2016">
            <v>5905123283383</v>
          </cell>
          <cell r="G2016" t="str">
            <v>Canapé d'angle fixe VINCENNES tissu texturé - Jaune - Angle gauche</v>
          </cell>
        </row>
        <row r="2017">
          <cell r="F2017">
            <v>5905123283390</v>
          </cell>
          <cell r="G2017" t="str">
            <v xml:space="preserve">Canapé d'angle fixe VINCENNES tissu texturé - Angle droit - Bleu foncé </v>
          </cell>
        </row>
        <row r="2018">
          <cell r="F2018">
            <v>5905123283406</v>
          </cell>
          <cell r="G2018" t="str">
            <v xml:space="preserve">Canapé d'angle fixe VINCENNES tissu texturé - Angle gauche - Bleu foncé </v>
          </cell>
        </row>
        <row r="2019">
          <cell r="F2019">
            <v>5905123283413</v>
          </cell>
          <cell r="G2019" t="str">
            <v>Canapé d'angle fixe VINCENNES tissu texturé - Gris foncé - Angle droit</v>
          </cell>
        </row>
        <row r="2020">
          <cell r="F2020">
            <v>5905123283420</v>
          </cell>
          <cell r="G2020" t="str">
            <v>Canapé d'angle fixe VINCENNES tissu texturé - Angle gauche - Gris foncé</v>
          </cell>
        </row>
        <row r="2021">
          <cell r="F2021">
            <v>5905123282898</v>
          </cell>
          <cell r="G2021" t="str">
            <v>Canapé d'angle fixe LAFAYETTE velours côtelé ultra moelleux - Beige - Angle droit</v>
          </cell>
        </row>
        <row r="2022">
          <cell r="F2022">
            <v>5905123282881</v>
          </cell>
          <cell r="G2022" t="str">
            <v>Canapé d'angle fixe LAFAYETTE velours côtelé ultra moelleux - Beige - Angle gauche</v>
          </cell>
        </row>
        <row r="2023">
          <cell r="F2023">
            <v>5905123282805</v>
          </cell>
          <cell r="G2023" t="str">
            <v xml:space="preserve">Canapé d'angle fixe LAFAYETTE velours côtelé ultra moelleux - Angle droit - Bleu foncé </v>
          </cell>
        </row>
        <row r="2024">
          <cell r="F2024">
            <v>5905123282812</v>
          </cell>
          <cell r="G2024" t="str">
            <v xml:space="preserve">Canapé d'angle fixe LAFAYETTE velours côtelé ultra moelleux - Angle gauche - Bleu foncé </v>
          </cell>
        </row>
        <row r="2025">
          <cell r="F2025">
            <v>5905123282768</v>
          </cell>
          <cell r="G2025" t="str">
            <v>Canapé d'angle fixe LAFAYETTE velours côtelé ultra moelleux - Gris clair - Angle droit</v>
          </cell>
        </row>
        <row r="2026">
          <cell r="F2026">
            <v>5905123282775</v>
          </cell>
          <cell r="G2026" t="str">
            <v>Canapé d'angle fixe LAFAYETTE velours côtelé ultra moelleux - Angle gauche - Gris clair</v>
          </cell>
        </row>
        <row r="2027">
          <cell r="F2027">
            <v>5905123282782</v>
          </cell>
          <cell r="G2027" t="str">
            <v>Canapé d'angle fixe LAFAYETTE velours côtelé ultra moelleux - Gris foncé - Angle droit</v>
          </cell>
        </row>
        <row r="2028">
          <cell r="F2028">
            <v>5905123282799</v>
          </cell>
          <cell r="G2028" t="str">
            <v>Canapé d'angle fixe LAFAYETTE velours côtelé ultra moelleux - Angle gauche - Gris foncé</v>
          </cell>
        </row>
        <row r="2029">
          <cell r="F2029">
            <v>5905123282843</v>
          </cell>
          <cell r="G2029" t="str">
            <v>Canapé d'angle fixe LAFAYETTE velours côtelé ultra moelleux - Jaune - Angle droit</v>
          </cell>
        </row>
        <row r="2030">
          <cell r="F2030">
            <v>5905123282850</v>
          </cell>
          <cell r="G2030" t="str">
            <v>Canapé d'angle fixe LAFAYETTE velours côtelé ultra moelleux - Jaune - Angle gauche</v>
          </cell>
        </row>
        <row r="2031">
          <cell r="F2031">
            <v>5905123282829</v>
          </cell>
          <cell r="G2031" t="str">
            <v>Canapé d'angle fixe LAFAYETTE velours côtelé ultra moelleux - Marron - Angle droit</v>
          </cell>
        </row>
        <row r="2032">
          <cell r="F2032">
            <v>5905123282836</v>
          </cell>
          <cell r="G2032" t="str">
            <v>Canapé d'angle fixe LAFAYETTE velours côtelé ultra moelleux - Marron - Angle gauche</v>
          </cell>
        </row>
        <row r="2033">
          <cell r="F2033">
            <v>5905123282867</v>
          </cell>
          <cell r="G2033" t="str">
            <v>Canapé d'angle fixe LAFAYETTE velours côtelé ultra moelleux - Vert - Angle droit</v>
          </cell>
        </row>
        <row r="2034">
          <cell r="F2034">
            <v>5905123282874</v>
          </cell>
          <cell r="G2034" t="str">
            <v>Canapé d'angle fixe LAFAYETTE velours côtelé ultra moelleux - Vert - Angle gauche</v>
          </cell>
        </row>
        <row r="2035">
          <cell r="F2035">
            <v>5904474879924</v>
          </cell>
          <cell r="G2035" t="str">
            <v>Canapé d'angle fixe RICHEBOURG velours - Vert - Angle droit</v>
          </cell>
        </row>
        <row r="2036">
          <cell r="F2036">
            <v>5904474879931</v>
          </cell>
          <cell r="G2036" t="str">
            <v>Canapé d'angle fixe RICHEBOURG velours - Vert - Angle gauche</v>
          </cell>
        </row>
        <row r="2037">
          <cell r="F2037">
            <v>5905123283284</v>
          </cell>
          <cell r="G2037" t="str">
            <v>Canapé droit fixe 3 places VAUBAN velours - Beige</v>
          </cell>
        </row>
        <row r="2038">
          <cell r="F2038">
            <v>5905123283291</v>
          </cell>
          <cell r="G2038" t="str">
            <v>Canapé droit fixe 3 places VAUBAN velours - Vert</v>
          </cell>
        </row>
        <row r="2039">
          <cell r="F2039">
            <v>5905123283321</v>
          </cell>
          <cell r="G2039" t="str">
            <v>Canapé droit fixe 3 places VAUBAN velours - Gris foncé</v>
          </cell>
        </row>
        <row r="2040">
          <cell r="F2040">
            <v>5905123283307</v>
          </cell>
          <cell r="G2040" t="str">
            <v>Canapé droit fixe 3 places VAUBAN velours - Rose</v>
          </cell>
        </row>
        <row r="2041">
          <cell r="F2041">
            <v>5905123283314</v>
          </cell>
          <cell r="G2041" t="str">
            <v xml:space="preserve">Canapé droit fixe 3 places VAUBAN velours - Bleu foncé </v>
          </cell>
        </row>
        <row r="2042">
          <cell r="F2042">
            <v>5905123283512</v>
          </cell>
          <cell r="G2042" t="str">
            <v>Canapé droit fixe 3 places VAUBAN velours - Gris clair</v>
          </cell>
        </row>
        <row r="2043">
          <cell r="F2043">
            <v>5905123282904</v>
          </cell>
          <cell r="G2043" t="str">
            <v>Canapé droit fixe modulable 4 places VAUBAN velours - Beige</v>
          </cell>
        </row>
        <row r="2044">
          <cell r="F2044">
            <v>5905123282911</v>
          </cell>
          <cell r="G2044" t="str">
            <v>Canapé droit fixe modulable 4 places VAUBAN velours - Vert</v>
          </cell>
        </row>
        <row r="2045">
          <cell r="F2045">
            <v>5905123282942</v>
          </cell>
          <cell r="G2045" t="str">
            <v>Canapé droit fixe modulable 4 places VAUBAN velours - Gris foncé</v>
          </cell>
        </row>
        <row r="2046">
          <cell r="F2046">
            <v>5905123282928</v>
          </cell>
          <cell r="G2046" t="str">
            <v>Canapé droit fixe modulable 4 places VAUBAN velours - Rose</v>
          </cell>
        </row>
        <row r="2047">
          <cell r="F2047">
            <v>5905123282935</v>
          </cell>
          <cell r="G2047" t="str">
            <v xml:space="preserve">Canapé droit fixe modulable 4 places VAUBAN velours - Bleu foncé </v>
          </cell>
        </row>
        <row r="2048">
          <cell r="F2048">
            <v>5905123283475</v>
          </cell>
          <cell r="G2048" t="str">
            <v>Canapé droit fixe modulable 4 places VAUBAN velours - Gris clair</v>
          </cell>
        </row>
        <row r="2049">
          <cell r="F2049">
            <v>5905123283055</v>
          </cell>
          <cell r="G2049" t="str">
            <v>Canapé droit fixe modulable 5 places VAUBAN velours - Beige</v>
          </cell>
        </row>
        <row r="2050">
          <cell r="F2050">
            <v>5905123283062</v>
          </cell>
          <cell r="G2050" t="str">
            <v>Canapé droit fixe modulable 5 places VAUBAN velours - Vert</v>
          </cell>
        </row>
        <row r="2051">
          <cell r="F2051">
            <v>5905123283093</v>
          </cell>
          <cell r="G2051" t="str">
            <v>Canapé droit fixe modulable 5 places VAUBAN velours - Gris foncé</v>
          </cell>
        </row>
        <row r="2052">
          <cell r="F2052">
            <v>5905123283079</v>
          </cell>
          <cell r="G2052" t="str">
            <v>Canapé droit fixe modulable 5 places VAUBAN velours - Rose</v>
          </cell>
        </row>
        <row r="2053">
          <cell r="F2053">
            <v>5905123283086</v>
          </cell>
          <cell r="G2053" t="str">
            <v xml:space="preserve">Canapé droit fixe modulable 5 places VAUBAN velours - Bleu foncé </v>
          </cell>
        </row>
        <row r="2054">
          <cell r="F2054">
            <v>5905123283505</v>
          </cell>
          <cell r="G2054" t="str">
            <v>Canapé droit fixe modulable 5 places VAUBAN velours - Gris clair</v>
          </cell>
        </row>
        <row r="2055">
          <cell r="F2055">
            <v>5905123282959</v>
          </cell>
          <cell r="G2055" t="str">
            <v>Canapé d'angle fixe modulable VAUBAN velours - Beige - Angle droit</v>
          </cell>
        </row>
        <row r="2056">
          <cell r="F2056">
            <v>5905123282966</v>
          </cell>
          <cell r="G2056" t="str">
            <v>Canapé d'angle fixe modulable VAUBAN velours - Beige - Angle gauche</v>
          </cell>
        </row>
        <row r="2057">
          <cell r="F2057">
            <v>5905123282973</v>
          </cell>
          <cell r="G2057" t="str">
            <v>Canapé d'angle fixe modulable VAUBAN velours - Vert - Angle droit</v>
          </cell>
        </row>
        <row r="2058">
          <cell r="F2058">
            <v>5905123282980</v>
          </cell>
          <cell r="G2058" t="str">
            <v>Canapé d'angle fixe modulable VAUBAN velours - Vert - Angle gauche</v>
          </cell>
        </row>
        <row r="2059">
          <cell r="F2059">
            <v>5905123283031</v>
          </cell>
          <cell r="G2059" t="str">
            <v>Canapé d'angle fixe modulable VAUBAN velours - Gris foncé - Angle droit</v>
          </cell>
        </row>
        <row r="2060">
          <cell r="F2060">
            <v>5905123283048</v>
          </cell>
          <cell r="G2060" t="str">
            <v>Canapé d'angle fixe modulable VAUBAN velours - Angle gauche - Gris foncé</v>
          </cell>
        </row>
        <row r="2061">
          <cell r="F2061">
            <v>5905123282997</v>
          </cell>
          <cell r="G2061" t="str">
            <v>Canapé d'angle fixe modulable VAUBAN velours - Rose - Angle droit</v>
          </cell>
        </row>
        <row r="2062">
          <cell r="F2062">
            <v>5905123283000</v>
          </cell>
          <cell r="G2062" t="str">
            <v>Canapé d'angle fixe modulable VAUBAN velours - Angle gauche - Rose</v>
          </cell>
        </row>
        <row r="2063">
          <cell r="F2063">
            <v>5905123283017</v>
          </cell>
          <cell r="G2063" t="str">
            <v xml:space="preserve">Canapé d'angle fixe modulable VAUBAN velours - Angle droit - Bleu foncé </v>
          </cell>
        </row>
        <row r="2064">
          <cell r="F2064">
            <v>5905123283024</v>
          </cell>
          <cell r="G2064" t="str">
            <v xml:space="preserve">Canapé d'angle fixe modulable VAUBAN velours - Angle gauche - Bleu foncé </v>
          </cell>
        </row>
        <row r="2065">
          <cell r="F2065">
            <v>5905123283482</v>
          </cell>
          <cell r="G2065" t="str">
            <v>Canapé d'angle fixe modulable VAUBAN velours - Gris clair - Angle droit</v>
          </cell>
        </row>
        <row r="2066">
          <cell r="F2066">
            <v>5905123283499</v>
          </cell>
          <cell r="G2066" t="str">
            <v>Canapé d'angle fixe modulable VAUBAN velours - Angle gauche - Gris clair</v>
          </cell>
        </row>
        <row r="2067">
          <cell r="F2067">
            <v>5905123283161</v>
          </cell>
          <cell r="G2067" t="str">
            <v>Fauteuil chesterfield VERSAILLES - Beige</v>
          </cell>
        </row>
        <row r="2068">
          <cell r="F2068">
            <v>5905123283178</v>
          </cell>
          <cell r="G2068" t="str">
            <v>Fauteuil chesterfield VERSAILLES - Marron</v>
          </cell>
        </row>
        <row r="2069">
          <cell r="F2069">
            <v>5905123283185</v>
          </cell>
          <cell r="G2069" t="str">
            <v>Fauteuil chesterfield VERSAILLES - Vert</v>
          </cell>
        </row>
        <row r="2070">
          <cell r="F2070">
            <v>5905123283192</v>
          </cell>
          <cell r="G2070" t="str">
            <v>Fauteuil chesterfield VERSAILLES - Rouge</v>
          </cell>
        </row>
        <row r="2071">
          <cell r="F2071">
            <v>5905123283215</v>
          </cell>
          <cell r="G2071" t="str">
            <v>Fauteuil chesterfield VERSAILLES - Gris foncé</v>
          </cell>
        </row>
        <row r="2072">
          <cell r="F2072">
            <v>5905123283208</v>
          </cell>
          <cell r="G2072" t="str">
            <v xml:space="preserve">Fauteuil chesterfield VERSAILLES - Bleu foncé </v>
          </cell>
        </row>
        <row r="2073">
          <cell r="F2073">
            <v>5905123283109</v>
          </cell>
          <cell r="G2073" t="str">
            <v>Canapé droit fixe 2 places chesterfield VERSAILLES - Beige</v>
          </cell>
        </row>
        <row r="2074">
          <cell r="F2074">
            <v>5905123283116</v>
          </cell>
          <cell r="G2074" t="str">
            <v>Canapé droit fixe 2 places chesterfield VERSAILLES - Marron</v>
          </cell>
        </row>
        <row r="2075">
          <cell r="F2075">
            <v>5905123283123</v>
          </cell>
          <cell r="G2075" t="str">
            <v>Canapé droit fixe 2 places chesterfield VERSAILLES - Vert</v>
          </cell>
        </row>
        <row r="2076">
          <cell r="F2076">
            <v>5905123283130</v>
          </cell>
          <cell r="G2076" t="str">
            <v>Canapé droit fixe 2 places chesterfield VERSAILLES - Rouge</v>
          </cell>
        </row>
        <row r="2077">
          <cell r="F2077">
            <v>5905123283147</v>
          </cell>
          <cell r="G2077" t="str">
            <v xml:space="preserve">Canapé droit fixe 2 places chesterfield VERSAILLES - Bleu foncé </v>
          </cell>
        </row>
        <row r="2078">
          <cell r="F2078">
            <v>5905123283154</v>
          </cell>
          <cell r="G2078" t="str">
            <v>Canapé droit fixe 2 places chesterfield VERSAILLES - Gris foncé</v>
          </cell>
        </row>
        <row r="2079">
          <cell r="F2079">
            <v>5905123283222</v>
          </cell>
          <cell r="G2079" t="str">
            <v>Canapé droit fixe 3 places chesterfield VERSAILLES - Beige</v>
          </cell>
        </row>
        <row r="2080">
          <cell r="F2080">
            <v>5905123283239</v>
          </cell>
          <cell r="G2080" t="str">
            <v>Canapé droit fixe 3 places chesterfield VERSAILLES - Marron</v>
          </cell>
        </row>
        <row r="2081">
          <cell r="F2081">
            <v>5905123283246</v>
          </cell>
          <cell r="G2081" t="str">
            <v>Canapé droit fixe 3 places chesterfield VERSAILLES - Vert</v>
          </cell>
        </row>
        <row r="2082">
          <cell r="F2082">
            <v>5905123283253</v>
          </cell>
          <cell r="G2082" t="str">
            <v>Canapé droit fixe 3 places chesterfield VERSAILLES - Rouge</v>
          </cell>
        </row>
        <row r="2083">
          <cell r="F2083">
            <v>5905123283260</v>
          </cell>
          <cell r="G2083" t="str">
            <v xml:space="preserve">Canapé droit fixe 3 places chesterfield VERSAILLES - Bleu foncé </v>
          </cell>
        </row>
        <row r="2084">
          <cell r="F2084">
            <v>5905123283277</v>
          </cell>
          <cell r="G2084" t="str">
            <v>Canapé droit fixe 3 places chesterfield VERSAILLES - Gris foncé</v>
          </cell>
        </row>
        <row r="2085">
          <cell r="F2085">
            <v>5905123281617</v>
          </cell>
          <cell r="G2085" t="str">
            <v>Canapé d'angle fixe compact NIHAD velours côtelé - Beige - Angle droit</v>
          </cell>
        </row>
        <row r="2086">
          <cell r="F2086">
            <v>5905123281624</v>
          </cell>
          <cell r="G2086" t="str">
            <v>Canapé d'angle fixe compact NIHAD velours côtelé - Beige - Angle gauche</v>
          </cell>
        </row>
        <row r="2087">
          <cell r="F2087">
            <v>5905123281631</v>
          </cell>
          <cell r="G2087" t="str">
            <v>Canapé d'angle fixe compact NIHAD velours côtelé - Bleu clair - Angle droit</v>
          </cell>
        </row>
        <row r="2088">
          <cell r="F2088">
            <v>5905123281648</v>
          </cell>
          <cell r="G2088" t="str">
            <v>Canapé d'angle fixe compact NIHAD velours côtelé - Angle gauche - Bleu clair</v>
          </cell>
        </row>
        <row r="2089">
          <cell r="F2089">
            <v>5905123281655</v>
          </cell>
          <cell r="G2089" t="str">
            <v xml:space="preserve">Canapé d'angle fixe compact NIHAD velours côtelé - Angle droit - Bleu foncé </v>
          </cell>
        </row>
        <row r="2090">
          <cell r="F2090">
            <v>5905123281662</v>
          </cell>
          <cell r="G2090" t="str">
            <v xml:space="preserve">Canapé d'angle fixe compact NIHAD velours côtelé - Angle gauche - Bleu foncé </v>
          </cell>
        </row>
        <row r="2091">
          <cell r="F2091">
            <v>5905123281679</v>
          </cell>
          <cell r="G2091" t="str">
            <v>Canapé d'angle fixe compact NIHAD velours côtelé - Gris clair - Angle droit</v>
          </cell>
        </row>
        <row r="2092">
          <cell r="F2092">
            <v>5905123281686</v>
          </cell>
          <cell r="G2092" t="str">
            <v>Canapé d'angle fixe compact NIHAD velours côtelé - Angle gauche - Gris clair</v>
          </cell>
        </row>
        <row r="2093">
          <cell r="F2093">
            <v>5905123281693</v>
          </cell>
          <cell r="G2093" t="str">
            <v>Canapé d'angle fixe compact NIHAD velours côtelé - Gris foncé - Angle droit</v>
          </cell>
        </row>
        <row r="2094">
          <cell r="F2094">
            <v>5905123281709</v>
          </cell>
          <cell r="G2094" t="str">
            <v>Canapé d'angle fixe compact NIHAD velours côtelé - Angle gauche - Gris foncé</v>
          </cell>
        </row>
        <row r="2095">
          <cell r="F2095">
            <v>5905123281716</v>
          </cell>
          <cell r="G2095" t="str">
            <v>Canapé d'angle fixe compact NIHAD velours côtelé - Violet - Angle droit</v>
          </cell>
        </row>
        <row r="2096">
          <cell r="F2096">
            <v>5905123281723</v>
          </cell>
          <cell r="G2096" t="str">
            <v>Canapé d'angle fixe compact NIHAD velours côtelé - Angle gauche - Violet</v>
          </cell>
        </row>
        <row r="2097">
          <cell r="F2097">
            <v>5905123286308</v>
          </cell>
          <cell r="G2097" t="str">
            <v>Canapé d'angle fixe compact NIHAD velours côtelé - Violet - Angle droit</v>
          </cell>
        </row>
        <row r="2098">
          <cell r="F2098">
            <v>5905123286315</v>
          </cell>
          <cell r="G2098" t="str">
            <v>Canapé d'angle fixe compact NIHAD velours côtelé - Angle gauche - Violet</v>
          </cell>
        </row>
        <row r="2099">
          <cell r="F2099">
            <v>5905123281730</v>
          </cell>
          <cell r="G2099" t="str">
            <v>Canapé d'angle fixe compact NIHAD velours côtelé - Marron - Angle droit</v>
          </cell>
        </row>
        <row r="2100">
          <cell r="F2100">
            <v>5905123281747</v>
          </cell>
          <cell r="G2100" t="str">
            <v>Canapé d'angle fixe compact NIHAD velours côtelé - Marron - Angle gauche</v>
          </cell>
        </row>
        <row r="2101">
          <cell r="F2101">
            <v>5905123281754</v>
          </cell>
          <cell r="G2101" t="str">
            <v>Canapé d'angle fixe compact NIHAD velours côtelé - Taupe - Angle droit</v>
          </cell>
        </row>
        <row r="2102">
          <cell r="F2102">
            <v>5905123281761</v>
          </cell>
          <cell r="G2102" t="str">
            <v>Canapé d'angle fixe compact NIHAD velours côtelé - Taupe - Angle gauche</v>
          </cell>
        </row>
        <row r="2103">
          <cell r="F2103">
            <v>5905123280757</v>
          </cell>
          <cell r="G2103" t="str">
            <v>Canapé d'angle convertible coffre JASMIN velours côtelé - Beige - Angle droit</v>
          </cell>
        </row>
        <row r="2104">
          <cell r="F2104">
            <v>5905123280764</v>
          </cell>
          <cell r="G2104" t="str">
            <v>Canapé d'angle convertible coffre JASMIN velours côtelé - Beige - Angle gauche</v>
          </cell>
        </row>
        <row r="2105">
          <cell r="F2105">
            <v>5905123280771</v>
          </cell>
          <cell r="G2105" t="str">
            <v>Canapé d'angle convertible coffre JASMIN velours côtelé - Vert - Angle droit</v>
          </cell>
        </row>
        <row r="2106">
          <cell r="F2106">
            <v>5905123280788</v>
          </cell>
          <cell r="G2106" t="str">
            <v>Canapé d'angle convertible coffre JASMIN velours côtelé - Vert - Angle gauche</v>
          </cell>
        </row>
        <row r="2107">
          <cell r="F2107">
            <v>5905123280795</v>
          </cell>
          <cell r="G2107" t="str">
            <v>Canapé d'angle convertible coffre JASMIN velours côtelé - Jaune - Angle droit</v>
          </cell>
        </row>
        <row r="2108">
          <cell r="F2108">
            <v>5905123280801</v>
          </cell>
          <cell r="G2108" t="str">
            <v>Canapé d'angle convertible coffre JASMIN velours côtelé - Jaune - Angle gauche</v>
          </cell>
        </row>
        <row r="2109">
          <cell r="F2109">
            <v>5905123280818</v>
          </cell>
          <cell r="G2109" t="str">
            <v xml:space="preserve">Canapé d'angle convertible coffre JASMIN velours côtelé - Angle droit - Bleu foncé </v>
          </cell>
        </row>
        <row r="2110">
          <cell r="F2110">
            <v>5905123280825</v>
          </cell>
          <cell r="G2110" t="str">
            <v xml:space="preserve">Canapé d'angle convertible coffre JASMIN velours côtelé - Angle gauche - Bleu foncé </v>
          </cell>
        </row>
        <row r="2111">
          <cell r="F2111">
            <v>5905123286186</v>
          </cell>
          <cell r="G2111" t="str">
            <v>Canapé d'angle convertible coffre JASMIN velours côtelé - Gris clair - Angle droit</v>
          </cell>
        </row>
        <row r="2112">
          <cell r="F2112">
            <v>5905123286193</v>
          </cell>
          <cell r="G2112" t="str">
            <v>Canapé d'angle convertible coffre JASMIN velours côtelé - Angle gauche - Gris clair</v>
          </cell>
        </row>
        <row r="2113">
          <cell r="F2113">
            <v>5905123286247</v>
          </cell>
          <cell r="G2113" t="str">
            <v>Canapé d'angle convertible coffre JASMIN velours côtelé - Gris foncé - Angle droit</v>
          </cell>
        </row>
        <row r="2114">
          <cell r="F2114">
            <v>5905123286254</v>
          </cell>
          <cell r="G2114" t="str">
            <v>Canapé d'angle convertible coffre JASMIN velours côtelé - Angle gauche - Gris foncé</v>
          </cell>
        </row>
        <row r="2115">
          <cell r="F2115">
            <v>5905123280856</v>
          </cell>
          <cell r="G2115" t="str">
            <v>Canapé d'angle convertible coffre JASMIN velours côtelé - Orange - Angle droit</v>
          </cell>
        </row>
        <row r="2116">
          <cell r="F2116">
            <v>5905123280863</v>
          </cell>
          <cell r="G2116" t="str">
            <v>Canapé d'angle convertible coffre JASMIN velours côtelé - Orange - Angle gauche</v>
          </cell>
        </row>
        <row r="2117">
          <cell r="F2117">
            <v>5905123284441</v>
          </cell>
          <cell r="G2117" t="str">
            <v>Canapé d'angle fixe compact NIHAD velours côtelé avec pouf - Beige - Angle gauche</v>
          </cell>
        </row>
        <row r="2118">
          <cell r="F2118">
            <v>5905123284458</v>
          </cell>
          <cell r="G2118" t="str">
            <v>Canapé d'angle fixe compact NIHAD velours côtelé avec pouf - Bleu clair - Angle droit</v>
          </cell>
        </row>
        <row r="2119">
          <cell r="F2119">
            <v>5905123284465</v>
          </cell>
          <cell r="G2119" t="str">
            <v>Canapé d'angle fixe compact NIHAD velours côtelé avec pouf - Angle gauche - Bleu clair</v>
          </cell>
        </row>
        <row r="2120">
          <cell r="F2120">
            <v>5905123284472</v>
          </cell>
          <cell r="G2120" t="str">
            <v xml:space="preserve">Canapé d'angle fixe compact NIHAD velours côtelé avec pouf - Angle droit - Bleu foncé </v>
          </cell>
        </row>
        <row r="2121">
          <cell r="F2121">
            <v>5905123284489</v>
          </cell>
          <cell r="G2121" t="str">
            <v xml:space="preserve">Canapé d'angle fixe compact NIHAD velours côtelé avec pouf - Angle gauche - Bleu foncé </v>
          </cell>
        </row>
        <row r="2122">
          <cell r="F2122">
            <v>5905123284496</v>
          </cell>
          <cell r="G2122" t="str">
            <v>Canapé d'angle fixe compact NIHAD velours côtelé avec pouf - Gris clair - Angle droit</v>
          </cell>
        </row>
        <row r="2123">
          <cell r="F2123">
            <v>5905123284502</v>
          </cell>
          <cell r="G2123" t="str">
            <v>Canapé d'angle fixe compact NIHAD velours côtelé avec pouf - Angle gauche - Gris clair</v>
          </cell>
        </row>
        <row r="2124">
          <cell r="F2124">
            <v>5905123284519</v>
          </cell>
          <cell r="G2124" t="str">
            <v>Canapé d'angle fixe compact NIHAD velours côtelé avec pouf - Gris foncé - Angle droit</v>
          </cell>
        </row>
        <row r="2125">
          <cell r="F2125">
            <v>5905123284526</v>
          </cell>
          <cell r="G2125" t="str">
            <v>Canapé d'angle fixe compact NIHAD velours côtelé avec pouf - Angle gauche - Gris foncé</v>
          </cell>
        </row>
        <row r="2126">
          <cell r="F2126">
            <v>5905123284533</v>
          </cell>
          <cell r="G2126" t="str">
            <v>Canapé d'angle fixe compact NIHAD velours côtelé avec pouf - Violet - Angle droit</v>
          </cell>
        </row>
        <row r="2127">
          <cell r="F2127">
            <v>5905123284540</v>
          </cell>
          <cell r="G2127" t="str">
            <v>Canapé d'angle fixe compact NIHAD velours côtelé avec pouf - Angle gauche - Violet</v>
          </cell>
        </row>
        <row r="2128">
          <cell r="F2128">
            <v>5905123286322</v>
          </cell>
          <cell r="G2128" t="str">
            <v>Canapé d'angle fixe compact NIHAD velours côtelé avec pouf - Violet - Angle droit</v>
          </cell>
        </row>
        <row r="2129">
          <cell r="F2129">
            <v>5905123286339</v>
          </cell>
          <cell r="G2129" t="str">
            <v>Canapé d'angle fixe compact NIHAD velours côtelé avec pouf - Angle gauche - Violet</v>
          </cell>
        </row>
        <row r="2130">
          <cell r="F2130">
            <v>5905123284557</v>
          </cell>
          <cell r="G2130" t="str">
            <v>Canapé d'angle fixe compact NIHAD velours côtelé avec pouf - Marron - Angle droit</v>
          </cell>
        </row>
        <row r="2131">
          <cell r="F2131">
            <v>5905123284564</v>
          </cell>
          <cell r="G2131" t="str">
            <v>Canapé d'angle fixe compact NIHAD velours côtelé avec pouf - Marron - Angle gauche</v>
          </cell>
        </row>
        <row r="2132">
          <cell r="F2132">
            <v>5905123284434</v>
          </cell>
          <cell r="G2132" t="str">
            <v>Canapé d'angle fixe compact NIHAD velours côtelé avec pouf - Beige - Angle droit</v>
          </cell>
        </row>
        <row r="2133">
          <cell r="F2133">
            <v>5905123284571</v>
          </cell>
          <cell r="G2133" t="str">
            <v>Canapé d'angle fixe compact NIHAD velours côtelé avec pouf - Taupe - Angle droit</v>
          </cell>
        </row>
        <row r="2134">
          <cell r="F2134">
            <v>5905123284588</v>
          </cell>
          <cell r="G2134" t="str">
            <v>Canapé d'angle fixe compact NIHAD velours côtelé avec pouf - Taupe - Angle gauche</v>
          </cell>
        </row>
        <row r="2135">
          <cell r="F2135">
            <v>5905123284595</v>
          </cell>
          <cell r="G2135" t="str">
            <v>Pouf compact NIHAD velours côtelé - Beige</v>
          </cell>
        </row>
        <row r="2136">
          <cell r="F2136">
            <v>5905123284601</v>
          </cell>
          <cell r="G2136" t="str">
            <v>Pouf compact NIHAD velours côtelé - Bleu clair</v>
          </cell>
        </row>
        <row r="2137">
          <cell r="F2137">
            <v>5905123284618</v>
          </cell>
          <cell r="G2137" t="str">
            <v xml:space="preserve">Pouf compact NIHAD velours côtelé - Bleu foncé </v>
          </cell>
        </row>
        <row r="2138">
          <cell r="F2138">
            <v>5905123284625</v>
          </cell>
          <cell r="G2138" t="str">
            <v>Pouf compact NIHAD velours côtelé - Gris clair</v>
          </cell>
        </row>
        <row r="2139">
          <cell r="F2139">
            <v>5905123284632</v>
          </cell>
          <cell r="G2139" t="str">
            <v>Pouf compact NIHAD velours côtelé - Gris foncé</v>
          </cell>
        </row>
        <row r="2140">
          <cell r="F2140">
            <v>5905123284649</v>
          </cell>
          <cell r="G2140" t="str">
            <v>Pouf compact NIHAD velours côtelé - Violet</v>
          </cell>
        </row>
        <row r="2141">
          <cell r="F2141">
            <v>5905123284656</v>
          </cell>
          <cell r="G2141" t="str">
            <v>Pouf compact NIHAD velours côtelé - Marron</v>
          </cell>
        </row>
        <row r="2142">
          <cell r="F2142">
            <v>5905123286346</v>
          </cell>
          <cell r="G2142" t="str">
            <v>Pouf compact NIHAD velours côtelé - Violet</v>
          </cell>
        </row>
        <row r="2143">
          <cell r="F2143">
            <v>5905123284663</v>
          </cell>
          <cell r="G2143" t="str">
            <v>Pouf compact NIHAD velours côtelé - Taupe</v>
          </cell>
        </row>
        <row r="2144">
          <cell r="F2144">
            <v>5905123283840</v>
          </cell>
          <cell r="G2144" t="str">
            <v>Canapé droit fixe 3 places VAUBAN velours côtelé - Beige</v>
          </cell>
        </row>
        <row r="2145">
          <cell r="F2145">
            <v>5905123283871</v>
          </cell>
          <cell r="G2145" t="str">
            <v xml:space="preserve">Canapé droit fixe 3 places VAUBAN velours côtelé - Bleu foncé </v>
          </cell>
        </row>
        <row r="2146">
          <cell r="F2146">
            <v>5905123283864</v>
          </cell>
          <cell r="G2146" t="str">
            <v>Canapé droit fixe 3 places VAUBAN velours côtelé - Gris foncé</v>
          </cell>
        </row>
        <row r="2147">
          <cell r="F2147">
            <v>5905123283888</v>
          </cell>
          <cell r="G2147" t="str">
            <v>Canapé droit fixe 3 places VAUBAN velours côtelé - Marron</v>
          </cell>
        </row>
        <row r="2148">
          <cell r="F2148">
            <v>5905123283857</v>
          </cell>
          <cell r="G2148" t="str">
            <v>Canapé droit fixe 3 places VAUBAN velours côtelé - Gris clair</v>
          </cell>
        </row>
        <row r="2149">
          <cell r="F2149">
            <v>5905123283970</v>
          </cell>
          <cell r="G2149" t="str">
            <v>Canapé droit fixe 3 places VAUBAN velours côtelé - Jaune</v>
          </cell>
        </row>
        <row r="2150">
          <cell r="F2150">
            <v>5905123283987</v>
          </cell>
          <cell r="G2150" t="str">
            <v>Canapé droit fixe 3 places VAUBAN velours côtelé - Vert</v>
          </cell>
        </row>
        <row r="2151">
          <cell r="F2151">
            <v>5905123283642</v>
          </cell>
          <cell r="G2151" t="str">
            <v>Canapé droit fixe modulable 4 places VAUBAN velours côtelé - Beige</v>
          </cell>
        </row>
        <row r="2152">
          <cell r="F2152">
            <v>5905123283666</v>
          </cell>
          <cell r="G2152" t="str">
            <v>Canapé droit fixe modulable 4 places VAUBAN velours côtelé - Gris foncé</v>
          </cell>
        </row>
        <row r="2153">
          <cell r="F2153">
            <v>5905123283895</v>
          </cell>
          <cell r="G2153" t="str">
            <v>Canapé droit fixe modulable 4 places VAUBAN velours côtelé - Jaune</v>
          </cell>
        </row>
        <row r="2154">
          <cell r="F2154">
            <v>5905123283680</v>
          </cell>
          <cell r="G2154" t="str">
            <v>Canapé droit fixe modulable 4 places VAUBAN velours côtelé - Marron</v>
          </cell>
        </row>
        <row r="2155">
          <cell r="F2155">
            <v>5905123283659</v>
          </cell>
          <cell r="G2155" t="str">
            <v>Canapé droit fixe modulable 4 places VAUBAN velours côtelé - Gris clair</v>
          </cell>
        </row>
        <row r="2156">
          <cell r="F2156">
            <v>5905123283673</v>
          </cell>
          <cell r="G2156" t="str">
            <v xml:space="preserve">Canapé droit fixe modulable 4 places VAUBAN velours côtelé - Bleu foncé </v>
          </cell>
        </row>
        <row r="2157">
          <cell r="F2157">
            <v>5905123283901</v>
          </cell>
          <cell r="G2157" t="str">
            <v>Canapé droit fixe modulable 4 places VAUBAN velours côtelé - Vert</v>
          </cell>
        </row>
        <row r="2158">
          <cell r="F2158">
            <v>5905123283963</v>
          </cell>
          <cell r="G2158" t="str">
            <v>Canapé droit fixe modulable 5 places VAUBAN velours côtelé - Vert</v>
          </cell>
        </row>
        <row r="2159">
          <cell r="F2159">
            <v>5905123283819</v>
          </cell>
          <cell r="G2159" t="str">
            <v>Canapé droit fixe modulable 5 places VAUBAN velours côtelé - Gris foncé</v>
          </cell>
        </row>
        <row r="2160">
          <cell r="F2160">
            <v>5905123283826</v>
          </cell>
          <cell r="G2160" t="str">
            <v xml:space="preserve">Canapé droit fixe modulable 5 places VAUBAN velours côtelé - Bleu foncé </v>
          </cell>
        </row>
        <row r="2161">
          <cell r="F2161">
            <v>5905123283833</v>
          </cell>
          <cell r="G2161" t="str">
            <v>Canapé droit fixe modulable 5 places VAUBAN velours côtelé - Marron</v>
          </cell>
        </row>
        <row r="2162">
          <cell r="F2162">
            <v>5905123283802</v>
          </cell>
          <cell r="G2162" t="str">
            <v>Canapé droit fixe modulable 5 places VAUBAN velours côtelé - Gris clair</v>
          </cell>
        </row>
        <row r="2163">
          <cell r="F2163">
            <v>5905123283796</v>
          </cell>
          <cell r="G2163" t="str">
            <v>Canapé droit fixe modulable 5 places VAUBAN velours côtelé - Beige</v>
          </cell>
        </row>
        <row r="2164">
          <cell r="F2164">
            <v>5905123283956</v>
          </cell>
          <cell r="G2164" t="str">
            <v>Canapé droit fixe modulable 5 places VAUBAN velours côtelé - Jaune</v>
          </cell>
        </row>
        <row r="2165">
          <cell r="F2165">
            <v>5905123283697</v>
          </cell>
          <cell r="G2165" t="str">
            <v>Canapé d'angle fixe modulable VAUBAN velours côtelé - Beige - Angle droit</v>
          </cell>
        </row>
        <row r="2166">
          <cell r="F2166">
            <v>5905123283703</v>
          </cell>
          <cell r="G2166" t="str">
            <v>Canapé d'angle fixe modulable VAUBAN velours côtelé - Beige - Angle gauche</v>
          </cell>
        </row>
        <row r="2167">
          <cell r="F2167">
            <v>5905123283932</v>
          </cell>
          <cell r="G2167" t="str">
            <v>Canapé d'angle fixe modulable VAUBAN velours côtelé - Vert - Angle droit</v>
          </cell>
        </row>
        <row r="2168">
          <cell r="F2168">
            <v>5905123283949</v>
          </cell>
          <cell r="G2168" t="str">
            <v>Canapé d'angle fixe modulable VAUBAN velours côtelé - Vert - Angle gauche</v>
          </cell>
        </row>
        <row r="2169">
          <cell r="F2169">
            <v>5905123283741</v>
          </cell>
          <cell r="G2169" t="str">
            <v>Canapé d'angle fixe modulable VAUBAN velours côtelé - Angle gauche - Gris foncé</v>
          </cell>
        </row>
        <row r="2170">
          <cell r="F2170">
            <v>5905123283758</v>
          </cell>
          <cell r="G2170" t="str">
            <v xml:space="preserve">Canapé d'angle fixe modulable VAUBAN velours côtelé - Angle droit - Bleu foncé </v>
          </cell>
        </row>
        <row r="2171">
          <cell r="F2171">
            <v>5905123283765</v>
          </cell>
          <cell r="G2171" t="str">
            <v xml:space="preserve">Canapé d'angle fixe modulable VAUBAN velours côtelé - Angle gauche - Bleu foncé </v>
          </cell>
        </row>
        <row r="2172">
          <cell r="F2172">
            <v>5905123283772</v>
          </cell>
          <cell r="G2172" t="str">
            <v>Canapé d'angle fixe modulable VAUBAN velours côtelé - Marron - Angle droit</v>
          </cell>
        </row>
        <row r="2173">
          <cell r="F2173">
            <v>5905123283789</v>
          </cell>
          <cell r="G2173" t="str">
            <v>Canapé d'angle fixe modulable VAUBAN velours côtelé - Marron - Angle gauche</v>
          </cell>
        </row>
        <row r="2174">
          <cell r="F2174">
            <v>5905123283710</v>
          </cell>
          <cell r="G2174" t="str">
            <v>Canapé d'angle fixe modulable VAUBAN velours côtelé - Gris clair - Angle droit</v>
          </cell>
        </row>
        <row r="2175">
          <cell r="F2175">
            <v>5905123283727</v>
          </cell>
          <cell r="G2175" t="str">
            <v>Canapé d'angle fixe modulable VAUBAN velours côtelé - Angle gauche - Gris clair</v>
          </cell>
        </row>
        <row r="2176">
          <cell r="F2176">
            <v>5905123283734</v>
          </cell>
          <cell r="G2176" t="str">
            <v>Canapé d'angle fixe modulable VAUBAN velours côtelé - Gris foncé - Angle droit</v>
          </cell>
        </row>
        <row r="2177">
          <cell r="F2177">
            <v>5905123283918</v>
          </cell>
          <cell r="G2177" t="str">
            <v>Canapé d'angle fixe modulable VAUBAN velours côtelé - Jaune - Angle droit</v>
          </cell>
        </row>
        <row r="2178">
          <cell r="F2178">
            <v>5905123283925</v>
          </cell>
          <cell r="G2178" t="str">
            <v>Canapé d'angle fixe modulable VAUBAN velours côtelé - Jaune - Angle gauche</v>
          </cell>
        </row>
        <row r="2179">
          <cell r="F2179">
            <v>5904474879849</v>
          </cell>
          <cell r="G2179" t="str">
            <v>Canapé d'angle fixe MONT-BLANC velours - Beige - Angle droit</v>
          </cell>
        </row>
        <row r="2180">
          <cell r="F2180">
            <v>5904474879856</v>
          </cell>
          <cell r="G2180" t="str">
            <v>Canapé d'angle fixe MONT-BLANC velours - Beige - Angle gauche</v>
          </cell>
        </row>
        <row r="2181">
          <cell r="F2181">
            <v>5904474879863</v>
          </cell>
          <cell r="G2181" t="str">
            <v>Canapé d'angle fixe MONT-BLANC velours - Vert - Angle droit</v>
          </cell>
        </row>
        <row r="2182">
          <cell r="F2182">
            <v>5904474879870</v>
          </cell>
          <cell r="G2182" t="str">
            <v>Canapé d'angle fixe MONT-BLANC velours - Vert - Angle gauche</v>
          </cell>
        </row>
        <row r="2183">
          <cell r="F2183">
            <v>5904474879887</v>
          </cell>
          <cell r="G2183" t="str">
            <v>Canapé d'angle fixe MONT-BLANC velours - Rose - Angle droit</v>
          </cell>
        </row>
        <row r="2184">
          <cell r="F2184">
            <v>5904474879894</v>
          </cell>
          <cell r="G2184" t="str">
            <v>Canapé d'angle fixe MONT-BLANC velours - Angle gauche - Rose</v>
          </cell>
        </row>
        <row r="2185">
          <cell r="F2185">
            <v>5904474879900</v>
          </cell>
          <cell r="G2185" t="str">
            <v xml:space="preserve">Canapé d'angle fixe MONT-BLANC velours - Angle droit - Bleu foncé </v>
          </cell>
        </row>
        <row r="2186">
          <cell r="F2186">
            <v>5904474879917</v>
          </cell>
          <cell r="G2186" t="str">
            <v xml:space="preserve">Canapé d'angle fixe MONT-BLANC velours - Angle gauche - Bleu foncé </v>
          </cell>
        </row>
        <row r="2187">
          <cell r="F2187">
            <v>5905123283994</v>
          </cell>
          <cell r="G2187" t="str">
            <v>Canapé d'angle fixe MONT-BLANC velours - Gris clair - Angle droit</v>
          </cell>
        </row>
        <row r="2188">
          <cell r="F2188">
            <v>5905123284007</v>
          </cell>
          <cell r="G2188" t="str">
            <v>Canapé d'angle fixe MONT-BLANC velours - Angle gauche - Gris clair</v>
          </cell>
        </row>
        <row r="2189">
          <cell r="F2189">
            <v>5905123284014</v>
          </cell>
          <cell r="G2189" t="str">
            <v>Canapé d'angle fixe MONT-BLANC velours - Gris foncé - Angle droit</v>
          </cell>
        </row>
        <row r="2190">
          <cell r="F2190">
            <v>5905123284021</v>
          </cell>
          <cell r="G2190" t="str">
            <v>Canapé d'angle fixe MONT-BLANC velours - Angle gauche - Gris foncé</v>
          </cell>
        </row>
        <row r="2191">
          <cell r="F2191">
            <v>5905123284038</v>
          </cell>
          <cell r="G2191" t="str">
            <v>Canapé d'angle fixe MONT-BLANC tissu - Beige - Angle droit</v>
          </cell>
        </row>
        <row r="2192">
          <cell r="F2192">
            <v>5905123284045</v>
          </cell>
          <cell r="G2192" t="str">
            <v>Canapé d'angle fixe MONT-BLANC tissu - Beige - Angle gauche</v>
          </cell>
        </row>
        <row r="2193">
          <cell r="F2193">
            <v>5905123284052</v>
          </cell>
          <cell r="G2193" t="str">
            <v>Canapé d'angle fixe MONT-BLANC tissu - Vert - Angle droit</v>
          </cell>
        </row>
        <row r="2194">
          <cell r="F2194">
            <v>5905123284069</v>
          </cell>
          <cell r="G2194" t="str">
            <v>Canapé d'angle fixe MONT-BLANC tissu - Vert - Angle gauche</v>
          </cell>
        </row>
        <row r="2195">
          <cell r="F2195">
            <v>5905123284076</v>
          </cell>
          <cell r="G2195" t="str">
            <v>Canapé d'angle fixe MONT-BLANC tissu - Rose - Angle droit</v>
          </cell>
        </row>
        <row r="2196">
          <cell r="F2196">
            <v>5905123284083</v>
          </cell>
          <cell r="G2196" t="str">
            <v>Canapé d'angle fixe MONT-BLANC tissu - Angle gauche - Rose</v>
          </cell>
        </row>
        <row r="2197">
          <cell r="F2197">
            <v>5905123284090</v>
          </cell>
          <cell r="G2197" t="str">
            <v xml:space="preserve">Canapé d'angle fixe MONT-BLANC tissu - Angle droit - Bleu foncé </v>
          </cell>
        </row>
        <row r="2198">
          <cell r="F2198">
            <v>5905123284106</v>
          </cell>
          <cell r="G2198" t="str">
            <v xml:space="preserve">Canapé d'angle fixe MONT-BLANC tissu - Angle gauche - Bleu foncé </v>
          </cell>
        </row>
        <row r="2199">
          <cell r="F2199">
            <v>5905123284113</v>
          </cell>
          <cell r="G2199" t="str">
            <v>Canapé d'angle fixe MONT-BLANC tissu - Gris foncé - Angle droit</v>
          </cell>
        </row>
        <row r="2200">
          <cell r="F2200">
            <v>5905123284120</v>
          </cell>
          <cell r="G2200" t="str">
            <v>Canapé d'angle fixe MONT-BLANC tissu - Angle gauche - Gris foncé</v>
          </cell>
        </row>
        <row r="2201">
          <cell r="F2201">
            <v>5904474876992</v>
          </cell>
          <cell r="G2201" t="str">
            <v>Canapé d'angle fixe MEGEVE tissu lisse - Beige - Angle gauche</v>
          </cell>
        </row>
        <row r="2202">
          <cell r="F2202">
            <v>5904474877005</v>
          </cell>
          <cell r="G2202" t="str">
            <v>Canapé d'angle fixe MEGEVE tissu lisse - Vert - Angle droit</v>
          </cell>
        </row>
        <row r="2203">
          <cell r="F2203">
            <v>5904474877012</v>
          </cell>
          <cell r="G2203" t="str">
            <v>Canapé d'angle fixe MEGEVE tissu lisse - Vert - Angle gauche</v>
          </cell>
        </row>
        <row r="2204">
          <cell r="F2204">
            <v>5904474877029</v>
          </cell>
          <cell r="G2204" t="str">
            <v>Canapé d'angle fixe MEGEVE tissu lisse - Rose - Angle droit</v>
          </cell>
        </row>
        <row r="2205">
          <cell r="F2205">
            <v>5904474877036</v>
          </cell>
          <cell r="G2205" t="str">
            <v>Canapé d'angle fixe MEGEVE tissu lisse - Angle gauche - Rose</v>
          </cell>
        </row>
        <row r="2206">
          <cell r="F2206">
            <v>5904474877043</v>
          </cell>
          <cell r="G2206" t="str">
            <v>Canapé d'angle fixe MEGEVE tissu lisse - Bleu - Angle droit</v>
          </cell>
        </row>
        <row r="2207">
          <cell r="F2207">
            <v>5904474877050</v>
          </cell>
          <cell r="G2207" t="str">
            <v>Canapé d'angle fixe MEGEVE tissu lisse - Bleu - Angle gauche</v>
          </cell>
        </row>
        <row r="2208">
          <cell r="F2208">
            <v>5904474877067</v>
          </cell>
          <cell r="G2208" t="str">
            <v>Canapé d'angle fixe MEGEVE tissu lisse - Gris foncé - Angle droit</v>
          </cell>
        </row>
        <row r="2209">
          <cell r="F2209">
            <v>5904474877074</v>
          </cell>
          <cell r="G2209" t="str">
            <v>Canapé d'angle fixe MEGEVE tissu lisse - Angle gauche - Gris foncé</v>
          </cell>
        </row>
        <row r="2210">
          <cell r="F2210">
            <v>5904474876985</v>
          </cell>
          <cell r="G2210" t="str">
            <v>Canapé d'angle fixe MEGEVE tissu lisse - Beige - Angle droit</v>
          </cell>
        </row>
        <row r="2211">
          <cell r="F2211">
            <v>5905123285783</v>
          </cell>
          <cell r="G2211" t="str">
            <v>Angle pour canapé modulable VAUBAN velours côtelé - Beige</v>
          </cell>
        </row>
        <row r="2212">
          <cell r="F2212">
            <v>5905123285790</v>
          </cell>
          <cell r="G2212" t="str">
            <v>Angle pour canapé modulable VAUBAN velours côtelé - Gris clair</v>
          </cell>
        </row>
        <row r="2213">
          <cell r="F2213">
            <v>5905123285806</v>
          </cell>
          <cell r="G2213" t="str">
            <v>Angle pour canapé modulable VAUBAN velours côtelé - Gris foncé</v>
          </cell>
        </row>
        <row r="2214">
          <cell r="F2214">
            <v>5905123285813</v>
          </cell>
          <cell r="G2214" t="str">
            <v xml:space="preserve">Angle pour canapé modulable VAUBAN velours côtelé - Bleu foncé </v>
          </cell>
        </row>
        <row r="2215">
          <cell r="F2215">
            <v>5905123285820</v>
          </cell>
          <cell r="G2215" t="str">
            <v>Angle pour canapé modulable VAUBAN velours côtelé - Marron</v>
          </cell>
        </row>
        <row r="2216">
          <cell r="F2216">
            <v>5905123285837</v>
          </cell>
          <cell r="G2216" t="str">
            <v>Angle pour canapé modulable VAUBAN velours côtelé - Jaune</v>
          </cell>
        </row>
        <row r="2217">
          <cell r="F2217">
            <v>5905123285844</v>
          </cell>
          <cell r="G2217" t="str">
            <v>Angle pour canapé modulable VAUBAN velours côtelé - Vert</v>
          </cell>
        </row>
        <row r="2218">
          <cell r="F2218">
            <v>5905123285608</v>
          </cell>
          <cell r="G2218" t="str">
            <v>Chauffeuse 1 place avec accoudoir pour canapé modulable VAUBAN velours côtelé - Gris clair - Angle droit</v>
          </cell>
        </row>
        <row r="2219">
          <cell r="F2219">
            <v>5905123285622</v>
          </cell>
          <cell r="G2219" t="str">
            <v>Chauffeuse 1 place avec accoudoir pour canapé modulable VAUBAN velours côtelé - Gris foncé - Angle droit</v>
          </cell>
        </row>
        <row r="2220">
          <cell r="F2220">
            <v>5905123285646</v>
          </cell>
          <cell r="G2220" t="str">
            <v xml:space="preserve">Chauffeuse 1 place avec accoudoir pour canapé modulable VAUBAN velours côtelé - Angle droit - Bleu foncé </v>
          </cell>
        </row>
        <row r="2221">
          <cell r="F2221">
            <v>5905123285660</v>
          </cell>
          <cell r="G2221" t="str">
            <v>Chauffeuse 1 place avec accoudoir pour canapé modulable VAUBAN velours côtelé - Marron - Angle droit</v>
          </cell>
        </row>
        <row r="2222">
          <cell r="F2222">
            <v>5905123285684</v>
          </cell>
          <cell r="G2222" t="str">
            <v>Chauffeuse 1 place avec accoudoir pour canapé modulable VAUBAN velours côtelé - Jaune - Angle droit</v>
          </cell>
        </row>
        <row r="2223">
          <cell r="F2223">
            <v>5905123285707</v>
          </cell>
          <cell r="G2223" t="str">
            <v>Chauffeuse 1 place avec accoudoir pour canapé modulable VAUBAN velours côtelé - Vert - Angle droit</v>
          </cell>
        </row>
        <row r="2224">
          <cell r="F2224">
            <v>5905123285585</v>
          </cell>
          <cell r="G2224" t="str">
            <v>Chauffeuse 1 place avec accoudoir pour canapé modulable VAUBAN velours côtelé - Beige - Angle droit</v>
          </cell>
        </row>
        <row r="2225">
          <cell r="F2225">
            <v>5905123285615</v>
          </cell>
          <cell r="G2225" t="str">
            <v>Chauffeuse 1 place avec accoudoir pour canapé modulable VAUBAN velours côtelé - Angle gauche - Gris clair</v>
          </cell>
        </row>
        <row r="2226">
          <cell r="F2226">
            <v>5905123285639</v>
          </cell>
          <cell r="G2226" t="str">
            <v>Chauffeuse 1 place avec accoudoir pour canapé modulable VAUBAN velours côtelé - Angle gauche - Gris foncé</v>
          </cell>
        </row>
        <row r="2227">
          <cell r="F2227">
            <v>5905123285653</v>
          </cell>
          <cell r="G2227" t="str">
            <v xml:space="preserve">Chauffeuse 1 place avec accoudoir pour canapé modulable VAUBAN velours côtelé - Angle gauche - Bleu foncé </v>
          </cell>
        </row>
        <row r="2228">
          <cell r="F2228">
            <v>5905123285677</v>
          </cell>
          <cell r="G2228" t="str">
            <v>Chauffeuse 1 place avec accoudoir pour canapé modulable VAUBAN velours côtelé - Marron - Angle gauche</v>
          </cell>
        </row>
        <row r="2229">
          <cell r="F2229">
            <v>5905123285691</v>
          </cell>
          <cell r="G2229" t="str">
            <v>Chauffeuse 1 place avec accoudoir pour canapé modulable VAUBAN velours côtelé - Jaune - Angle gauche</v>
          </cell>
        </row>
        <row r="2230">
          <cell r="F2230">
            <v>5905123285714</v>
          </cell>
          <cell r="G2230" t="str">
            <v>Chauffeuse 1 place avec accoudoir pour canapé modulable VAUBAN velours côtelé - Vert - Angle gauche</v>
          </cell>
        </row>
        <row r="2231">
          <cell r="F2231">
            <v>5905123285592</v>
          </cell>
          <cell r="G2231" t="str">
            <v>Chauffeuse 1 place avec accoudoir pour canapé modulable VAUBAN velours côtelé - Beige - Angle gauche</v>
          </cell>
        </row>
        <row r="2232">
          <cell r="F2232">
            <v>5904474871416</v>
          </cell>
          <cell r="G2232" t="str">
            <v>Pouf pour canapé modulable NIHAD tissu velours côtelé - Aqua</v>
          </cell>
        </row>
        <row r="2233">
          <cell r="F2233">
            <v>5904474871423</v>
          </cell>
          <cell r="G2233" t="str">
            <v>Pouf pour canapé modulable NIHAD tissu velours côtelé - Bleu canard</v>
          </cell>
        </row>
        <row r="2234">
          <cell r="F2234">
            <v>5904474871430</v>
          </cell>
          <cell r="G2234" t="str">
            <v>Pouf pour canapé modulable NIHAD tissu velours côtelé - Gris clair</v>
          </cell>
        </row>
        <row r="2235">
          <cell r="F2235">
            <v>5904474871447</v>
          </cell>
          <cell r="G2235" t="str">
            <v>Pouf pour canapé modulable NIHAD tissu velours côtelé - Gris foncé</v>
          </cell>
        </row>
        <row r="2236">
          <cell r="F2236">
            <v>5904474871454</v>
          </cell>
          <cell r="G2236" t="str">
            <v>Pouf pour canapé modulable NIHAD tissu velours côtelé - Lilas</v>
          </cell>
        </row>
        <row r="2237">
          <cell r="F2237">
            <v>5904474871461</v>
          </cell>
          <cell r="G2237" t="str">
            <v>Pouf pour canapé modulable NIHAD tissu velours côtelé - Violet</v>
          </cell>
        </row>
        <row r="2238">
          <cell r="F2238">
            <v>5904474871478</v>
          </cell>
          <cell r="G2238" t="str">
            <v>Pouf pour canapé modulable NIHAD tissu velours côtelé - Marron</v>
          </cell>
        </row>
        <row r="2239">
          <cell r="F2239">
            <v>5904474871409</v>
          </cell>
          <cell r="G2239" t="str">
            <v>Pouf pour canapé modulable NIHAD tissu velours côtelé - Beige</v>
          </cell>
        </row>
        <row r="2240">
          <cell r="F2240">
            <v>5905123285394</v>
          </cell>
          <cell r="G2240" t="str">
            <v>Chauffeuse 1 place pour canapé modulable VAUBAN velours côtelé - Beige</v>
          </cell>
        </row>
        <row r="2241">
          <cell r="F2241">
            <v>5905123285400</v>
          </cell>
          <cell r="G2241" t="str">
            <v>Chauffeuse 1 place pour canapé modulable VAUBAN velours côtelé - Gris clair</v>
          </cell>
        </row>
        <row r="2242">
          <cell r="F2242">
            <v>5905123285417</v>
          </cell>
          <cell r="G2242" t="str">
            <v>Chauffeuse 1 place pour canapé modulable VAUBAN velours côtelé - Gris foncé</v>
          </cell>
        </row>
        <row r="2243">
          <cell r="F2243">
            <v>5905123285424</v>
          </cell>
          <cell r="G2243" t="str">
            <v xml:space="preserve">Chauffeuse 1 place pour canapé modulable VAUBAN velours côtelé - Bleu foncé </v>
          </cell>
        </row>
        <row r="2244">
          <cell r="F2244">
            <v>5905123285431</v>
          </cell>
          <cell r="G2244" t="str">
            <v>Chauffeuse 1 place pour canapé modulable VAUBAN velours côtelé - Marron</v>
          </cell>
        </row>
        <row r="2245">
          <cell r="F2245">
            <v>5905123285448</v>
          </cell>
          <cell r="G2245" t="str">
            <v>Chauffeuse 1 place pour canapé modulable VAUBAN velours côtelé - Jaune</v>
          </cell>
        </row>
        <row r="2246">
          <cell r="F2246">
            <v>5905123285455</v>
          </cell>
          <cell r="G2246" t="str">
            <v>Chauffeuse 1 place pour canapé modulable VAUBAN velours côtelé - Vert</v>
          </cell>
        </row>
        <row r="2247">
          <cell r="F2247">
            <v>5904474877531</v>
          </cell>
          <cell r="G2247" t="str">
            <v>Canapé d'angle fixe modulable MEGEVE tissu texturé avec 1 chauffeuse et 1 pouf - Beige - Angle gauche</v>
          </cell>
        </row>
        <row r="2248">
          <cell r="F2248">
            <v>5904474877760</v>
          </cell>
          <cell r="G2248" t="str">
            <v>Canapé d'angle fixe modulable MEGEVE tissu texturé avec 1 chauffeuse et 1 pouf - Angle droit - Ocre</v>
          </cell>
        </row>
        <row r="2249">
          <cell r="F2249">
            <v>5904474877777</v>
          </cell>
          <cell r="G2249" t="str">
            <v>Canapé d'angle fixe modulable MEGEVE tissu texturé avec 1 chauffeuse et 1 pouf - Angle gauche - Ocre</v>
          </cell>
        </row>
        <row r="2250">
          <cell r="F2250">
            <v>5904474877807</v>
          </cell>
          <cell r="G2250" t="str">
            <v>Canapé d'angle fixe modulable MEGEVE tissu texturé avec 1 chauffeuse et 1 pouf - Angle droit - Kaki</v>
          </cell>
        </row>
        <row r="2251">
          <cell r="F2251">
            <v>5904474877814</v>
          </cell>
          <cell r="G2251" t="str">
            <v>Canapé d'angle fixe modulable MEGEVE tissu texturé avec 1 chauffeuse et 1 pouf - Angle gauche - Kaki</v>
          </cell>
        </row>
        <row r="2252">
          <cell r="F2252">
            <v>5904474877746</v>
          </cell>
          <cell r="G2252" t="str">
            <v>Canapé d'angle fixe modulable MEGEVE tissu texturé avec 1 chauffeuse et 1 pouf - Gris foncé - Angle droit</v>
          </cell>
        </row>
        <row r="2253">
          <cell r="F2253">
            <v>5904474877753</v>
          </cell>
          <cell r="G2253" t="str">
            <v>Canapé d'angle fixe modulable MEGEVE tissu texturé avec 1 chauffeuse et 1 pouf - Angle gauche - Gris foncé</v>
          </cell>
        </row>
        <row r="2254">
          <cell r="F2254">
            <v>5904474877784</v>
          </cell>
          <cell r="G2254" t="str">
            <v>Canapé d'angle fixe modulable MEGEVE tissu texturé avec 1 chauffeuse et 1 pouf - Angle droit - Bleu marine</v>
          </cell>
        </row>
        <row r="2255">
          <cell r="F2255">
            <v>5904474877524</v>
          </cell>
          <cell r="G2255" t="str">
            <v>Canapé d'angle fixe modulable MEGEVE tissu texturé avec 1 chauffeuse et 1 pouf - Beige - Angle droit</v>
          </cell>
        </row>
        <row r="2256">
          <cell r="F2256">
            <v>5904474877791</v>
          </cell>
          <cell r="G2256" t="str">
            <v>Canapé d'angle fixe modulable MEGEVE tissu texturé avec 1 chauffeuse et 1 pouf - Angle gauche - Bleu marine</v>
          </cell>
        </row>
        <row r="2257">
          <cell r="F2257">
            <v>5905123285769</v>
          </cell>
          <cell r="G2257" t="str">
            <v>Angle pour canapé modulable VAUBAN velours - Gris clair</v>
          </cell>
        </row>
        <row r="2258">
          <cell r="F2258">
            <v>5905123285776</v>
          </cell>
          <cell r="G2258" t="str">
            <v>Angle pour canapé modulable VAUBAN velours - Gris foncé</v>
          </cell>
        </row>
        <row r="2259">
          <cell r="F2259">
            <v>5905123285769</v>
          </cell>
          <cell r="G2259" t="str">
            <v>Angle pour canapé modulable VAUBAN velours - Gris clair</v>
          </cell>
        </row>
        <row r="2260">
          <cell r="F2260">
            <v>5905123285752</v>
          </cell>
          <cell r="G2260" t="str">
            <v xml:space="preserve">Angle pour canapé modulable VAUBAN velours - Bleu foncé </v>
          </cell>
        </row>
        <row r="2261">
          <cell r="F2261">
            <v>5905123285745</v>
          </cell>
          <cell r="G2261" t="str">
            <v>Angle pour canapé modulable VAUBAN velours - Rose</v>
          </cell>
        </row>
        <row r="2262">
          <cell r="F2262">
            <v>5905123285738</v>
          </cell>
          <cell r="G2262" t="str">
            <v>Angle pour canapé modulable VAUBAN velours - Vert</v>
          </cell>
        </row>
        <row r="2263">
          <cell r="F2263">
            <v>5905123285721</v>
          </cell>
          <cell r="G2263" t="str">
            <v>Angle pour canapé modulable VAUBAN velours - Beige</v>
          </cell>
        </row>
        <row r="2264">
          <cell r="F2264">
            <v>5905123285547</v>
          </cell>
          <cell r="G2264" t="str">
            <v>Chauffeuse 1 place avec accoudoir pour canapé modulable VAUBAN velours - Gris clair - Angle droit</v>
          </cell>
        </row>
        <row r="2265">
          <cell r="F2265">
            <v>5905123285561</v>
          </cell>
          <cell r="G2265" t="str">
            <v>Chauffeuse 1 place avec accoudoir pour canapé modulable VAUBAN velours - Gris foncé - Angle droit</v>
          </cell>
        </row>
        <row r="2266">
          <cell r="F2266">
            <v>5905123285462</v>
          </cell>
          <cell r="G2266" t="str">
            <v>Chauffeuse 1 place avec accoudoir pour canapé modulable VAUBAN velours - Beige - Angle droit</v>
          </cell>
        </row>
        <row r="2267">
          <cell r="F2267">
            <v>5905123285523</v>
          </cell>
          <cell r="G2267" t="str">
            <v xml:space="preserve">Chauffeuse 1 place avec accoudoir pour canapé modulable VAUBAN velours - Angle droit - Bleu foncé </v>
          </cell>
        </row>
        <row r="2268">
          <cell r="F2268">
            <v>5905123285509</v>
          </cell>
          <cell r="G2268" t="str">
            <v>Chauffeuse 1 place avec accoudoir pour canapé modulable VAUBAN velours - Rose - Angle droit</v>
          </cell>
        </row>
        <row r="2269">
          <cell r="F2269">
            <v>5905123285486</v>
          </cell>
          <cell r="G2269" t="str">
            <v>Chauffeuse 1 place avec accoudoir pour canapé modulable VAUBAN velours - Vert - Angle droit</v>
          </cell>
        </row>
        <row r="2270">
          <cell r="F2270">
            <v>5905123285554</v>
          </cell>
          <cell r="G2270" t="str">
            <v>Chauffeuse 1 place avec accoudoir pour canapé modulable VAUBAN velours - Angle gauche - Gris clair</v>
          </cell>
        </row>
        <row r="2271">
          <cell r="F2271">
            <v>5905123285578</v>
          </cell>
          <cell r="G2271" t="str">
            <v>Chauffeuse 1 place avec accoudoir pour canapé modulable VAUBAN velours - Angle gauche - Gris foncé</v>
          </cell>
        </row>
        <row r="2272">
          <cell r="F2272">
            <v>5905123285479</v>
          </cell>
          <cell r="G2272" t="str">
            <v>Chauffeuse 1 place avec accoudoir pour canapé modulable VAUBAN velours - Beige - Angle gauche</v>
          </cell>
        </row>
        <row r="2273">
          <cell r="F2273">
            <v>5905123285530</v>
          </cell>
          <cell r="G2273" t="str">
            <v xml:space="preserve">Chauffeuse 1 place avec accoudoir pour canapé modulable VAUBAN velours - Angle gauche - Bleu foncé </v>
          </cell>
        </row>
        <row r="2274">
          <cell r="F2274">
            <v>5905123285516</v>
          </cell>
          <cell r="G2274" t="str">
            <v>Chauffeuse 1 place avec accoudoir pour canapé modulable VAUBAN velours - Angle gauche - Rose</v>
          </cell>
        </row>
        <row r="2275">
          <cell r="F2275">
            <v>5905123285493</v>
          </cell>
          <cell r="G2275" t="str">
            <v>Chauffeuse 1 place avec accoudoir pour canapé modulable VAUBAN velours - Vert - Angle gauche</v>
          </cell>
        </row>
        <row r="2276">
          <cell r="F2276">
            <v>5905123285370</v>
          </cell>
          <cell r="G2276" t="str">
            <v>Chauffeuse 1 place pour canapé modulable VAUBAN velours - Gris clair</v>
          </cell>
        </row>
        <row r="2277">
          <cell r="F2277">
            <v>5905123285387</v>
          </cell>
          <cell r="G2277" t="str">
            <v>Chauffeuse 1 place pour canapé modulable VAUBAN velours - Gris foncé</v>
          </cell>
        </row>
        <row r="2278">
          <cell r="F2278">
            <v>5905123285332</v>
          </cell>
          <cell r="G2278" t="str">
            <v>Chauffeuse 1 place pour canapé modulable VAUBAN velours - Beige</v>
          </cell>
        </row>
        <row r="2279">
          <cell r="F2279">
            <v>5905123285363</v>
          </cell>
          <cell r="G2279" t="str">
            <v xml:space="preserve">Chauffeuse 1 place pour canapé modulable VAUBAN velours - Bleu foncé </v>
          </cell>
        </row>
        <row r="2280">
          <cell r="F2280">
            <v>5905123285356</v>
          </cell>
          <cell r="G2280" t="str">
            <v>Chauffeuse 1 place pour canapé modulable VAUBAN velours - Rose</v>
          </cell>
        </row>
        <row r="2281">
          <cell r="F2281">
            <v>5905123285349</v>
          </cell>
          <cell r="G2281" t="str">
            <v>Chauffeuse 1 place pour canapé modulable VAUBAN velours - Vert</v>
          </cell>
        </row>
        <row r="2282">
          <cell r="F2282">
            <v>5905123286131</v>
          </cell>
          <cell r="G2282" t="str">
            <v>Pouf MONT-BLANC tissu - Beige</v>
          </cell>
        </row>
        <row r="2283">
          <cell r="F2283">
            <v>5905123286148</v>
          </cell>
          <cell r="G2283" t="str">
            <v>Pouf MONT-BLANC tissu - Vert</v>
          </cell>
        </row>
        <row r="2284">
          <cell r="F2284">
            <v>5905123286155</v>
          </cell>
          <cell r="G2284" t="str">
            <v>Pouf MONT-BLANC tissu - Rose</v>
          </cell>
        </row>
        <row r="2285">
          <cell r="F2285">
            <v>5905123286162</v>
          </cell>
          <cell r="G2285" t="str">
            <v xml:space="preserve">Pouf MONT-BLANC tissu - Bleu foncé </v>
          </cell>
        </row>
        <row r="2286">
          <cell r="F2286">
            <v>5905123286179</v>
          </cell>
          <cell r="G2286" t="str">
            <v>Pouf MONT-BLANC tissu - Gris foncé</v>
          </cell>
        </row>
        <row r="2287">
          <cell r="F2287">
            <v>5902860484769</v>
          </cell>
          <cell r="G2287" t="str">
            <v>Canapé d'angle réversible convertible coffre NIHAD velours côtelé - Aqua</v>
          </cell>
        </row>
        <row r="2288">
          <cell r="F2288">
            <v>5902860484776</v>
          </cell>
          <cell r="G2288" t="str">
            <v>Canapé d'angle réversible convertible coffre NIHAD velours côtelé - Bleu Canard</v>
          </cell>
        </row>
        <row r="2289">
          <cell r="F2289">
            <v>5902860484783</v>
          </cell>
          <cell r="G2289" t="str">
            <v>Canapé d'angle réversible convertible coffre NIHAD velours côtelé - Gris clair</v>
          </cell>
        </row>
        <row r="2290">
          <cell r="F2290">
            <v>5902860484790</v>
          </cell>
          <cell r="G2290" t="str">
            <v>Canapé d'angle réversible convertible coffre NIHAD velours côtelé - Gris foncé</v>
          </cell>
        </row>
        <row r="2291">
          <cell r="F2291">
            <v>5902860484806</v>
          </cell>
          <cell r="G2291" t="str">
            <v>Canapé d'angle réversible convertible coffre NIHAD velours côtelé - Lilas</v>
          </cell>
        </row>
        <row r="2292">
          <cell r="F2292">
            <v>5902860484813</v>
          </cell>
          <cell r="G2292" t="str">
            <v>Canapé d'angle réversible convertible coffre NIHAD velours côtelé - Violet</v>
          </cell>
        </row>
        <row r="2293">
          <cell r="F2293">
            <v>5902860484820</v>
          </cell>
          <cell r="G2293" t="str">
            <v>Canapé d'angle réversible convertible coffre NIHAD velours côtelé - Marron</v>
          </cell>
        </row>
        <row r="2294">
          <cell r="F2294">
            <v>5902860484752</v>
          </cell>
          <cell r="G2294" t="str">
            <v>Canapé d'angle réversible convertible coffre NIHAD velours côtelé - Beige</v>
          </cell>
        </row>
        <row r="2295">
          <cell r="F2295">
            <v>5905123286087</v>
          </cell>
          <cell r="G2295" t="str">
            <v>Pouf MONT-BLANC velours - Vert</v>
          </cell>
        </row>
        <row r="2296">
          <cell r="F2296">
            <v>5905123286094</v>
          </cell>
          <cell r="G2296" t="str">
            <v>Pouf MONT-BLANC velours - Rose</v>
          </cell>
        </row>
        <row r="2297">
          <cell r="F2297">
            <v>5905123286117</v>
          </cell>
          <cell r="G2297" t="str">
            <v>Pouf MONT-BLANC velours - Gris clair</v>
          </cell>
        </row>
        <row r="2298">
          <cell r="F2298">
            <v>5905123286100</v>
          </cell>
          <cell r="G2298" t="str">
            <v xml:space="preserve">Pouf MONT-BLANC velours - Bleu foncé </v>
          </cell>
        </row>
        <row r="2299">
          <cell r="F2299">
            <v>5905123286070</v>
          </cell>
          <cell r="G2299" t="str">
            <v>Pouf MONT-BLANC velours - Beige</v>
          </cell>
        </row>
        <row r="2300">
          <cell r="F2300">
            <v>5905123286124</v>
          </cell>
          <cell r="G2300" t="str">
            <v>Pouf MONT-BLANC velours - Gris foncé</v>
          </cell>
        </row>
        <row r="2301">
          <cell r="F2301">
            <v>5905123285851</v>
          </cell>
          <cell r="G2301" t="str">
            <v>Canapé d'angle fixe MONT-BLANC velours avec pouf - Beige - Angle droit</v>
          </cell>
        </row>
        <row r="2302">
          <cell r="F2302">
            <v>5905123285868</v>
          </cell>
          <cell r="G2302" t="str">
            <v>Canapé d'angle fixe MONT-BLANC velours avec pouf - Beige - Angle gauche</v>
          </cell>
        </row>
        <row r="2303">
          <cell r="F2303">
            <v>5905123285875</v>
          </cell>
          <cell r="G2303" t="str">
            <v>Canapé d'angle fixe MONT-BLANC velours avec pouf - Vert - Angle droit</v>
          </cell>
        </row>
        <row r="2304">
          <cell r="F2304">
            <v>5905123285882</v>
          </cell>
          <cell r="G2304" t="str">
            <v>Canapé d'angle fixe MONT-BLANC velours avec pouf - Vert - Angle gauche</v>
          </cell>
        </row>
        <row r="2305">
          <cell r="F2305">
            <v>5905123285899</v>
          </cell>
          <cell r="G2305" t="str">
            <v>Canapé d'angle fixe MONT-BLANC velours avec pouf - Rose - Angle droit</v>
          </cell>
        </row>
        <row r="2306">
          <cell r="F2306">
            <v>5905123285905</v>
          </cell>
          <cell r="G2306" t="str">
            <v>Canapé d'angle fixe MONT-BLANC velours avec pouf - Angle gauche - Rose</v>
          </cell>
        </row>
        <row r="2307">
          <cell r="F2307">
            <v>5905123285912</v>
          </cell>
          <cell r="G2307" t="str">
            <v xml:space="preserve">Canapé d'angle fixe MONT-BLANC velours avec pouf - Angle droit - Bleu foncé </v>
          </cell>
        </row>
        <row r="2308">
          <cell r="F2308">
            <v>5905123285929</v>
          </cell>
          <cell r="G2308" t="str">
            <v xml:space="preserve">Canapé d'angle fixe MONT-BLANC velours avec pouf - Angle gauche - Bleu foncé </v>
          </cell>
        </row>
        <row r="2309">
          <cell r="F2309">
            <v>5905123285936</v>
          </cell>
          <cell r="G2309" t="str">
            <v>Canapé d'angle fixe MONT-BLANC velours avec pouf - Gris clair - Angle droit</v>
          </cell>
        </row>
        <row r="2310">
          <cell r="F2310">
            <v>5905123285943</v>
          </cell>
          <cell r="G2310" t="str">
            <v>Canapé d'angle fixe MONT-BLANC velours avec pouf - Angle gauche - Gris clair</v>
          </cell>
        </row>
        <row r="2311">
          <cell r="F2311">
            <v>5905123285950</v>
          </cell>
          <cell r="G2311" t="str">
            <v>Canapé d'angle fixe MONT-BLANC velours avec pouf - Gris foncé - Angle droit</v>
          </cell>
        </row>
        <row r="2312">
          <cell r="F2312">
            <v>5905123285967</v>
          </cell>
          <cell r="G2312" t="str">
            <v>Canapé d'angle fixe MONT-BLANC velours avec pouf - Angle gauche - Gris foncé</v>
          </cell>
        </row>
        <row r="2313">
          <cell r="F2313">
            <v>5905123285981</v>
          </cell>
          <cell r="G2313" t="str">
            <v>Canapé d'angle fixe MONT-BLANC tissu avec pouf - Beige - Angle gauche</v>
          </cell>
        </row>
        <row r="2314">
          <cell r="F2314">
            <v>5905123285998</v>
          </cell>
          <cell r="G2314" t="str">
            <v>Canapé d'angle fixe MONT-BLANC tissu avec pouf - Vert - Angle droit</v>
          </cell>
        </row>
        <row r="2315">
          <cell r="F2315">
            <v>5905123286001</v>
          </cell>
          <cell r="G2315" t="str">
            <v>Canapé d'angle fixe MONT-BLANC tissu avec pouf - Vert - Angle gauche</v>
          </cell>
        </row>
        <row r="2316">
          <cell r="F2316">
            <v>5905123286018</v>
          </cell>
          <cell r="G2316" t="str">
            <v>Canapé d'angle fixe MONT-BLANC tissu avec pouf - Rose - Angle droit</v>
          </cell>
        </row>
        <row r="2317">
          <cell r="F2317">
            <v>5905123286025</v>
          </cell>
          <cell r="G2317" t="str">
            <v>Canapé d'angle fixe MONT-BLANC tissu avec pouf - Angle gauche - Rose</v>
          </cell>
        </row>
        <row r="2318">
          <cell r="F2318">
            <v>5905123286032</v>
          </cell>
          <cell r="G2318" t="str">
            <v xml:space="preserve">Canapé d'angle fixe MONT-BLANC tissu avec pouf - Angle droit - Bleu foncé </v>
          </cell>
        </row>
        <row r="2319">
          <cell r="F2319">
            <v>5905123286049</v>
          </cell>
          <cell r="G2319" t="str">
            <v xml:space="preserve">Canapé d'angle fixe MONT-BLANC tissu avec pouf - Angle gauche - Bleu foncé </v>
          </cell>
        </row>
        <row r="2320">
          <cell r="F2320">
            <v>5905123286056</v>
          </cell>
          <cell r="G2320" t="str">
            <v>Canapé d'angle fixe MONT-BLANC tissu avec pouf - Gris foncé - Angle droit</v>
          </cell>
        </row>
        <row r="2321">
          <cell r="F2321">
            <v>5905123286063</v>
          </cell>
          <cell r="G2321" t="str">
            <v>Canapé d'angle fixe MONT-BLANC tissu avec pouf - Angle gauche - Gris foncé</v>
          </cell>
        </row>
        <row r="2322">
          <cell r="F2322">
            <v>5905123285974</v>
          </cell>
          <cell r="G2322" t="str">
            <v>Canapé d'angle fixe MONT-BLANC tissu avec pouf - Beige - Angle droit</v>
          </cell>
        </row>
        <row r="2323">
          <cell r="F2323">
            <v>5905123287671</v>
          </cell>
          <cell r="G2323" t="str">
            <v>Ensemble canapé droit fixe 3 + 2 places chesterfield VERSAILLES - Marron</v>
          </cell>
        </row>
        <row r="2324">
          <cell r="F2324">
            <v>5905123287688</v>
          </cell>
          <cell r="G2324" t="str">
            <v>Ensemble canapé droit fixe 3 + 2 places chesterfield VERSAILLES - Vert</v>
          </cell>
        </row>
        <row r="2325">
          <cell r="F2325">
            <v>5905123287695</v>
          </cell>
          <cell r="G2325" t="str">
            <v>Ensemble canapé droit fixe 3 + 2 places chesterfield VERSAILLES - Rouge</v>
          </cell>
        </row>
        <row r="2326">
          <cell r="F2326">
            <v>5905123287701</v>
          </cell>
          <cell r="G2326" t="str">
            <v xml:space="preserve">Ensemble canapé droit fixe 3 + 2 places chesterfield VERSAILLES - Bleu foncé </v>
          </cell>
        </row>
        <row r="2327">
          <cell r="F2327">
            <v>5905123287718</v>
          </cell>
          <cell r="G2327" t="str">
            <v>Ensemble canapé droit fixe 3 + 2 places chesterfield VERSAILLES - Gris foncé</v>
          </cell>
        </row>
        <row r="2328">
          <cell r="F2328">
            <v>5905123287664</v>
          </cell>
          <cell r="G2328" t="str">
            <v>Ensemble canapé droit fixe 3 + 2 places chesterfield VERSAILLES - Beige</v>
          </cell>
        </row>
        <row r="2329">
          <cell r="F2329">
            <v>5905123287732</v>
          </cell>
          <cell r="G2329" t="str">
            <v>Ensemble canapé droit fixe 3 + 2 places + fauteuil chesterfield VERSAILLES - Marron</v>
          </cell>
        </row>
        <row r="2330">
          <cell r="F2330">
            <v>5905123287749</v>
          </cell>
          <cell r="G2330" t="str">
            <v>Ensemble canapé droit fixe 3 + 2 places + fauteuil chesterfield VERSAILLES - Vert</v>
          </cell>
        </row>
        <row r="2331">
          <cell r="F2331">
            <v>5905123287756</v>
          </cell>
          <cell r="G2331" t="str">
            <v>Ensemble canapé droit fixe 3 + 2 places + fauteuil chesterfield VERSAILLES - Rouge</v>
          </cell>
        </row>
        <row r="2332">
          <cell r="F2332">
            <v>5905123287763</v>
          </cell>
          <cell r="G2332" t="str">
            <v xml:space="preserve">Ensemble canapé droit fixe 3 + 2 places + fauteuil chesterfield VERSAILLES - Bleu foncé </v>
          </cell>
        </row>
        <row r="2333">
          <cell r="F2333">
            <v>5905123287770</v>
          </cell>
          <cell r="G2333" t="str">
            <v>Ensemble canapé droit fixe 3 + 2 places + fauteuil chesterfield VERSAILLES - Gris foncé</v>
          </cell>
        </row>
        <row r="2334">
          <cell r="F2334">
            <v>5905123287725</v>
          </cell>
          <cell r="G2334" t="str">
            <v>Ensemble canapé droit fixe 3 + 2 places + fauteuil chesterfield VERSAILLES - Beige</v>
          </cell>
        </row>
        <row r="2335">
          <cell r="F2335">
            <v>5905490002105</v>
          </cell>
          <cell r="G2335" t="str">
            <v>Lit coffre LOUISE avec tête de lit rembourrée - Beige - 160x200</v>
          </cell>
        </row>
        <row r="2336">
          <cell r="F2336">
            <v>5905490002112</v>
          </cell>
          <cell r="G2336" t="str">
            <v>Lit coffre LOUISE avec tête de lit rembourrée - Jaune - 160x200</v>
          </cell>
        </row>
        <row r="2337">
          <cell r="F2337">
            <v>5905490002129</v>
          </cell>
          <cell r="G2337" t="str">
            <v>Lit coffre LOUISE avec tête de lit rembourrée - Rouge - 160x200</v>
          </cell>
        </row>
        <row r="2338">
          <cell r="F2338">
            <v>5905490002136</v>
          </cell>
          <cell r="G2338" t="str">
            <v xml:space="preserve">Lit coffre LOUISE avec tête de lit rembourrée - 160x200 - Bleu foncé </v>
          </cell>
        </row>
        <row r="2339">
          <cell r="F2339">
            <v>5905490002143</v>
          </cell>
          <cell r="G2339" t="str">
            <v>Lit coffre LOUISE avec tête de lit rembourrée - Gris foncé - 160x200</v>
          </cell>
        </row>
        <row r="2340">
          <cell r="F2340">
            <v>5905490002150</v>
          </cell>
          <cell r="G2340" t="str">
            <v>Lit coffre LOUISE avec tête de lit rembourrée - 160x200 - Gris clair</v>
          </cell>
        </row>
        <row r="2341">
          <cell r="F2341">
            <v>5905490013033</v>
          </cell>
          <cell r="G2341" t="str">
            <v>Lit coffre LOUISE avec tête de lit rembourrée - Beige - 180x200</v>
          </cell>
        </row>
        <row r="2342">
          <cell r="F2342">
            <v>5905490012982</v>
          </cell>
          <cell r="G2342" t="str">
            <v>Lit coffre LOUISE avec tête de lit rembourrée - Jaune - 140x190</v>
          </cell>
        </row>
        <row r="2343">
          <cell r="F2343">
            <v>5905490012999</v>
          </cell>
          <cell r="G2343" t="str">
            <v>Lit coffre LOUISE avec tête de lit rembourrée - Rouge - 140x190</v>
          </cell>
        </row>
        <row r="2344">
          <cell r="F2344">
            <v>5905490013002</v>
          </cell>
          <cell r="G2344" t="str">
            <v xml:space="preserve">Lit coffre LOUISE avec tête de lit rembourrée - 140x190 - Bleu foncé </v>
          </cell>
        </row>
        <row r="2345">
          <cell r="F2345">
            <v>5905490013019</v>
          </cell>
          <cell r="G2345" t="str">
            <v>Lit coffre LOUISE avec tête de lit rembourrée - Gris foncé - 140x190</v>
          </cell>
        </row>
        <row r="2346">
          <cell r="F2346">
            <v>5905490013026</v>
          </cell>
          <cell r="G2346" t="str">
            <v>Lit coffre LOUISE avec tête de lit rembourrée - 140x190 - Gris clair</v>
          </cell>
        </row>
        <row r="2347">
          <cell r="F2347">
            <v>5905490013040</v>
          </cell>
          <cell r="G2347" t="str">
            <v>Lit coffre LOUISE avec tête de lit rembourrée - Jaune - 180x200</v>
          </cell>
        </row>
        <row r="2348">
          <cell r="F2348">
            <v>5905490013057</v>
          </cell>
          <cell r="G2348" t="str">
            <v>Lit coffre LOUISE avec tête de lit rembourrée - Rouge - 180x200</v>
          </cell>
        </row>
        <row r="2349">
          <cell r="F2349">
            <v>5905490013064</v>
          </cell>
          <cell r="G2349" t="str">
            <v xml:space="preserve">Lit coffre LOUISE avec tête de lit rembourrée - 180x200 - Bleu foncé </v>
          </cell>
        </row>
        <row r="2350">
          <cell r="F2350">
            <v>5905490013071</v>
          </cell>
          <cell r="G2350" t="str">
            <v>Lit coffre LOUISE avec tête de lit rembourrée - Gris foncé - 180x200</v>
          </cell>
        </row>
        <row r="2351">
          <cell r="F2351">
            <v>5905490013088</v>
          </cell>
          <cell r="G2351" t="str">
            <v>Lit coffre LOUISE avec tête de lit rembourrée - 180x200 - Gris clair</v>
          </cell>
        </row>
        <row r="2352">
          <cell r="F2352">
            <v>5905490012975</v>
          </cell>
          <cell r="G2352" t="str">
            <v>Lit coffre LOUISE avec tête de lit rembourrée - Beige - 140x190</v>
          </cell>
        </row>
        <row r="2353">
          <cell r="F2353">
            <v>5905490002181</v>
          </cell>
          <cell r="G2353" t="str">
            <v>Lit coffre JADE avec tête de lit effet oreiller - Jaune - 160x200</v>
          </cell>
        </row>
        <row r="2354">
          <cell r="F2354">
            <v>5905490002174</v>
          </cell>
          <cell r="G2354" t="str">
            <v>Lit coffre JADE avec tête de lit effet oreiller - Rouge - 160x200</v>
          </cell>
        </row>
        <row r="2355">
          <cell r="F2355">
            <v>5905490002204</v>
          </cell>
          <cell r="G2355" t="str">
            <v>Lit coffre JADE avec tête de lit effet oreiller - Bleu - 160x200</v>
          </cell>
        </row>
        <row r="2356">
          <cell r="F2356">
            <v>5905490002211</v>
          </cell>
          <cell r="G2356" t="str">
            <v>Lit coffre JADE avec tête de lit effet oreiller - Gris foncé - 160x200</v>
          </cell>
        </row>
        <row r="2357">
          <cell r="F2357">
            <v>5905490002198</v>
          </cell>
          <cell r="G2357" t="str">
            <v>Lit coffre JADE avec tête de lit effet oreiller - Vert - 160x200</v>
          </cell>
        </row>
        <row r="2358">
          <cell r="F2358">
            <v>5905490002167</v>
          </cell>
          <cell r="G2358" t="str">
            <v>Lit coffre JADE avec tête de lit effet oreiller - Beige - 160x200</v>
          </cell>
        </row>
        <row r="2359">
          <cell r="F2359">
            <v>5905490005885</v>
          </cell>
          <cell r="G2359" t="str">
            <v>Lit coffre JADE avec tête de lit effet oreiller - 160x200 - Gris clair</v>
          </cell>
        </row>
        <row r="2360">
          <cell r="F2360">
            <v>5905490013095</v>
          </cell>
          <cell r="G2360" t="str">
            <v>Lit coffre JADE avec tête de lit effet oreiller - Beige - 140x190</v>
          </cell>
        </row>
        <row r="2361">
          <cell r="F2361">
            <v>5905490013101</v>
          </cell>
          <cell r="G2361" t="str">
            <v>Lit coffre JADE avec tête de lit effet oreiller - Rouge - 140x190</v>
          </cell>
        </row>
        <row r="2362">
          <cell r="F2362">
            <v>5905490013118</v>
          </cell>
          <cell r="G2362" t="str">
            <v>Lit coffre JADE avec tête de lit effet oreiller - Jaune - 140x190</v>
          </cell>
        </row>
        <row r="2363">
          <cell r="F2363">
            <v>5905490013125</v>
          </cell>
          <cell r="G2363" t="str">
            <v>Lit coffre JADE avec tête de lit effet oreiller - Vert - 140x190</v>
          </cell>
        </row>
        <row r="2364">
          <cell r="F2364">
            <v>5905490013132</v>
          </cell>
          <cell r="G2364" t="str">
            <v>Lit coffre JADE avec tête de lit effet oreiller - Bleu - 140x190</v>
          </cell>
        </row>
        <row r="2365">
          <cell r="F2365">
            <v>5905490013149</v>
          </cell>
          <cell r="G2365" t="str">
            <v>Lit coffre JADE avec tête de lit effet oreiller - Gris foncé - 140x190</v>
          </cell>
        </row>
        <row r="2366">
          <cell r="F2366">
            <v>5905490013156</v>
          </cell>
          <cell r="G2366" t="str">
            <v>Lit coffre JADE avec tête de lit effet oreiller - 140x190 - Gris clair</v>
          </cell>
        </row>
        <row r="2367">
          <cell r="F2367">
            <v>5905490013163</v>
          </cell>
          <cell r="G2367" t="str">
            <v>Lit coffre JADE avec tête de lit effet oreiller - Beige - 180x200</v>
          </cell>
        </row>
        <row r="2368">
          <cell r="F2368">
            <v>5905490013170</v>
          </cell>
          <cell r="G2368" t="str">
            <v>Lit coffre JADE avec tête de lit effet oreiller - Rouge - 180x200</v>
          </cell>
        </row>
        <row r="2369">
          <cell r="F2369">
            <v>5905490013187</v>
          </cell>
          <cell r="G2369" t="str">
            <v>Lit coffre JADE avec tête de lit effet oreiller - Jaune - 180x200</v>
          </cell>
        </row>
        <row r="2370">
          <cell r="F2370">
            <v>5905490013194</v>
          </cell>
          <cell r="G2370" t="str">
            <v>Lit coffre JADE avec tête de lit effet oreiller - Vert - 180x200</v>
          </cell>
        </row>
        <row r="2371">
          <cell r="F2371">
            <v>5905490013200</v>
          </cell>
          <cell r="G2371" t="str">
            <v>Lit coffre JADE avec tête de lit effet oreiller - Bleu - 180x200</v>
          </cell>
        </row>
        <row r="2372">
          <cell r="F2372">
            <v>5905490013217</v>
          </cell>
          <cell r="G2372" t="str">
            <v>Lit coffre JADE avec tête de lit effet oreiller - Gris foncé - 180x200</v>
          </cell>
        </row>
        <row r="2373">
          <cell r="F2373">
            <v>5905490013224</v>
          </cell>
          <cell r="G2373" t="str">
            <v>Lit coffre JADE avec tête de lit effet oreiller - 180x200 - Gris clair</v>
          </cell>
        </row>
        <row r="2374">
          <cell r="F2374">
            <v>5905123287039</v>
          </cell>
          <cell r="G2374" t="str">
            <v>Canapé d'angle fixe réversible NIHAD Édition limitée velours côtelé - Beige</v>
          </cell>
        </row>
        <row r="2375">
          <cell r="F2375">
            <v>5905490002242</v>
          </cell>
          <cell r="G2375" t="str">
            <v>Lit coffre GARANCE avec tête de lit effet oreiller - Rose - 160x200</v>
          </cell>
        </row>
        <row r="2376">
          <cell r="F2376">
            <v>5905490002259</v>
          </cell>
          <cell r="G2376" t="str">
            <v>Lit coffre GARANCE avec tête de lit effet oreiller - Bleu - 160x200</v>
          </cell>
        </row>
        <row r="2377">
          <cell r="F2377">
            <v>5905490002266</v>
          </cell>
          <cell r="G2377" t="str">
            <v>Lit coffre GARANCE avec tête de lit effet oreiller - Gris foncé - 160x200</v>
          </cell>
        </row>
        <row r="2378">
          <cell r="F2378">
            <v>5905490002235</v>
          </cell>
          <cell r="G2378" t="str">
            <v>Lit coffre GARANCE avec tête de lit effet oreiller - Vert - 160x200</v>
          </cell>
        </row>
        <row r="2379">
          <cell r="F2379">
            <v>5905490005793</v>
          </cell>
          <cell r="G2379" t="str">
            <v>Lit coffre GARANCE avec tête de lit effet oreiller - Beige - 160x200</v>
          </cell>
        </row>
        <row r="2380">
          <cell r="F2380">
            <v>5905490013255</v>
          </cell>
          <cell r="G2380" t="str">
            <v>Lit coffre GARANCE avec tête de lit effet oreiller - Rose - 140x190</v>
          </cell>
        </row>
        <row r="2381">
          <cell r="F2381">
            <v>5905490013262</v>
          </cell>
          <cell r="G2381" t="str">
            <v>Lit coffre GARANCE avec tête de lit effet oreiller - Bleu - 140x190</v>
          </cell>
        </row>
        <row r="2382">
          <cell r="F2382">
            <v>5905490013279</v>
          </cell>
          <cell r="G2382" t="str">
            <v>Lit coffre GARANCE avec tête de lit effet oreiller - Gris foncé - 140x190</v>
          </cell>
        </row>
        <row r="2383">
          <cell r="F2383">
            <v>5905490013248</v>
          </cell>
          <cell r="G2383" t="str">
            <v>Lit coffre GARANCE avec tête de lit effet oreiller - Vert - 140x190</v>
          </cell>
        </row>
        <row r="2384">
          <cell r="F2384">
            <v>5905490013231</v>
          </cell>
          <cell r="G2384" t="str">
            <v>Lit coffre GARANCE avec tête de lit effet oreiller - Beige - 140x190</v>
          </cell>
        </row>
        <row r="2385">
          <cell r="F2385">
            <v>5905490013293</v>
          </cell>
          <cell r="G2385" t="str">
            <v>Lit coffre GARANCE avec tête de lit effet oreiller - Beige - 180x200</v>
          </cell>
        </row>
        <row r="2386">
          <cell r="F2386">
            <v>5905490013309</v>
          </cell>
          <cell r="G2386" t="str">
            <v>Lit coffre GARANCE avec tête de lit effet oreiller - Vert - 180x200</v>
          </cell>
        </row>
        <row r="2387">
          <cell r="F2387">
            <v>5905490013316</v>
          </cell>
          <cell r="G2387" t="str">
            <v>Lit coffre GARANCE avec tête de lit effet oreiller - Rose - 180x200</v>
          </cell>
        </row>
        <row r="2388">
          <cell r="F2388">
            <v>5905490013323</v>
          </cell>
          <cell r="G2388" t="str">
            <v>Lit coffre GARANCE avec tête de lit effet oreiller - Bleu - 180x200</v>
          </cell>
        </row>
        <row r="2389">
          <cell r="F2389">
            <v>5905490013330</v>
          </cell>
          <cell r="G2389" t="str">
            <v>Lit coffre GARANCE avec tête de lit effet oreiller - Gris foncé - 180x200</v>
          </cell>
        </row>
        <row r="2390">
          <cell r="F2390">
            <v>5905490002945</v>
          </cell>
          <cell r="G2390" t="str">
            <v>Canapé droit fixe 3 places CLOUD - Beige</v>
          </cell>
        </row>
        <row r="2391">
          <cell r="F2391">
            <v>5905490002952</v>
          </cell>
          <cell r="G2391" t="str">
            <v>Canapé droit fixe 3 places CLOUD - Vert</v>
          </cell>
        </row>
        <row r="2392">
          <cell r="F2392">
            <v>5905490002969</v>
          </cell>
          <cell r="G2392" t="str">
            <v>Canapé droit fixe 3 places CLOUD - Jaune</v>
          </cell>
        </row>
        <row r="2393">
          <cell r="F2393">
            <v>5905490002976</v>
          </cell>
          <cell r="G2393" t="str">
            <v>Canapé droit fixe 3 places CLOUD - Orange</v>
          </cell>
        </row>
        <row r="2394">
          <cell r="F2394">
            <v>5905490002983</v>
          </cell>
          <cell r="G2394" t="str">
            <v>Canapé droit fixe 3 places CLOUD - Rose</v>
          </cell>
        </row>
        <row r="2395">
          <cell r="F2395">
            <v>5905490002990</v>
          </cell>
          <cell r="G2395" t="str">
            <v>Canapé droit fixe 3 places CLOUD - Gris clair</v>
          </cell>
        </row>
        <row r="2396">
          <cell r="F2396">
            <v>5905490003003</v>
          </cell>
          <cell r="G2396" t="str">
            <v xml:space="preserve">Canapé droit fixe 3 places CLOUD - Bleu foncé </v>
          </cell>
        </row>
        <row r="2397">
          <cell r="F2397">
            <v>5905490003010</v>
          </cell>
          <cell r="G2397" t="str">
            <v>Canapé droit fixe 3 places CLOUD - Gris foncé</v>
          </cell>
        </row>
        <row r="2398">
          <cell r="F2398">
            <v>5905490003119</v>
          </cell>
          <cell r="G2398" t="str">
            <v>Canapé droit fixe 3 places CLOUD avec pouf - Vert</v>
          </cell>
        </row>
        <row r="2399">
          <cell r="F2399">
            <v>5905490003126</v>
          </cell>
          <cell r="G2399" t="str">
            <v>Canapé droit fixe 3 places CLOUD avec pouf - Jaune</v>
          </cell>
        </row>
        <row r="2400">
          <cell r="F2400">
            <v>5905490003133</v>
          </cell>
          <cell r="G2400" t="str">
            <v>Canapé droit fixe 3 places CLOUD avec pouf - Orange</v>
          </cell>
        </row>
        <row r="2401">
          <cell r="F2401">
            <v>5905490003140</v>
          </cell>
          <cell r="G2401" t="str">
            <v>Canapé droit fixe 3 places CLOUD avec pouf - Rose</v>
          </cell>
        </row>
        <row r="2402">
          <cell r="F2402">
            <v>5905490003157</v>
          </cell>
          <cell r="G2402" t="str">
            <v>Canapé droit fixe 3 places CLOUD avec pouf - Gris clair</v>
          </cell>
        </row>
        <row r="2403">
          <cell r="F2403">
            <v>5905490003164</v>
          </cell>
          <cell r="G2403" t="str">
            <v xml:space="preserve">Canapé droit fixe 3 places CLOUD avec pouf - Bleu foncé </v>
          </cell>
        </row>
        <row r="2404">
          <cell r="F2404">
            <v>5905490003171</v>
          </cell>
          <cell r="G2404" t="str">
            <v>Canapé droit fixe 3 places CLOUD avec pouf - Gris foncé</v>
          </cell>
        </row>
        <row r="2405">
          <cell r="F2405">
            <v>5905490003102</v>
          </cell>
          <cell r="G2405" t="str">
            <v>Canapé droit fixe 3 places CLOUD avec pouf - Beige</v>
          </cell>
        </row>
        <row r="2406">
          <cell r="F2406">
            <v>5905490003027</v>
          </cell>
          <cell r="G2406" t="str">
            <v>Pouf CLOUD - Beige</v>
          </cell>
        </row>
        <row r="2407">
          <cell r="F2407">
            <v>5905490003034</v>
          </cell>
          <cell r="G2407" t="str">
            <v>Pouf CLOUD - Vert</v>
          </cell>
        </row>
        <row r="2408">
          <cell r="F2408">
            <v>5905490003041</v>
          </cell>
          <cell r="G2408" t="str">
            <v>Pouf CLOUD - Jaune</v>
          </cell>
        </row>
        <row r="2409">
          <cell r="F2409">
            <v>5905490003058</v>
          </cell>
          <cell r="G2409" t="str">
            <v>Pouf CLOUD - Orange</v>
          </cell>
        </row>
        <row r="2410">
          <cell r="F2410">
            <v>5905490003065</v>
          </cell>
          <cell r="G2410" t="str">
            <v>Pouf CLOUD - Rose</v>
          </cell>
        </row>
        <row r="2411">
          <cell r="F2411">
            <v>5905490003072</v>
          </cell>
          <cell r="G2411" t="str">
            <v>Pouf CLOUD - Gris clair</v>
          </cell>
        </row>
        <row r="2412">
          <cell r="F2412">
            <v>5905490003089</v>
          </cell>
          <cell r="G2412" t="str">
            <v xml:space="preserve">Pouf CLOUD - Bleu foncé </v>
          </cell>
        </row>
        <row r="2413">
          <cell r="F2413">
            <v>5905490003096</v>
          </cell>
          <cell r="G2413" t="str">
            <v>Pouf CLOUD - Gris foncé</v>
          </cell>
        </row>
        <row r="2414">
          <cell r="F2414">
            <v>5905123284380</v>
          </cell>
          <cell r="G2414" t="str">
            <v>Angle pour canapé modulable KLEBER - Beige</v>
          </cell>
        </row>
        <row r="2415">
          <cell r="F2415">
            <v>5905123284397</v>
          </cell>
          <cell r="G2415" t="str">
            <v>Angle pour canapé modulable KLEBER - Vert</v>
          </cell>
        </row>
        <row r="2416">
          <cell r="F2416">
            <v>5905123284403</v>
          </cell>
          <cell r="G2416" t="str">
            <v>Angle pour canapé modulable KLEBER - Rose</v>
          </cell>
        </row>
        <row r="2417">
          <cell r="F2417">
            <v>5905123284410</v>
          </cell>
          <cell r="G2417" t="str">
            <v xml:space="preserve">Angle pour canapé modulable KLEBER - Bleu foncé </v>
          </cell>
        </row>
        <row r="2418">
          <cell r="F2418">
            <v>5905123284427</v>
          </cell>
          <cell r="G2418" t="str">
            <v>Angle pour canapé modulable KLEBER - Gris foncé</v>
          </cell>
        </row>
        <row r="2419">
          <cell r="F2419">
            <v>5905123287367</v>
          </cell>
          <cell r="G2419" t="str">
            <v>Angle pour canapé modulable KLEBER - Violet</v>
          </cell>
        </row>
        <row r="2420">
          <cell r="F2420">
            <v>5905123284144</v>
          </cell>
          <cell r="G2420" t="str">
            <v>Chauffeuse 1 place sans accoudoir pour canapé modulable KLEBER - Vert</v>
          </cell>
        </row>
        <row r="2421">
          <cell r="F2421">
            <v>5905123284151</v>
          </cell>
          <cell r="G2421" t="str">
            <v>Chauffeuse 1 place sans accoudoir pour canapé modulable KLEBER - Rose</v>
          </cell>
        </row>
        <row r="2422">
          <cell r="F2422">
            <v>5905123284168</v>
          </cell>
          <cell r="G2422" t="str">
            <v xml:space="preserve">Chauffeuse 1 place sans accoudoir pour canapé modulable KLEBER - Bleu foncé </v>
          </cell>
        </row>
        <row r="2423">
          <cell r="F2423">
            <v>5905123284175</v>
          </cell>
          <cell r="G2423" t="str">
            <v>Chauffeuse 1 place sans accoudoir pour canapé modulable KLEBER - Gris foncé</v>
          </cell>
        </row>
        <row r="2424">
          <cell r="F2424">
            <v>5905123287374</v>
          </cell>
          <cell r="G2424" t="str">
            <v>Chauffeuse 1 place sans accoudoir pour canapé modulable KLEBER - Violet</v>
          </cell>
        </row>
        <row r="2425">
          <cell r="F2425">
            <v>5905123284137</v>
          </cell>
          <cell r="G2425" t="str">
            <v>Chauffeuse 1 place sans accoudoir pour canapé modulable KLEBER - Beige</v>
          </cell>
        </row>
        <row r="2426">
          <cell r="F2426">
            <v>5905123284199</v>
          </cell>
          <cell r="G2426" t="str">
            <v>Chauffeuse 2 places sans accoudoir pour canapé modulable KLEBER - Vert</v>
          </cell>
        </row>
        <row r="2427">
          <cell r="F2427">
            <v>5905123284205</v>
          </cell>
          <cell r="G2427" t="str">
            <v>Chauffeuse 2 places sans accoudoir pour canapé modulable KLEBER - Rose</v>
          </cell>
        </row>
        <row r="2428">
          <cell r="F2428">
            <v>5905123284212</v>
          </cell>
          <cell r="G2428" t="str">
            <v xml:space="preserve">Chauffeuse 2 places sans accoudoir pour canapé modulable KLEBER - Bleu foncé </v>
          </cell>
        </row>
        <row r="2429">
          <cell r="F2429">
            <v>5905123284229</v>
          </cell>
          <cell r="G2429" t="str">
            <v>Chauffeuse 2 places sans accoudoir pour canapé modulable KLEBER - Gris foncé</v>
          </cell>
        </row>
        <row r="2430">
          <cell r="F2430">
            <v>5905123287329</v>
          </cell>
          <cell r="G2430" t="str">
            <v>Chauffeuse 2 places sans accoudoir pour canapé modulable KLEBER - Violet</v>
          </cell>
        </row>
        <row r="2431">
          <cell r="F2431">
            <v>5905123284182</v>
          </cell>
          <cell r="G2431" t="str">
            <v>Chauffeuse 2 places sans accoudoir pour canapé modulable KLEBER - Beige</v>
          </cell>
        </row>
        <row r="2432">
          <cell r="F2432">
            <v>5905123284304</v>
          </cell>
          <cell r="G2432" t="str">
            <v>Chauffeuse 2 places avec accoudoir pour canapé modulable KLEBER - Vert - Angle droit</v>
          </cell>
        </row>
        <row r="2433">
          <cell r="F2433">
            <v>5905123284328</v>
          </cell>
          <cell r="G2433" t="str">
            <v>Chauffeuse 2 places avec accoudoir pour canapé modulable KLEBER - Rose - Angle droit</v>
          </cell>
        </row>
        <row r="2434">
          <cell r="F2434">
            <v>5905123284342</v>
          </cell>
          <cell r="G2434" t="str">
            <v xml:space="preserve">Chauffeuse 2 places avec accoudoir pour canapé modulable KLEBER - Angle droit - Bleu foncé </v>
          </cell>
        </row>
        <row r="2435">
          <cell r="F2435">
            <v>5905123284366</v>
          </cell>
          <cell r="G2435" t="str">
            <v>Chauffeuse 2 places avec accoudoir pour canapé modulable KLEBER - Gris foncé - Angle droit</v>
          </cell>
        </row>
        <row r="2436">
          <cell r="F2436">
            <v>5905123287343</v>
          </cell>
          <cell r="G2436" t="str">
            <v>Chauffeuse 2 places avec accoudoir pour canapé modulable KLEBER - Violet - Angle droit</v>
          </cell>
        </row>
        <row r="2437">
          <cell r="F2437">
            <v>5905123284281</v>
          </cell>
          <cell r="G2437" t="str">
            <v>Chauffeuse 2 places avec accoudoir pour canapé modulable KLEBER - Beige - Angle droit</v>
          </cell>
        </row>
        <row r="2438">
          <cell r="F2438">
            <v>5905123284298</v>
          </cell>
          <cell r="G2438" t="str">
            <v>Chauffeuse 2 places avec accoudoir pour canapé modulable KLEBER - Beige - Angle gauche</v>
          </cell>
        </row>
        <row r="2439">
          <cell r="F2439">
            <v>5905123284311</v>
          </cell>
          <cell r="G2439" t="str">
            <v>Chauffeuse 2 places avec accoudoir pour canapé modulable KLEBER - Vert - Angle gauche</v>
          </cell>
        </row>
        <row r="2440">
          <cell r="F2440">
            <v>5905123284335</v>
          </cell>
          <cell r="G2440" t="str">
            <v>Chauffeuse 2 places avec accoudoir pour canapé modulable KLEBER - Angle gauche - Rose</v>
          </cell>
        </row>
        <row r="2441">
          <cell r="F2441">
            <v>5905123284359</v>
          </cell>
          <cell r="G2441" t="str">
            <v xml:space="preserve">Chauffeuse 2 places avec accoudoir pour canapé modulable KLEBER - Angle gauche - Bleu foncé </v>
          </cell>
        </row>
        <row r="2442">
          <cell r="F2442">
            <v>5905123284373</v>
          </cell>
          <cell r="G2442" t="str">
            <v>Chauffeuse 2 places avec accoudoir pour canapé modulable KLEBER - Angle gauche - Gris foncé</v>
          </cell>
        </row>
        <row r="2443">
          <cell r="F2443">
            <v>5905123287350</v>
          </cell>
          <cell r="G2443" t="str">
            <v>Chauffeuse 2 places avec accoudoir pour canapé modulable KLEBER - Angle gauche - Violet</v>
          </cell>
        </row>
        <row r="2444">
          <cell r="F2444">
            <v>5905123287626</v>
          </cell>
          <cell r="G2444" t="str">
            <v>Canapé droit fixe modulable 4 places KLEBER - Vert</v>
          </cell>
        </row>
        <row r="2445">
          <cell r="F2445">
            <v>5905123287633</v>
          </cell>
          <cell r="G2445" t="str">
            <v>Canapé droit fixe modulable 4 places KLEBER - Rose</v>
          </cell>
        </row>
        <row r="2446">
          <cell r="F2446">
            <v>5905123287640</v>
          </cell>
          <cell r="G2446" t="str">
            <v xml:space="preserve">Canapé droit fixe modulable 4 places KLEBER - Bleu foncé </v>
          </cell>
        </row>
        <row r="2447">
          <cell r="F2447">
            <v>5905123287657</v>
          </cell>
          <cell r="G2447" t="str">
            <v>Canapé droit fixe modulable 4 places KLEBER - Gris foncé</v>
          </cell>
        </row>
        <row r="2448">
          <cell r="F2448">
            <v>5905123287602</v>
          </cell>
          <cell r="G2448" t="str">
            <v>Canapé droit fixe modulable 4 places KLEBER - Violet</v>
          </cell>
        </row>
        <row r="2449">
          <cell r="F2449">
            <v>5905123287619</v>
          </cell>
          <cell r="G2449" t="str">
            <v>Canapé droit fixe modulable 4 places KLEBER - Beige</v>
          </cell>
        </row>
        <row r="2450">
          <cell r="F2450">
            <v>5905490005830</v>
          </cell>
          <cell r="G2450" t="str">
            <v>Canapé droit fixe modulable 4 places KLEBER avec pouf - Vert</v>
          </cell>
        </row>
        <row r="2451">
          <cell r="F2451">
            <v>5905490005847</v>
          </cell>
          <cell r="G2451" t="str">
            <v>Canapé droit fixe modulable 4 places KLEBER avec pouf - Rose</v>
          </cell>
        </row>
        <row r="2452">
          <cell r="F2452">
            <v>5905490005854</v>
          </cell>
          <cell r="G2452" t="str">
            <v xml:space="preserve">Canapé droit fixe modulable 4 places KLEBER avec pouf - Bleu foncé </v>
          </cell>
        </row>
        <row r="2453">
          <cell r="F2453">
            <v>5905490005861</v>
          </cell>
          <cell r="G2453" t="str">
            <v>Canapé droit fixe modulable 4 places KLEBER avec pouf - Gris foncé</v>
          </cell>
        </row>
        <row r="2454">
          <cell r="F2454">
            <v>5905490005816</v>
          </cell>
          <cell r="G2454" t="str">
            <v>Canapé droit fixe modulable 4 places KLEBER avec pouf - Violet</v>
          </cell>
        </row>
        <row r="2455">
          <cell r="F2455">
            <v>5905490005823</v>
          </cell>
          <cell r="G2455" t="str">
            <v>Canapé droit fixe modulable 4 places KLEBER avec pouf - Beige</v>
          </cell>
        </row>
        <row r="2456">
          <cell r="F2456">
            <v>5905123284243</v>
          </cell>
          <cell r="G2456" t="str">
            <v>Pouf pour canapé modulable KLEBER - Vert</v>
          </cell>
        </row>
        <row r="2457">
          <cell r="F2457">
            <v>5905123284250</v>
          </cell>
          <cell r="G2457" t="str">
            <v>Pouf pour canapé modulable KLEBER - Rose</v>
          </cell>
        </row>
        <row r="2458">
          <cell r="F2458">
            <v>5905123284267</v>
          </cell>
          <cell r="G2458" t="str">
            <v xml:space="preserve">Pouf pour canapé modulable KLEBER - Bleu foncé </v>
          </cell>
        </row>
        <row r="2459">
          <cell r="F2459">
            <v>5905123284274</v>
          </cell>
          <cell r="G2459" t="str">
            <v>Pouf pour canapé modulable KLEBER - Gris foncé</v>
          </cell>
        </row>
        <row r="2460">
          <cell r="F2460">
            <v>5905123287336</v>
          </cell>
          <cell r="G2460" t="str">
            <v>Pouf pour canapé modulable KLEBER - Violet</v>
          </cell>
        </row>
        <row r="2461">
          <cell r="F2461">
            <v>5905123284236</v>
          </cell>
          <cell r="G2461" t="str">
            <v>Pouf pour canapé modulable KLEBER - Beige</v>
          </cell>
        </row>
        <row r="2462">
          <cell r="F2462">
            <v>5905123284854</v>
          </cell>
          <cell r="G2462" t="str">
            <v>Canapé d'angle fixe 100% modulable KLEBER - Beige - Angle droit</v>
          </cell>
        </row>
        <row r="2463">
          <cell r="F2463">
            <v>5905123284861</v>
          </cell>
          <cell r="G2463" t="str">
            <v>Canapé d'angle fixe 100% modulable KLEBER - Beige - Angle gauche</v>
          </cell>
        </row>
        <row r="2464">
          <cell r="F2464">
            <v>5905123284878</v>
          </cell>
          <cell r="G2464" t="str">
            <v>Canapé d'angle fixe 100% modulable KLEBER - Vert - Angle droit</v>
          </cell>
        </row>
        <row r="2465">
          <cell r="F2465">
            <v>5905123284885</v>
          </cell>
          <cell r="G2465" t="str">
            <v>Canapé d'angle fixe 100% modulable KLEBER - Vert - Angle gauche</v>
          </cell>
        </row>
        <row r="2466">
          <cell r="F2466">
            <v>5905123284892</v>
          </cell>
          <cell r="G2466" t="str">
            <v>Canapé d'angle fixe 100% modulable KLEBER - Rose - Angle droit</v>
          </cell>
        </row>
        <row r="2467">
          <cell r="F2467">
            <v>5905123284908</v>
          </cell>
          <cell r="G2467" t="str">
            <v>Canapé d'angle fixe 100% modulable KLEBER - Angle gauche - Rose</v>
          </cell>
        </row>
        <row r="2468">
          <cell r="F2468">
            <v>5905123284915</v>
          </cell>
          <cell r="G2468" t="str">
            <v xml:space="preserve">Canapé d'angle fixe 100% modulable KLEBER - Angle droit - Bleu foncé </v>
          </cell>
        </row>
        <row r="2469">
          <cell r="F2469">
            <v>5905123284922</v>
          </cell>
          <cell r="G2469" t="str">
            <v xml:space="preserve">Canapé d'angle fixe 100% modulable KLEBER - Angle gauche - Bleu foncé </v>
          </cell>
        </row>
        <row r="2470">
          <cell r="F2470">
            <v>5905123284939</v>
          </cell>
          <cell r="G2470" t="str">
            <v>Canapé d'angle fixe 100% modulable KLEBER - Gris foncé - Angle droit</v>
          </cell>
        </row>
        <row r="2471">
          <cell r="F2471">
            <v>5905123284946</v>
          </cell>
          <cell r="G2471" t="str">
            <v>Canapé d'angle fixe 100% modulable KLEBER - Angle gauche - Gris foncé</v>
          </cell>
        </row>
        <row r="2472">
          <cell r="F2472">
            <v>5905123287381</v>
          </cell>
          <cell r="G2472" t="str">
            <v>Canapé d'angle fixe 100% modulable KLEBER - Violet - Angle droit</v>
          </cell>
        </row>
        <row r="2473">
          <cell r="F2473">
            <v>5905123287398</v>
          </cell>
          <cell r="G2473" t="str">
            <v>Canapé d'angle fixe 100% modulable KLEBER - Angle gauche - Violet</v>
          </cell>
        </row>
        <row r="2474">
          <cell r="F2474">
            <v>5905123287404</v>
          </cell>
          <cell r="G2474" t="str">
            <v>Canapé d'angle fixe 100% modulable KLEBER - Multicolore - Angle droit</v>
          </cell>
        </row>
        <row r="2475">
          <cell r="F2475">
            <v>5905123287411</v>
          </cell>
          <cell r="G2475" t="str">
            <v>Canapé d'angle fixe 100% modulable KLEBER - Angle gauche - Multicolore</v>
          </cell>
        </row>
        <row r="2476">
          <cell r="F2476">
            <v>5905123287503</v>
          </cell>
          <cell r="G2476" t="str">
            <v>Canapé d'angle fixe 100% modulable KLEBER avec pouf - Beige - Angle droit</v>
          </cell>
        </row>
        <row r="2477">
          <cell r="F2477">
            <v>5905123287510</v>
          </cell>
          <cell r="G2477" t="str">
            <v>Canapé d'angle fixe 100% modulable KLEBER avec pouf - Beige - Angle gauche</v>
          </cell>
        </row>
        <row r="2478">
          <cell r="F2478">
            <v>5905123287527</v>
          </cell>
          <cell r="G2478" t="str">
            <v>Canapé d'angle fixe 100% modulable KLEBER avec pouf - Vert - Angle droit</v>
          </cell>
        </row>
        <row r="2479">
          <cell r="F2479">
            <v>5905123287534</v>
          </cell>
          <cell r="G2479" t="str">
            <v>Canapé d'angle fixe 100% modulable KLEBER avec pouf - Vert - Angle gauche</v>
          </cell>
        </row>
        <row r="2480">
          <cell r="F2480">
            <v>5905123287541</v>
          </cell>
          <cell r="G2480" t="str">
            <v>Canapé d'angle fixe 100% modulable KLEBER avec pouf - Rose - Angle droit</v>
          </cell>
        </row>
        <row r="2481">
          <cell r="F2481">
            <v>5905123287565</v>
          </cell>
          <cell r="G2481" t="str">
            <v xml:space="preserve">Canapé d'angle fixe 100% modulable KLEBER avec pouf - Angle droit - Bleu foncé </v>
          </cell>
        </row>
        <row r="2482">
          <cell r="F2482">
            <v>5905123287572</v>
          </cell>
          <cell r="G2482" t="str">
            <v xml:space="preserve">Canapé d'angle fixe 100% modulable KLEBER avec pouf - Angle gauche - Bleu foncé </v>
          </cell>
        </row>
        <row r="2483">
          <cell r="F2483">
            <v>5905123287589</v>
          </cell>
          <cell r="G2483" t="str">
            <v>Canapé d'angle fixe 100% modulable KLEBER avec pouf - Gris foncé - Angle droit</v>
          </cell>
        </row>
        <row r="2484">
          <cell r="F2484">
            <v>5905123287596</v>
          </cell>
          <cell r="G2484" t="str">
            <v>Canapé d'angle fixe 100% modulable KLEBER avec pouf - Angle gauche - Gris foncé</v>
          </cell>
        </row>
        <row r="2485">
          <cell r="F2485">
            <v>5905123287480</v>
          </cell>
          <cell r="G2485" t="str">
            <v>Canapé d'angle fixe 100% modulable KLEBER avec pouf - Violet - Angle droit</v>
          </cell>
        </row>
        <row r="2486">
          <cell r="F2486">
            <v>5905123287497</v>
          </cell>
          <cell r="G2486" t="str">
            <v>Canapé d'angle fixe 100% modulable KLEBER avec pouf - Angle gauche - Violet</v>
          </cell>
        </row>
        <row r="2487">
          <cell r="F2487">
            <v>5905123287442</v>
          </cell>
          <cell r="G2487" t="str">
            <v>Canapé d'angle fixe 100% modulable KLEBER avec pouf - Multicolore - Angle droit</v>
          </cell>
        </row>
        <row r="2488">
          <cell r="F2488">
            <v>5905123287459</v>
          </cell>
          <cell r="G2488" t="str">
            <v>Canapé d'angle fixe 100% modulable KLEBER avec pouf - Angle gauche - Multicolore</v>
          </cell>
        </row>
        <row r="2489">
          <cell r="F2489">
            <v>5905123287558</v>
          </cell>
          <cell r="G2489" t="str">
            <v>Canapé d'angle fixe 100% modulable KLEBER avec pouf - Angle gauche - Rose</v>
          </cell>
        </row>
        <row r="2490">
          <cell r="F2490">
            <v>5905490003188</v>
          </cell>
          <cell r="G2490" t="str">
            <v>Canapé droit fixe 3 places BOURBON tissu bouclette - Blanc</v>
          </cell>
        </row>
        <row r="2491">
          <cell r="F2491">
            <v>5905490003195</v>
          </cell>
          <cell r="G2491" t="str">
            <v>Canapé droit fixe 3 places BOURBON tissu bouclette - Beige</v>
          </cell>
        </row>
        <row r="2492">
          <cell r="F2492">
            <v>5905490003201</v>
          </cell>
          <cell r="G2492" t="str">
            <v>Canapé droit fixe 3 places BOURBON tissu bouclette - Orange</v>
          </cell>
        </row>
        <row r="2493">
          <cell r="F2493">
            <v>5905490003218</v>
          </cell>
          <cell r="G2493" t="str">
            <v>Canapé droit fixe 3 places BOURBON tissu bouclette - Jaune</v>
          </cell>
        </row>
        <row r="2494">
          <cell r="F2494">
            <v>5905490003225</v>
          </cell>
          <cell r="G2494" t="str">
            <v>Canapé droit fixe 3 places BOURBON tissu bouclette - Vert</v>
          </cell>
        </row>
        <row r="2495">
          <cell r="F2495">
            <v>5905490003232</v>
          </cell>
          <cell r="G2495" t="str">
            <v xml:space="preserve">Canapé droit fixe 3 places BOURBON tissu bouclette - Bleu foncé </v>
          </cell>
        </row>
        <row r="2496">
          <cell r="F2496">
            <v>5905490003249</v>
          </cell>
          <cell r="G2496" t="str">
            <v>Canapé droit fixe 3 places BOURBON tissu bouclette - Rose</v>
          </cell>
        </row>
        <row r="2497">
          <cell r="F2497">
            <v>5905490003256</v>
          </cell>
          <cell r="G2497" t="str">
            <v>Canapé droit fixe 3 places BOURBON tissu bouclette - Gris clair</v>
          </cell>
        </row>
        <row r="2498">
          <cell r="F2498">
            <v>5905490003263</v>
          </cell>
          <cell r="G2498" t="str">
            <v>Canapé droit fixe 3 places BOURBON tissu bouclette - Gris foncé</v>
          </cell>
        </row>
        <row r="2499">
          <cell r="F2499">
            <v>5905490003553</v>
          </cell>
          <cell r="G2499" t="str">
            <v>Canapé droit fixe 3 places BOURBON tissu bouclette avec pouf - Beige</v>
          </cell>
        </row>
        <row r="2500">
          <cell r="F2500">
            <v>5905490003560</v>
          </cell>
          <cell r="G2500" t="str">
            <v>Canapé droit fixe 3 places BOURBON tissu bouclette avec pouf - Orange</v>
          </cell>
        </row>
        <row r="2501">
          <cell r="F2501">
            <v>5905490003577</v>
          </cell>
          <cell r="G2501" t="str">
            <v>Canapé droit fixe 3 places BOURBON tissu bouclette avec pouf - Jaune</v>
          </cell>
        </row>
        <row r="2502">
          <cell r="F2502">
            <v>5905490003584</v>
          </cell>
          <cell r="G2502" t="str">
            <v>Canapé droit fixe 3 places BOURBON tissu bouclette avec pouf - Vert</v>
          </cell>
        </row>
        <row r="2503">
          <cell r="F2503">
            <v>5905490003591</v>
          </cell>
          <cell r="G2503" t="str">
            <v xml:space="preserve">Canapé droit fixe 3 places BOURBON tissu bouclette avec pouf - Bleu foncé </v>
          </cell>
        </row>
        <row r="2504">
          <cell r="F2504">
            <v>5905490003607</v>
          </cell>
          <cell r="G2504" t="str">
            <v>Canapé droit fixe 3 places BOURBON tissu bouclette avec pouf - Rose</v>
          </cell>
        </row>
        <row r="2505">
          <cell r="F2505">
            <v>5905490003614</v>
          </cell>
          <cell r="G2505" t="str">
            <v>Canapé droit fixe 3 places BOURBON tissu bouclette avec pouf - Gris clair</v>
          </cell>
        </row>
        <row r="2506">
          <cell r="F2506">
            <v>5905490003621</v>
          </cell>
          <cell r="G2506" t="str">
            <v>Canapé droit fixe 3 places BOURBON tissu bouclette avec pouf - Gris foncé</v>
          </cell>
        </row>
        <row r="2507">
          <cell r="F2507">
            <v>5905490003546</v>
          </cell>
          <cell r="G2507" t="str">
            <v>Canapé droit fixe 3 places BOURBON tissu bouclette avec pouf - Blanc</v>
          </cell>
        </row>
        <row r="2508">
          <cell r="F2508">
            <v>5905490003362</v>
          </cell>
          <cell r="G2508" t="str">
            <v>Pouf BOURBON tissu bouclette - Blanc</v>
          </cell>
        </row>
        <row r="2509">
          <cell r="F2509">
            <v>5905490003379</v>
          </cell>
          <cell r="G2509" t="str">
            <v>Pouf BOURBON tissu bouclette - Beige</v>
          </cell>
        </row>
        <row r="2510">
          <cell r="F2510">
            <v>5905490003386</v>
          </cell>
          <cell r="G2510" t="str">
            <v>Pouf BOURBON tissu bouclette - Orange</v>
          </cell>
        </row>
        <row r="2511">
          <cell r="F2511">
            <v>5905490003393</v>
          </cell>
          <cell r="G2511" t="str">
            <v>Pouf BOURBON tissu bouclette - Jaune</v>
          </cell>
        </row>
        <row r="2512">
          <cell r="F2512">
            <v>5905490003409</v>
          </cell>
          <cell r="G2512" t="str">
            <v>Pouf BOURBON tissu bouclette - Vert</v>
          </cell>
        </row>
        <row r="2513">
          <cell r="F2513">
            <v>5905490003416</v>
          </cell>
          <cell r="G2513" t="str">
            <v xml:space="preserve">Pouf BOURBON tissu bouclette - Bleu foncé </v>
          </cell>
        </row>
        <row r="2514">
          <cell r="F2514">
            <v>5905490003423</v>
          </cell>
          <cell r="G2514" t="str">
            <v>Pouf BOURBON tissu bouclette - Rose</v>
          </cell>
        </row>
        <row r="2515">
          <cell r="F2515">
            <v>5905490003430</v>
          </cell>
          <cell r="G2515" t="str">
            <v>Pouf BOURBON tissu bouclette - Gris clair</v>
          </cell>
        </row>
        <row r="2516">
          <cell r="F2516">
            <v>5905490003447</v>
          </cell>
          <cell r="G2516" t="str">
            <v>Pouf BOURBON tissu bouclette - Gris foncé</v>
          </cell>
        </row>
        <row r="2517">
          <cell r="F2517">
            <v>5905490005533</v>
          </cell>
          <cell r="G2517" t="str">
            <v xml:space="preserve">Chauffeuse 2 places avec accoudoir pour canapé modulable NIHAD nouvelle collection tissu velours côtelé - Angle gauche - Bleu foncé </v>
          </cell>
        </row>
        <row r="2518">
          <cell r="F2518">
            <v>5905490005717</v>
          </cell>
          <cell r="G2518" t="str">
            <v xml:space="preserve">Chauffeuse 2 places avec accoudoir pour canapé modulable NIHAD nouvelle collection tissu velours côtelé - Angle droit - Bleu foncé </v>
          </cell>
        </row>
        <row r="2519">
          <cell r="F2519">
            <v>5905490005700</v>
          </cell>
          <cell r="G2519" t="str">
            <v>Chauffeuse 2 places avec accoudoir pour canapé modulable NIHAD nouvelle collection tissu velours côtelé - Jaune - Angle droit</v>
          </cell>
        </row>
        <row r="2520">
          <cell r="F2520">
            <v>5905490005526</v>
          </cell>
          <cell r="G2520" t="str">
            <v>Chauffeuse 2 places avec accoudoir pour canapé modulable NIHAD nouvelle collection tissu velours côtelé - Jaune - Angle gauche</v>
          </cell>
        </row>
        <row r="2521">
          <cell r="F2521">
            <v>5905490005724</v>
          </cell>
          <cell r="G2521" t="str">
            <v>Chauffeuse 2 places avec accoudoir pour canapé modulable NIHAD nouvelle collection tissu velours côtelé - Vert - Angle droit</v>
          </cell>
        </row>
        <row r="2522">
          <cell r="F2522">
            <v>5905490005540</v>
          </cell>
          <cell r="G2522" t="str">
            <v>Chauffeuse 2 places avec accoudoir pour canapé modulable NIHAD nouvelle collection tissu velours côtelé - Vert - Angle gauche</v>
          </cell>
        </row>
        <row r="2523">
          <cell r="F2523">
            <v>5905490005656</v>
          </cell>
          <cell r="G2523" t="str">
            <v xml:space="preserve">Chauffeuse 1 place pour canapé modulable NIHAD nouvelle collection tissu velours côtelé - Bleu foncé </v>
          </cell>
        </row>
        <row r="2524">
          <cell r="F2524">
            <v>5905490005649</v>
          </cell>
          <cell r="G2524" t="str">
            <v>Chauffeuse 1 place pour canapé modulable NIHAD nouvelle collection tissu velours côtelé - Jaune</v>
          </cell>
        </row>
        <row r="2525">
          <cell r="F2525">
            <v>5905490005663</v>
          </cell>
          <cell r="G2525" t="str">
            <v>Chauffeuse 1 place pour canapé modulable NIHAD nouvelle collection tissu velours côtelé - Vert</v>
          </cell>
        </row>
        <row r="2526">
          <cell r="F2526">
            <v>5905490005557</v>
          </cell>
          <cell r="G2526" t="str">
            <v>Méridienne avec accoudoir pour canapé modulable NIHAD nouvelle collection tissu velours côtelé - Jaune - Angle droit</v>
          </cell>
        </row>
        <row r="2527">
          <cell r="F2527">
            <v>5905490005618</v>
          </cell>
          <cell r="G2527" t="str">
            <v>Méridienne avec accoudoir pour canapé modulable NIHAD nouvelle collection tissu velours côtelé - Jaune - Angle gauche</v>
          </cell>
        </row>
        <row r="2528">
          <cell r="F2528">
            <v>5905490005564</v>
          </cell>
          <cell r="G2528" t="str">
            <v xml:space="preserve">Méridienne avec accoudoir pour canapé modulable NIHAD nouvelle collection tissu velours côtelé - Angle droit - Bleu foncé </v>
          </cell>
        </row>
        <row r="2529">
          <cell r="F2529">
            <v>5905490005625</v>
          </cell>
          <cell r="G2529" t="str">
            <v xml:space="preserve">Méridienne avec accoudoir pour canapé modulable NIHAD nouvelle collection tissu velours côtelé - Angle gauche - Bleu foncé </v>
          </cell>
        </row>
        <row r="2530">
          <cell r="F2530">
            <v>5905490005571</v>
          </cell>
          <cell r="G2530" t="str">
            <v>Méridienne avec accoudoir pour canapé modulable NIHAD nouvelle collection tissu velours côtelé - Vert - Angle droit</v>
          </cell>
        </row>
        <row r="2531">
          <cell r="F2531">
            <v>5905490005632</v>
          </cell>
          <cell r="G2531" t="str">
            <v>Méridienne avec accoudoir pour canapé modulable NIHAD nouvelle collection tissu velours côtelé - Vert - Angle gauche</v>
          </cell>
        </row>
        <row r="2532">
          <cell r="F2532">
            <v>5905490005670</v>
          </cell>
          <cell r="G2532" t="str">
            <v>Angle pour canapé modulable NIHAD nouvelle collection tissu velours côtelé - Jaune</v>
          </cell>
        </row>
        <row r="2533">
          <cell r="F2533">
            <v>5905490005687</v>
          </cell>
          <cell r="G2533" t="str">
            <v xml:space="preserve">Angle pour canapé modulable NIHAD nouvelle collection tissu velours côtelé - Bleu foncé </v>
          </cell>
        </row>
        <row r="2534">
          <cell r="F2534">
            <v>5905490005694</v>
          </cell>
          <cell r="G2534" t="str">
            <v>Angle pour canapé modulable NIHAD nouvelle collection tissu velours côtelé - Vert</v>
          </cell>
        </row>
        <row r="2535">
          <cell r="F2535">
            <v>5905490005731</v>
          </cell>
          <cell r="G2535" t="str">
            <v>Chauffeuse 2 places sans accoudoir pour canapé modulable NIHAD nouvelle collection tissu velours côtelé - Jaune</v>
          </cell>
        </row>
        <row r="2536">
          <cell r="F2536">
            <v>5905490005748</v>
          </cell>
          <cell r="G2536" t="str">
            <v xml:space="preserve">Chauffeuse 2 places sans accoudoir pour canapé modulable NIHAD nouvelle collection tissu velours côtelé - Bleu foncé </v>
          </cell>
        </row>
        <row r="2537">
          <cell r="F2537">
            <v>5905490005755</v>
          </cell>
          <cell r="G2537" t="str">
            <v>Chauffeuse 2 places sans accoudoir pour canapé modulable NIHAD nouvelle collection tissu velours côtelé - Vert</v>
          </cell>
        </row>
        <row r="2538">
          <cell r="F2538">
            <v>5905490005588</v>
          </cell>
          <cell r="G2538" t="str">
            <v>Pouf pour canapé modulable NIHAD nouvelle collection tissu velours côtelé - Jaune</v>
          </cell>
        </row>
        <row r="2539">
          <cell r="F2539">
            <v>5905490005595</v>
          </cell>
          <cell r="G2539" t="str">
            <v xml:space="preserve">Pouf pour canapé modulable NIHAD nouvelle collection tissu velours côtelé - Bleu foncé </v>
          </cell>
        </row>
        <row r="2540">
          <cell r="F2540">
            <v>5905490005601</v>
          </cell>
          <cell r="G2540" t="str">
            <v>Pouf pour canapé modulable NIHAD nouvelle collection tissu velours côtelé - Vert</v>
          </cell>
        </row>
        <row r="2541">
          <cell r="F2541">
            <v>5905490005762</v>
          </cell>
          <cell r="G2541" t="str">
            <v>Méridienne sans accoudoir pour canapé modulable NIHAD nouvelle collection tissu velours côtelé - Jaune</v>
          </cell>
        </row>
        <row r="2542">
          <cell r="F2542">
            <v>5905490005779</v>
          </cell>
          <cell r="G2542" t="str">
            <v xml:space="preserve">Méridienne sans accoudoir pour canapé modulable NIHAD nouvelle collection tissu velours côtelé - Bleu foncé </v>
          </cell>
        </row>
        <row r="2543">
          <cell r="F2543">
            <v>5905490005786</v>
          </cell>
          <cell r="G2543" t="str">
            <v>Méridienne sans accoudoir pour canapé modulable NIHAD nouvelle collection tissu velours côtelé - Vert</v>
          </cell>
        </row>
        <row r="2544">
          <cell r="F2544">
            <v>5905490003287</v>
          </cell>
          <cell r="G2544" t="str">
            <v>Canapé droit fixe 3 places BOURBON tissu texturé recyclé - Beige</v>
          </cell>
        </row>
        <row r="2545">
          <cell r="F2545">
            <v>5905490003300</v>
          </cell>
          <cell r="G2545" t="str">
            <v>Canapé droit fixe 3 places BOURBON tissu texturé recyclé - Orange</v>
          </cell>
        </row>
        <row r="2546">
          <cell r="F2546">
            <v>5905490003317</v>
          </cell>
          <cell r="G2546" t="str">
            <v>Canapé droit fixe 3 places BOURBON tissu texturé recyclé - Rouge</v>
          </cell>
        </row>
        <row r="2547">
          <cell r="F2547">
            <v>5905490003294</v>
          </cell>
          <cell r="G2547" t="str">
            <v>Canapé droit fixe 3 places BOURBON tissu texturé recyclé - Vert</v>
          </cell>
        </row>
        <row r="2548">
          <cell r="F2548">
            <v>5905490003331</v>
          </cell>
          <cell r="G2548" t="str">
            <v xml:space="preserve">Canapé droit fixe 3 places BOURBON tissu texturé recyclé - Bleu foncé </v>
          </cell>
        </row>
        <row r="2549">
          <cell r="F2549">
            <v>5905490003324</v>
          </cell>
          <cell r="G2549" t="str">
            <v>Canapé droit fixe 3 places BOURBON tissu texturé recyclé - Rose</v>
          </cell>
        </row>
        <row r="2550">
          <cell r="F2550">
            <v>5905490003348</v>
          </cell>
          <cell r="G2550" t="str">
            <v>Canapé droit fixe 3 places BOURBON tissu texturé recyclé - Gris clair</v>
          </cell>
        </row>
        <row r="2551">
          <cell r="F2551">
            <v>5905490003355</v>
          </cell>
          <cell r="G2551" t="str">
            <v>Canapé droit fixe 3 places BOURBON tissu texturé recyclé - Gris foncé</v>
          </cell>
        </row>
        <row r="2552">
          <cell r="F2552">
            <v>5905490003270</v>
          </cell>
          <cell r="G2552" t="str">
            <v>Canapé droit fixe 3 places BOURBON tissu texturé recyclé - Blanc</v>
          </cell>
        </row>
        <row r="2553">
          <cell r="F2553">
            <v>5905490003645</v>
          </cell>
          <cell r="G2553" t="str">
            <v>Canapé droit fixe 3 places BOURBON tissu texturé recyclé avec pouf - Beige</v>
          </cell>
        </row>
        <row r="2554">
          <cell r="F2554">
            <v>5905490003669</v>
          </cell>
          <cell r="G2554" t="str">
            <v>Canapé droit fixe 3 places BOURBON tissu texturé recyclé avec pouf - Orange</v>
          </cell>
        </row>
        <row r="2555">
          <cell r="F2555">
            <v>5905490003652</v>
          </cell>
          <cell r="G2555" t="str">
            <v>Canapé droit fixe 3 places BOURBON tissu texturé recyclé avec pouf - Vert</v>
          </cell>
        </row>
        <row r="2556">
          <cell r="F2556">
            <v>5905490003690</v>
          </cell>
          <cell r="G2556" t="str">
            <v xml:space="preserve">Canapé droit fixe 3 places BOURBON tissu texturé recyclé avec pouf - Bleu foncé </v>
          </cell>
        </row>
        <row r="2557">
          <cell r="F2557">
            <v>5905490003683</v>
          </cell>
          <cell r="G2557" t="str">
            <v>Canapé droit fixe 3 places BOURBON tissu texturé recyclé avec pouf - Rose</v>
          </cell>
        </row>
        <row r="2558">
          <cell r="F2558">
            <v>5905490003706</v>
          </cell>
          <cell r="G2558" t="str">
            <v>Canapé droit fixe 3 places BOURBON tissu texturé recyclé avec pouf - Gris clair</v>
          </cell>
        </row>
        <row r="2559">
          <cell r="F2559">
            <v>5905490003713</v>
          </cell>
          <cell r="G2559" t="str">
            <v>Canapé droit fixe 3 places BOURBON tissu texturé recyclé avec pouf - Gris foncé</v>
          </cell>
        </row>
        <row r="2560">
          <cell r="F2560">
            <v>5905490003638</v>
          </cell>
          <cell r="G2560" t="str">
            <v>Canapé droit fixe 3 places BOURBON tissu texturé recyclé avec pouf - Blanc</v>
          </cell>
        </row>
        <row r="2561">
          <cell r="F2561">
            <v>5905490003676</v>
          </cell>
          <cell r="G2561" t="str">
            <v>Canapé droit fixe 3 places BOURBON tissu texturé recyclé avec pouf - Rouge</v>
          </cell>
        </row>
        <row r="2562">
          <cell r="F2562">
            <v>5905490003454</v>
          </cell>
          <cell r="G2562" t="str">
            <v>Pouf BOURBON tissu texturé recyclé - Blanc</v>
          </cell>
        </row>
        <row r="2563">
          <cell r="F2563">
            <v>5905490003485</v>
          </cell>
          <cell r="G2563" t="str">
            <v>Pouf BOURBON tissu texturé recyclé - Orange</v>
          </cell>
        </row>
        <row r="2564">
          <cell r="F2564">
            <v>5905490003492</v>
          </cell>
          <cell r="G2564" t="str">
            <v>Pouf BOURBON tissu texturé recyclé - Rouge</v>
          </cell>
        </row>
        <row r="2565">
          <cell r="F2565">
            <v>5905490003478</v>
          </cell>
          <cell r="G2565" t="str">
            <v>Pouf BOURBON tissu texturé recyclé - Vert</v>
          </cell>
        </row>
        <row r="2566">
          <cell r="F2566">
            <v>5905490003515</v>
          </cell>
          <cell r="G2566" t="str">
            <v xml:space="preserve">Pouf BOURBON tissu texturé recyclé - Bleu foncé </v>
          </cell>
        </row>
        <row r="2567">
          <cell r="F2567">
            <v>5905490003508</v>
          </cell>
          <cell r="G2567" t="str">
            <v>Pouf BOURBON tissu texturé recyclé - Rose</v>
          </cell>
        </row>
        <row r="2568">
          <cell r="F2568">
            <v>5905490003522</v>
          </cell>
          <cell r="G2568" t="str">
            <v>Pouf BOURBON tissu texturé recyclé - Gris clair</v>
          </cell>
        </row>
        <row r="2569">
          <cell r="F2569">
            <v>5905490003539</v>
          </cell>
          <cell r="G2569" t="str">
            <v>Pouf BOURBON tissu texturé recyclé - Gris foncé</v>
          </cell>
        </row>
        <row r="2570">
          <cell r="F2570">
            <v>5905490003461</v>
          </cell>
          <cell r="G2570" t="str">
            <v>Pouf BOURBON tissu texturé recyclé - Beige</v>
          </cell>
        </row>
        <row r="2571">
          <cell r="F2571">
            <v>5905490002433</v>
          </cell>
          <cell r="G2571" t="str">
            <v>Canapé droit fixe 3 places SAINT-GERMAIN tissu bouclette - Blanc</v>
          </cell>
        </row>
        <row r="2572">
          <cell r="F2572">
            <v>5905490002440</v>
          </cell>
          <cell r="G2572" t="str">
            <v>Canapé droit fixe 3 places SAINT-GERMAIN tissu bouclette - Beige</v>
          </cell>
        </row>
        <row r="2573">
          <cell r="F2573">
            <v>5905490002457</v>
          </cell>
          <cell r="G2573" t="str">
            <v>Canapé droit fixe 3 places SAINT-GERMAIN tissu bouclette - Orange</v>
          </cell>
        </row>
        <row r="2574">
          <cell r="F2574">
            <v>5905490002464</v>
          </cell>
          <cell r="G2574" t="str">
            <v>Canapé droit fixe 3 places SAINT-GERMAIN tissu bouclette - Jaune</v>
          </cell>
        </row>
        <row r="2575">
          <cell r="F2575">
            <v>5905490002471</v>
          </cell>
          <cell r="G2575" t="str">
            <v>Canapé droit fixe 3 places SAINT-GERMAIN tissu bouclette - Vert</v>
          </cell>
        </row>
        <row r="2576">
          <cell r="F2576">
            <v>5905490002488</v>
          </cell>
          <cell r="G2576" t="str">
            <v xml:space="preserve">Canapé droit fixe 3 places SAINT-GERMAIN tissu bouclette - Bleu foncé </v>
          </cell>
        </row>
        <row r="2577">
          <cell r="F2577">
            <v>5905490002495</v>
          </cell>
          <cell r="G2577" t="str">
            <v>Canapé droit fixe 3 places SAINT-GERMAIN tissu bouclette - Rose</v>
          </cell>
        </row>
        <row r="2578">
          <cell r="F2578">
            <v>5905490002501</v>
          </cell>
          <cell r="G2578" t="str">
            <v>Canapé droit fixe 3 places SAINT-GERMAIN tissu bouclette - Gris clair</v>
          </cell>
        </row>
        <row r="2579">
          <cell r="F2579">
            <v>5905490002518</v>
          </cell>
          <cell r="G2579" t="str">
            <v>Canapé droit fixe 3 places SAINT-GERMAIN tissu bouclette - Gris foncé</v>
          </cell>
        </row>
        <row r="2580">
          <cell r="F2580">
            <v>5905490002617</v>
          </cell>
          <cell r="G2580" t="str">
            <v>Canapé droit fixe 3 places SAINT-GERMAIN tissu bouclette avec pouf - Beige</v>
          </cell>
        </row>
        <row r="2581">
          <cell r="F2581">
            <v>5905490002624</v>
          </cell>
          <cell r="G2581" t="str">
            <v>Canapé droit fixe 3 places SAINT-GERMAIN tissu bouclette avec pouf - Orange</v>
          </cell>
        </row>
        <row r="2582">
          <cell r="F2582">
            <v>5905490002631</v>
          </cell>
          <cell r="G2582" t="str">
            <v>Canapé droit fixe 3 places SAINT-GERMAIN tissu bouclette avec pouf - Jaune</v>
          </cell>
        </row>
        <row r="2583">
          <cell r="F2583">
            <v>5905490002648</v>
          </cell>
          <cell r="G2583" t="str">
            <v>Canapé droit fixe 3 places SAINT-GERMAIN tissu bouclette avec pouf - Vert</v>
          </cell>
        </row>
        <row r="2584">
          <cell r="F2584">
            <v>5905490002655</v>
          </cell>
          <cell r="G2584" t="str">
            <v xml:space="preserve">Canapé droit fixe 3 places SAINT-GERMAIN tissu bouclette avec pouf - Bleu foncé </v>
          </cell>
        </row>
        <row r="2585">
          <cell r="F2585">
            <v>5905490002662</v>
          </cell>
          <cell r="G2585" t="str">
            <v>Canapé droit fixe 3 places SAINT-GERMAIN tissu bouclette avec pouf - Rose</v>
          </cell>
        </row>
        <row r="2586">
          <cell r="F2586">
            <v>5905490002679</v>
          </cell>
          <cell r="G2586" t="str">
            <v>Canapé droit fixe 3 places SAINT-GERMAIN tissu bouclette avec pouf - Gris clair</v>
          </cell>
        </row>
        <row r="2587">
          <cell r="F2587">
            <v>5905490002686</v>
          </cell>
          <cell r="G2587" t="str">
            <v>Canapé droit fixe 3 places SAINT-GERMAIN tissu bouclette avec pouf - Gris foncé</v>
          </cell>
        </row>
        <row r="2588">
          <cell r="F2588">
            <v>5905490002600</v>
          </cell>
          <cell r="G2588" t="str">
            <v>Canapé droit fixe 3 places SAINT-GERMAIN tissu bouclette avec pouf - Blanc</v>
          </cell>
        </row>
        <row r="2589">
          <cell r="F2589">
            <v>5905490002785</v>
          </cell>
          <cell r="G2589" t="str">
            <v>Pouf SAINT-GERMAIN tissu bouclette - Beige</v>
          </cell>
        </row>
        <row r="2590">
          <cell r="F2590">
            <v>5905490002792</v>
          </cell>
          <cell r="G2590" t="str">
            <v>Pouf SAINT-GERMAIN tissu bouclette - Orange</v>
          </cell>
        </row>
        <row r="2591">
          <cell r="F2591">
            <v>5905490002808</v>
          </cell>
          <cell r="G2591" t="str">
            <v>Pouf SAINT-GERMAIN tissu bouclette - Jaune</v>
          </cell>
        </row>
        <row r="2592">
          <cell r="F2592">
            <v>5905490002815</v>
          </cell>
          <cell r="G2592" t="str">
            <v>Pouf SAINT-GERMAIN tissu bouclette - Vert</v>
          </cell>
        </row>
        <row r="2593">
          <cell r="F2593">
            <v>5905490002822</v>
          </cell>
          <cell r="G2593" t="str">
            <v xml:space="preserve">Pouf SAINT-GERMAIN tissu bouclette - Bleu foncé </v>
          </cell>
        </row>
        <row r="2594">
          <cell r="F2594">
            <v>5905490002839</v>
          </cell>
          <cell r="G2594" t="str">
            <v>Pouf SAINT-GERMAIN tissu bouclette - Rose</v>
          </cell>
        </row>
        <row r="2595">
          <cell r="F2595">
            <v>5905490002846</v>
          </cell>
          <cell r="G2595" t="str">
            <v>Pouf SAINT-GERMAIN tissu bouclette - Gris clair</v>
          </cell>
        </row>
        <row r="2596">
          <cell r="F2596">
            <v>5905490002853</v>
          </cell>
          <cell r="G2596" t="str">
            <v>Pouf SAINT-GERMAIN tissu bouclette - Gris foncé</v>
          </cell>
        </row>
        <row r="2597">
          <cell r="F2597">
            <v>5905490002778</v>
          </cell>
          <cell r="G2597" t="str">
            <v>Pouf SAINT-GERMAIN tissu bouclette - Blanc</v>
          </cell>
        </row>
        <row r="2598">
          <cell r="F2598">
            <v>5905490002525</v>
          </cell>
          <cell r="G2598" t="str">
            <v>Canapé droit fixe 3 places SAINT-GERMAIN tissu texturé - Beige</v>
          </cell>
        </row>
        <row r="2599">
          <cell r="F2599">
            <v>5905490002532</v>
          </cell>
          <cell r="G2599" t="str">
            <v>Canapé droit fixe 3 places SAINT-GERMAIN tissu texturé - Vert</v>
          </cell>
        </row>
        <row r="2600">
          <cell r="F2600">
            <v>5905490002549</v>
          </cell>
          <cell r="G2600" t="str">
            <v>Canapé droit fixe 3 places SAINT-GERMAIN tissu texturé - Orange</v>
          </cell>
        </row>
        <row r="2601">
          <cell r="F2601">
            <v>5905490002556</v>
          </cell>
          <cell r="G2601" t="str">
            <v>Canapé droit fixe 3 places SAINT-GERMAIN tissu texturé - Rouge</v>
          </cell>
        </row>
        <row r="2602">
          <cell r="F2602">
            <v>5905490002570</v>
          </cell>
          <cell r="G2602" t="str">
            <v xml:space="preserve">Canapé droit fixe 3 places SAINT-GERMAIN tissu texturé - Bleu foncé </v>
          </cell>
        </row>
        <row r="2603">
          <cell r="F2603">
            <v>5905490002563</v>
          </cell>
          <cell r="G2603" t="str">
            <v>Canapé droit fixe 3 places SAINT-GERMAIN tissu texturé - Rose</v>
          </cell>
        </row>
        <row r="2604">
          <cell r="F2604">
            <v>5905490002587</v>
          </cell>
          <cell r="G2604" t="str">
            <v>Canapé droit fixe 3 places SAINT-GERMAIN tissu texturé - Gris clair</v>
          </cell>
        </row>
        <row r="2605">
          <cell r="F2605">
            <v>5905490002594</v>
          </cell>
          <cell r="G2605" t="str">
            <v>Canapé droit fixe 3 places SAINT-GERMAIN tissu texturé - Gris foncé</v>
          </cell>
        </row>
        <row r="2606">
          <cell r="F2606">
            <v>5905490002693</v>
          </cell>
          <cell r="G2606" t="str">
            <v>Canapé droit fixe 3 places SAINT-GERMAIN tissu texturé avec pouf - Beige</v>
          </cell>
        </row>
        <row r="2607">
          <cell r="F2607">
            <v>5905490002709</v>
          </cell>
          <cell r="G2607" t="str">
            <v>Canapé droit fixe 3 places SAINT-GERMAIN tissu texturé avec pouf - Vert</v>
          </cell>
        </row>
        <row r="2608">
          <cell r="F2608">
            <v>5905490002716</v>
          </cell>
          <cell r="G2608" t="str">
            <v>Canapé droit fixe 3 places SAINT-GERMAIN tissu texturé avec pouf - Orange</v>
          </cell>
        </row>
        <row r="2609">
          <cell r="F2609">
            <v>5905490002723</v>
          </cell>
          <cell r="G2609" t="str">
            <v>Canapé droit fixe 3 places SAINT-GERMAIN tissu texturé avec pouf - Rouge</v>
          </cell>
        </row>
        <row r="2610">
          <cell r="F2610">
            <v>5905490002730</v>
          </cell>
          <cell r="G2610" t="str">
            <v>Canapé droit fixe 3 places SAINT-GERMAIN tissu texturé avec pouf - Rose</v>
          </cell>
        </row>
        <row r="2611">
          <cell r="F2611">
            <v>5905490002747</v>
          </cell>
          <cell r="G2611" t="str">
            <v xml:space="preserve">Canapé droit fixe 3 places SAINT-GERMAIN tissu texturé avec pouf - Bleu foncé </v>
          </cell>
        </row>
        <row r="2612">
          <cell r="F2612">
            <v>5905490002754</v>
          </cell>
          <cell r="G2612" t="str">
            <v>Canapé droit fixe 3 places SAINT-GERMAIN tissu texturé avec pouf - Gris clair</v>
          </cell>
        </row>
        <row r="2613">
          <cell r="F2613">
            <v>5905490002761</v>
          </cell>
          <cell r="G2613" t="str">
            <v>Canapé droit fixe 3 places SAINT-GERMAIN tissu texturé avec pouf - Gris foncé</v>
          </cell>
        </row>
        <row r="2614">
          <cell r="F2614">
            <v>5905490002860</v>
          </cell>
          <cell r="G2614" t="str">
            <v>Pouf SAINT-GERMAIN tissu texturé - Beige</v>
          </cell>
        </row>
        <row r="2615">
          <cell r="F2615">
            <v>5905490002877</v>
          </cell>
          <cell r="G2615" t="str">
            <v>Pouf SAINT-GERMAIN tissu texturé - Vert</v>
          </cell>
        </row>
        <row r="2616">
          <cell r="F2616">
            <v>5905490002884</v>
          </cell>
          <cell r="G2616" t="str">
            <v>Pouf SAINT-GERMAIN tissu texturé - Orange</v>
          </cell>
        </row>
        <row r="2617">
          <cell r="F2617">
            <v>5905490002891</v>
          </cell>
          <cell r="G2617" t="str">
            <v>Pouf SAINT-GERMAIN tissu texturé - Rouge</v>
          </cell>
        </row>
        <row r="2618">
          <cell r="F2618">
            <v>5905490002907</v>
          </cell>
          <cell r="G2618" t="str">
            <v>Pouf SAINT-GERMAIN tissu texturé - Rose</v>
          </cell>
        </row>
        <row r="2619">
          <cell r="F2619">
            <v>5905490002914</v>
          </cell>
          <cell r="G2619" t="str">
            <v xml:space="preserve">Pouf SAINT-GERMAIN tissu texturé - Bleu foncé </v>
          </cell>
        </row>
        <row r="2620">
          <cell r="F2620">
            <v>5905490002921</v>
          </cell>
          <cell r="G2620" t="str">
            <v>Pouf SAINT-GERMAIN tissu texturé - Gris clair</v>
          </cell>
        </row>
        <row r="2621">
          <cell r="F2621">
            <v>5905490002938</v>
          </cell>
          <cell r="G2621" t="str">
            <v>Pouf SAINT-GERMAIN tissu texturé - Gris foncé</v>
          </cell>
        </row>
        <row r="2622">
          <cell r="F2622">
            <v>5905123289668</v>
          </cell>
          <cell r="G2622" t="str">
            <v>Pouf rond ACACIA - Vert</v>
          </cell>
        </row>
        <row r="2623">
          <cell r="F2623">
            <v>5905123289699</v>
          </cell>
          <cell r="G2623" t="str">
            <v>Pouf rond ACACIA - Gris clair</v>
          </cell>
        </row>
        <row r="2624">
          <cell r="F2624">
            <v>5905123289705</v>
          </cell>
          <cell r="G2624" t="str">
            <v>Pouf rond ACACIA - Gris foncé</v>
          </cell>
        </row>
        <row r="2625">
          <cell r="F2625">
            <v>5905123289712</v>
          </cell>
          <cell r="G2625" t="str">
            <v xml:space="preserve">Pouf rond ACACIA - Bleu foncé </v>
          </cell>
        </row>
        <row r="2626">
          <cell r="F2626">
            <v>5905123289729</v>
          </cell>
          <cell r="G2626" t="str">
            <v>Pouf rond ACACIA - Beige</v>
          </cell>
        </row>
        <row r="2627">
          <cell r="F2627">
            <v>5905123289736</v>
          </cell>
          <cell r="G2627" t="str">
            <v>Pouf rond ACACIA - Orange</v>
          </cell>
        </row>
        <row r="2628">
          <cell r="F2628">
            <v>5905123289743</v>
          </cell>
          <cell r="G2628" t="str">
            <v>Pouf rond ACACIA - Jaune</v>
          </cell>
        </row>
        <row r="2629">
          <cell r="F2629">
            <v>5902860489054</v>
          </cell>
          <cell r="G2629" t="str">
            <v>Canapé droit convertible coffre NIHAD velours côtelé avec pouf - Bleu clair</v>
          </cell>
        </row>
        <row r="2630">
          <cell r="F2630">
            <v>5902860489061</v>
          </cell>
          <cell r="G2630" t="str">
            <v>Canapé droit convertible coffre NIHAD velours côtelé avec pouf - Bleu clair</v>
          </cell>
        </row>
        <row r="2631">
          <cell r="F2631">
            <v>5902860489078</v>
          </cell>
          <cell r="G2631" t="str">
            <v>Canapé droit convertible coffre NIHAD velours côtelé avec pouf - Gris clair</v>
          </cell>
        </row>
        <row r="2632">
          <cell r="F2632">
            <v>5902860489085</v>
          </cell>
          <cell r="G2632" t="str">
            <v>Canapé droit convertible coffre NIHAD velours côtelé avec pouf - Gris foncé</v>
          </cell>
        </row>
        <row r="2633">
          <cell r="F2633">
            <v>5902860489092</v>
          </cell>
          <cell r="G2633" t="str">
            <v>Canapé droit convertible coffre NIHAD velours côtelé avec pouf - Violet</v>
          </cell>
        </row>
        <row r="2634">
          <cell r="F2634">
            <v>5902860489115</v>
          </cell>
          <cell r="G2634" t="str">
            <v>Canapé droit convertible coffre NIHAD velours côtelé avec pouf - Taupe</v>
          </cell>
        </row>
        <row r="2635">
          <cell r="F2635">
            <v>5902860489047</v>
          </cell>
          <cell r="G2635" t="str">
            <v>Canapé droit convertible coffre NIHAD velours côtelé avec pouf - Beige</v>
          </cell>
        </row>
        <row r="2636">
          <cell r="F2636">
            <v>5905490010964</v>
          </cell>
          <cell r="G2636" t="str">
            <v xml:space="preserve">Canapé droit convertible coffre NIHAD velours côtelé avec pouf - Bleu foncé </v>
          </cell>
        </row>
        <row r="2637">
          <cell r="F2637">
            <v>5905490010933</v>
          </cell>
          <cell r="G2637" t="str">
            <v>Canapé droit convertible coffre NIHAD velours côtelé avec pouf - Orange</v>
          </cell>
        </row>
        <row r="2638">
          <cell r="F2638">
            <v>5905490010957</v>
          </cell>
          <cell r="G2638" t="str">
            <v>Canapé droit convertible coffre NIHAD velours côtelé avec pouf - Jaune</v>
          </cell>
        </row>
        <row r="2639">
          <cell r="F2639">
            <v>5905490010940</v>
          </cell>
          <cell r="G2639" t="str">
            <v>Canapé droit convertible coffre NIHAD velours côtelé avec pouf - Vert clair</v>
          </cell>
        </row>
        <row r="2640">
          <cell r="F2640">
            <v>5905490011770</v>
          </cell>
          <cell r="G2640" t="str">
            <v>Canapé droit convertible coffre NIHAD velours côtelé avec pouf - Vert foncé</v>
          </cell>
        </row>
        <row r="2641">
          <cell r="F2641">
            <v>5905490013750</v>
          </cell>
          <cell r="G2641" t="str">
            <v>Canapé droit convertible coffre NIHAD velours côtelé avec pouf - Marron</v>
          </cell>
        </row>
        <row r="2642">
          <cell r="F2642">
            <v>5905123289385</v>
          </cell>
          <cell r="G2642" t="str">
            <v>Pouf rond ANGORA - Blanc</v>
          </cell>
        </row>
        <row r="2643">
          <cell r="F2643">
            <v>5905123289408</v>
          </cell>
          <cell r="G2643" t="str">
            <v>Pouf rond ANGORA - Beige</v>
          </cell>
        </row>
        <row r="2644">
          <cell r="F2644">
            <v>5905123289415</v>
          </cell>
          <cell r="G2644" t="str">
            <v>Pouf rond ANGORA - Jaune</v>
          </cell>
        </row>
        <row r="2645">
          <cell r="F2645">
            <v>5905123289422</v>
          </cell>
          <cell r="G2645" t="str">
            <v>Pouf rond ANGORA - Orange</v>
          </cell>
        </row>
        <row r="2646">
          <cell r="F2646">
            <v>5905123289439</v>
          </cell>
          <cell r="G2646" t="str">
            <v>Pouf rond ANGORA - Bleu</v>
          </cell>
        </row>
        <row r="2647">
          <cell r="F2647">
            <v>5905123289446</v>
          </cell>
          <cell r="G2647" t="str">
            <v>Pouf rond ANGORA - Rose</v>
          </cell>
        </row>
        <row r="2648">
          <cell r="F2648">
            <v>5905123289453</v>
          </cell>
          <cell r="G2648" t="str">
            <v>Pouf rond ANGORA - Gris clair</v>
          </cell>
        </row>
        <row r="2649">
          <cell r="F2649">
            <v>5905123289460</v>
          </cell>
          <cell r="G2649" t="str">
            <v>Pouf rond ANGORA - Gris foncé</v>
          </cell>
        </row>
        <row r="2650">
          <cell r="F2650">
            <v>5905123289545</v>
          </cell>
          <cell r="G2650" t="str">
            <v>Pouf rond MERINOS - Blanc</v>
          </cell>
        </row>
        <row r="2651">
          <cell r="F2651">
            <v>5905123289569</v>
          </cell>
          <cell r="G2651" t="str">
            <v>Pouf rond MERINOS - Gris clair</v>
          </cell>
        </row>
        <row r="2652">
          <cell r="F2652">
            <v>5905123289576</v>
          </cell>
          <cell r="G2652" t="str">
            <v>Pouf rond MERINOS - Vert</v>
          </cell>
        </row>
        <row r="2653">
          <cell r="F2653">
            <v>5905123289583</v>
          </cell>
          <cell r="G2653" t="str">
            <v>Pouf rond MERINOS - Marron</v>
          </cell>
        </row>
        <row r="2654">
          <cell r="F2654">
            <v>5905123289590</v>
          </cell>
          <cell r="G2654" t="str">
            <v xml:space="preserve">Pouf rond MERINOS - Bleu foncé </v>
          </cell>
        </row>
        <row r="2655">
          <cell r="F2655">
            <v>5905123289606</v>
          </cell>
          <cell r="G2655" t="str">
            <v>Pouf rond MERINOS - Noir</v>
          </cell>
        </row>
        <row r="2656">
          <cell r="F2656">
            <v>5905123289477</v>
          </cell>
          <cell r="G2656" t="str">
            <v>Pouf rectangulaire ANGORA - Beige</v>
          </cell>
        </row>
        <row r="2657">
          <cell r="F2657">
            <v>5905123289484</v>
          </cell>
          <cell r="G2657" t="str">
            <v>Pouf rectangulaire ANGORA - Jaune</v>
          </cell>
        </row>
        <row r="2658">
          <cell r="F2658">
            <v>5905123289491</v>
          </cell>
          <cell r="G2658" t="str">
            <v>Pouf rectangulaire ANGORA - Orange</v>
          </cell>
        </row>
        <row r="2659">
          <cell r="F2659">
            <v>5905123289507</v>
          </cell>
          <cell r="G2659" t="str">
            <v>Pouf rectangulaire ANGORA - Bleu</v>
          </cell>
        </row>
        <row r="2660">
          <cell r="F2660">
            <v>5905123289514</v>
          </cell>
          <cell r="G2660" t="str">
            <v>Pouf rectangulaire ANGORA - Rose</v>
          </cell>
        </row>
        <row r="2661">
          <cell r="F2661">
            <v>5905123289521</v>
          </cell>
          <cell r="G2661" t="str">
            <v>Pouf rectangulaire ANGORA - Gris clair</v>
          </cell>
        </row>
        <row r="2662">
          <cell r="F2662">
            <v>5905123289538</v>
          </cell>
          <cell r="G2662" t="str">
            <v>Pouf rectangulaire ANGORA - Gris foncé</v>
          </cell>
        </row>
        <row r="2663">
          <cell r="F2663">
            <v>5905123289392</v>
          </cell>
          <cell r="G2663" t="str">
            <v>Pouf rectangulaire ANGORA - Blanc</v>
          </cell>
        </row>
        <row r="2664">
          <cell r="F2664">
            <v>5905490004178</v>
          </cell>
          <cell r="G2664" t="str">
            <v>Pouf petit LECOMTE - Blanc</v>
          </cell>
        </row>
        <row r="2665">
          <cell r="F2665">
            <v>5905490004185</v>
          </cell>
          <cell r="G2665" t="str">
            <v>Pouf petit LECOMTE - Gris foncé</v>
          </cell>
        </row>
        <row r="2666">
          <cell r="F2666">
            <v>5905490004208</v>
          </cell>
          <cell r="G2666" t="str">
            <v xml:space="preserve">Pouf petit LECOMTE - Bleu foncé </v>
          </cell>
        </row>
        <row r="2667">
          <cell r="F2667">
            <v>5905490004215</v>
          </cell>
          <cell r="G2667" t="str">
            <v>Pouf petit LECOMTE - Rouge</v>
          </cell>
        </row>
        <row r="2668">
          <cell r="F2668">
            <v>5905490004222</v>
          </cell>
          <cell r="G2668" t="str">
            <v>Pouf petit LECOMTE - Vert</v>
          </cell>
        </row>
        <row r="2669">
          <cell r="F2669">
            <v>5905490004239</v>
          </cell>
          <cell r="G2669" t="str">
            <v>Pouf petit LECOMTE - Orange</v>
          </cell>
        </row>
        <row r="2670">
          <cell r="F2670">
            <v>5905490004246</v>
          </cell>
          <cell r="G2670" t="str">
            <v>Pouf petit LECOMTE - Gris clair</v>
          </cell>
        </row>
        <row r="2671">
          <cell r="F2671">
            <v>5905490004253</v>
          </cell>
          <cell r="G2671" t="str">
            <v>Pouf petit LECOMTE - Marron</v>
          </cell>
        </row>
        <row r="2672">
          <cell r="F2672">
            <v>5905490004444</v>
          </cell>
          <cell r="G2672" t="str">
            <v>Pouf grand LECOMTE - Blanc</v>
          </cell>
        </row>
        <row r="2673">
          <cell r="F2673">
            <v>5905490004451</v>
          </cell>
          <cell r="G2673" t="str">
            <v>Pouf grand LECOMTE - Gris foncé</v>
          </cell>
        </row>
        <row r="2674">
          <cell r="F2674">
            <v>5905490004475</v>
          </cell>
          <cell r="G2674" t="str">
            <v xml:space="preserve">Pouf grand LECOMTE - Bleu foncé </v>
          </cell>
        </row>
        <row r="2675">
          <cell r="F2675">
            <v>5905490004482</v>
          </cell>
          <cell r="G2675" t="str">
            <v>Pouf grand LECOMTE - Rouge</v>
          </cell>
        </row>
        <row r="2676">
          <cell r="F2676">
            <v>5905490004499</v>
          </cell>
          <cell r="G2676" t="str">
            <v>Pouf grand LECOMTE - Vert</v>
          </cell>
        </row>
        <row r="2677">
          <cell r="F2677">
            <v>5905490004505</v>
          </cell>
          <cell r="G2677" t="str">
            <v>Pouf grand LECOMTE - Orange</v>
          </cell>
        </row>
        <row r="2678">
          <cell r="F2678">
            <v>5905490004512</v>
          </cell>
          <cell r="G2678" t="str">
            <v>Pouf grand LECOMTE - Gris clair</v>
          </cell>
        </row>
        <row r="2679">
          <cell r="F2679">
            <v>5905490004529</v>
          </cell>
          <cell r="G2679" t="str">
            <v>Pouf grand LECOMTE - Marron</v>
          </cell>
        </row>
        <row r="2680">
          <cell r="F2680">
            <v>5905490003911</v>
          </cell>
          <cell r="G2680" t="str">
            <v>Chauffeuse 1 place sans accoudoir pour canapé modulable LECOMTE - Gris foncé</v>
          </cell>
        </row>
        <row r="2681">
          <cell r="F2681">
            <v>5905490003935</v>
          </cell>
          <cell r="G2681" t="str">
            <v xml:space="preserve">Chauffeuse 1 place sans accoudoir pour canapé modulable LECOMTE - Bleu foncé </v>
          </cell>
        </row>
        <row r="2682">
          <cell r="F2682">
            <v>5905490003942</v>
          </cell>
          <cell r="G2682" t="str">
            <v>Chauffeuse 1 place sans accoudoir pour canapé modulable LECOMTE - Rouge</v>
          </cell>
        </row>
        <row r="2683">
          <cell r="F2683">
            <v>5905490003959</v>
          </cell>
          <cell r="G2683" t="str">
            <v>Chauffeuse 1 place sans accoudoir pour canapé modulable LECOMTE - Vert</v>
          </cell>
        </row>
        <row r="2684">
          <cell r="F2684">
            <v>5905490003966</v>
          </cell>
          <cell r="G2684" t="str">
            <v>Chauffeuse 1 place sans accoudoir pour canapé modulable LECOMTE - Orange</v>
          </cell>
        </row>
        <row r="2685">
          <cell r="F2685">
            <v>5905490003973</v>
          </cell>
          <cell r="G2685" t="str">
            <v>Chauffeuse 1 place sans accoudoir pour canapé modulable LECOMTE - Gris clair</v>
          </cell>
        </row>
        <row r="2686">
          <cell r="F2686">
            <v>5905490003980</v>
          </cell>
          <cell r="G2686" t="str">
            <v>Chauffeuse 1 place sans accoudoir pour canapé modulable LECOMTE - Marron</v>
          </cell>
        </row>
        <row r="2687">
          <cell r="F2687">
            <v>5905490003904</v>
          </cell>
          <cell r="G2687" t="str">
            <v>Chauffeuse 1 place sans accoudoir pour canapé modulable LECOMTE - Blanc</v>
          </cell>
        </row>
        <row r="2688">
          <cell r="F2688">
            <v>5905490003744</v>
          </cell>
          <cell r="G2688" t="str">
            <v>Chauffeuse 1 place avec accoudoir pour canapé modulable LECOMTE - Gris foncé - Angle droit</v>
          </cell>
        </row>
        <row r="2689">
          <cell r="F2689">
            <v>5905490003782</v>
          </cell>
          <cell r="G2689" t="str">
            <v xml:space="preserve">Chauffeuse 1 place avec accoudoir pour canapé modulable LECOMTE - Angle droit - Bleu foncé </v>
          </cell>
        </row>
        <row r="2690">
          <cell r="F2690">
            <v>5905490003805</v>
          </cell>
          <cell r="G2690" t="str">
            <v>Chauffeuse 1 place avec accoudoir pour canapé modulable LECOMTE - Rouge - Angle droit</v>
          </cell>
        </row>
        <row r="2691">
          <cell r="F2691">
            <v>5905490003829</v>
          </cell>
          <cell r="G2691" t="str">
            <v>Chauffeuse 1 place avec accoudoir pour canapé modulable LECOMTE - Vert - Angle droit</v>
          </cell>
        </row>
        <row r="2692">
          <cell r="F2692">
            <v>5905490003843</v>
          </cell>
          <cell r="G2692" t="str">
            <v>Chauffeuse 1 place avec accoudoir pour canapé modulable LECOMTE - Orange - Angle droit</v>
          </cell>
        </row>
        <row r="2693">
          <cell r="F2693">
            <v>5905490003867</v>
          </cell>
          <cell r="G2693" t="str">
            <v>Chauffeuse 1 place avec accoudoir pour canapé modulable LECOMTE - Gris clair - Angle droit</v>
          </cell>
        </row>
        <row r="2694">
          <cell r="F2694">
            <v>5905490003881</v>
          </cell>
          <cell r="G2694" t="str">
            <v>Chauffeuse 1 place avec accoudoir pour canapé modulable LECOMTE - Marron - Angle droit</v>
          </cell>
        </row>
        <row r="2695">
          <cell r="F2695">
            <v>5905490003720</v>
          </cell>
          <cell r="G2695" t="str">
            <v>Chauffeuse 1 place avec accoudoir pour canapé modulable LECOMTE - Blanc - Angle droit</v>
          </cell>
        </row>
        <row r="2696">
          <cell r="F2696">
            <v>5905490003737</v>
          </cell>
          <cell r="G2696" t="str">
            <v>Chauffeuse 1 place avec accoudoir pour canapé modulable LECOMTE - Blanc - Angle gauche</v>
          </cell>
        </row>
        <row r="2697">
          <cell r="F2697">
            <v>5905490003751</v>
          </cell>
          <cell r="G2697" t="str">
            <v>Chauffeuse 1 place avec accoudoir pour canapé modulable LECOMTE - Angle gauche - Gris foncé</v>
          </cell>
        </row>
        <row r="2698">
          <cell r="F2698">
            <v>5905490003799</v>
          </cell>
          <cell r="G2698" t="str">
            <v xml:space="preserve">Chauffeuse 1 place avec accoudoir pour canapé modulable LECOMTE - Angle gauche - Bleu foncé </v>
          </cell>
        </row>
        <row r="2699">
          <cell r="F2699">
            <v>5905490003812</v>
          </cell>
          <cell r="G2699" t="str">
            <v>Chauffeuse 1 place avec accoudoir pour canapé modulable LECOMTE - Rouge - Angle gauche</v>
          </cell>
        </row>
        <row r="2700">
          <cell r="F2700">
            <v>5905490003836</v>
          </cell>
          <cell r="G2700" t="str">
            <v>Chauffeuse 1 place avec accoudoir pour canapé modulable LECOMTE - Vert - Angle gauche</v>
          </cell>
        </row>
        <row r="2701">
          <cell r="F2701">
            <v>5905490003850</v>
          </cell>
          <cell r="G2701" t="str">
            <v>Chauffeuse 1 place avec accoudoir pour canapé modulable LECOMTE - Orange - Angle gauche</v>
          </cell>
        </row>
        <row r="2702">
          <cell r="F2702">
            <v>5905490003874</v>
          </cell>
          <cell r="G2702" t="str">
            <v>Chauffeuse 1 place avec accoudoir pour canapé modulable LECOMTE - Angle gauche - Gris clair</v>
          </cell>
        </row>
        <row r="2703">
          <cell r="F2703">
            <v>5905490003898</v>
          </cell>
          <cell r="G2703" t="str">
            <v>Chauffeuse 1 place avec accoudoir pour canapé modulable LECOMTE - Marron - Angle gauche</v>
          </cell>
        </row>
        <row r="2704">
          <cell r="F2704">
            <v>5905490004017</v>
          </cell>
          <cell r="G2704" t="str">
            <v>Chauffeuse 2 places avec accoudoir pour canapé modulable LECOMTE - Gris foncé - Angle droit</v>
          </cell>
        </row>
        <row r="2705">
          <cell r="F2705">
            <v>5905490004031</v>
          </cell>
          <cell r="G2705" t="str">
            <v>Chauffeuse 2 places avec accoudoir pour canapé modulable LECOMTE - Gris foncé - Angle droit</v>
          </cell>
        </row>
        <row r="2706">
          <cell r="F2706">
            <v>5905490004055</v>
          </cell>
          <cell r="G2706" t="str">
            <v xml:space="preserve">Chauffeuse 2 places avec accoudoir pour canapé modulable LECOMTE - Angle droit - Bleu foncé </v>
          </cell>
        </row>
        <row r="2707">
          <cell r="F2707">
            <v>5905490004079</v>
          </cell>
          <cell r="G2707" t="str">
            <v>Chauffeuse 2 places avec accoudoir pour canapé modulable LECOMTE - Rouge - Angle droit</v>
          </cell>
        </row>
        <row r="2708">
          <cell r="F2708">
            <v>5905490004093</v>
          </cell>
          <cell r="G2708" t="str">
            <v>Chauffeuse 2 places avec accoudoir pour canapé modulable LECOMTE - Vert - Angle droit</v>
          </cell>
        </row>
        <row r="2709">
          <cell r="F2709">
            <v>5905490004116</v>
          </cell>
          <cell r="G2709" t="str">
            <v>Chauffeuse 2 places avec accoudoir pour canapé modulable LECOMTE - Orange - Angle droit</v>
          </cell>
        </row>
        <row r="2710">
          <cell r="F2710">
            <v>5905490004130</v>
          </cell>
          <cell r="G2710" t="str">
            <v>Chauffeuse 2 places avec accoudoir pour canapé modulable LECOMTE - Gris clair - Angle droit</v>
          </cell>
        </row>
        <row r="2711">
          <cell r="F2711">
            <v>5905490004154</v>
          </cell>
          <cell r="G2711" t="str">
            <v>Chauffeuse 2 places avec accoudoir pour canapé modulable LECOMTE - Marron - Angle droit</v>
          </cell>
        </row>
        <row r="2712">
          <cell r="F2712">
            <v>5905490004000</v>
          </cell>
          <cell r="G2712" t="str">
            <v>Chauffeuse 2 places avec accoudoir pour canapé modulable LECOMTE - Blanc - Angle gauche</v>
          </cell>
        </row>
        <row r="2713">
          <cell r="F2713">
            <v>5905490004024</v>
          </cell>
          <cell r="G2713" t="str">
            <v>Chauffeuse 2 places avec accoudoir pour canapé modulable LECOMTE - Angle gauche - Gris foncé</v>
          </cell>
        </row>
        <row r="2714">
          <cell r="F2714">
            <v>5905490004048</v>
          </cell>
          <cell r="G2714" t="str">
            <v>Chauffeuse 2 places avec accoudoir pour canapé modulable LECOMTE - Angle gauche - Gris foncé</v>
          </cell>
        </row>
        <row r="2715">
          <cell r="F2715">
            <v>5905490004062</v>
          </cell>
          <cell r="G2715" t="str">
            <v xml:space="preserve">Chauffeuse 2 places avec accoudoir pour canapé modulable LECOMTE - Angle gauche - Bleu foncé </v>
          </cell>
        </row>
        <row r="2716">
          <cell r="F2716">
            <v>5905490004086</v>
          </cell>
          <cell r="G2716" t="str">
            <v>Chauffeuse 2 places avec accoudoir pour canapé modulable LECOMTE - Rouge - Angle gauche</v>
          </cell>
        </row>
        <row r="2717">
          <cell r="F2717">
            <v>5905490004109</v>
          </cell>
          <cell r="G2717" t="str">
            <v>Chauffeuse 2 places avec accoudoir pour canapé modulable LECOMTE - Vert - Angle gauche</v>
          </cell>
        </row>
        <row r="2718">
          <cell r="F2718">
            <v>5905490004123</v>
          </cell>
          <cell r="G2718" t="str">
            <v>Chauffeuse 2 places avec accoudoir pour canapé modulable LECOMTE - Orange - Angle gauche</v>
          </cell>
        </row>
        <row r="2719">
          <cell r="F2719">
            <v>5905490004147</v>
          </cell>
          <cell r="G2719" t="str">
            <v>Chauffeuse 2 places avec accoudoir pour canapé modulable LECOMTE - Angle gauche - Gris clair</v>
          </cell>
        </row>
        <row r="2720">
          <cell r="F2720">
            <v>5905490004161</v>
          </cell>
          <cell r="G2720" t="str">
            <v>Chauffeuse 2 places avec accoudoir pour canapé modulable LECOMTE - Marron - Angle gauche</v>
          </cell>
        </row>
        <row r="2721">
          <cell r="F2721">
            <v>5905490003997</v>
          </cell>
          <cell r="G2721" t="str">
            <v>Chauffeuse 2 places avec accoudoir pour canapé modulable LECOMTE - Blanc - Angle droit</v>
          </cell>
        </row>
        <row r="2722">
          <cell r="F2722">
            <v>5905490004284</v>
          </cell>
          <cell r="G2722" t="str">
            <v>Méridienne avec accoudoir pour canapé modulable LECOMTE - Gris foncé - Angle droit</v>
          </cell>
        </row>
        <row r="2723">
          <cell r="F2723">
            <v>5905490004321</v>
          </cell>
          <cell r="G2723" t="str">
            <v xml:space="preserve">Méridienne avec accoudoir pour canapé modulable LECOMTE - Angle droit - Bleu foncé </v>
          </cell>
        </row>
        <row r="2724">
          <cell r="F2724">
            <v>5905490004345</v>
          </cell>
          <cell r="G2724" t="str">
            <v>Méridienne avec accoudoir pour canapé modulable LECOMTE - Rouge - Angle droit</v>
          </cell>
        </row>
        <row r="2725">
          <cell r="F2725">
            <v>5905490004369</v>
          </cell>
          <cell r="G2725" t="str">
            <v>Méridienne avec accoudoir pour canapé modulable LECOMTE - Vert - Angle droit</v>
          </cell>
        </row>
        <row r="2726">
          <cell r="F2726">
            <v>5905490004406</v>
          </cell>
          <cell r="G2726" t="str">
            <v>Méridienne avec accoudoir pour canapé modulable LECOMTE - Gris clair - Angle droit</v>
          </cell>
        </row>
        <row r="2727">
          <cell r="F2727">
            <v>5905490004420</v>
          </cell>
          <cell r="G2727" t="str">
            <v>Méridienne avec accoudoir pour canapé modulable LECOMTE - Marron - Angle droit</v>
          </cell>
        </row>
        <row r="2728">
          <cell r="F2728">
            <v>5905490004277</v>
          </cell>
          <cell r="G2728" t="str">
            <v>Méridienne avec accoudoir pour canapé modulable LECOMTE - Blanc - Angle gauche</v>
          </cell>
        </row>
        <row r="2729">
          <cell r="F2729">
            <v>5905490004291</v>
          </cell>
          <cell r="G2729" t="str">
            <v>Méridienne avec accoudoir pour canapé modulable LECOMTE - Angle gauche - Gris foncé</v>
          </cell>
        </row>
        <row r="2730">
          <cell r="F2730">
            <v>5905490004338</v>
          </cell>
          <cell r="G2730" t="str">
            <v xml:space="preserve">Méridienne avec accoudoir pour canapé modulable LECOMTE - Angle gauche - Bleu foncé </v>
          </cell>
        </row>
        <row r="2731">
          <cell r="F2731">
            <v>5905490004352</v>
          </cell>
          <cell r="G2731" t="str">
            <v>Méridienne avec accoudoir pour canapé modulable LECOMTE - Rouge - Angle gauche</v>
          </cell>
        </row>
        <row r="2732">
          <cell r="F2732">
            <v>5905490004376</v>
          </cell>
          <cell r="G2732" t="str">
            <v>Méridienne avec accoudoir pour canapé modulable LECOMTE - Vert - Angle gauche</v>
          </cell>
        </row>
        <row r="2733">
          <cell r="F2733">
            <v>5905490004390</v>
          </cell>
          <cell r="G2733" t="str">
            <v>Méridienne avec accoudoir pour canapé modulable LECOMTE - Orange - Angle gauche</v>
          </cell>
        </row>
        <row r="2734">
          <cell r="F2734">
            <v>5905490004413</v>
          </cell>
          <cell r="G2734" t="str">
            <v>Méridienne avec accoudoir pour canapé modulable LECOMTE - Angle gauche - Gris clair</v>
          </cell>
        </row>
        <row r="2735">
          <cell r="F2735">
            <v>5905490004437</v>
          </cell>
          <cell r="G2735" t="str">
            <v>Méridienne avec accoudoir pour canapé modulable LECOMTE - Marron - Angle gauche</v>
          </cell>
        </row>
        <row r="2736">
          <cell r="F2736">
            <v>5905490004260</v>
          </cell>
          <cell r="G2736" t="str">
            <v>Méridienne avec accoudoir pour canapé modulable LECOMTE - Blanc - Angle droit</v>
          </cell>
        </row>
        <row r="2737">
          <cell r="F2737">
            <v>5905490004383</v>
          </cell>
          <cell r="G2737" t="str">
            <v>Méridienne avec accoudoir pour canapé modulable LECOMTE - Orange - Angle droit</v>
          </cell>
        </row>
        <row r="2738">
          <cell r="F2738">
            <v>5905490004727</v>
          </cell>
          <cell r="G2738" t="str">
            <v>Méridienne sans accoudoir pour canapé modulable LECOMTE - Gris foncé</v>
          </cell>
        </row>
        <row r="2739">
          <cell r="F2739">
            <v>5905490004741</v>
          </cell>
          <cell r="G2739" t="str">
            <v xml:space="preserve">Méridienne sans accoudoir pour canapé modulable LECOMTE - Bleu foncé </v>
          </cell>
        </row>
        <row r="2740">
          <cell r="F2740">
            <v>5905490004758</v>
          </cell>
          <cell r="G2740" t="str">
            <v>Méridienne sans accoudoir pour canapé modulable LECOMTE - Rouge</v>
          </cell>
        </row>
        <row r="2741">
          <cell r="F2741">
            <v>5905490004765</v>
          </cell>
          <cell r="G2741" t="str">
            <v>Méridienne sans accoudoir pour canapé modulable LECOMTE - Vert</v>
          </cell>
        </row>
        <row r="2742">
          <cell r="F2742">
            <v>5905490004772</v>
          </cell>
          <cell r="G2742" t="str">
            <v>Méridienne sans accoudoir pour canapé modulable LECOMTE - Orange</v>
          </cell>
        </row>
        <row r="2743">
          <cell r="F2743">
            <v>5905490004789</v>
          </cell>
          <cell r="G2743" t="str">
            <v>Méridienne sans accoudoir pour canapé modulable LECOMTE - Gris clair</v>
          </cell>
        </row>
        <row r="2744">
          <cell r="F2744">
            <v>5905490004796</v>
          </cell>
          <cell r="G2744" t="str">
            <v>Méridienne sans accoudoir pour canapé modulable LECOMTE - Marron</v>
          </cell>
        </row>
        <row r="2745">
          <cell r="F2745">
            <v>5905490004710</v>
          </cell>
          <cell r="G2745" t="str">
            <v>Méridienne sans accoudoir pour canapé modulable LECOMTE - Blanc</v>
          </cell>
        </row>
        <row r="2746">
          <cell r="F2746">
            <v>5905490005106</v>
          </cell>
          <cell r="G2746" t="str">
            <v>Canapé d'angle fixe LECOMTE avec 1 chauffeuse avec accoudoir 150 cm et 1 méridienne sans accoudoir - Gris foncé - Angle droit</v>
          </cell>
        </row>
        <row r="2747">
          <cell r="F2747">
            <v>5905490005144</v>
          </cell>
          <cell r="G2747" t="str">
            <v xml:space="preserve">Canapé d'angle fixe LECOMTE avec 1 chauffeuse avec accoudoir 150 cm et 1 méridienne sans accoudoir - Angle droit - Bleu foncé </v>
          </cell>
        </row>
        <row r="2748">
          <cell r="F2748">
            <v>5905490005168</v>
          </cell>
          <cell r="G2748" t="str">
            <v>Canapé d'angle fixe LECOMTE avec 1 chauffeuse avec accoudoir 150 cm et 1 méridienne sans accoudoir - Rouge - Angle droit</v>
          </cell>
        </row>
        <row r="2749">
          <cell r="F2749">
            <v>5905490005182</v>
          </cell>
          <cell r="G2749" t="str">
            <v>Canapé d'angle fixe LECOMTE avec 1 chauffeuse avec accoudoir 150 cm et 1 méridienne sans accoudoir - Vert - Angle droit</v>
          </cell>
        </row>
        <row r="2750">
          <cell r="F2750">
            <v>5905490005229</v>
          </cell>
          <cell r="G2750" t="str">
            <v>Canapé d'angle fixe LECOMTE avec 1 chauffeuse avec accoudoir 150 cm et 1 méridienne sans accoudoir - Gris clair - Angle droit</v>
          </cell>
        </row>
        <row r="2751">
          <cell r="F2751">
            <v>5905490005243</v>
          </cell>
          <cell r="G2751" t="str">
            <v>Canapé d'angle fixe LECOMTE avec 1 chauffeuse avec accoudoir 150 cm et 1 méridienne sans accoudoir - Marron - Angle droit</v>
          </cell>
        </row>
        <row r="2752">
          <cell r="F2752">
            <v>5905490005083</v>
          </cell>
          <cell r="G2752" t="str">
            <v>Canapé d'angle fixe LECOMTE avec 1 chauffeuse avec accoudoir 150 cm et 1 méridienne sans accoudoir - Blanc - Angle gauche</v>
          </cell>
        </row>
        <row r="2753">
          <cell r="F2753">
            <v>5905490005090</v>
          </cell>
          <cell r="G2753" t="str">
            <v>Canapé d'angle fixe LECOMTE avec 1 chauffeuse avec accoudoir 150 cm et 1 méridienne sans accoudoir - Angle gauche - Gris foncé</v>
          </cell>
        </row>
        <row r="2754">
          <cell r="F2754">
            <v>5905490005137</v>
          </cell>
          <cell r="G2754" t="str">
            <v xml:space="preserve">Canapé d'angle fixe LECOMTE avec 1 chauffeuse avec accoudoir 150 cm et 1 méridienne sans accoudoir - Angle gauche - Bleu foncé </v>
          </cell>
        </row>
        <row r="2755">
          <cell r="F2755">
            <v>5905490005151</v>
          </cell>
          <cell r="G2755" t="str">
            <v>Canapé d'angle fixe LECOMTE avec 1 chauffeuse avec accoudoir 150 cm et 1 méridienne sans accoudoir - Rouge - Angle gauche</v>
          </cell>
        </row>
        <row r="2756">
          <cell r="F2756">
            <v>5905490005175</v>
          </cell>
          <cell r="G2756" t="str">
            <v>Canapé d'angle fixe LECOMTE avec 1 chauffeuse avec accoudoir 150 cm et 1 méridienne sans accoudoir - Vert - Angle gauche</v>
          </cell>
        </row>
        <row r="2757">
          <cell r="F2757">
            <v>5905490005199</v>
          </cell>
          <cell r="G2757" t="str">
            <v>Canapé d'angle fixe LECOMTE avec 1 chauffeuse avec accoudoir 150 cm et 1 méridienne sans accoudoir - Orange - Angle gauche</v>
          </cell>
        </row>
        <row r="2758">
          <cell r="F2758">
            <v>5905490005212</v>
          </cell>
          <cell r="G2758" t="str">
            <v>Canapé d'angle fixe LECOMTE avec 1 chauffeuse avec accoudoir 150 cm et 1 méridienne sans accoudoir - Angle gauche - Gris clair</v>
          </cell>
        </row>
        <row r="2759">
          <cell r="F2759">
            <v>5905490005236</v>
          </cell>
          <cell r="G2759" t="str">
            <v>Canapé d'angle fixe LECOMTE avec 1 chauffeuse avec accoudoir 150 cm et 1 méridienne sans accoudoir - Marron - Angle gauche</v>
          </cell>
        </row>
        <row r="2760">
          <cell r="F2760">
            <v>5905490005076</v>
          </cell>
          <cell r="G2760" t="str">
            <v>Canapé d'angle fixe LECOMTE avec 1 chauffeuse avec accoudoir 150 cm et 1 méridienne sans accoudoir - Blanc - Angle droit</v>
          </cell>
        </row>
        <row r="2761">
          <cell r="F2761">
            <v>5905490005205</v>
          </cell>
          <cell r="G2761" t="str">
            <v>Canapé d'angle fixe LECOMTE avec 1 chauffeuse avec accoudoir 150 cm et 1 méridienne sans accoudoir - Orange - Angle droit</v>
          </cell>
        </row>
        <row r="2762">
          <cell r="F2762">
            <v>5905490004567</v>
          </cell>
          <cell r="G2762" t="str">
            <v>Canapé d'angle fixe LECOMTE avec 1 chauffeuse avec accoudoir 150 cm, 1 méridienne sans accoudoir et 1 petit pouf - Gris foncé - Angle droit</v>
          </cell>
        </row>
        <row r="2763">
          <cell r="F2763">
            <v>5905490004604</v>
          </cell>
          <cell r="G2763" t="str">
            <v xml:space="preserve">Canapé d'angle fixe LECOMTE avec 1 chauffeuse avec accoudoir 150 cm, 1 méridienne sans accoudoir et 1 petit pouf - Angle droit - Bleu foncé </v>
          </cell>
        </row>
        <row r="2764">
          <cell r="F2764">
            <v>5905490004628</v>
          </cell>
          <cell r="G2764" t="str">
            <v>Canapé d'angle fixe LECOMTE avec 1 chauffeuse avec accoudoir 150 cm, 1 méridienne sans accoudoir et 1 petit pouf - Rouge - Angle droit</v>
          </cell>
        </row>
        <row r="2765">
          <cell r="F2765">
            <v>5905490004642</v>
          </cell>
          <cell r="G2765" t="str">
            <v>Canapé d'angle fixe LECOMTE avec 1 chauffeuse avec accoudoir 150 cm, 1 méridienne sans accoudoir et 1 petit pouf - Vert - Angle droit</v>
          </cell>
        </row>
        <row r="2766">
          <cell r="F2766">
            <v>5905490004680</v>
          </cell>
          <cell r="G2766" t="str">
            <v>Canapé d'angle fixe LECOMTE avec 1 chauffeuse avec accoudoir 150 cm, 1 méridienne sans accoudoir et 1 petit pouf - Gris clair - Angle droit</v>
          </cell>
        </row>
        <row r="2767">
          <cell r="F2767">
            <v>5905490004703</v>
          </cell>
          <cell r="G2767" t="str">
            <v>Canapé d'angle fixe LECOMTE avec 1 chauffeuse avec accoudoir 150 cm, 1 méridienne sans accoudoir et 1 petit pouf - Marron - Angle droit</v>
          </cell>
        </row>
        <row r="2768">
          <cell r="F2768">
            <v>5905490004536</v>
          </cell>
          <cell r="G2768" t="str">
            <v>Canapé d'angle fixe LECOMTE avec 1 chauffeuse avec accoudoir 150 cm, 1 méridienne sans accoudoir et 1 petit pouf - Blanc - Angle gauche</v>
          </cell>
        </row>
        <row r="2769">
          <cell r="F2769">
            <v>5905490004550</v>
          </cell>
          <cell r="G2769" t="str">
            <v>Canapé d'angle fixe LECOMTE avec 1 chauffeuse avec accoudoir 150 cm, 1 méridienne sans accoudoir et 1 petit pouf - Angle gauche - Gris foncé</v>
          </cell>
        </row>
        <row r="2770">
          <cell r="F2770">
            <v>5905490004598</v>
          </cell>
          <cell r="G2770" t="str">
            <v xml:space="preserve">Canapé d'angle fixe LECOMTE avec 1 chauffeuse avec accoudoir 150 cm, 1 méridienne sans accoudoir et 1 petit pouf - Angle gauche - Bleu foncé </v>
          </cell>
        </row>
        <row r="2771">
          <cell r="F2771">
            <v>5905490004611</v>
          </cell>
          <cell r="G2771" t="str">
            <v>Canapé d'angle fixe LECOMTE avec 1 chauffeuse avec accoudoir 150 cm, 1 méridienne sans accoudoir et 1 petit pouf - Rouge - Angle gauche</v>
          </cell>
        </row>
        <row r="2772">
          <cell r="F2772">
            <v>5905490004635</v>
          </cell>
          <cell r="G2772" t="str">
            <v>Canapé d'angle fixe LECOMTE avec 1 chauffeuse avec accoudoir 150 cm, 1 méridienne sans accoudoir et 1 petit pouf - Vert - Angle gauche</v>
          </cell>
        </row>
        <row r="2773">
          <cell r="F2773">
            <v>5905490004659</v>
          </cell>
          <cell r="G2773" t="str">
            <v>Canapé d'angle fixe LECOMTE avec 1 chauffeuse avec accoudoir 150 cm, 1 méridienne sans accoudoir et 1 petit pouf - Orange - Angle gauche</v>
          </cell>
        </row>
        <row r="2774">
          <cell r="F2774">
            <v>5905490004673</v>
          </cell>
          <cell r="G2774" t="str">
            <v>Canapé d'angle fixe LECOMTE avec 1 chauffeuse avec accoudoir 150 cm, 1 méridienne sans accoudoir et 1 petit pouf - Angle gauche - Gris clair</v>
          </cell>
        </row>
        <row r="2775">
          <cell r="F2775">
            <v>5905490004697</v>
          </cell>
          <cell r="G2775" t="str">
            <v>Canapé d'angle fixe LECOMTE avec 1 chauffeuse avec accoudoir 150 cm, 1 méridienne sans accoudoir et 1 petit pouf - Marron - Angle gauche</v>
          </cell>
        </row>
        <row r="2776">
          <cell r="F2776">
            <v>5905490004543</v>
          </cell>
          <cell r="G2776" t="str">
            <v>Canapé d'angle fixe LECOMTE avec 1 chauffeuse avec accoudoir 150 cm, 1 méridienne sans accoudoir et 1 petit pouf - Blanc - Angle droit</v>
          </cell>
        </row>
        <row r="2777">
          <cell r="F2777">
            <v>5905490004666</v>
          </cell>
          <cell r="G2777" t="str">
            <v>Canapé d'angle fixe LECOMTE avec 1 chauffeuse avec accoudoir 150 cm, 1 méridienne sans accoudoir et 1 petit pouf - Orange - Angle droit</v>
          </cell>
        </row>
        <row r="2778">
          <cell r="F2778">
            <v>5905490005373</v>
          </cell>
          <cell r="G2778" t="str">
            <v>Canapé d'angle fixe LECOMTE - Gris foncé - Angle droit</v>
          </cell>
        </row>
        <row r="2779">
          <cell r="F2779">
            <v>5905490005397</v>
          </cell>
          <cell r="G2779" t="str">
            <v>Canapé d'angle fixe LECOMTE - Gris foncé - Angle droit</v>
          </cell>
        </row>
        <row r="2780">
          <cell r="F2780">
            <v>5905490005410</v>
          </cell>
          <cell r="G2780" t="str">
            <v xml:space="preserve">Canapé d'angle fixe LECOMTE - Angle droit - Bleu foncé </v>
          </cell>
        </row>
        <row r="2781">
          <cell r="F2781">
            <v>5905490005434</v>
          </cell>
          <cell r="G2781" t="str">
            <v>Canapé d'angle fixe LECOMTE - Rouge - Angle droit</v>
          </cell>
        </row>
        <row r="2782">
          <cell r="F2782">
            <v>5905490005458</v>
          </cell>
          <cell r="G2782" t="str">
            <v>Canapé d'angle fixe LECOMTE - Vert - Angle droit</v>
          </cell>
        </row>
        <row r="2783">
          <cell r="F2783">
            <v>5905490005496</v>
          </cell>
          <cell r="G2783" t="str">
            <v>Canapé d'angle fixe LECOMTE - Gris clair - Angle droit</v>
          </cell>
        </row>
        <row r="2784">
          <cell r="F2784">
            <v>5905490005519</v>
          </cell>
          <cell r="G2784" t="str">
            <v>Canapé d'angle fixe LECOMTE - Marron - Angle droit</v>
          </cell>
        </row>
        <row r="2785">
          <cell r="F2785">
            <v>5905490005342</v>
          </cell>
          <cell r="G2785" t="str">
            <v>Canapé d'angle fixe LECOMTE - Blanc - Angle gauche</v>
          </cell>
        </row>
        <row r="2786">
          <cell r="F2786">
            <v>5905490005366</v>
          </cell>
          <cell r="G2786" t="str">
            <v>Canapé d'angle fixe LECOMTE - Angle gauche - Gris foncé</v>
          </cell>
        </row>
        <row r="2787">
          <cell r="F2787">
            <v>5905490005380</v>
          </cell>
          <cell r="G2787" t="str">
            <v>Canapé d'angle fixe LECOMTE - Angle gauche - Gris foncé</v>
          </cell>
        </row>
        <row r="2788">
          <cell r="F2788">
            <v>5905490005403</v>
          </cell>
          <cell r="G2788" t="str">
            <v xml:space="preserve">Canapé d'angle fixe LECOMTE - Angle gauche - Bleu foncé </v>
          </cell>
        </row>
        <row r="2789">
          <cell r="F2789">
            <v>5905490005427</v>
          </cell>
          <cell r="G2789" t="str">
            <v>Canapé d'angle fixe LECOMTE - Rouge - Angle gauche</v>
          </cell>
        </row>
        <row r="2790">
          <cell r="F2790">
            <v>5905490005441</v>
          </cell>
          <cell r="G2790" t="str">
            <v>Canapé d'angle fixe LECOMTE - Vert - Angle gauche</v>
          </cell>
        </row>
        <row r="2791">
          <cell r="F2791">
            <v>5905490005465</v>
          </cell>
          <cell r="G2791" t="str">
            <v>Canapé d'angle fixe LECOMTE - Orange - Angle gauche</v>
          </cell>
        </row>
        <row r="2792">
          <cell r="F2792">
            <v>5905490005489</v>
          </cell>
          <cell r="G2792" t="str">
            <v>Canapé d'angle fixe LECOMTE - Angle gauche - Gris clair</v>
          </cell>
        </row>
        <row r="2793">
          <cell r="F2793">
            <v>5905490005502</v>
          </cell>
          <cell r="G2793" t="str">
            <v>Canapé d'angle fixe LECOMTE - Marron - Angle gauche</v>
          </cell>
        </row>
        <row r="2794">
          <cell r="F2794">
            <v>5905490005359</v>
          </cell>
          <cell r="G2794" t="str">
            <v>Canapé d'angle fixe LECOMTE - Blanc - Angle droit</v>
          </cell>
        </row>
        <row r="2795">
          <cell r="F2795">
            <v>5905490005472</v>
          </cell>
          <cell r="G2795" t="str">
            <v>Canapé d'angle fixe LECOMTE - Orange - Angle droit</v>
          </cell>
        </row>
        <row r="2796">
          <cell r="F2796">
            <v>5905490004994</v>
          </cell>
          <cell r="G2796" t="str">
            <v>Canapé droit fixe 4 places LECOMTE - Gris foncé</v>
          </cell>
        </row>
        <row r="2797">
          <cell r="F2797">
            <v>5905490005014</v>
          </cell>
          <cell r="G2797" t="str">
            <v xml:space="preserve">Canapé droit fixe 4 places LECOMTE - Bleu foncé </v>
          </cell>
        </row>
        <row r="2798">
          <cell r="F2798">
            <v>5905490005021</v>
          </cell>
          <cell r="G2798" t="str">
            <v>Canapé droit fixe 4 places LECOMTE - Rouge</v>
          </cell>
        </row>
        <row r="2799">
          <cell r="F2799">
            <v>5905490005038</v>
          </cell>
          <cell r="G2799" t="str">
            <v>Canapé droit fixe 4 places LECOMTE - Vert</v>
          </cell>
        </row>
        <row r="2800">
          <cell r="F2800">
            <v>5905490005045</v>
          </cell>
          <cell r="G2800" t="str">
            <v>Canapé droit fixe 4 places LECOMTE - Orange</v>
          </cell>
        </row>
        <row r="2801">
          <cell r="F2801">
            <v>5905490005052</v>
          </cell>
          <cell r="G2801" t="str">
            <v>Canapé droit fixe 4 places LECOMTE - Gris clair</v>
          </cell>
        </row>
        <row r="2802">
          <cell r="F2802">
            <v>5905490005069</v>
          </cell>
          <cell r="G2802" t="str">
            <v>Canapé droit fixe 4 places LECOMTE - Marron</v>
          </cell>
        </row>
        <row r="2803">
          <cell r="F2803">
            <v>5905490004987</v>
          </cell>
          <cell r="G2803" t="str">
            <v>Canapé droit fixe 4 places LECOMTE - Blanc</v>
          </cell>
        </row>
        <row r="2804">
          <cell r="F2804">
            <v>5905490005267</v>
          </cell>
          <cell r="G2804" t="str">
            <v>Canapé droit fixe 4 places LECOMTE avec petit pouf - Gris foncé</v>
          </cell>
        </row>
        <row r="2805">
          <cell r="F2805">
            <v>5905490005281</v>
          </cell>
          <cell r="G2805" t="str">
            <v xml:space="preserve">Canapé droit fixe 4 places LECOMTE avec petit pouf - Bleu foncé </v>
          </cell>
        </row>
        <row r="2806">
          <cell r="F2806">
            <v>5905490005298</v>
          </cell>
          <cell r="G2806" t="str">
            <v>Canapé droit fixe 4 places LECOMTE avec petit pouf - Rouge</v>
          </cell>
        </row>
        <row r="2807">
          <cell r="F2807">
            <v>5905490005304</v>
          </cell>
          <cell r="G2807" t="str">
            <v>Canapé droit fixe 4 places LECOMTE avec petit pouf - Vert</v>
          </cell>
        </row>
        <row r="2808">
          <cell r="F2808">
            <v>5905490005311</v>
          </cell>
          <cell r="G2808" t="str">
            <v>Canapé droit fixe 4 places LECOMTE avec petit pouf - Orange</v>
          </cell>
        </row>
        <row r="2809">
          <cell r="F2809">
            <v>5905490005335</v>
          </cell>
          <cell r="G2809" t="str">
            <v>Canapé droit fixe 4 places LECOMTE avec petit pouf - Marron</v>
          </cell>
        </row>
        <row r="2810">
          <cell r="F2810">
            <v>5905490005250</v>
          </cell>
          <cell r="G2810" t="str">
            <v>Canapé droit fixe 4 places LECOMTE avec petit pouf - Blanc</v>
          </cell>
        </row>
        <row r="2811">
          <cell r="F2811">
            <v>5905490005328</v>
          </cell>
          <cell r="G2811" t="str">
            <v>Canapé droit fixe 4 places LECOMTE avec petit pouf - Gris clair</v>
          </cell>
        </row>
        <row r="2812">
          <cell r="F2812">
            <v>5905490007001</v>
          </cell>
          <cell r="G2812" t="str">
            <v>Canapé d'angle fixe modulable LECOMTE avec chauffeuse - Gris foncé - Angle droit</v>
          </cell>
        </row>
        <row r="2813">
          <cell r="F2813">
            <v>5905490007049</v>
          </cell>
          <cell r="G2813" t="str">
            <v xml:space="preserve">Canapé d'angle fixe modulable LECOMTE avec chauffeuse - Angle droit - Bleu foncé </v>
          </cell>
        </row>
        <row r="2814">
          <cell r="F2814">
            <v>5905490007063</v>
          </cell>
          <cell r="G2814" t="str">
            <v>Canapé d'angle fixe modulable LECOMTE avec chauffeuse - Rouge - Angle droit</v>
          </cell>
        </row>
        <row r="2815">
          <cell r="F2815">
            <v>5905490007087</v>
          </cell>
          <cell r="G2815" t="str">
            <v>Canapé d'angle fixe modulable LECOMTE avec chauffeuse - Vert - Angle droit</v>
          </cell>
        </row>
        <row r="2816">
          <cell r="F2816">
            <v>5905490007100</v>
          </cell>
          <cell r="G2816" t="str">
            <v>Canapé d'angle fixe modulable LECOMTE avec chauffeuse - Orange - Angle droit</v>
          </cell>
        </row>
        <row r="2817">
          <cell r="F2817">
            <v>5905490007148</v>
          </cell>
          <cell r="G2817" t="str">
            <v>Canapé d'angle fixe modulable LECOMTE avec chauffeuse - Marron - Angle droit</v>
          </cell>
        </row>
        <row r="2818">
          <cell r="F2818">
            <v>5905490006981</v>
          </cell>
          <cell r="G2818" t="str">
            <v>Canapé d'angle fixe modulable LECOMTE avec chauffeuse - Blanc - Angle droit</v>
          </cell>
        </row>
        <row r="2819">
          <cell r="F2819">
            <v>5905490007124</v>
          </cell>
          <cell r="G2819" t="str">
            <v>Canapé d'angle fixe modulable LECOMTE avec chauffeuse - Gris clair - Angle droit</v>
          </cell>
        </row>
        <row r="2820">
          <cell r="F2820">
            <v>5905490006974</v>
          </cell>
          <cell r="G2820" t="str">
            <v>Canapé d'angle fixe modulable LECOMTE avec chauffeuse - Blanc - Angle gauche</v>
          </cell>
        </row>
        <row r="2821">
          <cell r="F2821">
            <v>5905490006998</v>
          </cell>
          <cell r="G2821" t="str">
            <v>Canapé d'angle fixe modulable LECOMTE avec chauffeuse - Angle gauche - Gris foncé</v>
          </cell>
        </row>
        <row r="2822">
          <cell r="F2822">
            <v>5905490007032</v>
          </cell>
          <cell r="G2822" t="str">
            <v xml:space="preserve">Canapé d'angle fixe modulable LECOMTE avec chauffeuse - Angle gauche - Bleu foncé </v>
          </cell>
        </row>
        <row r="2823">
          <cell r="F2823">
            <v>5905490007056</v>
          </cell>
          <cell r="G2823" t="str">
            <v>Canapé d'angle fixe modulable LECOMTE avec chauffeuse - Rouge - Angle gauche</v>
          </cell>
        </row>
        <row r="2824">
          <cell r="F2824">
            <v>5905490007070</v>
          </cell>
          <cell r="G2824" t="str">
            <v>Canapé d'angle fixe modulable LECOMTE avec chauffeuse - Vert - Angle gauche</v>
          </cell>
        </row>
        <row r="2825">
          <cell r="F2825">
            <v>5905490007094</v>
          </cell>
          <cell r="G2825" t="str">
            <v>Canapé d'angle fixe modulable LECOMTE avec chauffeuse - Orange - Angle gauche</v>
          </cell>
        </row>
        <row r="2826">
          <cell r="F2826">
            <v>5905490007117</v>
          </cell>
          <cell r="G2826" t="str">
            <v>Canapé d'angle fixe modulable LECOMTE avec chauffeuse - Angle gauche - Gris clair</v>
          </cell>
        </row>
        <row r="2827">
          <cell r="F2827">
            <v>5905490007131</v>
          </cell>
          <cell r="G2827" t="str">
            <v>Canapé d'angle fixe modulable LECOMTE avec chauffeuse - Marron - Angle gauche</v>
          </cell>
        </row>
        <row r="2828">
          <cell r="F2828">
            <v>5905490006820</v>
          </cell>
          <cell r="G2828" t="str">
            <v>Canapé d'angle fixe modulable LECOMTE avec 1 chauffeuse et 1 grand pouf - Gris foncé - Angle droit</v>
          </cell>
        </row>
        <row r="2829">
          <cell r="F2829">
            <v>5905490006868</v>
          </cell>
          <cell r="G2829" t="str">
            <v xml:space="preserve">Canapé d'angle fixe modulable LECOMTE avec 1 chauffeuse et 1 grand pouf - Angle droit - Bleu foncé </v>
          </cell>
        </row>
        <row r="2830">
          <cell r="F2830">
            <v>5905490006882</v>
          </cell>
          <cell r="G2830" t="str">
            <v>Canapé d'angle fixe modulable LECOMTE avec 1 chauffeuse et 1 grand pouf - Rouge - Angle droit</v>
          </cell>
        </row>
        <row r="2831">
          <cell r="F2831">
            <v>5905490006905</v>
          </cell>
          <cell r="G2831" t="str">
            <v>Canapé d'angle fixe modulable LECOMTE avec 1 chauffeuse et 1 grand pouf - Vert - Angle droit</v>
          </cell>
        </row>
        <row r="2832">
          <cell r="F2832">
            <v>5905490006929</v>
          </cell>
          <cell r="G2832" t="str">
            <v>Canapé d'angle fixe modulable LECOMTE avec 1 chauffeuse et 1 grand pouf - Orange - Angle droit</v>
          </cell>
        </row>
        <row r="2833">
          <cell r="F2833">
            <v>5905490006967</v>
          </cell>
          <cell r="G2833" t="str">
            <v>Canapé d'angle fixe modulable LECOMTE avec 1 chauffeuse et 1 grand pouf - Marron - Angle droit</v>
          </cell>
        </row>
        <row r="2834">
          <cell r="F2834">
            <v>5905490006943</v>
          </cell>
          <cell r="G2834" t="str">
            <v>Canapé d'angle fixe modulable LECOMTE avec 1 chauffeuse et 1 grand pouf - Gris clair - Angle droit</v>
          </cell>
        </row>
        <row r="2835">
          <cell r="F2835">
            <v>5905490006790</v>
          </cell>
          <cell r="G2835" t="str">
            <v>Canapé d'angle fixe modulable LECOMTE avec 1 chauffeuse et 1 grand pouf - Blanc - Angle gauche</v>
          </cell>
        </row>
        <row r="2836">
          <cell r="F2836">
            <v>5905490006813</v>
          </cell>
          <cell r="G2836" t="str">
            <v>Canapé d'angle fixe modulable LECOMTE avec 1 chauffeuse et 1 grand pouf - Angle gauche - Gris foncé</v>
          </cell>
        </row>
        <row r="2837">
          <cell r="F2837">
            <v>5905490006851</v>
          </cell>
          <cell r="G2837" t="str">
            <v xml:space="preserve">Canapé d'angle fixe modulable LECOMTE avec 1 chauffeuse et 1 grand pouf - Angle gauche - Bleu foncé </v>
          </cell>
        </row>
        <row r="2838">
          <cell r="F2838">
            <v>5905490006875</v>
          </cell>
          <cell r="G2838" t="str">
            <v>Canapé d'angle fixe modulable LECOMTE avec 1 chauffeuse et 1 grand pouf - Rouge - Angle gauche</v>
          </cell>
        </row>
        <row r="2839">
          <cell r="F2839">
            <v>5905490006899</v>
          </cell>
          <cell r="G2839" t="str">
            <v>Canapé d'angle fixe modulable LECOMTE avec 1 chauffeuse et 1 grand pouf - Vert - Angle gauche</v>
          </cell>
        </row>
        <row r="2840">
          <cell r="F2840">
            <v>5905490006912</v>
          </cell>
          <cell r="G2840" t="str">
            <v>Canapé d'angle fixe modulable LECOMTE avec 1 chauffeuse et 1 grand pouf - Orange - Angle gauche</v>
          </cell>
        </row>
        <row r="2841">
          <cell r="F2841">
            <v>5905490006936</v>
          </cell>
          <cell r="G2841" t="str">
            <v>Canapé d'angle fixe modulable LECOMTE avec 1 chauffeuse et 1 grand pouf - Angle gauche - Gris clair</v>
          </cell>
        </row>
        <row r="2842">
          <cell r="F2842">
            <v>5905490006950</v>
          </cell>
          <cell r="G2842" t="str">
            <v>Canapé d'angle fixe modulable LECOMTE avec 1 chauffeuse et 1 grand pouf - Marron - Angle gauche</v>
          </cell>
        </row>
        <row r="2843">
          <cell r="F2843">
            <v>5905490006806</v>
          </cell>
          <cell r="G2843" t="str">
            <v>Canapé d'angle fixe modulable LECOMTE avec 1 chauffeuse et 1 grand pouf - Blanc - Angle droit</v>
          </cell>
        </row>
        <row r="2844">
          <cell r="F2844">
            <v>5905490004833</v>
          </cell>
          <cell r="G2844" t="str">
            <v>Canapé d'angle fixe LECOMTE avec petit pouf - Gris foncé - Angle droit</v>
          </cell>
        </row>
        <row r="2845">
          <cell r="F2845">
            <v>5905490004871</v>
          </cell>
          <cell r="G2845" t="str">
            <v xml:space="preserve">Canapé d'angle fixe LECOMTE avec petit pouf - Angle droit - Bleu foncé </v>
          </cell>
        </row>
        <row r="2846">
          <cell r="F2846">
            <v>5905490004895</v>
          </cell>
          <cell r="G2846" t="str">
            <v>Canapé d'angle fixe LECOMTE avec petit pouf - Rouge - Angle droit</v>
          </cell>
        </row>
        <row r="2847">
          <cell r="F2847">
            <v>5905490004918</v>
          </cell>
          <cell r="G2847" t="str">
            <v>Canapé d'angle fixe LECOMTE avec petit pouf - Vert - Angle droit</v>
          </cell>
        </row>
        <row r="2848">
          <cell r="F2848">
            <v>5905490004956</v>
          </cell>
          <cell r="G2848" t="str">
            <v>Canapé d'angle fixe LECOMTE avec petit pouf - Gris clair - Angle droit</v>
          </cell>
        </row>
        <row r="2849">
          <cell r="F2849">
            <v>5905490004970</v>
          </cell>
          <cell r="G2849" t="str">
            <v>Canapé d'angle fixe LECOMTE avec petit pouf - Marron - Angle droit</v>
          </cell>
        </row>
        <row r="2850">
          <cell r="F2850">
            <v>5905490004802</v>
          </cell>
          <cell r="G2850" t="str">
            <v>Canapé d'angle fixe LECOMTE avec petit pouf - Blanc - Angle gauche</v>
          </cell>
        </row>
        <row r="2851">
          <cell r="F2851">
            <v>5905490004826</v>
          </cell>
          <cell r="G2851" t="str">
            <v>Canapé d'angle fixe LECOMTE avec petit pouf - Angle gauche - Gris foncé</v>
          </cell>
        </row>
        <row r="2852">
          <cell r="F2852">
            <v>5905490004864</v>
          </cell>
          <cell r="G2852" t="str">
            <v xml:space="preserve">Canapé d'angle fixe LECOMTE avec petit pouf - Angle gauche - Bleu foncé </v>
          </cell>
        </row>
        <row r="2853">
          <cell r="F2853">
            <v>5905490004888</v>
          </cell>
          <cell r="G2853" t="str">
            <v>Canapé d'angle fixe LECOMTE avec petit pouf - Rouge - Angle gauche</v>
          </cell>
        </row>
        <row r="2854">
          <cell r="F2854">
            <v>5905490004901</v>
          </cell>
          <cell r="G2854" t="str">
            <v>Canapé d'angle fixe LECOMTE avec petit pouf - Vert - Angle gauche</v>
          </cell>
        </row>
        <row r="2855">
          <cell r="F2855">
            <v>5905490004925</v>
          </cell>
          <cell r="G2855" t="str">
            <v>Canapé d'angle fixe LECOMTE avec petit pouf - Orange - Angle gauche</v>
          </cell>
        </row>
        <row r="2856">
          <cell r="F2856">
            <v>5905490004949</v>
          </cell>
          <cell r="G2856" t="str">
            <v>Canapé d'angle fixe LECOMTE avec petit pouf - Angle gauche - Gris clair</v>
          </cell>
        </row>
        <row r="2857">
          <cell r="F2857">
            <v>5905490004963</v>
          </cell>
          <cell r="G2857" t="str">
            <v>Canapé d'angle fixe LECOMTE avec petit pouf - Marron - Angle gauche</v>
          </cell>
        </row>
        <row r="2858">
          <cell r="F2858">
            <v>5905490004819</v>
          </cell>
          <cell r="G2858" t="str">
            <v>Canapé d'angle fixe LECOMTE avec petit pouf - Blanc - Angle droit</v>
          </cell>
        </row>
        <row r="2859">
          <cell r="F2859">
            <v>5905490004932</v>
          </cell>
          <cell r="G2859" t="str">
            <v>Canapé d'angle fixe LECOMTE avec petit pouf - Orange - Angle droit</v>
          </cell>
        </row>
        <row r="2860">
          <cell r="F2860">
            <v>5905490006639</v>
          </cell>
          <cell r="G2860" t="str">
            <v>Canapé d'angle fixe LECOMTE avec 1 chauffeuse avec accoudoir 130 cm et 1 méridienne sans accoudoir - Gris foncé - Angle droit</v>
          </cell>
        </row>
        <row r="2861">
          <cell r="F2861">
            <v>5905490006653</v>
          </cell>
          <cell r="G2861" t="str">
            <v>Canapé d'angle fixe LECOMTE avec 1 chauffeuse avec accoudoir 130 cm et 1 méridienne sans accoudoir - Gris foncé - Angle droit</v>
          </cell>
        </row>
        <row r="2862">
          <cell r="F2862">
            <v>5905490006677</v>
          </cell>
          <cell r="G2862" t="str">
            <v xml:space="preserve">Canapé d'angle fixe LECOMTE avec 1 chauffeuse avec accoudoir 130 cm et 1 méridienne sans accoudoir - Angle droit - Bleu foncé </v>
          </cell>
        </row>
        <row r="2863">
          <cell r="F2863">
            <v>5905490006691</v>
          </cell>
          <cell r="G2863" t="str">
            <v>Canapé d'angle fixe LECOMTE avec 1 chauffeuse avec accoudoir 130 cm et 1 méridienne sans accoudoir - Rouge - Angle droit</v>
          </cell>
        </row>
        <row r="2864">
          <cell r="F2864">
            <v>5905490006714</v>
          </cell>
          <cell r="G2864" t="str">
            <v>Canapé d'angle fixe LECOMTE avec 1 chauffeuse avec accoudoir 130 cm et 1 méridienne sans accoudoir - Vert - Angle droit</v>
          </cell>
        </row>
        <row r="2865">
          <cell r="F2865">
            <v>5905490006752</v>
          </cell>
          <cell r="G2865" t="str">
            <v>Canapé d'angle fixe LECOMTE avec 1 chauffeuse avec accoudoir 130 cm et 1 méridienne sans accoudoir - Gris clair - Angle droit</v>
          </cell>
        </row>
        <row r="2866">
          <cell r="F2866">
            <v>5905490006776</v>
          </cell>
          <cell r="G2866" t="str">
            <v>Canapé d'angle fixe LECOMTE avec 1 chauffeuse avec accoudoir 130 cm et 1 méridienne sans accoudoir - Marron - Angle droit</v>
          </cell>
        </row>
        <row r="2867">
          <cell r="F2867">
            <v>5905490006622</v>
          </cell>
          <cell r="G2867" t="str">
            <v>Canapé d'angle fixe LECOMTE avec 1 chauffeuse avec accoudoir 130 cm et 1 méridienne sans accoudoir - Blanc - Angle gauche</v>
          </cell>
        </row>
        <row r="2868">
          <cell r="F2868">
            <v>5905490006646</v>
          </cell>
          <cell r="G2868" t="str">
            <v>Canapé d'angle fixe LECOMTE avec 1 chauffeuse avec accoudoir 130 cm et 1 méridienne sans accoudoir - Angle gauche - Gris foncé</v>
          </cell>
        </row>
        <row r="2869">
          <cell r="F2869">
            <v>5905490006660</v>
          </cell>
          <cell r="G2869" t="str">
            <v>Canapé d'angle fixe LECOMTE avec 1 chauffeuse avec accoudoir 130 cm et 1 méridienne sans accoudoir - Angle gauche - Gris foncé</v>
          </cell>
        </row>
        <row r="2870">
          <cell r="F2870">
            <v>5905490006684</v>
          </cell>
          <cell r="G2870" t="str">
            <v xml:space="preserve">Canapé d'angle fixe LECOMTE avec 1 chauffeuse avec accoudoir 130 cm et 1 méridienne sans accoudoir - Angle gauche - Bleu foncé </v>
          </cell>
        </row>
        <row r="2871">
          <cell r="F2871">
            <v>5905490006707</v>
          </cell>
          <cell r="G2871" t="str">
            <v>Canapé d'angle fixe LECOMTE avec 1 chauffeuse avec accoudoir 130 cm et 1 méridienne sans accoudoir - Rouge - Angle gauche</v>
          </cell>
        </row>
        <row r="2872">
          <cell r="F2872">
            <v>5905490006721</v>
          </cell>
          <cell r="G2872" t="str">
            <v>Canapé d'angle fixe LECOMTE avec 1 chauffeuse avec accoudoir 130 cm et 1 méridienne sans accoudoir - Vert - Angle gauche</v>
          </cell>
        </row>
        <row r="2873">
          <cell r="F2873">
            <v>5905490006745</v>
          </cell>
          <cell r="G2873" t="str">
            <v>Canapé d'angle fixe LECOMTE avec 1 chauffeuse avec accoudoir 130 cm et 1 méridienne sans accoudoir - Orange - Angle gauche</v>
          </cell>
        </row>
        <row r="2874">
          <cell r="F2874">
            <v>5905490006769</v>
          </cell>
          <cell r="G2874" t="str">
            <v>Canapé d'angle fixe LECOMTE avec 1 chauffeuse avec accoudoir 130 cm et 1 méridienne sans accoudoir - Angle gauche - Gris clair</v>
          </cell>
        </row>
        <row r="2875">
          <cell r="F2875">
            <v>5905490006783</v>
          </cell>
          <cell r="G2875" t="str">
            <v>Canapé d'angle fixe LECOMTE avec 1 chauffeuse avec accoudoir 130 cm et 1 méridienne sans accoudoir - Marron - Angle gauche</v>
          </cell>
        </row>
        <row r="2876">
          <cell r="F2876">
            <v>5905490006615</v>
          </cell>
          <cell r="G2876" t="str">
            <v>Canapé d'angle fixe LECOMTE avec 1 chauffeuse avec accoudoir 130 cm et 1 méridienne sans accoudoir - Blanc - Angle droit</v>
          </cell>
        </row>
        <row r="2877">
          <cell r="F2877">
            <v>5905490006738</v>
          </cell>
          <cell r="G2877" t="str">
            <v>Canapé d'angle fixe LECOMTE avec 1 chauffeuse avec accoudoir 130 cm et 1 méridienne sans accoudoir - Orange - Angle droit</v>
          </cell>
        </row>
        <row r="2878">
          <cell r="F2878">
            <v>5905490006455</v>
          </cell>
          <cell r="G2878" t="str">
            <v>Canapé d'angle fixe LECOMTE avec 1 chauffeuse avec accoudoir 130 cm, 1 méridienne sans accoudoir et 1 petit pouf - Gris foncé - Angle droit</v>
          </cell>
        </row>
        <row r="2879">
          <cell r="F2879">
            <v>5905490006479</v>
          </cell>
          <cell r="G2879" t="str">
            <v>Canapé d'angle fixe LECOMTE avec 1 chauffeuse avec accoudoir 130 cm, 1 méridienne sans accoudoir et 1 petit pouf - Gris foncé - Angle droit</v>
          </cell>
        </row>
        <row r="2880">
          <cell r="F2880">
            <v>5905490006493</v>
          </cell>
          <cell r="G2880" t="str">
            <v xml:space="preserve">Canapé d'angle fixe LECOMTE avec 1 chauffeuse avec accoudoir 130 cm, 1 méridienne sans accoudoir et 1 petit pouf - Angle droit - Bleu foncé </v>
          </cell>
        </row>
        <row r="2881">
          <cell r="F2881">
            <v>5905490006516</v>
          </cell>
          <cell r="G2881" t="str">
            <v>Canapé d'angle fixe LECOMTE avec 1 chauffeuse avec accoudoir 130 cm, 1 méridienne sans accoudoir et 1 petit pouf - Rouge - Angle droit</v>
          </cell>
        </row>
        <row r="2882">
          <cell r="F2882">
            <v>5905490006530</v>
          </cell>
          <cell r="G2882" t="str">
            <v>Canapé d'angle fixe LECOMTE avec 1 chauffeuse avec accoudoir 130 cm, 1 méridienne sans accoudoir et 1 petit pouf - Vert - Angle droit</v>
          </cell>
        </row>
        <row r="2883">
          <cell r="F2883">
            <v>5905490006578</v>
          </cell>
          <cell r="G2883" t="str">
            <v>Canapé d'angle fixe LECOMTE avec 1 chauffeuse avec accoudoir 130 cm, 1 méridienne sans accoudoir et 1 petit pouf - Gris clair - Angle droit</v>
          </cell>
        </row>
        <row r="2884">
          <cell r="F2884">
            <v>5905490006448</v>
          </cell>
          <cell r="G2884" t="str">
            <v>Canapé d'angle fixe LECOMTE avec 1 chauffeuse avec accoudoir 130 cm, 1 méridienne sans accoudoir et 1 petit pouf - Blanc - Angle gauche</v>
          </cell>
        </row>
        <row r="2885">
          <cell r="F2885">
            <v>5905490006462</v>
          </cell>
          <cell r="G2885" t="str">
            <v>Canapé d'angle fixe LECOMTE avec 1 chauffeuse avec accoudoir 130 cm, 1 méridienne sans accoudoir et 1 petit pouf - Angle gauche - Gris foncé</v>
          </cell>
        </row>
        <row r="2886">
          <cell r="F2886">
            <v>5905490006486</v>
          </cell>
          <cell r="G2886" t="str">
            <v>Canapé d'angle fixe LECOMTE avec 1 chauffeuse avec accoudoir 130 cm, 1 méridienne sans accoudoir et 1 petit pouf - Angle gauche - Gris foncé</v>
          </cell>
        </row>
        <row r="2887">
          <cell r="F2887">
            <v>5905490006509</v>
          </cell>
          <cell r="G2887" t="str">
            <v xml:space="preserve">Canapé d'angle fixe LECOMTE avec 1 chauffeuse avec accoudoir 130 cm, 1 méridienne sans accoudoir et 1 petit pouf - Angle gauche - Bleu foncé </v>
          </cell>
        </row>
        <row r="2888">
          <cell r="F2888">
            <v>5905490006523</v>
          </cell>
          <cell r="G2888" t="str">
            <v>Canapé d'angle fixe LECOMTE avec 1 chauffeuse avec accoudoir 130 cm, 1 méridienne sans accoudoir et 1 petit pouf - Rouge - Angle gauche</v>
          </cell>
        </row>
        <row r="2889">
          <cell r="F2889">
            <v>5905490006547</v>
          </cell>
          <cell r="G2889" t="str">
            <v>Canapé d'angle fixe LECOMTE avec 1 chauffeuse avec accoudoir 130 cm, 1 méridienne sans accoudoir et 1 petit pouf - Vert - Angle gauche</v>
          </cell>
        </row>
        <row r="2890">
          <cell r="F2890">
            <v>5905490006561</v>
          </cell>
          <cell r="G2890" t="str">
            <v>Canapé d'angle fixe LECOMTE avec 1 chauffeuse avec accoudoir 130 cm, 1 méridienne sans accoudoir et 1 petit pouf - Orange - Angle gauche</v>
          </cell>
        </row>
        <row r="2891">
          <cell r="F2891">
            <v>5905490006585</v>
          </cell>
          <cell r="G2891" t="str">
            <v>Canapé d'angle fixe LECOMTE avec 1 chauffeuse avec accoudoir 130 cm, 1 méridienne sans accoudoir et 1 petit pouf - Angle gauche - Gris clair</v>
          </cell>
        </row>
        <row r="2892">
          <cell r="F2892">
            <v>5905490006608</v>
          </cell>
          <cell r="G2892" t="str">
            <v>Canapé d'angle fixe LECOMTE avec 1 chauffeuse avec accoudoir 130 cm, 1 méridienne sans accoudoir et 1 petit pouf - Marron - Angle gauche</v>
          </cell>
        </row>
        <row r="2893">
          <cell r="F2893">
            <v>5905490006431</v>
          </cell>
          <cell r="G2893" t="str">
            <v>Canapé d'angle fixe LECOMTE avec 1 chauffeuse avec accoudoir 130 cm, 1 méridienne sans accoudoir et 1 petit pouf - Blanc - Angle droit</v>
          </cell>
        </row>
        <row r="2894">
          <cell r="F2894">
            <v>5905490006554</v>
          </cell>
          <cell r="G2894" t="str">
            <v>Canapé d'angle fixe LECOMTE avec 1 chauffeuse avec accoudoir 130 cm, 1 méridienne sans accoudoir et 1 petit pouf - Orange - Angle droit</v>
          </cell>
        </row>
        <row r="2895">
          <cell r="F2895">
            <v>5905490006592</v>
          </cell>
          <cell r="G2895" t="str">
            <v>Canapé d'angle fixe LECOMTE avec 1 chauffeuse avec accoudoir 130 cm, 1 méridienne sans accoudoir et 1 petit pouf - Marron - Angle droit</v>
          </cell>
        </row>
        <row r="2896">
          <cell r="F2896">
            <v>5905490008329</v>
          </cell>
          <cell r="G2896" t="str">
            <v>Canapé droit convertible coffre MARCEL velours côtelé - Beige</v>
          </cell>
        </row>
        <row r="2897">
          <cell r="F2897">
            <v>5905490008336</v>
          </cell>
          <cell r="G2897" t="str">
            <v>Canapé droit convertible coffre MARCEL velours côtelé - Taupe</v>
          </cell>
        </row>
        <row r="2898">
          <cell r="F2898">
            <v>5905490008343</v>
          </cell>
          <cell r="G2898" t="str">
            <v>Canapé droit convertible coffre MARCEL velours côtelé - Gris foncé</v>
          </cell>
        </row>
        <row r="2899">
          <cell r="F2899">
            <v>5905490008350</v>
          </cell>
          <cell r="G2899" t="str">
            <v>Canapé droit convertible coffre MARCEL velours côtelé - Vert</v>
          </cell>
        </row>
        <row r="2900">
          <cell r="F2900">
            <v>5905490008367</v>
          </cell>
          <cell r="G2900" t="str">
            <v xml:space="preserve">Canapé droit convertible coffre MARCEL velours côtelé - Bleu foncé </v>
          </cell>
        </row>
        <row r="2901">
          <cell r="F2901">
            <v>5905490008374</v>
          </cell>
          <cell r="G2901" t="str">
            <v>Canapé droit convertible coffre MARCEL velours côtelé - Rose</v>
          </cell>
        </row>
        <row r="2902">
          <cell r="F2902">
            <v>5905490008381</v>
          </cell>
          <cell r="G2902" t="str">
            <v>Canapé droit convertible coffre MARCEL velours côtelé - Jaune</v>
          </cell>
        </row>
        <row r="2903">
          <cell r="F2903">
            <v>5905490008275</v>
          </cell>
          <cell r="G2903" t="str">
            <v>Canapé droit convertible coffre MARCEL tissu lisse - Taupe</v>
          </cell>
        </row>
        <row r="2904">
          <cell r="F2904">
            <v>5905490008282</v>
          </cell>
          <cell r="G2904" t="str">
            <v>Canapé droit convertible coffre MARCEL tissu lisse - Orange</v>
          </cell>
        </row>
        <row r="2905">
          <cell r="F2905">
            <v>5905490008299</v>
          </cell>
          <cell r="G2905" t="str">
            <v>Canapé droit convertible coffre MARCEL tissu lisse - Rouge</v>
          </cell>
        </row>
        <row r="2906">
          <cell r="F2906">
            <v>5905490008305</v>
          </cell>
          <cell r="G2906" t="str">
            <v>Canapé droit convertible coffre MARCEL tissu lisse - Vert</v>
          </cell>
        </row>
        <row r="2907">
          <cell r="F2907">
            <v>5905490008312</v>
          </cell>
          <cell r="G2907" t="str">
            <v xml:space="preserve">Canapé droit convertible coffre MARCEL tissu lisse - Bleu foncé </v>
          </cell>
        </row>
        <row r="2908">
          <cell r="F2908">
            <v>5905490005809</v>
          </cell>
          <cell r="G2908" t="str">
            <v>Canapé droit convertible coffre MARCEL tissu lisse - Beige</v>
          </cell>
        </row>
        <row r="2909">
          <cell r="F2909">
            <v>5905490001962</v>
          </cell>
          <cell r="G2909" t="str">
            <v>Pouf petit JEANNE tissu texturé - Beige</v>
          </cell>
        </row>
        <row r="2910">
          <cell r="F2910">
            <v>5905490001979</v>
          </cell>
          <cell r="G2910" t="str">
            <v>Pouf petit JEANNE tissu texturé - Gris foncé</v>
          </cell>
        </row>
        <row r="2911">
          <cell r="F2911">
            <v>5905490001986</v>
          </cell>
          <cell r="G2911" t="str">
            <v>Pouf petit JEANNE tissu texturé - Jaune</v>
          </cell>
        </row>
        <row r="2912">
          <cell r="F2912">
            <v>5905490001993</v>
          </cell>
          <cell r="G2912" t="str">
            <v xml:space="preserve">Pouf petit JEANNE tissu texturé - Bleu foncé </v>
          </cell>
        </row>
        <row r="2913">
          <cell r="F2913">
            <v>5905490002006</v>
          </cell>
          <cell r="G2913" t="str">
            <v>Pouf petit JEANNE tissu texturé - Vert</v>
          </cell>
        </row>
        <row r="2914">
          <cell r="F2914">
            <v>5905490001559</v>
          </cell>
          <cell r="G2914" t="str">
            <v>Pouf grand JEANNE tissu texturé - Gris foncé</v>
          </cell>
        </row>
        <row r="2915">
          <cell r="F2915">
            <v>5905490001566</v>
          </cell>
          <cell r="G2915" t="str">
            <v>Pouf grand JEANNE tissu texturé - Jaune</v>
          </cell>
        </row>
        <row r="2916">
          <cell r="F2916">
            <v>5905490001573</v>
          </cell>
          <cell r="G2916" t="str">
            <v xml:space="preserve">Pouf grand JEANNE tissu texturé - Bleu foncé </v>
          </cell>
        </row>
        <row r="2917">
          <cell r="F2917">
            <v>5905490001580</v>
          </cell>
          <cell r="G2917" t="str">
            <v>Pouf grand JEANNE tissu texturé - Vert</v>
          </cell>
        </row>
        <row r="2918">
          <cell r="F2918">
            <v>5905490001542</v>
          </cell>
          <cell r="G2918" t="str">
            <v>Pouf grand JEANNE tissu texturé - Beige</v>
          </cell>
        </row>
        <row r="2919">
          <cell r="F2919">
            <v>5905490001412</v>
          </cell>
          <cell r="G2919" t="str">
            <v>Chauffeuse 1 place sans accoudoir pour canapé modulable JEANNE tissu texturé - Gris foncé</v>
          </cell>
        </row>
        <row r="2920">
          <cell r="F2920">
            <v>5905490001429</v>
          </cell>
          <cell r="G2920" t="str">
            <v>Chauffeuse 1 place sans accoudoir pour canapé modulable JEANNE tissu texturé - Jaune</v>
          </cell>
        </row>
        <row r="2921">
          <cell r="F2921">
            <v>5905490001436</v>
          </cell>
          <cell r="G2921" t="str">
            <v xml:space="preserve">Chauffeuse 1 place sans accoudoir pour canapé modulable JEANNE tissu texturé - Bleu foncé </v>
          </cell>
        </row>
        <row r="2922">
          <cell r="F2922">
            <v>5905490001443</v>
          </cell>
          <cell r="G2922" t="str">
            <v>Chauffeuse 1 place sans accoudoir pour canapé modulable JEANNE tissu texturé - Vert</v>
          </cell>
        </row>
        <row r="2923">
          <cell r="F2923">
            <v>5905490001405</v>
          </cell>
          <cell r="G2923" t="str">
            <v>Chauffeuse 1 place sans accoudoir pour canapé modulable JEANNE tissu texturé - Beige</v>
          </cell>
        </row>
        <row r="2924">
          <cell r="F2924">
            <v>5905490001702</v>
          </cell>
          <cell r="G2924" t="str">
            <v>Angle pour canapé modulable JEANNE tissu texturé - Gris foncé</v>
          </cell>
        </row>
        <row r="2925">
          <cell r="F2925">
            <v>5905490001726</v>
          </cell>
          <cell r="G2925" t="str">
            <v>Angle pour canapé modulable JEANNE tissu texturé - Jaune</v>
          </cell>
        </row>
        <row r="2926">
          <cell r="F2926">
            <v>5905490001740</v>
          </cell>
          <cell r="G2926" t="str">
            <v xml:space="preserve">Angle pour canapé modulable JEANNE tissu texturé - Bleu foncé </v>
          </cell>
        </row>
        <row r="2927">
          <cell r="F2927">
            <v>5905490001764</v>
          </cell>
          <cell r="G2927" t="str">
            <v>Angle pour canapé modulable JEANNE tissu texturé - Vert</v>
          </cell>
        </row>
        <row r="2928">
          <cell r="F2928">
            <v>5905490001689</v>
          </cell>
          <cell r="G2928" t="str">
            <v>Angle pour canapé modulable JEANNE tissu texturé - Beige</v>
          </cell>
        </row>
        <row r="2929">
          <cell r="F2929">
            <v>5905490008633</v>
          </cell>
          <cell r="G2929" t="str">
            <v>Canapé droit fixe 3 places JEANNE tissu texturé - Gris foncé</v>
          </cell>
        </row>
        <row r="2930">
          <cell r="F2930">
            <v>5905490008640</v>
          </cell>
          <cell r="G2930" t="str">
            <v>Canapé droit fixe 3 places JEANNE tissu texturé - Jaune</v>
          </cell>
        </row>
        <row r="2931">
          <cell r="F2931">
            <v>5905490008657</v>
          </cell>
          <cell r="G2931" t="str">
            <v xml:space="preserve">Canapé droit fixe 3 places JEANNE tissu texturé - Bleu foncé </v>
          </cell>
        </row>
        <row r="2932">
          <cell r="F2932">
            <v>5905490008664</v>
          </cell>
          <cell r="G2932" t="str">
            <v>Canapé droit fixe 3 places JEANNE tissu texturé - Vert</v>
          </cell>
        </row>
        <row r="2933">
          <cell r="F2933">
            <v>5905490008626</v>
          </cell>
          <cell r="G2933" t="str">
            <v>Canapé droit fixe 3 places JEANNE tissu texturé - Beige</v>
          </cell>
        </row>
        <row r="2934">
          <cell r="F2934">
            <v>5905490008497</v>
          </cell>
          <cell r="G2934" t="str">
            <v>Canapé droit fixe 3 places JEANNE avec pouf tissu texturé - Gris foncé</v>
          </cell>
        </row>
        <row r="2935">
          <cell r="F2935">
            <v>5905490008503</v>
          </cell>
          <cell r="G2935" t="str">
            <v>Canapé droit fixe 3 places JEANNE avec pouf tissu texturé - Jaune</v>
          </cell>
        </row>
        <row r="2936">
          <cell r="F2936">
            <v>5905490008510</v>
          </cell>
          <cell r="G2936" t="str">
            <v xml:space="preserve">Canapé droit fixe 3 places JEANNE avec pouf tissu texturé - Bleu foncé </v>
          </cell>
        </row>
        <row r="2937">
          <cell r="F2937">
            <v>5905490008480</v>
          </cell>
          <cell r="G2937" t="str">
            <v>Canapé droit fixe 3 places JEANNE avec pouf tissu texturé - Beige</v>
          </cell>
        </row>
        <row r="2938">
          <cell r="F2938">
            <v>5905490008527</v>
          </cell>
          <cell r="G2938" t="str">
            <v>Canapé droit fixe 3 places JEANNE avec pouf tissu texturé - Vert</v>
          </cell>
        </row>
        <row r="2939">
          <cell r="F2939">
            <v>5905490009050</v>
          </cell>
          <cell r="G2939" t="str">
            <v>Canapé d'angle fixe modulable JEANNE tissu texturé avec 4 chauffeuses et 1 angle - Gris foncé</v>
          </cell>
        </row>
        <row r="2940">
          <cell r="F2940">
            <v>5905490009067</v>
          </cell>
          <cell r="G2940" t="str">
            <v>Canapé d'angle fixe modulable JEANNE tissu texturé avec 4 chauffeuses et 1 angle - Jaune</v>
          </cell>
        </row>
        <row r="2941">
          <cell r="F2941">
            <v>5905490009074</v>
          </cell>
          <cell r="G2941" t="str">
            <v xml:space="preserve">Canapé d'angle fixe modulable JEANNE tissu texturé avec 4 chauffeuses et 1 angle - Bleu foncé </v>
          </cell>
        </row>
        <row r="2942">
          <cell r="F2942">
            <v>5905490009043</v>
          </cell>
          <cell r="G2942" t="str">
            <v>Canapé d'angle fixe modulable JEANNE tissu texturé avec 4 chauffeuses et 1 angle - Beige</v>
          </cell>
        </row>
        <row r="2943">
          <cell r="F2943">
            <v>5905490009081</v>
          </cell>
          <cell r="G2943" t="str">
            <v>Canapé d'angle fixe modulable JEANNE tissu texturé avec 4 chauffeuses et 1 angle - Vert</v>
          </cell>
        </row>
        <row r="2944">
          <cell r="F2944">
            <v>5905490008770</v>
          </cell>
          <cell r="G2944" t="str">
            <v>Canapé d'angle fixe modulable JEANNE tissu texturé avec 4 chauffeuses, 1 angle et 1 pouf - Gris foncé</v>
          </cell>
        </row>
        <row r="2945">
          <cell r="F2945">
            <v>5905490008787</v>
          </cell>
          <cell r="G2945" t="str">
            <v>Canapé d'angle fixe modulable JEANNE tissu texturé avec 4 chauffeuses, 1 angle et 1 pouf - Jaune</v>
          </cell>
        </row>
        <row r="2946">
          <cell r="F2946">
            <v>5905490008794</v>
          </cell>
          <cell r="G2946" t="str">
            <v xml:space="preserve">Canapé d'angle fixe modulable JEANNE tissu texturé avec 4 chauffeuses, 1 angle et 1 pouf - Bleu foncé </v>
          </cell>
        </row>
        <row r="2947">
          <cell r="F2947">
            <v>5905490008763</v>
          </cell>
          <cell r="G2947" t="str">
            <v>Canapé d'angle fixe modulable JEANNE tissu texturé avec 4 chauffeuses, 1 angle et 1 pouf - Beige</v>
          </cell>
        </row>
        <row r="2948">
          <cell r="F2948">
            <v>5905490008800</v>
          </cell>
          <cell r="G2948" t="str">
            <v>Canapé d'angle fixe modulable JEANNE tissu texturé avec 4 chauffeuses, 1 angle et 1 pouf - Vert</v>
          </cell>
        </row>
        <row r="2949">
          <cell r="F2949">
            <v>5905490000026</v>
          </cell>
          <cell r="G2949" t="str">
            <v>Canapé d'angle fixe modulable JEANNE tissu texturé avec 2 chauffeuses, 1 angle et 2 poufs - Gris foncé</v>
          </cell>
        </row>
        <row r="2950">
          <cell r="F2950">
            <v>5905490000040</v>
          </cell>
          <cell r="G2950" t="str">
            <v>Canapé d'angle fixe modulable JEANNE tissu texturé avec 2 chauffeuses, 1 angle et 2 poufs - Jaune</v>
          </cell>
        </row>
        <row r="2951">
          <cell r="F2951">
            <v>5905490000064</v>
          </cell>
          <cell r="G2951" t="str">
            <v xml:space="preserve">Canapé d'angle fixe modulable JEANNE tissu texturé avec 2 chauffeuses, 1 angle et 2 poufs - Bleu foncé </v>
          </cell>
        </row>
        <row r="2952">
          <cell r="F2952">
            <v>5905123289842</v>
          </cell>
          <cell r="G2952" t="str">
            <v>Canapé d'angle fixe modulable JEANNE tissu texturé avec 2 chauffeuses, 1 angle et 2 poufs - Beige</v>
          </cell>
        </row>
        <row r="2953">
          <cell r="F2953">
            <v>5905490000088</v>
          </cell>
          <cell r="G2953" t="str">
            <v>Canapé d'angle fixe modulable JEANNE tissu texturé avec 2 chauffeuses, 1 angle et 2 poufs - Vert</v>
          </cell>
        </row>
        <row r="2954">
          <cell r="F2954">
            <v>5905490000590</v>
          </cell>
          <cell r="G2954" t="str">
            <v>Pouf GUSTAVE - Blanc</v>
          </cell>
        </row>
        <row r="2955">
          <cell r="F2955">
            <v>5905490000613</v>
          </cell>
          <cell r="G2955" t="str">
            <v>Pouf GUSTAVE - Orange</v>
          </cell>
        </row>
        <row r="2956">
          <cell r="F2956">
            <v>5905490000637</v>
          </cell>
          <cell r="G2956" t="str">
            <v>Pouf GUSTAVE - Vert</v>
          </cell>
        </row>
        <row r="2957">
          <cell r="F2957">
            <v>5905490000651</v>
          </cell>
          <cell r="G2957" t="str">
            <v>Pouf GUSTAVE - Gris clair</v>
          </cell>
        </row>
        <row r="2958">
          <cell r="F2958">
            <v>5905490000675</v>
          </cell>
          <cell r="G2958" t="str">
            <v>Pouf GUSTAVE - Gris foncé</v>
          </cell>
        </row>
        <row r="2959">
          <cell r="F2959">
            <v>5905490001238</v>
          </cell>
          <cell r="G2959" t="str">
            <v>Chauffeuse 1 place sans accoudoir pour canapé modulable GUSTAVE - Orange</v>
          </cell>
        </row>
        <row r="2960">
          <cell r="F2960">
            <v>5905490001245</v>
          </cell>
          <cell r="G2960" t="str">
            <v>Chauffeuse 1 place sans accoudoir pour canapé modulable GUSTAVE - Vert</v>
          </cell>
        </row>
        <row r="2961">
          <cell r="F2961">
            <v>5905490001252</v>
          </cell>
          <cell r="G2961" t="str">
            <v>Chauffeuse 1 place sans accoudoir pour canapé modulable GUSTAVE - Gris clair</v>
          </cell>
        </row>
        <row r="2962">
          <cell r="F2962">
            <v>5905490001269</v>
          </cell>
          <cell r="G2962" t="str">
            <v>Chauffeuse 1 place sans accoudoir pour canapé modulable GUSTAVE - Gris foncé</v>
          </cell>
        </row>
        <row r="2963">
          <cell r="F2963">
            <v>5905490001221</v>
          </cell>
          <cell r="G2963" t="str">
            <v>Chauffeuse 1 place sans accoudoir pour canapé modulable GUSTAVE - Blanc</v>
          </cell>
        </row>
        <row r="2964">
          <cell r="F2964">
            <v>5905490001283</v>
          </cell>
          <cell r="G2964" t="str">
            <v>Chauffeuse 1 place avec accoudoir pour canapé modulable GUSTAVE - Orange - Angle gauche</v>
          </cell>
        </row>
        <row r="2965">
          <cell r="F2965">
            <v>5905490001306</v>
          </cell>
          <cell r="G2965" t="str">
            <v>Chauffeuse 1 place avec accoudoir pour canapé modulable GUSTAVE - Angle gauche - Gris clair</v>
          </cell>
        </row>
        <row r="2966">
          <cell r="F2966">
            <v>5905490001313</v>
          </cell>
          <cell r="G2966" t="str">
            <v>Chauffeuse 1 place avec accoudoir pour canapé modulable GUSTAVE - Angle gauche - Gris foncé</v>
          </cell>
        </row>
        <row r="2967">
          <cell r="F2967">
            <v>5905490001276</v>
          </cell>
          <cell r="G2967" t="str">
            <v>Chauffeuse 1 place avec accoudoir pour canapé modulable GUSTAVE - Blanc - Angle gauche</v>
          </cell>
        </row>
        <row r="2968">
          <cell r="F2968">
            <v>5905490001290</v>
          </cell>
          <cell r="G2968" t="str">
            <v>Chauffeuse 1 place avec accoudoir pour canapé modulable GUSTAVE - Vert - Angle gauche</v>
          </cell>
        </row>
        <row r="2969">
          <cell r="F2969">
            <v>5905490007728</v>
          </cell>
          <cell r="G2969" t="str">
            <v>Chauffeuse 1 place avec accoudoir pour canapé modulable GUSTAVE - Blanc - Angle droit</v>
          </cell>
        </row>
        <row r="2970">
          <cell r="F2970">
            <v>5905490007735</v>
          </cell>
          <cell r="G2970" t="str">
            <v>Chauffeuse 1 place avec accoudoir pour canapé modulable GUSTAVE - Orange - Angle droit</v>
          </cell>
        </row>
        <row r="2971">
          <cell r="F2971">
            <v>5905490007742</v>
          </cell>
          <cell r="G2971" t="str">
            <v>Chauffeuse 1 place avec accoudoir pour canapé modulable GUSTAVE - Vert - Angle droit</v>
          </cell>
        </row>
        <row r="2972">
          <cell r="F2972">
            <v>5905490007759</v>
          </cell>
          <cell r="G2972" t="str">
            <v>Chauffeuse 1 place avec accoudoir pour canapé modulable GUSTAVE - Gris clair - Angle droit</v>
          </cell>
        </row>
        <row r="2973">
          <cell r="F2973">
            <v>5905490007766</v>
          </cell>
          <cell r="G2973" t="str">
            <v>Chauffeuse 1 place avec accoudoir pour canapé modulable GUSTAVE - Gris foncé - Angle droit</v>
          </cell>
        </row>
        <row r="2974">
          <cell r="F2974">
            <v>5905490001337</v>
          </cell>
          <cell r="G2974" t="str">
            <v>Méridienne sans accoudoir pour canapé modulable GUSTAVE - Orange</v>
          </cell>
        </row>
        <row r="2975">
          <cell r="F2975">
            <v>5905490001351</v>
          </cell>
          <cell r="G2975" t="str">
            <v>Méridienne sans accoudoir pour canapé modulable GUSTAVE - Gris clair</v>
          </cell>
        </row>
        <row r="2976">
          <cell r="F2976">
            <v>5905490001368</v>
          </cell>
          <cell r="G2976" t="str">
            <v>Méridienne sans accoudoir pour canapé modulable GUSTAVE - Gris foncé</v>
          </cell>
        </row>
        <row r="2977">
          <cell r="F2977">
            <v>5905490001320</v>
          </cell>
          <cell r="G2977" t="str">
            <v>Méridienne sans accoudoir pour canapé modulable GUSTAVE - Blanc</v>
          </cell>
        </row>
        <row r="2978">
          <cell r="F2978">
            <v>5905490001344</v>
          </cell>
          <cell r="G2978" t="str">
            <v>Méridienne sans accoudoir pour canapé modulable GUSTAVE - Vert</v>
          </cell>
        </row>
        <row r="2979">
          <cell r="F2979">
            <v>5905490000750</v>
          </cell>
          <cell r="G2979" t="str">
            <v>Méridienne avec accoudoir pour canapé modulable GUSTAVE - Orange - Angle gauche</v>
          </cell>
        </row>
        <row r="2980">
          <cell r="F2980">
            <v>5905490001375</v>
          </cell>
          <cell r="G2980" t="str">
            <v>Méridienne avec accoudoir pour canapé modulable GUSTAVE - Angle gauche - Gris clair</v>
          </cell>
        </row>
        <row r="2981">
          <cell r="F2981">
            <v>5905490001399</v>
          </cell>
          <cell r="G2981" t="str">
            <v>Méridienne avec accoudoir pour canapé modulable GUSTAVE - Angle gauche - Gris foncé</v>
          </cell>
        </row>
        <row r="2982">
          <cell r="F2982">
            <v>5905490000712</v>
          </cell>
          <cell r="G2982" t="str">
            <v>Méridienne avec accoudoir pour canapé modulable GUSTAVE - Blanc - Angle gauche</v>
          </cell>
        </row>
        <row r="2983">
          <cell r="F2983">
            <v>5905490000798</v>
          </cell>
          <cell r="G2983" t="str">
            <v>Méridienne avec accoudoir pour canapé modulable GUSTAVE - Vert - Angle gauche</v>
          </cell>
        </row>
        <row r="2984">
          <cell r="F2984">
            <v>5905490000699</v>
          </cell>
          <cell r="G2984" t="str">
            <v>Méridienne avec accoudoir pour canapé modulable GUSTAVE - Blanc - Angle droit</v>
          </cell>
        </row>
        <row r="2985">
          <cell r="F2985">
            <v>5905490000774</v>
          </cell>
          <cell r="G2985" t="str">
            <v>Méridienne avec accoudoir pour canapé modulable GUSTAVE - Vert - Angle droit</v>
          </cell>
        </row>
        <row r="2986">
          <cell r="F2986">
            <v>5905490000811</v>
          </cell>
          <cell r="G2986" t="str">
            <v>Méridienne avec accoudoir pour canapé modulable GUSTAVE - Gris clair - Angle droit</v>
          </cell>
        </row>
        <row r="2987">
          <cell r="F2987">
            <v>5905490001382</v>
          </cell>
          <cell r="G2987" t="str">
            <v>Méridienne avec accoudoir pour canapé modulable GUSTAVE - Gris foncé - Angle droit</v>
          </cell>
        </row>
        <row r="2988">
          <cell r="F2988">
            <v>5905490000736</v>
          </cell>
          <cell r="G2988" t="str">
            <v>Méridienne avec accoudoir pour canapé modulable GUSTAVE - Orange - Angle droit</v>
          </cell>
        </row>
        <row r="2989">
          <cell r="F2989">
            <v>5905490008237</v>
          </cell>
          <cell r="G2989" t="str">
            <v>Canapé droit fixe 3 places GUSTAVE - Orange</v>
          </cell>
        </row>
        <row r="2990">
          <cell r="F2990">
            <v>5905490008268</v>
          </cell>
          <cell r="G2990" t="str">
            <v>Canapé droit fixe 3 places GUSTAVE - Gris foncé</v>
          </cell>
        </row>
        <row r="2991">
          <cell r="F2991">
            <v>5905490008220</v>
          </cell>
          <cell r="G2991" t="str">
            <v>Canapé droit fixe 3 places GUSTAVE - Blanc</v>
          </cell>
        </row>
        <row r="2992">
          <cell r="F2992">
            <v>5905490008244</v>
          </cell>
          <cell r="G2992" t="str">
            <v>Canapé droit fixe 3 places GUSTAVE - Vert</v>
          </cell>
        </row>
        <row r="2993">
          <cell r="F2993">
            <v>5905490008251</v>
          </cell>
          <cell r="G2993" t="str">
            <v>Canapé droit fixe 3 places GUSTAVE - Gris clair</v>
          </cell>
        </row>
        <row r="2994">
          <cell r="F2994">
            <v>5905490008183</v>
          </cell>
          <cell r="G2994" t="str">
            <v>Canapé droit fixe 3 places GUSTAVE avec pouf - Orange</v>
          </cell>
        </row>
        <row r="2995">
          <cell r="F2995">
            <v>5905490008213</v>
          </cell>
          <cell r="G2995" t="str">
            <v>Canapé droit fixe 3 places GUSTAVE avec pouf - Gris foncé</v>
          </cell>
        </row>
        <row r="2996">
          <cell r="F2996">
            <v>5905490008190</v>
          </cell>
          <cell r="G2996" t="str">
            <v>Canapé droit fixe 3 places GUSTAVE avec pouf - Vert</v>
          </cell>
        </row>
        <row r="2997">
          <cell r="F2997">
            <v>5905490008206</v>
          </cell>
          <cell r="G2997" t="str">
            <v>Canapé droit fixe 3 places GUSTAVE avec pouf - Gris clair</v>
          </cell>
        </row>
        <row r="2998">
          <cell r="F2998">
            <v>5905490008176</v>
          </cell>
          <cell r="G2998" t="str">
            <v>Canapé droit fixe 3 places GUSTAVE avec pouf - Blanc</v>
          </cell>
        </row>
        <row r="2999">
          <cell r="F2999">
            <v>5905490007933</v>
          </cell>
          <cell r="G2999" t="str">
            <v>Canapé d'angle fixe modulable GUSTAVE - Orange - Angle gauche</v>
          </cell>
        </row>
        <row r="3000">
          <cell r="F3000">
            <v>5905490007957</v>
          </cell>
          <cell r="G3000" t="str">
            <v>Canapé d'angle fixe modulable GUSTAVE - Angle gauche - Gris clair</v>
          </cell>
        </row>
        <row r="3001">
          <cell r="F3001">
            <v>5905490007964</v>
          </cell>
          <cell r="G3001" t="str">
            <v>Canapé d'angle fixe modulable GUSTAVE - Angle gauche - Gris foncé</v>
          </cell>
        </row>
        <row r="3002">
          <cell r="F3002">
            <v>5905490007926</v>
          </cell>
          <cell r="G3002" t="str">
            <v>Canapé d'angle fixe modulable GUSTAVE - Blanc - Angle gauche</v>
          </cell>
        </row>
        <row r="3003">
          <cell r="F3003">
            <v>5905490007940</v>
          </cell>
          <cell r="G3003" t="str">
            <v>Canapé d'angle fixe modulable GUSTAVE - Vert - Angle gauche</v>
          </cell>
        </row>
        <row r="3004">
          <cell r="F3004">
            <v>5905490007827</v>
          </cell>
          <cell r="G3004" t="str">
            <v>Canapé d'angle fixe modulable GUSTAVE - Blanc - Angle droit</v>
          </cell>
        </row>
        <row r="3005">
          <cell r="F3005">
            <v>5905490007841</v>
          </cell>
          <cell r="G3005" t="str">
            <v>Canapé d'angle fixe modulable GUSTAVE - Vert - Angle droit</v>
          </cell>
        </row>
        <row r="3006">
          <cell r="F3006">
            <v>5905490007865</v>
          </cell>
          <cell r="G3006" t="str">
            <v>Canapé d'angle fixe modulable GUSTAVE - Gris foncé - Angle droit</v>
          </cell>
        </row>
        <row r="3007">
          <cell r="F3007">
            <v>5905490007834</v>
          </cell>
          <cell r="G3007" t="str">
            <v>Canapé d'angle fixe modulable GUSTAVE - Orange - Angle droit</v>
          </cell>
        </row>
        <row r="3008">
          <cell r="F3008">
            <v>5905490007858</v>
          </cell>
          <cell r="G3008" t="str">
            <v>Canapé d'angle fixe modulable GUSTAVE - Gris clair - Angle droit</v>
          </cell>
        </row>
        <row r="3009">
          <cell r="F3009">
            <v>5905490007889</v>
          </cell>
          <cell r="G3009" t="str">
            <v>Canapé d'angle fixe modulable GUSTAVE avec pouf - Orange - Angle gauche</v>
          </cell>
        </row>
        <row r="3010">
          <cell r="F3010">
            <v>5905490007902</v>
          </cell>
          <cell r="G3010" t="str">
            <v>Canapé d'angle fixe modulable GUSTAVE avec pouf - Angle gauche - Gris clair</v>
          </cell>
        </row>
        <row r="3011">
          <cell r="F3011">
            <v>5905490007919</v>
          </cell>
          <cell r="G3011" t="str">
            <v>Canapé d'angle fixe modulable GUSTAVE avec pouf - Angle gauche - Gris foncé</v>
          </cell>
        </row>
        <row r="3012">
          <cell r="F3012">
            <v>5905490007872</v>
          </cell>
          <cell r="G3012" t="str">
            <v>Canapé d'angle fixe modulable GUSTAVE avec pouf - Blanc - Angle gauche</v>
          </cell>
        </row>
        <row r="3013">
          <cell r="F3013">
            <v>5905490007896</v>
          </cell>
          <cell r="G3013" t="str">
            <v>Canapé d'angle fixe modulable GUSTAVE avec pouf - Vert - Angle gauche</v>
          </cell>
        </row>
        <row r="3014">
          <cell r="F3014">
            <v>5905490007773</v>
          </cell>
          <cell r="G3014" t="str">
            <v>Canapé d'angle fixe modulable GUSTAVE avec pouf - Blanc - Angle droit</v>
          </cell>
        </row>
        <row r="3015">
          <cell r="F3015">
            <v>5905490007797</v>
          </cell>
          <cell r="G3015" t="str">
            <v>Canapé d'angle fixe modulable GUSTAVE avec pouf - Vert - Angle droit</v>
          </cell>
        </row>
        <row r="3016">
          <cell r="F3016">
            <v>5905490007810</v>
          </cell>
          <cell r="G3016" t="str">
            <v>Canapé d'angle fixe modulable GUSTAVE avec pouf - Gris foncé - Angle droit</v>
          </cell>
        </row>
        <row r="3017">
          <cell r="F3017">
            <v>5905490007780</v>
          </cell>
          <cell r="G3017" t="str">
            <v>Canapé d'angle fixe modulable GUSTAVE avec pouf - Orange - Angle droit</v>
          </cell>
        </row>
        <row r="3018">
          <cell r="F3018">
            <v>5905490007803</v>
          </cell>
          <cell r="G3018" t="str">
            <v>Canapé d'angle fixe modulable GUSTAVE avec pouf - Gris clair - Angle droit</v>
          </cell>
        </row>
        <row r="3019">
          <cell r="F3019">
            <v>5905490008039</v>
          </cell>
          <cell r="G3019" t="str">
            <v>Canapé panoramique fixe modulable GUSTAVE - Orange - Angle gauche</v>
          </cell>
        </row>
        <row r="3020">
          <cell r="F3020">
            <v>5905490008053</v>
          </cell>
          <cell r="G3020" t="str">
            <v>Canapé panoramique fixe modulable GUSTAVE - Angle gauche - Gris clair</v>
          </cell>
        </row>
        <row r="3021">
          <cell r="F3021">
            <v>5905490008060</v>
          </cell>
          <cell r="G3021" t="str">
            <v>Canapé panoramique fixe modulable GUSTAVE - Angle gauche - Gris foncé</v>
          </cell>
        </row>
        <row r="3022">
          <cell r="F3022">
            <v>5905490008022</v>
          </cell>
          <cell r="G3022" t="str">
            <v>Canapé panoramique fixe modulable GUSTAVE - Blanc - Angle gauche</v>
          </cell>
        </row>
        <row r="3023">
          <cell r="F3023">
            <v>5905490008046</v>
          </cell>
          <cell r="G3023" t="str">
            <v>Canapé panoramique fixe modulable GUSTAVE - Vert - Angle gauche</v>
          </cell>
        </row>
        <row r="3024">
          <cell r="F3024">
            <v>5905490008121</v>
          </cell>
          <cell r="G3024" t="str">
            <v>Canapé panoramique fixe modulable GUSTAVE - Blanc - Angle droit</v>
          </cell>
        </row>
        <row r="3025">
          <cell r="F3025">
            <v>5905490008145</v>
          </cell>
          <cell r="G3025" t="str">
            <v>Canapé panoramique fixe modulable GUSTAVE - Vert - Angle droit</v>
          </cell>
        </row>
        <row r="3026">
          <cell r="F3026">
            <v>5905490008169</v>
          </cell>
          <cell r="G3026" t="str">
            <v>Canapé panoramique fixe modulable GUSTAVE - Gris foncé - Angle droit</v>
          </cell>
        </row>
        <row r="3027">
          <cell r="F3027">
            <v>5905490008138</v>
          </cell>
          <cell r="G3027" t="str">
            <v>Canapé panoramique fixe modulable GUSTAVE - Orange - Angle droit</v>
          </cell>
        </row>
        <row r="3028">
          <cell r="F3028">
            <v>5905490008152</v>
          </cell>
          <cell r="G3028" t="str">
            <v>Canapé panoramique fixe modulable GUSTAVE - Gris clair - Angle droit</v>
          </cell>
        </row>
        <row r="3029">
          <cell r="F3029">
            <v>5905490007988</v>
          </cell>
          <cell r="G3029" t="str">
            <v>Canapé panoramique fixe modulable GUSTAVE avec pouf - Orange - Angle gauche</v>
          </cell>
        </row>
        <row r="3030">
          <cell r="F3030">
            <v>5905490008008</v>
          </cell>
          <cell r="G3030" t="str">
            <v>Canapé panoramique fixe modulable GUSTAVE avec pouf - Angle gauche - Gris clair</v>
          </cell>
        </row>
        <row r="3031">
          <cell r="F3031">
            <v>5905490008015</v>
          </cell>
          <cell r="G3031" t="str">
            <v>Canapé panoramique fixe modulable GUSTAVE avec pouf - Angle gauche - Gris foncé</v>
          </cell>
        </row>
        <row r="3032">
          <cell r="F3032">
            <v>5905490007971</v>
          </cell>
          <cell r="G3032" t="str">
            <v>Canapé panoramique fixe modulable GUSTAVE avec pouf - Blanc - Angle gauche</v>
          </cell>
        </row>
        <row r="3033">
          <cell r="F3033">
            <v>5905490007995</v>
          </cell>
          <cell r="G3033" t="str">
            <v>Canapé panoramique fixe modulable GUSTAVE avec pouf - Vert - Angle gauche</v>
          </cell>
        </row>
        <row r="3034">
          <cell r="F3034">
            <v>5905490008077</v>
          </cell>
          <cell r="G3034" t="str">
            <v>Canapé panoramique fixe modulable GUSTAVE avec pouf - Blanc - Angle droit</v>
          </cell>
        </row>
        <row r="3035">
          <cell r="F3035">
            <v>5905490008091</v>
          </cell>
          <cell r="G3035" t="str">
            <v>Canapé panoramique fixe modulable GUSTAVE avec pouf - Vert - Angle droit</v>
          </cell>
        </row>
        <row r="3036">
          <cell r="F3036">
            <v>5905490008084</v>
          </cell>
          <cell r="G3036" t="str">
            <v>Canapé panoramique fixe modulable GUSTAVE avec pouf - Orange - Angle droit</v>
          </cell>
        </row>
        <row r="3037">
          <cell r="F3037">
            <v>5905490008107</v>
          </cell>
          <cell r="G3037" t="str">
            <v>Canapé panoramique fixe modulable GUSTAVE avec pouf - Gris clair - Angle droit</v>
          </cell>
        </row>
        <row r="3038">
          <cell r="F3038">
            <v>5905490008114</v>
          </cell>
          <cell r="G3038" t="str">
            <v>Canapé panoramique fixe modulable GUSTAVE avec pouf - Gris foncé - Angle droit</v>
          </cell>
        </row>
        <row r="3039">
          <cell r="F3039">
            <v>5905490000101</v>
          </cell>
          <cell r="G3039" t="str">
            <v>Canapé d'angle fixe ALESIA tissu chiné - Beige - Angle droit</v>
          </cell>
        </row>
        <row r="3040">
          <cell r="F3040">
            <v>5905490000118</v>
          </cell>
          <cell r="G3040" t="str">
            <v>Canapé d'angle fixe ALESIA tissu chiné - Beige - Angle gauche</v>
          </cell>
        </row>
        <row r="3041">
          <cell r="F3041">
            <v>5905490000125</v>
          </cell>
          <cell r="G3041" t="str">
            <v>Canapé d'angle fixe ALESIA tissu chiné - Vert - Angle droit</v>
          </cell>
        </row>
        <row r="3042">
          <cell r="F3042">
            <v>5905490000132</v>
          </cell>
          <cell r="G3042" t="str">
            <v>Canapé d'angle fixe ALESIA tissu chiné - Vert - Angle gauche</v>
          </cell>
        </row>
        <row r="3043">
          <cell r="F3043">
            <v>5905490000149</v>
          </cell>
          <cell r="G3043" t="str">
            <v>Canapé d'angle fixe ALESIA tissu chiné - Rose - Angle droit</v>
          </cell>
        </row>
        <row r="3044">
          <cell r="F3044">
            <v>5905490000156</v>
          </cell>
          <cell r="G3044" t="str">
            <v>Canapé d'angle fixe ALESIA tissu chiné - Angle gauche - Rose</v>
          </cell>
        </row>
        <row r="3045">
          <cell r="F3045">
            <v>5905490000163</v>
          </cell>
          <cell r="G3045" t="str">
            <v xml:space="preserve">Canapé d'angle fixe ALESIA tissu chiné - Angle droit - Bleu foncé </v>
          </cell>
        </row>
        <row r="3046">
          <cell r="F3046">
            <v>5905490000170</v>
          </cell>
          <cell r="G3046" t="str">
            <v xml:space="preserve">Canapé d'angle fixe ALESIA tissu chiné - Angle gauche - Bleu foncé </v>
          </cell>
        </row>
        <row r="3047">
          <cell r="F3047">
            <v>5905490000187</v>
          </cell>
          <cell r="G3047" t="str">
            <v>Canapé d'angle fixe ALESIA tissu chiné - Gris foncé - Angle droit</v>
          </cell>
        </row>
        <row r="3048">
          <cell r="F3048">
            <v>5905490000194</v>
          </cell>
          <cell r="G3048" t="str">
            <v>Canapé d'angle fixe ALESIA tissu chiné - Angle gauche - Gris foncé</v>
          </cell>
        </row>
        <row r="3049">
          <cell r="F3049">
            <v>5905490000354</v>
          </cell>
          <cell r="G3049" t="str">
            <v>Canapé d'angle fixe ALESIA avec pouf tissu chiné - Beige - Angle gauche</v>
          </cell>
        </row>
        <row r="3050">
          <cell r="F3050">
            <v>5905490000361</v>
          </cell>
          <cell r="G3050" t="str">
            <v>Canapé d'angle fixe ALESIA avec pouf tissu chiné - Vert - Angle droit</v>
          </cell>
        </row>
        <row r="3051">
          <cell r="F3051">
            <v>5905490000378</v>
          </cell>
          <cell r="G3051" t="str">
            <v>Canapé d'angle fixe ALESIA avec pouf tissu chiné - Vert - Angle gauche</v>
          </cell>
        </row>
        <row r="3052">
          <cell r="F3052">
            <v>5905490000385</v>
          </cell>
          <cell r="G3052" t="str">
            <v>Canapé d'angle fixe ALESIA avec pouf tissu chiné - Rose - Angle droit</v>
          </cell>
        </row>
        <row r="3053">
          <cell r="F3053">
            <v>5905490000392</v>
          </cell>
          <cell r="G3053" t="str">
            <v>Canapé d'angle fixe ALESIA avec pouf tissu chiné - Angle gauche - Rose</v>
          </cell>
        </row>
        <row r="3054">
          <cell r="F3054">
            <v>5905490000408</v>
          </cell>
          <cell r="G3054" t="str">
            <v xml:space="preserve">Canapé d'angle fixe ALESIA avec pouf tissu chiné - Angle droit - Bleu foncé </v>
          </cell>
        </row>
        <row r="3055">
          <cell r="F3055">
            <v>5905490000415</v>
          </cell>
          <cell r="G3055" t="str">
            <v xml:space="preserve">Canapé d'angle fixe ALESIA avec pouf tissu chiné - Angle gauche - Bleu foncé </v>
          </cell>
        </row>
        <row r="3056">
          <cell r="F3056">
            <v>5905490000422</v>
          </cell>
          <cell r="G3056" t="str">
            <v>Canapé d'angle fixe ALESIA avec pouf tissu chiné - Gris foncé - Angle droit</v>
          </cell>
        </row>
        <row r="3057">
          <cell r="F3057">
            <v>5905490000439</v>
          </cell>
          <cell r="G3057" t="str">
            <v>Canapé d'angle fixe ALESIA avec pouf tissu chiné - Angle gauche - Gris foncé</v>
          </cell>
        </row>
        <row r="3058">
          <cell r="F3058">
            <v>5905490000347</v>
          </cell>
          <cell r="G3058" t="str">
            <v>Canapé d'angle fixe ALESIA avec pouf tissu chiné - Beige - Angle droit</v>
          </cell>
        </row>
        <row r="3059">
          <cell r="F3059">
            <v>5905490000583</v>
          </cell>
          <cell r="G3059" t="str">
            <v>Pouf ALESIA tissu chiné - Beige</v>
          </cell>
        </row>
        <row r="3060">
          <cell r="F3060">
            <v>5905490000606</v>
          </cell>
          <cell r="G3060" t="str">
            <v>Pouf ALESIA tissu chiné - Vert</v>
          </cell>
        </row>
        <row r="3061">
          <cell r="F3061">
            <v>5905490000620</v>
          </cell>
          <cell r="G3061" t="str">
            <v>Pouf ALESIA tissu chiné - Rose</v>
          </cell>
        </row>
        <row r="3062">
          <cell r="F3062">
            <v>5905490000644</v>
          </cell>
          <cell r="G3062" t="str">
            <v xml:space="preserve">Pouf ALESIA tissu chiné - Bleu foncé </v>
          </cell>
        </row>
        <row r="3063">
          <cell r="F3063">
            <v>5905490000668</v>
          </cell>
          <cell r="G3063" t="str">
            <v>Pouf ALESIA tissu chiné - Gris foncé</v>
          </cell>
        </row>
        <row r="3064">
          <cell r="F3064">
            <v>5905490000231</v>
          </cell>
          <cell r="G3064" t="str">
            <v>Canapé d'angle fixe ALESIA tissu bouclette - Blanc - Angle gauche</v>
          </cell>
        </row>
        <row r="3065">
          <cell r="F3065">
            <v>5905490000200</v>
          </cell>
          <cell r="G3065" t="str">
            <v>Canapé d'angle fixe ALESIA tissu bouclette - Rose - Angle droit</v>
          </cell>
        </row>
        <row r="3066">
          <cell r="F3066">
            <v>5905490000217</v>
          </cell>
          <cell r="G3066" t="str">
            <v>Canapé d'angle fixe ALESIA tissu bouclette - Angle gauche - Rose</v>
          </cell>
        </row>
        <row r="3067">
          <cell r="F3067">
            <v>5905490000248</v>
          </cell>
          <cell r="G3067" t="str">
            <v>Canapé d'angle fixe ALESIA tissu bouclette - Beige - Angle droit</v>
          </cell>
        </row>
        <row r="3068">
          <cell r="F3068">
            <v>5905490000255</v>
          </cell>
          <cell r="G3068" t="str">
            <v>Canapé d'angle fixe ALESIA tissu bouclette - Beige - Angle gauche</v>
          </cell>
        </row>
        <row r="3069">
          <cell r="F3069">
            <v>5905490000262</v>
          </cell>
          <cell r="G3069" t="str">
            <v>Canapé d'angle fixe ALESIA tissu bouclette - Jaune - Angle droit</v>
          </cell>
        </row>
        <row r="3070">
          <cell r="F3070">
            <v>5905490000279</v>
          </cell>
          <cell r="G3070" t="str">
            <v>Canapé d'angle fixe ALESIA tissu bouclette - Jaune - Angle gauche</v>
          </cell>
        </row>
        <row r="3071">
          <cell r="F3071">
            <v>5905490000286</v>
          </cell>
          <cell r="G3071" t="str">
            <v>Canapé d'angle fixe ALESIA tissu bouclette - Orange - Angle droit</v>
          </cell>
        </row>
        <row r="3072">
          <cell r="F3072">
            <v>5905490000293</v>
          </cell>
          <cell r="G3072" t="str">
            <v>Canapé d'angle fixe ALESIA tissu bouclette - Orange - Angle gauche</v>
          </cell>
        </row>
        <row r="3073">
          <cell r="F3073">
            <v>5905490000224</v>
          </cell>
          <cell r="G3073" t="str">
            <v>Canapé d'angle fixe ALESIA tissu bouclette - Blanc - Angle droit</v>
          </cell>
        </row>
        <row r="3074">
          <cell r="F3074">
            <v>5905490000309</v>
          </cell>
          <cell r="G3074" t="str">
            <v xml:space="preserve">Canapé d'angle fixe ALESIA tissu bouclette - Angle droit - Bleu foncé </v>
          </cell>
        </row>
        <row r="3075">
          <cell r="F3075">
            <v>5905490000316</v>
          </cell>
          <cell r="G3075" t="str">
            <v xml:space="preserve">Canapé d'angle fixe ALESIA tissu bouclette - Angle gauche - Bleu foncé </v>
          </cell>
        </row>
        <row r="3076">
          <cell r="F3076">
            <v>5905490000323</v>
          </cell>
          <cell r="G3076" t="str">
            <v>Canapé d'angle fixe ALESIA tissu bouclette - Vert - Angle droit</v>
          </cell>
        </row>
        <row r="3077">
          <cell r="F3077">
            <v>5905490000330</v>
          </cell>
          <cell r="G3077" t="str">
            <v>Canapé d'angle fixe ALESIA tissu bouclette - Vert - Angle gauche</v>
          </cell>
        </row>
        <row r="3078">
          <cell r="F3078">
            <v>5905490000453</v>
          </cell>
          <cell r="G3078" t="str">
            <v>Canapé d'angle fixe ALESIA tissu bouclette avec pouf - Angle gauche - Rose</v>
          </cell>
        </row>
        <row r="3079">
          <cell r="F3079">
            <v>5905490000477</v>
          </cell>
          <cell r="G3079" t="str">
            <v>Canapé d'angle fixe ALESIA tissu bouclette avec pouf - Blanc - Angle gauche</v>
          </cell>
        </row>
        <row r="3080">
          <cell r="F3080">
            <v>5905490000484</v>
          </cell>
          <cell r="G3080" t="str">
            <v>Canapé d'angle fixe ALESIA tissu bouclette avec pouf - Beige - Angle droit</v>
          </cell>
        </row>
        <row r="3081">
          <cell r="F3081">
            <v>5905490000491</v>
          </cell>
          <cell r="G3081" t="str">
            <v>Canapé d'angle fixe ALESIA tissu bouclette avec pouf - Beige - Angle gauche</v>
          </cell>
        </row>
        <row r="3082">
          <cell r="F3082">
            <v>5905490000507</v>
          </cell>
          <cell r="G3082" t="str">
            <v>Canapé d'angle fixe ALESIA tissu bouclette avec pouf - Jaune - Angle droit</v>
          </cell>
        </row>
        <row r="3083">
          <cell r="F3083">
            <v>5905490000514</v>
          </cell>
          <cell r="G3083" t="str">
            <v>Canapé d'angle fixe ALESIA tissu bouclette avec pouf - Jaune - Angle gauche</v>
          </cell>
        </row>
        <row r="3084">
          <cell r="F3084">
            <v>5905490000521</v>
          </cell>
          <cell r="G3084" t="str">
            <v>Canapé d'angle fixe ALESIA tissu bouclette avec pouf - Orange - Angle droit</v>
          </cell>
        </row>
        <row r="3085">
          <cell r="F3085">
            <v>5905490000538</v>
          </cell>
          <cell r="G3085" t="str">
            <v>Canapé d'angle fixe ALESIA tissu bouclette avec pouf - Orange - Angle gauche</v>
          </cell>
        </row>
        <row r="3086">
          <cell r="F3086">
            <v>5905490000446</v>
          </cell>
          <cell r="G3086" t="str">
            <v>Canapé d'angle fixe ALESIA tissu bouclette avec pouf - Rose - Angle droit</v>
          </cell>
        </row>
        <row r="3087">
          <cell r="F3087">
            <v>5905490000460</v>
          </cell>
          <cell r="G3087" t="str">
            <v>Canapé d'angle fixe ALESIA tissu bouclette avec pouf - Blanc - Angle droit</v>
          </cell>
        </row>
        <row r="3088">
          <cell r="F3088">
            <v>5905490000545</v>
          </cell>
          <cell r="G3088" t="str">
            <v xml:space="preserve">Canapé d'angle fixe ALESIA tissu bouclette avec pouf - Angle droit - Bleu foncé </v>
          </cell>
        </row>
        <row r="3089">
          <cell r="F3089">
            <v>5905490000552</v>
          </cell>
          <cell r="G3089" t="str">
            <v xml:space="preserve">Canapé d'angle fixe ALESIA tissu bouclette avec pouf - Angle gauche - Bleu foncé </v>
          </cell>
        </row>
        <row r="3090">
          <cell r="F3090">
            <v>5905490000569</v>
          </cell>
          <cell r="G3090" t="str">
            <v>Canapé d'angle fixe ALESIA tissu bouclette avec pouf - Vert - Angle droit</v>
          </cell>
        </row>
        <row r="3091">
          <cell r="F3091">
            <v>5905490000576</v>
          </cell>
          <cell r="G3091" t="str">
            <v>Canapé d'angle fixe ALESIA tissu bouclette avec pouf - Vert - Angle gauche</v>
          </cell>
        </row>
        <row r="3092">
          <cell r="F3092">
            <v>5905490000682</v>
          </cell>
          <cell r="G3092" t="str">
            <v>Pouf ALESIA tissu bouclette - Rose</v>
          </cell>
        </row>
        <row r="3093">
          <cell r="F3093">
            <v>5905490000705</v>
          </cell>
          <cell r="G3093" t="str">
            <v>Pouf ALESIA tissu bouclette - Blanc</v>
          </cell>
        </row>
        <row r="3094">
          <cell r="F3094">
            <v>5905490000729</v>
          </cell>
          <cell r="G3094" t="str">
            <v>Pouf ALESIA tissu bouclette - Beige</v>
          </cell>
        </row>
        <row r="3095">
          <cell r="F3095">
            <v>5905490000743</v>
          </cell>
          <cell r="G3095" t="str">
            <v>Pouf ALESIA tissu bouclette - Jaune</v>
          </cell>
        </row>
        <row r="3096">
          <cell r="F3096">
            <v>5905490000767</v>
          </cell>
          <cell r="G3096" t="str">
            <v>Pouf ALESIA tissu bouclette - Orange</v>
          </cell>
        </row>
        <row r="3097">
          <cell r="F3097">
            <v>5905490000781</v>
          </cell>
          <cell r="G3097" t="str">
            <v xml:space="preserve">Pouf ALESIA tissu bouclette - Bleu foncé </v>
          </cell>
        </row>
        <row r="3098">
          <cell r="F3098">
            <v>5905490000804</v>
          </cell>
          <cell r="G3098" t="str">
            <v>Pouf ALESIA tissu bouclette - Vert</v>
          </cell>
        </row>
        <row r="3099">
          <cell r="F3099">
            <v>5905490002013</v>
          </cell>
          <cell r="G3099" t="str">
            <v>Pouf petit JEANNE tissu velours - Beige</v>
          </cell>
        </row>
        <row r="3100">
          <cell r="F3100">
            <v>5905490002020</v>
          </cell>
          <cell r="G3100" t="str">
            <v>Pouf petit JEANNE tissu velours - Taupe</v>
          </cell>
        </row>
        <row r="3101">
          <cell r="F3101">
            <v>5905490002037</v>
          </cell>
          <cell r="G3101" t="str">
            <v>Pouf petit JEANNE tissu velours - Rouge</v>
          </cell>
        </row>
        <row r="3102">
          <cell r="F3102">
            <v>5905490002044</v>
          </cell>
          <cell r="G3102" t="str">
            <v>Pouf petit JEANNE tissu velours - Orange</v>
          </cell>
        </row>
        <row r="3103">
          <cell r="F3103">
            <v>5905490002051</v>
          </cell>
          <cell r="G3103" t="str">
            <v>Pouf petit JEANNE tissu velours - Jaune</v>
          </cell>
        </row>
        <row r="3104">
          <cell r="F3104">
            <v>5905490002068</v>
          </cell>
          <cell r="G3104" t="str">
            <v>Pouf petit JEANNE tissu velours - Vert</v>
          </cell>
        </row>
        <row r="3105">
          <cell r="F3105">
            <v>5905490002075</v>
          </cell>
          <cell r="G3105" t="str">
            <v xml:space="preserve">Pouf petit JEANNE tissu velours - Bleu foncé </v>
          </cell>
        </row>
        <row r="3106">
          <cell r="F3106">
            <v>5905490002082</v>
          </cell>
          <cell r="G3106" t="str">
            <v>Pouf petit JEANNE tissu velours - Gris clair</v>
          </cell>
        </row>
        <row r="3107">
          <cell r="F3107">
            <v>5905490002099</v>
          </cell>
          <cell r="G3107" t="str">
            <v>Pouf petit JEANNE tissu velours - Gris foncé</v>
          </cell>
        </row>
        <row r="3108">
          <cell r="F3108">
            <v>5905490001597</v>
          </cell>
          <cell r="G3108" t="str">
            <v>Pouf grand JEANNE tissu velours - Beige</v>
          </cell>
        </row>
        <row r="3109">
          <cell r="F3109">
            <v>5905490001603</v>
          </cell>
          <cell r="G3109" t="str">
            <v>Pouf grand JEANNE tissu velours - Taupe</v>
          </cell>
        </row>
        <row r="3110">
          <cell r="F3110">
            <v>5905490001610</v>
          </cell>
          <cell r="G3110" t="str">
            <v>Pouf grand JEANNE tissu velours - Rouge</v>
          </cell>
        </row>
        <row r="3111">
          <cell r="F3111">
            <v>5905490001627</v>
          </cell>
          <cell r="G3111" t="str">
            <v>Pouf grand JEANNE tissu velours - Orange</v>
          </cell>
        </row>
        <row r="3112">
          <cell r="F3112">
            <v>5905490001634</v>
          </cell>
          <cell r="G3112" t="str">
            <v>Pouf grand JEANNE tissu velours - Jaune</v>
          </cell>
        </row>
        <row r="3113">
          <cell r="F3113">
            <v>5905490001641</v>
          </cell>
          <cell r="G3113" t="str">
            <v>Pouf grand JEANNE tissu velours - Vert</v>
          </cell>
        </row>
        <row r="3114">
          <cell r="F3114">
            <v>5905490001658</v>
          </cell>
          <cell r="G3114" t="str">
            <v xml:space="preserve">Pouf grand JEANNE tissu velours - Bleu foncé </v>
          </cell>
        </row>
        <row r="3115">
          <cell r="F3115">
            <v>5905490001665</v>
          </cell>
          <cell r="G3115" t="str">
            <v>Pouf grand JEANNE tissu velours - Gris clair</v>
          </cell>
        </row>
        <row r="3116">
          <cell r="F3116">
            <v>5905490001672</v>
          </cell>
          <cell r="G3116" t="str">
            <v>Pouf grand JEANNE tissu velours - Gris foncé</v>
          </cell>
        </row>
        <row r="3117">
          <cell r="F3117">
            <v>5905490001450</v>
          </cell>
          <cell r="G3117" t="str">
            <v>Chauffeuse 1 place sans accoudoir pour canapé modulable JEANNE tissu velours - Beige</v>
          </cell>
        </row>
        <row r="3118">
          <cell r="F3118">
            <v>5905490001467</v>
          </cell>
          <cell r="G3118" t="str">
            <v>Chauffeuse 1 place sans accoudoir pour canapé modulable JEANNE tissu velours - Taupe</v>
          </cell>
        </row>
        <row r="3119">
          <cell r="F3119">
            <v>5905490001474</v>
          </cell>
          <cell r="G3119" t="str">
            <v>Chauffeuse 1 place sans accoudoir pour canapé modulable JEANNE tissu velours - Rouge</v>
          </cell>
        </row>
        <row r="3120">
          <cell r="F3120">
            <v>5905490001481</v>
          </cell>
          <cell r="G3120" t="str">
            <v>Chauffeuse 1 place sans accoudoir pour canapé modulable JEANNE tissu velours - Orange</v>
          </cell>
        </row>
        <row r="3121">
          <cell r="F3121">
            <v>5905490001498</v>
          </cell>
          <cell r="G3121" t="str">
            <v>Chauffeuse 1 place sans accoudoir pour canapé modulable JEANNE tissu velours - Jaune</v>
          </cell>
        </row>
        <row r="3122">
          <cell r="F3122">
            <v>5905490001504</v>
          </cell>
          <cell r="G3122" t="str">
            <v>Chauffeuse 1 place sans accoudoir pour canapé modulable JEANNE tissu velours - Vert</v>
          </cell>
        </row>
        <row r="3123">
          <cell r="F3123">
            <v>5905490001511</v>
          </cell>
          <cell r="G3123" t="str">
            <v xml:space="preserve">Chauffeuse 1 place sans accoudoir pour canapé modulable JEANNE tissu velours - Bleu foncé </v>
          </cell>
        </row>
        <row r="3124">
          <cell r="F3124">
            <v>5905490001528</v>
          </cell>
          <cell r="G3124" t="str">
            <v>Chauffeuse 1 place sans accoudoir pour canapé modulable JEANNE tissu velours - Gris clair</v>
          </cell>
        </row>
        <row r="3125">
          <cell r="F3125">
            <v>5905490001535</v>
          </cell>
          <cell r="G3125" t="str">
            <v>Chauffeuse 1 place sans accoudoir pour canapé modulable JEANNE tissu velours - Gris foncé</v>
          </cell>
        </row>
        <row r="3126">
          <cell r="F3126">
            <v>5905490001788</v>
          </cell>
          <cell r="G3126" t="str">
            <v>Angle pour canapé modulable JEANNE tissu velours - Beige - Réversible</v>
          </cell>
        </row>
        <row r="3127">
          <cell r="F3127">
            <v>5905490001801</v>
          </cell>
          <cell r="G3127" t="str">
            <v>Angle pour canapé modulable JEANNE tissu velours - Taupe - Réversible</v>
          </cell>
        </row>
        <row r="3128">
          <cell r="F3128">
            <v>5905490001825</v>
          </cell>
          <cell r="G3128" t="str">
            <v>Angle pour canapé modulable JEANNE tissu velours - Rouge - Réversible</v>
          </cell>
        </row>
        <row r="3129">
          <cell r="F3129">
            <v>5905490001849</v>
          </cell>
          <cell r="G3129" t="str">
            <v>Angle pour canapé modulable JEANNE tissu velours - Orange - Réversible</v>
          </cell>
        </row>
        <row r="3130">
          <cell r="F3130">
            <v>5905490001863</v>
          </cell>
          <cell r="G3130" t="str">
            <v>Angle pour canapé modulable JEANNE tissu velours - Jaune - Réversible</v>
          </cell>
        </row>
        <row r="3131">
          <cell r="F3131">
            <v>5905490001887</v>
          </cell>
          <cell r="G3131" t="str">
            <v>Angle pour canapé modulable JEANNE tissu velours - Vert - Réversible</v>
          </cell>
        </row>
        <row r="3132">
          <cell r="F3132">
            <v>5905490001900</v>
          </cell>
          <cell r="G3132" t="str">
            <v xml:space="preserve">Angle pour canapé modulable JEANNE tissu velours - Réversible - Bleu foncé </v>
          </cell>
        </row>
        <row r="3133">
          <cell r="F3133">
            <v>5905490001924</v>
          </cell>
          <cell r="G3133" t="str">
            <v>Angle pour canapé modulable JEANNE tissu velours - Gris clair - Réversible</v>
          </cell>
        </row>
        <row r="3134">
          <cell r="F3134">
            <v>5905490001948</v>
          </cell>
          <cell r="G3134" t="str">
            <v>Angle pour canapé modulable JEANNE tissu velours - Gris foncé - Réversible</v>
          </cell>
        </row>
        <row r="3135">
          <cell r="F3135">
            <v>5905490008534</v>
          </cell>
          <cell r="G3135" t="str">
            <v>Canapé droit fixe 3 places JEANNE tissu velours - Beige</v>
          </cell>
        </row>
        <row r="3136">
          <cell r="F3136">
            <v>5905490008541</v>
          </cell>
          <cell r="G3136" t="str">
            <v>Canapé droit fixe 3 places JEANNE tissu velours - Taupe</v>
          </cell>
        </row>
        <row r="3137">
          <cell r="F3137">
            <v>5905490008558</v>
          </cell>
          <cell r="G3137" t="str">
            <v>Canapé droit fixe 3 places JEANNE tissu velours - Rouge</v>
          </cell>
        </row>
        <row r="3138">
          <cell r="F3138">
            <v>5905490008565</v>
          </cell>
          <cell r="G3138" t="str">
            <v>Canapé droit fixe 3 places JEANNE tissu velours - Orange</v>
          </cell>
        </row>
        <row r="3139">
          <cell r="F3139">
            <v>5905490008572</v>
          </cell>
          <cell r="G3139" t="str">
            <v>Canapé droit fixe 3 places JEANNE tissu velours - Jaune</v>
          </cell>
        </row>
        <row r="3140">
          <cell r="F3140">
            <v>5905490008589</v>
          </cell>
          <cell r="G3140" t="str">
            <v>Canapé droit fixe 3 places JEANNE tissu velours - Vert</v>
          </cell>
        </row>
        <row r="3141">
          <cell r="F3141">
            <v>5905490008596</v>
          </cell>
          <cell r="G3141" t="str">
            <v xml:space="preserve">Canapé droit fixe 3 places JEANNE tissu velours - Bleu foncé </v>
          </cell>
        </row>
        <row r="3142">
          <cell r="F3142">
            <v>5905490008602</v>
          </cell>
          <cell r="G3142" t="str">
            <v>Canapé droit fixe 3 places JEANNE tissu velours - Gris clair</v>
          </cell>
        </row>
        <row r="3143">
          <cell r="F3143">
            <v>5905490008619</v>
          </cell>
          <cell r="G3143" t="str">
            <v>Canapé droit fixe 3 places JEANNE tissu velours - Gris foncé</v>
          </cell>
        </row>
        <row r="3144">
          <cell r="F3144">
            <v>5905490008398</v>
          </cell>
          <cell r="G3144" t="str">
            <v>Canapé droit fixe 3 places JEANNE avec pouf tissu velours - Beige</v>
          </cell>
        </row>
        <row r="3145">
          <cell r="F3145">
            <v>5905490008404</v>
          </cell>
          <cell r="G3145" t="str">
            <v>Canapé droit fixe 3 places JEANNE avec pouf tissu velours - Taupe</v>
          </cell>
        </row>
        <row r="3146">
          <cell r="F3146">
            <v>5905490008411</v>
          </cell>
          <cell r="G3146" t="str">
            <v>Canapé droit fixe 3 places JEANNE avec pouf tissu velours - Rouge</v>
          </cell>
        </row>
        <row r="3147">
          <cell r="F3147">
            <v>5905490008428</v>
          </cell>
          <cell r="G3147" t="str">
            <v>Canapé droit fixe 3 places JEANNE avec pouf tissu velours - Orange</v>
          </cell>
        </row>
        <row r="3148">
          <cell r="F3148">
            <v>5905490008435</v>
          </cell>
          <cell r="G3148" t="str">
            <v>Canapé droit fixe 3 places JEANNE avec pouf tissu velours - Jaune</v>
          </cell>
        </row>
        <row r="3149">
          <cell r="F3149">
            <v>5905490008442</v>
          </cell>
          <cell r="G3149" t="str">
            <v>Canapé droit fixe 3 places JEANNE avec pouf tissu velours - Vert</v>
          </cell>
        </row>
        <row r="3150">
          <cell r="F3150">
            <v>5905490008459</v>
          </cell>
          <cell r="G3150" t="str">
            <v xml:space="preserve">Canapé droit fixe 3 places JEANNE avec pouf tissu velours - Bleu foncé </v>
          </cell>
        </row>
        <row r="3151">
          <cell r="F3151">
            <v>5905490008466</v>
          </cell>
          <cell r="G3151" t="str">
            <v>Canapé droit fixe 3 places JEANNE avec pouf tissu velours - Gris clair</v>
          </cell>
        </row>
        <row r="3152">
          <cell r="F3152">
            <v>5905490008473</v>
          </cell>
          <cell r="G3152" t="str">
            <v>Canapé droit fixe 3 places JEANNE avec pouf tissu velours - Gris foncé</v>
          </cell>
        </row>
        <row r="3153">
          <cell r="F3153">
            <v>5905490011534</v>
          </cell>
          <cell r="G3153" t="str">
            <v>Canapé droit convertible coffre ARSENE - Gris clair</v>
          </cell>
        </row>
        <row r="3154">
          <cell r="F3154">
            <v>5905490011541</v>
          </cell>
          <cell r="G3154" t="str">
            <v>Canapé droit convertible coffre ARSENE - Gris foncé</v>
          </cell>
        </row>
        <row r="3155">
          <cell r="F3155">
            <v>5905490011565</v>
          </cell>
          <cell r="G3155" t="str">
            <v>Canapé droit convertible coffre ARSENE avec pouf - Gris foncé</v>
          </cell>
        </row>
        <row r="3156">
          <cell r="F3156">
            <v>5905490011558</v>
          </cell>
          <cell r="G3156" t="str">
            <v>Canapé droit convertible coffre ARSENE avec pouf - Gris clair</v>
          </cell>
        </row>
        <row r="3157">
          <cell r="F3157">
            <v>5905490012005</v>
          </cell>
          <cell r="G3157" t="str">
            <v>Canapé d'angle L convertible coffre ARSENE - Angle gauche - Gris clair</v>
          </cell>
        </row>
        <row r="3158">
          <cell r="F3158">
            <v>5905490011992</v>
          </cell>
          <cell r="G3158" t="str">
            <v>Canapé d'angle L convertible coffre ARSENE - Gris clair - Angle droit</v>
          </cell>
        </row>
        <row r="3159">
          <cell r="F3159">
            <v>5905490012012</v>
          </cell>
          <cell r="G3159" t="str">
            <v>Canapé d'angle L convertible coffre ARSENE - Gris foncé - Angle droit</v>
          </cell>
        </row>
        <row r="3160">
          <cell r="F3160">
            <v>5905490012029</v>
          </cell>
          <cell r="G3160" t="str">
            <v>Canapé d'angle L convertible coffre ARSENE - Angle gauche - Gris foncé</v>
          </cell>
        </row>
        <row r="3161">
          <cell r="F3161">
            <v>5905490013507</v>
          </cell>
          <cell r="G3161" t="str">
            <v>Lit coffre CLOTHILDE - Beige - 140x190</v>
          </cell>
        </row>
        <row r="3162">
          <cell r="F3162">
            <v>5905490013446</v>
          </cell>
          <cell r="G3162" t="str">
            <v>Lit coffre CLOTHILDE - Rouge - 160x200</v>
          </cell>
        </row>
        <row r="3163">
          <cell r="F3163">
            <v>5905490013453</v>
          </cell>
          <cell r="G3163" t="str">
            <v>Lit coffre CLOTHILDE - Orange - 160x200</v>
          </cell>
        </row>
        <row r="3164">
          <cell r="F3164">
            <v>5905490013460</v>
          </cell>
          <cell r="G3164" t="str">
            <v>Lit coffre CLOTHILDE - Vert - 160x200</v>
          </cell>
        </row>
        <row r="3165">
          <cell r="F3165">
            <v>5905490013477</v>
          </cell>
          <cell r="G3165" t="str">
            <v>Lit coffre CLOTHILDE - Bleu - 160x200</v>
          </cell>
        </row>
        <row r="3166">
          <cell r="F3166">
            <v>5905490013484</v>
          </cell>
          <cell r="G3166" t="str">
            <v>Lit coffre CLOTHILDE - Gris foncé - 160x200</v>
          </cell>
        </row>
        <row r="3167">
          <cell r="F3167">
            <v>5905490013491</v>
          </cell>
          <cell r="G3167" t="str">
            <v>Lit coffre CLOTHILDE - 160x200 - Gris clair</v>
          </cell>
        </row>
        <row r="3168">
          <cell r="F3168">
            <v>5905490013439</v>
          </cell>
          <cell r="G3168" t="str">
            <v>Lit coffre CLOTHILDE - Beige - 160x200</v>
          </cell>
        </row>
        <row r="3169">
          <cell r="F3169">
            <v>5905490013514</v>
          </cell>
          <cell r="G3169" t="str">
            <v>Lit coffre CLOTHILDE - Rouge - 140x190</v>
          </cell>
        </row>
        <row r="3170">
          <cell r="F3170">
            <v>5905490013521</v>
          </cell>
          <cell r="G3170" t="str">
            <v>Lit coffre CLOTHILDE - Orange - 140x190</v>
          </cell>
        </row>
        <row r="3171">
          <cell r="F3171">
            <v>5905490013538</v>
          </cell>
          <cell r="G3171" t="str">
            <v>Lit coffre CLOTHILDE - Vert - 140x190</v>
          </cell>
        </row>
        <row r="3172">
          <cell r="F3172">
            <v>5905490013545</v>
          </cell>
          <cell r="G3172" t="str">
            <v>Lit coffre CLOTHILDE - Bleu - 140x190</v>
          </cell>
        </row>
        <row r="3173">
          <cell r="F3173">
            <v>5905490013552</v>
          </cell>
          <cell r="G3173" t="str">
            <v>Lit coffre CLOTHILDE - Gris foncé - 140x190</v>
          </cell>
        </row>
        <row r="3174">
          <cell r="F3174">
            <v>5905490013569</v>
          </cell>
          <cell r="G3174" t="str">
            <v>Lit coffre CLOTHILDE - 140x190 - Gris clair</v>
          </cell>
        </row>
        <row r="3175">
          <cell r="F3175">
            <v>5905490013576</v>
          </cell>
          <cell r="G3175" t="str">
            <v>Lit coffre CLOTHILDE - Beige - 180x200</v>
          </cell>
        </row>
        <row r="3176">
          <cell r="F3176">
            <v>5905490013583</v>
          </cell>
          <cell r="G3176" t="str">
            <v>Lit coffre CLOTHILDE - Rouge - 180x200</v>
          </cell>
        </row>
        <row r="3177">
          <cell r="F3177">
            <v>5905490013590</v>
          </cell>
          <cell r="G3177" t="str">
            <v>Lit coffre CLOTHILDE - Orange - 180x200</v>
          </cell>
        </row>
        <row r="3178">
          <cell r="F3178">
            <v>5905490013606</v>
          </cell>
          <cell r="G3178" t="str">
            <v>Lit coffre CLOTHILDE - Vert - 180x200</v>
          </cell>
        </row>
        <row r="3179">
          <cell r="F3179">
            <v>5905490013613</v>
          </cell>
          <cell r="G3179" t="str">
            <v>Lit coffre CLOTHILDE - Bleu - 180x200</v>
          </cell>
        </row>
        <row r="3180">
          <cell r="F3180">
            <v>5905490013620</v>
          </cell>
          <cell r="G3180" t="str">
            <v>Lit coffre CLOTHILDE - Gris foncé - 180x200</v>
          </cell>
        </row>
        <row r="3181">
          <cell r="F3181">
            <v>5905490013637</v>
          </cell>
          <cell r="G3181" t="str">
            <v>Lit coffre CLOTHILDE - 180x200 - Gris clair</v>
          </cell>
        </row>
        <row r="3182">
          <cell r="F3182">
            <v>5905490013361</v>
          </cell>
          <cell r="G3182" t="str">
            <v>Canapé d'angle L convertible coffre ARSENE avec pouf - Angle gauche - Gris clair</v>
          </cell>
        </row>
        <row r="3183">
          <cell r="F3183">
            <v>5905490013378</v>
          </cell>
          <cell r="G3183" t="str">
            <v>Canapé d'angle L convertible coffre ARSENE avec pouf - Gris foncé - Angle droit</v>
          </cell>
        </row>
        <row r="3184">
          <cell r="F3184">
            <v>5905490013385</v>
          </cell>
          <cell r="G3184" t="str">
            <v>Canapé d'angle L convertible coffre ARSENE avec pouf - Angle gauche - Gris foncé</v>
          </cell>
        </row>
        <row r="3185">
          <cell r="F3185">
            <v>5905490013354</v>
          </cell>
          <cell r="G3185" t="str">
            <v>Canapé d'angle L convertible coffre ARSENE avec pouf - Gris clair - Angle droit</v>
          </cell>
        </row>
        <row r="3186">
          <cell r="F3186">
            <v>5905490012043</v>
          </cell>
          <cell r="G3186" t="str">
            <v>Canapé panoramique convertible coffre ARSENE - Angle gauche - Gris clair</v>
          </cell>
        </row>
        <row r="3187">
          <cell r="F3187">
            <v>5905490012050</v>
          </cell>
          <cell r="G3187" t="str">
            <v>Canapé panoramique convertible coffre ARSENE - Gris foncé - Angle droit</v>
          </cell>
        </row>
        <row r="3188">
          <cell r="F3188">
            <v>5905490012067</v>
          </cell>
          <cell r="G3188" t="str">
            <v>Canapé panoramique convertible coffre ARSENE - Angle gauche - Gris foncé</v>
          </cell>
        </row>
        <row r="3189">
          <cell r="F3189">
            <v>5905490012036</v>
          </cell>
          <cell r="G3189" t="str">
            <v>Canapé panoramique convertible coffre ARSENE - Gris clair - Angle droit</v>
          </cell>
        </row>
        <row r="3190">
          <cell r="F3190">
            <v>5905490013408</v>
          </cell>
          <cell r="G3190" t="str">
            <v>Canapé panoramique convertible coffre ARSENE avec pouf - Angle gauche - Gris clair</v>
          </cell>
        </row>
        <row r="3191">
          <cell r="F3191">
            <v>5905490013415</v>
          </cell>
          <cell r="G3191" t="str">
            <v>Canapé panoramique convertible coffre ARSENE avec pouf - Gris foncé - Angle droit</v>
          </cell>
        </row>
        <row r="3192">
          <cell r="F3192">
            <v>5905490013422</v>
          </cell>
          <cell r="G3192" t="str">
            <v>Canapé panoramique convertible coffre ARSENE avec pouf - Angle gauche - Gris foncé</v>
          </cell>
        </row>
        <row r="3193">
          <cell r="F3193">
            <v>5905490013392</v>
          </cell>
          <cell r="G3193" t="str">
            <v>Canapé panoramique convertible coffre ARSENE avec pouf - Gris clair - Angle droit</v>
          </cell>
        </row>
        <row r="3194">
          <cell r="F3194">
            <v>5905490011589</v>
          </cell>
          <cell r="G3194" t="str">
            <v>Pouf ARSENE - Gris foncé</v>
          </cell>
        </row>
        <row r="3195">
          <cell r="F3195">
            <v>5905490011572</v>
          </cell>
          <cell r="G3195" t="str">
            <v>Pouf ARSENE - Gris clair</v>
          </cell>
        </row>
        <row r="3196">
          <cell r="F3196">
            <v>5904474870198</v>
          </cell>
          <cell r="G3196" t="str">
            <v>Pouf ENVY tissu chiné - Vert</v>
          </cell>
        </row>
        <row r="3197">
          <cell r="F3197">
            <v>5904474870204</v>
          </cell>
          <cell r="G3197" t="str">
            <v xml:space="preserve">Pouf ENVY tissu chiné - Bleu foncé </v>
          </cell>
        </row>
        <row r="3198">
          <cell r="F3198">
            <v>5904474870211</v>
          </cell>
          <cell r="G3198" t="str">
            <v>Pouf ENVY tissu chiné - Gris clair</v>
          </cell>
        </row>
        <row r="3199">
          <cell r="F3199">
            <v>5904474870228</v>
          </cell>
          <cell r="G3199" t="str">
            <v>Pouf ENVY tissu chiné - Gris foncé</v>
          </cell>
        </row>
        <row r="3200">
          <cell r="F3200">
            <v>5904474870235</v>
          </cell>
          <cell r="G3200" t="str">
            <v>Pouf ENVY tissu chiné - Beige</v>
          </cell>
        </row>
        <row r="3201">
          <cell r="F3201">
            <v>5904474870242</v>
          </cell>
          <cell r="G3201" t="str">
            <v>Pouf ENVY tissu chiné - Rose</v>
          </cell>
        </row>
        <row r="3202">
          <cell r="F3202">
            <v>5905490013644</v>
          </cell>
          <cell r="G3202" t="str">
            <v>Canapé d'angle réversible convertible coffre ARSENE - Gris clair - Réversible</v>
          </cell>
        </row>
        <row r="3203">
          <cell r="F3203">
            <v>5905490013668</v>
          </cell>
          <cell r="G3203" t="str">
            <v>Canapé d'angle réversible convertible coffre ARSENE - Gris foncé - Réversible</v>
          </cell>
        </row>
        <row r="3204">
          <cell r="F3204">
            <v>5905490013682</v>
          </cell>
          <cell r="G3204" t="str">
            <v>Canapé d'angle réversible convertible coffre ARSENE avec pouf - Gris clair - Réversible</v>
          </cell>
        </row>
        <row r="3205">
          <cell r="F3205">
            <v>5905490013705</v>
          </cell>
          <cell r="G3205" t="str">
            <v>Canapé d'angle réversible convertible coffre ARSENE avec pouf - Gris foncé - Réversible</v>
          </cell>
        </row>
        <row r="3206">
          <cell r="F3206">
            <v>5905490013910</v>
          </cell>
          <cell r="G3206" t="str">
            <v>Canapé d'angle réversible convertible coffre ENVY tissu chiné avec pouf - Gris foncé</v>
          </cell>
        </row>
        <row r="3207">
          <cell r="F3207">
            <v>5905490013897</v>
          </cell>
          <cell r="G3207" t="str">
            <v xml:space="preserve">Canapé d'angle réversible convertible coffre ENVY tissu chiné avec pouf - Bleu foncé </v>
          </cell>
        </row>
        <row r="3208">
          <cell r="F3208">
            <v>5905490013903</v>
          </cell>
          <cell r="G3208" t="str">
            <v>Canapé d'angle réversible convertible coffre ENVY tissu chiné avec pouf - Gris clair</v>
          </cell>
        </row>
        <row r="3209">
          <cell r="F3209">
            <v>5905490013927</v>
          </cell>
          <cell r="G3209" t="str">
            <v>Canapé d'angle réversible convertible coffre ENVY tissu chiné avec pouf - Beige</v>
          </cell>
        </row>
        <row r="3210">
          <cell r="F3210">
            <v>5905490013934</v>
          </cell>
          <cell r="G3210" t="str">
            <v>Canapé d'angle réversible convertible coffre ENVY tissu chiné avec pouf - Rose</v>
          </cell>
        </row>
        <row r="3211">
          <cell r="F3211">
            <v>5905490013880</v>
          </cell>
          <cell r="G3211" t="str">
            <v>Canapé d'angle réversible convertible coffre ENVY tissu chiné avec pouf - Vert</v>
          </cell>
        </row>
        <row r="3212">
          <cell r="F3212">
            <v>5904474870372</v>
          </cell>
          <cell r="G3212" t="str">
            <v>Canapé droit convertible coffre ENVY tissu chiné avec pouf - Vert</v>
          </cell>
        </row>
        <row r="3213">
          <cell r="F3213">
            <v>5904474870389</v>
          </cell>
          <cell r="G3213" t="str">
            <v xml:space="preserve">Canapé droit convertible coffre ENVY tissu chiné avec pouf - Bleu foncé </v>
          </cell>
        </row>
        <row r="3214">
          <cell r="F3214">
            <v>5904474870396</v>
          </cell>
          <cell r="G3214" t="str">
            <v>Canapé droit convertible coffre ENVY tissu chiné avec pouf - Gris clair</v>
          </cell>
        </row>
        <row r="3215">
          <cell r="F3215">
            <v>5904474870402</v>
          </cell>
          <cell r="G3215" t="str">
            <v>Canapé droit convertible coffre ENVY tissu chiné avec pouf - Gris foncé</v>
          </cell>
        </row>
        <row r="3216">
          <cell r="F3216">
            <v>5904474870426</v>
          </cell>
          <cell r="G3216" t="str">
            <v>Canapé droit convertible coffre ENVY tissu chiné avec pouf - Rose</v>
          </cell>
        </row>
        <row r="3217">
          <cell r="F3217">
            <v>5904474870419</v>
          </cell>
          <cell r="G3217" t="str">
            <v>Canapé droit convertible coffre ENVY tissu chiné avec pouf - Beige</v>
          </cell>
        </row>
        <row r="3218">
          <cell r="F3218">
            <v>5904474870310</v>
          </cell>
          <cell r="G3218" t="str">
            <v>Canapé panoramique convertible coffre ENVY tissu chiné avec pouf - Vert</v>
          </cell>
        </row>
        <row r="3219">
          <cell r="F3219">
            <v>5904474870327</v>
          </cell>
          <cell r="G3219" t="str">
            <v xml:space="preserve">Canapé panoramique convertible coffre ENVY tissu chiné avec pouf - Bleu foncé </v>
          </cell>
        </row>
        <row r="3220">
          <cell r="F3220">
            <v>5904474870334</v>
          </cell>
          <cell r="G3220" t="str">
            <v>Canapé panoramique convertible coffre ENVY tissu chiné avec pouf - Gris clair</v>
          </cell>
        </row>
        <row r="3221">
          <cell r="F3221">
            <v>5904474870341</v>
          </cell>
          <cell r="G3221" t="str">
            <v>Canapé panoramique convertible coffre ENVY tissu chiné avec pouf - Gris foncé</v>
          </cell>
        </row>
        <row r="3222">
          <cell r="F3222">
            <v>5904474870365</v>
          </cell>
          <cell r="G3222" t="str">
            <v>Canapé panoramique convertible coffre ENVY tissu chiné avec pouf - Rose</v>
          </cell>
        </row>
        <row r="3223">
          <cell r="F3223">
            <v>5904474870358</v>
          </cell>
          <cell r="G3223" t="str">
            <v>Canapé panoramique convertible coffre ENVY tissu chiné avec pouf - Beige</v>
          </cell>
        </row>
        <row r="3224">
          <cell r="F3224">
            <v>5905490014061</v>
          </cell>
          <cell r="G3224" t="str">
            <v>Méridienne sans accoudoir pour canapé de jardin modulable RIVIERA - Beige</v>
          </cell>
        </row>
        <row r="3225">
          <cell r="F3225">
            <v>5905490014078</v>
          </cell>
          <cell r="G3225" t="str">
            <v>Méridienne sans accoudoir pour canapé de jardin modulable RIVIERA - Vert</v>
          </cell>
        </row>
        <row r="3226">
          <cell r="F3226">
            <v>5905490014085</v>
          </cell>
          <cell r="G3226" t="str">
            <v>Méridienne sans accoudoir pour canapé de jardin modulable RIVIERA - Orange</v>
          </cell>
        </row>
        <row r="3227">
          <cell r="F3227">
            <v>5905490014092</v>
          </cell>
          <cell r="G3227" t="str">
            <v>Méridienne sans accoudoir pour canapé de jardin modulable RIVIERA - Gris clair</v>
          </cell>
        </row>
        <row r="3228">
          <cell r="F3228">
            <v>5905490014108</v>
          </cell>
          <cell r="G3228" t="str">
            <v>Méridienne sans accoudoir pour canapé de jardin modulable RIVIERA - Gris foncé</v>
          </cell>
        </row>
        <row r="3229">
          <cell r="F3229">
            <v>5905490014115</v>
          </cell>
          <cell r="G3229" t="str">
            <v>Méridienne sans accoudoir pour canapé de jardin modulable RIVIERA - Bleu clair</v>
          </cell>
        </row>
        <row r="3230">
          <cell r="F3230">
            <v>5905490013941</v>
          </cell>
          <cell r="G3230" t="str">
            <v>Chauffeuse 1 place sans accoudoir pour canapé de jardin modulable RIVIERA - Beige</v>
          </cell>
        </row>
        <row r="3231">
          <cell r="F3231">
            <v>5905490013958</v>
          </cell>
          <cell r="G3231" t="str">
            <v>Chauffeuse 1 place sans accoudoir pour canapé de jardin modulable RIVIERA - Vert</v>
          </cell>
        </row>
        <row r="3232">
          <cell r="F3232">
            <v>5905490013965</v>
          </cell>
          <cell r="G3232" t="str">
            <v>Chauffeuse 1 place sans accoudoir pour canapé de jardin modulable RIVIERA - Orange</v>
          </cell>
        </row>
        <row r="3233">
          <cell r="F3233">
            <v>5905490013972</v>
          </cell>
          <cell r="G3233" t="str">
            <v>Chauffeuse 1 place sans accoudoir pour canapé de jardin modulable RIVIERA - Gris clair</v>
          </cell>
        </row>
        <row r="3234">
          <cell r="F3234">
            <v>5905490013989</v>
          </cell>
          <cell r="G3234" t="str">
            <v>Chauffeuse 1 place sans accoudoir pour canapé de jardin modulable RIVIERA - Gris foncé</v>
          </cell>
        </row>
        <row r="3235">
          <cell r="F3235">
            <v>5905490013996</v>
          </cell>
          <cell r="G3235" t="str">
            <v>Chauffeuse 1 place sans accoudoir pour canapé de jardin modulable RIVIERA - Bleu clair</v>
          </cell>
        </row>
        <row r="3236">
          <cell r="F3236">
            <v>5905490014009</v>
          </cell>
          <cell r="G3236" t="str">
            <v>Chauffeuse 2 places sans accoudoir pour canapé de jardin modulable RIVIERA - Beige</v>
          </cell>
        </row>
        <row r="3237">
          <cell r="F3237">
            <v>5905490014016</v>
          </cell>
          <cell r="G3237" t="str">
            <v>Chauffeuse 2 places sans accoudoir pour canapé de jardin modulable RIVIERA - Vert</v>
          </cell>
        </row>
        <row r="3238">
          <cell r="F3238">
            <v>5905490014023</v>
          </cell>
          <cell r="G3238" t="str">
            <v>Chauffeuse 2 places sans accoudoir pour canapé de jardin modulable RIVIERA - Orange</v>
          </cell>
        </row>
        <row r="3239">
          <cell r="F3239">
            <v>5905490014030</v>
          </cell>
          <cell r="G3239" t="str">
            <v>Chauffeuse 2 places sans accoudoir pour canapé de jardin modulable RIVIERA - Gris clair</v>
          </cell>
        </row>
        <row r="3240">
          <cell r="F3240">
            <v>5905490014047</v>
          </cell>
          <cell r="G3240" t="str">
            <v>Chauffeuse 2 places sans accoudoir pour canapé de jardin modulable RIVIERA - Gris foncé</v>
          </cell>
        </row>
        <row r="3241">
          <cell r="F3241">
            <v>5905490014054</v>
          </cell>
          <cell r="G3241" t="str">
            <v>Chauffeuse 2 places sans accoudoir pour canapé de jardin modulable RIVIERA - Bleu clair</v>
          </cell>
        </row>
        <row r="3242">
          <cell r="F3242">
            <v>5905490014122</v>
          </cell>
          <cell r="G3242" t="str">
            <v>Pouf pour canapé de jardin modulable RIVIERA - Beige</v>
          </cell>
        </row>
        <row r="3243">
          <cell r="F3243">
            <v>5905490014139</v>
          </cell>
          <cell r="G3243" t="str">
            <v>Pouf pour canapé de jardin modulable RIVIERA - Vert</v>
          </cell>
        </row>
        <row r="3244">
          <cell r="F3244">
            <v>5905490014146</v>
          </cell>
          <cell r="G3244" t="str">
            <v>Pouf pour canapé de jardin modulable RIVIERA - Orange</v>
          </cell>
        </row>
        <row r="3245">
          <cell r="F3245">
            <v>5905490014153</v>
          </cell>
          <cell r="G3245" t="str">
            <v>Pouf pour canapé de jardin modulable RIVIERA - Gris clair</v>
          </cell>
        </row>
        <row r="3246">
          <cell r="F3246">
            <v>5905490014160</v>
          </cell>
          <cell r="G3246" t="str">
            <v>Pouf pour canapé de jardin modulable RIVIERA - Gris foncé</v>
          </cell>
        </row>
        <row r="3247">
          <cell r="F3247">
            <v>5905490014177</v>
          </cell>
          <cell r="G3247" t="str">
            <v>Pouf pour canapé de jardin modulable RIVIERA - Bleu clair</v>
          </cell>
        </row>
        <row r="3248">
          <cell r="F3248">
            <v>5905490014306</v>
          </cell>
          <cell r="G3248" t="str">
            <v>Canapé de jardin modulable RIVIERA avec 1 chauffeuse 1 place, 1 chauffeuse 2 places, 1 méridienne et 1 pouf - Beige</v>
          </cell>
        </row>
        <row r="3249">
          <cell r="F3249">
            <v>5905490014313</v>
          </cell>
          <cell r="G3249" t="str">
            <v>Canapé de jardin modulable RIVIERA avec 1 chauffeuse 1 place, 1 chauffeuse 2 places, 1 méridienne et 1 pouf - Vert</v>
          </cell>
        </row>
        <row r="3250">
          <cell r="F3250">
            <v>5905490014320</v>
          </cell>
          <cell r="G3250" t="str">
            <v>Canapé de jardin modulable RIVIERA avec 1 chauffeuse 1 place, 1 chauffeuse 2 places, 1 méridienne et 1 pouf - Orange</v>
          </cell>
        </row>
        <row r="3251">
          <cell r="F3251">
            <v>5905490014337</v>
          </cell>
          <cell r="G3251" t="str">
            <v>Canapé de jardin modulable RIVIERA avec 1 chauffeuse 1 place, 1 chauffeuse 2 places, 1 méridienne et 1 pouf - Gris clair</v>
          </cell>
        </row>
        <row r="3252">
          <cell r="F3252">
            <v>5905490014344</v>
          </cell>
          <cell r="G3252" t="str">
            <v>Canapé de jardin modulable RIVIERA avec 1 chauffeuse 1 place, 1 chauffeuse 2 places, 1 méridienne et 1 pouf - Gris foncé</v>
          </cell>
        </row>
        <row r="3253">
          <cell r="F3253">
            <v>5905490014351</v>
          </cell>
          <cell r="G3253" t="str">
            <v>Canapé de jardin modulable RIVIERA avec 1 chauffeuse 1 place, 1 chauffeuse 2 places, 1 méridienne et 1 pouf - Bleu clair</v>
          </cell>
        </row>
        <row r="3254">
          <cell r="F3254">
            <v>5905490016256</v>
          </cell>
          <cell r="G3254" t="str">
            <v>Canapé de jardin modulable RIVIERA avec 1 chauffeuse 1 place, 1 chauffeuse 2 places et 1 méridienne - Beige</v>
          </cell>
        </row>
        <row r="3255">
          <cell r="F3255">
            <v>5905490016263</v>
          </cell>
          <cell r="G3255" t="str">
            <v>Canapé de jardin modulable RIVIERA avec 1 chauffeuse 1 place, 1 chauffeuse 2 places et 1 méridienne - Vert</v>
          </cell>
        </row>
        <row r="3256">
          <cell r="F3256">
            <v>5905490016270</v>
          </cell>
          <cell r="G3256" t="str">
            <v>Canapé de jardin modulable RIVIERA avec 1 chauffeuse 1 place, 1 chauffeuse 2 places et 1 méridienne - Orange</v>
          </cell>
        </row>
        <row r="3257">
          <cell r="F3257">
            <v>5905490016287</v>
          </cell>
          <cell r="G3257" t="str">
            <v>Canapé de jardin modulable RIVIERA avec 1 chauffeuse 1 place, 1 chauffeuse 2 places et 1 méridienne - Gris clair</v>
          </cell>
        </row>
        <row r="3258">
          <cell r="F3258">
            <v>5905490016294</v>
          </cell>
          <cell r="G3258" t="str">
            <v>Canapé de jardin modulable RIVIERA avec 1 chauffeuse 1 place, 1 chauffeuse 2 places et 1 méridienne - Gris foncé</v>
          </cell>
        </row>
        <row r="3259">
          <cell r="F3259">
            <v>5905490016300</v>
          </cell>
          <cell r="G3259" t="str">
            <v>Canapé de jardin modulable RIVIERA avec 1 chauffeuse 1 place, 1 chauffeuse 2 places et 1 méridienne - Bleu clair</v>
          </cell>
        </row>
        <row r="3260">
          <cell r="F3260">
            <v>5905490000828</v>
          </cell>
          <cell r="G3260" t="str">
            <v>Canapé d'angle fixe GASPARD avec tablette - Beige - Angle droit</v>
          </cell>
        </row>
        <row r="3261">
          <cell r="F3261">
            <v>5905490000835</v>
          </cell>
          <cell r="G3261" t="str">
            <v>Canapé d'angle fixe GASPARD avec tablette - Beige - Angle gauche</v>
          </cell>
        </row>
        <row r="3262">
          <cell r="F3262">
            <v>5905490000842</v>
          </cell>
          <cell r="G3262" t="str">
            <v>Canapé d'angle fixe GASPARD avec tablette - Vert - Angle droit</v>
          </cell>
        </row>
        <row r="3263">
          <cell r="F3263">
            <v>5905490000859</v>
          </cell>
          <cell r="G3263" t="str">
            <v>Canapé d'angle fixe GASPARD avec tablette - Vert - Angle gauche</v>
          </cell>
        </row>
        <row r="3264">
          <cell r="F3264">
            <v>5905490000866</v>
          </cell>
          <cell r="G3264" t="str">
            <v>Canapé d'angle fixe GASPARD avec tablette - Jaune - Angle droit</v>
          </cell>
        </row>
        <row r="3265">
          <cell r="F3265">
            <v>5905490000873</v>
          </cell>
          <cell r="G3265" t="str">
            <v>Canapé d'angle fixe GASPARD avec tablette - Jaune - Angle gauche</v>
          </cell>
        </row>
        <row r="3266">
          <cell r="F3266">
            <v>5905490000880</v>
          </cell>
          <cell r="G3266" t="str">
            <v>Canapé d'angle fixe GASPARD avec tablette - Orange - Angle droit</v>
          </cell>
        </row>
        <row r="3267">
          <cell r="F3267">
            <v>5905490000897</v>
          </cell>
          <cell r="G3267" t="str">
            <v>Canapé d'angle fixe GASPARD avec tablette - Orange - Angle gauche</v>
          </cell>
        </row>
        <row r="3268">
          <cell r="F3268">
            <v>5905490000903</v>
          </cell>
          <cell r="G3268" t="str">
            <v>Canapé d'angle fixe GASPARD avec tablette - Rose - Angle droit</v>
          </cell>
        </row>
        <row r="3269">
          <cell r="F3269">
            <v>5905490000910</v>
          </cell>
          <cell r="G3269" t="str">
            <v>Canapé d'angle fixe GASPARD avec tablette - Angle gauche - Rose</v>
          </cell>
        </row>
        <row r="3270">
          <cell r="F3270">
            <v>5905490000927</v>
          </cell>
          <cell r="G3270" t="str">
            <v xml:space="preserve">Canapé d'angle fixe GASPARD avec tablette - Angle droit - Bleu foncé </v>
          </cell>
        </row>
        <row r="3271">
          <cell r="F3271">
            <v>5905490000934</v>
          </cell>
          <cell r="G3271" t="str">
            <v xml:space="preserve">Canapé d'angle fixe GASPARD avec tablette - Angle gauche - Bleu foncé </v>
          </cell>
        </row>
        <row r="3272">
          <cell r="F3272">
            <v>5905490000941</v>
          </cell>
          <cell r="G3272" t="str">
            <v>Canapé d'angle fixe GASPARD avec tablette - Gris clair - Angle droit</v>
          </cell>
        </row>
        <row r="3273">
          <cell r="F3273">
            <v>5905490000958</v>
          </cell>
          <cell r="G3273" t="str">
            <v>Canapé d'angle fixe GASPARD avec tablette - Angle gauche - Gris clair</v>
          </cell>
        </row>
        <row r="3274">
          <cell r="F3274">
            <v>5905490000965</v>
          </cell>
          <cell r="G3274" t="str">
            <v>Canapé d'angle fixe GASPARD avec tablette - Gris foncé - Angle droit</v>
          </cell>
        </row>
        <row r="3275">
          <cell r="F3275">
            <v>5905490000972</v>
          </cell>
          <cell r="G3275" t="str">
            <v>Canapé d'angle fixe GASPARD avec tablette - Angle gauche - Gris foncé</v>
          </cell>
        </row>
        <row r="3276">
          <cell r="F3276">
            <v>5905490000989</v>
          </cell>
          <cell r="G3276" t="str">
            <v>Canapé droit fixe 3 places GASPARD - Beige</v>
          </cell>
        </row>
        <row r="3277">
          <cell r="F3277">
            <v>5905490000996</v>
          </cell>
          <cell r="G3277" t="str">
            <v>Canapé droit fixe 3 places GASPARD - Vert</v>
          </cell>
        </row>
        <row r="3278">
          <cell r="F3278">
            <v>5905490001009</v>
          </cell>
          <cell r="G3278" t="str">
            <v>Canapé droit fixe 3 places GASPARD - Jaune</v>
          </cell>
        </row>
        <row r="3279">
          <cell r="F3279">
            <v>5905490001016</v>
          </cell>
          <cell r="G3279" t="str">
            <v>Canapé droit fixe 3 places GASPARD - Orange</v>
          </cell>
        </row>
        <row r="3280">
          <cell r="F3280">
            <v>5905490001023</v>
          </cell>
          <cell r="G3280" t="str">
            <v>Canapé droit fixe 3 places GASPARD - Rose</v>
          </cell>
        </row>
        <row r="3281">
          <cell r="F3281">
            <v>5905490001030</v>
          </cell>
          <cell r="G3281" t="str">
            <v xml:space="preserve">Canapé droit fixe 3 places GASPARD - Bleu foncé </v>
          </cell>
        </row>
        <row r="3282">
          <cell r="F3282">
            <v>5905490001047</v>
          </cell>
          <cell r="G3282" t="str">
            <v>Canapé droit fixe 3 places GASPARD - Gris clair</v>
          </cell>
        </row>
        <row r="3283">
          <cell r="F3283">
            <v>5905490001054</v>
          </cell>
          <cell r="G3283" t="str">
            <v>Canapé droit fixe 3 places GASPARD - Gris foncé</v>
          </cell>
        </row>
        <row r="3284">
          <cell r="F3284">
            <v>5905490001061</v>
          </cell>
          <cell r="G3284" t="str">
            <v>Canapé d'angle fixe GASPARD - Beige - Angle droit</v>
          </cell>
        </row>
        <row r="3285">
          <cell r="F3285">
            <v>5905490001078</v>
          </cell>
          <cell r="G3285" t="str">
            <v>Canapé d'angle fixe GASPARD - Beige - Angle gauche</v>
          </cell>
        </row>
        <row r="3286">
          <cell r="F3286">
            <v>5905490001085</v>
          </cell>
          <cell r="G3286" t="str">
            <v>Canapé d'angle fixe GASPARD - Vert - Angle droit</v>
          </cell>
        </row>
        <row r="3287">
          <cell r="F3287">
            <v>5905490001092</v>
          </cell>
          <cell r="G3287" t="str">
            <v>Canapé d'angle fixe GASPARD - Vert - Angle gauche</v>
          </cell>
        </row>
        <row r="3288">
          <cell r="F3288">
            <v>5905490001108</v>
          </cell>
          <cell r="G3288" t="str">
            <v>Canapé d'angle fixe GASPARD - Jaune - Angle droit</v>
          </cell>
        </row>
        <row r="3289">
          <cell r="F3289">
            <v>5905490001115</v>
          </cell>
          <cell r="G3289" t="str">
            <v>Canapé d'angle fixe GASPARD - Jaune - Angle gauche</v>
          </cell>
        </row>
        <row r="3290">
          <cell r="F3290">
            <v>5905490001122</v>
          </cell>
          <cell r="G3290" t="str">
            <v>Canapé d'angle fixe GASPARD - Orange - Angle droit</v>
          </cell>
        </row>
        <row r="3291">
          <cell r="F3291">
            <v>5905490001139</v>
          </cell>
          <cell r="G3291" t="str">
            <v>Canapé d'angle fixe GASPARD - Orange - Angle gauche</v>
          </cell>
        </row>
        <row r="3292">
          <cell r="F3292">
            <v>5905490001146</v>
          </cell>
          <cell r="G3292" t="str">
            <v>Canapé d'angle fixe GASPARD - Rose - Angle droit</v>
          </cell>
        </row>
        <row r="3293">
          <cell r="F3293">
            <v>5905490001153</v>
          </cell>
          <cell r="G3293" t="str">
            <v>Canapé d'angle fixe GASPARD - Angle gauche - Rose</v>
          </cell>
        </row>
        <row r="3294">
          <cell r="F3294">
            <v>5905490001160</v>
          </cell>
          <cell r="G3294" t="str">
            <v xml:space="preserve">Canapé d'angle fixe GASPARD - Angle droit - Bleu foncé </v>
          </cell>
        </row>
        <row r="3295">
          <cell r="F3295">
            <v>5905490001177</v>
          </cell>
          <cell r="G3295" t="str">
            <v xml:space="preserve">Canapé d'angle fixe GASPARD - Angle gauche - Bleu foncé </v>
          </cell>
        </row>
        <row r="3296">
          <cell r="F3296">
            <v>5905490001184</v>
          </cell>
          <cell r="G3296" t="str">
            <v>Canapé d'angle fixe GASPARD - Gris clair - Angle droit</v>
          </cell>
        </row>
        <row r="3297">
          <cell r="F3297">
            <v>5905490001191</v>
          </cell>
          <cell r="G3297" t="str">
            <v>Canapé d'angle fixe GASPARD - Angle gauche - Gris clair</v>
          </cell>
        </row>
        <row r="3298">
          <cell r="F3298">
            <v>5905490001207</v>
          </cell>
          <cell r="G3298" t="str">
            <v>Canapé d'angle fixe GASPARD - Gris foncé - Angle droit</v>
          </cell>
        </row>
        <row r="3299">
          <cell r="F3299">
            <v>5905490001214</v>
          </cell>
          <cell r="G3299" t="str">
            <v>Canapé d'angle fixe GASPARD - Angle gauche - Gris foncé</v>
          </cell>
        </row>
        <row r="3300">
          <cell r="F3300">
            <v>5905490015754</v>
          </cell>
          <cell r="G3300" t="str">
            <v>Canapé d'angle fixe LAVENA tissu velours - Beige - Angle droit</v>
          </cell>
        </row>
        <row r="3301">
          <cell r="F3301">
            <v>5905490015761</v>
          </cell>
          <cell r="G3301" t="str">
            <v>Canapé d'angle fixe LAVENA tissu velours - Beige - Angle gauche</v>
          </cell>
        </row>
        <row r="3302">
          <cell r="F3302">
            <v>5905490015778</v>
          </cell>
          <cell r="G3302" t="str">
            <v>Canapé d'angle fixe LAVENA tissu velours - Rouge - Angle droit</v>
          </cell>
        </row>
        <row r="3303">
          <cell r="F3303">
            <v>5905490015785</v>
          </cell>
          <cell r="G3303" t="str">
            <v>Canapé d'angle fixe LAVENA tissu velours - Rouge - Angle gauche</v>
          </cell>
        </row>
        <row r="3304">
          <cell r="F3304">
            <v>5905490015792</v>
          </cell>
          <cell r="G3304" t="str">
            <v>Canapé d'angle fixe LAVENA tissu velours - Jaune - Angle droit</v>
          </cell>
        </row>
        <row r="3305">
          <cell r="F3305">
            <v>5905490015808</v>
          </cell>
          <cell r="G3305" t="str">
            <v>Canapé d'angle fixe LAVENA tissu velours - Jaune - Angle gauche</v>
          </cell>
        </row>
        <row r="3306">
          <cell r="F3306">
            <v>5905490015815</v>
          </cell>
          <cell r="G3306" t="str">
            <v>Canapé d'angle fixe LAVENA tissu velours - Vert - Angle droit</v>
          </cell>
        </row>
        <row r="3307">
          <cell r="F3307">
            <v>5905490015822</v>
          </cell>
          <cell r="G3307" t="str">
            <v>Canapé d'angle fixe LAVENA tissu velours - Vert - Angle gauche</v>
          </cell>
        </row>
        <row r="3308">
          <cell r="F3308">
            <v>5905490015839</v>
          </cell>
          <cell r="G3308" t="str">
            <v xml:space="preserve">Canapé d'angle fixe LAVENA tissu velours - Angle droit - Bleu foncé </v>
          </cell>
        </row>
        <row r="3309">
          <cell r="F3309">
            <v>5905490015846</v>
          </cell>
          <cell r="G3309" t="str">
            <v xml:space="preserve">Canapé d'angle fixe LAVENA tissu velours - Angle gauche - Bleu foncé </v>
          </cell>
        </row>
        <row r="3310">
          <cell r="F3310">
            <v>5905490015853</v>
          </cell>
          <cell r="G3310" t="str">
            <v>Canapé d'angle fixe LAVENA tissu velours - Gris clair - Angle droit</v>
          </cell>
        </row>
        <row r="3311">
          <cell r="F3311">
            <v>5905490015860</v>
          </cell>
          <cell r="G3311" t="str">
            <v>Canapé d'angle fixe LAVENA tissu velours - Angle gauche - Gris clair</v>
          </cell>
        </row>
        <row r="3312">
          <cell r="F3312">
            <v>5905490015877</v>
          </cell>
          <cell r="G3312" t="str">
            <v>Canapé d'angle fixe LAVENA tissu velours - Gris foncé - Angle droit</v>
          </cell>
        </row>
        <row r="3313">
          <cell r="F3313">
            <v>5905490015884</v>
          </cell>
          <cell r="G3313" t="str">
            <v>Canapé d'angle fixe LAVENA tissu velours - Angle gauche - Gris foncé</v>
          </cell>
        </row>
        <row r="3314">
          <cell r="F3314">
            <v>5905490015914</v>
          </cell>
          <cell r="G3314" t="str">
            <v>Canapé panoramique fixe compact LAVENA tissu chiné - Gris clair - Angle droit</v>
          </cell>
        </row>
        <row r="3315">
          <cell r="F3315">
            <v>5905490015921</v>
          </cell>
          <cell r="G3315" t="str">
            <v>Canapé panoramique fixe compact LAVENA tissu chiné - Angle gauche - Gris clair</v>
          </cell>
        </row>
        <row r="3316">
          <cell r="F3316">
            <v>5905490015938</v>
          </cell>
          <cell r="G3316" t="str">
            <v>Canapé panoramique fixe compact LAVENA tissu chiné - Orange - Angle droit</v>
          </cell>
        </row>
        <row r="3317">
          <cell r="F3317">
            <v>5905490015945</v>
          </cell>
          <cell r="G3317" t="str">
            <v>Canapé panoramique fixe compact LAVENA tissu chiné - Orange - Angle gauche</v>
          </cell>
        </row>
        <row r="3318">
          <cell r="F3318">
            <v>5905490015952</v>
          </cell>
          <cell r="G3318" t="str">
            <v>Canapé panoramique fixe compact LAVENA tissu chiné - Taupe - Angle droit</v>
          </cell>
        </row>
        <row r="3319">
          <cell r="F3319">
            <v>5905490015969</v>
          </cell>
          <cell r="G3319" t="str">
            <v>Canapé panoramique fixe compact LAVENA tissu chiné - Taupe - Angle gauche</v>
          </cell>
        </row>
        <row r="3320">
          <cell r="F3320">
            <v>5905490015976</v>
          </cell>
          <cell r="G3320" t="str">
            <v>Canapé panoramique fixe LAVENA tissu velours - Beige - Angle droit</v>
          </cell>
        </row>
        <row r="3321">
          <cell r="F3321">
            <v>5905490015983</v>
          </cell>
          <cell r="G3321" t="str">
            <v>Canapé panoramique fixe LAVENA tissu velours - Beige - Angle gauche</v>
          </cell>
        </row>
        <row r="3322">
          <cell r="F3322">
            <v>5905490015990</v>
          </cell>
          <cell r="G3322" t="str">
            <v>Canapé panoramique fixe LAVENA tissu velours - Rouge - Angle droit</v>
          </cell>
        </row>
        <row r="3323">
          <cell r="F3323">
            <v>5905490016003</v>
          </cell>
          <cell r="G3323" t="str">
            <v>Canapé panoramique fixe LAVENA tissu velours - Rouge - Angle gauche</v>
          </cell>
        </row>
        <row r="3324">
          <cell r="F3324">
            <v>5905490016010</v>
          </cell>
          <cell r="G3324" t="str">
            <v>Canapé panoramique fixe LAVENA tissu velours - Jaune - Angle droit</v>
          </cell>
        </row>
        <row r="3325">
          <cell r="F3325">
            <v>5905490016027</v>
          </cell>
          <cell r="G3325" t="str">
            <v>Canapé panoramique fixe LAVENA tissu velours - Jaune - Angle gauche</v>
          </cell>
        </row>
        <row r="3326">
          <cell r="F3326">
            <v>5905490016034</v>
          </cell>
          <cell r="G3326" t="str">
            <v>Canapé panoramique fixe LAVENA tissu velours - Vert - Angle droit</v>
          </cell>
        </row>
        <row r="3327">
          <cell r="F3327">
            <v>5905490016041</v>
          </cell>
          <cell r="G3327" t="str">
            <v>Canapé panoramique fixe LAVENA tissu velours - Vert - Angle gauche</v>
          </cell>
        </row>
        <row r="3328">
          <cell r="F3328">
            <v>5905490016058</v>
          </cell>
          <cell r="G3328" t="str">
            <v xml:space="preserve">Canapé panoramique fixe LAVENA tissu velours - Angle droit - Bleu foncé </v>
          </cell>
        </row>
        <row r="3329">
          <cell r="F3329">
            <v>5905490016065</v>
          </cell>
          <cell r="G3329" t="str">
            <v xml:space="preserve">Canapé panoramique fixe LAVENA tissu velours - Angle gauche - Bleu foncé </v>
          </cell>
        </row>
        <row r="3330">
          <cell r="F3330">
            <v>5905490016072</v>
          </cell>
          <cell r="G3330" t="str">
            <v>Canapé panoramique fixe LAVENA tissu velours - Gris clair - Angle droit</v>
          </cell>
        </row>
        <row r="3331">
          <cell r="F3331">
            <v>5905490016089</v>
          </cell>
          <cell r="G3331" t="str">
            <v>Canapé panoramique fixe LAVENA tissu velours - Angle gauche - Gris clair</v>
          </cell>
        </row>
        <row r="3332">
          <cell r="F3332">
            <v>5905490016096</v>
          </cell>
          <cell r="G3332" t="str">
            <v>Canapé panoramique fixe LAVENA tissu velours - Gris foncé - Angle droit</v>
          </cell>
        </row>
        <row r="3333">
          <cell r="F3333">
            <v>5905490016102</v>
          </cell>
          <cell r="G3333" t="str">
            <v>Canapé panoramique fixe LAVENA tissu velours - Angle gauche - Gris foncé</v>
          </cell>
        </row>
        <row r="3334">
          <cell r="F3334">
            <v>5905490016119</v>
          </cell>
          <cell r="G3334" t="str">
            <v>Canapé panoramique fixe compact LAVENA tissu velours - Beige - Angle droit</v>
          </cell>
        </row>
        <row r="3335">
          <cell r="F3335">
            <v>5905490016126</v>
          </cell>
          <cell r="G3335" t="str">
            <v>Canapé panoramique fixe compact LAVENA tissu velours - Beige - Angle gauche</v>
          </cell>
        </row>
        <row r="3336">
          <cell r="F3336">
            <v>5905490016133</v>
          </cell>
          <cell r="G3336" t="str">
            <v>Canapé panoramique fixe compact LAVENA tissu velours - Rouge - Angle droit</v>
          </cell>
        </row>
        <row r="3337">
          <cell r="F3337">
            <v>5905490016140</v>
          </cell>
          <cell r="G3337" t="str">
            <v>Canapé panoramique fixe compact LAVENA tissu velours - Rouge - Angle gauche</v>
          </cell>
        </row>
        <row r="3338">
          <cell r="F3338">
            <v>5905490016157</v>
          </cell>
          <cell r="G3338" t="str">
            <v>Canapé panoramique fixe compact LAVENA tissu velours - Jaune - Angle droit</v>
          </cell>
        </row>
        <row r="3339">
          <cell r="F3339">
            <v>5905490016164</v>
          </cell>
          <cell r="G3339" t="str">
            <v>Canapé panoramique fixe compact LAVENA tissu velours - Jaune - Angle gauche</v>
          </cell>
        </row>
        <row r="3340">
          <cell r="F3340">
            <v>5905490016171</v>
          </cell>
          <cell r="G3340" t="str">
            <v>Canapé panoramique fixe compact LAVENA tissu velours - Vert - Angle droit</v>
          </cell>
        </row>
        <row r="3341">
          <cell r="F3341">
            <v>5905490016188</v>
          </cell>
          <cell r="G3341" t="str">
            <v>Canapé panoramique fixe compact LAVENA tissu velours - Vert - Angle gauche</v>
          </cell>
        </row>
        <row r="3342">
          <cell r="F3342">
            <v>5905490016195</v>
          </cell>
          <cell r="G3342" t="str">
            <v xml:space="preserve">Canapé panoramique fixe compact LAVENA tissu velours - Angle droit - Bleu foncé </v>
          </cell>
        </row>
        <row r="3343">
          <cell r="F3343">
            <v>5905490016201</v>
          </cell>
          <cell r="G3343" t="str">
            <v xml:space="preserve">Canapé panoramique fixe compact LAVENA tissu velours - Angle gauche - Bleu foncé </v>
          </cell>
        </row>
        <row r="3344">
          <cell r="F3344">
            <v>5905490016218</v>
          </cell>
          <cell r="G3344" t="str">
            <v>Canapé panoramique fixe compact LAVENA tissu velours - Gris clair - Angle droit</v>
          </cell>
        </row>
        <row r="3345">
          <cell r="F3345">
            <v>5905490016225</v>
          </cell>
          <cell r="G3345" t="str">
            <v>Canapé panoramique fixe compact LAVENA tissu velours - Angle gauche - Gris clair</v>
          </cell>
        </row>
        <row r="3346">
          <cell r="F3346">
            <v>5905490016232</v>
          </cell>
          <cell r="G3346" t="str">
            <v>Canapé panoramique fixe compact LAVENA tissu velours - Gris foncé - Angle droit</v>
          </cell>
        </row>
        <row r="3347">
          <cell r="F3347">
            <v>5905490016249</v>
          </cell>
          <cell r="G3347" t="str">
            <v>Canapé panoramique fixe compact LAVENA tissu velours - Angle gauche - Gris foncé</v>
          </cell>
        </row>
        <row r="3348">
          <cell r="F3348">
            <v>5905490010162</v>
          </cell>
          <cell r="G3348" t="str">
            <v>Canapé d'angle fixe compact LAVENA tissu chiné - Gris clair - Angle droit</v>
          </cell>
        </row>
        <row r="3349">
          <cell r="F3349">
            <v>5905490010179</v>
          </cell>
          <cell r="G3349" t="str">
            <v>Canapé d'angle fixe compact LAVENA tissu chiné - Angle gauche - Gris clair</v>
          </cell>
        </row>
        <row r="3350">
          <cell r="F3350">
            <v>5905490010186</v>
          </cell>
          <cell r="G3350" t="str">
            <v>Canapé d'angle fixe compact LAVENA tissu chiné - Orange - Angle droit</v>
          </cell>
        </row>
        <row r="3351">
          <cell r="F3351">
            <v>5905490010193</v>
          </cell>
          <cell r="G3351" t="str">
            <v>Canapé d'angle fixe compact LAVENA tissu chiné - Orange - Angle gauche</v>
          </cell>
        </row>
        <row r="3352">
          <cell r="F3352">
            <v>5905490010209</v>
          </cell>
          <cell r="G3352" t="str">
            <v>Canapé d'angle fixe compact LAVENA tissu chiné - Taupe - Angle droit</v>
          </cell>
        </row>
        <row r="3353">
          <cell r="F3353">
            <v>5905490010216</v>
          </cell>
          <cell r="G3353" t="str">
            <v>Canapé d'angle fixe compact LAVENA tissu chiné - Taupe - Angle gauche</v>
          </cell>
        </row>
        <row r="3354">
          <cell r="F3354">
            <v>5905490010223</v>
          </cell>
          <cell r="G3354" t="str">
            <v>Canapé d'angle fixe compact LAVENA tissu velours - Beige - Angle droit</v>
          </cell>
        </row>
        <row r="3355">
          <cell r="F3355">
            <v>5905490010230</v>
          </cell>
          <cell r="G3355" t="str">
            <v>Canapé d'angle fixe compact LAVENA tissu velours - Beige - Angle gauche</v>
          </cell>
        </row>
        <row r="3356">
          <cell r="F3356">
            <v>5905490010247</v>
          </cell>
          <cell r="G3356" t="str">
            <v>Canapé d'angle fixe compact LAVENA tissu velours - Rouge - Angle droit</v>
          </cell>
        </row>
        <row r="3357">
          <cell r="F3357">
            <v>5905490010254</v>
          </cell>
          <cell r="G3357" t="str">
            <v>Canapé d'angle fixe compact LAVENA tissu velours - Rouge - Angle gauche</v>
          </cell>
        </row>
        <row r="3358">
          <cell r="F3358">
            <v>5905490010261</v>
          </cell>
          <cell r="G3358" t="str">
            <v>Canapé d'angle fixe compact LAVENA tissu velours - Jaune - Angle droit</v>
          </cell>
        </row>
        <row r="3359">
          <cell r="F3359">
            <v>5905490010278</v>
          </cell>
          <cell r="G3359" t="str">
            <v>Canapé d'angle fixe compact LAVENA tissu velours - Jaune - Angle gauche</v>
          </cell>
        </row>
        <row r="3360">
          <cell r="F3360">
            <v>5905490010285</v>
          </cell>
          <cell r="G3360" t="str">
            <v>Canapé d'angle fixe compact LAVENA tissu velours - Vert - Angle droit</v>
          </cell>
        </row>
        <row r="3361">
          <cell r="F3361">
            <v>5905490010292</v>
          </cell>
          <cell r="G3361" t="str">
            <v>Canapé d'angle fixe compact LAVENA tissu velours - Vert - Angle gauche</v>
          </cell>
        </row>
        <row r="3362">
          <cell r="F3362">
            <v>5905490010308</v>
          </cell>
          <cell r="G3362" t="str">
            <v xml:space="preserve">Canapé d'angle fixe compact LAVENA tissu velours - Angle droit - Bleu foncé </v>
          </cell>
        </row>
        <row r="3363">
          <cell r="F3363">
            <v>5905490010315</v>
          </cell>
          <cell r="G3363" t="str">
            <v xml:space="preserve">Canapé d'angle fixe compact LAVENA tissu velours - Angle gauche - Bleu foncé </v>
          </cell>
        </row>
        <row r="3364">
          <cell r="F3364">
            <v>5905490010322</v>
          </cell>
          <cell r="G3364" t="str">
            <v>Canapé d'angle fixe compact LAVENA tissu velours - Gris clair - Angle droit</v>
          </cell>
        </row>
        <row r="3365">
          <cell r="F3365">
            <v>5905490010339</v>
          </cell>
          <cell r="G3365" t="str">
            <v>Canapé d'angle fixe compact LAVENA tissu velours - Angle gauche - Gris clair</v>
          </cell>
        </row>
        <row r="3366">
          <cell r="F3366">
            <v>5905490010346</v>
          </cell>
          <cell r="G3366" t="str">
            <v>Canapé d'angle fixe compact LAVENA tissu velours - Gris foncé - Angle droit</v>
          </cell>
        </row>
        <row r="3367">
          <cell r="F3367">
            <v>5905490010353</v>
          </cell>
          <cell r="G3367" t="str">
            <v>Canapé d'angle fixe compact LAVENA tissu velours - Angle gauche - Gris foncé</v>
          </cell>
        </row>
        <row r="3368">
          <cell r="F3368">
            <v>5905490008954</v>
          </cell>
          <cell r="G3368" t="str">
            <v>Canapé d'angle fixe modulable JEANNE tissu velours avec 4 chauffeuses et 1 angle - Beige - Réversible</v>
          </cell>
        </row>
        <row r="3369">
          <cell r="F3369">
            <v>5905490008961</v>
          </cell>
          <cell r="G3369" t="str">
            <v>Canapé d'angle fixe modulable JEANNE tissu velours avec 4 chauffeuses et 1 angle - Taupe - Réversible</v>
          </cell>
        </row>
        <row r="3370">
          <cell r="F3370">
            <v>5905490008978</v>
          </cell>
          <cell r="G3370" t="str">
            <v>Canapé d'angle fixe modulable JEANNE tissu velours avec 4 chauffeuses et 1 angle - Rouge - Réversible</v>
          </cell>
        </row>
        <row r="3371">
          <cell r="F3371">
            <v>5905490008985</v>
          </cell>
          <cell r="G3371" t="str">
            <v>Canapé d'angle fixe modulable JEANNE tissu velours avec 4 chauffeuses et 1 angle - Orange - Réversible</v>
          </cell>
        </row>
        <row r="3372">
          <cell r="F3372">
            <v>5905490008992</v>
          </cell>
          <cell r="G3372" t="str">
            <v>Canapé d'angle fixe modulable JEANNE tissu velours avec 4 chauffeuses et 1 angle - Jaune - Réversible</v>
          </cell>
        </row>
        <row r="3373">
          <cell r="F3373">
            <v>5905490009005</v>
          </cell>
          <cell r="G3373" t="str">
            <v>Canapé d'angle fixe modulable JEANNE tissu velours avec 4 chauffeuses et 1 angle - Vert - Réversible</v>
          </cell>
        </row>
        <row r="3374">
          <cell r="F3374">
            <v>5905490009012</v>
          </cell>
          <cell r="G3374" t="str">
            <v xml:space="preserve">Canapé d'angle fixe modulable JEANNE tissu velours avec 4 chauffeuses et 1 angle - Réversible - Bleu foncé </v>
          </cell>
        </row>
        <row r="3375">
          <cell r="F3375">
            <v>5905490009029</v>
          </cell>
          <cell r="G3375" t="str">
            <v>Canapé d'angle fixe modulable JEANNE tissu velours avec 4 chauffeuses et 1 angle - Gris clair - Réversible</v>
          </cell>
        </row>
        <row r="3376">
          <cell r="F3376">
            <v>5905490009036</v>
          </cell>
          <cell r="G3376" t="str">
            <v>Canapé d'angle fixe modulable JEANNE tissu velours avec 4 chauffeuses et 1 angle - Gris foncé - Réversible</v>
          </cell>
        </row>
        <row r="3377">
          <cell r="F3377">
            <v>5905490008671</v>
          </cell>
          <cell r="G3377" t="str">
            <v>Canapé d'angle fixe modulable JEANNE tissu velours avec 4 chauffeuses, 1 angle et 1 pouf - Beige - Réversible</v>
          </cell>
        </row>
        <row r="3378">
          <cell r="F3378">
            <v>5905490008688</v>
          </cell>
          <cell r="G3378" t="str">
            <v>Canapé d'angle fixe modulable JEANNE tissu velours avec 4 chauffeuses, 1 angle et 1 pouf - Taupe - Réversible</v>
          </cell>
        </row>
        <row r="3379">
          <cell r="F3379">
            <v>5905490008695</v>
          </cell>
          <cell r="G3379" t="str">
            <v>Canapé d'angle fixe modulable JEANNE tissu velours avec 4 chauffeuses, 1 angle et 1 pouf - Rouge - Réversible</v>
          </cell>
        </row>
        <row r="3380">
          <cell r="F3380">
            <v>5905490008701</v>
          </cell>
          <cell r="G3380" t="str">
            <v>Canapé d'angle fixe modulable JEANNE tissu velours avec 4 chauffeuses, 1 angle et 1 pouf - Orange - Réversible</v>
          </cell>
        </row>
        <row r="3381">
          <cell r="F3381">
            <v>5905490008718</v>
          </cell>
          <cell r="G3381" t="str">
            <v>Canapé d'angle fixe modulable JEANNE tissu velours avec 4 chauffeuses, 1 angle et 1 pouf - Jaune - Réversible</v>
          </cell>
        </row>
        <row r="3382">
          <cell r="F3382">
            <v>5905490008725</v>
          </cell>
          <cell r="G3382" t="str">
            <v>Canapé d'angle fixe modulable JEANNE tissu velours avec 4 chauffeuses, 1 angle et 1 pouf - Vert - Réversible</v>
          </cell>
        </row>
        <row r="3383">
          <cell r="F3383">
            <v>5905490008732</v>
          </cell>
          <cell r="G3383" t="str">
            <v xml:space="preserve">Canapé d'angle fixe modulable JEANNE tissu velours avec 4 chauffeuses, 1 angle et 1 pouf - Réversible - Bleu foncé </v>
          </cell>
        </row>
        <row r="3384">
          <cell r="F3384">
            <v>5905490008749</v>
          </cell>
          <cell r="G3384" t="str">
            <v>Canapé d'angle fixe modulable JEANNE tissu velours avec 4 chauffeuses, 1 angle et 1 pouf - Gris clair - Réversible</v>
          </cell>
        </row>
        <row r="3385">
          <cell r="F3385">
            <v>5905490008756</v>
          </cell>
          <cell r="G3385" t="str">
            <v>Canapé d'angle fixe modulable JEANNE tissu velours avec 4 chauffeuses, 1 angle et 1 pouf - Gris foncé - Réversible</v>
          </cell>
        </row>
        <row r="3386">
          <cell r="F3386">
            <v>5905123289828</v>
          </cell>
          <cell r="G3386" t="str">
            <v>Canapé d'angle fixe modulable JEANNE tissu velours avec 2 chauffeuses, 1 angle et 2 poufs - Beige - Réversible</v>
          </cell>
        </row>
        <row r="3387">
          <cell r="F3387">
            <v>5905123289859</v>
          </cell>
          <cell r="G3387" t="str">
            <v>Canapé d'angle fixe modulable JEANNE tissu velours avec 2 chauffeuses, 1 angle et 2 poufs - Taupe - Réversible</v>
          </cell>
        </row>
        <row r="3388">
          <cell r="F3388">
            <v>5905123289873</v>
          </cell>
          <cell r="G3388" t="str">
            <v>Canapé d'angle fixe modulable JEANNE tissu velours avec 2 chauffeuses, 1 angle et 2 poufs - Rouge - Réversible</v>
          </cell>
        </row>
        <row r="3389">
          <cell r="F3389">
            <v>5905123289897</v>
          </cell>
          <cell r="G3389" t="str">
            <v>Canapé d'angle fixe modulable JEANNE tissu velours avec 2 chauffeuses, 1 angle et 2 poufs - Orange - Réversible</v>
          </cell>
        </row>
        <row r="3390">
          <cell r="F3390">
            <v>5905123289910</v>
          </cell>
          <cell r="G3390" t="str">
            <v>Canapé d'angle fixe modulable JEANNE tissu velours avec 2 chauffeuses, 1 angle et 2 poufs - Jaune - Réversible</v>
          </cell>
        </row>
        <row r="3391">
          <cell r="F3391">
            <v>5905123289934</v>
          </cell>
          <cell r="G3391" t="str">
            <v>Canapé d'angle fixe modulable JEANNE tissu velours avec 2 chauffeuses, 1 angle et 2 poufs - Vert - Réversible</v>
          </cell>
        </row>
        <row r="3392">
          <cell r="F3392">
            <v>5905123289958</v>
          </cell>
          <cell r="G3392" t="str">
            <v xml:space="preserve">Canapé d'angle fixe modulable JEANNE tissu velours avec 2 chauffeuses, 1 angle et 2 poufs - Réversible - Bleu foncé </v>
          </cell>
        </row>
        <row r="3393">
          <cell r="F3393">
            <v>5905123289972</v>
          </cell>
          <cell r="G3393" t="str">
            <v>Canapé d'angle fixe modulable JEANNE tissu velours avec 2 chauffeuses, 1 angle et 2 poufs - Gris clair - Réversible</v>
          </cell>
        </row>
        <row r="3394">
          <cell r="F3394">
            <v>5905123289996</v>
          </cell>
          <cell r="G3394" t="str">
            <v>Canapé d'angle fixe modulable JEANNE tissu velours avec 2 chauffeuses, 1 angle et 2 poufs - Gris foncé - Réversible</v>
          </cell>
        </row>
        <row r="3395">
          <cell r="F3395">
            <v>5905490011732</v>
          </cell>
          <cell r="G3395" t="str">
            <v>Canapé d'angle fixe BERTILLE bi matière - Angle droit - Beige et taupe</v>
          </cell>
        </row>
        <row r="3396">
          <cell r="F3396">
            <v>5905490011923</v>
          </cell>
          <cell r="G3396" t="str">
            <v>Canapé d'angle fixe BERTILLE bi matière - Angle gauche - Beige et taupe</v>
          </cell>
        </row>
        <row r="3397">
          <cell r="F3397">
            <v>5905490011718</v>
          </cell>
          <cell r="G3397" t="str">
            <v>Canapé d'angle fixe BERTILLE bi matière - Gris clair &amp; gris foncé - Angle droit</v>
          </cell>
        </row>
        <row r="3398">
          <cell r="F3398">
            <v>5905490011725</v>
          </cell>
          <cell r="G3398" t="str">
            <v>Canapé d'angle fixe BERTILLE bi matière - Angle gauche - Gris clair &amp; gris foncé</v>
          </cell>
        </row>
        <row r="3399">
          <cell r="F3399">
            <v>5905490011954</v>
          </cell>
          <cell r="G3399" t="str">
            <v>Canapé d'angle fixe BERTILLE bi matière avec pouf - Angle droit - Beige et taupe</v>
          </cell>
        </row>
        <row r="3400">
          <cell r="F3400">
            <v>5905490011961</v>
          </cell>
          <cell r="G3400" t="str">
            <v>Canapé d'angle fixe BERTILLE bi matière avec pouf - Angle gauche - Beige et taupe</v>
          </cell>
        </row>
        <row r="3401">
          <cell r="F3401">
            <v>5905490011930</v>
          </cell>
          <cell r="G3401" t="str">
            <v>Canapé d'angle fixe BERTILLE bi matière avec pouf - Gris clair &amp; gris foncé - Angle droit</v>
          </cell>
        </row>
        <row r="3402">
          <cell r="F3402">
            <v>5905490011947</v>
          </cell>
          <cell r="G3402" t="str">
            <v>Canapé d'angle fixe BERTILLE bi matière avec pouf - Angle gauche - Gris clair &amp; gris foncé</v>
          </cell>
        </row>
        <row r="3403">
          <cell r="F3403">
            <v>5905490011985</v>
          </cell>
          <cell r="G3403" t="str">
            <v>Pouf BERTILLE bi matière - Beige et taupe</v>
          </cell>
        </row>
        <row r="3404">
          <cell r="F3404">
            <v>5905490011978</v>
          </cell>
          <cell r="G3404" t="str">
            <v>Pouf BERTILLE bi matière - Gris clair &amp; gris foncé</v>
          </cell>
        </row>
        <row r="3405">
          <cell r="F3405">
            <v>5905490009234</v>
          </cell>
          <cell r="G3405" t="str">
            <v>Méridienne pour canapé modulable MEGEVE tissu chiné - Beige - Angle gauche</v>
          </cell>
        </row>
        <row r="3406">
          <cell r="F3406">
            <v>5905490009241</v>
          </cell>
          <cell r="G3406" t="str">
            <v>Méridienne pour canapé modulable MEGEVE tissu chiné - Beige - Angle droit</v>
          </cell>
        </row>
        <row r="3407">
          <cell r="F3407">
            <v>5905490009258</v>
          </cell>
          <cell r="G3407" t="str">
            <v>Méridienne pour canapé modulable MEGEVE tissu chiné - Vert - Angle gauche</v>
          </cell>
        </row>
        <row r="3408">
          <cell r="F3408">
            <v>5905490009265</v>
          </cell>
          <cell r="G3408" t="str">
            <v>Méridienne pour canapé modulable MEGEVE tissu chiné - Vert - Angle droit</v>
          </cell>
        </row>
        <row r="3409">
          <cell r="F3409">
            <v>5905490009272</v>
          </cell>
          <cell r="G3409" t="str">
            <v>Méridienne pour canapé modulable MEGEVE tissu chiné - Angle gauche - Rose</v>
          </cell>
        </row>
        <row r="3410">
          <cell r="F3410">
            <v>5905490009289</v>
          </cell>
          <cell r="G3410" t="str">
            <v>Méridienne pour canapé modulable MEGEVE tissu chiné - Rose - Angle droit</v>
          </cell>
        </row>
        <row r="3411">
          <cell r="F3411">
            <v>5905490009296</v>
          </cell>
          <cell r="G3411" t="str">
            <v xml:space="preserve">Méridienne pour canapé modulable MEGEVE tissu chiné - Angle gauche - Bleu foncé </v>
          </cell>
        </row>
        <row r="3412">
          <cell r="F3412">
            <v>5905490009302</v>
          </cell>
          <cell r="G3412" t="str">
            <v xml:space="preserve">Méridienne pour canapé modulable MEGEVE tissu chiné - Angle droit - Bleu foncé </v>
          </cell>
        </row>
        <row r="3413">
          <cell r="F3413">
            <v>5905490009319</v>
          </cell>
          <cell r="G3413" t="str">
            <v>Méridienne pour canapé modulable MEGEVE tissu chiné - Angle gauche - Gris foncé</v>
          </cell>
        </row>
        <row r="3414">
          <cell r="F3414">
            <v>5905490009326</v>
          </cell>
          <cell r="G3414" t="str">
            <v>Méridienne pour canapé modulable MEGEVE tissu chiné - Gris foncé - Angle droit</v>
          </cell>
        </row>
        <row r="3415">
          <cell r="F3415">
            <v>5905490009333</v>
          </cell>
          <cell r="G3415" t="str">
            <v>Méridienne pour canapé modulable MEGEVE tissu texturé - Beige - Angle gauche</v>
          </cell>
        </row>
        <row r="3416">
          <cell r="F3416">
            <v>5905490009340</v>
          </cell>
          <cell r="G3416" t="str">
            <v>Méridienne pour canapé modulable MEGEVE tissu texturé - Beige - Angle droit</v>
          </cell>
        </row>
        <row r="3417">
          <cell r="F3417">
            <v>5905490009357</v>
          </cell>
          <cell r="G3417" t="str">
            <v>Méridienne pour canapé modulable MEGEVE tissu texturé - Angle gauche - Gris foncé</v>
          </cell>
        </row>
        <row r="3418">
          <cell r="F3418">
            <v>5905490009364</v>
          </cell>
          <cell r="G3418" t="str">
            <v>Méridienne pour canapé modulable MEGEVE tissu texturé - Gris foncé - Angle droit</v>
          </cell>
        </row>
        <row r="3419">
          <cell r="F3419">
            <v>5905490009371</v>
          </cell>
          <cell r="G3419" t="str">
            <v>Méridienne pour canapé modulable MEGEVE tissu texturé - Jaune - Angle gauche</v>
          </cell>
        </row>
        <row r="3420">
          <cell r="F3420">
            <v>5905490009388</v>
          </cell>
          <cell r="G3420" t="str">
            <v>Méridienne pour canapé modulable MEGEVE tissu texturé - Jaune - Angle droit</v>
          </cell>
        </row>
        <row r="3421">
          <cell r="F3421">
            <v>5905490009395</v>
          </cell>
          <cell r="G3421" t="str">
            <v xml:space="preserve">Méridienne pour canapé modulable MEGEVE tissu texturé - Angle gauche - Bleu foncé </v>
          </cell>
        </row>
        <row r="3422">
          <cell r="F3422">
            <v>5905490009401</v>
          </cell>
          <cell r="G3422" t="str">
            <v xml:space="preserve">Méridienne pour canapé modulable MEGEVE tissu texturé - Angle droit - Bleu foncé </v>
          </cell>
        </row>
        <row r="3423">
          <cell r="F3423">
            <v>5905490009418</v>
          </cell>
          <cell r="G3423" t="str">
            <v>Méridienne pour canapé modulable MEGEVE tissu texturé - Vert - Angle gauche</v>
          </cell>
        </row>
        <row r="3424">
          <cell r="F3424">
            <v>5905490009425</v>
          </cell>
          <cell r="G3424" t="str">
            <v>Méridienne pour canapé modulable MEGEVE tissu texturé - Vert - Angle droit</v>
          </cell>
        </row>
        <row r="3425">
          <cell r="F3425">
            <v>5905490009432</v>
          </cell>
          <cell r="G3425" t="str">
            <v>Méridienne pour canapé modulable MEGEVE tissu velours côtelé - Beige - Angle gauche</v>
          </cell>
        </row>
        <row r="3426">
          <cell r="F3426">
            <v>5905490009449</v>
          </cell>
          <cell r="G3426" t="str">
            <v>Méridienne pour canapé modulable MEGEVE tissu velours côtelé - Beige - Angle droit</v>
          </cell>
        </row>
        <row r="3427">
          <cell r="F3427">
            <v>5905490009456</v>
          </cell>
          <cell r="G3427" t="str">
            <v>Méridienne pour canapé modulable MEGEVE tissu velours côtelé - Angle gauche - Bleu clair</v>
          </cell>
        </row>
        <row r="3428">
          <cell r="F3428">
            <v>5905490009463</v>
          </cell>
          <cell r="G3428" t="str">
            <v>Méridienne pour canapé modulable MEGEVE tissu velours côtelé - Bleu clair - Angle droit</v>
          </cell>
        </row>
        <row r="3429">
          <cell r="F3429">
            <v>5905490009470</v>
          </cell>
          <cell r="G3429" t="str">
            <v xml:space="preserve">Méridienne pour canapé modulable MEGEVE tissu velours côtelé - Angle gauche - Bleu foncé </v>
          </cell>
        </row>
        <row r="3430">
          <cell r="F3430">
            <v>5905490009487</v>
          </cell>
          <cell r="G3430" t="str">
            <v xml:space="preserve">Méridienne pour canapé modulable MEGEVE tissu velours côtelé - Angle droit - Bleu foncé </v>
          </cell>
        </row>
        <row r="3431">
          <cell r="F3431">
            <v>5905490009494</v>
          </cell>
          <cell r="G3431" t="str">
            <v>Méridienne pour canapé modulable MEGEVE tissu velours côtelé - Angle gauche - Gris clair</v>
          </cell>
        </row>
        <row r="3432">
          <cell r="F3432">
            <v>5905490009500</v>
          </cell>
          <cell r="G3432" t="str">
            <v>Méridienne pour canapé modulable MEGEVE tissu velours côtelé - Gris clair - Angle droit</v>
          </cell>
        </row>
        <row r="3433">
          <cell r="F3433">
            <v>5905490009517</v>
          </cell>
          <cell r="G3433" t="str">
            <v>Méridienne pour canapé modulable MEGEVE tissu velours côtelé - Angle gauche - Gris foncé</v>
          </cell>
        </row>
        <row r="3434">
          <cell r="F3434">
            <v>5905490009524</v>
          </cell>
          <cell r="G3434" t="str">
            <v>Méridienne pour canapé modulable MEGEVE tissu velours côtelé - Gris foncé - Angle droit</v>
          </cell>
        </row>
        <row r="3435">
          <cell r="F3435">
            <v>5905490009531</v>
          </cell>
          <cell r="G3435" t="str">
            <v>Méridienne pour canapé modulable MEGEVE tissu velours côtelé - Angle gauche - Rose</v>
          </cell>
        </row>
        <row r="3436">
          <cell r="F3436">
            <v>5905490009548</v>
          </cell>
          <cell r="G3436" t="str">
            <v>Méridienne pour canapé modulable MEGEVE tissu velours côtelé - Rose - Angle droit</v>
          </cell>
        </row>
        <row r="3437">
          <cell r="F3437">
            <v>5905490009555</v>
          </cell>
          <cell r="G3437" t="str">
            <v>Méridienne pour canapé modulable MEGEVE tissu velours côtelé - Marron - Angle gauche</v>
          </cell>
        </row>
        <row r="3438">
          <cell r="F3438">
            <v>5905490009562</v>
          </cell>
          <cell r="G3438" t="str">
            <v>Méridienne pour canapé modulable MEGEVE tissu velours côtelé - Marron - Angle droit</v>
          </cell>
        </row>
        <row r="3439">
          <cell r="F3439">
            <v>5905490009579</v>
          </cell>
          <cell r="G3439" t="str">
            <v>Méridienne pour canapé modulable MEGEVE tissu bouclette - Blanc - Angle gauche</v>
          </cell>
        </row>
        <row r="3440">
          <cell r="F3440">
            <v>5905490009586</v>
          </cell>
          <cell r="G3440" t="str">
            <v>Méridienne pour canapé modulable MEGEVE tissu bouclette - Blanc - Angle droit</v>
          </cell>
        </row>
        <row r="3441">
          <cell r="F3441">
            <v>5905490009593</v>
          </cell>
          <cell r="G3441" t="str">
            <v>Méridienne pour canapé modulable MEGEVE tissu bouclette - Beige - Angle gauche</v>
          </cell>
        </row>
        <row r="3442">
          <cell r="F3442">
            <v>5905490009609</v>
          </cell>
          <cell r="G3442" t="str">
            <v>Méridienne pour canapé modulable MEGEVE tissu bouclette - Beige - Angle droit</v>
          </cell>
        </row>
        <row r="3443">
          <cell r="F3443">
            <v>5905490009616</v>
          </cell>
          <cell r="G3443" t="str">
            <v>Méridienne pour canapé modulable MEGEVE tissu bouclette - Marron - Angle gauche</v>
          </cell>
        </row>
        <row r="3444">
          <cell r="F3444">
            <v>5905490009623</v>
          </cell>
          <cell r="G3444" t="str">
            <v>Méridienne pour canapé modulable MEGEVE tissu bouclette - Marron - Angle droit</v>
          </cell>
        </row>
        <row r="3445">
          <cell r="F3445">
            <v>5905490009630</v>
          </cell>
          <cell r="G3445" t="str">
            <v>Méridienne pour canapé modulable MEGEVE tissu bouclette - Angle gauche - Gris clair</v>
          </cell>
        </row>
        <row r="3446">
          <cell r="F3446">
            <v>5905490009647</v>
          </cell>
          <cell r="G3446" t="str">
            <v>Méridienne pour canapé modulable MEGEVE tissu bouclette - Gris clair - Angle droit</v>
          </cell>
        </row>
        <row r="3447">
          <cell r="F3447">
            <v>5905490009654</v>
          </cell>
          <cell r="G3447" t="str">
            <v>Méridienne pour canapé modulable MEGEVE tissu bouclette - Angle gauche - Gris foncé</v>
          </cell>
        </row>
        <row r="3448">
          <cell r="F3448">
            <v>5905490009661</v>
          </cell>
          <cell r="G3448" t="str">
            <v>Méridienne pour canapé modulable MEGEVE tissu bouclette - Gris foncé - Angle droit</v>
          </cell>
        </row>
        <row r="3449">
          <cell r="F3449">
            <v>5905490012104</v>
          </cell>
          <cell r="G3449" t="str">
            <v>Canapé panoramique fixe MEGEVE tissu chiné - Beige - Angle gauche</v>
          </cell>
        </row>
        <row r="3450">
          <cell r="F3450">
            <v>5905490012098</v>
          </cell>
          <cell r="G3450" t="str">
            <v>Canapé panoramique fixe MEGEVE tissu chiné - Beige - Angle droit</v>
          </cell>
        </row>
        <row r="3451">
          <cell r="F3451">
            <v>5905490012128</v>
          </cell>
          <cell r="G3451" t="str">
            <v>Canapé panoramique fixe MEGEVE tissu chiné - Vert - Angle gauche</v>
          </cell>
        </row>
        <row r="3452">
          <cell r="F3452">
            <v>5905490012111</v>
          </cell>
          <cell r="G3452" t="str">
            <v>Canapé panoramique fixe MEGEVE tissu chiné - Vert - Angle droit</v>
          </cell>
        </row>
        <row r="3453">
          <cell r="F3453">
            <v>5905490012142</v>
          </cell>
          <cell r="G3453" t="str">
            <v>Canapé panoramique fixe MEGEVE tissu chiné - Angle gauche - Rose</v>
          </cell>
        </row>
        <row r="3454">
          <cell r="F3454">
            <v>5905490012135</v>
          </cell>
          <cell r="G3454" t="str">
            <v>Canapé panoramique fixe MEGEVE tissu chiné - Rose - Angle droit</v>
          </cell>
        </row>
        <row r="3455">
          <cell r="F3455">
            <v>5905490012166</v>
          </cell>
          <cell r="G3455" t="str">
            <v xml:space="preserve">Canapé panoramique fixe MEGEVE tissu chiné - Angle gauche - Bleu foncé </v>
          </cell>
        </row>
        <row r="3456">
          <cell r="F3456">
            <v>5905490012159</v>
          </cell>
          <cell r="G3456" t="str">
            <v xml:space="preserve">Canapé panoramique fixe MEGEVE tissu chiné - Angle droit - Bleu foncé </v>
          </cell>
        </row>
        <row r="3457">
          <cell r="F3457">
            <v>5905490012180</v>
          </cell>
          <cell r="G3457" t="str">
            <v>Canapé panoramique fixe MEGEVE tissu chiné - Angle gauche - Gris foncé</v>
          </cell>
        </row>
        <row r="3458">
          <cell r="F3458">
            <v>5905490012173</v>
          </cell>
          <cell r="G3458" t="str">
            <v>Canapé panoramique fixe MEGEVE tissu chiné - Gris foncé - Angle droit</v>
          </cell>
        </row>
        <row r="3459">
          <cell r="F3459">
            <v>5905490012203</v>
          </cell>
          <cell r="G3459" t="str">
            <v>Canapé panoramique fixe MEGEVE tissu velours côtelé - Beige - Angle gauche</v>
          </cell>
        </row>
        <row r="3460">
          <cell r="F3460">
            <v>5905490012197</v>
          </cell>
          <cell r="G3460" t="str">
            <v>Canapé panoramique fixe MEGEVE tissu velours côtelé - Beige - Angle droit</v>
          </cell>
        </row>
        <row r="3461">
          <cell r="F3461">
            <v>5905490012227</v>
          </cell>
          <cell r="G3461" t="str">
            <v>Canapé panoramique fixe MEGEVE tissu velours côtelé - Angle gauche - Bleu clair</v>
          </cell>
        </row>
        <row r="3462">
          <cell r="F3462">
            <v>5905490012210</v>
          </cell>
          <cell r="G3462" t="str">
            <v>Canapé panoramique fixe MEGEVE tissu velours côtelé - Bleu clair - Angle droit</v>
          </cell>
        </row>
        <row r="3463">
          <cell r="F3463">
            <v>5905490012241</v>
          </cell>
          <cell r="G3463" t="str">
            <v xml:space="preserve">Canapé panoramique fixe MEGEVE tissu velours côtelé - Angle gauche - Bleu foncé </v>
          </cell>
        </row>
        <row r="3464">
          <cell r="F3464">
            <v>5905490012234</v>
          </cell>
          <cell r="G3464" t="str">
            <v xml:space="preserve">Canapé panoramique fixe MEGEVE tissu velours côtelé - Angle droit - Bleu foncé </v>
          </cell>
        </row>
        <row r="3465">
          <cell r="F3465">
            <v>5905490012265</v>
          </cell>
          <cell r="G3465" t="str">
            <v>Canapé panoramique fixe MEGEVE tissu velours côtelé - Angle gauche - Gris clair</v>
          </cell>
        </row>
        <row r="3466">
          <cell r="F3466">
            <v>5905490012258</v>
          </cell>
          <cell r="G3466" t="str">
            <v>Canapé panoramique fixe MEGEVE tissu velours côtelé - Gris clair - Angle droit</v>
          </cell>
        </row>
        <row r="3467">
          <cell r="F3467">
            <v>5905490012289</v>
          </cell>
          <cell r="G3467" t="str">
            <v>Canapé panoramique fixe MEGEVE tissu velours côtelé - Angle gauche - Gris foncé</v>
          </cell>
        </row>
        <row r="3468">
          <cell r="F3468">
            <v>5905490012272</v>
          </cell>
          <cell r="G3468" t="str">
            <v>Canapé panoramique fixe MEGEVE tissu velours côtelé - Gris foncé - Angle droit</v>
          </cell>
        </row>
        <row r="3469">
          <cell r="F3469">
            <v>5905490012302</v>
          </cell>
          <cell r="G3469" t="str">
            <v>Canapé panoramique fixe MEGEVE tissu velours côtelé - Angle gauche - Rose</v>
          </cell>
        </row>
        <row r="3470">
          <cell r="F3470">
            <v>5905490012296</v>
          </cell>
          <cell r="G3470" t="str">
            <v>Canapé panoramique fixe MEGEVE tissu velours côtelé - Rose - Angle droit</v>
          </cell>
        </row>
        <row r="3471">
          <cell r="F3471">
            <v>5905490012326</v>
          </cell>
          <cell r="G3471" t="str">
            <v>Canapé panoramique fixe MEGEVE tissu velours côtelé - Marron - Angle gauche</v>
          </cell>
        </row>
        <row r="3472">
          <cell r="F3472">
            <v>5905490012319</v>
          </cell>
          <cell r="G3472" t="str">
            <v>Canapé panoramique fixe MEGEVE tissu velours côtelé - Marron - Angle droit</v>
          </cell>
        </row>
        <row r="3473">
          <cell r="F3473">
            <v>5905490012340</v>
          </cell>
          <cell r="G3473" t="str">
            <v>Canapé panoramique fixe MEGEVE tissu bouclette - Blanc - Angle gauche</v>
          </cell>
        </row>
        <row r="3474">
          <cell r="F3474">
            <v>5905490012333</v>
          </cell>
          <cell r="G3474" t="str">
            <v>Canapé panoramique fixe MEGEVE tissu bouclette - Blanc - Angle droit</v>
          </cell>
        </row>
        <row r="3475">
          <cell r="F3475">
            <v>5905490012364</v>
          </cell>
          <cell r="G3475" t="str">
            <v>Canapé panoramique fixe MEGEVE tissu bouclette - Beige - Angle gauche</v>
          </cell>
        </row>
        <row r="3476">
          <cell r="F3476">
            <v>5905490012357</v>
          </cell>
          <cell r="G3476" t="str">
            <v>Canapé panoramique fixe MEGEVE tissu bouclette - Beige - Angle droit</v>
          </cell>
        </row>
        <row r="3477">
          <cell r="F3477">
            <v>5905490012388</v>
          </cell>
          <cell r="G3477" t="str">
            <v>Canapé panoramique fixe MEGEVE tissu bouclette - Marron - Angle gauche</v>
          </cell>
        </row>
        <row r="3478">
          <cell r="F3478">
            <v>5905490012371</v>
          </cell>
          <cell r="G3478" t="str">
            <v>Canapé panoramique fixe MEGEVE tissu bouclette - Marron - Angle droit</v>
          </cell>
        </row>
        <row r="3479">
          <cell r="F3479">
            <v>5905490012401</v>
          </cell>
          <cell r="G3479" t="str">
            <v>Canapé panoramique fixe MEGEVE tissu bouclette - Angle gauche - Gris clair</v>
          </cell>
        </row>
        <row r="3480">
          <cell r="F3480">
            <v>5905490012395</v>
          </cell>
          <cell r="G3480" t="str">
            <v>Canapé panoramique fixe MEGEVE tissu bouclette - Gris clair - Angle droit</v>
          </cell>
        </row>
        <row r="3481">
          <cell r="F3481">
            <v>5905490012425</v>
          </cell>
          <cell r="G3481" t="str">
            <v>Canapé panoramique fixe MEGEVE tissu bouclette - Angle gauche - Gris foncé</v>
          </cell>
        </row>
        <row r="3482">
          <cell r="F3482">
            <v>5905490012418</v>
          </cell>
          <cell r="G3482" t="str">
            <v>Canapé panoramique fixe MEGEVE tissu bouclette - Gris foncé - Angle droit</v>
          </cell>
        </row>
        <row r="3483">
          <cell r="F3483">
            <v>5905490012449</v>
          </cell>
          <cell r="G3483" t="str">
            <v>Canapé panoramique fixe MEGEVE tissu texturé - Beige - Angle gauche</v>
          </cell>
        </row>
        <row r="3484">
          <cell r="F3484">
            <v>5905490012432</v>
          </cell>
          <cell r="G3484" t="str">
            <v>Canapé panoramique fixe MEGEVE tissu texturé - Beige - Angle droit</v>
          </cell>
        </row>
        <row r="3485">
          <cell r="F3485">
            <v>5905490012463</v>
          </cell>
          <cell r="G3485" t="str">
            <v>Canapé panoramique fixe MEGEVE tissu texturé - Angle gauche - Gris foncé</v>
          </cell>
        </row>
        <row r="3486">
          <cell r="F3486">
            <v>5905490012456</v>
          </cell>
          <cell r="G3486" t="str">
            <v>Canapé panoramique fixe MEGEVE tissu texturé - Gris foncé - Angle droit</v>
          </cell>
        </row>
        <row r="3487">
          <cell r="F3487">
            <v>5905490012487</v>
          </cell>
          <cell r="G3487" t="str">
            <v>Canapé panoramique fixe MEGEVE tissu texturé - Jaune - Angle gauche</v>
          </cell>
        </row>
        <row r="3488">
          <cell r="F3488">
            <v>5905490012470</v>
          </cell>
          <cell r="G3488" t="str">
            <v>Canapé panoramique fixe MEGEVE tissu texturé - Jaune - Angle droit</v>
          </cell>
        </row>
        <row r="3489">
          <cell r="F3489">
            <v>5905490012500</v>
          </cell>
          <cell r="G3489" t="str">
            <v xml:space="preserve">Canapé panoramique fixe MEGEVE tissu texturé - Angle gauche - Bleu foncé </v>
          </cell>
        </row>
        <row r="3490">
          <cell r="F3490">
            <v>5905490012494</v>
          </cell>
          <cell r="G3490" t="str">
            <v xml:space="preserve">Canapé panoramique fixe MEGEVE tissu texturé - Angle droit - Bleu foncé </v>
          </cell>
        </row>
        <row r="3491">
          <cell r="F3491">
            <v>5905490012524</v>
          </cell>
          <cell r="G3491" t="str">
            <v>Canapé panoramique fixe MEGEVE tissu texturé - Vert - Angle gauche</v>
          </cell>
        </row>
        <row r="3492">
          <cell r="F3492">
            <v>5905490012517</v>
          </cell>
          <cell r="G3492" t="str">
            <v>Canapé panoramique fixe MEGEVE tissu texturé - Vert - Angle droit</v>
          </cell>
        </row>
        <row r="3493">
          <cell r="F3493">
            <v>5905490012548</v>
          </cell>
          <cell r="G3493" t="str">
            <v>Canapé panoramique fixe MEGEVE avec pouf tissu chiné - Beige - Angle gauche</v>
          </cell>
        </row>
        <row r="3494">
          <cell r="F3494">
            <v>5905490012531</v>
          </cell>
          <cell r="G3494" t="str">
            <v>Canapé panoramique fixe MEGEVE avec pouf tissu chiné - Beige - Angle droit</v>
          </cell>
        </row>
        <row r="3495">
          <cell r="F3495">
            <v>5905490012562</v>
          </cell>
          <cell r="G3495" t="str">
            <v>Canapé panoramique fixe MEGEVE avec pouf tissu chiné - Vert - Angle gauche</v>
          </cell>
        </row>
        <row r="3496">
          <cell r="F3496">
            <v>5905490012555</v>
          </cell>
          <cell r="G3496" t="str">
            <v>Canapé panoramique fixe MEGEVE avec pouf tissu chiné - Vert - Angle droit</v>
          </cell>
        </row>
        <row r="3497">
          <cell r="F3497">
            <v>5905490012586</v>
          </cell>
          <cell r="G3497" t="str">
            <v>Canapé panoramique fixe MEGEVE avec pouf tissu chiné - Angle gauche - Rose</v>
          </cell>
        </row>
        <row r="3498">
          <cell r="F3498">
            <v>5905490012579</v>
          </cell>
          <cell r="G3498" t="str">
            <v>Canapé panoramique fixe MEGEVE avec pouf tissu chiné - Rose - Angle droit</v>
          </cell>
        </row>
        <row r="3499">
          <cell r="F3499">
            <v>5905490012609</v>
          </cell>
          <cell r="G3499" t="str">
            <v xml:space="preserve">Canapé panoramique fixe MEGEVE avec pouf tissu chiné - Angle gauche - Bleu foncé </v>
          </cell>
        </row>
        <row r="3500">
          <cell r="F3500">
            <v>5905490012593</v>
          </cell>
          <cell r="G3500" t="str">
            <v xml:space="preserve">Canapé panoramique fixe MEGEVE avec pouf tissu chiné - Angle droit - Bleu foncé </v>
          </cell>
        </row>
        <row r="3501">
          <cell r="F3501">
            <v>5905490012623</v>
          </cell>
          <cell r="G3501" t="str">
            <v>Canapé panoramique fixe MEGEVE avec pouf tissu chiné - Angle gauche - Gris foncé</v>
          </cell>
        </row>
        <row r="3502">
          <cell r="F3502">
            <v>5905490012616</v>
          </cell>
          <cell r="G3502" t="str">
            <v>Canapé panoramique fixe MEGEVE avec pouf tissu chiné - Gris foncé - Angle droit</v>
          </cell>
        </row>
        <row r="3503">
          <cell r="F3503">
            <v>5905490012647</v>
          </cell>
          <cell r="G3503" t="str">
            <v>Canapé panoramique fixe MEGEVE avec pouf tissu velours côtelé - Beige - Angle gauche</v>
          </cell>
        </row>
        <row r="3504">
          <cell r="F3504">
            <v>5905490012630</v>
          </cell>
          <cell r="G3504" t="str">
            <v>Canapé panoramique fixe MEGEVE avec pouf tissu velours côtelé - Beige - Angle droit</v>
          </cell>
        </row>
        <row r="3505">
          <cell r="F3505">
            <v>5905490012661</v>
          </cell>
          <cell r="G3505" t="str">
            <v>Canapé panoramique fixe MEGEVE avec pouf tissu velours côtelé - Angle gauche - Bleu clair</v>
          </cell>
        </row>
        <row r="3506">
          <cell r="F3506">
            <v>5905490012654</v>
          </cell>
          <cell r="G3506" t="str">
            <v>Canapé panoramique fixe MEGEVE avec pouf tissu velours côtelé - Bleu clair - Angle droit</v>
          </cell>
        </row>
        <row r="3507">
          <cell r="F3507">
            <v>5905490012685</v>
          </cell>
          <cell r="G3507" t="str">
            <v xml:space="preserve">Canapé panoramique fixe MEGEVE avec pouf tissu velours côtelé - Angle gauche - Bleu foncé </v>
          </cell>
        </row>
        <row r="3508">
          <cell r="F3508">
            <v>5905490012678</v>
          </cell>
          <cell r="G3508" t="str">
            <v xml:space="preserve">Canapé panoramique fixe MEGEVE avec pouf tissu velours côtelé - Angle droit - Bleu foncé </v>
          </cell>
        </row>
        <row r="3509">
          <cell r="F3509">
            <v>5905490012708</v>
          </cell>
          <cell r="G3509" t="str">
            <v>Canapé panoramique fixe MEGEVE avec pouf tissu velours côtelé - Angle gauche - Gris clair</v>
          </cell>
        </row>
        <row r="3510">
          <cell r="F3510">
            <v>5905490012692</v>
          </cell>
          <cell r="G3510" t="str">
            <v>Canapé panoramique fixe MEGEVE avec pouf tissu velours côtelé - Gris clair - Angle droit</v>
          </cell>
        </row>
        <row r="3511">
          <cell r="F3511">
            <v>5905490012722</v>
          </cell>
          <cell r="G3511" t="str">
            <v>Canapé panoramique fixe MEGEVE avec pouf tissu velours côtelé - Angle gauche - Gris foncé</v>
          </cell>
        </row>
        <row r="3512">
          <cell r="F3512">
            <v>5905490012715</v>
          </cell>
          <cell r="G3512" t="str">
            <v>Canapé panoramique fixe MEGEVE avec pouf tissu velours côtelé - Gris foncé - Angle droit</v>
          </cell>
        </row>
        <row r="3513">
          <cell r="F3513">
            <v>5905490012746</v>
          </cell>
          <cell r="G3513" t="str">
            <v>Canapé panoramique fixe MEGEVE avec pouf tissu velours côtelé - Angle gauche - Rose</v>
          </cell>
        </row>
        <row r="3514">
          <cell r="F3514">
            <v>5905490012739</v>
          </cell>
          <cell r="G3514" t="str">
            <v>Canapé panoramique fixe MEGEVE avec pouf tissu velours côtelé - Rose - Angle droit</v>
          </cell>
        </row>
        <row r="3515">
          <cell r="F3515">
            <v>5905490012760</v>
          </cell>
          <cell r="G3515" t="str">
            <v>Canapé panoramique fixe MEGEVE avec pouf tissu velours côtelé - Marron - Angle gauche</v>
          </cell>
        </row>
        <row r="3516">
          <cell r="F3516">
            <v>5905490012753</v>
          </cell>
          <cell r="G3516" t="str">
            <v>Canapé panoramique fixe MEGEVE avec pouf tissu velours côtelé - Marron - Angle droit</v>
          </cell>
        </row>
        <row r="3517">
          <cell r="F3517">
            <v>5905490012784</v>
          </cell>
          <cell r="G3517" t="str">
            <v>Canapé panoramique fixe MEGEVE avec pouf tissu bouclette - Blanc - Angle gauche</v>
          </cell>
        </row>
        <row r="3518">
          <cell r="F3518">
            <v>5905490012777</v>
          </cell>
          <cell r="G3518" t="str">
            <v>Canapé panoramique fixe MEGEVE avec pouf tissu bouclette - Blanc - Angle droit</v>
          </cell>
        </row>
        <row r="3519">
          <cell r="F3519">
            <v>5905490012807</v>
          </cell>
          <cell r="G3519" t="str">
            <v>Canapé panoramique fixe MEGEVE avec pouf tissu bouclette - Beige - Angle gauche</v>
          </cell>
        </row>
        <row r="3520">
          <cell r="F3520">
            <v>5905490012791</v>
          </cell>
          <cell r="G3520" t="str">
            <v>Canapé panoramique fixe MEGEVE avec pouf tissu bouclette - Beige - Angle droit</v>
          </cell>
        </row>
        <row r="3521">
          <cell r="F3521">
            <v>5905490012821</v>
          </cell>
          <cell r="G3521" t="str">
            <v>Canapé panoramique fixe MEGEVE avec pouf tissu bouclette - Marron - Angle gauche</v>
          </cell>
        </row>
        <row r="3522">
          <cell r="F3522">
            <v>5905490012814</v>
          </cell>
          <cell r="G3522" t="str">
            <v>Canapé panoramique fixe MEGEVE avec pouf tissu bouclette - Marron - Angle droit</v>
          </cell>
        </row>
        <row r="3523">
          <cell r="F3523">
            <v>5905490012845</v>
          </cell>
          <cell r="G3523" t="str">
            <v>Canapé panoramique fixe MEGEVE avec pouf tissu bouclette - Angle gauche - Gris clair</v>
          </cell>
        </row>
        <row r="3524">
          <cell r="F3524">
            <v>5905490012838</v>
          </cell>
          <cell r="G3524" t="str">
            <v>Canapé panoramique fixe MEGEVE avec pouf tissu bouclette - Gris clair - Angle droit</v>
          </cell>
        </row>
        <row r="3525">
          <cell r="F3525">
            <v>5905490012869</v>
          </cell>
          <cell r="G3525" t="str">
            <v>Canapé panoramique fixe MEGEVE avec pouf tissu bouclette - Angle gauche - Gris foncé</v>
          </cell>
        </row>
        <row r="3526">
          <cell r="F3526">
            <v>5905490012852</v>
          </cell>
          <cell r="G3526" t="str">
            <v>Canapé panoramique fixe MEGEVE avec pouf tissu bouclette - Gris foncé - Angle droit</v>
          </cell>
        </row>
        <row r="3527">
          <cell r="F3527">
            <v>5905490012883</v>
          </cell>
          <cell r="G3527" t="str">
            <v>Canapé panoramique fixe MEGEVE avec pouf tissu texturé - Beige - Angle gauche</v>
          </cell>
        </row>
        <row r="3528">
          <cell r="F3528">
            <v>5905490012876</v>
          </cell>
          <cell r="G3528" t="str">
            <v>Canapé panoramique fixe MEGEVE avec pouf tissu texturé - Beige - Angle droit</v>
          </cell>
        </row>
        <row r="3529">
          <cell r="F3529">
            <v>5905490012906</v>
          </cell>
          <cell r="G3529" t="str">
            <v>Canapé panoramique fixe MEGEVE avec pouf tissu texturé - Angle gauche - Gris foncé</v>
          </cell>
        </row>
        <row r="3530">
          <cell r="F3530">
            <v>5905490012890</v>
          </cell>
          <cell r="G3530" t="str">
            <v>Canapé panoramique fixe MEGEVE avec pouf tissu texturé - Gris foncé - Angle droit</v>
          </cell>
        </row>
        <row r="3531">
          <cell r="F3531">
            <v>5905490012920</v>
          </cell>
          <cell r="G3531" t="str">
            <v>Canapé panoramique fixe MEGEVE avec pouf tissu texturé - Jaune - Angle gauche</v>
          </cell>
        </row>
        <row r="3532">
          <cell r="F3532">
            <v>5905490012913</v>
          </cell>
          <cell r="G3532" t="str">
            <v>Canapé panoramique fixe MEGEVE avec pouf tissu texturé - Jaune - Angle droit</v>
          </cell>
        </row>
        <row r="3533">
          <cell r="F3533">
            <v>5905490012944</v>
          </cell>
          <cell r="G3533" t="str">
            <v xml:space="preserve">Canapé panoramique fixe MEGEVE avec pouf tissu texturé - Angle gauche - Bleu foncé </v>
          </cell>
        </row>
        <row r="3534">
          <cell r="F3534">
            <v>5905490012937</v>
          </cell>
          <cell r="G3534" t="str">
            <v xml:space="preserve">Canapé panoramique fixe MEGEVE avec pouf tissu texturé - Angle droit - Bleu foncé </v>
          </cell>
        </row>
        <row r="3535">
          <cell r="F3535">
            <v>5905490012968</v>
          </cell>
          <cell r="G3535" t="str">
            <v>Canapé panoramique fixe MEGEVE avec pouf tissu texturé - Vert - Angle gauche</v>
          </cell>
        </row>
        <row r="3536">
          <cell r="F3536">
            <v>5905490012951</v>
          </cell>
          <cell r="G3536" t="str">
            <v>Canapé panoramique fixe MEGEVE avec pouf tissu texturé - Vert - Angle droit</v>
          </cell>
        </row>
        <row r="3537">
          <cell r="F3537">
            <v>5905123284670</v>
          </cell>
          <cell r="G3537" t="str">
            <v>Pouf ENJOY - Beige</v>
          </cell>
        </row>
        <row r="3538">
          <cell r="F3538">
            <v>5905123284687</v>
          </cell>
          <cell r="G3538" t="str">
            <v>Pouf ENJOY - Vert</v>
          </cell>
        </row>
        <row r="3539">
          <cell r="F3539">
            <v>5905123284694</v>
          </cell>
          <cell r="G3539" t="str">
            <v>Pouf ENJOY - Jaune</v>
          </cell>
        </row>
        <row r="3540">
          <cell r="F3540">
            <v>5905123284700</v>
          </cell>
          <cell r="G3540" t="str">
            <v xml:space="preserve">Pouf ENJOY - Bleu foncé </v>
          </cell>
        </row>
        <row r="3541">
          <cell r="F3541">
            <v>5905123284717</v>
          </cell>
          <cell r="G3541" t="str">
            <v>Pouf ENJOY - Gris foncé</v>
          </cell>
        </row>
        <row r="3542">
          <cell r="F3542">
            <v>5905123284724</v>
          </cell>
          <cell r="G3542" t="str">
            <v>Pouf ENJOY - Orange</v>
          </cell>
        </row>
        <row r="3543">
          <cell r="F3543">
            <v>5905490018700</v>
          </cell>
          <cell r="G3543" t="str">
            <v>Canapé d'angle réversible BOHEME tissu chiné - Beige - Réversible</v>
          </cell>
        </row>
        <row r="3544">
          <cell r="F3544">
            <v>5905490018588</v>
          </cell>
          <cell r="G3544" t="str">
            <v>Canapé d'angle réversible BOHEME tissu chiné - Vert - Réversible</v>
          </cell>
        </row>
        <row r="3545">
          <cell r="F3545">
            <v>5905490018601</v>
          </cell>
          <cell r="G3545" t="str">
            <v xml:space="preserve">Canapé d'angle réversible BOHEME tissu chiné - Réversible - Bleu foncé </v>
          </cell>
        </row>
        <row r="3546">
          <cell r="F3546">
            <v>5905490018649</v>
          </cell>
          <cell r="G3546" t="str">
            <v>Canapé d'angle réversible BOHEME tissu chiné - Rose - Réversible</v>
          </cell>
        </row>
        <row r="3547">
          <cell r="F3547">
            <v>5905490018663</v>
          </cell>
          <cell r="G3547" t="str">
            <v>Canapé d'angle réversible BOHEME tissu chiné - Gris foncé - Réversible</v>
          </cell>
        </row>
        <row r="3548">
          <cell r="F3548">
            <v>5905490019172</v>
          </cell>
          <cell r="G3548" t="str">
            <v>Canapé d'angle fixe HARRY gros côtelé doux - Beige - Angle droit</v>
          </cell>
        </row>
        <row r="3549">
          <cell r="F3549">
            <v>5905490019189</v>
          </cell>
          <cell r="G3549" t="str">
            <v>Canapé d'angle fixe HARRY gros côtelé doux - Beige - Angle gauche</v>
          </cell>
        </row>
        <row r="3550">
          <cell r="F3550">
            <v>5905490019196</v>
          </cell>
          <cell r="G3550" t="str">
            <v xml:space="preserve">Canapé d'angle fixe HARRY gros côtelé doux - Angle droit - Bleu foncé </v>
          </cell>
        </row>
        <row r="3551">
          <cell r="F3551">
            <v>5905490019202</v>
          </cell>
          <cell r="G3551" t="str">
            <v xml:space="preserve">Canapé d'angle fixe HARRY gros côtelé doux - Angle gauche - Bleu foncé </v>
          </cell>
        </row>
        <row r="3552">
          <cell r="F3552">
            <v>5905490019219</v>
          </cell>
          <cell r="G3552" t="str">
            <v>Canapé d'angle fixe HARRY gros côtelé doux - Vert - Angle droit</v>
          </cell>
        </row>
        <row r="3553">
          <cell r="F3553">
            <v>5905490019226</v>
          </cell>
          <cell r="G3553" t="str">
            <v>Canapé d'angle fixe HARRY gros côtelé doux - Vert - Angle gauche</v>
          </cell>
        </row>
        <row r="3554">
          <cell r="F3554">
            <v>5905490019233</v>
          </cell>
          <cell r="G3554" t="str">
            <v>Canapé d'angle fixe HARRY gros côtelé doux - Orange - Angle droit</v>
          </cell>
        </row>
        <row r="3555">
          <cell r="F3555">
            <v>5905490019240</v>
          </cell>
          <cell r="G3555" t="str">
            <v>Canapé d'angle fixe HARRY gros côtelé doux - Orange - Angle gauche</v>
          </cell>
        </row>
        <row r="3556">
          <cell r="F3556">
            <v>5905490019257</v>
          </cell>
          <cell r="G3556" t="str">
            <v>Canapé d'angle fixe HARRY gros côtelé doux - Jaune - Angle droit</v>
          </cell>
        </row>
        <row r="3557">
          <cell r="F3557">
            <v>5905490019264</v>
          </cell>
          <cell r="G3557" t="str">
            <v>Canapé d'angle fixe HARRY gros côtelé doux - Jaune - Angle gauche</v>
          </cell>
        </row>
        <row r="3558">
          <cell r="F3558">
            <v>5905490019271</v>
          </cell>
          <cell r="G3558" t="str">
            <v>Canapé d'angle fixe HARRY gros côtelé doux - Taupe - Angle droit</v>
          </cell>
        </row>
        <row r="3559">
          <cell r="F3559">
            <v>5905490019288</v>
          </cell>
          <cell r="G3559" t="str">
            <v>Canapé d'angle fixe HARRY gros côtelé doux - Taupe - Angle gauche</v>
          </cell>
        </row>
        <row r="3560">
          <cell r="F3560">
            <v>5905490019295</v>
          </cell>
          <cell r="G3560" t="str">
            <v>Canapé d'angle fixe HARRY gros côtelé doux - Gris clair - Angle droit</v>
          </cell>
        </row>
        <row r="3561">
          <cell r="F3561">
            <v>5905490019301</v>
          </cell>
          <cell r="G3561" t="str">
            <v>Canapé d'angle fixe HARRY gros côtelé doux - Angle gauche - Gris clair</v>
          </cell>
        </row>
        <row r="3562">
          <cell r="F3562">
            <v>5905490019318</v>
          </cell>
          <cell r="G3562" t="str">
            <v>Canapé d'angle fixe HARRY gros côtelé doux - Gris foncé - Angle droit</v>
          </cell>
        </row>
        <row r="3563">
          <cell r="F3563">
            <v>5905490019325</v>
          </cell>
          <cell r="G3563" t="str">
            <v>Canapé d'angle fixe HARRY gros côtelé doux - Angle gauche - Gris foncé</v>
          </cell>
        </row>
        <row r="3564">
          <cell r="F3564">
            <v>5905490018724</v>
          </cell>
          <cell r="G3564" t="str">
            <v>Canapé droit fixe 3 places WILLIAM avec têtières - Blanc</v>
          </cell>
        </row>
        <row r="3565">
          <cell r="F3565">
            <v>5905490018731</v>
          </cell>
          <cell r="G3565" t="str">
            <v>Canapé droit fixe 3 places WILLIAM avec têtières - Vert</v>
          </cell>
        </row>
        <row r="3566">
          <cell r="F3566">
            <v>5905490018748</v>
          </cell>
          <cell r="G3566" t="str">
            <v>Canapé droit fixe 3 places WILLIAM avec têtières - Orange</v>
          </cell>
        </row>
        <row r="3567">
          <cell r="F3567">
            <v>5905490018755</v>
          </cell>
          <cell r="G3567" t="str">
            <v>Canapé droit fixe 3 places WILLIAM avec têtières - Rose</v>
          </cell>
        </row>
        <row r="3568">
          <cell r="F3568">
            <v>5905490018762</v>
          </cell>
          <cell r="G3568" t="str">
            <v>Canapé droit fixe 3 places WILLIAM avec têtières - Gris clair</v>
          </cell>
        </row>
        <row r="3569">
          <cell r="F3569">
            <v>5905490019356</v>
          </cell>
          <cell r="G3569" t="str">
            <v>Canapé droit fixe 3 places WILLIAM avec têtières - Gris foncé</v>
          </cell>
        </row>
        <row r="3570">
          <cell r="F3570">
            <v>5905490018779</v>
          </cell>
          <cell r="G3570" t="str">
            <v>Canapé d'angle fixe WILLIAM avec têtières - Blanc - Angle droit</v>
          </cell>
        </row>
        <row r="3571">
          <cell r="F3571">
            <v>5905490018786</v>
          </cell>
          <cell r="G3571" t="str">
            <v>Canapé d'angle fixe WILLIAM avec têtières - Blanc - Angle gauche</v>
          </cell>
        </row>
        <row r="3572">
          <cell r="F3572">
            <v>5905490018793</v>
          </cell>
          <cell r="G3572" t="str">
            <v>Canapé d'angle fixe WILLIAM avec têtières - Vert - Angle droit</v>
          </cell>
        </row>
        <row r="3573">
          <cell r="F3573">
            <v>5905490018809</v>
          </cell>
          <cell r="G3573" t="str">
            <v>Canapé d'angle fixe WILLIAM avec têtières - Vert - Angle gauche</v>
          </cell>
        </row>
        <row r="3574">
          <cell r="F3574">
            <v>5905490018816</v>
          </cell>
          <cell r="G3574" t="str">
            <v>Canapé d'angle fixe WILLIAM avec têtières - Orange - Angle droit</v>
          </cell>
        </row>
        <row r="3575">
          <cell r="F3575">
            <v>5905490018823</v>
          </cell>
          <cell r="G3575" t="str">
            <v>Canapé d'angle fixe WILLIAM avec têtières - Orange - Angle gauche</v>
          </cell>
        </row>
        <row r="3576">
          <cell r="F3576">
            <v>5905490018830</v>
          </cell>
          <cell r="G3576" t="str">
            <v>Canapé d'angle fixe WILLIAM avec têtières - Rose - Angle droit</v>
          </cell>
        </row>
        <row r="3577">
          <cell r="F3577">
            <v>5905490018847</v>
          </cell>
          <cell r="G3577" t="str">
            <v>Canapé d'angle fixe WILLIAM avec têtières - Angle gauche - Rose</v>
          </cell>
        </row>
        <row r="3578">
          <cell r="F3578">
            <v>5905490018854</v>
          </cell>
          <cell r="G3578" t="str">
            <v>Canapé d'angle fixe WILLIAM avec têtières - Gris clair - Angle droit</v>
          </cell>
        </row>
        <row r="3579">
          <cell r="F3579">
            <v>5905490018861</v>
          </cell>
          <cell r="G3579" t="str">
            <v>Canapé d'angle fixe WILLIAM avec têtières - Angle gauche - Gris clair</v>
          </cell>
        </row>
        <row r="3580">
          <cell r="F3580">
            <v>5905490019332</v>
          </cell>
          <cell r="G3580" t="str">
            <v>Canapé d'angle fixe WILLIAM avec têtières - Gris foncé - Angle droit</v>
          </cell>
        </row>
        <row r="3581">
          <cell r="F3581">
            <v>5905490019349</v>
          </cell>
          <cell r="G3581" t="str">
            <v>Canapé d'angle fixe WILLIAM avec têtières - Angle gauche - Gris foncé</v>
          </cell>
        </row>
        <row r="3582">
          <cell r="F3582">
            <v>5905490020291</v>
          </cell>
          <cell r="G3582" t="str">
            <v>Pouf BOHEME tissu chiné - Beige</v>
          </cell>
        </row>
        <row r="3583">
          <cell r="F3583">
            <v>5905490020239</v>
          </cell>
          <cell r="G3583" t="str">
            <v>Pouf BOHEME tissu chiné - Vert</v>
          </cell>
        </row>
        <row r="3584">
          <cell r="F3584">
            <v>5905490020246</v>
          </cell>
          <cell r="G3584" t="str">
            <v xml:space="preserve">Pouf BOHEME tissu chiné - Bleu foncé </v>
          </cell>
        </row>
        <row r="3585">
          <cell r="F3585">
            <v>5905490020260</v>
          </cell>
          <cell r="G3585" t="str">
            <v>Pouf BOHEME tissu chiné - Rose</v>
          </cell>
        </row>
        <row r="3586">
          <cell r="F3586">
            <v>5905490020277</v>
          </cell>
          <cell r="G3586" t="str">
            <v>Pouf BOHEME tissu chiné - Gris foncé</v>
          </cell>
        </row>
        <row r="3587">
          <cell r="F3587">
            <v>5905490020178</v>
          </cell>
          <cell r="G3587" t="str">
            <v>Pouf BOHEME velours côtelé - Rose</v>
          </cell>
        </row>
        <row r="3588">
          <cell r="F3588">
            <v>5905490020185</v>
          </cell>
          <cell r="G3588" t="str">
            <v>Pouf BOHEME velours côtelé - Vert</v>
          </cell>
        </row>
        <row r="3589">
          <cell r="F3589">
            <v>5905490020192</v>
          </cell>
          <cell r="G3589" t="str">
            <v xml:space="preserve">Pouf BOHEME velours côtelé - Bleu foncé </v>
          </cell>
        </row>
        <row r="3590">
          <cell r="F3590">
            <v>5905490020208</v>
          </cell>
          <cell r="G3590" t="str">
            <v>Pouf BOHEME velours côtelé - Taupe</v>
          </cell>
        </row>
        <row r="3591">
          <cell r="F3591">
            <v>5905490020161</v>
          </cell>
          <cell r="G3591" t="str">
            <v>Pouf BOHEME velours côtelé - Beige</v>
          </cell>
        </row>
        <row r="3592">
          <cell r="F3592">
            <v>5905490020215</v>
          </cell>
          <cell r="G3592" t="str">
            <v>Pouf BOHEME velours côtelé - Gris clair</v>
          </cell>
        </row>
        <row r="3593">
          <cell r="F3593">
            <v>5905490020222</v>
          </cell>
          <cell r="G3593" t="str">
            <v>Pouf BOHEME velours côtelé - Noir</v>
          </cell>
        </row>
        <row r="3594">
          <cell r="F3594">
            <v>5905490020093</v>
          </cell>
          <cell r="G3594" t="str">
            <v>Canapé droit fixe 3 places BOHEME tissu chiné - Vert</v>
          </cell>
        </row>
        <row r="3595">
          <cell r="F3595">
            <v>5905490020109</v>
          </cell>
          <cell r="G3595" t="str">
            <v xml:space="preserve">Canapé droit fixe 3 places BOHEME tissu chiné - Bleu foncé </v>
          </cell>
        </row>
        <row r="3596">
          <cell r="F3596">
            <v>5905490020123</v>
          </cell>
          <cell r="G3596" t="str">
            <v>Canapé droit fixe 3 places BOHEME tissu chiné - Rose</v>
          </cell>
        </row>
        <row r="3597">
          <cell r="F3597">
            <v>5905490020130</v>
          </cell>
          <cell r="G3597" t="str">
            <v>Canapé droit fixe 3 places BOHEME tissu chiné - Gris foncé</v>
          </cell>
        </row>
        <row r="3598">
          <cell r="F3598">
            <v>5905490020154</v>
          </cell>
          <cell r="G3598" t="str">
            <v>Canapé droit fixe 3 places BOHEME tissu chiné - Beige</v>
          </cell>
        </row>
        <row r="3599">
          <cell r="F3599">
            <v>5905490020024</v>
          </cell>
          <cell r="G3599" t="str">
            <v>Canapé droit fixe 3 places BOHEME velours côtelé - Beige</v>
          </cell>
        </row>
        <row r="3600">
          <cell r="F3600">
            <v>5905490020031</v>
          </cell>
          <cell r="G3600" t="str">
            <v>Canapé droit fixe 3 places BOHEME velours côtelé - Rose</v>
          </cell>
        </row>
        <row r="3601">
          <cell r="F3601">
            <v>5905490020048</v>
          </cell>
          <cell r="G3601" t="str">
            <v>Canapé droit fixe 3 places BOHEME velours côtelé - Vert</v>
          </cell>
        </row>
        <row r="3602">
          <cell r="F3602">
            <v>5905490020055</v>
          </cell>
          <cell r="G3602" t="str">
            <v xml:space="preserve">Canapé droit fixe 3 places BOHEME velours côtelé - Bleu foncé </v>
          </cell>
        </row>
        <row r="3603">
          <cell r="F3603">
            <v>5905490020062</v>
          </cell>
          <cell r="G3603" t="str">
            <v>Canapé droit fixe 3 places BOHEME velours côtelé - Taupe</v>
          </cell>
        </row>
        <row r="3604">
          <cell r="F3604">
            <v>5905490020079</v>
          </cell>
          <cell r="G3604" t="str">
            <v>Canapé droit fixe 3 places BOHEME velours côtelé - Gris clair</v>
          </cell>
        </row>
        <row r="3605">
          <cell r="F3605">
            <v>5905490020086</v>
          </cell>
          <cell r="G3605" t="str">
            <v>Canapé droit fixe 3 places BOHEME velours côtelé - Noir</v>
          </cell>
        </row>
        <row r="3606">
          <cell r="F3606">
            <v>5905490018441</v>
          </cell>
          <cell r="G3606" t="str">
            <v>Canapé d'angle réversible BOHEME velours côtelé - Beige - Réversible</v>
          </cell>
        </row>
        <row r="3607">
          <cell r="F3607">
            <v>5905490018465</v>
          </cell>
          <cell r="G3607" t="str">
            <v>Canapé d'angle réversible BOHEME velours côtelé - Rose - Réversible</v>
          </cell>
        </row>
        <row r="3608">
          <cell r="F3608">
            <v>5905490018489</v>
          </cell>
          <cell r="G3608" t="str">
            <v>Canapé d'angle réversible BOHEME velours côtelé - Vert - Réversible</v>
          </cell>
        </row>
        <row r="3609">
          <cell r="F3609">
            <v>5905490018502</v>
          </cell>
          <cell r="G3609" t="str">
            <v>Canapé d'angle réversible BOHEME velours côtelé - Bleu - Réversible</v>
          </cell>
        </row>
        <row r="3610">
          <cell r="F3610">
            <v>5905490018526</v>
          </cell>
          <cell r="G3610" t="str">
            <v>Canapé d'angle réversible BOHEME velours côtelé - Taupe - Réversible</v>
          </cell>
        </row>
        <row r="3611">
          <cell r="F3611">
            <v>5905490018540</v>
          </cell>
          <cell r="G3611" t="str">
            <v>Canapé d'angle réversible BOHEME velours côtelé - Gris clair - Réversible</v>
          </cell>
        </row>
        <row r="3612">
          <cell r="F3612">
            <v>5905490018557</v>
          </cell>
          <cell r="G3612" t="str">
            <v>Canapé d'angle réversible BOHEME velours côtelé - Angle gauche - Gris clair</v>
          </cell>
        </row>
        <row r="3613">
          <cell r="F3613">
            <v>5905490018564</v>
          </cell>
          <cell r="G3613" t="str">
            <v>Canapé d'angle réversible BOHEME velours côtelé - Noir - Réversible</v>
          </cell>
        </row>
        <row r="3614">
          <cell r="F3614">
            <v>5905490021311</v>
          </cell>
          <cell r="G3614" t="str">
            <v>Canapé droit fixe 3 places BOHEME tissu chiné avec pouf - Vert</v>
          </cell>
        </row>
        <row r="3615">
          <cell r="F3615">
            <v>5905490021328</v>
          </cell>
          <cell r="G3615" t="str">
            <v xml:space="preserve">Canapé droit fixe 3 places BOHEME tissu chiné avec pouf - Bleu foncé </v>
          </cell>
        </row>
        <row r="3616">
          <cell r="F3616">
            <v>5905490021342</v>
          </cell>
          <cell r="G3616" t="str">
            <v>Canapé droit fixe 3 places BOHEME tissu chiné avec pouf - Rose</v>
          </cell>
        </row>
        <row r="3617">
          <cell r="F3617">
            <v>5905490021359</v>
          </cell>
          <cell r="G3617" t="str">
            <v>Canapé droit fixe 3 places BOHEME tissu chiné avec pouf - Gris foncé</v>
          </cell>
        </row>
        <row r="3618">
          <cell r="F3618">
            <v>5905490021373</v>
          </cell>
          <cell r="G3618" t="str">
            <v>Canapé droit fixe 3 places BOHEME tissu chiné avec pouf - Beige</v>
          </cell>
        </row>
        <row r="3619">
          <cell r="F3619">
            <v>5905490020963</v>
          </cell>
          <cell r="G3619" t="str">
            <v>Canapé d'angle réversible BOHEME velours côtelé avec pouf - Beige - Réversible</v>
          </cell>
        </row>
        <row r="3620">
          <cell r="F3620">
            <v>5905490020987</v>
          </cell>
          <cell r="G3620" t="str">
            <v>Canapé d'angle réversible BOHEME velours côtelé avec pouf - Rose - Réversible</v>
          </cell>
        </row>
        <row r="3621">
          <cell r="F3621">
            <v>5905490021007</v>
          </cell>
          <cell r="G3621" t="str">
            <v>Canapé d'angle réversible BOHEME velours côtelé avec pouf - Vert - Réversible</v>
          </cell>
        </row>
        <row r="3622">
          <cell r="F3622">
            <v>5905490021021</v>
          </cell>
          <cell r="G3622" t="str">
            <v>Canapé d'angle réversible BOHEME velours côtelé avec pouf - Bleu - Réversible</v>
          </cell>
        </row>
        <row r="3623">
          <cell r="F3623">
            <v>5905490021045</v>
          </cell>
          <cell r="G3623" t="str">
            <v>Canapé d'angle réversible BOHEME velours côtelé avec pouf - Taupe - Réversible</v>
          </cell>
        </row>
        <row r="3624">
          <cell r="F3624">
            <v>5905490021069</v>
          </cell>
          <cell r="G3624" t="str">
            <v>Canapé d'angle réversible BOHEME velours côtelé avec pouf - Gris clair - Réversible</v>
          </cell>
        </row>
        <row r="3625">
          <cell r="F3625">
            <v>5905490021083</v>
          </cell>
          <cell r="G3625" t="str">
            <v>Canapé d'angle réversible BOHEME velours côtelé avec pouf - Noir - Réversible</v>
          </cell>
        </row>
        <row r="3626">
          <cell r="F3626">
            <v>5905490021243</v>
          </cell>
          <cell r="G3626" t="str">
            <v>Canapé droit fixe 3 places BOHEME velours côtelé avec pouf - Beige</v>
          </cell>
        </row>
        <row r="3627">
          <cell r="F3627">
            <v>5905490021250</v>
          </cell>
          <cell r="G3627" t="str">
            <v>Canapé droit fixe 3 places BOHEME velours côtelé avec pouf - Rose</v>
          </cell>
        </row>
        <row r="3628">
          <cell r="F3628">
            <v>5905490021267</v>
          </cell>
          <cell r="G3628" t="str">
            <v>Canapé droit fixe 3 places BOHEME velours côtelé avec pouf - Vert</v>
          </cell>
        </row>
        <row r="3629">
          <cell r="F3629">
            <v>5905490021274</v>
          </cell>
          <cell r="G3629" t="str">
            <v xml:space="preserve">Canapé droit fixe 3 places BOHEME velours côtelé avec pouf - Bleu foncé </v>
          </cell>
        </row>
        <row r="3630">
          <cell r="F3630">
            <v>5905490021281</v>
          </cell>
          <cell r="G3630" t="str">
            <v>Canapé droit fixe 3 places BOHEME velours côtelé avec pouf - Taupe</v>
          </cell>
        </row>
        <row r="3631">
          <cell r="F3631">
            <v>5905490021298</v>
          </cell>
          <cell r="G3631" t="str">
            <v>Canapé droit fixe 3 places BOHEME velours côtelé avec pouf - Gris clair</v>
          </cell>
        </row>
        <row r="3632">
          <cell r="F3632">
            <v>5905490021304</v>
          </cell>
          <cell r="G3632" t="str">
            <v>Canapé droit fixe 3 places BOHEME velours côtelé avec pouf - Noir</v>
          </cell>
        </row>
        <row r="3633">
          <cell r="F3633">
            <v>5905490021229</v>
          </cell>
          <cell r="G3633" t="str">
            <v>Canapé d'angle réversible BOHEME tissu chiné avec pouf - Beige - Réversible</v>
          </cell>
        </row>
        <row r="3634">
          <cell r="F3634">
            <v>5905490021106</v>
          </cell>
          <cell r="G3634" t="str">
            <v>Canapé d'angle réversible BOHEME tissu chiné avec pouf - Vert - Réversible</v>
          </cell>
        </row>
        <row r="3635">
          <cell r="F3635">
            <v>5905490021120</v>
          </cell>
          <cell r="G3635" t="str">
            <v xml:space="preserve">Canapé d'angle réversible BOHEME tissu chiné avec pouf - Réversible - Bleu foncé </v>
          </cell>
        </row>
        <row r="3636">
          <cell r="F3636">
            <v>5905490021168</v>
          </cell>
          <cell r="G3636" t="str">
            <v>Canapé d'angle réversible BOHEME tissu chiné avec pouf - Rose - Réversible</v>
          </cell>
        </row>
        <row r="3637">
          <cell r="F3637">
            <v>5905490021182</v>
          </cell>
          <cell r="G3637" t="str">
            <v>Canapé d'angle réversible BOHEME tissu chiné avec pouf - Gris foncé - Réversible</v>
          </cell>
        </row>
        <row r="3638">
          <cell r="F3638">
            <v>5905490020307</v>
          </cell>
          <cell r="G3638" t="str">
            <v>Pouf LEONARD velours côtelé - Beige</v>
          </cell>
        </row>
        <row r="3639">
          <cell r="F3639">
            <v>5905490020314</v>
          </cell>
          <cell r="G3639" t="str">
            <v>Pouf LEONARD velours côtelé - Bleu clair</v>
          </cell>
        </row>
        <row r="3640">
          <cell r="F3640">
            <v>5905490020321</v>
          </cell>
          <cell r="G3640" t="str">
            <v xml:space="preserve">Pouf LEONARD velours côtelé - Bleu foncé </v>
          </cell>
        </row>
        <row r="3641">
          <cell r="F3641">
            <v>5905490020338</v>
          </cell>
          <cell r="G3641" t="str">
            <v>Pouf LEONARD velours côtelé - Jaune</v>
          </cell>
        </row>
        <row r="3642">
          <cell r="F3642">
            <v>5905490020345</v>
          </cell>
          <cell r="G3642" t="str">
            <v>Pouf LEONARD velours côtelé - Vert clair</v>
          </cell>
        </row>
        <row r="3643">
          <cell r="F3643">
            <v>5905490020352</v>
          </cell>
          <cell r="G3643" t="str">
            <v>Pouf LEONARD velours côtelé - Vert foncé</v>
          </cell>
        </row>
        <row r="3644">
          <cell r="F3644">
            <v>5905490020369</v>
          </cell>
          <cell r="G3644" t="str">
            <v>Pouf LEONARD velours côtelé - Orange</v>
          </cell>
        </row>
        <row r="3645">
          <cell r="F3645">
            <v>5905490020376</v>
          </cell>
          <cell r="G3645" t="str">
            <v>Pouf LEONARD velours côtelé - Marron</v>
          </cell>
        </row>
        <row r="3646">
          <cell r="F3646">
            <v>5905490020383</v>
          </cell>
          <cell r="G3646" t="str">
            <v>Pouf LEONARD velours côtelé - Violet</v>
          </cell>
        </row>
        <row r="3647">
          <cell r="F3647">
            <v>5905490020390</v>
          </cell>
          <cell r="G3647" t="str">
            <v>Pouf LEONARD velours côtelé - Gris clair</v>
          </cell>
        </row>
        <row r="3648">
          <cell r="F3648">
            <v>5905490020406</v>
          </cell>
          <cell r="G3648" t="str">
            <v>Pouf LEONARD velours côtelé - Gris foncé</v>
          </cell>
        </row>
        <row r="3649">
          <cell r="F3649">
            <v>5905490020413</v>
          </cell>
          <cell r="G3649" t="str">
            <v>Pouf LEONARD tissu texturé - Beige</v>
          </cell>
        </row>
        <row r="3650">
          <cell r="F3650">
            <v>5905490020420</v>
          </cell>
          <cell r="G3650" t="str">
            <v>Pouf LEONARD tissu texturé - Gris foncé</v>
          </cell>
        </row>
        <row r="3651">
          <cell r="F3651">
            <v>5905490020437</v>
          </cell>
          <cell r="G3651" t="str">
            <v>Pouf LEONARD tissu texturé - Jaune</v>
          </cell>
        </row>
        <row r="3652">
          <cell r="F3652">
            <v>5905490020444</v>
          </cell>
          <cell r="G3652" t="str">
            <v xml:space="preserve">Pouf LEONARD tissu texturé - Bleu foncé </v>
          </cell>
        </row>
        <row r="3653">
          <cell r="F3653">
            <v>5905490020451</v>
          </cell>
          <cell r="G3653" t="str">
            <v>Pouf LEONARD tissu texturé - Vert</v>
          </cell>
        </row>
        <row r="3654">
          <cell r="F3654">
            <v>5905490017468</v>
          </cell>
          <cell r="G3654" t="str">
            <v>Canapé d'angle fixe LEONARD velours côtelé - Beige - Angle droit</v>
          </cell>
        </row>
        <row r="3655">
          <cell r="F3655">
            <v>5905490017475</v>
          </cell>
          <cell r="G3655" t="str">
            <v>Canapé d'angle fixe LEONARD velours côtelé - Beige - Angle gauche</v>
          </cell>
        </row>
        <row r="3656">
          <cell r="F3656">
            <v>5905490017482</v>
          </cell>
          <cell r="G3656" t="str">
            <v>Canapé d'angle fixe LEONARD velours côtelé - Bleu clair - Angle droit</v>
          </cell>
        </row>
        <row r="3657">
          <cell r="F3657">
            <v>5905490017499</v>
          </cell>
          <cell r="G3657" t="str">
            <v>Canapé d'angle fixe LEONARD velours côtelé - Angle gauche - Bleu clair</v>
          </cell>
        </row>
        <row r="3658">
          <cell r="F3658">
            <v>5905490017505</v>
          </cell>
          <cell r="G3658" t="str">
            <v xml:space="preserve">Canapé d'angle fixe LEONARD velours côtelé - Angle droit - Bleu foncé </v>
          </cell>
        </row>
        <row r="3659">
          <cell r="F3659">
            <v>5905490017512</v>
          </cell>
          <cell r="G3659" t="str">
            <v xml:space="preserve">Canapé d'angle fixe LEONARD velours côtelé - Angle gauche - Bleu foncé </v>
          </cell>
        </row>
        <row r="3660">
          <cell r="F3660">
            <v>5905490017529</v>
          </cell>
          <cell r="G3660" t="str">
            <v>Canapé d'angle fixe LEONARD velours côtelé - Jaune - Angle droit</v>
          </cell>
        </row>
        <row r="3661">
          <cell r="F3661">
            <v>5905490017536</v>
          </cell>
          <cell r="G3661" t="str">
            <v>Canapé d'angle fixe LEONARD velours côtelé - Jaune - Angle gauche</v>
          </cell>
        </row>
        <row r="3662">
          <cell r="F3662">
            <v>5905490017543</v>
          </cell>
          <cell r="G3662" t="str">
            <v>Canapé d'angle fixe LEONARD velours côtelé - Angle droit - Vert clair</v>
          </cell>
        </row>
        <row r="3663">
          <cell r="F3663">
            <v>5905490017550</v>
          </cell>
          <cell r="G3663" t="str">
            <v>Canapé d'angle fixe LEONARD velours côtelé - Angle gauche - Vert clair</v>
          </cell>
        </row>
        <row r="3664">
          <cell r="F3664">
            <v>5905490017567</v>
          </cell>
          <cell r="G3664" t="str">
            <v>Canapé d'angle fixe LEONARD velours côtelé - Angle droit - Vert foncé</v>
          </cell>
        </row>
        <row r="3665">
          <cell r="F3665">
            <v>5905490017574</v>
          </cell>
          <cell r="G3665" t="str">
            <v>Canapé d'angle fixe LEONARD velours côtelé - Angle gauche - Vert foncé</v>
          </cell>
        </row>
        <row r="3666">
          <cell r="F3666">
            <v>5905490017581</v>
          </cell>
          <cell r="G3666" t="str">
            <v>Canapé d'angle fixe LEONARD velours côtelé - Orange - Angle droit</v>
          </cell>
        </row>
        <row r="3667">
          <cell r="F3667">
            <v>5905490017598</v>
          </cell>
          <cell r="G3667" t="str">
            <v>Canapé d'angle fixe LEONARD velours côtelé - Orange - Angle gauche</v>
          </cell>
        </row>
        <row r="3668">
          <cell r="F3668">
            <v>5905490017604</v>
          </cell>
          <cell r="G3668" t="str">
            <v>Canapé d'angle fixe LEONARD velours côtelé - Marron - Angle droit</v>
          </cell>
        </row>
        <row r="3669">
          <cell r="F3669">
            <v>5905490017611</v>
          </cell>
          <cell r="G3669" t="str">
            <v>Canapé d'angle fixe LEONARD velours côtelé - Marron - Angle gauche</v>
          </cell>
        </row>
        <row r="3670">
          <cell r="F3670">
            <v>5905490017628</v>
          </cell>
          <cell r="G3670" t="str">
            <v>Canapé d'angle fixe LEONARD velours côtelé - Violet - Angle droit</v>
          </cell>
        </row>
        <row r="3671">
          <cell r="F3671">
            <v>5905490017635</v>
          </cell>
          <cell r="G3671" t="str">
            <v>Canapé d'angle fixe LEONARD velours côtelé - Angle gauche - Violet</v>
          </cell>
        </row>
        <row r="3672">
          <cell r="F3672">
            <v>5905490017642</v>
          </cell>
          <cell r="G3672" t="str">
            <v>Canapé d'angle fixe LEONARD velours côtelé - Gris clair - Angle droit</v>
          </cell>
        </row>
        <row r="3673">
          <cell r="F3673">
            <v>5905490017659</v>
          </cell>
          <cell r="G3673" t="str">
            <v>Canapé d'angle fixe LEONARD velours côtelé - Angle gauche - Gris clair</v>
          </cell>
        </row>
        <row r="3674">
          <cell r="F3674">
            <v>5905490017666</v>
          </cell>
          <cell r="G3674" t="str">
            <v>Canapé d'angle fixe LEONARD velours côtelé - Gris foncé - Angle droit</v>
          </cell>
        </row>
        <row r="3675">
          <cell r="F3675">
            <v>5905490017673</v>
          </cell>
          <cell r="G3675" t="str">
            <v>Canapé d'angle fixe LEONARD velours côtelé - Angle gauche - Gris foncé</v>
          </cell>
        </row>
        <row r="3676">
          <cell r="F3676">
            <v>5905490020567</v>
          </cell>
          <cell r="G3676" t="str">
            <v>Canapé d'angle fixe LEONARD tissu texturé - Beige - Angle droit</v>
          </cell>
        </row>
        <row r="3677">
          <cell r="F3677">
            <v>5905490020574</v>
          </cell>
          <cell r="G3677" t="str">
            <v>Canapé d'angle fixe LEONARD tissu texturé - Beige - Angle gauche</v>
          </cell>
        </row>
        <row r="3678">
          <cell r="F3678">
            <v>5905490020581</v>
          </cell>
          <cell r="G3678" t="str">
            <v>Canapé d'angle fixe LEONARD tissu texturé - Gris foncé - Angle droit</v>
          </cell>
        </row>
        <row r="3679">
          <cell r="F3679">
            <v>5905490020598</v>
          </cell>
          <cell r="G3679" t="str">
            <v>Canapé d'angle fixe LEONARD tissu texturé - Angle gauche - Gris foncé</v>
          </cell>
        </row>
        <row r="3680">
          <cell r="F3680">
            <v>5905490020604</v>
          </cell>
          <cell r="G3680" t="str">
            <v>Canapé d'angle fixe LEONARD tissu texturé - Jaune - Angle droit</v>
          </cell>
        </row>
        <row r="3681">
          <cell r="F3681">
            <v>5905490020611</v>
          </cell>
          <cell r="G3681" t="str">
            <v>Canapé d'angle fixe LEONARD tissu texturé - Jaune - Angle gauche</v>
          </cell>
        </row>
        <row r="3682">
          <cell r="F3682">
            <v>5905490020628</v>
          </cell>
          <cell r="G3682" t="str">
            <v xml:space="preserve">Canapé d'angle fixe LEONARD tissu texturé - Angle droit - Bleu foncé </v>
          </cell>
        </row>
        <row r="3683">
          <cell r="F3683">
            <v>5905490020635</v>
          </cell>
          <cell r="G3683" t="str">
            <v xml:space="preserve">Canapé d'angle fixe LEONARD tissu texturé - Angle gauche - Bleu foncé </v>
          </cell>
        </row>
        <row r="3684">
          <cell r="F3684">
            <v>5905490020642</v>
          </cell>
          <cell r="G3684" t="str">
            <v>Canapé d'angle fixe LEONARD tissu texturé - Vert - Angle droit</v>
          </cell>
        </row>
        <row r="3685">
          <cell r="F3685">
            <v>5905490020659</v>
          </cell>
          <cell r="G3685" t="str">
            <v>Canapé d'angle fixe LEONARD tissu texturé - Vert - Angle gauche</v>
          </cell>
        </row>
        <row r="3686">
          <cell r="F3686">
            <v>5905490019806</v>
          </cell>
          <cell r="G3686" t="str">
            <v>Canapé d'angle fixe LEONARD velours côtelé avec pouf - Beige - Angle droit</v>
          </cell>
        </row>
        <row r="3687">
          <cell r="F3687">
            <v>5905490019813</v>
          </cell>
          <cell r="G3687" t="str">
            <v>Canapé d'angle fixe LEONARD velours côtelé avec pouf - Beige - Angle gauche</v>
          </cell>
        </row>
        <row r="3688">
          <cell r="F3688">
            <v>5905490019820</v>
          </cell>
          <cell r="G3688" t="str">
            <v>Canapé d'angle fixe LEONARD velours côtelé avec pouf - Bleu clair - Angle droit</v>
          </cell>
        </row>
        <row r="3689">
          <cell r="F3689">
            <v>5905490019837</v>
          </cell>
          <cell r="G3689" t="str">
            <v>Canapé d'angle fixe LEONARD velours côtelé avec pouf - Angle gauche - Bleu clair</v>
          </cell>
        </row>
        <row r="3690">
          <cell r="F3690">
            <v>5905490019844</v>
          </cell>
          <cell r="G3690" t="str">
            <v xml:space="preserve">Canapé d'angle fixe LEONARD velours côtelé avec pouf - Angle droit - Bleu foncé </v>
          </cell>
        </row>
        <row r="3691">
          <cell r="F3691">
            <v>5905490019851</v>
          </cell>
          <cell r="G3691" t="str">
            <v xml:space="preserve">Canapé d'angle fixe LEONARD velours côtelé avec pouf - Angle gauche - Bleu foncé </v>
          </cell>
        </row>
        <row r="3692">
          <cell r="F3692">
            <v>5905490019868</v>
          </cell>
          <cell r="G3692" t="str">
            <v>Canapé d'angle fixe LEONARD velours côtelé avec pouf - Jaune - Angle droit</v>
          </cell>
        </row>
        <row r="3693">
          <cell r="F3693">
            <v>5905490019875</v>
          </cell>
          <cell r="G3693" t="str">
            <v>Canapé d'angle fixe LEONARD velours côtelé avec pouf - Jaune - Angle gauche</v>
          </cell>
        </row>
        <row r="3694">
          <cell r="F3694">
            <v>5905490019882</v>
          </cell>
          <cell r="G3694" t="str">
            <v>Canapé d'angle fixe LEONARD velours côtelé avec pouf - Angle droit - Vert clair</v>
          </cell>
        </row>
        <row r="3695">
          <cell r="F3695">
            <v>5905490019899</v>
          </cell>
          <cell r="G3695" t="str">
            <v>Canapé d'angle fixe LEONARD velours côtelé avec pouf - Angle gauche - Vert clair</v>
          </cell>
        </row>
        <row r="3696">
          <cell r="F3696">
            <v>5905490019905</v>
          </cell>
          <cell r="G3696" t="str">
            <v>Canapé d'angle fixe LEONARD velours côtelé avec pouf - Angle droit - Vert foncé</v>
          </cell>
        </row>
        <row r="3697">
          <cell r="F3697">
            <v>5905490019912</v>
          </cell>
          <cell r="G3697" t="str">
            <v>Canapé d'angle fixe LEONARD velours côtelé avec pouf - Angle gauche - Vert foncé</v>
          </cell>
        </row>
        <row r="3698">
          <cell r="F3698">
            <v>5905490019929</v>
          </cell>
          <cell r="G3698" t="str">
            <v>Canapé d'angle fixe LEONARD velours côtelé avec pouf - Orange - Angle droit</v>
          </cell>
        </row>
        <row r="3699">
          <cell r="F3699">
            <v>5905490019936</v>
          </cell>
          <cell r="G3699" t="str">
            <v>Canapé d'angle fixe LEONARD velours côtelé avec pouf - Orange - Angle gauche</v>
          </cell>
        </row>
        <row r="3700">
          <cell r="F3700">
            <v>5905490019943</v>
          </cell>
          <cell r="G3700" t="str">
            <v>Canapé d'angle fixe LEONARD velours côtelé avec pouf - Marron - Angle droit</v>
          </cell>
        </row>
        <row r="3701">
          <cell r="F3701">
            <v>5905490019950</v>
          </cell>
          <cell r="G3701" t="str">
            <v>Canapé d'angle fixe LEONARD velours côtelé avec pouf - Marron - Angle gauche</v>
          </cell>
        </row>
        <row r="3702">
          <cell r="F3702">
            <v>5905490019967</v>
          </cell>
          <cell r="G3702" t="str">
            <v>Canapé d'angle fixe LEONARD velours côtelé avec pouf - Violet - Angle droit</v>
          </cell>
        </row>
        <row r="3703">
          <cell r="F3703">
            <v>5905490019974</v>
          </cell>
          <cell r="G3703" t="str">
            <v>Canapé d'angle fixe LEONARD velours côtelé avec pouf - Angle gauche - Violet</v>
          </cell>
        </row>
        <row r="3704">
          <cell r="F3704">
            <v>5905490019981</v>
          </cell>
          <cell r="G3704" t="str">
            <v>Canapé d'angle fixe LEONARD velours côtelé avec pouf - Gris clair - Angle droit</v>
          </cell>
        </row>
        <row r="3705">
          <cell r="F3705">
            <v>5905490019998</v>
          </cell>
          <cell r="G3705" t="str">
            <v>Canapé d'angle fixe LEONARD velours côtelé avec pouf - Angle gauche - Gris clair</v>
          </cell>
        </row>
        <row r="3706">
          <cell r="F3706">
            <v>5905490020000</v>
          </cell>
          <cell r="G3706" t="str">
            <v>Canapé d'angle fixe LEONARD velours côtelé avec pouf - Gris foncé - Angle droit</v>
          </cell>
        </row>
        <row r="3707">
          <cell r="F3707">
            <v>5905490020017</v>
          </cell>
          <cell r="G3707" t="str">
            <v>Canapé d'angle fixe LEONARD velours côtelé avec pouf - Angle gauche - Gris foncé</v>
          </cell>
        </row>
        <row r="3708">
          <cell r="F3708">
            <v>5905490020864</v>
          </cell>
          <cell r="G3708" t="str">
            <v>Canapé d'angle fixe LEONARD tissu texturé avec pouf - Beige - Angle droit</v>
          </cell>
        </row>
        <row r="3709">
          <cell r="F3709">
            <v>5905490020871</v>
          </cell>
          <cell r="G3709" t="str">
            <v>Canapé d'angle fixe LEONARD tissu texturé avec pouf - Beige - Angle gauche</v>
          </cell>
        </row>
        <row r="3710">
          <cell r="F3710">
            <v>5905490020888</v>
          </cell>
          <cell r="G3710" t="str">
            <v>Canapé d'angle fixe LEONARD tissu texturé avec pouf - Gris foncé - Angle droit</v>
          </cell>
        </row>
        <row r="3711">
          <cell r="F3711">
            <v>5905490020895</v>
          </cell>
          <cell r="G3711" t="str">
            <v>Canapé d'angle fixe LEONARD tissu texturé avec pouf - Angle gauche - Gris foncé</v>
          </cell>
        </row>
        <row r="3712">
          <cell r="F3712">
            <v>5905490020901</v>
          </cell>
          <cell r="G3712" t="str">
            <v>Canapé d'angle fixe LEONARD tissu texturé avec pouf - Jaune - Angle droit</v>
          </cell>
        </row>
        <row r="3713">
          <cell r="F3713">
            <v>5905490020918</v>
          </cell>
          <cell r="G3713" t="str">
            <v>Canapé d'angle fixe LEONARD tissu texturé avec pouf - Jaune - Angle gauche</v>
          </cell>
        </row>
        <row r="3714">
          <cell r="F3714">
            <v>5905490020925</v>
          </cell>
          <cell r="G3714" t="str">
            <v xml:space="preserve">Canapé d'angle fixe LEONARD tissu texturé avec pouf - Angle droit - Bleu foncé </v>
          </cell>
        </row>
        <row r="3715">
          <cell r="F3715">
            <v>5905490020932</v>
          </cell>
          <cell r="G3715" t="str">
            <v xml:space="preserve">Canapé d'angle fixe LEONARD tissu texturé avec pouf - Angle gauche - Bleu foncé </v>
          </cell>
        </row>
        <row r="3716">
          <cell r="F3716">
            <v>5905490020949</v>
          </cell>
          <cell r="G3716" t="str">
            <v>Canapé d'angle fixe LEONARD tissu texturé avec pouf - Vert - Angle droit</v>
          </cell>
        </row>
        <row r="3717">
          <cell r="F3717">
            <v>5905490020956</v>
          </cell>
          <cell r="G3717" t="str">
            <v>Canapé d'angle fixe LEONARD tissu texturé avec pouf - Vert - Angle gauche</v>
          </cell>
        </row>
        <row r="3718">
          <cell r="F3718">
            <v>5905490019363</v>
          </cell>
          <cell r="G3718" t="str">
            <v>Canapé panoramique fixe LEONARD velours côtelé - Beige</v>
          </cell>
        </row>
        <row r="3719">
          <cell r="F3719">
            <v>5905490019370</v>
          </cell>
          <cell r="G3719" t="str">
            <v>Canapé panoramique fixe LEONARD velours côtelé - Bleu clair</v>
          </cell>
        </row>
        <row r="3720">
          <cell r="F3720">
            <v>5905490019387</v>
          </cell>
          <cell r="G3720" t="str">
            <v xml:space="preserve">Canapé panoramique fixe LEONARD velours côtelé - Bleu foncé </v>
          </cell>
        </row>
        <row r="3721">
          <cell r="F3721">
            <v>5905490019394</v>
          </cell>
          <cell r="G3721" t="str">
            <v>Canapé panoramique fixe LEONARD velours côtelé - Jaune</v>
          </cell>
        </row>
        <row r="3722">
          <cell r="F3722">
            <v>5905490019400</v>
          </cell>
          <cell r="G3722" t="str">
            <v>Canapé panoramique fixe LEONARD velours côtelé - Vert clair</v>
          </cell>
        </row>
        <row r="3723">
          <cell r="F3723">
            <v>5905490019417</v>
          </cell>
          <cell r="G3723" t="str">
            <v>Canapé panoramique fixe LEONARD velours côtelé - Vert foncé</v>
          </cell>
        </row>
        <row r="3724">
          <cell r="F3724">
            <v>5905490019424</v>
          </cell>
          <cell r="G3724" t="str">
            <v>Canapé panoramique fixe LEONARD velours côtelé - Orange</v>
          </cell>
        </row>
        <row r="3725">
          <cell r="F3725">
            <v>5905490019431</v>
          </cell>
          <cell r="G3725" t="str">
            <v>Canapé panoramique fixe LEONARD velours côtelé - Marron</v>
          </cell>
        </row>
        <row r="3726">
          <cell r="F3726">
            <v>5905490019448</v>
          </cell>
          <cell r="G3726" t="str">
            <v>Canapé panoramique fixe LEONARD velours côtelé - Violet</v>
          </cell>
        </row>
        <row r="3727">
          <cell r="F3727">
            <v>5905490019455</v>
          </cell>
          <cell r="G3727" t="str">
            <v>Canapé panoramique fixe LEONARD velours côtelé - Gris clair</v>
          </cell>
        </row>
        <row r="3728">
          <cell r="F3728">
            <v>5905490019462</v>
          </cell>
          <cell r="G3728" t="str">
            <v>Canapé panoramique fixe LEONARD velours côtelé - Gris foncé</v>
          </cell>
        </row>
        <row r="3729">
          <cell r="F3729">
            <v>5905490020666</v>
          </cell>
          <cell r="G3729" t="str">
            <v>Canapé panoramique fixe LEONARD tissu texturé - Beige</v>
          </cell>
        </row>
        <row r="3730">
          <cell r="F3730">
            <v>5905490020673</v>
          </cell>
          <cell r="G3730" t="str">
            <v>Canapé panoramique fixe LEONARD tissu texturé - Gris foncé</v>
          </cell>
        </row>
        <row r="3731">
          <cell r="F3731">
            <v>5905490020680</v>
          </cell>
          <cell r="G3731" t="str">
            <v>Canapé panoramique fixe LEONARD tissu texturé - Jaune</v>
          </cell>
        </row>
        <row r="3732">
          <cell r="F3732">
            <v>5905490020697</v>
          </cell>
          <cell r="G3732" t="str">
            <v xml:space="preserve">Canapé panoramique fixe LEONARD tissu texturé - Bleu foncé </v>
          </cell>
        </row>
        <row r="3733">
          <cell r="F3733">
            <v>5905490020703</v>
          </cell>
          <cell r="G3733" t="str">
            <v>Canapé panoramique fixe LEONARD tissu texturé - Vert</v>
          </cell>
        </row>
        <row r="3734">
          <cell r="F3734">
            <v>5905490019479</v>
          </cell>
          <cell r="G3734" t="str">
            <v>Canapé panoramique fixe LEONARD velours côtelé avec pouf - Beige</v>
          </cell>
        </row>
        <row r="3735">
          <cell r="F3735">
            <v>5905490019486</v>
          </cell>
          <cell r="G3735" t="str">
            <v>Canapé panoramique fixe LEONARD velours côtelé avec pouf - Bleu clair</v>
          </cell>
        </row>
        <row r="3736">
          <cell r="F3736">
            <v>5905490019493</v>
          </cell>
          <cell r="G3736" t="str">
            <v xml:space="preserve">Canapé panoramique fixe LEONARD velours côtelé avec pouf - Bleu foncé </v>
          </cell>
        </row>
        <row r="3737">
          <cell r="F3737">
            <v>5905490019509</v>
          </cell>
          <cell r="G3737" t="str">
            <v>Canapé panoramique fixe LEONARD velours côtelé avec pouf - Jaune</v>
          </cell>
        </row>
        <row r="3738">
          <cell r="F3738">
            <v>5905490019516</v>
          </cell>
          <cell r="G3738" t="str">
            <v>Canapé panoramique fixe LEONARD velours côtelé avec pouf - Vert clair</v>
          </cell>
        </row>
        <row r="3739">
          <cell r="F3739">
            <v>5905490019523</v>
          </cell>
          <cell r="G3739" t="str">
            <v>Canapé panoramique fixe LEONARD velours côtelé avec pouf - Vert foncé</v>
          </cell>
        </row>
        <row r="3740">
          <cell r="F3740">
            <v>5905490019530</v>
          </cell>
          <cell r="G3740" t="str">
            <v>Canapé panoramique fixe LEONARD velours côtelé avec pouf - Orange</v>
          </cell>
        </row>
        <row r="3741">
          <cell r="F3741">
            <v>5905490019547</v>
          </cell>
          <cell r="G3741" t="str">
            <v>Canapé panoramique fixe LEONARD velours côtelé avec pouf - Marron</v>
          </cell>
        </row>
        <row r="3742">
          <cell r="F3742">
            <v>5905490019554</v>
          </cell>
          <cell r="G3742" t="str">
            <v>Canapé panoramique fixe LEONARD velours côtelé avec pouf - Violet</v>
          </cell>
        </row>
        <row r="3743">
          <cell r="F3743">
            <v>5905490019561</v>
          </cell>
          <cell r="G3743" t="str">
            <v>Canapé panoramique fixe LEONARD velours côtelé avec pouf - Gris clair</v>
          </cell>
        </row>
        <row r="3744">
          <cell r="F3744">
            <v>5905490019578</v>
          </cell>
          <cell r="G3744" t="str">
            <v>Canapé panoramique fixe LEONARD velours côtelé avec pouf - Gris foncé</v>
          </cell>
        </row>
        <row r="3745">
          <cell r="F3745">
            <v>5905490020710</v>
          </cell>
          <cell r="G3745" t="str">
            <v>Canapé panoramique fixe LEONARD tissu texturé avec pouf - Beige</v>
          </cell>
        </row>
        <row r="3746">
          <cell r="F3746">
            <v>5905490020727</v>
          </cell>
          <cell r="G3746" t="str">
            <v>Canapé panoramique fixe LEONARD tissu texturé avec pouf - Gris foncé</v>
          </cell>
        </row>
        <row r="3747">
          <cell r="F3747">
            <v>5905490020734</v>
          </cell>
          <cell r="G3747" t="str">
            <v>Canapé panoramique fixe LEONARD tissu texturé avec pouf - Jaune</v>
          </cell>
        </row>
        <row r="3748">
          <cell r="F3748">
            <v>5905490020741</v>
          </cell>
          <cell r="G3748" t="str">
            <v xml:space="preserve">Canapé panoramique fixe LEONARD tissu texturé avec pouf - Bleu foncé </v>
          </cell>
        </row>
        <row r="3749">
          <cell r="F3749">
            <v>5905490020758</v>
          </cell>
          <cell r="G3749" t="str">
            <v>Canapé panoramique fixe LEONARD tissu texturé avec pouf - Vert</v>
          </cell>
        </row>
        <row r="3750">
          <cell r="F3750">
            <v>5905490017246</v>
          </cell>
          <cell r="G3750" t="str">
            <v>Canapé droit fixe 3 places LEONARD velours côtelé - Beige</v>
          </cell>
        </row>
        <row r="3751">
          <cell r="F3751">
            <v>5905490017253</v>
          </cell>
          <cell r="G3751" t="str">
            <v>Canapé droit fixe 3 places LEONARD velours côtelé - Bleu clair</v>
          </cell>
        </row>
        <row r="3752">
          <cell r="F3752">
            <v>5905490017260</v>
          </cell>
          <cell r="G3752" t="str">
            <v xml:space="preserve">Canapé droit fixe 3 places LEONARD velours côtelé - Bleu foncé </v>
          </cell>
        </row>
        <row r="3753">
          <cell r="F3753">
            <v>5905490017277</v>
          </cell>
          <cell r="G3753" t="str">
            <v>Canapé droit fixe 3 places LEONARD velours côtelé - Jaune</v>
          </cell>
        </row>
        <row r="3754">
          <cell r="F3754">
            <v>5905490017284</v>
          </cell>
          <cell r="G3754" t="str">
            <v>Canapé droit fixe 3 places LEONARD velours côtelé - Vert clair</v>
          </cell>
        </row>
        <row r="3755">
          <cell r="F3755">
            <v>5905490017291</v>
          </cell>
          <cell r="G3755" t="str">
            <v>Canapé droit fixe 3 places LEONARD velours côtelé - Vert foncé</v>
          </cell>
        </row>
        <row r="3756">
          <cell r="F3756">
            <v>5905490017307</v>
          </cell>
          <cell r="G3756" t="str">
            <v>Canapé droit fixe 3 places LEONARD velours côtelé - Orange</v>
          </cell>
        </row>
        <row r="3757">
          <cell r="F3757">
            <v>5905490017314</v>
          </cell>
          <cell r="G3757" t="str">
            <v>Canapé droit fixe 3 places LEONARD velours côtelé - Marron</v>
          </cell>
        </row>
        <row r="3758">
          <cell r="F3758">
            <v>5905490017321</v>
          </cell>
          <cell r="G3758" t="str">
            <v>Canapé droit fixe 3 places LEONARD velours côtelé - Violet</v>
          </cell>
        </row>
        <row r="3759">
          <cell r="F3759">
            <v>5905490017338</v>
          </cell>
          <cell r="G3759" t="str">
            <v>Canapé droit fixe 3 places LEONARD velours côtelé - Gris clair</v>
          </cell>
        </row>
        <row r="3760">
          <cell r="F3760">
            <v>5905490017345</v>
          </cell>
          <cell r="G3760" t="str">
            <v>Canapé droit fixe 3 places LEONARD velours côtelé - Gris foncé</v>
          </cell>
        </row>
        <row r="3761">
          <cell r="F3761">
            <v>5905490020468</v>
          </cell>
          <cell r="G3761" t="str">
            <v>Canapé droit fixe 3 places LEONARD tissu texturé - Beige</v>
          </cell>
        </row>
        <row r="3762">
          <cell r="F3762">
            <v>5905490020475</v>
          </cell>
          <cell r="G3762" t="str">
            <v>Canapé droit fixe 3 places LEONARD tissu texturé - Gris foncé</v>
          </cell>
        </row>
        <row r="3763">
          <cell r="F3763">
            <v>5905490020482</v>
          </cell>
          <cell r="G3763" t="str">
            <v>Canapé droit fixe 3 places LEONARD tissu texturé - Jaune</v>
          </cell>
        </row>
        <row r="3764">
          <cell r="F3764">
            <v>5905490020499</v>
          </cell>
          <cell r="G3764" t="str">
            <v xml:space="preserve">Canapé droit fixe 3 places LEONARD tissu texturé - Bleu foncé </v>
          </cell>
        </row>
        <row r="3765">
          <cell r="F3765">
            <v>5905490020505</v>
          </cell>
          <cell r="G3765" t="str">
            <v>Canapé droit fixe 3 places LEONARD tissu texturé - Vert</v>
          </cell>
        </row>
        <row r="3766">
          <cell r="F3766">
            <v>5905490019585</v>
          </cell>
          <cell r="G3766" t="str">
            <v>Canapé droit fixe 3 places LEONARD velours côtelé avec pouf - Beige</v>
          </cell>
        </row>
        <row r="3767">
          <cell r="F3767">
            <v>5905490019592</v>
          </cell>
          <cell r="G3767" t="str">
            <v>Canapé droit fixe 3 places LEONARD velours côtelé avec pouf - Bleu clair</v>
          </cell>
        </row>
        <row r="3768">
          <cell r="F3768">
            <v>5905490019608</v>
          </cell>
          <cell r="G3768" t="str">
            <v xml:space="preserve">Canapé droit fixe 3 places LEONARD velours côtelé avec pouf - Bleu foncé </v>
          </cell>
        </row>
        <row r="3769">
          <cell r="F3769">
            <v>5905490019615</v>
          </cell>
          <cell r="G3769" t="str">
            <v>Canapé droit fixe 3 places LEONARD velours côtelé avec pouf - Jaune</v>
          </cell>
        </row>
        <row r="3770">
          <cell r="F3770">
            <v>5905490019622</v>
          </cell>
          <cell r="G3770" t="str">
            <v>Canapé droit fixe 3 places LEONARD velours côtelé avec pouf - Vert clair</v>
          </cell>
        </row>
        <row r="3771">
          <cell r="F3771">
            <v>5905490019639</v>
          </cell>
          <cell r="G3771" t="str">
            <v>Canapé droit fixe 3 places LEONARD velours côtelé avec pouf - Vert foncé</v>
          </cell>
        </row>
        <row r="3772">
          <cell r="F3772">
            <v>5905490019646</v>
          </cell>
          <cell r="G3772" t="str">
            <v>Canapé droit fixe 3 places LEONARD velours côtelé avec pouf - Orange</v>
          </cell>
        </row>
        <row r="3773">
          <cell r="F3773">
            <v>5905490019653</v>
          </cell>
          <cell r="G3773" t="str">
            <v>Canapé droit fixe 3 places LEONARD velours côtelé avec pouf - Marron</v>
          </cell>
        </row>
        <row r="3774">
          <cell r="F3774">
            <v>5905490019660</v>
          </cell>
          <cell r="G3774" t="str">
            <v>Canapé droit fixe 3 places LEONARD velours côtelé avec pouf - Violet</v>
          </cell>
        </row>
        <row r="3775">
          <cell r="F3775">
            <v>5905490019677</v>
          </cell>
          <cell r="G3775" t="str">
            <v>Canapé droit fixe 3 places LEONARD velours côtelé avec pouf - Gris clair</v>
          </cell>
        </row>
        <row r="3776">
          <cell r="F3776">
            <v>5905490019684</v>
          </cell>
          <cell r="G3776" t="str">
            <v>Canapé droit fixe 3 places LEONARD velours côtelé avec pouf - Gris foncé</v>
          </cell>
        </row>
        <row r="3777">
          <cell r="F3777">
            <v>5905490020765</v>
          </cell>
          <cell r="G3777" t="str">
            <v>Canapé droit fixe 3 places LEONARD tissu texturé avec pouf - Beige</v>
          </cell>
        </row>
        <row r="3778">
          <cell r="F3778">
            <v>5905490020772</v>
          </cell>
          <cell r="G3778" t="str">
            <v>Canapé droit fixe 3 places LEONARD tissu texturé avec pouf - Gris foncé</v>
          </cell>
        </row>
        <row r="3779">
          <cell r="F3779">
            <v>5905490020789</v>
          </cell>
          <cell r="G3779" t="str">
            <v>Canapé droit fixe 3 places LEONARD tissu texturé avec pouf - Jaune</v>
          </cell>
        </row>
        <row r="3780">
          <cell r="F3780">
            <v>5905490020796</v>
          </cell>
          <cell r="G3780" t="str">
            <v xml:space="preserve">Canapé droit fixe 3 places LEONARD tissu texturé avec pouf - Bleu foncé </v>
          </cell>
        </row>
        <row r="3781">
          <cell r="F3781">
            <v>5905490020802</v>
          </cell>
          <cell r="G3781" t="str">
            <v>Canapé droit fixe 3 places LEONARD tissu texturé avec pouf - Vert</v>
          </cell>
        </row>
        <row r="3782">
          <cell r="F3782">
            <v>5905490017352</v>
          </cell>
          <cell r="G3782" t="str">
            <v>Canapé droit fixe 4 places LEONARD assise profonde velours côtelé - Beige</v>
          </cell>
        </row>
        <row r="3783">
          <cell r="F3783">
            <v>5905490017369</v>
          </cell>
          <cell r="G3783" t="str">
            <v>Canapé droit fixe 4 places LEONARD assise profonde velours côtelé - Bleu clair</v>
          </cell>
        </row>
        <row r="3784">
          <cell r="F3784">
            <v>5905490017376</v>
          </cell>
          <cell r="G3784" t="str">
            <v xml:space="preserve">Canapé droit fixe 4 places LEONARD assise profonde velours côtelé - Bleu foncé </v>
          </cell>
        </row>
        <row r="3785">
          <cell r="F3785">
            <v>5905490017383</v>
          </cell>
          <cell r="G3785" t="str">
            <v>Canapé droit fixe 4 places LEONARD assise profonde velours côtelé - Jaune</v>
          </cell>
        </row>
        <row r="3786">
          <cell r="F3786">
            <v>5905490017390</v>
          </cell>
          <cell r="G3786" t="str">
            <v>Canapé droit fixe 4 places LEONARD assise profonde velours côtelé - Vert clair</v>
          </cell>
        </row>
        <row r="3787">
          <cell r="F3787">
            <v>5905490017406</v>
          </cell>
          <cell r="G3787" t="str">
            <v>Canapé droit fixe 4 places LEONARD assise profonde velours côtelé - Vert foncé</v>
          </cell>
        </row>
        <row r="3788">
          <cell r="F3788">
            <v>5905490017413</v>
          </cell>
          <cell r="G3788" t="str">
            <v>Canapé droit fixe 4 places LEONARD assise profonde velours côtelé - Orange</v>
          </cell>
        </row>
        <row r="3789">
          <cell r="F3789">
            <v>5905490017420</v>
          </cell>
          <cell r="G3789" t="str">
            <v>Canapé droit fixe 4 places LEONARD assise profonde velours côtelé - Marron</v>
          </cell>
        </row>
        <row r="3790">
          <cell r="F3790">
            <v>5905490017437</v>
          </cell>
          <cell r="G3790" t="str">
            <v>Canapé droit fixe 4 places LEONARD assise profonde velours côtelé - Violet</v>
          </cell>
        </row>
        <row r="3791">
          <cell r="F3791">
            <v>5905490017444</v>
          </cell>
          <cell r="G3791" t="str">
            <v>Canapé droit fixe 4 places LEONARD assise profonde velours côtelé - Gris clair</v>
          </cell>
        </row>
        <row r="3792">
          <cell r="F3792">
            <v>5905490017451</v>
          </cell>
          <cell r="G3792" t="str">
            <v>Canapé droit fixe 4 places LEONARD assise profonde velours côtelé - Gris foncé</v>
          </cell>
        </row>
        <row r="3793">
          <cell r="F3793">
            <v>5905490020512</v>
          </cell>
          <cell r="G3793" t="str">
            <v>Canapé droit fixe 4 places LEONARD assise profonde tissu texturé - Beige</v>
          </cell>
        </row>
        <row r="3794">
          <cell r="F3794">
            <v>5905490020529</v>
          </cell>
          <cell r="G3794" t="str">
            <v>Canapé droit fixe 4 places LEONARD assise profonde tissu texturé - Gris foncé</v>
          </cell>
        </row>
        <row r="3795">
          <cell r="F3795">
            <v>5905490020536</v>
          </cell>
          <cell r="G3795" t="str">
            <v>Canapé droit fixe 4 places LEONARD assise profonde tissu texturé - Jaune</v>
          </cell>
        </row>
        <row r="3796">
          <cell r="F3796">
            <v>5905490020543</v>
          </cell>
          <cell r="G3796" t="str">
            <v xml:space="preserve">Canapé droit fixe 4 places LEONARD assise profonde tissu texturé - Bleu foncé </v>
          </cell>
        </row>
        <row r="3797">
          <cell r="F3797">
            <v>5905490020550</v>
          </cell>
          <cell r="G3797" t="str">
            <v>Canapé droit fixe 4 places LEONARD assise profonde tissu texturé - Vert</v>
          </cell>
        </row>
        <row r="3798">
          <cell r="F3798">
            <v>5905490022066</v>
          </cell>
          <cell r="G3798" t="str">
            <v>Lit coffre JAGNA - Beige - 140x190</v>
          </cell>
        </row>
        <row r="3799">
          <cell r="F3799">
            <v>5905490022073</v>
          </cell>
          <cell r="G3799" t="str">
            <v>Lit coffre JAGNA - Vert - 140x190</v>
          </cell>
        </row>
        <row r="3800">
          <cell r="F3800">
            <v>5905490022080</v>
          </cell>
          <cell r="G3800" t="str">
            <v>Lit coffre JAGNA - Jaune - 140x190</v>
          </cell>
        </row>
        <row r="3801">
          <cell r="F3801">
            <v>5905490022097</v>
          </cell>
          <cell r="G3801" t="str">
            <v>Lit coffre JAGNA - Orange - 140x190</v>
          </cell>
        </row>
        <row r="3802">
          <cell r="F3802">
            <v>5905490022103</v>
          </cell>
          <cell r="G3802" t="str">
            <v>Lit coffre JAGNA - Rose - 140x190</v>
          </cell>
        </row>
        <row r="3803">
          <cell r="F3803">
            <v>5905490022110</v>
          </cell>
          <cell r="G3803" t="str">
            <v>Lit coffre JAGNA - 140x190 - Gris clair</v>
          </cell>
        </row>
        <row r="3804">
          <cell r="F3804">
            <v>5905490022127</v>
          </cell>
          <cell r="G3804" t="str">
            <v xml:space="preserve">Lit coffre JAGNA - 140x190 - Bleu foncé </v>
          </cell>
        </row>
        <row r="3805">
          <cell r="F3805">
            <v>5905490022134</v>
          </cell>
          <cell r="G3805" t="str">
            <v>Lit coffre JAGNA - Gris foncé - 140x190</v>
          </cell>
        </row>
        <row r="3806">
          <cell r="F3806">
            <v>5905490021984</v>
          </cell>
          <cell r="G3806" t="str">
            <v>Lit coffre JAGNA - Beige - 160x200</v>
          </cell>
        </row>
        <row r="3807">
          <cell r="F3807">
            <v>5905490021991</v>
          </cell>
          <cell r="G3807" t="str">
            <v>Lit coffre JAGNA - Vert - 160x200</v>
          </cell>
        </row>
        <row r="3808">
          <cell r="F3808">
            <v>5905490022004</v>
          </cell>
          <cell r="G3808" t="str">
            <v>Lit coffre JAGNA - Jaune - 160x200</v>
          </cell>
        </row>
        <row r="3809">
          <cell r="F3809">
            <v>5905490022011</v>
          </cell>
          <cell r="G3809" t="str">
            <v>Lit coffre JAGNA - Orange - 160x200</v>
          </cell>
        </row>
        <row r="3810">
          <cell r="F3810">
            <v>5905490022028</v>
          </cell>
          <cell r="G3810" t="str">
            <v>Lit coffre JAGNA - Rose - 160x200</v>
          </cell>
        </row>
        <row r="3811">
          <cell r="F3811">
            <v>5905490022035</v>
          </cell>
          <cell r="G3811" t="str">
            <v>Lit coffre JAGNA - 160x200 - Gris clair</v>
          </cell>
        </row>
        <row r="3812">
          <cell r="F3812">
            <v>5905490022042</v>
          </cell>
          <cell r="G3812" t="str">
            <v xml:space="preserve">Lit coffre JAGNA - 160x200 - Bleu foncé </v>
          </cell>
        </row>
        <row r="3813">
          <cell r="F3813">
            <v>5905490022059</v>
          </cell>
          <cell r="G3813" t="str">
            <v>Lit coffre JAGNA - Gris foncé - 160x200</v>
          </cell>
        </row>
        <row r="3814">
          <cell r="F3814">
            <v>5905490022141</v>
          </cell>
          <cell r="G3814" t="str">
            <v>Lit coffre JAGNA - Beige - 180x200</v>
          </cell>
        </row>
        <row r="3815">
          <cell r="F3815">
            <v>5905490022158</v>
          </cell>
          <cell r="G3815" t="str">
            <v>Lit coffre JAGNA - Vert - 180x200</v>
          </cell>
        </row>
        <row r="3816">
          <cell r="F3816">
            <v>5905490022165</v>
          </cell>
          <cell r="G3816" t="str">
            <v>Lit coffre JAGNA - Jaune - 180x200</v>
          </cell>
        </row>
        <row r="3817">
          <cell r="F3817">
            <v>5905490022172</v>
          </cell>
          <cell r="G3817" t="str">
            <v>Lit coffre JAGNA - Orange - 180x200</v>
          </cell>
        </row>
        <row r="3818">
          <cell r="F3818">
            <v>5905490022189</v>
          </cell>
          <cell r="G3818" t="str">
            <v>Lit coffre JAGNA - Rose - 180x200</v>
          </cell>
        </row>
        <row r="3819">
          <cell r="F3819">
            <v>5905490022196</v>
          </cell>
          <cell r="G3819" t="str">
            <v>Lit coffre JAGNA - 180x200 - Gris clair</v>
          </cell>
        </row>
        <row r="3820">
          <cell r="F3820">
            <v>5905490022202</v>
          </cell>
          <cell r="G3820" t="str">
            <v xml:space="preserve">Lit coffre JAGNA - 180x200 - Bleu foncé </v>
          </cell>
        </row>
        <row r="3821">
          <cell r="F3821">
            <v>5905490022219</v>
          </cell>
          <cell r="G3821" t="str">
            <v>Lit coffre JAGNA - Gris foncé - 180x200</v>
          </cell>
        </row>
        <row r="3822">
          <cell r="F3822">
            <v>5905490021861</v>
          </cell>
          <cell r="G3822" t="str">
            <v>Lit coffre VERNON - Beige - 140x190</v>
          </cell>
        </row>
        <row r="3823">
          <cell r="F3823">
            <v>5905490021878</v>
          </cell>
          <cell r="G3823" t="str">
            <v>Lit coffre VERNON - Jaune - 140x190</v>
          </cell>
        </row>
        <row r="3824">
          <cell r="F3824">
            <v>5905490021885</v>
          </cell>
          <cell r="G3824" t="str">
            <v>Lit coffre VERNON - Orange - 140x190</v>
          </cell>
        </row>
        <row r="3825">
          <cell r="F3825">
            <v>5905490021892</v>
          </cell>
          <cell r="G3825" t="str">
            <v xml:space="preserve">Lit coffre VERNON - 140x190 - Bleu foncé </v>
          </cell>
        </row>
        <row r="3826">
          <cell r="F3826">
            <v>5905490021908</v>
          </cell>
          <cell r="G3826" t="str">
            <v>Lit coffre VERNON - Gris foncé - 140x190</v>
          </cell>
        </row>
        <row r="3827">
          <cell r="F3827">
            <v>5905490021915</v>
          </cell>
          <cell r="G3827" t="str">
            <v>Lit coffre VERNON - 140x190 - Gris clair</v>
          </cell>
        </row>
        <row r="3828">
          <cell r="F3828">
            <v>5905490021809</v>
          </cell>
          <cell r="G3828" t="str">
            <v>Lit coffre VERNON - Beige - 160x200</v>
          </cell>
        </row>
        <row r="3829">
          <cell r="F3829">
            <v>5905490021816</v>
          </cell>
          <cell r="G3829" t="str">
            <v>Lit coffre VERNON - Jaune - 160x200</v>
          </cell>
        </row>
        <row r="3830">
          <cell r="F3830">
            <v>5905490021823</v>
          </cell>
          <cell r="G3830" t="str">
            <v>Lit coffre VERNON - Orange - 160x200</v>
          </cell>
        </row>
        <row r="3831">
          <cell r="F3831">
            <v>5905490021830</v>
          </cell>
          <cell r="G3831" t="str">
            <v xml:space="preserve">Lit coffre VERNON - 160x200 - Bleu foncé </v>
          </cell>
        </row>
        <row r="3832">
          <cell r="F3832">
            <v>5905490021847</v>
          </cell>
          <cell r="G3832" t="str">
            <v>Lit coffre VERNON - Gris foncé - 160x200</v>
          </cell>
        </row>
        <row r="3833">
          <cell r="F3833">
            <v>5905490021854</v>
          </cell>
          <cell r="G3833" t="str">
            <v>Lit coffre VERNON - 160x200 - Gris clair</v>
          </cell>
        </row>
        <row r="3834">
          <cell r="F3834">
            <v>5905490021922</v>
          </cell>
          <cell r="G3834" t="str">
            <v>Lit coffre VERNON - Beige - 180x200</v>
          </cell>
        </row>
        <row r="3835">
          <cell r="F3835">
            <v>5905490021939</v>
          </cell>
          <cell r="G3835" t="str">
            <v>Lit coffre VERNON - Jaune - 180x200</v>
          </cell>
        </row>
        <row r="3836">
          <cell r="F3836">
            <v>5905490021946</v>
          </cell>
          <cell r="G3836" t="str">
            <v>Lit coffre VERNON - Orange - 180x200</v>
          </cell>
        </row>
        <row r="3837">
          <cell r="F3837">
            <v>5905490021953</v>
          </cell>
          <cell r="G3837" t="str">
            <v xml:space="preserve">Lit coffre VERNON - 180x200 - Bleu foncé </v>
          </cell>
        </row>
        <row r="3838">
          <cell r="F3838">
            <v>5905490021960</v>
          </cell>
          <cell r="G3838" t="str">
            <v>Lit coffre VERNON - Gris foncé - 180x200</v>
          </cell>
        </row>
        <row r="3839">
          <cell r="F3839">
            <v>5905490021977</v>
          </cell>
          <cell r="G3839" t="str">
            <v>Lit coffre VERNON - 180x200 - Gris clair</v>
          </cell>
        </row>
        <row r="3840">
          <cell r="F3840">
            <v>5905490017086</v>
          </cell>
          <cell r="G3840" t="str">
            <v>Canapé d'angle fixe CLOUD - Beige - Angle droit</v>
          </cell>
        </row>
        <row r="3841">
          <cell r="F3841">
            <v>5905490017093</v>
          </cell>
          <cell r="G3841" t="str">
            <v>Canapé d'angle fixe CLOUD - Beige - Angle gauche</v>
          </cell>
        </row>
        <row r="3842">
          <cell r="F3842">
            <v>5905490017109</v>
          </cell>
          <cell r="G3842" t="str">
            <v>Canapé d'angle fixe CLOUD - Vert - Angle droit</v>
          </cell>
        </row>
        <row r="3843">
          <cell r="F3843">
            <v>5905490017116</v>
          </cell>
          <cell r="G3843" t="str">
            <v>Canapé d'angle fixe CLOUD - Vert - Angle gauche</v>
          </cell>
        </row>
        <row r="3844">
          <cell r="F3844">
            <v>5905490017123</v>
          </cell>
          <cell r="G3844" t="str">
            <v>Canapé d'angle fixe CLOUD - Jaune - Angle droit</v>
          </cell>
        </row>
        <row r="3845">
          <cell r="F3845">
            <v>5905490017130</v>
          </cell>
          <cell r="G3845" t="str">
            <v>Canapé d'angle fixe CLOUD - Jaune - Angle gauche</v>
          </cell>
        </row>
        <row r="3846">
          <cell r="F3846">
            <v>5905490017147</v>
          </cell>
          <cell r="G3846" t="str">
            <v>Canapé d'angle fixe CLOUD - Orange - Angle droit</v>
          </cell>
        </row>
        <row r="3847">
          <cell r="F3847">
            <v>5905490017154</v>
          </cell>
          <cell r="G3847" t="str">
            <v>Canapé d'angle fixe CLOUD - Orange - Angle gauche</v>
          </cell>
        </row>
        <row r="3848">
          <cell r="F3848">
            <v>5905490017161</v>
          </cell>
          <cell r="G3848" t="str">
            <v>Canapé d'angle fixe CLOUD - Rose - Angle droit</v>
          </cell>
        </row>
        <row r="3849">
          <cell r="F3849">
            <v>5905490017178</v>
          </cell>
          <cell r="G3849" t="str">
            <v>Canapé d'angle fixe CLOUD - Angle gauche - Rose</v>
          </cell>
        </row>
        <row r="3850">
          <cell r="F3850">
            <v>5905490017185</v>
          </cell>
          <cell r="G3850" t="str">
            <v>Canapé d'angle fixe CLOUD - Gris clair - Angle droit</v>
          </cell>
        </row>
        <row r="3851">
          <cell r="F3851">
            <v>5905490017192</v>
          </cell>
          <cell r="G3851" t="str">
            <v>Canapé d'angle fixe CLOUD - Angle gauche - Gris clair</v>
          </cell>
        </row>
        <row r="3852">
          <cell r="F3852">
            <v>5905490017208</v>
          </cell>
          <cell r="G3852" t="str">
            <v xml:space="preserve">Canapé d'angle fixe CLOUD - Angle droit - Bleu foncé </v>
          </cell>
        </row>
        <row r="3853">
          <cell r="F3853">
            <v>5905490017215</v>
          </cell>
          <cell r="G3853" t="str">
            <v xml:space="preserve">Canapé d'angle fixe CLOUD - Angle gauche - Bleu foncé </v>
          </cell>
        </row>
        <row r="3854">
          <cell r="F3854">
            <v>5905490017222</v>
          </cell>
          <cell r="G3854" t="str">
            <v>Canapé d'angle fixe CLOUD - Gris foncé - Angle droit</v>
          </cell>
        </row>
        <row r="3855">
          <cell r="F3855">
            <v>5905490017239</v>
          </cell>
          <cell r="G3855" t="str">
            <v>Canapé d'angle fixe CLOUD - Angle gauche - Gris foncé</v>
          </cell>
        </row>
        <row r="3856">
          <cell r="F3856">
            <v>5905490017680</v>
          </cell>
          <cell r="G3856" t="str">
            <v>Canapé d'angle fixe CLOUD avec pouf - Beige - Angle droit</v>
          </cell>
        </row>
        <row r="3857">
          <cell r="F3857">
            <v>5905490017697</v>
          </cell>
          <cell r="G3857" t="str">
            <v>Canapé d'angle fixe CLOUD avec pouf - Beige - Angle gauche</v>
          </cell>
        </row>
        <row r="3858">
          <cell r="F3858">
            <v>5905490017703</v>
          </cell>
          <cell r="G3858" t="str">
            <v>Canapé d'angle fixe CLOUD avec pouf - Vert - Angle droit</v>
          </cell>
        </row>
        <row r="3859">
          <cell r="F3859">
            <v>5905490017710</v>
          </cell>
          <cell r="G3859" t="str">
            <v>Canapé d'angle fixe CLOUD avec pouf - Vert - Angle gauche</v>
          </cell>
        </row>
        <row r="3860">
          <cell r="F3860">
            <v>5905490017727</v>
          </cell>
          <cell r="G3860" t="str">
            <v>Canapé d'angle fixe CLOUD avec pouf - Jaune - Angle droit</v>
          </cell>
        </row>
        <row r="3861">
          <cell r="F3861">
            <v>5905490017734</v>
          </cell>
          <cell r="G3861" t="str">
            <v>Canapé d'angle fixe CLOUD avec pouf - Jaune - Angle gauche</v>
          </cell>
        </row>
        <row r="3862">
          <cell r="F3862">
            <v>5905490017741</v>
          </cell>
          <cell r="G3862" t="str">
            <v>Canapé d'angle fixe CLOUD avec pouf - Orange - Angle droit</v>
          </cell>
        </row>
        <row r="3863">
          <cell r="F3863">
            <v>5905490017758</v>
          </cell>
          <cell r="G3863" t="str">
            <v>Canapé d'angle fixe CLOUD avec pouf - Orange - Angle gauche</v>
          </cell>
        </row>
        <row r="3864">
          <cell r="F3864">
            <v>5905490017765</v>
          </cell>
          <cell r="G3864" t="str">
            <v>Canapé d'angle fixe CLOUD avec pouf - Rose - Angle droit</v>
          </cell>
        </row>
        <row r="3865">
          <cell r="F3865">
            <v>5905490017772</v>
          </cell>
          <cell r="G3865" t="str">
            <v>Canapé d'angle fixe CLOUD avec pouf - Angle gauche - Rose</v>
          </cell>
        </row>
        <row r="3866">
          <cell r="F3866">
            <v>5905490017789</v>
          </cell>
          <cell r="G3866" t="str">
            <v>Canapé d'angle fixe CLOUD avec pouf - Gris clair - Angle droit</v>
          </cell>
        </row>
        <row r="3867">
          <cell r="F3867">
            <v>5905490017796</v>
          </cell>
          <cell r="G3867" t="str">
            <v>Canapé d'angle fixe CLOUD avec pouf - Angle gauche - Gris clair</v>
          </cell>
        </row>
        <row r="3868">
          <cell r="F3868">
            <v>5905490017802</v>
          </cell>
          <cell r="G3868" t="str">
            <v xml:space="preserve">Canapé d'angle fixe CLOUD avec pouf - Angle droit - Bleu foncé </v>
          </cell>
        </row>
        <row r="3869">
          <cell r="F3869">
            <v>5905490017819</v>
          </cell>
          <cell r="G3869" t="str">
            <v xml:space="preserve">Canapé d'angle fixe CLOUD avec pouf - Angle gauche - Bleu foncé </v>
          </cell>
        </row>
        <row r="3870">
          <cell r="F3870">
            <v>5905490017826</v>
          </cell>
          <cell r="G3870" t="str">
            <v>Canapé d'angle fixe CLOUD avec pouf - Gris foncé - Angle droit</v>
          </cell>
        </row>
        <row r="3871">
          <cell r="F3871">
            <v>5905490017833</v>
          </cell>
          <cell r="G3871" t="str">
            <v>Canapé d'angle fixe CLOUD avec pouf - Angle gauche - Gris foncé</v>
          </cell>
        </row>
        <row r="3872">
          <cell r="F3872">
            <v>5905490021649</v>
          </cell>
          <cell r="G3872" t="str">
            <v>Canapé d'angle réversible CLOUD - Beige - Réversible</v>
          </cell>
        </row>
        <row r="3873">
          <cell r="F3873">
            <v>5905490021656</v>
          </cell>
          <cell r="G3873" t="str">
            <v>Canapé d'angle réversible CLOUD - Vert - Réversible</v>
          </cell>
        </row>
        <row r="3874">
          <cell r="F3874">
            <v>5905490021663</v>
          </cell>
          <cell r="G3874" t="str">
            <v>Canapé d'angle réversible CLOUD - Jaune - Réversible</v>
          </cell>
        </row>
        <row r="3875">
          <cell r="F3875">
            <v>5905490021670</v>
          </cell>
          <cell r="G3875" t="str">
            <v>Canapé d'angle réversible CLOUD - Orange - Réversible</v>
          </cell>
        </row>
        <row r="3876">
          <cell r="F3876">
            <v>5905490021687</v>
          </cell>
          <cell r="G3876" t="str">
            <v>Canapé d'angle réversible CLOUD - Rose - Réversible</v>
          </cell>
        </row>
        <row r="3877">
          <cell r="F3877">
            <v>5905490021694</v>
          </cell>
          <cell r="G3877" t="str">
            <v>Canapé d'angle réversible CLOUD - Gris clair - Réversible</v>
          </cell>
        </row>
        <row r="3878">
          <cell r="F3878">
            <v>5905490021700</v>
          </cell>
          <cell r="G3878" t="str">
            <v xml:space="preserve">Canapé d'angle réversible CLOUD - Réversible - Bleu foncé </v>
          </cell>
        </row>
        <row r="3879">
          <cell r="F3879">
            <v>5905490021717</v>
          </cell>
          <cell r="G3879" t="str">
            <v>Canapé d'angle réversible CLOUD - Gris foncé - Réversible</v>
          </cell>
        </row>
        <row r="3880">
          <cell r="F3880">
            <v>5905490021724</v>
          </cell>
          <cell r="G3880" t="str">
            <v>Canapé d'angle réversible CLOUD avec pouf - Beige - Réversible</v>
          </cell>
        </row>
        <row r="3881">
          <cell r="F3881">
            <v>5905490021731</v>
          </cell>
          <cell r="G3881" t="str">
            <v>Canapé d'angle réversible CLOUD avec pouf - Vert - Réversible</v>
          </cell>
        </row>
        <row r="3882">
          <cell r="F3882">
            <v>5905490021748</v>
          </cell>
          <cell r="G3882" t="str">
            <v>Canapé d'angle réversible CLOUD avec pouf - Jaune - Réversible</v>
          </cell>
        </row>
        <row r="3883">
          <cell r="F3883">
            <v>5905490021755</v>
          </cell>
          <cell r="G3883" t="str">
            <v>Canapé d'angle réversible CLOUD avec pouf - Orange - Réversible</v>
          </cell>
        </row>
        <row r="3884">
          <cell r="F3884">
            <v>5905490021762</v>
          </cell>
          <cell r="G3884" t="str">
            <v>Canapé d'angle réversible CLOUD avec pouf - Rose - Réversible</v>
          </cell>
        </row>
        <row r="3885">
          <cell r="F3885">
            <v>5905490021779</v>
          </cell>
          <cell r="G3885" t="str">
            <v>Canapé d'angle réversible CLOUD avec pouf - Gris clair - Réversible</v>
          </cell>
        </row>
        <row r="3886">
          <cell r="F3886">
            <v>5905490021786</v>
          </cell>
          <cell r="G3886" t="str">
            <v xml:space="preserve">Canapé d'angle réversible CLOUD avec pouf - Réversible - Bleu foncé </v>
          </cell>
        </row>
        <row r="3887">
          <cell r="F3887">
            <v>5905490021793</v>
          </cell>
          <cell r="G3887" t="str">
            <v>Canapé d'angle réversible CLOUD avec pouf - Gris foncé - Réversible</v>
          </cell>
        </row>
        <row r="3888">
          <cell r="F3888">
            <v>5905490022288</v>
          </cell>
          <cell r="G3888" t="str">
            <v>Lit coffre MONT-BLANC - Beige - 140x190</v>
          </cell>
        </row>
        <row r="3889">
          <cell r="F3889">
            <v>5905490022301</v>
          </cell>
          <cell r="G3889" t="str">
            <v>Lit coffre MONT-BLANC - Vert - 140x190</v>
          </cell>
        </row>
        <row r="3890">
          <cell r="F3890">
            <v>5905490022318</v>
          </cell>
          <cell r="G3890" t="str">
            <v>Lit coffre MONT-BLANC - Rose - 140x190</v>
          </cell>
        </row>
        <row r="3891">
          <cell r="F3891">
            <v>5905490022325</v>
          </cell>
          <cell r="G3891" t="str">
            <v xml:space="preserve">Lit coffre MONT-BLANC - 140x190 - Bleu foncé </v>
          </cell>
        </row>
        <row r="3892">
          <cell r="F3892">
            <v>5905490022332</v>
          </cell>
          <cell r="G3892" t="str">
            <v>Lit coffre MONT-BLANC - Gris foncé - 140x190</v>
          </cell>
        </row>
        <row r="3893">
          <cell r="F3893">
            <v>5905490022226</v>
          </cell>
          <cell r="G3893" t="str">
            <v>Lit coffre MONT-BLANC - Beige - 160x200</v>
          </cell>
        </row>
        <row r="3894">
          <cell r="F3894">
            <v>5905490022240</v>
          </cell>
          <cell r="G3894" t="str">
            <v>Lit coffre MONT-BLANC - Vert - 160x200</v>
          </cell>
        </row>
        <row r="3895">
          <cell r="F3895">
            <v>5905490022257</v>
          </cell>
          <cell r="G3895" t="str">
            <v>Lit coffre MONT-BLANC - Rose - 160x200</v>
          </cell>
        </row>
        <row r="3896">
          <cell r="F3896">
            <v>5905490022264</v>
          </cell>
          <cell r="G3896" t="str">
            <v xml:space="preserve">Lit coffre MONT-BLANC - 160x200 - Bleu foncé </v>
          </cell>
        </row>
        <row r="3897">
          <cell r="F3897">
            <v>5905490022271</v>
          </cell>
          <cell r="G3897" t="str">
            <v>Lit coffre MONT-BLANC - Gris foncé - 160x200</v>
          </cell>
        </row>
        <row r="3898">
          <cell r="F3898">
            <v>5905490022349</v>
          </cell>
          <cell r="G3898" t="str">
            <v>Lit coffre MONT-BLANC - Beige - 180x200</v>
          </cell>
        </row>
        <row r="3899">
          <cell r="F3899">
            <v>5905490022363</v>
          </cell>
          <cell r="G3899" t="str">
            <v>Lit coffre MONT-BLANC - Vert - 180x200</v>
          </cell>
        </row>
        <row r="3900">
          <cell r="F3900">
            <v>5905490022370</v>
          </cell>
          <cell r="G3900" t="str">
            <v>Lit coffre MONT-BLANC - Rose - 180x200</v>
          </cell>
        </row>
        <row r="3901">
          <cell r="F3901">
            <v>5905490022387</v>
          </cell>
          <cell r="G3901" t="str">
            <v xml:space="preserve">Lit coffre MONT-BLANC - 180x200 - Bleu foncé </v>
          </cell>
        </row>
        <row r="3902">
          <cell r="F3902">
            <v>5905490022394</v>
          </cell>
          <cell r="G3902" t="str">
            <v>Lit coffre MONT-BLANC - Gris foncé - 180x200</v>
          </cell>
        </row>
        <row r="3903">
          <cell r="F3903">
            <v>5905490022400</v>
          </cell>
          <cell r="G3903" t="str">
            <v>Bout de lit MONT-BLANC - Beige - 140</v>
          </cell>
        </row>
        <row r="3904">
          <cell r="F3904">
            <v>5905490022424</v>
          </cell>
          <cell r="G3904" t="str">
            <v>Bout de lit MONT-BLANC - Vert - 140</v>
          </cell>
        </row>
        <row r="3905">
          <cell r="F3905">
            <v>5905490022431</v>
          </cell>
          <cell r="G3905" t="str">
            <v>Bout de lit MONT-BLANC - Rose - 140</v>
          </cell>
        </row>
        <row r="3906">
          <cell r="F3906">
            <v>5905490022448</v>
          </cell>
          <cell r="G3906" t="str">
            <v xml:space="preserve">Bout de lit MONT-BLANC - 140 - Bleu foncé </v>
          </cell>
        </row>
        <row r="3907">
          <cell r="F3907">
            <v>5905490022455</v>
          </cell>
          <cell r="G3907" t="str">
            <v>Bout de lit MONT-BLANC - Gris foncé - 140</v>
          </cell>
        </row>
        <row r="3908">
          <cell r="F3908">
            <v>5905490022523</v>
          </cell>
          <cell r="G3908" t="str">
            <v>Lit coffre MONT-BLANC + Bout de lit MONT-BLANC - Beige - 140x190 + bout de lit 140</v>
          </cell>
        </row>
        <row r="3909">
          <cell r="F3909">
            <v>5905490022547</v>
          </cell>
          <cell r="G3909" t="str">
            <v>Lit coffre MONT-BLANC + Bout de lit MONT-BLANC - Vert - 140x190 + bout de lit 140</v>
          </cell>
        </row>
        <row r="3910">
          <cell r="F3910">
            <v>5905490022554</v>
          </cell>
          <cell r="G3910" t="str">
            <v>Lit coffre MONT-BLANC + Bout de lit MONT-BLANC - Rose - 140x190 + bout de lit 140</v>
          </cell>
        </row>
        <row r="3911">
          <cell r="F3911">
            <v>5905490022561</v>
          </cell>
          <cell r="G3911" t="str">
            <v>Lit coffre MONT-BLANC + Bout de lit MONT-BLANC - Bleu foncé  - 140x190 + bout de lit 140</v>
          </cell>
        </row>
        <row r="3912">
          <cell r="F3912">
            <v>5905490022578</v>
          </cell>
          <cell r="G3912" t="str">
            <v>Lit coffre MONT-BLANC + Bout de lit MONT-BLANC - Gris foncé - 140x190 + bout de lit 140</v>
          </cell>
        </row>
        <row r="3913">
          <cell r="F3913">
            <v>5905490022462</v>
          </cell>
          <cell r="G3913" t="str">
            <v>Lit coffre MONT-BLANC + Bout de lit MONT-BLANC - Beige - 160x200 + bout de lit 140</v>
          </cell>
        </row>
        <row r="3914">
          <cell r="F3914">
            <v>5905490022486</v>
          </cell>
          <cell r="G3914" t="str">
            <v>Lit coffre MONT-BLANC + Bout de lit MONT-BLANC - Vert - 160x200 + bout de lit 140</v>
          </cell>
        </row>
        <row r="3915">
          <cell r="F3915">
            <v>5905490022493</v>
          </cell>
          <cell r="G3915" t="str">
            <v>Lit coffre MONT-BLANC + Bout de lit MONT-BLANC - Rose - 160x200 + bout de lit 140</v>
          </cell>
        </row>
        <row r="3916">
          <cell r="F3916">
            <v>5905490022509</v>
          </cell>
          <cell r="G3916" t="str">
            <v>Lit coffre MONT-BLANC + Bout de lit MONT-BLANC - Bleu foncé  - 160x200 + bout de lit 140</v>
          </cell>
        </row>
        <row r="3917">
          <cell r="F3917">
            <v>5905490022516</v>
          </cell>
          <cell r="G3917" t="str">
            <v>Lit coffre MONT-BLANC + Bout de lit MONT-BLANC - Gris foncé - 160x200 + bout de lit 140</v>
          </cell>
        </row>
        <row r="3918">
          <cell r="F3918">
            <v>5905490022585</v>
          </cell>
          <cell r="G3918" t="str">
            <v>Lit coffre MONT-BLANC + Bout de lit MONT-BLANC - Beige - 180x200 + bout de lit 140</v>
          </cell>
        </row>
        <row r="3919">
          <cell r="F3919">
            <v>5905490022608</v>
          </cell>
          <cell r="G3919" t="str">
            <v>Lit coffre MONT-BLANC + Bout de lit MONT-BLANC - Vert - 180x200 + bout de lit 140</v>
          </cell>
        </row>
        <row r="3920">
          <cell r="F3920">
            <v>5905490022615</v>
          </cell>
          <cell r="G3920" t="str">
            <v>Lit coffre MONT-BLANC + Bout de lit MONT-BLANC - Rose - 180x200 + bout de lit 140</v>
          </cell>
        </row>
        <row r="3921">
          <cell r="F3921">
            <v>5905490022622</v>
          </cell>
          <cell r="G3921" t="str">
            <v>Lit coffre MONT-BLANC + Bout de lit MONT-BLANC - Bleu foncé  - 180x200 + bout de lit 140</v>
          </cell>
        </row>
        <row r="3922">
          <cell r="F3922">
            <v>5905490022639</v>
          </cell>
          <cell r="G3922" t="str">
            <v>Lit coffre MONT-BLANC + Bout de lit MONT-BLANC - Gris foncé - 180x200 + bout de lit 140</v>
          </cell>
        </row>
        <row r="3923">
          <cell r="F3923">
            <v>5905490017840</v>
          </cell>
          <cell r="G3923" t="str">
            <v>Fauteuil ULYSSE - Beige</v>
          </cell>
        </row>
        <row r="3924">
          <cell r="F3924">
            <v>5905490017857</v>
          </cell>
          <cell r="G3924" t="str">
            <v>Fauteuil ULYSSE - Vert</v>
          </cell>
        </row>
        <row r="3925">
          <cell r="F3925">
            <v>5905490017864</v>
          </cell>
          <cell r="G3925" t="str">
            <v>Fauteuil ULYSSE - Jaune</v>
          </cell>
        </row>
        <row r="3926">
          <cell r="F3926">
            <v>5905490017871</v>
          </cell>
          <cell r="G3926" t="str">
            <v>Fauteuil ULYSSE - Orange</v>
          </cell>
        </row>
        <row r="3927">
          <cell r="F3927">
            <v>5905490017888</v>
          </cell>
          <cell r="G3927" t="str">
            <v>Fauteuil ULYSSE - Rose</v>
          </cell>
        </row>
        <row r="3928">
          <cell r="F3928">
            <v>5905490017895</v>
          </cell>
          <cell r="G3928" t="str">
            <v>Fauteuil ULYSSE - Gris clair</v>
          </cell>
        </row>
        <row r="3929">
          <cell r="F3929">
            <v>5905490017901</v>
          </cell>
          <cell r="G3929" t="str">
            <v xml:space="preserve">Fauteuil ULYSSE - Bleu foncé </v>
          </cell>
        </row>
        <row r="3930">
          <cell r="F3930">
            <v>5905490017918</v>
          </cell>
          <cell r="G3930" t="str">
            <v>Fauteuil ULYSSE - Gris foncé</v>
          </cell>
        </row>
        <row r="3931">
          <cell r="F3931">
            <v>5905490012074</v>
          </cell>
          <cell r="G3931" t="str">
            <v>Canapé d'angle convertible coffre LUCIEN gros côtelé doux - Beige - Angle droit</v>
          </cell>
        </row>
        <row r="3932">
          <cell r="F3932">
            <v>5905490012081</v>
          </cell>
          <cell r="G3932" t="str">
            <v>Canapé d'angle convertible coffre LUCIEN gros côtelé doux - Beige - Angle gauche</v>
          </cell>
        </row>
        <row r="3933">
          <cell r="F3933">
            <v>5905490018878</v>
          </cell>
          <cell r="G3933" t="str">
            <v xml:space="preserve">Canapé d'angle convertible coffre LUCIEN gros côtelé doux - Angle droit - Bleu foncé </v>
          </cell>
        </row>
        <row r="3934">
          <cell r="F3934">
            <v>5905490018885</v>
          </cell>
          <cell r="G3934" t="str">
            <v xml:space="preserve">Canapé d'angle convertible coffre LUCIEN gros côtelé doux - Angle gauche - Bleu foncé </v>
          </cell>
        </row>
        <row r="3935">
          <cell r="F3935">
            <v>5905490018892</v>
          </cell>
          <cell r="G3935" t="str">
            <v>Canapé d'angle convertible coffre LUCIEN gros côtelé doux - Vert - Angle droit</v>
          </cell>
        </row>
        <row r="3936">
          <cell r="F3936">
            <v>5905490018908</v>
          </cell>
          <cell r="G3936" t="str">
            <v>Canapé d'angle convertible coffre LUCIEN gros côtelé doux - Vert - Angle gauche</v>
          </cell>
        </row>
        <row r="3937">
          <cell r="F3937">
            <v>5905490018915</v>
          </cell>
          <cell r="G3937" t="str">
            <v>Canapé d'angle convertible coffre LUCIEN gros côtelé doux - Orange - Angle droit</v>
          </cell>
        </row>
        <row r="3938">
          <cell r="F3938">
            <v>5905490018922</v>
          </cell>
          <cell r="G3938" t="str">
            <v>Canapé d'angle convertible coffre LUCIEN gros côtelé doux - Orange - Angle gauche</v>
          </cell>
        </row>
        <row r="3939">
          <cell r="F3939">
            <v>5905490018939</v>
          </cell>
          <cell r="G3939" t="str">
            <v>Canapé d'angle convertible coffre LUCIEN gros côtelé doux - Jaune - Angle droit</v>
          </cell>
        </row>
        <row r="3940">
          <cell r="F3940">
            <v>5905490018946</v>
          </cell>
          <cell r="G3940" t="str">
            <v>Canapé d'angle convertible coffre LUCIEN gros côtelé doux - Jaune - Angle gauche</v>
          </cell>
        </row>
        <row r="3941">
          <cell r="F3941">
            <v>5905490018953</v>
          </cell>
          <cell r="G3941" t="str">
            <v>Canapé d'angle convertible coffre LUCIEN gros côtelé doux - Taupe - Angle droit</v>
          </cell>
        </row>
        <row r="3942">
          <cell r="F3942">
            <v>5905490018960</v>
          </cell>
          <cell r="G3942" t="str">
            <v>Canapé d'angle convertible coffre LUCIEN gros côtelé doux - Taupe - Angle gauche</v>
          </cell>
        </row>
        <row r="3943">
          <cell r="F3943">
            <v>5905490018977</v>
          </cell>
          <cell r="G3943" t="str">
            <v>Canapé d'angle convertible coffre LUCIEN gros côtelé doux - Gris clair - Angle droit</v>
          </cell>
        </row>
        <row r="3944">
          <cell r="F3944">
            <v>5905490018984</v>
          </cell>
          <cell r="G3944" t="str">
            <v>Canapé d'angle convertible coffre LUCIEN gros côtelé doux - Angle gauche - Gris clair</v>
          </cell>
        </row>
        <row r="3945">
          <cell r="F3945">
            <v>5905490018991</v>
          </cell>
          <cell r="G3945" t="str">
            <v>Canapé d'angle convertible coffre LUCIEN gros côtelé doux - Gris foncé - Angle droit</v>
          </cell>
        </row>
        <row r="3946">
          <cell r="F3946">
            <v>5905490019004</v>
          </cell>
          <cell r="G3946" t="str">
            <v>Canapé d'angle convertible coffre LUCIEN gros côtelé doux - Angle gauche - Gris foncé</v>
          </cell>
        </row>
        <row r="3947">
          <cell r="F3947">
            <v>5905490019011</v>
          </cell>
          <cell r="G3947" t="str">
            <v>Canapé d'angle convertible coffre LUCIEN tissu lisse - Beige - Angle droit</v>
          </cell>
        </row>
        <row r="3948">
          <cell r="F3948">
            <v>5905490019028</v>
          </cell>
          <cell r="G3948" t="str">
            <v>Canapé d'angle convertible coffre LUCIEN tissu lisse - Beige - Angle gauche</v>
          </cell>
        </row>
        <row r="3949">
          <cell r="F3949">
            <v>5905490019035</v>
          </cell>
          <cell r="G3949" t="str">
            <v>Canapé d'angle convertible coffre LUCIEN tissu lisse - Taupe - Angle droit</v>
          </cell>
        </row>
        <row r="3950">
          <cell r="F3950">
            <v>5905490019042</v>
          </cell>
          <cell r="G3950" t="str">
            <v>Canapé d'angle convertible coffre LUCIEN tissu lisse - Taupe - Angle gauche</v>
          </cell>
        </row>
        <row r="3951">
          <cell r="F3951">
            <v>5905490019059</v>
          </cell>
          <cell r="G3951" t="str">
            <v>Canapé d'angle convertible coffre LUCIEN tissu lisse - Orange - Angle droit</v>
          </cell>
        </row>
        <row r="3952">
          <cell r="F3952">
            <v>5905490019066</v>
          </cell>
          <cell r="G3952" t="str">
            <v>Canapé d'angle convertible coffre LUCIEN tissu lisse - Orange - Angle gauche</v>
          </cell>
        </row>
        <row r="3953">
          <cell r="F3953">
            <v>5905490019073</v>
          </cell>
          <cell r="G3953" t="str">
            <v>Canapé d'angle convertible coffre LUCIEN tissu lisse - Jaune - Angle droit</v>
          </cell>
        </row>
        <row r="3954">
          <cell r="F3954">
            <v>5905490019080</v>
          </cell>
          <cell r="G3954" t="str">
            <v>Canapé d'angle convertible coffre LUCIEN tissu lisse - Jaune - Angle gauche</v>
          </cell>
        </row>
        <row r="3955">
          <cell r="F3955">
            <v>5905490019097</v>
          </cell>
          <cell r="G3955" t="str">
            <v>Canapé d'angle convertible coffre LUCIEN tissu lisse - Vert - Angle droit</v>
          </cell>
        </row>
        <row r="3956">
          <cell r="F3956">
            <v>5905490019103</v>
          </cell>
          <cell r="G3956" t="str">
            <v>Canapé d'angle convertible coffre LUCIEN tissu lisse - Vert - Angle gauche</v>
          </cell>
        </row>
        <row r="3957">
          <cell r="F3957">
            <v>5905490019110</v>
          </cell>
          <cell r="G3957" t="str">
            <v xml:space="preserve">Canapé d'angle convertible coffre LUCIEN tissu lisse - Angle droit - Bleu foncé </v>
          </cell>
        </row>
        <row r="3958">
          <cell r="F3958">
            <v>5905490019127</v>
          </cell>
          <cell r="G3958" t="str">
            <v xml:space="preserve">Canapé d'angle convertible coffre LUCIEN tissu lisse - Angle gauche - Bleu foncé </v>
          </cell>
        </row>
        <row r="3959">
          <cell r="F3959">
            <v>5905490019134</v>
          </cell>
          <cell r="G3959" t="str">
            <v>Canapé d'angle convertible coffre LUCIEN tissu lisse - Gris clair - Angle droit</v>
          </cell>
        </row>
        <row r="3960">
          <cell r="F3960">
            <v>5905490019141</v>
          </cell>
          <cell r="G3960" t="str">
            <v>Canapé d'angle convertible coffre LUCIEN tissu lisse - Angle gauche - Gris clair</v>
          </cell>
        </row>
        <row r="3961">
          <cell r="F3961">
            <v>5905490019158</v>
          </cell>
          <cell r="G3961" t="str">
            <v>Canapé d'angle convertible coffre LUCIEN tissu lisse - Gris foncé - Angle droit</v>
          </cell>
        </row>
        <row r="3962">
          <cell r="F3962">
            <v>5905490019165</v>
          </cell>
          <cell r="G3962" t="str">
            <v>Canapé d'angle convertible coffre LUCIEN tissu lisse - Angle gauche - Gris foncé</v>
          </cell>
        </row>
        <row r="3963">
          <cell r="F3963">
            <v>5905490023643</v>
          </cell>
          <cell r="G3963" t="str">
            <v>Pouf LUCIEN gros côtelé doux - Beige</v>
          </cell>
        </row>
        <row r="3964">
          <cell r="F3964">
            <v>5905490023650</v>
          </cell>
          <cell r="G3964" t="str">
            <v xml:space="preserve">Pouf LUCIEN gros côtelé doux - Bleu foncé </v>
          </cell>
        </row>
        <row r="3965">
          <cell r="F3965">
            <v>5905490023667</v>
          </cell>
          <cell r="G3965" t="str">
            <v>Pouf LUCIEN gros côtelé doux - Vert</v>
          </cell>
        </row>
        <row r="3966">
          <cell r="F3966">
            <v>5905490023674</v>
          </cell>
          <cell r="G3966" t="str">
            <v>Pouf LUCIEN gros côtelé doux - Orange</v>
          </cell>
        </row>
        <row r="3967">
          <cell r="F3967">
            <v>5905490023681</v>
          </cell>
          <cell r="G3967" t="str">
            <v>Pouf LUCIEN gros côtelé doux - Jaune</v>
          </cell>
        </row>
        <row r="3968">
          <cell r="F3968">
            <v>5905490023698</v>
          </cell>
          <cell r="G3968" t="str">
            <v>Pouf LUCIEN gros côtelé doux - Taupe</v>
          </cell>
        </row>
        <row r="3969">
          <cell r="F3969">
            <v>5905490023704</v>
          </cell>
          <cell r="G3969" t="str">
            <v>Pouf LUCIEN gros côtelé doux - Gris clair</v>
          </cell>
        </row>
        <row r="3970">
          <cell r="F3970">
            <v>5905490023711</v>
          </cell>
          <cell r="G3970" t="str">
            <v>Pouf LUCIEN gros côtelé doux - Gris foncé</v>
          </cell>
        </row>
        <row r="3971">
          <cell r="F3971">
            <v>5905490023728</v>
          </cell>
          <cell r="G3971" t="str">
            <v>Pouf LUCIEN tissu lisse - Beige</v>
          </cell>
        </row>
        <row r="3972">
          <cell r="F3972">
            <v>5905490023735</v>
          </cell>
          <cell r="G3972" t="str">
            <v>Pouf LUCIEN tissu lisse - Taupe</v>
          </cell>
        </row>
        <row r="3973">
          <cell r="F3973">
            <v>5905490023742</v>
          </cell>
          <cell r="G3973" t="str">
            <v>Pouf LUCIEN tissu lisse - Orange</v>
          </cell>
        </row>
        <row r="3974">
          <cell r="F3974">
            <v>5905490023759</v>
          </cell>
          <cell r="G3974" t="str">
            <v>Pouf LUCIEN tissu lisse - Jaune</v>
          </cell>
        </row>
        <row r="3975">
          <cell r="F3975">
            <v>5905490023766</v>
          </cell>
          <cell r="G3975" t="str">
            <v>Pouf LUCIEN tissu lisse - Vert</v>
          </cell>
        </row>
        <row r="3976">
          <cell r="F3976">
            <v>5905490023773</v>
          </cell>
          <cell r="G3976" t="str">
            <v xml:space="preserve">Pouf LUCIEN tissu lisse - Bleu foncé </v>
          </cell>
        </row>
        <row r="3977">
          <cell r="F3977">
            <v>5905490023780</v>
          </cell>
          <cell r="G3977" t="str">
            <v>Pouf LUCIEN tissu lisse - Gris clair</v>
          </cell>
        </row>
        <row r="3978">
          <cell r="F3978">
            <v>5905490023797</v>
          </cell>
          <cell r="G3978" t="str">
            <v>Pouf LUCIEN tissu lisse - Gris foncé</v>
          </cell>
        </row>
        <row r="3979">
          <cell r="F3979">
            <v>5905490023483</v>
          </cell>
          <cell r="G3979" t="str">
            <v>Canapé droit convertible coffre LUCIEN gros côtelé doux - Beige</v>
          </cell>
        </row>
        <row r="3980">
          <cell r="F3980">
            <v>5905490023490</v>
          </cell>
          <cell r="G3980" t="str">
            <v xml:space="preserve">Canapé droit convertible coffre LUCIEN gros côtelé doux - Bleu foncé </v>
          </cell>
        </row>
        <row r="3981">
          <cell r="F3981">
            <v>5905490023506</v>
          </cell>
          <cell r="G3981" t="str">
            <v>Canapé droit convertible coffre LUCIEN gros côtelé doux - Vert</v>
          </cell>
        </row>
        <row r="3982">
          <cell r="F3982">
            <v>5905490023513</v>
          </cell>
          <cell r="G3982" t="str">
            <v>Canapé droit convertible coffre LUCIEN gros côtelé doux - Orange</v>
          </cell>
        </row>
        <row r="3983">
          <cell r="F3983">
            <v>5905490023520</v>
          </cell>
          <cell r="G3983" t="str">
            <v>Canapé droit convertible coffre LUCIEN gros côtelé doux - Jaune</v>
          </cell>
        </row>
        <row r="3984">
          <cell r="F3984">
            <v>5905490023537</v>
          </cell>
          <cell r="G3984" t="str">
            <v>Canapé droit convertible coffre LUCIEN gros côtelé doux - Taupe</v>
          </cell>
        </row>
        <row r="3985">
          <cell r="F3985">
            <v>5905490023544</v>
          </cell>
          <cell r="G3985" t="str">
            <v>Canapé droit convertible coffre LUCIEN gros côtelé doux - Gris clair</v>
          </cell>
        </row>
        <row r="3986">
          <cell r="F3986">
            <v>5905490023551</v>
          </cell>
          <cell r="G3986" t="str">
            <v>Canapé droit convertible coffre LUCIEN gros côtelé doux - Gris foncé</v>
          </cell>
        </row>
        <row r="3987">
          <cell r="F3987">
            <v>5905490023568</v>
          </cell>
          <cell r="G3987" t="str">
            <v>Canapé droit convertible coffre LUCIEN tissu lisse - Beige</v>
          </cell>
        </row>
        <row r="3988">
          <cell r="F3988">
            <v>5905490023575</v>
          </cell>
          <cell r="G3988" t="str">
            <v>Canapé droit convertible coffre LUCIEN tissu lisse - Taupe</v>
          </cell>
        </row>
        <row r="3989">
          <cell r="F3989">
            <v>5905490023582</v>
          </cell>
          <cell r="G3989" t="str">
            <v>Canapé droit convertible coffre LUCIEN tissu lisse - Orange</v>
          </cell>
        </row>
        <row r="3990">
          <cell r="F3990">
            <v>5905490023599</v>
          </cell>
          <cell r="G3990" t="str">
            <v>Canapé droit convertible coffre LUCIEN tissu lisse - Jaune</v>
          </cell>
        </row>
        <row r="3991">
          <cell r="F3991">
            <v>5905490023605</v>
          </cell>
          <cell r="G3991" t="str">
            <v>Canapé droit convertible coffre LUCIEN tissu lisse - Vert</v>
          </cell>
        </row>
        <row r="3992">
          <cell r="F3992">
            <v>5905490023612</v>
          </cell>
          <cell r="G3992" t="str">
            <v xml:space="preserve">Canapé droit convertible coffre LUCIEN tissu lisse - Bleu foncé </v>
          </cell>
        </row>
        <row r="3993">
          <cell r="F3993">
            <v>5905490023629</v>
          </cell>
          <cell r="G3993" t="str">
            <v>Canapé droit convertible coffre LUCIEN tissu lisse - Gris clair</v>
          </cell>
        </row>
        <row r="3994">
          <cell r="F3994">
            <v>5905490023636</v>
          </cell>
          <cell r="G3994" t="str">
            <v>Canapé droit convertible coffre LUCIEN tissu lisse - Gris foncé</v>
          </cell>
        </row>
        <row r="3995">
          <cell r="F3995">
            <v>5905490023803</v>
          </cell>
          <cell r="G3995" t="str">
            <v>Canapé droit convertible coffre LUCIEN gros côtelé doux avec pouf - Beige</v>
          </cell>
        </row>
        <row r="3996">
          <cell r="F3996">
            <v>5905490023810</v>
          </cell>
          <cell r="G3996" t="str">
            <v xml:space="preserve">Canapé droit convertible coffre LUCIEN gros côtelé doux avec pouf - Bleu foncé </v>
          </cell>
        </row>
        <row r="3997">
          <cell r="F3997">
            <v>5905490023827</v>
          </cell>
          <cell r="G3997" t="str">
            <v>Canapé droit convertible coffre LUCIEN gros côtelé doux avec pouf - Vert</v>
          </cell>
        </row>
        <row r="3998">
          <cell r="F3998">
            <v>5905490023834</v>
          </cell>
          <cell r="G3998" t="str">
            <v>Canapé droit convertible coffre LUCIEN gros côtelé doux avec pouf - Orange</v>
          </cell>
        </row>
        <row r="3999">
          <cell r="F3999">
            <v>5905490023841</v>
          </cell>
          <cell r="G3999" t="str">
            <v>Canapé droit convertible coffre LUCIEN gros côtelé doux avec pouf - Jaune</v>
          </cell>
        </row>
        <row r="4000">
          <cell r="F4000">
            <v>5905490023858</v>
          </cell>
          <cell r="G4000" t="str">
            <v>Canapé droit convertible coffre LUCIEN gros côtelé doux avec pouf - Taupe</v>
          </cell>
        </row>
        <row r="4001">
          <cell r="F4001">
            <v>5905490023865</v>
          </cell>
          <cell r="G4001" t="str">
            <v>Canapé droit convertible coffre LUCIEN gros côtelé doux avec pouf - Gris clair</v>
          </cell>
        </row>
        <row r="4002">
          <cell r="F4002">
            <v>5905490023872</v>
          </cell>
          <cell r="G4002" t="str">
            <v>Canapé droit convertible coffre LUCIEN gros côtelé doux avec pouf - Gris foncé</v>
          </cell>
        </row>
        <row r="4003">
          <cell r="F4003">
            <v>5905490023889</v>
          </cell>
          <cell r="G4003" t="str">
            <v>Canapé droit convertible coffre LUCIEN tissu lisse avec pouf - Beige</v>
          </cell>
        </row>
        <row r="4004">
          <cell r="F4004">
            <v>5905490023896</v>
          </cell>
          <cell r="G4004" t="str">
            <v>Canapé droit convertible coffre LUCIEN tissu lisse avec pouf - Taupe</v>
          </cell>
        </row>
        <row r="4005">
          <cell r="F4005">
            <v>5905490023902</v>
          </cell>
          <cell r="G4005" t="str">
            <v>Canapé droit convertible coffre LUCIEN tissu lisse avec pouf - Orange</v>
          </cell>
        </row>
        <row r="4006">
          <cell r="F4006">
            <v>5905490023919</v>
          </cell>
          <cell r="G4006" t="str">
            <v>Canapé droit convertible coffre LUCIEN tissu lisse avec pouf - Jaune</v>
          </cell>
        </row>
        <row r="4007">
          <cell r="F4007">
            <v>5905490023926</v>
          </cell>
          <cell r="G4007" t="str">
            <v>Canapé droit convertible coffre LUCIEN tissu lisse avec pouf - Vert</v>
          </cell>
        </row>
        <row r="4008">
          <cell r="F4008">
            <v>5905490023933</v>
          </cell>
          <cell r="G4008" t="str">
            <v xml:space="preserve">Canapé droit convertible coffre LUCIEN tissu lisse avec pouf - Bleu foncé </v>
          </cell>
        </row>
        <row r="4009">
          <cell r="F4009">
            <v>5905490023940</v>
          </cell>
          <cell r="G4009" t="str">
            <v>Canapé droit convertible coffre LUCIEN tissu lisse avec pouf - Gris clair</v>
          </cell>
        </row>
        <row r="4010">
          <cell r="F4010">
            <v>5905490023957</v>
          </cell>
          <cell r="G4010" t="str">
            <v>Canapé droit convertible coffre LUCIEN tissu lisse avec pouf - Gris foncé</v>
          </cell>
        </row>
        <row r="4011">
          <cell r="F4011">
            <v>5905490024923</v>
          </cell>
          <cell r="G4011" t="str">
            <v>Canapé d'angle L convertible coffre LUCIEN gros côtelé doux - Beige - Angle droit</v>
          </cell>
        </row>
        <row r="4012">
          <cell r="F4012">
            <v>5905490024947</v>
          </cell>
          <cell r="G4012" t="str">
            <v xml:space="preserve">Canapé d'angle L convertible coffre LUCIEN gros côtelé doux - Angle droit - Bleu foncé </v>
          </cell>
        </row>
        <row r="4013">
          <cell r="F4013">
            <v>5905490024961</v>
          </cell>
          <cell r="G4013" t="str">
            <v>Canapé d'angle L convertible coffre LUCIEN gros côtelé doux - Vert - Angle droit</v>
          </cell>
        </row>
        <row r="4014">
          <cell r="F4014">
            <v>5905490024985</v>
          </cell>
          <cell r="G4014" t="str">
            <v>Canapé d'angle L convertible coffre LUCIEN gros côtelé doux - Orange - Angle droit</v>
          </cell>
        </row>
        <row r="4015">
          <cell r="F4015">
            <v>5905490025005</v>
          </cell>
          <cell r="G4015" t="str">
            <v>Canapé d'angle L convertible coffre LUCIEN gros côtelé doux - Jaune - Angle droit</v>
          </cell>
        </row>
        <row r="4016">
          <cell r="F4016">
            <v>5905490025029</v>
          </cell>
          <cell r="G4016" t="str">
            <v>Canapé d'angle L convertible coffre LUCIEN gros côtelé doux - Taupe - Angle droit</v>
          </cell>
        </row>
        <row r="4017">
          <cell r="F4017">
            <v>5905490025043</v>
          </cell>
          <cell r="G4017" t="str">
            <v>Canapé d'angle L convertible coffre LUCIEN gros côtelé doux - Gris clair - Angle droit</v>
          </cell>
        </row>
        <row r="4018">
          <cell r="F4018">
            <v>5905490025067</v>
          </cell>
          <cell r="G4018" t="str">
            <v>Canapé d'angle L convertible coffre LUCIEN gros côtelé doux - Gris foncé - Angle droit</v>
          </cell>
        </row>
        <row r="4019">
          <cell r="F4019">
            <v>5905490024930</v>
          </cell>
          <cell r="G4019" t="str">
            <v>Canapé d'angle L convertible coffre LUCIEN gros côtelé doux - Beige - Angle gauche</v>
          </cell>
        </row>
        <row r="4020">
          <cell r="F4020">
            <v>5905490024954</v>
          </cell>
          <cell r="G4020" t="str">
            <v xml:space="preserve">Canapé d'angle L convertible coffre LUCIEN gros côtelé doux - Angle gauche - Bleu foncé </v>
          </cell>
        </row>
        <row r="4021">
          <cell r="F4021">
            <v>5905490024978</v>
          </cell>
          <cell r="G4021" t="str">
            <v>Canapé d'angle L convertible coffre LUCIEN gros côtelé doux - Vert - Angle gauche</v>
          </cell>
        </row>
        <row r="4022">
          <cell r="F4022">
            <v>5905490024992</v>
          </cell>
          <cell r="G4022" t="str">
            <v>Canapé d'angle L convertible coffre LUCIEN gros côtelé doux - Orange - Angle gauche</v>
          </cell>
        </row>
        <row r="4023">
          <cell r="F4023">
            <v>5905490025012</v>
          </cell>
          <cell r="G4023" t="str">
            <v>Canapé d'angle L convertible coffre LUCIEN gros côtelé doux - Jaune - Angle gauche</v>
          </cell>
        </row>
        <row r="4024">
          <cell r="F4024">
            <v>5905490025036</v>
          </cell>
          <cell r="G4024" t="str">
            <v>Canapé d'angle L convertible coffre LUCIEN gros côtelé doux - Taupe - Angle gauche</v>
          </cell>
        </row>
        <row r="4025">
          <cell r="F4025">
            <v>5905490025050</v>
          </cell>
          <cell r="G4025" t="str">
            <v>Canapé d'angle L convertible coffre LUCIEN gros côtelé doux - Angle gauche - Gris clair</v>
          </cell>
        </row>
        <row r="4026">
          <cell r="F4026">
            <v>5905490025074</v>
          </cell>
          <cell r="G4026" t="str">
            <v>Canapé d'angle L convertible coffre LUCIEN gros côtelé doux - Angle gauche - Gris foncé</v>
          </cell>
        </row>
        <row r="4027">
          <cell r="F4027">
            <v>5905490025081</v>
          </cell>
          <cell r="G4027" t="str">
            <v>Canapé d'angle L convertible coffre LUCIEN tissu lisse - Beige - Angle droit</v>
          </cell>
        </row>
        <row r="4028">
          <cell r="F4028">
            <v>5905490025104</v>
          </cell>
          <cell r="G4028" t="str">
            <v>Canapé d'angle L convertible coffre LUCIEN tissu lisse - Taupe - Angle droit</v>
          </cell>
        </row>
        <row r="4029">
          <cell r="F4029">
            <v>5905490025128</v>
          </cell>
          <cell r="G4029" t="str">
            <v>Canapé d'angle L convertible coffre LUCIEN tissu lisse - Orange - Angle droit</v>
          </cell>
        </row>
        <row r="4030">
          <cell r="F4030">
            <v>5905490025142</v>
          </cell>
          <cell r="G4030" t="str">
            <v>Canapé d'angle L convertible coffre LUCIEN tissu lisse - Jaune - Angle droit</v>
          </cell>
        </row>
        <row r="4031">
          <cell r="F4031">
            <v>5905490025166</v>
          </cell>
          <cell r="G4031" t="str">
            <v>Canapé d'angle L convertible coffre LUCIEN tissu lisse - Vert - Angle droit</v>
          </cell>
        </row>
        <row r="4032">
          <cell r="F4032">
            <v>5905490025180</v>
          </cell>
          <cell r="G4032" t="str">
            <v xml:space="preserve">Canapé d'angle L convertible coffre LUCIEN tissu lisse - Angle droit - Bleu foncé </v>
          </cell>
        </row>
        <row r="4033">
          <cell r="F4033">
            <v>5905490025203</v>
          </cell>
          <cell r="G4033" t="str">
            <v>Canapé d'angle L convertible coffre LUCIEN tissu lisse - Gris clair - Angle droit</v>
          </cell>
        </row>
        <row r="4034">
          <cell r="F4034">
            <v>5905490025227</v>
          </cell>
          <cell r="G4034" t="str">
            <v>Canapé d'angle L convertible coffre LUCIEN tissu lisse - Gris foncé - Angle droit</v>
          </cell>
        </row>
        <row r="4035">
          <cell r="F4035">
            <v>5905490025098</v>
          </cell>
          <cell r="G4035" t="str">
            <v>Canapé d'angle L convertible coffre LUCIEN tissu lisse - Beige - Angle gauche</v>
          </cell>
        </row>
        <row r="4036">
          <cell r="F4036">
            <v>5905490025111</v>
          </cell>
          <cell r="G4036" t="str">
            <v>Canapé d'angle L convertible coffre LUCIEN tissu lisse - Taupe - Angle gauche</v>
          </cell>
        </row>
        <row r="4037">
          <cell r="F4037">
            <v>5905490025135</v>
          </cell>
          <cell r="G4037" t="str">
            <v>Canapé d'angle L convertible coffre LUCIEN tissu lisse - Orange - Angle gauche</v>
          </cell>
        </row>
        <row r="4038">
          <cell r="F4038">
            <v>5905490025159</v>
          </cell>
          <cell r="G4038" t="str">
            <v>Canapé d'angle L convertible coffre LUCIEN tissu lisse - Jaune - Angle gauche</v>
          </cell>
        </row>
        <row r="4039">
          <cell r="F4039">
            <v>5905490025173</v>
          </cell>
          <cell r="G4039" t="str">
            <v>Canapé d'angle L convertible coffre LUCIEN tissu lisse - Vert - Angle gauche</v>
          </cell>
        </row>
        <row r="4040">
          <cell r="F4040">
            <v>5905490025197</v>
          </cell>
          <cell r="G4040" t="str">
            <v xml:space="preserve">Canapé d'angle L convertible coffre LUCIEN tissu lisse - Angle gauche - Bleu foncé </v>
          </cell>
        </row>
        <row r="4041">
          <cell r="F4041">
            <v>5905490025210</v>
          </cell>
          <cell r="G4041" t="str">
            <v>Canapé d'angle L convertible coffre LUCIEN tissu lisse - Angle gauche - Gris clair</v>
          </cell>
        </row>
        <row r="4042">
          <cell r="F4042">
            <v>5905490025234</v>
          </cell>
          <cell r="G4042" t="str">
            <v>Canapé d'angle L convertible coffre LUCIEN tissu lisse - Angle gauche - Gris foncé</v>
          </cell>
        </row>
        <row r="4043">
          <cell r="F4043">
            <v>5905490025241</v>
          </cell>
          <cell r="G4043" t="str">
            <v>Canapé d'angle L convertible coffre LUCIEN gros côtelé doux avec pouf - Beige - Angle droit</v>
          </cell>
        </row>
        <row r="4044">
          <cell r="F4044">
            <v>5905490025265</v>
          </cell>
          <cell r="G4044" t="str">
            <v xml:space="preserve">Canapé d'angle L convertible coffre LUCIEN gros côtelé doux avec pouf - Angle droit - Bleu foncé </v>
          </cell>
        </row>
        <row r="4045">
          <cell r="F4045">
            <v>5905490025289</v>
          </cell>
          <cell r="G4045" t="str">
            <v>Canapé d'angle L convertible coffre LUCIEN gros côtelé doux avec pouf - Vert - Angle droit</v>
          </cell>
        </row>
        <row r="4046">
          <cell r="F4046">
            <v>5905490025302</v>
          </cell>
          <cell r="G4046" t="str">
            <v>Canapé d'angle L convertible coffre LUCIEN gros côtelé doux avec pouf - Orange - Angle droit</v>
          </cell>
        </row>
        <row r="4047">
          <cell r="F4047">
            <v>5905490025326</v>
          </cell>
          <cell r="G4047" t="str">
            <v>Canapé d'angle L convertible coffre LUCIEN gros côtelé doux avec pouf - Jaune - Angle droit</v>
          </cell>
        </row>
        <row r="4048">
          <cell r="F4048">
            <v>5905490025340</v>
          </cell>
          <cell r="G4048" t="str">
            <v>Canapé d'angle L convertible coffre LUCIEN gros côtelé doux avec pouf - Taupe - Angle droit</v>
          </cell>
        </row>
        <row r="4049">
          <cell r="F4049">
            <v>5905490025364</v>
          </cell>
          <cell r="G4049" t="str">
            <v>Canapé d'angle L convertible coffre LUCIEN gros côtelé doux avec pouf - Gris clair - Angle droit</v>
          </cell>
        </row>
        <row r="4050">
          <cell r="F4050">
            <v>5905490025388</v>
          </cell>
          <cell r="G4050" t="str">
            <v>Canapé d'angle L convertible coffre LUCIEN gros côtelé doux avec pouf - Gris foncé - Angle droit</v>
          </cell>
        </row>
        <row r="4051">
          <cell r="F4051">
            <v>5905490025258</v>
          </cell>
          <cell r="G4051" t="str">
            <v>Canapé d'angle L convertible coffre LUCIEN gros côtelé doux avec pouf - Beige - Angle gauche</v>
          </cell>
        </row>
        <row r="4052">
          <cell r="F4052">
            <v>5905490025272</v>
          </cell>
          <cell r="G4052" t="str">
            <v xml:space="preserve">Canapé d'angle L convertible coffre LUCIEN gros côtelé doux avec pouf - Angle gauche - Bleu foncé </v>
          </cell>
        </row>
        <row r="4053">
          <cell r="F4053">
            <v>5905490025296</v>
          </cell>
          <cell r="G4053" t="str">
            <v>Canapé d'angle L convertible coffre LUCIEN gros côtelé doux avec pouf - Vert - Angle gauche</v>
          </cell>
        </row>
        <row r="4054">
          <cell r="F4054">
            <v>5905490025319</v>
          </cell>
          <cell r="G4054" t="str">
            <v>Canapé d'angle L convertible coffre LUCIEN gros côtelé doux avec pouf - Orange - Angle gauche</v>
          </cell>
        </row>
        <row r="4055">
          <cell r="F4055">
            <v>5905490025333</v>
          </cell>
          <cell r="G4055" t="str">
            <v>Canapé d'angle L convertible coffre LUCIEN gros côtelé doux avec pouf - Jaune - Angle gauche</v>
          </cell>
        </row>
        <row r="4056">
          <cell r="F4056">
            <v>5905490025357</v>
          </cell>
          <cell r="G4056" t="str">
            <v>Canapé d'angle L convertible coffre LUCIEN gros côtelé doux avec pouf - Taupe - Angle gauche</v>
          </cell>
        </row>
        <row r="4057">
          <cell r="F4057">
            <v>5905490025371</v>
          </cell>
          <cell r="G4057" t="str">
            <v>Canapé d'angle L convertible coffre LUCIEN gros côtelé doux avec pouf - Angle gauche - Gris clair</v>
          </cell>
        </row>
        <row r="4058">
          <cell r="F4058">
            <v>5905490025395</v>
          </cell>
          <cell r="G4058" t="str">
            <v>Canapé d'angle L convertible coffre LUCIEN gros côtelé doux avec pouf - Angle gauche - Gris foncé</v>
          </cell>
        </row>
        <row r="4059">
          <cell r="F4059">
            <v>5905490025401</v>
          </cell>
          <cell r="G4059" t="str">
            <v>Canapé d'angle L convertible coffre LUCIEN tissu lisse avec pouf - Beige - Angle droit</v>
          </cell>
        </row>
        <row r="4060">
          <cell r="F4060">
            <v>5905490025425</v>
          </cell>
          <cell r="G4060" t="str">
            <v>Canapé d'angle L convertible coffre LUCIEN tissu lisse avec pouf - Taupe - Angle droit</v>
          </cell>
        </row>
        <row r="4061">
          <cell r="F4061">
            <v>5905490025449</v>
          </cell>
          <cell r="G4061" t="str">
            <v>Canapé d'angle L convertible coffre LUCIEN tissu lisse avec pouf - Orange - Angle droit</v>
          </cell>
        </row>
        <row r="4062">
          <cell r="F4062">
            <v>5905490025463</v>
          </cell>
          <cell r="G4062" t="str">
            <v>Canapé d'angle L convertible coffre LUCIEN tissu lisse avec pouf - Jaune - Angle droit</v>
          </cell>
        </row>
        <row r="4063">
          <cell r="F4063">
            <v>5905490025487</v>
          </cell>
          <cell r="G4063" t="str">
            <v>Canapé d'angle L convertible coffre LUCIEN tissu lisse avec pouf - Vert - Angle droit</v>
          </cell>
        </row>
        <row r="4064">
          <cell r="F4064">
            <v>5905490025500</v>
          </cell>
          <cell r="G4064" t="str">
            <v xml:space="preserve">Canapé d'angle L convertible coffre LUCIEN tissu lisse avec pouf - Angle droit - Bleu foncé </v>
          </cell>
        </row>
        <row r="4065">
          <cell r="F4065">
            <v>5905490025524</v>
          </cell>
          <cell r="G4065" t="str">
            <v>Canapé d'angle L convertible coffre LUCIEN tissu lisse avec pouf - Gris clair - Angle droit</v>
          </cell>
        </row>
        <row r="4066">
          <cell r="F4066">
            <v>5905490025548</v>
          </cell>
          <cell r="G4066" t="str">
            <v>Canapé d'angle L convertible coffre LUCIEN tissu lisse avec pouf - Gris foncé - Angle droit</v>
          </cell>
        </row>
        <row r="4067">
          <cell r="F4067">
            <v>5905490025418</v>
          </cell>
          <cell r="G4067" t="str">
            <v>Canapé d'angle L convertible coffre LUCIEN tissu lisse avec pouf - Beige - Angle gauche</v>
          </cell>
        </row>
        <row r="4068">
          <cell r="F4068">
            <v>5905490025432</v>
          </cell>
          <cell r="G4068" t="str">
            <v>Canapé d'angle L convertible coffre LUCIEN tissu lisse avec pouf - Taupe - Angle gauche</v>
          </cell>
        </row>
        <row r="4069">
          <cell r="F4069">
            <v>5905490025456</v>
          </cell>
          <cell r="G4069" t="str">
            <v>Canapé d'angle L convertible coffre LUCIEN tissu lisse avec pouf - Orange - Angle gauche</v>
          </cell>
        </row>
        <row r="4070">
          <cell r="F4070">
            <v>5905490025470</v>
          </cell>
          <cell r="G4070" t="str">
            <v>Canapé d'angle L convertible coffre LUCIEN tissu lisse avec pouf - Jaune - Angle gauche</v>
          </cell>
        </row>
        <row r="4071">
          <cell r="F4071">
            <v>5905490025494</v>
          </cell>
          <cell r="G4071" t="str">
            <v>Canapé d'angle L convertible coffre LUCIEN tissu lisse avec pouf - Vert - Angle gauche</v>
          </cell>
        </row>
        <row r="4072">
          <cell r="F4072">
            <v>5905490025517</v>
          </cell>
          <cell r="G4072" t="str">
            <v xml:space="preserve">Canapé d'angle L convertible coffre LUCIEN tissu lisse avec pouf - Angle gauche - Bleu foncé </v>
          </cell>
        </row>
        <row r="4073">
          <cell r="F4073">
            <v>5905490025531</v>
          </cell>
          <cell r="G4073" t="str">
            <v>Canapé d'angle L convertible coffre LUCIEN tissu lisse avec pouf - Angle gauche - Gris clair</v>
          </cell>
        </row>
        <row r="4074">
          <cell r="F4074">
            <v>5905490025555</v>
          </cell>
          <cell r="G4074" t="str">
            <v>Canapé d'angle L convertible coffre LUCIEN tissu lisse avec pouf - Angle gauche - Gris foncé</v>
          </cell>
        </row>
        <row r="4075">
          <cell r="F4075">
            <v>5905490024602</v>
          </cell>
          <cell r="G4075" t="str">
            <v>Canapé panoramique convertible coffre LUCIEN gros côtelé doux - Beige - Angle droit</v>
          </cell>
        </row>
        <row r="4076">
          <cell r="F4076">
            <v>5905490024626</v>
          </cell>
          <cell r="G4076" t="str">
            <v xml:space="preserve">Canapé panoramique convertible coffre LUCIEN gros côtelé doux - Angle droit - Bleu foncé </v>
          </cell>
        </row>
        <row r="4077">
          <cell r="F4077">
            <v>5905490024640</v>
          </cell>
          <cell r="G4077" t="str">
            <v>Canapé panoramique convertible coffre LUCIEN gros côtelé doux - Vert - Angle droit</v>
          </cell>
        </row>
        <row r="4078">
          <cell r="F4078">
            <v>5905490024664</v>
          </cell>
          <cell r="G4078" t="str">
            <v>Canapé panoramique convertible coffre LUCIEN gros côtelé doux - Orange - Angle droit</v>
          </cell>
        </row>
        <row r="4079">
          <cell r="F4079">
            <v>5905490024688</v>
          </cell>
          <cell r="G4079" t="str">
            <v>Canapé panoramique convertible coffre LUCIEN gros côtelé doux - Jaune - Angle droit</v>
          </cell>
        </row>
        <row r="4080">
          <cell r="F4080">
            <v>5905490024701</v>
          </cell>
          <cell r="G4080" t="str">
            <v>Canapé panoramique convertible coffre LUCIEN gros côtelé doux - Taupe - Angle droit</v>
          </cell>
        </row>
        <row r="4081">
          <cell r="F4081">
            <v>5905490024725</v>
          </cell>
          <cell r="G4081" t="str">
            <v>Canapé panoramique convertible coffre LUCIEN gros côtelé doux - Gris clair - Angle droit</v>
          </cell>
        </row>
        <row r="4082">
          <cell r="F4082">
            <v>5905490024749</v>
          </cell>
          <cell r="G4082" t="str">
            <v>Canapé panoramique convertible coffre LUCIEN gros côtelé doux - Gris foncé - Angle droit</v>
          </cell>
        </row>
        <row r="4083">
          <cell r="F4083">
            <v>5905490024619</v>
          </cell>
          <cell r="G4083" t="str">
            <v>Canapé panoramique convertible coffre LUCIEN gros côtelé doux - Beige - Angle gauche</v>
          </cell>
        </row>
        <row r="4084">
          <cell r="F4084">
            <v>5905490024633</v>
          </cell>
          <cell r="G4084" t="str">
            <v xml:space="preserve">Canapé panoramique convertible coffre LUCIEN gros côtelé doux - Angle gauche - Bleu foncé </v>
          </cell>
        </row>
        <row r="4085">
          <cell r="F4085">
            <v>5905490024657</v>
          </cell>
          <cell r="G4085" t="str">
            <v>Canapé panoramique convertible coffre LUCIEN gros côtelé doux - Vert - Angle gauche</v>
          </cell>
        </row>
        <row r="4086">
          <cell r="F4086">
            <v>5905490024671</v>
          </cell>
          <cell r="G4086" t="str">
            <v>Canapé panoramique convertible coffre LUCIEN gros côtelé doux - Orange - Angle gauche</v>
          </cell>
        </row>
        <row r="4087">
          <cell r="F4087">
            <v>5905490024695</v>
          </cell>
          <cell r="G4087" t="str">
            <v>Canapé panoramique convertible coffre LUCIEN gros côtelé doux - Jaune - Angle gauche</v>
          </cell>
        </row>
        <row r="4088">
          <cell r="F4088">
            <v>5905490024718</v>
          </cell>
          <cell r="G4088" t="str">
            <v>Canapé panoramique convertible coffre LUCIEN gros côtelé doux - Taupe - Angle gauche</v>
          </cell>
        </row>
        <row r="4089">
          <cell r="F4089">
            <v>5905490024732</v>
          </cell>
          <cell r="G4089" t="str">
            <v>Canapé panoramique convertible coffre LUCIEN gros côtelé doux - Angle gauche - Gris clair</v>
          </cell>
        </row>
        <row r="4090">
          <cell r="F4090">
            <v>5905490024756</v>
          </cell>
          <cell r="G4090" t="str">
            <v>Canapé panoramique convertible coffre LUCIEN gros côtelé doux - Angle gauche - Gris foncé</v>
          </cell>
        </row>
        <row r="4091">
          <cell r="F4091">
            <v>5905490024763</v>
          </cell>
          <cell r="G4091" t="str">
            <v>Canapé panoramique convertible coffre LUCIEN tissu lisse - Beige - Angle droit</v>
          </cell>
        </row>
        <row r="4092">
          <cell r="F4092">
            <v>5905490024787</v>
          </cell>
          <cell r="G4092" t="str">
            <v>Canapé panoramique convertible coffre LUCIEN tissu lisse - Taupe - Angle droit</v>
          </cell>
        </row>
        <row r="4093">
          <cell r="F4093">
            <v>5905490024800</v>
          </cell>
          <cell r="G4093" t="str">
            <v>Canapé panoramique convertible coffre LUCIEN tissu lisse - Orange - Angle droit</v>
          </cell>
        </row>
        <row r="4094">
          <cell r="F4094">
            <v>5905490024824</v>
          </cell>
          <cell r="G4094" t="str">
            <v>Canapé panoramique convertible coffre LUCIEN tissu lisse - Jaune - Angle droit</v>
          </cell>
        </row>
        <row r="4095">
          <cell r="F4095">
            <v>5905490024848</v>
          </cell>
          <cell r="G4095" t="str">
            <v>Canapé panoramique convertible coffre LUCIEN tissu lisse - Vert - Angle droit</v>
          </cell>
        </row>
        <row r="4096">
          <cell r="F4096">
            <v>5905490024862</v>
          </cell>
          <cell r="G4096" t="str">
            <v xml:space="preserve">Canapé panoramique convertible coffre LUCIEN tissu lisse - Angle droit - Bleu foncé </v>
          </cell>
        </row>
        <row r="4097">
          <cell r="F4097">
            <v>5905490024886</v>
          </cell>
          <cell r="G4097" t="str">
            <v>Canapé panoramique convertible coffre LUCIEN tissu lisse - Gris clair - Angle droit</v>
          </cell>
        </row>
        <row r="4098">
          <cell r="F4098">
            <v>5905490024909</v>
          </cell>
          <cell r="G4098" t="str">
            <v>Canapé panoramique convertible coffre LUCIEN tissu lisse - Gris foncé - Angle droit</v>
          </cell>
        </row>
        <row r="4099">
          <cell r="F4099">
            <v>5905490024770</v>
          </cell>
          <cell r="G4099" t="str">
            <v>Canapé panoramique convertible coffre LUCIEN tissu lisse - Beige - Angle gauche</v>
          </cell>
        </row>
        <row r="4100">
          <cell r="F4100">
            <v>5905490024794</v>
          </cell>
          <cell r="G4100" t="str">
            <v>Canapé panoramique convertible coffre LUCIEN tissu lisse - Taupe - Angle gauche</v>
          </cell>
        </row>
        <row r="4101">
          <cell r="F4101">
            <v>5905490024817</v>
          </cell>
          <cell r="G4101" t="str">
            <v>Canapé panoramique convertible coffre LUCIEN tissu lisse - Orange - Angle gauche</v>
          </cell>
        </row>
        <row r="4102">
          <cell r="F4102">
            <v>5905490024831</v>
          </cell>
          <cell r="G4102" t="str">
            <v>Canapé panoramique convertible coffre LUCIEN tissu lisse - Jaune - Angle gauche</v>
          </cell>
        </row>
        <row r="4103">
          <cell r="F4103">
            <v>5905490024855</v>
          </cell>
          <cell r="G4103" t="str">
            <v>Canapé panoramique convertible coffre LUCIEN tissu lisse - Vert - Angle gauche</v>
          </cell>
        </row>
        <row r="4104">
          <cell r="F4104">
            <v>5905490024879</v>
          </cell>
          <cell r="G4104" t="str">
            <v xml:space="preserve">Canapé panoramique convertible coffre LUCIEN tissu lisse - Angle gauche - Bleu foncé </v>
          </cell>
        </row>
        <row r="4105">
          <cell r="F4105">
            <v>5905490024893</v>
          </cell>
          <cell r="G4105" t="str">
            <v>Canapé panoramique convertible coffre LUCIEN tissu lisse - Angle gauche - Gris clair</v>
          </cell>
        </row>
        <row r="4106">
          <cell r="F4106">
            <v>5905490024916</v>
          </cell>
          <cell r="G4106" t="str">
            <v>Canapé panoramique convertible coffre LUCIEN tissu lisse - Angle gauche - Gris foncé</v>
          </cell>
        </row>
        <row r="4107">
          <cell r="F4107">
            <v>5905490024282</v>
          </cell>
          <cell r="G4107" t="str">
            <v>Canapé panoramique convertible coffre LUCIEN gros côtelé doux avec pouf - Beige - Angle droit</v>
          </cell>
        </row>
        <row r="4108">
          <cell r="F4108">
            <v>5905490024305</v>
          </cell>
          <cell r="G4108" t="str">
            <v xml:space="preserve">Canapé panoramique convertible coffre LUCIEN gros côtelé doux avec pouf - Angle droit - Bleu foncé </v>
          </cell>
        </row>
        <row r="4109">
          <cell r="F4109">
            <v>5905490024329</v>
          </cell>
          <cell r="G4109" t="str">
            <v>Canapé panoramique convertible coffre LUCIEN gros côtelé doux avec pouf - Vert - Angle droit</v>
          </cell>
        </row>
        <row r="4110">
          <cell r="F4110">
            <v>5905490024343</v>
          </cell>
          <cell r="G4110" t="str">
            <v>Canapé panoramique convertible coffre LUCIEN gros côtelé doux avec pouf - Orange - Angle droit</v>
          </cell>
        </row>
        <row r="4111">
          <cell r="F4111">
            <v>5905490024367</v>
          </cell>
          <cell r="G4111" t="str">
            <v>Canapé panoramique convertible coffre LUCIEN gros côtelé doux avec pouf - Jaune - Angle droit</v>
          </cell>
        </row>
        <row r="4112">
          <cell r="F4112">
            <v>5905490024381</v>
          </cell>
          <cell r="G4112" t="str">
            <v>Canapé panoramique convertible coffre LUCIEN gros côtelé doux avec pouf - Taupe - Angle droit</v>
          </cell>
        </row>
        <row r="4113">
          <cell r="F4113">
            <v>5905490024404</v>
          </cell>
          <cell r="G4113" t="str">
            <v>Canapé panoramique convertible coffre LUCIEN gros côtelé doux avec pouf - Gris clair - Angle droit</v>
          </cell>
        </row>
        <row r="4114">
          <cell r="F4114">
            <v>5905490024428</v>
          </cell>
          <cell r="G4114" t="str">
            <v>Canapé panoramique convertible coffre LUCIEN gros côtelé doux avec pouf - Gris foncé - Angle droit</v>
          </cell>
        </row>
        <row r="4115">
          <cell r="F4115">
            <v>5905490024299</v>
          </cell>
          <cell r="G4115" t="str">
            <v>Canapé panoramique convertible coffre LUCIEN gros côtelé doux avec pouf - Beige - Angle gauche</v>
          </cell>
        </row>
        <row r="4116">
          <cell r="F4116">
            <v>5905490024312</v>
          </cell>
          <cell r="G4116" t="str">
            <v xml:space="preserve">Canapé panoramique convertible coffre LUCIEN gros côtelé doux avec pouf - Angle gauche - Bleu foncé </v>
          </cell>
        </row>
        <row r="4117">
          <cell r="F4117">
            <v>5905490024336</v>
          </cell>
          <cell r="G4117" t="str">
            <v>Canapé panoramique convertible coffre LUCIEN gros côtelé doux avec pouf - Vert - Angle gauche</v>
          </cell>
        </row>
        <row r="4118">
          <cell r="F4118">
            <v>5905490024350</v>
          </cell>
          <cell r="G4118" t="str">
            <v>Canapé panoramique convertible coffre LUCIEN gros côtelé doux avec pouf - Orange - Angle gauche</v>
          </cell>
        </row>
        <row r="4119">
          <cell r="F4119">
            <v>5905490024374</v>
          </cell>
          <cell r="G4119" t="str">
            <v>Canapé panoramique convertible coffre LUCIEN gros côtelé doux avec pouf - Jaune - Angle gauche</v>
          </cell>
        </row>
        <row r="4120">
          <cell r="F4120">
            <v>5905490024398</v>
          </cell>
          <cell r="G4120" t="str">
            <v>Canapé panoramique convertible coffre LUCIEN gros côtelé doux avec pouf - Taupe - Angle gauche</v>
          </cell>
        </row>
        <row r="4121">
          <cell r="F4121">
            <v>5905490024411</v>
          </cell>
          <cell r="G4121" t="str">
            <v>Canapé panoramique convertible coffre LUCIEN gros côtelé doux avec pouf - Angle gauche - Gris clair</v>
          </cell>
        </row>
        <row r="4122">
          <cell r="F4122">
            <v>5905490024435</v>
          </cell>
          <cell r="G4122" t="str">
            <v>Canapé panoramique convertible coffre LUCIEN gros côtelé doux avec pouf - Angle gauche - Gris foncé</v>
          </cell>
        </row>
        <row r="4123">
          <cell r="F4123">
            <v>5905490024442</v>
          </cell>
          <cell r="G4123" t="str">
            <v>Canapé panoramique convertible coffre LUCIEN tissu lisse avec pouf - Beige - Angle droit</v>
          </cell>
        </row>
        <row r="4124">
          <cell r="F4124">
            <v>5905490024466</v>
          </cell>
          <cell r="G4124" t="str">
            <v>Canapé panoramique convertible coffre LUCIEN tissu lisse avec pouf - Taupe - Angle droit</v>
          </cell>
        </row>
        <row r="4125">
          <cell r="F4125">
            <v>5905490024480</v>
          </cell>
          <cell r="G4125" t="str">
            <v>Canapé panoramique convertible coffre LUCIEN tissu lisse avec pouf - Orange - Angle droit</v>
          </cell>
        </row>
        <row r="4126">
          <cell r="F4126">
            <v>5905490024503</v>
          </cell>
          <cell r="G4126" t="str">
            <v>Canapé panoramique convertible coffre LUCIEN tissu lisse avec pouf - Jaune - Angle droit</v>
          </cell>
        </row>
        <row r="4127">
          <cell r="F4127">
            <v>5905490024527</v>
          </cell>
          <cell r="G4127" t="str">
            <v>Canapé panoramique convertible coffre LUCIEN tissu lisse avec pouf - Vert - Angle droit</v>
          </cell>
        </row>
        <row r="4128">
          <cell r="F4128">
            <v>5905490024541</v>
          </cell>
          <cell r="G4128" t="str">
            <v xml:space="preserve">Canapé panoramique convertible coffre LUCIEN tissu lisse avec pouf - Angle droit - Bleu foncé </v>
          </cell>
        </row>
        <row r="4129">
          <cell r="F4129">
            <v>5905490024565</v>
          </cell>
          <cell r="G4129" t="str">
            <v>Canapé panoramique convertible coffre LUCIEN tissu lisse avec pouf - Gris clair - Angle droit</v>
          </cell>
        </row>
        <row r="4130">
          <cell r="F4130">
            <v>5905490024589</v>
          </cell>
          <cell r="G4130" t="str">
            <v>Canapé panoramique convertible coffre LUCIEN tissu lisse avec pouf - Gris foncé - Angle droit</v>
          </cell>
        </row>
        <row r="4131">
          <cell r="F4131">
            <v>5905490024459</v>
          </cell>
          <cell r="G4131" t="str">
            <v>Canapé panoramique convertible coffre LUCIEN tissu lisse avec pouf - Beige - Angle gauche</v>
          </cell>
        </row>
        <row r="4132">
          <cell r="F4132">
            <v>5905490024473</v>
          </cell>
          <cell r="G4132" t="str">
            <v>Canapé panoramique convertible coffre LUCIEN tissu lisse avec pouf - Taupe - Angle gauche</v>
          </cell>
        </row>
        <row r="4133">
          <cell r="F4133">
            <v>5905490024497</v>
          </cell>
          <cell r="G4133" t="str">
            <v>Canapé panoramique convertible coffre LUCIEN tissu lisse avec pouf - Orange - Angle gauche</v>
          </cell>
        </row>
        <row r="4134">
          <cell r="F4134">
            <v>5905490024510</v>
          </cell>
          <cell r="G4134" t="str">
            <v>Canapé panoramique convertible coffre LUCIEN tissu lisse avec pouf - Jaune - Angle gauche</v>
          </cell>
        </row>
        <row r="4135">
          <cell r="F4135">
            <v>5905490024534</v>
          </cell>
          <cell r="G4135" t="str">
            <v>Canapé panoramique convertible coffre LUCIEN tissu lisse avec pouf - Vert - Angle gauche</v>
          </cell>
        </row>
        <row r="4136">
          <cell r="F4136">
            <v>5905490024558</v>
          </cell>
          <cell r="G4136" t="str">
            <v xml:space="preserve">Canapé panoramique convertible coffre LUCIEN tissu lisse avec pouf - Angle gauche - Bleu foncé </v>
          </cell>
        </row>
        <row r="4137">
          <cell r="F4137">
            <v>5905490024572</v>
          </cell>
          <cell r="G4137" t="str">
            <v>Canapé panoramique convertible coffre LUCIEN tissu lisse avec pouf - Angle gauche - Gris clair</v>
          </cell>
        </row>
        <row r="4138">
          <cell r="F4138">
            <v>5905490024596</v>
          </cell>
          <cell r="G4138" t="str">
            <v>Canapé panoramique convertible coffre LUCIEN tissu lisse avec pouf - Angle gauche - Gris foncé</v>
          </cell>
        </row>
        <row r="4139">
          <cell r="F4139">
            <v>5905490023964</v>
          </cell>
          <cell r="G4139" t="str">
            <v>Canapé d'angle convertible coffre LUCIEN gros côtelé doux avec pouf - Beige - Angle droit</v>
          </cell>
        </row>
        <row r="4140">
          <cell r="F4140">
            <v>5905490023988</v>
          </cell>
          <cell r="G4140" t="str">
            <v xml:space="preserve">Canapé d'angle convertible coffre LUCIEN gros côtelé doux avec pouf - Angle droit - Bleu foncé </v>
          </cell>
        </row>
        <row r="4141">
          <cell r="F4141">
            <v>5905490024008</v>
          </cell>
          <cell r="G4141" t="str">
            <v>Canapé d'angle convertible coffre LUCIEN gros côtelé doux avec pouf - Vert - Angle droit</v>
          </cell>
        </row>
        <row r="4142">
          <cell r="F4142">
            <v>5905490024022</v>
          </cell>
          <cell r="G4142" t="str">
            <v>Canapé d'angle convertible coffre LUCIEN gros côtelé doux avec pouf - Orange - Angle droit</v>
          </cell>
        </row>
        <row r="4143">
          <cell r="F4143">
            <v>5905490024046</v>
          </cell>
          <cell r="G4143" t="str">
            <v>Canapé d'angle convertible coffre LUCIEN gros côtelé doux avec pouf - Jaune - Angle droit</v>
          </cell>
        </row>
        <row r="4144">
          <cell r="F4144">
            <v>5905490024060</v>
          </cell>
          <cell r="G4144" t="str">
            <v>Canapé d'angle convertible coffre LUCIEN gros côtelé doux avec pouf - Taupe - Angle droit</v>
          </cell>
        </row>
        <row r="4145">
          <cell r="F4145">
            <v>5905490024084</v>
          </cell>
          <cell r="G4145" t="str">
            <v>Canapé d'angle convertible coffre LUCIEN gros côtelé doux avec pouf - Gris clair - Angle droit</v>
          </cell>
        </row>
        <row r="4146">
          <cell r="F4146">
            <v>5905490024107</v>
          </cell>
          <cell r="G4146" t="str">
            <v>Canapé d'angle convertible coffre LUCIEN gros côtelé doux avec pouf - Gris foncé - Angle droit</v>
          </cell>
        </row>
        <row r="4147">
          <cell r="F4147">
            <v>5905490023971</v>
          </cell>
          <cell r="G4147" t="str">
            <v>Canapé d'angle convertible coffre LUCIEN gros côtelé doux avec pouf - Beige - Angle gauche</v>
          </cell>
        </row>
        <row r="4148">
          <cell r="F4148">
            <v>5905490023995</v>
          </cell>
          <cell r="G4148" t="str">
            <v xml:space="preserve">Canapé d'angle convertible coffre LUCIEN gros côtelé doux avec pouf - Angle gauche - Bleu foncé </v>
          </cell>
        </row>
        <row r="4149">
          <cell r="F4149">
            <v>5905490024015</v>
          </cell>
          <cell r="G4149" t="str">
            <v>Canapé d'angle convertible coffre LUCIEN gros côtelé doux avec pouf - Vert - Angle gauche</v>
          </cell>
        </row>
        <row r="4150">
          <cell r="F4150">
            <v>5905490024039</v>
          </cell>
          <cell r="G4150" t="str">
            <v>Canapé d'angle convertible coffre LUCIEN gros côtelé doux avec pouf - Orange - Angle gauche</v>
          </cell>
        </row>
        <row r="4151">
          <cell r="F4151">
            <v>5905490024053</v>
          </cell>
          <cell r="G4151" t="str">
            <v>Canapé d'angle convertible coffre LUCIEN gros côtelé doux avec pouf - Jaune - Angle gauche</v>
          </cell>
        </row>
        <row r="4152">
          <cell r="F4152">
            <v>5905490024077</v>
          </cell>
          <cell r="G4152" t="str">
            <v>Canapé d'angle convertible coffre LUCIEN gros côtelé doux avec pouf - Taupe - Angle gauche</v>
          </cell>
        </row>
        <row r="4153">
          <cell r="F4153">
            <v>5905490024091</v>
          </cell>
          <cell r="G4153" t="str">
            <v>Canapé d'angle convertible coffre LUCIEN gros côtelé doux avec pouf - Angle gauche - Gris clair</v>
          </cell>
        </row>
        <row r="4154">
          <cell r="F4154">
            <v>5905490024114</v>
          </cell>
          <cell r="G4154" t="str">
            <v>Canapé d'angle convertible coffre LUCIEN gros côtelé doux avec pouf - Angle gauche - Gris foncé</v>
          </cell>
        </row>
        <row r="4155">
          <cell r="F4155">
            <v>5905490024121</v>
          </cell>
          <cell r="G4155" t="str">
            <v>Canapé d'angle convertible coffre LUCIEN tissu lisse avec pouf - Beige - Angle droit</v>
          </cell>
        </row>
        <row r="4156">
          <cell r="F4156">
            <v>5905490024145</v>
          </cell>
          <cell r="G4156" t="str">
            <v>Canapé d'angle convertible coffre LUCIEN tissu lisse avec pouf - Taupe - Angle droit</v>
          </cell>
        </row>
        <row r="4157">
          <cell r="F4157">
            <v>5905490024169</v>
          </cell>
          <cell r="G4157" t="str">
            <v>Canapé d'angle convertible coffre LUCIEN tissu lisse avec pouf - Orange - Angle droit</v>
          </cell>
        </row>
        <row r="4158">
          <cell r="F4158">
            <v>5905490024183</v>
          </cell>
          <cell r="G4158" t="str">
            <v>Canapé d'angle convertible coffre LUCIEN tissu lisse avec pouf - Jaune - Angle droit</v>
          </cell>
        </row>
        <row r="4159">
          <cell r="F4159">
            <v>5905490024206</v>
          </cell>
          <cell r="G4159" t="str">
            <v>Canapé d'angle convertible coffre LUCIEN tissu lisse avec pouf - Vert - Angle droit</v>
          </cell>
        </row>
        <row r="4160">
          <cell r="F4160">
            <v>5905490024220</v>
          </cell>
          <cell r="G4160" t="str">
            <v xml:space="preserve">Canapé d'angle convertible coffre LUCIEN tissu lisse avec pouf - Angle droit - Bleu foncé </v>
          </cell>
        </row>
        <row r="4161">
          <cell r="F4161">
            <v>5905490024244</v>
          </cell>
          <cell r="G4161" t="str">
            <v>Canapé d'angle convertible coffre LUCIEN tissu lisse avec pouf - Gris clair - Angle droit</v>
          </cell>
        </row>
        <row r="4162">
          <cell r="F4162">
            <v>5905490024268</v>
          </cell>
          <cell r="G4162" t="str">
            <v>Canapé d'angle convertible coffre LUCIEN tissu lisse avec pouf - Gris foncé - Angle droit</v>
          </cell>
        </row>
        <row r="4163">
          <cell r="F4163">
            <v>5905490024138</v>
          </cell>
          <cell r="G4163" t="str">
            <v>Canapé d'angle convertible coffre LUCIEN tissu lisse avec pouf - Beige - Angle gauche</v>
          </cell>
        </row>
        <row r="4164">
          <cell r="F4164">
            <v>5905490024152</v>
          </cell>
          <cell r="G4164" t="str">
            <v>Canapé d'angle convertible coffre LUCIEN tissu lisse avec pouf - Taupe - Angle gauche</v>
          </cell>
        </row>
        <row r="4165">
          <cell r="F4165">
            <v>5905490024176</v>
          </cell>
          <cell r="G4165" t="str">
            <v>Canapé d'angle convertible coffre LUCIEN tissu lisse avec pouf - Orange - Angle gauche</v>
          </cell>
        </row>
        <row r="4166">
          <cell r="F4166">
            <v>5905490024190</v>
          </cell>
          <cell r="G4166" t="str">
            <v>Canapé d'angle convertible coffre LUCIEN tissu lisse avec pouf - Jaune - Angle gauche</v>
          </cell>
        </row>
        <row r="4167">
          <cell r="F4167">
            <v>5905490024213</v>
          </cell>
          <cell r="G4167" t="str">
            <v>Canapé d'angle convertible coffre LUCIEN tissu lisse avec pouf - Vert - Angle gauche</v>
          </cell>
        </row>
        <row r="4168">
          <cell r="F4168">
            <v>5905490024237</v>
          </cell>
          <cell r="G4168" t="str">
            <v xml:space="preserve">Canapé d'angle convertible coffre LUCIEN tissu lisse avec pouf - Angle gauche - Bleu foncé </v>
          </cell>
        </row>
        <row r="4169">
          <cell r="F4169">
            <v>5905490024251</v>
          </cell>
          <cell r="G4169" t="str">
            <v>Canapé d'angle convertible coffre LUCIEN tissu lisse avec pouf - Angle gauche - Gris clair</v>
          </cell>
        </row>
        <row r="4170">
          <cell r="F4170">
            <v>5905490024275</v>
          </cell>
          <cell r="G4170" t="str">
            <v>Canapé d'angle convertible coffre LUCIEN tissu lisse avec pouf - Angle gauche - Gris foncé</v>
          </cell>
        </row>
        <row r="4171">
          <cell r="F4171">
            <v>5905123287787</v>
          </cell>
          <cell r="G4171" t="str">
            <v>Canapé d'angle fixe ROUSSEAU tissu chiné - Beige - Angle droit</v>
          </cell>
        </row>
        <row r="4172">
          <cell r="F4172">
            <v>5905123287794</v>
          </cell>
          <cell r="G4172" t="str">
            <v>Canapé d'angle fixe ROUSSEAU tissu chiné - Beige - Angle gauche</v>
          </cell>
        </row>
        <row r="4173">
          <cell r="F4173">
            <v>5905123287947</v>
          </cell>
          <cell r="G4173" t="str">
            <v>Canapé d'angle fixe ROUSSEAU tissu chiné - Vert - Angle droit</v>
          </cell>
        </row>
        <row r="4174">
          <cell r="F4174">
            <v>5905123287954</v>
          </cell>
          <cell r="G4174" t="str">
            <v>Canapé d'angle fixe ROUSSEAU tissu chiné - Vert - Angle gauche</v>
          </cell>
        </row>
        <row r="4175">
          <cell r="F4175">
            <v>5905123287961</v>
          </cell>
          <cell r="G4175" t="str">
            <v>Canapé d'angle fixe ROUSSEAU tissu chiné - Rose - Angle droit</v>
          </cell>
        </row>
        <row r="4176">
          <cell r="F4176">
            <v>5905123287978</v>
          </cell>
          <cell r="G4176" t="str">
            <v>Canapé d'angle fixe ROUSSEAU tissu chiné - Angle gauche - Rose</v>
          </cell>
        </row>
        <row r="4177">
          <cell r="F4177">
            <v>5905123287985</v>
          </cell>
          <cell r="G4177" t="str">
            <v xml:space="preserve">Canapé d'angle fixe ROUSSEAU tissu chiné - Angle droit - Bleu foncé </v>
          </cell>
        </row>
        <row r="4178">
          <cell r="F4178">
            <v>5905123287992</v>
          </cell>
          <cell r="G4178" t="str">
            <v xml:space="preserve">Canapé d'angle fixe ROUSSEAU tissu chiné - Angle gauche - Bleu foncé </v>
          </cell>
        </row>
        <row r="4179">
          <cell r="F4179">
            <v>5905123288005</v>
          </cell>
          <cell r="G4179" t="str">
            <v>Canapé d'angle fixe ROUSSEAU tissu chiné - Gris foncé - Angle droit</v>
          </cell>
        </row>
        <row r="4180">
          <cell r="F4180">
            <v>5905123288012</v>
          </cell>
          <cell r="G4180" t="str">
            <v>Canapé d'angle fixe ROUSSEAU tissu chiné - Angle gauche - Gris foncé</v>
          </cell>
        </row>
        <row r="4181">
          <cell r="F4181">
            <v>5905123287862</v>
          </cell>
          <cell r="G4181" t="str">
            <v>Canapé d'angle fixe ROUSSEAU tissu texturé - Beige - Angle droit</v>
          </cell>
        </row>
        <row r="4182">
          <cell r="F4182">
            <v>5905123287879</v>
          </cell>
          <cell r="G4182" t="str">
            <v>Canapé d'angle fixe ROUSSEAU tissu texturé - Beige - Angle gauche</v>
          </cell>
        </row>
        <row r="4183">
          <cell r="F4183">
            <v>5905123288029</v>
          </cell>
          <cell r="G4183" t="str">
            <v>Canapé d'angle fixe ROUSSEAU tissu texturé - Gris foncé - Angle droit</v>
          </cell>
        </row>
        <row r="4184">
          <cell r="F4184">
            <v>5905123288036</v>
          </cell>
          <cell r="G4184" t="str">
            <v>Canapé d'angle fixe ROUSSEAU tissu texturé - Angle gauche - Gris foncé</v>
          </cell>
        </row>
        <row r="4185">
          <cell r="F4185">
            <v>5905123288043</v>
          </cell>
          <cell r="G4185" t="str">
            <v>Canapé d'angle fixe ROUSSEAU tissu texturé - Jaune - Angle droit</v>
          </cell>
        </row>
        <row r="4186">
          <cell r="F4186">
            <v>5905123288050</v>
          </cell>
          <cell r="G4186" t="str">
            <v>Canapé d'angle fixe ROUSSEAU tissu texturé - Jaune - Angle gauche</v>
          </cell>
        </row>
        <row r="4187">
          <cell r="F4187">
            <v>5905123288067</v>
          </cell>
          <cell r="G4187" t="str">
            <v xml:space="preserve">Canapé d'angle fixe ROUSSEAU tissu texturé - Angle droit - Bleu foncé </v>
          </cell>
        </row>
        <row r="4188">
          <cell r="F4188">
            <v>5905123288074</v>
          </cell>
          <cell r="G4188" t="str">
            <v xml:space="preserve">Canapé d'angle fixe ROUSSEAU tissu texturé - Angle gauche - Bleu foncé </v>
          </cell>
        </row>
        <row r="4189">
          <cell r="F4189">
            <v>5905123288081</v>
          </cell>
          <cell r="G4189" t="str">
            <v>Canapé d'angle fixe ROUSSEAU tissu texturé - Vert - Angle droit</v>
          </cell>
        </row>
        <row r="4190">
          <cell r="F4190">
            <v>5905123288098</v>
          </cell>
          <cell r="G4190" t="str">
            <v>Canapé d'angle fixe ROUSSEAU tissu texturé - Vert - Angle gauche</v>
          </cell>
        </row>
        <row r="4191">
          <cell r="F4191">
            <v>5905123287824</v>
          </cell>
          <cell r="G4191" t="str">
            <v>Canapé d'angle fixe ROUSSEAU velours côtelé - Beige - Angle droit</v>
          </cell>
        </row>
        <row r="4192">
          <cell r="F4192">
            <v>5905123287831</v>
          </cell>
          <cell r="G4192" t="str">
            <v>Canapé d'angle fixe ROUSSEAU velours côtelé - Beige - Angle gauche</v>
          </cell>
        </row>
        <row r="4193">
          <cell r="F4193">
            <v>5905123288104</v>
          </cell>
          <cell r="G4193" t="str">
            <v>Canapé d'angle fixe ROUSSEAU velours côtelé - Bleu clair - Angle droit</v>
          </cell>
        </row>
        <row r="4194">
          <cell r="F4194">
            <v>5905123288111</v>
          </cell>
          <cell r="G4194" t="str">
            <v>Canapé d'angle fixe ROUSSEAU velours côtelé - Angle gauche - Bleu clair</v>
          </cell>
        </row>
        <row r="4195">
          <cell r="F4195">
            <v>5905123288128</v>
          </cell>
          <cell r="G4195" t="str">
            <v xml:space="preserve">Canapé d'angle fixe ROUSSEAU velours côtelé - Angle droit - Bleu foncé </v>
          </cell>
        </row>
        <row r="4196">
          <cell r="F4196">
            <v>5905123288135</v>
          </cell>
          <cell r="G4196" t="str">
            <v xml:space="preserve">Canapé d'angle fixe ROUSSEAU velours côtelé - Angle gauche - Bleu foncé </v>
          </cell>
        </row>
        <row r="4197">
          <cell r="F4197">
            <v>5905123288142</v>
          </cell>
          <cell r="G4197" t="str">
            <v>Canapé d'angle fixe ROUSSEAU velours côtelé - Gris clair - Angle droit</v>
          </cell>
        </row>
        <row r="4198">
          <cell r="F4198">
            <v>5905123288159</v>
          </cell>
          <cell r="G4198" t="str">
            <v>Canapé d'angle fixe ROUSSEAU velours côtelé - Angle gauche - Gris clair</v>
          </cell>
        </row>
        <row r="4199">
          <cell r="F4199">
            <v>5905123288166</v>
          </cell>
          <cell r="G4199" t="str">
            <v>Canapé d'angle fixe ROUSSEAU velours côtelé - Gris foncé - Angle droit</v>
          </cell>
        </row>
        <row r="4200">
          <cell r="F4200">
            <v>5905123288173</v>
          </cell>
          <cell r="G4200" t="str">
            <v>Canapé d'angle fixe ROUSSEAU velours côtelé - Angle gauche - Gris foncé</v>
          </cell>
        </row>
        <row r="4201">
          <cell r="F4201">
            <v>5905123288180</v>
          </cell>
          <cell r="G4201" t="str">
            <v>Canapé d'angle fixe ROUSSEAU velours côtelé - Violet - Angle droit</v>
          </cell>
        </row>
        <row r="4202">
          <cell r="F4202">
            <v>5905123288197</v>
          </cell>
          <cell r="G4202" t="str">
            <v>Canapé d'angle fixe ROUSSEAU velours côtelé - Angle gauche - Violet</v>
          </cell>
        </row>
        <row r="4203">
          <cell r="F4203">
            <v>5905123288203</v>
          </cell>
          <cell r="G4203" t="str">
            <v>Canapé d'angle fixe ROUSSEAU velours côtelé - Marron - Angle droit</v>
          </cell>
        </row>
        <row r="4204">
          <cell r="F4204">
            <v>5905123288210</v>
          </cell>
          <cell r="G4204" t="str">
            <v>Canapé d'angle fixe ROUSSEAU velours côtelé - Marron - Angle gauche</v>
          </cell>
        </row>
        <row r="4205">
          <cell r="F4205">
            <v>5905123287800</v>
          </cell>
          <cell r="G4205" t="str">
            <v>Pouf pour canapé modulable ROUSSEAU tissu chiné - Beige</v>
          </cell>
        </row>
        <row r="4206">
          <cell r="F4206">
            <v>5905123288302</v>
          </cell>
          <cell r="G4206" t="str">
            <v>Pouf pour canapé modulable ROUSSEAU tissu chiné - Vert</v>
          </cell>
        </row>
        <row r="4207">
          <cell r="F4207">
            <v>5905123288319</v>
          </cell>
          <cell r="G4207" t="str">
            <v>Pouf pour canapé modulable ROUSSEAU tissu chiné - Rose</v>
          </cell>
        </row>
        <row r="4208">
          <cell r="F4208">
            <v>5905123288326</v>
          </cell>
          <cell r="G4208" t="str">
            <v xml:space="preserve">Pouf pour canapé modulable ROUSSEAU tissu chiné - Bleu foncé </v>
          </cell>
        </row>
        <row r="4209">
          <cell r="F4209">
            <v>5905123288333</v>
          </cell>
          <cell r="G4209" t="str">
            <v>Pouf pour canapé modulable ROUSSEAU tissu chiné - Gris foncé</v>
          </cell>
        </row>
        <row r="4210">
          <cell r="F4210">
            <v>5905123287886</v>
          </cell>
          <cell r="G4210" t="str">
            <v>Pouf pour canapé modulable ROUSSEAU tissu texturé - Beige</v>
          </cell>
        </row>
        <row r="4211">
          <cell r="F4211">
            <v>5905123288340</v>
          </cell>
          <cell r="G4211" t="str">
            <v>Pouf pour canapé modulable ROUSSEAU tissu texturé - Gris foncé</v>
          </cell>
        </row>
        <row r="4212">
          <cell r="F4212">
            <v>5905123288357</v>
          </cell>
          <cell r="G4212" t="str">
            <v>Pouf pour canapé modulable ROUSSEAU tissu texturé - Jaune</v>
          </cell>
        </row>
        <row r="4213">
          <cell r="F4213">
            <v>5905123288364</v>
          </cell>
          <cell r="G4213" t="str">
            <v xml:space="preserve">Pouf pour canapé modulable ROUSSEAU tissu texturé - Bleu foncé </v>
          </cell>
        </row>
        <row r="4214">
          <cell r="F4214">
            <v>5905123288371</v>
          </cell>
          <cell r="G4214" t="str">
            <v>Pouf pour canapé modulable ROUSSEAU tissu texturé - Vert</v>
          </cell>
        </row>
        <row r="4215">
          <cell r="F4215">
            <v>5905123287848</v>
          </cell>
          <cell r="G4215" t="str">
            <v>Pouf pour canapé modulable ROUSSEAU velours côtelé - Beige</v>
          </cell>
        </row>
        <row r="4216">
          <cell r="F4216">
            <v>5905123288388</v>
          </cell>
          <cell r="G4216" t="str">
            <v>Pouf pour canapé modulable ROUSSEAU velours côtelé - Bleu clair</v>
          </cell>
        </row>
        <row r="4217">
          <cell r="F4217">
            <v>5905123288395</v>
          </cell>
          <cell r="G4217" t="str">
            <v xml:space="preserve">Pouf pour canapé modulable ROUSSEAU velours côtelé - Bleu foncé </v>
          </cell>
        </row>
        <row r="4218">
          <cell r="F4218">
            <v>5905123288401</v>
          </cell>
          <cell r="G4218" t="str">
            <v>Pouf pour canapé modulable ROUSSEAU velours côtelé - Gris clair</v>
          </cell>
        </row>
        <row r="4219">
          <cell r="F4219">
            <v>5905123288418</v>
          </cell>
          <cell r="G4219" t="str">
            <v>Pouf pour canapé modulable ROUSSEAU velours côtelé - Gris foncé</v>
          </cell>
        </row>
        <row r="4220">
          <cell r="F4220">
            <v>5905123288425</v>
          </cell>
          <cell r="G4220" t="str">
            <v>Pouf pour canapé modulable ROUSSEAU velours côtelé - Violet</v>
          </cell>
        </row>
        <row r="4221">
          <cell r="F4221">
            <v>5905123288432</v>
          </cell>
          <cell r="G4221" t="str">
            <v>Pouf pour canapé modulable ROUSSEAU velours côtelé - Marron</v>
          </cell>
        </row>
        <row r="4222">
          <cell r="F4222">
            <v>5905123287817</v>
          </cell>
          <cell r="G4222" t="str">
            <v>Canapé d'angle fixe modulable ROUSSEAU tissu chiné avec 1 chauffeuse et 1 pouf - Beige - Angle droit</v>
          </cell>
        </row>
        <row r="4223">
          <cell r="F4223">
            <v>5905490002358</v>
          </cell>
          <cell r="G4223" t="str">
            <v>Canapé d'angle fixe modulable ROUSSEAU tissu chiné avec 1 chauffeuse et 1 pouf - Beige - Angle gauche</v>
          </cell>
        </row>
        <row r="4224">
          <cell r="F4224">
            <v>5905123288487</v>
          </cell>
          <cell r="G4224" t="str">
            <v>Canapé d'angle fixe modulable ROUSSEAU tissu chiné avec 1 chauffeuse et 1 pouf - Vert - Angle droit</v>
          </cell>
        </row>
        <row r="4225">
          <cell r="F4225">
            <v>5905123288494</v>
          </cell>
          <cell r="G4225" t="str">
            <v>Canapé d'angle fixe modulable ROUSSEAU tissu chiné avec 1 chauffeuse et 1 pouf - Vert - Angle gauche</v>
          </cell>
        </row>
        <row r="4226">
          <cell r="F4226">
            <v>5905123288500</v>
          </cell>
          <cell r="G4226" t="str">
            <v>Canapé d'angle fixe modulable ROUSSEAU tissu chiné avec 1 chauffeuse et 1 pouf - Rose - Angle droit</v>
          </cell>
        </row>
        <row r="4227">
          <cell r="F4227">
            <v>5905123288517</v>
          </cell>
          <cell r="G4227" t="str">
            <v>Canapé d'angle fixe modulable ROUSSEAU tissu chiné avec 1 chauffeuse et 1 pouf - Angle gauche - Rose</v>
          </cell>
        </row>
        <row r="4228">
          <cell r="F4228">
            <v>5905123288524</v>
          </cell>
          <cell r="G4228" t="str">
            <v xml:space="preserve">Canapé d'angle fixe modulable ROUSSEAU tissu chiné avec 1 chauffeuse et 1 pouf - Angle droit - Bleu foncé </v>
          </cell>
        </row>
        <row r="4229">
          <cell r="F4229">
            <v>5905123288531</v>
          </cell>
          <cell r="G4229" t="str">
            <v xml:space="preserve">Canapé d'angle fixe modulable ROUSSEAU tissu chiné avec 1 chauffeuse et 1 pouf - Angle gauche - Bleu foncé </v>
          </cell>
        </row>
        <row r="4230">
          <cell r="F4230">
            <v>5905123288548</v>
          </cell>
          <cell r="G4230" t="str">
            <v>Canapé d'angle fixe modulable ROUSSEAU tissu chiné avec 1 chauffeuse et 1 pouf - Gris foncé - Angle droit</v>
          </cell>
        </row>
        <row r="4231">
          <cell r="F4231">
            <v>5905123288555</v>
          </cell>
          <cell r="G4231" t="str">
            <v>Canapé d'angle fixe modulable ROUSSEAU tissu chiné avec 1 chauffeuse et 1 pouf - Angle gauche - Gris foncé</v>
          </cell>
        </row>
        <row r="4232">
          <cell r="F4232">
            <v>5905123287893</v>
          </cell>
          <cell r="G4232" t="str">
            <v>Canapé d'angle fixe modulable ROUSSEAU tissu texturé avec 1 chauffeuse et 1 pouf - Beige - Angle droit</v>
          </cell>
        </row>
        <row r="4233">
          <cell r="F4233">
            <v>5905490002372</v>
          </cell>
          <cell r="G4233" t="str">
            <v>Canapé d'angle fixe modulable ROUSSEAU tissu texturé avec 1 chauffeuse et 1 pouf - Beige - Angle gauche</v>
          </cell>
        </row>
        <row r="4234">
          <cell r="F4234">
            <v>5905123288562</v>
          </cell>
          <cell r="G4234" t="str">
            <v>Canapé d'angle fixe modulable ROUSSEAU tissu texturé avec 1 chauffeuse et 1 pouf - Gris foncé - Angle droit</v>
          </cell>
        </row>
        <row r="4235">
          <cell r="F4235">
            <v>5905123288579</v>
          </cell>
          <cell r="G4235" t="str">
            <v>Canapé d'angle fixe modulable ROUSSEAU tissu texturé avec 1 chauffeuse et 1 pouf - Angle gauche - Gris foncé</v>
          </cell>
        </row>
        <row r="4236">
          <cell r="F4236">
            <v>5905123288586</v>
          </cell>
          <cell r="G4236" t="str">
            <v>Canapé d'angle fixe modulable ROUSSEAU tissu texturé avec 1 chauffeuse et 1 pouf - Jaune - Angle droit</v>
          </cell>
        </row>
        <row r="4237">
          <cell r="F4237">
            <v>5905123288593</v>
          </cell>
          <cell r="G4237" t="str">
            <v>Canapé d'angle fixe modulable ROUSSEAU tissu texturé avec 1 chauffeuse et 1 pouf - Jaune - Angle gauche</v>
          </cell>
        </row>
        <row r="4238">
          <cell r="F4238">
            <v>5905123288609</v>
          </cell>
          <cell r="G4238" t="str">
            <v xml:space="preserve">Canapé d'angle fixe modulable ROUSSEAU tissu texturé avec 1 chauffeuse et 1 pouf - Angle droit - Bleu foncé </v>
          </cell>
        </row>
        <row r="4239">
          <cell r="F4239">
            <v>5905123288616</v>
          </cell>
          <cell r="G4239" t="str">
            <v xml:space="preserve">Canapé d'angle fixe modulable ROUSSEAU tissu texturé avec 1 chauffeuse et 1 pouf - Angle gauche - Bleu foncé </v>
          </cell>
        </row>
        <row r="4240">
          <cell r="F4240">
            <v>5905123288623</v>
          </cell>
          <cell r="G4240" t="str">
            <v>Canapé d'angle fixe modulable ROUSSEAU tissu texturé avec 1 chauffeuse et 1 pouf - Vert - Angle droit</v>
          </cell>
        </row>
        <row r="4241">
          <cell r="F4241">
            <v>5905123288630</v>
          </cell>
          <cell r="G4241" t="str">
            <v>Canapé d'angle fixe modulable ROUSSEAU tissu texturé avec 1 chauffeuse et 1 pouf - Vert - Angle gauche</v>
          </cell>
        </row>
        <row r="4242">
          <cell r="F4242">
            <v>5905123287855</v>
          </cell>
          <cell r="G4242" t="str">
            <v>Canapé d'angle fixe modulable ROUSSEAU velours côtelé avec 1 chauffeuse et 1 pouf - Beige - Angle droit</v>
          </cell>
        </row>
        <row r="4243">
          <cell r="F4243">
            <v>5905490002365</v>
          </cell>
          <cell r="G4243" t="str">
            <v>Canapé d'angle fixe modulable ROUSSEAU velours côtelé avec 1 chauffeuse et 1 pouf - Beige - Angle gauche</v>
          </cell>
        </row>
        <row r="4244">
          <cell r="F4244">
            <v>5905123288647</v>
          </cell>
          <cell r="G4244" t="str">
            <v>Canapé d'angle fixe modulable ROUSSEAU velours côtelé avec 1 chauffeuse et 1 pouf - Bleu clair - Angle droit</v>
          </cell>
        </row>
        <row r="4245">
          <cell r="F4245">
            <v>5905123288654</v>
          </cell>
          <cell r="G4245" t="str">
            <v>Canapé d'angle fixe modulable ROUSSEAU velours côtelé avec 1 chauffeuse et 1 pouf - Angle gauche - Bleu clair</v>
          </cell>
        </row>
        <row r="4246">
          <cell r="F4246">
            <v>5905123288661</v>
          </cell>
          <cell r="G4246" t="str">
            <v xml:space="preserve">Canapé d'angle fixe modulable ROUSSEAU velours côtelé avec 1 chauffeuse et 1 pouf - Angle droit - Bleu foncé </v>
          </cell>
        </row>
        <row r="4247">
          <cell r="F4247">
            <v>5905123288678</v>
          </cell>
          <cell r="G4247" t="str">
            <v xml:space="preserve">Canapé d'angle fixe modulable ROUSSEAU velours côtelé avec 1 chauffeuse et 1 pouf - Angle gauche - Bleu foncé </v>
          </cell>
        </row>
        <row r="4248">
          <cell r="F4248">
            <v>5905123288685</v>
          </cell>
          <cell r="G4248" t="str">
            <v>Canapé d'angle fixe modulable ROUSSEAU velours côtelé avec 1 chauffeuse et 1 pouf - Gris clair - Angle droit</v>
          </cell>
        </row>
        <row r="4249">
          <cell r="F4249">
            <v>5905123288692</v>
          </cell>
          <cell r="G4249" t="str">
            <v>Canapé d'angle fixe modulable ROUSSEAU velours côtelé avec 1 chauffeuse et 1 pouf - Angle gauche - Gris clair</v>
          </cell>
        </row>
        <row r="4250">
          <cell r="F4250">
            <v>5905123288708</v>
          </cell>
          <cell r="G4250" t="str">
            <v>Canapé d'angle fixe modulable ROUSSEAU velours côtelé avec 1 chauffeuse et 1 pouf - Gris foncé - Angle droit</v>
          </cell>
        </row>
        <row r="4251">
          <cell r="F4251">
            <v>5905123288715</v>
          </cell>
          <cell r="G4251" t="str">
            <v>Canapé d'angle fixe modulable ROUSSEAU velours côtelé avec 1 chauffeuse et 1 pouf - Angle gauche - Gris foncé</v>
          </cell>
        </row>
        <row r="4252">
          <cell r="F4252">
            <v>5905123288722</v>
          </cell>
          <cell r="G4252" t="str">
            <v>Canapé d'angle fixe modulable ROUSSEAU velours côtelé avec 1 chauffeuse et 1 pouf - Violet - Angle droit</v>
          </cell>
        </row>
        <row r="4253">
          <cell r="F4253">
            <v>5905123288739</v>
          </cell>
          <cell r="G4253" t="str">
            <v>Canapé d'angle fixe modulable ROUSSEAU velours côtelé avec 1 chauffeuse et 1 pouf - Angle gauche - Violet</v>
          </cell>
        </row>
        <row r="4254">
          <cell r="F4254">
            <v>5905123288746</v>
          </cell>
          <cell r="G4254" t="str">
            <v>Canapé d'angle fixe modulable ROUSSEAU velours côtelé avec 1 chauffeuse et 1 pouf - Marron - Angle droit</v>
          </cell>
        </row>
        <row r="4255">
          <cell r="F4255">
            <v>5905123288753</v>
          </cell>
          <cell r="G4255" t="str">
            <v>Canapé d'angle fixe modulable ROUSSEAU velours côtelé avec 1 chauffeuse et 1 pouf - Marron - Angle gauche</v>
          </cell>
        </row>
        <row r="4256">
          <cell r="F4256">
            <v>5905490002273</v>
          </cell>
          <cell r="G4256" t="str">
            <v>Canapé d'angle fixe ROUSSEAU tissu chiné avec pouf - Beige - Angle droit</v>
          </cell>
        </row>
        <row r="4257">
          <cell r="F4257">
            <v>5905490002280</v>
          </cell>
          <cell r="G4257" t="str">
            <v>Canapé d'angle fixe ROUSSEAU tissu chiné avec pouf - Beige - Angle gauche</v>
          </cell>
        </row>
        <row r="4258">
          <cell r="F4258">
            <v>5905123289026</v>
          </cell>
          <cell r="G4258" t="str">
            <v>Canapé d'angle fixe ROUSSEAU tissu chiné avec pouf - Vert - Angle droit</v>
          </cell>
        </row>
        <row r="4259">
          <cell r="F4259">
            <v>5905123289033</v>
          </cell>
          <cell r="G4259" t="str">
            <v>Canapé d'angle fixe ROUSSEAU tissu chiné avec pouf - Vert - Angle gauche</v>
          </cell>
        </row>
        <row r="4260">
          <cell r="F4260">
            <v>5905123289040</v>
          </cell>
          <cell r="G4260" t="str">
            <v>Canapé d'angle fixe ROUSSEAU tissu chiné avec pouf - Rose - Angle droit</v>
          </cell>
        </row>
        <row r="4261">
          <cell r="F4261">
            <v>5905123289057</v>
          </cell>
          <cell r="G4261" t="str">
            <v>Canapé d'angle fixe ROUSSEAU tissu chiné avec pouf - Angle gauche - Rose</v>
          </cell>
        </row>
        <row r="4262">
          <cell r="F4262">
            <v>5905123289064</v>
          </cell>
          <cell r="G4262" t="str">
            <v xml:space="preserve">Canapé d'angle fixe ROUSSEAU tissu chiné avec pouf - Angle droit - Bleu foncé </v>
          </cell>
        </row>
        <row r="4263">
          <cell r="F4263">
            <v>5905123289071</v>
          </cell>
          <cell r="G4263" t="str">
            <v xml:space="preserve">Canapé d'angle fixe ROUSSEAU tissu chiné avec pouf - Angle gauche - Bleu foncé </v>
          </cell>
        </row>
        <row r="4264">
          <cell r="F4264">
            <v>5905123289088</v>
          </cell>
          <cell r="G4264" t="str">
            <v>Canapé d'angle fixe ROUSSEAU tissu chiné avec pouf - Gris foncé - Angle droit</v>
          </cell>
        </row>
        <row r="4265">
          <cell r="F4265">
            <v>5905123289095</v>
          </cell>
          <cell r="G4265" t="str">
            <v>Canapé d'angle fixe ROUSSEAU tissu chiné avec pouf - Angle gauche - Gris foncé</v>
          </cell>
        </row>
        <row r="4266">
          <cell r="F4266">
            <v>5905490002297</v>
          </cell>
          <cell r="G4266" t="str">
            <v>Canapé d'angle fixe ROUSSEAU tissu texturé avec pouf - Beige - Angle droit</v>
          </cell>
        </row>
        <row r="4267">
          <cell r="F4267">
            <v>5905490002303</v>
          </cell>
          <cell r="G4267" t="str">
            <v>Canapé d'angle fixe ROUSSEAU tissu texturé avec pouf - Beige - Angle gauche</v>
          </cell>
        </row>
        <row r="4268">
          <cell r="F4268">
            <v>5905123289101</v>
          </cell>
          <cell r="G4268" t="str">
            <v>Canapé d'angle fixe ROUSSEAU tissu texturé avec pouf - Gris foncé - Angle droit</v>
          </cell>
        </row>
        <row r="4269">
          <cell r="F4269">
            <v>5905123289118</v>
          </cell>
          <cell r="G4269" t="str">
            <v>Canapé d'angle fixe ROUSSEAU tissu texturé avec pouf - Angle gauche - Gris foncé</v>
          </cell>
        </row>
        <row r="4270">
          <cell r="F4270">
            <v>5905123289125</v>
          </cell>
          <cell r="G4270" t="str">
            <v>Canapé d'angle fixe ROUSSEAU tissu texturé avec pouf - Jaune - Angle droit</v>
          </cell>
        </row>
        <row r="4271">
          <cell r="F4271">
            <v>5905123289132</v>
          </cell>
          <cell r="G4271" t="str">
            <v>Canapé d'angle fixe ROUSSEAU tissu texturé avec pouf - Jaune - Angle gauche</v>
          </cell>
        </row>
        <row r="4272">
          <cell r="F4272">
            <v>5905123289149</v>
          </cell>
          <cell r="G4272" t="str">
            <v xml:space="preserve">Canapé d'angle fixe ROUSSEAU tissu texturé avec pouf - Angle droit - Bleu foncé </v>
          </cell>
        </row>
        <row r="4273">
          <cell r="F4273">
            <v>5905123289156</v>
          </cell>
          <cell r="G4273" t="str">
            <v xml:space="preserve">Canapé d'angle fixe ROUSSEAU tissu texturé avec pouf - Angle gauche - Bleu foncé </v>
          </cell>
        </row>
        <row r="4274">
          <cell r="F4274">
            <v>5905123289163</v>
          </cell>
          <cell r="G4274" t="str">
            <v>Canapé d'angle fixe ROUSSEAU tissu texturé avec pouf - Vert - Angle droit</v>
          </cell>
        </row>
        <row r="4275">
          <cell r="F4275">
            <v>5905123289170</v>
          </cell>
          <cell r="G4275" t="str">
            <v>Canapé d'angle fixe ROUSSEAU tissu texturé avec pouf - Vert - Angle gauche</v>
          </cell>
        </row>
        <row r="4276">
          <cell r="F4276">
            <v>5905490002310</v>
          </cell>
          <cell r="G4276" t="str">
            <v>Canapé d'angle fixe ROUSSEAU velours côtelé avec pouf - Beige - Angle droit</v>
          </cell>
        </row>
        <row r="4277">
          <cell r="F4277">
            <v>5905490002327</v>
          </cell>
          <cell r="G4277" t="str">
            <v>Canapé d'angle fixe ROUSSEAU velours côtelé avec pouf - Beige - Angle gauche</v>
          </cell>
        </row>
        <row r="4278">
          <cell r="F4278">
            <v>5905123289187</v>
          </cell>
          <cell r="G4278" t="str">
            <v>Canapé d'angle fixe ROUSSEAU velours côtelé avec pouf - Bleu clair - Angle droit</v>
          </cell>
        </row>
        <row r="4279">
          <cell r="F4279">
            <v>5905123289194</v>
          </cell>
          <cell r="G4279" t="str">
            <v>Canapé d'angle fixe ROUSSEAU velours côtelé avec pouf - Angle gauche - Bleu clair</v>
          </cell>
        </row>
        <row r="4280">
          <cell r="F4280">
            <v>5905123289200</v>
          </cell>
          <cell r="G4280" t="str">
            <v xml:space="preserve">Canapé d'angle fixe ROUSSEAU velours côtelé avec pouf - Angle droit - Bleu foncé </v>
          </cell>
        </row>
        <row r="4281">
          <cell r="F4281">
            <v>5905123289217</v>
          </cell>
          <cell r="G4281" t="str">
            <v xml:space="preserve">Canapé d'angle fixe ROUSSEAU velours côtelé avec pouf - Angle gauche - Bleu foncé </v>
          </cell>
        </row>
        <row r="4282">
          <cell r="F4282">
            <v>5905123289224</v>
          </cell>
          <cell r="G4282" t="str">
            <v>Canapé d'angle fixe ROUSSEAU velours côtelé avec pouf - Gris clair - Angle droit</v>
          </cell>
        </row>
        <row r="4283">
          <cell r="F4283">
            <v>5905123289231</v>
          </cell>
          <cell r="G4283" t="str">
            <v>Canapé d'angle fixe ROUSSEAU velours côtelé avec pouf - Angle gauche - Gris clair</v>
          </cell>
        </row>
        <row r="4284">
          <cell r="F4284">
            <v>5905123289248</v>
          </cell>
          <cell r="G4284" t="str">
            <v>Canapé d'angle fixe ROUSSEAU velours côtelé avec pouf - Gris foncé - Angle droit</v>
          </cell>
        </row>
        <row r="4285">
          <cell r="F4285">
            <v>5905123289255</v>
          </cell>
          <cell r="G4285" t="str">
            <v>Canapé d'angle fixe ROUSSEAU velours côtelé avec pouf - Angle gauche - Gris foncé</v>
          </cell>
        </row>
        <row r="4286">
          <cell r="F4286">
            <v>5905123289262</v>
          </cell>
          <cell r="G4286" t="str">
            <v>Canapé d'angle fixe ROUSSEAU velours côtelé avec pouf - Violet - Angle droit</v>
          </cell>
        </row>
        <row r="4287">
          <cell r="F4287">
            <v>5905123289279</v>
          </cell>
          <cell r="G4287" t="str">
            <v>Canapé d'angle fixe ROUSSEAU velours côtelé avec pouf - Angle gauche - Violet</v>
          </cell>
        </row>
        <row r="4288">
          <cell r="F4288">
            <v>5905123289286</v>
          </cell>
          <cell r="G4288" t="str">
            <v>Canapé d'angle fixe ROUSSEAU velours côtelé avec pouf - Marron - Angle droit</v>
          </cell>
        </row>
        <row r="4289">
          <cell r="F4289">
            <v>5905123289293</v>
          </cell>
          <cell r="G4289" t="str">
            <v>Canapé d'angle fixe ROUSSEAU velours côtelé avec pouf - Marron - Angle gauche</v>
          </cell>
        </row>
        <row r="4290">
          <cell r="F4290">
            <v>5905490026675</v>
          </cell>
          <cell r="G4290" t="str">
            <v>Canapé d'angle réversible convertible coffre ARSENE tissu velours avec pouf - Beige</v>
          </cell>
        </row>
        <row r="4291">
          <cell r="F4291">
            <v>5905490026682</v>
          </cell>
          <cell r="G4291" t="str">
            <v>Canapé d'angle réversible convertible coffre ARSENE tissu velours avec pouf - Taupe</v>
          </cell>
        </row>
        <row r="4292">
          <cell r="F4292">
            <v>5905490026699</v>
          </cell>
          <cell r="G4292" t="str">
            <v>Canapé d'angle réversible convertible coffre ARSENE tissu velours avec pouf - Rouge</v>
          </cell>
        </row>
        <row r="4293">
          <cell r="F4293">
            <v>5905490026705</v>
          </cell>
          <cell r="G4293" t="str">
            <v>Canapé d'angle réversible convertible coffre ARSENE tissu velours avec pouf - Orange</v>
          </cell>
        </row>
        <row r="4294">
          <cell r="F4294">
            <v>5905490026712</v>
          </cell>
          <cell r="G4294" t="str">
            <v>Canapé d'angle réversible convertible coffre ARSENE tissu velours avec pouf - Jaune</v>
          </cell>
        </row>
        <row r="4295">
          <cell r="F4295">
            <v>5905490026729</v>
          </cell>
          <cell r="G4295" t="str">
            <v>Canapé d'angle réversible convertible coffre ARSENE tissu velours avec pouf - Vert</v>
          </cell>
        </row>
        <row r="4296">
          <cell r="F4296">
            <v>5905490026736</v>
          </cell>
          <cell r="G4296" t="str">
            <v>Canapé d'angle réversible convertible coffre ARSENE tissu velours avec pouf - Bleu</v>
          </cell>
        </row>
        <row r="4297">
          <cell r="F4297">
            <v>5905490026743</v>
          </cell>
          <cell r="G4297" t="str">
            <v>Canapé d'angle réversible convertible coffre ARSENE tissu velours avec pouf - Gris clair</v>
          </cell>
        </row>
        <row r="4298">
          <cell r="F4298">
            <v>5905490026750</v>
          </cell>
          <cell r="G4298" t="str">
            <v>Canapé d'angle réversible convertible coffre ARSENE tissu velours avec pouf - Gris foncé</v>
          </cell>
        </row>
        <row r="4299">
          <cell r="F4299">
            <v>5905490026583</v>
          </cell>
          <cell r="G4299" t="str">
            <v>Canapé d'angle réversible convertible coffre ARSENE tissu velours - Beige</v>
          </cell>
        </row>
        <row r="4300">
          <cell r="F4300">
            <v>5905490026590</v>
          </cell>
          <cell r="G4300" t="str">
            <v>Canapé d'angle réversible convertible coffre ARSENE tissu velours - Taupe</v>
          </cell>
        </row>
        <row r="4301">
          <cell r="F4301">
            <v>5905490026606</v>
          </cell>
          <cell r="G4301" t="str">
            <v>Canapé d'angle réversible convertible coffre ARSENE tissu velours - Rouge</v>
          </cell>
        </row>
        <row r="4302">
          <cell r="F4302">
            <v>5905490026613</v>
          </cell>
          <cell r="G4302" t="str">
            <v>Canapé d'angle réversible convertible coffre ARSENE tissu velours - Orange</v>
          </cell>
        </row>
        <row r="4303">
          <cell r="F4303">
            <v>5905490026620</v>
          </cell>
          <cell r="G4303" t="str">
            <v>Canapé d'angle réversible convertible coffre ARSENE tissu velours - Jaune</v>
          </cell>
        </row>
        <row r="4304">
          <cell r="F4304">
            <v>5905490026637</v>
          </cell>
          <cell r="G4304" t="str">
            <v>Canapé d'angle réversible convertible coffre ARSENE tissu velours - Vert</v>
          </cell>
        </row>
        <row r="4305">
          <cell r="F4305">
            <v>5905490026644</v>
          </cell>
          <cell r="G4305" t="str">
            <v>Canapé d'angle réversible convertible coffre ARSENE tissu velours - Bleu</v>
          </cell>
        </row>
        <row r="4306">
          <cell r="F4306">
            <v>5905490026651</v>
          </cell>
          <cell r="G4306" t="str">
            <v>Canapé d'angle réversible convertible coffre ARSENE tissu velours - Gris clair</v>
          </cell>
        </row>
        <row r="4307">
          <cell r="F4307">
            <v>5905490026668</v>
          </cell>
          <cell r="G4307" t="str">
            <v>Canapé d'angle réversible convertible coffre ARSENE tissu velours - Gris foncé</v>
          </cell>
        </row>
        <row r="4308">
          <cell r="F4308">
            <v>5905490026132</v>
          </cell>
          <cell r="G4308" t="str">
            <v>Pouf ARSENE tissu velours - Beige</v>
          </cell>
        </row>
        <row r="4309">
          <cell r="F4309">
            <v>5905490026149</v>
          </cell>
          <cell r="G4309" t="str">
            <v>Pouf ARSENE tissu velours - Taupe</v>
          </cell>
        </row>
        <row r="4310">
          <cell r="F4310">
            <v>5905490026156</v>
          </cell>
          <cell r="G4310" t="str">
            <v>Pouf ARSENE tissu velours - Rouge</v>
          </cell>
        </row>
        <row r="4311">
          <cell r="F4311">
            <v>5905490026163</v>
          </cell>
          <cell r="G4311" t="str">
            <v>Pouf ARSENE tissu velours - Orange</v>
          </cell>
        </row>
        <row r="4312">
          <cell r="F4312">
            <v>5905490026170</v>
          </cell>
          <cell r="G4312" t="str">
            <v>Pouf ARSENE tissu velours - Jaune</v>
          </cell>
        </row>
        <row r="4313">
          <cell r="F4313">
            <v>5905490026187</v>
          </cell>
          <cell r="G4313" t="str">
            <v>Pouf ARSENE tissu velours - Vert</v>
          </cell>
        </row>
        <row r="4314">
          <cell r="F4314">
            <v>5905490026194</v>
          </cell>
          <cell r="G4314" t="str">
            <v>Pouf ARSENE tissu velours - Bleu</v>
          </cell>
        </row>
        <row r="4315">
          <cell r="F4315">
            <v>5905490026200</v>
          </cell>
          <cell r="G4315" t="str">
            <v>Pouf ARSENE tissu velours - Gris clair</v>
          </cell>
        </row>
        <row r="4316">
          <cell r="F4316">
            <v>5905490026217</v>
          </cell>
          <cell r="G4316" t="str">
            <v>Pouf ARSENE tissu velours - Gris foncé</v>
          </cell>
        </row>
        <row r="4317">
          <cell r="F4317">
            <v>5905490025951</v>
          </cell>
          <cell r="G4317" t="str">
            <v>Canapé panoramique convertible coffre ARSENE tissu velours avec pouf - Beige - Angle droit</v>
          </cell>
        </row>
        <row r="4318">
          <cell r="F4318">
            <v>5905490025968</v>
          </cell>
          <cell r="G4318" t="str">
            <v>Canapé panoramique convertible coffre ARSENE tissu velours avec pouf - Beige - Angle gauche</v>
          </cell>
        </row>
        <row r="4319">
          <cell r="F4319">
            <v>5905490025975</v>
          </cell>
          <cell r="G4319" t="str">
            <v>Canapé panoramique convertible coffre ARSENE tissu velours avec pouf - Taupe - Angle droit</v>
          </cell>
        </row>
        <row r="4320">
          <cell r="F4320">
            <v>5905490025982</v>
          </cell>
          <cell r="G4320" t="str">
            <v>Canapé panoramique convertible coffre ARSENE tissu velours avec pouf - Taupe - Angle gauche</v>
          </cell>
        </row>
        <row r="4321">
          <cell r="F4321">
            <v>5905490026002</v>
          </cell>
          <cell r="G4321" t="str">
            <v>Canapé panoramique convertible coffre ARSENE tissu velours avec pouf - Rouge - Angle gauche</v>
          </cell>
        </row>
        <row r="4322">
          <cell r="F4322">
            <v>5905490026019</v>
          </cell>
          <cell r="G4322" t="str">
            <v>Canapé panoramique convertible coffre ARSENE tissu velours avec pouf - Orange - Angle droit</v>
          </cell>
        </row>
        <row r="4323">
          <cell r="F4323">
            <v>5905490026026</v>
          </cell>
          <cell r="G4323" t="str">
            <v>Canapé panoramique convertible coffre ARSENE tissu velours avec pouf - Orange - Angle gauche</v>
          </cell>
        </row>
        <row r="4324">
          <cell r="F4324">
            <v>5905490026033</v>
          </cell>
          <cell r="G4324" t="str">
            <v>Canapé panoramique convertible coffre ARSENE tissu velours avec pouf - Jaune - Angle droit</v>
          </cell>
        </row>
        <row r="4325">
          <cell r="F4325">
            <v>5905490026040</v>
          </cell>
          <cell r="G4325" t="str">
            <v>Canapé panoramique convertible coffre ARSENE tissu velours avec pouf - Jaune - Angle gauche</v>
          </cell>
        </row>
        <row r="4326">
          <cell r="F4326">
            <v>5905490026057</v>
          </cell>
          <cell r="G4326" t="str">
            <v>Canapé panoramique convertible coffre ARSENE tissu velours avec pouf - Vert - Angle droit</v>
          </cell>
        </row>
        <row r="4327">
          <cell r="F4327">
            <v>5905490026064</v>
          </cell>
          <cell r="G4327" t="str">
            <v>Canapé panoramique convertible coffre ARSENE tissu velours avec pouf - Vert - Angle gauche</v>
          </cell>
        </row>
        <row r="4328">
          <cell r="F4328">
            <v>5905490026071</v>
          </cell>
          <cell r="G4328" t="str">
            <v>Canapé panoramique convertible coffre ARSENE tissu velours avec pouf - Bleu - Angle droit</v>
          </cell>
        </row>
        <row r="4329">
          <cell r="F4329">
            <v>5905490026088</v>
          </cell>
          <cell r="G4329" t="str">
            <v>Canapé panoramique convertible coffre ARSENE tissu velours avec pouf - Bleu - Angle gauche</v>
          </cell>
        </row>
        <row r="4330">
          <cell r="F4330">
            <v>5905490026095</v>
          </cell>
          <cell r="G4330" t="str">
            <v>Canapé panoramique convertible coffre ARSENE tissu velours avec pouf - Gris clair - Angle droit</v>
          </cell>
        </row>
        <row r="4331">
          <cell r="F4331">
            <v>5905490026101</v>
          </cell>
          <cell r="G4331" t="str">
            <v>Canapé panoramique convertible coffre ARSENE tissu velours avec pouf - Angle gauche - Gris clair</v>
          </cell>
        </row>
        <row r="4332">
          <cell r="F4332">
            <v>5905490026118</v>
          </cell>
          <cell r="G4332" t="str">
            <v>Canapé panoramique convertible coffre ARSENE tissu velours avec pouf - Gris foncé - Angle droit</v>
          </cell>
        </row>
        <row r="4333">
          <cell r="F4333">
            <v>5905490026125</v>
          </cell>
          <cell r="G4333" t="str">
            <v>Canapé panoramique convertible coffre ARSENE tissu velours avec pouf - Angle gauche - Gris foncé</v>
          </cell>
        </row>
        <row r="4334">
          <cell r="F4334">
            <v>5905490025999</v>
          </cell>
          <cell r="G4334" t="str">
            <v>Canapé panoramique convertible coffre ARSENE tissu velours avec pouf - Rouge - Angle droit</v>
          </cell>
        </row>
        <row r="4335">
          <cell r="F4335">
            <v>5905490025777</v>
          </cell>
          <cell r="G4335" t="str">
            <v>Canapé panoramique convertible coffre ARSENE tissu velours - Beige - Angle droit</v>
          </cell>
        </row>
        <row r="4336">
          <cell r="F4336">
            <v>5905490025784</v>
          </cell>
          <cell r="G4336" t="str">
            <v>Canapé panoramique convertible coffre ARSENE tissu velours - Beige - Angle gauche</v>
          </cell>
        </row>
        <row r="4337">
          <cell r="F4337">
            <v>5905490025791</v>
          </cell>
          <cell r="G4337" t="str">
            <v>Canapé panoramique convertible coffre ARSENE tissu velours - Taupe - Angle droit</v>
          </cell>
        </row>
        <row r="4338">
          <cell r="F4338">
            <v>5905490025807</v>
          </cell>
          <cell r="G4338" t="str">
            <v>Canapé panoramique convertible coffre ARSENE tissu velours - Taupe - Angle gauche</v>
          </cell>
        </row>
        <row r="4339">
          <cell r="F4339">
            <v>5905490025814</v>
          </cell>
          <cell r="G4339" t="str">
            <v>Canapé panoramique convertible coffre ARSENE tissu velours - Rouge - Angle droit</v>
          </cell>
        </row>
        <row r="4340">
          <cell r="F4340">
            <v>5905490025821</v>
          </cell>
          <cell r="G4340" t="str">
            <v>Canapé panoramique convertible coffre ARSENE tissu velours - Rouge - Angle gauche</v>
          </cell>
        </row>
        <row r="4341">
          <cell r="F4341">
            <v>5905490025838</v>
          </cell>
          <cell r="G4341" t="str">
            <v>Canapé panoramique convertible coffre ARSENE tissu velours - Orange - Angle droit</v>
          </cell>
        </row>
        <row r="4342">
          <cell r="F4342">
            <v>5905490025845</v>
          </cell>
          <cell r="G4342" t="str">
            <v>Canapé panoramique convertible coffre ARSENE tissu velours - Orange - Angle gauche</v>
          </cell>
        </row>
        <row r="4343">
          <cell r="F4343">
            <v>5905490025852</v>
          </cell>
          <cell r="G4343" t="str">
            <v>Canapé panoramique convertible coffre ARSENE tissu velours - Jaune - Angle droit</v>
          </cell>
        </row>
        <row r="4344">
          <cell r="F4344">
            <v>5905490025869</v>
          </cell>
          <cell r="G4344" t="str">
            <v>Canapé panoramique convertible coffre ARSENE tissu velours - Jaune - Angle gauche</v>
          </cell>
        </row>
        <row r="4345">
          <cell r="F4345">
            <v>5905490025876</v>
          </cell>
          <cell r="G4345" t="str">
            <v>Canapé panoramique convertible coffre ARSENE tissu velours - Vert - Angle droit</v>
          </cell>
        </row>
        <row r="4346">
          <cell r="F4346">
            <v>5905490025883</v>
          </cell>
          <cell r="G4346" t="str">
            <v>Canapé panoramique convertible coffre ARSENE tissu velours - Vert - Angle gauche</v>
          </cell>
        </row>
        <row r="4347">
          <cell r="F4347">
            <v>5905490025890</v>
          </cell>
          <cell r="G4347" t="str">
            <v>Canapé panoramique convertible coffre ARSENE tissu velours - Bleu - Angle droit</v>
          </cell>
        </row>
        <row r="4348">
          <cell r="F4348">
            <v>5905490025906</v>
          </cell>
          <cell r="G4348" t="str">
            <v>Canapé panoramique convertible coffre ARSENE tissu velours - Bleu - Angle gauche</v>
          </cell>
        </row>
        <row r="4349">
          <cell r="F4349">
            <v>5905490025913</v>
          </cell>
          <cell r="G4349" t="str">
            <v>Canapé panoramique convertible coffre ARSENE tissu velours - Gris clair - Angle droit</v>
          </cell>
        </row>
        <row r="4350">
          <cell r="F4350">
            <v>5905490025920</v>
          </cell>
          <cell r="G4350" t="str">
            <v>Canapé panoramique convertible coffre ARSENE tissu velours - Angle gauche - Gris clair</v>
          </cell>
        </row>
        <row r="4351">
          <cell r="F4351">
            <v>5905490025937</v>
          </cell>
          <cell r="G4351" t="str">
            <v>Canapé panoramique convertible coffre ARSENE tissu velours - Gris foncé - Angle droit</v>
          </cell>
        </row>
        <row r="4352">
          <cell r="F4352">
            <v>5905490025944</v>
          </cell>
          <cell r="G4352" t="str">
            <v>Canapé panoramique convertible coffre ARSENE tissu velours - Angle gauche - Gris foncé</v>
          </cell>
        </row>
        <row r="4353">
          <cell r="F4353">
            <v>5905490026408</v>
          </cell>
          <cell r="G4353" t="str">
            <v>Canapé d'angle L convertible coffre ARSENE tissu velours avec pouf - Beige - Angle droit</v>
          </cell>
        </row>
        <row r="4354">
          <cell r="F4354">
            <v>5905490026415</v>
          </cell>
          <cell r="G4354" t="str">
            <v>Canapé d'angle L convertible coffre ARSENE tissu velours avec pouf - Beige - Angle gauche</v>
          </cell>
        </row>
        <row r="4355">
          <cell r="F4355">
            <v>5905490026422</v>
          </cell>
          <cell r="G4355" t="str">
            <v>Canapé d'angle L convertible coffre ARSENE tissu velours avec pouf - Taupe - Angle droit</v>
          </cell>
        </row>
        <row r="4356">
          <cell r="F4356">
            <v>5905490026439</v>
          </cell>
          <cell r="G4356" t="str">
            <v>Canapé d'angle L convertible coffre ARSENE tissu velours avec pouf - Taupe - Angle gauche</v>
          </cell>
        </row>
        <row r="4357">
          <cell r="F4357">
            <v>5905490026446</v>
          </cell>
          <cell r="G4357" t="str">
            <v>Canapé d'angle L convertible coffre ARSENE tissu velours avec pouf - Rouge - Angle droit</v>
          </cell>
        </row>
        <row r="4358">
          <cell r="F4358">
            <v>5905490026453</v>
          </cell>
          <cell r="G4358" t="str">
            <v>Canapé d'angle L convertible coffre ARSENE tissu velours avec pouf - Rouge - Angle gauche</v>
          </cell>
        </row>
        <row r="4359">
          <cell r="F4359">
            <v>5905490026460</v>
          </cell>
          <cell r="G4359" t="str">
            <v>Canapé d'angle L convertible coffre ARSENE tissu velours avec pouf - Orange - Angle droit</v>
          </cell>
        </row>
        <row r="4360">
          <cell r="F4360">
            <v>5905490026477</v>
          </cell>
          <cell r="G4360" t="str">
            <v>Canapé d'angle L convertible coffre ARSENE tissu velours avec pouf - Orange - Angle gauche</v>
          </cell>
        </row>
        <row r="4361">
          <cell r="F4361">
            <v>5905490026484</v>
          </cell>
          <cell r="G4361" t="str">
            <v>Canapé d'angle L convertible coffre ARSENE tissu velours avec pouf - Jaune - Angle droit</v>
          </cell>
        </row>
        <row r="4362">
          <cell r="F4362">
            <v>5905490026491</v>
          </cell>
          <cell r="G4362" t="str">
            <v>Canapé d'angle L convertible coffre ARSENE tissu velours avec pouf - Jaune - Angle gauche</v>
          </cell>
        </row>
        <row r="4363">
          <cell r="F4363">
            <v>5905490026507</v>
          </cell>
          <cell r="G4363" t="str">
            <v>Canapé d'angle L convertible coffre ARSENE tissu velours avec pouf - Vert - Angle droit</v>
          </cell>
        </row>
        <row r="4364">
          <cell r="F4364">
            <v>5905490026514</v>
          </cell>
          <cell r="G4364" t="str">
            <v>Canapé d'angle L convertible coffre ARSENE tissu velours avec pouf - Vert - Angle gauche</v>
          </cell>
        </row>
        <row r="4365">
          <cell r="F4365">
            <v>5905490026538</v>
          </cell>
          <cell r="G4365" t="str">
            <v>Canapé d'angle L convertible coffre ARSENE tissu velours avec pouf - Bleu - Angle gauche</v>
          </cell>
        </row>
        <row r="4366">
          <cell r="F4366">
            <v>5905490026521</v>
          </cell>
          <cell r="G4366" t="str">
            <v>Canapé d'angle L convertible coffre ARSENE tissu velours avec pouf - Bleu - Angle droit</v>
          </cell>
        </row>
        <row r="4367">
          <cell r="F4367">
            <v>5905490026545</v>
          </cell>
          <cell r="G4367" t="str">
            <v>Canapé d'angle L convertible coffre ARSENE tissu velours avec pouf - Gris clair - Angle droit</v>
          </cell>
        </row>
        <row r="4368">
          <cell r="F4368">
            <v>5905490026552</v>
          </cell>
          <cell r="G4368" t="str">
            <v>Canapé d'angle L convertible coffre ARSENE tissu velours avec pouf - Angle gauche - Gris clair</v>
          </cell>
        </row>
        <row r="4369">
          <cell r="F4369">
            <v>5905490026569</v>
          </cell>
          <cell r="G4369" t="str">
            <v>Canapé d'angle L convertible coffre ARSENE tissu velours avec pouf - Gris foncé - Angle droit</v>
          </cell>
        </row>
        <row r="4370">
          <cell r="F4370">
            <v>5905490026576</v>
          </cell>
          <cell r="G4370" t="str">
            <v>Canapé d'angle L convertible coffre ARSENE tissu velours avec pouf - Angle gauche - Gris foncé</v>
          </cell>
        </row>
        <row r="4371">
          <cell r="F4371">
            <v>5905490025685</v>
          </cell>
          <cell r="G4371" t="str">
            <v>Canapé droit convertible coffre ARSENE tissu velours avec pouf - Beige</v>
          </cell>
        </row>
        <row r="4372">
          <cell r="F4372">
            <v>5905490025692</v>
          </cell>
          <cell r="G4372" t="str">
            <v>Canapé droit convertible coffre ARSENE tissu velours avec pouf - Taupe</v>
          </cell>
        </row>
        <row r="4373">
          <cell r="F4373">
            <v>5905490025708</v>
          </cell>
          <cell r="G4373" t="str">
            <v>Canapé droit convertible coffre ARSENE tissu velours avec pouf - Rouge</v>
          </cell>
        </row>
        <row r="4374">
          <cell r="F4374">
            <v>5905490025715</v>
          </cell>
          <cell r="G4374" t="str">
            <v>Canapé droit convertible coffre ARSENE tissu velours avec pouf - Orange</v>
          </cell>
        </row>
        <row r="4375">
          <cell r="F4375">
            <v>5905490025722</v>
          </cell>
          <cell r="G4375" t="str">
            <v>Canapé droit convertible coffre ARSENE tissu velours avec pouf - Jaune</v>
          </cell>
        </row>
        <row r="4376">
          <cell r="F4376">
            <v>5905490025746</v>
          </cell>
          <cell r="G4376" t="str">
            <v>Canapé droit convertible coffre ARSENE tissu velours avec pouf - Bleu</v>
          </cell>
        </row>
        <row r="4377">
          <cell r="F4377">
            <v>5905490025753</v>
          </cell>
          <cell r="G4377" t="str">
            <v>Canapé droit convertible coffre ARSENE tissu velours avec pouf - Gris clair</v>
          </cell>
        </row>
        <row r="4378">
          <cell r="F4378">
            <v>5905490025760</v>
          </cell>
          <cell r="G4378" t="str">
            <v>Canapé droit convertible coffre ARSENE tissu velours avec pouf - Gris foncé</v>
          </cell>
        </row>
        <row r="4379">
          <cell r="F4379">
            <v>5905490025739</v>
          </cell>
          <cell r="G4379" t="str">
            <v>Canapé droit convertible coffre ARSENE tissu velours avec pouf - Vert</v>
          </cell>
        </row>
        <row r="4380">
          <cell r="F4380">
            <v>5905490026224</v>
          </cell>
          <cell r="G4380" t="str">
            <v>Canapé d'angle L convertible coffre ARSENE tissu velours - Beige - Angle droit</v>
          </cell>
        </row>
        <row r="4381">
          <cell r="F4381">
            <v>5905490026248</v>
          </cell>
          <cell r="G4381" t="str">
            <v>Canapé d'angle L convertible coffre ARSENE tissu velours - Taupe - Angle droit</v>
          </cell>
        </row>
        <row r="4382">
          <cell r="F4382">
            <v>5905490026262</v>
          </cell>
          <cell r="G4382" t="str">
            <v>Canapé d'angle L convertible coffre ARSENE tissu velours - Rouge - Angle droit</v>
          </cell>
        </row>
        <row r="4383">
          <cell r="F4383">
            <v>5905490026286</v>
          </cell>
          <cell r="G4383" t="str">
            <v>Canapé d'angle L convertible coffre ARSENE tissu velours - Orange - Angle droit</v>
          </cell>
        </row>
        <row r="4384">
          <cell r="F4384">
            <v>5905490026309</v>
          </cell>
          <cell r="G4384" t="str">
            <v>Canapé d'angle L convertible coffre ARSENE tissu velours - Jaune - Angle droit</v>
          </cell>
        </row>
        <row r="4385">
          <cell r="F4385">
            <v>5905490026323</v>
          </cell>
          <cell r="G4385" t="str">
            <v>Canapé d'angle L convertible coffre ARSENE tissu velours - Vert - Angle droit</v>
          </cell>
        </row>
        <row r="4386">
          <cell r="F4386">
            <v>5905490026347</v>
          </cell>
          <cell r="G4386" t="str">
            <v xml:space="preserve">Canapé d'angle L convertible coffre ARSENE tissu velours - Angle droit - Bleu foncé </v>
          </cell>
        </row>
        <row r="4387">
          <cell r="F4387">
            <v>5905490026361</v>
          </cell>
          <cell r="G4387" t="str">
            <v>Canapé d'angle L convertible coffre ARSENE tissu velours - Gris clair - Angle droit</v>
          </cell>
        </row>
        <row r="4388">
          <cell r="F4388">
            <v>5905490026385</v>
          </cell>
          <cell r="G4388" t="str">
            <v>Canapé d'angle L convertible coffre ARSENE tissu velours - Gris foncé - Angle droit</v>
          </cell>
        </row>
        <row r="4389">
          <cell r="F4389">
            <v>5905490026231</v>
          </cell>
          <cell r="G4389" t="str">
            <v>Canapé d'angle L convertible coffre ARSENE tissu velours - Beige - Angle gauche</v>
          </cell>
        </row>
        <row r="4390">
          <cell r="F4390">
            <v>5905490026255</v>
          </cell>
          <cell r="G4390" t="str">
            <v>Canapé d'angle L convertible coffre ARSENE tissu velours - Taupe - Angle gauche</v>
          </cell>
        </row>
        <row r="4391">
          <cell r="F4391">
            <v>5905490026279</v>
          </cell>
          <cell r="G4391" t="str">
            <v>Canapé d'angle L convertible coffre ARSENE tissu velours - Rouge - Angle gauche</v>
          </cell>
        </row>
        <row r="4392">
          <cell r="F4392">
            <v>5905490026293</v>
          </cell>
          <cell r="G4392" t="str">
            <v>Canapé d'angle L convertible coffre ARSENE tissu velours - Orange - Angle gauche</v>
          </cell>
        </row>
        <row r="4393">
          <cell r="F4393">
            <v>5905490026316</v>
          </cell>
          <cell r="G4393" t="str">
            <v>Canapé d'angle L convertible coffre ARSENE tissu velours - Jaune - Angle gauche</v>
          </cell>
        </row>
        <row r="4394">
          <cell r="F4394">
            <v>5905490026330</v>
          </cell>
          <cell r="G4394" t="str">
            <v>Canapé d'angle L convertible coffre ARSENE tissu velours - Vert - Angle gauche</v>
          </cell>
        </row>
        <row r="4395">
          <cell r="F4395">
            <v>5905490026354</v>
          </cell>
          <cell r="G4395" t="str">
            <v xml:space="preserve">Canapé d'angle L convertible coffre ARSENE tissu velours - Angle gauche - Bleu foncé </v>
          </cell>
        </row>
        <row r="4396">
          <cell r="F4396">
            <v>5905490026378</v>
          </cell>
          <cell r="G4396" t="str">
            <v>Canapé d'angle L convertible coffre ARSENE tissu velours - Angle gauche - Gris clair</v>
          </cell>
        </row>
        <row r="4397">
          <cell r="F4397">
            <v>5905490026392</v>
          </cell>
          <cell r="G4397" t="str">
            <v>Canapé d'angle L convertible coffre ARSENE tissu velours - Angle gauche - Gris foncé</v>
          </cell>
        </row>
        <row r="4398">
          <cell r="F4398">
            <v>5905490025593</v>
          </cell>
          <cell r="G4398" t="str">
            <v>Canapé droit convertible coffre ARSENE tissu velours - Beige</v>
          </cell>
        </row>
        <row r="4399">
          <cell r="F4399">
            <v>5905490025609</v>
          </cell>
          <cell r="G4399" t="str">
            <v>Canapé droit convertible coffre ARSENE tissu velours - Taupe</v>
          </cell>
        </row>
        <row r="4400">
          <cell r="F4400">
            <v>5905490025616</v>
          </cell>
          <cell r="G4400" t="str">
            <v>Canapé droit convertible coffre ARSENE tissu velours - Rouge</v>
          </cell>
        </row>
        <row r="4401">
          <cell r="F4401">
            <v>5905490025623</v>
          </cell>
          <cell r="G4401" t="str">
            <v>Canapé droit convertible coffre ARSENE tissu velours - Orange</v>
          </cell>
        </row>
        <row r="4402">
          <cell r="F4402">
            <v>5905490025630</v>
          </cell>
          <cell r="G4402" t="str">
            <v>Canapé droit convertible coffre ARSENE tissu velours - Jaune</v>
          </cell>
        </row>
        <row r="4403">
          <cell r="F4403">
            <v>5905490025647</v>
          </cell>
          <cell r="G4403" t="str">
            <v>Canapé droit convertible coffre ARSENE tissu velours - Vert</v>
          </cell>
        </row>
        <row r="4404">
          <cell r="F4404">
            <v>5905490025661</v>
          </cell>
          <cell r="G4404" t="str">
            <v>Canapé droit convertible coffre ARSENE tissu velours - Gris clair</v>
          </cell>
        </row>
        <row r="4405">
          <cell r="F4405">
            <v>5905490025678</v>
          </cell>
          <cell r="G4405" t="str">
            <v>Canapé droit convertible coffre ARSENE tissu velours - Gris foncé</v>
          </cell>
        </row>
        <row r="4406">
          <cell r="F4406">
            <v>5905490025654</v>
          </cell>
          <cell r="G4406" t="str">
            <v>Canapé droit convertible coffre ARSENE tissu velours - Bleu</v>
          </cell>
        </row>
        <row r="4407">
          <cell r="F4407">
            <v>5905123288913</v>
          </cell>
          <cell r="G4407" t="str">
            <v>Chauffeuse 1 place pour canapé modulable ROUSSEAU tissu texturé - Vert</v>
          </cell>
        </row>
        <row r="4408">
          <cell r="F4408">
            <v>5905123288890</v>
          </cell>
          <cell r="G4408" t="str">
            <v>Chauffeuse 1 place pour canapé modulable ROUSSEAU tissu texturé - Jaune</v>
          </cell>
        </row>
        <row r="4409">
          <cell r="F4409">
            <v>5905123288906</v>
          </cell>
          <cell r="G4409" t="str">
            <v xml:space="preserve">Chauffeuse 1 place pour canapé modulable ROUSSEAU tissu texturé - Bleu foncé </v>
          </cell>
        </row>
        <row r="4410">
          <cell r="F4410">
            <v>5905123288883</v>
          </cell>
          <cell r="G4410" t="str">
            <v>Chauffeuse 1 place pour canapé modulable ROUSSEAU tissu texturé - Gris foncé</v>
          </cell>
        </row>
        <row r="4411">
          <cell r="F4411">
            <v>5905490002402</v>
          </cell>
          <cell r="G4411" t="str">
            <v>Chauffeuse 1 place pour canapé modulable ROUSSEAU tissu texturé - Beige</v>
          </cell>
        </row>
        <row r="4412">
          <cell r="F4412">
            <v>5905490002419</v>
          </cell>
          <cell r="G4412" t="str">
            <v>Chauffeuse 1 place pour canapé modulable ROUSSEAU velours côtelé - Beige</v>
          </cell>
        </row>
        <row r="4413">
          <cell r="F4413">
            <v>5905123288920</v>
          </cell>
          <cell r="G4413" t="str">
            <v>Chauffeuse 1 place pour canapé modulable ROUSSEAU velours côtelé - Bleu clair</v>
          </cell>
        </row>
        <row r="4414">
          <cell r="F4414">
            <v>5905123288937</v>
          </cell>
          <cell r="G4414" t="str">
            <v xml:space="preserve">Chauffeuse 1 place pour canapé modulable ROUSSEAU velours côtelé - Bleu foncé </v>
          </cell>
        </row>
        <row r="4415">
          <cell r="F4415">
            <v>5905123288951</v>
          </cell>
          <cell r="G4415" t="str">
            <v>Chauffeuse 1 place pour canapé modulable ROUSSEAU velours côtelé - Gris foncé</v>
          </cell>
        </row>
        <row r="4416">
          <cell r="F4416">
            <v>5905123288968</v>
          </cell>
          <cell r="G4416" t="str">
            <v>Chauffeuse 1 place pour canapé modulable ROUSSEAU velours côtelé - Violet</v>
          </cell>
        </row>
        <row r="4417">
          <cell r="F4417">
            <v>5905123288975</v>
          </cell>
          <cell r="G4417" t="str">
            <v>Chauffeuse 1 place pour canapé modulable ROUSSEAU velours côtelé - Marron</v>
          </cell>
        </row>
        <row r="4418">
          <cell r="F4418">
            <v>5905123288944</v>
          </cell>
          <cell r="G4418" t="str">
            <v>Chauffeuse 1 place pour canapé modulable ROUSSEAU velours côtelé - Gris clair</v>
          </cell>
        </row>
        <row r="4419">
          <cell r="F4419">
            <v>5905123288845</v>
          </cell>
          <cell r="G4419" t="str">
            <v>Chauffeuse 1 place pour canapé modulable ROUSSEAU tissu chiné - Vert</v>
          </cell>
        </row>
        <row r="4420">
          <cell r="F4420">
            <v>5905123288852</v>
          </cell>
          <cell r="G4420" t="str">
            <v>Chauffeuse 1 place pour canapé modulable ROUSSEAU tissu chiné - Rose</v>
          </cell>
        </row>
        <row r="4421">
          <cell r="F4421">
            <v>5905123288869</v>
          </cell>
          <cell r="G4421" t="str">
            <v xml:space="preserve">Chauffeuse 1 place pour canapé modulable ROUSSEAU tissu chiné - Bleu foncé </v>
          </cell>
        </row>
        <row r="4422">
          <cell r="F4422">
            <v>5905123288876</v>
          </cell>
          <cell r="G4422" t="str">
            <v>Chauffeuse 1 place pour canapé modulable ROUSSEAU tissu chiné - Gris foncé</v>
          </cell>
        </row>
        <row r="4423">
          <cell r="F4423">
            <v>5905490002396</v>
          </cell>
          <cell r="G4423" t="str">
            <v>Chauffeuse 1 place pour canapé modulable ROUSSEAU tissu chiné - Beige</v>
          </cell>
        </row>
        <row r="4424">
          <cell r="F4424">
            <v>5905490022646</v>
          </cell>
          <cell r="G4424" t="str">
            <v>Canapé d'angle fixe EVEREST tissu texturé - Blanc - Angle droit - 4 coussins</v>
          </cell>
        </row>
        <row r="4425">
          <cell r="F4425">
            <v>5905490022653</v>
          </cell>
          <cell r="G4425" t="str">
            <v>Canapé d'angle fixe EVEREST tissu texturé - Blanc - Angle gauche - 4 coussins</v>
          </cell>
        </row>
        <row r="4426">
          <cell r="F4426">
            <v>5905490022660</v>
          </cell>
          <cell r="G4426" t="str">
            <v>Canapé d'angle fixe EVEREST tissu texturé - Gris clair - Angle droit - 4 coussins</v>
          </cell>
        </row>
        <row r="4427">
          <cell r="F4427">
            <v>5905490022677</v>
          </cell>
          <cell r="G4427" t="str">
            <v>Canapé d'angle fixe EVEREST tissu texturé - Angle gauche - Gris clair - 4 coussins</v>
          </cell>
        </row>
        <row r="4428">
          <cell r="F4428">
            <v>5905490022684</v>
          </cell>
          <cell r="G4428" t="str">
            <v>Canapé d'angle fixe EVEREST tissu texturé - Gris foncé - Angle droit - 4 coussins</v>
          </cell>
        </row>
        <row r="4429">
          <cell r="F4429">
            <v>5905490022691</v>
          </cell>
          <cell r="G4429" t="str">
            <v>Canapé d'angle fixe EVEREST tissu texturé - Angle gauche - Gris foncé - 4 coussins</v>
          </cell>
        </row>
        <row r="4430">
          <cell r="F4430">
            <v>5905490022707</v>
          </cell>
          <cell r="G4430" t="str">
            <v>Canapé d'angle fixe EVEREST tissu texturé - Angle droit - Bleu foncé  - 4 coussins</v>
          </cell>
        </row>
        <row r="4431">
          <cell r="F4431">
            <v>5905490022714</v>
          </cell>
          <cell r="G4431" t="str">
            <v>Canapé d'angle fixe EVEREST tissu texturé - Angle gauche - Bleu foncé  - 4 coussins</v>
          </cell>
        </row>
        <row r="4432">
          <cell r="F4432">
            <v>5905490022721</v>
          </cell>
          <cell r="G4432" t="str">
            <v>Canapé d'angle fixe EVEREST tissu texturé - Vert - Angle droit - 4 coussins</v>
          </cell>
        </row>
        <row r="4433">
          <cell r="F4433">
            <v>5905490022738</v>
          </cell>
          <cell r="G4433" t="str">
            <v>Canapé d'angle fixe EVEREST tissu texturé - Vert - Angle gauche - 4 coussins</v>
          </cell>
        </row>
        <row r="4434">
          <cell r="F4434">
            <v>5905490022745</v>
          </cell>
          <cell r="G4434" t="str">
            <v>Canapé d'angle fixe EVEREST tissu texturé - Jaune - Angle droit - 4 coussins</v>
          </cell>
        </row>
        <row r="4435">
          <cell r="F4435">
            <v>5905490022752</v>
          </cell>
          <cell r="G4435" t="str">
            <v>Canapé d'angle fixe EVEREST tissu texturé - Jaune - Angle gauche - 4 coussins</v>
          </cell>
        </row>
        <row r="4436">
          <cell r="F4436">
            <v>5905490022769</v>
          </cell>
          <cell r="G4436" t="str">
            <v>Canapé d'angle fixe EVEREST tissu texturé - Orange - Angle droit - 4 coussins</v>
          </cell>
        </row>
        <row r="4437">
          <cell r="F4437">
            <v>5905490022776</v>
          </cell>
          <cell r="G4437" t="str">
            <v>Canapé d'angle fixe EVEREST tissu texturé - Orange - Angle gauche - 4 coussins</v>
          </cell>
        </row>
        <row r="4438">
          <cell r="F4438">
            <v>5905490022783</v>
          </cell>
          <cell r="G4438" t="str">
            <v>Canapé d'angle fixe EVEREST tissu texturé - Taupe - Angle droit - 4 coussins</v>
          </cell>
        </row>
        <row r="4439">
          <cell r="F4439">
            <v>5905490022790</v>
          </cell>
          <cell r="G4439" t="str">
            <v>Canapé d'angle fixe EVEREST tissu texturé - Taupe - Angle gauche - 4 coussins</v>
          </cell>
        </row>
        <row r="4440">
          <cell r="F4440">
            <v>5905490022806</v>
          </cell>
          <cell r="G4440" t="str">
            <v>Canapé d'angle fixe EVEREST tissu texturé - Beige - Angle droit - 4 coussins</v>
          </cell>
        </row>
        <row r="4441">
          <cell r="F4441">
            <v>5905490022813</v>
          </cell>
          <cell r="G4441" t="str">
            <v>Canapé d'angle fixe EVEREST tissu texturé - Beige - Angle gauche - 4 coussins</v>
          </cell>
        </row>
        <row r="4442">
          <cell r="F4442">
            <v>5905490022820</v>
          </cell>
          <cell r="G4442" t="str">
            <v>Canapé d'angle fixe EVEREST tissu texturé - Noir - Angle droit - 4 coussins</v>
          </cell>
        </row>
        <row r="4443">
          <cell r="F4443">
            <v>5905490022837</v>
          </cell>
          <cell r="G4443" t="str">
            <v>Canapé d'angle fixe EVEREST tissu texturé - Noir - Angle gauche - 4 coussins</v>
          </cell>
        </row>
        <row r="4444">
          <cell r="F4444">
            <v>5905490022844</v>
          </cell>
          <cell r="G4444" t="str">
            <v>Canapé d'angle fixe EVEREST tissu texturé - Blanc - Angle droit - 10 coussins</v>
          </cell>
        </row>
        <row r="4445">
          <cell r="F4445">
            <v>5905490022851</v>
          </cell>
          <cell r="G4445" t="str">
            <v>Canapé d'angle fixe EVEREST tissu texturé - Blanc - Angle gauche - 10 coussins</v>
          </cell>
        </row>
        <row r="4446">
          <cell r="F4446">
            <v>5905490022868</v>
          </cell>
          <cell r="G4446" t="str">
            <v>Canapé d'angle fixe EVEREST tissu texturé - Gris clair - Angle droit - 10 coussins</v>
          </cell>
        </row>
        <row r="4447">
          <cell r="F4447">
            <v>5905490022875</v>
          </cell>
          <cell r="G4447" t="str">
            <v>Canapé d'angle fixe EVEREST tissu texturé - Angle gauche - Gris clair - 10 coussins</v>
          </cell>
        </row>
        <row r="4448">
          <cell r="F4448">
            <v>5905490022882</v>
          </cell>
          <cell r="G4448" t="str">
            <v>Canapé d'angle fixe EVEREST tissu texturé - Gris foncé - Angle droit - 10 coussins</v>
          </cell>
        </row>
        <row r="4449">
          <cell r="F4449">
            <v>5905490022899</v>
          </cell>
          <cell r="G4449" t="str">
            <v>Canapé d'angle fixe EVEREST tissu texturé - Angle gauche - Gris foncé - 10 coussins</v>
          </cell>
        </row>
        <row r="4450">
          <cell r="F4450">
            <v>5905490022905</v>
          </cell>
          <cell r="G4450" t="str">
            <v>Canapé d'angle fixe EVEREST tissu texturé - Angle droit - Bleu foncé  - 10 coussins</v>
          </cell>
        </row>
        <row r="4451">
          <cell r="F4451">
            <v>5905490022912</v>
          </cell>
          <cell r="G4451" t="str">
            <v>Canapé d'angle fixe EVEREST tissu texturé - Angle gauche - Bleu foncé  - 10 coussins</v>
          </cell>
        </row>
        <row r="4452">
          <cell r="F4452">
            <v>5905490022929</v>
          </cell>
          <cell r="G4452" t="str">
            <v>Canapé d'angle fixe EVEREST tissu texturé - Vert - Angle droit - 10 coussins</v>
          </cell>
        </row>
        <row r="4453">
          <cell r="F4453">
            <v>5905490022936</v>
          </cell>
          <cell r="G4453" t="str">
            <v>Canapé d'angle fixe EVEREST tissu texturé - Vert - Angle gauche - 10 coussins</v>
          </cell>
        </row>
        <row r="4454">
          <cell r="F4454">
            <v>5905490022943</v>
          </cell>
          <cell r="G4454" t="str">
            <v>Canapé d'angle fixe EVEREST tissu texturé - Jaune - Angle droit - 10 coussins</v>
          </cell>
        </row>
        <row r="4455">
          <cell r="F4455">
            <v>5905490022950</v>
          </cell>
          <cell r="G4455" t="str">
            <v>Canapé d'angle fixe EVEREST tissu texturé - Jaune - Angle gauche - 10 coussins</v>
          </cell>
        </row>
        <row r="4456">
          <cell r="F4456">
            <v>5905490022967</v>
          </cell>
          <cell r="G4456" t="str">
            <v>Canapé d'angle fixe EVEREST tissu texturé - Orange - Angle droit - 10 coussins</v>
          </cell>
        </row>
        <row r="4457">
          <cell r="F4457">
            <v>5905490022974</v>
          </cell>
          <cell r="G4457" t="str">
            <v>Canapé d'angle fixe EVEREST tissu texturé - Orange - Angle gauche - 10 coussins</v>
          </cell>
        </row>
        <row r="4458">
          <cell r="F4458">
            <v>5905490022981</v>
          </cell>
          <cell r="G4458" t="str">
            <v>Canapé d'angle fixe EVEREST tissu texturé - Taupe - Angle droit - 10 coussins</v>
          </cell>
        </row>
        <row r="4459">
          <cell r="F4459">
            <v>5905490022998</v>
          </cell>
          <cell r="G4459" t="str">
            <v>Canapé d'angle fixe EVEREST tissu texturé - Taupe - Angle gauche - 10 coussins</v>
          </cell>
        </row>
        <row r="4460">
          <cell r="F4460">
            <v>5905490023001</v>
          </cell>
          <cell r="G4460" t="str">
            <v>Canapé d'angle fixe EVEREST tissu texturé - Beige - Angle droit - 10 coussins</v>
          </cell>
        </row>
        <row r="4461">
          <cell r="F4461">
            <v>5905490023018</v>
          </cell>
          <cell r="G4461" t="str">
            <v>Canapé d'angle fixe EVEREST tissu texturé - Beige - Angle gauche - 10 coussins</v>
          </cell>
        </row>
        <row r="4462">
          <cell r="F4462">
            <v>5905490023025</v>
          </cell>
          <cell r="G4462" t="str">
            <v>Canapé d'angle fixe EVEREST tissu texturé - Noir - Angle droit - 10 coussins</v>
          </cell>
        </row>
        <row r="4463">
          <cell r="F4463">
            <v>5905490023032</v>
          </cell>
          <cell r="G4463" t="str">
            <v>Canapé d'angle fixe EVEREST tissu texturé - Noir - Angle gauche - 10 coussins</v>
          </cell>
        </row>
        <row r="4464">
          <cell r="F4464">
            <v>5905490026828</v>
          </cell>
          <cell r="G4464" t="str">
            <v>Canapé d'angle fixe EVEREST tissu texturé avec pouf - Blanc - Angle droit - 4 coussins</v>
          </cell>
        </row>
        <row r="4465">
          <cell r="F4465">
            <v>5905490026835</v>
          </cell>
          <cell r="G4465" t="str">
            <v>Canapé d'angle fixe EVEREST tissu texturé avec pouf - Blanc - Angle gauche - 4 coussins</v>
          </cell>
        </row>
        <row r="4466">
          <cell r="F4466">
            <v>5905490026842</v>
          </cell>
          <cell r="G4466" t="str">
            <v>Canapé d'angle fixe EVEREST tissu texturé avec pouf - Gris clair - Angle droit - 4 coussins</v>
          </cell>
        </row>
        <row r="4467">
          <cell r="F4467">
            <v>5905490026859</v>
          </cell>
          <cell r="G4467" t="str">
            <v>Canapé d'angle fixe EVEREST tissu texturé avec pouf - Angle gauche - Gris clair - 4 coussins</v>
          </cell>
        </row>
        <row r="4468">
          <cell r="F4468">
            <v>5905490026866</v>
          </cell>
          <cell r="G4468" t="str">
            <v>Canapé d'angle fixe EVEREST tissu texturé avec pouf - Gris foncé - Angle droit - 4 coussins</v>
          </cell>
        </row>
        <row r="4469">
          <cell r="F4469">
            <v>5905490026873</v>
          </cell>
          <cell r="G4469" t="str">
            <v>Canapé d'angle fixe EVEREST tissu texturé avec pouf - Angle gauche - Gris foncé - 4 coussins</v>
          </cell>
        </row>
        <row r="4470">
          <cell r="F4470">
            <v>5905490026880</v>
          </cell>
          <cell r="G4470" t="str">
            <v>Canapé d'angle fixe EVEREST tissu texturé avec pouf - Angle droit - Bleu foncé  - 4 coussins</v>
          </cell>
        </row>
        <row r="4471">
          <cell r="F4471">
            <v>5905490026897</v>
          </cell>
          <cell r="G4471" t="str">
            <v>Canapé d'angle fixe EVEREST tissu texturé avec pouf - Angle gauche - Bleu foncé  - 4 coussins</v>
          </cell>
        </row>
        <row r="4472">
          <cell r="F4472">
            <v>5905490026903</v>
          </cell>
          <cell r="G4472" t="str">
            <v>Canapé d'angle fixe EVEREST tissu texturé avec pouf - Vert - Angle droit - 4 coussins</v>
          </cell>
        </row>
        <row r="4473">
          <cell r="F4473">
            <v>5905490026910</v>
          </cell>
          <cell r="G4473" t="str">
            <v>Canapé d'angle fixe EVEREST tissu texturé avec pouf - Vert - Angle gauche - 4 coussins</v>
          </cell>
        </row>
        <row r="4474">
          <cell r="F4474">
            <v>5905490026927</v>
          </cell>
          <cell r="G4474" t="str">
            <v>Canapé d'angle fixe EVEREST tissu texturé avec pouf - Jaune - Angle droit - 4 coussins</v>
          </cell>
        </row>
        <row r="4475">
          <cell r="F4475">
            <v>5905490026934</v>
          </cell>
          <cell r="G4475" t="str">
            <v>Canapé d'angle fixe EVEREST tissu texturé avec pouf - Jaune - Angle gauche - 4 coussins</v>
          </cell>
        </row>
        <row r="4476">
          <cell r="F4476">
            <v>5905490026941</v>
          </cell>
          <cell r="G4476" t="str">
            <v>Canapé d'angle fixe EVEREST tissu texturé avec pouf - Orange - Angle droit - 4 coussins</v>
          </cell>
        </row>
        <row r="4477">
          <cell r="F4477">
            <v>5905490026958</v>
          </cell>
          <cell r="G4477" t="str">
            <v>Canapé d'angle fixe EVEREST tissu texturé avec pouf - Orange - Angle gauche - 4 coussins</v>
          </cell>
        </row>
        <row r="4478">
          <cell r="F4478">
            <v>5905490026965</v>
          </cell>
          <cell r="G4478" t="str">
            <v>Canapé d'angle fixe EVEREST tissu texturé avec pouf - Taupe - Angle droit - 4 coussins</v>
          </cell>
        </row>
        <row r="4479">
          <cell r="F4479">
            <v>5905490026972</v>
          </cell>
          <cell r="G4479" t="str">
            <v>Canapé d'angle fixe EVEREST tissu texturé avec pouf - Taupe - Angle gauche - 4 coussins</v>
          </cell>
        </row>
        <row r="4480">
          <cell r="F4480">
            <v>5905490026989</v>
          </cell>
          <cell r="G4480" t="str">
            <v>Canapé d'angle fixe EVEREST tissu texturé avec pouf - Beige - Angle droit - 4 coussins</v>
          </cell>
        </row>
        <row r="4481">
          <cell r="F4481">
            <v>5905490026996</v>
          </cell>
          <cell r="G4481" t="str">
            <v>Canapé d'angle fixe EVEREST tissu texturé avec pouf - Beige - Angle gauche - 4 coussins</v>
          </cell>
        </row>
        <row r="4482">
          <cell r="F4482">
            <v>5905490027009</v>
          </cell>
          <cell r="G4482" t="str">
            <v>Canapé d'angle fixe EVEREST tissu texturé avec pouf - Noir - Angle droit - 4 coussins</v>
          </cell>
        </row>
        <row r="4483">
          <cell r="F4483">
            <v>5905490027016</v>
          </cell>
          <cell r="G4483" t="str">
            <v>Canapé d'angle fixe EVEREST tissu texturé avec pouf - Noir - Angle gauche - 4 coussins</v>
          </cell>
        </row>
        <row r="4484">
          <cell r="F4484">
            <v>5905490027023</v>
          </cell>
          <cell r="G4484" t="str">
            <v>Canapé d'angle fixe EVEREST tissu texturé avec pouf - Blanc - Angle droit - 10 coussins</v>
          </cell>
        </row>
        <row r="4485">
          <cell r="F4485">
            <v>5905490027030</v>
          </cell>
          <cell r="G4485" t="str">
            <v>Canapé d'angle fixe EVEREST tissu texturé avec pouf - Blanc - Angle gauche - 10 coussins</v>
          </cell>
        </row>
        <row r="4486">
          <cell r="F4486">
            <v>5905490027047</v>
          </cell>
          <cell r="G4486" t="str">
            <v>Canapé d'angle fixe EVEREST tissu texturé avec pouf - Gris clair - Angle droit - 10 coussins</v>
          </cell>
        </row>
        <row r="4487">
          <cell r="F4487">
            <v>5905490027054</v>
          </cell>
          <cell r="G4487" t="str">
            <v>Canapé d'angle fixe EVEREST tissu texturé avec pouf - Angle gauche - Gris clair - 10 coussins</v>
          </cell>
        </row>
        <row r="4488">
          <cell r="F4488">
            <v>5905490027061</v>
          </cell>
          <cell r="G4488" t="str">
            <v>Canapé d'angle fixe EVEREST tissu texturé avec pouf - Gris foncé - Angle droit - 10 coussins</v>
          </cell>
        </row>
        <row r="4489">
          <cell r="F4489">
            <v>5905490027078</v>
          </cell>
          <cell r="G4489" t="str">
            <v>Canapé d'angle fixe EVEREST tissu texturé avec pouf - Angle gauche - Gris foncé - 10 coussins</v>
          </cell>
        </row>
        <row r="4490">
          <cell r="F4490">
            <v>5905490027085</v>
          </cell>
          <cell r="G4490" t="str">
            <v>Canapé d'angle fixe EVEREST tissu texturé avec pouf - Angle droit - Bleu foncé  - 10 coussins</v>
          </cell>
        </row>
        <row r="4491">
          <cell r="F4491">
            <v>5905490027092</v>
          </cell>
          <cell r="G4491" t="str">
            <v>Canapé d'angle fixe EVEREST tissu texturé avec pouf - Angle gauche - Bleu foncé  - 10 coussins</v>
          </cell>
        </row>
        <row r="4492">
          <cell r="F4492">
            <v>5905490027108</v>
          </cell>
          <cell r="G4492" t="str">
            <v>Canapé d'angle fixe EVEREST tissu texturé avec pouf - Vert - Angle droit - 10 coussins</v>
          </cell>
        </row>
        <row r="4493">
          <cell r="F4493">
            <v>5905490027115</v>
          </cell>
          <cell r="G4493" t="str">
            <v>Canapé d'angle fixe EVEREST tissu texturé avec pouf - Vert - Angle gauche - 10 coussins</v>
          </cell>
        </row>
        <row r="4494">
          <cell r="F4494">
            <v>5905490027122</v>
          </cell>
          <cell r="G4494" t="str">
            <v>Canapé d'angle fixe EVEREST tissu texturé avec pouf - Jaune - Angle droit - 10 coussins</v>
          </cell>
        </row>
        <row r="4495">
          <cell r="F4495">
            <v>5905490027139</v>
          </cell>
          <cell r="G4495" t="str">
            <v>Canapé d'angle fixe EVEREST tissu texturé avec pouf - Jaune - Angle gauche - 10 coussins</v>
          </cell>
        </row>
        <row r="4496">
          <cell r="F4496">
            <v>5905490027146</v>
          </cell>
          <cell r="G4496" t="str">
            <v>Canapé d'angle fixe EVEREST tissu texturé avec pouf - Orange - Angle droit - 10 coussins</v>
          </cell>
        </row>
        <row r="4497">
          <cell r="F4497">
            <v>5905490027153</v>
          </cell>
          <cell r="G4497" t="str">
            <v>Canapé d'angle fixe EVEREST tissu texturé avec pouf - Orange - Angle gauche - 10 coussins</v>
          </cell>
        </row>
        <row r="4498">
          <cell r="F4498">
            <v>5905490027160</v>
          </cell>
          <cell r="G4498" t="str">
            <v>Canapé d'angle fixe EVEREST tissu texturé avec pouf - Taupe - Angle droit - 10 coussins</v>
          </cell>
        </row>
        <row r="4499">
          <cell r="F4499">
            <v>5905490027177</v>
          </cell>
          <cell r="G4499" t="str">
            <v>Canapé d'angle fixe EVEREST tissu texturé avec pouf - Taupe - Angle gauche - 10 coussins</v>
          </cell>
        </row>
        <row r="4500">
          <cell r="F4500">
            <v>5905490027184</v>
          </cell>
          <cell r="G4500" t="str">
            <v>Canapé d'angle fixe EVEREST tissu texturé avec pouf - Beige - Angle droit - 10 coussins</v>
          </cell>
        </row>
        <row r="4501">
          <cell r="F4501">
            <v>5905490027191</v>
          </cell>
          <cell r="G4501" t="str">
            <v>Canapé d'angle fixe EVEREST tissu texturé avec pouf - Beige - Angle gauche - 10 coussins</v>
          </cell>
        </row>
        <row r="4502">
          <cell r="F4502">
            <v>5905490027207</v>
          </cell>
          <cell r="G4502" t="str">
            <v>Canapé d'angle fixe EVEREST tissu texturé avec pouf - Noir - Angle droit - 10 coussins</v>
          </cell>
        </row>
        <row r="4503">
          <cell r="F4503">
            <v>5905490027214</v>
          </cell>
          <cell r="G4503" t="str">
            <v>Canapé d'angle fixe EVEREST tissu texturé avec pouf - Noir - Angle gauche - 10 coussins</v>
          </cell>
        </row>
        <row r="4504">
          <cell r="F4504">
            <v>5905490027221</v>
          </cell>
          <cell r="G4504" t="str">
            <v>Pouf EVEREST tissu texturé - Blanc</v>
          </cell>
        </row>
        <row r="4505">
          <cell r="F4505">
            <v>5905490027238</v>
          </cell>
          <cell r="G4505" t="str">
            <v>Pouf EVEREST tissu texturé - Gris clair</v>
          </cell>
        </row>
        <row r="4506">
          <cell r="F4506">
            <v>5905490027245</v>
          </cell>
          <cell r="G4506" t="str">
            <v>Pouf EVEREST tissu texturé - Gris foncé</v>
          </cell>
        </row>
        <row r="4507">
          <cell r="F4507">
            <v>5905490027252</v>
          </cell>
          <cell r="G4507" t="str">
            <v xml:space="preserve">Pouf EVEREST tissu texturé - Bleu foncé </v>
          </cell>
        </row>
        <row r="4508">
          <cell r="F4508">
            <v>5905490027269</v>
          </cell>
          <cell r="G4508" t="str">
            <v>Pouf EVEREST tissu texturé - Vert</v>
          </cell>
        </row>
        <row r="4509">
          <cell r="F4509">
            <v>5905490027276</v>
          </cell>
          <cell r="G4509" t="str">
            <v>Pouf EVEREST tissu texturé - Jaune</v>
          </cell>
        </row>
        <row r="4510">
          <cell r="F4510">
            <v>5905490027283</v>
          </cell>
          <cell r="G4510" t="str">
            <v>Pouf EVEREST tissu texturé - Orange</v>
          </cell>
        </row>
        <row r="4511">
          <cell r="F4511">
            <v>5905490027290</v>
          </cell>
          <cell r="G4511" t="str">
            <v>Pouf EVEREST tissu texturé - Taupe</v>
          </cell>
        </row>
        <row r="4512">
          <cell r="F4512">
            <v>5905490027306</v>
          </cell>
          <cell r="G4512" t="str">
            <v>Pouf EVEREST tissu texturé - Beige</v>
          </cell>
        </row>
        <row r="4513">
          <cell r="F4513">
            <v>5905490027313</v>
          </cell>
          <cell r="G4513" t="str">
            <v>Pouf EVEREST tissu texturé - Noir</v>
          </cell>
        </row>
        <row r="4514">
          <cell r="F4514">
            <v>5905490027320</v>
          </cell>
          <cell r="G4514" t="str">
            <v>Canapé d'angle fixe EVEREST tissu chiné - Blanc - Angle droit - 4 coussins</v>
          </cell>
        </row>
        <row r="4515">
          <cell r="F4515">
            <v>5905490027337</v>
          </cell>
          <cell r="G4515" t="str">
            <v>Canapé d'angle fixe EVEREST tissu chiné - Blanc - Angle gauche - 4 coussins</v>
          </cell>
        </row>
        <row r="4516">
          <cell r="F4516">
            <v>5905490027344</v>
          </cell>
          <cell r="G4516" t="str">
            <v>Canapé d'angle fixe EVEREST tissu chiné - Taupe - Angle droit - 4 coussins</v>
          </cell>
        </row>
        <row r="4517">
          <cell r="F4517">
            <v>5905490027351</v>
          </cell>
          <cell r="G4517" t="str">
            <v>Canapé d'angle fixe EVEREST tissu chiné - Taupe - Angle gauche - 4 coussins</v>
          </cell>
        </row>
        <row r="4518">
          <cell r="F4518">
            <v>5905490027368</v>
          </cell>
          <cell r="G4518" t="str">
            <v>Canapé d'angle fixe EVEREST tissu chiné - Rouge - Angle droit - 4 coussins</v>
          </cell>
        </row>
        <row r="4519">
          <cell r="F4519">
            <v>5905490027375</v>
          </cell>
          <cell r="G4519" t="str">
            <v>Canapé d'angle fixe EVEREST tissu chiné - Rouge - Angle gauche - 4 coussins</v>
          </cell>
        </row>
        <row r="4520">
          <cell r="F4520">
            <v>5905490027382</v>
          </cell>
          <cell r="G4520" t="str">
            <v>Canapé d'angle fixe EVEREST tissu chiné - Orange - Angle droit - 4 coussins</v>
          </cell>
        </row>
        <row r="4521">
          <cell r="F4521">
            <v>5905490027399</v>
          </cell>
          <cell r="G4521" t="str">
            <v>Canapé d'angle fixe EVEREST tissu chiné - Orange - Angle gauche - 4 coussins</v>
          </cell>
        </row>
        <row r="4522">
          <cell r="F4522">
            <v>5905490027405</v>
          </cell>
          <cell r="G4522" t="str">
            <v>Canapé d'angle fixe EVEREST tissu chiné - Jaune - Angle droit - 4 coussins</v>
          </cell>
        </row>
        <row r="4523">
          <cell r="F4523">
            <v>5905490027412</v>
          </cell>
          <cell r="G4523" t="str">
            <v>Canapé d'angle fixe EVEREST tissu chiné - Jaune - Angle gauche - 4 coussins</v>
          </cell>
        </row>
        <row r="4524">
          <cell r="F4524">
            <v>5905490027429</v>
          </cell>
          <cell r="G4524" t="str">
            <v>Canapé d'angle fixe EVEREST tissu chiné - Vert - Angle droit - 4 coussins</v>
          </cell>
        </row>
        <row r="4525">
          <cell r="F4525">
            <v>5905490027436</v>
          </cell>
          <cell r="G4525" t="str">
            <v>Canapé d'angle fixe EVEREST tissu chiné - Vert - Angle gauche - 4 coussins</v>
          </cell>
        </row>
        <row r="4526">
          <cell r="F4526">
            <v>5905490027443</v>
          </cell>
          <cell r="G4526" t="str">
            <v>Canapé d'angle fixe EVEREST tissu chiné - Gris clair - Angle droit - 4 coussins</v>
          </cell>
        </row>
        <row r="4527">
          <cell r="F4527">
            <v>5905490027450</v>
          </cell>
          <cell r="G4527" t="str">
            <v>Canapé d'angle fixe EVEREST tissu chiné - Angle gauche - Gris clair - 4 coussins</v>
          </cell>
        </row>
        <row r="4528">
          <cell r="F4528">
            <v>5905490027467</v>
          </cell>
          <cell r="G4528" t="str">
            <v>Canapé d'angle fixe EVEREST tissu chiné - Gris foncé - Angle droit - 4 coussins</v>
          </cell>
        </row>
        <row r="4529">
          <cell r="F4529">
            <v>5905490027474</v>
          </cell>
          <cell r="G4529" t="str">
            <v>Canapé d'angle fixe EVEREST tissu chiné - Angle gauche - Gris foncé - 4 coussins</v>
          </cell>
        </row>
        <row r="4530">
          <cell r="F4530">
            <v>5905490027481</v>
          </cell>
          <cell r="G4530" t="str">
            <v>Canapé d'angle fixe EVEREST tissu chiné - Angle droit - Bleu foncé  - 4 coussins</v>
          </cell>
        </row>
        <row r="4531">
          <cell r="F4531">
            <v>5905490027498</v>
          </cell>
          <cell r="G4531" t="str">
            <v>Canapé d'angle fixe EVEREST tissu chiné - Angle gauche - Bleu foncé  - 4 coussins</v>
          </cell>
        </row>
        <row r="4532">
          <cell r="F4532">
            <v>5905490027504</v>
          </cell>
          <cell r="G4532" t="str">
            <v>Canapé d'angle fixe EVEREST tissu chiné - Blanc - Angle droit - 10 coussins</v>
          </cell>
        </row>
        <row r="4533">
          <cell r="F4533">
            <v>5905490027511</v>
          </cell>
          <cell r="G4533" t="str">
            <v>Canapé d'angle fixe EVEREST tissu chiné - Blanc - Angle gauche - 10 coussins</v>
          </cell>
        </row>
        <row r="4534">
          <cell r="F4534">
            <v>5905490027528</v>
          </cell>
          <cell r="G4534" t="str">
            <v>Canapé d'angle fixe EVEREST tissu chiné - Taupe - Angle droit - 10 coussins</v>
          </cell>
        </row>
        <row r="4535">
          <cell r="F4535">
            <v>5905490027535</v>
          </cell>
          <cell r="G4535" t="str">
            <v>Canapé d'angle fixe EVEREST tissu chiné - Taupe - Angle gauche - 10 coussins</v>
          </cell>
        </row>
        <row r="4536">
          <cell r="F4536">
            <v>5905490027542</v>
          </cell>
          <cell r="G4536" t="str">
            <v>Canapé d'angle fixe EVEREST tissu chiné - Rouge - Angle droit - 10 coussins</v>
          </cell>
        </row>
        <row r="4537">
          <cell r="F4537">
            <v>5905490027559</v>
          </cell>
          <cell r="G4537" t="str">
            <v>Canapé d'angle fixe EVEREST tissu chiné - Rouge - Angle gauche - 10 coussins</v>
          </cell>
        </row>
        <row r="4538">
          <cell r="F4538">
            <v>5905490027566</v>
          </cell>
          <cell r="G4538" t="str">
            <v>Canapé d'angle fixe EVEREST tissu chiné - Orange - Angle droit - 10 coussins</v>
          </cell>
        </row>
        <row r="4539">
          <cell r="F4539">
            <v>5905490027573</v>
          </cell>
          <cell r="G4539" t="str">
            <v>Canapé d'angle fixe EVEREST tissu chiné - Orange - Angle gauche - 10 coussins</v>
          </cell>
        </row>
        <row r="4540">
          <cell r="F4540">
            <v>5905490027580</v>
          </cell>
          <cell r="G4540" t="str">
            <v>Canapé d'angle fixe EVEREST tissu chiné - Jaune - Angle droit - 10 coussins</v>
          </cell>
        </row>
        <row r="4541">
          <cell r="F4541">
            <v>5905490027597</v>
          </cell>
          <cell r="G4541" t="str">
            <v>Canapé d'angle fixe EVEREST tissu chiné - Jaune - Angle gauche - 10 coussins</v>
          </cell>
        </row>
        <row r="4542">
          <cell r="F4542">
            <v>5905490027603</v>
          </cell>
          <cell r="G4542" t="str">
            <v>Canapé d'angle fixe EVEREST tissu chiné - Vert - Angle droit - 10 coussins</v>
          </cell>
        </row>
        <row r="4543">
          <cell r="F4543">
            <v>5905490027610</v>
          </cell>
          <cell r="G4543" t="str">
            <v>Canapé d'angle fixe EVEREST tissu chiné - Vert - Angle gauche - 10 coussins</v>
          </cell>
        </row>
        <row r="4544">
          <cell r="F4544">
            <v>5905490027627</v>
          </cell>
          <cell r="G4544" t="str">
            <v>Canapé d'angle fixe EVEREST tissu chiné - Gris clair - Angle droit - 10 coussins</v>
          </cell>
        </row>
        <row r="4545">
          <cell r="F4545">
            <v>5905490027634</v>
          </cell>
          <cell r="G4545" t="str">
            <v>Canapé d'angle fixe EVEREST tissu chiné - Angle gauche - Gris clair - 10 coussins</v>
          </cell>
        </row>
        <row r="4546">
          <cell r="F4546">
            <v>5905490027641</v>
          </cell>
          <cell r="G4546" t="str">
            <v>Canapé d'angle fixe EVEREST tissu chiné - Gris foncé - Angle droit - 10 coussins</v>
          </cell>
        </row>
        <row r="4547">
          <cell r="F4547">
            <v>5905490027658</v>
          </cell>
          <cell r="G4547" t="str">
            <v>Canapé d'angle fixe EVEREST tissu chiné - Angle gauche - Gris foncé - 10 coussins</v>
          </cell>
        </row>
        <row r="4548">
          <cell r="F4548">
            <v>5905490027665</v>
          </cell>
          <cell r="G4548" t="str">
            <v>Canapé d'angle fixe EVEREST tissu chiné - Angle droit - Bleu foncé  - 10 coussins</v>
          </cell>
        </row>
        <row r="4549">
          <cell r="F4549">
            <v>5905490027672</v>
          </cell>
          <cell r="G4549" t="str">
            <v>Canapé d'angle fixe EVEREST tissu chiné - Angle gauche - Bleu foncé  - 10 coussins</v>
          </cell>
        </row>
        <row r="4550">
          <cell r="F4550">
            <v>5905490027771</v>
          </cell>
          <cell r="G4550" t="str">
            <v>Canapé d'angle fixe EVEREST tissu chiné avec pouf - Blanc - Angle droit - 4 coussins</v>
          </cell>
        </row>
        <row r="4551">
          <cell r="F4551">
            <v>5905490027788</v>
          </cell>
          <cell r="G4551" t="str">
            <v>Canapé d'angle fixe EVEREST tissu chiné avec pouf - Blanc - Angle gauche - 4 coussins</v>
          </cell>
        </row>
        <row r="4552">
          <cell r="F4552">
            <v>5905490027795</v>
          </cell>
          <cell r="G4552" t="str">
            <v>Canapé d'angle fixe EVEREST tissu chiné avec pouf - Taupe - Angle droit - 4 coussins</v>
          </cell>
        </row>
        <row r="4553">
          <cell r="F4553">
            <v>5905490027801</v>
          </cell>
          <cell r="G4553" t="str">
            <v>Canapé d'angle fixe EVEREST tissu chiné avec pouf - Taupe - Angle gauche - 4 coussins</v>
          </cell>
        </row>
        <row r="4554">
          <cell r="F4554">
            <v>5905490027818</v>
          </cell>
          <cell r="G4554" t="str">
            <v>Canapé d'angle fixe EVEREST tissu chiné avec pouf - Rouge - Angle droit - 4 coussins</v>
          </cell>
        </row>
        <row r="4555">
          <cell r="F4555">
            <v>5905490027825</v>
          </cell>
          <cell r="G4555" t="str">
            <v>Canapé d'angle fixe EVEREST tissu chiné avec pouf - Rouge - Angle gauche - 4 coussins</v>
          </cell>
        </row>
        <row r="4556">
          <cell r="F4556">
            <v>5905490027832</v>
          </cell>
          <cell r="G4556" t="str">
            <v>Canapé d'angle fixe EVEREST tissu chiné avec pouf - Orange - Angle droit - 4 coussins</v>
          </cell>
        </row>
        <row r="4557">
          <cell r="F4557">
            <v>5905490027849</v>
          </cell>
          <cell r="G4557" t="str">
            <v>Canapé d'angle fixe EVEREST tissu chiné avec pouf - Orange - Angle gauche - 4 coussins</v>
          </cell>
        </row>
        <row r="4558">
          <cell r="F4558">
            <v>5905490027856</v>
          </cell>
          <cell r="G4558" t="str">
            <v>Canapé d'angle fixe EVEREST tissu chiné avec pouf - Jaune - Angle droit - 4 coussins</v>
          </cell>
        </row>
        <row r="4559">
          <cell r="F4559">
            <v>5905490027863</v>
          </cell>
          <cell r="G4559" t="str">
            <v>Canapé d'angle fixe EVEREST tissu chiné avec pouf - Jaune - Angle gauche - 4 coussins</v>
          </cell>
        </row>
        <row r="4560">
          <cell r="F4560">
            <v>5905490027870</v>
          </cell>
          <cell r="G4560" t="str">
            <v>Canapé d'angle fixe EVEREST tissu chiné avec pouf - Vert - Angle droit - 4 coussins</v>
          </cell>
        </row>
        <row r="4561">
          <cell r="F4561">
            <v>5905490027887</v>
          </cell>
          <cell r="G4561" t="str">
            <v>Canapé d'angle fixe EVEREST tissu chiné avec pouf - Vert - Angle gauche - 4 coussins</v>
          </cell>
        </row>
        <row r="4562">
          <cell r="F4562">
            <v>5905490027894</v>
          </cell>
          <cell r="G4562" t="str">
            <v>Canapé d'angle fixe EVEREST tissu chiné avec pouf - Gris clair - Angle droit - 4 coussins</v>
          </cell>
        </row>
        <row r="4563">
          <cell r="F4563">
            <v>5905490027900</v>
          </cell>
          <cell r="G4563" t="str">
            <v>Canapé d'angle fixe EVEREST tissu chiné avec pouf - Angle gauche - Gris clair - 4 coussins</v>
          </cell>
        </row>
        <row r="4564">
          <cell r="F4564">
            <v>5905490027917</v>
          </cell>
          <cell r="G4564" t="str">
            <v>Canapé d'angle fixe EVEREST tissu chiné avec pouf - Gris foncé - Angle droit - 4 coussins</v>
          </cell>
        </row>
        <row r="4565">
          <cell r="F4565">
            <v>5905490027924</v>
          </cell>
          <cell r="G4565" t="str">
            <v>Canapé d'angle fixe EVEREST tissu chiné avec pouf - Angle gauche - Gris foncé - 4 coussins</v>
          </cell>
        </row>
        <row r="4566">
          <cell r="F4566">
            <v>5905490027931</v>
          </cell>
          <cell r="G4566" t="str">
            <v>Canapé d'angle fixe EVEREST tissu chiné avec pouf - Angle droit - Bleu foncé  - 4 coussins</v>
          </cell>
        </row>
        <row r="4567">
          <cell r="F4567">
            <v>5905490027948</v>
          </cell>
          <cell r="G4567" t="str">
            <v>Canapé d'angle fixe EVEREST tissu chiné avec pouf - Angle gauche - Bleu foncé  - 4 coussins</v>
          </cell>
        </row>
        <row r="4568">
          <cell r="F4568">
            <v>5905490027955</v>
          </cell>
          <cell r="G4568" t="str">
            <v>Canapé d'angle fixe EVEREST tissu chiné avec pouf - Blanc - Angle droit - 10 coussins</v>
          </cell>
        </row>
        <row r="4569">
          <cell r="F4569">
            <v>5905490027962</v>
          </cell>
          <cell r="G4569" t="str">
            <v>Canapé d'angle fixe EVEREST tissu chiné avec pouf - Blanc - Angle gauche - 10 coussins</v>
          </cell>
        </row>
        <row r="4570">
          <cell r="F4570">
            <v>5905490027979</v>
          </cell>
          <cell r="G4570" t="str">
            <v>Canapé d'angle fixe EVEREST tissu chiné avec pouf - Taupe - Angle droit - 10 coussins</v>
          </cell>
        </row>
        <row r="4571">
          <cell r="F4571">
            <v>5905490027986</v>
          </cell>
          <cell r="G4571" t="str">
            <v>Canapé d'angle fixe EVEREST tissu chiné avec pouf - Taupe - Angle gauche - 10 coussins</v>
          </cell>
        </row>
        <row r="4572">
          <cell r="F4572">
            <v>5905490027993</v>
          </cell>
          <cell r="G4572" t="str">
            <v>Canapé d'angle fixe EVEREST tissu chiné avec pouf - Rouge - Angle droit - 10 coussins</v>
          </cell>
        </row>
        <row r="4573">
          <cell r="F4573">
            <v>5905490028006</v>
          </cell>
          <cell r="G4573" t="str">
            <v>Canapé d'angle fixe EVEREST tissu chiné avec pouf - Rouge - Angle gauche - 10 coussins</v>
          </cell>
        </row>
        <row r="4574">
          <cell r="F4574">
            <v>5905490028013</v>
          </cell>
          <cell r="G4574" t="str">
            <v>Canapé d'angle fixe EVEREST tissu chiné avec pouf - Orange - Angle droit - 10 coussins</v>
          </cell>
        </row>
        <row r="4575">
          <cell r="F4575">
            <v>5905490028020</v>
          </cell>
          <cell r="G4575" t="str">
            <v>Canapé d'angle fixe EVEREST tissu chiné avec pouf - Orange - Angle gauche - 10 coussins</v>
          </cell>
        </row>
        <row r="4576">
          <cell r="F4576">
            <v>5905490028037</v>
          </cell>
          <cell r="G4576" t="str">
            <v>Canapé d'angle fixe EVEREST tissu chiné avec pouf - Jaune - Angle droit - 10 coussins</v>
          </cell>
        </row>
        <row r="4577">
          <cell r="F4577">
            <v>5905490028044</v>
          </cell>
          <cell r="G4577" t="str">
            <v>Canapé d'angle fixe EVEREST tissu chiné avec pouf - Jaune - Angle gauche - 10 coussins</v>
          </cell>
        </row>
        <row r="4578">
          <cell r="F4578">
            <v>5905490028051</v>
          </cell>
          <cell r="G4578" t="str">
            <v>Canapé d'angle fixe EVEREST tissu chiné avec pouf - Vert - Angle droit - 10 coussins</v>
          </cell>
        </row>
        <row r="4579">
          <cell r="F4579">
            <v>5905490028068</v>
          </cell>
          <cell r="G4579" t="str">
            <v>Canapé d'angle fixe EVEREST tissu chiné avec pouf - Vert - Angle gauche - 10 coussins</v>
          </cell>
        </row>
        <row r="4580">
          <cell r="F4580">
            <v>5905490028075</v>
          </cell>
          <cell r="G4580" t="str">
            <v>Canapé d'angle fixe EVEREST tissu chiné avec pouf - Gris clair - Angle droit - 10 coussins</v>
          </cell>
        </row>
        <row r="4581">
          <cell r="F4581">
            <v>5905490028082</v>
          </cell>
          <cell r="G4581" t="str">
            <v>Canapé d'angle fixe EVEREST tissu chiné avec pouf - Angle gauche - Gris clair - 10 coussins</v>
          </cell>
        </row>
        <row r="4582">
          <cell r="F4582">
            <v>5905490028099</v>
          </cell>
          <cell r="G4582" t="str">
            <v>Canapé d'angle fixe EVEREST tissu chiné avec pouf - Gris foncé - Angle droit - 10 coussins</v>
          </cell>
        </row>
        <row r="4583">
          <cell r="F4583">
            <v>5905490028105</v>
          </cell>
          <cell r="G4583" t="str">
            <v>Canapé d'angle fixe EVEREST tissu chiné avec pouf - Angle gauche - Gris foncé - 10 coussins</v>
          </cell>
        </row>
        <row r="4584">
          <cell r="F4584">
            <v>5905490028112</v>
          </cell>
          <cell r="G4584" t="str">
            <v>Canapé d'angle fixe EVEREST tissu chiné avec pouf - Angle droit - Bleu foncé  - 10 coussins</v>
          </cell>
        </row>
        <row r="4585">
          <cell r="F4585">
            <v>5905490028129</v>
          </cell>
          <cell r="G4585" t="str">
            <v>Canapé d'angle fixe EVEREST tissu chiné avec pouf - Angle gauche - Bleu foncé  - 10 coussins</v>
          </cell>
        </row>
        <row r="4586">
          <cell r="F4586">
            <v>5905490027689</v>
          </cell>
          <cell r="G4586" t="str">
            <v>Pouf EVEREST tissu chiné - Blanc</v>
          </cell>
        </row>
        <row r="4587">
          <cell r="F4587">
            <v>5905490027696</v>
          </cell>
          <cell r="G4587" t="str">
            <v>Pouf EVEREST tissu chiné - Taupe</v>
          </cell>
        </row>
        <row r="4588">
          <cell r="F4588">
            <v>5905490027702</v>
          </cell>
          <cell r="G4588" t="str">
            <v>Pouf EVEREST tissu chiné - Rouge</v>
          </cell>
        </row>
        <row r="4589">
          <cell r="F4589">
            <v>5905490027719</v>
          </cell>
          <cell r="G4589" t="str">
            <v>Pouf EVEREST tissu chiné - Orange</v>
          </cell>
        </row>
        <row r="4590">
          <cell r="F4590">
            <v>5905490027726</v>
          </cell>
          <cell r="G4590" t="str">
            <v>Pouf EVEREST tissu chiné - Jaune</v>
          </cell>
        </row>
        <row r="4591">
          <cell r="F4591">
            <v>5905490027733</v>
          </cell>
          <cell r="G4591" t="str">
            <v>Pouf EVEREST tissu chiné - Vert</v>
          </cell>
        </row>
        <row r="4592">
          <cell r="F4592">
            <v>5905490027740</v>
          </cell>
          <cell r="G4592" t="str">
            <v>Pouf EVEREST tissu chiné - Gris clair</v>
          </cell>
        </row>
        <row r="4593">
          <cell r="F4593">
            <v>5905490027757</v>
          </cell>
          <cell r="G4593" t="str">
            <v>Pouf EVEREST tissu chiné - Gris foncé</v>
          </cell>
        </row>
        <row r="4594">
          <cell r="F4594">
            <v>5905490027764</v>
          </cell>
          <cell r="G4594" t="str">
            <v xml:space="preserve">Pouf EVEREST tissu chiné - Bleu foncé </v>
          </cell>
        </row>
        <row r="4595">
          <cell r="F4595">
            <v>5905490042774</v>
          </cell>
          <cell r="G4595" t="str">
            <v>Lit coffre JADE avec tête de lit effet oreiller gros côtelé doux - Beige - 160x200</v>
          </cell>
        </row>
        <row r="4596">
          <cell r="F4596">
            <v>5905490042781</v>
          </cell>
          <cell r="G4596" t="str">
            <v xml:space="preserve">Lit coffre JADE avec tête de lit effet oreiller gros côtelé doux - 160x200 - Bleu foncé </v>
          </cell>
        </row>
        <row r="4597">
          <cell r="F4597">
            <v>5905490042798</v>
          </cell>
          <cell r="G4597" t="str">
            <v>Lit coffre JADE avec tête de lit effet oreiller gros côtelé doux - Vert - 160x200</v>
          </cell>
        </row>
        <row r="4598">
          <cell r="F4598">
            <v>5905490042804</v>
          </cell>
          <cell r="G4598" t="str">
            <v>Lit coffre JADE avec tête de lit effet oreiller gros côtelé doux - Orange - 160x200</v>
          </cell>
        </row>
        <row r="4599">
          <cell r="F4599">
            <v>5905490042811</v>
          </cell>
          <cell r="G4599" t="str">
            <v>Lit coffre JADE avec tête de lit effet oreiller gros côtelé doux - Jaune - 160x200</v>
          </cell>
        </row>
        <row r="4600">
          <cell r="F4600">
            <v>5905490042828</v>
          </cell>
          <cell r="G4600" t="str">
            <v>Lit coffre JADE avec tête de lit effet oreiller gros côtelé doux - Taupe - 160x200</v>
          </cell>
        </row>
        <row r="4601">
          <cell r="F4601">
            <v>5905490042835</v>
          </cell>
          <cell r="G4601" t="str">
            <v>Lit coffre JADE avec tête de lit effet oreiller gros côtelé doux - 160x200 - Gris clair</v>
          </cell>
        </row>
        <row r="4602">
          <cell r="F4602">
            <v>5905490042842</v>
          </cell>
          <cell r="G4602" t="str">
            <v>Lit coffre JADE avec tête de lit effet oreiller gros côtelé doux - Gris foncé - 160x200</v>
          </cell>
        </row>
        <row r="4603">
          <cell r="F4603">
            <v>5905490042859</v>
          </cell>
          <cell r="G4603" t="str">
            <v>Lit coffre JADE avec tête de lit effet oreiller gros côtelé doux - Beige - 140x190</v>
          </cell>
        </row>
        <row r="4604">
          <cell r="F4604">
            <v>5905490042866</v>
          </cell>
          <cell r="G4604" t="str">
            <v xml:space="preserve">Lit coffre JADE avec tête de lit effet oreiller gros côtelé doux - 140x190 - Bleu foncé </v>
          </cell>
        </row>
        <row r="4605">
          <cell r="F4605">
            <v>5905490042873</v>
          </cell>
          <cell r="G4605" t="str">
            <v>Lit coffre JADE avec tête de lit effet oreiller gros côtelé doux - Vert - 140x190</v>
          </cell>
        </row>
        <row r="4606">
          <cell r="F4606">
            <v>5905490042880</v>
          </cell>
          <cell r="G4606" t="str">
            <v>Lit coffre JADE avec tête de lit effet oreiller gros côtelé doux - Orange - 140x190</v>
          </cell>
        </row>
        <row r="4607">
          <cell r="F4607">
            <v>5905490042897</v>
          </cell>
          <cell r="G4607" t="str">
            <v>Lit coffre JADE avec tête de lit effet oreiller gros côtelé doux - Jaune - 140x190</v>
          </cell>
        </row>
        <row r="4608">
          <cell r="F4608">
            <v>5905490042903</v>
          </cell>
          <cell r="G4608" t="str">
            <v>Lit coffre JADE avec tête de lit effet oreiller gros côtelé doux - Taupe - 140x190</v>
          </cell>
        </row>
        <row r="4609">
          <cell r="F4609">
            <v>5905490042910</v>
          </cell>
          <cell r="G4609" t="str">
            <v>Lit coffre JADE avec tête de lit effet oreiller gros côtelé doux - 140x190 - Gris clair</v>
          </cell>
        </row>
        <row r="4610">
          <cell r="F4610">
            <v>5905490042927</v>
          </cell>
          <cell r="G4610" t="str">
            <v>Lit coffre JADE avec tête de lit effet oreiller gros côtelé doux - Gris foncé - 140x190</v>
          </cell>
        </row>
        <row r="4611">
          <cell r="F4611">
            <v>5905490042934</v>
          </cell>
          <cell r="G4611" t="str">
            <v>Lit coffre JADE avec tête de lit effet oreiller gros côtelé doux - Beige - 180x200</v>
          </cell>
        </row>
        <row r="4612">
          <cell r="F4612">
            <v>5905490042941</v>
          </cell>
          <cell r="G4612" t="str">
            <v xml:space="preserve">Lit coffre JADE avec tête de lit effet oreiller gros côtelé doux - 180x200 - Bleu foncé </v>
          </cell>
        </row>
        <row r="4613">
          <cell r="F4613">
            <v>5905490042958</v>
          </cell>
          <cell r="G4613" t="str">
            <v>Lit coffre JADE avec tête de lit effet oreiller gros côtelé doux - Vert - 180x200</v>
          </cell>
        </row>
        <row r="4614">
          <cell r="F4614">
            <v>5905490042965</v>
          </cell>
          <cell r="G4614" t="str">
            <v>Lit coffre JADE avec tête de lit effet oreiller gros côtelé doux - Orange - 180x200</v>
          </cell>
        </row>
        <row r="4615">
          <cell r="F4615">
            <v>5905490042972</v>
          </cell>
          <cell r="G4615" t="str">
            <v>Lit coffre JADE avec tête de lit effet oreiller gros côtelé doux - Jaune - 180x200</v>
          </cell>
        </row>
        <row r="4616">
          <cell r="F4616">
            <v>5905490042989</v>
          </cell>
          <cell r="G4616" t="str">
            <v>Lit coffre JADE avec tête de lit effet oreiller gros côtelé doux - Taupe - 180x200</v>
          </cell>
        </row>
        <row r="4617">
          <cell r="F4617">
            <v>5905490042996</v>
          </cell>
          <cell r="G4617" t="str">
            <v>Lit coffre JADE avec tête de lit effet oreiller gros côtelé doux - 180x200 - Gris clair</v>
          </cell>
        </row>
        <row r="4618">
          <cell r="F4618">
            <v>5905490043009</v>
          </cell>
          <cell r="G4618" t="str">
            <v>Lit coffre JADE avec tête de lit effet oreiller gros côtelé doux - Gris foncé - 180x200</v>
          </cell>
        </row>
        <row r="4619">
          <cell r="F4619">
            <v>5905490023049</v>
          </cell>
          <cell r="G4619" t="str">
            <v>Chauffeuse 1 place sans accoudoirs ELISA - Blanc</v>
          </cell>
        </row>
        <row r="4620">
          <cell r="F4620">
            <v>5905490023056</v>
          </cell>
          <cell r="G4620" t="str">
            <v>Chauffeuse 1 place sans accoudoirs ELISA - Gris clair</v>
          </cell>
        </row>
        <row r="4621">
          <cell r="F4621">
            <v>5905490023063</v>
          </cell>
          <cell r="G4621" t="str">
            <v>Chauffeuse 1 place sans accoudoirs ELISA - Gris foncé</v>
          </cell>
        </row>
        <row r="4622">
          <cell r="F4622">
            <v>5905490023070</v>
          </cell>
          <cell r="G4622" t="str">
            <v xml:space="preserve">Chauffeuse 1 place sans accoudoirs ELISA - Bleu foncé </v>
          </cell>
        </row>
        <row r="4623">
          <cell r="F4623">
            <v>5905490023087</v>
          </cell>
          <cell r="G4623" t="str">
            <v>Chauffeuse 1 place sans accoudoirs ELISA - Vert</v>
          </cell>
        </row>
        <row r="4624">
          <cell r="F4624">
            <v>5905490023094</v>
          </cell>
          <cell r="G4624" t="str">
            <v>Chauffeuse 1 place sans accoudoirs ELISA - Jaune</v>
          </cell>
        </row>
        <row r="4625">
          <cell r="F4625">
            <v>5905490023100</v>
          </cell>
          <cell r="G4625" t="str">
            <v>Chauffeuse 1 place sans accoudoirs ELISA - Orange</v>
          </cell>
        </row>
        <row r="4626">
          <cell r="F4626">
            <v>5905490023117</v>
          </cell>
          <cell r="G4626" t="str">
            <v>Chauffeuse 1 place sans accoudoirs ELISA - Taupe</v>
          </cell>
        </row>
        <row r="4627">
          <cell r="F4627">
            <v>5905490023124</v>
          </cell>
          <cell r="G4627" t="str">
            <v>Chauffeuse 1 place sans accoudoirs ELISA - Beige</v>
          </cell>
        </row>
        <row r="4628">
          <cell r="F4628">
            <v>5905490023131</v>
          </cell>
          <cell r="G4628" t="str">
            <v>Chauffeuse 1 place sans accoudoirs ELISA - Noir</v>
          </cell>
        </row>
        <row r="4629">
          <cell r="F4629">
            <v>5905490023162</v>
          </cell>
          <cell r="G4629" t="str">
            <v>Chauffeuse 2 places sans accoudoirs ELISA - Blanc</v>
          </cell>
        </row>
        <row r="4630">
          <cell r="F4630">
            <v>5905490023179</v>
          </cell>
          <cell r="G4630" t="str">
            <v>Chauffeuse 2 places sans accoudoirs ELISA - Gris clair</v>
          </cell>
        </row>
        <row r="4631">
          <cell r="F4631">
            <v>5905490023186</v>
          </cell>
          <cell r="G4631" t="str">
            <v>Chauffeuse 2 places sans accoudoirs ELISA - Gris foncé</v>
          </cell>
        </row>
        <row r="4632">
          <cell r="F4632">
            <v>5905490023193</v>
          </cell>
          <cell r="G4632" t="str">
            <v xml:space="preserve">Chauffeuse 2 places sans accoudoirs ELISA - Bleu foncé </v>
          </cell>
        </row>
        <row r="4633">
          <cell r="F4633">
            <v>5905490023209</v>
          </cell>
          <cell r="G4633" t="str">
            <v>Chauffeuse 2 places sans accoudoirs ELISA - Vert</v>
          </cell>
        </row>
        <row r="4634">
          <cell r="F4634">
            <v>5905490023216</v>
          </cell>
          <cell r="G4634" t="str">
            <v>Chauffeuse 2 places sans accoudoirs ELISA - Jaune</v>
          </cell>
        </row>
        <row r="4635">
          <cell r="F4635">
            <v>5905490023223</v>
          </cell>
          <cell r="G4635" t="str">
            <v>Chauffeuse 2 places sans accoudoirs ELISA - Orange</v>
          </cell>
        </row>
        <row r="4636">
          <cell r="F4636">
            <v>5905490023230</v>
          </cell>
          <cell r="G4636" t="str">
            <v>Chauffeuse 2 places sans accoudoirs ELISA - Taupe</v>
          </cell>
        </row>
        <row r="4637">
          <cell r="F4637">
            <v>5905490023247</v>
          </cell>
          <cell r="G4637" t="str">
            <v>Chauffeuse 2 places sans accoudoirs ELISA - Beige</v>
          </cell>
        </row>
        <row r="4638">
          <cell r="F4638">
            <v>5905490023254</v>
          </cell>
          <cell r="G4638" t="str">
            <v>Chauffeuse 2 places sans accoudoirs ELISA - Noir</v>
          </cell>
        </row>
        <row r="4639">
          <cell r="F4639">
            <v>5905490023360</v>
          </cell>
          <cell r="G4639" t="str">
            <v>Canapé d'angle modulable ELISA avec 2 chauffeuses 1 place et 1 chauffeuse 2 places - Blanc - Réversible</v>
          </cell>
        </row>
        <row r="4640">
          <cell r="F4640">
            <v>5905490023377</v>
          </cell>
          <cell r="G4640" t="str">
            <v>Canapé d'angle modulable ELISA avec 2 chauffeuses 1 place et 1 chauffeuse 2 places - Gris clair - Réversible</v>
          </cell>
        </row>
        <row r="4641">
          <cell r="F4641">
            <v>5905490023384</v>
          </cell>
          <cell r="G4641" t="str">
            <v>Canapé d'angle modulable ELISA avec 2 chauffeuses 1 place et 1 chauffeuse 2 places - Gris foncé - Réversible</v>
          </cell>
        </row>
        <row r="4642">
          <cell r="F4642">
            <v>5905490023391</v>
          </cell>
          <cell r="G4642" t="str">
            <v xml:space="preserve">Canapé d'angle modulable ELISA avec 2 chauffeuses 1 place et 1 chauffeuse 2 places - Réversible - Bleu foncé </v>
          </cell>
        </row>
        <row r="4643">
          <cell r="F4643">
            <v>5905490023407</v>
          </cell>
          <cell r="G4643" t="str">
            <v>Canapé d'angle modulable ELISA avec 2 chauffeuses 1 place et 1 chauffeuse 2 places - Vert - Réversible</v>
          </cell>
        </row>
        <row r="4644">
          <cell r="F4644">
            <v>5905490023414</v>
          </cell>
          <cell r="G4644" t="str">
            <v>Canapé d'angle modulable ELISA avec 2 chauffeuses 1 place et 1 chauffeuse 2 places - Jaune - Réversible</v>
          </cell>
        </row>
        <row r="4645">
          <cell r="F4645">
            <v>5905490023421</v>
          </cell>
          <cell r="G4645" t="str">
            <v>Canapé d'angle modulable ELISA avec 2 chauffeuses 1 place et 1 chauffeuse 2 places - Orange - Réversible</v>
          </cell>
        </row>
        <row r="4646">
          <cell r="F4646">
            <v>5905490023438</v>
          </cell>
          <cell r="G4646" t="str">
            <v>Canapé d'angle modulable ELISA avec 2 chauffeuses 1 place et 1 chauffeuse 2 places - Taupe - Réversible</v>
          </cell>
        </row>
        <row r="4647">
          <cell r="F4647">
            <v>5905490023445</v>
          </cell>
          <cell r="G4647" t="str">
            <v>Canapé d'angle modulable ELISA avec 2 chauffeuses 1 place et 1 chauffeuse 2 places - Beige - Réversible</v>
          </cell>
        </row>
        <row r="4648">
          <cell r="F4648">
            <v>5905490023452</v>
          </cell>
          <cell r="G4648" t="str">
            <v>Canapé d'angle modulable ELISA avec 2 chauffeuses 1 place et 1 chauffeuse 2 places - Noir - Réversible</v>
          </cell>
        </row>
        <row r="4649">
          <cell r="F4649">
            <v>5905490023155</v>
          </cell>
          <cell r="G4649" t="str">
            <v>Canapé d'angle modulable ELISA avec 2 chauffeuses 1 place et 1 chauffeuse 2 places - Multicolore - Réversible</v>
          </cell>
        </row>
        <row r="4650">
          <cell r="F4650">
            <v>5905490023261</v>
          </cell>
          <cell r="G4650" t="str">
            <v>Canapé panoramique modulable ELISA avec 3 chauffeuses 1 place et 1 chauffeuse 2 places - Blanc - Réversible</v>
          </cell>
        </row>
        <row r="4651">
          <cell r="F4651">
            <v>5905490023278</v>
          </cell>
          <cell r="G4651" t="str">
            <v>Canapé panoramique modulable ELISA avec 3 chauffeuses 1 place et 1 chauffeuse 2 places - Gris clair - Réversible</v>
          </cell>
        </row>
        <row r="4652">
          <cell r="F4652">
            <v>5905490023285</v>
          </cell>
          <cell r="G4652" t="str">
            <v>Canapé panoramique modulable ELISA avec 3 chauffeuses 1 place et 1 chauffeuse 2 places - Gris foncé - Réversible</v>
          </cell>
        </row>
        <row r="4653">
          <cell r="F4653">
            <v>5905490023292</v>
          </cell>
          <cell r="G4653" t="str">
            <v xml:space="preserve">Canapé panoramique modulable ELISA avec 3 chauffeuses 1 place et 1 chauffeuse 2 places - Réversible - Bleu foncé </v>
          </cell>
        </row>
        <row r="4654">
          <cell r="F4654">
            <v>5905490023308</v>
          </cell>
          <cell r="G4654" t="str">
            <v>Canapé panoramique modulable ELISA avec 3 chauffeuses 1 place et 1 chauffeuse 2 places - Vert - Réversible</v>
          </cell>
        </row>
        <row r="4655">
          <cell r="F4655">
            <v>5905490023315</v>
          </cell>
          <cell r="G4655" t="str">
            <v>Canapé panoramique modulable ELISA avec 3 chauffeuses 1 place et 1 chauffeuse 2 places - Jaune - Réversible</v>
          </cell>
        </row>
        <row r="4656">
          <cell r="F4656">
            <v>5905490023322</v>
          </cell>
          <cell r="G4656" t="str">
            <v>Canapé panoramique modulable ELISA avec 3 chauffeuses 1 place et 1 chauffeuse 2 places - Orange - Réversible</v>
          </cell>
        </row>
        <row r="4657">
          <cell r="F4657">
            <v>5905490023339</v>
          </cell>
          <cell r="G4657" t="str">
            <v>Canapé panoramique modulable ELISA avec 3 chauffeuses 1 place et 1 chauffeuse 2 places - Taupe - Réversible</v>
          </cell>
        </row>
        <row r="4658">
          <cell r="F4658">
            <v>5905490023346</v>
          </cell>
          <cell r="G4658" t="str">
            <v>Canapé panoramique modulable ELISA avec 3 chauffeuses 1 place et 1 chauffeuse 2 places - Beige - Réversible</v>
          </cell>
        </row>
        <row r="4659">
          <cell r="F4659">
            <v>5905490023353</v>
          </cell>
          <cell r="G4659" t="str">
            <v>Canapé panoramique modulable ELISA avec 3 chauffeuses 1 place et 1 chauffeuse 2 places - Noir - Réversible</v>
          </cell>
        </row>
        <row r="4660">
          <cell r="F4660">
            <v>5905490023148</v>
          </cell>
          <cell r="G4660" t="str">
            <v>Canapé panoramique modulable ELISA avec 3 chauffeuses 1 place et 1 chauffeuse 2 places - Multicolore - Réversible</v>
          </cell>
        </row>
        <row r="4661">
          <cell r="F4661">
            <v>5905490054593</v>
          </cell>
          <cell r="G4661" t="str">
            <v>Canapé droit modulable ELISA avec 4 chauffeuses 1 place - Blanc</v>
          </cell>
        </row>
        <row r="4662">
          <cell r="F4662">
            <v>5905490054609</v>
          </cell>
          <cell r="G4662" t="str">
            <v>Canapé droit modulable ELISA avec 4 chauffeuses 1 place - Gris clair</v>
          </cell>
        </row>
        <row r="4663">
          <cell r="F4663">
            <v>5905490054616</v>
          </cell>
          <cell r="G4663" t="str">
            <v>Canapé droit modulable ELISA avec 4 chauffeuses 1 place - Gris foncé</v>
          </cell>
        </row>
        <row r="4664">
          <cell r="F4664">
            <v>5905490054623</v>
          </cell>
          <cell r="G4664" t="str">
            <v xml:space="preserve">Canapé droit modulable ELISA avec 4 chauffeuses 1 place - Bleu foncé </v>
          </cell>
        </row>
        <row r="4665">
          <cell r="F4665">
            <v>5905490054630</v>
          </cell>
          <cell r="G4665" t="str">
            <v>Canapé droit modulable ELISA avec 4 chauffeuses 1 place - Vert</v>
          </cell>
        </row>
        <row r="4666">
          <cell r="F4666">
            <v>5905490054647</v>
          </cell>
          <cell r="G4666" t="str">
            <v>Canapé droit modulable ELISA avec 4 chauffeuses 1 place - Jaune</v>
          </cell>
        </row>
        <row r="4667">
          <cell r="F4667">
            <v>5905490054654</v>
          </cell>
          <cell r="G4667" t="str">
            <v>Canapé droit modulable ELISA avec 4 chauffeuses 1 place - Orange</v>
          </cell>
        </row>
        <row r="4668">
          <cell r="F4668">
            <v>5905490054661</v>
          </cell>
          <cell r="G4668" t="str">
            <v>Canapé droit modulable ELISA avec 4 chauffeuses 1 place - Taupe</v>
          </cell>
        </row>
        <row r="4669">
          <cell r="F4669">
            <v>5905490054678</v>
          </cell>
          <cell r="G4669" t="str">
            <v>Canapé droit modulable ELISA avec 4 chauffeuses 1 place - Beige</v>
          </cell>
        </row>
        <row r="4670">
          <cell r="F4670">
            <v>5905490054685</v>
          </cell>
          <cell r="G4670" t="str">
            <v>Canapé droit modulable ELISA avec 4 chauffeuses 1 place - Noir</v>
          </cell>
        </row>
        <row r="4671">
          <cell r="F4671">
            <v>5905490054586</v>
          </cell>
          <cell r="G4671" t="str">
            <v>Canapé droit modulable ELISA avec 4 chauffeuses 1 place - Multicolore</v>
          </cell>
        </row>
        <row r="4672">
          <cell r="F4672">
            <v>5905490042507</v>
          </cell>
          <cell r="G4672" t="str">
            <v>Lit coffre GARANCE avec tête de lit effet oreiller tissu bouclette - Blanc - 160x200</v>
          </cell>
        </row>
        <row r="4673">
          <cell r="F4673">
            <v>5905490042514</v>
          </cell>
          <cell r="G4673" t="str">
            <v>Lit coffre GARANCE avec tête de lit effet oreiller tissu bouclette - Beige - 160x200</v>
          </cell>
        </row>
        <row r="4674">
          <cell r="F4674">
            <v>5905490042521</v>
          </cell>
          <cell r="G4674" t="str">
            <v>Lit coffre GARANCE avec tête de lit effet oreiller tissu bouclette - Marron - 160x200</v>
          </cell>
        </row>
        <row r="4675">
          <cell r="F4675">
            <v>5905490042538</v>
          </cell>
          <cell r="G4675" t="str">
            <v>Lit coffre GARANCE avec tête de lit effet oreiller tissu bouclette - Orange - 160x200</v>
          </cell>
        </row>
        <row r="4676">
          <cell r="F4676">
            <v>5905490042545</v>
          </cell>
          <cell r="G4676" t="str">
            <v>Lit coffre GARANCE avec tête de lit effet oreiller tissu bouclette - Jaune - 160x200</v>
          </cell>
        </row>
        <row r="4677">
          <cell r="F4677">
            <v>5905490042552</v>
          </cell>
          <cell r="G4677" t="str">
            <v>Lit coffre GARANCE avec tête de lit effet oreiller tissu bouclette - Vert - 160x200</v>
          </cell>
        </row>
        <row r="4678">
          <cell r="F4678">
            <v>5905490042569</v>
          </cell>
          <cell r="G4678" t="str">
            <v xml:space="preserve">Lit coffre GARANCE avec tête de lit effet oreiller tissu bouclette - 160x200 - Bleu foncé </v>
          </cell>
        </row>
        <row r="4679">
          <cell r="F4679">
            <v>5905490042576</v>
          </cell>
          <cell r="G4679" t="str">
            <v>Lit coffre GARANCE avec tête de lit effet oreiller tissu bouclette - 160x200 - Gris clair</v>
          </cell>
        </row>
        <row r="4680">
          <cell r="F4680">
            <v>5905490042583</v>
          </cell>
          <cell r="G4680" t="str">
            <v>Lit coffre GARANCE avec tête de lit effet oreiller tissu bouclette - Gris foncé - 160x200</v>
          </cell>
        </row>
        <row r="4681">
          <cell r="F4681">
            <v>5905490042590</v>
          </cell>
          <cell r="G4681" t="str">
            <v>Lit coffre GARANCE avec tête de lit effet oreiller tissu bouclette - Blanc - 140x190</v>
          </cell>
        </row>
        <row r="4682">
          <cell r="F4682">
            <v>5905490042606</v>
          </cell>
          <cell r="G4682" t="str">
            <v>Lit coffre GARANCE avec tête de lit effet oreiller tissu bouclette - Beige - 140x190</v>
          </cell>
        </row>
        <row r="4683">
          <cell r="F4683">
            <v>5905490042613</v>
          </cell>
          <cell r="G4683" t="str">
            <v>Lit coffre GARANCE avec tête de lit effet oreiller tissu bouclette - Marron - 140x190</v>
          </cell>
        </row>
        <row r="4684">
          <cell r="F4684">
            <v>5905490042620</v>
          </cell>
          <cell r="G4684" t="str">
            <v>Lit coffre GARANCE avec tête de lit effet oreiller tissu bouclette - Orange - 140x190</v>
          </cell>
        </row>
        <row r="4685">
          <cell r="F4685">
            <v>5905490042637</v>
          </cell>
          <cell r="G4685" t="str">
            <v>Lit coffre GARANCE avec tête de lit effet oreiller tissu bouclette - Jaune - 140x190</v>
          </cell>
        </row>
        <row r="4686">
          <cell r="F4686">
            <v>5905490042644</v>
          </cell>
          <cell r="G4686" t="str">
            <v>Lit coffre GARANCE avec tête de lit effet oreiller tissu bouclette - Vert - 140x190</v>
          </cell>
        </row>
        <row r="4687">
          <cell r="F4687">
            <v>5905490042651</v>
          </cell>
          <cell r="G4687" t="str">
            <v xml:space="preserve">Lit coffre GARANCE avec tête de lit effet oreiller tissu bouclette - 140x190 - Bleu foncé </v>
          </cell>
        </row>
        <row r="4688">
          <cell r="F4688">
            <v>5905490042668</v>
          </cell>
          <cell r="G4688" t="str">
            <v>Lit coffre GARANCE avec tête de lit effet oreiller tissu bouclette - 140x190 - Gris clair</v>
          </cell>
        </row>
        <row r="4689">
          <cell r="F4689">
            <v>5905490042675</v>
          </cell>
          <cell r="G4689" t="str">
            <v>Lit coffre GARANCE avec tête de lit effet oreiller tissu bouclette - Gris foncé - 140x190</v>
          </cell>
        </row>
        <row r="4690">
          <cell r="F4690">
            <v>5905490042682</v>
          </cell>
          <cell r="G4690" t="str">
            <v>Lit coffre GARANCE avec tête de lit effet oreiller tissu bouclette - Blanc - 180x200</v>
          </cell>
        </row>
        <row r="4691">
          <cell r="F4691">
            <v>5905490042699</v>
          </cell>
          <cell r="G4691" t="str">
            <v>Lit coffre GARANCE avec tête de lit effet oreiller tissu bouclette - Beige - 180x200</v>
          </cell>
        </row>
        <row r="4692">
          <cell r="F4692">
            <v>5905490042705</v>
          </cell>
          <cell r="G4692" t="str">
            <v>Lit coffre GARANCE avec tête de lit effet oreiller tissu bouclette - Marron - 180x200</v>
          </cell>
        </row>
        <row r="4693">
          <cell r="F4693">
            <v>5905490042712</v>
          </cell>
          <cell r="G4693" t="str">
            <v>Lit coffre GARANCE avec tête de lit effet oreiller tissu bouclette - Orange - 180x200</v>
          </cell>
        </row>
        <row r="4694">
          <cell r="F4694">
            <v>5905490042729</v>
          </cell>
          <cell r="G4694" t="str">
            <v>Lit coffre GARANCE avec tête de lit effet oreiller tissu bouclette - Jaune - 180x200</v>
          </cell>
        </row>
        <row r="4695">
          <cell r="F4695">
            <v>5905490042736</v>
          </cell>
          <cell r="G4695" t="str">
            <v>Lit coffre GARANCE avec tête de lit effet oreiller tissu bouclette - Vert - 180x200</v>
          </cell>
        </row>
        <row r="4696">
          <cell r="F4696">
            <v>5905490042743</v>
          </cell>
          <cell r="G4696" t="str">
            <v xml:space="preserve">Lit coffre GARANCE avec tête de lit effet oreiller tissu bouclette - 180x200 - Bleu foncé </v>
          </cell>
        </row>
        <row r="4697">
          <cell r="F4697">
            <v>5905490042750</v>
          </cell>
          <cell r="G4697" t="str">
            <v>Lit coffre GARANCE avec tête de lit effet oreiller tissu bouclette - 180x200 - Gris clair</v>
          </cell>
        </row>
        <row r="4698">
          <cell r="F4698">
            <v>5905490042767</v>
          </cell>
          <cell r="G4698" t="str">
            <v>Lit coffre GARANCE avec tête de lit effet oreiller tissu bouclette - Gris foncé - 180x200</v>
          </cell>
        </row>
        <row r="4699">
          <cell r="F4699">
            <v>5905490043016</v>
          </cell>
          <cell r="G4699" t="str">
            <v>Lit coffre CERVIN effet fausse fourrure - 160x200 - Crème</v>
          </cell>
        </row>
        <row r="4700">
          <cell r="F4700">
            <v>5905490043023</v>
          </cell>
          <cell r="G4700" t="str">
            <v>Lit coffre CERVIN effet fausse fourrure - Marron - 160x200</v>
          </cell>
        </row>
        <row r="4701">
          <cell r="F4701">
            <v>5905490043030</v>
          </cell>
          <cell r="G4701" t="str">
            <v>Lit coffre CERVIN effet fausse fourrure - Beige - 160x200</v>
          </cell>
        </row>
        <row r="4702">
          <cell r="F4702">
            <v>5905490043047</v>
          </cell>
          <cell r="G4702" t="str">
            <v>Lit coffre CERVIN effet fausse fourrure - Gris foncé - 160x200</v>
          </cell>
        </row>
        <row r="4703">
          <cell r="F4703">
            <v>5905490043054</v>
          </cell>
          <cell r="G4703" t="str">
            <v>Lit coffre CERVIN effet fausse fourrure - Noir - 160x200</v>
          </cell>
        </row>
        <row r="4704">
          <cell r="F4704">
            <v>5905490043061</v>
          </cell>
          <cell r="G4704" t="str">
            <v>Lit coffre CERVIN effet fausse fourrure - 140x190 - Crème</v>
          </cell>
        </row>
        <row r="4705">
          <cell r="F4705">
            <v>5905490043078</v>
          </cell>
          <cell r="G4705" t="str">
            <v>Lit coffre CERVIN effet fausse fourrure - Marron - 140x190</v>
          </cell>
        </row>
        <row r="4706">
          <cell r="F4706">
            <v>5905490043085</v>
          </cell>
          <cell r="G4706" t="str">
            <v>Lit coffre CERVIN effet fausse fourrure - Beige - 140x190</v>
          </cell>
        </row>
        <row r="4707">
          <cell r="F4707">
            <v>5905490043092</v>
          </cell>
          <cell r="G4707" t="str">
            <v>Lit coffre CERVIN effet fausse fourrure - Gris foncé - 140x190</v>
          </cell>
        </row>
        <row r="4708">
          <cell r="F4708">
            <v>5905490043108</v>
          </cell>
          <cell r="G4708" t="str">
            <v>Lit coffre CERVIN effet fausse fourrure - Noir - 140x190</v>
          </cell>
        </row>
        <row r="4709">
          <cell r="F4709">
            <v>5905490043115</v>
          </cell>
          <cell r="G4709" t="str">
            <v>Lit coffre CERVIN effet fausse fourrure - 180x200 - Crème</v>
          </cell>
        </row>
        <row r="4710">
          <cell r="F4710">
            <v>5905490043122</v>
          </cell>
          <cell r="G4710" t="str">
            <v>Lit coffre CERVIN effet fausse fourrure - Marron - 180x200</v>
          </cell>
        </row>
        <row r="4711">
          <cell r="F4711">
            <v>5905490043139</v>
          </cell>
          <cell r="G4711" t="str">
            <v>Lit coffre CERVIN effet fausse fourrure - Beige - 180x200</v>
          </cell>
        </row>
        <row r="4712">
          <cell r="F4712">
            <v>5905490043146</v>
          </cell>
          <cell r="G4712" t="str">
            <v>Lit coffre CERVIN effet fausse fourrure - Gris foncé - 180x200</v>
          </cell>
        </row>
        <row r="4713">
          <cell r="F4713">
            <v>5905490043153</v>
          </cell>
          <cell r="G4713" t="str">
            <v>Lit coffre CERVIN effet fausse fourrure - Noir - 180x200</v>
          </cell>
        </row>
        <row r="4714">
          <cell r="F4714">
            <v>5905490028136</v>
          </cell>
          <cell r="G4714" t="str">
            <v>Chaise LALIE tissu chiné et pieds métal noir - Gris clair</v>
          </cell>
        </row>
        <row r="4715">
          <cell r="F4715">
            <v>5905490028143</v>
          </cell>
          <cell r="G4715" t="str">
            <v>Chaise LALIE tissu chiné et pieds métal noir - Gris foncé</v>
          </cell>
        </row>
        <row r="4716">
          <cell r="F4716">
            <v>5905490028150</v>
          </cell>
          <cell r="G4716" t="str">
            <v>Chaise LALIE tissu texturé et pieds métal noir - Beige</v>
          </cell>
        </row>
        <row r="4717">
          <cell r="F4717">
            <v>5905490028167</v>
          </cell>
          <cell r="G4717" t="str">
            <v>Chaise LALIE tissu texturé et pieds métal noir - Gris foncé</v>
          </cell>
        </row>
        <row r="4718">
          <cell r="F4718">
            <v>5905490028174</v>
          </cell>
          <cell r="G4718" t="str">
            <v>Chaise LALIE tissu texturé et pieds métal noir - Jaune</v>
          </cell>
        </row>
        <row r="4719">
          <cell r="F4719">
            <v>5905490028181</v>
          </cell>
          <cell r="G4719" t="str">
            <v xml:space="preserve">Chaise LALIE tissu texturé et pieds métal noir - Bleu foncé </v>
          </cell>
        </row>
        <row r="4720">
          <cell r="F4720">
            <v>5905490028198</v>
          </cell>
          <cell r="G4720" t="str">
            <v>Chaise LALIE tissu texturé et pieds métal noir - Vert</v>
          </cell>
        </row>
        <row r="4721">
          <cell r="F4721">
            <v>5905490028204</v>
          </cell>
          <cell r="G4721" t="str">
            <v>Chaise LALIE tissu velours côtelé et pieds métal noir - Beige</v>
          </cell>
        </row>
        <row r="4722">
          <cell r="F4722">
            <v>5905490028211</v>
          </cell>
          <cell r="G4722" t="str">
            <v>Chaise LALIE tissu velours côtelé et pieds métal noir - Bleu clair</v>
          </cell>
        </row>
        <row r="4723">
          <cell r="F4723">
            <v>5905490028228</v>
          </cell>
          <cell r="G4723" t="str">
            <v xml:space="preserve">Chaise LALIE tissu velours côtelé et pieds métal noir - Bleu foncé </v>
          </cell>
        </row>
        <row r="4724">
          <cell r="F4724">
            <v>5905490028235</v>
          </cell>
          <cell r="G4724" t="str">
            <v>Chaise LALIE tissu velours côtelé et pieds métal noir - Gris clair</v>
          </cell>
        </row>
        <row r="4725">
          <cell r="F4725">
            <v>5905490028242</v>
          </cell>
          <cell r="G4725" t="str">
            <v>Chaise LALIE tissu velours côtelé et pieds métal noir - Gris foncé</v>
          </cell>
        </row>
        <row r="4726">
          <cell r="F4726">
            <v>5905490028259</v>
          </cell>
          <cell r="G4726" t="str">
            <v>Chaise LALIE tissu velours côtelé et pieds métal noir - Rose</v>
          </cell>
        </row>
        <row r="4727">
          <cell r="F4727">
            <v>5905490028266</v>
          </cell>
          <cell r="G4727" t="str">
            <v>Chaise LALIE tissu velours côtelé et pieds métal noir - Marron</v>
          </cell>
        </row>
        <row r="4728">
          <cell r="F4728">
            <v>5905490028273</v>
          </cell>
          <cell r="G4728" t="str">
            <v>Chaise LALIE tissu velours côtelé et pieds métal noir - Taupe</v>
          </cell>
        </row>
        <row r="4729">
          <cell r="F4729">
            <v>5905490028280</v>
          </cell>
          <cell r="G4729" t="str">
            <v>Chaise LALIE tissu velours côtelé et pieds métal noir - Orange</v>
          </cell>
        </row>
        <row r="4730">
          <cell r="F4730">
            <v>5905490028303</v>
          </cell>
          <cell r="G4730" t="str">
            <v>Chaise LALIE tissu velours côtelé et pieds métal noir - Vert</v>
          </cell>
        </row>
        <row r="4731">
          <cell r="F4731">
            <v>5905490041609</v>
          </cell>
          <cell r="G4731" t="str">
            <v>Chaise LALIE tissu velours côtelé et pieds métal noir - Jaune</v>
          </cell>
        </row>
        <row r="4732">
          <cell r="F4732">
            <v>5905490028310</v>
          </cell>
          <cell r="G4732" t="str">
            <v>Chaise LALIE tissu chiné et pieds métal or - Gris clair</v>
          </cell>
        </row>
        <row r="4733">
          <cell r="F4733">
            <v>5905490028327</v>
          </cell>
          <cell r="G4733" t="str">
            <v>Chaise LALIE tissu chiné et pieds métal or - Gris foncé</v>
          </cell>
        </row>
        <row r="4734">
          <cell r="F4734">
            <v>5905490028334</v>
          </cell>
          <cell r="G4734" t="str">
            <v>Chaise LALIE tissu texturé et pieds métal or - Beige</v>
          </cell>
        </row>
        <row r="4735">
          <cell r="F4735">
            <v>5905490028341</v>
          </cell>
          <cell r="G4735" t="str">
            <v>Chaise LALIE tissu texturé et pieds métal or - Gris foncé</v>
          </cell>
        </row>
        <row r="4736">
          <cell r="F4736">
            <v>5905490028358</v>
          </cell>
          <cell r="G4736" t="str">
            <v>Chaise LALIE tissu texturé et pieds métal or - Jaune</v>
          </cell>
        </row>
        <row r="4737">
          <cell r="F4737">
            <v>5905490028365</v>
          </cell>
          <cell r="G4737" t="str">
            <v xml:space="preserve">Chaise LALIE tissu texturé et pieds métal or - Bleu foncé </v>
          </cell>
        </row>
        <row r="4738">
          <cell r="F4738">
            <v>5905490028372</v>
          </cell>
          <cell r="G4738" t="str">
            <v>Chaise LALIE tissu texturé et pieds métal or - Vert</v>
          </cell>
        </row>
        <row r="4739">
          <cell r="F4739">
            <v>5905490028389</v>
          </cell>
          <cell r="G4739" t="str">
            <v>Chaise LALIE tissu velours côtelé et pieds métal or - Beige</v>
          </cell>
        </row>
        <row r="4740">
          <cell r="F4740">
            <v>5905490028396</v>
          </cell>
          <cell r="G4740" t="str">
            <v>Chaise LALIE tissu velours côtelé et pieds métal or - Bleu clair</v>
          </cell>
        </row>
        <row r="4741">
          <cell r="F4741">
            <v>5905490028402</v>
          </cell>
          <cell r="G4741" t="str">
            <v xml:space="preserve">Chaise LALIE tissu velours côtelé et pieds métal or - Bleu foncé </v>
          </cell>
        </row>
        <row r="4742">
          <cell r="F4742">
            <v>5905490028419</v>
          </cell>
          <cell r="G4742" t="str">
            <v>Chaise LALIE tissu velours côtelé et pieds métal or - Gris clair</v>
          </cell>
        </row>
        <row r="4743">
          <cell r="F4743">
            <v>5905490028426</v>
          </cell>
          <cell r="G4743" t="str">
            <v>Chaise LALIE tissu velours côtelé et pieds métal or - Gris foncé</v>
          </cell>
        </row>
        <row r="4744">
          <cell r="F4744">
            <v>5905490028433</v>
          </cell>
          <cell r="G4744" t="str">
            <v>Chaise LALIE tissu velours côtelé et pieds métal or - Rose</v>
          </cell>
        </row>
        <row r="4745">
          <cell r="F4745">
            <v>5905490028440</v>
          </cell>
          <cell r="G4745" t="str">
            <v>Chaise LALIE tissu velours côtelé et pieds métal or - Marron</v>
          </cell>
        </row>
        <row r="4746">
          <cell r="F4746">
            <v>5905490028457</v>
          </cell>
          <cell r="G4746" t="str">
            <v>Chaise LALIE tissu velours côtelé et pieds métal or - Taupe</v>
          </cell>
        </row>
        <row r="4747">
          <cell r="F4747">
            <v>5905490028464</v>
          </cell>
          <cell r="G4747" t="str">
            <v>Chaise LALIE tissu velours côtelé et pieds métal or - Orange</v>
          </cell>
        </row>
        <row r="4748">
          <cell r="F4748">
            <v>5905490028488</v>
          </cell>
          <cell r="G4748" t="str">
            <v>Chaise LALIE tissu velours côtelé et pieds métal or - Vert</v>
          </cell>
        </row>
        <row r="4749">
          <cell r="F4749">
            <v>5905490041616</v>
          </cell>
          <cell r="G4749" t="str">
            <v>Chaise LALIE tissu velours côtelé et pieds métal or - Jaune</v>
          </cell>
        </row>
        <row r="4750">
          <cell r="F4750">
            <v>5905490028495</v>
          </cell>
          <cell r="G4750" t="str">
            <v>Chaise LALIE tissu chiné et pieds étoile - Gris clair</v>
          </cell>
        </row>
        <row r="4751">
          <cell r="F4751">
            <v>5905490028501</v>
          </cell>
          <cell r="G4751" t="str">
            <v>Chaise LALIE tissu chiné et pieds étoile - Gris foncé</v>
          </cell>
        </row>
        <row r="4752">
          <cell r="F4752">
            <v>5905490028518</v>
          </cell>
          <cell r="G4752" t="str">
            <v>Chaise LALIE tissu texturé et pieds étoile - Beige</v>
          </cell>
        </row>
        <row r="4753">
          <cell r="F4753">
            <v>5905490028525</v>
          </cell>
          <cell r="G4753" t="str">
            <v>Chaise LALIE tissu texturé et pieds étoile - Gris foncé</v>
          </cell>
        </row>
        <row r="4754">
          <cell r="F4754">
            <v>5905490028532</v>
          </cell>
          <cell r="G4754" t="str">
            <v>Chaise LALIE tissu texturé et pieds étoile - Jaune</v>
          </cell>
        </row>
        <row r="4755">
          <cell r="F4755">
            <v>5905490028549</v>
          </cell>
          <cell r="G4755" t="str">
            <v xml:space="preserve">Chaise LALIE tissu texturé et pieds étoile - Bleu foncé </v>
          </cell>
        </row>
        <row r="4756">
          <cell r="F4756">
            <v>5905490028556</v>
          </cell>
          <cell r="G4756" t="str">
            <v>Chaise LALIE tissu texturé et pieds étoile - Vert</v>
          </cell>
        </row>
        <row r="4757">
          <cell r="F4757">
            <v>5905490028563</v>
          </cell>
          <cell r="G4757" t="str">
            <v>Chaise LALIE tissu velours côtelé et pieds étoile - Beige</v>
          </cell>
        </row>
        <row r="4758">
          <cell r="F4758">
            <v>5905490028570</v>
          </cell>
          <cell r="G4758" t="str">
            <v>Chaise LALIE tissu velours côtelé et pieds étoile - Bleu clair</v>
          </cell>
        </row>
        <row r="4759">
          <cell r="F4759">
            <v>5905490028587</v>
          </cell>
          <cell r="G4759" t="str">
            <v xml:space="preserve">Chaise LALIE tissu velours côtelé et pieds étoile - Bleu foncé </v>
          </cell>
        </row>
        <row r="4760">
          <cell r="F4760">
            <v>5905490028594</v>
          </cell>
          <cell r="G4760" t="str">
            <v>Chaise LALIE tissu velours côtelé et pieds étoile - Gris clair</v>
          </cell>
        </row>
        <row r="4761">
          <cell r="F4761">
            <v>5905490028600</v>
          </cell>
          <cell r="G4761" t="str">
            <v>Chaise LALIE tissu velours côtelé et pieds étoile - Gris foncé</v>
          </cell>
        </row>
        <row r="4762">
          <cell r="F4762">
            <v>5905490028617</v>
          </cell>
          <cell r="G4762" t="str">
            <v>Chaise LALIE tissu velours côtelé et pieds étoile - Rose</v>
          </cell>
        </row>
        <row r="4763">
          <cell r="F4763">
            <v>5905490028624</v>
          </cell>
          <cell r="G4763" t="str">
            <v>Chaise LALIE tissu velours côtelé et pieds étoile - Marron</v>
          </cell>
        </row>
        <row r="4764">
          <cell r="F4764">
            <v>5905490028631</v>
          </cell>
          <cell r="G4764" t="str">
            <v>Chaise LALIE tissu velours côtelé et pieds étoile - Taupe</v>
          </cell>
        </row>
        <row r="4765">
          <cell r="F4765">
            <v>5905490028648</v>
          </cell>
          <cell r="G4765" t="str">
            <v>Chaise LALIE tissu velours côtelé et pieds étoile - Orange</v>
          </cell>
        </row>
        <row r="4766">
          <cell r="F4766">
            <v>5905490028662</v>
          </cell>
          <cell r="G4766" t="str">
            <v>Chaise LALIE tissu velours côtelé et pieds étoile - Vert</v>
          </cell>
        </row>
        <row r="4767">
          <cell r="F4767">
            <v>5905490041623</v>
          </cell>
          <cell r="G4767" t="str">
            <v>Chaise LALIE tissu velours côtelé et pieds étoile - Jaune</v>
          </cell>
        </row>
        <row r="4768">
          <cell r="F4768">
            <v>5905490028679</v>
          </cell>
          <cell r="G4768" t="str">
            <v>Chaise LALIE tissu chiné et pieds scandinaves noirs - Gris clair</v>
          </cell>
        </row>
        <row r="4769">
          <cell r="F4769">
            <v>5905490028686</v>
          </cell>
          <cell r="G4769" t="str">
            <v>Chaise LALIE tissu chiné et pieds scandinaves noirs - Gris foncé</v>
          </cell>
        </row>
        <row r="4770">
          <cell r="F4770">
            <v>5905490028693</v>
          </cell>
          <cell r="G4770" t="str">
            <v>Chaise LALIE tissu texturé et pieds scandinaves noirs - Beige</v>
          </cell>
        </row>
        <row r="4771">
          <cell r="F4771">
            <v>5905490028709</v>
          </cell>
          <cell r="G4771" t="str">
            <v>Chaise LALIE tissu texturé et pieds scandinaves noirs - Gris foncé</v>
          </cell>
        </row>
        <row r="4772">
          <cell r="F4772">
            <v>5905490028716</v>
          </cell>
          <cell r="G4772" t="str">
            <v>Chaise LALIE tissu texturé et pieds scandinaves noirs - Jaune</v>
          </cell>
        </row>
        <row r="4773">
          <cell r="F4773">
            <v>5905490028723</v>
          </cell>
          <cell r="G4773" t="str">
            <v xml:space="preserve">Chaise LALIE tissu texturé et pieds scandinaves noirs - Bleu foncé </v>
          </cell>
        </row>
        <row r="4774">
          <cell r="F4774">
            <v>5905490028730</v>
          </cell>
          <cell r="G4774" t="str">
            <v>Chaise LALIE tissu texturé et pieds scandinaves noirs - Vert</v>
          </cell>
        </row>
        <row r="4775">
          <cell r="F4775">
            <v>5905490028747</v>
          </cell>
          <cell r="G4775" t="str">
            <v>Chaise LALIE tissu velours côtelé et pieds scandinaves noirs - Beige</v>
          </cell>
        </row>
        <row r="4776">
          <cell r="F4776">
            <v>5905490028754</v>
          </cell>
          <cell r="G4776" t="str">
            <v>Chaise LALIE tissu velours côtelé et pieds scandinaves noirs - Bleu clair</v>
          </cell>
        </row>
        <row r="4777">
          <cell r="F4777">
            <v>5905490028761</v>
          </cell>
          <cell r="G4777" t="str">
            <v xml:space="preserve">Chaise LALIE tissu velours côtelé et pieds scandinaves noirs - Bleu foncé </v>
          </cell>
        </row>
        <row r="4778">
          <cell r="F4778">
            <v>5905490028778</v>
          </cell>
          <cell r="G4778" t="str">
            <v>Chaise LALIE tissu velours côtelé et pieds scandinaves noirs - Gris clair</v>
          </cell>
        </row>
        <row r="4779">
          <cell r="F4779">
            <v>5905490028785</v>
          </cell>
          <cell r="G4779" t="str">
            <v>Chaise LALIE tissu velours côtelé et pieds scandinaves noirs - Gris foncé</v>
          </cell>
        </row>
        <row r="4780">
          <cell r="F4780">
            <v>5905490028792</v>
          </cell>
          <cell r="G4780" t="str">
            <v>Chaise LALIE tissu velours côtelé et pieds scandinaves noirs - Rose</v>
          </cell>
        </row>
        <row r="4781">
          <cell r="F4781">
            <v>5905490028808</v>
          </cell>
          <cell r="G4781" t="str">
            <v>Chaise LALIE tissu velours côtelé et pieds scandinaves noirs - Marron</v>
          </cell>
        </row>
        <row r="4782">
          <cell r="F4782">
            <v>5905490028815</v>
          </cell>
          <cell r="G4782" t="str">
            <v>Chaise LALIE tissu velours côtelé et pieds scandinaves noirs - Taupe</v>
          </cell>
        </row>
        <row r="4783">
          <cell r="F4783">
            <v>5905490028822</v>
          </cell>
          <cell r="G4783" t="str">
            <v>Chaise LALIE tissu velours côtelé et pieds scandinaves noirs - Orange</v>
          </cell>
        </row>
        <row r="4784">
          <cell r="F4784">
            <v>5905490028846</v>
          </cell>
          <cell r="G4784" t="str">
            <v>Chaise LALIE tissu velours côtelé et pieds scandinaves noirs - Vert</v>
          </cell>
        </row>
        <row r="4785">
          <cell r="F4785">
            <v>5905490041630</v>
          </cell>
          <cell r="G4785" t="str">
            <v>Chaise LALIE tissu velours côtelé et pieds scandinaves noirs - Jaune</v>
          </cell>
        </row>
        <row r="4786">
          <cell r="F4786">
            <v>5905490028853</v>
          </cell>
          <cell r="G4786" t="str">
            <v>Chaise LALIE tissu chiné et pieds scandinaves bois - Gris clair</v>
          </cell>
        </row>
        <row r="4787">
          <cell r="F4787">
            <v>5905490028860</v>
          </cell>
          <cell r="G4787" t="str">
            <v>Chaise LALIE tissu chiné et pieds scandinaves bois - Gris foncé</v>
          </cell>
        </row>
        <row r="4788">
          <cell r="F4788">
            <v>5905490028877</v>
          </cell>
          <cell r="G4788" t="str">
            <v>Chaise LALIE tissu texturé et pieds scandinaves bois - Beige</v>
          </cell>
        </row>
        <row r="4789">
          <cell r="F4789">
            <v>5905490028884</v>
          </cell>
          <cell r="G4789" t="str">
            <v>Chaise LALIE tissu texturé et pieds scandinaves bois - Gris foncé</v>
          </cell>
        </row>
        <row r="4790">
          <cell r="F4790">
            <v>5905490028891</v>
          </cell>
          <cell r="G4790" t="str">
            <v>Chaise LALIE tissu texturé et pieds scandinaves bois - Jaune</v>
          </cell>
        </row>
        <row r="4791">
          <cell r="F4791">
            <v>5905490028907</v>
          </cell>
          <cell r="G4791" t="str">
            <v xml:space="preserve">Chaise LALIE tissu texturé et pieds scandinaves bois - Bleu foncé </v>
          </cell>
        </row>
        <row r="4792">
          <cell r="F4792">
            <v>5905490028914</v>
          </cell>
          <cell r="G4792" t="str">
            <v>Chaise LALIE tissu texturé et pieds scandinaves bois - Vert</v>
          </cell>
        </row>
        <row r="4793">
          <cell r="F4793">
            <v>5905490028921</v>
          </cell>
          <cell r="G4793" t="str">
            <v>Chaise LALIE tissu velours côtelé et pieds scandinaves bois - Beige</v>
          </cell>
        </row>
        <row r="4794">
          <cell r="F4794">
            <v>5905490028938</v>
          </cell>
          <cell r="G4794" t="str">
            <v>Chaise LALIE tissu velours côtelé et pieds scandinaves bois - Bleu clair</v>
          </cell>
        </row>
        <row r="4795">
          <cell r="F4795">
            <v>5905490028945</v>
          </cell>
          <cell r="G4795" t="str">
            <v xml:space="preserve">Chaise LALIE tissu velours côtelé et pieds scandinaves bois - Bleu foncé </v>
          </cell>
        </row>
        <row r="4796">
          <cell r="F4796">
            <v>5905490028952</v>
          </cell>
          <cell r="G4796" t="str">
            <v>Chaise LALIE tissu velours côtelé et pieds scandinaves bois - Gris clair</v>
          </cell>
        </row>
        <row r="4797">
          <cell r="F4797">
            <v>5905490028969</v>
          </cell>
          <cell r="G4797" t="str">
            <v>Chaise LALIE tissu velours côtelé et pieds scandinaves bois - Gris foncé</v>
          </cell>
        </row>
        <row r="4798">
          <cell r="F4798">
            <v>5905490028976</v>
          </cell>
          <cell r="G4798" t="str">
            <v>Chaise LALIE tissu velours côtelé et pieds scandinaves bois - Rose</v>
          </cell>
        </row>
        <row r="4799">
          <cell r="F4799">
            <v>5905490028983</v>
          </cell>
          <cell r="G4799" t="str">
            <v>Chaise LALIE tissu velours côtelé et pieds scandinaves bois - Marron</v>
          </cell>
        </row>
        <row r="4800">
          <cell r="F4800">
            <v>5905490028990</v>
          </cell>
          <cell r="G4800" t="str">
            <v>Chaise LALIE tissu velours côtelé et pieds scandinaves bois - Taupe</v>
          </cell>
        </row>
        <row r="4801">
          <cell r="F4801">
            <v>5905490029003</v>
          </cell>
          <cell r="G4801" t="str">
            <v>Chaise LALIE tissu velours côtelé et pieds scandinaves bois - Orange</v>
          </cell>
        </row>
        <row r="4802">
          <cell r="F4802">
            <v>5905490029027</v>
          </cell>
          <cell r="G4802" t="str">
            <v>Chaise LALIE tissu velours côtelé et pieds scandinaves bois - Vert</v>
          </cell>
        </row>
        <row r="4803">
          <cell r="F4803">
            <v>5905490041647</v>
          </cell>
          <cell r="G4803" t="str">
            <v>Chaise LALIE tissu velours côtelé et pieds scandinaves bois - Jaune</v>
          </cell>
        </row>
        <row r="4804">
          <cell r="F4804">
            <v>5905490036360</v>
          </cell>
          <cell r="G4804" t="str">
            <v>Chaise KIRA tissu bouclette et pieds étoile - Blanc</v>
          </cell>
        </row>
        <row r="4805">
          <cell r="F4805">
            <v>5905490037428</v>
          </cell>
          <cell r="G4805" t="str">
            <v>Chaise KIRA tissu bouclette et pieds étoile - Beige</v>
          </cell>
        </row>
        <row r="4806">
          <cell r="F4806">
            <v>5905490038487</v>
          </cell>
          <cell r="G4806" t="str">
            <v>Chaise KIRA tissu bouclette et pieds étoile - Marron</v>
          </cell>
        </row>
        <row r="4807">
          <cell r="F4807">
            <v>5905490038715</v>
          </cell>
          <cell r="G4807" t="str">
            <v>Chaise KIRA tissu bouclette et pieds étoile - Orange</v>
          </cell>
        </row>
        <row r="4808">
          <cell r="F4808">
            <v>5905490038722</v>
          </cell>
          <cell r="G4808" t="str">
            <v>Chaise KIRA tissu bouclette et pieds étoile - Jaune</v>
          </cell>
        </row>
        <row r="4809">
          <cell r="F4809">
            <v>5905490038739</v>
          </cell>
          <cell r="G4809" t="str">
            <v>Chaise KIRA tissu bouclette et pieds étoile - Vert</v>
          </cell>
        </row>
        <row r="4810">
          <cell r="F4810">
            <v>5905490038746</v>
          </cell>
          <cell r="G4810" t="str">
            <v xml:space="preserve">Chaise KIRA tissu bouclette et pieds étoile - Bleu foncé </v>
          </cell>
        </row>
        <row r="4811">
          <cell r="F4811">
            <v>5905490038753</v>
          </cell>
          <cell r="G4811" t="str">
            <v>Chaise KIRA tissu bouclette et pieds étoile - Gris clair</v>
          </cell>
        </row>
        <row r="4812">
          <cell r="F4812">
            <v>5905490038760</v>
          </cell>
          <cell r="G4812" t="str">
            <v>Chaise KIRA tissu bouclette et pieds étoile - Gris foncé</v>
          </cell>
        </row>
        <row r="4813">
          <cell r="F4813">
            <v>5905490038777</v>
          </cell>
          <cell r="G4813" t="str">
            <v>Chaise KIRA tissu lisse et pieds étoile - Beige</v>
          </cell>
        </row>
        <row r="4814">
          <cell r="F4814">
            <v>5905490038784</v>
          </cell>
          <cell r="G4814" t="str">
            <v>Chaise KIRA tissu lisse et pieds étoile - Vert</v>
          </cell>
        </row>
        <row r="4815">
          <cell r="F4815">
            <v>5905490038791</v>
          </cell>
          <cell r="G4815" t="str">
            <v>Chaise KIRA tissu lisse et pieds étoile - Rose</v>
          </cell>
        </row>
        <row r="4816">
          <cell r="F4816">
            <v>5905490038807</v>
          </cell>
          <cell r="G4816" t="str">
            <v xml:space="preserve">Chaise KIRA tissu lisse et pieds étoile - Bleu foncé </v>
          </cell>
        </row>
        <row r="4817">
          <cell r="F4817">
            <v>5905490038814</v>
          </cell>
          <cell r="G4817" t="str">
            <v>Chaise KIRA tissu lisse et pieds étoile - Gris foncé</v>
          </cell>
        </row>
        <row r="4818">
          <cell r="F4818">
            <v>5905490038821</v>
          </cell>
          <cell r="G4818" t="str">
            <v>Chaise KIRA tissu bouclette et pieds scandinaves noirs - Blanc</v>
          </cell>
        </row>
        <row r="4819">
          <cell r="F4819">
            <v>5905490038838</v>
          </cell>
          <cell r="G4819" t="str">
            <v>Chaise KIRA tissu bouclette et pieds scandinaves noirs - Beige</v>
          </cell>
        </row>
        <row r="4820">
          <cell r="F4820">
            <v>5905490038845</v>
          </cell>
          <cell r="G4820" t="str">
            <v>Chaise KIRA tissu bouclette et pieds scandinaves noirs - Marron</v>
          </cell>
        </row>
        <row r="4821">
          <cell r="F4821">
            <v>5905490038852</v>
          </cell>
          <cell r="G4821" t="str">
            <v>Chaise KIRA tissu bouclette et pieds scandinaves noirs - Orange</v>
          </cell>
        </row>
        <row r="4822">
          <cell r="F4822">
            <v>5905490038869</v>
          </cell>
          <cell r="G4822" t="str">
            <v>Chaise KIRA tissu bouclette et pieds scandinaves noirs - Jaune</v>
          </cell>
        </row>
        <row r="4823">
          <cell r="F4823">
            <v>5905490038876</v>
          </cell>
          <cell r="G4823" t="str">
            <v>Chaise KIRA tissu bouclette et pieds scandinaves noirs - Vert</v>
          </cell>
        </row>
        <row r="4824">
          <cell r="F4824">
            <v>5905490038883</v>
          </cell>
          <cell r="G4824" t="str">
            <v xml:space="preserve">Chaise KIRA tissu bouclette et pieds scandinaves noirs - Bleu foncé </v>
          </cell>
        </row>
        <row r="4825">
          <cell r="F4825">
            <v>5905490038890</v>
          </cell>
          <cell r="G4825" t="str">
            <v>Chaise KIRA tissu bouclette et pieds scandinaves noirs - Gris clair</v>
          </cell>
        </row>
        <row r="4826">
          <cell r="F4826">
            <v>5905490038906</v>
          </cell>
          <cell r="G4826" t="str">
            <v>Chaise KIRA tissu bouclette et pieds scandinaves noirs - Gris foncé</v>
          </cell>
        </row>
        <row r="4827">
          <cell r="F4827">
            <v>5905490038913</v>
          </cell>
          <cell r="G4827" t="str">
            <v>Chaise KIRA tissu lisse et pieds scandinaves noirs - Beige</v>
          </cell>
        </row>
        <row r="4828">
          <cell r="F4828">
            <v>5905490038920</v>
          </cell>
          <cell r="G4828" t="str">
            <v>Chaise KIRA tissu lisse et pieds scandinaves noirs - Vert</v>
          </cell>
        </row>
        <row r="4829">
          <cell r="F4829">
            <v>5905490038937</v>
          </cell>
          <cell r="G4829" t="str">
            <v>Chaise KIRA tissu lisse et pieds scandinaves noirs - Rose</v>
          </cell>
        </row>
        <row r="4830">
          <cell r="F4830">
            <v>5905490038944</v>
          </cell>
          <cell r="G4830" t="str">
            <v xml:space="preserve">Chaise KIRA tissu lisse et pieds scandinaves noirs - Bleu foncé </v>
          </cell>
        </row>
        <row r="4831">
          <cell r="F4831">
            <v>5905490038951</v>
          </cell>
          <cell r="G4831" t="str">
            <v>Chaise KIRA tissu lisse et pieds scandinaves noirs - Gris foncé</v>
          </cell>
        </row>
        <row r="4832">
          <cell r="F4832">
            <v>5905490038968</v>
          </cell>
          <cell r="G4832" t="str">
            <v>Chaise KIRA tissu bouclette et pieds scandinaves bois - Blanc</v>
          </cell>
        </row>
        <row r="4833">
          <cell r="F4833">
            <v>5905490038975</v>
          </cell>
          <cell r="G4833" t="str">
            <v>Chaise KIRA tissu bouclette et pieds scandinaves bois - Beige</v>
          </cell>
        </row>
        <row r="4834">
          <cell r="F4834">
            <v>5905490038982</v>
          </cell>
          <cell r="G4834" t="str">
            <v>Chaise KIRA tissu bouclette et pieds scandinaves bois - Marron</v>
          </cell>
        </row>
        <row r="4835">
          <cell r="F4835">
            <v>5905490038999</v>
          </cell>
          <cell r="G4835" t="str">
            <v>Chaise KIRA tissu bouclette et pieds scandinaves bois - Orange</v>
          </cell>
        </row>
        <row r="4836">
          <cell r="F4836">
            <v>5905490039002</v>
          </cell>
          <cell r="G4836" t="str">
            <v>Chaise KIRA tissu bouclette et pieds scandinaves bois - Jaune</v>
          </cell>
        </row>
        <row r="4837">
          <cell r="F4837">
            <v>5905490039019</v>
          </cell>
          <cell r="G4837" t="str">
            <v>Chaise KIRA tissu bouclette et pieds scandinaves bois - Vert</v>
          </cell>
        </row>
        <row r="4838">
          <cell r="F4838">
            <v>5905490039026</v>
          </cell>
          <cell r="G4838" t="str">
            <v xml:space="preserve">Chaise KIRA tissu bouclette et pieds scandinaves bois - Bleu foncé </v>
          </cell>
        </row>
        <row r="4839">
          <cell r="F4839">
            <v>5905490039033</v>
          </cell>
          <cell r="G4839" t="str">
            <v>Chaise KIRA tissu bouclette et pieds scandinaves bois - Gris clair</v>
          </cell>
        </row>
        <row r="4840">
          <cell r="F4840">
            <v>5905490039040</v>
          </cell>
          <cell r="G4840" t="str">
            <v>Chaise KIRA tissu bouclette et pieds scandinaves bois - Gris foncé</v>
          </cell>
        </row>
        <row r="4841">
          <cell r="F4841">
            <v>5905490039057</v>
          </cell>
          <cell r="G4841" t="str">
            <v>Chaise KIRA tissu lisse et pieds scandinaves bois - Beige</v>
          </cell>
        </row>
        <row r="4842">
          <cell r="F4842">
            <v>5905490039064</v>
          </cell>
          <cell r="G4842" t="str">
            <v>Chaise KIRA tissu lisse et pieds scandinaves bois - Vert</v>
          </cell>
        </row>
        <row r="4843">
          <cell r="F4843">
            <v>5905490039071</v>
          </cell>
          <cell r="G4843" t="str">
            <v>Chaise KIRA tissu lisse et pieds scandinaves bois - Rose</v>
          </cell>
        </row>
        <row r="4844">
          <cell r="F4844">
            <v>5905490039088</v>
          </cell>
          <cell r="G4844" t="str">
            <v xml:space="preserve">Chaise KIRA tissu lisse et pieds scandinaves bois - Bleu foncé </v>
          </cell>
        </row>
        <row r="4845">
          <cell r="F4845">
            <v>5905490039095</v>
          </cell>
          <cell r="G4845" t="str">
            <v>Chaise KIRA tissu lisse et pieds scandinaves bois - Gris foncé</v>
          </cell>
        </row>
        <row r="4846">
          <cell r="F4846">
            <v>5905490044860</v>
          </cell>
          <cell r="G4846" t="str">
            <v>Chaise SOPHIE tissu chiné et pieds étoile - Gris clair</v>
          </cell>
        </row>
        <row r="4847">
          <cell r="F4847">
            <v>5905490044877</v>
          </cell>
          <cell r="G4847" t="str">
            <v>Chaise SOPHIE tissu chiné et pieds étoile - Gris foncé</v>
          </cell>
        </row>
        <row r="4848">
          <cell r="F4848">
            <v>5905490044884</v>
          </cell>
          <cell r="G4848" t="str">
            <v>Chaise SOPHIE tissu texturé et pieds étoile - Beige</v>
          </cell>
        </row>
        <row r="4849">
          <cell r="F4849">
            <v>5905490044891</v>
          </cell>
          <cell r="G4849" t="str">
            <v>Chaise SOPHIE tissu texturé et pieds étoile - Gris foncé</v>
          </cell>
        </row>
        <row r="4850">
          <cell r="F4850">
            <v>5905490044907</v>
          </cell>
          <cell r="G4850" t="str">
            <v>Chaise SOPHIE tissu texturé et pieds étoile - Jaune</v>
          </cell>
        </row>
        <row r="4851">
          <cell r="F4851">
            <v>5905490041548</v>
          </cell>
          <cell r="G4851" t="str">
            <v xml:space="preserve">Chaise SOPHIE tissu texturé et pieds étoile - Bleu foncé </v>
          </cell>
        </row>
        <row r="4852">
          <cell r="F4852">
            <v>5905490044914</v>
          </cell>
          <cell r="G4852" t="str">
            <v>Chaise SOPHIE tissu texturé et pieds étoile - Vert</v>
          </cell>
        </row>
        <row r="4853">
          <cell r="F4853">
            <v>5905490044921</v>
          </cell>
          <cell r="G4853" t="str">
            <v>Chaise SOPHIE tissu velours côtelé et pieds étoile - Beige</v>
          </cell>
        </row>
        <row r="4854">
          <cell r="F4854">
            <v>5905490044938</v>
          </cell>
          <cell r="G4854" t="str">
            <v>Chaise SOPHIE tissu velours côtelé et pieds étoile - Bleu clair</v>
          </cell>
        </row>
        <row r="4855">
          <cell r="F4855">
            <v>5905490044945</v>
          </cell>
          <cell r="G4855" t="str">
            <v xml:space="preserve">Chaise SOPHIE tissu velours côtelé et pieds étoile - Bleu foncé </v>
          </cell>
        </row>
        <row r="4856">
          <cell r="F4856">
            <v>5905490044952</v>
          </cell>
          <cell r="G4856" t="str">
            <v>Chaise SOPHIE tissu velours côtelé et pieds étoile - Gris clair</v>
          </cell>
        </row>
        <row r="4857">
          <cell r="F4857">
            <v>5905490044969</v>
          </cell>
          <cell r="G4857" t="str">
            <v>Chaise SOPHIE tissu velours côtelé et pieds étoile - Gris foncé</v>
          </cell>
        </row>
        <row r="4858">
          <cell r="F4858">
            <v>5905490044976</v>
          </cell>
          <cell r="G4858" t="str">
            <v>Chaise SOPHIE tissu velours côtelé et pieds étoile - Rose</v>
          </cell>
        </row>
        <row r="4859">
          <cell r="F4859">
            <v>5905490044983</v>
          </cell>
          <cell r="G4859" t="str">
            <v>Chaise SOPHIE tissu velours côtelé et pieds étoile - Marron</v>
          </cell>
        </row>
        <row r="4860">
          <cell r="F4860">
            <v>5905490044990</v>
          </cell>
          <cell r="G4860" t="str">
            <v>Chaise SOPHIE tissu velours côtelé et pieds étoile - Taupe</v>
          </cell>
        </row>
        <row r="4861">
          <cell r="F4861">
            <v>5905490045003</v>
          </cell>
          <cell r="G4861" t="str">
            <v>Chaise SOPHIE tissu velours côtelé et pieds étoile - Orange</v>
          </cell>
        </row>
        <row r="4862">
          <cell r="F4862">
            <v>5905490045027</v>
          </cell>
          <cell r="G4862" t="str">
            <v>Chaise SOPHIE tissu velours côtelé et pieds étoile - Vert</v>
          </cell>
        </row>
        <row r="4863">
          <cell r="F4863">
            <v>5905490041579</v>
          </cell>
          <cell r="G4863" t="str">
            <v>Chaise SOPHIE tissu velours côtelé et pieds étoile - Jaune</v>
          </cell>
        </row>
        <row r="4864">
          <cell r="F4864">
            <v>5905490045034</v>
          </cell>
          <cell r="G4864" t="str">
            <v>Chaise SOPHIE tissu bouclette et pieds étoile - Blanc</v>
          </cell>
        </row>
        <row r="4865">
          <cell r="F4865">
            <v>5905490045041</v>
          </cell>
          <cell r="G4865" t="str">
            <v>Chaise SOPHIE tissu bouclette et pieds étoile - Beige</v>
          </cell>
        </row>
        <row r="4866">
          <cell r="F4866">
            <v>5905490045058</v>
          </cell>
          <cell r="G4866" t="str">
            <v>Chaise SOPHIE tissu bouclette et pieds étoile - Marron</v>
          </cell>
        </row>
        <row r="4867">
          <cell r="F4867">
            <v>5905490045065</v>
          </cell>
          <cell r="G4867" t="str">
            <v>Chaise SOPHIE tissu bouclette et pieds étoile - Orange</v>
          </cell>
        </row>
        <row r="4868">
          <cell r="F4868">
            <v>5905490045072</v>
          </cell>
          <cell r="G4868" t="str">
            <v>Chaise SOPHIE tissu bouclette et pieds étoile - Jaune</v>
          </cell>
        </row>
        <row r="4869">
          <cell r="F4869">
            <v>5905490045089</v>
          </cell>
          <cell r="G4869" t="str">
            <v>Chaise SOPHIE tissu bouclette et pieds étoile - Vert</v>
          </cell>
        </row>
        <row r="4870">
          <cell r="F4870">
            <v>5905490045096</v>
          </cell>
          <cell r="G4870" t="str">
            <v xml:space="preserve">Chaise SOPHIE tissu bouclette et pieds étoile - Bleu foncé </v>
          </cell>
        </row>
        <row r="4871">
          <cell r="F4871">
            <v>5905490045102</v>
          </cell>
          <cell r="G4871" t="str">
            <v>Chaise SOPHIE tissu bouclette et pieds étoile - Gris clair</v>
          </cell>
        </row>
        <row r="4872">
          <cell r="F4872">
            <v>5905490045119</v>
          </cell>
          <cell r="G4872" t="str">
            <v>Chaise SOPHIE tissu bouclette et pieds étoile - Gris foncé</v>
          </cell>
        </row>
        <row r="4873">
          <cell r="F4873">
            <v>5905490045126</v>
          </cell>
          <cell r="G4873" t="str">
            <v>Chaise SOPHIE tissu chiné et pieds scandinaves noirs - Gris clair</v>
          </cell>
        </row>
        <row r="4874">
          <cell r="F4874">
            <v>5905490045133</v>
          </cell>
          <cell r="G4874" t="str">
            <v>Chaise SOPHIE tissu chiné et pieds scandinaves noirs - Gris foncé</v>
          </cell>
        </row>
        <row r="4875">
          <cell r="F4875">
            <v>5905490045140</v>
          </cell>
          <cell r="G4875" t="str">
            <v>Chaise SOPHIE tissu texturé et pieds scandinaves noirs - Beige</v>
          </cell>
        </row>
        <row r="4876">
          <cell r="F4876">
            <v>5905490045157</v>
          </cell>
          <cell r="G4876" t="str">
            <v>Chaise SOPHIE tissu texturé et pieds scandinaves noirs - Gris foncé</v>
          </cell>
        </row>
        <row r="4877">
          <cell r="F4877">
            <v>5905490045164</v>
          </cell>
          <cell r="G4877" t="str">
            <v>Chaise SOPHIE tissu texturé et pieds scandinaves noirs - Jaune</v>
          </cell>
        </row>
        <row r="4878">
          <cell r="F4878">
            <v>5905490045171</v>
          </cell>
          <cell r="G4878" t="str">
            <v xml:space="preserve">Chaise SOPHIE tissu texturé et pieds scandinaves noirs - Bleu foncé </v>
          </cell>
        </row>
        <row r="4879">
          <cell r="F4879">
            <v>5905490041517</v>
          </cell>
          <cell r="G4879" t="str">
            <v>Chaise SOPHIE tissu texturé et pieds scandinaves noirs - Vert</v>
          </cell>
        </row>
        <row r="4880">
          <cell r="F4880">
            <v>5905490045188</v>
          </cell>
          <cell r="G4880" t="str">
            <v>Chaise SOPHIE tissu velours côtelé et pieds scandinaves noirs - Beige</v>
          </cell>
        </row>
        <row r="4881">
          <cell r="F4881">
            <v>5905490045195</v>
          </cell>
          <cell r="G4881" t="str">
            <v>Chaise SOPHIE tissu velours côtelé et pieds scandinaves noirs - Bleu clair</v>
          </cell>
        </row>
        <row r="4882">
          <cell r="F4882">
            <v>5905490045201</v>
          </cell>
          <cell r="G4882" t="str">
            <v xml:space="preserve">Chaise SOPHIE tissu velours côtelé et pieds scandinaves noirs - Bleu foncé </v>
          </cell>
        </row>
        <row r="4883">
          <cell r="F4883">
            <v>5905490045218</v>
          </cell>
          <cell r="G4883" t="str">
            <v>Chaise SOPHIE tissu velours côtelé et pieds scandinaves noirs - Gris clair</v>
          </cell>
        </row>
        <row r="4884">
          <cell r="F4884">
            <v>5905490045225</v>
          </cell>
          <cell r="G4884" t="str">
            <v>Chaise SOPHIE tissu velours côtelé et pieds scandinaves noirs - Gris foncé</v>
          </cell>
        </row>
        <row r="4885">
          <cell r="F4885">
            <v>5905490045232</v>
          </cell>
          <cell r="G4885" t="str">
            <v>Chaise SOPHIE tissu velours côtelé et pieds scandinaves noirs - Rose</v>
          </cell>
        </row>
        <row r="4886">
          <cell r="F4886">
            <v>5905490045249</v>
          </cell>
          <cell r="G4886" t="str">
            <v>Chaise SOPHIE tissu velours côtelé et pieds scandinaves noirs - Marron</v>
          </cell>
        </row>
        <row r="4887">
          <cell r="F4887">
            <v>5905490045256</v>
          </cell>
          <cell r="G4887" t="str">
            <v>Chaise SOPHIE tissu velours côtelé et pieds scandinaves noirs - Taupe</v>
          </cell>
        </row>
        <row r="4888">
          <cell r="F4888">
            <v>5905490045263</v>
          </cell>
          <cell r="G4888" t="str">
            <v>Chaise SOPHIE tissu velours côtelé et pieds scandinaves noirs - Orange</v>
          </cell>
        </row>
        <row r="4889">
          <cell r="F4889">
            <v>5905490045287</v>
          </cell>
          <cell r="G4889" t="str">
            <v>Chaise SOPHIE tissu velours côtelé et pieds scandinaves noirs - Vert</v>
          </cell>
        </row>
        <row r="4890">
          <cell r="F4890">
            <v>5905490045294</v>
          </cell>
          <cell r="G4890" t="str">
            <v>Chaise SOPHIE tissu velours côtelé et pieds scandinaves noirs - Jaune</v>
          </cell>
        </row>
        <row r="4891">
          <cell r="F4891">
            <v>5905490041487</v>
          </cell>
          <cell r="G4891" t="str">
            <v>Chaise SOPHIE tissu bouclette et pieds scandinaves noirs - Blanc</v>
          </cell>
        </row>
        <row r="4892">
          <cell r="F4892">
            <v>5905490045300</v>
          </cell>
          <cell r="G4892" t="str">
            <v>Chaise SOPHIE tissu bouclette et pieds scandinaves noirs - Beige</v>
          </cell>
        </row>
        <row r="4893">
          <cell r="F4893">
            <v>5905490045317</v>
          </cell>
          <cell r="G4893" t="str">
            <v>Chaise SOPHIE tissu bouclette et pieds scandinaves noirs - Marron</v>
          </cell>
        </row>
        <row r="4894">
          <cell r="F4894">
            <v>5905490045324</v>
          </cell>
          <cell r="G4894" t="str">
            <v>Chaise SOPHIE tissu bouclette et pieds scandinaves noirs - Orange</v>
          </cell>
        </row>
        <row r="4895">
          <cell r="F4895">
            <v>5905490045331</v>
          </cell>
          <cell r="G4895" t="str">
            <v>Chaise SOPHIE tissu bouclette et pieds scandinaves noirs - Jaune</v>
          </cell>
        </row>
        <row r="4896">
          <cell r="F4896">
            <v>5905490045348</v>
          </cell>
          <cell r="G4896" t="str">
            <v>Chaise SOPHIE tissu bouclette et pieds scandinaves noirs - Vert</v>
          </cell>
        </row>
        <row r="4897">
          <cell r="F4897">
            <v>5905490045355</v>
          </cell>
          <cell r="G4897" t="str">
            <v xml:space="preserve">Chaise SOPHIE tissu bouclette et pieds scandinaves noirs - Bleu foncé </v>
          </cell>
        </row>
        <row r="4898">
          <cell r="F4898">
            <v>5905490045362</v>
          </cell>
          <cell r="G4898" t="str">
            <v>Chaise SOPHIE tissu bouclette et pieds scandinaves noirs - Gris clair</v>
          </cell>
        </row>
        <row r="4899">
          <cell r="F4899">
            <v>5905490045379</v>
          </cell>
          <cell r="G4899" t="str">
            <v>Chaise SOPHIE tissu bouclette et pieds scandinaves noirs - Gris foncé</v>
          </cell>
        </row>
        <row r="4900">
          <cell r="F4900">
            <v>5905490045386</v>
          </cell>
          <cell r="G4900" t="str">
            <v>Chaise SOPHIE tissu chiné et pieds scandinaves bois - Gris clair</v>
          </cell>
        </row>
        <row r="4901">
          <cell r="F4901">
            <v>5905490045393</v>
          </cell>
          <cell r="G4901" t="str">
            <v>Chaise SOPHIE tissu chiné et pieds scandinaves bois - Gris foncé</v>
          </cell>
        </row>
        <row r="4902">
          <cell r="F4902">
            <v>5905490045409</v>
          </cell>
          <cell r="G4902" t="str">
            <v>Chaise SOPHIE tissu texturé et pieds scandinaves bois - Beige</v>
          </cell>
        </row>
        <row r="4903">
          <cell r="F4903">
            <v>5905490045416</v>
          </cell>
          <cell r="G4903" t="str">
            <v>Chaise SOPHIE tissu texturé et pieds scandinaves bois - Gris foncé</v>
          </cell>
        </row>
        <row r="4904">
          <cell r="F4904">
            <v>5905490045423</v>
          </cell>
          <cell r="G4904" t="str">
            <v>Chaise SOPHIE tissu texturé et pieds scandinaves bois - Jaune</v>
          </cell>
        </row>
        <row r="4905">
          <cell r="F4905">
            <v>5905490045430</v>
          </cell>
          <cell r="G4905" t="str">
            <v xml:space="preserve">Chaise SOPHIE tissu texturé et pieds scandinaves bois - Bleu foncé </v>
          </cell>
        </row>
        <row r="4906">
          <cell r="F4906">
            <v>5905490045447</v>
          </cell>
          <cell r="G4906" t="str">
            <v>Chaise SOPHIE tissu texturé et pieds scandinaves bois - Vert</v>
          </cell>
        </row>
        <row r="4907">
          <cell r="F4907">
            <v>5905490045454</v>
          </cell>
          <cell r="G4907" t="str">
            <v>Chaise SOPHIE tissu velours côtelé et pieds scandinaves bois - Beige</v>
          </cell>
        </row>
        <row r="4908">
          <cell r="F4908">
            <v>5905490045461</v>
          </cell>
          <cell r="G4908" t="str">
            <v>Chaise SOPHIE tissu velours côtelé et pieds scandinaves bois - Bleu clair</v>
          </cell>
        </row>
        <row r="4909">
          <cell r="F4909">
            <v>5905490045478</v>
          </cell>
          <cell r="G4909" t="str">
            <v xml:space="preserve">Chaise SOPHIE tissu velours côtelé et pieds scandinaves bois - Bleu foncé </v>
          </cell>
        </row>
        <row r="4910">
          <cell r="F4910">
            <v>5905490045485</v>
          </cell>
          <cell r="G4910" t="str">
            <v>Chaise SOPHIE tissu velours côtelé et pieds scandinaves bois - Gris clair</v>
          </cell>
        </row>
        <row r="4911">
          <cell r="F4911">
            <v>5905490045492</v>
          </cell>
          <cell r="G4911" t="str">
            <v>Chaise SOPHIE tissu velours côtelé et pieds scandinaves bois - Gris foncé</v>
          </cell>
        </row>
        <row r="4912">
          <cell r="F4912">
            <v>5905490045508</v>
          </cell>
          <cell r="G4912" t="str">
            <v>Chaise SOPHIE tissu velours côtelé et pieds scandinaves bois - Rose</v>
          </cell>
        </row>
        <row r="4913">
          <cell r="F4913">
            <v>5905490045515</v>
          </cell>
          <cell r="G4913" t="str">
            <v>Chaise SOPHIE tissu velours côtelé et pieds scandinaves bois - Marron</v>
          </cell>
        </row>
        <row r="4914">
          <cell r="F4914">
            <v>5905490045522</v>
          </cell>
          <cell r="G4914" t="str">
            <v>Chaise SOPHIE tissu velours côtelé et pieds scandinaves bois - Taupe</v>
          </cell>
        </row>
        <row r="4915">
          <cell r="F4915">
            <v>5905490045539</v>
          </cell>
          <cell r="G4915" t="str">
            <v>Chaise SOPHIE tissu velours côtelé et pieds scandinaves bois - Orange</v>
          </cell>
        </row>
        <row r="4916">
          <cell r="F4916">
            <v>5905490045553</v>
          </cell>
          <cell r="G4916" t="str">
            <v>Chaise SOPHIE tissu velours côtelé et pieds scandinaves bois - Vert</v>
          </cell>
        </row>
        <row r="4917">
          <cell r="F4917">
            <v>5905490045560</v>
          </cell>
          <cell r="G4917" t="str">
            <v>Chaise SOPHIE tissu velours côtelé et pieds scandinaves bois - Jaune</v>
          </cell>
        </row>
        <row r="4918">
          <cell r="F4918">
            <v>5905490045577</v>
          </cell>
          <cell r="G4918" t="str">
            <v>Chaise SOPHIE tissu bouclette et pieds scandinaves bois - Blanc</v>
          </cell>
        </row>
        <row r="4919">
          <cell r="F4919">
            <v>5905490045584</v>
          </cell>
          <cell r="G4919" t="str">
            <v>Chaise SOPHIE tissu bouclette et pieds scandinaves bois - Beige</v>
          </cell>
        </row>
        <row r="4920">
          <cell r="F4920">
            <v>5905490045591</v>
          </cell>
          <cell r="G4920" t="str">
            <v>Chaise SOPHIE tissu bouclette et pieds scandinaves bois - Marron</v>
          </cell>
        </row>
        <row r="4921">
          <cell r="F4921">
            <v>5905490045607</v>
          </cell>
          <cell r="G4921" t="str">
            <v>Chaise SOPHIE tissu bouclette et pieds scandinaves bois - Orange</v>
          </cell>
        </row>
        <row r="4922">
          <cell r="F4922">
            <v>5905490045614</v>
          </cell>
          <cell r="G4922" t="str">
            <v>Chaise SOPHIE tissu bouclette et pieds scandinaves bois - Jaune</v>
          </cell>
        </row>
        <row r="4923">
          <cell r="F4923">
            <v>5905490045621</v>
          </cell>
          <cell r="G4923" t="str">
            <v>Chaise SOPHIE tissu bouclette et pieds scandinaves bois - Vert</v>
          </cell>
        </row>
        <row r="4924">
          <cell r="F4924">
            <v>5905490045638</v>
          </cell>
          <cell r="G4924" t="str">
            <v xml:space="preserve">Chaise SOPHIE tissu bouclette et pieds scandinaves bois - Bleu foncé </v>
          </cell>
        </row>
        <row r="4925">
          <cell r="F4925">
            <v>5905490045645</v>
          </cell>
          <cell r="G4925" t="str">
            <v>Chaise SOPHIE tissu bouclette et pieds scandinaves bois - Gris clair</v>
          </cell>
        </row>
        <row r="4926">
          <cell r="F4926">
            <v>5905490045652</v>
          </cell>
          <cell r="G4926" t="str">
            <v>Chaise SOPHIE tissu bouclette et pieds scandinaves bois - Gris foncé</v>
          </cell>
        </row>
        <row r="4927">
          <cell r="F4927">
            <v>5905490029201</v>
          </cell>
          <cell r="G4927" t="str">
            <v>Lot de chaises LALIE tissu velours côtelé et pieds métal noir - Beige - Lot de 2 chaises</v>
          </cell>
        </row>
        <row r="4928">
          <cell r="F4928">
            <v>5905490029218</v>
          </cell>
          <cell r="G4928" t="str">
            <v>Lot de chaises LALIE tissu velours côtelé et pieds métal noir - Bleu clair - Lot de 2 chaises</v>
          </cell>
        </row>
        <row r="4929">
          <cell r="F4929">
            <v>5905490029225</v>
          </cell>
          <cell r="G4929" t="str">
            <v>Lot de chaises LALIE tissu velours côtelé et pieds métal noir - Bleu foncé  - Lot de 2 chaises</v>
          </cell>
        </row>
        <row r="4930">
          <cell r="F4930">
            <v>5905490029232</v>
          </cell>
          <cell r="G4930" t="str">
            <v>Lot de chaises LALIE tissu velours côtelé et pieds métal noir - Gris clair - Lot de 2 chaises</v>
          </cell>
        </row>
        <row r="4931">
          <cell r="F4931">
            <v>5905490029249</v>
          </cell>
          <cell r="G4931" t="str">
            <v>Lot de chaises LALIE tissu velours côtelé et pieds métal noir - Gris foncé - Lot de 2 chaises</v>
          </cell>
        </row>
        <row r="4932">
          <cell r="F4932">
            <v>5905490029256</v>
          </cell>
          <cell r="G4932" t="str">
            <v>Lot de chaises LALIE tissu velours côtelé et pieds métal noir - Rose - Lot de 2 chaises</v>
          </cell>
        </row>
        <row r="4933">
          <cell r="F4933">
            <v>5905490029263</v>
          </cell>
          <cell r="G4933" t="str">
            <v>Lot de chaises LALIE tissu velours côtelé et pieds métal noir - Marron - Lot de 2 chaises</v>
          </cell>
        </row>
        <row r="4934">
          <cell r="F4934">
            <v>5905490029270</v>
          </cell>
          <cell r="G4934" t="str">
            <v>Lot de chaises LALIE tissu velours côtelé et pieds métal noir - Taupe - Lot de 2 chaises</v>
          </cell>
        </row>
        <row r="4935">
          <cell r="F4935">
            <v>5905490029287</v>
          </cell>
          <cell r="G4935" t="str">
            <v>Lot de chaises LALIE tissu velours côtelé et pieds métal noir - Orange - Lot de 2 chaises</v>
          </cell>
        </row>
        <row r="4936">
          <cell r="F4936">
            <v>5905490029300</v>
          </cell>
          <cell r="G4936" t="str">
            <v>Lot de chaises LALIE tissu velours côtelé et pieds métal noir - Vert - Lot de 2 chaises</v>
          </cell>
        </row>
        <row r="4937">
          <cell r="F4937">
            <v>5905490041654</v>
          </cell>
          <cell r="G4937" t="str">
            <v>Lot de chaises LALIE tissu velours côtelé et pieds métal noir - Jaune - Lot de 2 chaises</v>
          </cell>
        </row>
        <row r="4938">
          <cell r="F4938">
            <v>5905490041661</v>
          </cell>
          <cell r="G4938" t="str">
            <v>Lot de chaises LALIE tissu velours côtelé et pieds métal noir - Jaune et beige - Lot de 2 chaises</v>
          </cell>
        </row>
        <row r="4939">
          <cell r="F4939">
            <v>5905490041678</v>
          </cell>
          <cell r="G4939" t="str">
            <v>Lot de chaises LALIE tissu velours côtelé et pieds métal noir - Lot de 2 chaises - Orange et jaune</v>
          </cell>
        </row>
        <row r="4940">
          <cell r="F4940">
            <v>5905490041685</v>
          </cell>
          <cell r="G4940" t="str">
            <v>Lot de chaises LALIE tissu velours côtelé et pieds métal noir - Lot de 2 chaises - Jaune et vert</v>
          </cell>
        </row>
        <row r="4941">
          <cell r="F4941">
            <v>5905490041692</v>
          </cell>
          <cell r="G4941" t="str">
            <v>Lot de chaises LALIE tissu velours côtelé et pieds métal noir - Lot de 2 chaises - Gris clair et jaune</v>
          </cell>
        </row>
        <row r="4942">
          <cell r="F4942">
            <v>5905490041708</v>
          </cell>
          <cell r="G4942" t="str">
            <v>Lot de chaises LALIE tissu velours côtelé et pieds métal noir - Lot de 2 chaises - Gris foncé et jaune</v>
          </cell>
        </row>
        <row r="4943">
          <cell r="F4943">
            <v>5905490029317</v>
          </cell>
          <cell r="G4943" t="str">
            <v>Lot de chaises LALIE tissu velours côtelé et pieds métal noir - Lot de 2 chaises - Beige et bleu clair</v>
          </cell>
        </row>
        <row r="4944">
          <cell r="F4944">
            <v>5905490029324</v>
          </cell>
          <cell r="G4944" t="str">
            <v>Lot de chaises LALIE tissu velours côtelé et pieds métal noir - Beige et bleu foncé - Lot de 2 chaises</v>
          </cell>
        </row>
        <row r="4945">
          <cell r="F4945">
            <v>5905490029331</v>
          </cell>
          <cell r="G4945" t="str">
            <v>Lot de chaises LALIE tissu velours côtelé et pieds métal noir - Beige et gris clair - Lot de 2 chaises</v>
          </cell>
        </row>
        <row r="4946">
          <cell r="F4946">
            <v>5905490029348</v>
          </cell>
          <cell r="G4946" t="str">
            <v>Lot de chaises LALIE tissu velours côtelé et pieds métal noir - Beige et gris foncé - Lot de 2 chaises</v>
          </cell>
        </row>
        <row r="4947">
          <cell r="F4947">
            <v>5905490029355</v>
          </cell>
          <cell r="G4947" t="str">
            <v>Lot de chaises LALIE tissu velours côtelé et pieds métal noir - Lot de 2 chaises - Beige et rose</v>
          </cell>
        </row>
        <row r="4948">
          <cell r="F4948">
            <v>5905490029362</v>
          </cell>
          <cell r="G4948" t="str">
            <v>Lot de chaises LALIE tissu velours côtelé et pieds métal noir - Beige et marron - Lot de 2 chaises</v>
          </cell>
        </row>
        <row r="4949">
          <cell r="F4949">
            <v>5905490029379</v>
          </cell>
          <cell r="G4949" t="str">
            <v>Lot de chaises LALIE tissu velours côtelé et pieds métal noir - Beige et taupe - Lot de 2 chaises</v>
          </cell>
        </row>
        <row r="4950">
          <cell r="F4950">
            <v>5905490029386</v>
          </cell>
          <cell r="G4950" t="str">
            <v>Lot de chaises LALIE tissu velours côtelé et pieds métal noir - Beige et orange - Lot de 2 chaises</v>
          </cell>
        </row>
        <row r="4951">
          <cell r="F4951">
            <v>5905490029409</v>
          </cell>
          <cell r="G4951" t="str">
            <v>Lot de chaises LALIE tissu velours côtelé et pieds métal noir - Beige et vert - Lot de 2 chaises</v>
          </cell>
        </row>
        <row r="4952">
          <cell r="F4952">
            <v>5905490029416</v>
          </cell>
          <cell r="G4952" t="str">
            <v>Lot de chaises LALIE tissu velours côtelé et pieds métal noir - Lot de 2 chaises - Orange et taupe</v>
          </cell>
        </row>
        <row r="4953">
          <cell r="F4953">
            <v>5905490029430</v>
          </cell>
          <cell r="G4953" t="str">
            <v>Lot de chaises LALIE tissu velours côtelé et pieds métal noir - Lot de 2 chaises - Orange et vert</v>
          </cell>
        </row>
        <row r="4954">
          <cell r="F4954">
            <v>5905490029454</v>
          </cell>
          <cell r="G4954" t="str">
            <v>Lot de chaises LALIE tissu velours côtelé et pieds métal noir - Lot de 2 chaises - Gris clair et bleu clair</v>
          </cell>
        </row>
        <row r="4955">
          <cell r="F4955">
            <v>5905490029461</v>
          </cell>
          <cell r="G4955" t="str">
            <v>Lot de chaises LALIE tissu velours côtelé et pieds métal noir - Lot de 2 chaises - Gris clair et bleu foncé</v>
          </cell>
        </row>
        <row r="4956">
          <cell r="F4956">
            <v>5905490029478</v>
          </cell>
          <cell r="G4956" t="str">
            <v>Lot de chaises LALIE tissu velours côtelé et pieds métal noir - Lot de 2 chaises - Gris clair et gris foncé</v>
          </cell>
        </row>
        <row r="4957">
          <cell r="F4957">
            <v>5905490029485</v>
          </cell>
          <cell r="G4957" t="str">
            <v>Lot de chaises LALIE tissu velours côtelé et pieds métal noir - Lot de 2 chaises - Gris clair et rose</v>
          </cell>
        </row>
        <row r="4958">
          <cell r="F4958">
            <v>5905490029492</v>
          </cell>
          <cell r="G4958" t="str">
            <v>Lot de chaises LALIE tissu velours côtelé et pieds métal noir - Lot de 2 chaises - Gris clair et marron</v>
          </cell>
        </row>
        <row r="4959">
          <cell r="F4959">
            <v>5905490029508</v>
          </cell>
          <cell r="G4959" t="str">
            <v>Lot de chaises LALIE tissu velours côtelé et pieds métal noir - Lot de 2 chaises - Gris clair et taupe</v>
          </cell>
        </row>
        <row r="4960">
          <cell r="F4960">
            <v>5905490029515</v>
          </cell>
          <cell r="G4960" t="str">
            <v>Lot de chaises LALIE tissu velours côtelé et pieds métal noir - Lot de 2 chaises - Gris clair et orange</v>
          </cell>
        </row>
        <row r="4961">
          <cell r="F4961">
            <v>5905490029539</v>
          </cell>
          <cell r="G4961" t="str">
            <v>Lot de chaises LALIE tissu velours côtelé et pieds métal noir - Lot de 2 chaises - Gris clair et vert</v>
          </cell>
        </row>
        <row r="4962">
          <cell r="F4962">
            <v>5905490029546</v>
          </cell>
          <cell r="G4962" t="str">
            <v>Lot de chaises LALIE tissu velours côtelé et pieds métal noir - Lot de 2 chaises - Gris foncé et bleu clair</v>
          </cell>
        </row>
        <row r="4963">
          <cell r="F4963">
            <v>5905490029553</v>
          </cell>
          <cell r="G4963" t="str">
            <v>Lot de chaises LALIE tissu velours côtelé et pieds métal noir - Lot de 2 chaises - Gris foncé et bleu foncé</v>
          </cell>
        </row>
        <row r="4964">
          <cell r="F4964">
            <v>5905490029560</v>
          </cell>
          <cell r="G4964" t="str">
            <v>Lot de chaises LALIE tissu velours côtelé et pieds métal noir - Lot de 2 chaises - Gris foncé et rose</v>
          </cell>
        </row>
        <row r="4965">
          <cell r="F4965">
            <v>5905490029577</v>
          </cell>
          <cell r="G4965" t="str">
            <v>Lot de chaises LALIE tissu velours côtelé et pieds métal noir - Lot de 2 chaises - Gris foncé et marron</v>
          </cell>
        </row>
        <row r="4966">
          <cell r="F4966">
            <v>5905490029584</v>
          </cell>
          <cell r="G4966" t="str">
            <v>Lot de chaises LALIE tissu velours côtelé et pieds métal noir - Lot de 2 chaises - Gris foncé et taupe</v>
          </cell>
        </row>
        <row r="4967">
          <cell r="F4967">
            <v>5905490029591</v>
          </cell>
          <cell r="G4967" t="str">
            <v>Lot de chaises LALIE tissu velours côtelé et pieds métal noir - Lot de 2 chaises - Gris foncé et orange</v>
          </cell>
        </row>
        <row r="4968">
          <cell r="F4968">
            <v>5905490029614</v>
          </cell>
          <cell r="G4968" t="str">
            <v>Lot de chaises LALIE tissu velours côtelé et pieds métal noir - Lot de 2 chaises - Gris foncé et vert</v>
          </cell>
        </row>
        <row r="4969">
          <cell r="F4969">
            <v>5905490032294</v>
          </cell>
          <cell r="G4969" t="str">
            <v>Lot de chaises LALIE tissu velours côtelé et pieds métal noir - Beige - Lot de 4 chaises</v>
          </cell>
        </row>
        <row r="4970">
          <cell r="F4970">
            <v>5905490032300</v>
          </cell>
          <cell r="G4970" t="str">
            <v>Lot de chaises LALIE tissu velours côtelé et pieds métal noir - Bleu clair - Lot de 4 chaises</v>
          </cell>
        </row>
        <row r="4971">
          <cell r="F4971">
            <v>5905490032317</v>
          </cell>
          <cell r="G4971" t="str">
            <v>Lot de chaises LALIE tissu velours côtelé et pieds métal noir - Bleu foncé  - Lot de 4 chaises</v>
          </cell>
        </row>
        <row r="4972">
          <cell r="F4972">
            <v>5905490032324</v>
          </cell>
          <cell r="G4972" t="str">
            <v>Lot de chaises LALIE tissu velours côtelé et pieds métal noir - Gris clair - Lot de 4 chaises</v>
          </cell>
        </row>
        <row r="4973">
          <cell r="F4973">
            <v>5905490032331</v>
          </cell>
          <cell r="G4973" t="str">
            <v>Lot de chaises LALIE tissu velours côtelé et pieds métal noir - Gris foncé - Lot de 4 chaises</v>
          </cell>
        </row>
        <row r="4974">
          <cell r="F4974">
            <v>5905490032348</v>
          </cell>
          <cell r="G4974" t="str">
            <v>Lot de chaises LALIE tissu velours côtelé et pieds métal noir - Rose - Lot de 4 chaises</v>
          </cell>
        </row>
        <row r="4975">
          <cell r="F4975">
            <v>5905490032355</v>
          </cell>
          <cell r="G4975" t="str">
            <v>Lot de chaises LALIE tissu velours côtelé et pieds métal noir - Marron - Lot de 4 chaises</v>
          </cell>
        </row>
        <row r="4976">
          <cell r="F4976">
            <v>5905490032362</v>
          </cell>
          <cell r="G4976" t="str">
            <v>Lot de chaises LALIE tissu velours côtelé et pieds métal noir - Taupe - Lot de 4 chaises</v>
          </cell>
        </row>
        <row r="4977">
          <cell r="F4977">
            <v>5905490032379</v>
          </cell>
          <cell r="G4977" t="str">
            <v>Lot de chaises LALIE tissu velours côtelé et pieds métal noir - Orange - Lot de 4 chaises</v>
          </cell>
        </row>
        <row r="4978">
          <cell r="F4978">
            <v>5905490032393</v>
          </cell>
          <cell r="G4978" t="str">
            <v>Lot de chaises LALIE tissu velours côtelé et pieds métal noir - Vert - Lot de 4 chaises</v>
          </cell>
        </row>
        <row r="4979">
          <cell r="F4979">
            <v>5905490041951</v>
          </cell>
          <cell r="G4979" t="str">
            <v>Lot de chaises LALIE tissu velours côtelé et pieds métal noir - Jaune - Lot de 4 chaises</v>
          </cell>
        </row>
        <row r="4980">
          <cell r="F4980">
            <v>5905490041968</v>
          </cell>
          <cell r="G4980" t="str">
            <v>Lot de chaises LALIE tissu velours côtelé et pieds métal noir - Jaune et beige - Lot de 4 chaises</v>
          </cell>
        </row>
        <row r="4981">
          <cell r="F4981">
            <v>5905490041975</v>
          </cell>
          <cell r="G4981" t="str">
            <v>Lot de chaises LALIE tissu velours côtelé et pieds métal noir - Lot de 4 chaises - Orange et jaune</v>
          </cell>
        </row>
        <row r="4982">
          <cell r="F4982">
            <v>5905490041982</v>
          </cell>
          <cell r="G4982" t="str">
            <v>Lot de chaises LALIE tissu velours côtelé et pieds métal noir - Lot de 4 chaises - Jaune et vert</v>
          </cell>
        </row>
        <row r="4983">
          <cell r="F4983">
            <v>5905490041999</v>
          </cell>
          <cell r="G4983" t="str">
            <v>Lot de chaises LALIE tissu velours côtelé et pieds métal noir - Lot de 4 chaises - Gris clair et jaune</v>
          </cell>
        </row>
        <row r="4984">
          <cell r="F4984">
            <v>5905490042002</v>
          </cell>
          <cell r="G4984" t="str">
            <v>Lot de chaises LALIE tissu velours côtelé et pieds métal noir - Lot de 4 chaises - Gris foncé et jaune</v>
          </cell>
        </row>
        <row r="4985">
          <cell r="F4985">
            <v>5905490042026</v>
          </cell>
          <cell r="G4985" t="str">
            <v>Lot de chaises LALIE tissu velours côtelé et pieds métal noir - Multicolore - Lot de 4 chaises</v>
          </cell>
        </row>
        <row r="4986">
          <cell r="F4986">
            <v>5905490032409</v>
          </cell>
          <cell r="G4986" t="str">
            <v>Lot de chaises LALIE tissu velours côtelé et pieds métal noir - Lot de 4 chaises - Beige et bleu clair</v>
          </cell>
        </row>
        <row r="4987">
          <cell r="F4987">
            <v>5905490032416</v>
          </cell>
          <cell r="G4987" t="str">
            <v>Lot de chaises LALIE tissu velours côtelé et pieds métal noir - Beige et bleu foncé - Lot de 4 chaises</v>
          </cell>
        </row>
        <row r="4988">
          <cell r="F4988">
            <v>5905490032423</v>
          </cell>
          <cell r="G4988" t="str">
            <v>Lot de chaises LALIE tissu velours côtelé et pieds métal noir - Beige et gris clair - Lot de 4 chaises</v>
          </cell>
        </row>
        <row r="4989">
          <cell r="F4989">
            <v>5905490032430</v>
          </cell>
          <cell r="G4989" t="str">
            <v>Lot de chaises LALIE tissu velours côtelé et pieds métal noir - Beige et gris foncé - Lot de 4 chaises</v>
          </cell>
        </row>
        <row r="4990">
          <cell r="F4990">
            <v>5905490032447</v>
          </cell>
          <cell r="G4990" t="str">
            <v>Lot de chaises LALIE tissu velours côtelé et pieds métal noir - Lot de 4 chaises - Beige et rose</v>
          </cell>
        </row>
        <row r="4991">
          <cell r="F4991">
            <v>5905490032454</v>
          </cell>
          <cell r="G4991" t="str">
            <v>Lot de chaises LALIE tissu velours côtelé et pieds métal noir - Beige et marron - Lot de 4 chaises</v>
          </cell>
        </row>
        <row r="4992">
          <cell r="F4992">
            <v>5905490032461</v>
          </cell>
          <cell r="G4992" t="str">
            <v>Lot de chaises LALIE tissu velours côtelé et pieds métal noir - Beige et taupe - Lot de 4 chaises</v>
          </cell>
        </row>
        <row r="4993">
          <cell r="F4993">
            <v>5905490032478</v>
          </cell>
          <cell r="G4993" t="str">
            <v>Lot de chaises LALIE tissu velours côtelé et pieds métal noir - Beige et orange - Lot de 4 chaises</v>
          </cell>
        </row>
        <row r="4994">
          <cell r="F4994">
            <v>5905490032492</v>
          </cell>
          <cell r="G4994" t="str">
            <v>Lot de chaises LALIE tissu velours côtelé et pieds métal noir - Beige et vert - Lot de 4 chaises</v>
          </cell>
        </row>
        <row r="4995">
          <cell r="F4995">
            <v>5905490032508</v>
          </cell>
          <cell r="G4995" t="str">
            <v>Lot de chaises LALIE tissu velours côtelé et pieds métal noir - Lot de 4 chaises - Orange et taupe</v>
          </cell>
        </row>
        <row r="4996">
          <cell r="F4996">
            <v>5905490032522</v>
          </cell>
          <cell r="G4996" t="str">
            <v>Lot de chaises LALIE tissu velours côtelé et pieds métal noir - Lot de 4 chaises - Orange et vert</v>
          </cell>
        </row>
        <row r="4997">
          <cell r="F4997">
            <v>5905490032546</v>
          </cell>
          <cell r="G4997" t="str">
            <v>Lot de chaises LALIE tissu velours côtelé et pieds métal noir - Lot de 4 chaises - Gris clair et bleu clair</v>
          </cell>
        </row>
        <row r="4998">
          <cell r="F4998">
            <v>5905490032553</v>
          </cell>
          <cell r="G4998" t="str">
            <v>Lot de chaises LALIE tissu velours côtelé et pieds métal noir - Lot de 4 chaises - Gris clair et bleu foncé</v>
          </cell>
        </row>
        <row r="4999">
          <cell r="F4999">
            <v>5905490032560</v>
          </cell>
          <cell r="G4999" t="str">
            <v>Lot de chaises LALIE tissu velours côtelé et pieds métal noir - Lot de 4 chaises - Gris clair et gris foncé</v>
          </cell>
        </row>
        <row r="5000">
          <cell r="F5000">
            <v>5905490032577</v>
          </cell>
          <cell r="G5000" t="str">
            <v>Lot de chaises LALIE tissu velours côtelé et pieds métal noir - Lot de 4 chaises - Gris clair et rose</v>
          </cell>
        </row>
        <row r="5001">
          <cell r="F5001">
            <v>5905490032584</v>
          </cell>
          <cell r="G5001" t="str">
            <v>Lot de chaises LALIE tissu velours côtelé et pieds métal noir - Lot de 4 chaises - Gris clair et marron</v>
          </cell>
        </row>
        <row r="5002">
          <cell r="F5002">
            <v>5905490032591</v>
          </cell>
          <cell r="G5002" t="str">
            <v>Lot de chaises LALIE tissu velours côtelé et pieds métal noir - Lot de 4 chaises - Gris clair et taupe</v>
          </cell>
        </row>
        <row r="5003">
          <cell r="F5003">
            <v>5905490032607</v>
          </cell>
          <cell r="G5003" t="str">
            <v>Lot de chaises LALIE tissu velours côtelé et pieds métal noir - Lot de 4 chaises - Gris clair et orange</v>
          </cell>
        </row>
        <row r="5004">
          <cell r="F5004">
            <v>5905490032621</v>
          </cell>
          <cell r="G5004" t="str">
            <v>Lot de chaises LALIE tissu velours côtelé et pieds métal noir - Lot de 4 chaises - Gris clair et vert</v>
          </cell>
        </row>
        <row r="5005">
          <cell r="F5005">
            <v>5905490032638</v>
          </cell>
          <cell r="G5005" t="str">
            <v>Lot de chaises LALIE tissu velours côtelé et pieds métal noir - Lot de 4 chaises - Gris foncé et bleu clair</v>
          </cell>
        </row>
        <row r="5006">
          <cell r="F5006">
            <v>5905490032645</v>
          </cell>
          <cell r="G5006" t="str">
            <v>Lot de chaises LALIE tissu velours côtelé et pieds métal noir - Lot de 4 chaises - Gris foncé et bleu foncé</v>
          </cell>
        </row>
        <row r="5007">
          <cell r="F5007">
            <v>5905490032652</v>
          </cell>
          <cell r="G5007" t="str">
            <v>Lot de chaises LALIE tissu velours côtelé et pieds métal noir - Lot de 4 chaises - Gris foncé et rose</v>
          </cell>
        </row>
        <row r="5008">
          <cell r="F5008">
            <v>5905490032669</v>
          </cell>
          <cell r="G5008" t="str">
            <v>Lot de chaises LALIE tissu velours côtelé et pieds métal noir - Lot de 4 chaises - Gris foncé et marron</v>
          </cell>
        </row>
        <row r="5009">
          <cell r="F5009">
            <v>5905490032676</v>
          </cell>
          <cell r="G5009" t="str">
            <v>Lot de chaises LALIE tissu velours côtelé et pieds métal noir - Lot de 4 chaises - Gris foncé et taupe</v>
          </cell>
        </row>
        <row r="5010">
          <cell r="F5010">
            <v>5905490032683</v>
          </cell>
          <cell r="G5010" t="str">
            <v>Lot de chaises LALIE tissu velours côtelé et pieds métal noir - Lot de 4 chaises - Gris foncé et orange</v>
          </cell>
        </row>
        <row r="5011">
          <cell r="F5011">
            <v>5905490032706</v>
          </cell>
          <cell r="G5011" t="str">
            <v>Lot de chaises LALIE tissu velours côtelé et pieds métal noir - Lot de 4 chaises - Gris foncé et vert</v>
          </cell>
        </row>
        <row r="5012">
          <cell r="F5012">
            <v>5905490032799</v>
          </cell>
          <cell r="G5012" t="str">
            <v>Lot de chaises LALIE tissu velours côtelé et pieds métal noir - Multicolore 2 - Lot de 4 chaises</v>
          </cell>
        </row>
        <row r="5013">
          <cell r="F5013">
            <v>5905490055385</v>
          </cell>
          <cell r="G5013" t="str">
            <v>Lot de chaises LALIE tissu velours côtelé et pieds métal noir - Multicolore 3 - Lot de 4 chaises</v>
          </cell>
        </row>
        <row r="5014">
          <cell r="F5014">
            <v>5905490029621</v>
          </cell>
          <cell r="G5014" t="str">
            <v>Lot de chaises LALIE tissu chiné et pieds métal or - Lot de 2 chaises - Gris clair x2</v>
          </cell>
        </row>
        <row r="5015">
          <cell r="F5015">
            <v>5905490029638</v>
          </cell>
          <cell r="G5015" t="str">
            <v>Lot de chaises LALIE tissu chiné et pieds métal or - Lot de 2 chaises - Gris foncé x2</v>
          </cell>
        </row>
        <row r="5016">
          <cell r="F5016">
            <v>5905490029645</v>
          </cell>
          <cell r="G5016" t="str">
            <v>Lot de chaises LALIE tissu chiné et pieds métal or - Lot de 2 chaises - Gris clair x1, Gris foncé x1</v>
          </cell>
        </row>
        <row r="5017">
          <cell r="F5017">
            <v>5905490033048</v>
          </cell>
          <cell r="G5017" t="str">
            <v>Lot de chaises LALIE tissu chiné et pieds métal or - Lot de 4 chaises - Gris clair x4</v>
          </cell>
        </row>
        <row r="5018">
          <cell r="F5018">
            <v>5905490033055</v>
          </cell>
          <cell r="G5018" t="str">
            <v>Lot de chaises LALIE tissu chiné et pieds métal or - Lot de 4 chaises - Gris foncé x4</v>
          </cell>
        </row>
        <row r="5019">
          <cell r="F5019">
            <v>5905490033062</v>
          </cell>
          <cell r="G5019" t="str">
            <v>Lot de chaises LALIE tissu chiné et pieds métal or - Lot de 4 chaises - Gris clair x2, Gris foncé x2</v>
          </cell>
        </row>
        <row r="5020">
          <cell r="F5020">
            <v>5905490030214</v>
          </cell>
          <cell r="G5020" t="str">
            <v>Lot de chaises LALIE tissu chiné et pieds étoile - Lot de 2 chaises - Gris clair x2</v>
          </cell>
        </row>
        <row r="5021">
          <cell r="F5021">
            <v>5905490030221</v>
          </cell>
          <cell r="G5021" t="str">
            <v>Lot de chaises LALIE tissu chiné et pieds étoile - Lot de 2 chaises - Gris foncé x2</v>
          </cell>
        </row>
        <row r="5022">
          <cell r="F5022">
            <v>5905490030238</v>
          </cell>
          <cell r="G5022" t="str">
            <v>Lot de chaises LALIE tissu chiné et pieds étoile - Lot de 2 chaises - Gris clair x1, Gris foncé x1</v>
          </cell>
        </row>
        <row r="5023">
          <cell r="F5023">
            <v>5905490035530</v>
          </cell>
          <cell r="G5023" t="str">
            <v>Lot de chaises LALIE tissu chiné et pieds étoile - Lot de 4 chaises - Gris clair x4</v>
          </cell>
        </row>
        <row r="5024">
          <cell r="F5024">
            <v>5905490035547</v>
          </cell>
          <cell r="G5024" t="str">
            <v>Lot de chaises LALIE tissu chiné et pieds étoile - Lot de 4 chaises - Gris foncé x4</v>
          </cell>
        </row>
        <row r="5025">
          <cell r="F5025">
            <v>5905490035554</v>
          </cell>
          <cell r="G5025" t="str">
            <v>Lot de chaises LALIE tissu chiné et pieds étoile - Lot de 4 chaises - Gris clair x2, Gris foncé x2</v>
          </cell>
        </row>
        <row r="5026">
          <cell r="F5026">
            <v>5905490029799</v>
          </cell>
          <cell r="G5026" t="str">
            <v>Lot de chaises LALIE tissu velours côtelé et pieds métal or - Lot de 2 chaises - Beige x2</v>
          </cell>
        </row>
        <row r="5027">
          <cell r="F5027">
            <v>5905490029805</v>
          </cell>
          <cell r="G5027" t="str">
            <v>Lot de chaises LALIE tissu velours côtelé et pieds métal or - Lot de 2 chaises - Bleu clair x2</v>
          </cell>
        </row>
        <row r="5028">
          <cell r="F5028">
            <v>5905490029812</v>
          </cell>
          <cell r="G5028" t="str">
            <v>Lot de chaises LALIE tissu velours côtelé et pieds métal or - Lot de 2 chaises - Bleu foncé x2</v>
          </cell>
        </row>
        <row r="5029">
          <cell r="F5029">
            <v>5905490029829</v>
          </cell>
          <cell r="G5029" t="str">
            <v>Lot de chaises LALIE tissu velours côtelé et pieds métal or - Lot de 2 chaises - Gris clair x2</v>
          </cell>
        </row>
        <row r="5030">
          <cell r="F5030">
            <v>5905490029836</v>
          </cell>
          <cell r="G5030" t="str">
            <v>Lot de chaises LALIE tissu velours côtelé et pieds métal or - Lot de 2 chaises - Gris foncé x2</v>
          </cell>
        </row>
        <row r="5031">
          <cell r="F5031">
            <v>5905490029843</v>
          </cell>
          <cell r="G5031" t="str">
            <v>Lot de chaises LALIE tissu velours côtelé et pieds métal or - Lot de 2 chaises - Rose x2</v>
          </cell>
        </row>
        <row r="5032">
          <cell r="F5032">
            <v>5905490029850</v>
          </cell>
          <cell r="G5032" t="str">
            <v>Lot de chaises LALIE tissu velours côtelé et pieds métal or - Lot de 2 chaises - Marron x2</v>
          </cell>
        </row>
        <row r="5033">
          <cell r="F5033">
            <v>5905490029867</v>
          </cell>
          <cell r="G5033" t="str">
            <v>Lot de chaises LALIE tissu velours côtelé et pieds métal or - Lot de 2 chaises - Taupe x2</v>
          </cell>
        </row>
        <row r="5034">
          <cell r="F5034">
            <v>5905490029874</v>
          </cell>
          <cell r="G5034" t="str">
            <v>Lot de chaises LALIE tissu velours côtelé et pieds métal or - Lot de 2 chaises - Orange x2</v>
          </cell>
        </row>
        <row r="5035">
          <cell r="F5035">
            <v>5905490029898</v>
          </cell>
          <cell r="G5035" t="str">
            <v>Lot de chaises LALIE tissu velours côtelé et pieds métal or - Lot de 2 chaises - Vert x2</v>
          </cell>
        </row>
        <row r="5036">
          <cell r="F5036">
            <v>5905490041715</v>
          </cell>
          <cell r="G5036" t="str">
            <v>Lot de chaises LALIE tissu velours côtelé et pieds métal or - Lot de 2 chaises - Jaune x2</v>
          </cell>
        </row>
        <row r="5037">
          <cell r="F5037">
            <v>5905490041722</v>
          </cell>
          <cell r="G5037" t="str">
            <v>Lot de chaises LALIE tissu velours côtelé et pieds métal or - Lot de 2 chaises - Beige x1, Jaune x1</v>
          </cell>
        </row>
        <row r="5038">
          <cell r="F5038">
            <v>5905490041739</v>
          </cell>
          <cell r="G5038" t="str">
            <v>Lot de chaises LALIE tissu velours côtelé et pieds métal or - Lot de 2 chaises - Orange x1, Jaune x1</v>
          </cell>
        </row>
        <row r="5039">
          <cell r="F5039">
            <v>5905490041746</v>
          </cell>
          <cell r="G5039" t="str">
            <v>Lot de chaises LALIE tissu velours côtelé et pieds métal or - Lot de 2 chaises - Jaune x1, Vert clair x1</v>
          </cell>
        </row>
        <row r="5040">
          <cell r="F5040">
            <v>5905490041753</v>
          </cell>
          <cell r="G5040" t="str">
            <v>Lot de chaises LALIE tissu velours côtelé et pieds métal or - Lot de 2 chaises - Gris clair x1, Jaune x1</v>
          </cell>
        </row>
        <row r="5041">
          <cell r="F5041">
            <v>5905490041760</v>
          </cell>
          <cell r="G5041" t="str">
            <v>Lot de chaises LALIE tissu velours côtelé et pieds métal or - Lot de 2 chaises - Gris foncé x1, Jaune x1</v>
          </cell>
        </row>
        <row r="5042">
          <cell r="F5042">
            <v>5905490029904</v>
          </cell>
          <cell r="G5042" t="str">
            <v>Lot de chaises LALIE tissu velours côtelé et pieds métal or - Lot de 2 chaises - Beige x1, Bleu clair x1</v>
          </cell>
        </row>
        <row r="5043">
          <cell r="F5043">
            <v>5905490029911</v>
          </cell>
          <cell r="G5043" t="str">
            <v>Lot de chaises LALIE tissu velours côtelé et pieds métal or - Lot de 2 chaises - Beige x1, Bleu foncé x1</v>
          </cell>
        </row>
        <row r="5044">
          <cell r="F5044">
            <v>5905490029928</v>
          </cell>
          <cell r="G5044" t="str">
            <v>Lot de chaises LALIE tissu velours côtelé et pieds métal or - Lot de 2 chaises - Beige x1, Gris clair x1</v>
          </cell>
        </row>
        <row r="5045">
          <cell r="F5045">
            <v>5905490029935</v>
          </cell>
          <cell r="G5045" t="str">
            <v>Lot de chaises LALIE tissu velours côtelé et pieds métal or - Lot de 2 chaises - Beige x1, Gris foncé x1</v>
          </cell>
        </row>
        <row r="5046">
          <cell r="F5046">
            <v>5905490029942</v>
          </cell>
          <cell r="G5046" t="str">
            <v>Lot de chaises LALIE tissu velours côtelé et pieds métal or - Lot de 2 chaises - Beige x1, Rose x1</v>
          </cell>
        </row>
        <row r="5047">
          <cell r="F5047">
            <v>5905490029959</v>
          </cell>
          <cell r="G5047" t="str">
            <v>Lot de chaises LALIE tissu velours côtelé et pieds métal or - Lot de 2 chaises - Beige x1, Marron x1,</v>
          </cell>
        </row>
        <row r="5048">
          <cell r="F5048">
            <v>5905490029966</v>
          </cell>
          <cell r="G5048" t="str">
            <v>Lot de chaises LALIE tissu velours côtelé et pieds métal or - Lot de 2 chaises - Beige x1, Taupe x1,</v>
          </cell>
        </row>
        <row r="5049">
          <cell r="F5049">
            <v>5905490029973</v>
          </cell>
          <cell r="G5049" t="str">
            <v>Lot de chaises LALIE tissu velours côtelé et pieds métal or - Lot de 2 chaises - Beige x1, Orange x1,</v>
          </cell>
        </row>
        <row r="5050">
          <cell r="F5050">
            <v>5905490029980</v>
          </cell>
          <cell r="G5050" t="str">
            <v>Lot de chaises LALIE tissu velours côtelé et pieds métal or - Lot de 2 chaises - Beige x1, Jaune x1</v>
          </cell>
        </row>
        <row r="5051">
          <cell r="F5051">
            <v>5905490029997</v>
          </cell>
          <cell r="G5051" t="str">
            <v>Lot de chaises LALIE tissu velours côtelé et pieds métal or - Lot de 2 chaises - Beige x1, Vert clair x1</v>
          </cell>
        </row>
        <row r="5052">
          <cell r="F5052">
            <v>5905490030009</v>
          </cell>
          <cell r="G5052" t="str">
            <v>Lot de chaises LALIE tissu velours côtelé et pieds métal or - Lot de 2 chaises - Orange x1, Taupe x1,</v>
          </cell>
        </row>
        <row r="5053">
          <cell r="F5053">
            <v>5905490030016</v>
          </cell>
          <cell r="G5053" t="str">
            <v>Lot de chaises LALIE tissu velours côtelé et pieds métal or - Lot de 2 chaises - Orange x1, Jaune x1</v>
          </cell>
        </row>
        <row r="5054">
          <cell r="F5054">
            <v>5905490030023</v>
          </cell>
          <cell r="G5054" t="str">
            <v>Lot de chaises LALIE tissu velours côtelé et pieds métal or - Lot de 2 chaises - Orange x1, Vert clair x1</v>
          </cell>
        </row>
        <row r="5055">
          <cell r="F5055">
            <v>5905490030030</v>
          </cell>
          <cell r="G5055" t="str">
            <v>Lot de chaises LALIE tissu velours côtelé et pieds métal or - Lot de 2 chaises - Jaune x1, Vert clair x1</v>
          </cell>
        </row>
        <row r="5056">
          <cell r="F5056">
            <v>5905490030047</v>
          </cell>
          <cell r="G5056" t="str">
            <v>Lot de chaises LALIE tissu velours côtelé et pieds métal or - Lot de 2 chaises - Gris clair x1, Bleu clair x1,</v>
          </cell>
        </row>
        <row r="5057">
          <cell r="F5057">
            <v>5905490030054</v>
          </cell>
          <cell r="G5057" t="str">
            <v>Lot de chaises LALIE tissu velours côtelé et pieds métal or - Lot de 2 chaises - Gris clair x1, Bleu foncé x1,</v>
          </cell>
        </row>
        <row r="5058">
          <cell r="F5058">
            <v>5905490030061</v>
          </cell>
          <cell r="G5058" t="str">
            <v>Lot de chaises LALIE tissu velours côtelé et pieds métal or - Lot de 2 chaises - Gris clair x1, Gris foncé x1</v>
          </cell>
        </row>
        <row r="5059">
          <cell r="F5059">
            <v>5905490030078</v>
          </cell>
          <cell r="G5059" t="str">
            <v>Lot de chaises LALIE tissu velours côtelé et pieds métal or - Lot de 2 chaises - Gris clair x1, Rose x1,</v>
          </cell>
        </row>
        <row r="5060">
          <cell r="F5060">
            <v>5905490030085</v>
          </cell>
          <cell r="G5060" t="str">
            <v>Lot de chaises LALIE tissu velours côtelé et pieds métal or - Lot de 2 chaises - Gris clair x1, Marron x1,</v>
          </cell>
        </row>
        <row r="5061">
          <cell r="F5061">
            <v>5905490030092</v>
          </cell>
          <cell r="G5061" t="str">
            <v>Lot de chaises LALIE tissu velours côtelé et pieds métal or - Lot de 2 chaises - Gris clair x1, Taupe x1,</v>
          </cell>
        </row>
        <row r="5062">
          <cell r="F5062">
            <v>5905490030108</v>
          </cell>
          <cell r="G5062" t="str">
            <v>Lot de chaises LALIE tissu velours côtelé et pieds métal or - Lot de 2 chaises - Gris clair x1, Orange x1</v>
          </cell>
        </row>
        <row r="5063">
          <cell r="F5063">
            <v>5905490030115</v>
          </cell>
          <cell r="G5063" t="str">
            <v>Lot de chaises LALIE tissu velours côtelé et pieds métal or - Lot de 2 chaises - Gris clair x1, Jaune x1</v>
          </cell>
        </row>
        <row r="5064">
          <cell r="F5064">
            <v>5905490030122</v>
          </cell>
          <cell r="G5064" t="str">
            <v>Lot de chaises LALIE tissu velours côtelé et pieds métal or - Lot de 2 chaises - Gris clair x1, Vert clair x1</v>
          </cell>
        </row>
        <row r="5065">
          <cell r="F5065">
            <v>5905490030139</v>
          </cell>
          <cell r="G5065" t="str">
            <v>Lot de chaises LALIE tissu velours côtelé et pieds métal or - Lot de 2 chaises - Gris foncé x1, Bleu clair x1</v>
          </cell>
        </row>
        <row r="5066">
          <cell r="F5066">
            <v>5905490030146</v>
          </cell>
          <cell r="G5066" t="str">
            <v>Lot de chaises LALIE tissu velours côtelé et pieds métal or - Lot de 2 chaises - Gris foncé x1, Bleu foncé x1</v>
          </cell>
        </row>
        <row r="5067">
          <cell r="F5067">
            <v>5905490030153</v>
          </cell>
          <cell r="G5067" t="str">
            <v>Lot de chaises LALIE tissu velours côtelé et pieds métal or - Lot de 2 chaises - Gris foncé x1, Rose x1</v>
          </cell>
        </row>
        <row r="5068">
          <cell r="F5068">
            <v>5905490030160</v>
          </cell>
          <cell r="G5068" t="str">
            <v>Lot de chaises LALIE tissu velours côtelé et pieds métal or - Lot de 2 chaises - Gris foncé x1, Marron x1</v>
          </cell>
        </row>
        <row r="5069">
          <cell r="F5069">
            <v>5905490030177</v>
          </cell>
          <cell r="G5069" t="str">
            <v>Lot de chaises LALIE tissu velours côtelé et pieds métal or - Lot de 2 chaises - Gris foncé x1, Taupe x1</v>
          </cell>
        </row>
        <row r="5070">
          <cell r="F5070">
            <v>5905490030184</v>
          </cell>
          <cell r="G5070" t="str">
            <v>Lot de chaises LALIE tissu velours côtelé et pieds métal or - Lot de 2 chaises - Gris foncé x1, Orange x1</v>
          </cell>
        </row>
        <row r="5071">
          <cell r="F5071">
            <v>5905490030191</v>
          </cell>
          <cell r="G5071" t="str">
            <v>Lot de chaises LALIE tissu velours côtelé et pieds métal or - Lot de 2 chaises - Gris foncé x1, Jaune x1</v>
          </cell>
        </row>
        <row r="5072">
          <cell r="F5072">
            <v>5905490030207</v>
          </cell>
          <cell r="G5072" t="str">
            <v>Lot de chaises LALIE tissu velours côtelé et pieds métal or - Lot de 2 chaises - Gris foncé x1, Vert clair x1</v>
          </cell>
        </row>
        <row r="5073">
          <cell r="F5073">
            <v>5905490033352</v>
          </cell>
          <cell r="G5073" t="str">
            <v>Lot de chaises LALIE tissu velours côtelé et pieds métal or - Lot de 4 chaises - Beige x4</v>
          </cell>
        </row>
        <row r="5074">
          <cell r="F5074">
            <v>5905490033369</v>
          </cell>
          <cell r="G5074" t="str">
            <v>Lot de chaises LALIE tissu velours côtelé et pieds métal or - Lot de 4 chaises - Bleu clair x4</v>
          </cell>
        </row>
        <row r="5075">
          <cell r="F5075">
            <v>5905490033376</v>
          </cell>
          <cell r="G5075" t="str">
            <v>Lot de chaises LALIE tissu velours côtelé et pieds métal or - Lot de 4 chaises - Bleu foncé x4</v>
          </cell>
        </row>
        <row r="5076">
          <cell r="F5076">
            <v>5905490033383</v>
          </cell>
          <cell r="G5076" t="str">
            <v>Lot de chaises LALIE tissu velours côtelé et pieds métal or - Lot de 4 chaises - Gris clair x4</v>
          </cell>
        </row>
        <row r="5077">
          <cell r="F5077">
            <v>5905490033390</v>
          </cell>
          <cell r="G5077" t="str">
            <v>Lot de chaises LALIE tissu velours côtelé et pieds métal or - Lot de 4 chaises - Gris foncé x4</v>
          </cell>
        </row>
        <row r="5078">
          <cell r="F5078">
            <v>5905490033406</v>
          </cell>
          <cell r="G5078" t="str">
            <v>Lot de chaises LALIE tissu velours côtelé et pieds métal or - Lot de 4 chaises - Rose x4</v>
          </cell>
        </row>
        <row r="5079">
          <cell r="F5079">
            <v>5905490033413</v>
          </cell>
          <cell r="G5079" t="str">
            <v>Lot de chaises LALIE tissu velours côtelé et pieds métal or - Lot de 4 chaises - Marron x4</v>
          </cell>
        </row>
        <row r="5080">
          <cell r="F5080">
            <v>5905490033420</v>
          </cell>
          <cell r="G5080" t="str">
            <v>Lot de chaises LALIE tissu velours côtelé et pieds métal or - Lot de 4 chaises - Taupe x4</v>
          </cell>
        </row>
        <row r="5081">
          <cell r="F5081">
            <v>5905490033437</v>
          </cell>
          <cell r="G5081" t="str">
            <v>Lot de chaises LALIE tissu velours côtelé et pieds métal or - Lot de 4 chaises - Orange x4</v>
          </cell>
        </row>
        <row r="5082">
          <cell r="F5082">
            <v>5905490033451</v>
          </cell>
          <cell r="G5082" t="str">
            <v>Lot de chaises LALIE tissu velours côtelé et pieds métal or - Lot de 4 chaises - Vert x4</v>
          </cell>
        </row>
        <row r="5083">
          <cell r="F5083">
            <v>5905490042064</v>
          </cell>
          <cell r="G5083" t="str">
            <v>Lot de chaises LALIE tissu velours côtelé et pieds métal or - Lot de 4 chaises - Jaune x4</v>
          </cell>
        </row>
        <row r="5084">
          <cell r="F5084">
            <v>5905490042071</v>
          </cell>
          <cell r="G5084" t="str">
            <v>Lot de chaises LALIE tissu velours côtelé et pieds métal or - Lot de 4 chaises - Beige x2, Jaune x2</v>
          </cell>
        </row>
        <row r="5085">
          <cell r="F5085">
            <v>5905490042088</v>
          </cell>
          <cell r="G5085" t="str">
            <v>Lot de chaises LALIE tissu velours côtelé et pieds métal or - Lot de 4 chaises - Orange x2, Jaune x2</v>
          </cell>
        </row>
        <row r="5086">
          <cell r="F5086">
            <v>5905490042095</v>
          </cell>
          <cell r="G5086" t="str">
            <v>Lot de chaises LALIE tissu velours côtelé et pieds métal or - Lot de 4 chaises - Jaune x2, Vert clair x2</v>
          </cell>
        </row>
        <row r="5087">
          <cell r="F5087">
            <v>5905490042101</v>
          </cell>
          <cell r="G5087" t="str">
            <v>Lot de chaises LALIE tissu velours côtelé et pieds métal or - Lot de 4 chaises - Gris clair x2, Jaune x2</v>
          </cell>
        </row>
        <row r="5088">
          <cell r="F5088">
            <v>5905490042118</v>
          </cell>
          <cell r="G5088" t="str">
            <v>Lot de chaises LALIE tissu velours côtelé et pieds métal or - Lot de 4 chaises - Gris foncé x2, Jaune x2</v>
          </cell>
        </row>
        <row r="5089">
          <cell r="F5089">
            <v>5905490042125</v>
          </cell>
          <cell r="G5089" t="str">
            <v>Lot de chaises LALIE tissu velours côtelé et pieds métal or - Lot de 4 chaises - Beige x2,  Orange x1, Jaune x1,</v>
          </cell>
        </row>
        <row r="5090">
          <cell r="F5090">
            <v>5905490042132</v>
          </cell>
          <cell r="G5090" t="str">
            <v>Lot de chaises LALIE tissu velours côtelé et pieds métal or - Lot de 4 chaises - Beige x2,  Jaune x1, Vert clair x1</v>
          </cell>
        </row>
        <row r="5091">
          <cell r="F5091">
            <v>5905490042149</v>
          </cell>
          <cell r="G5091" t="str">
            <v>Lot de chaises LALIE tissu velours côtelé et pieds métal or - Lot de 4 chaises - Vert clair x2, Beige x1,  Jaune x1,</v>
          </cell>
        </row>
        <row r="5092">
          <cell r="F5092">
            <v>5905490042156</v>
          </cell>
          <cell r="G5092" t="str">
            <v>Lot de chaises LALIE tissu velours côtelé et pieds métal or - Lot de 4 chaises - Vert clair x2, Orange x1, Jaune x1,</v>
          </cell>
        </row>
        <row r="5093">
          <cell r="F5093">
            <v>5905490042163</v>
          </cell>
          <cell r="G5093" t="str">
            <v>Lot de chaises LALIE tissu velours côtelé et pieds métal or - Lot de 4 chaises - Orange x2, Taupe x1, Jaune x1,</v>
          </cell>
        </row>
        <row r="5094">
          <cell r="F5094">
            <v>5905490033468</v>
          </cell>
          <cell r="G5094" t="str">
            <v>Lot de chaises LALIE tissu velours côtelé et pieds métal or - Lot de 4 chaises - Beige x2, Bleu clair x2</v>
          </cell>
        </row>
        <row r="5095">
          <cell r="F5095">
            <v>5905490033475</v>
          </cell>
          <cell r="G5095" t="str">
            <v>Lot de chaises LALIE tissu velours côtelé et pieds métal or - Lot de 4 chaises - Beige x2, Bleu foncé x2</v>
          </cell>
        </row>
        <row r="5096">
          <cell r="F5096">
            <v>5905490033482</v>
          </cell>
          <cell r="G5096" t="str">
            <v>Lot de chaises LALIE tissu velours côtelé et pieds métal or - Lot de 4 chaises - Beige x2, Gris clair x2</v>
          </cell>
        </row>
        <row r="5097">
          <cell r="F5097">
            <v>5905490033499</v>
          </cell>
          <cell r="G5097" t="str">
            <v>Lot de chaises LALIE tissu velours côtelé et pieds métal or - Lot de 4 chaises - Beige x2, Gris foncé x2</v>
          </cell>
        </row>
        <row r="5098">
          <cell r="F5098">
            <v>5905490033505</v>
          </cell>
          <cell r="G5098" t="str">
            <v>Lot de chaises LALIE tissu velours côtelé et pieds métal or - Lot de 4 chaises - Beige x2, Rose x2</v>
          </cell>
        </row>
        <row r="5099">
          <cell r="F5099">
            <v>5905490033512</v>
          </cell>
          <cell r="G5099" t="str">
            <v>Lot de chaises LALIE tissu velours côtelé et pieds métal or - Lot de 4 chaises - Beige x2, Marron x2</v>
          </cell>
        </row>
        <row r="5100">
          <cell r="F5100">
            <v>5905490033529</v>
          </cell>
          <cell r="G5100" t="str">
            <v>Lot de chaises LALIE tissu velours côtelé et pieds métal or - Lot de 4 chaises - Beige x2, Taupe x2</v>
          </cell>
        </row>
        <row r="5101">
          <cell r="F5101">
            <v>5905490033536</v>
          </cell>
          <cell r="G5101" t="str">
            <v>Lot de chaises LALIE tissu velours côtelé et pieds métal or - Lot de 4 chaises - Beige x2, Orange x2</v>
          </cell>
        </row>
        <row r="5102">
          <cell r="F5102">
            <v>5905490033543</v>
          </cell>
          <cell r="G5102" t="str">
            <v>Lot de chaises LALIE tissu velours côtelé et pieds métal or - Lot de 4 chaises - Beige x2, Jaune x2</v>
          </cell>
        </row>
        <row r="5103">
          <cell r="F5103">
            <v>5905490033550</v>
          </cell>
          <cell r="G5103" t="str">
            <v>Lot de chaises LALIE tissu velours côtelé et pieds métal or - Lot de 4 chaises - Beige x2, Vert clair x2</v>
          </cell>
        </row>
        <row r="5104">
          <cell r="F5104">
            <v>5905490033567</v>
          </cell>
          <cell r="G5104" t="str">
            <v>Lot de chaises LALIE tissu velours côtelé et pieds métal or - Lot de 4 chaises - Orange x2, Taupe x2</v>
          </cell>
        </row>
        <row r="5105">
          <cell r="F5105">
            <v>5905490033574</v>
          </cell>
          <cell r="G5105" t="str">
            <v>Lot de chaises LALIE tissu velours côtelé et pieds métal or - Lot de 4 chaises - Orange x2, Jaune x2</v>
          </cell>
        </row>
        <row r="5106">
          <cell r="F5106">
            <v>5905490033581</v>
          </cell>
          <cell r="G5106" t="str">
            <v>Lot de chaises LALIE tissu velours côtelé et pieds métal or - Lot de 4 chaises - Orange x2, Vert clair x2</v>
          </cell>
        </row>
        <row r="5107">
          <cell r="F5107">
            <v>5905490033598</v>
          </cell>
          <cell r="G5107" t="str">
            <v>Lot de chaises LALIE tissu velours côtelé et pieds métal or - Lot de 4 chaises - Jaune x2, Vert clair x2</v>
          </cell>
        </row>
        <row r="5108">
          <cell r="F5108">
            <v>5905490033604</v>
          </cell>
          <cell r="G5108" t="str">
            <v>Lot de chaises LALIE tissu velours côtelé et pieds métal or - Lot de 4 chaises - Gris clair x2, Bleu clair x2</v>
          </cell>
        </row>
        <row r="5109">
          <cell r="F5109">
            <v>5905490033611</v>
          </cell>
          <cell r="G5109" t="str">
            <v>Lot de chaises LALIE tissu velours côtelé et pieds métal or - Lot de 4 chaises - Gris clair x2, Bleu foncé x2</v>
          </cell>
        </row>
        <row r="5110">
          <cell r="F5110">
            <v>5905490033628</v>
          </cell>
          <cell r="G5110" t="str">
            <v>Lot de chaises LALIE tissu velours côtelé et pieds métal or - Lot de 4 chaises - Gris clair x2, Gris foncé x2</v>
          </cell>
        </row>
        <row r="5111">
          <cell r="F5111">
            <v>5905490033635</v>
          </cell>
          <cell r="G5111" t="str">
            <v>Lot de chaises LALIE tissu velours côtelé et pieds métal or - Lot de 4 chaises - Gris clair x2, Rose x2</v>
          </cell>
        </row>
        <row r="5112">
          <cell r="F5112">
            <v>5905490033642</v>
          </cell>
          <cell r="G5112" t="str">
            <v>Lot de chaises LALIE tissu velours côtelé et pieds métal or - Lot de 4 chaises - Gris clair x2, Marron x2</v>
          </cell>
        </row>
        <row r="5113">
          <cell r="F5113">
            <v>5905490033659</v>
          </cell>
          <cell r="G5113" t="str">
            <v>Lot de chaises LALIE tissu velours côtelé et pieds métal or - Lot de 4 chaises - Gris clair x2, Taupe x2</v>
          </cell>
        </row>
        <row r="5114">
          <cell r="F5114">
            <v>5905490033666</v>
          </cell>
          <cell r="G5114" t="str">
            <v>Lot de chaises LALIE tissu velours côtelé et pieds métal or - Lot de 4 chaises - Gris clair x2, Orange x2</v>
          </cell>
        </row>
        <row r="5115">
          <cell r="F5115">
            <v>5905490033673</v>
          </cell>
          <cell r="G5115" t="str">
            <v>Lot de chaises LALIE tissu velours côtelé et pieds métal or - Lot de 4 chaises - Gris clair x2, Jaune x2</v>
          </cell>
        </row>
        <row r="5116">
          <cell r="F5116">
            <v>5905490033680</v>
          </cell>
          <cell r="G5116" t="str">
            <v>Lot de chaises LALIE tissu velours côtelé et pieds métal or - Lot de 4 chaises - Gris clair x2, Vert clair x2</v>
          </cell>
        </row>
        <row r="5117">
          <cell r="F5117">
            <v>5905490033697</v>
          </cell>
          <cell r="G5117" t="str">
            <v>Lot de chaises LALIE tissu velours côtelé et pieds métal or - Lot de 4 chaises - Gris foncé x2, Bleu clair x2</v>
          </cell>
        </row>
        <row r="5118">
          <cell r="F5118">
            <v>5905490033703</v>
          </cell>
          <cell r="G5118" t="str">
            <v>Lot de chaises LALIE tissu velours côtelé et pieds métal or - Lot de 4 chaises - Gris foncé x2, Bleu foncé x2</v>
          </cell>
        </row>
        <row r="5119">
          <cell r="F5119">
            <v>5905490033710</v>
          </cell>
          <cell r="G5119" t="str">
            <v>Lot de chaises LALIE tissu velours côtelé et pieds métal or - Lot de 4 chaises - Gris foncé x2, Rose x2</v>
          </cell>
        </row>
        <row r="5120">
          <cell r="F5120">
            <v>5905490033727</v>
          </cell>
          <cell r="G5120" t="str">
            <v>Lot de chaises LALIE tissu velours côtelé et pieds métal or - Lot de 4 chaises - Gris foncé x2, Marron x2</v>
          </cell>
        </row>
        <row r="5121">
          <cell r="F5121">
            <v>5905490033734</v>
          </cell>
          <cell r="G5121" t="str">
            <v>Lot de chaises LALIE tissu velours côtelé et pieds métal or - Lot de 4 chaises - Gris foncé x2, Taupe x2</v>
          </cell>
        </row>
        <row r="5122">
          <cell r="F5122">
            <v>5905490033741</v>
          </cell>
          <cell r="G5122" t="str">
            <v>Lot de chaises LALIE tissu velours côtelé et pieds métal or - Lot de 4 chaises - Gris foncé x2, Orange x2</v>
          </cell>
        </row>
        <row r="5123">
          <cell r="F5123">
            <v>5905490033758</v>
          </cell>
          <cell r="G5123" t="str">
            <v>Lot de chaises LALIE tissu velours côtelé et pieds métal or - Lot de 4 chaises - Gris foncé x2, Jaune x2</v>
          </cell>
        </row>
        <row r="5124">
          <cell r="F5124">
            <v>5905490033765</v>
          </cell>
          <cell r="G5124" t="str">
            <v>Lot de chaises LALIE tissu velours côtelé et pieds métal or - Lot de 4 chaises - Gris foncé x2, Vert clair x2</v>
          </cell>
        </row>
        <row r="5125">
          <cell r="F5125">
            <v>5905490033772</v>
          </cell>
          <cell r="G5125" t="str">
            <v>Lot de chaises LALIE tissu velours côtelé et pieds métal or - Lot de 4 chaises - Beige x2,  Bleu clair x1, Bleu foncé x1,</v>
          </cell>
        </row>
        <row r="5126">
          <cell r="F5126">
            <v>5905490033789</v>
          </cell>
          <cell r="G5126" t="str">
            <v>Lot de chaises LALIE tissu velours côtelé et pieds métal or - Lot de 4 chaises - Beige x2,  Bleu clair x1, Gris clair x1,</v>
          </cell>
        </row>
        <row r="5127">
          <cell r="F5127">
            <v>5905490033796</v>
          </cell>
          <cell r="G5127" t="str">
            <v>Lot de chaises LALIE tissu velours côtelé et pieds métal or - Lot de 4 chaises - Beige x2,  Bleu clair x1, Gris foncé x1,</v>
          </cell>
        </row>
        <row r="5128">
          <cell r="F5128">
            <v>5905490033802</v>
          </cell>
          <cell r="G5128" t="str">
            <v>Lot de chaises LALIE tissu velours côtelé et pieds métal or - Lot de 4 chaises - Beige x2,  Bleu clair x1, Taupe x1,</v>
          </cell>
        </row>
        <row r="5129">
          <cell r="F5129">
            <v>5905490033819</v>
          </cell>
          <cell r="G5129" t="str">
            <v>Lot de chaises LALIE tissu velours côtelé et pieds métal or - Lot de 4 chaises - Beige x2,  Marron x1, Gris clair x1,</v>
          </cell>
        </row>
        <row r="5130">
          <cell r="F5130">
            <v>5905490033826</v>
          </cell>
          <cell r="G5130" t="str">
            <v>Lot de chaises LALIE tissu velours côtelé et pieds métal or - Lot de 4 chaises - Beige x2,  Taupe x1, Gris clair x1,</v>
          </cell>
        </row>
        <row r="5131">
          <cell r="F5131">
            <v>5905490033833</v>
          </cell>
          <cell r="G5131" t="str">
            <v>Lot de chaises LALIE tissu velours côtelé et pieds métal or - Lot de 4 chaises - Beige x2,  Orange x1, Jaune x1,</v>
          </cell>
        </row>
        <row r="5132">
          <cell r="F5132">
            <v>5905490033840</v>
          </cell>
          <cell r="G5132" t="str">
            <v>Lot de chaises LALIE tissu velours côtelé et pieds métal or - Lot de 4 chaises - Beige x2,  Jaune x1, Vert clair x1</v>
          </cell>
        </row>
        <row r="5133">
          <cell r="F5133">
            <v>5905490033857</v>
          </cell>
          <cell r="G5133" t="str">
            <v>Lot de chaises LALIE tissu velours côtelé et pieds métal or - Lot de 4 chaises - Beige x2,  Orange x1, Vert clair x1</v>
          </cell>
        </row>
        <row r="5134">
          <cell r="F5134">
            <v>5905490033864</v>
          </cell>
          <cell r="G5134" t="str">
            <v>Lot de chaises LALIE tissu velours côtelé et pieds métal or - Lot de 4 chaises - Beige x2,  Orange x1, Taupe x1,</v>
          </cell>
        </row>
        <row r="5135">
          <cell r="F5135">
            <v>5905490033888</v>
          </cell>
          <cell r="G5135" t="str">
            <v>Lot de chaises LALIE tissu velours côtelé et pieds métal or - Lot de 4 chaises - Gris clair x2, Beige x1,  Rose x1,</v>
          </cell>
        </row>
        <row r="5136">
          <cell r="F5136">
            <v>5905490033895</v>
          </cell>
          <cell r="G5136" t="str">
            <v>Lot de chaises LALIE tissu velours côtelé et pieds métal or - Lot de 4 chaises - Gris clair x2, Beige x1,  Gris foncé x1,</v>
          </cell>
        </row>
        <row r="5137">
          <cell r="F5137">
            <v>5905490033901</v>
          </cell>
          <cell r="G5137" t="str">
            <v>Lot de chaises LALIE tissu velours côtelé et pieds métal or - Lot de 4 chaises - Gris clair x2, Beige x1,  Taupe x1,</v>
          </cell>
        </row>
        <row r="5138">
          <cell r="F5138">
            <v>5905490033918</v>
          </cell>
          <cell r="G5138" t="str">
            <v>Lot de chaises LALIE tissu velours côtelé et pieds métal or - Lot de 4 chaises - Gris clair x2, Gris foncé x1, Rose x1,</v>
          </cell>
        </row>
        <row r="5139">
          <cell r="F5139">
            <v>5905490033925</v>
          </cell>
          <cell r="G5139" t="str">
            <v>Lot de chaises LALIE tissu velours côtelé et pieds métal or - Lot de 4 chaises - Gris clair x2, Gris foncé x1, Taupe x1,</v>
          </cell>
        </row>
        <row r="5140">
          <cell r="F5140">
            <v>5905490033932</v>
          </cell>
          <cell r="G5140" t="str">
            <v>Lot de chaises LALIE tissu velours côtelé et pieds métal or - Lot de 4 chaises - Gris clair x2, Gris foncé x1, Marron x1,</v>
          </cell>
        </row>
        <row r="5141">
          <cell r="F5141">
            <v>5905490033949</v>
          </cell>
          <cell r="G5141" t="str">
            <v>Lot de chaises LALIE tissu velours côtelé et pieds métal or - Lot de 4 chaises - Gris clair x2, Gris foncé x1, Orange x1,</v>
          </cell>
        </row>
        <row r="5142">
          <cell r="F5142">
            <v>5905490033956</v>
          </cell>
          <cell r="G5142" t="str">
            <v>Lot de chaises LALIE tissu velours côtelé et pieds métal or - Lot de 4 chaises - Gris foncé x2, Gris clair x1, Beige x1,</v>
          </cell>
        </row>
        <row r="5143">
          <cell r="F5143">
            <v>5905490033963</v>
          </cell>
          <cell r="G5143" t="str">
            <v>Lot de chaises LALIE tissu velours côtelé et pieds métal or - Lot de 4 chaises - Gris foncé x2, Gris clair x1, Marron x1,</v>
          </cell>
        </row>
        <row r="5144">
          <cell r="F5144">
            <v>5905490033970</v>
          </cell>
          <cell r="G5144" t="str">
            <v>Lot de chaises LALIE tissu velours côtelé et pieds métal or - Lot de 4 chaises - Marron x2, Beige x1,  Gris clair x1,</v>
          </cell>
        </row>
        <row r="5145">
          <cell r="F5145">
            <v>5905490033987</v>
          </cell>
          <cell r="G5145" t="str">
            <v>Lot de chaises LALIE tissu velours côtelé et pieds métal or - Lot de 4 chaises - Marron x2, Beige x1,  Gris foncé x1,</v>
          </cell>
        </row>
        <row r="5146">
          <cell r="F5146">
            <v>5905490033994</v>
          </cell>
          <cell r="G5146" t="str">
            <v>Lot de chaises LALIE tissu velours côtelé et pieds métal or - Lot de 4 chaises - Marron x2, Beige x1,  Taupe x1,</v>
          </cell>
        </row>
        <row r="5147">
          <cell r="F5147">
            <v>5905490034007</v>
          </cell>
          <cell r="G5147" t="str">
            <v>Lot de chaises LALIE tissu velours côtelé et pieds métal or - Lot de 4 chaises - Marron x2, Gris clair x1, Gris foncé x1,</v>
          </cell>
        </row>
        <row r="5148">
          <cell r="F5148">
            <v>5905490034014</v>
          </cell>
          <cell r="G5148" t="str">
            <v>Lot de chaises LALIE tissu velours côtelé et pieds métal or - Lot de 4 chaises - Taupe x2, Gris clair x1, Gris foncé x1,</v>
          </cell>
        </row>
        <row r="5149">
          <cell r="F5149">
            <v>5905490034021</v>
          </cell>
          <cell r="G5149" t="str">
            <v>Lot de chaises LALIE tissu velours côtelé et pieds métal or - Lot de 4 chaises - Taupe x2, Beige x1,  Gris foncé x1,</v>
          </cell>
        </row>
        <row r="5150">
          <cell r="F5150">
            <v>5905490034038</v>
          </cell>
          <cell r="G5150" t="str">
            <v>Lot de chaises LALIE tissu velours côtelé et pieds métal or - Lot de 4 chaises - Vert clair x2, Beige x1,  Jaune x1,</v>
          </cell>
        </row>
        <row r="5151">
          <cell r="F5151">
            <v>5905490034045</v>
          </cell>
          <cell r="G5151" t="str">
            <v>Lot de chaises LALIE tissu velours côtelé et pieds métal or - Lot de 4 chaises - Vert clair x2, Orange x1, Jaune x1,</v>
          </cell>
        </row>
        <row r="5152">
          <cell r="F5152">
            <v>5905490034052</v>
          </cell>
          <cell r="G5152" t="str">
            <v>Lot de chaises LALIE tissu velours côtelé et pieds métal or - Lot de 4 chaises - Orange x2, Taupe x1, Jaune x1,</v>
          </cell>
        </row>
        <row r="5153">
          <cell r="F5153">
            <v>5905490034069</v>
          </cell>
          <cell r="G5153" t="str">
            <v>Lot de chaises LALIE tissu velours côtelé et pieds métal or - Lot de 4 chaises - Orange x2, Taupe x1, Vert clair x1</v>
          </cell>
        </row>
        <row r="5154">
          <cell r="F5154">
            <v>5905490034076</v>
          </cell>
          <cell r="G5154" t="str">
            <v>Lot de chaises LALIE tissu velours côtelé et pieds métal or - Lot de 4 chaises - Rose x2, Beige x1,  Gris clair x1,</v>
          </cell>
        </row>
        <row r="5155">
          <cell r="F5155">
            <v>5905490034083</v>
          </cell>
          <cell r="G5155" t="str">
            <v>Lot de chaises LALIE tissu velours côtelé et pieds métal or - Lot de 4 chaises - Rose x2, Beige x1,  Gris foncé x1,</v>
          </cell>
        </row>
        <row r="5156">
          <cell r="F5156">
            <v>5905490034090</v>
          </cell>
          <cell r="G5156" t="str">
            <v>Lot de chaises LALIE tissu velours côtelé et pieds métal or - Lot de 4 chaises - Rose x2, Beige x1,  Taupe x1,</v>
          </cell>
        </row>
        <row r="5157">
          <cell r="F5157">
            <v>5905490029652</v>
          </cell>
          <cell r="G5157" t="str">
            <v>Lot de chaises LALIE tissu texturé et pieds métal or - Lot de 2 chaises - Beige x2</v>
          </cell>
        </row>
        <row r="5158">
          <cell r="F5158">
            <v>5905490029669</v>
          </cell>
          <cell r="G5158" t="str">
            <v>Lot de chaises LALIE tissu texturé et pieds métal or - Lot de 2 chaises - Gris foncé x2</v>
          </cell>
        </row>
        <row r="5159">
          <cell r="F5159">
            <v>5905490029676</v>
          </cell>
          <cell r="G5159" t="str">
            <v>Lot de chaises LALIE tissu texturé et pieds métal or - Lot de 2 chaises - Jaune x2</v>
          </cell>
        </row>
        <row r="5160">
          <cell r="F5160">
            <v>5905490029683</v>
          </cell>
          <cell r="G5160" t="str">
            <v>Lot de chaises LALIE tissu texturé et pieds métal or - Lot de 2 chaises - Bleu foncé x2</v>
          </cell>
        </row>
        <row r="5161">
          <cell r="F5161">
            <v>5905490029690</v>
          </cell>
          <cell r="G5161" t="str">
            <v>Lot de chaises LALIE tissu texturé et pieds métal or - Lot de 2 chaises - Vert x2</v>
          </cell>
        </row>
        <row r="5162">
          <cell r="F5162">
            <v>5905490029706</v>
          </cell>
          <cell r="G5162" t="str">
            <v>Lot de chaises LALIE tissu texturé et pieds métal or - Lot de 2 chaises - Beige x1, Gris foncé x1</v>
          </cell>
        </row>
        <row r="5163">
          <cell r="F5163">
            <v>5905490029713</v>
          </cell>
          <cell r="G5163" t="str">
            <v>Lot de chaises LALIE tissu texturé et pieds métal or - Lot de 2 chaises - Beige x1, Jaune x1</v>
          </cell>
        </row>
        <row r="5164">
          <cell r="F5164">
            <v>5905490029720</v>
          </cell>
          <cell r="G5164" t="str">
            <v>Lot de chaises LALIE tissu texturé et pieds métal or - Lot de 2 chaises - Beige x1, Bleu foncé x1</v>
          </cell>
        </row>
        <row r="5165">
          <cell r="F5165">
            <v>5905490029737</v>
          </cell>
          <cell r="G5165" t="str">
            <v>Lot de chaises LALIE tissu texturé et pieds métal or - Lot de 2 chaises - Beige x1, Vert x1</v>
          </cell>
        </row>
        <row r="5166">
          <cell r="F5166">
            <v>5905490029744</v>
          </cell>
          <cell r="G5166" t="str">
            <v>Lot de chaises LALIE tissu texturé et pieds métal or - Lot de 2 chaises - Jaune x1, Vert x1</v>
          </cell>
        </row>
        <row r="5167">
          <cell r="F5167">
            <v>5905490029751</v>
          </cell>
          <cell r="G5167" t="str">
            <v>Lot de chaises LALIE tissu texturé et pieds métal or - Lot de 2 chaises - Bleu foncé x1, Vert x1</v>
          </cell>
        </row>
        <row r="5168">
          <cell r="F5168">
            <v>5905490029768</v>
          </cell>
          <cell r="G5168" t="str">
            <v>Lot de chaises LALIE tissu texturé et pieds métal or - Lot de 2 chaises - Gris foncé x1, Jaune x1</v>
          </cell>
        </row>
        <row r="5169">
          <cell r="F5169">
            <v>5905490029775</v>
          </cell>
          <cell r="G5169" t="str">
            <v>Lot de chaises LALIE tissu texturé et pieds métal or - Lot de 2 chaises - Gris foncé x1, Bleu foncé x1</v>
          </cell>
        </row>
        <row r="5170">
          <cell r="F5170">
            <v>5905490029782</v>
          </cell>
          <cell r="G5170" t="str">
            <v>Lot de chaises LALIE tissu texturé et pieds métal or - Lot de 2 chaises - Gris foncé x1, Vert x1</v>
          </cell>
        </row>
        <row r="5171">
          <cell r="F5171">
            <v>5905490033079</v>
          </cell>
          <cell r="G5171" t="str">
            <v>Lot de chaises LALIE tissu texturé et pieds métal or - Lot de 4 chaises - Beige x4</v>
          </cell>
        </row>
        <row r="5172">
          <cell r="F5172">
            <v>5905490033086</v>
          </cell>
          <cell r="G5172" t="str">
            <v>Lot de chaises LALIE tissu texturé et pieds métal or - Lot de 4 chaises - Gris foncé x4</v>
          </cell>
        </row>
        <row r="5173">
          <cell r="F5173">
            <v>5905490033093</v>
          </cell>
          <cell r="G5173" t="str">
            <v>Lot de chaises LALIE tissu texturé et pieds métal or - Lot de 4 chaises - Jaune x4</v>
          </cell>
        </row>
        <row r="5174">
          <cell r="F5174">
            <v>5905490033109</v>
          </cell>
          <cell r="G5174" t="str">
            <v>Lot de chaises LALIE tissu texturé et pieds métal or - Lot de 4 chaises - Bleu foncé x4</v>
          </cell>
        </row>
        <row r="5175">
          <cell r="F5175">
            <v>5905490033116</v>
          </cell>
          <cell r="G5175" t="str">
            <v>Lot de chaises LALIE tissu texturé et pieds métal or - Lot de 4 chaises - Vert x4</v>
          </cell>
        </row>
        <row r="5176">
          <cell r="F5176">
            <v>5905490033123</v>
          </cell>
          <cell r="G5176" t="str">
            <v>Lot de chaises LALIE tissu texturé et pieds métal or - Lot de 4 chaises - Beige x2, Gris foncé x2</v>
          </cell>
        </row>
        <row r="5177">
          <cell r="F5177">
            <v>5905490033130</v>
          </cell>
          <cell r="G5177" t="str">
            <v>Lot de chaises LALIE tissu texturé et pieds métal or - Lot de 4 chaises - Beige x2, Jaune x2</v>
          </cell>
        </row>
        <row r="5178">
          <cell r="F5178">
            <v>5905490033147</v>
          </cell>
          <cell r="G5178" t="str">
            <v>Lot de chaises LALIE tissu texturé et pieds métal or - Lot de 4 chaises - Beige x2, Bleu foncé x2</v>
          </cell>
        </row>
        <row r="5179">
          <cell r="F5179">
            <v>5905490033154</v>
          </cell>
          <cell r="G5179" t="str">
            <v>Lot de chaises LALIE tissu texturé et pieds métal or - Lot de 4 chaises - Beige x2, Vert x2</v>
          </cell>
        </row>
        <row r="5180">
          <cell r="F5180">
            <v>5905490033161</v>
          </cell>
          <cell r="G5180" t="str">
            <v>Lot de chaises LALIE tissu texturé et pieds métal or - Lot de 4 chaises - Jaune x2, Vert x2</v>
          </cell>
        </row>
        <row r="5181">
          <cell r="F5181">
            <v>5905490033178</v>
          </cell>
          <cell r="G5181" t="str">
            <v>Lot de chaises LALIE tissu texturé et pieds métal or - Lot de 4 chaises - Bleu foncé x2, Vert x2</v>
          </cell>
        </row>
        <row r="5182">
          <cell r="F5182">
            <v>5905490033185</v>
          </cell>
          <cell r="G5182" t="str">
            <v>Lot de chaises LALIE tissu texturé et pieds métal or - Lot de 4 chaises - Gris foncé x2, Jaune x2</v>
          </cell>
        </row>
        <row r="5183">
          <cell r="F5183">
            <v>5905490033192</v>
          </cell>
          <cell r="G5183" t="str">
            <v>Lot de chaises LALIE tissu texturé et pieds métal or - Lot de 4 chaises - Gris foncé x2, Bleu foncé x2</v>
          </cell>
        </row>
        <row r="5184">
          <cell r="F5184">
            <v>5905490033208</v>
          </cell>
          <cell r="G5184" t="str">
            <v>Lot de chaises LALIE tissu texturé et pieds métal or - Lot de 4 chaises - Gris foncé x2, Vert x2</v>
          </cell>
        </row>
        <row r="5185">
          <cell r="F5185">
            <v>5905490033215</v>
          </cell>
          <cell r="G5185" t="str">
            <v>Lot de chaises LALIE tissu texturé et pieds métal or - Lot de 4 chaises - Beige x2,  Gris foncé x1, Bleu foncé x1,</v>
          </cell>
        </row>
        <row r="5186">
          <cell r="F5186">
            <v>5905490033222</v>
          </cell>
          <cell r="G5186" t="str">
            <v>Lot de chaises LALIE tissu texturé et pieds métal or - Lot de 4 chaises - Beige x2,  Gris foncé x1, Jaune x1,</v>
          </cell>
        </row>
        <row r="5187">
          <cell r="F5187">
            <v>5905490033239</v>
          </cell>
          <cell r="G5187" t="str">
            <v>Lot de chaises LALIE tissu texturé et pieds métal or - Lot de 4 chaises - Beige x2,  Gris foncé x1, Vert x1,</v>
          </cell>
        </row>
        <row r="5188">
          <cell r="F5188">
            <v>5905490033246</v>
          </cell>
          <cell r="G5188" t="str">
            <v>Lot de chaises LALIE tissu texturé et pieds métal or - Lot de 4 chaises - Jaune x2, Gris foncé x1, Vert x1,</v>
          </cell>
        </row>
        <row r="5189">
          <cell r="F5189">
            <v>5905490033253</v>
          </cell>
          <cell r="G5189" t="str">
            <v>Lot de chaises LALIE tissu texturé et pieds métal or - Lot de 4 chaises - Jaune x2, Gris foncé x1, Beige x1,</v>
          </cell>
        </row>
        <row r="5190">
          <cell r="F5190">
            <v>5905490033260</v>
          </cell>
          <cell r="G5190" t="str">
            <v>Lot de chaises LALIE tissu texturé et pieds métal or - Lot de 4 chaises - Bleu foncé x2, Gris foncé x1, Vert x1,</v>
          </cell>
        </row>
        <row r="5191">
          <cell r="F5191">
            <v>5905490033277</v>
          </cell>
          <cell r="G5191" t="str">
            <v>Lot de chaises LALIE tissu texturé et pieds métal or - Lot de 4 chaises - Bleu foncé x2, Gris foncé x1, Beige x1,</v>
          </cell>
        </row>
        <row r="5192">
          <cell r="F5192">
            <v>5905490033284</v>
          </cell>
          <cell r="G5192" t="str">
            <v>Lot de chaises LALIE tissu texturé et pieds métal or - Lot de 4 chaises - Vert x2, Beige x1,  Gris foncé x1,</v>
          </cell>
        </row>
        <row r="5193">
          <cell r="F5193">
            <v>5905490033291</v>
          </cell>
          <cell r="G5193" t="str">
            <v>Lot de chaises LALIE tissu texturé et pieds métal or - Lot de 4 chaises - Vert x2, Beige x1,  Bleu foncé x1,</v>
          </cell>
        </row>
        <row r="5194">
          <cell r="F5194">
            <v>5905490033307</v>
          </cell>
          <cell r="G5194" t="str">
            <v>Lot de chaises LALIE tissu texturé et pieds métal or - Lot de 4 chaises - Vert x2, Jaune x1, Beige x1,</v>
          </cell>
        </row>
        <row r="5195">
          <cell r="F5195">
            <v>5905490033314</v>
          </cell>
          <cell r="G5195" t="str">
            <v>Lot de chaises LALIE tissu texturé et pieds métal or - Lot de 4 chaises - Gris foncé x2, Beige x1,  Vert x1,</v>
          </cell>
        </row>
        <row r="5196">
          <cell r="F5196">
            <v>5905490033321</v>
          </cell>
          <cell r="G5196" t="str">
            <v>Lot de chaises LALIE tissu texturé et pieds métal or - Lot de 4 chaises - Gris foncé x2, Beige x1,  Jaune x1,</v>
          </cell>
        </row>
        <row r="5197">
          <cell r="F5197">
            <v>5905490033338</v>
          </cell>
          <cell r="G5197" t="str">
            <v>Lot de chaises LALIE tissu texturé et pieds métal or - Lot de 4 chaises - Gris foncé x2, Beige x1,  Bleu foncé x1,</v>
          </cell>
        </row>
        <row r="5198">
          <cell r="F5198">
            <v>5905490033345</v>
          </cell>
          <cell r="G5198" t="str">
            <v>Lot de chaises LALIE tissu texturé et pieds métal or - Lot de 4 chaises - Gris foncé x2, Jaune x1, Vert x1,</v>
          </cell>
        </row>
        <row r="5199">
          <cell r="F5199">
            <v>5905490030245</v>
          </cell>
          <cell r="G5199" t="str">
            <v>Lot de chaises LALIE tissu texturé et pieds étoile - Lot de 2 chaises - Beige x2</v>
          </cell>
        </row>
        <row r="5200">
          <cell r="F5200">
            <v>5905490030252</v>
          </cell>
          <cell r="G5200" t="str">
            <v>Lot de chaises LALIE tissu texturé et pieds étoile - Lot de 2 chaises - Gris foncé x2</v>
          </cell>
        </row>
        <row r="5201">
          <cell r="F5201">
            <v>5905490030269</v>
          </cell>
          <cell r="G5201" t="str">
            <v>Lot de chaises LALIE tissu texturé et pieds étoile - Lot de 2 chaises - Jaune x2</v>
          </cell>
        </row>
        <row r="5202">
          <cell r="F5202">
            <v>5905490030276</v>
          </cell>
          <cell r="G5202" t="str">
            <v>Lot de chaises LALIE tissu texturé et pieds étoile - Lot de 2 chaises - Bleu foncé x2</v>
          </cell>
        </row>
        <row r="5203">
          <cell r="F5203">
            <v>5905490030283</v>
          </cell>
          <cell r="G5203" t="str">
            <v>Lot de chaises LALIE tissu texturé et pieds étoile - Lot de 2 chaises - Vert x2</v>
          </cell>
        </row>
        <row r="5204">
          <cell r="F5204">
            <v>5905490030290</v>
          </cell>
          <cell r="G5204" t="str">
            <v>Lot de chaises LALIE tissu texturé et pieds étoile - Lot de 2 chaises - Beige x1, Gris foncé x1</v>
          </cell>
        </row>
        <row r="5205">
          <cell r="F5205">
            <v>5905490030306</v>
          </cell>
          <cell r="G5205" t="str">
            <v>Lot de chaises LALIE tissu texturé et pieds étoile - Lot de 2 chaises - Beige x1, Jaune x1</v>
          </cell>
        </row>
        <row r="5206">
          <cell r="F5206">
            <v>5905490030313</v>
          </cell>
          <cell r="G5206" t="str">
            <v>Lot de chaises LALIE tissu texturé et pieds étoile - Lot de 2 chaises - Beige x1, Bleu foncé x1</v>
          </cell>
        </row>
        <row r="5207">
          <cell r="F5207">
            <v>5905490030320</v>
          </cell>
          <cell r="G5207" t="str">
            <v>Lot de chaises LALIE tissu texturé et pieds étoile - Lot de 2 chaises - Beige x1, Vert x1</v>
          </cell>
        </row>
        <row r="5208">
          <cell r="F5208">
            <v>5905490030337</v>
          </cell>
          <cell r="G5208" t="str">
            <v>Lot de chaises LALIE tissu texturé et pieds étoile - Lot de 2 chaises - Jaune x1, Vert x1</v>
          </cell>
        </row>
        <row r="5209">
          <cell r="F5209">
            <v>5905490030344</v>
          </cell>
          <cell r="G5209" t="str">
            <v>Lot de chaises LALIE tissu texturé et pieds étoile - Lot de 2 chaises - Bleu foncé x1, Vert x1</v>
          </cell>
        </row>
        <row r="5210">
          <cell r="F5210">
            <v>5905490030351</v>
          </cell>
          <cell r="G5210" t="str">
            <v>Lot de chaises LALIE tissu texturé et pieds étoile - Lot de 2 chaises - Gris foncé x1, Jaune x1</v>
          </cell>
        </row>
        <row r="5211">
          <cell r="F5211">
            <v>5905490030368</v>
          </cell>
          <cell r="G5211" t="str">
            <v>Lot de chaises LALIE tissu texturé et pieds étoile - Lot de 2 chaises - Gris foncé x1, Bleu foncé x1</v>
          </cell>
        </row>
        <row r="5212">
          <cell r="F5212">
            <v>5905490030375</v>
          </cell>
          <cell r="G5212" t="str">
            <v>Lot de chaises LALIE tissu texturé et pieds étoile - Lot de 2 chaises - Gris foncé x1, Vert x1</v>
          </cell>
        </row>
        <row r="5213">
          <cell r="F5213">
            <v>5905490035561</v>
          </cell>
          <cell r="G5213" t="str">
            <v>Lot de chaises LALIE tissu texturé et pieds étoile - Lot de 4 chaises - Beige x4</v>
          </cell>
        </row>
        <row r="5214">
          <cell r="F5214">
            <v>5905490035578</v>
          </cell>
          <cell r="G5214" t="str">
            <v>Lot de chaises LALIE tissu texturé et pieds étoile - Lot de 4 chaises - Gris foncé x4</v>
          </cell>
        </row>
        <row r="5215">
          <cell r="F5215">
            <v>5905490035585</v>
          </cell>
          <cell r="G5215" t="str">
            <v>Lot de chaises LALIE tissu texturé et pieds étoile - Lot de 4 chaises - Jaune x4</v>
          </cell>
        </row>
        <row r="5216">
          <cell r="F5216">
            <v>5905490035592</v>
          </cell>
          <cell r="G5216" t="str">
            <v>Lot de chaises LALIE tissu texturé et pieds étoile - Lot de 4 chaises - Bleu foncé x4</v>
          </cell>
        </row>
        <row r="5217">
          <cell r="F5217">
            <v>5905490035608</v>
          </cell>
          <cell r="G5217" t="str">
            <v>Lot de chaises LALIE tissu texturé et pieds étoile - Lot de 4 chaises - Vert x4</v>
          </cell>
        </row>
        <row r="5218">
          <cell r="F5218">
            <v>5905490035615</v>
          </cell>
          <cell r="G5218" t="str">
            <v>Lot de chaises LALIE tissu texturé et pieds étoile - Lot de 4 chaises - Beige x2, Gris foncé x2</v>
          </cell>
        </row>
        <row r="5219">
          <cell r="F5219">
            <v>5905490035622</v>
          </cell>
          <cell r="G5219" t="str">
            <v>Lot de chaises LALIE tissu texturé et pieds étoile - Lot de 4 chaises - Beige x2, Jaune x2</v>
          </cell>
        </row>
        <row r="5220">
          <cell r="F5220">
            <v>5905490035639</v>
          </cell>
          <cell r="G5220" t="str">
            <v>Lot de chaises LALIE tissu texturé et pieds étoile - Lot de 4 chaises - Beige x2, Bleu foncé x2</v>
          </cell>
        </row>
        <row r="5221">
          <cell r="F5221">
            <v>5905490035646</v>
          </cell>
          <cell r="G5221" t="str">
            <v>Lot de chaises LALIE tissu texturé et pieds étoile - Lot de 4 chaises - Beige x2, Vert x2</v>
          </cell>
        </row>
        <row r="5222">
          <cell r="F5222">
            <v>5905490035653</v>
          </cell>
          <cell r="G5222" t="str">
            <v>Lot de chaises LALIE tissu texturé et pieds étoile - Lot de 4 chaises - Jaune x2, Vert x2</v>
          </cell>
        </row>
        <row r="5223">
          <cell r="F5223">
            <v>5905490035660</v>
          </cell>
          <cell r="G5223" t="str">
            <v>Lot de chaises LALIE tissu texturé et pieds étoile - Lot de 4 chaises - Bleu foncé x2, Vert x2</v>
          </cell>
        </row>
        <row r="5224">
          <cell r="F5224">
            <v>5905490035677</v>
          </cell>
          <cell r="G5224" t="str">
            <v>Lot de chaises LALIE tissu texturé et pieds étoile - Lot de 4 chaises - Gris foncé x2, Jaune x2</v>
          </cell>
        </row>
        <row r="5225">
          <cell r="F5225">
            <v>5905490035684</v>
          </cell>
          <cell r="G5225" t="str">
            <v>Lot de chaises LALIE tissu texturé et pieds étoile - Lot de 4 chaises - Gris foncé x2, Bleu foncé x2</v>
          </cell>
        </row>
        <row r="5226">
          <cell r="F5226">
            <v>5905490035691</v>
          </cell>
          <cell r="G5226" t="str">
            <v>Lot de chaises LALIE tissu texturé et pieds étoile - Lot de 4 chaises - Gris foncé x2, Vert x2</v>
          </cell>
        </row>
        <row r="5227">
          <cell r="F5227">
            <v>5905490035707</v>
          </cell>
          <cell r="G5227" t="str">
            <v>Lot de chaises LALIE tissu texturé et pieds étoile - Lot de 4 chaises - Beige x2,  Gris foncé x1, Bleu foncé x1,</v>
          </cell>
        </row>
        <row r="5228">
          <cell r="F5228">
            <v>5905490035714</v>
          </cell>
          <cell r="G5228" t="str">
            <v>Lot de chaises LALIE tissu texturé et pieds étoile - Lot de 4 chaises - Beige x2,  Gris foncé x1, Jaune x1,</v>
          </cell>
        </row>
        <row r="5229">
          <cell r="F5229">
            <v>5905490035721</v>
          </cell>
          <cell r="G5229" t="str">
            <v>Lot de chaises LALIE tissu texturé et pieds étoile - Lot de 4 chaises - Beige x2,  Gris foncé x1, Vert x1,</v>
          </cell>
        </row>
        <row r="5230">
          <cell r="F5230">
            <v>5905490035738</v>
          </cell>
          <cell r="G5230" t="str">
            <v>Lot de chaises LALIE tissu texturé et pieds étoile - Lot de 4 chaises - Jaune x2, Gris foncé x1, Vert x1,</v>
          </cell>
        </row>
        <row r="5231">
          <cell r="F5231">
            <v>5905490035745</v>
          </cell>
          <cell r="G5231" t="str">
            <v>Lot de chaises LALIE tissu texturé et pieds étoile - Lot de 4 chaises - Jaune x2, Gris foncé x1, Beige x1,</v>
          </cell>
        </row>
        <row r="5232">
          <cell r="F5232">
            <v>5905490035752</v>
          </cell>
          <cell r="G5232" t="str">
            <v>Lot de chaises LALIE tissu texturé et pieds étoile - Lot de 4 chaises - Bleu foncé x2, Gris foncé x1, Vert x1,</v>
          </cell>
        </row>
        <row r="5233">
          <cell r="F5233">
            <v>5905490035769</v>
          </cell>
          <cell r="G5233" t="str">
            <v>Lot de chaises LALIE tissu texturé et pieds étoile - Lot de 4 chaises - Bleu foncé x2, Gris foncé x1, Beige x1,</v>
          </cell>
        </row>
        <row r="5234">
          <cell r="F5234">
            <v>5905490035776</v>
          </cell>
          <cell r="G5234" t="str">
            <v>Lot de chaises LALIE tissu texturé et pieds étoile - Lot de 4 chaises - Vert x2, Beige x1,  Gris foncé x1,</v>
          </cell>
        </row>
        <row r="5235">
          <cell r="F5235">
            <v>5905490035783</v>
          </cell>
          <cell r="G5235" t="str">
            <v>Lot de chaises LALIE tissu texturé et pieds étoile - Lot de 4 chaises - Vert x2, Beige x1,  Bleu foncé x1,</v>
          </cell>
        </row>
        <row r="5236">
          <cell r="F5236">
            <v>5905490035790</v>
          </cell>
          <cell r="G5236" t="str">
            <v>Lot de chaises LALIE tissu texturé et pieds étoile - Lot de 4 chaises - Vert x2, Jaune x1, Beige x1,</v>
          </cell>
        </row>
        <row r="5237">
          <cell r="F5237">
            <v>5905490035806</v>
          </cell>
          <cell r="G5237" t="str">
            <v>Lot de chaises LALIE tissu texturé et pieds étoile - Lot de 4 chaises - Gris foncé x2, Beige x1,  Vert x1,</v>
          </cell>
        </row>
        <row r="5238">
          <cell r="F5238">
            <v>5905490035813</v>
          </cell>
          <cell r="G5238" t="str">
            <v>Lot de chaises LALIE tissu texturé et pieds étoile - Lot de 4 chaises - Gris foncé x2, Beige x1,  Jaune x1,</v>
          </cell>
        </row>
        <row r="5239">
          <cell r="F5239">
            <v>5905490035820</v>
          </cell>
          <cell r="G5239" t="str">
            <v>Lot de chaises LALIE tissu texturé et pieds étoile - Lot de 4 chaises - Gris foncé x2, Beige x1,  Bleu foncé x1,</v>
          </cell>
        </row>
        <row r="5240">
          <cell r="F5240">
            <v>5905490035837</v>
          </cell>
          <cell r="G5240" t="str">
            <v>Lot de chaises LALIE tissu texturé et pieds étoile - Lot de 4 chaises - Gris foncé x2, Jaune x1, Vert x1,</v>
          </cell>
        </row>
        <row r="5241">
          <cell r="F5241">
            <v>5905490030382</v>
          </cell>
          <cell r="G5241" t="str">
            <v>Lot de chaises LALIE tissu velours côtelé et pieds étoile - Lot de 2 chaises - Beige x2</v>
          </cell>
        </row>
        <row r="5242">
          <cell r="F5242">
            <v>5905490030399</v>
          </cell>
          <cell r="G5242" t="str">
            <v>Lot de chaises LALIE tissu velours côtelé et pieds étoile - Lot de 2 chaises - Bleu clair x2</v>
          </cell>
        </row>
        <row r="5243">
          <cell r="F5243">
            <v>5905490030405</v>
          </cell>
          <cell r="G5243" t="str">
            <v>Lot de chaises LALIE tissu velours côtelé et pieds étoile - Lot de 2 chaises - Bleu foncé x2</v>
          </cell>
        </row>
        <row r="5244">
          <cell r="F5244">
            <v>5905490030412</v>
          </cell>
          <cell r="G5244" t="str">
            <v>Lot de chaises LALIE tissu velours côtelé et pieds étoile - Lot de 2 chaises - Gris clair x2</v>
          </cell>
        </row>
        <row r="5245">
          <cell r="F5245">
            <v>5905490030429</v>
          </cell>
          <cell r="G5245" t="str">
            <v>Lot de chaises LALIE tissu velours côtelé et pieds étoile - Lot de 2 chaises - Gris foncé x2</v>
          </cell>
        </row>
        <row r="5246">
          <cell r="F5246">
            <v>5905490030436</v>
          </cell>
          <cell r="G5246" t="str">
            <v>Lot de chaises LALIE tissu velours côtelé et pieds étoile - Lot de 2 chaises - Rose x2</v>
          </cell>
        </row>
        <row r="5247">
          <cell r="F5247">
            <v>5905490030443</v>
          </cell>
          <cell r="G5247" t="str">
            <v>Lot de chaises LALIE tissu velours côtelé et pieds étoile - Lot de 2 chaises - Marron x2</v>
          </cell>
        </row>
        <row r="5248">
          <cell r="F5248">
            <v>5905490030450</v>
          </cell>
          <cell r="G5248" t="str">
            <v>Lot de chaises LALIE tissu velours côtelé et pieds étoile - Lot de 2 chaises - Taupe x2</v>
          </cell>
        </row>
        <row r="5249">
          <cell r="F5249">
            <v>5905490030467</v>
          </cell>
          <cell r="G5249" t="str">
            <v>Lot de chaises LALIE tissu velours côtelé et pieds étoile - Lot de 2 chaises - Orange x2</v>
          </cell>
        </row>
        <row r="5250">
          <cell r="F5250">
            <v>5905490030481</v>
          </cell>
          <cell r="G5250" t="str">
            <v>Lot de chaises LALIE tissu velours côtelé et pieds étoile - Lot de 2 chaises - Vert x2</v>
          </cell>
        </row>
        <row r="5251">
          <cell r="F5251">
            <v>5905490041777</v>
          </cell>
          <cell r="G5251" t="str">
            <v>Lot de chaises LALIE tissu velours côtelé et pieds étoile - Lot de 2 chaises - Jaune x2</v>
          </cell>
        </row>
        <row r="5252">
          <cell r="F5252">
            <v>5905490041784</v>
          </cell>
          <cell r="G5252" t="str">
            <v>Lot de chaises LALIE tissu velours côtelé et pieds étoile - Lot de 2 chaises - Beige x1, Jaune x1</v>
          </cell>
        </row>
        <row r="5253">
          <cell r="F5253">
            <v>5905490041791</v>
          </cell>
          <cell r="G5253" t="str">
            <v>Lot de chaises LALIE tissu velours côtelé et pieds étoile - Lot de 2 chaises - Orange x1, Jaune x1</v>
          </cell>
        </row>
        <row r="5254">
          <cell r="F5254">
            <v>5905490041807</v>
          </cell>
          <cell r="G5254" t="str">
            <v>Lot de chaises LALIE tissu velours côtelé et pieds étoile - Lot de 2 chaises - Jaune x1, Vert clair x1</v>
          </cell>
        </row>
        <row r="5255">
          <cell r="F5255">
            <v>5905490041814</v>
          </cell>
          <cell r="G5255" t="str">
            <v>Lot de chaises LALIE tissu velours côtelé et pieds étoile - Lot de 2 chaises - Gris clair x1, Jaune x1</v>
          </cell>
        </row>
        <row r="5256">
          <cell r="F5256">
            <v>5905490041821</v>
          </cell>
          <cell r="G5256" t="str">
            <v>Lot de chaises LALIE tissu velours côtelé et pieds étoile - Lot de 2 chaises - Gris foncé x1, Jaune x1</v>
          </cell>
        </row>
        <row r="5257">
          <cell r="F5257">
            <v>5905490030498</v>
          </cell>
          <cell r="G5257" t="str">
            <v>Lot de chaises LALIE tissu velours côtelé et pieds étoile - Lot de 2 chaises - Beige x1, Bleu clair x1</v>
          </cell>
        </row>
        <row r="5258">
          <cell r="F5258">
            <v>5905490030504</v>
          </cell>
          <cell r="G5258" t="str">
            <v>Lot de chaises LALIE tissu velours côtelé et pieds étoile - Lot de 2 chaises - Beige x1, Bleu foncé x1</v>
          </cell>
        </row>
        <row r="5259">
          <cell r="F5259">
            <v>5905490030511</v>
          </cell>
          <cell r="G5259" t="str">
            <v>Lot de chaises LALIE tissu velours côtelé et pieds étoile - Lot de 2 chaises - Beige x1, Gris clair x1</v>
          </cell>
        </row>
        <row r="5260">
          <cell r="F5260">
            <v>5905490030528</v>
          </cell>
          <cell r="G5260" t="str">
            <v>Lot de chaises LALIE tissu velours côtelé et pieds étoile - Lot de 2 chaises - Beige x1, Gris foncé x1</v>
          </cell>
        </row>
        <row r="5261">
          <cell r="F5261">
            <v>5905490030535</v>
          </cell>
          <cell r="G5261" t="str">
            <v>Lot de chaises LALIE tissu velours côtelé et pieds étoile - Lot de 2 chaises - Beige x1, Rose x1</v>
          </cell>
        </row>
        <row r="5262">
          <cell r="F5262">
            <v>5905490030542</v>
          </cell>
          <cell r="G5262" t="str">
            <v>Lot de chaises LALIE tissu velours côtelé et pieds étoile - Lot de 2 chaises - Beige x1, Marron x1,</v>
          </cell>
        </row>
        <row r="5263">
          <cell r="F5263">
            <v>5905490030559</v>
          </cell>
          <cell r="G5263" t="str">
            <v>Lot de chaises LALIE tissu velours côtelé et pieds étoile - Lot de 2 chaises - Beige x1, Taupe x1,</v>
          </cell>
        </row>
        <row r="5264">
          <cell r="F5264">
            <v>5905490030566</v>
          </cell>
          <cell r="G5264" t="str">
            <v>Lot de chaises LALIE tissu velours côtelé et pieds étoile - Lot de 2 chaises - Beige x1, Orange x1,</v>
          </cell>
        </row>
        <row r="5265">
          <cell r="F5265">
            <v>5905490030573</v>
          </cell>
          <cell r="G5265" t="str">
            <v>Lot de chaises LALIE tissu velours côtelé et pieds étoile - Lot de 2 chaises - Beige x1, Jaune x1</v>
          </cell>
        </row>
        <row r="5266">
          <cell r="F5266">
            <v>5905490030580</v>
          </cell>
          <cell r="G5266" t="str">
            <v>Lot de chaises LALIE tissu velours côtelé et pieds étoile - Lot de 2 chaises - Beige x1, Vert clair x1</v>
          </cell>
        </row>
        <row r="5267">
          <cell r="F5267">
            <v>5905490030597</v>
          </cell>
          <cell r="G5267" t="str">
            <v>Lot de chaises LALIE tissu velours côtelé et pieds étoile - Lot de 2 chaises - Orange x1, Taupe x1,</v>
          </cell>
        </row>
        <row r="5268">
          <cell r="F5268">
            <v>5905490030603</v>
          </cell>
          <cell r="G5268" t="str">
            <v>Lot de chaises LALIE tissu velours côtelé et pieds étoile - Lot de 2 chaises - Orange x1, Jaune x1</v>
          </cell>
        </row>
        <row r="5269">
          <cell r="F5269">
            <v>5905490030610</v>
          </cell>
          <cell r="G5269" t="str">
            <v>Lot de chaises LALIE tissu velours côtelé et pieds étoile - Lot de 2 chaises - Orange x1, Vert clair x1</v>
          </cell>
        </row>
        <row r="5270">
          <cell r="F5270">
            <v>5905490030627</v>
          </cell>
          <cell r="G5270" t="str">
            <v>Lot de chaises LALIE tissu velours côtelé et pieds étoile - Lot de 2 chaises - Jaune x1, Vert clair x1</v>
          </cell>
        </row>
        <row r="5271">
          <cell r="F5271">
            <v>5905490030634</v>
          </cell>
          <cell r="G5271" t="str">
            <v>Lot de chaises LALIE tissu velours côtelé et pieds étoile - Lot de 2 chaises - Gris clair x1, Bleu clair x1,</v>
          </cell>
        </row>
        <row r="5272">
          <cell r="F5272">
            <v>5905490030641</v>
          </cell>
          <cell r="G5272" t="str">
            <v>Lot de chaises LALIE tissu velours côtelé et pieds étoile - Lot de 2 chaises - Gris clair x1, Bleu foncé x1,</v>
          </cell>
        </row>
        <row r="5273">
          <cell r="F5273">
            <v>5905490030658</v>
          </cell>
          <cell r="G5273" t="str">
            <v>Lot de chaises LALIE tissu velours côtelé et pieds étoile - Lot de 2 chaises - Gris clair x1, Gris foncé x1</v>
          </cell>
        </row>
        <row r="5274">
          <cell r="F5274">
            <v>5905490030665</v>
          </cell>
          <cell r="G5274" t="str">
            <v>Lot de chaises LALIE tissu velours côtelé et pieds étoile - Lot de 2 chaises - Gris clair x1, Rose x1,</v>
          </cell>
        </row>
        <row r="5275">
          <cell r="F5275">
            <v>5905490030672</v>
          </cell>
          <cell r="G5275" t="str">
            <v>Lot de chaises LALIE tissu velours côtelé et pieds étoile - Lot de 2 chaises - Gris clair x1, Marron x1,</v>
          </cell>
        </row>
        <row r="5276">
          <cell r="F5276">
            <v>5905490030689</v>
          </cell>
          <cell r="G5276" t="str">
            <v>Lot de chaises LALIE tissu velours côtelé et pieds étoile - Lot de 2 chaises - Gris clair x1, Taupe x1,</v>
          </cell>
        </row>
        <row r="5277">
          <cell r="F5277">
            <v>5905490030696</v>
          </cell>
          <cell r="G5277" t="str">
            <v>Lot de chaises LALIE tissu velours côtelé et pieds étoile - Lot de 2 chaises - Gris clair x1, Orange x1</v>
          </cell>
        </row>
        <row r="5278">
          <cell r="F5278">
            <v>5905490030702</v>
          </cell>
          <cell r="G5278" t="str">
            <v>Lot de chaises LALIE tissu velours côtelé et pieds étoile - Lot de 2 chaises - Gris clair x1, Jaune x1</v>
          </cell>
        </row>
        <row r="5279">
          <cell r="F5279">
            <v>5905490030719</v>
          </cell>
          <cell r="G5279" t="str">
            <v>Lot de chaises LALIE tissu velours côtelé et pieds étoile - Lot de 2 chaises - Gris clair x1, Vert clair x1</v>
          </cell>
        </row>
        <row r="5280">
          <cell r="F5280">
            <v>5905490030726</v>
          </cell>
          <cell r="G5280" t="str">
            <v>Lot de chaises LALIE tissu velours côtelé et pieds étoile - Lot de 2 chaises - Gris foncé x1, Bleu clair x1</v>
          </cell>
        </row>
        <row r="5281">
          <cell r="F5281">
            <v>5905490030733</v>
          </cell>
          <cell r="G5281" t="str">
            <v>Lot de chaises LALIE tissu velours côtelé et pieds étoile - Lot de 2 chaises - Gris foncé x1, Bleu foncé x1</v>
          </cell>
        </row>
        <row r="5282">
          <cell r="F5282">
            <v>5905490030740</v>
          </cell>
          <cell r="G5282" t="str">
            <v>Lot de chaises LALIE tissu velours côtelé et pieds étoile - Lot de 2 chaises - Gris foncé x1, Rose x1</v>
          </cell>
        </row>
        <row r="5283">
          <cell r="F5283">
            <v>5905490030757</v>
          </cell>
          <cell r="G5283" t="str">
            <v>Lot de chaises LALIE tissu velours côtelé et pieds étoile - Lot de 2 chaises - Gris foncé x1, Marron x1</v>
          </cell>
        </row>
        <row r="5284">
          <cell r="F5284">
            <v>5905490030764</v>
          </cell>
          <cell r="G5284" t="str">
            <v>Lot de chaises LALIE tissu velours côtelé et pieds étoile - Lot de 2 chaises - Gris foncé x1, Taupe x1</v>
          </cell>
        </row>
        <row r="5285">
          <cell r="F5285">
            <v>5905490030771</v>
          </cell>
          <cell r="G5285" t="str">
            <v>Lot de chaises LALIE tissu velours côtelé et pieds étoile - Lot de 2 chaises - Gris foncé x1, Orange x1</v>
          </cell>
        </row>
        <row r="5286">
          <cell r="F5286">
            <v>5905490030788</v>
          </cell>
          <cell r="G5286" t="str">
            <v>Lot de chaises LALIE tissu velours côtelé et pieds étoile - Lot de 2 chaises - Gris foncé x1, Jaune x1</v>
          </cell>
        </row>
        <row r="5287">
          <cell r="F5287">
            <v>5905490030795</v>
          </cell>
          <cell r="G5287" t="str">
            <v>Lot de chaises LALIE tissu velours côtelé et pieds étoile - Lot de 2 chaises - Gris foncé x1, Vert clair x1</v>
          </cell>
        </row>
        <row r="5288">
          <cell r="F5288">
            <v>5905490035844</v>
          </cell>
          <cell r="G5288" t="str">
            <v>Lot de chaises LALIE tissu velours côtelé et pieds étoile - Lot de 4 chaises - Beige x4</v>
          </cell>
        </row>
        <row r="5289">
          <cell r="F5289">
            <v>5905490035851</v>
          </cell>
          <cell r="G5289" t="str">
            <v>Lot de chaises LALIE tissu velours côtelé et pieds étoile - Lot de 4 chaises - Bleu clair x4</v>
          </cell>
        </row>
        <row r="5290">
          <cell r="F5290">
            <v>5905490035868</v>
          </cell>
          <cell r="G5290" t="str">
            <v>Lot de chaises LALIE tissu velours côtelé et pieds étoile - Lot de 4 chaises - Bleu foncé x4</v>
          </cell>
        </row>
        <row r="5291">
          <cell r="F5291">
            <v>5905490035875</v>
          </cell>
          <cell r="G5291" t="str">
            <v>Lot de chaises LALIE tissu velours côtelé et pieds étoile - Lot de 4 chaises - Gris clair x4</v>
          </cell>
        </row>
        <row r="5292">
          <cell r="F5292">
            <v>5905490035882</v>
          </cell>
          <cell r="G5292" t="str">
            <v>Lot de chaises LALIE tissu velours côtelé et pieds étoile - Lot de 4 chaises - Gris foncé x4</v>
          </cell>
        </row>
        <row r="5293">
          <cell r="F5293">
            <v>5905490035899</v>
          </cell>
          <cell r="G5293" t="str">
            <v>Lot de chaises LALIE tissu velours côtelé et pieds étoile - Lot de 4 chaises - Rose x4</v>
          </cell>
        </row>
        <row r="5294">
          <cell r="F5294">
            <v>5905490035905</v>
          </cell>
          <cell r="G5294" t="str">
            <v>Lot de chaises LALIE tissu velours côtelé et pieds étoile - Lot de 4 chaises - Marron x4</v>
          </cell>
        </row>
        <row r="5295">
          <cell r="F5295">
            <v>5905490035912</v>
          </cell>
          <cell r="G5295" t="str">
            <v>Lot de chaises LALIE tissu velours côtelé et pieds étoile - Lot de 4 chaises - Taupe x4</v>
          </cell>
        </row>
        <row r="5296">
          <cell r="F5296">
            <v>5905490035929</v>
          </cell>
          <cell r="G5296" t="str">
            <v>Lot de chaises LALIE tissu velours côtelé et pieds étoile - Lot de 4 chaises - Orange x4</v>
          </cell>
        </row>
        <row r="5297">
          <cell r="F5297">
            <v>5905490035943</v>
          </cell>
          <cell r="G5297" t="str">
            <v>Lot de chaises LALIE tissu velours côtelé et pieds étoile - Lot de 4 chaises - Vert x4</v>
          </cell>
        </row>
        <row r="5298">
          <cell r="F5298">
            <v>5905490042170</v>
          </cell>
          <cell r="G5298" t="str">
            <v>Lot de chaises LALIE tissu velours côtelé et pieds étoile - Lot de 4 chaises - Jaune x4</v>
          </cell>
        </row>
        <row r="5299">
          <cell r="F5299">
            <v>5905490042187</v>
          </cell>
          <cell r="G5299" t="str">
            <v>Lot de chaises LALIE tissu velours côtelé et pieds étoile - Lot de 4 chaises - Beige x2, Jaune x2</v>
          </cell>
        </row>
        <row r="5300">
          <cell r="F5300">
            <v>5905490042194</v>
          </cell>
          <cell r="G5300" t="str">
            <v>Lot de chaises LALIE tissu velours côtelé et pieds étoile - Lot de 4 chaises - Orange x2, Jaune x2</v>
          </cell>
        </row>
        <row r="5301">
          <cell r="F5301">
            <v>5905490042200</v>
          </cell>
          <cell r="G5301" t="str">
            <v>Lot de chaises LALIE tissu velours côtelé et pieds étoile - Lot de 4 chaises - Jaune x2, Vert clair x2</v>
          </cell>
        </row>
        <row r="5302">
          <cell r="F5302">
            <v>5905490042217</v>
          </cell>
          <cell r="G5302" t="str">
            <v>Lot de chaises LALIE tissu velours côtelé et pieds étoile - Lot de 4 chaises - Gris clair x2, Jaune x2</v>
          </cell>
        </row>
        <row r="5303">
          <cell r="F5303">
            <v>5905490042224</v>
          </cell>
          <cell r="G5303" t="str">
            <v>Lot de chaises LALIE tissu velours côtelé et pieds étoile - Lot de 4 chaises - Gris foncé x2, Jaune x2</v>
          </cell>
        </row>
        <row r="5304">
          <cell r="F5304">
            <v>5905490042231</v>
          </cell>
          <cell r="G5304" t="str">
            <v>Lot de chaises LALIE tissu velours côtelé et pieds étoile - Lot de 4 chaises - Beige x2,  Orange x1, Jaune x1,</v>
          </cell>
        </row>
        <row r="5305">
          <cell r="F5305">
            <v>5905490042248</v>
          </cell>
          <cell r="G5305" t="str">
            <v>Lot de chaises LALIE tissu velours côtelé et pieds étoile - Lot de 4 chaises - Beige x2,  Jaune x1, Vert clair x1</v>
          </cell>
        </row>
        <row r="5306">
          <cell r="F5306">
            <v>5905490042255</v>
          </cell>
          <cell r="G5306" t="str">
            <v>Lot de chaises LALIE tissu velours côtelé et pieds étoile - Lot de 4 chaises - Vert clair x2, Beige x1,  Jaune x1,</v>
          </cell>
        </row>
        <row r="5307">
          <cell r="F5307">
            <v>5905490042262</v>
          </cell>
          <cell r="G5307" t="str">
            <v>Lot de chaises LALIE tissu velours côtelé et pieds étoile - Lot de 4 chaises - Vert clair x2, Orange x1, Jaune x1,</v>
          </cell>
        </row>
        <row r="5308">
          <cell r="F5308">
            <v>5905490042279</v>
          </cell>
          <cell r="G5308" t="str">
            <v>Lot de chaises LALIE tissu velours côtelé et pieds étoile - Lot de 4 chaises - Orange x2, Taupe x1, Jaune x1,</v>
          </cell>
        </row>
        <row r="5309">
          <cell r="F5309">
            <v>5905490035950</v>
          </cell>
          <cell r="G5309" t="str">
            <v>Lot de chaises LALIE tissu velours côtelé et pieds étoile - Lot de 4 chaises - Beige x2, Bleu clair x2</v>
          </cell>
        </row>
        <row r="5310">
          <cell r="F5310">
            <v>5905490035967</v>
          </cell>
          <cell r="G5310" t="str">
            <v>Lot de chaises LALIE tissu velours côtelé et pieds étoile - Lot de 4 chaises - Beige x2, Bleu foncé x2</v>
          </cell>
        </row>
        <row r="5311">
          <cell r="F5311">
            <v>5905490035974</v>
          </cell>
          <cell r="G5311" t="str">
            <v>Lot de chaises LALIE tissu velours côtelé et pieds étoile - Lot de 4 chaises - Beige x2, Gris clair x2</v>
          </cell>
        </row>
        <row r="5312">
          <cell r="F5312">
            <v>5905490035981</v>
          </cell>
          <cell r="G5312" t="str">
            <v>Lot de chaises LALIE tissu velours côtelé et pieds étoile - Lot de 4 chaises - Beige x2, Gris foncé x2</v>
          </cell>
        </row>
        <row r="5313">
          <cell r="F5313">
            <v>5905490035998</v>
          </cell>
          <cell r="G5313" t="str">
            <v>Lot de chaises LALIE tissu velours côtelé et pieds étoile - Lot de 4 chaises - Beige x2, Rose x2</v>
          </cell>
        </row>
        <row r="5314">
          <cell r="F5314">
            <v>5905490036001</v>
          </cell>
          <cell r="G5314" t="str">
            <v>Lot de chaises LALIE tissu velours côtelé et pieds étoile - Lot de 4 chaises - Beige x2, Marron x2</v>
          </cell>
        </row>
        <row r="5315">
          <cell r="F5315">
            <v>5905490036018</v>
          </cell>
          <cell r="G5315" t="str">
            <v>Lot de chaises LALIE tissu velours côtelé et pieds étoile - Lot de 4 chaises - Beige x2, Taupe x2</v>
          </cell>
        </row>
        <row r="5316">
          <cell r="F5316">
            <v>5905490036025</v>
          </cell>
          <cell r="G5316" t="str">
            <v>Lot de chaises LALIE tissu velours côtelé et pieds étoile - Lot de 4 chaises - Beige x2, Orange x2</v>
          </cell>
        </row>
        <row r="5317">
          <cell r="F5317">
            <v>5905490036032</v>
          </cell>
          <cell r="G5317" t="str">
            <v>Lot de chaises LALIE tissu velours côtelé et pieds étoile - Lot de 4 chaises - Beige x2, Jaune x2</v>
          </cell>
        </row>
        <row r="5318">
          <cell r="F5318">
            <v>5905490036049</v>
          </cell>
          <cell r="G5318" t="str">
            <v>Lot de chaises LALIE tissu velours côtelé et pieds étoile - Lot de 4 chaises - Beige x2, Vert clair x2</v>
          </cell>
        </row>
        <row r="5319">
          <cell r="F5319">
            <v>5905490036056</v>
          </cell>
          <cell r="G5319" t="str">
            <v>Lot de chaises LALIE tissu velours côtelé et pieds étoile - Lot de 4 chaises - Orange x2, Taupe x2</v>
          </cell>
        </row>
        <row r="5320">
          <cell r="F5320">
            <v>5905490036063</v>
          </cell>
          <cell r="G5320" t="str">
            <v>Lot de chaises LALIE tissu velours côtelé et pieds étoile - Lot de 4 chaises - Orange x2, Jaune x2</v>
          </cell>
        </row>
        <row r="5321">
          <cell r="F5321">
            <v>5905490036070</v>
          </cell>
          <cell r="G5321" t="str">
            <v>Lot de chaises LALIE tissu velours côtelé et pieds étoile - Lot de 4 chaises - Orange x2, Vert clair x2</v>
          </cell>
        </row>
        <row r="5322">
          <cell r="F5322">
            <v>5905490036087</v>
          </cell>
          <cell r="G5322" t="str">
            <v>Lot de chaises LALIE tissu velours côtelé et pieds étoile - Lot de 4 chaises - Jaune x2, Vert clair x2</v>
          </cell>
        </row>
        <row r="5323">
          <cell r="F5323">
            <v>5905490036094</v>
          </cell>
          <cell r="G5323" t="str">
            <v>Lot de chaises LALIE tissu velours côtelé et pieds étoile - Lot de 4 chaises - Gris clair x2, Bleu clair x2</v>
          </cell>
        </row>
        <row r="5324">
          <cell r="F5324">
            <v>5905490036100</v>
          </cell>
          <cell r="G5324" t="str">
            <v>Lot de chaises LALIE tissu velours côtelé et pieds étoile - Lot de 4 chaises - Gris clair x2, Bleu foncé x2</v>
          </cell>
        </row>
        <row r="5325">
          <cell r="F5325">
            <v>5905490036117</v>
          </cell>
          <cell r="G5325" t="str">
            <v>Lot de chaises LALIE tissu velours côtelé et pieds étoile - Lot de 4 chaises - Gris clair x2, Gris foncé x2</v>
          </cell>
        </row>
        <row r="5326">
          <cell r="F5326">
            <v>5905490036124</v>
          </cell>
          <cell r="G5326" t="str">
            <v>Lot de chaises LALIE tissu velours côtelé et pieds étoile - Lot de 4 chaises - Gris clair x2, Rose x2</v>
          </cell>
        </row>
        <row r="5327">
          <cell r="F5327">
            <v>5905490036131</v>
          </cell>
          <cell r="G5327" t="str">
            <v>Lot de chaises LALIE tissu velours côtelé et pieds étoile - Lot de 4 chaises - Gris clair x2, Marron x2</v>
          </cell>
        </row>
        <row r="5328">
          <cell r="F5328">
            <v>5905490036148</v>
          </cell>
          <cell r="G5328" t="str">
            <v>Lot de chaises LALIE tissu velours côtelé et pieds étoile - Lot de 4 chaises - Gris clair x2, Taupe x2</v>
          </cell>
        </row>
        <row r="5329">
          <cell r="F5329">
            <v>5905490036155</v>
          </cell>
          <cell r="G5329" t="str">
            <v>Lot de chaises LALIE tissu velours côtelé et pieds étoile - Lot de 4 chaises - Gris clair x2, Orange x2</v>
          </cell>
        </row>
        <row r="5330">
          <cell r="F5330">
            <v>5905490036162</v>
          </cell>
          <cell r="G5330" t="str">
            <v>Lot de chaises LALIE tissu velours côtelé et pieds étoile - Lot de 4 chaises - Gris clair x2, Jaune x2</v>
          </cell>
        </row>
        <row r="5331">
          <cell r="F5331">
            <v>5905490036179</v>
          </cell>
          <cell r="G5331" t="str">
            <v>Lot de chaises LALIE tissu velours côtelé et pieds étoile - Lot de 4 chaises - Gris clair x2, Vert clair x2</v>
          </cell>
        </row>
        <row r="5332">
          <cell r="F5332">
            <v>5905490036186</v>
          </cell>
          <cell r="G5332" t="str">
            <v>Lot de chaises LALIE tissu velours côtelé et pieds étoile - Lot de 4 chaises - Gris foncé x2, Bleu clair x2</v>
          </cell>
        </row>
        <row r="5333">
          <cell r="F5333">
            <v>5905490036193</v>
          </cell>
          <cell r="G5333" t="str">
            <v>Lot de chaises LALIE tissu velours côtelé et pieds étoile - Lot de 4 chaises - Gris foncé x2, Bleu foncé x2</v>
          </cell>
        </row>
        <row r="5334">
          <cell r="F5334">
            <v>5905490036209</v>
          </cell>
          <cell r="G5334" t="str">
            <v>Lot de chaises LALIE tissu velours côtelé et pieds étoile - Lot de 4 chaises - Gris foncé x2, Rose x2</v>
          </cell>
        </row>
        <row r="5335">
          <cell r="F5335">
            <v>5905490036216</v>
          </cell>
          <cell r="G5335" t="str">
            <v>Lot de chaises LALIE tissu velours côtelé et pieds étoile - Lot de 4 chaises - Gris foncé x2, Marron x2</v>
          </cell>
        </row>
        <row r="5336">
          <cell r="F5336">
            <v>5905490036223</v>
          </cell>
          <cell r="G5336" t="str">
            <v>Lot de chaises LALIE tissu velours côtelé et pieds étoile - Lot de 4 chaises - Gris foncé x2, Taupe x2</v>
          </cell>
        </row>
        <row r="5337">
          <cell r="F5337">
            <v>5905490036230</v>
          </cell>
          <cell r="G5337" t="str">
            <v>Lot de chaises LALIE tissu velours côtelé et pieds étoile - Lot de 4 chaises - Gris foncé x2, Orange x2</v>
          </cell>
        </row>
        <row r="5338">
          <cell r="F5338">
            <v>5905490036247</v>
          </cell>
          <cell r="G5338" t="str">
            <v>Lot de chaises LALIE tissu velours côtelé et pieds étoile - Lot de 4 chaises - Gris foncé x2, Jaune x2</v>
          </cell>
        </row>
        <row r="5339">
          <cell r="F5339">
            <v>5905490036254</v>
          </cell>
          <cell r="G5339" t="str">
            <v>Lot de chaises LALIE tissu velours côtelé et pieds étoile - Lot de 4 chaises - Gris foncé x2, Vert clair x2</v>
          </cell>
        </row>
        <row r="5340">
          <cell r="F5340">
            <v>5905490036261</v>
          </cell>
          <cell r="G5340" t="str">
            <v>Lot de chaises LALIE tissu velours côtelé et pieds étoile - Lot de 4 chaises - Beige x2,  Bleu clair x1, Bleu foncé x1,</v>
          </cell>
        </row>
        <row r="5341">
          <cell r="F5341">
            <v>5905490036278</v>
          </cell>
          <cell r="G5341" t="str">
            <v>Lot de chaises LALIE tissu velours côtelé et pieds étoile - Lot de 4 chaises - Beige x2,  Bleu clair x1, Gris clair x1,</v>
          </cell>
        </row>
        <row r="5342">
          <cell r="F5342">
            <v>5905490036285</v>
          </cell>
          <cell r="G5342" t="str">
            <v>Lot de chaises LALIE tissu velours côtelé et pieds étoile - Lot de 4 chaises - Beige x2,  Bleu clair x1, Gris foncé x1,</v>
          </cell>
        </row>
        <row r="5343">
          <cell r="F5343">
            <v>5905490036292</v>
          </cell>
          <cell r="G5343" t="str">
            <v>Lot de chaises LALIE tissu velours côtelé et pieds étoile - Lot de 4 chaises - Beige x2,  Bleu clair x1, Taupe x1,</v>
          </cell>
        </row>
        <row r="5344">
          <cell r="F5344">
            <v>5905490036308</v>
          </cell>
          <cell r="G5344" t="str">
            <v>Lot de chaises LALIE tissu velours côtelé et pieds étoile - Lot de 4 chaises - Beige x2,  Marron x1, Gris clair x1,</v>
          </cell>
        </row>
        <row r="5345">
          <cell r="F5345">
            <v>5905490036315</v>
          </cell>
          <cell r="G5345" t="str">
            <v>Lot de chaises LALIE tissu velours côtelé et pieds étoile - Lot de 4 chaises - Beige x2,  Taupe x1, Gris clair x1,</v>
          </cell>
        </row>
        <row r="5346">
          <cell r="F5346">
            <v>5905490036322</v>
          </cell>
          <cell r="G5346" t="str">
            <v>Lot de chaises LALIE tissu velours côtelé et pieds étoile - Lot de 4 chaises - Beige x2,  Orange x1, Jaune x1,</v>
          </cell>
        </row>
        <row r="5347">
          <cell r="F5347">
            <v>5905490036339</v>
          </cell>
          <cell r="G5347" t="str">
            <v>Lot de chaises LALIE tissu velours côtelé et pieds étoile - Lot de 4 chaises - Beige x2,  Jaune x1, Vert clair x1</v>
          </cell>
        </row>
        <row r="5348">
          <cell r="F5348">
            <v>5905490036346</v>
          </cell>
          <cell r="G5348" t="str">
            <v>Lot de chaises LALIE tissu velours côtelé et pieds étoile - Lot de 4 chaises - Beige x2,  Orange x1, Vert clair x1</v>
          </cell>
        </row>
        <row r="5349">
          <cell r="F5349">
            <v>5905490036353</v>
          </cell>
          <cell r="G5349" t="str">
            <v>Lot de chaises LALIE tissu velours côtelé et pieds étoile - Lot de 4 chaises - Beige x2,  Orange x1, Taupe x1,</v>
          </cell>
        </row>
        <row r="5350">
          <cell r="F5350">
            <v>5905490036377</v>
          </cell>
          <cell r="G5350" t="str">
            <v>Lot de chaises LALIE tissu velours côtelé et pieds étoile - Lot de 4 chaises - Gris clair x2, Beige x1,  Rose x1,</v>
          </cell>
        </row>
        <row r="5351">
          <cell r="F5351">
            <v>5905490036384</v>
          </cell>
          <cell r="G5351" t="str">
            <v>Lot de chaises LALIE tissu velours côtelé et pieds étoile - Lot de 4 chaises - Gris clair x2, Beige x1,  Gris foncé x1,</v>
          </cell>
        </row>
        <row r="5352">
          <cell r="F5352">
            <v>5905490036391</v>
          </cell>
          <cell r="G5352" t="str">
            <v>Lot de chaises LALIE tissu velours côtelé et pieds étoile - Lot de 4 chaises - Gris clair x2, Beige x1,  Taupe x1,</v>
          </cell>
        </row>
        <row r="5353">
          <cell r="F5353">
            <v>5905490036407</v>
          </cell>
          <cell r="G5353" t="str">
            <v>Lot de chaises LALIE tissu velours côtelé et pieds étoile - Lot de 4 chaises - Gris clair x2, Gris foncé x1, Rose x1,</v>
          </cell>
        </row>
        <row r="5354">
          <cell r="F5354">
            <v>5905490036414</v>
          </cell>
          <cell r="G5354" t="str">
            <v>Lot de chaises LALIE tissu velours côtelé et pieds étoile - Lot de 4 chaises - Gris clair x2, Gris foncé x1, Taupe x1,</v>
          </cell>
        </row>
        <row r="5355">
          <cell r="F5355">
            <v>5905490036421</v>
          </cell>
          <cell r="G5355" t="str">
            <v>Lot de chaises LALIE tissu velours côtelé et pieds étoile - Lot de 4 chaises - Gris clair x2, Gris foncé x1, Marron x1,</v>
          </cell>
        </row>
        <row r="5356">
          <cell r="F5356">
            <v>5905490036438</v>
          </cell>
          <cell r="G5356" t="str">
            <v>Lot de chaises LALIE tissu velours côtelé et pieds étoile - Lot de 4 chaises - Gris clair x2, Gris foncé x1, Orange x1,</v>
          </cell>
        </row>
        <row r="5357">
          <cell r="F5357">
            <v>5905490036445</v>
          </cell>
          <cell r="G5357" t="str">
            <v>Lot de chaises LALIE tissu velours côtelé et pieds étoile - Lot de 4 chaises - Gris foncé x2, Gris clair x1, Beige x1,</v>
          </cell>
        </row>
        <row r="5358">
          <cell r="F5358">
            <v>5905490036452</v>
          </cell>
          <cell r="G5358" t="str">
            <v>Lot de chaises LALIE tissu velours côtelé et pieds étoile - Lot de 4 chaises - Gris foncé x2, Gris clair x1, Marron x1,</v>
          </cell>
        </row>
        <row r="5359">
          <cell r="F5359">
            <v>5905490036469</v>
          </cell>
          <cell r="G5359" t="str">
            <v>Lot de chaises LALIE tissu velours côtelé et pieds étoile - Lot de 4 chaises - Marron x2, Beige x1,  Gris clair x1,</v>
          </cell>
        </row>
        <row r="5360">
          <cell r="F5360">
            <v>5905490036476</v>
          </cell>
          <cell r="G5360" t="str">
            <v>Lot de chaises LALIE tissu velours côtelé et pieds étoile - Lot de 4 chaises - Marron x2, Beige x1,  Gris foncé x1,</v>
          </cell>
        </row>
        <row r="5361">
          <cell r="F5361">
            <v>5905490036483</v>
          </cell>
          <cell r="G5361" t="str">
            <v>Lot de chaises LALIE tissu velours côtelé et pieds étoile - Lot de 4 chaises - Marron x2, Beige x1,  Taupe x1,</v>
          </cell>
        </row>
        <row r="5362">
          <cell r="F5362">
            <v>5905490036490</v>
          </cell>
          <cell r="G5362" t="str">
            <v>Lot de chaises LALIE tissu velours côtelé et pieds étoile - Lot de 4 chaises - Marron x2, Gris clair x1, Gris foncé x1,</v>
          </cell>
        </row>
        <row r="5363">
          <cell r="F5363">
            <v>5905490036506</v>
          </cell>
          <cell r="G5363" t="str">
            <v>Lot de chaises LALIE tissu velours côtelé et pieds étoile - Lot de 4 chaises - Taupe x2, Gris clair x1, Gris foncé x1,</v>
          </cell>
        </row>
        <row r="5364">
          <cell r="F5364">
            <v>5905490036513</v>
          </cell>
          <cell r="G5364" t="str">
            <v>Lot de chaises LALIE tissu velours côtelé et pieds étoile - Lot de 4 chaises - Taupe x2, Beige x1,  Gris foncé x1,</v>
          </cell>
        </row>
        <row r="5365">
          <cell r="F5365">
            <v>5905490036520</v>
          </cell>
          <cell r="G5365" t="str">
            <v>Lot de chaises LALIE tissu velours côtelé et pieds étoile - Lot de 4 chaises - Vert clair x2, Beige x1,  Jaune x1,</v>
          </cell>
        </row>
        <row r="5366">
          <cell r="F5366">
            <v>5905490036537</v>
          </cell>
          <cell r="G5366" t="str">
            <v>Lot de chaises LALIE tissu velours côtelé et pieds étoile - Lot de 4 chaises - Vert clair x2, Orange x1, Jaune x1,</v>
          </cell>
        </row>
        <row r="5367">
          <cell r="F5367">
            <v>5905490036544</v>
          </cell>
          <cell r="G5367" t="str">
            <v>Lot de chaises LALIE tissu velours côtelé et pieds étoile - Lot de 4 chaises - Orange x2, Taupe x1, Jaune x1,</v>
          </cell>
        </row>
        <row r="5368">
          <cell r="F5368">
            <v>5905490036551</v>
          </cell>
          <cell r="G5368" t="str">
            <v>Lot de chaises LALIE tissu velours côtelé et pieds étoile - Lot de 4 chaises - Orange x2, Taupe x1, Vert clair x1</v>
          </cell>
        </row>
        <row r="5369">
          <cell r="F5369">
            <v>5905490036568</v>
          </cell>
          <cell r="G5369" t="str">
            <v>Lot de chaises LALIE tissu velours côtelé et pieds étoile - Lot de 4 chaises - Rose x2, Beige x1,  Gris clair x1,</v>
          </cell>
        </row>
        <row r="5370">
          <cell r="F5370">
            <v>5905490036575</v>
          </cell>
          <cell r="G5370" t="str">
            <v>Lot de chaises LALIE tissu velours côtelé et pieds étoile - Lot de 4 chaises - Rose x2, Beige x1,  Gris foncé x1,</v>
          </cell>
        </row>
        <row r="5371">
          <cell r="F5371">
            <v>5905490036582</v>
          </cell>
          <cell r="G5371" t="str">
            <v>Lot de chaises LALIE tissu velours côtelé et pieds étoile - Lot de 4 chaises - Rose x2, Beige x1,  Taupe x1,</v>
          </cell>
        </row>
        <row r="5372">
          <cell r="F5372">
            <v>5905490031396</v>
          </cell>
          <cell r="G5372" t="str">
            <v>Lot de chaises LALIE tissu chiné et pieds scandinaves bois - Lot de 2 chaises - Gris clair x2</v>
          </cell>
        </row>
        <row r="5373">
          <cell r="F5373">
            <v>5905490031402</v>
          </cell>
          <cell r="G5373" t="str">
            <v>Lot de chaises LALIE tissu chiné et pieds scandinaves bois - Lot de 2 chaises - Gris foncé x2</v>
          </cell>
        </row>
        <row r="5374">
          <cell r="F5374">
            <v>5905490031419</v>
          </cell>
          <cell r="G5374" t="str">
            <v>Lot de chaises LALIE tissu chiné et pieds scandinaves bois - Lot de 2 chaises - Gris clair x1, Gris foncé x1</v>
          </cell>
        </row>
        <row r="5375">
          <cell r="F5375">
            <v>5905490037657</v>
          </cell>
          <cell r="G5375" t="str">
            <v>Lot de chaises LALIE tissu chiné et pieds scandinaves bois - Lot de 4 chaises - Gris clair x4</v>
          </cell>
        </row>
        <row r="5376">
          <cell r="F5376">
            <v>5905490037664</v>
          </cell>
          <cell r="G5376" t="str">
            <v>Lot de chaises LALIE tissu chiné et pieds scandinaves bois - Lot de 4 chaises - Gris foncé x4</v>
          </cell>
        </row>
        <row r="5377">
          <cell r="F5377">
            <v>5905490037671</v>
          </cell>
          <cell r="G5377" t="str">
            <v>Lot de chaises LALIE tissu chiné et pieds scandinaves bois - Lot de 4 chaises - Gris clair x2, Gris foncé x2</v>
          </cell>
        </row>
        <row r="5378">
          <cell r="F5378">
            <v>5905490030979</v>
          </cell>
          <cell r="G5378" t="str">
            <v>Lot de chaises LALIE tissu velours côtelé et pieds scandinaves noirs - Lot de 2 chaises - Beige x2</v>
          </cell>
        </row>
        <row r="5379">
          <cell r="F5379">
            <v>5905490030986</v>
          </cell>
          <cell r="G5379" t="str">
            <v>Lot de chaises LALIE tissu velours côtelé et pieds scandinaves noirs - Lot de 2 chaises - Bleu clair x2</v>
          </cell>
        </row>
        <row r="5380">
          <cell r="F5380">
            <v>5905490030993</v>
          </cell>
          <cell r="G5380" t="str">
            <v>Lot de chaises LALIE tissu velours côtelé et pieds scandinaves noirs - Lot de 2 chaises - Bleu foncé x2</v>
          </cell>
        </row>
        <row r="5381">
          <cell r="F5381">
            <v>5905490031006</v>
          </cell>
          <cell r="G5381" t="str">
            <v>Lot de chaises LALIE tissu velours côtelé et pieds scandinaves noirs - Lot de 2 chaises - Gris clair x2</v>
          </cell>
        </row>
        <row r="5382">
          <cell r="F5382">
            <v>5905490031013</v>
          </cell>
          <cell r="G5382" t="str">
            <v>Lot de chaises LALIE tissu velours côtelé et pieds scandinaves noirs - Lot de 2 chaises - Gris foncé x2</v>
          </cell>
        </row>
        <row r="5383">
          <cell r="F5383">
            <v>5905490031020</v>
          </cell>
          <cell r="G5383" t="str">
            <v>Lot de chaises LALIE tissu velours côtelé et pieds scandinaves noirs - Lot de 2 chaises - Rose x2</v>
          </cell>
        </row>
        <row r="5384">
          <cell r="F5384">
            <v>5905490031037</v>
          </cell>
          <cell r="G5384" t="str">
            <v>Lot de chaises LALIE tissu velours côtelé et pieds scandinaves noirs - Lot de 2 chaises - Marron x2</v>
          </cell>
        </row>
        <row r="5385">
          <cell r="F5385">
            <v>5905490031044</v>
          </cell>
          <cell r="G5385" t="str">
            <v>Lot de chaises LALIE tissu velours côtelé et pieds scandinaves noirs - Lot de 2 chaises - Taupe x2</v>
          </cell>
        </row>
        <row r="5386">
          <cell r="F5386">
            <v>5905490031051</v>
          </cell>
          <cell r="G5386" t="str">
            <v>Lot de chaises LALIE tissu velours côtelé et pieds scandinaves noirs - Lot de 2 chaises - Orange x2</v>
          </cell>
        </row>
        <row r="5387">
          <cell r="F5387">
            <v>5905490031075</v>
          </cell>
          <cell r="G5387" t="str">
            <v>Lot de chaises LALIE tissu velours côtelé et pieds scandinaves noirs - Lot de 2 chaises - Vert x2</v>
          </cell>
        </row>
        <row r="5388">
          <cell r="F5388">
            <v>5905490041838</v>
          </cell>
          <cell r="G5388" t="str">
            <v>Lot de chaises LALIE tissu velours côtelé et pieds scandinaves noirs - Lot de 2 chaises - Jaune x2</v>
          </cell>
        </row>
        <row r="5389">
          <cell r="F5389">
            <v>5905490041845</v>
          </cell>
          <cell r="G5389" t="str">
            <v>Lot de chaises LALIE tissu velours côtelé et pieds scandinaves noirs - Lot de 2 chaises - Beige x1, Jaune x1</v>
          </cell>
        </row>
        <row r="5390">
          <cell r="F5390">
            <v>5905490041852</v>
          </cell>
          <cell r="G5390" t="str">
            <v>Lot de chaises LALIE tissu velours côtelé et pieds scandinaves noirs - Lot de 2 chaises - Orange x1, Jaune x1</v>
          </cell>
        </row>
        <row r="5391">
          <cell r="F5391">
            <v>5905490041869</v>
          </cell>
          <cell r="G5391" t="str">
            <v>Lot de chaises LALIE tissu velours côtelé et pieds scandinaves noirs - Lot de 2 chaises - Jaune x1, Vert clair x1</v>
          </cell>
        </row>
        <row r="5392">
          <cell r="F5392">
            <v>5905490041876</v>
          </cell>
          <cell r="G5392" t="str">
            <v>Lot de chaises LALIE tissu velours côtelé et pieds scandinaves noirs - Lot de 2 chaises - Gris clair x1, Jaune x1</v>
          </cell>
        </row>
        <row r="5393">
          <cell r="F5393">
            <v>5905490041883</v>
          </cell>
          <cell r="G5393" t="str">
            <v>Lot de chaises LALIE tissu velours côtelé et pieds scandinaves noirs - Lot de 2 chaises - Gris foncé x1, Jaune x1</v>
          </cell>
        </row>
        <row r="5394">
          <cell r="F5394">
            <v>5905490031082</v>
          </cell>
          <cell r="G5394" t="str">
            <v>Lot de chaises LALIE tissu velours côtelé et pieds scandinaves noirs - Lot de 2 chaises - Beige x1, Bleu clair x1</v>
          </cell>
        </row>
        <row r="5395">
          <cell r="F5395">
            <v>5905490031099</v>
          </cell>
          <cell r="G5395" t="str">
            <v>Lot de chaises LALIE tissu velours côtelé et pieds scandinaves noirs - Lot de 2 chaises - Beige x1, Bleu foncé x1</v>
          </cell>
        </row>
        <row r="5396">
          <cell r="F5396">
            <v>5905490031105</v>
          </cell>
          <cell r="G5396" t="str">
            <v>Lot de chaises LALIE tissu velours côtelé et pieds scandinaves noirs - Lot de 2 chaises - Beige x1, Gris clair x1</v>
          </cell>
        </row>
        <row r="5397">
          <cell r="F5397">
            <v>5905490031112</v>
          </cell>
          <cell r="G5397" t="str">
            <v>Lot de chaises LALIE tissu velours côtelé et pieds scandinaves noirs - Lot de 2 chaises - Beige x1, Gris foncé x1</v>
          </cell>
        </row>
        <row r="5398">
          <cell r="F5398">
            <v>5905490031129</v>
          </cell>
          <cell r="G5398" t="str">
            <v>Lot de chaises LALIE tissu velours côtelé et pieds scandinaves noirs - Lot de 2 chaises - Beige x1, Rose x1</v>
          </cell>
        </row>
        <row r="5399">
          <cell r="F5399">
            <v>5905490031136</v>
          </cell>
          <cell r="G5399" t="str">
            <v>Lot de chaises LALIE tissu velours côtelé et pieds scandinaves noirs - Lot de 2 chaises - Beige x1, Marron x1,</v>
          </cell>
        </row>
        <row r="5400">
          <cell r="F5400">
            <v>5905490031143</v>
          </cell>
          <cell r="G5400" t="str">
            <v>Lot de chaises LALIE tissu velours côtelé et pieds scandinaves noirs - Lot de 2 chaises - Beige x1, Taupe x1,</v>
          </cell>
        </row>
        <row r="5401">
          <cell r="F5401">
            <v>5905490031150</v>
          </cell>
          <cell r="G5401" t="str">
            <v>Lot de chaises LALIE tissu velours côtelé et pieds scandinaves noirs - Lot de 2 chaises - Beige x1, Orange x1,</v>
          </cell>
        </row>
        <row r="5402">
          <cell r="F5402">
            <v>5905490031167</v>
          </cell>
          <cell r="G5402" t="str">
            <v>Lot de chaises LALIE tissu velours côtelé et pieds scandinaves noirs - Lot de 2 chaises - Beige x1, Jaune x1</v>
          </cell>
        </row>
        <row r="5403">
          <cell r="F5403">
            <v>5905490031174</v>
          </cell>
          <cell r="G5403" t="str">
            <v>Lot de chaises LALIE tissu velours côtelé et pieds scandinaves noirs - Lot de 2 chaises - Beige x1, Vert clair x1</v>
          </cell>
        </row>
        <row r="5404">
          <cell r="F5404">
            <v>5905490031181</v>
          </cell>
          <cell r="G5404" t="str">
            <v>Lot de chaises LALIE tissu velours côtelé et pieds scandinaves noirs - Lot de 2 chaises - Orange x1, Taupe x1,</v>
          </cell>
        </row>
        <row r="5405">
          <cell r="F5405">
            <v>5905490031198</v>
          </cell>
          <cell r="G5405" t="str">
            <v>Lot de chaises LALIE tissu velours côtelé et pieds scandinaves noirs - Lot de 2 chaises - Orange x1, Jaune x1</v>
          </cell>
        </row>
        <row r="5406">
          <cell r="F5406">
            <v>5905490031204</v>
          </cell>
          <cell r="G5406" t="str">
            <v>Lot de chaises LALIE tissu velours côtelé et pieds scandinaves noirs - Lot de 2 chaises - Orange x1, Vert clair x1</v>
          </cell>
        </row>
        <row r="5407">
          <cell r="F5407">
            <v>5905490031211</v>
          </cell>
          <cell r="G5407" t="str">
            <v>Lot de chaises LALIE tissu velours côtelé et pieds scandinaves noirs - Lot de 2 chaises - Jaune x1, Vert clair x1</v>
          </cell>
        </row>
        <row r="5408">
          <cell r="F5408">
            <v>5905490031228</v>
          </cell>
          <cell r="G5408" t="str">
            <v>Lot de chaises LALIE tissu velours côtelé et pieds scandinaves noirs - Lot de 2 chaises - Gris clair x1, Bleu clair x1,</v>
          </cell>
        </row>
        <row r="5409">
          <cell r="F5409">
            <v>5905490031235</v>
          </cell>
          <cell r="G5409" t="str">
            <v>Lot de chaises LALIE tissu velours côtelé et pieds scandinaves noirs - Lot de 2 chaises - Gris clair x1, Bleu foncé x1,</v>
          </cell>
        </row>
        <row r="5410">
          <cell r="F5410">
            <v>5905490031242</v>
          </cell>
          <cell r="G5410" t="str">
            <v>Lot de chaises LALIE tissu velours côtelé et pieds scandinaves noirs - Lot de 2 chaises - Gris clair x1, Gris foncé x1</v>
          </cell>
        </row>
        <row r="5411">
          <cell r="F5411">
            <v>5905490031259</v>
          </cell>
          <cell r="G5411" t="str">
            <v>Lot de chaises LALIE tissu velours côtelé et pieds scandinaves noirs - Lot de 2 chaises - Gris clair x1, Rose x1,</v>
          </cell>
        </row>
        <row r="5412">
          <cell r="F5412">
            <v>5905490031266</v>
          </cell>
          <cell r="G5412" t="str">
            <v>Lot de chaises LALIE tissu velours côtelé et pieds scandinaves noirs - Lot de 2 chaises - Gris clair x1, Marron x1,</v>
          </cell>
        </row>
        <row r="5413">
          <cell r="F5413">
            <v>5905490031273</v>
          </cell>
          <cell r="G5413" t="str">
            <v>Lot de chaises LALIE tissu velours côtelé et pieds scandinaves noirs - Lot de 2 chaises - Gris clair x1, Taupe x1,</v>
          </cell>
        </row>
        <row r="5414">
          <cell r="F5414">
            <v>5905490031280</v>
          </cell>
          <cell r="G5414" t="str">
            <v>Lot de chaises LALIE tissu velours côtelé et pieds scandinaves noirs - Lot de 2 chaises - Gris clair x1, Orange x1</v>
          </cell>
        </row>
        <row r="5415">
          <cell r="F5415">
            <v>5905490031297</v>
          </cell>
          <cell r="G5415" t="str">
            <v>Lot de chaises LALIE tissu velours côtelé et pieds scandinaves noirs - Lot de 2 chaises - Gris clair x1, Jaune x1</v>
          </cell>
        </row>
        <row r="5416">
          <cell r="F5416">
            <v>5905490031303</v>
          </cell>
          <cell r="G5416" t="str">
            <v>Lot de chaises LALIE tissu velours côtelé et pieds scandinaves noirs - Lot de 2 chaises - Gris clair x1, Vert clair x1</v>
          </cell>
        </row>
        <row r="5417">
          <cell r="F5417">
            <v>5905490031310</v>
          </cell>
          <cell r="G5417" t="str">
            <v>Lot de chaises LALIE tissu velours côtelé et pieds scandinaves noirs - Lot de 2 chaises - Gris foncé x1, Bleu clair x1</v>
          </cell>
        </row>
        <row r="5418">
          <cell r="F5418">
            <v>5905490031327</v>
          </cell>
          <cell r="G5418" t="str">
            <v>Lot de chaises LALIE tissu velours côtelé et pieds scandinaves noirs - Lot de 2 chaises - Gris foncé x1, Bleu foncé x1</v>
          </cell>
        </row>
        <row r="5419">
          <cell r="F5419">
            <v>5905490031334</v>
          </cell>
          <cell r="G5419" t="str">
            <v>Lot de chaises LALIE tissu velours côtelé et pieds scandinaves noirs - Lot de 2 chaises - Gris foncé x1, Rose x1</v>
          </cell>
        </row>
        <row r="5420">
          <cell r="F5420">
            <v>5905490031341</v>
          </cell>
          <cell r="G5420" t="str">
            <v>Lot de chaises LALIE tissu velours côtelé et pieds scandinaves noirs - Lot de 2 chaises - Gris foncé x1, Marron x1</v>
          </cell>
        </row>
        <row r="5421">
          <cell r="F5421">
            <v>5905490031358</v>
          </cell>
          <cell r="G5421" t="str">
            <v>Lot de chaises LALIE tissu velours côtelé et pieds scandinaves noirs - Lot de 2 chaises - Gris foncé x1, Taupe x1</v>
          </cell>
        </row>
        <row r="5422">
          <cell r="F5422">
            <v>5905490031365</v>
          </cell>
          <cell r="G5422" t="str">
            <v>Lot de chaises LALIE tissu velours côtelé et pieds scandinaves noirs - Lot de 2 chaises - Gris foncé x1, Orange x1</v>
          </cell>
        </row>
        <row r="5423">
          <cell r="F5423">
            <v>5905490031372</v>
          </cell>
          <cell r="G5423" t="str">
            <v>Lot de chaises LALIE tissu velours côtelé et pieds scandinaves noirs - Lot de 2 chaises - Gris foncé x1, Jaune x1</v>
          </cell>
        </row>
        <row r="5424">
          <cell r="F5424">
            <v>5905490031389</v>
          </cell>
          <cell r="G5424" t="str">
            <v>Lot de chaises LALIE tissu velours côtelé et pieds scandinaves noirs - Lot de 2 chaises - Gris foncé x1, Vert clair x1</v>
          </cell>
        </row>
        <row r="5425">
          <cell r="F5425">
            <v>5905490036902</v>
          </cell>
          <cell r="G5425" t="str">
            <v>Lot de chaises LALIE tissu velours côtelé et pieds scandinaves noirs - Lot de 4 chaises - Beige x4</v>
          </cell>
        </row>
        <row r="5426">
          <cell r="F5426">
            <v>5905490036919</v>
          </cell>
          <cell r="G5426" t="str">
            <v>Lot de chaises LALIE tissu velours côtelé et pieds scandinaves noirs - Lot de 4 chaises - Bleu clair x4</v>
          </cell>
        </row>
        <row r="5427">
          <cell r="F5427">
            <v>5905490036926</v>
          </cell>
          <cell r="G5427" t="str">
            <v>Lot de chaises LALIE tissu velours côtelé et pieds scandinaves noirs - Lot de 4 chaises - Bleu foncé x4</v>
          </cell>
        </row>
        <row r="5428">
          <cell r="F5428">
            <v>5905490036933</v>
          </cell>
          <cell r="G5428" t="str">
            <v>Lot de chaises LALIE tissu velours côtelé et pieds scandinaves noirs - Lot de 4 chaises - Gris clair x4</v>
          </cell>
        </row>
        <row r="5429">
          <cell r="F5429">
            <v>5905490036940</v>
          </cell>
          <cell r="G5429" t="str">
            <v>Lot de chaises LALIE tissu velours côtelé et pieds scandinaves noirs - Lot de 4 chaises - Gris foncé x4</v>
          </cell>
        </row>
        <row r="5430">
          <cell r="F5430">
            <v>5905490036957</v>
          </cell>
          <cell r="G5430" t="str">
            <v>Lot de chaises LALIE tissu velours côtelé et pieds scandinaves noirs - Lot de 4 chaises - Rose x4</v>
          </cell>
        </row>
        <row r="5431">
          <cell r="F5431">
            <v>5905490036964</v>
          </cell>
          <cell r="G5431" t="str">
            <v>Lot de chaises LALIE tissu velours côtelé et pieds scandinaves noirs - Lot de 4 chaises - Marron x4</v>
          </cell>
        </row>
        <row r="5432">
          <cell r="F5432">
            <v>5905490036971</v>
          </cell>
          <cell r="G5432" t="str">
            <v>Lot de chaises LALIE tissu velours côtelé et pieds scandinaves noirs - Lot de 4 chaises - Taupe x4</v>
          </cell>
        </row>
        <row r="5433">
          <cell r="F5433">
            <v>5905490036988</v>
          </cell>
          <cell r="G5433" t="str">
            <v>Lot de chaises LALIE tissu velours côtelé et pieds scandinaves noirs - Lot de 4 chaises - Orange x4</v>
          </cell>
        </row>
        <row r="5434">
          <cell r="F5434">
            <v>5905490037008</v>
          </cell>
          <cell r="G5434" t="str">
            <v>Lot de chaises LALIE tissu velours côtelé et pieds scandinaves noirs - Lot de 4 chaises - Vert x4</v>
          </cell>
        </row>
        <row r="5435">
          <cell r="F5435">
            <v>5905490042286</v>
          </cell>
          <cell r="G5435" t="str">
            <v>Lot de chaises LALIE tissu velours côtelé et pieds scandinaves noirs - Lot de 4 chaises - Jaune x4</v>
          </cell>
        </row>
        <row r="5436">
          <cell r="F5436">
            <v>5905490042293</v>
          </cell>
          <cell r="G5436" t="str">
            <v>Lot de chaises LALIE tissu velours côtelé et pieds scandinaves noirs - Lot de 4 chaises - Beige x2, Jaune x2</v>
          </cell>
        </row>
        <row r="5437">
          <cell r="F5437">
            <v>5905490042309</v>
          </cell>
          <cell r="G5437" t="str">
            <v>Lot de chaises LALIE tissu velours côtelé et pieds scandinaves noirs - Lot de 4 chaises - Orange x2, Jaune x2</v>
          </cell>
        </row>
        <row r="5438">
          <cell r="F5438">
            <v>5905490042316</v>
          </cell>
          <cell r="G5438" t="str">
            <v>Lot de chaises LALIE tissu velours côtelé et pieds scandinaves noirs - Lot de 4 chaises - Jaune x2, Vert clair x2</v>
          </cell>
        </row>
        <row r="5439">
          <cell r="F5439">
            <v>5905490042323</v>
          </cell>
          <cell r="G5439" t="str">
            <v>Lot de chaises LALIE tissu velours côtelé et pieds scandinaves noirs - Lot de 4 chaises - Gris clair x2, Jaune x2</v>
          </cell>
        </row>
        <row r="5440">
          <cell r="F5440">
            <v>5905490042330</v>
          </cell>
          <cell r="G5440" t="str">
            <v>Lot de chaises LALIE tissu velours côtelé et pieds scandinaves noirs - Lot de 4 chaises - Gris foncé x2, Jaune x2</v>
          </cell>
        </row>
        <row r="5441">
          <cell r="F5441">
            <v>5905490042347</v>
          </cell>
          <cell r="G5441" t="str">
            <v>Lot de chaises LALIE tissu velours côtelé et pieds scandinaves noirs - Lot de 4 chaises - Beige x2,  Orange x1, Jaune x1,</v>
          </cell>
        </row>
        <row r="5442">
          <cell r="F5442">
            <v>5905490042354</v>
          </cell>
          <cell r="G5442" t="str">
            <v>Lot de chaises LALIE tissu velours côtelé et pieds scandinaves noirs - Lot de 4 chaises - Beige x2,  Jaune x1, Vert clair x1</v>
          </cell>
        </row>
        <row r="5443">
          <cell r="F5443">
            <v>5905490042361</v>
          </cell>
          <cell r="G5443" t="str">
            <v>Lot de chaises LALIE tissu velours côtelé et pieds scandinaves noirs - Lot de 4 chaises - Vert clair x2, Beige x1,  Jaune x1,</v>
          </cell>
        </row>
        <row r="5444">
          <cell r="F5444">
            <v>5905490042378</v>
          </cell>
          <cell r="G5444" t="str">
            <v>Lot de chaises LALIE tissu velours côtelé et pieds scandinaves noirs - Lot de 4 chaises - Vert clair x2, Orange x1, Jaune x1,</v>
          </cell>
        </row>
        <row r="5445">
          <cell r="F5445">
            <v>5905490042385</v>
          </cell>
          <cell r="G5445" t="str">
            <v>Lot de chaises LALIE tissu velours côtelé et pieds scandinaves noirs - Lot de 4 chaises - Orange x2, Taupe x1, Jaune x1,</v>
          </cell>
        </row>
        <row r="5446">
          <cell r="F5446">
            <v>5905490037015</v>
          </cell>
          <cell r="G5446" t="str">
            <v>Lot de chaises LALIE tissu velours côtelé et pieds scandinaves noirs - Lot de 4 chaises - Beige x2, Bleu clair x2</v>
          </cell>
        </row>
        <row r="5447">
          <cell r="F5447">
            <v>5905490037022</v>
          </cell>
          <cell r="G5447" t="str">
            <v>Lot de chaises LALIE tissu velours côtelé et pieds scandinaves noirs - Lot de 4 chaises - Beige x2, Bleu foncé x2</v>
          </cell>
        </row>
        <row r="5448">
          <cell r="F5448">
            <v>5905490037039</v>
          </cell>
          <cell r="G5448" t="str">
            <v>Lot de chaises LALIE tissu velours côtelé et pieds scandinaves noirs - Lot de 4 chaises - Beige x2, Gris clair x2</v>
          </cell>
        </row>
        <row r="5449">
          <cell r="F5449">
            <v>5905490037046</v>
          </cell>
          <cell r="G5449" t="str">
            <v>Lot de chaises LALIE tissu velours côtelé et pieds scandinaves noirs - Lot de 4 chaises - Beige x2, Gris foncé x2</v>
          </cell>
        </row>
        <row r="5450">
          <cell r="F5450">
            <v>5905490037053</v>
          </cell>
          <cell r="G5450" t="str">
            <v>Lot de chaises LALIE tissu velours côtelé et pieds scandinaves noirs - Lot de 4 chaises - Beige x2, Rose x2</v>
          </cell>
        </row>
        <row r="5451">
          <cell r="F5451">
            <v>5905490037060</v>
          </cell>
          <cell r="G5451" t="str">
            <v>Lot de chaises LALIE tissu velours côtelé et pieds scandinaves noirs - Lot de 4 chaises - Beige x2, Marron x2</v>
          </cell>
        </row>
        <row r="5452">
          <cell r="F5452">
            <v>5905490037077</v>
          </cell>
          <cell r="G5452" t="str">
            <v>Lot de chaises LALIE tissu velours côtelé et pieds scandinaves noirs - Lot de 4 chaises - Beige x2, Taupe x2</v>
          </cell>
        </row>
        <row r="5453">
          <cell r="F5453">
            <v>5905490037084</v>
          </cell>
          <cell r="G5453" t="str">
            <v>Lot de chaises LALIE tissu velours côtelé et pieds scandinaves noirs - Lot de 4 chaises - Beige x2, Orange x2</v>
          </cell>
        </row>
        <row r="5454">
          <cell r="F5454">
            <v>5905490037091</v>
          </cell>
          <cell r="G5454" t="str">
            <v>Lot de chaises LALIE tissu velours côtelé et pieds scandinaves noirs - Lot de 4 chaises - Beige x2, Jaune x2</v>
          </cell>
        </row>
        <row r="5455">
          <cell r="F5455">
            <v>5905490037107</v>
          </cell>
          <cell r="G5455" t="str">
            <v>Lot de chaises LALIE tissu velours côtelé et pieds scandinaves noirs - Lot de 4 chaises - Beige x2, Vert clair x2</v>
          </cell>
        </row>
        <row r="5456">
          <cell r="F5456">
            <v>5905490037114</v>
          </cell>
          <cell r="G5456" t="str">
            <v>Lot de chaises LALIE tissu velours côtelé et pieds scandinaves noirs - Lot de 4 chaises - Orange x2, Taupe x2</v>
          </cell>
        </row>
        <row r="5457">
          <cell r="F5457">
            <v>5905490037121</v>
          </cell>
          <cell r="G5457" t="str">
            <v>Lot de chaises LALIE tissu velours côtelé et pieds scandinaves noirs - Lot de 4 chaises - Orange x2, Jaune x2</v>
          </cell>
        </row>
        <row r="5458">
          <cell r="F5458">
            <v>5905490037138</v>
          </cell>
          <cell r="G5458" t="str">
            <v>Lot de chaises LALIE tissu velours côtelé et pieds scandinaves noirs - Lot de 4 chaises - Orange x2, Vert clair x2</v>
          </cell>
        </row>
        <row r="5459">
          <cell r="F5459">
            <v>5905490037145</v>
          </cell>
          <cell r="G5459" t="str">
            <v>Lot de chaises LALIE tissu velours côtelé et pieds scandinaves noirs - Lot de 4 chaises - Jaune x2, Vert clair x2</v>
          </cell>
        </row>
        <row r="5460">
          <cell r="F5460">
            <v>5905490037152</v>
          </cell>
          <cell r="G5460" t="str">
            <v>Lot de chaises LALIE tissu velours côtelé et pieds scandinaves noirs - Lot de 4 chaises - Gris clair x2, Bleu clair x2</v>
          </cell>
        </row>
        <row r="5461">
          <cell r="F5461">
            <v>5905490037169</v>
          </cell>
          <cell r="G5461" t="str">
            <v>Lot de chaises LALIE tissu velours côtelé et pieds scandinaves noirs - Lot de 4 chaises - Gris clair x2, Bleu foncé x2</v>
          </cell>
        </row>
        <row r="5462">
          <cell r="F5462">
            <v>5905490037176</v>
          </cell>
          <cell r="G5462" t="str">
            <v>Lot de chaises LALIE tissu velours côtelé et pieds scandinaves noirs - Lot de 4 chaises - Gris clair x2, Gris foncé x2</v>
          </cell>
        </row>
        <row r="5463">
          <cell r="F5463">
            <v>5905490037183</v>
          </cell>
          <cell r="G5463" t="str">
            <v>Lot de chaises LALIE tissu velours côtelé et pieds scandinaves noirs - Lot de 4 chaises - Gris clair x2, Rose x2</v>
          </cell>
        </row>
        <row r="5464">
          <cell r="F5464">
            <v>5905490037190</v>
          </cell>
          <cell r="G5464" t="str">
            <v>Lot de chaises LALIE tissu velours côtelé et pieds scandinaves noirs - Lot de 4 chaises - Gris clair x2, Marron x2</v>
          </cell>
        </row>
        <row r="5465">
          <cell r="F5465">
            <v>5905490037206</v>
          </cell>
          <cell r="G5465" t="str">
            <v>Lot de chaises LALIE tissu velours côtelé et pieds scandinaves noirs - Lot de 4 chaises - Gris clair x2, Taupe x2</v>
          </cell>
        </row>
        <row r="5466">
          <cell r="F5466">
            <v>5905490037213</v>
          </cell>
          <cell r="G5466" t="str">
            <v>Lot de chaises LALIE tissu velours côtelé et pieds scandinaves noirs - Lot de 4 chaises - Gris clair x2, Orange x2</v>
          </cell>
        </row>
        <row r="5467">
          <cell r="F5467">
            <v>5905490037220</v>
          </cell>
          <cell r="G5467" t="str">
            <v>Lot de chaises LALIE tissu velours côtelé et pieds scandinaves noirs - Lot de 4 chaises - Gris clair x2, Jaune x2</v>
          </cell>
        </row>
        <row r="5468">
          <cell r="F5468">
            <v>5905490037237</v>
          </cell>
          <cell r="G5468" t="str">
            <v>Lot de chaises LALIE tissu velours côtelé et pieds scandinaves noirs - Lot de 4 chaises - Gris clair x2, Vert clair x2</v>
          </cell>
        </row>
        <row r="5469">
          <cell r="F5469">
            <v>5905490037244</v>
          </cell>
          <cell r="G5469" t="str">
            <v>Lot de chaises LALIE tissu velours côtelé et pieds scandinaves noirs - Lot de 4 chaises - Gris foncé x2, Bleu clair x2</v>
          </cell>
        </row>
        <row r="5470">
          <cell r="F5470">
            <v>5905490037251</v>
          </cell>
          <cell r="G5470" t="str">
            <v>Lot de chaises LALIE tissu velours côtelé et pieds scandinaves noirs - Lot de 4 chaises - Gris foncé x2, Bleu foncé x2</v>
          </cell>
        </row>
        <row r="5471">
          <cell r="F5471">
            <v>5905490037268</v>
          </cell>
          <cell r="G5471" t="str">
            <v>Lot de chaises LALIE tissu velours côtelé et pieds scandinaves noirs - Lot de 4 chaises - Gris foncé x2, Rose x2</v>
          </cell>
        </row>
        <row r="5472">
          <cell r="F5472">
            <v>5905490037275</v>
          </cell>
          <cell r="G5472" t="str">
            <v>Lot de chaises LALIE tissu velours côtelé et pieds scandinaves noirs - Lot de 4 chaises - Gris foncé x2, Marron x2</v>
          </cell>
        </row>
        <row r="5473">
          <cell r="F5473">
            <v>5905490037282</v>
          </cell>
          <cell r="G5473" t="str">
            <v>Lot de chaises LALIE tissu velours côtelé et pieds scandinaves noirs - Lot de 4 chaises - Gris foncé x2, Taupe x2</v>
          </cell>
        </row>
        <row r="5474">
          <cell r="F5474">
            <v>5905490037299</v>
          </cell>
          <cell r="G5474" t="str">
            <v>Lot de chaises LALIE tissu velours côtelé et pieds scandinaves noirs - Lot de 4 chaises - Gris foncé x2, Orange x2</v>
          </cell>
        </row>
        <row r="5475">
          <cell r="F5475">
            <v>5905490037305</v>
          </cell>
          <cell r="G5475" t="str">
            <v>Lot de chaises LALIE tissu velours côtelé et pieds scandinaves noirs - Lot de 4 chaises - Gris foncé x2, Jaune x2</v>
          </cell>
        </row>
        <row r="5476">
          <cell r="F5476">
            <v>5905490037312</v>
          </cell>
          <cell r="G5476" t="str">
            <v>Lot de chaises LALIE tissu velours côtelé et pieds scandinaves noirs - Lot de 4 chaises - Gris foncé x2, Vert clair x2</v>
          </cell>
        </row>
        <row r="5477">
          <cell r="F5477">
            <v>5905490037329</v>
          </cell>
          <cell r="G5477" t="str">
            <v>Lot de chaises LALIE tissu velours côtelé et pieds scandinaves noirs - Lot de 4 chaises - Beige x2,  Bleu clair x1, Bleu foncé x1,</v>
          </cell>
        </row>
        <row r="5478">
          <cell r="F5478">
            <v>5905490037336</v>
          </cell>
          <cell r="G5478" t="str">
            <v>Lot de chaises LALIE tissu velours côtelé et pieds scandinaves noirs - Lot de 4 chaises - Beige x2,  Bleu clair x1, Gris clair x1,</v>
          </cell>
        </row>
        <row r="5479">
          <cell r="F5479">
            <v>5905490037343</v>
          </cell>
          <cell r="G5479" t="str">
            <v>Lot de chaises LALIE tissu velours côtelé et pieds scandinaves noirs - Lot de 4 chaises - Beige x2,  Bleu clair x1, Gris foncé x1,</v>
          </cell>
        </row>
        <row r="5480">
          <cell r="F5480">
            <v>5905490037350</v>
          </cell>
          <cell r="G5480" t="str">
            <v>Lot de chaises LALIE tissu velours côtelé et pieds scandinaves noirs - Lot de 4 chaises - Beige x2,  Bleu clair x1, Taupe x1,</v>
          </cell>
        </row>
        <row r="5481">
          <cell r="F5481">
            <v>5905490037367</v>
          </cell>
          <cell r="G5481" t="str">
            <v>Lot de chaises LALIE tissu velours côtelé et pieds scandinaves noirs - Lot de 4 chaises - Beige x2,  Marron x1, Gris clair x1,</v>
          </cell>
        </row>
        <row r="5482">
          <cell r="F5482">
            <v>5905490037374</v>
          </cell>
          <cell r="G5482" t="str">
            <v>Lot de chaises LALIE tissu velours côtelé et pieds scandinaves noirs - Lot de 4 chaises - Beige x2,  Taupe x1, Gris clair x1,</v>
          </cell>
        </row>
        <row r="5483">
          <cell r="F5483">
            <v>5905490037381</v>
          </cell>
          <cell r="G5483" t="str">
            <v>Lot de chaises LALIE tissu velours côtelé et pieds scandinaves noirs - Lot de 4 chaises - Beige x2,  Orange x1, Jaune x1,</v>
          </cell>
        </row>
        <row r="5484">
          <cell r="F5484">
            <v>5905490037398</v>
          </cell>
          <cell r="G5484" t="str">
            <v>Lot de chaises LALIE tissu velours côtelé et pieds scandinaves noirs - Lot de 4 chaises - Beige x2,  Jaune x1, Vert clair x1</v>
          </cell>
        </row>
        <row r="5485">
          <cell r="F5485">
            <v>5905490037404</v>
          </cell>
          <cell r="G5485" t="str">
            <v>Lot de chaises LALIE tissu velours côtelé et pieds scandinaves noirs - Lot de 4 chaises - Beige x2,  Orange x1, Vert clair x1</v>
          </cell>
        </row>
        <row r="5486">
          <cell r="F5486">
            <v>5905490037411</v>
          </cell>
          <cell r="G5486" t="str">
            <v>Lot de chaises LALIE tissu velours côtelé et pieds scandinaves noirs - Lot de 4 chaises - Beige x2,  Orange x1, Taupe x1,</v>
          </cell>
        </row>
        <row r="5487">
          <cell r="F5487">
            <v>5905490037435</v>
          </cell>
          <cell r="G5487" t="str">
            <v>Lot de chaises LALIE tissu velours côtelé et pieds scandinaves noirs - Lot de 4 chaises - Gris clair x2, Beige x1,  Rose x1,</v>
          </cell>
        </row>
        <row r="5488">
          <cell r="F5488">
            <v>5905490037442</v>
          </cell>
          <cell r="G5488" t="str">
            <v>Lot de chaises LALIE tissu velours côtelé et pieds scandinaves noirs - Lot de 4 chaises - Gris clair x2, Beige x1,  Gris foncé x1,</v>
          </cell>
        </row>
        <row r="5489">
          <cell r="F5489">
            <v>5905490037459</v>
          </cell>
          <cell r="G5489" t="str">
            <v>Lot de chaises LALIE tissu velours côtelé et pieds scandinaves noirs - Lot de 4 chaises - Gris clair x2, Beige x1,  Taupe x1,</v>
          </cell>
        </row>
        <row r="5490">
          <cell r="F5490">
            <v>5905490037466</v>
          </cell>
          <cell r="G5490" t="str">
            <v>Lot de chaises LALIE tissu velours côtelé et pieds scandinaves noirs - Lot de 4 chaises - Gris clair x2, Gris foncé x1, Rose x1,</v>
          </cell>
        </row>
        <row r="5491">
          <cell r="F5491">
            <v>5905490037473</v>
          </cell>
          <cell r="G5491" t="str">
            <v>Lot de chaises LALIE tissu velours côtelé et pieds scandinaves noirs - Lot de 4 chaises - Gris clair x2, Gris foncé x1, Taupe x1,</v>
          </cell>
        </row>
        <row r="5492">
          <cell r="F5492">
            <v>5905490037480</v>
          </cell>
          <cell r="G5492" t="str">
            <v>Lot de chaises LALIE tissu velours côtelé et pieds scandinaves noirs - Lot de 4 chaises - Gris clair x2, Gris foncé x1, Marron x1,</v>
          </cell>
        </row>
        <row r="5493">
          <cell r="F5493">
            <v>5905490037497</v>
          </cell>
          <cell r="G5493" t="str">
            <v>Lot de chaises LALIE tissu velours côtelé et pieds scandinaves noirs - Lot de 4 chaises - Gris clair x2, Gris foncé x1, Orange x1,</v>
          </cell>
        </row>
        <row r="5494">
          <cell r="F5494">
            <v>5905490037503</v>
          </cell>
          <cell r="G5494" t="str">
            <v>Lot de chaises LALIE tissu velours côtelé et pieds scandinaves noirs - Lot de 4 chaises - Gris foncé x2, Gris clair x1, Beige x1,</v>
          </cell>
        </row>
        <row r="5495">
          <cell r="F5495">
            <v>5905490037510</v>
          </cell>
          <cell r="G5495" t="str">
            <v>Lot de chaises LALIE tissu velours côtelé et pieds scandinaves noirs - Lot de 4 chaises - Gris foncé x2, Gris clair x1, Marron x1,</v>
          </cell>
        </row>
        <row r="5496">
          <cell r="F5496">
            <v>5905490037527</v>
          </cell>
          <cell r="G5496" t="str">
            <v>Lot de chaises LALIE tissu velours côtelé et pieds scandinaves noirs - Lot de 4 chaises - Marron x2, Beige x1,  Gris clair x1,</v>
          </cell>
        </row>
        <row r="5497">
          <cell r="F5497">
            <v>5905490037534</v>
          </cell>
          <cell r="G5497" t="str">
            <v>Lot de chaises LALIE tissu velours côtelé et pieds scandinaves noirs - Lot de 4 chaises - Marron x2, Beige x1,  Gris foncé x1,</v>
          </cell>
        </row>
        <row r="5498">
          <cell r="F5498">
            <v>5905490037541</v>
          </cell>
          <cell r="G5498" t="str">
            <v>Lot de chaises LALIE tissu velours côtelé et pieds scandinaves noirs - Lot de 4 chaises - Marron x2, Beige x1,  Taupe x1,</v>
          </cell>
        </row>
        <row r="5499">
          <cell r="F5499">
            <v>5905490037558</v>
          </cell>
          <cell r="G5499" t="str">
            <v>Lot de chaises LALIE tissu velours côtelé et pieds scandinaves noirs - Lot de 4 chaises - Marron x2, Gris clair x1, Gris foncé x1,</v>
          </cell>
        </row>
        <row r="5500">
          <cell r="F5500">
            <v>5905490037565</v>
          </cell>
          <cell r="G5500" t="str">
            <v>Lot de chaises LALIE tissu velours côtelé et pieds scandinaves noirs - Lot de 4 chaises - Taupe x2, Gris clair x1, Gris foncé x1,</v>
          </cell>
        </row>
        <row r="5501">
          <cell r="F5501">
            <v>5905490037572</v>
          </cell>
          <cell r="G5501" t="str">
            <v>Lot de chaises LALIE tissu velours côtelé et pieds scandinaves noirs - Lot de 4 chaises - Taupe x2, Beige x1,  Gris foncé x1,</v>
          </cell>
        </row>
        <row r="5502">
          <cell r="F5502">
            <v>5905490037589</v>
          </cell>
          <cell r="G5502" t="str">
            <v>Lot de chaises LALIE tissu velours côtelé et pieds scandinaves noirs - Lot de 4 chaises - Vert clair x2, Beige x1,  Jaune x1,</v>
          </cell>
        </row>
        <row r="5503">
          <cell r="F5503">
            <v>5905490037596</v>
          </cell>
          <cell r="G5503" t="str">
            <v>Lot de chaises LALIE tissu velours côtelé et pieds scandinaves noirs - Lot de 4 chaises - Vert clair x2, Orange x1, Jaune x1,</v>
          </cell>
        </row>
        <row r="5504">
          <cell r="F5504">
            <v>5905490037602</v>
          </cell>
          <cell r="G5504" t="str">
            <v>Lot de chaises LALIE tissu velours côtelé et pieds scandinaves noirs - Lot de 4 chaises - Orange x2, Taupe x1, Jaune x1,</v>
          </cell>
        </row>
        <row r="5505">
          <cell r="F5505">
            <v>5905490037619</v>
          </cell>
          <cell r="G5505" t="str">
            <v>Lot de chaises LALIE tissu velours côtelé et pieds scandinaves noirs - Lot de 4 chaises - Orange x2, Taupe x1, Vert clair x1</v>
          </cell>
        </row>
        <row r="5506">
          <cell r="F5506">
            <v>5905490037626</v>
          </cell>
          <cell r="G5506" t="str">
            <v>Lot de chaises LALIE tissu velours côtelé et pieds scandinaves noirs - Lot de 4 chaises - Rose x2, Beige x1,  Gris clair x1,</v>
          </cell>
        </row>
        <row r="5507">
          <cell r="F5507">
            <v>5905490037633</v>
          </cell>
          <cell r="G5507" t="str">
            <v>Lot de chaises LALIE tissu velours côtelé et pieds scandinaves noirs - Lot de 4 chaises - Rose x2, Beige x1,  Gris foncé x1,</v>
          </cell>
        </row>
        <row r="5508">
          <cell r="F5508">
            <v>5905490037640</v>
          </cell>
          <cell r="G5508" t="str">
            <v>Lot de chaises LALIE tissu velours côtelé et pieds scandinaves noirs - Lot de 4 chaises - Rose x2, Beige x1,  Taupe x1,</v>
          </cell>
        </row>
        <row r="5509">
          <cell r="F5509">
            <v>5905490030832</v>
          </cell>
          <cell r="G5509" t="str">
            <v>Lot de chaises LALIE tissu texturé et pieds scandinaves noirs - Lot de 2 chaises - Beige x2</v>
          </cell>
        </row>
        <row r="5510">
          <cell r="F5510">
            <v>5905490030849</v>
          </cell>
          <cell r="G5510" t="str">
            <v>Lot de chaises LALIE tissu texturé et pieds scandinaves noirs - Lot de 2 chaises - Gris foncé x2</v>
          </cell>
        </row>
        <row r="5511">
          <cell r="F5511">
            <v>5905490030856</v>
          </cell>
          <cell r="G5511" t="str">
            <v>Lot de chaises LALIE tissu texturé et pieds scandinaves noirs - Lot de 2 chaises - Jaune x2</v>
          </cell>
        </row>
        <row r="5512">
          <cell r="F5512">
            <v>5905490030863</v>
          </cell>
          <cell r="G5512" t="str">
            <v>Lot de chaises LALIE tissu texturé et pieds scandinaves noirs - Lot de 2 chaises - Bleu foncé x2</v>
          </cell>
        </row>
        <row r="5513">
          <cell r="F5513">
            <v>5905490030870</v>
          </cell>
          <cell r="G5513" t="str">
            <v>Lot de chaises LALIE tissu texturé et pieds scandinaves noirs - Lot de 2 chaises - Vert x2</v>
          </cell>
        </row>
        <row r="5514">
          <cell r="F5514">
            <v>5905490030887</v>
          </cell>
          <cell r="G5514" t="str">
            <v>Lot de chaises LALIE tissu texturé et pieds scandinaves noirs - Lot de 2 chaises - Beige x1, Gris foncé x1</v>
          </cell>
        </row>
        <row r="5515">
          <cell r="F5515">
            <v>5905490030894</v>
          </cell>
          <cell r="G5515" t="str">
            <v>Lot de chaises LALIE tissu texturé et pieds scandinaves noirs - Lot de 2 chaises - Beige x1, Jaune x1</v>
          </cell>
        </row>
        <row r="5516">
          <cell r="F5516">
            <v>5905490030900</v>
          </cell>
          <cell r="G5516" t="str">
            <v>Lot de chaises LALIE tissu texturé et pieds scandinaves noirs - Lot de 2 chaises - Beige x1, Bleu foncé x1</v>
          </cell>
        </row>
        <row r="5517">
          <cell r="F5517">
            <v>5905490030917</v>
          </cell>
          <cell r="G5517" t="str">
            <v>Lot de chaises LALIE tissu texturé et pieds scandinaves noirs - Lot de 2 chaises - Beige x1, Vert x1</v>
          </cell>
        </row>
        <row r="5518">
          <cell r="F5518">
            <v>5905490030924</v>
          </cell>
          <cell r="G5518" t="str">
            <v>Lot de chaises LALIE tissu texturé et pieds scandinaves noirs - Lot de 2 chaises - Jaune x1, Vert x1</v>
          </cell>
        </row>
        <row r="5519">
          <cell r="F5519">
            <v>5905490030931</v>
          </cell>
          <cell r="G5519" t="str">
            <v>Lot de chaises LALIE tissu texturé et pieds scandinaves noirs - Lot de 2 chaises - Bleu foncé x1, Vert x1</v>
          </cell>
        </row>
        <row r="5520">
          <cell r="F5520">
            <v>5905490030948</v>
          </cell>
          <cell r="G5520" t="str">
            <v>Lot de chaises LALIE tissu texturé et pieds scandinaves noirs - Lot de 2 chaises - Gris foncé x1, Jaune x1</v>
          </cell>
        </row>
        <row r="5521">
          <cell r="F5521">
            <v>5905490030955</v>
          </cell>
          <cell r="G5521" t="str">
            <v>Lot de chaises LALIE tissu texturé et pieds scandinaves noirs - Lot de 2 chaises - Gris foncé x1, Bleu foncé x1</v>
          </cell>
        </row>
        <row r="5522">
          <cell r="F5522">
            <v>5905490030962</v>
          </cell>
          <cell r="G5522" t="str">
            <v>Lot de chaises LALIE tissu texturé et pieds scandinaves noirs - Lot de 2 chaises - Gris foncé x1, Vert x1</v>
          </cell>
        </row>
        <row r="5523">
          <cell r="F5523">
            <v>5905490036629</v>
          </cell>
          <cell r="G5523" t="str">
            <v>Lot de chaises LALIE tissu texturé et pieds scandinaves noirs - Lot de 4 chaises - Beige x4</v>
          </cell>
        </row>
        <row r="5524">
          <cell r="F5524">
            <v>5905490036636</v>
          </cell>
          <cell r="G5524" t="str">
            <v>Lot de chaises LALIE tissu texturé et pieds scandinaves noirs - Lot de 4 chaises - Gris foncé x4</v>
          </cell>
        </row>
        <row r="5525">
          <cell r="F5525">
            <v>5905490036643</v>
          </cell>
          <cell r="G5525" t="str">
            <v>Lot de chaises LALIE tissu texturé et pieds scandinaves noirs - Lot de 4 chaises - Jaune x4</v>
          </cell>
        </row>
        <row r="5526">
          <cell r="F5526">
            <v>5905490036650</v>
          </cell>
          <cell r="G5526" t="str">
            <v>Lot de chaises LALIE tissu texturé et pieds scandinaves noirs - Lot de 4 chaises - Bleu foncé x4</v>
          </cell>
        </row>
        <row r="5527">
          <cell r="F5527">
            <v>5905490036667</v>
          </cell>
          <cell r="G5527" t="str">
            <v>Lot de chaises LALIE tissu texturé et pieds scandinaves noirs - Lot de 4 chaises - Vert x4</v>
          </cell>
        </row>
        <row r="5528">
          <cell r="F5528">
            <v>5905490036674</v>
          </cell>
          <cell r="G5528" t="str">
            <v>Lot de chaises LALIE tissu texturé et pieds scandinaves noirs - Lot de 4 chaises - Beige x2, Gris foncé x2</v>
          </cell>
        </row>
        <row r="5529">
          <cell r="F5529">
            <v>5905490036681</v>
          </cell>
          <cell r="G5529" t="str">
            <v>Lot de chaises LALIE tissu texturé et pieds scandinaves noirs - Lot de 4 chaises - Beige x2, Jaune x2</v>
          </cell>
        </row>
        <row r="5530">
          <cell r="F5530">
            <v>5905490036698</v>
          </cell>
          <cell r="G5530" t="str">
            <v>Lot de chaises LALIE tissu texturé et pieds scandinaves noirs - Lot de 4 chaises - Beige x2, Bleu foncé x2</v>
          </cell>
        </row>
        <row r="5531">
          <cell r="F5531">
            <v>5905490036704</v>
          </cell>
          <cell r="G5531" t="str">
            <v>Lot de chaises LALIE tissu texturé et pieds scandinaves noirs - Lot de 4 chaises - Beige x2, Vert x2</v>
          </cell>
        </row>
        <row r="5532">
          <cell r="F5532">
            <v>5905490036711</v>
          </cell>
          <cell r="G5532" t="str">
            <v>Lot de chaises LALIE tissu texturé et pieds scandinaves noirs - Lot de 4 chaises - Jaune x2, Vert x2</v>
          </cell>
        </row>
        <row r="5533">
          <cell r="F5533">
            <v>5905490036728</v>
          </cell>
          <cell r="G5533" t="str">
            <v>Lot de chaises LALIE tissu texturé et pieds scandinaves noirs - Lot de 4 chaises - Bleu foncé x2, Vert x2</v>
          </cell>
        </row>
        <row r="5534">
          <cell r="F5534">
            <v>5905490036735</v>
          </cell>
          <cell r="G5534" t="str">
            <v>Lot de chaises LALIE tissu texturé et pieds scandinaves noirs - Lot de 4 chaises - Gris foncé x2, Jaune x2</v>
          </cell>
        </row>
        <row r="5535">
          <cell r="F5535">
            <v>5905490036742</v>
          </cell>
          <cell r="G5535" t="str">
            <v>Lot de chaises LALIE tissu texturé et pieds scandinaves noirs - Lot de 4 chaises - Gris foncé x2, Bleu foncé x2</v>
          </cell>
        </row>
        <row r="5536">
          <cell r="F5536">
            <v>5905490036759</v>
          </cell>
          <cell r="G5536" t="str">
            <v>Lot de chaises LALIE tissu texturé et pieds scandinaves noirs - Lot de 4 chaises - Gris foncé x2, Vert x2</v>
          </cell>
        </row>
        <row r="5537">
          <cell r="F5537">
            <v>5905490036766</v>
          </cell>
          <cell r="G5537" t="str">
            <v>Lot de chaises LALIE tissu texturé et pieds scandinaves noirs - Lot de 4 chaises - Beige x2,  Gris foncé x1, Bleu foncé x1,</v>
          </cell>
        </row>
        <row r="5538">
          <cell r="F5538">
            <v>5905490036773</v>
          </cell>
          <cell r="G5538" t="str">
            <v>Lot de chaises LALIE tissu texturé et pieds scandinaves noirs - Lot de 4 chaises - Beige x2,  Gris foncé x1, Jaune x1,</v>
          </cell>
        </row>
        <row r="5539">
          <cell r="F5539">
            <v>5905490036780</v>
          </cell>
          <cell r="G5539" t="str">
            <v>Lot de chaises LALIE tissu texturé et pieds scandinaves noirs - Lot de 4 chaises - Beige x2,  Gris foncé x1, Vert x1,</v>
          </cell>
        </row>
        <row r="5540">
          <cell r="F5540">
            <v>5905490036797</v>
          </cell>
          <cell r="G5540" t="str">
            <v>Lot de chaises LALIE tissu texturé et pieds scandinaves noirs - Lot de 4 chaises - Jaune x2, Gris foncé x1, Vert x1,</v>
          </cell>
        </row>
        <row r="5541">
          <cell r="F5541">
            <v>5905490036803</v>
          </cell>
          <cell r="G5541" t="str">
            <v>Lot de chaises LALIE tissu texturé et pieds scandinaves noirs - Lot de 4 chaises - Jaune x2, Gris foncé x1, Beige x1,</v>
          </cell>
        </row>
        <row r="5542">
          <cell r="F5542">
            <v>5905490036810</v>
          </cell>
          <cell r="G5542" t="str">
            <v>Lot de chaises LALIE tissu texturé et pieds scandinaves noirs - Lot de 4 chaises - Bleu foncé x2, Gris foncé x1, Vert x1,</v>
          </cell>
        </row>
        <row r="5543">
          <cell r="F5543">
            <v>5905490036827</v>
          </cell>
          <cell r="G5543" t="str">
            <v>Lot de chaises LALIE tissu texturé et pieds scandinaves noirs - Lot de 4 chaises - Bleu foncé x2, Gris foncé x1, Beige x1,</v>
          </cell>
        </row>
        <row r="5544">
          <cell r="F5544">
            <v>5905490036834</v>
          </cell>
          <cell r="G5544" t="str">
            <v>Lot de chaises LALIE tissu texturé et pieds scandinaves noirs - Lot de 4 chaises - Vert x2, Beige x1,  Gris foncé x1,</v>
          </cell>
        </row>
        <row r="5545">
          <cell r="F5545">
            <v>5905490036841</v>
          </cell>
          <cell r="G5545" t="str">
            <v>Lot de chaises LALIE tissu texturé et pieds scandinaves noirs - Lot de 4 chaises - Vert x2, Beige x1,  Bleu foncé x1,</v>
          </cell>
        </row>
        <row r="5546">
          <cell r="F5546">
            <v>5905490036858</v>
          </cell>
          <cell r="G5546" t="str">
            <v>Lot de chaises LALIE tissu texturé et pieds scandinaves noirs - Lot de 4 chaises - Vert x2, Jaune x1, Beige x1,</v>
          </cell>
        </row>
        <row r="5547">
          <cell r="F5547">
            <v>5905490036865</v>
          </cell>
          <cell r="G5547" t="str">
            <v>Lot de chaises LALIE tissu texturé et pieds scandinaves noirs - Lot de 4 chaises - Gris foncé x2, Beige x1,  Vert x1,</v>
          </cell>
        </row>
        <row r="5548">
          <cell r="F5548">
            <v>5905490036872</v>
          </cell>
          <cell r="G5548" t="str">
            <v>Lot de chaises LALIE tissu texturé et pieds scandinaves noirs - Lot de 4 chaises - Gris foncé x2, Beige x1,  Jaune x1,</v>
          </cell>
        </row>
        <row r="5549">
          <cell r="F5549">
            <v>5905490036889</v>
          </cell>
          <cell r="G5549" t="str">
            <v>Lot de chaises LALIE tissu texturé et pieds scandinaves noirs - Lot de 4 chaises - Gris foncé x2, Beige x1,  Bleu foncé x1,</v>
          </cell>
        </row>
        <row r="5550">
          <cell r="F5550">
            <v>5905490036896</v>
          </cell>
          <cell r="G5550" t="str">
            <v>Lot de chaises LALIE tissu texturé et pieds scandinaves noirs - Lot de 4 chaises - Gris foncé x2, Jaune x1, Vert x1,</v>
          </cell>
        </row>
        <row r="5551">
          <cell r="F5551">
            <v>5905490030801</v>
          </cell>
          <cell r="G5551" t="str">
            <v>Lot de chaises LALIE tissu chiné et pieds scandinaves noirs - Lot de 2 chaises - Gris clair x2</v>
          </cell>
        </row>
        <row r="5552">
          <cell r="F5552">
            <v>5905490030818</v>
          </cell>
          <cell r="G5552" t="str">
            <v>Lot de chaises LALIE tissu chiné et pieds scandinaves noirs - Lot de 2 chaises - Gris foncé x2</v>
          </cell>
        </row>
        <row r="5553">
          <cell r="F5553">
            <v>5905490030825</v>
          </cell>
          <cell r="G5553" t="str">
            <v>Lot de chaises LALIE tissu chiné et pieds scandinaves noirs - Lot de 2 chaises - Gris clair x1, Gris foncé x1</v>
          </cell>
        </row>
        <row r="5554">
          <cell r="F5554">
            <v>5905490036599</v>
          </cell>
          <cell r="G5554" t="str">
            <v>Lot de chaises LALIE tissu chiné et pieds scandinaves noirs - Lot de 4 chaises - Gris clair x4</v>
          </cell>
        </row>
        <row r="5555">
          <cell r="F5555">
            <v>5905490036605</v>
          </cell>
          <cell r="G5555" t="str">
            <v>Lot de chaises LALIE tissu chiné et pieds scandinaves noirs - Lot de 4 chaises - Gris foncé x4</v>
          </cell>
        </row>
        <row r="5556">
          <cell r="F5556">
            <v>5905490036612</v>
          </cell>
          <cell r="G5556" t="str">
            <v>Lot de chaises LALIE tissu chiné et pieds scandinaves noirs - Lot de 4 chaises - Gris clair x2, Gris foncé x2</v>
          </cell>
        </row>
        <row r="5557">
          <cell r="F5557">
            <v>5905490031426</v>
          </cell>
          <cell r="G5557" t="str">
            <v>Lot de chaises LALIE tissu texturé et pieds scandinaves bois - Lot de 2 chaises - Beige x2</v>
          </cell>
        </row>
        <row r="5558">
          <cell r="F5558">
            <v>5905490031433</v>
          </cell>
          <cell r="G5558" t="str">
            <v>Lot de chaises LALIE tissu texturé et pieds scandinaves bois - Lot de 2 chaises - Gris foncé x2</v>
          </cell>
        </row>
        <row r="5559">
          <cell r="F5559">
            <v>5905490031440</v>
          </cell>
          <cell r="G5559" t="str">
            <v>Lot de chaises LALIE tissu texturé et pieds scandinaves bois - Lot de 2 chaises - Jaune x2</v>
          </cell>
        </row>
        <row r="5560">
          <cell r="F5560">
            <v>5905490031457</v>
          </cell>
          <cell r="G5560" t="str">
            <v>Lot de chaises LALIE tissu texturé et pieds scandinaves bois - Lot de 2 chaises - Bleu foncé x2</v>
          </cell>
        </row>
        <row r="5561">
          <cell r="F5561">
            <v>5905490031464</v>
          </cell>
          <cell r="G5561" t="str">
            <v>Lot de chaises LALIE tissu texturé et pieds scandinaves bois - Lot de 2 chaises - Vert x2</v>
          </cell>
        </row>
        <row r="5562">
          <cell r="F5562">
            <v>5905490031471</v>
          </cell>
          <cell r="G5562" t="str">
            <v>Lot de chaises LALIE tissu texturé et pieds scandinaves bois - Lot de 2 chaises - Beige x1, Gris foncé x1</v>
          </cell>
        </row>
        <row r="5563">
          <cell r="F5563">
            <v>5905490031488</v>
          </cell>
          <cell r="G5563" t="str">
            <v>Lot de chaises LALIE tissu texturé et pieds scandinaves bois - Lot de 2 chaises - Beige x1, Jaune x1</v>
          </cell>
        </row>
        <row r="5564">
          <cell r="F5564">
            <v>5905490031495</v>
          </cell>
          <cell r="G5564" t="str">
            <v>Lot de chaises LALIE tissu texturé et pieds scandinaves bois - Lot de 2 chaises - Beige x1, Bleu foncé x1</v>
          </cell>
        </row>
        <row r="5565">
          <cell r="F5565">
            <v>5905490031501</v>
          </cell>
          <cell r="G5565" t="str">
            <v>Lot de chaises LALIE tissu texturé et pieds scandinaves bois - Lot de 2 chaises - Beige x1, Vert x1</v>
          </cell>
        </row>
        <row r="5566">
          <cell r="F5566">
            <v>5905490031518</v>
          </cell>
          <cell r="G5566" t="str">
            <v>Lot de chaises LALIE tissu texturé et pieds scandinaves bois - Lot de 2 chaises - Jaune x1, Vert x1</v>
          </cell>
        </row>
        <row r="5567">
          <cell r="F5567">
            <v>5905490031525</v>
          </cell>
          <cell r="G5567" t="str">
            <v>Lot de chaises LALIE tissu texturé et pieds scandinaves bois - Lot de 2 chaises - Bleu foncé x1, Vert x1</v>
          </cell>
        </row>
        <row r="5568">
          <cell r="F5568">
            <v>5905490031532</v>
          </cell>
          <cell r="G5568" t="str">
            <v>Lot de chaises LALIE tissu texturé et pieds scandinaves bois - Lot de 2 chaises - Gris foncé x1, Jaune x1</v>
          </cell>
        </row>
        <row r="5569">
          <cell r="F5569">
            <v>5905490031549</v>
          </cell>
          <cell r="G5569" t="str">
            <v>Lot de chaises LALIE tissu texturé et pieds scandinaves bois - Lot de 2 chaises - Gris foncé x1, Bleu foncé x1</v>
          </cell>
        </row>
        <row r="5570">
          <cell r="F5570">
            <v>5905490031556</v>
          </cell>
          <cell r="G5570" t="str">
            <v>Lot de chaises LALIE tissu texturé et pieds scandinaves bois - Lot de 2 chaises - Gris foncé x1, Vert x1</v>
          </cell>
        </row>
        <row r="5571">
          <cell r="F5571">
            <v>5905490037688</v>
          </cell>
          <cell r="G5571" t="str">
            <v>Lot de chaises LALIE tissu texturé et pieds scandinaves bois - Lot de 4 chaises - Beige x4</v>
          </cell>
        </row>
        <row r="5572">
          <cell r="F5572">
            <v>5905490037695</v>
          </cell>
          <cell r="G5572" t="str">
            <v>Lot de chaises LALIE tissu texturé et pieds scandinaves bois - Lot de 4 chaises - Gris foncé x4</v>
          </cell>
        </row>
        <row r="5573">
          <cell r="F5573">
            <v>5905490037701</v>
          </cell>
          <cell r="G5573" t="str">
            <v>Lot de chaises LALIE tissu texturé et pieds scandinaves bois - Lot de 4 chaises - Jaune x4</v>
          </cell>
        </row>
        <row r="5574">
          <cell r="F5574">
            <v>5905490037718</v>
          </cell>
          <cell r="G5574" t="str">
            <v>Lot de chaises LALIE tissu texturé et pieds scandinaves bois - Lot de 4 chaises - Bleu foncé x4</v>
          </cell>
        </row>
        <row r="5575">
          <cell r="F5575">
            <v>5905490037725</v>
          </cell>
          <cell r="G5575" t="str">
            <v>Lot de chaises LALIE tissu texturé et pieds scandinaves bois - Lot de 4 chaises - Vert x4</v>
          </cell>
        </row>
        <row r="5576">
          <cell r="F5576">
            <v>5905490037732</v>
          </cell>
          <cell r="G5576" t="str">
            <v>Lot de chaises LALIE tissu texturé et pieds scandinaves bois - Lot de 4 chaises - Beige x2, Gris foncé x2</v>
          </cell>
        </row>
        <row r="5577">
          <cell r="F5577">
            <v>5905490037749</v>
          </cell>
          <cell r="G5577" t="str">
            <v>Lot de chaises LALIE tissu texturé et pieds scandinaves bois - Lot de 4 chaises - Beige x2, Jaune x2</v>
          </cell>
        </row>
        <row r="5578">
          <cell r="F5578">
            <v>5905490037756</v>
          </cell>
          <cell r="G5578" t="str">
            <v>Lot de chaises LALIE tissu texturé et pieds scandinaves bois - Lot de 4 chaises - Beige x2, Bleu foncé x2</v>
          </cell>
        </row>
        <row r="5579">
          <cell r="F5579">
            <v>5905490037763</v>
          </cell>
          <cell r="G5579" t="str">
            <v>Lot de chaises LALIE tissu texturé et pieds scandinaves bois - Lot de 4 chaises - Beige x2, Vert x2</v>
          </cell>
        </row>
        <row r="5580">
          <cell r="F5580">
            <v>5905490037770</v>
          </cell>
          <cell r="G5580" t="str">
            <v>Lot de chaises LALIE tissu texturé et pieds scandinaves bois - Lot de 4 chaises - Jaune x2, Vert x2</v>
          </cell>
        </row>
        <row r="5581">
          <cell r="F5581">
            <v>5905490037787</v>
          </cell>
          <cell r="G5581" t="str">
            <v>Lot de chaises LALIE tissu texturé et pieds scandinaves bois - Lot de 4 chaises - Bleu foncé x2, Vert x2</v>
          </cell>
        </row>
        <row r="5582">
          <cell r="F5582">
            <v>5905490037794</v>
          </cell>
          <cell r="G5582" t="str">
            <v>Lot de chaises LALIE tissu texturé et pieds scandinaves bois - Lot de 4 chaises - Gris foncé x2, Jaune x2</v>
          </cell>
        </row>
        <row r="5583">
          <cell r="F5583">
            <v>5905490037800</v>
          </cell>
          <cell r="G5583" t="str">
            <v>Lot de chaises LALIE tissu texturé et pieds scandinaves bois - Lot de 4 chaises - Gris foncé x2, Bleu foncé x2</v>
          </cell>
        </row>
        <row r="5584">
          <cell r="F5584">
            <v>5905490037817</v>
          </cell>
          <cell r="G5584" t="str">
            <v>Lot de chaises LALIE tissu texturé et pieds scandinaves bois - Lot de 4 chaises - Gris foncé x2, Vert x2</v>
          </cell>
        </row>
        <row r="5585">
          <cell r="F5585">
            <v>5905490037824</v>
          </cell>
          <cell r="G5585" t="str">
            <v>Lot de chaises LALIE tissu texturé et pieds scandinaves bois - Lot de 4 chaises - Beige x2,  Gris foncé x1, Bleu foncé x1,</v>
          </cell>
        </row>
        <row r="5586">
          <cell r="F5586">
            <v>5905490037831</v>
          </cell>
          <cell r="G5586" t="str">
            <v>Lot de chaises LALIE tissu texturé et pieds scandinaves bois - Lot de 4 chaises - Beige x2,  Gris foncé x1, Jaune x1,</v>
          </cell>
        </row>
        <row r="5587">
          <cell r="F5587">
            <v>5905490037848</v>
          </cell>
          <cell r="G5587" t="str">
            <v>Lot de chaises LALIE tissu texturé et pieds scandinaves bois - Lot de 4 chaises - Beige x2,  Gris foncé x1, Vert x1,</v>
          </cell>
        </row>
        <row r="5588">
          <cell r="F5588">
            <v>5905490037855</v>
          </cell>
          <cell r="G5588" t="str">
            <v>Lot de chaises LALIE tissu texturé et pieds scandinaves bois - Lot de 4 chaises - Jaune x2, Gris foncé x1, Vert x1,</v>
          </cell>
        </row>
        <row r="5589">
          <cell r="F5589">
            <v>5905490037862</v>
          </cell>
          <cell r="G5589" t="str">
            <v>Lot de chaises LALIE tissu texturé et pieds scandinaves bois - Lot de 4 chaises - Jaune x2, Gris foncé x1, Beige x1,</v>
          </cell>
        </row>
        <row r="5590">
          <cell r="F5590">
            <v>5905490037879</v>
          </cell>
          <cell r="G5590" t="str">
            <v>Lot de chaises LALIE tissu texturé et pieds scandinaves bois - Lot de 4 chaises - Bleu foncé x2, Gris foncé x1, Vert x1,</v>
          </cell>
        </row>
        <row r="5591">
          <cell r="F5591">
            <v>5905490037886</v>
          </cell>
          <cell r="G5591" t="str">
            <v>Lot de chaises LALIE tissu texturé et pieds scandinaves bois - Lot de 4 chaises - Bleu foncé x2, Gris foncé x1, Beige x1,</v>
          </cell>
        </row>
        <row r="5592">
          <cell r="F5592">
            <v>5905490037893</v>
          </cell>
          <cell r="G5592" t="str">
            <v>Lot de chaises LALIE tissu texturé et pieds scandinaves bois - Lot de 4 chaises - Vert x2, Beige x1,  Gris foncé x1,</v>
          </cell>
        </row>
        <row r="5593">
          <cell r="F5593">
            <v>5905490037909</v>
          </cell>
          <cell r="G5593" t="str">
            <v>Lot de chaises LALIE tissu texturé et pieds scandinaves bois - Lot de 4 chaises - Vert x2, Beige x1,  Bleu foncé x1,</v>
          </cell>
        </row>
        <row r="5594">
          <cell r="F5594">
            <v>5905490037916</v>
          </cell>
          <cell r="G5594" t="str">
            <v>Lot de chaises LALIE tissu texturé et pieds scandinaves bois - Lot de 4 chaises - Vert x2, Jaune x1, Beige x1,</v>
          </cell>
        </row>
        <row r="5595">
          <cell r="F5595">
            <v>5905490037923</v>
          </cell>
          <cell r="G5595" t="str">
            <v>Lot de chaises LALIE tissu texturé et pieds scandinaves bois - Lot de 4 chaises - Gris foncé x2, Beige x1,  Vert x1,</v>
          </cell>
        </row>
        <row r="5596">
          <cell r="F5596">
            <v>5905490037930</v>
          </cell>
          <cell r="G5596" t="str">
            <v>Lot de chaises LALIE tissu texturé et pieds scandinaves bois - Lot de 4 chaises - Gris foncé x2, Beige x1,  Jaune x1,</v>
          </cell>
        </row>
        <row r="5597">
          <cell r="F5597">
            <v>5905490037947</v>
          </cell>
          <cell r="G5597" t="str">
            <v>Lot de chaises LALIE tissu texturé et pieds scandinaves bois - Lot de 4 chaises - Gris foncé x2, Beige x1,  Bleu foncé x1,</v>
          </cell>
        </row>
        <row r="5598">
          <cell r="F5598">
            <v>5905490037954</v>
          </cell>
          <cell r="G5598" t="str">
            <v>Lot de chaises LALIE tissu texturé et pieds scandinaves bois - Lot de 4 chaises - Gris foncé x2, Jaune x1, Vert x1,</v>
          </cell>
        </row>
        <row r="5599">
          <cell r="F5599">
            <v>5905490039613</v>
          </cell>
          <cell r="G5599" t="str">
            <v>Lot de chaises KIRA tissu bouclette et pieds scandinaves noirs - Lot de 2 chaises - Blanc x2</v>
          </cell>
        </row>
        <row r="5600">
          <cell r="F5600">
            <v>5905490039620</v>
          </cell>
          <cell r="G5600" t="str">
            <v>Lot de chaises KIRA tissu bouclette et pieds scandinaves noirs - Lot de 2 chaises - Beige x2</v>
          </cell>
        </row>
        <row r="5601">
          <cell r="F5601">
            <v>5905490039637</v>
          </cell>
          <cell r="G5601" t="str">
            <v>Lot de chaises KIRA tissu bouclette et pieds scandinaves noirs - Lot de 2 chaises - Marron x2</v>
          </cell>
        </row>
        <row r="5602">
          <cell r="F5602">
            <v>5905490039644</v>
          </cell>
          <cell r="G5602" t="str">
            <v>Lot de chaises KIRA tissu bouclette et pieds scandinaves noirs - Lot de 2 chaises - Orange x2</v>
          </cell>
        </row>
        <row r="5603">
          <cell r="F5603">
            <v>5905490039651</v>
          </cell>
          <cell r="G5603" t="str">
            <v>Lot de chaises KIRA tissu bouclette et pieds scandinaves noirs - Lot de 2 chaises - Jaune x2</v>
          </cell>
        </row>
        <row r="5604">
          <cell r="F5604">
            <v>5905490039668</v>
          </cell>
          <cell r="G5604" t="str">
            <v>Lot de chaises KIRA tissu bouclette et pieds scandinaves noirs - Lot de 2 chaises - Vert x2</v>
          </cell>
        </row>
        <row r="5605">
          <cell r="F5605">
            <v>5905490039675</v>
          </cell>
          <cell r="G5605" t="str">
            <v>Lot de chaises KIRA tissu bouclette et pieds scandinaves noirs - Lot de 2 chaises - Bleu foncé x2</v>
          </cell>
        </row>
        <row r="5606">
          <cell r="F5606">
            <v>5905490039682</v>
          </cell>
          <cell r="G5606" t="str">
            <v>Lot de chaises KIRA tissu bouclette et pieds scandinaves noirs - Lot de 2 chaises - Gris clair x2</v>
          </cell>
        </row>
        <row r="5607">
          <cell r="F5607">
            <v>5905490039699</v>
          </cell>
          <cell r="G5607" t="str">
            <v>Lot de chaises KIRA tissu bouclette et pieds scandinaves noirs - Lot de 2 chaises - Gris foncé x2</v>
          </cell>
        </row>
        <row r="5608">
          <cell r="F5608">
            <v>5905490039705</v>
          </cell>
          <cell r="G5608" t="str">
            <v>Lot de chaises KIRA tissu bouclette et pieds scandinaves noirs - Lot de 2 chaises - Blanc x1, Beige x1,</v>
          </cell>
        </row>
        <row r="5609">
          <cell r="F5609">
            <v>5905490039712</v>
          </cell>
          <cell r="G5609" t="str">
            <v>Lot de chaises KIRA tissu bouclette et pieds scandinaves noirs - Lot de 2 chaises - Blanc x1, Marron x1,</v>
          </cell>
        </row>
        <row r="5610">
          <cell r="F5610">
            <v>5905490039729</v>
          </cell>
          <cell r="G5610" t="str">
            <v>Lot de chaises KIRA tissu bouclette et pieds scandinaves noirs - Lot de 2 chaises - Blanc x1, Orange x1,</v>
          </cell>
        </row>
        <row r="5611">
          <cell r="F5611">
            <v>5905490039736</v>
          </cell>
          <cell r="G5611" t="str">
            <v>Lot de chaises KIRA tissu bouclette et pieds scandinaves noirs - Lot de 2 chaises - Blanc x1, Jaune x1,</v>
          </cell>
        </row>
        <row r="5612">
          <cell r="F5612">
            <v>5905490039743</v>
          </cell>
          <cell r="G5612" t="str">
            <v>Lot de chaises KIRA tissu bouclette et pieds scandinaves noirs - Lot de 2 chaises - Blanc x1, Vert x1</v>
          </cell>
        </row>
        <row r="5613">
          <cell r="F5613">
            <v>5905490039750</v>
          </cell>
          <cell r="G5613" t="str">
            <v>Lot de chaises KIRA tissu bouclette et pieds scandinaves noirs - Lot de 2 chaises - Blanc x1, Bleu foncé x1,</v>
          </cell>
        </row>
        <row r="5614">
          <cell r="F5614">
            <v>5905490039767</v>
          </cell>
          <cell r="G5614" t="str">
            <v>Lot de chaises KIRA tissu bouclette et pieds scandinaves noirs - Lot de 2 chaises - Blanc x1, Gris clair x1,</v>
          </cell>
        </row>
        <row r="5615">
          <cell r="F5615">
            <v>5905490039774</v>
          </cell>
          <cell r="G5615" t="str">
            <v>Lot de chaises KIRA tissu bouclette et pieds scandinaves noirs - Lot de 2 chaises - Blanc x1, Gris foncé x1,</v>
          </cell>
        </row>
        <row r="5616">
          <cell r="F5616">
            <v>5905490039781</v>
          </cell>
          <cell r="G5616" t="str">
            <v>Lot de chaises KIRA tissu bouclette et pieds scandinaves noirs - Lot de 2 chaises - Beige x1, Marron x1,</v>
          </cell>
        </row>
        <row r="5617">
          <cell r="F5617">
            <v>5905490039798</v>
          </cell>
          <cell r="G5617" t="str">
            <v>Lot de chaises KIRA tissu bouclette et pieds scandinaves noirs - Lot de 2 chaises - Beige x1, Orange x1,</v>
          </cell>
        </row>
        <row r="5618">
          <cell r="F5618">
            <v>5905490039804</v>
          </cell>
          <cell r="G5618" t="str">
            <v>Lot de chaises KIRA tissu bouclette et pieds scandinaves noirs - Lot de 2 chaises - Beige x1, Jaune x1</v>
          </cell>
        </row>
        <row r="5619">
          <cell r="F5619">
            <v>5905490039811</v>
          </cell>
          <cell r="G5619" t="str">
            <v>Lot de chaises KIRA tissu bouclette et pieds scandinaves noirs - Lot de 2 chaises - Beige x1, Vert x1</v>
          </cell>
        </row>
        <row r="5620">
          <cell r="F5620">
            <v>5905490039828</v>
          </cell>
          <cell r="G5620" t="str">
            <v>Lot de chaises KIRA tissu bouclette et pieds scandinaves noirs - Lot de 2 chaises - Beige x1, Bleu foncé x1</v>
          </cell>
        </row>
        <row r="5621">
          <cell r="F5621">
            <v>5905490039835</v>
          </cell>
          <cell r="G5621" t="str">
            <v>Lot de chaises KIRA tissu bouclette et pieds scandinaves noirs - Lot de 2 chaises - Beige x1, Gris clair x1</v>
          </cell>
        </row>
        <row r="5622">
          <cell r="F5622">
            <v>5905490039842</v>
          </cell>
          <cell r="G5622" t="str">
            <v>Lot de chaises KIRA tissu bouclette et pieds scandinaves noirs - Lot de 2 chaises - Beige x1, Gris foncé x1</v>
          </cell>
        </row>
        <row r="5623">
          <cell r="F5623">
            <v>5905490039859</v>
          </cell>
          <cell r="G5623" t="str">
            <v>Lot de chaises KIRA tissu bouclette et pieds scandinaves noirs - Lot de 2 chaises - Gris clair x1, Marron x1,</v>
          </cell>
        </row>
        <row r="5624">
          <cell r="F5624">
            <v>5905490039866</v>
          </cell>
          <cell r="G5624" t="str">
            <v>Lot de chaises KIRA tissu bouclette et pieds scandinaves noirs - Lot de 2 chaises - Gris clair x1, Orange x1</v>
          </cell>
        </row>
        <row r="5625">
          <cell r="F5625">
            <v>5905490039873</v>
          </cell>
          <cell r="G5625" t="str">
            <v>Lot de chaises KIRA tissu bouclette et pieds scandinaves noirs - Lot de 2 chaises - Gris clair x1, Jaune x1</v>
          </cell>
        </row>
        <row r="5626">
          <cell r="F5626">
            <v>5905490039880</v>
          </cell>
          <cell r="G5626" t="str">
            <v>Lot de chaises KIRA tissu bouclette et pieds scandinaves noirs - Lot de 2 chaises - Gris clair x1, Vert x1</v>
          </cell>
        </row>
        <row r="5627">
          <cell r="F5627">
            <v>5905490039897</v>
          </cell>
          <cell r="G5627" t="str">
            <v>Lot de chaises KIRA tissu bouclette et pieds scandinaves noirs - Lot de 2 chaises - Gris clair x1, Bleu foncé x1,</v>
          </cell>
        </row>
        <row r="5628">
          <cell r="F5628">
            <v>5905490039903</v>
          </cell>
          <cell r="G5628" t="str">
            <v>Lot de chaises KIRA tissu bouclette et pieds scandinaves noirs - Lot de 2 chaises - Gris clair x1, Gris foncé x1</v>
          </cell>
        </row>
        <row r="5629">
          <cell r="F5629">
            <v>5905490039910</v>
          </cell>
          <cell r="G5629" t="str">
            <v>Lot de chaises KIRA tissu bouclette et pieds scandinaves noirs - Lot de 2 chaises - Gris foncé x1, Marron x1</v>
          </cell>
        </row>
        <row r="5630">
          <cell r="F5630">
            <v>5905490039927</v>
          </cell>
          <cell r="G5630" t="str">
            <v>Lot de chaises KIRA tissu bouclette et pieds scandinaves noirs - Lot de 2 chaises - Gris foncé x1, Orange x1</v>
          </cell>
        </row>
        <row r="5631">
          <cell r="F5631">
            <v>5905490039934</v>
          </cell>
          <cell r="G5631" t="str">
            <v>Lot de chaises KIRA tissu bouclette et pieds scandinaves noirs - Lot de 2 chaises - Gris foncé x1, Jaune x1</v>
          </cell>
        </row>
        <row r="5632">
          <cell r="F5632">
            <v>5905490039941</v>
          </cell>
          <cell r="G5632" t="str">
            <v>Lot de chaises KIRA tissu bouclette et pieds scandinaves noirs - Lot de 2 chaises - Gris foncé x1, Vert x1</v>
          </cell>
        </row>
        <row r="5633">
          <cell r="F5633">
            <v>5905490039958</v>
          </cell>
          <cell r="G5633" t="str">
            <v>Lot de chaises KIRA tissu bouclette et pieds scandinaves noirs - Lot de 2 chaises - Gris foncé x1, Bleu foncé x1</v>
          </cell>
        </row>
        <row r="5634">
          <cell r="F5634">
            <v>5905490039965</v>
          </cell>
          <cell r="G5634" t="str">
            <v>Lot de chaises KIRA tissu bouclette et pieds scandinaves noirs - Lot de 2 chaises - Jaune x1, Vert x1</v>
          </cell>
        </row>
        <row r="5635">
          <cell r="F5635">
            <v>5905490039972</v>
          </cell>
          <cell r="G5635" t="str">
            <v>Lot de chaises KIRA tissu bouclette et pieds scandinaves noirs - Lot de 2 chaises - Jaune x1, Bleu foncé x1,</v>
          </cell>
        </row>
        <row r="5636">
          <cell r="F5636">
            <v>5905490039989</v>
          </cell>
          <cell r="G5636" t="str">
            <v>Lot de chaises KIRA tissu bouclette et pieds scandinaves noirs - Lot de 2 chaises - Vert x1, Bleu foncé x1</v>
          </cell>
        </row>
        <row r="5637">
          <cell r="F5637">
            <v>5905490043160</v>
          </cell>
          <cell r="G5637" t="str">
            <v>Lot de chaises KIRA tissu bouclette et pieds scandinaves noirs - Lot de 4 chaises - Blanc x4</v>
          </cell>
        </row>
        <row r="5638">
          <cell r="F5638">
            <v>5905490043177</v>
          </cell>
          <cell r="G5638" t="str">
            <v>Lot de chaises KIRA tissu bouclette et pieds scandinaves noirs - Lot de 4 chaises - Beige x4</v>
          </cell>
        </row>
        <row r="5639">
          <cell r="F5639">
            <v>5905490043184</v>
          </cell>
          <cell r="G5639" t="str">
            <v>Lot de chaises KIRA tissu bouclette et pieds scandinaves noirs - Lot de 4 chaises - Marron x4</v>
          </cell>
        </row>
        <row r="5640">
          <cell r="F5640">
            <v>5905490043191</v>
          </cell>
          <cell r="G5640" t="str">
            <v>Lot de chaises KIRA tissu bouclette et pieds scandinaves noirs - Lot de 4 chaises - Orange x4</v>
          </cell>
        </row>
        <row r="5641">
          <cell r="F5641">
            <v>5905490043207</v>
          </cell>
          <cell r="G5641" t="str">
            <v>Lot de chaises KIRA tissu bouclette et pieds scandinaves noirs - Lot de 4 chaises - Jaune x4</v>
          </cell>
        </row>
        <row r="5642">
          <cell r="F5642">
            <v>5905490043214</v>
          </cell>
          <cell r="G5642" t="str">
            <v>Lot de chaises KIRA tissu bouclette et pieds scandinaves noirs - Lot de 4 chaises - Vert x4</v>
          </cell>
        </row>
        <row r="5643">
          <cell r="F5643">
            <v>5905490043221</v>
          </cell>
          <cell r="G5643" t="str">
            <v>Lot de chaises KIRA tissu bouclette et pieds scandinaves noirs - Lot de 4 chaises - Bleu foncé x4</v>
          </cell>
        </row>
        <row r="5644">
          <cell r="F5644">
            <v>5905490043238</v>
          </cell>
          <cell r="G5644" t="str">
            <v>Lot de chaises KIRA tissu bouclette et pieds scandinaves noirs - Lot de 4 chaises - Gris clair x4</v>
          </cell>
        </row>
        <row r="5645">
          <cell r="F5645">
            <v>5905490043245</v>
          </cell>
          <cell r="G5645" t="str">
            <v>Lot de chaises KIRA tissu bouclette et pieds scandinaves noirs - Lot de 4 chaises - Gris foncé x4</v>
          </cell>
        </row>
        <row r="5646">
          <cell r="F5646">
            <v>5905490043252</v>
          </cell>
          <cell r="G5646" t="str">
            <v>Lot de chaises KIRA tissu bouclette et pieds scandinaves noirs - Lot de 4 chaises - Blanc x2, Beige x2</v>
          </cell>
        </row>
        <row r="5647">
          <cell r="F5647">
            <v>5905490043269</v>
          </cell>
          <cell r="G5647" t="str">
            <v>Lot de chaises KIRA tissu bouclette et pieds scandinaves noirs - Lot de 4 chaises - Blanc x2, Marron x2</v>
          </cell>
        </row>
        <row r="5648">
          <cell r="F5648">
            <v>5905490043276</v>
          </cell>
          <cell r="G5648" t="str">
            <v>Lot de chaises KIRA tissu bouclette et pieds scandinaves noirs - Lot de 4 chaises - Blanc x2, Orange x2</v>
          </cell>
        </row>
        <row r="5649">
          <cell r="F5649">
            <v>5905490043283</v>
          </cell>
          <cell r="G5649" t="str">
            <v>Lot de chaises KIRA tissu bouclette et pieds scandinaves noirs - Lot de 4 chaises - Blanc x2, Jaune x2</v>
          </cell>
        </row>
        <row r="5650">
          <cell r="F5650">
            <v>5905490043290</v>
          </cell>
          <cell r="G5650" t="str">
            <v>Lot de chaises KIRA tissu bouclette et pieds scandinaves noirs - Lot de 4 chaises - Blanc x2, Vert x2</v>
          </cell>
        </row>
        <row r="5651">
          <cell r="F5651">
            <v>5905490043306</v>
          </cell>
          <cell r="G5651" t="str">
            <v>Lot de chaises KIRA tissu bouclette et pieds scandinaves noirs - Lot de 4 chaises - Blanc x2, Bleu foncé x2</v>
          </cell>
        </row>
        <row r="5652">
          <cell r="F5652">
            <v>5905490043313</v>
          </cell>
          <cell r="G5652" t="str">
            <v>Lot de chaises KIRA tissu bouclette et pieds scandinaves noirs - Lot de 4 chaises - Blanc x2, Gris clair x2</v>
          </cell>
        </row>
        <row r="5653">
          <cell r="F5653">
            <v>5905490043320</v>
          </cell>
          <cell r="G5653" t="str">
            <v>Lot de chaises KIRA tissu bouclette et pieds scandinaves noirs - Lot de 4 chaises - Blanc x2, Gris foncé x2</v>
          </cell>
        </row>
        <row r="5654">
          <cell r="F5654">
            <v>5905490043337</v>
          </cell>
          <cell r="G5654" t="str">
            <v>Lot de chaises KIRA tissu bouclette et pieds scandinaves noirs - Lot de 4 chaises - Beige x2, Marron x2</v>
          </cell>
        </row>
        <row r="5655">
          <cell r="F5655">
            <v>5905490043344</v>
          </cell>
          <cell r="G5655" t="str">
            <v>Lot de chaises KIRA tissu bouclette et pieds scandinaves noirs - Lot de 4 chaises - Beige x2, Orange x2</v>
          </cell>
        </row>
        <row r="5656">
          <cell r="F5656">
            <v>5905490043351</v>
          </cell>
          <cell r="G5656" t="str">
            <v>Lot de chaises KIRA tissu bouclette et pieds scandinaves noirs - Lot de 4 chaises - Beige x2, Jaune x2</v>
          </cell>
        </row>
        <row r="5657">
          <cell r="F5657">
            <v>5905490043368</v>
          </cell>
          <cell r="G5657" t="str">
            <v>Lot de chaises KIRA tissu bouclette et pieds scandinaves noirs - Lot de 4 chaises - Beige x2, Vert x2</v>
          </cell>
        </row>
        <row r="5658">
          <cell r="F5658">
            <v>5905490043375</v>
          </cell>
          <cell r="G5658" t="str">
            <v>Lot de chaises KIRA tissu bouclette et pieds scandinaves noirs - Lot de 4 chaises - Beige x2, Bleu foncé x2</v>
          </cell>
        </row>
        <row r="5659">
          <cell r="F5659">
            <v>5905490043382</v>
          </cell>
          <cell r="G5659" t="str">
            <v>Lot de chaises KIRA tissu bouclette et pieds scandinaves noirs - Lot de 4 chaises - Beige x2, Gris clair x2</v>
          </cell>
        </row>
        <row r="5660">
          <cell r="F5660">
            <v>5905490043399</v>
          </cell>
          <cell r="G5660" t="str">
            <v>Lot de chaises KIRA tissu bouclette et pieds scandinaves noirs - Lot de 4 chaises - Beige x2, Gris foncé x2</v>
          </cell>
        </row>
        <row r="5661">
          <cell r="F5661">
            <v>5905490043405</v>
          </cell>
          <cell r="G5661" t="str">
            <v>Lot de chaises KIRA tissu bouclette et pieds scandinaves noirs - Lot de 4 chaises - Gris clair x2, Marron x2</v>
          </cell>
        </row>
        <row r="5662">
          <cell r="F5662">
            <v>5905490043412</v>
          </cell>
          <cell r="G5662" t="str">
            <v>Lot de chaises KIRA tissu bouclette et pieds scandinaves noirs - Lot de 4 chaises - Gris clair x2, Orange x2</v>
          </cell>
        </row>
        <row r="5663">
          <cell r="F5663">
            <v>5905490043429</v>
          </cell>
          <cell r="G5663" t="str">
            <v>Lot de chaises KIRA tissu bouclette et pieds scandinaves noirs - Lot de 4 chaises - Gris clair x2, Jaune x2</v>
          </cell>
        </row>
        <row r="5664">
          <cell r="F5664">
            <v>5905490043436</v>
          </cell>
          <cell r="G5664" t="str">
            <v>Lot de chaises KIRA tissu bouclette et pieds scandinaves noirs - Lot de 4 chaises - Gris clair x2, Vert x2</v>
          </cell>
        </row>
        <row r="5665">
          <cell r="F5665">
            <v>5905490043443</v>
          </cell>
          <cell r="G5665" t="str">
            <v>Lot de chaises KIRA tissu bouclette et pieds scandinaves noirs - Lot de 4 chaises - Gris clair x2, Bleu foncé x2</v>
          </cell>
        </row>
        <row r="5666">
          <cell r="F5666">
            <v>5905490043450</v>
          </cell>
          <cell r="G5666" t="str">
            <v>Lot de chaises KIRA tissu bouclette et pieds scandinaves noirs - Lot de 4 chaises - Gris clair x2, Gris foncé x2</v>
          </cell>
        </row>
        <row r="5667">
          <cell r="F5667">
            <v>5905490043467</v>
          </cell>
          <cell r="G5667" t="str">
            <v>Lot de chaises KIRA tissu bouclette et pieds scandinaves noirs - Lot de 4 chaises - Gris foncé x2, Marron x2</v>
          </cell>
        </row>
        <row r="5668">
          <cell r="F5668">
            <v>5905490043474</v>
          </cell>
          <cell r="G5668" t="str">
            <v>Lot de chaises KIRA tissu bouclette et pieds scandinaves noirs - Lot de 4 chaises - Gris foncé x2, Orange x2</v>
          </cell>
        </row>
        <row r="5669">
          <cell r="F5669">
            <v>5905490043481</v>
          </cell>
          <cell r="G5669" t="str">
            <v>Lot de chaises KIRA tissu bouclette et pieds scandinaves noirs - Lot de 4 chaises - Gris foncé x2, Jaune x2</v>
          </cell>
        </row>
        <row r="5670">
          <cell r="F5670">
            <v>5905490043498</v>
          </cell>
          <cell r="G5670" t="str">
            <v>Lot de chaises KIRA tissu bouclette et pieds scandinaves noirs - Lot de 4 chaises - Gris foncé x2, Vert x2</v>
          </cell>
        </row>
        <row r="5671">
          <cell r="F5671">
            <v>5905490043504</v>
          </cell>
          <cell r="G5671" t="str">
            <v>Lot de chaises KIRA tissu bouclette et pieds scandinaves noirs - Lot de 4 chaises - Gris foncé x2, Bleu foncé x2</v>
          </cell>
        </row>
        <row r="5672">
          <cell r="F5672">
            <v>5905490043511</v>
          </cell>
          <cell r="G5672" t="str">
            <v>Lot de chaises KIRA tissu bouclette et pieds scandinaves noirs - Lot de 4 chaises - Jaune x2, Vert x2</v>
          </cell>
        </row>
        <row r="5673">
          <cell r="F5673">
            <v>5905490043528</v>
          </cell>
          <cell r="G5673" t="str">
            <v>Lot de chaises KIRA tissu bouclette et pieds scandinaves noirs - Lot de 4 chaises - Jaune x2, Bleu foncé x2</v>
          </cell>
        </row>
        <row r="5674">
          <cell r="F5674">
            <v>5905490043535</v>
          </cell>
          <cell r="G5674" t="str">
            <v>Lot de chaises KIRA tissu bouclette et pieds scandinaves noirs - Lot de 4 chaises - Vert x2, Bleu foncé x2</v>
          </cell>
        </row>
        <row r="5675">
          <cell r="F5675">
            <v>5905490043542</v>
          </cell>
          <cell r="G5675" t="str">
            <v>Lot de chaises KIRA tissu bouclette et pieds scandinaves noirs - Lot de 4 chaises - Blanc x2, Beige x1,  Marron x1,</v>
          </cell>
        </row>
        <row r="5676">
          <cell r="F5676">
            <v>5905490043559</v>
          </cell>
          <cell r="G5676" t="str">
            <v>Lot de chaises KIRA tissu bouclette et pieds scandinaves noirs - Lot de 4 chaises - Blanc x2, Beige x1,  Orange x1,</v>
          </cell>
        </row>
        <row r="5677">
          <cell r="F5677">
            <v>5905490043566</v>
          </cell>
          <cell r="G5677" t="str">
            <v>Lot de chaises KIRA tissu bouclette et pieds scandinaves noirs - Lot de 4 chaises - Blanc x2, Beige x1,  Jaune x1,</v>
          </cell>
        </row>
        <row r="5678">
          <cell r="F5678">
            <v>5905490043573</v>
          </cell>
          <cell r="G5678" t="str">
            <v>Lot de chaises KIRA tissu bouclette et pieds scandinaves noirs - Lot de 4 chaises - Blanc x2, Beige x1,  Vert x1,</v>
          </cell>
        </row>
        <row r="5679">
          <cell r="F5679">
            <v>5905490043580</v>
          </cell>
          <cell r="G5679" t="str">
            <v>Lot de chaises KIRA tissu bouclette et pieds scandinaves noirs - Lot de 4 chaises - Blanc x2, Beige x1,  Bleu foncé x1,</v>
          </cell>
        </row>
        <row r="5680">
          <cell r="F5680">
            <v>5905490043597</v>
          </cell>
          <cell r="G5680" t="str">
            <v>Lot de chaises KIRA tissu bouclette et pieds scandinaves noirs - Lot de 4 chaises - Blanc x2, Beige x1,  Gris foncé x1,</v>
          </cell>
        </row>
        <row r="5681">
          <cell r="F5681">
            <v>5905490043603</v>
          </cell>
          <cell r="G5681" t="str">
            <v>Lot de chaises KIRA tissu bouclette et pieds scandinaves noirs - Lot de 4 chaises - Blanc x2, Beige x1,  Gris clair x1,</v>
          </cell>
        </row>
        <row r="5682">
          <cell r="F5682">
            <v>5905490043610</v>
          </cell>
          <cell r="G5682" t="str">
            <v>Lot de chaises KIRA tissu bouclette et pieds scandinaves noirs - Lot de 4 chaises - Beige x2,  Blanc x1, Marron x1,</v>
          </cell>
        </row>
        <row r="5683">
          <cell r="F5683">
            <v>5905490043627</v>
          </cell>
          <cell r="G5683" t="str">
            <v>Lot de chaises KIRA tissu bouclette et pieds scandinaves noirs - Lot de 4 chaises - Beige x2,  Blanc x1, Orange x1,</v>
          </cell>
        </row>
        <row r="5684">
          <cell r="F5684">
            <v>5905490043634</v>
          </cell>
          <cell r="G5684" t="str">
            <v>Lot de chaises KIRA tissu bouclette et pieds scandinaves noirs - Lot de 4 chaises - Beige x2,  Blanc x1, Jaune x1,</v>
          </cell>
        </row>
        <row r="5685">
          <cell r="F5685">
            <v>5905490043641</v>
          </cell>
          <cell r="G5685" t="str">
            <v>Lot de chaises KIRA tissu bouclette et pieds scandinaves noirs - Lot de 4 chaises - Beige x2,  Blanc x1, Vert x1,</v>
          </cell>
        </row>
        <row r="5686">
          <cell r="F5686">
            <v>5905490043658</v>
          </cell>
          <cell r="G5686" t="str">
            <v>Lot de chaises KIRA tissu bouclette et pieds scandinaves noirs - Lot de 4 chaises - Beige x2,  Blanc x1, Bleu foncé x1,</v>
          </cell>
        </row>
        <row r="5687">
          <cell r="F5687">
            <v>5905490043665</v>
          </cell>
          <cell r="G5687" t="str">
            <v>Lot de chaises KIRA tissu bouclette et pieds scandinaves noirs - Lot de 4 chaises - Beige x2,  Blanc x1, Gris foncé x1,</v>
          </cell>
        </row>
        <row r="5688">
          <cell r="F5688">
            <v>5905490043672</v>
          </cell>
          <cell r="G5688" t="str">
            <v>Lot de chaises KIRA tissu bouclette et pieds scandinaves noirs - Lot de 4 chaises - Beige x2,  Blanc x1, Gris clair x1,</v>
          </cell>
        </row>
        <row r="5689">
          <cell r="F5689">
            <v>5905490043689</v>
          </cell>
          <cell r="G5689" t="str">
            <v>Lot de chaises KIRA tissu bouclette et pieds scandinaves noirs - Lot de 4 chaises - Marron x2, Blanc x1, Beige x1,</v>
          </cell>
        </row>
        <row r="5690">
          <cell r="F5690">
            <v>5905490043696</v>
          </cell>
          <cell r="G5690" t="str">
            <v>Lot de chaises KIRA tissu bouclette et pieds scandinaves noirs - Lot de 4 chaises - Marron x2, Blanc x1, Gris clair x1,</v>
          </cell>
        </row>
        <row r="5691">
          <cell r="F5691">
            <v>5905490043702</v>
          </cell>
          <cell r="G5691" t="str">
            <v>Lot de chaises KIRA tissu bouclette et pieds scandinaves noirs - Lot de 4 chaises - Marron x2, Blanc x1, Gris foncé x1,</v>
          </cell>
        </row>
        <row r="5692">
          <cell r="F5692">
            <v>5905490043719</v>
          </cell>
          <cell r="G5692" t="str">
            <v>Lot de chaises KIRA tissu bouclette et pieds scandinaves noirs - Lot de 4 chaises - Jaune x2, Vert x1, Beige x1,</v>
          </cell>
        </row>
        <row r="5693">
          <cell r="F5693">
            <v>5905490043726</v>
          </cell>
          <cell r="G5693" t="str">
            <v>Lot de chaises KIRA tissu bouclette et pieds scandinaves noirs - Lot de 4 chaises - Jaune x2, Vert x1, Blanc x1,</v>
          </cell>
        </row>
        <row r="5694">
          <cell r="F5694">
            <v>5905490043733</v>
          </cell>
          <cell r="G5694" t="str">
            <v>Lot de chaises KIRA tissu bouclette et pieds scandinaves noirs - Lot de 4 chaises - Jaune x2, Bleu foncé x1, Blanc x1,</v>
          </cell>
        </row>
        <row r="5695">
          <cell r="F5695">
            <v>5905490043740</v>
          </cell>
          <cell r="G5695" t="str">
            <v>Lot de chaises KIRA tissu bouclette et pieds scandinaves noirs - Lot de 4 chaises - Bleu foncé x2, Vert x1, Blanc x1,</v>
          </cell>
        </row>
        <row r="5696">
          <cell r="F5696">
            <v>5905490043757</v>
          </cell>
          <cell r="G5696" t="str">
            <v>Lot de chaises KIRA tissu bouclette et pieds scandinaves noirs - Lot de 4 chaises - Gris foncé x2, Beige x1,  Gris clair x1,</v>
          </cell>
        </row>
        <row r="5697">
          <cell r="F5697">
            <v>5905490043764</v>
          </cell>
          <cell r="G5697" t="str">
            <v>Lot de chaises KIRA tissu bouclette et pieds scandinaves noirs - Lot de 4 chaises - Gris clair x2, Blanc x1, Gris foncé x1,</v>
          </cell>
        </row>
        <row r="5698">
          <cell r="F5698">
            <v>5905490039484</v>
          </cell>
          <cell r="G5698" t="str">
            <v>Lot de chaises KIRA tissu lisse et pieds étoile - Lot de 2 chaises - Beige x2</v>
          </cell>
        </row>
        <row r="5699">
          <cell r="F5699">
            <v>5905490039491</v>
          </cell>
          <cell r="G5699" t="str">
            <v>Lot de chaises KIRA tissu lisse et pieds étoile - Lot de 2 chaises - Vert x2</v>
          </cell>
        </row>
        <row r="5700">
          <cell r="F5700">
            <v>5905490039507</v>
          </cell>
          <cell r="G5700" t="str">
            <v>Lot de chaises KIRA tissu lisse et pieds étoile - Lot de 2 chaises - Rose x2</v>
          </cell>
        </row>
        <row r="5701">
          <cell r="F5701">
            <v>5905490039514</v>
          </cell>
          <cell r="G5701" t="str">
            <v>Lot de chaises KIRA tissu lisse et pieds étoile - Lot de 2 chaises - Bleu foncé x2</v>
          </cell>
        </row>
        <row r="5702">
          <cell r="F5702">
            <v>5905490039521</v>
          </cell>
          <cell r="G5702" t="str">
            <v>Lot de chaises KIRA tissu lisse et pieds étoile - Lot de 2 chaises - Gris foncé x2</v>
          </cell>
        </row>
        <row r="5703">
          <cell r="F5703">
            <v>5905490039538</v>
          </cell>
          <cell r="G5703" t="str">
            <v>Lot de chaises KIRA tissu lisse et pieds étoile - Lot de 2 chaises - Beige x1, Vert x1</v>
          </cell>
        </row>
        <row r="5704">
          <cell r="F5704">
            <v>5905490039545</v>
          </cell>
          <cell r="G5704" t="str">
            <v>Lot de chaises KIRA tissu lisse et pieds étoile - Lot de 2 chaises - Beige x1, Rose x1</v>
          </cell>
        </row>
        <row r="5705">
          <cell r="F5705">
            <v>5905490039552</v>
          </cell>
          <cell r="G5705" t="str">
            <v>Lot de chaises KIRA tissu lisse et pieds étoile - Lot de 2 chaises - Beige x1, Bleu foncé x1</v>
          </cell>
        </row>
        <row r="5706">
          <cell r="F5706">
            <v>5905490039569</v>
          </cell>
          <cell r="G5706" t="str">
            <v>Lot de chaises KIRA tissu lisse et pieds étoile - Lot de 2 chaises - Beige x1, Gris foncé x1</v>
          </cell>
        </row>
        <row r="5707">
          <cell r="F5707">
            <v>5905490039576</v>
          </cell>
          <cell r="G5707" t="str">
            <v>Lot de chaises KIRA tissu lisse et pieds étoile - Lot de 2 chaises - Gris foncé x1, Vert x1</v>
          </cell>
        </row>
        <row r="5708">
          <cell r="F5708">
            <v>5905490039583</v>
          </cell>
          <cell r="G5708" t="str">
            <v>Lot de chaises KIRA tissu lisse et pieds étoile - Lot de 2 chaises - Gris foncé x1, Rose x1</v>
          </cell>
        </row>
        <row r="5709">
          <cell r="F5709">
            <v>5905490039590</v>
          </cell>
          <cell r="G5709" t="str">
            <v>Lot de chaises KIRA tissu lisse et pieds étoile - Lot de 2 chaises - Gris foncé x1, Bleu foncé x1</v>
          </cell>
        </row>
        <row r="5710">
          <cell r="F5710">
            <v>5905490039606</v>
          </cell>
          <cell r="G5710" t="str">
            <v>Lot de chaises KIRA tissu lisse et pieds étoile - Lot de 2 chaises - Vert x1, Bleu foncé x1</v>
          </cell>
        </row>
        <row r="5711">
          <cell r="F5711">
            <v>5905490041241</v>
          </cell>
          <cell r="G5711" t="str">
            <v>Lot de chaises KIRA tissu lisse et pieds étoile - Lot de 4 chaises - Beige x4</v>
          </cell>
        </row>
        <row r="5712">
          <cell r="F5712">
            <v>5905490041258</v>
          </cell>
          <cell r="G5712" t="str">
            <v>Lot de chaises KIRA tissu lisse et pieds étoile - Lot de 4 chaises - Vert x4</v>
          </cell>
        </row>
        <row r="5713">
          <cell r="F5713">
            <v>5905490041265</v>
          </cell>
          <cell r="G5713" t="str">
            <v>Lot de chaises KIRA tissu lisse et pieds étoile - Lot de 4 chaises - Rose x4</v>
          </cell>
        </row>
        <row r="5714">
          <cell r="F5714">
            <v>5905490041272</v>
          </cell>
          <cell r="G5714" t="str">
            <v>Lot de chaises KIRA tissu lisse et pieds étoile - Lot de 4 chaises - Bleu foncé x4</v>
          </cell>
        </row>
        <row r="5715">
          <cell r="F5715">
            <v>5905490041289</v>
          </cell>
          <cell r="G5715" t="str">
            <v>Lot de chaises KIRA tissu lisse et pieds étoile - Lot de 4 chaises - Gris foncé x4</v>
          </cell>
        </row>
        <row r="5716">
          <cell r="F5716">
            <v>5905490041296</v>
          </cell>
          <cell r="G5716" t="str">
            <v>Lot de chaises KIRA tissu lisse et pieds étoile - Lot de 4 chaises - Beige x2, Vert x2</v>
          </cell>
        </row>
        <row r="5717">
          <cell r="F5717">
            <v>5905490041302</v>
          </cell>
          <cell r="G5717" t="str">
            <v>Lot de chaises KIRA tissu lisse et pieds étoile - Lot de 4 chaises - Beige x2, Rose x2</v>
          </cell>
        </row>
        <row r="5718">
          <cell r="F5718">
            <v>5905490041319</v>
          </cell>
          <cell r="G5718" t="str">
            <v>Lot de chaises KIRA tissu lisse et pieds étoile - Lot de 4 chaises - Beige x2, Bleu foncé x2</v>
          </cell>
        </row>
        <row r="5719">
          <cell r="F5719">
            <v>5905490041326</v>
          </cell>
          <cell r="G5719" t="str">
            <v>Lot de chaises KIRA tissu lisse et pieds étoile - Lot de 4 chaises - Beige x2, Gris foncé x2</v>
          </cell>
        </row>
        <row r="5720">
          <cell r="F5720">
            <v>5905490041333</v>
          </cell>
          <cell r="G5720" t="str">
            <v>Lot de chaises KIRA tissu lisse et pieds étoile - Lot de 4 chaises - Gris foncé x2, Vert x2</v>
          </cell>
        </row>
        <row r="5721">
          <cell r="F5721">
            <v>5905490041340</v>
          </cell>
          <cell r="G5721" t="str">
            <v>Lot de chaises KIRA tissu lisse et pieds étoile - Lot de 4 chaises - Gris foncé x2, Rose x2</v>
          </cell>
        </row>
        <row r="5722">
          <cell r="F5722">
            <v>5905490041357</v>
          </cell>
          <cell r="G5722" t="str">
            <v>Lot de chaises KIRA tissu lisse et pieds étoile - Lot de 4 chaises - Gris foncé x2, Bleu foncé x2</v>
          </cell>
        </row>
        <row r="5723">
          <cell r="F5723">
            <v>5905490041364</v>
          </cell>
          <cell r="G5723" t="str">
            <v>Lot de chaises KIRA tissu lisse et pieds étoile - Lot de 4 chaises - Vert x2, Bleu foncé x2</v>
          </cell>
        </row>
        <row r="5724">
          <cell r="F5724">
            <v>5905490041371</v>
          </cell>
          <cell r="G5724" t="str">
            <v>Lot de chaises KIRA tissu lisse et pieds étoile - Lot de 4 chaises - Beige x2,  Vert x1, Bleu foncé x1,</v>
          </cell>
        </row>
        <row r="5725">
          <cell r="F5725">
            <v>5905490041388</v>
          </cell>
          <cell r="G5725" t="str">
            <v>Lot de chaises KIRA tissu lisse et pieds étoile - Lot de 4 chaises - Beige x2,  Vert x1, Gris foncé x1,</v>
          </cell>
        </row>
        <row r="5726">
          <cell r="F5726">
            <v>5905490041395</v>
          </cell>
          <cell r="G5726" t="str">
            <v>Lot de chaises KIRA tissu lisse et pieds étoile - Lot de 4 chaises - Beige x2,  Rose x1, Gris foncé x1,</v>
          </cell>
        </row>
        <row r="5727">
          <cell r="F5727">
            <v>5905490041401</v>
          </cell>
          <cell r="G5727" t="str">
            <v>Lot de chaises KIRA tissu lisse et pieds étoile - Lot de 4 chaises - Beige x2,  Bleu foncé x1, Gris foncé x1,</v>
          </cell>
        </row>
        <row r="5728">
          <cell r="F5728">
            <v>5905490041418</v>
          </cell>
          <cell r="G5728" t="str">
            <v>Lot de chaises KIRA tissu lisse et pieds étoile - Lot de 4 chaises - Bleu foncé x2, Beige x1,  Gris foncé x1,</v>
          </cell>
        </row>
        <row r="5729">
          <cell r="F5729">
            <v>5905490041425</v>
          </cell>
          <cell r="G5729" t="str">
            <v>Lot de chaises KIRA tissu lisse et pieds étoile - Lot de 4 chaises - Bleu foncé x2, Vert x1, Beige x1,</v>
          </cell>
        </row>
        <row r="5730">
          <cell r="F5730">
            <v>5905490041432</v>
          </cell>
          <cell r="G5730" t="str">
            <v>Lot de chaises KIRA tissu lisse et pieds étoile - Lot de 4 chaises - Gris foncé x2, Beige x1,  Rose x1,</v>
          </cell>
        </row>
        <row r="5731">
          <cell r="F5731">
            <v>5905490041449</v>
          </cell>
          <cell r="G5731" t="str">
            <v>Lot de chaises KIRA tissu lisse et pieds étoile - Lot de 4 chaises - Gris foncé x2, Beige x1,  Bleu foncé x1,</v>
          </cell>
        </row>
        <row r="5732">
          <cell r="F5732">
            <v>5905490041456</v>
          </cell>
          <cell r="G5732" t="str">
            <v>Lot de chaises KIRA tissu lisse et pieds étoile - Lot de 4 chaises - Gris foncé x2, Vert x1, Bleu foncé x1,</v>
          </cell>
        </row>
        <row r="5733">
          <cell r="F5733">
            <v>5905490041463</v>
          </cell>
          <cell r="G5733" t="str">
            <v>Lot de chaises KIRA tissu lisse et pieds étoile - Lot de 4 chaises - Vert x2, Beige x1,  Bleu foncé x1,</v>
          </cell>
        </row>
        <row r="5734">
          <cell r="F5734">
            <v>5905490041470</v>
          </cell>
          <cell r="G5734" t="str">
            <v>Lot de chaises KIRA tissu lisse et pieds étoile - Lot de 4 chaises - Vert x2, Beige x1,  Gris foncé x1,</v>
          </cell>
        </row>
        <row r="5735">
          <cell r="F5735">
            <v>5905490039101</v>
          </cell>
          <cell r="G5735" t="str">
            <v>Lot de chaises KIRA tissu bouclette et pieds étoile - Lot de 2 chaises - Blanc x1,</v>
          </cell>
        </row>
        <row r="5736">
          <cell r="F5736">
            <v>5905490039118</v>
          </cell>
          <cell r="G5736" t="str">
            <v>Lot de chaises KIRA tissu bouclette et pieds étoile - Lot de 2 chaises - Beige x1</v>
          </cell>
        </row>
        <row r="5737">
          <cell r="F5737">
            <v>5905490039125</v>
          </cell>
          <cell r="G5737" t="str">
            <v>Lot de chaises KIRA tissu bouclette et pieds étoile - Lot de 2 chaises - Marron x1</v>
          </cell>
        </row>
        <row r="5738">
          <cell r="F5738">
            <v>5905490039132</v>
          </cell>
          <cell r="G5738" t="str">
            <v>Lot de chaises KIRA tissu bouclette et pieds étoile - Lot de 2 chaises - Orange x1</v>
          </cell>
        </row>
        <row r="5739">
          <cell r="F5739">
            <v>5905490039149</v>
          </cell>
          <cell r="G5739" t="str">
            <v>Lot de chaises KIRA tissu bouclette et pieds étoile - Lot de 2 chaises - Jaune x1</v>
          </cell>
        </row>
        <row r="5740">
          <cell r="F5740">
            <v>5905490039156</v>
          </cell>
          <cell r="G5740" t="str">
            <v>Lot de chaises KIRA tissu bouclette et pieds étoile - Lot de 2 chaises - Vert x1</v>
          </cell>
        </row>
        <row r="5741">
          <cell r="F5741">
            <v>5905490039163</v>
          </cell>
          <cell r="G5741" t="str">
            <v>Lot de chaises KIRA tissu bouclette et pieds étoile - Lot de 2 chaises - Bleu foncé x1</v>
          </cell>
        </row>
        <row r="5742">
          <cell r="F5742">
            <v>5905490039170</v>
          </cell>
          <cell r="G5742" t="str">
            <v>Lot de chaises KIRA tissu bouclette et pieds étoile - Lot de 2 chaises - Gris clair x1</v>
          </cell>
        </row>
        <row r="5743">
          <cell r="F5743">
            <v>5905490039187</v>
          </cell>
          <cell r="G5743" t="str">
            <v>Lot de chaises KIRA tissu bouclette et pieds étoile - Lot de 2 chaises - Gris foncé x1</v>
          </cell>
        </row>
        <row r="5744">
          <cell r="F5744">
            <v>5905490039194</v>
          </cell>
          <cell r="G5744" t="str">
            <v>Lot de chaises KIRA tissu bouclette et pieds étoile - Lot de 2 chaises - Blanc x1, Beige x1,</v>
          </cell>
        </row>
        <row r="5745">
          <cell r="F5745">
            <v>5905490039200</v>
          </cell>
          <cell r="G5745" t="str">
            <v>Lot de chaises KIRA tissu bouclette et pieds étoile - Lot de 2 chaises - Blanc x1, Marron x1,</v>
          </cell>
        </row>
        <row r="5746">
          <cell r="F5746">
            <v>5905490039217</v>
          </cell>
          <cell r="G5746" t="str">
            <v>Lot de chaises KIRA tissu bouclette et pieds étoile - Lot de 2 chaises - Blanc x1, Orange x1,</v>
          </cell>
        </row>
        <row r="5747">
          <cell r="F5747">
            <v>5905490039224</v>
          </cell>
          <cell r="G5747" t="str">
            <v>Lot de chaises KIRA tissu bouclette et pieds étoile - Lot de 2 chaises - Blanc x1, Jaune x1,</v>
          </cell>
        </row>
        <row r="5748">
          <cell r="F5748">
            <v>5905490039231</v>
          </cell>
          <cell r="G5748" t="str">
            <v>Lot de chaises KIRA tissu bouclette et pieds étoile - Lot de 2 chaises - Blanc x1, Vert x1</v>
          </cell>
        </row>
        <row r="5749">
          <cell r="F5749">
            <v>5905490039248</v>
          </cell>
          <cell r="G5749" t="str">
            <v>Lot de chaises KIRA tissu bouclette et pieds étoile - Lot de 2 chaises - Blanc x1, Bleu foncé x1,</v>
          </cell>
        </row>
        <row r="5750">
          <cell r="F5750">
            <v>5905490039255</v>
          </cell>
          <cell r="G5750" t="str">
            <v>Lot de chaises KIRA tissu bouclette et pieds étoile - Lot de 2 chaises - Blanc x1, Gris clair x1,</v>
          </cell>
        </row>
        <row r="5751">
          <cell r="F5751">
            <v>5905490039262</v>
          </cell>
          <cell r="G5751" t="str">
            <v>Lot de chaises KIRA tissu bouclette et pieds étoile - Lot de 2 chaises - Blanc x1, Gris foncé x1,</v>
          </cell>
        </row>
        <row r="5752">
          <cell r="F5752">
            <v>5905490039279</v>
          </cell>
          <cell r="G5752" t="str">
            <v>Lot de chaises KIRA tissu bouclette et pieds étoile - Lot de 2 chaises - Beige x1, Marron x1,</v>
          </cell>
        </row>
        <row r="5753">
          <cell r="F5753">
            <v>5905490039286</v>
          </cell>
          <cell r="G5753" t="str">
            <v>Lot de chaises KIRA tissu bouclette et pieds étoile - Lot de 2 chaises - Beige x1, Orange x1,</v>
          </cell>
        </row>
        <row r="5754">
          <cell r="F5754">
            <v>5905490039293</v>
          </cell>
          <cell r="G5754" t="str">
            <v>Lot de chaises KIRA tissu bouclette et pieds étoile - Lot de 2 chaises - Beige x1, Jaune x1</v>
          </cell>
        </row>
        <row r="5755">
          <cell r="F5755">
            <v>5905490039309</v>
          </cell>
          <cell r="G5755" t="str">
            <v>Lot de chaises KIRA tissu bouclette et pieds étoile - Lot de 2 chaises - Beige x1, Vert x1</v>
          </cell>
        </row>
        <row r="5756">
          <cell r="F5756">
            <v>5905490039316</v>
          </cell>
          <cell r="G5756" t="str">
            <v>Lot de chaises KIRA tissu bouclette et pieds étoile - Lot de 2 chaises - Beige x1, Bleu foncé x1</v>
          </cell>
        </row>
        <row r="5757">
          <cell r="F5757">
            <v>5905490039323</v>
          </cell>
          <cell r="G5757" t="str">
            <v>Lot de chaises KIRA tissu bouclette et pieds étoile - Lot de 2 chaises - Beige x1, Gris clair x1</v>
          </cell>
        </row>
        <row r="5758">
          <cell r="F5758">
            <v>5905490039330</v>
          </cell>
          <cell r="G5758" t="str">
            <v>Lot de chaises KIRA tissu bouclette et pieds étoile - Lot de 2 chaises - Beige x1, Gris foncé x1</v>
          </cell>
        </row>
        <row r="5759">
          <cell r="F5759">
            <v>5905490039347</v>
          </cell>
          <cell r="G5759" t="str">
            <v>Lot de chaises KIRA tissu bouclette et pieds étoile - Lot de 2 chaises - Gris clair x1, Marron x1,</v>
          </cell>
        </row>
        <row r="5760">
          <cell r="F5760">
            <v>5905490039354</v>
          </cell>
          <cell r="G5760" t="str">
            <v>Lot de chaises KIRA tissu bouclette et pieds étoile - Lot de 2 chaises - Gris clair x1, Orange x1</v>
          </cell>
        </row>
        <row r="5761">
          <cell r="F5761">
            <v>5905490039361</v>
          </cell>
          <cell r="G5761" t="str">
            <v>Lot de chaises KIRA tissu bouclette et pieds étoile - Lot de 2 chaises - Gris clair x1, Jaune x1</v>
          </cell>
        </row>
        <row r="5762">
          <cell r="F5762">
            <v>5905490039378</v>
          </cell>
          <cell r="G5762" t="str">
            <v>Lot de chaises KIRA tissu bouclette et pieds étoile - Lot de 2 chaises - Gris clair x1, Vert x1</v>
          </cell>
        </row>
        <row r="5763">
          <cell r="F5763">
            <v>5905490039385</v>
          </cell>
          <cell r="G5763" t="str">
            <v>Lot de chaises KIRA tissu bouclette et pieds étoile - Lot de 2 chaises - Gris clair x1, Bleu foncé x1,</v>
          </cell>
        </row>
        <row r="5764">
          <cell r="F5764">
            <v>5905490039392</v>
          </cell>
          <cell r="G5764" t="str">
            <v>Lot de chaises KIRA tissu bouclette et pieds étoile - Lot de 2 chaises - Gris clair x1, Gris foncé x1</v>
          </cell>
        </row>
        <row r="5765">
          <cell r="F5765">
            <v>5905490039408</v>
          </cell>
          <cell r="G5765" t="str">
            <v>Lot de chaises KIRA tissu bouclette et pieds étoile - Lot de 2 chaises - Gris foncé x1, Marron x1</v>
          </cell>
        </row>
        <row r="5766">
          <cell r="F5766">
            <v>5905490039415</v>
          </cell>
          <cell r="G5766" t="str">
            <v>Lot de chaises KIRA tissu bouclette et pieds étoile - Lot de 2 chaises - Gris foncé x1, Orange x1</v>
          </cell>
        </row>
        <row r="5767">
          <cell r="F5767">
            <v>5905490039422</v>
          </cell>
          <cell r="G5767" t="str">
            <v>Lot de chaises KIRA tissu bouclette et pieds étoile - Lot de 2 chaises - Gris foncé x1, Jaune x1</v>
          </cell>
        </row>
        <row r="5768">
          <cell r="F5768">
            <v>5905490039439</v>
          </cell>
          <cell r="G5768" t="str">
            <v>Lot de chaises KIRA tissu bouclette et pieds étoile - Lot de 2 chaises - Gris foncé x1, Vert x1</v>
          </cell>
        </row>
        <row r="5769">
          <cell r="F5769">
            <v>5905490039446</v>
          </cell>
          <cell r="G5769" t="str">
            <v>Lot de chaises KIRA tissu bouclette et pieds étoile - Lot de 2 chaises - Gris foncé x1, Bleu foncé x1</v>
          </cell>
        </row>
        <row r="5770">
          <cell r="F5770">
            <v>5905490039453</v>
          </cell>
          <cell r="G5770" t="str">
            <v>Lot de chaises KIRA tissu bouclette et pieds étoile - Lot de 2 chaises - Jaune x1, Vert x1</v>
          </cell>
        </row>
        <row r="5771">
          <cell r="F5771">
            <v>5905490039460</v>
          </cell>
          <cell r="G5771" t="str">
            <v>Lot de chaises KIRA tissu bouclette et pieds étoile - Lot de 2 chaises - Jaune x1, Bleu foncé x1,</v>
          </cell>
        </row>
        <row r="5772">
          <cell r="F5772">
            <v>5905490039477</v>
          </cell>
          <cell r="G5772" t="str">
            <v>Lot de chaises KIRA tissu bouclette et pieds étoile - Lot de 2 chaises - Vert x1, Bleu foncé x1</v>
          </cell>
        </row>
        <row r="5773">
          <cell r="F5773">
            <v>5905490040633</v>
          </cell>
          <cell r="G5773" t="str">
            <v>Lot de chaises KIRA tissu bouclette et pieds étoile - Lot de 4 chaises - Blanc x4</v>
          </cell>
        </row>
        <row r="5774">
          <cell r="F5774">
            <v>5905490040640</v>
          </cell>
          <cell r="G5774" t="str">
            <v>Lot de chaises KIRA tissu bouclette et pieds étoile - Lot de 4 chaises - Beige x4</v>
          </cell>
        </row>
        <row r="5775">
          <cell r="F5775">
            <v>5905490040657</v>
          </cell>
          <cell r="G5775" t="str">
            <v>Lot de chaises KIRA tissu bouclette et pieds étoile - Lot de 4 chaises - Marron x4</v>
          </cell>
        </row>
        <row r="5776">
          <cell r="F5776">
            <v>5905490040664</v>
          </cell>
          <cell r="G5776" t="str">
            <v>Lot de chaises KIRA tissu bouclette et pieds étoile - Lot de 4 chaises - Orange x4</v>
          </cell>
        </row>
        <row r="5777">
          <cell r="F5777">
            <v>5905490040671</v>
          </cell>
          <cell r="G5777" t="str">
            <v>Lot de chaises KIRA tissu bouclette et pieds étoile - Lot de 4 chaises - Jaune x4</v>
          </cell>
        </row>
        <row r="5778">
          <cell r="F5778">
            <v>5905490040688</v>
          </cell>
          <cell r="G5778" t="str">
            <v>Lot de chaises KIRA tissu bouclette et pieds étoile - Lot de 4 chaises - Vert x4</v>
          </cell>
        </row>
        <row r="5779">
          <cell r="F5779">
            <v>5905490040695</v>
          </cell>
          <cell r="G5779" t="str">
            <v>Lot de chaises KIRA tissu bouclette et pieds étoile - Lot de 4 chaises - Bleu foncé x4</v>
          </cell>
        </row>
        <row r="5780">
          <cell r="F5780">
            <v>5905490040701</v>
          </cell>
          <cell r="G5780" t="str">
            <v>Lot de chaises KIRA tissu bouclette et pieds étoile - Lot de 4 chaises - Gris clair x4</v>
          </cell>
        </row>
        <row r="5781">
          <cell r="F5781">
            <v>5905490040718</v>
          </cell>
          <cell r="G5781" t="str">
            <v>Lot de chaises KIRA tissu bouclette et pieds étoile - Lot de 4 chaises - Gris foncé x4</v>
          </cell>
        </row>
        <row r="5782">
          <cell r="F5782">
            <v>5905490040725</v>
          </cell>
          <cell r="G5782" t="str">
            <v>Lot de chaises KIRA tissu bouclette et pieds étoile - Lot de 4 chaises - Blanc x2, Beige x2</v>
          </cell>
        </row>
        <row r="5783">
          <cell r="F5783">
            <v>5905490040732</v>
          </cell>
          <cell r="G5783" t="str">
            <v>Lot de chaises KIRA tissu bouclette et pieds étoile - Lot de 4 chaises - Blanc x2, Marron x2</v>
          </cell>
        </row>
        <row r="5784">
          <cell r="F5784">
            <v>5905490040749</v>
          </cell>
          <cell r="G5784" t="str">
            <v>Lot de chaises KIRA tissu bouclette et pieds étoile - Lot de 4 chaises - Blanc x2, Orange x2</v>
          </cell>
        </row>
        <row r="5785">
          <cell r="F5785">
            <v>5905490040756</v>
          </cell>
          <cell r="G5785" t="str">
            <v>Lot de chaises KIRA tissu bouclette et pieds étoile - Lot de 4 chaises - Blanc x2, Jaune x2</v>
          </cell>
        </row>
        <row r="5786">
          <cell r="F5786">
            <v>5905490040763</v>
          </cell>
          <cell r="G5786" t="str">
            <v>Lot de chaises KIRA tissu bouclette et pieds étoile - Lot de 4 chaises - Blanc x2, Vert x2</v>
          </cell>
        </row>
        <row r="5787">
          <cell r="F5787">
            <v>5905490040770</v>
          </cell>
          <cell r="G5787" t="str">
            <v>Lot de chaises KIRA tissu bouclette et pieds étoile - Lot de 4 chaises - Blanc x2, Bleu foncé x2</v>
          </cell>
        </row>
        <row r="5788">
          <cell r="F5788">
            <v>5905490040787</v>
          </cell>
          <cell r="G5788" t="str">
            <v>Lot de chaises KIRA tissu bouclette et pieds étoile - Lot de 4 chaises - Blanc x2, Gris clair x2</v>
          </cell>
        </row>
        <row r="5789">
          <cell r="F5789">
            <v>5905490040794</v>
          </cell>
          <cell r="G5789" t="str">
            <v>Lot de chaises KIRA tissu bouclette et pieds étoile - Lot de 4 chaises - Blanc x2, Gris foncé x2</v>
          </cell>
        </row>
        <row r="5790">
          <cell r="F5790">
            <v>5905490040800</v>
          </cell>
          <cell r="G5790" t="str">
            <v>Lot de chaises KIRA tissu bouclette et pieds étoile - Lot de 4 chaises - Beige x2, Marron x2</v>
          </cell>
        </row>
        <row r="5791">
          <cell r="F5791">
            <v>5905490040817</v>
          </cell>
          <cell r="G5791" t="str">
            <v>Lot de chaises KIRA tissu bouclette et pieds étoile - Lot de 4 chaises - Beige x2, Orange x2</v>
          </cell>
        </row>
        <row r="5792">
          <cell r="F5792">
            <v>5905490040824</v>
          </cell>
          <cell r="G5792" t="str">
            <v>Lot de chaises KIRA tissu bouclette et pieds étoile - Lot de 4 chaises - Beige x2, Jaune x2</v>
          </cell>
        </row>
        <row r="5793">
          <cell r="F5793">
            <v>5905490040831</v>
          </cell>
          <cell r="G5793" t="str">
            <v>Lot de chaises KIRA tissu bouclette et pieds étoile - Lot de 4 chaises - Beige x2, Vert x2</v>
          </cell>
        </row>
        <row r="5794">
          <cell r="F5794">
            <v>5905490040848</v>
          </cell>
          <cell r="G5794" t="str">
            <v>Lot de chaises KIRA tissu bouclette et pieds étoile - Lot de 4 chaises - Beige x2, Bleu foncé x2</v>
          </cell>
        </row>
        <row r="5795">
          <cell r="F5795">
            <v>5905490040855</v>
          </cell>
          <cell r="G5795" t="str">
            <v>Lot de chaises KIRA tissu bouclette et pieds étoile - Lot de 4 chaises - Beige x2, Gris clair x2</v>
          </cell>
        </row>
        <row r="5796">
          <cell r="F5796">
            <v>5905490040862</v>
          </cell>
          <cell r="G5796" t="str">
            <v>Lot de chaises KIRA tissu bouclette et pieds étoile - Lot de 4 chaises - Beige x2, Gris foncé x2</v>
          </cell>
        </row>
        <row r="5797">
          <cell r="F5797">
            <v>5905490040879</v>
          </cell>
          <cell r="G5797" t="str">
            <v>Lot de chaises KIRA tissu bouclette et pieds étoile - Lot de 4 chaises - Gris clair x2, Marron x2</v>
          </cell>
        </row>
        <row r="5798">
          <cell r="F5798">
            <v>5905490040886</v>
          </cell>
          <cell r="G5798" t="str">
            <v>Lot de chaises KIRA tissu bouclette et pieds étoile - Lot de 4 chaises - Gris clair x2, Orange x2</v>
          </cell>
        </row>
        <row r="5799">
          <cell r="F5799">
            <v>5905490040893</v>
          </cell>
          <cell r="G5799" t="str">
            <v>Lot de chaises KIRA tissu bouclette et pieds étoile - Lot de 4 chaises - Gris clair x2, Jaune x2</v>
          </cell>
        </row>
        <row r="5800">
          <cell r="F5800">
            <v>5905490040909</v>
          </cell>
          <cell r="G5800" t="str">
            <v>Lot de chaises KIRA tissu bouclette et pieds étoile - Lot de 4 chaises - Gris clair x2, Vert x2</v>
          </cell>
        </row>
        <row r="5801">
          <cell r="F5801">
            <v>5905490040916</v>
          </cell>
          <cell r="G5801" t="str">
            <v>Lot de chaises KIRA tissu bouclette et pieds étoile - Lot de 4 chaises - Gris clair x2, Bleu foncé x2</v>
          </cell>
        </row>
        <row r="5802">
          <cell r="F5802">
            <v>5905490040923</v>
          </cell>
          <cell r="G5802" t="str">
            <v>Lot de chaises KIRA tissu bouclette et pieds étoile - Lot de 4 chaises - Gris clair x2, Gris foncé x2</v>
          </cell>
        </row>
        <row r="5803">
          <cell r="F5803">
            <v>5905490040930</v>
          </cell>
          <cell r="G5803" t="str">
            <v>Lot de chaises KIRA tissu bouclette et pieds étoile - Lot de 4 chaises - Gris foncé x2, Marron x2</v>
          </cell>
        </row>
        <row r="5804">
          <cell r="F5804">
            <v>5905490040947</v>
          </cell>
          <cell r="G5804" t="str">
            <v>Lot de chaises KIRA tissu bouclette et pieds étoile - Lot de 4 chaises - Gris foncé x2, Orange x2</v>
          </cell>
        </row>
        <row r="5805">
          <cell r="F5805">
            <v>5905490040954</v>
          </cell>
          <cell r="G5805" t="str">
            <v>Lot de chaises KIRA tissu bouclette et pieds étoile - Lot de 4 chaises - Gris foncé x2, Jaune x2</v>
          </cell>
        </row>
        <row r="5806">
          <cell r="F5806">
            <v>5905490040961</v>
          </cell>
          <cell r="G5806" t="str">
            <v>Lot de chaises KIRA tissu bouclette et pieds étoile - Lot de 4 chaises - Gris foncé x2, Vert x2</v>
          </cell>
        </row>
        <row r="5807">
          <cell r="F5807">
            <v>5905490040978</v>
          </cell>
          <cell r="G5807" t="str">
            <v>Lot de chaises KIRA tissu bouclette et pieds étoile - Lot de 4 chaises - Gris foncé x2, Bleu foncé x2</v>
          </cell>
        </row>
        <row r="5808">
          <cell r="F5808">
            <v>5905490040985</v>
          </cell>
          <cell r="G5808" t="str">
            <v>Lot de chaises KIRA tissu bouclette et pieds étoile - Lot de 4 chaises - Jaune x2, Vert x2</v>
          </cell>
        </row>
        <row r="5809">
          <cell r="F5809">
            <v>5905490040992</v>
          </cell>
          <cell r="G5809" t="str">
            <v>Lot de chaises KIRA tissu bouclette et pieds étoile - Lot de 4 chaises - Jaune x2, Bleu foncé x2</v>
          </cell>
        </row>
        <row r="5810">
          <cell r="F5810">
            <v>5905490041005</v>
          </cell>
          <cell r="G5810" t="str">
            <v>Lot de chaises KIRA tissu bouclette et pieds étoile - Lot de 4 chaises - Vert x2, Bleu foncé x2</v>
          </cell>
        </row>
        <row r="5811">
          <cell r="F5811">
            <v>5905490041012</v>
          </cell>
          <cell r="G5811" t="str">
            <v>Lot de chaises KIRA tissu bouclette et pieds étoile - Lot de 4 chaises - Blanc x2, Beige x1,  Marron x1,</v>
          </cell>
        </row>
        <row r="5812">
          <cell r="F5812">
            <v>5905490041029</v>
          </cell>
          <cell r="G5812" t="str">
            <v>Lot de chaises KIRA tissu bouclette et pieds étoile - Lot de 4 chaises - Blanc x2, Beige x1,  Orange x1,</v>
          </cell>
        </row>
        <row r="5813">
          <cell r="F5813">
            <v>5905490041036</v>
          </cell>
          <cell r="G5813" t="str">
            <v>Lot de chaises KIRA tissu bouclette et pieds étoile - Lot de 4 chaises - Blanc x2, Beige x1,  Jaune x1,</v>
          </cell>
        </row>
        <row r="5814">
          <cell r="F5814">
            <v>5905490041043</v>
          </cell>
          <cell r="G5814" t="str">
            <v>Lot de chaises KIRA tissu bouclette et pieds étoile - Lot de 4 chaises - Blanc x2, Beige x1,  Vert x1,</v>
          </cell>
        </row>
        <row r="5815">
          <cell r="F5815">
            <v>5905490041050</v>
          </cell>
          <cell r="G5815" t="str">
            <v>Lot de chaises KIRA tissu bouclette et pieds étoile - Lot de 4 chaises - Blanc x2, Beige x1,  Bleu foncé x1,</v>
          </cell>
        </row>
        <row r="5816">
          <cell r="F5816">
            <v>5905490041067</v>
          </cell>
          <cell r="G5816" t="str">
            <v>Lot de chaises KIRA tissu bouclette et pieds étoile - Lot de 4 chaises - Blanc x2, Beige x1,  Gris foncé x1,</v>
          </cell>
        </row>
        <row r="5817">
          <cell r="F5817">
            <v>5905490041074</v>
          </cell>
          <cell r="G5817" t="str">
            <v>Lot de chaises KIRA tissu bouclette et pieds étoile - Lot de 4 chaises - Blanc x2, Beige x1,  Gris clair x1,</v>
          </cell>
        </row>
        <row r="5818">
          <cell r="F5818">
            <v>5905490041081</v>
          </cell>
          <cell r="G5818" t="str">
            <v>Lot de chaises KIRA tissu bouclette et pieds étoile - Lot de 4 chaises - Beige x2,  Blanc x1, Marron x1,</v>
          </cell>
        </row>
        <row r="5819">
          <cell r="F5819">
            <v>5905490041098</v>
          </cell>
          <cell r="G5819" t="str">
            <v>Lot de chaises KIRA tissu bouclette et pieds étoile - Lot de 4 chaises - Beige x2,  Blanc x1, Orange x1,</v>
          </cell>
        </row>
        <row r="5820">
          <cell r="F5820">
            <v>5905490041104</v>
          </cell>
          <cell r="G5820" t="str">
            <v>Lot de chaises KIRA tissu bouclette et pieds étoile - Lot de 4 chaises - Beige x2,  Blanc x1, Jaune x1,</v>
          </cell>
        </row>
        <row r="5821">
          <cell r="F5821">
            <v>5905490041111</v>
          </cell>
          <cell r="G5821" t="str">
            <v>Lot de chaises KIRA tissu bouclette et pieds étoile - Lot de 4 chaises - Beige x2,  Blanc x1, Vert x1,</v>
          </cell>
        </row>
        <row r="5822">
          <cell r="F5822">
            <v>5905490041128</v>
          </cell>
          <cell r="G5822" t="str">
            <v>Lot de chaises KIRA tissu bouclette et pieds étoile - Lot de 4 chaises - Beige x2,  Blanc x1, Bleu foncé x1,</v>
          </cell>
        </row>
        <row r="5823">
          <cell r="F5823">
            <v>5905490041135</v>
          </cell>
          <cell r="G5823" t="str">
            <v>Lot de chaises KIRA tissu bouclette et pieds étoile - Lot de 4 chaises - Beige x2,  Blanc x1, Gris foncé x1,</v>
          </cell>
        </row>
        <row r="5824">
          <cell r="F5824">
            <v>5905490041142</v>
          </cell>
          <cell r="G5824" t="str">
            <v>Lot de chaises KIRA tissu bouclette et pieds étoile - Lot de 4 chaises - Beige x2,  Blanc x1, Gris clair x1,</v>
          </cell>
        </row>
        <row r="5825">
          <cell r="F5825">
            <v>5905490041159</v>
          </cell>
          <cell r="G5825" t="str">
            <v>Lot de chaises KIRA tissu bouclette et pieds étoile - Lot de 4 chaises - Marron x2, Blanc x1, Beige x1,</v>
          </cell>
        </row>
        <row r="5826">
          <cell r="F5826">
            <v>5905490041166</v>
          </cell>
          <cell r="G5826" t="str">
            <v>Lot de chaises KIRA tissu bouclette et pieds étoile - Lot de 4 chaises - Marron x2, Blanc x1, Gris clair x1,</v>
          </cell>
        </row>
        <row r="5827">
          <cell r="F5827">
            <v>5905490041173</v>
          </cell>
          <cell r="G5827" t="str">
            <v>Lot de chaises KIRA tissu bouclette et pieds étoile - Lot de 4 chaises - Marron x2, Blanc x1, Gris foncé x1,</v>
          </cell>
        </row>
        <row r="5828">
          <cell r="F5828">
            <v>5905490041180</v>
          </cell>
          <cell r="G5828" t="str">
            <v>Lot de chaises KIRA tissu bouclette et pieds étoile - Lot de 4 chaises - Jaune x2, Vert x1, Beige x1,</v>
          </cell>
        </row>
        <row r="5829">
          <cell r="F5829">
            <v>5905490041197</v>
          </cell>
          <cell r="G5829" t="str">
            <v>Lot de chaises KIRA tissu bouclette et pieds étoile - Lot de 4 chaises - Jaune x2, Vert x1, Blanc x1,</v>
          </cell>
        </row>
        <row r="5830">
          <cell r="F5830">
            <v>5905490041203</v>
          </cell>
          <cell r="G5830" t="str">
            <v>Lot de chaises KIRA tissu bouclette et pieds étoile - Lot de 4 chaises - Jaune x2, Bleu foncé x1, Blanc x1,</v>
          </cell>
        </row>
        <row r="5831">
          <cell r="F5831">
            <v>5905490041210</v>
          </cell>
          <cell r="G5831" t="str">
            <v>Lot de chaises KIRA tissu bouclette et pieds étoile - Lot de 4 chaises - Bleu foncé x2, Vert x1, Blanc x1,</v>
          </cell>
        </row>
        <row r="5832">
          <cell r="F5832">
            <v>5905490041227</v>
          </cell>
          <cell r="G5832" t="str">
            <v>Lot de chaises KIRA tissu bouclette et pieds étoile - Lot de 4 chaises - Gris foncé x2, Beige x1,  Gris clair x1,</v>
          </cell>
        </row>
        <row r="5833">
          <cell r="F5833">
            <v>5905490041234</v>
          </cell>
          <cell r="G5833" t="str">
            <v>Lot de chaises KIRA tissu bouclette et pieds étoile - Lot de 4 chaises - Gris clair x2, Blanc x1, Gris foncé x1,</v>
          </cell>
        </row>
        <row r="5834">
          <cell r="F5834">
            <v>5905490031563</v>
          </cell>
          <cell r="G5834" t="str">
            <v>Lot de chaises LALIE tissu velours côtelé et pieds scandinaves bois - Lot de 2 chaises - Beige x2</v>
          </cell>
        </row>
        <row r="5835">
          <cell r="F5835">
            <v>5905490031570</v>
          </cell>
          <cell r="G5835" t="str">
            <v>Lot de chaises LALIE tissu velours côtelé et pieds scandinaves bois - Lot de 2 chaises - Bleu clair x2</v>
          </cell>
        </row>
        <row r="5836">
          <cell r="F5836">
            <v>5905490031587</v>
          </cell>
          <cell r="G5836" t="str">
            <v>Lot de chaises LALIE tissu velours côtelé et pieds scandinaves bois - Lot de 2 chaises - Bleu foncé x2</v>
          </cell>
        </row>
        <row r="5837">
          <cell r="F5837">
            <v>5905490031594</v>
          </cell>
          <cell r="G5837" t="str">
            <v>Lot de chaises LALIE tissu velours côtelé et pieds scandinaves bois - Lot de 2 chaises - Gris clair x2</v>
          </cell>
        </row>
        <row r="5838">
          <cell r="F5838">
            <v>5905490031600</v>
          </cell>
          <cell r="G5838" t="str">
            <v>Lot de chaises LALIE tissu velours côtelé et pieds scandinaves bois - Lot de 2 chaises - Gris foncé x2</v>
          </cell>
        </row>
        <row r="5839">
          <cell r="F5839">
            <v>5905490031617</v>
          </cell>
          <cell r="G5839" t="str">
            <v>Lot de chaises LALIE tissu velours côtelé et pieds scandinaves bois - Lot de 2 chaises - Rose x2</v>
          </cell>
        </row>
        <row r="5840">
          <cell r="F5840">
            <v>5905490031624</v>
          </cell>
          <cell r="G5840" t="str">
            <v>Lot de chaises LALIE tissu velours côtelé et pieds scandinaves bois - Lot de 2 chaises - Marron x2</v>
          </cell>
        </row>
        <row r="5841">
          <cell r="F5841">
            <v>5905490031631</v>
          </cell>
          <cell r="G5841" t="str">
            <v>Lot de chaises LALIE tissu velours côtelé et pieds scandinaves bois - Lot de 2 chaises - Taupe x2</v>
          </cell>
        </row>
        <row r="5842">
          <cell r="F5842">
            <v>5905490031648</v>
          </cell>
          <cell r="G5842" t="str">
            <v>Lot de chaises LALIE tissu velours côtelé et pieds scandinaves bois - Lot de 2 chaises - Orange x2</v>
          </cell>
        </row>
        <row r="5843">
          <cell r="F5843">
            <v>5905490031662</v>
          </cell>
          <cell r="G5843" t="str">
            <v>Lot de chaises LALIE tissu velours côtelé et pieds scandinaves bois - Lot de 2 chaises - Vert x2</v>
          </cell>
        </row>
        <row r="5844">
          <cell r="F5844">
            <v>5905490041890</v>
          </cell>
          <cell r="G5844" t="str">
            <v>Lot de chaises LALIE tissu velours côtelé et pieds scandinaves bois - Lot de 2 chaises - Jaune x2</v>
          </cell>
        </row>
        <row r="5845">
          <cell r="F5845">
            <v>5905490041906</v>
          </cell>
          <cell r="G5845" t="str">
            <v>Lot de chaises LALIE tissu velours côtelé et pieds scandinaves bois - Lot de 2 chaises - Beige x1, Jaune x1</v>
          </cell>
        </row>
        <row r="5846">
          <cell r="F5846">
            <v>5905490041913</v>
          </cell>
          <cell r="G5846" t="str">
            <v>Lot de chaises LALIE tissu velours côtelé et pieds scandinaves bois - Lot de 2 chaises - Orange x1, Jaune x1</v>
          </cell>
        </row>
        <row r="5847">
          <cell r="F5847">
            <v>5905490041920</v>
          </cell>
          <cell r="G5847" t="str">
            <v>Lot de chaises LALIE tissu velours côtelé et pieds scandinaves bois - Lot de 2 chaises - Jaune x1, Vert clair x1</v>
          </cell>
        </row>
        <row r="5848">
          <cell r="F5848">
            <v>5905490041937</v>
          </cell>
          <cell r="G5848" t="str">
            <v>Lot de chaises LALIE tissu velours côtelé et pieds scandinaves bois - Lot de 2 chaises - Gris clair x1, Jaune x1</v>
          </cell>
        </row>
        <row r="5849">
          <cell r="F5849">
            <v>5905490041944</v>
          </cell>
          <cell r="G5849" t="str">
            <v>Lot de chaises LALIE tissu velours côtelé et pieds scandinaves bois - Lot de 2 chaises - Gris foncé x1, Jaune x1</v>
          </cell>
        </row>
        <row r="5850">
          <cell r="F5850">
            <v>5905490031679</v>
          </cell>
          <cell r="G5850" t="str">
            <v>Lot de chaises LALIE tissu velours côtelé et pieds scandinaves bois - Lot de 2 chaises - Beige x1, Bleu clair x1</v>
          </cell>
        </row>
        <row r="5851">
          <cell r="F5851">
            <v>5905490031686</v>
          </cell>
          <cell r="G5851" t="str">
            <v>Lot de chaises LALIE tissu velours côtelé et pieds scandinaves bois - Lot de 2 chaises - Beige x1, Bleu foncé x1</v>
          </cell>
        </row>
        <row r="5852">
          <cell r="F5852">
            <v>5905490031693</v>
          </cell>
          <cell r="G5852" t="str">
            <v>Lot de chaises LALIE tissu velours côtelé et pieds scandinaves bois - Lot de 2 chaises - Beige x1, Gris clair x1</v>
          </cell>
        </row>
        <row r="5853">
          <cell r="F5853">
            <v>5905490031709</v>
          </cell>
          <cell r="G5853" t="str">
            <v>Lot de chaises LALIE tissu velours côtelé et pieds scandinaves bois - Lot de 2 chaises - Beige x1, Gris foncé x1</v>
          </cell>
        </row>
        <row r="5854">
          <cell r="F5854">
            <v>5905490031716</v>
          </cell>
          <cell r="G5854" t="str">
            <v>Lot de chaises LALIE tissu velours côtelé et pieds scandinaves bois - Lot de 2 chaises - Beige x1, Rose x1</v>
          </cell>
        </row>
        <row r="5855">
          <cell r="F5855">
            <v>5905490031723</v>
          </cell>
          <cell r="G5855" t="str">
            <v>Lot de chaises LALIE tissu velours côtelé et pieds scandinaves bois - Lot de 2 chaises - Beige x1, Marron x1,</v>
          </cell>
        </row>
        <row r="5856">
          <cell r="F5856">
            <v>5905490031730</v>
          </cell>
          <cell r="G5856" t="str">
            <v>Lot de chaises LALIE tissu velours côtelé et pieds scandinaves bois - Lot de 2 chaises - Beige x1, Taupe x1,</v>
          </cell>
        </row>
        <row r="5857">
          <cell r="F5857">
            <v>5905490031747</v>
          </cell>
          <cell r="G5857" t="str">
            <v>Lot de chaises LALIE tissu velours côtelé et pieds scandinaves bois - Lot de 2 chaises - Beige x1, Orange x1,</v>
          </cell>
        </row>
        <row r="5858">
          <cell r="F5858">
            <v>5905490031754</v>
          </cell>
          <cell r="G5858" t="str">
            <v>Lot de chaises LALIE tissu velours côtelé et pieds scandinaves bois - Lot de 2 chaises - Beige x1, Jaune x1</v>
          </cell>
        </row>
        <row r="5859">
          <cell r="F5859">
            <v>5905490031761</v>
          </cell>
          <cell r="G5859" t="str">
            <v>Lot de chaises LALIE tissu velours côtelé et pieds scandinaves bois - Lot de 2 chaises - Beige x1, Vert clair x1</v>
          </cell>
        </row>
        <row r="5860">
          <cell r="F5860">
            <v>5905490031778</v>
          </cell>
          <cell r="G5860" t="str">
            <v>Lot de chaises LALIE tissu velours côtelé et pieds scandinaves bois - Lot de 2 chaises - Orange x1, Taupe x1,</v>
          </cell>
        </row>
        <row r="5861">
          <cell r="F5861">
            <v>5905490031785</v>
          </cell>
          <cell r="G5861" t="str">
            <v>Lot de chaises LALIE tissu velours côtelé et pieds scandinaves bois - Lot de 2 chaises - Orange x1, Jaune x1</v>
          </cell>
        </row>
        <row r="5862">
          <cell r="F5862">
            <v>5905490031792</v>
          </cell>
          <cell r="G5862" t="str">
            <v>Lot de chaises LALIE tissu velours côtelé et pieds scandinaves bois - Lot de 2 chaises - Orange x1, Vert clair x1</v>
          </cell>
        </row>
        <row r="5863">
          <cell r="F5863">
            <v>5905490031808</v>
          </cell>
          <cell r="G5863" t="str">
            <v>Lot de chaises LALIE tissu velours côtelé et pieds scandinaves bois - Lot de 2 chaises - Jaune x1, Vert clair x1</v>
          </cell>
        </row>
        <row r="5864">
          <cell r="F5864">
            <v>5905490031815</v>
          </cell>
          <cell r="G5864" t="str">
            <v>Lot de chaises LALIE tissu velours côtelé et pieds scandinaves bois - Lot de 2 chaises - Gris clair x1, Bleu clair x1,</v>
          </cell>
        </row>
        <row r="5865">
          <cell r="F5865">
            <v>5905490031822</v>
          </cell>
          <cell r="G5865" t="str">
            <v>Lot de chaises LALIE tissu velours côtelé et pieds scandinaves bois - Lot de 2 chaises - Gris clair x1, Bleu foncé x1,</v>
          </cell>
        </row>
        <row r="5866">
          <cell r="F5866">
            <v>5905490031839</v>
          </cell>
          <cell r="G5866" t="str">
            <v>Lot de chaises LALIE tissu velours côtelé et pieds scandinaves bois - Lot de 2 chaises - Gris clair x1, Gris foncé x1</v>
          </cell>
        </row>
        <row r="5867">
          <cell r="F5867">
            <v>5905490031846</v>
          </cell>
          <cell r="G5867" t="str">
            <v>Lot de chaises LALIE tissu velours côtelé et pieds scandinaves bois - Lot de 2 chaises - Gris clair x1, Rose x1,</v>
          </cell>
        </row>
        <row r="5868">
          <cell r="F5868">
            <v>5905490031853</v>
          </cell>
          <cell r="G5868" t="str">
            <v>Lot de chaises LALIE tissu velours côtelé et pieds scandinaves bois - Lot de 2 chaises - Gris clair x1, Marron x1,</v>
          </cell>
        </row>
        <row r="5869">
          <cell r="F5869">
            <v>5905490031860</v>
          </cell>
          <cell r="G5869" t="str">
            <v>Lot de chaises LALIE tissu velours côtelé et pieds scandinaves bois - Lot de 2 chaises - Gris clair x1, Taupe x1,</v>
          </cell>
        </row>
        <row r="5870">
          <cell r="F5870">
            <v>5905490031877</v>
          </cell>
          <cell r="G5870" t="str">
            <v>Lot de chaises LALIE tissu velours côtelé et pieds scandinaves bois - Lot de 2 chaises - Gris clair x1, Orange x1</v>
          </cell>
        </row>
        <row r="5871">
          <cell r="F5871">
            <v>5905490031884</v>
          </cell>
          <cell r="G5871" t="str">
            <v>Lot de chaises LALIE tissu velours côtelé et pieds scandinaves bois - Lot de 2 chaises - Gris clair x1, Jaune x1</v>
          </cell>
        </row>
        <row r="5872">
          <cell r="F5872">
            <v>5905490031891</v>
          </cell>
          <cell r="G5872" t="str">
            <v>Lot de chaises LALIE tissu velours côtelé et pieds scandinaves bois - Lot de 2 chaises - Gris clair x1, Vert clair x1</v>
          </cell>
        </row>
        <row r="5873">
          <cell r="F5873">
            <v>5905490031907</v>
          </cell>
          <cell r="G5873" t="str">
            <v>Lot de chaises LALIE tissu velours côtelé et pieds scandinaves bois - Lot de 2 chaises - Gris foncé x1, Bleu clair x1</v>
          </cell>
        </row>
        <row r="5874">
          <cell r="F5874">
            <v>5905490031914</v>
          </cell>
          <cell r="G5874" t="str">
            <v>Lot de chaises LALIE tissu velours côtelé et pieds scandinaves bois - Lot de 2 chaises - Gris foncé x1, Bleu foncé x1</v>
          </cell>
        </row>
        <row r="5875">
          <cell r="F5875">
            <v>5905490031921</v>
          </cell>
          <cell r="G5875" t="str">
            <v>Lot de chaises LALIE tissu velours côtelé et pieds scandinaves bois - Lot de 2 chaises - Gris foncé x1, Rose x1</v>
          </cell>
        </row>
        <row r="5876">
          <cell r="F5876">
            <v>5905490031938</v>
          </cell>
          <cell r="G5876" t="str">
            <v>Lot de chaises LALIE tissu velours côtelé et pieds scandinaves bois - Lot de 2 chaises - Gris foncé x1, Marron x1</v>
          </cell>
        </row>
        <row r="5877">
          <cell r="F5877">
            <v>5905490031945</v>
          </cell>
          <cell r="G5877" t="str">
            <v>Lot de chaises LALIE tissu velours côtelé et pieds scandinaves bois - Lot de 2 chaises - Gris foncé x1, Taupe x1</v>
          </cell>
        </row>
        <row r="5878">
          <cell r="F5878">
            <v>5905490031952</v>
          </cell>
          <cell r="G5878" t="str">
            <v>Lot de chaises LALIE tissu velours côtelé et pieds scandinaves bois - Lot de 2 chaises - Gris foncé x1, Orange x1</v>
          </cell>
        </row>
        <row r="5879">
          <cell r="F5879">
            <v>5905490031969</v>
          </cell>
          <cell r="G5879" t="str">
            <v>Lot de chaises LALIE tissu velours côtelé et pieds scandinaves bois - Lot de 2 chaises - Gris foncé x1, Jaune x1</v>
          </cell>
        </row>
        <row r="5880">
          <cell r="F5880">
            <v>5905490031976</v>
          </cell>
          <cell r="G5880" t="str">
            <v>Lot de chaises LALIE tissu velours côtelé et pieds scandinaves bois - Lot de 2 chaises - Gris foncé x1, Vert clair x1</v>
          </cell>
        </row>
        <row r="5881">
          <cell r="F5881">
            <v>5905490037961</v>
          </cell>
          <cell r="G5881" t="str">
            <v>Lot de chaises LALIE tissu velours côtelé et pieds scandinaves bois - Lot de 4 chaises - Beige x4</v>
          </cell>
        </row>
        <row r="5882">
          <cell r="F5882">
            <v>5905490037978</v>
          </cell>
          <cell r="G5882" t="str">
            <v>Lot de chaises LALIE tissu velours côtelé et pieds scandinaves bois - Lot de 4 chaises - Bleu clair x4</v>
          </cell>
        </row>
        <row r="5883">
          <cell r="F5883">
            <v>5905490037985</v>
          </cell>
          <cell r="G5883" t="str">
            <v>Lot de chaises LALIE tissu velours côtelé et pieds scandinaves bois - Lot de 4 chaises - Bleu foncé x4</v>
          </cell>
        </row>
        <row r="5884">
          <cell r="F5884">
            <v>5905490037992</v>
          </cell>
          <cell r="G5884" t="str">
            <v>Lot de chaises LALIE tissu velours côtelé et pieds scandinaves bois - Lot de 4 chaises - Gris clair x4</v>
          </cell>
        </row>
        <row r="5885">
          <cell r="F5885">
            <v>5905490038005</v>
          </cell>
          <cell r="G5885" t="str">
            <v>Lot de chaises LALIE tissu velours côtelé et pieds scandinaves bois - Lot de 4 chaises - Gris foncé x4</v>
          </cell>
        </row>
        <row r="5886">
          <cell r="F5886">
            <v>5905490038012</v>
          </cell>
          <cell r="G5886" t="str">
            <v>Lot de chaises LALIE tissu velours côtelé et pieds scandinaves bois - Lot de 4 chaises - Rose x4</v>
          </cell>
        </row>
        <row r="5887">
          <cell r="F5887">
            <v>5905490038029</v>
          </cell>
          <cell r="G5887" t="str">
            <v>Lot de chaises LALIE tissu velours côtelé et pieds scandinaves bois - Lot de 4 chaises - Marron x4</v>
          </cell>
        </row>
        <row r="5888">
          <cell r="F5888">
            <v>5905490038036</v>
          </cell>
          <cell r="G5888" t="str">
            <v>Lot de chaises LALIE tissu velours côtelé et pieds scandinaves bois - Lot de 4 chaises - Taupe x4</v>
          </cell>
        </row>
        <row r="5889">
          <cell r="F5889">
            <v>5905490038043</v>
          </cell>
          <cell r="G5889" t="str">
            <v>Lot de chaises LALIE tissu velours côtelé et pieds scandinaves bois - Lot de 4 chaises - Orange x4</v>
          </cell>
        </row>
        <row r="5890">
          <cell r="F5890">
            <v>5905490038067</v>
          </cell>
          <cell r="G5890" t="str">
            <v>Lot de chaises LALIE tissu velours côtelé et pieds scandinaves bois - Lot de 4 chaises - Vert x4</v>
          </cell>
        </row>
        <row r="5891">
          <cell r="F5891">
            <v>5905490042392</v>
          </cell>
          <cell r="G5891" t="str">
            <v>Lot de chaises LALIE tissu velours côtelé et pieds scandinaves bois - Lot de 4 chaises - Jaune x4</v>
          </cell>
        </row>
        <row r="5892">
          <cell r="F5892">
            <v>5905490042408</v>
          </cell>
          <cell r="G5892" t="str">
            <v>Lot de chaises LALIE tissu velours côtelé et pieds scandinaves bois - Lot de 4 chaises - Beige x2, Jaune x2</v>
          </cell>
        </row>
        <row r="5893">
          <cell r="F5893">
            <v>5905490042415</v>
          </cell>
          <cell r="G5893" t="str">
            <v>Lot de chaises LALIE tissu velours côtelé et pieds scandinaves bois - Lot de 4 chaises - Orange x2, Jaune x2</v>
          </cell>
        </row>
        <row r="5894">
          <cell r="F5894">
            <v>5905490042422</v>
          </cell>
          <cell r="G5894" t="str">
            <v>Lot de chaises LALIE tissu velours côtelé et pieds scandinaves bois - Lot de 4 chaises - Jaune x2, Vert clair x2</v>
          </cell>
        </row>
        <row r="5895">
          <cell r="F5895">
            <v>5905490042439</v>
          </cell>
          <cell r="G5895" t="str">
            <v>Lot de chaises LALIE tissu velours côtelé et pieds scandinaves bois - Lot de 4 chaises - Gris clair x2, Jaune x2</v>
          </cell>
        </row>
        <row r="5896">
          <cell r="F5896">
            <v>5905490042446</v>
          </cell>
          <cell r="G5896" t="str">
            <v>Lot de chaises LALIE tissu velours côtelé et pieds scandinaves bois - Lot de 4 chaises - Gris foncé x2, Jaune x2</v>
          </cell>
        </row>
        <row r="5897">
          <cell r="F5897">
            <v>5905490042453</v>
          </cell>
          <cell r="G5897" t="str">
            <v>Lot de chaises LALIE tissu velours côtelé et pieds scandinaves bois - Lot de 4 chaises - Beige x2,  Orange x1, Jaune x1,</v>
          </cell>
        </row>
        <row r="5898">
          <cell r="F5898">
            <v>5905490042460</v>
          </cell>
          <cell r="G5898" t="str">
            <v>Lot de chaises LALIE tissu velours côtelé et pieds scandinaves bois - Lot de 4 chaises - Beige x2,  Jaune x1, Vert clair x1</v>
          </cell>
        </row>
        <row r="5899">
          <cell r="F5899">
            <v>5905490042477</v>
          </cell>
          <cell r="G5899" t="str">
            <v>Lot de chaises LALIE tissu velours côtelé et pieds scandinaves bois - Lot de 4 chaises - Vert clair x2, Beige x1,  Jaune x1,</v>
          </cell>
        </row>
        <row r="5900">
          <cell r="F5900">
            <v>5905490042484</v>
          </cell>
          <cell r="G5900" t="str">
            <v>Lot de chaises LALIE tissu velours côtelé et pieds scandinaves bois - Lot de 4 chaises - Vert clair x2, Orange x1, Jaune x1,</v>
          </cell>
        </row>
        <row r="5901">
          <cell r="F5901">
            <v>5905490042491</v>
          </cell>
          <cell r="G5901" t="str">
            <v>Lot de chaises LALIE tissu velours côtelé et pieds scandinaves bois - Lot de 4 chaises - Orange x2, Taupe x1, Jaune x1,</v>
          </cell>
        </row>
        <row r="5902">
          <cell r="F5902">
            <v>5905490038074</v>
          </cell>
          <cell r="G5902" t="str">
            <v>Lot de chaises LALIE tissu velours côtelé et pieds scandinaves bois - Lot de 4 chaises - Beige x2, Bleu clair x2</v>
          </cell>
        </row>
        <row r="5903">
          <cell r="F5903">
            <v>5905490038081</v>
          </cell>
          <cell r="G5903" t="str">
            <v>Lot de chaises LALIE tissu velours côtelé et pieds scandinaves bois - Lot de 4 chaises - Beige x2, Bleu foncé x2</v>
          </cell>
        </row>
        <row r="5904">
          <cell r="F5904">
            <v>5905490038098</v>
          </cell>
          <cell r="G5904" t="str">
            <v>Lot de chaises LALIE tissu velours côtelé et pieds scandinaves bois - Lot de 4 chaises - Beige x2, Gris clair x2</v>
          </cell>
        </row>
        <row r="5905">
          <cell r="F5905">
            <v>5905490038104</v>
          </cell>
          <cell r="G5905" t="str">
            <v>Lot de chaises LALIE tissu velours côtelé et pieds scandinaves bois - Lot de 4 chaises - Beige x2, Gris foncé x2</v>
          </cell>
        </row>
        <row r="5906">
          <cell r="F5906">
            <v>5905490038111</v>
          </cell>
          <cell r="G5906" t="str">
            <v>Lot de chaises LALIE tissu velours côtelé et pieds scandinaves bois - Lot de 4 chaises - Beige x2, Rose x2</v>
          </cell>
        </row>
        <row r="5907">
          <cell r="F5907">
            <v>5905490038128</v>
          </cell>
          <cell r="G5907" t="str">
            <v>Lot de chaises LALIE tissu velours côtelé et pieds scandinaves bois - Lot de 4 chaises - Beige x2, Marron x2</v>
          </cell>
        </row>
        <row r="5908">
          <cell r="F5908">
            <v>5905490038135</v>
          </cell>
          <cell r="G5908" t="str">
            <v>Lot de chaises LALIE tissu velours côtelé et pieds scandinaves bois - Lot de 4 chaises - Beige x2, Taupe x2</v>
          </cell>
        </row>
        <row r="5909">
          <cell r="F5909">
            <v>5905490038142</v>
          </cell>
          <cell r="G5909" t="str">
            <v>Lot de chaises LALIE tissu velours côtelé et pieds scandinaves bois - Lot de 4 chaises - Beige x2, Orange x2</v>
          </cell>
        </row>
        <row r="5910">
          <cell r="F5910">
            <v>5905490038159</v>
          </cell>
          <cell r="G5910" t="str">
            <v>Lot de chaises LALIE tissu velours côtelé et pieds scandinaves bois - Lot de 4 chaises - Beige x2, Jaune x2</v>
          </cell>
        </row>
        <row r="5911">
          <cell r="F5911">
            <v>5905490038166</v>
          </cell>
          <cell r="G5911" t="str">
            <v>Lot de chaises LALIE tissu velours côtelé et pieds scandinaves bois - Lot de 4 chaises - Beige x2, Vert clair x2</v>
          </cell>
        </row>
        <row r="5912">
          <cell r="F5912">
            <v>5905490038173</v>
          </cell>
          <cell r="G5912" t="str">
            <v>Lot de chaises LALIE tissu velours côtelé et pieds scandinaves bois - Lot de 4 chaises - Orange x2, Taupe x2</v>
          </cell>
        </row>
        <row r="5913">
          <cell r="F5913">
            <v>5905490038180</v>
          </cell>
          <cell r="G5913" t="str">
            <v>Lot de chaises LALIE tissu velours côtelé et pieds scandinaves bois - Lot de 4 chaises - Orange x2, Jaune x2</v>
          </cell>
        </row>
        <row r="5914">
          <cell r="F5914">
            <v>5905490038197</v>
          </cell>
          <cell r="G5914" t="str">
            <v>Lot de chaises LALIE tissu velours côtelé et pieds scandinaves bois - Lot de 4 chaises - Orange x2, Vert clair x2</v>
          </cell>
        </row>
        <row r="5915">
          <cell r="F5915">
            <v>5905490038203</v>
          </cell>
          <cell r="G5915" t="str">
            <v>Lot de chaises LALIE tissu velours côtelé et pieds scandinaves bois - Lot de 4 chaises - Jaune x2, Vert clair x2</v>
          </cell>
        </row>
        <row r="5916">
          <cell r="F5916">
            <v>5905490038210</v>
          </cell>
          <cell r="G5916" t="str">
            <v>Lot de chaises LALIE tissu velours côtelé et pieds scandinaves bois - Lot de 4 chaises - Gris clair x2, Bleu clair x2</v>
          </cell>
        </row>
        <row r="5917">
          <cell r="F5917">
            <v>5905490038227</v>
          </cell>
          <cell r="G5917" t="str">
            <v>Lot de chaises LALIE tissu velours côtelé et pieds scandinaves bois - Lot de 4 chaises - Gris clair x2, Bleu foncé x2</v>
          </cell>
        </row>
        <row r="5918">
          <cell r="F5918">
            <v>5905490038234</v>
          </cell>
          <cell r="G5918" t="str">
            <v>Lot de chaises LALIE tissu velours côtelé et pieds scandinaves bois - Lot de 4 chaises - Gris clair x2, Gris foncé x2</v>
          </cell>
        </row>
        <row r="5919">
          <cell r="F5919">
            <v>5905490038241</v>
          </cell>
          <cell r="G5919" t="str">
            <v>Lot de chaises LALIE tissu velours côtelé et pieds scandinaves bois - Lot de 4 chaises - Gris clair x2, Rose x2</v>
          </cell>
        </row>
        <row r="5920">
          <cell r="F5920">
            <v>5905490038258</v>
          </cell>
          <cell r="G5920" t="str">
            <v>Lot de chaises LALIE tissu velours côtelé et pieds scandinaves bois - Lot de 4 chaises - Gris clair x2, Marron x2</v>
          </cell>
        </row>
        <row r="5921">
          <cell r="F5921">
            <v>5905490038265</v>
          </cell>
          <cell r="G5921" t="str">
            <v>Lot de chaises LALIE tissu velours côtelé et pieds scandinaves bois - Lot de 4 chaises - Gris clair x2, Taupe x2</v>
          </cell>
        </row>
        <row r="5922">
          <cell r="F5922">
            <v>5905490038272</v>
          </cell>
          <cell r="G5922" t="str">
            <v>Lot de chaises LALIE tissu velours côtelé et pieds scandinaves bois - Lot de 4 chaises - Gris clair x2, Orange x2</v>
          </cell>
        </row>
        <row r="5923">
          <cell r="F5923">
            <v>5905490038289</v>
          </cell>
          <cell r="G5923" t="str">
            <v>Lot de chaises LALIE tissu velours côtelé et pieds scandinaves bois - Lot de 4 chaises - Gris clair x2, Jaune x2</v>
          </cell>
        </row>
        <row r="5924">
          <cell r="F5924">
            <v>5905490038296</v>
          </cell>
          <cell r="G5924" t="str">
            <v>Lot de chaises LALIE tissu velours côtelé et pieds scandinaves bois - Lot de 4 chaises - Gris clair x2, Vert clair x2</v>
          </cell>
        </row>
        <row r="5925">
          <cell r="F5925">
            <v>5905490038302</v>
          </cell>
          <cell r="G5925" t="str">
            <v>Lot de chaises LALIE tissu velours côtelé et pieds scandinaves bois - Lot de 4 chaises - Gris foncé x2, Bleu clair x2</v>
          </cell>
        </row>
        <row r="5926">
          <cell r="F5926">
            <v>5905490038319</v>
          </cell>
          <cell r="G5926" t="str">
            <v>Lot de chaises LALIE tissu velours côtelé et pieds scandinaves bois - Lot de 4 chaises - Gris foncé x2, Bleu foncé x2</v>
          </cell>
        </row>
        <row r="5927">
          <cell r="F5927">
            <v>5905490038326</v>
          </cell>
          <cell r="G5927" t="str">
            <v>Lot de chaises LALIE tissu velours côtelé et pieds scandinaves bois - Lot de 4 chaises - Gris foncé x2, Rose x2</v>
          </cell>
        </row>
        <row r="5928">
          <cell r="F5928">
            <v>5905490038333</v>
          </cell>
          <cell r="G5928" t="str">
            <v>Lot de chaises LALIE tissu velours côtelé et pieds scandinaves bois - Lot de 4 chaises - Gris foncé x2, Marron x2</v>
          </cell>
        </row>
        <row r="5929">
          <cell r="F5929">
            <v>5905490038340</v>
          </cell>
          <cell r="G5929" t="str">
            <v>Lot de chaises LALIE tissu velours côtelé et pieds scandinaves bois - Lot de 4 chaises - Gris foncé x2, Taupe x2</v>
          </cell>
        </row>
        <row r="5930">
          <cell r="F5930">
            <v>5905490038357</v>
          </cell>
          <cell r="G5930" t="str">
            <v>Lot de chaises LALIE tissu velours côtelé et pieds scandinaves bois - Lot de 4 chaises - Gris foncé x2, Orange x2</v>
          </cell>
        </row>
        <row r="5931">
          <cell r="F5931">
            <v>5905490038364</v>
          </cell>
          <cell r="G5931" t="str">
            <v>Lot de chaises LALIE tissu velours côtelé et pieds scandinaves bois - Lot de 4 chaises - Gris foncé x2, Jaune x2</v>
          </cell>
        </row>
        <row r="5932">
          <cell r="F5932">
            <v>5905490038371</v>
          </cell>
          <cell r="G5932" t="str">
            <v>Lot de chaises LALIE tissu velours côtelé et pieds scandinaves bois - Lot de 4 chaises - Gris foncé x2, Vert clair x2</v>
          </cell>
        </row>
        <row r="5933">
          <cell r="F5933">
            <v>5905490038388</v>
          </cell>
          <cell r="G5933" t="str">
            <v>Lot de chaises LALIE tissu velours côtelé et pieds scandinaves bois - Lot de 4 chaises - Beige x2,  Bleu clair x1, Bleu foncé x1,</v>
          </cell>
        </row>
        <row r="5934">
          <cell r="F5934">
            <v>5905490038395</v>
          </cell>
          <cell r="G5934" t="str">
            <v>Lot de chaises LALIE tissu velours côtelé et pieds scandinaves bois - Lot de 4 chaises - Beige x2,  Bleu clair x1, Gris clair x1,</v>
          </cell>
        </row>
        <row r="5935">
          <cell r="F5935">
            <v>5905490038401</v>
          </cell>
          <cell r="G5935" t="str">
            <v>Lot de chaises LALIE tissu velours côtelé et pieds scandinaves bois - Lot de 4 chaises - Beige x2,  Bleu clair x1, Gris foncé x1,</v>
          </cell>
        </row>
        <row r="5936">
          <cell r="F5936">
            <v>5905490038418</v>
          </cell>
          <cell r="G5936" t="str">
            <v>Lot de chaises LALIE tissu velours côtelé et pieds scandinaves bois - Lot de 4 chaises - Beige x2,  Bleu clair x1, Taupe x1,</v>
          </cell>
        </row>
        <row r="5937">
          <cell r="F5937">
            <v>5905490038425</v>
          </cell>
          <cell r="G5937" t="str">
            <v>Lot de chaises LALIE tissu velours côtelé et pieds scandinaves bois - Lot de 4 chaises - Beige x2,  Marron x1, Gris clair x1,</v>
          </cell>
        </row>
        <row r="5938">
          <cell r="F5938">
            <v>5905490038432</v>
          </cell>
          <cell r="G5938" t="str">
            <v>Lot de chaises LALIE tissu velours côtelé et pieds scandinaves bois - Lot de 4 chaises - Beige x2,  Taupe x1, Gris clair x1,</v>
          </cell>
        </row>
        <row r="5939">
          <cell r="F5939">
            <v>5905490038449</v>
          </cell>
          <cell r="G5939" t="str">
            <v>Lot de chaises LALIE tissu velours côtelé et pieds scandinaves bois - Lot de 4 chaises - Beige x2,  Orange x1, Jaune x1,</v>
          </cell>
        </row>
        <row r="5940">
          <cell r="F5940">
            <v>5905490038456</v>
          </cell>
          <cell r="G5940" t="str">
            <v>Lot de chaises LALIE tissu velours côtelé et pieds scandinaves bois - Lot de 4 chaises - Beige x2,  Jaune x1, Vert clair x1</v>
          </cell>
        </row>
        <row r="5941">
          <cell r="F5941">
            <v>5905490038463</v>
          </cell>
          <cell r="G5941" t="str">
            <v>Lot de chaises LALIE tissu velours côtelé et pieds scandinaves bois - Lot de 4 chaises - Beige x2,  Orange x1, Vert clair x1</v>
          </cell>
        </row>
        <row r="5942">
          <cell r="F5942">
            <v>5905490038470</v>
          </cell>
          <cell r="G5942" t="str">
            <v>Lot de chaises LALIE tissu velours côtelé et pieds scandinaves bois - Lot de 4 chaises - Beige x2,  Orange x1, Taupe x1,</v>
          </cell>
        </row>
        <row r="5943">
          <cell r="F5943">
            <v>5905490038494</v>
          </cell>
          <cell r="G5943" t="str">
            <v>Lot de chaises LALIE tissu velours côtelé et pieds scandinaves bois - Lot de 4 chaises - Gris clair x2, Beige x1,  Rose x1,</v>
          </cell>
        </row>
        <row r="5944">
          <cell r="F5944">
            <v>5905490038500</v>
          </cell>
          <cell r="G5944" t="str">
            <v>Lot de chaises LALIE tissu velours côtelé et pieds scandinaves bois - Lot de 4 chaises - Gris clair x2, Beige x1,  Gris foncé x1,</v>
          </cell>
        </row>
        <row r="5945">
          <cell r="F5945">
            <v>5905490038517</v>
          </cell>
          <cell r="G5945" t="str">
            <v>Lot de chaises LALIE tissu velours côtelé et pieds scandinaves bois - Lot de 4 chaises - Gris clair x2, Beige x1,  Taupe x1,</v>
          </cell>
        </row>
        <row r="5946">
          <cell r="F5946">
            <v>5905490038524</v>
          </cell>
          <cell r="G5946" t="str">
            <v>Lot de chaises LALIE tissu velours côtelé et pieds scandinaves bois - Lot de 4 chaises - Gris clair x2, Gris foncé x1, Rose x1,</v>
          </cell>
        </row>
        <row r="5947">
          <cell r="F5947">
            <v>5905490038531</v>
          </cell>
          <cell r="G5947" t="str">
            <v>Lot de chaises LALIE tissu velours côtelé et pieds scandinaves bois - Lot de 4 chaises - Gris clair x2, Gris foncé x1, Taupe x1,</v>
          </cell>
        </row>
        <row r="5948">
          <cell r="F5948">
            <v>5905490038548</v>
          </cell>
          <cell r="G5948" t="str">
            <v>Lot de chaises LALIE tissu velours côtelé et pieds scandinaves bois - Lot de 4 chaises - Gris clair x2, Gris foncé x1, Marron x1,</v>
          </cell>
        </row>
        <row r="5949">
          <cell r="F5949">
            <v>5905490038555</v>
          </cell>
          <cell r="G5949" t="str">
            <v>Lot de chaises LALIE tissu velours côtelé et pieds scandinaves bois - Lot de 4 chaises - Gris clair x2, Gris foncé x1, Orange x1,</v>
          </cell>
        </row>
        <row r="5950">
          <cell r="F5950">
            <v>5905490038562</v>
          </cell>
          <cell r="G5950" t="str">
            <v>Lot de chaises LALIE tissu velours côtelé et pieds scandinaves bois - Lot de 4 chaises - Gris foncé x2, Gris clair x1, Beige x1,</v>
          </cell>
        </row>
        <row r="5951">
          <cell r="F5951">
            <v>5905490038579</v>
          </cell>
          <cell r="G5951" t="str">
            <v>Lot de chaises LALIE tissu velours côtelé et pieds scandinaves bois - Lot de 4 chaises - Gris foncé x2, Gris clair x1, Marron x1,</v>
          </cell>
        </row>
        <row r="5952">
          <cell r="F5952">
            <v>5905490038586</v>
          </cell>
          <cell r="G5952" t="str">
            <v>Lot de chaises LALIE tissu velours côtelé et pieds scandinaves bois - Lot de 4 chaises - Marron x2, Beige x1,  Gris clair x1,</v>
          </cell>
        </row>
        <row r="5953">
          <cell r="F5953">
            <v>5905490038593</v>
          </cell>
          <cell r="G5953" t="str">
            <v>Lot de chaises LALIE tissu velours côtelé et pieds scandinaves bois - Lot de 4 chaises - Marron x2, Beige x1,  Gris foncé x1,</v>
          </cell>
        </row>
        <row r="5954">
          <cell r="F5954">
            <v>5905490038609</v>
          </cell>
          <cell r="G5954" t="str">
            <v>Lot de chaises LALIE tissu velours côtelé et pieds scandinaves bois - Lot de 4 chaises - Marron x2, Beige x1,  Taupe x1,</v>
          </cell>
        </row>
        <row r="5955">
          <cell r="F5955">
            <v>5905490038616</v>
          </cell>
          <cell r="G5955" t="str">
            <v>Lot de chaises LALIE tissu velours côtelé et pieds scandinaves bois - Lot de 4 chaises - Marron x2, Gris clair x1, Gris foncé x1,</v>
          </cell>
        </row>
        <row r="5956">
          <cell r="F5956">
            <v>5905490038623</v>
          </cell>
          <cell r="G5956" t="str">
            <v>Lot de chaises LALIE tissu velours côtelé et pieds scandinaves bois - Lot de 4 chaises - Taupe x2, Gris clair x1, Gris foncé x1,</v>
          </cell>
        </row>
        <row r="5957">
          <cell r="F5957">
            <v>5905490038630</v>
          </cell>
          <cell r="G5957" t="str">
            <v>Lot de chaises LALIE tissu velours côtelé et pieds scandinaves bois - Lot de 4 chaises - Taupe x2, Beige x1,  Gris foncé x1,</v>
          </cell>
        </row>
        <row r="5958">
          <cell r="F5958">
            <v>5905490038647</v>
          </cell>
          <cell r="G5958" t="str">
            <v>Lot de chaises LALIE tissu velours côtelé et pieds scandinaves bois - Lot de 4 chaises - Vert clair x2, Beige x1,  Jaune x1,</v>
          </cell>
        </row>
        <row r="5959">
          <cell r="F5959">
            <v>5905490038654</v>
          </cell>
          <cell r="G5959" t="str">
            <v>Lot de chaises LALIE tissu velours côtelé et pieds scandinaves bois - Lot de 4 chaises - Vert clair x2, Orange x1, Jaune x1,</v>
          </cell>
        </row>
        <row r="5960">
          <cell r="F5960">
            <v>5905490038661</v>
          </cell>
          <cell r="G5960" t="str">
            <v>Lot de chaises LALIE tissu velours côtelé et pieds scandinaves bois - Lot de 4 chaises - Orange x2, Taupe x1, Jaune x1,</v>
          </cell>
        </row>
        <row r="5961">
          <cell r="F5961">
            <v>5905490038678</v>
          </cell>
          <cell r="G5961" t="str">
            <v>Lot de chaises LALIE tissu velours côtelé et pieds scandinaves bois - Lot de 4 chaises - Orange x2, Taupe x1, Vert clair x1</v>
          </cell>
        </row>
        <row r="5962">
          <cell r="F5962">
            <v>5905490038685</v>
          </cell>
          <cell r="G5962" t="str">
            <v>Lot de chaises LALIE tissu velours côtelé et pieds scandinaves bois - Lot de 4 chaises - Rose x2, Beige x1,  Gris clair x1,</v>
          </cell>
        </row>
        <row r="5963">
          <cell r="F5963">
            <v>5905490038692</v>
          </cell>
          <cell r="G5963" t="str">
            <v>Lot de chaises LALIE tissu velours côtelé et pieds scandinaves bois - Lot de 4 chaises - Rose x2, Beige x1,  Gris foncé x1,</v>
          </cell>
        </row>
        <row r="5964">
          <cell r="F5964">
            <v>5905490038708</v>
          </cell>
          <cell r="G5964" t="str">
            <v>Lot de chaises LALIE tissu velours côtelé et pieds scandinaves bois - Lot de 4 chaises - Rose x2, Beige x1,  Taupe x1,</v>
          </cell>
        </row>
        <row r="5965">
          <cell r="F5965">
            <v>5905490045690</v>
          </cell>
          <cell r="G5965" t="str">
            <v>Lot de chaises SOPHIE tissu texturé et pieds étoile - Beige - Lot de 2 chaises</v>
          </cell>
        </row>
        <row r="5966">
          <cell r="F5966">
            <v>5905490045706</v>
          </cell>
          <cell r="G5966" t="str">
            <v>Lot de chaises SOPHIE tissu texturé et pieds étoile - Gris foncé - Lot de 2 chaises</v>
          </cell>
        </row>
        <row r="5967">
          <cell r="F5967">
            <v>5905490045713</v>
          </cell>
          <cell r="G5967" t="str">
            <v>Lot de chaises SOPHIE tissu texturé et pieds étoile - Jaune - Lot de 2 chaises</v>
          </cell>
        </row>
        <row r="5968">
          <cell r="F5968">
            <v>5905490041555</v>
          </cell>
          <cell r="G5968" t="str">
            <v>Lot de chaises SOPHIE tissu texturé et pieds étoile - Bleu foncé  - Lot de 2 chaises</v>
          </cell>
        </row>
        <row r="5969">
          <cell r="F5969">
            <v>5905490045720</v>
          </cell>
          <cell r="G5969" t="str">
            <v>Lot de chaises SOPHIE tissu texturé et pieds étoile - Lot de 2 chaises - Vert x2</v>
          </cell>
        </row>
        <row r="5970">
          <cell r="F5970">
            <v>5905490045737</v>
          </cell>
          <cell r="G5970" t="str">
            <v>Lot de chaises SOPHIE tissu texturé et pieds étoile - Lot de 2 chaises - Beige x1, Gris foncé x1</v>
          </cell>
        </row>
        <row r="5971">
          <cell r="F5971">
            <v>5905490045744</v>
          </cell>
          <cell r="G5971" t="str">
            <v>Lot de chaises SOPHIE tissu texturé et pieds étoile - Lot de 2 chaises - Beige x1, Jaune x1</v>
          </cell>
        </row>
        <row r="5972">
          <cell r="F5972">
            <v>5905490045751</v>
          </cell>
          <cell r="G5972" t="str">
            <v>Lot de chaises SOPHIE tissu texturé et pieds étoile - Lot de 2 chaises - Beige x1, Bleu foncé x1</v>
          </cell>
        </row>
        <row r="5973">
          <cell r="F5973">
            <v>5905490045768</v>
          </cell>
          <cell r="G5973" t="str">
            <v>Lot de chaises SOPHIE tissu texturé et pieds étoile - Lot de 2 chaises - Beige x1, Vert x1</v>
          </cell>
        </row>
        <row r="5974">
          <cell r="F5974">
            <v>5905490045775</v>
          </cell>
          <cell r="G5974" t="str">
            <v>Lot de chaises SOPHIE tissu texturé et pieds étoile - Lot de 2 chaises - Jaune x1, Vert x1</v>
          </cell>
        </row>
        <row r="5975">
          <cell r="F5975">
            <v>5905490045782</v>
          </cell>
          <cell r="G5975" t="str">
            <v>Lot de chaises SOPHIE tissu texturé et pieds étoile - Lot de 2 chaises - Bleu foncé x1, Vert x1</v>
          </cell>
        </row>
        <row r="5976">
          <cell r="F5976">
            <v>5905490045799</v>
          </cell>
          <cell r="G5976" t="str">
            <v>Lot de chaises SOPHIE tissu texturé et pieds étoile - Lot de 2 chaises - Gris foncé x1, Jaune x1</v>
          </cell>
        </row>
        <row r="5977">
          <cell r="F5977">
            <v>5905490045805</v>
          </cell>
          <cell r="G5977" t="str">
            <v>Lot de chaises SOPHIE tissu texturé et pieds étoile - Lot de 2 chaises - Gris foncé x1, Bleu foncé x1</v>
          </cell>
        </row>
        <row r="5978">
          <cell r="F5978">
            <v>5905490045812</v>
          </cell>
          <cell r="G5978" t="str">
            <v>Lot de chaises SOPHIE tissu texturé et pieds étoile - Lot de 2 chaises - Gris foncé x1, Vert x1</v>
          </cell>
        </row>
        <row r="5979">
          <cell r="F5979">
            <v>5905490048745</v>
          </cell>
          <cell r="G5979" t="str">
            <v>Lot de chaises SOPHIE tissu texturé et pieds étoile - Beige - Lot de 4 chaises</v>
          </cell>
        </row>
        <row r="5980">
          <cell r="F5980">
            <v>5905490048752</v>
          </cell>
          <cell r="G5980" t="str">
            <v>Lot de chaises SOPHIE tissu texturé et pieds étoile - Lot de 4 chaises - Gris foncé x4</v>
          </cell>
        </row>
        <row r="5981">
          <cell r="F5981">
            <v>5905490048769</v>
          </cell>
          <cell r="G5981" t="str">
            <v>Lot de chaises SOPHIE tissu texturé et pieds étoile - Lot de 4 chaises - Jaune x4</v>
          </cell>
        </row>
        <row r="5982">
          <cell r="F5982">
            <v>5905490041562</v>
          </cell>
          <cell r="G5982" t="str">
            <v>Lot de chaises SOPHIE tissu texturé et pieds étoile - Lot de 4 chaises - Bleu foncé x4</v>
          </cell>
        </row>
        <row r="5983">
          <cell r="F5983">
            <v>5905490048776</v>
          </cell>
          <cell r="G5983" t="str">
            <v>Lot de chaises SOPHIE tissu texturé et pieds étoile - Lot de 4 chaises - Vert x4</v>
          </cell>
        </row>
        <row r="5984">
          <cell r="F5984">
            <v>5905490048783</v>
          </cell>
          <cell r="G5984" t="str">
            <v>Lot de chaises SOPHIE tissu texturé et pieds étoile - Lot de 4 chaises - Beige x2, Gris foncé x2</v>
          </cell>
        </row>
        <row r="5985">
          <cell r="F5985">
            <v>5905490048790</v>
          </cell>
          <cell r="G5985" t="str">
            <v>Lot de chaises SOPHIE tissu texturé et pieds étoile - Lot de 4 chaises - Beige x2, Jaune x2</v>
          </cell>
        </row>
        <row r="5986">
          <cell r="F5986">
            <v>5905490048806</v>
          </cell>
          <cell r="G5986" t="str">
            <v>Lot de chaises SOPHIE tissu texturé et pieds étoile - Lot de 4 chaises - Beige x2, Bleu foncé x2</v>
          </cell>
        </row>
        <row r="5987">
          <cell r="F5987">
            <v>5905490048813</v>
          </cell>
          <cell r="G5987" t="str">
            <v>Lot de chaises SOPHIE tissu texturé et pieds étoile - Lot de 4 chaises - Beige x2, Vert x2</v>
          </cell>
        </row>
        <row r="5988">
          <cell r="F5988">
            <v>5905490048820</v>
          </cell>
          <cell r="G5988" t="str">
            <v>Lot de chaises SOPHIE tissu texturé et pieds étoile - Lot de 4 chaises - Jaune x2, Vert x2</v>
          </cell>
        </row>
        <row r="5989">
          <cell r="F5989">
            <v>5905490048837</v>
          </cell>
          <cell r="G5989" t="str">
            <v>Lot de chaises SOPHIE tissu texturé et pieds étoile - Lot de 4 chaises - Bleu foncé x2, Vert x2</v>
          </cell>
        </row>
        <row r="5990">
          <cell r="F5990">
            <v>5905490048844</v>
          </cell>
          <cell r="G5990" t="str">
            <v>Lot de chaises SOPHIE tissu texturé et pieds étoile - Lot de 4 chaises - Gris foncé x2, Jaune x2</v>
          </cell>
        </row>
        <row r="5991">
          <cell r="F5991">
            <v>5905490048851</v>
          </cell>
          <cell r="G5991" t="str">
            <v>Lot de chaises SOPHIE tissu texturé et pieds étoile - Lot de 4 chaises - Gris foncé x2, Bleu foncé x2</v>
          </cell>
        </row>
        <row r="5992">
          <cell r="F5992">
            <v>5905490048868</v>
          </cell>
          <cell r="G5992" t="str">
            <v>Lot de chaises SOPHIE tissu texturé et pieds étoile - Lot de 4 chaises - Gris foncé x2, Vert x2</v>
          </cell>
        </row>
        <row r="5993">
          <cell r="F5993">
            <v>5905490048875</v>
          </cell>
          <cell r="G5993" t="str">
            <v>Lot de chaises SOPHIE tissu texturé et pieds étoile - Multicolore - Lot de 4 chaises</v>
          </cell>
        </row>
        <row r="5994">
          <cell r="F5994">
            <v>5905490048899</v>
          </cell>
          <cell r="G5994" t="str">
            <v>Lot de chaises SOPHIE tissu texturé et pieds étoile - Multicolore 2 - Lot de 4 chaises</v>
          </cell>
        </row>
        <row r="5995">
          <cell r="F5995">
            <v>5905490048967</v>
          </cell>
          <cell r="G5995" t="str">
            <v>Lot de chaises SOPHIE tissu texturé et pieds étoile - Multicolore 3 - Lot de 4 chaises</v>
          </cell>
        </row>
        <row r="5996">
          <cell r="F5996">
            <v>5905490045669</v>
          </cell>
          <cell r="G5996" t="str">
            <v>Lot de chaises SOPHIE tissu chiné et pieds étoile - Lot de 2 chaises - Gris clair x2</v>
          </cell>
        </row>
        <row r="5997">
          <cell r="F5997">
            <v>5905490045676</v>
          </cell>
          <cell r="G5997" t="str">
            <v>Lot de chaises SOPHIE tissu chiné et pieds étoile - Lot de 2 chaises - Gris foncé x2</v>
          </cell>
        </row>
        <row r="5998">
          <cell r="F5998">
            <v>5905490045683</v>
          </cell>
          <cell r="G5998" t="str">
            <v>Lot de chaises SOPHIE tissu chiné et pieds étoile - Lot de 2 chaises - Gris clair x1, Gris foncé x1</v>
          </cell>
        </row>
        <row r="5999">
          <cell r="F5999">
            <v>5905490048714</v>
          </cell>
          <cell r="G5999" t="str">
            <v>Lot de chaises SOPHIE tissu chiné et pieds étoile - Lot de 4 chaises - Gris clair x4</v>
          </cell>
        </row>
        <row r="6000">
          <cell r="F6000">
            <v>5905490048721</v>
          </cell>
          <cell r="G6000" t="str">
            <v>Lot de chaises SOPHIE tissu chiné et pieds étoile - Lot de 4 chaises - Gris foncé x4</v>
          </cell>
        </row>
        <row r="6001">
          <cell r="F6001">
            <v>5905490048738</v>
          </cell>
          <cell r="G6001" t="str">
            <v>Lot de chaises SOPHIE tissu chiné et pieds étoile - Lot de 4 chaises - Gris clair x2, Gris foncé x2</v>
          </cell>
        </row>
        <row r="6002">
          <cell r="F6002">
            <v>5905490040503</v>
          </cell>
          <cell r="G6002" t="str">
            <v>Lot de chaises KIRA tissu lisse et pieds scandinaves bois - Lot de 2 chaises - Beige x2</v>
          </cell>
        </row>
        <row r="6003">
          <cell r="F6003">
            <v>5905490040510</v>
          </cell>
          <cell r="G6003" t="str">
            <v>Lot de chaises KIRA tissu lisse et pieds scandinaves bois - Lot de 2 chaises - Vert x2</v>
          </cell>
        </row>
        <row r="6004">
          <cell r="F6004">
            <v>5905490040527</v>
          </cell>
          <cell r="G6004" t="str">
            <v>Lot de chaises KIRA tissu lisse et pieds scandinaves bois - Lot de 2 chaises - Rose x2</v>
          </cell>
        </row>
        <row r="6005">
          <cell r="F6005">
            <v>5905490040534</v>
          </cell>
          <cell r="G6005" t="str">
            <v>Lot de chaises KIRA tissu lisse et pieds scandinaves bois - Lot de 2 chaises - Bleu foncé x2</v>
          </cell>
        </row>
        <row r="6006">
          <cell r="F6006">
            <v>5905490040541</v>
          </cell>
          <cell r="G6006" t="str">
            <v>Lot de chaises KIRA tissu lisse et pieds scandinaves bois - Lot de 2 chaises - Gris foncé x2</v>
          </cell>
        </row>
        <row r="6007">
          <cell r="F6007">
            <v>5905490040558</v>
          </cell>
          <cell r="G6007" t="str">
            <v>Lot de chaises KIRA tissu lisse et pieds scandinaves bois - Lot de 2 chaises - Beige x1, Vert x1</v>
          </cell>
        </row>
        <row r="6008">
          <cell r="F6008">
            <v>5905490040565</v>
          </cell>
          <cell r="G6008" t="str">
            <v>Lot de chaises KIRA tissu lisse et pieds scandinaves bois - Lot de 2 chaises - Beige x1, Rose x1</v>
          </cell>
        </row>
        <row r="6009">
          <cell r="F6009">
            <v>5905490040572</v>
          </cell>
          <cell r="G6009" t="str">
            <v>Lot de chaises KIRA tissu lisse et pieds scandinaves bois - Lot de 2 chaises - Beige x1, Bleu foncé x1</v>
          </cell>
        </row>
        <row r="6010">
          <cell r="F6010">
            <v>5905490040589</v>
          </cell>
          <cell r="G6010" t="str">
            <v>Lot de chaises KIRA tissu lisse et pieds scandinaves bois - Lot de 2 chaises - Beige x1, Gris foncé x1</v>
          </cell>
        </row>
        <row r="6011">
          <cell r="F6011">
            <v>5905490040596</v>
          </cell>
          <cell r="G6011" t="str">
            <v>Lot de chaises KIRA tissu lisse et pieds scandinaves bois - Lot de 2 chaises - Gris foncé x1, Vert x1</v>
          </cell>
        </row>
        <row r="6012">
          <cell r="F6012">
            <v>5905490040602</v>
          </cell>
          <cell r="G6012" t="str">
            <v>Lot de chaises KIRA tissu lisse et pieds scandinaves bois - Lot de 2 chaises - Gris foncé x1, Rose x1</v>
          </cell>
        </row>
        <row r="6013">
          <cell r="F6013">
            <v>5905490040619</v>
          </cell>
          <cell r="G6013" t="str">
            <v>Lot de chaises KIRA tissu lisse et pieds scandinaves bois - Lot de 2 chaises - Gris foncé x1, Bleu foncé x1</v>
          </cell>
        </row>
        <row r="6014">
          <cell r="F6014">
            <v>5905490040626</v>
          </cell>
          <cell r="G6014" t="str">
            <v>Lot de chaises KIRA tissu lisse et pieds scandinaves bois - Lot de 2 chaises - Vert x1, Bleu foncé x1</v>
          </cell>
        </row>
        <row r="6015">
          <cell r="F6015">
            <v>5905490044624</v>
          </cell>
          <cell r="G6015" t="str">
            <v>Lot de chaises KIRA tissu lisse et pieds scandinaves bois - Lot de 4 chaises - Beige x4</v>
          </cell>
        </row>
        <row r="6016">
          <cell r="F6016">
            <v>5905490044631</v>
          </cell>
          <cell r="G6016" t="str">
            <v>Lot de chaises KIRA tissu lisse et pieds scandinaves bois - Lot de 4 chaises - Vert x4</v>
          </cell>
        </row>
        <row r="6017">
          <cell r="F6017">
            <v>5905490044648</v>
          </cell>
          <cell r="G6017" t="str">
            <v>Lot de chaises KIRA tissu lisse et pieds scandinaves bois - Lot de 4 chaises - Rose x4</v>
          </cell>
        </row>
        <row r="6018">
          <cell r="F6018">
            <v>5905490044655</v>
          </cell>
          <cell r="G6018" t="str">
            <v>Lot de chaises KIRA tissu lisse et pieds scandinaves bois - Lot de 4 chaises - Bleu foncé x4</v>
          </cell>
        </row>
        <row r="6019">
          <cell r="F6019">
            <v>5905490044662</v>
          </cell>
          <cell r="G6019" t="str">
            <v>Lot de chaises KIRA tissu lisse et pieds scandinaves bois - Lot de 4 chaises - Gris foncé x4</v>
          </cell>
        </row>
        <row r="6020">
          <cell r="F6020">
            <v>5905490044679</v>
          </cell>
          <cell r="G6020" t="str">
            <v>Lot de chaises KIRA tissu lisse et pieds scandinaves bois - Lot de 4 chaises - Beige x2, Vert x2</v>
          </cell>
        </row>
        <row r="6021">
          <cell r="F6021">
            <v>5905490044686</v>
          </cell>
          <cell r="G6021" t="str">
            <v>Lot de chaises KIRA tissu lisse et pieds scandinaves bois - Lot de 4 chaises - Beige x2, Rose x2</v>
          </cell>
        </row>
        <row r="6022">
          <cell r="F6022">
            <v>5905490044693</v>
          </cell>
          <cell r="G6022" t="str">
            <v>Lot de chaises KIRA tissu lisse et pieds scandinaves bois - Lot de 4 chaises - Beige x2, Bleu foncé x2</v>
          </cell>
        </row>
        <row r="6023">
          <cell r="F6023">
            <v>5905490044709</v>
          </cell>
          <cell r="G6023" t="str">
            <v>Lot de chaises KIRA tissu lisse et pieds scandinaves bois - Lot de 4 chaises - Beige x2, Gris foncé x2</v>
          </cell>
        </row>
        <row r="6024">
          <cell r="F6024">
            <v>5905490044716</v>
          </cell>
          <cell r="G6024" t="str">
            <v>Lot de chaises KIRA tissu lisse et pieds scandinaves bois - Lot de 4 chaises - Gris foncé x2, Vert x2</v>
          </cell>
        </row>
        <row r="6025">
          <cell r="F6025">
            <v>5905490044723</v>
          </cell>
          <cell r="G6025" t="str">
            <v>Lot de chaises KIRA tissu lisse et pieds scandinaves bois - Lot de 4 chaises - Gris foncé x2, Rose x2</v>
          </cell>
        </row>
        <row r="6026">
          <cell r="F6026">
            <v>5905490044730</v>
          </cell>
          <cell r="G6026" t="str">
            <v>Lot de chaises KIRA tissu lisse et pieds scandinaves bois - Lot de 4 chaises - Gris foncé x2, Bleu foncé x2</v>
          </cell>
        </row>
        <row r="6027">
          <cell r="F6027">
            <v>5905490044747</v>
          </cell>
          <cell r="G6027" t="str">
            <v>Lot de chaises KIRA tissu lisse et pieds scandinaves bois - Lot de 4 chaises - Vert x2, Bleu foncé x2</v>
          </cell>
        </row>
        <row r="6028">
          <cell r="F6028">
            <v>5905490044754</v>
          </cell>
          <cell r="G6028" t="str">
            <v>Lot de chaises KIRA tissu lisse et pieds scandinaves bois - Lot de 4 chaises - Beige x2,  Vert x1, Bleu foncé x1,</v>
          </cell>
        </row>
        <row r="6029">
          <cell r="F6029">
            <v>5905490044761</v>
          </cell>
          <cell r="G6029" t="str">
            <v>Lot de chaises KIRA tissu lisse et pieds scandinaves bois - Lot de 4 chaises - Beige x2,  Vert x1, Gris foncé x1,</v>
          </cell>
        </row>
        <row r="6030">
          <cell r="F6030">
            <v>5905490044778</v>
          </cell>
          <cell r="G6030" t="str">
            <v>Lot de chaises KIRA tissu lisse et pieds scandinaves bois - Lot de 4 chaises - Beige x2,  Rose x1, Gris foncé x1,</v>
          </cell>
        </row>
        <row r="6031">
          <cell r="F6031">
            <v>5905490044785</v>
          </cell>
          <cell r="G6031" t="str">
            <v>Lot de chaises KIRA tissu lisse et pieds scandinaves bois - Lot de 4 chaises - Beige x2,  Bleu foncé x1, Gris foncé x1,</v>
          </cell>
        </row>
        <row r="6032">
          <cell r="F6032">
            <v>5905490044792</v>
          </cell>
          <cell r="G6032" t="str">
            <v>Lot de chaises KIRA tissu lisse et pieds scandinaves bois - Lot de 4 chaises - Bleu foncé x2, Beige x1,  Gris foncé x1,</v>
          </cell>
        </row>
        <row r="6033">
          <cell r="F6033">
            <v>5905490044808</v>
          </cell>
          <cell r="G6033" t="str">
            <v>Lot de chaises KIRA tissu lisse et pieds scandinaves bois - Lot de 4 chaises - Bleu foncé x2, Vert x1, Beige x1,</v>
          </cell>
        </row>
        <row r="6034">
          <cell r="F6034">
            <v>5905490044815</v>
          </cell>
          <cell r="G6034" t="str">
            <v>Lot de chaises KIRA tissu lisse et pieds scandinaves bois - Lot de 4 chaises - Gris foncé x2, Beige x1,  Rose x1,</v>
          </cell>
        </row>
        <row r="6035">
          <cell r="F6035">
            <v>5905490044822</v>
          </cell>
          <cell r="G6035" t="str">
            <v>Lot de chaises KIRA tissu lisse et pieds scandinaves bois - Lot de 4 chaises - Gris foncé x2, Beige x1,  Bleu foncé x1,</v>
          </cell>
        </row>
        <row r="6036">
          <cell r="F6036">
            <v>5905490044839</v>
          </cell>
          <cell r="G6036" t="str">
            <v>Lot de chaises KIRA tissu lisse et pieds scandinaves bois - Lot de 4 chaises - Gris foncé x2, Vert x1, Bleu foncé x1,</v>
          </cell>
        </row>
        <row r="6037">
          <cell r="F6037">
            <v>5905490044846</v>
          </cell>
          <cell r="G6037" t="str">
            <v>Lot de chaises KIRA tissu lisse et pieds scandinaves bois - Lot de 4 chaises - Vert x2, Beige x1,  Bleu foncé x1,</v>
          </cell>
        </row>
        <row r="6038">
          <cell r="F6038">
            <v>5905490044853</v>
          </cell>
          <cell r="G6038" t="str">
            <v>Lot de chaises KIRA tissu lisse et pieds scandinaves bois - Lot de 4 chaises - Vert x2, Beige x1,  Gris foncé x1,</v>
          </cell>
        </row>
        <row r="6039">
          <cell r="F6039">
            <v>5905490040121</v>
          </cell>
          <cell r="G6039" t="str">
            <v>Lot de chaises KIRA tissu bouclette et pieds scandinaves bois - Lot de 2 chaises - Blanc x2</v>
          </cell>
        </row>
        <row r="6040">
          <cell r="F6040">
            <v>5905490040138</v>
          </cell>
          <cell r="G6040" t="str">
            <v>Lot de chaises KIRA tissu bouclette et pieds scandinaves bois - Lot de 2 chaises - Beige x2</v>
          </cell>
        </row>
        <row r="6041">
          <cell r="F6041">
            <v>5905490040145</v>
          </cell>
          <cell r="G6041" t="str">
            <v>Lot de chaises KIRA tissu bouclette et pieds scandinaves bois - Lot de 2 chaises - Marron x2</v>
          </cell>
        </row>
        <row r="6042">
          <cell r="F6042">
            <v>5905490040152</v>
          </cell>
          <cell r="G6042" t="str">
            <v>Lot de chaises KIRA tissu bouclette et pieds scandinaves bois - Lot de 2 chaises - Orange x2</v>
          </cell>
        </row>
        <row r="6043">
          <cell r="F6043">
            <v>5905490040169</v>
          </cell>
          <cell r="G6043" t="str">
            <v>Lot de chaises KIRA tissu bouclette et pieds scandinaves bois - Lot de 2 chaises - Jaune x2</v>
          </cell>
        </row>
        <row r="6044">
          <cell r="F6044">
            <v>5905490040176</v>
          </cell>
          <cell r="G6044" t="str">
            <v>Lot de chaises KIRA tissu bouclette et pieds scandinaves bois - Lot de 2 chaises - Vert x2</v>
          </cell>
        </row>
        <row r="6045">
          <cell r="F6045">
            <v>5905490040183</v>
          </cell>
          <cell r="G6045" t="str">
            <v>Lot de chaises KIRA tissu bouclette et pieds scandinaves bois - Lot de 2 chaises - Bleu foncé x2</v>
          </cell>
        </row>
        <row r="6046">
          <cell r="F6046">
            <v>5905490040190</v>
          </cell>
          <cell r="G6046" t="str">
            <v>Lot de chaises KIRA tissu bouclette et pieds scandinaves bois - Lot de 2 chaises - Gris clair x2</v>
          </cell>
        </row>
        <row r="6047">
          <cell r="F6047">
            <v>5905490040206</v>
          </cell>
          <cell r="G6047" t="str">
            <v>Lot de chaises KIRA tissu bouclette et pieds scandinaves bois - Lot de 2 chaises - Gris foncé x2</v>
          </cell>
        </row>
        <row r="6048">
          <cell r="F6048">
            <v>5905490040213</v>
          </cell>
          <cell r="G6048" t="str">
            <v>Lot de chaises KIRA tissu bouclette et pieds scandinaves bois - Lot de 2 chaises - Blanc x1, Beige x1,</v>
          </cell>
        </row>
        <row r="6049">
          <cell r="F6049">
            <v>5905490040220</v>
          </cell>
          <cell r="G6049" t="str">
            <v>Lot de chaises KIRA tissu bouclette et pieds scandinaves bois - Lot de 2 chaises - Blanc x1, Marron x1,</v>
          </cell>
        </row>
        <row r="6050">
          <cell r="F6050">
            <v>5905490040237</v>
          </cell>
          <cell r="G6050" t="str">
            <v>Lot de chaises KIRA tissu bouclette et pieds scandinaves bois - Lot de 2 chaises - Blanc x1, Orange x1,</v>
          </cell>
        </row>
        <row r="6051">
          <cell r="F6051">
            <v>5905490040244</v>
          </cell>
          <cell r="G6051" t="str">
            <v>Lot de chaises KIRA tissu bouclette et pieds scandinaves bois - Lot de 2 chaises - Blanc x1, Jaune x1,</v>
          </cell>
        </row>
        <row r="6052">
          <cell r="F6052">
            <v>5905490040251</v>
          </cell>
          <cell r="G6052" t="str">
            <v>Lot de chaises KIRA tissu bouclette et pieds scandinaves bois - Lot de 2 chaises - Blanc x1, Vert x1</v>
          </cell>
        </row>
        <row r="6053">
          <cell r="F6053">
            <v>5905490040268</v>
          </cell>
          <cell r="G6053" t="str">
            <v>Lot de chaises KIRA tissu bouclette et pieds scandinaves bois - Lot de 2 chaises - Blanc x1, Bleu foncé x1,</v>
          </cell>
        </row>
        <row r="6054">
          <cell r="F6054">
            <v>5905490040275</v>
          </cell>
          <cell r="G6054" t="str">
            <v>Lot de chaises KIRA tissu bouclette et pieds scandinaves bois - Lot de 2 chaises - Blanc x1, Gris clair x1,</v>
          </cell>
        </row>
        <row r="6055">
          <cell r="F6055">
            <v>5905490040282</v>
          </cell>
          <cell r="G6055" t="str">
            <v>Lot de chaises KIRA tissu bouclette et pieds scandinaves bois - Lot de 2 chaises - Blanc x1, Gris foncé x1,</v>
          </cell>
        </row>
        <row r="6056">
          <cell r="F6056">
            <v>5905490040299</v>
          </cell>
          <cell r="G6056" t="str">
            <v>Lot de chaises KIRA tissu bouclette et pieds scandinaves bois - Lot de 2 chaises - Beige x1, Marron x1,</v>
          </cell>
        </row>
        <row r="6057">
          <cell r="F6057">
            <v>5905490040305</v>
          </cell>
          <cell r="G6057" t="str">
            <v>Lot de chaises KIRA tissu bouclette et pieds scandinaves bois - Lot de 2 chaises - Beige x1, Orange x1,</v>
          </cell>
        </row>
        <row r="6058">
          <cell r="F6058">
            <v>5905490040312</v>
          </cell>
          <cell r="G6058" t="str">
            <v>Lot de chaises KIRA tissu bouclette et pieds scandinaves bois - Lot de 2 chaises - Beige x1, Jaune x1</v>
          </cell>
        </row>
        <row r="6059">
          <cell r="F6059">
            <v>5905490040329</v>
          </cell>
          <cell r="G6059" t="str">
            <v>Lot de chaises KIRA tissu bouclette et pieds scandinaves bois - Lot de 2 chaises - Beige x1, Vert x1</v>
          </cell>
        </row>
        <row r="6060">
          <cell r="F6060">
            <v>5905490040336</v>
          </cell>
          <cell r="G6060" t="str">
            <v>Lot de chaises KIRA tissu bouclette et pieds scandinaves bois - Lot de 2 chaises - Beige x1, Bleu foncé x1</v>
          </cell>
        </row>
        <row r="6061">
          <cell r="F6061">
            <v>5905490040343</v>
          </cell>
          <cell r="G6061" t="str">
            <v>Lot de chaises KIRA tissu bouclette et pieds scandinaves bois - Lot de 2 chaises - Beige x1, Gris clair x1</v>
          </cell>
        </row>
        <row r="6062">
          <cell r="F6062">
            <v>5905490040350</v>
          </cell>
          <cell r="G6062" t="str">
            <v>Lot de chaises KIRA tissu bouclette et pieds scandinaves bois - Lot de 2 chaises - Beige x1, Gris foncé x1</v>
          </cell>
        </row>
        <row r="6063">
          <cell r="F6063">
            <v>5905490040367</v>
          </cell>
          <cell r="G6063" t="str">
            <v>Lot de chaises KIRA tissu bouclette et pieds scandinaves bois - Lot de 2 chaises - Gris clair x1, Marron x1,</v>
          </cell>
        </row>
        <row r="6064">
          <cell r="F6064">
            <v>5905490040374</v>
          </cell>
          <cell r="G6064" t="str">
            <v>Lot de chaises KIRA tissu bouclette et pieds scandinaves bois - Lot de 2 chaises - Gris clair x1, Orange x1</v>
          </cell>
        </row>
        <row r="6065">
          <cell r="F6065">
            <v>5905490040381</v>
          </cell>
          <cell r="G6065" t="str">
            <v>Lot de chaises KIRA tissu bouclette et pieds scandinaves bois - Lot de 2 chaises - Gris clair x1, Jaune x1</v>
          </cell>
        </row>
        <row r="6066">
          <cell r="F6066">
            <v>5905490040398</v>
          </cell>
          <cell r="G6066" t="str">
            <v>Lot de chaises KIRA tissu bouclette et pieds scandinaves bois - Lot de 2 chaises - Gris clair x1, Vert x1</v>
          </cell>
        </row>
        <row r="6067">
          <cell r="F6067">
            <v>5905490040404</v>
          </cell>
          <cell r="G6067" t="str">
            <v>Lot de chaises KIRA tissu bouclette et pieds scandinaves bois - Lot de 2 chaises - Gris clair x1, Bleu foncé x1,</v>
          </cell>
        </row>
        <row r="6068">
          <cell r="F6068">
            <v>5905490040411</v>
          </cell>
          <cell r="G6068" t="str">
            <v>Lot de chaises KIRA tissu bouclette et pieds scandinaves bois - Lot de 2 chaises - Gris clair x1, Gris foncé x1</v>
          </cell>
        </row>
        <row r="6069">
          <cell r="F6069">
            <v>5905490040428</v>
          </cell>
          <cell r="G6069" t="str">
            <v>Lot de chaises KIRA tissu bouclette et pieds scandinaves bois - Lot de 2 chaises - Gris foncé x1, Marron x1</v>
          </cell>
        </row>
        <row r="6070">
          <cell r="F6070">
            <v>5905490040435</v>
          </cell>
          <cell r="G6070" t="str">
            <v>Lot de chaises KIRA tissu bouclette et pieds scandinaves bois - Lot de 2 chaises - Gris foncé x1, Orange x1</v>
          </cell>
        </row>
        <row r="6071">
          <cell r="F6071">
            <v>5905490040442</v>
          </cell>
          <cell r="G6071" t="str">
            <v>Lot de chaises KIRA tissu bouclette et pieds scandinaves bois - Lot de 2 chaises - Gris foncé x1, Jaune x1</v>
          </cell>
        </row>
        <row r="6072">
          <cell r="F6072">
            <v>5905490040459</v>
          </cell>
          <cell r="G6072" t="str">
            <v>Lot de chaises KIRA tissu bouclette et pieds scandinaves bois - Lot de 2 chaises - Gris foncé x1, Vert x1</v>
          </cell>
        </row>
        <row r="6073">
          <cell r="F6073">
            <v>5905490040466</v>
          </cell>
          <cell r="G6073" t="str">
            <v>Lot de chaises KIRA tissu bouclette et pieds scandinaves bois - Lot de 2 chaises - Gris foncé x1, Bleu foncé x1</v>
          </cell>
        </row>
        <row r="6074">
          <cell r="F6074">
            <v>5905490040473</v>
          </cell>
          <cell r="G6074" t="str">
            <v>Lot de chaises KIRA tissu bouclette et pieds scandinaves bois - Lot de 2 chaises - Jaune x1, Vert x1</v>
          </cell>
        </row>
        <row r="6075">
          <cell r="F6075">
            <v>5905490040480</v>
          </cell>
          <cell r="G6075" t="str">
            <v>Lot de chaises KIRA tissu bouclette et pieds scandinaves bois - Lot de 2 chaises - Jaune x1, Bleu foncé x1,</v>
          </cell>
        </row>
        <row r="6076">
          <cell r="F6076">
            <v>5905490040497</v>
          </cell>
          <cell r="G6076" t="str">
            <v>Lot de chaises KIRA tissu bouclette et pieds scandinaves bois - Lot de 2 chaises - Vert x1, Bleu foncé x1</v>
          </cell>
        </row>
        <row r="6077">
          <cell r="F6077">
            <v>5905490044013</v>
          </cell>
          <cell r="G6077" t="str">
            <v>Lot de chaises KIRA tissu bouclette et pieds scandinaves bois - Lot de 4 chaises - Blanc x4</v>
          </cell>
        </row>
        <row r="6078">
          <cell r="F6078">
            <v>5905490044020</v>
          </cell>
          <cell r="G6078" t="str">
            <v>Lot de chaises KIRA tissu bouclette et pieds scandinaves bois - Lot de 4 chaises - Beige x4</v>
          </cell>
        </row>
        <row r="6079">
          <cell r="F6079">
            <v>5905490044037</v>
          </cell>
          <cell r="G6079" t="str">
            <v>Lot de chaises KIRA tissu bouclette et pieds scandinaves bois - Lot de 4 chaises - Marron x4</v>
          </cell>
        </row>
        <row r="6080">
          <cell r="F6080">
            <v>5905490044044</v>
          </cell>
          <cell r="G6080" t="str">
            <v>Lot de chaises KIRA tissu bouclette et pieds scandinaves bois - Lot de 4 chaises - Orange x4</v>
          </cell>
        </row>
        <row r="6081">
          <cell r="F6081">
            <v>5905490044051</v>
          </cell>
          <cell r="G6081" t="str">
            <v>Lot de chaises KIRA tissu bouclette et pieds scandinaves bois - Lot de 4 chaises - Jaune x4</v>
          </cell>
        </row>
        <row r="6082">
          <cell r="F6082">
            <v>5905490044068</v>
          </cell>
          <cell r="G6082" t="str">
            <v>Lot de chaises KIRA tissu bouclette et pieds scandinaves bois - Lot de 4 chaises - Vert x4</v>
          </cell>
        </row>
        <row r="6083">
          <cell r="F6083">
            <v>5905490044075</v>
          </cell>
          <cell r="G6083" t="str">
            <v>Lot de chaises KIRA tissu bouclette et pieds scandinaves bois - Lot de 4 chaises - Bleu foncé x4</v>
          </cell>
        </row>
        <row r="6084">
          <cell r="F6084">
            <v>5905490044082</v>
          </cell>
          <cell r="G6084" t="str">
            <v>Lot de chaises KIRA tissu bouclette et pieds scandinaves bois - Lot de 4 chaises - Gris clair x4</v>
          </cell>
        </row>
        <row r="6085">
          <cell r="F6085">
            <v>5905490044099</v>
          </cell>
          <cell r="G6085" t="str">
            <v>Lot de chaises KIRA tissu bouclette et pieds scandinaves bois - Lot de 4 chaises - Gris foncé x4</v>
          </cell>
        </row>
        <row r="6086">
          <cell r="F6086">
            <v>5905490044105</v>
          </cell>
          <cell r="G6086" t="str">
            <v>Lot de chaises KIRA tissu bouclette et pieds scandinaves bois - Lot de 4 chaises - Blanc x2, Beige x2</v>
          </cell>
        </row>
        <row r="6087">
          <cell r="F6087">
            <v>5905490044112</v>
          </cell>
          <cell r="G6087" t="str">
            <v>Lot de chaises KIRA tissu bouclette et pieds scandinaves bois - Lot de 4 chaises - Blanc x2, Marron x2</v>
          </cell>
        </row>
        <row r="6088">
          <cell r="F6088">
            <v>5905490044129</v>
          </cell>
          <cell r="G6088" t="str">
            <v>Lot de chaises KIRA tissu bouclette et pieds scandinaves bois - Lot de 4 chaises - Blanc x2, Orange x2</v>
          </cell>
        </row>
        <row r="6089">
          <cell r="F6089">
            <v>5905490044136</v>
          </cell>
          <cell r="G6089" t="str">
            <v>Lot de chaises KIRA tissu bouclette et pieds scandinaves bois - Lot de 4 chaises - Blanc x2, Jaune x2</v>
          </cell>
        </row>
        <row r="6090">
          <cell r="F6090">
            <v>5905490044143</v>
          </cell>
          <cell r="G6090" t="str">
            <v>Lot de chaises KIRA tissu bouclette et pieds scandinaves bois - Lot de 4 chaises - Blanc x2, Vert x2</v>
          </cell>
        </row>
        <row r="6091">
          <cell r="F6091">
            <v>5905490044150</v>
          </cell>
          <cell r="G6091" t="str">
            <v>Lot de chaises KIRA tissu bouclette et pieds scandinaves bois - Lot de 4 chaises - Blanc x2, Bleu foncé x2</v>
          </cell>
        </row>
        <row r="6092">
          <cell r="F6092">
            <v>5905490044167</v>
          </cell>
          <cell r="G6092" t="str">
            <v>Lot de chaises KIRA tissu bouclette et pieds scandinaves bois - Lot de 4 chaises - Blanc x2, Gris clair x2</v>
          </cell>
        </row>
        <row r="6093">
          <cell r="F6093">
            <v>5905490044174</v>
          </cell>
          <cell r="G6093" t="str">
            <v>Lot de chaises KIRA tissu bouclette et pieds scandinaves bois - Lot de 4 chaises - Blanc x2, Gris foncé x2</v>
          </cell>
        </row>
        <row r="6094">
          <cell r="F6094">
            <v>5905490044181</v>
          </cell>
          <cell r="G6094" t="str">
            <v>Lot de chaises KIRA tissu bouclette et pieds scandinaves bois - Lot de 4 chaises - Beige x2, Marron x2</v>
          </cell>
        </row>
        <row r="6095">
          <cell r="F6095">
            <v>5905490044198</v>
          </cell>
          <cell r="G6095" t="str">
            <v>Lot de chaises KIRA tissu bouclette et pieds scandinaves bois - Lot de 4 chaises - Beige x2, Orange x2</v>
          </cell>
        </row>
        <row r="6096">
          <cell r="F6096">
            <v>5905490044204</v>
          </cell>
          <cell r="G6096" t="str">
            <v>Lot de chaises KIRA tissu bouclette et pieds scandinaves bois - Lot de 4 chaises - Beige x2, Jaune x2</v>
          </cell>
        </row>
        <row r="6097">
          <cell r="F6097">
            <v>5905490044211</v>
          </cell>
          <cell r="G6097" t="str">
            <v>Lot de chaises KIRA tissu bouclette et pieds scandinaves bois - Lot de 4 chaises - Beige x2, Vert x2</v>
          </cell>
        </row>
        <row r="6098">
          <cell r="F6098">
            <v>5905490044228</v>
          </cell>
          <cell r="G6098" t="str">
            <v>Lot de chaises KIRA tissu bouclette et pieds scandinaves bois - Lot de 4 chaises - Beige x2, Bleu foncé x2</v>
          </cell>
        </row>
        <row r="6099">
          <cell r="F6099">
            <v>5905490044235</v>
          </cell>
          <cell r="G6099" t="str">
            <v>Lot de chaises KIRA tissu bouclette et pieds scandinaves bois - Lot de 4 chaises - Beige x2, Gris clair x2</v>
          </cell>
        </row>
        <row r="6100">
          <cell r="F6100">
            <v>5905490044242</v>
          </cell>
          <cell r="G6100" t="str">
            <v>Lot de chaises KIRA tissu bouclette et pieds scandinaves bois - Lot de 4 chaises - Beige x2, Gris foncé x2</v>
          </cell>
        </row>
        <row r="6101">
          <cell r="F6101">
            <v>5905490044259</v>
          </cell>
          <cell r="G6101" t="str">
            <v>Lot de chaises KIRA tissu bouclette et pieds scandinaves bois - Lot de 4 chaises - Gris clair x2, Marron x2</v>
          </cell>
        </row>
        <row r="6102">
          <cell r="F6102">
            <v>5905490044266</v>
          </cell>
          <cell r="G6102" t="str">
            <v>Lot de chaises KIRA tissu bouclette et pieds scandinaves bois - Lot de 4 chaises - Gris clair x2, Orange x2</v>
          </cell>
        </row>
        <row r="6103">
          <cell r="F6103">
            <v>5905490044273</v>
          </cell>
          <cell r="G6103" t="str">
            <v>Lot de chaises KIRA tissu bouclette et pieds scandinaves bois - Lot de 4 chaises - Gris clair x2, Jaune x2</v>
          </cell>
        </row>
        <row r="6104">
          <cell r="F6104">
            <v>5905490044280</v>
          </cell>
          <cell r="G6104" t="str">
            <v>Lot de chaises KIRA tissu bouclette et pieds scandinaves bois - Lot de 4 chaises - Gris clair x2, Vert x2</v>
          </cell>
        </row>
        <row r="6105">
          <cell r="F6105">
            <v>5905490044297</v>
          </cell>
          <cell r="G6105" t="str">
            <v>Lot de chaises KIRA tissu bouclette et pieds scandinaves bois - Lot de 4 chaises - Gris clair x2, Bleu foncé x2</v>
          </cell>
        </row>
        <row r="6106">
          <cell r="F6106">
            <v>5905490044303</v>
          </cell>
          <cell r="G6106" t="str">
            <v>Lot de chaises KIRA tissu bouclette et pieds scandinaves bois - Lot de 4 chaises - Gris clair x2, Gris foncé x2</v>
          </cell>
        </row>
        <row r="6107">
          <cell r="F6107">
            <v>5905490044310</v>
          </cell>
          <cell r="G6107" t="str">
            <v>Lot de chaises KIRA tissu bouclette et pieds scandinaves bois - Lot de 4 chaises - Gris foncé x2, Marron x2</v>
          </cell>
        </row>
        <row r="6108">
          <cell r="F6108">
            <v>5905490044327</v>
          </cell>
          <cell r="G6108" t="str">
            <v>Lot de chaises KIRA tissu bouclette et pieds scandinaves bois - Lot de 4 chaises - Gris foncé x2, Orange x2</v>
          </cell>
        </row>
        <row r="6109">
          <cell r="F6109">
            <v>5905490044334</v>
          </cell>
          <cell r="G6109" t="str">
            <v>Lot de chaises KIRA tissu bouclette et pieds scandinaves bois - Lot de 4 chaises - Gris foncé x2, Jaune x2</v>
          </cell>
        </row>
        <row r="6110">
          <cell r="F6110">
            <v>5905490044341</v>
          </cell>
          <cell r="G6110" t="str">
            <v>Lot de chaises KIRA tissu bouclette et pieds scandinaves bois - Lot de 4 chaises - Gris foncé x2, Vert x2</v>
          </cell>
        </row>
        <row r="6111">
          <cell r="F6111">
            <v>5905490044358</v>
          </cell>
          <cell r="G6111" t="str">
            <v>Lot de chaises KIRA tissu bouclette et pieds scandinaves bois - Lot de 4 chaises - Gris foncé x2, Bleu foncé x2</v>
          </cell>
        </row>
        <row r="6112">
          <cell r="F6112">
            <v>5905490044365</v>
          </cell>
          <cell r="G6112" t="str">
            <v>Lot de chaises KIRA tissu bouclette et pieds scandinaves bois - Lot de 4 chaises - Jaune x2, Vert x2</v>
          </cell>
        </row>
        <row r="6113">
          <cell r="F6113">
            <v>5905490044372</v>
          </cell>
          <cell r="G6113" t="str">
            <v>Lot de chaises KIRA tissu bouclette et pieds scandinaves bois - Lot de 4 chaises - Jaune x2, Bleu foncé x2</v>
          </cell>
        </row>
        <row r="6114">
          <cell r="F6114">
            <v>5905490044389</v>
          </cell>
          <cell r="G6114" t="str">
            <v>Lot de chaises KIRA tissu bouclette et pieds scandinaves bois - Lot de 4 chaises - Vert x2, Bleu foncé x2</v>
          </cell>
        </row>
        <row r="6115">
          <cell r="F6115">
            <v>5905490044396</v>
          </cell>
          <cell r="G6115" t="str">
            <v>Lot de chaises KIRA tissu bouclette et pieds scandinaves bois - Lot de 4 chaises - Blanc x2, Beige x1,  Marron x1,</v>
          </cell>
        </row>
        <row r="6116">
          <cell r="F6116">
            <v>5905490044402</v>
          </cell>
          <cell r="G6116" t="str">
            <v>Lot de chaises KIRA tissu bouclette et pieds scandinaves bois - Lot de 4 chaises - Blanc x2, Beige x1,  Orange x1,</v>
          </cell>
        </row>
        <row r="6117">
          <cell r="F6117">
            <v>5905490044419</v>
          </cell>
          <cell r="G6117" t="str">
            <v>Lot de chaises KIRA tissu bouclette et pieds scandinaves bois - Lot de 4 chaises - Blanc x2, Beige x1,  Jaune x1,</v>
          </cell>
        </row>
        <row r="6118">
          <cell r="F6118">
            <v>5905490044426</v>
          </cell>
          <cell r="G6118" t="str">
            <v>Lot de chaises KIRA tissu bouclette et pieds scandinaves bois - Lot de 4 chaises - Blanc x2, Beige x1,  Vert x1,</v>
          </cell>
        </row>
        <row r="6119">
          <cell r="F6119">
            <v>5905490044433</v>
          </cell>
          <cell r="G6119" t="str">
            <v>Lot de chaises KIRA tissu bouclette et pieds scandinaves bois - Lot de 4 chaises - Blanc x2, Beige x1,  Bleu foncé x1,</v>
          </cell>
        </row>
        <row r="6120">
          <cell r="F6120">
            <v>5905490044440</v>
          </cell>
          <cell r="G6120" t="str">
            <v>Lot de chaises KIRA tissu bouclette et pieds scandinaves bois - Lot de 4 chaises - Blanc x2, Beige x1,  Gris foncé x1,</v>
          </cell>
        </row>
        <row r="6121">
          <cell r="F6121">
            <v>5905490044457</v>
          </cell>
          <cell r="G6121" t="str">
            <v>Lot de chaises KIRA tissu bouclette et pieds scandinaves bois - Lot de 4 chaises - Blanc x2, Beige x1,  Gris clair x1,</v>
          </cell>
        </row>
        <row r="6122">
          <cell r="F6122">
            <v>5905490044464</v>
          </cell>
          <cell r="G6122" t="str">
            <v>Lot de chaises KIRA tissu bouclette et pieds scandinaves bois - Lot de 4 chaises - Beige x2,  Blanc x1, Marron x1,</v>
          </cell>
        </row>
        <row r="6123">
          <cell r="F6123">
            <v>5905490044471</v>
          </cell>
          <cell r="G6123" t="str">
            <v>Lot de chaises KIRA tissu bouclette et pieds scandinaves bois - Lot de 4 chaises - Beige x2,  Blanc x1, Orange x1,</v>
          </cell>
        </row>
        <row r="6124">
          <cell r="F6124">
            <v>5905490044488</v>
          </cell>
          <cell r="G6124" t="str">
            <v>Lot de chaises KIRA tissu bouclette et pieds scandinaves bois - Lot de 4 chaises - Beige x2,  Blanc x1, Jaune x1,</v>
          </cell>
        </row>
        <row r="6125">
          <cell r="F6125">
            <v>5905490044495</v>
          </cell>
          <cell r="G6125" t="str">
            <v>Lot de chaises KIRA tissu bouclette et pieds scandinaves bois - Lot de 4 chaises - Beige x2,  Blanc x1, Vert x1,</v>
          </cell>
        </row>
        <row r="6126">
          <cell r="F6126">
            <v>5905490044501</v>
          </cell>
          <cell r="G6126" t="str">
            <v>Lot de chaises KIRA tissu bouclette et pieds scandinaves bois - Lot de 4 chaises - Beige x2,  Blanc x1, Bleu foncé x1,</v>
          </cell>
        </row>
        <row r="6127">
          <cell r="F6127">
            <v>5905490044518</v>
          </cell>
          <cell r="G6127" t="str">
            <v>Lot de chaises KIRA tissu bouclette et pieds scandinaves bois - Lot de 4 chaises - Beige x2,  Blanc x1, Gris foncé x1,</v>
          </cell>
        </row>
        <row r="6128">
          <cell r="F6128">
            <v>5905490044525</v>
          </cell>
          <cell r="G6128" t="str">
            <v>Lot de chaises KIRA tissu bouclette et pieds scandinaves bois - Lot de 4 chaises - Beige x2,  Blanc x1, Gris clair x1,</v>
          </cell>
        </row>
        <row r="6129">
          <cell r="F6129">
            <v>5905490044532</v>
          </cell>
          <cell r="G6129" t="str">
            <v>Lot de chaises KIRA tissu bouclette et pieds scandinaves bois - Lot de 4 chaises - Marron x2, Blanc x1, Beige x1,</v>
          </cell>
        </row>
        <row r="6130">
          <cell r="F6130">
            <v>5905490044549</v>
          </cell>
          <cell r="G6130" t="str">
            <v>Lot de chaises KIRA tissu bouclette et pieds scandinaves bois - Lot de 4 chaises - Marron x2, Blanc x1, Gris clair x1,</v>
          </cell>
        </row>
        <row r="6131">
          <cell r="F6131">
            <v>5905490044556</v>
          </cell>
          <cell r="G6131" t="str">
            <v>Lot de chaises KIRA tissu bouclette et pieds scandinaves bois - Lot de 4 chaises - Marron x2, Blanc x1, Gris foncé x1,</v>
          </cell>
        </row>
        <row r="6132">
          <cell r="F6132">
            <v>5905490044563</v>
          </cell>
          <cell r="G6132" t="str">
            <v>Lot de chaises KIRA tissu bouclette et pieds scandinaves bois - Lot de 4 chaises - Jaune x2, Vert x1, Beige x1,</v>
          </cell>
        </row>
        <row r="6133">
          <cell r="F6133">
            <v>5905490044570</v>
          </cell>
          <cell r="G6133" t="str">
            <v>Lot de chaises KIRA tissu bouclette et pieds scandinaves bois - Lot de 4 chaises - Jaune x2, Vert x1, Blanc x1,</v>
          </cell>
        </row>
        <row r="6134">
          <cell r="F6134">
            <v>5905490044587</v>
          </cell>
          <cell r="G6134" t="str">
            <v>Lot de chaises KIRA tissu bouclette et pieds scandinaves bois - Lot de 4 chaises - Jaune x2, Bleu foncé x1, Blanc x1,</v>
          </cell>
        </row>
        <row r="6135">
          <cell r="F6135">
            <v>5905490044594</v>
          </cell>
          <cell r="G6135" t="str">
            <v>Lot de chaises KIRA tissu bouclette et pieds scandinaves bois - Lot de 4 chaises - Bleu foncé x2, Vert x1, Blanc x1,</v>
          </cell>
        </row>
        <row r="6136">
          <cell r="F6136">
            <v>5905490044600</v>
          </cell>
          <cell r="G6136" t="str">
            <v>Lot de chaises KIRA tissu bouclette et pieds scandinaves bois - Lot de 4 chaises - Gris foncé x2, Beige x1,  Gris clair x1,</v>
          </cell>
        </row>
        <row r="6137">
          <cell r="F6137">
            <v>5905490044617</v>
          </cell>
          <cell r="G6137" t="str">
            <v>Lot de chaises KIRA tissu bouclette et pieds scandinaves bois - Lot de 4 chaises - Gris clair x2, Blanc x1, Gris foncé x1,</v>
          </cell>
        </row>
        <row r="6138">
          <cell r="F6138">
            <v>5905490039996</v>
          </cell>
          <cell r="G6138" t="str">
            <v>Lot de chaises KIRA tissu lisse et pieds scandinaves noirs - Lot de 2 chaises - Beige x2</v>
          </cell>
        </row>
        <row r="6139">
          <cell r="F6139">
            <v>5905490040008</v>
          </cell>
          <cell r="G6139" t="str">
            <v>Lot de chaises KIRA tissu lisse et pieds scandinaves noirs - Lot de 2 chaises - Vert x2</v>
          </cell>
        </row>
        <row r="6140">
          <cell r="F6140">
            <v>5905490040015</v>
          </cell>
          <cell r="G6140" t="str">
            <v>Lot de chaises KIRA tissu lisse et pieds scandinaves noirs - Lot de 2 chaises - Rose x2</v>
          </cell>
        </row>
        <row r="6141">
          <cell r="F6141">
            <v>5905490040022</v>
          </cell>
          <cell r="G6141" t="str">
            <v>Lot de chaises KIRA tissu lisse et pieds scandinaves noirs - Lot de 2 chaises - Bleu foncé x2</v>
          </cell>
        </row>
        <row r="6142">
          <cell r="F6142">
            <v>5905490040039</v>
          </cell>
          <cell r="G6142" t="str">
            <v>Lot de chaises KIRA tissu lisse et pieds scandinaves noirs - Lot de 2 chaises - Gris foncé x2</v>
          </cell>
        </row>
        <row r="6143">
          <cell r="F6143">
            <v>5905490040046</v>
          </cell>
          <cell r="G6143" t="str">
            <v>Lot de chaises KIRA tissu lisse et pieds scandinaves noirs - Lot de 2 chaises - Beige x1, Vert x1</v>
          </cell>
        </row>
        <row r="6144">
          <cell r="F6144">
            <v>5905490040053</v>
          </cell>
          <cell r="G6144" t="str">
            <v>Lot de chaises KIRA tissu lisse et pieds scandinaves noirs - Lot de 2 chaises - Beige x1, Rose x1</v>
          </cell>
        </row>
        <row r="6145">
          <cell r="F6145">
            <v>5905490040060</v>
          </cell>
          <cell r="G6145" t="str">
            <v>Lot de chaises KIRA tissu lisse et pieds scandinaves noirs - Lot de 2 chaises - Beige x1, Bleu foncé x1</v>
          </cell>
        </row>
        <row r="6146">
          <cell r="F6146">
            <v>5905490040077</v>
          </cell>
          <cell r="G6146" t="str">
            <v>Lot de chaises KIRA tissu lisse et pieds scandinaves noirs - Lot de 2 chaises - Beige x1, Gris foncé x1</v>
          </cell>
        </row>
        <row r="6147">
          <cell r="F6147">
            <v>5905490040084</v>
          </cell>
          <cell r="G6147" t="str">
            <v>Lot de chaises KIRA tissu lisse et pieds scandinaves noirs - Lot de 2 chaises - Gris foncé x1, Vert x1</v>
          </cell>
        </row>
        <row r="6148">
          <cell r="F6148">
            <v>5905490040091</v>
          </cell>
          <cell r="G6148" t="str">
            <v>Lot de chaises KIRA tissu lisse et pieds scandinaves noirs - Lot de 2 chaises - Gris foncé x1, Rose x1</v>
          </cell>
        </row>
        <row r="6149">
          <cell r="F6149">
            <v>5905490040107</v>
          </cell>
          <cell r="G6149" t="str">
            <v>Lot de chaises KIRA tissu lisse et pieds scandinaves noirs - Lot de 2 chaises - Gris foncé x1, Bleu foncé x1</v>
          </cell>
        </row>
        <row r="6150">
          <cell r="F6150">
            <v>5905490040114</v>
          </cell>
          <cell r="G6150" t="str">
            <v>Lot de chaises KIRA tissu lisse et pieds scandinaves noirs - Lot de 2 chaises - Vert x1, Bleu foncé x1</v>
          </cell>
        </row>
        <row r="6151">
          <cell r="F6151">
            <v>5905490043771</v>
          </cell>
          <cell r="G6151" t="str">
            <v>Lot de chaises KIRA tissu lisse et pieds scandinaves noirs - Lot de 4 chaises - Beige x4</v>
          </cell>
        </row>
        <row r="6152">
          <cell r="F6152">
            <v>5905490043788</v>
          </cell>
          <cell r="G6152" t="str">
            <v>Lot de chaises KIRA tissu lisse et pieds scandinaves noirs - Lot de 4 chaises - Vert x4</v>
          </cell>
        </row>
        <row r="6153">
          <cell r="F6153">
            <v>5905490043795</v>
          </cell>
          <cell r="G6153" t="str">
            <v>Lot de chaises KIRA tissu lisse et pieds scandinaves noirs - Lot de 4 chaises - Rose x4</v>
          </cell>
        </row>
        <row r="6154">
          <cell r="F6154">
            <v>5905490043801</v>
          </cell>
          <cell r="G6154" t="str">
            <v>Lot de chaises KIRA tissu lisse et pieds scandinaves noirs - Lot de 4 chaises - Bleu foncé x4</v>
          </cell>
        </row>
        <row r="6155">
          <cell r="F6155">
            <v>5905490043818</v>
          </cell>
          <cell r="G6155" t="str">
            <v>Lot de chaises KIRA tissu lisse et pieds scandinaves noirs - Lot de 4 chaises - Gris foncé x4</v>
          </cell>
        </row>
        <row r="6156">
          <cell r="F6156">
            <v>5905490043825</v>
          </cell>
          <cell r="G6156" t="str">
            <v>Lot de chaises KIRA tissu lisse et pieds scandinaves noirs - Lot de 4 chaises - Beige x2, Vert x2</v>
          </cell>
        </row>
        <row r="6157">
          <cell r="F6157">
            <v>5905490043832</v>
          </cell>
          <cell r="G6157" t="str">
            <v>Lot de chaises KIRA tissu lisse et pieds scandinaves noirs - Lot de 4 chaises - Beige x2, Rose x2</v>
          </cell>
        </row>
        <row r="6158">
          <cell r="F6158">
            <v>5905490043849</v>
          </cell>
          <cell r="G6158" t="str">
            <v>Lot de chaises KIRA tissu lisse et pieds scandinaves noirs - Lot de 4 chaises - Beige x2, Bleu foncé x2</v>
          </cell>
        </row>
        <row r="6159">
          <cell r="F6159">
            <v>5905490043856</v>
          </cell>
          <cell r="G6159" t="str">
            <v>Lot de chaises KIRA tissu lisse et pieds scandinaves noirs - Lot de 4 chaises - Beige x2, Gris foncé x2</v>
          </cell>
        </row>
        <row r="6160">
          <cell r="F6160">
            <v>5905490043863</v>
          </cell>
          <cell r="G6160" t="str">
            <v>Lot de chaises KIRA tissu lisse et pieds scandinaves noirs - Lot de 4 chaises - Gris foncé x2, Vert x2</v>
          </cell>
        </row>
        <row r="6161">
          <cell r="F6161">
            <v>5905490043870</v>
          </cell>
          <cell r="G6161" t="str">
            <v>Lot de chaises KIRA tissu lisse et pieds scandinaves noirs - Lot de 4 chaises - Gris foncé x2, Rose x2</v>
          </cell>
        </row>
        <row r="6162">
          <cell r="F6162">
            <v>5905490043887</v>
          </cell>
          <cell r="G6162" t="str">
            <v>Lot de chaises KIRA tissu lisse et pieds scandinaves noirs - Lot de 4 chaises - Gris foncé x2, Bleu foncé x2</v>
          </cell>
        </row>
        <row r="6163">
          <cell r="F6163">
            <v>5905490043894</v>
          </cell>
          <cell r="G6163" t="str">
            <v>Lot de chaises KIRA tissu lisse et pieds scandinaves noirs - Lot de 4 chaises - Vert x2, Bleu foncé x2</v>
          </cell>
        </row>
        <row r="6164">
          <cell r="F6164">
            <v>5905490043900</v>
          </cell>
          <cell r="G6164" t="str">
            <v>Lot de chaises KIRA tissu lisse et pieds scandinaves noirs - Lot de 4 chaises - Beige x2,  Vert x1, Bleu foncé x1,</v>
          </cell>
        </row>
        <row r="6165">
          <cell r="F6165">
            <v>5905490043917</v>
          </cell>
          <cell r="G6165" t="str">
            <v>Lot de chaises KIRA tissu lisse et pieds scandinaves noirs - Lot de 4 chaises - Beige x2,  Vert x1, Gris foncé x1,</v>
          </cell>
        </row>
        <row r="6166">
          <cell r="F6166">
            <v>5905490043924</v>
          </cell>
          <cell r="G6166" t="str">
            <v>Lot de chaises KIRA tissu lisse et pieds scandinaves noirs - Lot de 4 chaises - Beige x2,  Rose x1, Gris foncé x1,</v>
          </cell>
        </row>
        <row r="6167">
          <cell r="F6167">
            <v>5905490043931</v>
          </cell>
          <cell r="G6167" t="str">
            <v>Lot de chaises KIRA tissu lisse et pieds scandinaves noirs - Lot de 4 chaises - Beige x2,  Bleu foncé x1, Gris foncé x1,</v>
          </cell>
        </row>
        <row r="6168">
          <cell r="F6168">
            <v>5905490043948</v>
          </cell>
          <cell r="G6168" t="str">
            <v>Lot de chaises KIRA tissu lisse et pieds scandinaves noirs - Lot de 4 chaises - Bleu foncé x2, Beige x1,  Gris foncé x1,</v>
          </cell>
        </row>
        <row r="6169">
          <cell r="F6169">
            <v>5905490043955</v>
          </cell>
          <cell r="G6169" t="str">
            <v>Lot de chaises KIRA tissu lisse et pieds scandinaves noirs - Lot de 4 chaises - Bleu foncé x2, Vert x1, Beige x1,</v>
          </cell>
        </row>
        <row r="6170">
          <cell r="F6170">
            <v>5905490043962</v>
          </cell>
          <cell r="G6170" t="str">
            <v>Lot de chaises KIRA tissu lisse et pieds scandinaves noirs - Lot de 4 chaises - Gris foncé x2, Beige x1,  Rose x1,</v>
          </cell>
        </row>
        <row r="6171">
          <cell r="F6171">
            <v>5905490043979</v>
          </cell>
          <cell r="G6171" t="str">
            <v>Lot de chaises KIRA tissu lisse et pieds scandinaves noirs - Lot de 4 chaises - Gris foncé x2, Beige x1,  Bleu foncé x1,</v>
          </cell>
        </row>
        <row r="6172">
          <cell r="F6172">
            <v>5905490043986</v>
          </cell>
          <cell r="G6172" t="str">
            <v>Lot de chaises KIRA tissu lisse et pieds scandinaves noirs - Lot de 4 chaises - Gris foncé x2, Vert x1, Bleu foncé x1,</v>
          </cell>
        </row>
        <row r="6173">
          <cell r="F6173">
            <v>5905490043993</v>
          </cell>
          <cell r="G6173" t="str">
            <v>Lot de chaises KIRA tissu lisse et pieds scandinaves noirs - Lot de 4 chaises - Vert x2, Beige x1,  Bleu foncé x1,</v>
          </cell>
        </row>
        <row r="6174">
          <cell r="F6174">
            <v>5905490044006</v>
          </cell>
          <cell r="G6174" t="str">
            <v>Lot de chaises KIRA tissu lisse et pieds scandinaves noirs - Lot de 4 chaises - Vert x2, Beige x1,  Gris foncé x1,</v>
          </cell>
        </row>
        <row r="6175">
          <cell r="F6175">
            <v>5905490045829</v>
          </cell>
          <cell r="G6175" t="str">
            <v>Lot de chaises SOPHIE tissu velours côtelé et pieds étoile - Lot de 2 chaises - Beige x2</v>
          </cell>
        </row>
        <row r="6176">
          <cell r="F6176">
            <v>5905490045836</v>
          </cell>
          <cell r="G6176" t="str">
            <v>Lot de chaises SOPHIE tissu velours côtelé et pieds étoile - Lot de 2 chaises - Bleu clair x2</v>
          </cell>
        </row>
        <row r="6177">
          <cell r="F6177">
            <v>5905490045843</v>
          </cell>
          <cell r="G6177" t="str">
            <v>Lot de chaises SOPHIE tissu velours côtelé et pieds étoile - Lot de 2 chaises - Bleu foncé x2</v>
          </cell>
        </row>
        <row r="6178">
          <cell r="F6178">
            <v>5905490045850</v>
          </cell>
          <cell r="G6178" t="str">
            <v>Lot de chaises SOPHIE tissu velours côtelé et pieds étoile - Lot de 2 chaises - Gris clair x2</v>
          </cell>
        </row>
        <row r="6179">
          <cell r="F6179">
            <v>5905490045867</v>
          </cell>
          <cell r="G6179" t="str">
            <v>Lot de chaises SOPHIE tissu velours côtelé et pieds étoile - Lot de 2 chaises - Gris foncé x2</v>
          </cell>
        </row>
        <row r="6180">
          <cell r="F6180">
            <v>5905490045874</v>
          </cell>
          <cell r="G6180" t="str">
            <v>Lot de chaises SOPHIE tissu velours côtelé et pieds étoile - Lot de 2 chaises - Rose x2</v>
          </cell>
        </row>
        <row r="6181">
          <cell r="F6181">
            <v>5905490045881</v>
          </cell>
          <cell r="G6181" t="str">
            <v>Lot de chaises SOPHIE tissu velours côtelé et pieds étoile - Lot de 2 chaises - Marron x2</v>
          </cell>
        </row>
        <row r="6182">
          <cell r="F6182">
            <v>5905490045898</v>
          </cell>
          <cell r="G6182" t="str">
            <v>Lot de chaises SOPHIE tissu velours côtelé et pieds étoile - Lot de 2 chaises - Taupe x2</v>
          </cell>
        </row>
        <row r="6183">
          <cell r="F6183">
            <v>5905490045904</v>
          </cell>
          <cell r="G6183" t="str">
            <v>Lot de chaises SOPHIE tissu velours côtelé et pieds étoile - Lot de 2 chaises - Orange x2</v>
          </cell>
        </row>
        <row r="6184">
          <cell r="F6184">
            <v>5905490045911</v>
          </cell>
          <cell r="G6184" t="str">
            <v>Lot de chaises SOPHIE tissu velours côtelé et pieds étoile - Lot de 2 chaises - Jaune x2</v>
          </cell>
        </row>
        <row r="6185">
          <cell r="F6185">
            <v>5905490045928</v>
          </cell>
          <cell r="G6185" t="str">
            <v>Lot de chaises SOPHIE tissu velours côtelé et pieds étoile - Lot de 2 chaises - Vert x2</v>
          </cell>
        </row>
        <row r="6186">
          <cell r="F6186">
            <v>5905490041586</v>
          </cell>
          <cell r="G6186" t="str">
            <v>Lot de chaises SOPHIE tissu velours côtelé et pieds étoile - Lot de 2 chaises - Jaune x2</v>
          </cell>
        </row>
        <row r="6187">
          <cell r="F6187">
            <v>5905490045935</v>
          </cell>
          <cell r="G6187" t="str">
            <v>Lot de chaises SOPHIE tissu velours côtelé et pieds étoile - Lot de 2 chaises - Beige x1, Jaune x1</v>
          </cell>
        </row>
        <row r="6188">
          <cell r="F6188">
            <v>5905490045942</v>
          </cell>
          <cell r="G6188" t="str">
            <v>Lot de chaises SOPHIE tissu velours côtelé et pieds étoile - Lot de 2 chaises - Orange x1, Jaune x1</v>
          </cell>
        </row>
        <row r="6189">
          <cell r="F6189">
            <v>5905490045959</v>
          </cell>
          <cell r="G6189" t="str">
            <v>Lot de chaises SOPHIE tissu velours côtelé et pieds étoile - Lot de 2 chaises - Jaune x1, Vert clair x1</v>
          </cell>
        </row>
        <row r="6190">
          <cell r="F6190">
            <v>5905490045966</v>
          </cell>
          <cell r="G6190" t="str">
            <v>Lot de chaises SOPHIE tissu velours côtelé et pieds étoile - Lot de 2 chaises - Gris clair x1, Jaune x1</v>
          </cell>
        </row>
        <row r="6191">
          <cell r="F6191">
            <v>5905490045973</v>
          </cell>
          <cell r="G6191" t="str">
            <v>Lot de chaises SOPHIE tissu velours côtelé et pieds étoile - Lot de 2 chaises - Gris foncé x1, Jaune x1</v>
          </cell>
        </row>
        <row r="6192">
          <cell r="F6192">
            <v>5905490045980</v>
          </cell>
          <cell r="G6192" t="str">
            <v>Lot de chaises SOPHIE tissu velours côtelé et pieds étoile - Lot de 2 chaises - Beige x1, Bleu clair x1</v>
          </cell>
        </row>
        <row r="6193">
          <cell r="F6193">
            <v>5905490045997</v>
          </cell>
          <cell r="G6193" t="str">
            <v>Lot de chaises SOPHIE tissu velours côtelé et pieds étoile - Lot de 2 chaises - Beige x1, Bleu foncé x1</v>
          </cell>
        </row>
        <row r="6194">
          <cell r="F6194">
            <v>5905490046000</v>
          </cell>
          <cell r="G6194" t="str">
            <v>Lot de chaises SOPHIE tissu velours côtelé et pieds étoile - Lot de 2 chaises - Beige x1, Gris clair x1</v>
          </cell>
        </row>
        <row r="6195">
          <cell r="F6195">
            <v>5905490046017</v>
          </cell>
          <cell r="G6195" t="str">
            <v>Lot de chaises SOPHIE tissu velours côtelé et pieds étoile - Lot de 2 chaises - Beige x1, Gris foncé x1</v>
          </cell>
        </row>
        <row r="6196">
          <cell r="F6196">
            <v>5905490046024</v>
          </cell>
          <cell r="G6196" t="str">
            <v>Lot de chaises SOPHIE tissu velours côtelé et pieds étoile - Lot de 2 chaises - Beige x1, Rose x1</v>
          </cell>
        </row>
        <row r="6197">
          <cell r="F6197">
            <v>5905490046031</v>
          </cell>
          <cell r="G6197" t="str">
            <v>Lot de chaises SOPHIE tissu velours côtelé et pieds étoile - Lot de 2 chaises - Beige x1, Marron x1,</v>
          </cell>
        </row>
        <row r="6198">
          <cell r="F6198">
            <v>5905490046048</v>
          </cell>
          <cell r="G6198" t="str">
            <v>Lot de chaises SOPHIE tissu velours côtelé et pieds étoile - Lot de 2 chaises - Beige x1, Taupe x1,</v>
          </cell>
        </row>
        <row r="6199">
          <cell r="F6199">
            <v>5905490046055</v>
          </cell>
          <cell r="G6199" t="str">
            <v>Lot de chaises SOPHIE tissu velours côtelé et pieds étoile - Lot de 2 chaises - Beige x1, Orange x1,</v>
          </cell>
        </row>
        <row r="6200">
          <cell r="F6200">
            <v>5905490046062</v>
          </cell>
          <cell r="G6200" t="str">
            <v>Lot de chaises SOPHIE tissu velours côtelé et pieds étoile - Lot de 2 chaises - Beige x1, Jaune x1</v>
          </cell>
        </row>
        <row r="6201">
          <cell r="F6201">
            <v>5905490046079</v>
          </cell>
          <cell r="G6201" t="str">
            <v>Lot de chaises SOPHIE tissu velours côtelé et pieds étoile - Lot de 2 chaises - Beige x1, Vert clair x1</v>
          </cell>
        </row>
        <row r="6202">
          <cell r="F6202">
            <v>5905490046086</v>
          </cell>
          <cell r="G6202" t="str">
            <v>Lot de chaises SOPHIE tissu velours côtelé et pieds étoile - Lot de 2 chaises - Orange x1, Taupe x1,</v>
          </cell>
        </row>
        <row r="6203">
          <cell r="F6203">
            <v>5905490046093</v>
          </cell>
          <cell r="G6203" t="str">
            <v>Lot de chaises SOPHIE tissu velours côtelé et pieds étoile - Lot de 2 chaises - Orange x1, Jaune x1</v>
          </cell>
        </row>
        <row r="6204">
          <cell r="F6204">
            <v>5905490046109</v>
          </cell>
          <cell r="G6204" t="str">
            <v>Lot de chaises SOPHIE tissu velours côtelé et pieds étoile - Lot de 2 chaises - Orange x1, Vert clair x1</v>
          </cell>
        </row>
        <row r="6205">
          <cell r="F6205">
            <v>5905490046116</v>
          </cell>
          <cell r="G6205" t="str">
            <v>Lot de chaises SOPHIE tissu velours côtelé et pieds étoile - Lot de 2 chaises - Jaune x1, Vert clair x1</v>
          </cell>
        </row>
        <row r="6206">
          <cell r="F6206">
            <v>5905490046123</v>
          </cell>
          <cell r="G6206" t="str">
            <v>Lot de chaises SOPHIE tissu velours côtelé et pieds étoile - Lot de 2 chaises - Gris clair x1, Bleu clair x1,</v>
          </cell>
        </row>
        <row r="6207">
          <cell r="F6207">
            <v>5905490046130</v>
          </cell>
          <cell r="G6207" t="str">
            <v>Lot de chaises SOPHIE tissu velours côtelé et pieds étoile - Lot de 2 chaises - Gris clair x1, Bleu foncé x1,</v>
          </cell>
        </row>
        <row r="6208">
          <cell r="F6208">
            <v>5905490046147</v>
          </cell>
          <cell r="G6208" t="str">
            <v>Lot de chaises SOPHIE tissu velours côtelé et pieds étoile - Lot de 2 chaises - Gris clair x1, Gris foncé x1</v>
          </cell>
        </row>
        <row r="6209">
          <cell r="F6209">
            <v>5905490046154</v>
          </cell>
          <cell r="G6209" t="str">
            <v>Lot de chaises SOPHIE tissu velours côtelé et pieds étoile - Lot de 2 chaises - Gris clair x1, Rose x1,</v>
          </cell>
        </row>
        <row r="6210">
          <cell r="F6210">
            <v>5905490046161</v>
          </cell>
          <cell r="G6210" t="str">
            <v>Lot de chaises SOPHIE tissu velours côtelé et pieds étoile - Lot de 2 chaises - Gris clair x1, Marron x1,</v>
          </cell>
        </row>
        <row r="6211">
          <cell r="F6211">
            <v>5905490046178</v>
          </cell>
          <cell r="G6211" t="str">
            <v>Lot de chaises SOPHIE tissu velours côtelé et pieds étoile - Lot de 2 chaises - Gris clair x1, Taupe x1,</v>
          </cell>
        </row>
        <row r="6212">
          <cell r="F6212">
            <v>5905490046185</v>
          </cell>
          <cell r="G6212" t="str">
            <v>Lot de chaises SOPHIE tissu velours côtelé et pieds étoile - Lot de 2 chaises - Gris clair x1, Orange x1</v>
          </cell>
        </row>
        <row r="6213">
          <cell r="F6213">
            <v>5905490046192</v>
          </cell>
          <cell r="G6213" t="str">
            <v>Lot de chaises SOPHIE tissu velours côtelé et pieds étoile - Lot de 2 chaises - Gris clair x1, Jaune x1</v>
          </cell>
        </row>
        <row r="6214">
          <cell r="F6214">
            <v>5905490046208</v>
          </cell>
          <cell r="G6214" t="str">
            <v>Lot de chaises SOPHIE tissu velours côtelé et pieds étoile - Lot de 2 chaises - Gris clair x1, Vert clair x1</v>
          </cell>
        </row>
        <row r="6215">
          <cell r="F6215">
            <v>5905490046215</v>
          </cell>
          <cell r="G6215" t="str">
            <v>Lot de chaises SOPHIE tissu velours côtelé et pieds étoile - Lot de 2 chaises - Gris foncé x1, Bleu clair x1</v>
          </cell>
        </row>
        <row r="6216">
          <cell r="F6216">
            <v>5905490046222</v>
          </cell>
          <cell r="G6216" t="str">
            <v>Lot de chaises SOPHIE tissu velours côtelé et pieds étoile - Lot de 2 chaises - Gris foncé x1, Bleu foncé x1</v>
          </cell>
        </row>
        <row r="6217">
          <cell r="F6217">
            <v>5905490046239</v>
          </cell>
          <cell r="G6217" t="str">
            <v>Lot de chaises SOPHIE tissu velours côtelé et pieds étoile - Lot de 2 chaises - Gris foncé x1, Rose x1</v>
          </cell>
        </row>
        <row r="6218">
          <cell r="F6218">
            <v>5905490046246</v>
          </cell>
          <cell r="G6218" t="str">
            <v>Lot de chaises SOPHIE tissu velours côtelé et pieds étoile - Lot de 2 chaises - Gris foncé x1, Marron x1</v>
          </cell>
        </row>
        <row r="6219">
          <cell r="F6219">
            <v>5905490046253</v>
          </cell>
          <cell r="G6219" t="str">
            <v>Lot de chaises SOPHIE tissu velours côtelé et pieds étoile - Lot de 2 chaises - Gris foncé x1, Taupe x1</v>
          </cell>
        </row>
        <row r="6220">
          <cell r="F6220">
            <v>5905490046260</v>
          </cell>
          <cell r="G6220" t="str">
            <v>Lot de chaises SOPHIE tissu velours côtelé et pieds étoile - Lot de 2 chaises - Gris foncé x1, Orange x1</v>
          </cell>
        </row>
        <row r="6221">
          <cell r="F6221">
            <v>5905490046277</v>
          </cell>
          <cell r="G6221" t="str">
            <v>Lot de chaises SOPHIE tissu velours côtelé et pieds étoile - Lot de 2 chaises - Gris foncé x1, Jaune x1</v>
          </cell>
        </row>
        <row r="6222">
          <cell r="F6222">
            <v>5905490046284</v>
          </cell>
          <cell r="G6222" t="str">
            <v>Lot de chaises SOPHIE tissu velours côtelé et pieds étoile - Lot de 2 chaises - Gris foncé x1, Vert clair x1</v>
          </cell>
        </row>
        <row r="6223">
          <cell r="F6223">
            <v>5905490049018</v>
          </cell>
          <cell r="G6223" t="str">
            <v>Lot de chaises SOPHIE tissu velours côtelé et pieds étoile - Lot de 4 chaises - Beige x4</v>
          </cell>
        </row>
        <row r="6224">
          <cell r="F6224">
            <v>5905490049025</v>
          </cell>
          <cell r="G6224" t="str">
            <v>Lot de chaises SOPHIE tissu velours côtelé et pieds étoile - Lot de 4 chaises - Bleu clair x4</v>
          </cell>
        </row>
        <row r="6225">
          <cell r="F6225">
            <v>5905490049032</v>
          </cell>
          <cell r="G6225" t="str">
            <v>Lot de chaises SOPHIE tissu velours côtelé et pieds étoile - Lot de 4 chaises - Bleu foncé x4</v>
          </cell>
        </row>
        <row r="6226">
          <cell r="F6226">
            <v>5905490049049</v>
          </cell>
          <cell r="G6226" t="str">
            <v>Lot de chaises SOPHIE tissu velours côtelé et pieds étoile - Lot de 4 chaises - Gris clair x4</v>
          </cell>
        </row>
        <row r="6227">
          <cell r="F6227">
            <v>5905490049056</v>
          </cell>
          <cell r="G6227" t="str">
            <v>Lot de chaises SOPHIE tissu velours côtelé et pieds étoile - Lot de 4 chaises - Gris foncé x4</v>
          </cell>
        </row>
        <row r="6228">
          <cell r="F6228">
            <v>5905490049063</v>
          </cell>
          <cell r="G6228" t="str">
            <v>Lot de chaises SOPHIE tissu velours côtelé et pieds étoile - Lot de 4 chaises - Rose x4</v>
          </cell>
        </row>
        <row r="6229">
          <cell r="F6229">
            <v>5905490049070</v>
          </cell>
          <cell r="G6229" t="str">
            <v>Lot de chaises SOPHIE tissu velours côtelé et pieds étoile - Lot de 4 chaises - Marron x4</v>
          </cell>
        </row>
        <row r="6230">
          <cell r="F6230">
            <v>5905490049087</v>
          </cell>
          <cell r="G6230" t="str">
            <v>Lot de chaises SOPHIE tissu velours côtelé et pieds étoile - Lot de 4 chaises - Taupe x4</v>
          </cell>
        </row>
        <row r="6231">
          <cell r="F6231">
            <v>5905490049094</v>
          </cell>
          <cell r="G6231" t="str">
            <v>Lot de chaises SOPHIE tissu velours côtelé et pieds étoile - Lot de 4 chaises - Orange x4</v>
          </cell>
        </row>
        <row r="6232">
          <cell r="F6232">
            <v>5905490049100</v>
          </cell>
          <cell r="G6232" t="str">
            <v>Lot de chaises SOPHIE tissu velours côtelé et pieds étoile - Lot de 4 chaises - Jaune x4</v>
          </cell>
        </row>
        <row r="6233">
          <cell r="F6233">
            <v>5905490049117</v>
          </cell>
          <cell r="G6233" t="str">
            <v>Lot de chaises SOPHIE tissu velours côtelé et pieds étoile - Lot de 4 chaises - Vert x4</v>
          </cell>
        </row>
        <row r="6234">
          <cell r="F6234">
            <v>5905490041593</v>
          </cell>
          <cell r="G6234" t="str">
            <v>Lot de chaises SOPHIE tissu velours côtelé et pieds étoile - Lot de 4 chaises - Jaune x4</v>
          </cell>
        </row>
        <row r="6235">
          <cell r="F6235">
            <v>5905490049124</v>
          </cell>
          <cell r="G6235" t="str">
            <v>Lot de chaises SOPHIE tissu velours côtelé et pieds étoile - Lot de 4 chaises - Beige x2, Jaune x2</v>
          </cell>
        </row>
        <row r="6236">
          <cell r="F6236">
            <v>5905490049131</v>
          </cell>
          <cell r="G6236" t="str">
            <v>Lot de chaises SOPHIE tissu velours côtelé et pieds étoile - Lot de 4 chaises - Orange x2, Jaune x2</v>
          </cell>
        </row>
        <row r="6237">
          <cell r="F6237">
            <v>5905490049148</v>
          </cell>
          <cell r="G6237" t="str">
            <v>Lot de chaises SOPHIE tissu velours côtelé et pieds étoile - Lot de 4 chaises - Jaune x2, Vert clair x2</v>
          </cell>
        </row>
        <row r="6238">
          <cell r="F6238">
            <v>5905490049155</v>
          </cell>
          <cell r="G6238" t="str">
            <v>Lot de chaises SOPHIE tissu velours côtelé et pieds étoile - Lot de 4 chaises - Gris clair x2, Jaune x2</v>
          </cell>
        </row>
        <row r="6239">
          <cell r="F6239">
            <v>5905490049162</v>
          </cell>
          <cell r="G6239" t="str">
            <v>Lot de chaises SOPHIE tissu velours côtelé et pieds étoile - Lot de 4 chaises - Gris foncé x2, Jaune x2</v>
          </cell>
        </row>
        <row r="6240">
          <cell r="F6240">
            <v>5905490049179</v>
          </cell>
          <cell r="G6240" t="str">
            <v>Lot de chaises SOPHIE tissu velours côtelé et pieds étoile - Lot de 4 chaises - Beige x2,  Orange x1, Jaune x1,</v>
          </cell>
        </row>
        <row r="6241">
          <cell r="F6241">
            <v>5905490049186</v>
          </cell>
          <cell r="G6241" t="str">
            <v>Lot de chaises SOPHIE tissu velours côtelé et pieds étoile - Lot de 4 chaises - Beige x2,  Jaune x1, Vert clair x1</v>
          </cell>
        </row>
        <row r="6242">
          <cell r="F6242">
            <v>5905490049193</v>
          </cell>
          <cell r="G6242" t="str">
            <v>Lot de chaises SOPHIE tissu velours côtelé et pieds étoile - Lot de 4 chaises - Vert clair x2, Beige x1,  Jaune x1,</v>
          </cell>
        </row>
        <row r="6243">
          <cell r="F6243">
            <v>5905490049209</v>
          </cell>
          <cell r="G6243" t="str">
            <v>Lot de chaises SOPHIE tissu velours côtelé et pieds étoile - Lot de 4 chaises - Vert clair x2, Orange x1, Jaune x1,</v>
          </cell>
        </row>
        <row r="6244">
          <cell r="F6244">
            <v>5905490049216</v>
          </cell>
          <cell r="G6244" t="str">
            <v>Lot de chaises SOPHIE tissu velours côtelé et pieds étoile - Lot de 4 chaises - Orange x2, Taupe x1, Jaune x1,</v>
          </cell>
        </row>
        <row r="6245">
          <cell r="F6245">
            <v>5905490049223</v>
          </cell>
          <cell r="G6245" t="str">
            <v>Lot de chaises SOPHIE tissu velours côtelé et pieds étoile - Lot de 4 chaises - Beige x2, Bleu clair x2</v>
          </cell>
        </row>
        <row r="6246">
          <cell r="F6246">
            <v>5905490049230</v>
          </cell>
          <cell r="G6246" t="str">
            <v>Lot de chaises SOPHIE tissu velours côtelé et pieds étoile - Lot de 4 chaises - Beige x2, Bleu foncé x2</v>
          </cell>
        </row>
        <row r="6247">
          <cell r="F6247">
            <v>5905490049247</v>
          </cell>
          <cell r="G6247" t="str">
            <v>Lot de chaises SOPHIE tissu velours côtelé et pieds étoile - Lot de 4 chaises - Beige x2, Gris clair x2</v>
          </cell>
        </row>
        <row r="6248">
          <cell r="F6248">
            <v>5905490049254</v>
          </cell>
          <cell r="G6248" t="str">
            <v>Lot de chaises SOPHIE tissu velours côtelé et pieds étoile - Lot de 4 chaises - Beige x2, Gris foncé x2</v>
          </cell>
        </row>
        <row r="6249">
          <cell r="F6249">
            <v>5905490049261</v>
          </cell>
          <cell r="G6249" t="str">
            <v>Lot de chaises SOPHIE tissu velours côtelé et pieds étoile - Lot de 4 chaises - Beige x2, Rose x2</v>
          </cell>
        </row>
        <row r="6250">
          <cell r="F6250">
            <v>5905490049278</v>
          </cell>
          <cell r="G6250" t="str">
            <v>Lot de chaises SOPHIE tissu velours côtelé et pieds étoile - Lot de 4 chaises - Beige x2, Marron x2</v>
          </cell>
        </row>
        <row r="6251">
          <cell r="F6251">
            <v>5905490049285</v>
          </cell>
          <cell r="G6251" t="str">
            <v>Lot de chaises SOPHIE tissu velours côtelé et pieds étoile - Lot de 4 chaises - Beige x2, Taupe x2</v>
          </cell>
        </row>
        <row r="6252">
          <cell r="F6252">
            <v>5905490049292</v>
          </cell>
          <cell r="G6252" t="str">
            <v>Lot de chaises SOPHIE tissu velours côtelé et pieds étoile - Lot de 4 chaises - Beige x2, Orange x2</v>
          </cell>
        </row>
        <row r="6253">
          <cell r="F6253">
            <v>5905490049308</v>
          </cell>
          <cell r="G6253" t="str">
            <v>Lot de chaises SOPHIE tissu velours côtelé et pieds étoile - Lot de 4 chaises - Beige x2, Jaune x2</v>
          </cell>
        </row>
        <row r="6254">
          <cell r="F6254">
            <v>5905490049315</v>
          </cell>
          <cell r="G6254" t="str">
            <v>Lot de chaises SOPHIE tissu velours côtelé et pieds étoile - Lot de 4 chaises - Beige x2, Vert clair x2</v>
          </cell>
        </row>
        <row r="6255">
          <cell r="F6255">
            <v>5905490049322</v>
          </cell>
          <cell r="G6255" t="str">
            <v>Lot de chaises SOPHIE tissu velours côtelé et pieds étoile - Lot de 4 chaises - Orange x2, Taupe x2</v>
          </cell>
        </row>
        <row r="6256">
          <cell r="F6256">
            <v>5905490049339</v>
          </cell>
          <cell r="G6256" t="str">
            <v>Lot de chaises SOPHIE tissu velours côtelé et pieds étoile - Lot de 4 chaises - Orange x2, Jaune x2</v>
          </cell>
        </row>
        <row r="6257">
          <cell r="F6257">
            <v>5905490049346</v>
          </cell>
          <cell r="G6257" t="str">
            <v>Lot de chaises SOPHIE tissu velours côtelé et pieds étoile - Lot de 4 chaises - Orange x2, Vert clair x2</v>
          </cell>
        </row>
        <row r="6258">
          <cell r="F6258">
            <v>5905490049353</v>
          </cell>
          <cell r="G6258" t="str">
            <v>Lot de chaises SOPHIE tissu velours côtelé et pieds étoile - Lot de 4 chaises - Jaune x2, Vert clair x2</v>
          </cell>
        </row>
        <row r="6259">
          <cell r="F6259">
            <v>5905490049360</v>
          </cell>
          <cell r="G6259" t="str">
            <v>Lot de chaises SOPHIE tissu velours côtelé et pieds étoile - Lot de 4 chaises - Gris clair x2, Bleu clair x2</v>
          </cell>
        </row>
        <row r="6260">
          <cell r="F6260">
            <v>5905490049377</v>
          </cell>
          <cell r="G6260" t="str">
            <v>Lot de chaises SOPHIE tissu velours côtelé et pieds étoile - Lot de 4 chaises - Gris clair x2, Bleu foncé x2</v>
          </cell>
        </row>
        <row r="6261">
          <cell r="F6261">
            <v>5905490049384</v>
          </cell>
          <cell r="G6261" t="str">
            <v>Lot de chaises SOPHIE tissu velours côtelé et pieds étoile - Lot de 4 chaises - Gris clair x2, Gris foncé x2</v>
          </cell>
        </row>
        <row r="6262">
          <cell r="F6262">
            <v>5905490049391</v>
          </cell>
          <cell r="G6262" t="str">
            <v>Lot de chaises SOPHIE tissu velours côtelé et pieds étoile - Lot de 4 chaises - Gris clair x2, Rose x2</v>
          </cell>
        </row>
        <row r="6263">
          <cell r="F6263">
            <v>5905490049407</v>
          </cell>
          <cell r="G6263" t="str">
            <v>Lot de chaises SOPHIE tissu velours côtelé et pieds étoile - Lot de 4 chaises - Gris clair x2, Marron x2</v>
          </cell>
        </row>
        <row r="6264">
          <cell r="F6264">
            <v>5905490049414</v>
          </cell>
          <cell r="G6264" t="str">
            <v>Lot de chaises SOPHIE tissu velours côtelé et pieds étoile - Lot de 4 chaises - Gris clair x2, Taupe x2</v>
          </cell>
        </row>
        <row r="6265">
          <cell r="F6265">
            <v>5905490049421</v>
          </cell>
          <cell r="G6265" t="str">
            <v>Lot de chaises SOPHIE tissu velours côtelé et pieds étoile - Lot de 4 chaises - Gris clair x2, Orange x2</v>
          </cell>
        </row>
        <row r="6266">
          <cell r="F6266">
            <v>5905490049438</v>
          </cell>
          <cell r="G6266" t="str">
            <v>Lot de chaises SOPHIE tissu velours côtelé et pieds étoile - Lot de 4 chaises - Gris clair x2, Jaune x2</v>
          </cell>
        </row>
        <row r="6267">
          <cell r="F6267">
            <v>5905490049445</v>
          </cell>
          <cell r="G6267" t="str">
            <v>Lot de chaises SOPHIE tissu velours côtelé et pieds étoile - Lot de 4 chaises - Gris clair x2, Vert clair x2</v>
          </cell>
        </row>
        <row r="6268">
          <cell r="F6268">
            <v>5905490049452</v>
          </cell>
          <cell r="G6268" t="str">
            <v>Lot de chaises SOPHIE tissu velours côtelé et pieds étoile - Lot de 4 chaises - Gris foncé x2, Bleu clair x2</v>
          </cell>
        </row>
        <row r="6269">
          <cell r="F6269">
            <v>5905490049469</v>
          </cell>
          <cell r="G6269" t="str">
            <v>Lot de chaises SOPHIE tissu velours côtelé et pieds étoile - Lot de 4 chaises - Gris foncé x2, Bleu foncé x2</v>
          </cell>
        </row>
        <row r="6270">
          <cell r="F6270">
            <v>5905490049476</v>
          </cell>
          <cell r="G6270" t="str">
            <v>Lot de chaises SOPHIE tissu velours côtelé et pieds étoile - Lot de 4 chaises - Gris foncé x2, Rose x2</v>
          </cell>
        </row>
        <row r="6271">
          <cell r="F6271">
            <v>5905490049483</v>
          </cell>
          <cell r="G6271" t="str">
            <v>Lot de chaises SOPHIE tissu velours côtelé et pieds étoile - Lot de 4 chaises - Gris foncé x2, Marron x2</v>
          </cell>
        </row>
        <row r="6272">
          <cell r="F6272">
            <v>5905490049490</v>
          </cell>
          <cell r="G6272" t="str">
            <v>Lot de chaises SOPHIE tissu velours côtelé et pieds étoile - Lot de 4 chaises - Gris foncé x2, Taupe x2</v>
          </cell>
        </row>
        <row r="6273">
          <cell r="F6273">
            <v>5905490049506</v>
          </cell>
          <cell r="G6273" t="str">
            <v>Lot de chaises SOPHIE tissu velours côtelé et pieds étoile - Lot de 4 chaises - Gris foncé x2, Orange x2</v>
          </cell>
        </row>
        <row r="6274">
          <cell r="F6274">
            <v>5905490049513</v>
          </cell>
          <cell r="G6274" t="str">
            <v>Lot de chaises SOPHIE tissu velours côtelé et pieds étoile - Lot de 4 chaises - Gris foncé x2, Jaune x2</v>
          </cell>
        </row>
        <row r="6275">
          <cell r="F6275">
            <v>5905490049520</v>
          </cell>
          <cell r="G6275" t="str">
            <v>Lot de chaises SOPHIE tissu velours côtelé et pieds étoile - Lot de 4 chaises - Gris foncé x2, Vert clair x2</v>
          </cell>
        </row>
        <row r="6276">
          <cell r="F6276">
            <v>5905490049537</v>
          </cell>
          <cell r="G6276" t="str">
            <v>Lot de chaises SOPHIE tissu velours côtelé et pieds étoile - Lot de 4 chaises - Beige x2,  Bleu clair x1, Bleu foncé x1,</v>
          </cell>
        </row>
        <row r="6277">
          <cell r="F6277">
            <v>5905490049544</v>
          </cell>
          <cell r="G6277" t="str">
            <v>Lot de chaises SOPHIE tissu velours côtelé et pieds étoile - Lot de 4 chaises - Beige x2,  Bleu clair x1, Gris clair x1,</v>
          </cell>
        </row>
        <row r="6278">
          <cell r="F6278">
            <v>5905490049551</v>
          </cell>
          <cell r="G6278" t="str">
            <v>Lot de chaises SOPHIE tissu velours côtelé et pieds étoile - Lot de 4 chaises - Beige x2,  Bleu clair x1, Gris foncé x1,</v>
          </cell>
        </row>
        <row r="6279">
          <cell r="F6279">
            <v>5905490049575</v>
          </cell>
          <cell r="G6279" t="str">
            <v>Lot de chaises SOPHIE tissu velours côtelé et pieds étoile - Lot de 4 chaises - Beige x2,  Marron x1, Gris clair x1,</v>
          </cell>
        </row>
        <row r="6280">
          <cell r="F6280">
            <v>5905490049582</v>
          </cell>
          <cell r="G6280" t="str">
            <v>Lot de chaises SOPHIE tissu velours côtelé et pieds étoile - Lot de 4 chaises - Beige x2,  Taupe x1, Gris clair x1,</v>
          </cell>
        </row>
        <row r="6281">
          <cell r="F6281">
            <v>5905490049599</v>
          </cell>
          <cell r="G6281" t="str">
            <v>Lot de chaises SOPHIE tissu velours côtelé et pieds étoile - Lot de 4 chaises - Beige x2,  Orange x1, Jaune x1,</v>
          </cell>
        </row>
        <row r="6282">
          <cell r="F6282">
            <v>5905490049605</v>
          </cell>
          <cell r="G6282" t="str">
            <v>Lot de chaises SOPHIE tissu velours côtelé et pieds étoile - Lot de 4 chaises - Beige x2,  Jaune x1, Vert clair x1</v>
          </cell>
        </row>
        <row r="6283">
          <cell r="F6283">
            <v>5905490049612</v>
          </cell>
          <cell r="G6283" t="str">
            <v>Lot de chaises SOPHIE tissu velours côtelé et pieds étoile - Lot de 4 chaises - Beige x2,  Orange x1, Vert clair x1</v>
          </cell>
        </row>
        <row r="6284">
          <cell r="F6284">
            <v>5905490049629</v>
          </cell>
          <cell r="G6284" t="str">
            <v>Lot de chaises SOPHIE tissu velours côtelé et pieds étoile - Lot de 4 chaises - Beige x2,  Orange x1, Taupe x1,</v>
          </cell>
        </row>
        <row r="6285">
          <cell r="F6285">
            <v>5905490049636</v>
          </cell>
          <cell r="G6285" t="str">
            <v>Lot de chaises SOPHIE tissu velours côtelé et pieds étoile - Lot de 4 chaises - Beige x2,  Bleu clair x1, Taupe x1,</v>
          </cell>
        </row>
        <row r="6286">
          <cell r="F6286">
            <v>5905490049643</v>
          </cell>
          <cell r="G6286" t="str">
            <v>Lot de chaises SOPHIE tissu velours côtelé et pieds étoile - Lot de 4 chaises - Gris clair x2, Beige x1,  Rose x1,</v>
          </cell>
        </row>
        <row r="6287">
          <cell r="F6287">
            <v>5905490049650</v>
          </cell>
          <cell r="G6287" t="str">
            <v>Lot de chaises SOPHIE tissu velours côtelé et pieds étoile - Lot de 4 chaises - Gris clair x2, Beige x1,  Gris foncé x1,</v>
          </cell>
        </row>
        <row r="6288">
          <cell r="F6288">
            <v>5905490049667</v>
          </cell>
          <cell r="G6288" t="str">
            <v>Lot de chaises SOPHIE tissu velours côtelé et pieds étoile - Lot de 4 chaises - Gris clair x2, Beige x1,  Taupe x1,</v>
          </cell>
        </row>
        <row r="6289">
          <cell r="F6289">
            <v>5905490049674</v>
          </cell>
          <cell r="G6289" t="str">
            <v>Lot de chaises SOPHIE tissu velours côtelé et pieds étoile - Lot de 4 chaises - Gris clair x2, Gris foncé x1, Rose x1,</v>
          </cell>
        </row>
        <row r="6290">
          <cell r="F6290">
            <v>5905490049681</v>
          </cell>
          <cell r="G6290" t="str">
            <v>Lot de chaises SOPHIE tissu velours côtelé et pieds étoile - Lot de 4 chaises - Gris clair x2, Gris foncé x1, Taupe x1,</v>
          </cell>
        </row>
        <row r="6291">
          <cell r="F6291">
            <v>5905490049698</v>
          </cell>
          <cell r="G6291" t="str">
            <v>Lot de chaises SOPHIE tissu velours côtelé et pieds étoile - Lot de 4 chaises - Gris clair x2, Gris foncé x1, Marron x1,</v>
          </cell>
        </row>
        <row r="6292">
          <cell r="F6292">
            <v>5905490049704</v>
          </cell>
          <cell r="G6292" t="str">
            <v>Lot de chaises SOPHIE tissu velours côtelé et pieds étoile - Lot de 4 chaises - Gris clair x2, Gris foncé x1, Orange x1,</v>
          </cell>
        </row>
        <row r="6293">
          <cell r="F6293">
            <v>5905490049711</v>
          </cell>
          <cell r="G6293" t="str">
            <v>Lot de chaises SOPHIE tissu velours côtelé et pieds étoile - Lot de 4 chaises - Gris foncé x2, Gris clair x1, Beige x1,</v>
          </cell>
        </row>
        <row r="6294">
          <cell r="F6294">
            <v>5905490049728</v>
          </cell>
          <cell r="G6294" t="str">
            <v>Lot de chaises SOPHIE tissu velours côtelé et pieds étoile - Lot de 4 chaises - Gris foncé x2, Gris clair x1, Marron x1,</v>
          </cell>
        </row>
        <row r="6295">
          <cell r="F6295">
            <v>5905490049735</v>
          </cell>
          <cell r="G6295" t="str">
            <v>Lot de chaises SOPHIE tissu velours côtelé et pieds étoile - Lot de 4 chaises - Marron x2, Beige x1,  Gris clair x1,</v>
          </cell>
        </row>
        <row r="6296">
          <cell r="F6296">
            <v>5905490049742</v>
          </cell>
          <cell r="G6296" t="str">
            <v>Lot de chaises SOPHIE tissu velours côtelé et pieds étoile - Lot de 4 chaises - Marron x2, Beige x1,  Gris foncé x1,</v>
          </cell>
        </row>
        <row r="6297">
          <cell r="F6297">
            <v>5905490049759</v>
          </cell>
          <cell r="G6297" t="str">
            <v>Lot de chaises SOPHIE tissu velours côtelé et pieds étoile - Lot de 4 chaises - Marron x2, Beige x1,  Taupe x1,</v>
          </cell>
        </row>
        <row r="6298">
          <cell r="F6298">
            <v>5905490049766</v>
          </cell>
          <cell r="G6298" t="str">
            <v>Lot de chaises SOPHIE tissu velours côtelé et pieds étoile - Lot de 4 chaises - Marron x2, Gris clair x1, Gris foncé x1,</v>
          </cell>
        </row>
        <row r="6299">
          <cell r="F6299">
            <v>5905490049773</v>
          </cell>
          <cell r="G6299" t="str">
            <v>Lot de chaises SOPHIE tissu velours côtelé et pieds étoile - Lot de 4 chaises - Taupe x2, Gris clair x1, Gris foncé x1,</v>
          </cell>
        </row>
        <row r="6300">
          <cell r="F6300">
            <v>5905490049780</v>
          </cell>
          <cell r="G6300" t="str">
            <v>Lot de chaises SOPHIE tissu velours côtelé et pieds étoile - Lot de 4 chaises - Taupe x2, Beige x1,  Gris foncé x1,</v>
          </cell>
        </row>
        <row r="6301">
          <cell r="F6301">
            <v>5905490049797</v>
          </cell>
          <cell r="G6301" t="str">
            <v>Lot de chaises SOPHIE tissu velours côtelé et pieds étoile - Lot de 4 chaises - Vert clair x2, Beige x1,  Jaune x1,</v>
          </cell>
        </row>
        <row r="6302">
          <cell r="F6302">
            <v>5905490049803</v>
          </cell>
          <cell r="G6302" t="str">
            <v>Lot de chaises SOPHIE tissu velours côtelé et pieds étoile - Lot de 4 chaises - Vert clair x2, Orange x1, Jaune x1,</v>
          </cell>
        </row>
        <row r="6303">
          <cell r="F6303">
            <v>5905490049810</v>
          </cell>
          <cell r="G6303" t="str">
            <v>Lot de chaises SOPHIE tissu velours côtelé et pieds étoile - Lot de 4 chaises - Orange x2, Taupe x1, Jaune x1,</v>
          </cell>
        </row>
        <row r="6304">
          <cell r="F6304">
            <v>5905490049827</v>
          </cell>
          <cell r="G6304" t="str">
            <v>Lot de chaises SOPHIE tissu velours côtelé et pieds étoile - Lot de 4 chaises - Orange x2, Taupe x1, Vert clair x1</v>
          </cell>
        </row>
        <row r="6305">
          <cell r="F6305">
            <v>5905490049834</v>
          </cell>
          <cell r="G6305" t="str">
            <v>Lot de chaises SOPHIE tissu velours côtelé et pieds étoile - Lot de 4 chaises - Rose x2, Beige x1,  Gris clair x1,</v>
          </cell>
        </row>
        <row r="6306">
          <cell r="F6306">
            <v>5905490049841</v>
          </cell>
          <cell r="G6306" t="str">
            <v>Lot de chaises SOPHIE tissu velours côtelé et pieds étoile - Lot de 4 chaises - Rose x2, Beige x1,  Gris foncé x1,</v>
          </cell>
        </row>
        <row r="6307">
          <cell r="F6307">
            <v>5905490049858</v>
          </cell>
          <cell r="G6307" t="str">
            <v>Lot de chaises SOPHIE tissu velours côtelé et pieds étoile - Lot de 4 chaises - Rose x2, Beige x1,  Taupe x1,</v>
          </cell>
        </row>
        <row r="6308">
          <cell r="F6308">
            <v>5905490046833</v>
          </cell>
          <cell r="G6308" t="str">
            <v>Lot de chaises SOPHIE tissu velours côtelé et pieds scandinaves noirs - Lot de 2 chaises - Beige x2</v>
          </cell>
        </row>
        <row r="6309">
          <cell r="F6309">
            <v>5905490046840</v>
          </cell>
          <cell r="G6309" t="str">
            <v>Lot de chaises SOPHIE tissu velours côtelé et pieds scandinaves noirs - Lot de 2 chaises - Bleu clair x2</v>
          </cell>
        </row>
        <row r="6310">
          <cell r="F6310">
            <v>5905490046857</v>
          </cell>
          <cell r="G6310" t="str">
            <v>Lot de chaises SOPHIE tissu velours côtelé et pieds scandinaves noirs - Lot de 2 chaises - Bleu foncé x2</v>
          </cell>
        </row>
        <row r="6311">
          <cell r="F6311">
            <v>5905490046864</v>
          </cell>
          <cell r="G6311" t="str">
            <v>Lot de chaises SOPHIE tissu velours côtelé et pieds scandinaves noirs - Lot de 2 chaises - Gris clair x2</v>
          </cell>
        </row>
        <row r="6312">
          <cell r="F6312">
            <v>5905490046871</v>
          </cell>
          <cell r="G6312" t="str">
            <v>Lot de chaises SOPHIE tissu velours côtelé et pieds scandinaves noirs - Lot de 2 chaises - Gris foncé x2</v>
          </cell>
        </row>
        <row r="6313">
          <cell r="F6313">
            <v>5905490046888</v>
          </cell>
          <cell r="G6313" t="str">
            <v>Lot de chaises SOPHIE tissu velours côtelé et pieds scandinaves noirs - Lot de 2 chaises - Rose x2</v>
          </cell>
        </row>
        <row r="6314">
          <cell r="F6314">
            <v>5905490046895</v>
          </cell>
          <cell r="G6314" t="str">
            <v>Lot de chaises SOPHIE tissu velours côtelé et pieds scandinaves noirs - Lot de 2 chaises - Marron x2</v>
          </cell>
        </row>
        <row r="6315">
          <cell r="F6315">
            <v>5905490046901</v>
          </cell>
          <cell r="G6315" t="str">
            <v>Lot de chaises SOPHIE tissu velours côtelé et pieds scandinaves noirs - Lot de 2 chaises - Taupe x2</v>
          </cell>
        </row>
        <row r="6316">
          <cell r="F6316">
            <v>5905490046918</v>
          </cell>
          <cell r="G6316" t="str">
            <v>Lot de chaises SOPHIE tissu velours côtelé et pieds scandinaves noirs - Lot de 2 chaises - Orange x2</v>
          </cell>
        </row>
        <row r="6317">
          <cell r="F6317">
            <v>5905490046925</v>
          </cell>
          <cell r="G6317" t="str">
            <v>Lot de chaises SOPHIE tissu velours côtelé et pieds scandinaves noirs - Lot de 2 chaises - Jaune x2</v>
          </cell>
        </row>
        <row r="6318">
          <cell r="F6318">
            <v>5905490046932</v>
          </cell>
          <cell r="G6318" t="str">
            <v>Lot de chaises SOPHIE tissu velours côtelé et pieds scandinaves noirs - Lot de 2 chaises - Vert x2</v>
          </cell>
        </row>
        <row r="6319">
          <cell r="F6319">
            <v>5905490046949</v>
          </cell>
          <cell r="G6319" t="str">
            <v>Lot de chaises SOPHIE tissu velours côtelé et pieds scandinaves noirs - Lot de 2 chaises - Jaune x2</v>
          </cell>
        </row>
        <row r="6320">
          <cell r="F6320">
            <v>5905490046956</v>
          </cell>
          <cell r="G6320" t="str">
            <v>Lot de chaises SOPHIE tissu velours côtelé et pieds scandinaves noirs - Lot de 2 chaises - Beige x1, Jaune x1</v>
          </cell>
        </row>
        <row r="6321">
          <cell r="F6321">
            <v>5905490046963</v>
          </cell>
          <cell r="G6321" t="str">
            <v>Lot de chaises SOPHIE tissu velours côtelé et pieds scandinaves noirs - Lot de 2 chaises - Orange x1, Jaune x1</v>
          </cell>
        </row>
        <row r="6322">
          <cell r="F6322">
            <v>5905490046970</v>
          </cell>
          <cell r="G6322" t="str">
            <v>Lot de chaises SOPHIE tissu velours côtelé et pieds scandinaves noirs - Lot de 2 chaises - Jaune x1, Vert clair x1</v>
          </cell>
        </row>
        <row r="6323">
          <cell r="F6323">
            <v>5905490046987</v>
          </cell>
          <cell r="G6323" t="str">
            <v>Lot de chaises SOPHIE tissu velours côtelé et pieds scandinaves noirs - Lot de 2 chaises - Gris clair x1, Jaune x1</v>
          </cell>
        </row>
        <row r="6324">
          <cell r="F6324">
            <v>5905490046994</v>
          </cell>
          <cell r="G6324" t="str">
            <v>Lot de chaises SOPHIE tissu velours côtelé et pieds scandinaves noirs - Lot de 2 chaises - Gris foncé x1, Jaune x1</v>
          </cell>
        </row>
        <row r="6325">
          <cell r="F6325">
            <v>5905490047007</v>
          </cell>
          <cell r="G6325" t="str">
            <v>Lot de chaises SOPHIE tissu velours côtelé et pieds scandinaves noirs - Lot de 2 chaises - Beige x1, Bleu clair x1</v>
          </cell>
        </row>
        <row r="6326">
          <cell r="F6326">
            <v>5905490047014</v>
          </cell>
          <cell r="G6326" t="str">
            <v>Lot de chaises SOPHIE tissu velours côtelé et pieds scandinaves noirs - Lot de 2 chaises - Beige x1, Bleu foncé x1</v>
          </cell>
        </row>
        <row r="6327">
          <cell r="F6327">
            <v>5905490047021</v>
          </cell>
          <cell r="G6327" t="str">
            <v>Lot de chaises SOPHIE tissu velours côtelé et pieds scandinaves noirs - Lot de 2 chaises - Beige x1, Gris clair x1</v>
          </cell>
        </row>
        <row r="6328">
          <cell r="F6328">
            <v>5905490047038</v>
          </cell>
          <cell r="G6328" t="str">
            <v>Lot de chaises SOPHIE tissu velours côtelé et pieds scandinaves noirs - Lot de 2 chaises - Beige x1, Gris foncé x1</v>
          </cell>
        </row>
        <row r="6329">
          <cell r="F6329">
            <v>5905490047045</v>
          </cell>
          <cell r="G6329" t="str">
            <v>Lot de chaises SOPHIE tissu velours côtelé et pieds scandinaves noirs - Lot de 2 chaises - Beige x1, Rose x1</v>
          </cell>
        </row>
        <row r="6330">
          <cell r="F6330">
            <v>5905490047052</v>
          </cell>
          <cell r="G6330" t="str">
            <v>Lot de chaises SOPHIE tissu velours côtelé et pieds scandinaves noirs - Lot de 2 chaises - Beige x1, Marron x1,</v>
          </cell>
        </row>
        <row r="6331">
          <cell r="F6331">
            <v>5905490047069</v>
          </cell>
          <cell r="G6331" t="str">
            <v>Lot de chaises SOPHIE tissu velours côtelé et pieds scandinaves noirs - Lot de 2 chaises - Beige x1, Taupe x1,</v>
          </cell>
        </row>
        <row r="6332">
          <cell r="F6332">
            <v>5905490047076</v>
          </cell>
          <cell r="G6332" t="str">
            <v>Lot de chaises SOPHIE tissu velours côtelé et pieds scandinaves noirs - Lot de 2 chaises - Beige x1, Orange x1,</v>
          </cell>
        </row>
        <row r="6333">
          <cell r="F6333">
            <v>5905490047083</v>
          </cell>
          <cell r="G6333" t="str">
            <v>Lot de chaises SOPHIE tissu velours côtelé et pieds scandinaves noirs - Lot de 2 chaises - Beige x1, Jaune x1</v>
          </cell>
        </row>
        <row r="6334">
          <cell r="F6334">
            <v>5905490047090</v>
          </cell>
          <cell r="G6334" t="str">
            <v>Lot de chaises SOPHIE tissu velours côtelé et pieds scandinaves noirs - Lot de 2 chaises - Beige x1, Vert clair x1</v>
          </cell>
        </row>
        <row r="6335">
          <cell r="F6335">
            <v>5905490047106</v>
          </cell>
          <cell r="G6335" t="str">
            <v>Lot de chaises SOPHIE tissu velours côtelé et pieds scandinaves noirs - Lot de 2 chaises - Orange x1, Taupe x1,</v>
          </cell>
        </row>
        <row r="6336">
          <cell r="F6336">
            <v>5905490047113</v>
          </cell>
          <cell r="G6336" t="str">
            <v>Lot de chaises SOPHIE tissu velours côtelé et pieds scandinaves noirs - Lot de 2 chaises - Orange x1, Jaune x1</v>
          </cell>
        </row>
        <row r="6337">
          <cell r="F6337">
            <v>5905490047120</v>
          </cell>
          <cell r="G6337" t="str">
            <v>Lot de chaises SOPHIE tissu velours côtelé et pieds scandinaves noirs - Lot de 2 chaises - Orange x1, Vert clair x1</v>
          </cell>
        </row>
        <row r="6338">
          <cell r="F6338">
            <v>5905490047137</v>
          </cell>
          <cell r="G6338" t="str">
            <v>Lot de chaises SOPHIE tissu velours côtelé et pieds scandinaves noirs - Lot de 2 chaises - Jaune x1, Vert clair x1</v>
          </cell>
        </row>
        <row r="6339">
          <cell r="F6339">
            <v>5905490047144</v>
          </cell>
          <cell r="G6339" t="str">
            <v>Lot de chaises SOPHIE tissu velours côtelé et pieds scandinaves noirs - Lot de 2 chaises - Gris clair x1, Bleu clair x1,</v>
          </cell>
        </row>
        <row r="6340">
          <cell r="F6340">
            <v>5905490047151</v>
          </cell>
          <cell r="G6340" t="str">
            <v>Lot de chaises SOPHIE tissu velours côtelé et pieds scandinaves noirs - Lot de 2 chaises - Gris clair x1, Bleu foncé x1,</v>
          </cell>
        </row>
        <row r="6341">
          <cell r="F6341">
            <v>5905490047168</v>
          </cell>
          <cell r="G6341" t="str">
            <v>Lot de chaises SOPHIE tissu velours côtelé et pieds scandinaves noirs - Lot de 2 chaises - Gris clair x1, Gris foncé x1</v>
          </cell>
        </row>
        <row r="6342">
          <cell r="F6342">
            <v>5905490047175</v>
          </cell>
          <cell r="G6342" t="str">
            <v>Lot de chaises SOPHIE tissu velours côtelé et pieds scandinaves noirs - Lot de 2 chaises - Gris clair x1, Rose x1,</v>
          </cell>
        </row>
        <row r="6343">
          <cell r="F6343">
            <v>5905490047182</v>
          </cell>
          <cell r="G6343" t="str">
            <v>Lot de chaises SOPHIE tissu velours côtelé et pieds scandinaves noirs - Lot de 2 chaises - Gris clair x1, Marron x1,</v>
          </cell>
        </row>
        <row r="6344">
          <cell r="F6344">
            <v>5905490047199</v>
          </cell>
          <cell r="G6344" t="str">
            <v>Lot de chaises SOPHIE tissu velours côtelé et pieds scandinaves noirs - Lot de 2 chaises - Gris clair x1, Taupe x1,</v>
          </cell>
        </row>
        <row r="6345">
          <cell r="F6345">
            <v>5905490047205</v>
          </cell>
          <cell r="G6345" t="str">
            <v>Lot de chaises SOPHIE tissu velours côtelé et pieds scandinaves noirs - Lot de 2 chaises - Gris clair x1, Orange x1</v>
          </cell>
        </row>
        <row r="6346">
          <cell r="F6346">
            <v>5905490047212</v>
          </cell>
          <cell r="G6346" t="str">
            <v>Lot de chaises SOPHIE tissu velours côtelé et pieds scandinaves noirs - Lot de 2 chaises - Gris clair x1, Jaune x1</v>
          </cell>
        </row>
        <row r="6347">
          <cell r="F6347">
            <v>5905490047229</v>
          </cell>
          <cell r="G6347" t="str">
            <v>Lot de chaises SOPHIE tissu velours côtelé et pieds scandinaves noirs - Lot de 2 chaises - Gris clair x1, Vert clair x1</v>
          </cell>
        </row>
        <row r="6348">
          <cell r="F6348">
            <v>5905490047236</v>
          </cell>
          <cell r="G6348" t="str">
            <v>Lot de chaises SOPHIE tissu velours côtelé et pieds scandinaves noirs - Lot de 2 chaises - Gris foncé x1, Bleu clair x1</v>
          </cell>
        </row>
        <row r="6349">
          <cell r="F6349">
            <v>5905490047243</v>
          </cell>
          <cell r="G6349" t="str">
            <v>Lot de chaises SOPHIE tissu velours côtelé et pieds scandinaves noirs - Lot de 2 chaises - Gris foncé x1, Bleu foncé x1</v>
          </cell>
        </row>
        <row r="6350">
          <cell r="F6350">
            <v>5905490047250</v>
          </cell>
          <cell r="G6350" t="str">
            <v>Lot de chaises SOPHIE tissu velours côtelé et pieds scandinaves noirs - Lot de 2 chaises - Gris foncé x1, Rose x1</v>
          </cell>
        </row>
        <row r="6351">
          <cell r="F6351">
            <v>5905490047267</v>
          </cell>
          <cell r="G6351" t="str">
            <v>Lot de chaises SOPHIE tissu velours côtelé et pieds scandinaves noirs - Lot de 2 chaises - Gris foncé x1, Marron x1</v>
          </cell>
        </row>
        <row r="6352">
          <cell r="F6352">
            <v>5905490047274</v>
          </cell>
          <cell r="G6352" t="str">
            <v>Lot de chaises SOPHIE tissu velours côtelé et pieds scandinaves noirs - Lot de 2 chaises - Gris foncé x1, Taupe x1</v>
          </cell>
        </row>
        <row r="6353">
          <cell r="F6353">
            <v>5905490047281</v>
          </cell>
          <cell r="G6353" t="str">
            <v>Lot de chaises SOPHIE tissu velours côtelé et pieds scandinaves noirs - Lot de 2 chaises - Gris foncé x1, Orange x1</v>
          </cell>
        </row>
        <row r="6354">
          <cell r="F6354">
            <v>5905490047298</v>
          </cell>
          <cell r="G6354" t="str">
            <v>Lot de chaises SOPHIE tissu velours côtelé et pieds scandinaves noirs - Lot de 2 chaises - Gris foncé x1, Jaune x1</v>
          </cell>
        </row>
        <row r="6355">
          <cell r="F6355">
            <v>5905490047304</v>
          </cell>
          <cell r="G6355" t="str">
            <v>Lot de chaises SOPHIE tissu velours côtelé et pieds scandinaves noirs - Lot de 2 chaises - Gris foncé x1, Vert clair</v>
          </cell>
        </row>
        <row r="6356">
          <cell r="F6356">
            <v>5905490050779</v>
          </cell>
          <cell r="G6356" t="str">
            <v>Lot de chaises SOPHIE tissu velours côtelé et pieds scandinaves noirs - Lot de 4 chaises - Beige x1</v>
          </cell>
        </row>
        <row r="6357">
          <cell r="F6357">
            <v>5905490050786</v>
          </cell>
          <cell r="G6357" t="str">
            <v>Lot de chaises SOPHIE tissu velours côtelé et pieds scandinaves noirs - Lot de 4 chaises - Bleu clair x1</v>
          </cell>
        </row>
        <row r="6358">
          <cell r="F6358">
            <v>5905490050793</v>
          </cell>
          <cell r="G6358" t="str">
            <v>Lot de chaises SOPHIE tissu velours côtelé et pieds scandinaves noirs - Lot de 4 chaises - Bleu foncé x1</v>
          </cell>
        </row>
        <row r="6359">
          <cell r="F6359">
            <v>5905490050809</v>
          </cell>
          <cell r="G6359" t="str">
            <v>Lot de chaises SOPHIE tissu velours côtelé et pieds scandinaves noirs - Lot de 4 chaises - Gris clair x1</v>
          </cell>
        </row>
        <row r="6360">
          <cell r="F6360">
            <v>5905490050816</v>
          </cell>
          <cell r="G6360" t="str">
            <v>Lot de chaises SOPHIE tissu velours côtelé et pieds scandinaves noirs - Lot de 4 chaises - Gris foncé x1</v>
          </cell>
        </row>
        <row r="6361">
          <cell r="F6361">
            <v>5905490050823</v>
          </cell>
          <cell r="G6361" t="str">
            <v>Lot de chaises SOPHIE tissu velours côtelé et pieds scandinaves noirs - Lot de 4 chaises - Rose x1</v>
          </cell>
        </row>
        <row r="6362">
          <cell r="F6362">
            <v>5905490050830</v>
          </cell>
          <cell r="G6362" t="str">
            <v>Lot de chaises SOPHIE tissu velours côtelé et pieds scandinaves noirs - Lot de 4 chaises - Marron x1</v>
          </cell>
        </row>
        <row r="6363">
          <cell r="F6363">
            <v>5905490050847</v>
          </cell>
          <cell r="G6363" t="str">
            <v>Lot de chaises SOPHIE tissu velours côtelé et pieds scandinaves noirs - Lot de 4 chaises - Taupe x1</v>
          </cell>
        </row>
        <row r="6364">
          <cell r="F6364">
            <v>5905490050854</v>
          </cell>
          <cell r="G6364" t="str">
            <v>Lot de chaises SOPHIE tissu velours côtelé et pieds scandinaves noirs - Lot de 4 chaises - Orange x1</v>
          </cell>
        </row>
        <row r="6365">
          <cell r="F6365">
            <v>5905490050861</v>
          </cell>
          <cell r="G6365" t="str">
            <v>Lot de chaises SOPHIE tissu velours côtelé et pieds scandinaves noirs - Lot de 4 chaises - Jaune x1</v>
          </cell>
        </row>
        <row r="6366">
          <cell r="F6366">
            <v>5905490050878</v>
          </cell>
          <cell r="G6366" t="str">
            <v>Lot de chaises SOPHIE tissu velours côtelé et pieds scandinaves noirs - Lot de 4 chaises - Vert x4</v>
          </cell>
        </row>
        <row r="6367">
          <cell r="F6367">
            <v>5905490050885</v>
          </cell>
          <cell r="G6367" t="str">
            <v>Lot de chaises SOPHIE tissu velours côtelé et pieds scandinaves noirs - Lot de 4 chaises - Jaune x1</v>
          </cell>
        </row>
        <row r="6368">
          <cell r="F6368">
            <v>5905490050892</v>
          </cell>
          <cell r="G6368" t="str">
            <v>Lot de chaises SOPHIE tissu velours côtelé et pieds scandinaves noirs - Lot de 4 chaises - Beige x1, Jaune x1</v>
          </cell>
        </row>
        <row r="6369">
          <cell r="F6369">
            <v>5905490050908</v>
          </cell>
          <cell r="G6369" t="str">
            <v>Lot de chaises SOPHIE tissu velours côtelé et pieds scandinaves noirs - Lot de 4 chaises - Orange x1, Jaune x1</v>
          </cell>
        </row>
        <row r="6370">
          <cell r="F6370">
            <v>5905490050915</v>
          </cell>
          <cell r="G6370" t="str">
            <v>Lot de chaises SOPHIE tissu velours côtelé et pieds scandinaves noirs - Lot de 4 chaises - Jaune x2, Vert clair x2</v>
          </cell>
        </row>
        <row r="6371">
          <cell r="F6371">
            <v>5905490050922</v>
          </cell>
          <cell r="G6371" t="str">
            <v>Lot de chaises SOPHIE tissu velours côtelé et pieds scandinaves noirs - Lot de 4 chaises - Gris clair x1, Jaune x1</v>
          </cell>
        </row>
        <row r="6372">
          <cell r="F6372">
            <v>5905490050939</v>
          </cell>
          <cell r="G6372" t="str">
            <v>Lot de chaises SOPHIE tissu velours côtelé et pieds scandinaves noirs - Lot de 4 chaises - Gris foncé x1, Jaune x1</v>
          </cell>
        </row>
        <row r="6373">
          <cell r="F6373">
            <v>5905490050946</v>
          </cell>
          <cell r="G6373" t="str">
            <v>Lot de chaises SOPHIE tissu velours côtelé et pieds scandinaves noirs - Lot de 4 chaises - Beige x2,  Orange x1, Jaune x1,</v>
          </cell>
        </row>
        <row r="6374">
          <cell r="F6374">
            <v>5905490050953</v>
          </cell>
          <cell r="G6374" t="str">
            <v>Lot de chaises SOPHIE tissu velours côtelé et pieds scandinaves noirs - Lot de 4 chaises - Beige x2,  Jaune x1, Vert clair x1</v>
          </cell>
        </row>
        <row r="6375">
          <cell r="F6375">
            <v>5905490050960</v>
          </cell>
          <cell r="G6375" t="str">
            <v>Lot de chaises SOPHIE tissu velours côtelé et pieds scandinaves noirs - Lot de 4 chaises - Vert clair x2, Beige x1,  Jaune x1,</v>
          </cell>
        </row>
        <row r="6376">
          <cell r="F6376">
            <v>5905490050977</v>
          </cell>
          <cell r="G6376" t="str">
            <v>Lot de chaises SOPHIE tissu velours côtelé et pieds scandinaves noirs - Lot de 4 chaises - Vert clair x2, Orange x1, Jaune x1,</v>
          </cell>
        </row>
        <row r="6377">
          <cell r="F6377">
            <v>5905490050984</v>
          </cell>
          <cell r="G6377" t="str">
            <v>Lot de chaises SOPHIE tissu velours côtelé et pieds scandinaves noirs - Lot de 4 chaises - Orange x2, Taupe x1, Jaune x1,</v>
          </cell>
        </row>
        <row r="6378">
          <cell r="F6378">
            <v>5905490050991</v>
          </cell>
          <cell r="G6378" t="str">
            <v>Lot de chaises SOPHIE tissu velours côtelé et pieds scandinaves noirs - Lot de 4 chaises - Beige x1, Bleu clair x1</v>
          </cell>
        </row>
        <row r="6379">
          <cell r="F6379">
            <v>5905490051004</v>
          </cell>
          <cell r="G6379" t="str">
            <v>Lot de chaises SOPHIE tissu velours côtelé et pieds scandinaves noirs - Lot de 4 chaises - Beige x1, Bleu foncé x1</v>
          </cell>
        </row>
        <row r="6380">
          <cell r="F6380">
            <v>5905490051011</v>
          </cell>
          <cell r="G6380" t="str">
            <v>Lot de chaises SOPHIE tissu velours côtelé et pieds scandinaves noirs - Lot de 4 chaises - Beige x1, Gris clair x1</v>
          </cell>
        </row>
        <row r="6381">
          <cell r="F6381">
            <v>5905490051028</v>
          </cell>
          <cell r="G6381" t="str">
            <v>Lot de chaises SOPHIE tissu velours côtelé et pieds scandinaves noirs - Lot de 4 chaises - Beige x1, Gris foncé x1</v>
          </cell>
        </row>
        <row r="6382">
          <cell r="F6382">
            <v>5905490051035</v>
          </cell>
          <cell r="G6382" t="str">
            <v>Lot de chaises SOPHIE tissu velours côtelé et pieds scandinaves noirs - Lot de 4 chaises - Beige x1, Rose x1</v>
          </cell>
        </row>
        <row r="6383">
          <cell r="F6383">
            <v>5905490051042</v>
          </cell>
          <cell r="G6383" t="str">
            <v>Lot de chaises SOPHIE tissu velours côtelé et pieds scandinaves noirs - Lot de 4 chaises - Beige x1, Marron x1,</v>
          </cell>
        </row>
        <row r="6384">
          <cell r="F6384">
            <v>5905490051059</v>
          </cell>
          <cell r="G6384" t="str">
            <v>Lot de chaises SOPHIE tissu velours côtelé et pieds scandinaves noirs - Lot de 4 chaises - Beige x1, Taupe x1,</v>
          </cell>
        </row>
        <row r="6385">
          <cell r="F6385">
            <v>5905490051066</v>
          </cell>
          <cell r="G6385" t="str">
            <v>Lot de chaises SOPHIE tissu velours côtelé et pieds scandinaves noirs - Lot de 4 chaises - Beige x1, Orange x1,</v>
          </cell>
        </row>
        <row r="6386">
          <cell r="F6386">
            <v>5905490051073</v>
          </cell>
          <cell r="G6386" t="str">
            <v>Lot de chaises SOPHIE tissu velours côtelé et pieds scandinaves noirs - Lot de 4 chaises - Beige x1, Jaune x1</v>
          </cell>
        </row>
        <row r="6387">
          <cell r="F6387">
            <v>5905490051080</v>
          </cell>
          <cell r="G6387" t="str">
            <v>Lot de chaises SOPHIE tissu velours côtelé et pieds scandinaves noirs - Lot de 4 chaises - Beige x2, Vert clair x2</v>
          </cell>
        </row>
        <row r="6388">
          <cell r="F6388">
            <v>5905490051097</v>
          </cell>
          <cell r="G6388" t="str">
            <v>Lot de chaises SOPHIE tissu velours côtelé et pieds scandinaves noirs - Lot de 4 chaises - Orange x1, Taupe x1,</v>
          </cell>
        </row>
        <row r="6389">
          <cell r="F6389">
            <v>5905490051103</v>
          </cell>
          <cell r="G6389" t="str">
            <v>Lot de chaises SOPHIE tissu velours côtelé et pieds scandinaves noirs - Lot de 4 chaises - Orange x1, Jaune x1</v>
          </cell>
        </row>
        <row r="6390">
          <cell r="F6390">
            <v>5905490051110</v>
          </cell>
          <cell r="G6390" t="str">
            <v>Lot de chaises SOPHIE tissu velours côtelé et pieds scandinaves noirs - Lot de 4 chaises - Orange x2, Vert clair x2</v>
          </cell>
        </row>
        <row r="6391">
          <cell r="F6391">
            <v>5905490051127</v>
          </cell>
          <cell r="G6391" t="str">
            <v>Lot de chaises SOPHIE tissu velours côtelé et pieds scandinaves noirs - Lot de 4 chaises - Jaune x2, Vert clair x2</v>
          </cell>
        </row>
        <row r="6392">
          <cell r="F6392">
            <v>5905490051134</v>
          </cell>
          <cell r="G6392" t="str">
            <v>Lot de chaises SOPHIE tissu velours côtelé et pieds scandinaves noirs - Lot de 4 chaises - Gris clair x1, Bleu clair x1,</v>
          </cell>
        </row>
        <row r="6393">
          <cell r="F6393">
            <v>5905490051141</v>
          </cell>
          <cell r="G6393" t="str">
            <v>Lot de chaises SOPHIE tissu velours côtelé et pieds scandinaves noirs - Lot de 4 chaises - Gris clair x1, Bleu foncé x1,</v>
          </cell>
        </row>
        <row r="6394">
          <cell r="F6394">
            <v>5905490051158</v>
          </cell>
          <cell r="G6394" t="str">
            <v>Lot de chaises SOPHIE tissu velours côtelé et pieds scandinaves noirs - Lot de 4 chaises - Gris clair x1, Gris foncé x1</v>
          </cell>
        </row>
        <row r="6395">
          <cell r="F6395">
            <v>5905490051165</v>
          </cell>
          <cell r="G6395" t="str">
            <v>Lot de chaises SOPHIE tissu velours côtelé et pieds scandinaves noirs - Lot de 4 chaises - Gris clair x1, Rose x1,</v>
          </cell>
        </row>
        <row r="6396">
          <cell r="F6396">
            <v>5905490051172</v>
          </cell>
          <cell r="G6396" t="str">
            <v>Lot de chaises SOPHIE tissu velours côtelé et pieds scandinaves noirs - Lot de 4 chaises - Gris clair x1, Marron x1,</v>
          </cell>
        </row>
        <row r="6397">
          <cell r="F6397">
            <v>5905490051189</v>
          </cell>
          <cell r="G6397" t="str">
            <v>Lot de chaises SOPHIE tissu velours côtelé et pieds scandinaves noirs - Lot de 4 chaises - Gris clair x1, Taupe x1,</v>
          </cell>
        </row>
        <row r="6398">
          <cell r="F6398">
            <v>5905490051196</v>
          </cell>
          <cell r="G6398" t="str">
            <v>Lot de chaises SOPHIE tissu velours côtelé et pieds scandinaves noirs - Lot de 4 chaises - Gris clair x1, Orange x1</v>
          </cell>
        </row>
        <row r="6399">
          <cell r="F6399">
            <v>5905490051202</v>
          </cell>
          <cell r="G6399" t="str">
            <v>Lot de chaises SOPHIE tissu velours côtelé et pieds scandinaves noirs - Lot de 4 chaises - Gris clair x1, Jaune x1</v>
          </cell>
        </row>
        <row r="6400">
          <cell r="F6400">
            <v>5905490051219</v>
          </cell>
          <cell r="G6400" t="str">
            <v>Lot de chaises SOPHIE tissu velours côtelé et pieds scandinaves noirs - Lot de 4 chaises - Gris clair x2, Vert clair x2</v>
          </cell>
        </row>
        <row r="6401">
          <cell r="F6401">
            <v>5905490051226</v>
          </cell>
          <cell r="G6401" t="str">
            <v>Lot de chaises SOPHIE tissu velours côtelé et pieds scandinaves noirs - Lot de 4 chaises - Gris foncé x1, Bleu clair x1</v>
          </cell>
        </row>
        <row r="6402">
          <cell r="F6402">
            <v>5905490051233</v>
          </cell>
          <cell r="G6402" t="str">
            <v>Lot de chaises SOPHIE tissu velours côtelé et pieds scandinaves noirs - Lot de 4 chaises - Gris foncé x1, Bleu foncé x1</v>
          </cell>
        </row>
        <row r="6403">
          <cell r="F6403">
            <v>5905490051240</v>
          </cell>
          <cell r="G6403" t="str">
            <v>Lot de chaises SOPHIE tissu velours côtelé et pieds scandinaves noirs - Lot de 4 chaises - Gris foncé x1, Rose x1</v>
          </cell>
        </row>
        <row r="6404">
          <cell r="F6404">
            <v>5905490051257</v>
          </cell>
          <cell r="G6404" t="str">
            <v>Lot de chaises SOPHIE tissu velours côtelé et pieds scandinaves noirs - Lot de 4 chaises - Gris foncé x1, Marron x1</v>
          </cell>
        </row>
        <row r="6405">
          <cell r="F6405">
            <v>5905490051264</v>
          </cell>
          <cell r="G6405" t="str">
            <v>Lot de chaises SOPHIE tissu velours côtelé et pieds scandinaves noirs - Lot de 4 chaises - Gris foncé x1, Taupe x1</v>
          </cell>
        </row>
        <row r="6406">
          <cell r="F6406">
            <v>5905490051271</v>
          </cell>
          <cell r="G6406" t="str">
            <v>Lot de chaises SOPHIE tissu velours côtelé et pieds scandinaves noirs - Lot de 4 chaises - Gris foncé x1, Orange x1</v>
          </cell>
        </row>
        <row r="6407">
          <cell r="F6407">
            <v>5905490051288</v>
          </cell>
          <cell r="G6407" t="str">
            <v>Lot de chaises SOPHIE tissu velours côtelé et pieds scandinaves noirs - Lot de 4 chaises - Gris foncé x1, Jaune x1</v>
          </cell>
        </row>
        <row r="6408">
          <cell r="F6408">
            <v>5905490051295</v>
          </cell>
          <cell r="G6408" t="str">
            <v>Lot de chaises SOPHIE tissu velours côtelé et pieds scandinaves noirs - Lot de 4 chaises - Gris foncé x2, Vert clair x2</v>
          </cell>
        </row>
        <row r="6409">
          <cell r="F6409">
            <v>5905490051301</v>
          </cell>
          <cell r="G6409" t="str">
            <v>Lot de chaises SOPHIE tissu velours côtelé et pieds scandinaves noirs - Lot de 4 chaises - Beige x2,  Bleu clair x1, Bleu foncé x1,</v>
          </cell>
        </row>
        <row r="6410">
          <cell r="F6410">
            <v>5905490051318</v>
          </cell>
          <cell r="G6410" t="str">
            <v>Lot de chaises SOPHIE tissu velours côtelé et pieds scandinaves noirs - Lot de 4 chaises - Beige x2,  Bleu clair x1, Gris clair x1,</v>
          </cell>
        </row>
        <row r="6411">
          <cell r="F6411">
            <v>5905490051325</v>
          </cell>
          <cell r="G6411" t="str">
            <v>Lot de chaises SOPHIE tissu velours côtelé et pieds scandinaves noirs - Lot de 4 chaises - Beige x2,  Bleu clair x1, Gris foncé x1,</v>
          </cell>
        </row>
        <row r="6412">
          <cell r="F6412">
            <v>5905490051349</v>
          </cell>
          <cell r="G6412" t="str">
            <v>Lot de chaises SOPHIE tissu velours côtelé et pieds scandinaves noirs - Lot de 4 chaises - Beige x2,  Marron x1, Gris clair x1,</v>
          </cell>
        </row>
        <row r="6413">
          <cell r="F6413">
            <v>5905490051356</v>
          </cell>
          <cell r="G6413" t="str">
            <v>Lot de chaises SOPHIE tissu velours côtelé et pieds scandinaves noirs - Lot de 4 chaises - Beige x2,  Taupe x1, Gris clair x1,</v>
          </cell>
        </row>
        <row r="6414">
          <cell r="F6414">
            <v>5905490051363</v>
          </cell>
          <cell r="G6414" t="str">
            <v>Lot de chaises SOPHIE tissu velours côtelé et pieds scandinaves noirs - Lot de 4 chaises - Beige x2,  Orange x1, Jaune x1,</v>
          </cell>
        </row>
        <row r="6415">
          <cell r="F6415">
            <v>5905490051370</v>
          </cell>
          <cell r="G6415" t="str">
            <v>Lot de chaises SOPHIE tissu velours côtelé et pieds scandinaves noirs - Lot de 4 chaises - Beige x2,  Jaune x1, Vert clair x1</v>
          </cell>
        </row>
        <row r="6416">
          <cell r="F6416">
            <v>5905490051387</v>
          </cell>
          <cell r="G6416" t="str">
            <v>Lot de chaises SOPHIE tissu velours côtelé et pieds scandinaves noirs - Lot de 4 chaises - Beige x2,  Orange x1, Vert clair x1</v>
          </cell>
        </row>
        <row r="6417">
          <cell r="F6417">
            <v>5905490051394</v>
          </cell>
          <cell r="G6417" t="str">
            <v>Lot de chaises SOPHIE tissu velours côtelé et pieds scandinaves noirs - Lot de 4 chaises - Beige x2,  Orange x1, Taupe x1,</v>
          </cell>
        </row>
        <row r="6418">
          <cell r="F6418">
            <v>5905490051400</v>
          </cell>
          <cell r="G6418" t="str">
            <v>Lot de chaises SOPHIE tissu velours côtelé et pieds scandinaves noirs - Lot de 4 chaises - Beige x2,  Bleu clair x1, Taupe x1,</v>
          </cell>
        </row>
        <row r="6419">
          <cell r="F6419">
            <v>5905490051417</v>
          </cell>
          <cell r="G6419" t="str">
            <v>Lot de chaises SOPHIE tissu velours côtelé et pieds scandinaves noirs - Lot de 4 chaises - Gris clair x2, Beige x1,  Rose x1,</v>
          </cell>
        </row>
        <row r="6420">
          <cell r="F6420">
            <v>5905490051424</v>
          </cell>
          <cell r="G6420" t="str">
            <v>Lot de chaises SOPHIE tissu velours côtelé et pieds scandinaves noirs - Lot de 4 chaises - Gris clair x2, Beige x1,  Gris foncé x1,</v>
          </cell>
        </row>
        <row r="6421">
          <cell r="F6421">
            <v>5905490051431</v>
          </cell>
          <cell r="G6421" t="str">
            <v>Lot de chaises SOPHIE tissu velours côtelé et pieds scandinaves noirs - Lot de 4 chaises - Gris clair x2, Beige x1,  Taupe x1,</v>
          </cell>
        </row>
        <row r="6422">
          <cell r="F6422">
            <v>5905490051448</v>
          </cell>
          <cell r="G6422" t="str">
            <v>Lot de chaises SOPHIE tissu velours côtelé et pieds scandinaves noirs - Lot de 4 chaises - Gris clair x2, Gris foncé x1, Rose x1,</v>
          </cell>
        </row>
        <row r="6423">
          <cell r="F6423">
            <v>5905490051455</v>
          </cell>
          <cell r="G6423" t="str">
            <v>Lot de chaises SOPHIE tissu velours côtelé et pieds scandinaves noirs - Lot de 4 chaises - Gris clair x2, Gris foncé x1, Taupe x1,</v>
          </cell>
        </row>
        <row r="6424">
          <cell r="F6424">
            <v>5905490051462</v>
          </cell>
          <cell r="G6424" t="str">
            <v>Lot de chaises SOPHIE tissu velours côtelé et pieds scandinaves noirs - Lot de 4 chaises - Gris clair x2, Gris foncé x1, Marron x1,</v>
          </cell>
        </row>
        <row r="6425">
          <cell r="F6425">
            <v>5905490051479</v>
          </cell>
          <cell r="G6425" t="str">
            <v>Lot de chaises SOPHIE tissu velours côtelé et pieds scandinaves noirs - Lot de 4 chaises - Gris clair x2, Gris foncé x1, Orange x1,</v>
          </cell>
        </row>
        <row r="6426">
          <cell r="F6426">
            <v>5905490051486</v>
          </cell>
          <cell r="G6426" t="str">
            <v>Lot de chaises SOPHIE tissu velours côtelé et pieds scandinaves noirs - Lot de 4 chaises - Gris foncé x2, Gris clair x1, Beige x1,</v>
          </cell>
        </row>
        <row r="6427">
          <cell r="F6427">
            <v>5905490051493</v>
          </cell>
          <cell r="G6427" t="str">
            <v>Lot de chaises SOPHIE tissu velours côtelé et pieds scandinaves noirs - Lot de 4 chaises - Gris foncé x2, Gris clair x1, Marron x1,</v>
          </cell>
        </row>
        <row r="6428">
          <cell r="F6428">
            <v>5905490051509</v>
          </cell>
          <cell r="G6428" t="str">
            <v>Lot de chaises SOPHIE tissu velours côtelé et pieds scandinaves noirs - Lot de 4 chaises - Marron x2, Beige x1,  Gris clair x1,</v>
          </cell>
        </row>
        <row r="6429">
          <cell r="F6429">
            <v>5905490051516</v>
          </cell>
          <cell r="G6429" t="str">
            <v>Lot de chaises SOPHIE tissu velours côtelé et pieds scandinaves noirs - Lot de 4 chaises - Marron x2, Beige x1,  Gris foncé x1,</v>
          </cell>
        </row>
        <row r="6430">
          <cell r="F6430">
            <v>5905490051523</v>
          </cell>
          <cell r="G6430" t="str">
            <v>Lot de chaises SOPHIE tissu velours côtelé et pieds scandinaves noirs - Lot de 4 chaises - Marron x2, Beige x1,  Taupe x1,</v>
          </cell>
        </row>
        <row r="6431">
          <cell r="F6431">
            <v>5905490051530</v>
          </cell>
          <cell r="G6431" t="str">
            <v>Lot de chaises SOPHIE tissu velours côtelé et pieds scandinaves noirs - Lot de 4 chaises - Marron x2, Gris clair x1, Gris foncé x1,</v>
          </cell>
        </row>
        <row r="6432">
          <cell r="F6432">
            <v>5905490051547</v>
          </cell>
          <cell r="G6432" t="str">
            <v>Lot de chaises SOPHIE tissu velours côtelé et pieds scandinaves noirs - Lot de 4 chaises - Taupe x2, Gris clair x1, Gris foncé x1,</v>
          </cell>
        </row>
        <row r="6433">
          <cell r="F6433">
            <v>5905490051554</v>
          </cell>
          <cell r="G6433" t="str">
            <v>Lot de chaises SOPHIE tissu velours côtelé et pieds scandinaves noirs - Lot de 4 chaises - Taupe x2, Beige x1,  Gris foncé x1,</v>
          </cell>
        </row>
        <row r="6434">
          <cell r="F6434">
            <v>5905490051561</v>
          </cell>
          <cell r="G6434" t="str">
            <v>Lot de chaises SOPHIE tissu velours côtelé et pieds scandinaves noirs - Lot de 4 chaises - Vert clair x2, Beige x1,  Jaune x1,</v>
          </cell>
        </row>
        <row r="6435">
          <cell r="F6435">
            <v>5905490051578</v>
          </cell>
          <cell r="G6435" t="str">
            <v>Lot de chaises SOPHIE tissu velours côtelé et pieds scandinaves noirs - Lot de 4 chaises - Vert clair x2, Orange x1, Jaune x1,</v>
          </cell>
        </row>
        <row r="6436">
          <cell r="F6436">
            <v>5905490051585</v>
          </cell>
          <cell r="G6436" t="str">
            <v>Lot de chaises SOPHIE tissu velours côtelé et pieds scandinaves noirs - Lot de 4 chaises - Orange x2, Taupe x1, Jaune x1,</v>
          </cell>
        </row>
        <row r="6437">
          <cell r="F6437">
            <v>5905490051592</v>
          </cell>
          <cell r="G6437" t="str">
            <v>Lot de chaises SOPHIE tissu velours côtelé et pieds scandinaves noirs - Lot de 4 chaises - Orange x2, Taupe x1, Vert clair x1</v>
          </cell>
        </row>
        <row r="6438">
          <cell r="F6438">
            <v>5905490051608</v>
          </cell>
          <cell r="G6438" t="str">
            <v>Lot de chaises SOPHIE tissu velours côtelé et pieds scandinaves noirs - Lot de 4 chaises - Rose x2, Beige x1,  Gris clair x1,</v>
          </cell>
        </row>
        <row r="6439">
          <cell r="F6439">
            <v>5905490051615</v>
          </cell>
          <cell r="G6439" t="str">
            <v>Lot de chaises SOPHIE tissu velours côtelé et pieds scandinaves noirs - Lot de 4 chaises - Rose x2, Beige x1,  Gris foncé x1,</v>
          </cell>
        </row>
        <row r="6440">
          <cell r="F6440">
            <v>5905490051622</v>
          </cell>
          <cell r="G6440" t="str">
            <v>Lot de chaises SOPHIE tissu velours côtelé et pieds scandinaves noirs - Lot de 4 chaises - Rose x2, Beige x1,  Taupe x1,</v>
          </cell>
        </row>
        <row r="6441">
          <cell r="F6441">
            <v>5905490046703</v>
          </cell>
          <cell r="G6441" t="str">
            <v>Lot de chaises SOPHIE tissu texturé et pieds scandinaves noirs - Lot de 2 chaises - Beige x2</v>
          </cell>
        </row>
        <row r="6442">
          <cell r="F6442">
            <v>5905490046710</v>
          </cell>
          <cell r="G6442" t="str">
            <v>Lot de chaises SOPHIE tissu texturé et pieds scandinaves noirs - Lot de 2 chaises - Gris foncé x2</v>
          </cell>
        </row>
        <row r="6443">
          <cell r="F6443">
            <v>5905490046727</v>
          </cell>
          <cell r="G6443" t="str">
            <v>Lot de chaises SOPHIE tissu texturé et pieds scandinaves noirs - Lot de 2 chaises - Jaune x2</v>
          </cell>
        </row>
        <row r="6444">
          <cell r="F6444">
            <v>5905490046734</v>
          </cell>
          <cell r="G6444" t="str">
            <v>Lot de chaises SOPHIE tissu texturé et pieds scandinaves noirs - Lot de 2 chaises - Bleu foncé x2</v>
          </cell>
        </row>
        <row r="6445">
          <cell r="F6445">
            <v>5905490041524</v>
          </cell>
          <cell r="G6445" t="str">
            <v>Lot de chaises SOPHIE tissu texturé et pieds scandinaves noirs - Lot de 2 chaises - Vert x2</v>
          </cell>
        </row>
        <row r="6446">
          <cell r="F6446">
            <v>5905490046741</v>
          </cell>
          <cell r="G6446" t="str">
            <v>Lot de chaises SOPHIE tissu texturé et pieds scandinaves noirs - Lot de 2 chaises - Beige x1, Gris foncé x1</v>
          </cell>
        </row>
        <row r="6447">
          <cell r="F6447">
            <v>5905490046758</v>
          </cell>
          <cell r="G6447" t="str">
            <v>Lot de chaises SOPHIE tissu texturé et pieds scandinaves noirs - Lot de 2 chaises - Beige x1, Jaune x1</v>
          </cell>
        </row>
        <row r="6448">
          <cell r="F6448">
            <v>5905490046765</v>
          </cell>
          <cell r="G6448" t="str">
            <v>Lot de chaises SOPHIE tissu texturé et pieds scandinaves noirs - Lot de 2 chaises - Beige x1, Bleu foncé x1</v>
          </cell>
        </row>
        <row r="6449">
          <cell r="F6449">
            <v>5905490046772</v>
          </cell>
          <cell r="G6449" t="str">
            <v>Lot de chaises SOPHIE tissu texturé et pieds scandinaves noirs - Lot de 2 chaises - Beige x1, Vert x1</v>
          </cell>
        </row>
        <row r="6450">
          <cell r="F6450">
            <v>5905490046789</v>
          </cell>
          <cell r="G6450" t="str">
            <v>Lot de chaises SOPHIE tissu texturé et pieds scandinaves noirs - Lot de 2 chaises - Jaune x1, Vert x1</v>
          </cell>
        </row>
        <row r="6451">
          <cell r="F6451">
            <v>5905490046796</v>
          </cell>
          <cell r="G6451" t="str">
            <v>Lot de chaises SOPHIE tissu texturé et pieds scandinaves noirs - Lot de 2 chaises - Bleu foncé x1, Vert x1</v>
          </cell>
        </row>
        <row r="6452">
          <cell r="F6452">
            <v>5905490046802</v>
          </cell>
          <cell r="G6452" t="str">
            <v>Lot de chaises SOPHIE tissu texturé et pieds scandinaves noirs - Lot de 2 chaises - Gris foncé x1, Jaune x1</v>
          </cell>
        </row>
        <row r="6453">
          <cell r="F6453">
            <v>5905490046819</v>
          </cell>
          <cell r="G6453" t="str">
            <v>Lot de chaises SOPHIE tissu texturé et pieds scandinaves noirs - Lot de 2 chaises - Gris foncé x1, Bleu foncé x1</v>
          </cell>
        </row>
        <row r="6454">
          <cell r="F6454">
            <v>5905490046826</v>
          </cell>
          <cell r="G6454" t="str">
            <v>Lot de chaises SOPHIE tissu texturé et pieds scandinaves noirs - Lot de 2 chaises - Gris foncé x1, Vert x1</v>
          </cell>
        </row>
        <row r="6455">
          <cell r="F6455">
            <v>5905490050502</v>
          </cell>
          <cell r="G6455" t="str">
            <v>Lot de chaises SOPHIE tissu texturé et pieds scandinaves noirs - Lot de 4 chaises - Beige x1</v>
          </cell>
        </row>
        <row r="6456">
          <cell r="F6456">
            <v>5905490050519</v>
          </cell>
          <cell r="G6456" t="str">
            <v>Lot de chaises SOPHIE tissu texturé et pieds scandinaves noirs - Lot de 4 chaises - Gris foncé x1</v>
          </cell>
        </row>
        <row r="6457">
          <cell r="F6457">
            <v>5905490050526</v>
          </cell>
          <cell r="G6457" t="str">
            <v>Lot de chaises SOPHIE tissu texturé et pieds scandinaves noirs - Lot de 4 chaises - Jaune x1</v>
          </cell>
        </row>
        <row r="6458">
          <cell r="F6458">
            <v>5905490050533</v>
          </cell>
          <cell r="G6458" t="str">
            <v>Lot de chaises SOPHIE tissu texturé et pieds scandinaves noirs - Lot de 4 chaises - Bleu foncé x1</v>
          </cell>
        </row>
        <row r="6459">
          <cell r="F6459">
            <v>5905490041531</v>
          </cell>
          <cell r="G6459" t="str">
            <v>Lot de chaises SOPHIE tissu texturé et pieds scandinaves noirs - Lot de 4 chaises - Vert x1</v>
          </cell>
        </row>
        <row r="6460">
          <cell r="F6460">
            <v>5905490050540</v>
          </cell>
          <cell r="G6460" t="str">
            <v>Lot de chaises SOPHIE tissu texturé et pieds scandinaves noirs - Lot de 4 chaises - Beige x1, Gris foncé x1</v>
          </cell>
        </row>
        <row r="6461">
          <cell r="F6461">
            <v>5905490050557</v>
          </cell>
          <cell r="G6461" t="str">
            <v>Lot de chaises SOPHIE tissu texturé et pieds scandinaves noirs - Lot de 4 chaises - Beige x1, Jaune x1</v>
          </cell>
        </row>
        <row r="6462">
          <cell r="F6462">
            <v>5905490050564</v>
          </cell>
          <cell r="G6462" t="str">
            <v>Lot de chaises SOPHIE tissu texturé et pieds scandinaves noirs - Lot de 4 chaises - Beige x1, Bleu foncé x1</v>
          </cell>
        </row>
        <row r="6463">
          <cell r="F6463">
            <v>5905490050571</v>
          </cell>
          <cell r="G6463" t="str">
            <v>Lot de chaises SOPHIE tissu texturé et pieds scandinaves noirs - Lot de 4 chaises - Beige x1, Vert x1</v>
          </cell>
        </row>
        <row r="6464">
          <cell r="F6464">
            <v>5905490050588</v>
          </cell>
          <cell r="G6464" t="str">
            <v>Lot de chaises SOPHIE tissu texturé et pieds scandinaves noirs - Lot de 4 chaises - Jaune x1, Vert x1</v>
          </cell>
        </row>
        <row r="6465">
          <cell r="F6465">
            <v>5905490050595</v>
          </cell>
          <cell r="G6465" t="str">
            <v>Lot de chaises SOPHIE tissu texturé et pieds scandinaves noirs - Lot de 4 chaises - Bleu foncé x1, Vert x1</v>
          </cell>
        </row>
        <row r="6466">
          <cell r="F6466">
            <v>5905490050601</v>
          </cell>
          <cell r="G6466" t="str">
            <v>Lot de chaises SOPHIE tissu texturé et pieds scandinaves noirs - Lot de 4 chaises - Gris foncé x1, Jaune x1</v>
          </cell>
        </row>
        <row r="6467">
          <cell r="F6467">
            <v>5905490050618</v>
          </cell>
          <cell r="G6467" t="str">
            <v>Lot de chaises SOPHIE tissu texturé et pieds scandinaves noirs - Lot de 4 chaises - Gris foncé x1, Bleu foncé x1</v>
          </cell>
        </row>
        <row r="6468">
          <cell r="F6468">
            <v>5905490050625</v>
          </cell>
          <cell r="G6468" t="str">
            <v>Lot de chaises SOPHIE tissu texturé et pieds scandinaves noirs - Lot de 4 chaises - Gris foncé x1, Vert x1</v>
          </cell>
        </row>
        <row r="6469">
          <cell r="F6469">
            <v>5905490050632</v>
          </cell>
          <cell r="G6469" t="str">
            <v>Lot de chaises SOPHIE tissu texturé et pieds scandinaves noirs - Lot de 4 chaises - Beige x2,  Gris foncé x1, Bleu foncé x1,</v>
          </cell>
        </row>
        <row r="6470">
          <cell r="F6470">
            <v>5905490050649</v>
          </cell>
          <cell r="G6470" t="str">
            <v>Lot de chaises SOPHIE tissu texturé et pieds scandinaves noirs - Lot de 4 chaises - Beige x2,  Gris foncé x1, Jaune x1,</v>
          </cell>
        </row>
        <row r="6471">
          <cell r="F6471">
            <v>5905490050656</v>
          </cell>
          <cell r="G6471" t="str">
            <v>Lot de chaises SOPHIE tissu texturé et pieds scandinaves noirs - Lot de 4 chaises - Beige x2,  Gris foncé x1, Vert x1,</v>
          </cell>
        </row>
        <row r="6472">
          <cell r="F6472">
            <v>5905490050663</v>
          </cell>
          <cell r="G6472" t="str">
            <v>Lot de chaises SOPHIE tissu texturé et pieds scandinaves noirs - Lot de 4 chaises - Jaune x2, Gris foncé x1, Vert x1,</v>
          </cell>
        </row>
        <row r="6473">
          <cell r="F6473">
            <v>5905490050670</v>
          </cell>
          <cell r="G6473" t="str">
            <v>Lot de chaises SOPHIE tissu texturé et pieds scandinaves noirs - Lot de 4 chaises - Jaune x2, Gris foncé x1, Beige x1,</v>
          </cell>
        </row>
        <row r="6474">
          <cell r="F6474">
            <v>5905490050687</v>
          </cell>
          <cell r="G6474" t="str">
            <v>Lot de chaises SOPHIE tissu texturé et pieds scandinaves noirs - Lot de 4 chaises - Bleu foncé x2, Gris foncé x1, Vert x1,</v>
          </cell>
        </row>
        <row r="6475">
          <cell r="F6475">
            <v>5905490050694</v>
          </cell>
          <cell r="G6475" t="str">
            <v>Lot de chaises SOPHIE tissu texturé et pieds scandinaves noirs - Lot de 4 chaises - Bleu foncé x2, Gris foncé x1, Beige x1,</v>
          </cell>
        </row>
        <row r="6476">
          <cell r="F6476">
            <v>5905490050700</v>
          </cell>
          <cell r="G6476" t="str">
            <v>Lot de chaises SOPHIE tissu texturé et pieds scandinaves noirs - Lot de 4 chaises - Vert x2, Beige x1,  Gris foncé x1,</v>
          </cell>
        </row>
        <row r="6477">
          <cell r="F6477">
            <v>5905490050717</v>
          </cell>
          <cell r="G6477" t="str">
            <v>Lot de chaises SOPHIE tissu texturé et pieds scandinaves noirs - Lot de 4 chaises - Vert x2, Beige x1,  Bleu foncé x1,</v>
          </cell>
        </row>
        <row r="6478">
          <cell r="F6478">
            <v>5905490050724</v>
          </cell>
          <cell r="G6478" t="str">
            <v>Lot de chaises SOPHIE tissu texturé et pieds scandinaves noirs - Lot de 4 chaises - Vert x2, Jaune x1, Beige x1,</v>
          </cell>
        </row>
        <row r="6479">
          <cell r="F6479">
            <v>5905490050731</v>
          </cell>
          <cell r="G6479" t="str">
            <v>Lot de chaises SOPHIE tissu texturé et pieds scandinaves noirs - Lot de 4 chaises - Gris foncé x2, Beige x1,  Vert x1,</v>
          </cell>
        </row>
        <row r="6480">
          <cell r="F6480">
            <v>5905490050748</v>
          </cell>
          <cell r="G6480" t="str">
            <v>Lot de chaises SOPHIE tissu texturé et pieds scandinaves noirs - Lot de 4 chaises - Gris foncé x2, Beige x1,  Jaune x1,</v>
          </cell>
        </row>
        <row r="6481">
          <cell r="F6481">
            <v>5905490050755</v>
          </cell>
          <cell r="G6481" t="str">
            <v>Lot de chaises SOPHIE tissu texturé et pieds scandinaves noirs - Lot de 4 chaises - Gris foncé x2, Beige x1,  Bleu foncé x1,</v>
          </cell>
        </row>
        <row r="6482">
          <cell r="F6482">
            <v>5905490050762</v>
          </cell>
          <cell r="G6482" t="str">
            <v>Lot de chaises SOPHIE tissu texturé et pieds scandinaves noirs - Lot de 4 chaises - Gris foncé x2, Jaune x1, Vert x1,</v>
          </cell>
        </row>
        <row r="6483">
          <cell r="F6483">
            <v>5905490046673</v>
          </cell>
          <cell r="G6483" t="str">
            <v>Lot de chaises SOPHIE tissu chiné et pieds scandinaves noirs - Lot de 2 chaises - Gris clair x2</v>
          </cell>
        </row>
        <row r="6484">
          <cell r="F6484">
            <v>5905490046680</v>
          </cell>
          <cell r="G6484" t="str">
            <v>Lot de chaises SOPHIE tissu chiné et pieds scandinaves noirs - Lot de 2 chaises - Gris foncé x2</v>
          </cell>
        </row>
        <row r="6485">
          <cell r="F6485">
            <v>5905490046697</v>
          </cell>
          <cell r="G6485" t="str">
            <v>Lot de chaises SOPHIE tissu chiné et pieds scandinaves noirs - Lot de 2 chaises - Gris clair x1, Gris foncé x1</v>
          </cell>
        </row>
        <row r="6486">
          <cell r="F6486">
            <v>5905490050472</v>
          </cell>
          <cell r="G6486" t="str">
            <v>Lot de chaises SOPHIE tissu chiné et pieds scandinaves noirs - Lot de 4 chaises - Gris clair x1</v>
          </cell>
        </row>
        <row r="6487">
          <cell r="F6487">
            <v>5905490050489</v>
          </cell>
          <cell r="G6487" t="str">
            <v>Lot de chaises SOPHIE tissu chiné et pieds scandinaves noirs - Lot de 4 chaises - Gris foncé x1</v>
          </cell>
        </row>
        <row r="6488">
          <cell r="F6488">
            <v>5905490050496</v>
          </cell>
          <cell r="G6488" t="str">
            <v>Lot de chaises SOPHIE tissu chiné et pieds scandinaves noirs - Lot de 4 chaises - Gris clair x1, Gris foncé x1</v>
          </cell>
        </row>
        <row r="6489">
          <cell r="F6489">
            <v>5905490046291</v>
          </cell>
          <cell r="G6489" t="str">
            <v>Lot de chaises SOPHIE tissu bouclette et pieds étoile - Lot de 2 chaises - Blanc x2</v>
          </cell>
        </row>
        <row r="6490">
          <cell r="F6490">
            <v>5905490046307</v>
          </cell>
          <cell r="G6490" t="str">
            <v>Lot de chaises SOPHIE tissu bouclette et pieds étoile - Lot de 2 chaises - Beige x2</v>
          </cell>
        </row>
        <row r="6491">
          <cell r="F6491">
            <v>5905490046314</v>
          </cell>
          <cell r="G6491" t="str">
            <v>Lot de chaises SOPHIE tissu bouclette et pieds étoile - Lot de 2 chaises - Marron x2</v>
          </cell>
        </row>
        <row r="6492">
          <cell r="F6492">
            <v>5905490046321</v>
          </cell>
          <cell r="G6492" t="str">
            <v>Lot de chaises SOPHIE tissu bouclette et pieds étoile - Lot de 2 chaises - Orange x2</v>
          </cell>
        </row>
        <row r="6493">
          <cell r="F6493">
            <v>5905490046338</v>
          </cell>
          <cell r="G6493" t="str">
            <v>Lot de chaises SOPHIE tissu bouclette et pieds étoile - Lot de 2 chaises - Jaune x2</v>
          </cell>
        </row>
        <row r="6494">
          <cell r="F6494">
            <v>5905490046345</v>
          </cell>
          <cell r="G6494" t="str">
            <v>Lot de chaises SOPHIE tissu bouclette et pieds étoile - Lot de 2 chaises - Vert x2</v>
          </cell>
        </row>
        <row r="6495">
          <cell r="F6495">
            <v>5905490046352</v>
          </cell>
          <cell r="G6495" t="str">
            <v>Lot de chaises SOPHIE tissu bouclette et pieds étoile - Lot de 2 chaises - Bleu foncé x2</v>
          </cell>
        </row>
        <row r="6496">
          <cell r="F6496">
            <v>5905490046369</v>
          </cell>
          <cell r="G6496" t="str">
            <v>Lot de chaises SOPHIE tissu bouclette et pieds étoile - Lot de 2 chaises - Gris clair x2</v>
          </cell>
        </row>
        <row r="6497">
          <cell r="F6497">
            <v>5905490046376</v>
          </cell>
          <cell r="G6497" t="str">
            <v>Lot de chaises SOPHIE tissu bouclette et pieds étoile - Lot de 2 chaises - Gris foncé x2</v>
          </cell>
        </row>
        <row r="6498">
          <cell r="F6498">
            <v>5905490046383</v>
          </cell>
          <cell r="G6498" t="str">
            <v>Lot de chaises SOPHIE tissu bouclette et pieds étoile - Lot de 2 chaises - Blanc x1, Beige x1,</v>
          </cell>
        </row>
        <row r="6499">
          <cell r="F6499">
            <v>5905490046390</v>
          </cell>
          <cell r="G6499" t="str">
            <v>Lot de chaises SOPHIE tissu bouclette et pieds étoile - Lot de 2 chaises - Blanc x1, Marron x1,</v>
          </cell>
        </row>
        <row r="6500">
          <cell r="F6500">
            <v>5905490046406</v>
          </cell>
          <cell r="G6500" t="str">
            <v>Lot de chaises SOPHIE tissu bouclette et pieds étoile - Lot de 2 chaises - Blanc x1, Orange x1,</v>
          </cell>
        </row>
        <row r="6501">
          <cell r="F6501">
            <v>5905490046413</v>
          </cell>
          <cell r="G6501" t="str">
            <v>Lot de chaises SOPHIE tissu bouclette et pieds étoile - Lot de 2 chaises - Blanc x1, Jaune x1,</v>
          </cell>
        </row>
        <row r="6502">
          <cell r="F6502">
            <v>5905490046420</v>
          </cell>
          <cell r="G6502" t="str">
            <v>Lot de chaises SOPHIE tissu bouclette et pieds étoile - Lot de 2 chaises - Blanc x1, Vert x1</v>
          </cell>
        </row>
        <row r="6503">
          <cell r="F6503">
            <v>5905490046437</v>
          </cell>
          <cell r="G6503" t="str">
            <v>Lot de chaises SOPHIE tissu bouclette et pieds étoile - Lot de 2 chaises - Blanc x1, Bleu foncé x1,</v>
          </cell>
        </row>
        <row r="6504">
          <cell r="F6504">
            <v>5905490046444</v>
          </cell>
          <cell r="G6504" t="str">
            <v>Lot de chaises SOPHIE tissu bouclette et pieds étoile - Lot de 2 chaises - Blanc x1, Gris clair x1,</v>
          </cell>
        </row>
        <row r="6505">
          <cell r="F6505">
            <v>5905490046451</v>
          </cell>
          <cell r="G6505" t="str">
            <v>Lot de chaises SOPHIE tissu bouclette et pieds étoile - Lot de 2 chaises - Blanc x1, Gris foncé x1,</v>
          </cell>
        </row>
        <row r="6506">
          <cell r="F6506">
            <v>5905490046468</v>
          </cell>
          <cell r="G6506" t="str">
            <v>Lot de chaises SOPHIE tissu bouclette et pieds étoile - Lot de 2 chaises - Beige x1, Marron x1,</v>
          </cell>
        </row>
        <row r="6507">
          <cell r="F6507">
            <v>5905490046475</v>
          </cell>
          <cell r="G6507" t="str">
            <v>Lot de chaises SOPHIE tissu bouclette et pieds étoile - Lot de 2 chaises - Beige x1, Orange x1,</v>
          </cell>
        </row>
        <row r="6508">
          <cell r="F6508">
            <v>5905490046482</v>
          </cell>
          <cell r="G6508" t="str">
            <v>Lot de chaises SOPHIE tissu bouclette et pieds étoile - Lot de 2 chaises - Beige x1, Jaune x1</v>
          </cell>
        </row>
        <row r="6509">
          <cell r="F6509">
            <v>5905490046499</v>
          </cell>
          <cell r="G6509" t="str">
            <v>Lot de chaises SOPHIE tissu bouclette et pieds étoile - Lot de 2 chaises - Beige x1, Vert x1</v>
          </cell>
        </row>
        <row r="6510">
          <cell r="F6510">
            <v>5905490046505</v>
          </cell>
          <cell r="G6510" t="str">
            <v>Lot de chaises SOPHIE tissu bouclette et pieds étoile - Lot de 2 chaises - Beige x1, Bleu foncé x1</v>
          </cell>
        </row>
        <row r="6511">
          <cell r="F6511">
            <v>5905490046512</v>
          </cell>
          <cell r="G6511" t="str">
            <v>Lot de chaises SOPHIE tissu bouclette et pieds étoile - Lot de 2 chaises - Beige x1, Gris clair x1</v>
          </cell>
        </row>
        <row r="6512">
          <cell r="F6512">
            <v>5905490046529</v>
          </cell>
          <cell r="G6512" t="str">
            <v>Lot de chaises SOPHIE tissu bouclette et pieds étoile - Lot de 2 chaises - Beige x1, Gris foncé x1</v>
          </cell>
        </row>
        <row r="6513">
          <cell r="F6513">
            <v>5905490046536</v>
          </cell>
          <cell r="G6513" t="str">
            <v>Lot de chaises SOPHIE tissu bouclette et pieds étoile - Lot de 2 chaises - Gris clair x1, Marron x1,</v>
          </cell>
        </row>
        <row r="6514">
          <cell r="F6514">
            <v>5905490046543</v>
          </cell>
          <cell r="G6514" t="str">
            <v>Lot de chaises SOPHIE tissu bouclette et pieds étoile - Lot de 2 chaises - Gris clair x1, Orange x1</v>
          </cell>
        </row>
        <row r="6515">
          <cell r="F6515">
            <v>5905490046550</v>
          </cell>
          <cell r="G6515" t="str">
            <v>Lot de chaises SOPHIE tissu bouclette et pieds étoile - Lot de 2 chaises - Gris clair x1, Jaune x1</v>
          </cell>
        </row>
        <row r="6516">
          <cell r="F6516">
            <v>5905490046567</v>
          </cell>
          <cell r="G6516" t="str">
            <v>Lot de chaises SOPHIE tissu bouclette et pieds étoile - Lot de 2 chaises - Gris clair x1, Vert x1</v>
          </cell>
        </row>
        <row r="6517">
          <cell r="F6517">
            <v>5905490046574</v>
          </cell>
          <cell r="G6517" t="str">
            <v>Lot de chaises SOPHIE tissu bouclette et pieds étoile - Lot de 2 chaises - Gris clair x1, Bleu foncé x1,</v>
          </cell>
        </row>
        <row r="6518">
          <cell r="F6518">
            <v>5905490046581</v>
          </cell>
          <cell r="G6518" t="str">
            <v>Lot de chaises SOPHIE tissu bouclette et pieds étoile - Lot de 2 chaises - Gris clair x1, Gris foncé x1</v>
          </cell>
        </row>
        <row r="6519">
          <cell r="F6519">
            <v>5905490046598</v>
          </cell>
          <cell r="G6519" t="str">
            <v>Lot de chaises SOPHIE tissu bouclette et pieds étoile - Lot de 2 chaises - Gris foncé x1, Marron x1</v>
          </cell>
        </row>
        <row r="6520">
          <cell r="F6520">
            <v>5905490046604</v>
          </cell>
          <cell r="G6520" t="str">
            <v>Lot de chaises SOPHIE tissu bouclette et pieds étoile - Lot de 2 chaises - Gris foncé x1, Orange x1</v>
          </cell>
        </row>
        <row r="6521">
          <cell r="F6521">
            <v>5905490046611</v>
          </cell>
          <cell r="G6521" t="str">
            <v>Lot de chaises SOPHIE tissu bouclette et pieds étoile - Lot de 2 chaises - Gris foncé x1, Jaune x1</v>
          </cell>
        </row>
        <row r="6522">
          <cell r="F6522">
            <v>5905490046628</v>
          </cell>
          <cell r="G6522" t="str">
            <v>Lot de chaises SOPHIE tissu bouclette et pieds étoile - Lot de 2 chaises - Gris foncé x1, Vert x1</v>
          </cell>
        </row>
        <row r="6523">
          <cell r="F6523">
            <v>5905490046635</v>
          </cell>
          <cell r="G6523" t="str">
            <v>Lot de chaises SOPHIE tissu bouclette et pieds étoile - Lot de 2 chaises - Gris foncé x1, Bleu foncé x1</v>
          </cell>
        </row>
        <row r="6524">
          <cell r="F6524">
            <v>5905490046642</v>
          </cell>
          <cell r="G6524" t="str">
            <v>Lot de chaises SOPHIE tissu bouclette et pieds étoile - Lot de 2 chaises - Jaune x1, Vert x1</v>
          </cell>
        </row>
        <row r="6525">
          <cell r="F6525">
            <v>5905490046659</v>
          </cell>
          <cell r="G6525" t="str">
            <v>Lot de chaises SOPHIE tissu bouclette et pieds étoile - Lot de 2 chaises - Jaune x1, Bleu foncé x1,</v>
          </cell>
        </row>
        <row r="6526">
          <cell r="F6526">
            <v>5905490046666</v>
          </cell>
          <cell r="G6526" t="str">
            <v>Lot de chaises SOPHIE tissu bouclette et pieds étoile - Lot de 2 chaises - Vert x1, Bleu foncé x1,</v>
          </cell>
        </row>
        <row r="6527">
          <cell r="F6527">
            <v>5905490049865</v>
          </cell>
          <cell r="G6527" t="str">
            <v>Lot de chaises SOPHIE tissu bouclette et pieds étoile - Lot de 4 chaises - Blanc x1,</v>
          </cell>
        </row>
        <row r="6528">
          <cell r="F6528">
            <v>5905490049872</v>
          </cell>
          <cell r="G6528" t="str">
            <v>Lot de chaises SOPHIE tissu bouclette et pieds étoile - Lot de 4 chaises - Beige x1</v>
          </cell>
        </row>
        <row r="6529">
          <cell r="F6529">
            <v>5905490049889</v>
          </cell>
          <cell r="G6529" t="str">
            <v>Lot de chaises SOPHIE tissu bouclette et pieds étoile - Lot de 4 chaises - Marron x1</v>
          </cell>
        </row>
        <row r="6530">
          <cell r="F6530">
            <v>5905490049896</v>
          </cell>
          <cell r="G6530" t="str">
            <v>Lot de chaises SOPHIE tissu bouclette et pieds étoile - Lot de 4 chaises - Orange x1</v>
          </cell>
        </row>
        <row r="6531">
          <cell r="F6531">
            <v>5905490049902</v>
          </cell>
          <cell r="G6531" t="str">
            <v>Lot de chaises SOPHIE tissu bouclette et pieds étoile - Lot de 4 chaises - Jaune x1</v>
          </cell>
        </row>
        <row r="6532">
          <cell r="F6532">
            <v>5905490049919</v>
          </cell>
          <cell r="G6532" t="str">
            <v>Lot de chaises SOPHIE tissu bouclette et pieds étoile - Lot de 4 chaises - Vert x1</v>
          </cell>
        </row>
        <row r="6533">
          <cell r="F6533">
            <v>5905490049926</v>
          </cell>
          <cell r="G6533" t="str">
            <v>Lot de chaises SOPHIE tissu bouclette et pieds étoile - Lot de 4 chaises - Bleu foncé x1</v>
          </cell>
        </row>
        <row r="6534">
          <cell r="F6534">
            <v>5905490049933</v>
          </cell>
          <cell r="G6534" t="str">
            <v>Lot de chaises SOPHIE tissu bouclette et pieds étoile - Lot de 4 chaises - Gris clair x1</v>
          </cell>
        </row>
        <row r="6535">
          <cell r="F6535">
            <v>5905490049940</v>
          </cell>
          <cell r="G6535" t="str">
            <v>Lot de chaises SOPHIE tissu bouclette et pieds étoile - Lot de 4 chaises - Gris foncé x1</v>
          </cell>
        </row>
        <row r="6536">
          <cell r="F6536">
            <v>5905490049957</v>
          </cell>
          <cell r="G6536" t="str">
            <v>Lot de chaises SOPHIE tissu bouclette et pieds étoile - Lot de 4 chaises - Blanc x1, Beige x1,</v>
          </cell>
        </row>
        <row r="6537">
          <cell r="F6537">
            <v>5905490049964</v>
          </cell>
          <cell r="G6537" t="str">
            <v>Lot de chaises SOPHIE tissu bouclette et pieds étoile - Lot de 4 chaises - Blanc x1, Marron x1,</v>
          </cell>
        </row>
        <row r="6538">
          <cell r="F6538">
            <v>5905490049971</v>
          </cell>
          <cell r="G6538" t="str">
            <v>Lot de chaises SOPHIE tissu bouclette et pieds étoile - Lot de 4 chaises - Blanc x1, Orange x1,</v>
          </cell>
        </row>
        <row r="6539">
          <cell r="F6539">
            <v>5905490049988</v>
          </cell>
          <cell r="G6539" t="str">
            <v>Lot de chaises SOPHIE tissu bouclette et pieds étoile - Lot de 4 chaises - Blanc x1, Jaune x1,</v>
          </cell>
        </row>
        <row r="6540">
          <cell r="F6540">
            <v>5905490049995</v>
          </cell>
          <cell r="G6540" t="str">
            <v>Lot de chaises SOPHIE tissu bouclette et pieds étoile - Lot de 4 chaises - Blanc x1, Vert x1</v>
          </cell>
        </row>
        <row r="6541">
          <cell r="F6541">
            <v>5905490050007</v>
          </cell>
          <cell r="G6541" t="str">
            <v>Lot de chaises SOPHIE tissu bouclette et pieds étoile - Lot de 4 chaises - Blanc x1, Bleu foncé x1,</v>
          </cell>
        </row>
        <row r="6542">
          <cell r="F6542">
            <v>5905490050014</v>
          </cell>
          <cell r="G6542" t="str">
            <v>Lot de chaises SOPHIE tissu bouclette et pieds étoile - Lot de 4 chaises - Blanc x1, Gris clair x1,</v>
          </cell>
        </row>
        <row r="6543">
          <cell r="F6543">
            <v>5905490050021</v>
          </cell>
          <cell r="G6543" t="str">
            <v>Lot de chaises SOPHIE tissu bouclette et pieds étoile - Lot de 4 chaises - Blanc x1, Gris foncé x1,</v>
          </cell>
        </row>
        <row r="6544">
          <cell r="F6544">
            <v>5905490050038</v>
          </cell>
          <cell r="G6544" t="str">
            <v>Lot de chaises SOPHIE tissu bouclette et pieds étoile - Lot de 4 chaises - Beige x1, Marron x1,</v>
          </cell>
        </row>
        <row r="6545">
          <cell r="F6545">
            <v>5905490050045</v>
          </cell>
          <cell r="G6545" t="str">
            <v>Lot de chaises SOPHIE tissu bouclette et pieds étoile - Lot de 4 chaises - Beige x1, Orange x1,</v>
          </cell>
        </row>
        <row r="6546">
          <cell r="F6546">
            <v>5905490050052</v>
          </cell>
          <cell r="G6546" t="str">
            <v>Lot de chaises SOPHIE tissu bouclette et pieds étoile - Lot de 4 chaises - Beige x1, Jaune x1</v>
          </cell>
        </row>
        <row r="6547">
          <cell r="F6547">
            <v>5905490050069</v>
          </cell>
          <cell r="G6547" t="str">
            <v>Lot de chaises SOPHIE tissu bouclette et pieds étoile - Lot de 4 chaises - Beige x1, Vert x1</v>
          </cell>
        </row>
        <row r="6548">
          <cell r="F6548">
            <v>5905490050076</v>
          </cell>
          <cell r="G6548" t="str">
            <v>Lot de chaises SOPHIE tissu bouclette et pieds étoile - Lot de 4 chaises - Beige x1, Bleu foncé x1</v>
          </cell>
        </row>
        <row r="6549">
          <cell r="F6549">
            <v>5905490050083</v>
          </cell>
          <cell r="G6549" t="str">
            <v>Lot de chaises SOPHIE tissu bouclette et pieds étoile - Lot de 4 chaises - Beige x1, Gris clair x1</v>
          </cell>
        </row>
        <row r="6550">
          <cell r="F6550">
            <v>5905490050090</v>
          </cell>
          <cell r="G6550" t="str">
            <v>Lot de chaises SOPHIE tissu bouclette et pieds étoile - Lot de 4 chaises - Beige x1, Gris foncé x1</v>
          </cell>
        </row>
        <row r="6551">
          <cell r="F6551">
            <v>5905490050106</v>
          </cell>
          <cell r="G6551" t="str">
            <v>Lot de chaises SOPHIE tissu bouclette et pieds étoile - Lot de 4 chaises - Gris clair x1, Marron x1,</v>
          </cell>
        </row>
        <row r="6552">
          <cell r="F6552">
            <v>5905490050113</v>
          </cell>
          <cell r="G6552" t="str">
            <v>Lot de chaises SOPHIE tissu bouclette et pieds étoile - Lot de 4 chaises - Gris clair x1, Orange x1</v>
          </cell>
        </row>
        <row r="6553">
          <cell r="F6553">
            <v>5905490050120</v>
          </cell>
          <cell r="G6553" t="str">
            <v>Lot de chaises SOPHIE tissu bouclette et pieds étoile - Lot de 4 chaises - Gris clair x1, Jaune x1</v>
          </cell>
        </row>
        <row r="6554">
          <cell r="F6554">
            <v>5905490050137</v>
          </cell>
          <cell r="G6554" t="str">
            <v>Lot de chaises SOPHIE tissu bouclette et pieds étoile - Lot de 4 chaises - Gris clair x1, Vert x1</v>
          </cell>
        </row>
        <row r="6555">
          <cell r="F6555">
            <v>5905490050144</v>
          </cell>
          <cell r="G6555" t="str">
            <v>Lot de chaises SOPHIE tissu bouclette et pieds étoile - Lot de 4 chaises - Gris clair x1, Bleu foncé x1,</v>
          </cell>
        </row>
        <row r="6556">
          <cell r="F6556">
            <v>5905490050151</v>
          </cell>
          <cell r="G6556" t="str">
            <v>Lot de chaises SOPHIE tissu bouclette et pieds étoile - Lot de 4 chaises - Gris clair x1, Gris foncé x1</v>
          </cell>
        </row>
        <row r="6557">
          <cell r="F6557">
            <v>5905490050168</v>
          </cell>
          <cell r="G6557" t="str">
            <v>Lot de chaises SOPHIE tissu bouclette et pieds étoile - Lot de 4 chaises - Gris foncé x1, Marron x1</v>
          </cell>
        </row>
        <row r="6558">
          <cell r="F6558">
            <v>5905490050175</v>
          </cell>
          <cell r="G6558" t="str">
            <v>Lot de chaises SOPHIE tissu bouclette et pieds étoile - Lot de 4 chaises - Gris foncé x1, Orange x1</v>
          </cell>
        </row>
        <row r="6559">
          <cell r="F6559">
            <v>5905490050182</v>
          </cell>
          <cell r="G6559" t="str">
            <v>Lot de chaises SOPHIE tissu bouclette et pieds étoile - Lot de 4 chaises - Gris foncé x1, Jaune x1</v>
          </cell>
        </row>
        <row r="6560">
          <cell r="F6560">
            <v>5905490050199</v>
          </cell>
          <cell r="G6560" t="str">
            <v>Lot de chaises SOPHIE tissu bouclette et pieds étoile - Lot de 4 chaises - Gris foncé x1, Vert x1</v>
          </cell>
        </row>
        <row r="6561">
          <cell r="F6561">
            <v>5905490050205</v>
          </cell>
          <cell r="G6561" t="str">
            <v>Lot de chaises SOPHIE tissu bouclette et pieds étoile - Lot de 4 chaises - Gris foncé x1, Bleu foncé x1</v>
          </cell>
        </row>
        <row r="6562">
          <cell r="F6562">
            <v>5905490050212</v>
          </cell>
          <cell r="G6562" t="str">
            <v>Lot de chaises SOPHIE tissu bouclette et pieds étoile - Lot de 4 chaises - Jaune x1, Vert x1</v>
          </cell>
        </row>
        <row r="6563">
          <cell r="F6563">
            <v>5905490050229</v>
          </cell>
          <cell r="G6563" t="str">
            <v>Lot de chaises SOPHIE tissu bouclette et pieds étoile - Lot de 4 chaises - Jaune x1, Bleu foncé x1,</v>
          </cell>
        </row>
        <row r="6564">
          <cell r="F6564">
            <v>5905490050236</v>
          </cell>
          <cell r="G6564" t="str">
            <v>Lot de chaises SOPHIE tissu bouclette et pieds étoile - Lot de 4 chaises - Vert x2, Bleu foncé x2</v>
          </cell>
        </row>
        <row r="6565">
          <cell r="F6565">
            <v>5905490050243</v>
          </cell>
          <cell r="G6565" t="str">
            <v>Lot de chaises SOPHIE tissu bouclette et pieds étoile - Lot de 4 chaises - Blanc x2, Beige x1,  Marron x1,</v>
          </cell>
        </row>
        <row r="6566">
          <cell r="F6566">
            <v>5905490050250</v>
          </cell>
          <cell r="G6566" t="str">
            <v>Lot de chaises SOPHIE tissu bouclette et pieds étoile - Lot de 4 chaises - Blanc x2, Beige x1,  Orange x1,</v>
          </cell>
        </row>
        <row r="6567">
          <cell r="F6567">
            <v>5905490050267</v>
          </cell>
          <cell r="G6567" t="str">
            <v>Lot de chaises SOPHIE tissu bouclette et pieds étoile - Lot de 4 chaises - Blanc x2, Beige x1,  Jaune x1,</v>
          </cell>
        </row>
        <row r="6568">
          <cell r="F6568">
            <v>5905490050274</v>
          </cell>
          <cell r="G6568" t="str">
            <v>Lot de chaises SOPHIE tissu bouclette et pieds étoile - Lot de 4 chaises - Blanc x2, Beige x1,  Vert x1,</v>
          </cell>
        </row>
        <row r="6569">
          <cell r="F6569">
            <v>5905490050281</v>
          </cell>
          <cell r="G6569" t="str">
            <v>Lot de chaises SOPHIE tissu bouclette et pieds étoile - Lot de 4 chaises - Blanc x2, Beige x1,  Bleu foncé x1,</v>
          </cell>
        </row>
        <row r="6570">
          <cell r="F6570">
            <v>5905490050298</v>
          </cell>
          <cell r="G6570" t="str">
            <v>Lot de chaises SOPHIE tissu bouclette et pieds étoile - Lot de 4 chaises - Blanc x2, Beige x1,  Gris foncé x1,</v>
          </cell>
        </row>
        <row r="6571">
          <cell r="F6571">
            <v>5905490050304</v>
          </cell>
          <cell r="G6571" t="str">
            <v>Lot de chaises SOPHIE tissu bouclette et pieds étoile - Lot de 4 chaises - Blanc x2, Beige x1,  Gris clair x1,</v>
          </cell>
        </row>
        <row r="6572">
          <cell r="F6572">
            <v>5905490050311</v>
          </cell>
          <cell r="G6572" t="str">
            <v>Lot de chaises SOPHIE tissu bouclette et pieds étoile - Lot de 4 chaises - Beige x2,  Blanc x1, Marron x1,</v>
          </cell>
        </row>
        <row r="6573">
          <cell r="F6573">
            <v>5905490050328</v>
          </cell>
          <cell r="G6573" t="str">
            <v>Lot de chaises SOPHIE tissu bouclette et pieds étoile - Lot de 4 chaises - Beige x2,  Blanc x1, Orange x1,</v>
          </cell>
        </row>
        <row r="6574">
          <cell r="F6574">
            <v>5905490050335</v>
          </cell>
          <cell r="G6574" t="str">
            <v>Lot de chaises SOPHIE tissu bouclette et pieds étoile - Lot de 4 chaises - Beige x2,  Blanc x1, Jaune x1,</v>
          </cell>
        </row>
        <row r="6575">
          <cell r="F6575">
            <v>5905490050342</v>
          </cell>
          <cell r="G6575" t="str">
            <v>Lot de chaises SOPHIE tissu bouclette et pieds étoile - Lot de 4 chaises - Beige x2,  Blanc x1, Vert x1,</v>
          </cell>
        </row>
        <row r="6576">
          <cell r="F6576">
            <v>5905490050359</v>
          </cell>
          <cell r="G6576" t="str">
            <v>Lot de chaises SOPHIE tissu bouclette et pieds étoile - Lot de 4 chaises - Beige x2,  Blanc x1, Bleu foncé x1,</v>
          </cell>
        </row>
        <row r="6577">
          <cell r="F6577">
            <v>5905490050366</v>
          </cell>
          <cell r="G6577" t="str">
            <v>Lot de chaises SOPHIE tissu bouclette et pieds étoile - Lot de 4 chaises - Beige x2,  Blanc x1, Gris foncé x1,</v>
          </cell>
        </row>
        <row r="6578">
          <cell r="F6578">
            <v>5905490050373</v>
          </cell>
          <cell r="G6578" t="str">
            <v>Lot de chaises SOPHIE tissu bouclette et pieds étoile - Lot de 4 chaises - Beige x2,  Blanc x1, Gris clair x1,</v>
          </cell>
        </row>
        <row r="6579">
          <cell r="F6579">
            <v>5905490050380</v>
          </cell>
          <cell r="G6579" t="str">
            <v>Lot de chaises SOPHIE tissu bouclette et pieds étoile - Lot de 4 chaises - Marron x2, Blanc x1, Beige x1,</v>
          </cell>
        </row>
        <row r="6580">
          <cell r="F6580">
            <v>5905490050397</v>
          </cell>
          <cell r="G6580" t="str">
            <v>Lot de chaises SOPHIE tissu bouclette et pieds étoile - Lot de 4 chaises - Marron x2, Blanc x1, Gris clair x1,</v>
          </cell>
        </row>
        <row r="6581">
          <cell r="F6581">
            <v>5905490050403</v>
          </cell>
          <cell r="G6581" t="str">
            <v>Lot de chaises SOPHIE tissu bouclette et pieds étoile - Lot de 4 chaises - Marron x2, Blanc x1, Gris foncé x1,</v>
          </cell>
        </row>
        <row r="6582">
          <cell r="F6582">
            <v>5905490050410</v>
          </cell>
          <cell r="G6582" t="str">
            <v>Lot de chaises SOPHIE tissu bouclette et pieds étoile - Lot de 4 chaises - Jaune x2, Vert x1, Beige x1,</v>
          </cell>
        </row>
        <row r="6583">
          <cell r="F6583">
            <v>5905490050427</v>
          </cell>
          <cell r="G6583" t="str">
            <v>Lot de chaises SOPHIE tissu bouclette et pieds étoile - Lot de 4 chaises - Jaune x2, Vert x1, Blanc x1,</v>
          </cell>
        </row>
        <row r="6584">
          <cell r="F6584">
            <v>5905490050434</v>
          </cell>
          <cell r="G6584" t="str">
            <v>Lot de chaises SOPHIE tissu bouclette et pieds étoile - Lot de 4 chaises - Jaune x2, Bleu foncé x1, Blanc x1,</v>
          </cell>
        </row>
        <row r="6585">
          <cell r="F6585">
            <v>5905490050441</v>
          </cell>
          <cell r="G6585" t="str">
            <v>Lot de chaises SOPHIE tissu bouclette et pieds étoile - Lot de 4 chaises - Bleu foncé x2, Vert x1, Blanc x1,</v>
          </cell>
        </row>
        <row r="6586">
          <cell r="F6586">
            <v>5905490050458</v>
          </cell>
          <cell r="G6586" t="str">
            <v>Lot de chaises SOPHIE tissu bouclette et pieds étoile - Lot de 4 chaises - Gris foncé x2, Beige x1,  Gris clair x1,</v>
          </cell>
        </row>
        <row r="6587">
          <cell r="F6587">
            <v>5905490050465</v>
          </cell>
          <cell r="G6587" t="str">
            <v>Lot de chaises SOPHIE tissu bouclette et pieds étoile - Lot de 4 chaises - Gris clair x2, Blanc x1, Gris foncé x1,</v>
          </cell>
        </row>
        <row r="6588">
          <cell r="F6588">
            <v>5905490041494</v>
          </cell>
          <cell r="G6588" t="str">
            <v>Lot de chaises SOPHIE tissu bouclette et pieds scandinaves noirs - Lot de 2 chaises - Blanc x2</v>
          </cell>
        </row>
        <row r="6589">
          <cell r="F6589">
            <v>5905490047311</v>
          </cell>
          <cell r="G6589" t="str">
            <v>Lot de chaises SOPHIE tissu bouclette et pieds scandinaves noirs - Lot de 2 chaises - Beige x2</v>
          </cell>
        </row>
        <row r="6590">
          <cell r="F6590">
            <v>5905490047328</v>
          </cell>
          <cell r="G6590" t="str">
            <v>Lot de chaises SOPHIE tissu bouclette et pieds scandinaves noirs - Lot de 2 chaises - Marron x2</v>
          </cell>
        </row>
        <row r="6591">
          <cell r="F6591">
            <v>5905490047335</v>
          </cell>
          <cell r="G6591" t="str">
            <v>Lot de chaises SOPHIE tissu bouclette et pieds scandinaves noirs - Lot de 2 chaises - Orange x2</v>
          </cell>
        </row>
        <row r="6592">
          <cell r="F6592">
            <v>5905490047342</v>
          </cell>
          <cell r="G6592" t="str">
            <v>Lot de chaises SOPHIE tissu bouclette et pieds scandinaves noirs - Lot de 2 chaises - Jaune x2</v>
          </cell>
        </row>
        <row r="6593">
          <cell r="F6593">
            <v>5905490047359</v>
          </cell>
          <cell r="G6593" t="str">
            <v>Lot de chaises SOPHIE tissu bouclette et pieds scandinaves noirs - Lot de 2 chaises - Vert x2</v>
          </cell>
        </row>
        <row r="6594">
          <cell r="F6594">
            <v>5905490047366</v>
          </cell>
          <cell r="G6594" t="str">
            <v>Lot de chaises SOPHIE tissu bouclette et pieds scandinaves noirs - Lot de 2 chaises - Bleu foncé x2</v>
          </cell>
        </row>
        <row r="6595">
          <cell r="F6595">
            <v>5905490047373</v>
          </cell>
          <cell r="G6595" t="str">
            <v>Lot de chaises SOPHIE tissu bouclette et pieds scandinaves noirs - Lot de 2 chaises - Gris clair x2</v>
          </cell>
        </row>
        <row r="6596">
          <cell r="F6596">
            <v>5905490047380</v>
          </cell>
          <cell r="G6596" t="str">
            <v>Lot de chaises SOPHIE tissu bouclette et pieds scandinaves noirs - Lot de 2 chaises - Gris foncé x2</v>
          </cell>
        </row>
        <row r="6597">
          <cell r="F6597">
            <v>5905490047397</v>
          </cell>
          <cell r="G6597" t="str">
            <v>Lot de chaises SOPHIE tissu bouclette et pieds scandinaves noirs - Lot de 2 chaises - Blanc x1, Beige x1,</v>
          </cell>
        </row>
        <row r="6598">
          <cell r="F6598">
            <v>5905490047403</v>
          </cell>
          <cell r="G6598" t="str">
            <v>Lot de chaises SOPHIE tissu bouclette et pieds scandinaves noirs - Lot de 2 chaises - Blanc x1, Marron x1,</v>
          </cell>
        </row>
        <row r="6599">
          <cell r="F6599">
            <v>5905490047410</v>
          </cell>
          <cell r="G6599" t="str">
            <v>Lot de chaises SOPHIE tissu bouclette et pieds scandinaves noirs - Lot de 2 chaises - Blanc x1, Orange x1,</v>
          </cell>
        </row>
        <row r="6600">
          <cell r="F6600">
            <v>5905490047427</v>
          </cell>
          <cell r="G6600" t="str">
            <v>Lot de chaises SOPHIE tissu bouclette et pieds scandinaves noirs - Lot de 2 chaises - Blanc x1, Jaune x1,</v>
          </cell>
        </row>
        <row r="6601">
          <cell r="F6601">
            <v>5905490047434</v>
          </cell>
          <cell r="G6601" t="str">
            <v>Lot de chaises SOPHIE tissu bouclette et pieds scandinaves noirs - Lot de 2 chaises - Blanc x1, Vert x1</v>
          </cell>
        </row>
        <row r="6602">
          <cell r="F6602">
            <v>5905490047441</v>
          </cell>
          <cell r="G6602" t="str">
            <v>Lot de chaises SOPHIE tissu bouclette et pieds scandinaves noirs - Lot de 2 chaises - Blanc x1, Bleu foncé x1,</v>
          </cell>
        </row>
        <row r="6603">
          <cell r="F6603">
            <v>5905490047458</v>
          </cell>
          <cell r="G6603" t="str">
            <v>Lot de chaises SOPHIE tissu bouclette et pieds scandinaves noirs - Lot de 2 chaises - Blanc x1, Gris clair x1,</v>
          </cell>
        </row>
        <row r="6604">
          <cell r="F6604">
            <v>5905490047465</v>
          </cell>
          <cell r="G6604" t="str">
            <v>Lot de chaises SOPHIE tissu bouclette et pieds scandinaves noirs - Lot de 2 chaises - Blanc x1, Gris foncé x1,</v>
          </cell>
        </row>
        <row r="6605">
          <cell r="F6605">
            <v>5905490047472</v>
          </cell>
          <cell r="G6605" t="str">
            <v>Lot de chaises SOPHIE tissu bouclette et pieds scandinaves noirs - Lot de 2 chaises - Beige x1, Marron x1,</v>
          </cell>
        </row>
        <row r="6606">
          <cell r="F6606">
            <v>5905490047489</v>
          </cell>
          <cell r="G6606" t="str">
            <v>Lot de chaises SOPHIE tissu bouclette et pieds scandinaves noirs - Lot de 2 chaises - Beige x1, Orange x1,</v>
          </cell>
        </row>
        <row r="6607">
          <cell r="F6607">
            <v>5905490047496</v>
          </cell>
          <cell r="G6607" t="str">
            <v>Lot de chaises SOPHIE tissu bouclette et pieds scandinaves noirs - Lot de 2 chaises - Beige x1, Jaune x1</v>
          </cell>
        </row>
        <row r="6608">
          <cell r="F6608">
            <v>5905490047502</v>
          </cell>
          <cell r="G6608" t="str">
            <v>Lot de chaises SOPHIE tissu bouclette et pieds scandinaves noirs - Lot de 2 chaises - Beige x1, Vert x1</v>
          </cell>
        </row>
        <row r="6609">
          <cell r="F6609">
            <v>5905490047519</v>
          </cell>
          <cell r="G6609" t="str">
            <v>Lot de chaises SOPHIE tissu bouclette et pieds scandinaves noirs - Lot de 2 chaises - Beige x1, Bleu foncé x1</v>
          </cell>
        </row>
        <row r="6610">
          <cell r="F6610">
            <v>5905490047526</v>
          </cell>
          <cell r="G6610" t="str">
            <v>Lot de chaises SOPHIE tissu bouclette et pieds scandinaves noirs - Lot de 2 chaises - Beige x1, Gris clair x1</v>
          </cell>
        </row>
        <row r="6611">
          <cell r="F6611">
            <v>5905490047533</v>
          </cell>
          <cell r="G6611" t="str">
            <v>Lot de chaises SOPHIE tissu bouclette et pieds scandinaves noirs - Lot de 2 chaises - Beige x1, Gris foncé x1</v>
          </cell>
        </row>
        <row r="6612">
          <cell r="F6612">
            <v>5905490047540</v>
          </cell>
          <cell r="G6612" t="str">
            <v>Lot de chaises SOPHIE tissu bouclette et pieds scandinaves noirs - Lot de 2 chaises - Gris clair x1, Marron x1,</v>
          </cell>
        </row>
        <row r="6613">
          <cell r="F6613">
            <v>5905490047557</v>
          </cell>
          <cell r="G6613" t="str">
            <v>Lot de chaises SOPHIE tissu bouclette et pieds scandinaves noirs - Lot de 2 chaises - Gris clair x1, Orange x1</v>
          </cell>
        </row>
        <row r="6614">
          <cell r="F6614">
            <v>5905490047564</v>
          </cell>
          <cell r="G6614" t="str">
            <v>Lot de chaises SOPHIE tissu bouclette et pieds scandinaves noirs - Lot de 2 chaises - Gris clair x1, Jaune x1</v>
          </cell>
        </row>
        <row r="6615">
          <cell r="F6615">
            <v>5905490047571</v>
          </cell>
          <cell r="G6615" t="str">
            <v>Lot de chaises SOPHIE tissu bouclette et pieds scandinaves noirs - Lot de 2 chaises - Gris clair x1, Vert x1</v>
          </cell>
        </row>
        <row r="6616">
          <cell r="F6616">
            <v>5905490047588</v>
          </cell>
          <cell r="G6616" t="str">
            <v>Lot de chaises SOPHIE tissu bouclette et pieds scandinaves noirs - Lot de 2 chaises - Gris clair x1, Bleu foncé x1,</v>
          </cell>
        </row>
        <row r="6617">
          <cell r="F6617">
            <v>5905490047595</v>
          </cell>
          <cell r="G6617" t="str">
            <v>Lot de chaises SOPHIE tissu bouclette et pieds scandinaves noirs - Lot de 2 chaises - Gris clair x1, Gris foncé x1</v>
          </cell>
        </row>
        <row r="6618">
          <cell r="F6618">
            <v>5905490047601</v>
          </cell>
          <cell r="G6618" t="str">
            <v>Lot de chaises SOPHIE tissu bouclette et pieds scandinaves noirs - Lot de 2 chaises - Gris foncé x1, Marron x1</v>
          </cell>
        </row>
        <row r="6619">
          <cell r="F6619">
            <v>5905490047618</v>
          </cell>
          <cell r="G6619" t="str">
            <v>Lot de chaises SOPHIE tissu bouclette et pieds scandinaves noirs - Lot de 2 chaises - Gris foncé x1, Orange x1</v>
          </cell>
        </row>
        <row r="6620">
          <cell r="F6620">
            <v>5905490047625</v>
          </cell>
          <cell r="G6620" t="str">
            <v>Lot de chaises SOPHIE tissu bouclette et pieds scandinaves noirs - Lot de 2 chaises - Gris foncé x1, Jaune x1</v>
          </cell>
        </row>
        <row r="6621">
          <cell r="F6621">
            <v>5905490047632</v>
          </cell>
          <cell r="G6621" t="str">
            <v>Lot de chaises SOPHIE tissu bouclette et pieds scandinaves noirs - Lot de 2 chaises - Gris foncé x1, Vert x1</v>
          </cell>
        </row>
        <row r="6622">
          <cell r="F6622">
            <v>5905490047649</v>
          </cell>
          <cell r="G6622" t="str">
            <v>Lot de chaises SOPHIE tissu bouclette et pieds scandinaves noirs - Lot de 2 chaises - Gris foncé x1, Bleu foncé x1</v>
          </cell>
        </row>
        <row r="6623">
          <cell r="F6623">
            <v>5905490047656</v>
          </cell>
          <cell r="G6623" t="str">
            <v>Lot de chaises SOPHIE tissu bouclette et pieds scandinaves noirs - Lot de 2 chaises - Jaune x1, Vert x1</v>
          </cell>
        </row>
        <row r="6624">
          <cell r="F6624">
            <v>5905490047663</v>
          </cell>
          <cell r="G6624" t="str">
            <v>Lot de chaises SOPHIE tissu bouclette et pieds scandinaves noirs - Lot de 2 chaises - Jaune x1, Bleu foncé x1,</v>
          </cell>
        </row>
        <row r="6625">
          <cell r="F6625">
            <v>5905490047670</v>
          </cell>
          <cell r="G6625" t="str">
            <v>Lot de chaises SOPHIE tissu bouclette et pieds scandinaves noirs - Lot de 2 chaises - Vert x1, Bleu foncé x1,</v>
          </cell>
        </row>
        <row r="6626">
          <cell r="F6626">
            <v>5905490041500</v>
          </cell>
          <cell r="G6626" t="str">
            <v>Lot de chaises SOPHIE tissu bouclette et pieds scandinaves noirs - Lot de 4 chaises - Blanc x1,</v>
          </cell>
        </row>
        <row r="6627">
          <cell r="F6627">
            <v>5905490051639</v>
          </cell>
          <cell r="G6627" t="str">
            <v>Lot de chaises SOPHIE tissu bouclette et pieds scandinaves noirs - Lot de 4 chaises - Beige x1</v>
          </cell>
        </row>
        <row r="6628">
          <cell r="F6628">
            <v>5905490051646</v>
          </cell>
          <cell r="G6628" t="str">
            <v>Lot de chaises SOPHIE tissu bouclette et pieds scandinaves noirs - Lot de 4 chaises - Marron x1</v>
          </cell>
        </row>
        <row r="6629">
          <cell r="F6629">
            <v>5905490051653</v>
          </cell>
          <cell r="G6629" t="str">
            <v>Lot de chaises SOPHIE tissu bouclette et pieds scandinaves noirs - Lot de 4 chaises - Orange x1</v>
          </cell>
        </row>
        <row r="6630">
          <cell r="F6630">
            <v>5905490051660</v>
          </cell>
          <cell r="G6630" t="str">
            <v>Lot de chaises SOPHIE tissu bouclette et pieds scandinaves noirs - Lot de 4 chaises - Jaune x1</v>
          </cell>
        </row>
        <row r="6631">
          <cell r="F6631">
            <v>5905490051677</v>
          </cell>
          <cell r="G6631" t="str">
            <v>Lot de chaises SOPHIE tissu bouclette et pieds scandinaves noirs - Lot de 4 chaises - Vert x1</v>
          </cell>
        </row>
        <row r="6632">
          <cell r="F6632">
            <v>5905490051684</v>
          </cell>
          <cell r="G6632" t="str">
            <v>Lot de chaises SOPHIE tissu bouclette et pieds scandinaves noirs - Lot de 4 chaises - Bleu foncé x1</v>
          </cell>
        </row>
        <row r="6633">
          <cell r="F6633">
            <v>5905490051691</v>
          </cell>
          <cell r="G6633" t="str">
            <v>Lot de chaises SOPHIE tissu bouclette et pieds scandinaves noirs - Lot de 4 chaises - Gris clair x1</v>
          </cell>
        </row>
        <row r="6634">
          <cell r="F6634">
            <v>5905490051707</v>
          </cell>
          <cell r="G6634" t="str">
            <v>Lot de chaises SOPHIE tissu bouclette et pieds scandinaves noirs - Lot de 4 chaises - Gris foncé x1</v>
          </cell>
        </row>
        <row r="6635">
          <cell r="F6635">
            <v>5905490051714</v>
          </cell>
          <cell r="G6635" t="str">
            <v>Lot de chaises SOPHIE tissu bouclette et pieds scandinaves noirs - Lot de 4 chaises - Blanc x1, Beige x1,</v>
          </cell>
        </row>
        <row r="6636">
          <cell r="F6636">
            <v>5905490051721</v>
          </cell>
          <cell r="G6636" t="str">
            <v>Lot de chaises SOPHIE tissu bouclette et pieds scandinaves noirs - Lot de 4 chaises - Blanc x1, Marron x1,</v>
          </cell>
        </row>
        <row r="6637">
          <cell r="F6637">
            <v>5905490051738</v>
          </cell>
          <cell r="G6637" t="str">
            <v>Lot de chaises SOPHIE tissu bouclette et pieds scandinaves noirs - Lot de 4 chaises - Blanc x1, Orange x1,</v>
          </cell>
        </row>
        <row r="6638">
          <cell r="F6638">
            <v>5905490051745</v>
          </cell>
          <cell r="G6638" t="str">
            <v>Lot de chaises SOPHIE tissu bouclette et pieds scandinaves noirs - Lot de 4 chaises - Blanc x1, Jaune x1,</v>
          </cell>
        </row>
        <row r="6639">
          <cell r="F6639">
            <v>5905490051752</v>
          </cell>
          <cell r="G6639" t="str">
            <v>Lot de chaises SOPHIE tissu bouclette et pieds scandinaves noirs - Lot de 4 chaises - Blanc x1, Vert x1</v>
          </cell>
        </row>
        <row r="6640">
          <cell r="F6640">
            <v>5905490051769</v>
          </cell>
          <cell r="G6640" t="str">
            <v>Lot de chaises SOPHIE tissu bouclette et pieds scandinaves noirs - Lot de 4 chaises - Blanc x1, Bleu foncé x1,</v>
          </cell>
        </row>
        <row r="6641">
          <cell r="F6641">
            <v>5905490051776</v>
          </cell>
          <cell r="G6641" t="str">
            <v>Lot de chaises SOPHIE tissu bouclette et pieds scandinaves noirs - Lot de 4 chaises - Blanc x1, Gris clair x1,</v>
          </cell>
        </row>
        <row r="6642">
          <cell r="F6642">
            <v>5905490051783</v>
          </cell>
          <cell r="G6642" t="str">
            <v>Lot de chaises SOPHIE tissu bouclette et pieds scandinaves noirs - Lot de 4 chaises - Blanc x1, Gris foncé x1,</v>
          </cell>
        </row>
        <row r="6643">
          <cell r="F6643">
            <v>5905490051790</v>
          </cell>
          <cell r="G6643" t="str">
            <v>Lot de chaises SOPHIE tissu bouclette et pieds scandinaves noirs - Lot de 4 chaises - Beige x1, Marron x1,</v>
          </cell>
        </row>
        <row r="6644">
          <cell r="F6644">
            <v>5905490051806</v>
          </cell>
          <cell r="G6644" t="str">
            <v>Lot de chaises SOPHIE tissu bouclette et pieds scandinaves noirs - Lot de 4 chaises - Beige x1, Orange x1,</v>
          </cell>
        </row>
        <row r="6645">
          <cell r="F6645">
            <v>5905490051813</v>
          </cell>
          <cell r="G6645" t="str">
            <v>Lot de chaises SOPHIE tissu bouclette et pieds scandinaves noirs - Lot de 4 chaises - Beige x1, Jaune x1</v>
          </cell>
        </row>
        <row r="6646">
          <cell r="F6646">
            <v>5905490051820</v>
          </cell>
          <cell r="G6646" t="str">
            <v>Lot de chaises SOPHIE tissu bouclette et pieds scandinaves noirs - Lot de 4 chaises - Beige x1, Vert x1</v>
          </cell>
        </row>
        <row r="6647">
          <cell r="F6647">
            <v>5905490051837</v>
          </cell>
          <cell r="G6647" t="str">
            <v>Lot de chaises SOPHIE tissu bouclette et pieds scandinaves noirs - Lot de 4 chaises - Beige x1, Bleu foncé x1</v>
          </cell>
        </row>
        <row r="6648">
          <cell r="F6648">
            <v>5905490051844</v>
          </cell>
          <cell r="G6648" t="str">
            <v>Lot de chaises SOPHIE tissu bouclette et pieds scandinaves noirs - Lot de 4 chaises - Beige x1, Gris clair x1</v>
          </cell>
        </row>
        <row r="6649">
          <cell r="F6649">
            <v>5905490051851</v>
          </cell>
          <cell r="G6649" t="str">
            <v>Lot de chaises SOPHIE tissu bouclette et pieds scandinaves noirs - Lot de 4 chaises - Beige x1, Gris foncé x1</v>
          </cell>
        </row>
        <row r="6650">
          <cell r="F6650">
            <v>5905490051868</v>
          </cell>
          <cell r="G6650" t="str">
            <v>Lot de chaises SOPHIE tissu bouclette et pieds scandinaves noirs - Lot de 4 chaises - Gris clair x1, Marron x1,</v>
          </cell>
        </row>
        <row r="6651">
          <cell r="F6651">
            <v>5905490051875</v>
          </cell>
          <cell r="G6651" t="str">
            <v>Lot de chaises SOPHIE tissu bouclette et pieds scandinaves noirs - Lot de 4 chaises - Gris clair x1, Orange x1</v>
          </cell>
        </row>
        <row r="6652">
          <cell r="F6652">
            <v>5905490051882</v>
          </cell>
          <cell r="G6652" t="str">
            <v>Lot de chaises SOPHIE tissu bouclette et pieds scandinaves noirs - Lot de 4 chaises - Gris clair x1, Jaune x1</v>
          </cell>
        </row>
        <row r="6653">
          <cell r="F6653">
            <v>5905490051899</v>
          </cell>
          <cell r="G6653" t="str">
            <v>Lot de chaises SOPHIE tissu bouclette et pieds scandinaves noirs - Lot de 4 chaises - Gris clair x1, Vert x1</v>
          </cell>
        </row>
        <row r="6654">
          <cell r="F6654">
            <v>5905490051905</v>
          </cell>
          <cell r="G6654" t="str">
            <v>Lot de chaises SOPHIE tissu bouclette et pieds scandinaves noirs - Lot de 4 chaises - Gris clair x1, Bleu foncé x1,</v>
          </cell>
        </row>
        <row r="6655">
          <cell r="F6655">
            <v>5905490051912</v>
          </cell>
          <cell r="G6655" t="str">
            <v>Lot de chaises SOPHIE tissu bouclette et pieds scandinaves noirs - Lot de 4 chaises - Gris clair x1, Gris foncé x1</v>
          </cell>
        </row>
        <row r="6656">
          <cell r="F6656">
            <v>5905490051929</v>
          </cell>
          <cell r="G6656" t="str">
            <v>Lot de chaises SOPHIE tissu bouclette et pieds scandinaves noirs - Lot de 4 chaises - Gris foncé x1, Marron x1</v>
          </cell>
        </row>
        <row r="6657">
          <cell r="F6657">
            <v>5905490051936</v>
          </cell>
          <cell r="G6657" t="str">
            <v>Lot de chaises SOPHIE tissu bouclette et pieds scandinaves noirs - Lot de 4 chaises - Gris foncé x1, Orange x1</v>
          </cell>
        </row>
        <row r="6658">
          <cell r="F6658">
            <v>5905490051943</v>
          </cell>
          <cell r="G6658" t="str">
            <v>Lot de chaises SOPHIE tissu bouclette et pieds scandinaves noirs - Lot de 4 chaises - Gris foncé x1, Jaune x1</v>
          </cell>
        </row>
        <row r="6659">
          <cell r="F6659">
            <v>5905490051950</v>
          </cell>
          <cell r="G6659" t="str">
            <v>Lot de chaises SOPHIE tissu bouclette et pieds scandinaves noirs - Lot de 4 chaises - Gris foncé x1, Vert x1</v>
          </cell>
        </row>
        <row r="6660">
          <cell r="F6660">
            <v>5905490051967</v>
          </cell>
          <cell r="G6660" t="str">
            <v>Lot de chaises SOPHIE tissu bouclette et pieds scandinaves noirs - Lot de 4 chaises - Gris foncé x1, Bleu foncé x1</v>
          </cell>
        </row>
        <row r="6661">
          <cell r="F6661">
            <v>5905490051974</v>
          </cell>
          <cell r="G6661" t="str">
            <v>Lot de chaises SOPHIE tissu bouclette et pieds scandinaves noirs - Lot de 4 chaises - Jaune x1, Vert x1</v>
          </cell>
        </row>
        <row r="6662">
          <cell r="F6662">
            <v>5905490051981</v>
          </cell>
          <cell r="G6662" t="str">
            <v>Lot de chaises SOPHIE tissu bouclette et pieds scandinaves noirs - Lot de 4 chaises - Jaune x1, Bleu foncé x1,</v>
          </cell>
        </row>
        <row r="6663">
          <cell r="F6663">
            <v>5905490051998</v>
          </cell>
          <cell r="G6663" t="str">
            <v>Lot de chaises SOPHIE tissu bouclette et pieds scandinaves noirs - Lot de 4 chaises - Vert x2, Bleu foncé x2</v>
          </cell>
        </row>
        <row r="6664">
          <cell r="F6664">
            <v>5905490052001</v>
          </cell>
          <cell r="G6664" t="str">
            <v>Lot de chaises SOPHIE tissu bouclette et pieds scandinaves noirs - Lot de 4 chaises - Blanc x2, Beige x1,  Marron x1,</v>
          </cell>
        </row>
        <row r="6665">
          <cell r="F6665">
            <v>5905490052018</v>
          </cell>
          <cell r="G6665" t="str">
            <v>Lot de chaises SOPHIE tissu bouclette et pieds scandinaves noirs - Lot de 4 chaises - Blanc x2, Beige x1,  Orange x1,</v>
          </cell>
        </row>
        <row r="6666">
          <cell r="F6666">
            <v>5905490052025</v>
          </cell>
          <cell r="G6666" t="str">
            <v>Lot de chaises SOPHIE tissu bouclette et pieds scandinaves noirs - Lot de 4 chaises - Blanc x2, Beige x1,  Jaune x1,</v>
          </cell>
        </row>
        <row r="6667">
          <cell r="F6667">
            <v>5905490052032</v>
          </cell>
          <cell r="G6667" t="str">
            <v>Lot de chaises SOPHIE tissu bouclette et pieds scandinaves noirs - Lot de 4 chaises - Blanc x2, Beige x1,  Vert x1,</v>
          </cell>
        </row>
        <row r="6668">
          <cell r="F6668">
            <v>5905490052049</v>
          </cell>
          <cell r="G6668" t="str">
            <v>Lot de chaises SOPHIE tissu bouclette et pieds scandinaves noirs - Lot de 4 chaises - Blanc x2, Beige x1,  Bleu foncé x1,</v>
          </cell>
        </row>
        <row r="6669">
          <cell r="F6669">
            <v>5905490052056</v>
          </cell>
          <cell r="G6669" t="str">
            <v>Lot de chaises SOPHIE tissu bouclette et pieds scandinaves noirs - Lot de 4 chaises - Blanc x2, Beige x1,  Gris foncé x1,</v>
          </cell>
        </row>
        <row r="6670">
          <cell r="F6670">
            <v>5905490052063</v>
          </cell>
          <cell r="G6670" t="str">
            <v>Lot de chaises SOPHIE tissu bouclette et pieds scandinaves noirs - Lot de 4 chaises - Blanc x2, Beige x1,  Gris clair x1,</v>
          </cell>
        </row>
        <row r="6671">
          <cell r="F6671">
            <v>5905490052070</v>
          </cell>
          <cell r="G6671" t="str">
            <v>Lot de chaises SOPHIE tissu bouclette et pieds scandinaves noirs - Lot de 4 chaises - Beige x2,  Blanc x1, Marron x1,</v>
          </cell>
        </row>
        <row r="6672">
          <cell r="F6672">
            <v>5905490052087</v>
          </cell>
          <cell r="G6672" t="str">
            <v>Lot de chaises SOPHIE tissu bouclette et pieds scandinaves noirs - Lot de 4 chaises - Beige x2,  Blanc x1, Orange x1,</v>
          </cell>
        </row>
        <row r="6673">
          <cell r="F6673">
            <v>5905490052094</v>
          </cell>
          <cell r="G6673" t="str">
            <v>Lot de chaises SOPHIE tissu bouclette et pieds scandinaves noirs - Lot de 4 chaises - Beige x2,  Blanc x1, Jaune x1,</v>
          </cell>
        </row>
        <row r="6674">
          <cell r="F6674">
            <v>5905490052100</v>
          </cell>
          <cell r="G6674" t="str">
            <v>Lot de chaises SOPHIE tissu bouclette et pieds scandinaves noirs - Lot de 4 chaises - Beige x2,  Blanc x1, Vert x1,</v>
          </cell>
        </row>
        <row r="6675">
          <cell r="F6675">
            <v>5905490052117</v>
          </cell>
          <cell r="G6675" t="str">
            <v>Lot de chaises SOPHIE tissu bouclette et pieds scandinaves noirs - Lot de 4 chaises - Beige x2,  Blanc x1, Bleu foncé x1,</v>
          </cell>
        </row>
        <row r="6676">
          <cell r="F6676">
            <v>5905490052124</v>
          </cell>
          <cell r="G6676" t="str">
            <v>Lot de chaises SOPHIE tissu bouclette et pieds scandinaves noirs - Lot de 4 chaises - Beige x2,  Blanc x1, Gris foncé x1,</v>
          </cell>
        </row>
        <row r="6677">
          <cell r="F6677">
            <v>5905490052131</v>
          </cell>
          <cell r="G6677" t="str">
            <v>Lot de chaises SOPHIE tissu bouclette et pieds scandinaves noirs - Lot de 4 chaises - Beige x2,  Blanc x1, Gris clair x1,</v>
          </cell>
        </row>
        <row r="6678">
          <cell r="F6678">
            <v>5905490052148</v>
          </cell>
          <cell r="G6678" t="str">
            <v>Lot de chaises SOPHIE tissu bouclette et pieds scandinaves noirs - Lot de 4 chaises - Marron x2, Blanc x1, Beige x1,</v>
          </cell>
        </row>
        <row r="6679">
          <cell r="F6679">
            <v>5905490052155</v>
          </cell>
          <cell r="G6679" t="str">
            <v>Lot de chaises SOPHIE tissu bouclette et pieds scandinaves noirs - Lot de 4 chaises - Marron x2, Blanc x1, Gris clair x1,</v>
          </cell>
        </row>
        <row r="6680">
          <cell r="F6680">
            <v>5905490052162</v>
          </cell>
          <cell r="G6680" t="str">
            <v>Lot de chaises SOPHIE tissu bouclette et pieds scandinaves noirs - Lot de 4 chaises - Marron x2, Blanc x1, Gris foncé x1,</v>
          </cell>
        </row>
        <row r="6681">
          <cell r="F6681">
            <v>5905490052179</v>
          </cell>
          <cell r="G6681" t="str">
            <v>Lot de chaises SOPHIE tissu bouclette et pieds scandinaves noirs - Lot de 4 chaises - Jaune x2, Vert x1, Beige x1,</v>
          </cell>
        </row>
        <row r="6682">
          <cell r="F6682">
            <v>5905490052186</v>
          </cell>
          <cell r="G6682" t="str">
            <v>Lot de chaises SOPHIE tissu bouclette et pieds scandinaves noirs - Lot de 4 chaises - Jaune x2, Vert x1, Blanc x1,</v>
          </cell>
        </row>
        <row r="6683">
          <cell r="F6683">
            <v>5905490052193</v>
          </cell>
          <cell r="G6683" t="str">
            <v>Lot de chaises SOPHIE tissu bouclette et pieds scandinaves noirs - Lot de 4 chaises - Jaune x2, Bleu foncé x1, Blanc x1,</v>
          </cell>
        </row>
        <row r="6684">
          <cell r="F6684">
            <v>5905490052209</v>
          </cell>
          <cell r="G6684" t="str">
            <v>Lot de chaises SOPHIE tissu bouclette et pieds scandinaves noirs - Lot de 4 chaises - Bleu foncé x2, Vert x1, Blanc x1,</v>
          </cell>
        </row>
        <row r="6685">
          <cell r="F6685">
            <v>5905490052216</v>
          </cell>
          <cell r="G6685" t="str">
            <v>Lot de chaises SOPHIE tissu bouclette et pieds scandinaves noirs - Lot de 4 chaises - Gris foncé x2, Beige x1,  Gris clair x1,</v>
          </cell>
        </row>
        <row r="6686">
          <cell r="F6686">
            <v>5905490052223</v>
          </cell>
          <cell r="G6686" t="str">
            <v>Lot de chaises SOPHIE tissu bouclette et pieds scandinaves noirs - Lot de 4 chaises - Gris clair x2, Blanc x1, Gris foncé x1,</v>
          </cell>
        </row>
        <row r="6687">
          <cell r="F6687">
            <v>5905490048332</v>
          </cell>
          <cell r="G6687" t="str">
            <v>Lot de chaises SOPHIE tissu bouclette et pieds scandinaves bois - Lot de 2 chaises - Blanc x2</v>
          </cell>
        </row>
        <row r="6688">
          <cell r="F6688">
            <v>5905490048349</v>
          </cell>
          <cell r="G6688" t="str">
            <v>Lot de chaises SOPHIE tissu bouclette et pieds scandinaves bois - Lot de 2 chaises - Beige x2</v>
          </cell>
        </row>
        <row r="6689">
          <cell r="F6689">
            <v>5905490048356</v>
          </cell>
          <cell r="G6689" t="str">
            <v>Lot de chaises SOPHIE tissu bouclette et pieds scandinaves bois - Lot de 2 chaises - Marron x2</v>
          </cell>
        </row>
        <row r="6690">
          <cell r="F6690">
            <v>5905490048363</v>
          </cell>
          <cell r="G6690" t="str">
            <v>Lot de chaises SOPHIE tissu bouclette et pieds scandinaves bois - Lot de 2 chaises - Orange x2</v>
          </cell>
        </row>
        <row r="6691">
          <cell r="F6691">
            <v>5905490048370</v>
          </cell>
          <cell r="G6691" t="str">
            <v>Lot de chaises SOPHIE tissu bouclette et pieds scandinaves bois - Lot de 2 chaises - Jaune x2</v>
          </cell>
        </row>
        <row r="6692">
          <cell r="F6692">
            <v>5905490048387</v>
          </cell>
          <cell r="G6692" t="str">
            <v>Lot de chaises SOPHIE tissu bouclette et pieds scandinaves bois - Lot de 2 chaises - Vert x2</v>
          </cell>
        </row>
        <row r="6693">
          <cell r="F6693">
            <v>5905490048394</v>
          </cell>
          <cell r="G6693" t="str">
            <v>Lot de chaises SOPHIE tissu bouclette et pieds scandinaves bois - Lot de 2 chaises - Bleu foncé x2</v>
          </cell>
        </row>
        <row r="6694">
          <cell r="F6694">
            <v>5905490048400</v>
          </cell>
          <cell r="G6694" t="str">
            <v>Lot de chaises SOPHIE tissu bouclette et pieds scandinaves bois - Lot de 2 chaises - Gris clair x2</v>
          </cell>
        </row>
        <row r="6695">
          <cell r="F6695">
            <v>5905490048417</v>
          </cell>
          <cell r="G6695" t="str">
            <v>Lot de chaises SOPHIE tissu bouclette et pieds scandinaves bois - Lot de 2 chaises - Gris foncé x2</v>
          </cell>
        </row>
        <row r="6696">
          <cell r="F6696">
            <v>5905490048424</v>
          </cell>
          <cell r="G6696" t="str">
            <v>Lot de chaises SOPHIE tissu bouclette et pieds scandinaves bois - Lot de 2 chaises - Blanc x1, Beige x1,</v>
          </cell>
        </row>
        <row r="6697">
          <cell r="F6697">
            <v>5905490048431</v>
          </cell>
          <cell r="G6697" t="str">
            <v>Lot de chaises SOPHIE tissu bouclette et pieds scandinaves bois - Lot de 2 chaises - Blanc x1, Marron x1,</v>
          </cell>
        </row>
        <row r="6698">
          <cell r="F6698">
            <v>5905490048448</v>
          </cell>
          <cell r="G6698" t="str">
            <v>Lot de chaises SOPHIE tissu bouclette et pieds scandinaves bois - Lot de 2 chaises - Blanc x1, Orange x1,</v>
          </cell>
        </row>
        <row r="6699">
          <cell r="F6699">
            <v>5905490048455</v>
          </cell>
          <cell r="G6699" t="str">
            <v>Lot de chaises SOPHIE tissu bouclette et pieds scandinaves bois - Lot de 2 chaises - Blanc x1, Jaune x1,</v>
          </cell>
        </row>
        <row r="6700">
          <cell r="F6700">
            <v>5905490048462</v>
          </cell>
          <cell r="G6700" t="str">
            <v>Lot de chaises SOPHIE tissu bouclette et pieds scandinaves bois - Lot de 2 chaises - Blanc x1, Vert x1</v>
          </cell>
        </row>
        <row r="6701">
          <cell r="F6701">
            <v>5905490048479</v>
          </cell>
          <cell r="G6701" t="str">
            <v>Lot de chaises SOPHIE tissu bouclette et pieds scandinaves bois - Lot de 2 chaises - Blanc x1, Bleu foncé x1,</v>
          </cell>
        </row>
        <row r="6702">
          <cell r="F6702">
            <v>5905490048486</v>
          </cell>
          <cell r="G6702" t="str">
            <v>Lot de chaises SOPHIE tissu bouclette et pieds scandinaves bois - Lot de 2 chaises - Blanc x1, Gris clair x1,</v>
          </cell>
        </row>
        <row r="6703">
          <cell r="F6703">
            <v>5905490048493</v>
          </cell>
          <cell r="G6703" t="str">
            <v>Lot de chaises SOPHIE tissu bouclette et pieds scandinaves bois - Lot de 2 chaises - Blanc x1, Gris foncé x1,</v>
          </cell>
        </row>
        <row r="6704">
          <cell r="F6704">
            <v>5905490048509</v>
          </cell>
          <cell r="G6704" t="str">
            <v>Lot de chaises SOPHIE tissu bouclette et pieds scandinaves bois - Lot de 2 chaises - Beige x1, Marron x1,</v>
          </cell>
        </row>
        <row r="6705">
          <cell r="F6705">
            <v>5905490048516</v>
          </cell>
          <cell r="G6705" t="str">
            <v>Lot de chaises SOPHIE tissu bouclette et pieds scandinaves bois - Lot de 2 chaises - Beige x1, Orange x1,</v>
          </cell>
        </row>
        <row r="6706">
          <cell r="F6706">
            <v>5905490048523</v>
          </cell>
          <cell r="G6706" t="str">
            <v>Lot de chaises SOPHIE tissu bouclette et pieds scandinaves bois - Lot de 2 chaises - Beige x1, Jaune x1</v>
          </cell>
        </row>
        <row r="6707">
          <cell r="F6707">
            <v>5905490048530</v>
          </cell>
          <cell r="G6707" t="str">
            <v>Lot de chaises SOPHIE tissu bouclette et pieds scandinaves bois - Lot de 2 chaises - Beige x1, Vert x1</v>
          </cell>
        </row>
        <row r="6708">
          <cell r="F6708">
            <v>5905490048547</v>
          </cell>
          <cell r="G6708" t="str">
            <v>Lot de chaises SOPHIE tissu bouclette et pieds scandinaves bois - Lot de 2 chaises - Beige x1, Bleu foncé x1</v>
          </cell>
        </row>
        <row r="6709">
          <cell r="F6709">
            <v>5905490048554</v>
          </cell>
          <cell r="G6709" t="str">
            <v>Lot de chaises SOPHIE tissu bouclette et pieds scandinaves bois - Lot de 2 chaises - Beige x1, Gris clair x1</v>
          </cell>
        </row>
        <row r="6710">
          <cell r="F6710">
            <v>5905490048561</v>
          </cell>
          <cell r="G6710" t="str">
            <v>Lot de chaises SOPHIE tissu bouclette et pieds scandinaves bois - Lot de 2 chaises - Beige x1, Gris foncé x1</v>
          </cell>
        </row>
        <row r="6711">
          <cell r="F6711">
            <v>5905490048578</v>
          </cell>
          <cell r="G6711" t="str">
            <v>Lot de chaises SOPHIE tissu bouclette et pieds scandinaves bois - Lot de 2 chaises - Gris clair x1, Marron x1,</v>
          </cell>
        </row>
        <row r="6712">
          <cell r="F6712">
            <v>5905490048585</v>
          </cell>
          <cell r="G6712" t="str">
            <v>Lot de chaises SOPHIE tissu bouclette et pieds scandinaves bois - Lot de 2 chaises - Gris clair x1, Orange x1</v>
          </cell>
        </row>
        <row r="6713">
          <cell r="F6713">
            <v>5905490048592</v>
          </cell>
          <cell r="G6713" t="str">
            <v>Lot de chaises SOPHIE tissu bouclette et pieds scandinaves bois - Lot de 2 chaises - Gris clair x1, Jaune x1</v>
          </cell>
        </row>
        <row r="6714">
          <cell r="F6714">
            <v>5905490048608</v>
          </cell>
          <cell r="G6714" t="str">
            <v>Lot de chaises SOPHIE tissu bouclette et pieds scandinaves bois - Lot de 2 chaises - Gris clair x1, Vert x1</v>
          </cell>
        </row>
        <row r="6715">
          <cell r="F6715">
            <v>5905490048615</v>
          </cell>
          <cell r="G6715" t="str">
            <v>Lot de chaises SOPHIE tissu bouclette et pieds scandinaves bois - Lot de 2 chaises - Gris clair x1, Bleu foncé x1,</v>
          </cell>
        </row>
        <row r="6716">
          <cell r="F6716">
            <v>5905490048622</v>
          </cell>
          <cell r="G6716" t="str">
            <v>Lot de chaises SOPHIE tissu bouclette et pieds scandinaves bois - Lot de 2 chaises - Gris clair x1, Gris foncé x1</v>
          </cell>
        </row>
        <row r="6717">
          <cell r="F6717">
            <v>5905490048639</v>
          </cell>
          <cell r="G6717" t="str">
            <v>Lot de chaises SOPHIE tissu bouclette et pieds scandinaves bois - Lot de 2 chaises - Gris foncé x1, Marron x1</v>
          </cell>
        </row>
        <row r="6718">
          <cell r="F6718">
            <v>5905490048646</v>
          </cell>
          <cell r="G6718" t="str">
            <v>Lot de chaises SOPHIE tissu bouclette et pieds scandinaves bois - Lot de 2 chaises - Gris foncé x1, Orange x1</v>
          </cell>
        </row>
        <row r="6719">
          <cell r="F6719">
            <v>5905490048653</v>
          </cell>
          <cell r="G6719" t="str">
            <v>Lot de chaises SOPHIE tissu bouclette et pieds scandinaves bois - Lot de 2 chaises - Gris foncé x1, Jaune x1</v>
          </cell>
        </row>
        <row r="6720">
          <cell r="F6720">
            <v>5905490048660</v>
          </cell>
          <cell r="G6720" t="str">
            <v>Lot de chaises SOPHIE tissu bouclette et pieds scandinaves bois - Lot de 2 chaises - Gris foncé x1, Vert x1</v>
          </cell>
        </row>
        <row r="6721">
          <cell r="F6721">
            <v>5905490048677</v>
          </cell>
          <cell r="G6721" t="str">
            <v>Lot de chaises SOPHIE tissu bouclette et pieds scandinaves bois - Lot de 2 chaises - Gris foncé x1, Bleu foncé x1</v>
          </cell>
        </row>
        <row r="6722">
          <cell r="F6722">
            <v>5905490048684</v>
          </cell>
          <cell r="G6722" t="str">
            <v>Lot de chaises SOPHIE tissu bouclette et pieds scandinaves bois - Lot de 2 chaises - Jaune x1, Vert x1</v>
          </cell>
        </row>
        <row r="6723">
          <cell r="F6723">
            <v>5905490048691</v>
          </cell>
          <cell r="G6723" t="str">
            <v>Lot de chaises SOPHIE tissu bouclette et pieds scandinaves bois - Lot de 2 chaises - Jaune x1, Bleu foncé x1,</v>
          </cell>
        </row>
        <row r="6724">
          <cell r="F6724">
            <v>5905490048707</v>
          </cell>
          <cell r="G6724" t="str">
            <v>Lot de chaises SOPHIE tissu bouclette et pieds scandinaves bois - Lot de 2 chaises - Vert x1, Bleu foncé x1,</v>
          </cell>
        </row>
        <row r="6725">
          <cell r="F6725">
            <v>5905490053404</v>
          </cell>
          <cell r="G6725" t="str">
            <v>Lot de chaises SOPHIE tissu bouclette et pieds scandinaves bois - Lot de 4 chaises - Blanc x4</v>
          </cell>
        </row>
        <row r="6726">
          <cell r="F6726">
            <v>5905490053411</v>
          </cell>
          <cell r="G6726" t="str">
            <v>Lot de chaises SOPHIE tissu bouclette et pieds scandinaves bois - Lot de 4 chaises - Beige x4</v>
          </cell>
        </row>
        <row r="6727">
          <cell r="F6727">
            <v>5905490053428</v>
          </cell>
          <cell r="G6727" t="str">
            <v>Lot de chaises SOPHIE tissu bouclette et pieds scandinaves bois - Lot de 4 chaises - Marron x4</v>
          </cell>
        </row>
        <row r="6728">
          <cell r="F6728">
            <v>5905490053435</v>
          </cell>
          <cell r="G6728" t="str">
            <v>Lot de chaises SOPHIE tissu bouclette et pieds scandinaves bois - Lot de 4 chaises - Orange x4</v>
          </cell>
        </row>
        <row r="6729">
          <cell r="F6729">
            <v>5905490053442</v>
          </cell>
          <cell r="G6729" t="str">
            <v>Lot de chaises SOPHIE tissu bouclette et pieds scandinaves bois - Lot de 4 chaises - Jaune x4</v>
          </cell>
        </row>
        <row r="6730">
          <cell r="F6730">
            <v>5905490053459</v>
          </cell>
          <cell r="G6730" t="str">
            <v>Lot de chaises SOPHIE tissu bouclette et pieds scandinaves bois - Lot de 4 chaises - Vert x4</v>
          </cell>
        </row>
        <row r="6731">
          <cell r="F6731">
            <v>5905490053466</v>
          </cell>
          <cell r="G6731" t="str">
            <v>Lot de chaises SOPHIE tissu bouclette et pieds scandinaves bois - Lot de 4 chaises - Bleu foncé x4</v>
          </cell>
        </row>
        <row r="6732">
          <cell r="F6732">
            <v>5905490053473</v>
          </cell>
          <cell r="G6732" t="str">
            <v>Lot de chaises SOPHIE tissu bouclette et pieds scandinaves bois - Lot de 4 chaises - Gris clair x4</v>
          </cell>
        </row>
        <row r="6733">
          <cell r="F6733">
            <v>5905490053480</v>
          </cell>
          <cell r="G6733" t="str">
            <v>Lot de chaises SOPHIE tissu bouclette et pieds scandinaves bois - Lot de 4 chaises - Gris foncé x4</v>
          </cell>
        </row>
        <row r="6734">
          <cell r="F6734">
            <v>5905490053497</v>
          </cell>
          <cell r="G6734" t="str">
            <v>Lot de chaises SOPHIE tissu bouclette et pieds scandinaves bois - Lot de 4 chaises - Blanc x2, Beige x2</v>
          </cell>
        </row>
        <row r="6735">
          <cell r="F6735">
            <v>5905490053503</v>
          </cell>
          <cell r="G6735" t="str">
            <v>Lot de chaises SOPHIE tissu bouclette et pieds scandinaves bois - Lot de 4 chaises - Blanc x2, Marron x2</v>
          </cell>
        </row>
        <row r="6736">
          <cell r="F6736">
            <v>5905490053510</v>
          </cell>
          <cell r="G6736" t="str">
            <v>Lot de chaises SOPHIE tissu bouclette et pieds scandinaves bois - Lot de 4 chaises - Blanc x2, Orange x2</v>
          </cell>
        </row>
        <row r="6737">
          <cell r="F6737">
            <v>5905490053527</v>
          </cell>
          <cell r="G6737" t="str">
            <v>Lot de chaises SOPHIE tissu bouclette et pieds scandinaves bois - Lot de 4 chaises - Blanc x2, Jaune x2</v>
          </cell>
        </row>
        <row r="6738">
          <cell r="F6738">
            <v>5905490053534</v>
          </cell>
          <cell r="G6738" t="str">
            <v>Lot de chaises SOPHIE tissu bouclette et pieds scandinaves bois - Lot de 4 chaises - Blanc x2, Vert x2</v>
          </cell>
        </row>
        <row r="6739">
          <cell r="F6739">
            <v>5905490053541</v>
          </cell>
          <cell r="G6739" t="str">
            <v>Lot de chaises SOPHIE tissu bouclette et pieds scandinaves bois - Lot de 4 chaises - Blanc x2, Bleu foncé x2</v>
          </cell>
        </row>
        <row r="6740">
          <cell r="F6740">
            <v>5905490053558</v>
          </cell>
          <cell r="G6740" t="str">
            <v>Lot de chaises SOPHIE tissu bouclette et pieds scandinaves bois - Lot de 4 chaises - Blanc x2, Gris clair x2</v>
          </cell>
        </row>
        <row r="6741">
          <cell r="F6741">
            <v>5905490053565</v>
          </cell>
          <cell r="G6741" t="str">
            <v>Lot de chaises SOPHIE tissu bouclette et pieds scandinaves bois - Lot de 4 chaises - Blanc x2, Gris foncé x2</v>
          </cell>
        </row>
        <row r="6742">
          <cell r="F6742">
            <v>5905490053572</v>
          </cell>
          <cell r="G6742" t="str">
            <v>Lot de chaises SOPHIE tissu bouclette et pieds scandinaves bois - Lot de 4 chaises - Beige x2, Marron x2</v>
          </cell>
        </row>
        <row r="6743">
          <cell r="F6743">
            <v>5905490053589</v>
          </cell>
          <cell r="G6743" t="str">
            <v>Lot de chaises SOPHIE tissu bouclette et pieds scandinaves bois - Lot de 4 chaises - Beige x2, Orange x2</v>
          </cell>
        </row>
        <row r="6744">
          <cell r="F6744">
            <v>5905490053596</v>
          </cell>
          <cell r="G6744" t="str">
            <v>Lot de chaises SOPHIE tissu bouclette et pieds scandinaves bois - Lot de 4 chaises - Beige x2, Jaune x2</v>
          </cell>
        </row>
        <row r="6745">
          <cell r="F6745">
            <v>5905490053602</v>
          </cell>
          <cell r="G6745" t="str">
            <v>Lot de chaises SOPHIE tissu bouclette et pieds scandinaves bois - Lot de 4 chaises - Beige x2, Vert x2</v>
          </cell>
        </row>
        <row r="6746">
          <cell r="F6746">
            <v>5905490053619</v>
          </cell>
          <cell r="G6746" t="str">
            <v>Lot de chaises SOPHIE tissu bouclette et pieds scandinaves bois - Lot de 4 chaises - Beige x2, Bleu foncé x2</v>
          </cell>
        </row>
        <row r="6747">
          <cell r="F6747">
            <v>5905490053626</v>
          </cell>
          <cell r="G6747" t="str">
            <v>Lot de chaises SOPHIE tissu bouclette et pieds scandinaves bois - Lot de 4 chaises - Beige x2, Gris clair x2</v>
          </cell>
        </row>
        <row r="6748">
          <cell r="F6748">
            <v>5905490053633</v>
          </cell>
          <cell r="G6748" t="str">
            <v>Lot de chaises SOPHIE tissu bouclette et pieds scandinaves bois - Lot de 4 chaises - Beige x2, Gris foncé x2</v>
          </cell>
        </row>
        <row r="6749">
          <cell r="F6749">
            <v>5905490053640</v>
          </cell>
          <cell r="G6749" t="str">
            <v>Lot de chaises SOPHIE tissu bouclette et pieds scandinaves bois - Lot de 4 chaises - Gris clair x2, Marron x2</v>
          </cell>
        </row>
        <row r="6750">
          <cell r="F6750">
            <v>5905490053657</v>
          </cell>
          <cell r="G6750" t="str">
            <v>Lot de chaises SOPHIE tissu bouclette et pieds scandinaves bois - Lot de 4 chaises - Gris clair x2, Orange x2</v>
          </cell>
        </row>
        <row r="6751">
          <cell r="F6751">
            <v>5905490053664</v>
          </cell>
          <cell r="G6751" t="str">
            <v>Lot de chaises SOPHIE tissu bouclette et pieds scandinaves bois - Lot de 4 chaises - Gris clair x2, Jaune x2</v>
          </cell>
        </row>
        <row r="6752">
          <cell r="F6752">
            <v>5905490053671</v>
          </cell>
          <cell r="G6752" t="str">
            <v>Lot de chaises SOPHIE tissu bouclette et pieds scandinaves bois - Lot de 4 chaises - Gris clair x2, Vert x2</v>
          </cell>
        </row>
        <row r="6753">
          <cell r="F6753">
            <v>5905490053688</v>
          </cell>
          <cell r="G6753" t="str">
            <v>Lot de chaises SOPHIE tissu bouclette et pieds scandinaves bois - Lot de 4 chaises - Gris clair x2, Bleu foncé x2</v>
          </cell>
        </row>
        <row r="6754">
          <cell r="F6754">
            <v>5905490053695</v>
          </cell>
          <cell r="G6754" t="str">
            <v>Lot de chaises SOPHIE tissu bouclette et pieds scandinaves bois - Lot de 4 chaises - Gris clair x2, Gris foncé x2</v>
          </cell>
        </row>
        <row r="6755">
          <cell r="F6755">
            <v>5905490053701</v>
          </cell>
          <cell r="G6755" t="str">
            <v>Lot de chaises SOPHIE tissu bouclette et pieds scandinaves bois - Lot de 4 chaises - Gris foncé x2, Marron x2</v>
          </cell>
        </row>
        <row r="6756">
          <cell r="F6756">
            <v>5905490053718</v>
          </cell>
          <cell r="G6756" t="str">
            <v>Lot de chaises SOPHIE tissu bouclette et pieds scandinaves bois - Lot de 4 chaises - Gris foncé x2, Orange x2</v>
          </cell>
        </row>
        <row r="6757">
          <cell r="F6757">
            <v>5905490053725</v>
          </cell>
          <cell r="G6757" t="str">
            <v>Lot de chaises SOPHIE tissu bouclette et pieds scandinaves bois - Lot de 4 chaises - Gris foncé x2, Jaune x2</v>
          </cell>
        </row>
        <row r="6758">
          <cell r="F6758">
            <v>5905490053732</v>
          </cell>
          <cell r="G6758" t="str">
            <v>Lot de chaises SOPHIE tissu bouclette et pieds scandinaves bois - Lot de 4 chaises - Gris foncé x2, Vert x2</v>
          </cell>
        </row>
        <row r="6759">
          <cell r="F6759">
            <v>5905490053749</v>
          </cell>
          <cell r="G6759" t="str">
            <v>Lot de chaises SOPHIE tissu bouclette et pieds scandinaves bois - Lot de 4 chaises - Gris foncé x2, Bleu foncé x2</v>
          </cell>
        </row>
        <row r="6760">
          <cell r="F6760">
            <v>5905490053756</v>
          </cell>
          <cell r="G6760" t="str">
            <v>Lot de chaises SOPHIE tissu bouclette et pieds scandinaves bois - Lot de 4 chaises - Jaune x2, Vert x2</v>
          </cell>
        </row>
        <row r="6761">
          <cell r="F6761">
            <v>5905490053763</v>
          </cell>
          <cell r="G6761" t="str">
            <v>Lot de chaises SOPHIE tissu bouclette et pieds scandinaves bois - Lot de 4 chaises - Jaune x2, Bleu foncé x2</v>
          </cell>
        </row>
        <row r="6762">
          <cell r="F6762">
            <v>5905490053770</v>
          </cell>
          <cell r="G6762" t="str">
            <v>Lot de chaises SOPHIE tissu bouclette et pieds scandinaves bois - Lot de 4 chaises - Vert x2, Bleu foncé x2</v>
          </cell>
        </row>
        <row r="6763">
          <cell r="F6763">
            <v>5905490053787</v>
          </cell>
          <cell r="G6763" t="str">
            <v>Lot de chaises SOPHIE tissu bouclette et pieds scandinaves bois - Lot de 4 chaises - Blanc x2, Beige x1,  Marron x1,</v>
          </cell>
        </row>
        <row r="6764">
          <cell r="F6764">
            <v>5905490053794</v>
          </cell>
          <cell r="G6764" t="str">
            <v>Lot de chaises SOPHIE tissu bouclette et pieds scandinaves bois - Lot de 4 chaises - Blanc x2, Beige x1,  Orange x1,</v>
          </cell>
        </row>
        <row r="6765">
          <cell r="F6765">
            <v>5905490053800</v>
          </cell>
          <cell r="G6765" t="str">
            <v>Lot de chaises SOPHIE tissu bouclette et pieds scandinaves bois - Lot de 4 chaises - Blanc x2, Beige x1,  Jaune x1,</v>
          </cell>
        </row>
        <row r="6766">
          <cell r="F6766">
            <v>5905490053817</v>
          </cell>
          <cell r="G6766" t="str">
            <v>Lot de chaises SOPHIE tissu bouclette et pieds scandinaves bois - Lot de 4 chaises - Blanc x2, Beige x1,  Vert x1,</v>
          </cell>
        </row>
        <row r="6767">
          <cell r="F6767">
            <v>5905490053824</v>
          </cell>
          <cell r="G6767" t="str">
            <v>Lot de chaises SOPHIE tissu bouclette et pieds scandinaves bois - Lot de 4 chaises - Blanc x2, Beige x1,  Bleu foncé x1,</v>
          </cell>
        </row>
        <row r="6768">
          <cell r="F6768">
            <v>5905490053831</v>
          </cell>
          <cell r="G6768" t="str">
            <v>Lot de chaises SOPHIE tissu bouclette et pieds scandinaves bois - Lot de 4 chaises - Blanc x2, Beige x1,  Gris foncé x1,</v>
          </cell>
        </row>
        <row r="6769">
          <cell r="F6769">
            <v>5905490053848</v>
          </cell>
          <cell r="G6769" t="str">
            <v>Lot de chaises SOPHIE tissu bouclette et pieds scandinaves bois - Lot de 4 chaises - Blanc x2, Beige x1,  Gris clair x1,</v>
          </cell>
        </row>
        <row r="6770">
          <cell r="F6770">
            <v>5905490053855</v>
          </cell>
          <cell r="G6770" t="str">
            <v>Lot de chaises SOPHIE tissu bouclette et pieds scandinaves bois - Lot de 4 chaises - Beige x2,  Blanc x1, Marron x1,</v>
          </cell>
        </row>
        <row r="6771">
          <cell r="F6771">
            <v>5905490053862</v>
          </cell>
          <cell r="G6771" t="str">
            <v>Lot de chaises SOPHIE tissu bouclette et pieds scandinaves bois - Lot de 4 chaises - Beige x2,  Blanc x1, Orange x1,</v>
          </cell>
        </row>
        <row r="6772">
          <cell r="F6772">
            <v>5905490053879</v>
          </cell>
          <cell r="G6772" t="str">
            <v>Lot de chaises SOPHIE tissu bouclette et pieds scandinaves bois - Lot de 4 chaises - Beige x2,  Blanc x1, Jaune x1,</v>
          </cell>
        </row>
        <row r="6773">
          <cell r="F6773">
            <v>5905490053886</v>
          </cell>
          <cell r="G6773" t="str">
            <v>Lot de chaises SOPHIE tissu bouclette et pieds scandinaves bois - Lot de 4 chaises - Beige x2,  Blanc x1, Vert x1,</v>
          </cell>
        </row>
        <row r="6774">
          <cell r="F6774">
            <v>5905490053893</v>
          </cell>
          <cell r="G6774" t="str">
            <v>Lot de chaises SOPHIE tissu bouclette et pieds scandinaves bois - Lot de 4 chaises - Beige x2,  Blanc x1, Bleu foncé x1,</v>
          </cell>
        </row>
        <row r="6775">
          <cell r="F6775">
            <v>5905490053909</v>
          </cell>
          <cell r="G6775" t="str">
            <v>Lot de chaises SOPHIE tissu bouclette et pieds scandinaves bois - Lot de 4 chaises - Beige x2,  Blanc x1, Gris foncé x1,</v>
          </cell>
        </row>
        <row r="6776">
          <cell r="F6776">
            <v>5905490053916</v>
          </cell>
          <cell r="G6776" t="str">
            <v>Lot de chaises SOPHIE tissu bouclette et pieds scandinaves bois - Lot de 4 chaises - Beige x2,  Blanc x1, Gris clair x1,</v>
          </cell>
        </row>
        <row r="6777">
          <cell r="F6777">
            <v>5905490053923</v>
          </cell>
          <cell r="G6777" t="str">
            <v>Lot de chaises SOPHIE tissu bouclette et pieds scandinaves bois - Lot de 4 chaises - Marron x2, Blanc x1, Beige x1,</v>
          </cell>
        </row>
        <row r="6778">
          <cell r="F6778">
            <v>5905490053930</v>
          </cell>
          <cell r="G6778" t="str">
            <v>Lot de chaises SOPHIE tissu bouclette et pieds scandinaves bois - Lot de 4 chaises - Marron x2, Blanc x1, Gris clair x1,</v>
          </cell>
        </row>
        <row r="6779">
          <cell r="F6779">
            <v>5905490053947</v>
          </cell>
          <cell r="G6779" t="str">
            <v>Lot de chaises SOPHIE tissu bouclette et pieds scandinaves bois - Lot de 4 chaises - Marron x2, Blanc x1, Gris foncé x1,</v>
          </cell>
        </row>
        <row r="6780">
          <cell r="F6780">
            <v>5905490053954</v>
          </cell>
          <cell r="G6780" t="str">
            <v>Lot de chaises SOPHIE tissu bouclette et pieds scandinaves bois - Lot de 4 chaises - Jaune x2, Vert x1, Beige x1,</v>
          </cell>
        </row>
        <row r="6781">
          <cell r="F6781">
            <v>5905490053961</v>
          </cell>
          <cell r="G6781" t="str">
            <v>Lot de chaises SOPHIE tissu bouclette et pieds scandinaves bois - Lot de 4 chaises - Jaune x2, Vert x1, Blanc x1,</v>
          </cell>
        </row>
        <row r="6782">
          <cell r="F6782">
            <v>5905490053978</v>
          </cell>
          <cell r="G6782" t="str">
            <v>Lot de chaises SOPHIE tissu bouclette et pieds scandinaves bois - Lot de 4 chaises - Jaune x2, Bleu foncé x1, Blanc x1,</v>
          </cell>
        </row>
        <row r="6783">
          <cell r="F6783">
            <v>5905490053985</v>
          </cell>
          <cell r="G6783" t="str">
            <v>Lot de chaises SOPHIE tissu bouclette et pieds scandinaves bois - Lot de 4 chaises - Bleu foncé x2, Vert x1, Blanc x1,</v>
          </cell>
        </row>
        <row r="6784">
          <cell r="F6784">
            <v>5905490053992</v>
          </cell>
          <cell r="G6784" t="str">
            <v>Lot de chaises SOPHIE tissu bouclette et pieds scandinaves bois - Lot de 4 chaises - Gris foncé x2, Beige x1,  Gris clair x1,</v>
          </cell>
        </row>
        <row r="6785">
          <cell r="F6785">
            <v>5905490054005</v>
          </cell>
          <cell r="G6785" t="str">
            <v>Lot de chaises SOPHIE tissu bouclette et pieds scandinaves bois - Lot de 4 chaises - Gris clair x2, Blanc x1, Gris foncé x1,</v>
          </cell>
        </row>
        <row r="6786">
          <cell r="F6786">
            <v>5905490047854</v>
          </cell>
          <cell r="G6786" t="str">
            <v>Lot de chaises SOPHIE tissu velours côtelé et pieds scandinaves bois - Lot de 2 chaises - Beige x2</v>
          </cell>
        </row>
        <row r="6787">
          <cell r="F6787">
            <v>5905490047861</v>
          </cell>
          <cell r="G6787" t="str">
            <v>Lot de chaises SOPHIE tissu velours côtelé et pieds scandinaves bois - Lot de 2 chaises - Bleu clair x2</v>
          </cell>
        </row>
        <row r="6788">
          <cell r="F6788">
            <v>5905490047878</v>
          </cell>
          <cell r="G6788" t="str">
            <v>Lot de chaises SOPHIE tissu velours côtelé et pieds scandinaves bois - Lot de 2 chaises - Bleu foncé x2</v>
          </cell>
        </row>
        <row r="6789">
          <cell r="F6789">
            <v>5905490047885</v>
          </cell>
          <cell r="G6789" t="str">
            <v>Lot de chaises SOPHIE tissu velours côtelé et pieds scandinaves bois - Lot de 2 chaises - Gris clair x2</v>
          </cell>
        </row>
        <row r="6790">
          <cell r="F6790">
            <v>5905490047892</v>
          </cell>
          <cell r="G6790" t="str">
            <v>Lot de chaises SOPHIE tissu velours côtelé et pieds scandinaves bois - Lot de 2 chaises - Gris foncé x2</v>
          </cell>
        </row>
        <row r="6791">
          <cell r="F6791">
            <v>5905490047908</v>
          </cell>
          <cell r="G6791" t="str">
            <v>Lot de chaises SOPHIE tissu velours côtelé et pieds scandinaves bois - Lot de 2 chaises - Rose x2</v>
          </cell>
        </row>
        <row r="6792">
          <cell r="F6792">
            <v>5905490047915</v>
          </cell>
          <cell r="G6792" t="str">
            <v>Lot de chaises SOPHIE tissu velours côtelé et pieds scandinaves bois - Lot de 2 chaises - Marron x2</v>
          </cell>
        </row>
        <row r="6793">
          <cell r="F6793">
            <v>5905490047922</v>
          </cell>
          <cell r="G6793" t="str">
            <v>Lot de chaises SOPHIE tissu velours côtelé et pieds scandinaves bois - Lot de 2 chaises - Taupe x2</v>
          </cell>
        </row>
        <row r="6794">
          <cell r="F6794">
            <v>5905490047939</v>
          </cell>
          <cell r="G6794" t="str">
            <v>Lot de chaises SOPHIE tissu velours côtelé et pieds scandinaves bois - Lot de 2 chaises - Orange x2</v>
          </cell>
        </row>
        <row r="6795">
          <cell r="F6795">
            <v>5905490047946</v>
          </cell>
          <cell r="G6795" t="str">
            <v>Lot de chaises SOPHIE tissu velours côtelé et pieds scandinaves bois - Lot de 2 chaises - Jaune x2</v>
          </cell>
        </row>
        <row r="6796">
          <cell r="F6796">
            <v>5905490047953</v>
          </cell>
          <cell r="G6796" t="str">
            <v>Lot de chaises SOPHIE tissu velours côtelé et pieds scandinaves bois - Lot de 2 chaises - Vert x2</v>
          </cell>
        </row>
        <row r="6797">
          <cell r="F6797">
            <v>5905490047960</v>
          </cell>
          <cell r="G6797" t="str">
            <v>Lot de chaises SOPHIE tissu velours côtelé et pieds scandinaves bois - Lot de 2 chaises - Jaune x2</v>
          </cell>
        </row>
        <row r="6798">
          <cell r="F6798">
            <v>5905490047977</v>
          </cell>
          <cell r="G6798" t="str">
            <v>Lot de chaises SOPHIE tissu velours côtelé et pieds scandinaves bois - Lot de 2 chaises - Beige x1, Jaune x1</v>
          </cell>
        </row>
        <row r="6799">
          <cell r="F6799">
            <v>5905490047984</v>
          </cell>
          <cell r="G6799" t="str">
            <v>Lot de chaises SOPHIE tissu velours côtelé et pieds scandinaves bois - Lot de 2 chaises - Orange x1, Jaune x1</v>
          </cell>
        </row>
        <row r="6800">
          <cell r="F6800">
            <v>5905490047991</v>
          </cell>
          <cell r="G6800" t="str">
            <v>Lot de chaises SOPHIE tissu velours côtelé et pieds scandinaves bois - Lot de 2 chaises - Jaune x1, Vert clair x1</v>
          </cell>
        </row>
        <row r="6801">
          <cell r="F6801">
            <v>5905490048004</v>
          </cell>
          <cell r="G6801" t="str">
            <v>Lot de chaises SOPHIE tissu velours côtelé et pieds scandinaves bois - Lot de 2 chaises - Gris clair x1, Jaune x1</v>
          </cell>
        </row>
        <row r="6802">
          <cell r="F6802">
            <v>5905490048011</v>
          </cell>
          <cell r="G6802" t="str">
            <v>Lot de chaises SOPHIE tissu velours côtelé et pieds scandinaves bois - Lot de 2 chaises - Gris foncé x1, Jaune x1</v>
          </cell>
        </row>
        <row r="6803">
          <cell r="F6803">
            <v>5905490048028</v>
          </cell>
          <cell r="G6803" t="str">
            <v>Lot de chaises SOPHIE tissu velours côtelé et pieds scandinaves bois - Lot de 2 chaises - Beige x1, Bleu clair x1</v>
          </cell>
        </row>
        <row r="6804">
          <cell r="F6804">
            <v>5905490048035</v>
          </cell>
          <cell r="G6804" t="str">
            <v>Lot de chaises SOPHIE tissu velours côtelé et pieds scandinaves bois - Lot de 2 chaises - Beige x1, Bleu foncé x1</v>
          </cell>
        </row>
        <row r="6805">
          <cell r="F6805">
            <v>5905490048042</v>
          </cell>
          <cell r="G6805" t="str">
            <v>Lot de chaises SOPHIE tissu velours côtelé et pieds scandinaves bois - Lot de 2 chaises - Beige x1, Gris clair x1</v>
          </cell>
        </row>
        <row r="6806">
          <cell r="F6806">
            <v>5905490048059</v>
          </cell>
          <cell r="G6806" t="str">
            <v>Lot de chaises SOPHIE tissu velours côtelé et pieds scandinaves bois - Lot de 2 chaises - Beige x1, Gris foncé x1</v>
          </cell>
        </row>
        <row r="6807">
          <cell r="F6807">
            <v>5905490048066</v>
          </cell>
          <cell r="G6807" t="str">
            <v>Lot de chaises SOPHIE tissu velours côtelé et pieds scandinaves bois - Lot de 2 chaises - Beige x1, Rose x1</v>
          </cell>
        </row>
        <row r="6808">
          <cell r="F6808">
            <v>5905490048073</v>
          </cell>
          <cell r="G6808" t="str">
            <v>Lot de chaises SOPHIE tissu velours côtelé et pieds scandinaves bois - Lot de 2 chaises - Beige x1, Marron x1,</v>
          </cell>
        </row>
        <row r="6809">
          <cell r="F6809">
            <v>5905490048080</v>
          </cell>
          <cell r="G6809" t="str">
            <v>Lot de chaises SOPHIE tissu velours côtelé et pieds scandinaves bois - Lot de 2 chaises - Beige x1, Taupe x1,</v>
          </cell>
        </row>
        <row r="6810">
          <cell r="F6810">
            <v>5905490048097</v>
          </cell>
          <cell r="G6810" t="str">
            <v>Lot de chaises SOPHIE tissu velours côtelé et pieds scandinaves bois - Lot de 2 chaises - Beige x1, Orange x1,</v>
          </cell>
        </row>
        <row r="6811">
          <cell r="F6811">
            <v>5905490048103</v>
          </cell>
          <cell r="G6811" t="str">
            <v>Lot de chaises SOPHIE tissu velours côtelé et pieds scandinaves bois - Lot de 2 chaises - Beige x1, Jaune x1</v>
          </cell>
        </row>
        <row r="6812">
          <cell r="F6812">
            <v>5905490048110</v>
          </cell>
          <cell r="G6812" t="str">
            <v>Lot de chaises SOPHIE tissu velours côtelé et pieds scandinaves bois - Lot de 2 chaises - Beige x1, Vert clair x1</v>
          </cell>
        </row>
        <row r="6813">
          <cell r="F6813">
            <v>5905490048127</v>
          </cell>
          <cell r="G6813" t="str">
            <v>Lot de chaises SOPHIE tissu velours côtelé et pieds scandinaves bois - Lot de 2 chaises - Orange x1, Taupe x1,</v>
          </cell>
        </row>
        <row r="6814">
          <cell r="F6814">
            <v>5905490048134</v>
          </cell>
          <cell r="G6814" t="str">
            <v>Lot de chaises SOPHIE tissu velours côtelé et pieds scandinaves bois - Lot de 2 chaises - Orange x1, Jaune x1</v>
          </cell>
        </row>
        <row r="6815">
          <cell r="F6815">
            <v>5905490048141</v>
          </cell>
          <cell r="G6815" t="str">
            <v>Lot de chaises SOPHIE tissu velours côtelé et pieds scandinaves bois - Lot de 2 chaises - Orange x1, Vert clair x1</v>
          </cell>
        </row>
        <row r="6816">
          <cell r="F6816">
            <v>5905490048158</v>
          </cell>
          <cell r="G6816" t="str">
            <v>Lot de chaises SOPHIE tissu velours côtelé et pieds scandinaves bois - Lot de 2 chaises - Jaune x1, Vert clair x1</v>
          </cell>
        </row>
        <row r="6817">
          <cell r="F6817">
            <v>5905490048165</v>
          </cell>
          <cell r="G6817" t="str">
            <v>Lot de chaises SOPHIE tissu velours côtelé et pieds scandinaves bois - Lot de 2 chaises - Gris clair x1, Bleu clair x1,</v>
          </cell>
        </row>
        <row r="6818">
          <cell r="F6818">
            <v>5905490048172</v>
          </cell>
          <cell r="G6818" t="str">
            <v>Lot de chaises SOPHIE tissu velours côtelé et pieds scandinaves bois - Lot de 2 chaises - Gris clair x1, Bleu foncé x1,</v>
          </cell>
        </row>
        <row r="6819">
          <cell r="F6819">
            <v>5905490048189</v>
          </cell>
          <cell r="G6819" t="str">
            <v>Lot de chaises SOPHIE tissu velours côtelé et pieds scandinaves bois - Lot de 2 chaises - Gris clair x1, Gris foncé x1</v>
          </cell>
        </row>
        <row r="6820">
          <cell r="F6820">
            <v>5905490048196</v>
          </cell>
          <cell r="G6820" t="str">
            <v>Lot de chaises SOPHIE tissu velours côtelé et pieds scandinaves bois - Lot de 2 chaises - Gris clair x1, Rose x1,</v>
          </cell>
        </row>
        <row r="6821">
          <cell r="F6821">
            <v>5905490048202</v>
          </cell>
          <cell r="G6821" t="str">
            <v>Lot de chaises SOPHIE tissu velours côtelé et pieds scandinaves bois - Lot de 2 chaises - Gris clair x1, Marron x1,</v>
          </cell>
        </row>
        <row r="6822">
          <cell r="F6822">
            <v>5905490048219</v>
          </cell>
          <cell r="G6822" t="str">
            <v>Lot de chaises SOPHIE tissu velours côtelé et pieds scandinaves bois - Lot de 2 chaises - Gris clair x1, Taupe x1,</v>
          </cell>
        </row>
        <row r="6823">
          <cell r="F6823">
            <v>5905490048226</v>
          </cell>
          <cell r="G6823" t="str">
            <v>Lot de chaises SOPHIE tissu velours côtelé et pieds scandinaves bois - Lot de 2 chaises - Gris clair x1, Orange x1</v>
          </cell>
        </row>
        <row r="6824">
          <cell r="F6824">
            <v>5905490048233</v>
          </cell>
          <cell r="G6824" t="str">
            <v>Lot de chaises SOPHIE tissu velours côtelé et pieds scandinaves bois - Lot de 2 chaises - Gris clair x1, Jaune x1</v>
          </cell>
        </row>
        <row r="6825">
          <cell r="F6825">
            <v>5905490048240</v>
          </cell>
          <cell r="G6825" t="str">
            <v>Lot de chaises SOPHIE tissu velours côtelé et pieds scandinaves bois - Lot de 2 chaises - Gris clair x1, Vert clair x1</v>
          </cell>
        </row>
        <row r="6826">
          <cell r="F6826">
            <v>5905490048257</v>
          </cell>
          <cell r="G6826" t="str">
            <v>Lot de chaises SOPHIE tissu velours côtelé et pieds scandinaves bois - Lot de 2 chaises - Gris foncé x1, Bleu clair x1</v>
          </cell>
        </row>
        <row r="6827">
          <cell r="F6827">
            <v>5905490048264</v>
          </cell>
          <cell r="G6827" t="str">
            <v>Lot de chaises SOPHIE tissu velours côtelé et pieds scandinaves bois - Lot de 2 chaises - Gris foncé x1, Bleu foncé x1</v>
          </cell>
        </row>
        <row r="6828">
          <cell r="F6828">
            <v>5905490048271</v>
          </cell>
          <cell r="G6828" t="str">
            <v>Lot de chaises SOPHIE tissu velours côtelé et pieds scandinaves bois - Lot de 2 chaises - Gris foncé x1, Rose x1</v>
          </cell>
        </row>
        <row r="6829">
          <cell r="F6829">
            <v>5905490048288</v>
          </cell>
          <cell r="G6829" t="str">
            <v>Lot de chaises SOPHIE tissu velours côtelé et pieds scandinaves bois - Lot de 2 chaises - Gris foncé x1, Marron x1</v>
          </cell>
        </row>
        <row r="6830">
          <cell r="F6830">
            <v>5905490048295</v>
          </cell>
          <cell r="G6830" t="str">
            <v>Lot de chaises SOPHIE tissu velours côtelé et pieds scandinaves bois - Lot de 2 chaises - Gris foncé x1, Taupe x1</v>
          </cell>
        </row>
        <row r="6831">
          <cell r="F6831">
            <v>5905490048301</v>
          </cell>
          <cell r="G6831" t="str">
            <v>Lot de chaises SOPHIE tissu velours côtelé et pieds scandinaves bois - Lot de 2 chaises - Gris foncé x1, Orange x1</v>
          </cell>
        </row>
        <row r="6832">
          <cell r="F6832">
            <v>5905490048318</v>
          </cell>
          <cell r="G6832" t="str">
            <v>Lot de chaises SOPHIE tissu velours côtelé et pieds scandinaves bois - Lot de 2 chaises - Gris foncé x1, Jaune x1</v>
          </cell>
        </row>
        <row r="6833">
          <cell r="F6833">
            <v>5905490048325</v>
          </cell>
          <cell r="G6833" t="str">
            <v>Lot de chaises SOPHIE tissu velours côtelé et pieds scandinaves bois - Lot de 2 chaises - Gris foncé x1, Vert clair x1</v>
          </cell>
        </row>
        <row r="6834">
          <cell r="F6834">
            <v>5905490052544</v>
          </cell>
          <cell r="G6834" t="str">
            <v>Lot de chaises SOPHIE tissu velours côtelé et pieds scandinaves bois - Lot de 4 chaises - Beige x1</v>
          </cell>
        </row>
        <row r="6835">
          <cell r="F6835">
            <v>5905490052551</v>
          </cell>
          <cell r="G6835" t="str">
            <v>Lot de chaises SOPHIE tissu velours côtelé et pieds scandinaves bois - Lot de 4 chaises - Bleu clair x1</v>
          </cell>
        </row>
        <row r="6836">
          <cell r="F6836">
            <v>5905490052568</v>
          </cell>
          <cell r="G6836" t="str">
            <v>Lot de chaises SOPHIE tissu velours côtelé et pieds scandinaves bois - Lot de 4 chaises - Bleu foncé x1</v>
          </cell>
        </row>
        <row r="6837">
          <cell r="F6837">
            <v>5905490052575</v>
          </cell>
          <cell r="G6837" t="str">
            <v>Lot de chaises SOPHIE tissu velours côtelé et pieds scandinaves bois - Lot de 4 chaises - Gris clair x1</v>
          </cell>
        </row>
        <row r="6838">
          <cell r="F6838">
            <v>5905490052582</v>
          </cell>
          <cell r="G6838" t="str">
            <v>Lot de chaises SOPHIE tissu velours côtelé et pieds scandinaves bois - Lot de 4 chaises - Gris foncé x1</v>
          </cell>
        </row>
        <row r="6839">
          <cell r="F6839">
            <v>5905490052599</v>
          </cell>
          <cell r="G6839" t="str">
            <v>Lot de chaises SOPHIE tissu velours côtelé et pieds scandinaves bois - Lot de 4 chaises - Rose x1</v>
          </cell>
        </row>
        <row r="6840">
          <cell r="F6840">
            <v>5905490052605</v>
          </cell>
          <cell r="G6840" t="str">
            <v>Lot de chaises SOPHIE tissu velours côtelé et pieds scandinaves bois - Lot de 4 chaises - Marron x1</v>
          </cell>
        </row>
        <row r="6841">
          <cell r="F6841">
            <v>5905490052612</v>
          </cell>
          <cell r="G6841" t="str">
            <v>Lot de chaises SOPHIE tissu velours côtelé et pieds scandinaves bois - Lot de 4 chaises - Taupe x1</v>
          </cell>
        </row>
        <row r="6842">
          <cell r="F6842">
            <v>5905490052629</v>
          </cell>
          <cell r="G6842" t="str">
            <v>Lot de chaises SOPHIE tissu velours côtelé et pieds scandinaves bois - Lot de 4 chaises - Orange x1</v>
          </cell>
        </row>
        <row r="6843">
          <cell r="F6843">
            <v>5905490052636</v>
          </cell>
          <cell r="G6843" t="str">
            <v>Lot de chaises SOPHIE tissu velours côtelé et pieds scandinaves bois - Lot de 4 chaises - Jaune x1</v>
          </cell>
        </row>
        <row r="6844">
          <cell r="F6844">
            <v>5905490052643</v>
          </cell>
          <cell r="G6844" t="str">
            <v>Lot de chaises SOPHIE tissu velours côtelé et pieds scandinaves bois - Lot de 4 chaises - Vert x4</v>
          </cell>
        </row>
        <row r="6845">
          <cell r="F6845">
            <v>5905490052650</v>
          </cell>
          <cell r="G6845" t="str">
            <v>Lot de chaises SOPHIE tissu velours côtelé et pieds scandinaves bois - Lot de 4 chaises - Jaune x1</v>
          </cell>
        </row>
        <row r="6846">
          <cell r="F6846">
            <v>5905490052667</v>
          </cell>
          <cell r="G6846" t="str">
            <v>Lot de chaises SOPHIE tissu velours côtelé et pieds scandinaves bois - Lot de 4 chaises - Beige x1, Jaune x1</v>
          </cell>
        </row>
        <row r="6847">
          <cell r="F6847">
            <v>5905490052674</v>
          </cell>
          <cell r="G6847" t="str">
            <v>Lot de chaises SOPHIE tissu velours côtelé et pieds scandinaves bois - Lot de 4 chaises - Orange x1, Jaune x1</v>
          </cell>
        </row>
        <row r="6848">
          <cell r="F6848">
            <v>5905490052681</v>
          </cell>
          <cell r="G6848" t="str">
            <v>Lot de chaises SOPHIE tissu velours côtelé et pieds scandinaves bois - Lot de 4 chaises - Jaune x2, Vert clair x2</v>
          </cell>
        </row>
        <row r="6849">
          <cell r="F6849">
            <v>5905490052698</v>
          </cell>
          <cell r="G6849" t="str">
            <v>Lot de chaises SOPHIE tissu velours côtelé et pieds scandinaves bois - Lot de 4 chaises - Gris clair x1, Jaune x1</v>
          </cell>
        </row>
        <row r="6850">
          <cell r="F6850">
            <v>5905490052704</v>
          </cell>
          <cell r="G6850" t="str">
            <v>Lot de chaises SOPHIE tissu velours côtelé et pieds scandinaves bois - Lot de 4 chaises - Gris foncé x1, Jaune x1</v>
          </cell>
        </row>
        <row r="6851">
          <cell r="F6851">
            <v>5905490052711</v>
          </cell>
          <cell r="G6851" t="str">
            <v>Lot de chaises SOPHIE tissu velours côtelé et pieds scandinaves bois - Lot de 4 chaises - Beige x2,  Orange x1, Jaune x1,</v>
          </cell>
        </row>
        <row r="6852">
          <cell r="F6852">
            <v>5905490052728</v>
          </cell>
          <cell r="G6852" t="str">
            <v>Lot de chaises SOPHIE tissu velours côtelé et pieds scandinaves bois - Lot de 4 chaises - Beige x2,  Jaune x1, Vert clair x1</v>
          </cell>
        </row>
        <row r="6853">
          <cell r="F6853">
            <v>5905490052735</v>
          </cell>
          <cell r="G6853" t="str">
            <v>Lot de chaises SOPHIE tissu velours côtelé et pieds scandinaves bois - Lot de 4 chaises - Vert clair x2, Beige x1,  Jaune x1,</v>
          </cell>
        </row>
        <row r="6854">
          <cell r="F6854">
            <v>5905490052742</v>
          </cell>
          <cell r="G6854" t="str">
            <v>Lot de chaises SOPHIE tissu velours côtelé et pieds scandinaves bois - Lot de 4 chaises - Vert clair x2, Orange x1, Jaune x1,</v>
          </cell>
        </row>
        <row r="6855">
          <cell r="F6855">
            <v>5905490052759</v>
          </cell>
          <cell r="G6855" t="str">
            <v>Lot de chaises SOPHIE tissu velours côtelé et pieds scandinaves bois - Lot de 4 chaises - Orange x2, Taupe x1, Jaune x1,</v>
          </cell>
        </row>
        <row r="6856">
          <cell r="F6856">
            <v>5905490052766</v>
          </cell>
          <cell r="G6856" t="str">
            <v>Lot de chaises SOPHIE tissu velours côtelé et pieds scandinaves bois - Lot de 4 chaises - Beige x1, Bleu clair x1</v>
          </cell>
        </row>
        <row r="6857">
          <cell r="F6857">
            <v>5905490052773</v>
          </cell>
          <cell r="G6857" t="str">
            <v>Lot de chaises SOPHIE tissu velours côtelé et pieds scandinaves bois - Lot de 4 chaises - Beige x1, Bleu foncé x1</v>
          </cell>
        </row>
        <row r="6858">
          <cell r="F6858">
            <v>5905490052780</v>
          </cell>
          <cell r="G6858" t="str">
            <v>Lot de chaises SOPHIE tissu velours côtelé et pieds scandinaves bois - Lot de 4 chaises - Beige x1, Gris clair x1</v>
          </cell>
        </row>
        <row r="6859">
          <cell r="F6859">
            <v>5905490052797</v>
          </cell>
          <cell r="G6859" t="str">
            <v>Lot de chaises SOPHIE tissu velours côtelé et pieds scandinaves bois - Lot de 4 chaises - Beige x1, Gris foncé x1</v>
          </cell>
        </row>
        <row r="6860">
          <cell r="F6860">
            <v>5905490052803</v>
          </cell>
          <cell r="G6860" t="str">
            <v>Lot de chaises SOPHIE tissu velours côtelé et pieds scandinaves bois - Lot de 4 chaises - Beige x1, Rose x1</v>
          </cell>
        </row>
        <row r="6861">
          <cell r="F6861">
            <v>5905490052810</v>
          </cell>
          <cell r="G6861" t="str">
            <v>Lot de chaises SOPHIE tissu velours côtelé et pieds scandinaves bois - Lot de 4 chaises - Beige x1, Marron x1,</v>
          </cell>
        </row>
        <row r="6862">
          <cell r="F6862">
            <v>5905490052827</v>
          </cell>
          <cell r="G6862" t="str">
            <v>Lot de chaises SOPHIE tissu velours côtelé et pieds scandinaves bois - Lot de 4 chaises - Beige x1, Taupe x1,</v>
          </cell>
        </row>
        <row r="6863">
          <cell r="F6863">
            <v>5905490052834</v>
          </cell>
          <cell r="G6863" t="str">
            <v>Lot de chaises SOPHIE tissu velours côtelé et pieds scandinaves bois - Lot de 4 chaises - Beige x1, Orange x1,</v>
          </cell>
        </row>
        <row r="6864">
          <cell r="F6864">
            <v>5905490052841</v>
          </cell>
          <cell r="G6864" t="str">
            <v>Lot de chaises SOPHIE tissu velours côtelé et pieds scandinaves bois - Lot de 4 chaises - Beige x1, Jaune x1</v>
          </cell>
        </row>
        <row r="6865">
          <cell r="F6865">
            <v>5905490052858</v>
          </cell>
          <cell r="G6865" t="str">
            <v>Lot de chaises SOPHIE tissu velours côtelé et pieds scandinaves bois - Lot de 4 chaises - Beige x2, Vert clair x2</v>
          </cell>
        </row>
        <row r="6866">
          <cell r="F6866">
            <v>5905490052865</v>
          </cell>
          <cell r="G6866" t="str">
            <v>Lot de chaises SOPHIE tissu velours côtelé et pieds scandinaves bois - Lot de 4 chaises - Orange x1, Taupe x1,</v>
          </cell>
        </row>
        <row r="6867">
          <cell r="F6867">
            <v>5905490052872</v>
          </cell>
          <cell r="G6867" t="str">
            <v>Lot de chaises SOPHIE tissu velours côtelé et pieds scandinaves bois - Lot de 4 chaises - Orange x1, Jaune x1</v>
          </cell>
        </row>
        <row r="6868">
          <cell r="F6868">
            <v>5905490052889</v>
          </cell>
          <cell r="G6868" t="str">
            <v>Lot de chaises SOPHIE tissu velours côtelé et pieds scandinaves bois - Lot de 4 chaises - Orange x2, Vert clair x2</v>
          </cell>
        </row>
        <row r="6869">
          <cell r="F6869">
            <v>5905490052896</v>
          </cell>
          <cell r="G6869" t="str">
            <v>Lot de chaises SOPHIE tissu velours côtelé et pieds scandinaves bois - Lot de 4 chaises - Jaune x2, Vert clair x2</v>
          </cell>
        </row>
        <row r="6870">
          <cell r="F6870">
            <v>5905490052902</v>
          </cell>
          <cell r="G6870" t="str">
            <v>Lot de chaises SOPHIE tissu velours côtelé et pieds scandinaves bois - Lot de 4 chaises - Gris clair x1, Bleu clair x1,</v>
          </cell>
        </row>
        <row r="6871">
          <cell r="F6871">
            <v>5905490052919</v>
          </cell>
          <cell r="G6871" t="str">
            <v>Lot de chaises SOPHIE tissu velours côtelé et pieds scandinaves bois - Lot de 4 chaises - Gris clair x1, Bleu foncé x1,</v>
          </cell>
        </row>
        <row r="6872">
          <cell r="F6872">
            <v>5905490052926</v>
          </cell>
          <cell r="G6872" t="str">
            <v>Lot de chaises SOPHIE tissu velours côtelé et pieds scandinaves bois - Lot de 4 chaises - Gris clair x1, Gris foncé x1</v>
          </cell>
        </row>
        <row r="6873">
          <cell r="F6873">
            <v>5905490052933</v>
          </cell>
          <cell r="G6873" t="str">
            <v>Lot de chaises SOPHIE tissu velours côtelé et pieds scandinaves bois - Lot de 4 chaises - Gris clair x1, Rose x1,</v>
          </cell>
        </row>
        <row r="6874">
          <cell r="F6874">
            <v>5905490052940</v>
          </cell>
          <cell r="G6874" t="str">
            <v>Lot de chaises SOPHIE tissu velours côtelé et pieds scandinaves bois - Lot de 4 chaises - Gris clair x1, Marron x1,</v>
          </cell>
        </row>
        <row r="6875">
          <cell r="F6875">
            <v>5905490052957</v>
          </cell>
          <cell r="G6875" t="str">
            <v>Lot de chaises SOPHIE tissu velours côtelé et pieds scandinaves bois - Lot de 4 chaises - Gris clair x1, Taupe x1,</v>
          </cell>
        </row>
        <row r="6876">
          <cell r="F6876">
            <v>5905490052964</v>
          </cell>
          <cell r="G6876" t="str">
            <v>Lot de chaises SOPHIE tissu velours côtelé et pieds scandinaves bois - Lot de 4 chaises - Gris clair x1, Orange x1</v>
          </cell>
        </row>
        <row r="6877">
          <cell r="F6877">
            <v>5905490052971</v>
          </cell>
          <cell r="G6877" t="str">
            <v>Lot de chaises SOPHIE tissu velours côtelé et pieds scandinaves bois - Lot de 4 chaises - Gris clair x1, Jaune x1</v>
          </cell>
        </row>
        <row r="6878">
          <cell r="F6878">
            <v>5905490052988</v>
          </cell>
          <cell r="G6878" t="str">
            <v>Lot de chaises SOPHIE tissu velours côtelé et pieds scandinaves bois - Lot de 4 chaises - Gris clair x2, Vert clair x2</v>
          </cell>
        </row>
        <row r="6879">
          <cell r="F6879">
            <v>5905490052995</v>
          </cell>
          <cell r="G6879" t="str">
            <v>Lot de chaises SOPHIE tissu velours côtelé et pieds scandinaves bois - Lot de 4 chaises - Gris foncé x1, Bleu clair x1</v>
          </cell>
        </row>
        <row r="6880">
          <cell r="F6880">
            <v>5905490053008</v>
          </cell>
          <cell r="G6880" t="str">
            <v>Lot de chaises SOPHIE tissu velours côtelé et pieds scandinaves bois - Lot de 4 chaises - Gris foncé x1, Bleu foncé x1</v>
          </cell>
        </row>
        <row r="6881">
          <cell r="F6881">
            <v>5905490053015</v>
          </cell>
          <cell r="G6881" t="str">
            <v>Lot de chaises SOPHIE tissu velours côtelé et pieds scandinaves bois - Lot de 4 chaises - Gris foncé x1, Rose x1</v>
          </cell>
        </row>
        <row r="6882">
          <cell r="F6882">
            <v>5905490053022</v>
          </cell>
          <cell r="G6882" t="str">
            <v>Lot de chaises SOPHIE tissu velours côtelé et pieds scandinaves bois - Lot de 4 chaises - Gris foncé x1, Marron x1</v>
          </cell>
        </row>
        <row r="6883">
          <cell r="F6883">
            <v>5905490053039</v>
          </cell>
          <cell r="G6883" t="str">
            <v>Lot de chaises SOPHIE tissu velours côtelé et pieds scandinaves bois - Lot de 4 chaises - Gris foncé x1, Taupe x1</v>
          </cell>
        </row>
        <row r="6884">
          <cell r="F6884">
            <v>5905490053046</v>
          </cell>
          <cell r="G6884" t="str">
            <v>Lot de chaises SOPHIE tissu velours côtelé et pieds scandinaves bois - Lot de 4 chaises - Gris foncé x1, Orange x1</v>
          </cell>
        </row>
        <row r="6885">
          <cell r="F6885">
            <v>5905490053053</v>
          </cell>
          <cell r="G6885" t="str">
            <v>Lot de chaises SOPHIE tissu velours côtelé et pieds scandinaves bois - Lot de 4 chaises - Gris foncé x1, Jaune x1</v>
          </cell>
        </row>
        <row r="6886">
          <cell r="F6886">
            <v>5905490053060</v>
          </cell>
          <cell r="G6886" t="str">
            <v>Lot de chaises SOPHIE tissu velours côtelé et pieds scandinaves bois - Lot de 4 chaises - Gris foncé x2, Vert clair x2</v>
          </cell>
        </row>
        <row r="6887">
          <cell r="F6887">
            <v>5905490053077</v>
          </cell>
          <cell r="G6887" t="str">
            <v>Lot de chaises SOPHIE tissu velours côtelé et pieds scandinaves bois - Lot de 4 chaises - Beige x2,  Bleu clair x1, Bleu foncé x1,</v>
          </cell>
        </row>
        <row r="6888">
          <cell r="F6888">
            <v>5905490053084</v>
          </cell>
          <cell r="G6888" t="str">
            <v>Lot de chaises SOPHIE tissu velours côtelé et pieds scandinaves bois - Lot de 4 chaises - Beige x2,  Bleu clair x1, Gris clair x1,</v>
          </cell>
        </row>
        <row r="6889">
          <cell r="F6889">
            <v>5905490053091</v>
          </cell>
          <cell r="G6889" t="str">
            <v>Lot de chaises SOPHIE tissu velours côtelé et pieds scandinaves bois - Lot de 4 chaises - Beige x2,  Bleu clair x1, Gris foncé x1,</v>
          </cell>
        </row>
        <row r="6890">
          <cell r="F6890">
            <v>5905490053114</v>
          </cell>
          <cell r="G6890" t="str">
            <v>Lot de chaises SOPHIE tissu velours côtelé et pieds scandinaves bois - Lot de 4 chaises - Beige x2,  Marron x1, Gris clair x1,</v>
          </cell>
        </row>
        <row r="6891">
          <cell r="F6891">
            <v>5905490053121</v>
          </cell>
          <cell r="G6891" t="str">
            <v>Lot de chaises SOPHIE tissu velours côtelé et pieds scandinaves bois - Lot de 4 chaises - Beige x2,  Taupe x1, Gris clair x1,</v>
          </cell>
        </row>
        <row r="6892">
          <cell r="F6892">
            <v>5905490053138</v>
          </cell>
          <cell r="G6892" t="str">
            <v>Lot de chaises SOPHIE tissu velours côtelé et pieds scandinaves bois - Lot de 4 chaises - Beige x2,  Orange x1, Jaune x1,</v>
          </cell>
        </row>
        <row r="6893">
          <cell r="F6893">
            <v>5905490053145</v>
          </cell>
          <cell r="G6893" t="str">
            <v>Lot de chaises SOPHIE tissu velours côtelé et pieds scandinaves bois - Lot de 4 chaises - Beige x2,  Jaune x1, Vert clair x1</v>
          </cell>
        </row>
        <row r="6894">
          <cell r="F6894">
            <v>5905490053152</v>
          </cell>
          <cell r="G6894" t="str">
            <v>Lot de chaises SOPHIE tissu velours côtelé et pieds scandinaves bois - Lot de 4 chaises - Beige x2,  Orange x1, Vert clair x1</v>
          </cell>
        </row>
        <row r="6895">
          <cell r="F6895">
            <v>5905490053169</v>
          </cell>
          <cell r="G6895" t="str">
            <v>Lot de chaises SOPHIE tissu velours côtelé et pieds scandinaves bois - Lot de 4 chaises - Beige x2,  Orange x1, Taupe x1,</v>
          </cell>
        </row>
        <row r="6896">
          <cell r="F6896">
            <v>5905490053176</v>
          </cell>
          <cell r="G6896" t="str">
            <v>Lot de chaises SOPHIE tissu velours côtelé et pieds scandinaves bois - Lot de 4 chaises - Beige x2,  Bleu clair x1, Taupe x1,</v>
          </cell>
        </row>
        <row r="6897">
          <cell r="F6897">
            <v>5905490053183</v>
          </cell>
          <cell r="G6897" t="str">
            <v>Lot de chaises SOPHIE tissu velours côtelé et pieds scandinaves bois - Lot de 4 chaises - Gris clair x2, Beige x1,  Rose x1,</v>
          </cell>
        </row>
        <row r="6898">
          <cell r="F6898">
            <v>5905490053190</v>
          </cell>
          <cell r="G6898" t="str">
            <v>Lot de chaises SOPHIE tissu velours côtelé et pieds scandinaves bois - Lot de 4 chaises - Gris clair x2, Beige x1,  Gris foncé x1,</v>
          </cell>
        </row>
        <row r="6899">
          <cell r="F6899">
            <v>5905490053206</v>
          </cell>
          <cell r="G6899" t="str">
            <v>Lot de chaises SOPHIE tissu velours côtelé et pieds scandinaves bois - Lot de 4 chaises - Gris clair x2, Beige x1,  Taupe x1,</v>
          </cell>
        </row>
        <row r="6900">
          <cell r="F6900">
            <v>5905490053213</v>
          </cell>
          <cell r="G6900" t="str">
            <v>Lot de chaises SOPHIE tissu velours côtelé et pieds scandinaves bois - Lot de 4 chaises - Gris clair x2, Gris foncé x1, Rose x1,</v>
          </cell>
        </row>
        <row r="6901">
          <cell r="F6901">
            <v>5905490053220</v>
          </cell>
          <cell r="G6901" t="str">
            <v>Lot de chaises SOPHIE tissu velours côtelé et pieds scandinaves bois - Lot de 4 chaises - Gris clair x2, Gris foncé x1, Taupe x1,</v>
          </cell>
        </row>
        <row r="6902">
          <cell r="F6902">
            <v>5905490053237</v>
          </cell>
          <cell r="G6902" t="str">
            <v>Lot de chaises SOPHIE tissu velours côtelé et pieds scandinaves bois - Lot de 4 chaises - Gris clair x2, Gris foncé x1, Marron x1,</v>
          </cell>
        </row>
        <row r="6903">
          <cell r="F6903">
            <v>5905490053244</v>
          </cell>
          <cell r="G6903" t="str">
            <v>Lot de chaises SOPHIE tissu velours côtelé et pieds scandinaves bois - Lot de 4 chaises - Gris clair x2, Gris foncé x1, Orange x1,</v>
          </cell>
        </row>
        <row r="6904">
          <cell r="F6904">
            <v>5905490053251</v>
          </cell>
          <cell r="G6904" t="str">
            <v>Lot de chaises SOPHIE tissu velours côtelé et pieds scandinaves bois - Lot de 4 chaises - Gris foncé x2, Gris clair x1, Beige x1,</v>
          </cell>
        </row>
        <row r="6905">
          <cell r="F6905">
            <v>5905490053268</v>
          </cell>
          <cell r="G6905" t="str">
            <v>Lot de chaises SOPHIE tissu velours côtelé et pieds scandinaves bois - Lot de 4 chaises - Gris foncé x2, Gris clair x1, Marron x1,</v>
          </cell>
        </row>
        <row r="6906">
          <cell r="F6906">
            <v>5905490053275</v>
          </cell>
          <cell r="G6906" t="str">
            <v>Lot de chaises SOPHIE tissu velours côtelé et pieds scandinaves bois - Lot de 4 chaises - Marron x2, Beige x1,  Gris clair x1,</v>
          </cell>
        </row>
        <row r="6907">
          <cell r="F6907">
            <v>5905490053282</v>
          </cell>
          <cell r="G6907" t="str">
            <v>Lot de chaises SOPHIE tissu velours côtelé et pieds scandinaves bois - Lot de 4 chaises - Marron x2, Beige x1,  Gris foncé x1,</v>
          </cell>
        </row>
        <row r="6908">
          <cell r="F6908">
            <v>5905490053299</v>
          </cell>
          <cell r="G6908" t="str">
            <v>Lot de chaises SOPHIE tissu velours côtelé et pieds scandinaves bois - Lot de 4 chaises - Marron x2, Beige x1,  Taupe x1,</v>
          </cell>
        </row>
        <row r="6909">
          <cell r="F6909">
            <v>5905490053305</v>
          </cell>
          <cell r="G6909" t="str">
            <v>Lot de chaises SOPHIE tissu velours côtelé et pieds scandinaves bois - Lot de 4 chaises - Marron x2, Gris clair x1, Gris foncé x1,</v>
          </cell>
        </row>
        <row r="6910">
          <cell r="F6910">
            <v>5905490053312</v>
          </cell>
          <cell r="G6910" t="str">
            <v>Lot de chaises SOPHIE tissu velours côtelé et pieds scandinaves bois - Lot de 4 chaises - Taupe x2, Gris clair x1, Gris foncé x1,</v>
          </cell>
        </row>
        <row r="6911">
          <cell r="F6911">
            <v>5905490053329</v>
          </cell>
          <cell r="G6911" t="str">
            <v>Lot de chaises SOPHIE tissu velours côtelé et pieds scandinaves bois - Lot de 4 chaises - Taupe x2, Beige x1,  Gris foncé x1,</v>
          </cell>
        </row>
        <row r="6912">
          <cell r="F6912">
            <v>5905490053336</v>
          </cell>
          <cell r="G6912" t="str">
            <v>Lot de chaises SOPHIE tissu velours côtelé et pieds scandinaves bois - Lot de 4 chaises - Vert clair x2, Beige x1,  Jaune x1,</v>
          </cell>
        </row>
        <row r="6913">
          <cell r="F6913">
            <v>5905490053343</v>
          </cell>
          <cell r="G6913" t="str">
            <v>Lot de chaises SOPHIE tissu velours côtelé et pieds scandinaves bois - Lot de 4 chaises - Vert clair x2, Orange x1, Jaune x1,</v>
          </cell>
        </row>
        <row r="6914">
          <cell r="F6914">
            <v>5905490053350</v>
          </cell>
          <cell r="G6914" t="str">
            <v>Lot de chaises SOPHIE tissu velours côtelé et pieds scandinaves bois - Lot de 4 chaises - Orange x2, Taupe x1, Jaune x1,</v>
          </cell>
        </row>
        <row r="6915">
          <cell r="F6915">
            <v>5905490053367</v>
          </cell>
          <cell r="G6915" t="str">
            <v>Lot de chaises SOPHIE tissu velours côtelé et pieds scandinaves bois - Lot de 4 chaises - Orange x2, Taupe x1, Vert clair x1</v>
          </cell>
        </row>
        <row r="6916">
          <cell r="F6916">
            <v>5905490053374</v>
          </cell>
          <cell r="G6916" t="str">
            <v>Lot de chaises SOPHIE tissu velours côtelé et pieds scandinaves bois - Lot de 4 chaises - Rose x2, Beige x1,  Gris clair x1,</v>
          </cell>
        </row>
        <row r="6917">
          <cell r="F6917">
            <v>5905490053381</v>
          </cell>
          <cell r="G6917" t="str">
            <v>Lot de chaises SOPHIE tissu velours côtelé et pieds scandinaves bois - Lot de 4 chaises - Rose x2, Beige x1,  Gris foncé x1,</v>
          </cell>
        </row>
        <row r="6918">
          <cell r="F6918">
            <v>5905490053398</v>
          </cell>
          <cell r="G6918" t="str">
            <v>Lot de chaises SOPHIE tissu velours côtelé et pieds scandinaves bois - Lot de 4 chaises - Rose x2, Beige x1,  Taupe x1,</v>
          </cell>
        </row>
        <row r="6919">
          <cell r="F6919">
            <v>5905490047717</v>
          </cell>
          <cell r="G6919" t="str">
            <v>Lot de chaises SOPHIE tissu texturé et pieds scandinaves bois - Lot de 2 chaises - Beige x2</v>
          </cell>
        </row>
        <row r="6920">
          <cell r="F6920">
            <v>5905490047724</v>
          </cell>
          <cell r="G6920" t="str">
            <v>Lot de chaises SOPHIE tissu texturé et pieds scandinaves bois - Lot de 2 chaises - Gris foncé x2</v>
          </cell>
        </row>
        <row r="6921">
          <cell r="F6921">
            <v>5905490047731</v>
          </cell>
          <cell r="G6921" t="str">
            <v>Lot de chaises SOPHIE tissu texturé et pieds scandinaves bois - Lot de 2 chaises - Jaune x2</v>
          </cell>
        </row>
        <row r="6922">
          <cell r="F6922">
            <v>5905490047748</v>
          </cell>
          <cell r="G6922" t="str">
            <v>Lot de chaises SOPHIE tissu texturé et pieds scandinaves bois - Lot de 2 chaises - Bleu foncé x2</v>
          </cell>
        </row>
        <row r="6923">
          <cell r="F6923">
            <v>5905490047755</v>
          </cell>
          <cell r="G6923" t="str">
            <v>Lot de chaises SOPHIE tissu texturé et pieds scandinaves bois - Lot de 2 chaises - Vert x2</v>
          </cell>
        </row>
        <row r="6924">
          <cell r="F6924">
            <v>5905490047762</v>
          </cell>
          <cell r="G6924" t="str">
            <v>Lot de chaises SOPHIE tissu texturé et pieds scandinaves bois - Lot de 2 chaises - Beige x1, Gris foncé x1</v>
          </cell>
        </row>
        <row r="6925">
          <cell r="F6925">
            <v>5905490047779</v>
          </cell>
          <cell r="G6925" t="str">
            <v>Lot de chaises SOPHIE tissu texturé et pieds scandinaves bois - Lot de 2 chaises - Beige x1, Jaune x1</v>
          </cell>
        </row>
        <row r="6926">
          <cell r="F6926">
            <v>5905490047786</v>
          </cell>
          <cell r="G6926" t="str">
            <v>Lot de chaises SOPHIE tissu texturé et pieds scandinaves bois - Lot de 2 chaises - Beige x1, Bleu foncé x1</v>
          </cell>
        </row>
        <row r="6927">
          <cell r="F6927">
            <v>5905490047793</v>
          </cell>
          <cell r="G6927" t="str">
            <v>Lot de chaises SOPHIE tissu texturé et pieds scandinaves bois - Lot de 2 chaises - Beige x1, Vert x1</v>
          </cell>
        </row>
        <row r="6928">
          <cell r="F6928">
            <v>5905490047809</v>
          </cell>
          <cell r="G6928" t="str">
            <v>Lot de chaises SOPHIE tissu texturé et pieds scandinaves bois - Lot de 2 chaises - Jaune x1, Vert x1</v>
          </cell>
        </row>
        <row r="6929">
          <cell r="F6929">
            <v>5905490047816</v>
          </cell>
          <cell r="G6929" t="str">
            <v>Lot de chaises SOPHIE tissu texturé et pieds scandinaves bois - Lot de 2 chaises - Bleu foncé x1, Vert x1</v>
          </cell>
        </row>
        <row r="6930">
          <cell r="F6930">
            <v>5905490047823</v>
          </cell>
          <cell r="G6930" t="str">
            <v>Lot de chaises SOPHIE tissu texturé et pieds scandinaves bois - Lot de 2 chaises - Gris foncé x1, Jaune x1</v>
          </cell>
        </row>
        <row r="6931">
          <cell r="F6931">
            <v>5905490047830</v>
          </cell>
          <cell r="G6931" t="str">
            <v>Lot de chaises SOPHIE tissu texturé et pieds scandinaves bois - Lot de 2 chaises - Gris foncé x1, Bleu foncé x1</v>
          </cell>
        </row>
        <row r="6932">
          <cell r="F6932">
            <v>5905490047847</v>
          </cell>
          <cell r="G6932" t="str">
            <v>Lot de chaises SOPHIE tissu texturé et pieds scandinaves bois - Lot de 2 chaises - Gris foncé x1, Vert x1</v>
          </cell>
        </row>
        <row r="6933">
          <cell r="F6933">
            <v>5905490052261</v>
          </cell>
          <cell r="G6933" t="str">
            <v>Lot de chaises SOPHIE tissu texturé et pieds scandinaves bois - Lot de 4 chaises - Beige x1</v>
          </cell>
        </row>
        <row r="6934">
          <cell r="F6934">
            <v>5905490052278</v>
          </cell>
          <cell r="G6934" t="str">
            <v>Lot de chaises SOPHIE tissu texturé et pieds scandinaves bois - Lot de 4 chaises - Gris foncé x1</v>
          </cell>
        </row>
        <row r="6935">
          <cell r="F6935">
            <v>5905490052285</v>
          </cell>
          <cell r="G6935" t="str">
            <v>Lot de chaises SOPHIE tissu texturé et pieds scandinaves bois - Lot de 4 chaises - Jaune x1</v>
          </cell>
        </row>
        <row r="6936">
          <cell r="F6936">
            <v>5905490052292</v>
          </cell>
          <cell r="G6936" t="str">
            <v>Lot de chaises SOPHIE tissu texturé et pieds scandinaves bois - Lot de 4 chaises - Bleu foncé x1</v>
          </cell>
        </row>
        <row r="6937">
          <cell r="F6937">
            <v>5905490052308</v>
          </cell>
          <cell r="G6937" t="str">
            <v>Lot de chaises SOPHIE tissu texturé et pieds scandinaves bois - Lot de 4 chaises - Vert x1</v>
          </cell>
        </row>
        <row r="6938">
          <cell r="F6938">
            <v>5905490052315</v>
          </cell>
          <cell r="G6938" t="str">
            <v>Lot de chaises SOPHIE tissu texturé et pieds scandinaves bois - Lot de 4 chaises - Beige x1, Gris foncé x1</v>
          </cell>
        </row>
        <row r="6939">
          <cell r="F6939">
            <v>5905490052322</v>
          </cell>
          <cell r="G6939" t="str">
            <v>Lot de chaises SOPHIE tissu texturé et pieds scandinaves bois - Lot de 4 chaises - Beige x1, Jaune x1</v>
          </cell>
        </row>
        <row r="6940">
          <cell r="F6940">
            <v>5905490052339</v>
          </cell>
          <cell r="G6940" t="str">
            <v>Lot de chaises SOPHIE tissu texturé et pieds scandinaves bois - Lot de 4 chaises - Beige x1, Bleu foncé x1</v>
          </cell>
        </row>
        <row r="6941">
          <cell r="F6941">
            <v>5905490052346</v>
          </cell>
          <cell r="G6941" t="str">
            <v>Lot de chaises SOPHIE tissu texturé et pieds scandinaves bois - Lot de 4 chaises - Beige x1, Vert x1</v>
          </cell>
        </row>
        <row r="6942">
          <cell r="F6942">
            <v>5905490052353</v>
          </cell>
          <cell r="G6942" t="str">
            <v>Lot de chaises SOPHIE tissu texturé et pieds scandinaves bois - Lot de 4 chaises - Jaune x1, Vert x1</v>
          </cell>
        </row>
        <row r="6943">
          <cell r="F6943">
            <v>5905490052360</v>
          </cell>
          <cell r="G6943" t="str">
            <v>Lot de chaises SOPHIE tissu texturé et pieds scandinaves bois - Lot de 4 chaises - Bleu foncé x1, Vert x1</v>
          </cell>
        </row>
        <row r="6944">
          <cell r="F6944">
            <v>5905490052377</v>
          </cell>
          <cell r="G6944" t="str">
            <v>Lot de chaises SOPHIE tissu texturé et pieds scandinaves bois - Lot de 4 chaises - Gris foncé x1, Jaune x1</v>
          </cell>
        </row>
        <row r="6945">
          <cell r="F6945">
            <v>5905490052384</v>
          </cell>
          <cell r="G6945" t="str">
            <v>Lot de chaises SOPHIE tissu texturé et pieds scandinaves bois - Lot de 4 chaises - Gris foncé x1, Bleu foncé x1</v>
          </cell>
        </row>
        <row r="6946">
          <cell r="F6946">
            <v>5905490052391</v>
          </cell>
          <cell r="G6946" t="str">
            <v>Lot de chaises SOPHIE tissu texturé et pieds scandinaves bois - Lot de 4 chaises - Gris foncé x1, Vert x1</v>
          </cell>
        </row>
        <row r="6947">
          <cell r="F6947">
            <v>5905490052407</v>
          </cell>
          <cell r="G6947" t="str">
            <v>Lot de chaises SOPHIE tissu texturé et pieds scandinaves bois - Lot de 4 chaises - Beige x2,  Gris foncé x1, Bleu foncé x1,</v>
          </cell>
        </row>
        <row r="6948">
          <cell r="F6948">
            <v>5905490052414</v>
          </cell>
          <cell r="G6948" t="str">
            <v>Lot de chaises SOPHIE tissu texturé et pieds scandinaves bois - Lot de 4 chaises - Beige x2,  Gris foncé x1, Jaune x1,</v>
          </cell>
        </row>
        <row r="6949">
          <cell r="F6949">
            <v>5905490052421</v>
          </cell>
          <cell r="G6949" t="str">
            <v>Lot de chaises SOPHIE tissu texturé et pieds scandinaves bois - Lot de 4 chaises - Beige x2,  Gris foncé x1, Vert x1,</v>
          </cell>
        </row>
        <row r="6950">
          <cell r="F6950">
            <v>5905490052438</v>
          </cell>
          <cell r="G6950" t="str">
            <v>Lot de chaises SOPHIE tissu texturé et pieds scandinaves bois - Lot de 4 chaises - Jaune x2, Gris foncé x1, Vert x1,</v>
          </cell>
        </row>
        <row r="6951">
          <cell r="F6951">
            <v>5905490052445</v>
          </cell>
          <cell r="G6951" t="str">
            <v>Lot de chaises SOPHIE tissu texturé et pieds scandinaves bois - Lot de 4 chaises - Jaune x2, Gris foncé x1, Beige x1,</v>
          </cell>
        </row>
        <row r="6952">
          <cell r="F6952">
            <v>5905490052452</v>
          </cell>
          <cell r="G6952" t="str">
            <v>Lot de chaises SOPHIE tissu texturé et pieds scandinaves bois - Lot de 4 chaises - Bleu foncé x2, Gris foncé x1, Vert x1,</v>
          </cell>
        </row>
        <row r="6953">
          <cell r="F6953">
            <v>5905490052469</v>
          </cell>
          <cell r="G6953" t="str">
            <v>Lot de chaises SOPHIE tissu texturé et pieds scandinaves bois - Lot de 4 chaises - Bleu foncé x2, Gris foncé x1, Beige x1,</v>
          </cell>
        </row>
        <row r="6954">
          <cell r="F6954">
            <v>5905490052476</v>
          </cell>
          <cell r="G6954" t="str">
            <v>Lot de chaises SOPHIE tissu texturé et pieds scandinaves bois - Lot de 4 chaises - Vert x2, Beige x1,  Gris foncé x1,</v>
          </cell>
        </row>
        <row r="6955">
          <cell r="F6955">
            <v>5905490052483</v>
          </cell>
          <cell r="G6955" t="str">
            <v>Lot de chaises SOPHIE tissu texturé et pieds scandinaves bois - Lot de 4 chaises - Vert x2, Beige x1,  Bleu foncé x1,</v>
          </cell>
        </row>
        <row r="6956">
          <cell r="F6956">
            <v>5905490052490</v>
          </cell>
          <cell r="G6956" t="str">
            <v>Lot de chaises SOPHIE tissu texturé et pieds scandinaves bois - Lot de 4 chaises - Vert x2, Jaune x1, Beige x1,</v>
          </cell>
        </row>
        <row r="6957">
          <cell r="F6957">
            <v>5905490052506</v>
          </cell>
          <cell r="G6957" t="str">
            <v>Lot de chaises SOPHIE tissu texturé et pieds scandinaves bois - Lot de 4 chaises - Gris foncé x2, Beige x1,  Vert x1,</v>
          </cell>
        </row>
        <row r="6958">
          <cell r="F6958">
            <v>5905490052513</v>
          </cell>
          <cell r="G6958" t="str">
            <v>Lot de chaises SOPHIE tissu texturé et pieds scandinaves bois - Lot de 4 chaises - Gris foncé x2, Beige x1,  Jaune x1,</v>
          </cell>
        </row>
        <row r="6959">
          <cell r="F6959">
            <v>5905490052520</v>
          </cell>
          <cell r="G6959" t="str">
            <v>Lot de chaises SOPHIE tissu texturé et pieds scandinaves bois - Lot de 4 chaises - Gris foncé x2, Beige x1,  Bleu foncé x1,</v>
          </cell>
        </row>
        <row r="6960">
          <cell r="F6960">
            <v>5905490052537</v>
          </cell>
          <cell r="G6960" t="str">
            <v>Lot de chaises SOPHIE tissu texturé et pieds scandinaves bois - Lot de 4 chaises - Gris foncé x2, Jaune x1, Vert x1,</v>
          </cell>
        </row>
        <row r="6961">
          <cell r="F6961">
            <v>5905490047687</v>
          </cell>
          <cell r="G6961" t="str">
            <v>Lot de chaises SOPHIE tissu chiné et pieds scandinaves bois - Lot de 2 chaises - Gris clair x2</v>
          </cell>
        </row>
        <row r="6962">
          <cell r="F6962">
            <v>5905490047694</v>
          </cell>
          <cell r="G6962" t="str">
            <v>Lot de chaises SOPHIE tissu chiné et pieds scandinaves bois - Lot de 2 chaises - Gris foncé x2</v>
          </cell>
        </row>
        <row r="6963">
          <cell r="F6963">
            <v>5905490047700</v>
          </cell>
          <cell r="G6963" t="str">
            <v>Lot de chaises SOPHIE tissu chiné et pieds scandinaves bois - Lot de 2 chaises - Gris clair x1, Gris foncé x1</v>
          </cell>
        </row>
        <row r="6964">
          <cell r="F6964">
            <v>5905490052230</v>
          </cell>
          <cell r="G6964" t="str">
            <v>Lot de chaises SOPHIE tissu chiné et pieds scandinaves bois - Lot de 4 chaises - Gris clair x1</v>
          </cell>
        </row>
        <row r="6965">
          <cell r="F6965">
            <v>5905490052247</v>
          </cell>
          <cell r="G6965" t="str">
            <v>Lot de chaises SOPHIE tissu chiné et pieds scandinaves bois - Lot de 4 chaises - Gris foncé x1</v>
          </cell>
        </row>
        <row r="6966">
          <cell r="F6966">
            <v>5905490052254</v>
          </cell>
          <cell r="G6966" t="str">
            <v>Lot de chaises SOPHIE tissu chiné et pieds scandinaves bois - Lot de 4 chaises - Gris clair x1, Gris foncé x1</v>
          </cell>
        </row>
        <row r="6967">
          <cell r="F6967">
            <v>5905490029065</v>
          </cell>
          <cell r="G6967" t="str">
            <v>Lot de chaises LALIE tissu texturé et pieds métal noir - Lot de 2 chaises - Beige x2</v>
          </cell>
        </row>
        <row r="6968">
          <cell r="F6968">
            <v>5905490029072</v>
          </cell>
          <cell r="G6968" t="str">
            <v>Lot de chaises LALIE tissu texturé et pieds métal noir - Lot de 2 chaises - Gris foncé x2</v>
          </cell>
        </row>
        <row r="6969">
          <cell r="F6969">
            <v>5905490029089</v>
          </cell>
          <cell r="G6969" t="str">
            <v>Lot de chaises LALIE tissu texturé et pieds métal noir - Lot de 2 chaises - Jaune x2</v>
          </cell>
        </row>
        <row r="6970">
          <cell r="F6970">
            <v>5905490029096</v>
          </cell>
          <cell r="G6970" t="str">
            <v>Lot de chaises LALIE tissu texturé et pieds métal noir - Lot de 2 chaises - Bleu foncé x2</v>
          </cell>
        </row>
        <row r="6971">
          <cell r="F6971">
            <v>5905490029102</v>
          </cell>
          <cell r="G6971" t="str">
            <v>Lot de chaises LALIE tissu texturé et pieds métal noir - Lot de 2 chaises - Vert x2</v>
          </cell>
        </row>
        <row r="6972">
          <cell r="F6972">
            <v>5905490029119</v>
          </cell>
          <cell r="G6972" t="str">
            <v>Lot de chaises LALIE tissu texturé et pieds métal noir - Lot de 2 chaises - Beige x1, Gris foncé x1</v>
          </cell>
        </row>
        <row r="6973">
          <cell r="F6973">
            <v>5905490029126</v>
          </cell>
          <cell r="G6973" t="str">
            <v>Lot de chaises LALIE tissu texturé et pieds métal noir - Lot de 2 chaises - Beige x1, Jaune x1</v>
          </cell>
        </row>
        <row r="6974">
          <cell r="F6974">
            <v>5905490029133</v>
          </cell>
          <cell r="G6974" t="str">
            <v>Lot de chaises LALIE tissu texturé et pieds métal noir - Lot de 2 chaises - Beige x1, Bleu foncé x1</v>
          </cell>
        </row>
        <row r="6975">
          <cell r="F6975">
            <v>5905490029140</v>
          </cell>
          <cell r="G6975" t="str">
            <v>Lot de chaises LALIE tissu texturé et pieds métal noir - Lot de 2 chaises - Beige x1, Vert x1</v>
          </cell>
        </row>
        <row r="6976">
          <cell r="F6976">
            <v>5905490029157</v>
          </cell>
          <cell r="G6976" t="str">
            <v>Lot de chaises LALIE tissu texturé et pieds métal noir - Lot de 2 chaises - Jaune x1, Vert x1</v>
          </cell>
        </row>
        <row r="6977">
          <cell r="F6977">
            <v>5905490029164</v>
          </cell>
          <cell r="G6977" t="str">
            <v>Lot de chaises LALIE tissu texturé et pieds métal noir - Lot de 2 chaises - Bleu foncé x1, Vert x1</v>
          </cell>
        </row>
        <row r="6978">
          <cell r="F6978">
            <v>5905490029171</v>
          </cell>
          <cell r="G6978" t="str">
            <v>Lot de chaises LALIE tissu texturé et pieds métal noir - Lot de 2 chaises - Gris foncé x1, Jaune x1</v>
          </cell>
        </row>
        <row r="6979">
          <cell r="F6979">
            <v>5905490029188</v>
          </cell>
          <cell r="G6979" t="str">
            <v>Lot de chaises LALIE tissu texturé et pieds métal noir - Lot de 2 chaises - Gris foncé x1, Bleu foncé x1</v>
          </cell>
        </row>
        <row r="6980">
          <cell r="F6980">
            <v>5905490029195</v>
          </cell>
          <cell r="G6980" t="str">
            <v>Lot de chaises LALIE tissu texturé et pieds métal noir - Lot de 2 chaises - Gris foncé x1, Vert x1</v>
          </cell>
        </row>
        <row r="6981">
          <cell r="F6981">
            <v>5905490032010</v>
          </cell>
          <cell r="G6981" t="str">
            <v>Lot de chaises LALIE tissu texturé et pieds métal noir - Lot de 4 chaises - Beige x4</v>
          </cell>
        </row>
        <row r="6982">
          <cell r="F6982">
            <v>5905490032027</v>
          </cell>
          <cell r="G6982" t="str">
            <v>Lot de chaises LALIE tissu texturé et pieds métal noir - Lot de 4 chaises - Gris foncé x4</v>
          </cell>
        </row>
        <row r="6983">
          <cell r="F6983">
            <v>5905490032034</v>
          </cell>
          <cell r="G6983" t="str">
            <v>Lot de chaises LALIE tissu texturé et pieds métal noir - Lot de 4 chaises - Jaune x4</v>
          </cell>
        </row>
        <row r="6984">
          <cell r="F6984">
            <v>5905490032041</v>
          </cell>
          <cell r="G6984" t="str">
            <v>Lot de chaises LALIE tissu texturé et pieds métal noir - Lot de 4 chaises - Bleu foncé x4</v>
          </cell>
        </row>
        <row r="6985">
          <cell r="F6985">
            <v>5905490032058</v>
          </cell>
          <cell r="G6985" t="str">
            <v>Lot de chaises LALIE tissu texturé et pieds métal noir - Lot de 4 chaises - Vert x4</v>
          </cell>
        </row>
        <row r="6986">
          <cell r="F6986">
            <v>5905490032065</v>
          </cell>
          <cell r="G6986" t="str">
            <v>Lot de chaises LALIE tissu texturé et pieds métal noir - Lot de 4 chaises - Beige x2, Gris foncé x2,</v>
          </cell>
        </row>
        <row r="6987">
          <cell r="F6987">
            <v>5905490032072</v>
          </cell>
          <cell r="G6987" t="str">
            <v>Lot de chaises LALIE tissu texturé et pieds métal noir - Lot de 4 chaises - Beige x2, Jaune x2</v>
          </cell>
        </row>
        <row r="6988">
          <cell r="F6988">
            <v>5905490032089</v>
          </cell>
          <cell r="G6988" t="str">
            <v>Lot de chaises LALIE tissu texturé et pieds métal noir - Lot de 4 chaises - Beige x2, Bleu foncé x2</v>
          </cell>
        </row>
        <row r="6989">
          <cell r="F6989">
            <v>5905490032096</v>
          </cell>
          <cell r="G6989" t="str">
            <v>Lot de chaises LALIE tissu texturé et pieds métal noir - Lot de 4 chaises - Beige x2, Vert x2</v>
          </cell>
        </row>
        <row r="6990">
          <cell r="F6990">
            <v>5905490032102</v>
          </cell>
          <cell r="G6990" t="str">
            <v>Lot de chaises LALIE tissu texturé et pieds métal noir - Lot de 4 chaises - Jaune x2, Vert x2</v>
          </cell>
        </row>
        <row r="6991">
          <cell r="F6991">
            <v>5905490032119</v>
          </cell>
          <cell r="G6991" t="str">
            <v>Lot de chaises LALIE tissu texturé et pieds métal noir - Lot de 4 chaises - Bleu foncé x2, Vert x2</v>
          </cell>
        </row>
        <row r="6992">
          <cell r="F6992">
            <v>5905490032126</v>
          </cell>
          <cell r="G6992" t="str">
            <v>Lot de chaises LALIE tissu texturé et pieds métal noir - Lot de 4 chaises - Gris foncé x2, Jaune x2</v>
          </cell>
        </row>
        <row r="6993">
          <cell r="F6993">
            <v>5905490032133</v>
          </cell>
          <cell r="G6993" t="str">
            <v>Lot de chaises LALIE tissu texturé et pieds métal noir - Lot de 4 chaises - Gris foncé x2, Bleu foncé x2</v>
          </cell>
        </row>
        <row r="6994">
          <cell r="F6994">
            <v>5905490032140</v>
          </cell>
          <cell r="G6994" t="str">
            <v>Lot de chaises LALIE tissu texturé et pieds métal noir - Lot de 4 chaises - Gris foncé x2, Vert x2</v>
          </cell>
        </row>
        <row r="6995">
          <cell r="F6995">
            <v>5905490032157</v>
          </cell>
          <cell r="G6995" t="str">
            <v>Lot de chaises LALIE tissu texturé et pieds métal noir - Lot de 4 chaises - Beige x2, Gris foncé x1, Bleu foncé x1,</v>
          </cell>
        </row>
        <row r="6996">
          <cell r="F6996">
            <v>5905490032164</v>
          </cell>
          <cell r="G6996" t="str">
            <v>Lot de chaises LALIE tissu texturé et pieds métal noir - Lot de 4 chaises - Beige x2,  Gris foncé x1, Jaune x1,</v>
          </cell>
        </row>
        <row r="6997">
          <cell r="F6997">
            <v>5905490032171</v>
          </cell>
          <cell r="G6997" t="str">
            <v>Lot de chaises LALIE tissu texturé et pieds métal noir - Lot de 4 chaises - Beige x2,  Gris foncé x1, Vert x1,</v>
          </cell>
        </row>
        <row r="6998">
          <cell r="F6998">
            <v>5905490032188</v>
          </cell>
          <cell r="G6998" t="str">
            <v>Lot de chaises LALIE tissu texturé et pieds métal noir - Lot de 4 chaises - Jaune x2, Gris foncé x1, Vert x1,</v>
          </cell>
        </row>
        <row r="6999">
          <cell r="F6999">
            <v>5905490032195</v>
          </cell>
          <cell r="G6999" t="str">
            <v>Lot de chaises LALIE tissu texturé et pieds métal noir - Lot de 4 chaises - Jaune x2, Gris foncé x1, Beige x1,</v>
          </cell>
        </row>
        <row r="7000">
          <cell r="F7000">
            <v>5905490032201</v>
          </cell>
          <cell r="G7000" t="str">
            <v>Lot de chaises LALIE tissu texturé et pieds métal noir - Lot de 4 chaises - Bleu foncé x2, Gris foncé x1, Vert x1,</v>
          </cell>
        </row>
        <row r="7001">
          <cell r="F7001">
            <v>5905490032218</v>
          </cell>
          <cell r="G7001" t="str">
            <v>Lot de chaises LALIE tissu texturé et pieds métal noir - Lot de 4 chaises - Bleu foncé x2, Gris foncé x1, Beige x1,</v>
          </cell>
        </row>
        <row r="7002">
          <cell r="F7002">
            <v>5905490032225</v>
          </cell>
          <cell r="G7002" t="str">
            <v>Lot de chaises LALIE tissu texturé et pieds métal noir - Lot de 4 chaises - Vert x2, Beige x1,  Gris foncé x1,</v>
          </cell>
        </row>
        <row r="7003">
          <cell r="F7003">
            <v>5905490032232</v>
          </cell>
          <cell r="G7003" t="str">
            <v>Lot de chaises LALIE tissu texturé et pieds métal noir - Lot de 4 chaises - Vert x2, Beige x1,  Bleu foncé x1,</v>
          </cell>
        </row>
        <row r="7004">
          <cell r="F7004">
            <v>5905490032249</v>
          </cell>
          <cell r="G7004" t="str">
            <v>Lot de chaises LALIE tissu texturé et pieds métal noir - Lot de 4 chaises - Vert x2, Jaune x1, Beige x1,</v>
          </cell>
        </row>
        <row r="7005">
          <cell r="F7005">
            <v>5905490032256</v>
          </cell>
          <cell r="G7005" t="str">
            <v>Lot de chaises LALIE tissu texturé et pieds métal noir - Lot de 4 chaises - Gris foncé x2, Beige x1,  Vert x1,</v>
          </cell>
        </row>
        <row r="7006">
          <cell r="F7006">
            <v>5905490032263</v>
          </cell>
          <cell r="G7006" t="str">
            <v>Lot de chaises LALIE tissu texturé et pieds métal noir - Lot de 4 chaises - Gris foncé x2, Beige x1,  Jaune x1,</v>
          </cell>
        </row>
        <row r="7007">
          <cell r="F7007">
            <v>5905490032270</v>
          </cell>
          <cell r="G7007" t="str">
            <v>Lot de chaises LALIE tissu texturé et pieds métal noir - Lot de 4 chaises - Gris foncé x2, Beige x1,  Bleu foncé x1,</v>
          </cell>
        </row>
        <row r="7008">
          <cell r="F7008">
            <v>5905490032287</v>
          </cell>
          <cell r="G7008" t="str">
            <v>Lot de chaises LALIE tissu texturé et pieds métal noir - Lot de 4 chaises - Gris foncé x2, Jaune x1, Vert x1,</v>
          </cell>
        </row>
        <row r="7009">
          <cell r="F7009">
            <v>5905490029034</v>
          </cell>
          <cell r="G7009" t="str">
            <v>Lot de chaises LALIE tissu chiné et pieds métal noir - Lot de 2 chaises - Gris clair x1</v>
          </cell>
        </row>
        <row r="7010">
          <cell r="F7010">
            <v>5905490029041</v>
          </cell>
          <cell r="G7010" t="str">
            <v>Lot de chaises LALIE tissu chiné et pieds métal noir - Lot de 2 chaises - Gris foncé x1</v>
          </cell>
        </row>
        <row r="7011">
          <cell r="F7011">
            <v>5905490029058</v>
          </cell>
          <cell r="G7011" t="str">
            <v>Lot de chaises LALIE tissu chiné et pieds métal noir - Lot de 2 chaises - Gris clair x1, Gris foncé x1</v>
          </cell>
        </row>
        <row r="7012">
          <cell r="F7012">
            <v>5905490031983</v>
          </cell>
          <cell r="G7012" t="str">
            <v>Lot de chaises LALIE tissu chiné et pieds métal noir - Lot de 4 chaises - Gris clair x4</v>
          </cell>
        </row>
        <row r="7013">
          <cell r="F7013">
            <v>5905490031990</v>
          </cell>
          <cell r="G7013" t="str">
            <v>Lot de chaises LALIE tissu chiné et pieds métal noir - Lot de 4 chaises - Gris foncé x4</v>
          </cell>
        </row>
        <row r="7014">
          <cell r="F7014">
            <v>5905490032003</v>
          </cell>
          <cell r="G7014" t="str">
            <v>Lot de chaises LALIE tissu chiné et pieds métal noir - Lot de 4 chaises - Gris clair x2, Gris foncé x2,</v>
          </cell>
        </row>
        <row r="7015">
          <cell r="F7015">
            <v>5905490055118</v>
          </cell>
          <cell r="G7015" t="str">
            <v>Canapé droit fixe 3 places BOHEME cuir vegan - Vert</v>
          </cell>
        </row>
        <row r="7016">
          <cell r="F7016">
            <v>5905490055125</v>
          </cell>
          <cell r="G7016" t="str">
            <v>Canapé droit fixe 3 places BOHEME cuir vegan - Marron clair</v>
          </cell>
        </row>
        <row r="7017">
          <cell r="F7017">
            <v>5905490055156</v>
          </cell>
          <cell r="G7017" t="str">
            <v>Canapé droit fixe 3 places BOHEME cuir vegan - Gris foncé</v>
          </cell>
        </row>
        <row r="7018">
          <cell r="F7018">
            <v>5905490055149</v>
          </cell>
          <cell r="G7018" t="str">
            <v>Canapé droit fixe 3 places BOHEME cuir vegan - Gris clair</v>
          </cell>
        </row>
        <row r="7019">
          <cell r="F7019">
            <v>5905490055101</v>
          </cell>
          <cell r="G7019" t="str">
            <v>Canapé droit fixe 3 places BOHEME cuir vegan - Beige</v>
          </cell>
        </row>
        <row r="7020">
          <cell r="F7020">
            <v>5905490055132</v>
          </cell>
          <cell r="G7020" t="str">
            <v>Canapé droit fixe 3 places BOHEME cuir vegan - Marron foncé</v>
          </cell>
        </row>
        <row r="7021">
          <cell r="G7021" t="str">
            <v>Canapé droit fixe 3 places BOHEME cuir vegan avec pouf - Vert</v>
          </cell>
        </row>
        <row r="7022">
          <cell r="G7022" t="str">
            <v>Canapé droit fixe 3 places BOHEME cuir vegan avec pouf - Rose</v>
          </cell>
        </row>
        <row r="7023">
          <cell r="G7023" t="str">
            <v>Canapé droit fixe 3 places BOHEME cuir vegan avec pouf - Gris foncé</v>
          </cell>
        </row>
        <row r="7024">
          <cell r="G7024" t="str">
            <v>Canapé droit fixe 3 places BOHEME cuir vegan avec pouf - Beige</v>
          </cell>
        </row>
        <row r="7025">
          <cell r="G7025" t="str">
            <v xml:space="preserve">Canapé droit fixe 3 places BOHEME cuir vegan avec pouf - Bleu foncé </v>
          </cell>
        </row>
        <row r="7026">
          <cell r="G7026" t="str">
            <v>Pouf BOHEME cuir vegan - Vert</v>
          </cell>
        </row>
        <row r="7027">
          <cell r="G7027" t="str">
            <v xml:space="preserve">Pouf BOHEME cuir vegan - Bleu foncé </v>
          </cell>
        </row>
        <row r="7028">
          <cell r="G7028" t="str">
            <v>Pouf BOHEME cuir vegan - Rose</v>
          </cell>
        </row>
        <row r="7029">
          <cell r="G7029" t="str">
            <v>Pouf BOHEME cuir vegan - Gris foncé</v>
          </cell>
        </row>
        <row r="7030">
          <cell r="G7030" t="str">
            <v>Pouf BOHEME cuir vegan - Beige</v>
          </cell>
        </row>
        <row r="7031">
          <cell r="G7031" t="str">
            <v>Canapé d'angle réversible BOHEME cuir vegan - Vert - Réversible</v>
          </cell>
        </row>
        <row r="7032">
          <cell r="G7032" t="str">
            <v xml:space="preserve">Canapé d'angle réversible BOHEME cuir vegan - Réversible - Bleu foncé </v>
          </cell>
        </row>
        <row r="7033">
          <cell r="G7033" t="str">
            <v>Canapé d'angle réversible BOHEME cuir vegan - Rose - Réversible</v>
          </cell>
        </row>
        <row r="7034">
          <cell r="G7034" t="str">
            <v>Canapé d'angle réversible BOHEME cuir vegan - Gris foncé - Réversible</v>
          </cell>
        </row>
        <row r="7035">
          <cell r="G7035" t="str">
            <v>Canapé d'angle réversible BOHEME cuir vegan - Beige - Réversible</v>
          </cell>
        </row>
        <row r="7036">
          <cell r="G7036" t="str">
            <v>Canapé d'angle réversible BOHEME cuir vegan avec pouf - Vert - Réversible</v>
          </cell>
        </row>
        <row r="7037">
          <cell r="G7037" t="str">
            <v xml:space="preserve">Canapé d'angle réversible BOHEME cuir vegan avec pouf - Réversible - Bleu foncé </v>
          </cell>
        </row>
        <row r="7038">
          <cell r="G7038" t="str">
            <v>Canapé d'angle réversible BOHEME cuir vegan avec pouf - Rose - Réversible</v>
          </cell>
        </row>
        <row r="7039">
          <cell r="G7039" t="str">
            <v>Canapé d'angle réversible BOHEME cuir vegan avec pouf - Gris foncé - Réversible</v>
          </cell>
        </row>
        <row r="7040">
          <cell r="G7040" t="str">
            <v>Canapé d'angle réversible BOHEME cuir vegan avec pouf - Beige - Réversible</v>
          </cell>
        </row>
        <row r="7041">
          <cell r="F7041">
            <v>5905490032812</v>
          </cell>
          <cell r="G7041" t="str">
            <v>Canapé droit fixe 3 places LEOPOLD velours côtelé - Beige - Angle droit</v>
          </cell>
        </row>
        <row r="7042">
          <cell r="F7042">
            <v>5905490033871</v>
          </cell>
          <cell r="G7042" t="str">
            <v>Canapé droit fixe 3 places LEOPOLD velours côtelé - Beige - Angle gauche</v>
          </cell>
        </row>
        <row r="7043">
          <cell r="F7043">
            <v>5905490034106</v>
          </cell>
          <cell r="G7043" t="str">
            <v>Canapé droit fixe 3 places LEOPOLD velours côtelé - Bleu clair - Angle droit</v>
          </cell>
        </row>
        <row r="7044">
          <cell r="F7044">
            <v>5905490034113</v>
          </cell>
          <cell r="G7044" t="str">
            <v>Canapé droit fixe 3 places LEOPOLD velours côtelé - Angle gauche - Bleu clair</v>
          </cell>
        </row>
        <row r="7045">
          <cell r="F7045">
            <v>5905490034120</v>
          </cell>
          <cell r="G7045" t="str">
            <v>Canapé droit fixe 3 places LEOPOLD velours côtelé - Gris clair - Angle droit</v>
          </cell>
        </row>
        <row r="7046">
          <cell r="F7046">
            <v>5905490034137</v>
          </cell>
          <cell r="G7046" t="str">
            <v>Canapé droit fixe 3 places LEOPOLD velours côtelé - Angle gauche - Gris clair</v>
          </cell>
        </row>
        <row r="7047">
          <cell r="F7047">
            <v>5905490034144</v>
          </cell>
          <cell r="G7047" t="str">
            <v>Canapé droit fixe 3 places LEOPOLD velours côtelé - Gris foncé - Angle droit</v>
          </cell>
        </row>
        <row r="7048">
          <cell r="F7048">
            <v>5905490034151</v>
          </cell>
          <cell r="G7048" t="str">
            <v>Canapé droit fixe 3 places LEOPOLD velours côtelé - Angle gauche - Gris foncé</v>
          </cell>
        </row>
        <row r="7049">
          <cell r="F7049">
            <v>5905490034168</v>
          </cell>
          <cell r="G7049" t="str">
            <v>Canapé droit fixe 3 places LEOPOLD velours côtelé - Violet - Angle droit</v>
          </cell>
        </row>
        <row r="7050">
          <cell r="F7050">
            <v>5905490034175</v>
          </cell>
          <cell r="G7050" t="str">
            <v>Canapé droit fixe 3 places LEOPOLD velours côtelé - Angle gauche - Violet</v>
          </cell>
        </row>
        <row r="7051">
          <cell r="F7051">
            <v>5905490034182</v>
          </cell>
          <cell r="G7051" t="str">
            <v>Canapé droit fixe 3 places LEOPOLD velours côtelé - Taupe - Angle droit</v>
          </cell>
        </row>
        <row r="7052">
          <cell r="F7052">
            <v>5905490034199</v>
          </cell>
          <cell r="G7052" t="str">
            <v>Canapé droit fixe 3 places LEOPOLD velours côtelé - Taupe - Angle gauche</v>
          </cell>
        </row>
        <row r="7053">
          <cell r="F7053">
            <v>5905490034205</v>
          </cell>
          <cell r="G7053" t="str">
            <v>Canapé droit fixe 3 places LEOPOLD velours côtelé - Marron - Angle droit</v>
          </cell>
        </row>
        <row r="7054">
          <cell r="F7054">
            <v>5905490034212</v>
          </cell>
          <cell r="G7054" t="str">
            <v>Canapé droit fixe 3 places LEOPOLD velours côtelé - Marron - Angle gauche</v>
          </cell>
        </row>
        <row r="7055">
          <cell r="F7055">
            <v>5905490034229</v>
          </cell>
          <cell r="G7055" t="str">
            <v>Canapé droit fixe 3 places LEOPOLD velours côtelé - Jaune - Angle droit</v>
          </cell>
        </row>
        <row r="7056">
          <cell r="F7056">
            <v>5905490034236</v>
          </cell>
          <cell r="G7056" t="str">
            <v>Canapé droit fixe 3 places LEOPOLD velours côtelé - Jaune - Angle gauche</v>
          </cell>
        </row>
        <row r="7057">
          <cell r="F7057">
            <v>5905490034243</v>
          </cell>
          <cell r="G7057" t="str">
            <v xml:space="preserve">Canapé droit fixe 3 places LEOPOLD velours côtelé - Angle droit - Bleu foncé </v>
          </cell>
        </row>
        <row r="7058">
          <cell r="F7058">
            <v>5905490034250</v>
          </cell>
          <cell r="G7058" t="str">
            <v xml:space="preserve">Canapé droit fixe 3 places LEOPOLD velours côtelé - Angle gauche - Bleu foncé </v>
          </cell>
        </row>
        <row r="7059">
          <cell r="F7059">
            <v>5905490034267</v>
          </cell>
          <cell r="G7059" t="str">
            <v>Canapé droit fixe 3 places LEOPOLD velours côtelé - Angle droit - Vert foncé</v>
          </cell>
        </row>
        <row r="7060">
          <cell r="F7060">
            <v>5905490034274</v>
          </cell>
          <cell r="G7060" t="str">
            <v>Canapé droit fixe 3 places LEOPOLD velours côtelé - Angle gauche - Vert foncé</v>
          </cell>
        </row>
        <row r="7061">
          <cell r="F7061">
            <v>5905490034281</v>
          </cell>
          <cell r="G7061" t="str">
            <v>Canapé droit fixe 3 places LEOPOLD velours côtelé - Orange - Angle droit</v>
          </cell>
        </row>
        <row r="7062">
          <cell r="F7062">
            <v>5905490034298</v>
          </cell>
          <cell r="G7062" t="str">
            <v>Canapé droit fixe 3 places LEOPOLD velours côtelé - Orange - Angle gauche</v>
          </cell>
        </row>
        <row r="7063">
          <cell r="F7063">
            <v>5905490034304</v>
          </cell>
          <cell r="G7063" t="str">
            <v>Canapé droit fixe 3 places LEOPOLD velours côtelé - Angle droit - Vert clair</v>
          </cell>
        </row>
        <row r="7064">
          <cell r="F7064">
            <v>5905490034311</v>
          </cell>
          <cell r="G7064" t="str">
            <v>Canapé droit fixe 3 places LEOPOLD velours côtelé - Angle gauche - Vert clair</v>
          </cell>
        </row>
        <row r="7065">
          <cell r="F7065">
            <v>5905490034328</v>
          </cell>
          <cell r="G7065" t="str">
            <v>Canapé droit fixe 3 places LEOPOLD velours côtelé avec pouf - Beige - Angle droit</v>
          </cell>
        </row>
        <row r="7066">
          <cell r="F7066">
            <v>5905490034335</v>
          </cell>
          <cell r="G7066" t="str">
            <v>Canapé droit fixe 3 places LEOPOLD velours côtelé avec pouf - Beige - Angle gauche</v>
          </cell>
        </row>
        <row r="7067">
          <cell r="F7067">
            <v>5905490034342</v>
          </cell>
          <cell r="G7067" t="str">
            <v>Canapé droit fixe 3 places LEOPOLD velours côtelé avec pouf - Bleu clair - Angle droit</v>
          </cell>
        </row>
        <row r="7068">
          <cell r="F7068">
            <v>5905490034359</v>
          </cell>
          <cell r="G7068" t="str">
            <v>Canapé droit fixe 3 places LEOPOLD velours côtelé avec pouf - Angle gauche - Bleu clair</v>
          </cell>
        </row>
        <row r="7069">
          <cell r="F7069">
            <v>5905490034366</v>
          </cell>
          <cell r="G7069" t="str">
            <v>Canapé droit fixe 3 places LEOPOLD velours côtelé avec pouf - Gris clair - Angle droit</v>
          </cell>
        </row>
        <row r="7070">
          <cell r="F7070">
            <v>5905490034373</v>
          </cell>
          <cell r="G7070" t="str">
            <v>Canapé droit fixe 3 places LEOPOLD velours côtelé avec pouf - Angle gauche - Gris clair</v>
          </cell>
        </row>
        <row r="7071">
          <cell r="F7071">
            <v>5905490034380</v>
          </cell>
          <cell r="G7071" t="str">
            <v>Canapé droit fixe 3 places LEOPOLD velours côtelé avec pouf - Gris foncé - Angle droit</v>
          </cell>
        </row>
        <row r="7072">
          <cell r="F7072">
            <v>5905490034397</v>
          </cell>
          <cell r="G7072" t="str">
            <v>Canapé droit fixe 3 places LEOPOLD velours côtelé avec pouf - Angle gauche - Gris foncé</v>
          </cell>
        </row>
        <row r="7073">
          <cell r="F7073">
            <v>5905490034403</v>
          </cell>
          <cell r="G7073" t="str">
            <v>Canapé droit fixe 3 places LEOPOLD velours côtelé avec pouf - Violet - Angle droit</v>
          </cell>
        </row>
        <row r="7074">
          <cell r="F7074">
            <v>5905490034410</v>
          </cell>
          <cell r="G7074" t="str">
            <v>Canapé droit fixe 3 places LEOPOLD velours côtelé avec pouf - Angle gauche - Violet</v>
          </cell>
        </row>
        <row r="7075">
          <cell r="F7075">
            <v>5905490034427</v>
          </cell>
          <cell r="G7075" t="str">
            <v>Canapé droit fixe 3 places LEOPOLD velours côtelé avec pouf - Taupe - Angle droit</v>
          </cell>
        </row>
        <row r="7076">
          <cell r="F7076">
            <v>5905490034434</v>
          </cell>
          <cell r="G7076" t="str">
            <v>Canapé droit fixe 3 places LEOPOLD velours côtelé avec pouf - Taupe - Angle gauche</v>
          </cell>
        </row>
        <row r="7077">
          <cell r="F7077">
            <v>5905490034441</v>
          </cell>
          <cell r="G7077" t="str">
            <v>Canapé droit fixe 3 places LEOPOLD velours côtelé avec pouf - Marron - Angle droit</v>
          </cell>
        </row>
        <row r="7078">
          <cell r="F7078">
            <v>5905490034458</v>
          </cell>
          <cell r="G7078" t="str">
            <v>Canapé droit fixe 3 places LEOPOLD velours côtelé avec pouf - Marron - Angle gauche</v>
          </cell>
        </row>
        <row r="7079">
          <cell r="F7079">
            <v>5905490034465</v>
          </cell>
          <cell r="G7079" t="str">
            <v>Canapé droit fixe 3 places LEOPOLD velours côtelé avec pouf - Jaune - Angle droit</v>
          </cell>
        </row>
        <row r="7080">
          <cell r="F7080">
            <v>5905490034472</v>
          </cell>
          <cell r="G7080" t="str">
            <v>Canapé droit fixe 3 places LEOPOLD velours côtelé avec pouf - Jaune - Angle gauche</v>
          </cell>
        </row>
        <row r="7081">
          <cell r="F7081">
            <v>5905490034489</v>
          </cell>
          <cell r="G7081" t="str">
            <v xml:space="preserve">Canapé droit fixe 3 places LEOPOLD velours côtelé avec pouf - Angle droit - Bleu foncé </v>
          </cell>
        </row>
        <row r="7082">
          <cell r="F7082">
            <v>5905490034496</v>
          </cell>
          <cell r="G7082" t="str">
            <v xml:space="preserve">Canapé droit fixe 3 places LEOPOLD velours côtelé avec pouf - Angle gauche - Bleu foncé </v>
          </cell>
        </row>
        <row r="7083">
          <cell r="F7083">
            <v>5905490034502</v>
          </cell>
          <cell r="G7083" t="str">
            <v>Canapé droit fixe 3 places LEOPOLD velours côtelé avec pouf - Angle droit - Vert foncé</v>
          </cell>
        </row>
        <row r="7084">
          <cell r="F7084">
            <v>5905490034519</v>
          </cell>
          <cell r="G7084" t="str">
            <v>Canapé droit fixe 3 places LEOPOLD velours côtelé avec pouf - Angle gauche - Vert foncé</v>
          </cell>
        </row>
        <row r="7085">
          <cell r="F7085">
            <v>5905490034526</v>
          </cell>
          <cell r="G7085" t="str">
            <v>Canapé droit fixe 3 places LEOPOLD velours côtelé avec pouf - Orange - Angle droit</v>
          </cell>
        </row>
        <row r="7086">
          <cell r="F7086">
            <v>5905490034533</v>
          </cell>
          <cell r="G7086" t="str">
            <v>Canapé droit fixe 3 places LEOPOLD velours côtelé avec pouf - Orange - Angle gauche</v>
          </cell>
        </row>
        <row r="7087">
          <cell r="F7087">
            <v>5905490034540</v>
          </cell>
          <cell r="G7087" t="str">
            <v>Canapé droit fixe 3 places LEOPOLD velours côtelé avec pouf - Angle droit - Vert clair</v>
          </cell>
        </row>
        <row r="7088">
          <cell r="F7088">
            <v>5905490034557</v>
          </cell>
          <cell r="G7088" t="str">
            <v>Canapé droit fixe 3 places LEOPOLD velours côtelé avec pouf - Angle gauche - Vert clair</v>
          </cell>
        </row>
        <row r="7089">
          <cell r="F7089">
            <v>5905490034564</v>
          </cell>
          <cell r="G7089" t="str">
            <v>Pouf LEOPOLD velours côtelé - Beige</v>
          </cell>
        </row>
        <row r="7090">
          <cell r="F7090">
            <v>5905490034571</v>
          </cell>
          <cell r="G7090" t="str">
            <v>Pouf LEOPOLD velours côtelé - Bleu clair</v>
          </cell>
        </row>
        <row r="7091">
          <cell r="F7091">
            <v>5905490034588</v>
          </cell>
          <cell r="G7091" t="str">
            <v>Pouf LEOPOLD velours côtelé - Gris clair</v>
          </cell>
        </row>
        <row r="7092">
          <cell r="F7092">
            <v>5905490034595</v>
          </cell>
          <cell r="G7092" t="str">
            <v>Pouf LEOPOLD velours côtelé - Gris foncé</v>
          </cell>
        </row>
        <row r="7093">
          <cell r="F7093">
            <v>5905490034601</v>
          </cell>
          <cell r="G7093" t="str">
            <v>Pouf LEOPOLD velours côtelé - Violet</v>
          </cell>
        </row>
        <row r="7094">
          <cell r="F7094">
            <v>5905490034618</v>
          </cell>
          <cell r="G7094" t="str">
            <v>Pouf LEOPOLD velours côtelé - Taupe</v>
          </cell>
        </row>
        <row r="7095">
          <cell r="F7095">
            <v>5905490034625</v>
          </cell>
          <cell r="G7095" t="str">
            <v>Pouf LEOPOLD velours côtelé - Marron</v>
          </cell>
        </row>
        <row r="7096">
          <cell r="F7096">
            <v>5905490034632</v>
          </cell>
          <cell r="G7096" t="str">
            <v>Pouf LEOPOLD velours côtelé - Jaune</v>
          </cell>
        </row>
        <row r="7097">
          <cell r="F7097">
            <v>5905490034649</v>
          </cell>
          <cell r="G7097" t="str">
            <v xml:space="preserve">Pouf LEOPOLD velours côtelé - Bleu foncé </v>
          </cell>
        </row>
        <row r="7098">
          <cell r="F7098">
            <v>5905490034656</v>
          </cell>
          <cell r="G7098" t="str">
            <v>Pouf LEOPOLD velours côtelé - Vert foncé</v>
          </cell>
        </row>
        <row r="7099">
          <cell r="F7099">
            <v>5905490034663</v>
          </cell>
          <cell r="G7099" t="str">
            <v>Pouf LEOPOLD velours côtelé - Orange</v>
          </cell>
        </row>
        <row r="7100">
          <cell r="F7100">
            <v>5905490034670</v>
          </cell>
          <cell r="G7100" t="str">
            <v>Pouf LEOPOLD velours côtelé - Vert clair</v>
          </cell>
        </row>
        <row r="7101">
          <cell r="F7101">
            <v>5905490035035</v>
          </cell>
          <cell r="G7101" t="str">
            <v>Canapé droit fixe 3 places LEOPOLD tissu texturé - Blanc - Angle droit</v>
          </cell>
        </row>
        <row r="7102">
          <cell r="F7102">
            <v>5905490035042</v>
          </cell>
          <cell r="G7102" t="str">
            <v>Canapé droit fixe 3 places LEOPOLD tissu texturé - Blanc - Angle gauche</v>
          </cell>
        </row>
        <row r="7103">
          <cell r="F7103">
            <v>5905490035059</v>
          </cell>
          <cell r="G7103" t="str">
            <v>Canapé droit fixe 3 places LEOPOLD tissu texturé - Beige - Angle droit</v>
          </cell>
        </row>
        <row r="7104">
          <cell r="F7104">
            <v>5905490035066</v>
          </cell>
          <cell r="G7104" t="str">
            <v>Canapé droit fixe 3 places LEOPOLD tissu texturé - Beige - Angle gauche</v>
          </cell>
        </row>
        <row r="7105">
          <cell r="F7105">
            <v>5905490035073</v>
          </cell>
          <cell r="G7105" t="str">
            <v>Canapé droit fixe 3 places LEOPOLD tissu texturé - Taupe - Angle droit</v>
          </cell>
        </row>
        <row r="7106">
          <cell r="F7106">
            <v>5905490035080</v>
          </cell>
          <cell r="G7106" t="str">
            <v>Canapé droit fixe 3 places LEOPOLD tissu texturé - Taupe - Angle gauche</v>
          </cell>
        </row>
        <row r="7107">
          <cell r="F7107">
            <v>5905490035097</v>
          </cell>
          <cell r="G7107" t="str">
            <v>Canapé droit fixe 3 places LEOPOLD tissu texturé - Rouge - Angle droit</v>
          </cell>
        </row>
        <row r="7108">
          <cell r="F7108">
            <v>5905490035103</v>
          </cell>
          <cell r="G7108" t="str">
            <v>Canapé droit fixe 3 places LEOPOLD tissu texturé - Rouge - Angle gauche</v>
          </cell>
        </row>
        <row r="7109">
          <cell r="F7109">
            <v>5905490035110</v>
          </cell>
          <cell r="G7109" t="str">
            <v>Canapé droit fixe 3 places LEOPOLD tissu texturé - Orange - Angle droit</v>
          </cell>
        </row>
        <row r="7110">
          <cell r="F7110">
            <v>5905490035127</v>
          </cell>
          <cell r="G7110" t="str">
            <v>Canapé droit fixe 3 places LEOPOLD tissu texturé - Orange - Angle gauche</v>
          </cell>
        </row>
        <row r="7111">
          <cell r="F7111">
            <v>5905490035134</v>
          </cell>
          <cell r="G7111" t="str">
            <v>Canapé droit fixe 3 places LEOPOLD tissu texturé - Vert - Angle droit</v>
          </cell>
        </row>
        <row r="7112">
          <cell r="F7112">
            <v>5905490035141</v>
          </cell>
          <cell r="G7112" t="str">
            <v>Canapé droit fixe 3 places LEOPOLD tissu texturé - Vert - Angle gauche</v>
          </cell>
        </row>
        <row r="7113">
          <cell r="F7113">
            <v>5905490035158</v>
          </cell>
          <cell r="G7113" t="str">
            <v xml:space="preserve">Canapé droit fixe 3 places LEOPOLD tissu texturé - Angle droit - Bleu foncé </v>
          </cell>
        </row>
        <row r="7114">
          <cell r="F7114">
            <v>5905490035165</v>
          </cell>
          <cell r="G7114" t="str">
            <v xml:space="preserve">Canapé droit fixe 3 places LEOPOLD tissu texturé - Angle gauche - Bleu foncé </v>
          </cell>
        </row>
        <row r="7115">
          <cell r="F7115">
            <v>5905490035172</v>
          </cell>
          <cell r="G7115" t="str">
            <v>Canapé droit fixe 3 places LEOPOLD tissu texturé - Bleu clair - Angle droit</v>
          </cell>
        </row>
        <row r="7116">
          <cell r="F7116">
            <v>5905490035189</v>
          </cell>
          <cell r="G7116" t="str">
            <v>Canapé droit fixe 3 places LEOPOLD tissu texturé - Angle gauche - Bleu clair</v>
          </cell>
        </row>
        <row r="7117">
          <cell r="F7117">
            <v>5905490035196</v>
          </cell>
          <cell r="G7117" t="str">
            <v>Canapé droit fixe 3 places LEOPOLD tissu texturé - Gris foncé - Angle droit</v>
          </cell>
        </row>
        <row r="7118">
          <cell r="F7118">
            <v>5905490035202</v>
          </cell>
          <cell r="G7118" t="str">
            <v>Canapé droit fixe 3 places LEOPOLD tissu texturé - Angle gauche - Gris foncé</v>
          </cell>
        </row>
        <row r="7119">
          <cell r="F7119">
            <v>5905490035219</v>
          </cell>
          <cell r="G7119" t="str">
            <v>Canapé droit fixe 3 places LEOPOLD tissu texturé - Noir - Angle droit</v>
          </cell>
        </row>
        <row r="7120">
          <cell r="F7120">
            <v>5905490035226</v>
          </cell>
          <cell r="G7120" t="str">
            <v>Canapé droit fixe 3 places LEOPOLD tissu texturé - Noir - Angle gauche</v>
          </cell>
        </row>
        <row r="7121">
          <cell r="F7121">
            <v>5905490035233</v>
          </cell>
          <cell r="G7121" t="str">
            <v>Canapé droit fixe 3 places LEOPOLD tissu texturé avec pouf - Blanc - Angle droit</v>
          </cell>
        </row>
        <row r="7122">
          <cell r="F7122">
            <v>5905490035240</v>
          </cell>
          <cell r="G7122" t="str">
            <v>Canapé droit fixe 3 places LEOPOLD tissu texturé avec pouf - Blanc - Angle gauche</v>
          </cell>
        </row>
        <row r="7123">
          <cell r="F7123">
            <v>5905490035257</v>
          </cell>
          <cell r="G7123" t="str">
            <v>Canapé droit fixe 3 places LEOPOLD tissu texturé avec pouf - Beige - Angle droit</v>
          </cell>
        </row>
        <row r="7124">
          <cell r="F7124">
            <v>5905490035264</v>
          </cell>
          <cell r="G7124" t="str">
            <v>Canapé droit fixe 3 places LEOPOLD tissu texturé avec pouf - Beige - Angle gauche</v>
          </cell>
        </row>
        <row r="7125">
          <cell r="F7125">
            <v>5905490035271</v>
          </cell>
          <cell r="G7125" t="str">
            <v>Canapé droit fixe 3 places LEOPOLD tissu texturé avec pouf - Taupe - Angle droit</v>
          </cell>
        </row>
        <row r="7126">
          <cell r="F7126">
            <v>5905490035288</v>
          </cell>
          <cell r="G7126" t="str">
            <v>Canapé droit fixe 3 places LEOPOLD tissu texturé avec pouf - Taupe - Angle gauche</v>
          </cell>
        </row>
        <row r="7127">
          <cell r="F7127">
            <v>5905490035295</v>
          </cell>
          <cell r="G7127" t="str">
            <v>Canapé droit fixe 3 places LEOPOLD tissu texturé avec pouf - Rouge - Angle droit</v>
          </cell>
        </row>
        <row r="7128">
          <cell r="F7128">
            <v>5905490035301</v>
          </cell>
          <cell r="G7128" t="str">
            <v>Canapé droit fixe 3 places LEOPOLD tissu texturé avec pouf - Rouge - Angle gauche</v>
          </cell>
        </row>
        <row r="7129">
          <cell r="F7129">
            <v>5905490035318</v>
          </cell>
          <cell r="G7129" t="str">
            <v>Canapé droit fixe 3 places LEOPOLD tissu texturé avec pouf - Orange - Angle droit</v>
          </cell>
        </row>
        <row r="7130">
          <cell r="F7130">
            <v>5905490035325</v>
          </cell>
          <cell r="G7130" t="str">
            <v>Canapé droit fixe 3 places LEOPOLD tissu texturé avec pouf - Orange - Angle gauche</v>
          </cell>
        </row>
        <row r="7131">
          <cell r="F7131">
            <v>5905490035332</v>
          </cell>
          <cell r="G7131" t="str">
            <v>Canapé droit fixe 3 places LEOPOLD tissu texturé avec pouf - Vert - Angle droit</v>
          </cell>
        </row>
        <row r="7132">
          <cell r="F7132">
            <v>5905490035349</v>
          </cell>
          <cell r="G7132" t="str">
            <v>Canapé droit fixe 3 places LEOPOLD tissu texturé avec pouf - Vert - Angle gauche</v>
          </cell>
        </row>
        <row r="7133">
          <cell r="F7133">
            <v>5905490035356</v>
          </cell>
          <cell r="G7133" t="str">
            <v xml:space="preserve">Canapé droit fixe 3 places LEOPOLD tissu texturé avec pouf - Angle droit - Bleu foncé </v>
          </cell>
        </row>
        <row r="7134">
          <cell r="F7134">
            <v>5905490035363</v>
          </cell>
          <cell r="G7134" t="str">
            <v xml:space="preserve">Canapé droit fixe 3 places LEOPOLD tissu texturé avec pouf - Angle gauche - Bleu foncé </v>
          </cell>
        </row>
        <row r="7135">
          <cell r="F7135">
            <v>5905490035370</v>
          </cell>
          <cell r="G7135" t="str">
            <v>Canapé droit fixe 3 places LEOPOLD tissu texturé avec pouf - Bleu clair - Angle droit</v>
          </cell>
        </row>
        <row r="7136">
          <cell r="F7136">
            <v>5905490035387</v>
          </cell>
          <cell r="G7136" t="str">
            <v>Canapé droit fixe 3 places LEOPOLD tissu texturé avec pouf - Angle gauche - Bleu clair</v>
          </cell>
        </row>
        <row r="7137">
          <cell r="F7137">
            <v>5905490035394</v>
          </cell>
          <cell r="G7137" t="str">
            <v>Canapé droit fixe 3 places LEOPOLD tissu texturé avec pouf - Gris foncé - Angle droit</v>
          </cell>
        </row>
        <row r="7138">
          <cell r="F7138">
            <v>5905490035400</v>
          </cell>
          <cell r="G7138" t="str">
            <v>Canapé droit fixe 3 places LEOPOLD tissu texturé avec pouf - Angle gauche - Gris foncé</v>
          </cell>
        </row>
        <row r="7139">
          <cell r="F7139">
            <v>5905490035417</v>
          </cell>
          <cell r="G7139" t="str">
            <v>Canapé droit fixe 3 places LEOPOLD tissu texturé avec pouf - Noir - Angle droit</v>
          </cell>
        </row>
        <row r="7140">
          <cell r="F7140">
            <v>5905490035424</v>
          </cell>
          <cell r="G7140" t="str">
            <v>Canapé droit fixe 3 places LEOPOLD tissu texturé avec pouf - Noir - Angle gauche</v>
          </cell>
        </row>
        <row r="7141">
          <cell r="F7141">
            <v>5905490034960</v>
          </cell>
          <cell r="G7141" t="str">
            <v>Pouf LEOPOLD tissu texturé - Blanc</v>
          </cell>
        </row>
        <row r="7142">
          <cell r="F7142">
            <v>5905490034977</v>
          </cell>
          <cell r="G7142" t="str">
            <v>Pouf LEOPOLD tissu texturé - Beige</v>
          </cell>
        </row>
        <row r="7143">
          <cell r="F7143">
            <v>5905490034984</v>
          </cell>
          <cell r="G7143" t="str">
            <v>Pouf LEOPOLD tissu texturé - Orange</v>
          </cell>
        </row>
        <row r="7144">
          <cell r="F7144">
            <v>5905490034991</v>
          </cell>
          <cell r="G7144" t="str">
            <v>Pouf LEOPOLD tissu texturé - Vert foncé</v>
          </cell>
        </row>
        <row r="7145">
          <cell r="F7145">
            <v>5905490035004</v>
          </cell>
          <cell r="G7145" t="str">
            <v xml:space="preserve">Pouf LEOPOLD tissu texturé - Bleu foncé </v>
          </cell>
        </row>
        <row r="7146">
          <cell r="F7146">
            <v>5905490035011</v>
          </cell>
          <cell r="G7146" t="str">
            <v>Pouf LEOPOLD tissu texturé - Gris clair</v>
          </cell>
        </row>
        <row r="7147">
          <cell r="F7147">
            <v>5905490035028</v>
          </cell>
          <cell r="G7147" t="str">
            <v>Pouf LEOPOLD tissu texturé - Gris foncé</v>
          </cell>
        </row>
        <row r="7148">
          <cell r="F7148">
            <v>5905490034687</v>
          </cell>
          <cell r="G7148" t="str">
            <v>Canapé droit fixe 3 places LEOPOLD tissu chiné - Blanc - Angle droit</v>
          </cell>
        </row>
        <row r="7149">
          <cell r="F7149">
            <v>5905490034694</v>
          </cell>
          <cell r="G7149" t="str">
            <v>Canapé droit fixe 3 places LEOPOLD tissu chiné - Blanc - Angle gauche</v>
          </cell>
        </row>
        <row r="7150">
          <cell r="F7150">
            <v>5905490034700</v>
          </cell>
          <cell r="G7150" t="str">
            <v>Canapé droit fixe 3 places LEOPOLD tissu chiné - Beige - Angle droit</v>
          </cell>
        </row>
        <row r="7151">
          <cell r="F7151">
            <v>5905490034717</v>
          </cell>
          <cell r="G7151" t="str">
            <v>Canapé droit fixe 3 places LEOPOLD tissu chiné - Beige - Angle gauche</v>
          </cell>
        </row>
        <row r="7152">
          <cell r="F7152">
            <v>5905490034724</v>
          </cell>
          <cell r="G7152" t="str">
            <v>Canapé droit fixe 3 places LEOPOLD tissu chiné - Orange - Angle droit</v>
          </cell>
        </row>
        <row r="7153">
          <cell r="F7153">
            <v>5905490034731</v>
          </cell>
          <cell r="G7153" t="str">
            <v>Canapé droit fixe 3 places LEOPOLD tissu chiné - Orange - Angle gauche</v>
          </cell>
        </row>
        <row r="7154">
          <cell r="F7154">
            <v>5905490034748</v>
          </cell>
          <cell r="G7154" t="str">
            <v>Canapé droit fixe 3 places LEOPOLD tissu chiné - Angle droit - Vert foncé</v>
          </cell>
        </row>
        <row r="7155">
          <cell r="F7155">
            <v>5905490034755</v>
          </cell>
          <cell r="G7155" t="str">
            <v>Canapé droit fixe 3 places LEOPOLD tissu chiné - Angle gauche - Vert foncé</v>
          </cell>
        </row>
        <row r="7156">
          <cell r="F7156">
            <v>5905490034762</v>
          </cell>
          <cell r="G7156" t="str">
            <v xml:space="preserve">Canapé droit fixe 3 places LEOPOLD tissu chiné - Angle droit - Bleu foncé </v>
          </cell>
        </row>
        <row r="7157">
          <cell r="F7157">
            <v>5905490034779</v>
          </cell>
          <cell r="G7157" t="str">
            <v xml:space="preserve">Canapé droit fixe 3 places LEOPOLD tissu chiné - Angle gauche - Bleu foncé </v>
          </cell>
        </row>
        <row r="7158">
          <cell r="F7158">
            <v>5905490034786</v>
          </cell>
          <cell r="G7158" t="str">
            <v>Canapé droit fixe 3 places LEOPOLD tissu chiné - Gris clair - Angle droit</v>
          </cell>
        </row>
        <row r="7159">
          <cell r="F7159">
            <v>5905490034793</v>
          </cell>
          <cell r="G7159" t="str">
            <v>Canapé droit fixe 3 places LEOPOLD tissu chiné - Angle gauche - Gris clair</v>
          </cell>
        </row>
        <row r="7160">
          <cell r="F7160">
            <v>5905490034809</v>
          </cell>
          <cell r="G7160" t="str">
            <v>Canapé droit fixe 3 places LEOPOLD tissu chiné - Gris foncé - Angle droit</v>
          </cell>
        </row>
        <row r="7161">
          <cell r="F7161">
            <v>5905490034816</v>
          </cell>
          <cell r="G7161" t="str">
            <v>Canapé droit fixe 3 places LEOPOLD tissu chiné - Angle gauche - Gris foncé</v>
          </cell>
        </row>
        <row r="7162">
          <cell r="F7162">
            <v>5905490034823</v>
          </cell>
          <cell r="G7162" t="str">
            <v>Canapé droit fixe 3 places LEOPOLD tissu chiné avec pouf - Blanc - Angle droit</v>
          </cell>
        </row>
        <row r="7163">
          <cell r="F7163">
            <v>5905490034830</v>
          </cell>
          <cell r="G7163" t="str">
            <v>Canapé droit fixe 3 places LEOPOLD tissu chiné avec pouf - Blanc - Angle gauche</v>
          </cell>
        </row>
        <row r="7164">
          <cell r="F7164">
            <v>5905490034847</v>
          </cell>
          <cell r="G7164" t="str">
            <v>Canapé droit fixe 3 places LEOPOLD tissu chiné avec pouf - Beige - Angle droit</v>
          </cell>
        </row>
        <row r="7165">
          <cell r="F7165">
            <v>5905490034854</v>
          </cell>
          <cell r="G7165" t="str">
            <v>Canapé droit fixe 3 places LEOPOLD tissu chiné avec pouf - Beige - Angle gauche</v>
          </cell>
        </row>
        <row r="7166">
          <cell r="F7166">
            <v>5905490034861</v>
          </cell>
          <cell r="G7166" t="str">
            <v>Canapé droit fixe 3 places LEOPOLD tissu chiné avec pouf - Orange - Angle droit</v>
          </cell>
        </row>
        <row r="7167">
          <cell r="F7167">
            <v>5905490034878</v>
          </cell>
          <cell r="G7167" t="str">
            <v>Canapé droit fixe 3 places LEOPOLD tissu chiné avec pouf - Orange - Angle gauche</v>
          </cell>
        </row>
        <row r="7168">
          <cell r="F7168">
            <v>5905490034885</v>
          </cell>
          <cell r="G7168" t="str">
            <v>Canapé droit fixe 3 places LEOPOLD tissu chiné avec pouf - Angle droit - Vert foncé</v>
          </cell>
        </row>
        <row r="7169">
          <cell r="F7169">
            <v>5905490034892</v>
          </cell>
          <cell r="G7169" t="str">
            <v>Canapé droit fixe 3 places LEOPOLD tissu chiné avec pouf - Angle gauche - Vert foncé</v>
          </cell>
        </row>
        <row r="7170">
          <cell r="F7170">
            <v>5905490034908</v>
          </cell>
          <cell r="G7170" t="str">
            <v xml:space="preserve">Canapé droit fixe 3 places LEOPOLD tissu chiné avec pouf - Angle droit - Bleu foncé </v>
          </cell>
        </row>
        <row r="7171">
          <cell r="F7171">
            <v>5905490034915</v>
          </cell>
          <cell r="G7171" t="str">
            <v xml:space="preserve">Canapé droit fixe 3 places LEOPOLD tissu chiné avec pouf - Angle gauche - Bleu foncé </v>
          </cell>
        </row>
        <row r="7172">
          <cell r="F7172">
            <v>5905490034922</v>
          </cell>
          <cell r="G7172" t="str">
            <v>Canapé droit fixe 3 places LEOPOLD tissu chiné avec pouf - Gris clair - Angle droit</v>
          </cell>
        </row>
        <row r="7173">
          <cell r="F7173">
            <v>5905490034939</v>
          </cell>
          <cell r="G7173" t="str">
            <v>Canapé droit fixe 3 places LEOPOLD tissu chiné avec pouf - Angle gauche - Gris clair</v>
          </cell>
        </row>
        <row r="7174">
          <cell r="F7174">
            <v>5905490034946</v>
          </cell>
          <cell r="G7174" t="str">
            <v>Canapé droit fixe 3 places LEOPOLD tissu chiné avec pouf - Gris foncé - Angle droit</v>
          </cell>
        </row>
        <row r="7175">
          <cell r="F7175">
            <v>5905490034953</v>
          </cell>
          <cell r="G7175" t="str">
            <v>Canapé droit fixe 3 places LEOPOLD tissu chiné avec pouf - Angle gauche - Gris foncé</v>
          </cell>
        </row>
        <row r="7176">
          <cell r="F7176">
            <v>5905490034960</v>
          </cell>
          <cell r="G7176" t="str">
            <v>Pouf LEONARD tissu chiné - Blanc</v>
          </cell>
        </row>
        <row r="7177">
          <cell r="F7177">
            <v>5905490034977</v>
          </cell>
          <cell r="G7177" t="str">
            <v>Pouf LEONARD tissu chiné - Beige</v>
          </cell>
        </row>
        <row r="7178">
          <cell r="F7178">
            <v>5905490034984</v>
          </cell>
          <cell r="G7178" t="str">
            <v>Pouf LEONARD tissu chiné - Orange</v>
          </cell>
        </row>
        <row r="7179">
          <cell r="F7179">
            <v>5905490034991</v>
          </cell>
          <cell r="G7179" t="str">
            <v>Pouf LEONARD tissu chiné - Vert foncé</v>
          </cell>
        </row>
        <row r="7180">
          <cell r="F7180">
            <v>5905490035004</v>
          </cell>
          <cell r="G7180" t="str">
            <v xml:space="preserve">Pouf LEONARD tissu chiné - Bleu foncé </v>
          </cell>
        </row>
        <row r="7181">
          <cell r="F7181">
            <v>5905490035011</v>
          </cell>
          <cell r="G7181" t="str">
            <v>Pouf LEONARD tissu chiné - Gris clair</v>
          </cell>
        </row>
        <row r="7182">
          <cell r="F7182">
            <v>5905490035028</v>
          </cell>
          <cell r="G7182" t="str">
            <v>Pouf LEONARD tissu chiné - Gris foncé</v>
          </cell>
        </row>
        <row r="7183">
          <cell r="G7183" t="str">
            <v>Fauteuil JANISSAIRE - Blanc</v>
          </cell>
        </row>
        <row r="7184">
          <cell r="G7184" t="str">
            <v>Fauteuil JANISSAIRE - Beige</v>
          </cell>
        </row>
        <row r="7185">
          <cell r="G7185" t="str">
            <v>Fauteuil JANISSAIRE - Taupe</v>
          </cell>
        </row>
        <row r="7186">
          <cell r="G7186" t="str">
            <v>Fauteuil JANISSAIRE - Orange</v>
          </cell>
        </row>
        <row r="7187">
          <cell r="G7187" t="str">
            <v>Fauteuil JANISSAIRE - Jaune</v>
          </cell>
        </row>
        <row r="7188">
          <cell r="G7188" t="str">
            <v>Fauteuil JANISSAIRE - Vert</v>
          </cell>
        </row>
        <row r="7189">
          <cell r="G7189" t="str">
            <v>Fauteuil JANISSAIRE - Bleu clair</v>
          </cell>
        </row>
        <row r="7190">
          <cell r="G7190" t="str">
            <v xml:space="preserve">Fauteuil JANISSAIRE - Bleu foncé </v>
          </cell>
        </row>
        <row r="7191">
          <cell r="G7191" t="str">
            <v>Fauteuil JANISSAIRE - Gris clair</v>
          </cell>
        </row>
        <row r="7192">
          <cell r="G7192" t="str">
            <v>Fauteuil JANISSAIRE - Gris foncé</v>
          </cell>
        </row>
        <row r="7193">
          <cell r="F7193">
            <v>5905490034977</v>
          </cell>
          <cell r="G7193" t="str">
            <v>Pouf LEOPOLD tissu chiné - Beige</v>
          </cell>
        </row>
        <row r="7194">
          <cell r="F7194">
            <v>5905490034984</v>
          </cell>
          <cell r="G7194" t="str">
            <v>Pouf LEOPOLD tissu chiné - Orange</v>
          </cell>
        </row>
        <row r="7195">
          <cell r="F7195">
            <v>5905490034991</v>
          </cell>
          <cell r="G7195" t="str">
            <v>Pouf LEOPOLD tissu chiné - Vert foncé</v>
          </cell>
        </row>
        <row r="7196">
          <cell r="F7196">
            <v>5905490035004</v>
          </cell>
          <cell r="G7196" t="str">
            <v xml:space="preserve">Pouf LEOPOLD tissu chiné - Bleu foncé </v>
          </cell>
        </row>
        <row r="7197">
          <cell r="F7197">
            <v>5905490035011</v>
          </cell>
          <cell r="G7197" t="str">
            <v>Pouf LEOPOLD tissu chiné - Gris clair</v>
          </cell>
        </row>
        <row r="7198">
          <cell r="F7198">
            <v>5905490035028</v>
          </cell>
          <cell r="G7198" t="str">
            <v>Pouf LEOPOLD tissu chiné - Gris foncé</v>
          </cell>
        </row>
        <row r="7199">
          <cell r="F7199">
            <v>5905490034960</v>
          </cell>
          <cell r="G7199" t="str">
            <v>Pouf LEOPOLD tissu chiné - Blanc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Feuil1"/>
      <sheetName val="Arkusz2"/>
      <sheetName val="Pièces détachées"/>
    </sheetNames>
    <sheetDataSet>
      <sheetData sheetId="0">
        <row r="1">
          <cell r="C1" t="str">
            <v>CODE EAN BOBOCHIC</v>
          </cell>
          <cell r="D1" t="str">
            <v>ID PRODUIT</v>
          </cell>
          <cell r="E1" t="str">
            <v>Nom du produit fournisseur</v>
          </cell>
          <cell r="F1" t="str">
            <v>Nom BOBOCHIC</v>
          </cell>
          <cell r="G1" t="str">
            <v>Référence liasse tissu</v>
          </cell>
          <cell r="H1" t="str">
            <v>Couleur</v>
          </cell>
          <cell r="I1" t="str">
            <v>Matière</v>
          </cell>
          <cell r="J1" t="str">
            <v>Composition tissu</v>
          </cell>
          <cell r="K1" t="str">
            <v>Caractéristiques tissu (déperlant, anti-bouloches, anti-accroc...)</v>
          </cell>
          <cell r="L1" t="str">
            <v>Tissu anti-tâches</v>
          </cell>
          <cell r="M1" t="str">
            <v>Tissu résistant au feu</v>
          </cell>
          <cell r="N1" t="str">
            <v xml:space="preserve">Style </v>
          </cell>
          <cell r="O1" t="str">
            <v>Catégorie de produit</v>
          </cell>
          <cell r="P1" t="str">
            <v>Libellé bobochic</v>
          </cell>
          <cell r="Q1" t="str">
            <v>Description du produit</v>
          </cell>
          <cell r="R1" t="str">
            <v>Type de bois de la structure</v>
          </cell>
          <cell r="S1" t="str">
            <v>Description de la collection</v>
          </cell>
          <cell r="T1" t="str">
            <v>Plus produit</v>
          </cell>
          <cell r="U1" t="str">
            <v>Plus produit 2</v>
          </cell>
          <cell r="V1" t="str">
            <v>Plus produit 3</v>
          </cell>
          <cell r="W1" t="str">
            <v>Plus produit 4</v>
          </cell>
          <cell r="X1" t="str">
            <v>Plus produit 5</v>
          </cell>
          <cell r="Y1" t="str">
            <v>Pays de fabrication</v>
          </cell>
          <cell r="Z1" t="str">
            <v>Ecart entre les 2 méridiennes</v>
          </cell>
          <cell r="AA1" t="str">
            <v>Densité assise</v>
          </cell>
          <cell r="AB1" t="str">
            <v>Densité dossier</v>
          </cell>
          <cell r="AC1" t="str">
            <v>Garnissage de l'accoudoir</v>
          </cell>
          <cell r="AD1" t="str">
            <v>Epaisseur matelas</v>
          </cell>
          <cell r="AE1" t="str">
            <v>Dimension couchage</v>
          </cell>
          <cell r="AF1" t="str">
            <v>Dimension canapé déplié
(L. x l. x H.)</v>
          </cell>
          <cell r="AG1" t="str">
            <v>Garnissage matelas</v>
          </cell>
          <cell r="AH1" t="str">
            <v>Densité matelas</v>
          </cell>
          <cell r="AI1" t="str">
            <v>Matière pieds</v>
          </cell>
          <cell r="AJ1" t="str">
            <v xml:space="preserve">Largeur d'assise </v>
          </cell>
          <cell r="AK1" t="str">
            <v>Largeur d'assise de la méridienne</v>
          </cell>
          <cell r="AL1" t="str">
            <v>Largeur d'assise de la partie centrale</v>
          </cell>
          <cell r="AM1" t="str">
            <v>Hauteur du dossier</v>
          </cell>
          <cell r="AN1" t="str">
            <v>Hauteur du dossier sans coussins</v>
          </cell>
          <cell r="AO1" t="str">
            <v>Longueur de l'accoudoir</v>
          </cell>
          <cell r="AP1" t="str">
            <v>Hauteur accoudoir</v>
          </cell>
          <cell r="AQ1" t="str">
            <v>Largeur accoudoir</v>
          </cell>
          <cell r="AR1" t="str">
            <v>Hauteur d'assise</v>
          </cell>
          <cell r="AS1" t="str">
            <v>Profondeur d'assise</v>
          </cell>
          <cell r="AT1" t="str">
            <v>Profondeur d'assise sans coussins</v>
          </cell>
          <cell r="AU1" t="str">
            <v>Nombre de pieds</v>
          </cell>
          <cell r="AV1" t="str">
            <v>Hauteur des pieds</v>
          </cell>
          <cell r="AW1" t="str">
            <v>Couleur des pieds</v>
          </cell>
          <cell r="AX1" t="str">
            <v>Coffre</v>
          </cell>
          <cell r="AY1" t="str">
            <v>Dimensions du coffre  LxWxH cm</v>
          </cell>
          <cell r="AZ1" t="str">
            <v>Convertible</v>
          </cell>
          <cell r="BA1" t="str">
            <v>Coussin(s) déco inclus</v>
          </cell>
          <cell r="BB1" t="str">
            <v>Dimensions grand coussin</v>
          </cell>
          <cell r="BC1" t="str">
            <v>Dimensions moyen coussin</v>
          </cell>
          <cell r="BD1" t="str">
            <v>Dimensions petit coussin</v>
          </cell>
          <cell r="BE1" t="str">
            <v>Nombre de positions pas têtière</v>
          </cell>
          <cell r="BF1" t="str">
            <v>Label de qualité du bois</v>
          </cell>
          <cell r="BG1" t="str">
            <v>Label de qualité du tissu</v>
          </cell>
          <cell r="BH1" t="str">
            <v>Réversible</v>
          </cell>
          <cell r="BI1" t="str">
            <v>Garnissage</v>
          </cell>
          <cell r="BJ1" t="str">
            <v>Densité</v>
          </cell>
          <cell r="BK1" t="str">
            <v>Longueur produit</v>
          </cell>
          <cell r="BL1" t="str">
            <v>Largeur produit</v>
          </cell>
          <cell r="BM1" t="str">
            <v>Hauteur produit</v>
          </cell>
          <cell r="BN1" t="str">
            <v>Charge maximum (en kg)</v>
          </cell>
          <cell r="BO1" t="str">
            <v>Poids net du produit</v>
          </cell>
          <cell r="BP1" t="str">
            <v>Poids brut du produit</v>
          </cell>
          <cell r="BQ1" t="str">
            <v>Quantité par camion 120m3</v>
          </cell>
          <cell r="BR1" t="str">
            <v xml:space="preserve">Volume </v>
          </cell>
          <cell r="BS1" t="str">
            <v>Nombre de colis</v>
          </cell>
          <cell r="BT1" t="str">
            <v>Longueur colis 1</v>
          </cell>
          <cell r="BU1" t="str">
            <v>Largeur colis 1</v>
          </cell>
          <cell r="BV1" t="str">
            <v>Hauteur colis 1</v>
          </cell>
          <cell r="BW1" t="str">
            <v>Poids colis 1</v>
          </cell>
          <cell r="BX1" t="str">
            <v>Longueur colis 2</v>
          </cell>
          <cell r="BY1" t="str">
            <v>Largeur colis 2</v>
          </cell>
          <cell r="BZ1" t="str">
            <v>Hauteur colis 2</v>
          </cell>
          <cell r="CA1" t="str">
            <v>Poids colis 2</v>
          </cell>
          <cell r="CB1" t="str">
            <v>Longueur colis 3</v>
          </cell>
          <cell r="CC1" t="str">
            <v>Largeur colis 3</v>
          </cell>
          <cell r="CD1" t="str">
            <v>Hauteur colis 3</v>
          </cell>
          <cell r="CE1" t="str">
            <v>Poids colis 3</v>
          </cell>
          <cell r="CF1" t="str">
            <v>Longueur colis 4</v>
          </cell>
          <cell r="CG1" t="str">
            <v>Largeur colis 4</v>
          </cell>
          <cell r="CH1" t="str">
            <v>Hauteur colis 4</v>
          </cell>
          <cell r="CI1" t="str">
            <v>Poids colis 4</v>
          </cell>
          <cell r="CJ1" t="str">
            <v>Longueur colis 5</v>
          </cell>
          <cell r="CK1" t="str">
            <v>Largeur colis 5</v>
          </cell>
          <cell r="CL1" t="str">
            <v>Hauteur colis 5</v>
          </cell>
          <cell r="CM1" t="str">
            <v>Poids colis 5</v>
          </cell>
          <cell r="CN1" t="str">
            <v>Longueur colis 6</v>
          </cell>
          <cell r="CO1" t="str">
            <v>Largeur colis 6</v>
          </cell>
          <cell r="CP1" t="str">
            <v>Hauteur colis 6</v>
          </cell>
          <cell r="CQ1" t="str">
            <v>Poids colis 6</v>
          </cell>
          <cell r="CR1" t="str">
            <v>Longueur colis 7</v>
          </cell>
          <cell r="CS1" t="str">
            <v>Largeur colis 7</v>
          </cell>
          <cell r="CT1" t="str">
            <v>Hauteur colis 7</v>
          </cell>
          <cell r="CU1" t="str">
            <v>Poids colis 7</v>
          </cell>
          <cell r="CV1" t="str">
            <v>Prix DDP  Blois et DAP depot CH</v>
          </cell>
        </row>
        <row r="2">
          <cell r="C2">
            <v>3701383156038</v>
          </cell>
          <cell r="D2"/>
          <cell r="E2" t="str">
            <v>PORTER</v>
          </cell>
          <cell r="F2" t="str">
            <v>MEGA</v>
          </cell>
          <cell r="G2" t="str">
            <v>ETNA 21</v>
          </cell>
          <cell r="H2" t="str">
            <v>Beige clair</v>
          </cell>
          <cell r="I2" t="str">
            <v>Tissu</v>
          </cell>
          <cell r="J2"/>
          <cell r="K2"/>
          <cell r="L2"/>
          <cell r="M2"/>
          <cell r="N2" t="str">
            <v>Nature</v>
          </cell>
          <cell r="O2" t="str">
            <v>Canapé d'angle droit panoramique avec pouf</v>
          </cell>
          <cell r="P2" t="str">
            <v xml:space="preserve">Canapé angle droit panoramique avec pouf 
convertible MEGA </v>
          </cell>
          <cell r="Q2"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2"/>
          <cell r="S2"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2" t="str">
            <v xml:space="preserve"> Assises généreuses
</v>
          </cell>
          <cell r="U2" t="str">
            <v>Se transforme en couchage</v>
          </cell>
          <cell r="V2" t="str">
            <v>Pouf inclus</v>
          </cell>
          <cell r="W2" t="str">
            <v>Poche accoudoir</v>
          </cell>
          <cell r="X2"/>
          <cell r="Y2" t="str">
            <v>Pologne</v>
          </cell>
          <cell r="Z2"/>
          <cell r="AA2" t="str">
            <v>mousse HR 30 kg/m3 et ouate 150 g/m2</v>
          </cell>
          <cell r="AB2" t="str">
            <v>coussins remplis de flocons de mousse et ouate 100 g/m2</v>
          </cell>
          <cell r="AC2"/>
          <cell r="AD2" t="str">
            <v>-</v>
          </cell>
          <cell r="AE2" t="str">
            <v>310x152 cm</v>
          </cell>
          <cell r="AF2"/>
          <cell r="AG2"/>
          <cell r="AH2" t="str">
            <v xml:space="preserve"> couchage avec mousse HR 30 kg/m3 et ouate 150 g/m2</v>
          </cell>
          <cell r="AI2" t="str">
            <v>plastique</v>
          </cell>
          <cell r="AJ2" t="str">
            <v>334</v>
          </cell>
          <cell r="AK2"/>
          <cell r="AL2"/>
          <cell r="AM2" t="str">
            <v>44</v>
          </cell>
          <cell r="AN2"/>
          <cell r="AO2"/>
          <cell r="AP2" t="str">
            <v>65</v>
          </cell>
          <cell r="AQ2" t="str">
            <v>20</v>
          </cell>
          <cell r="AR2" t="str">
            <v>45 cm</v>
          </cell>
          <cell r="AS2" t="str">
            <v>canapé: 57 cm meridienne: 153 cm pouf: 82 cm</v>
          </cell>
          <cell r="AT2"/>
          <cell r="AU2"/>
          <cell r="AV2" t="str">
            <v xml:space="preserve">5cm </v>
          </cell>
          <cell r="AW2" t="str">
            <v>noir</v>
          </cell>
          <cell r="AX2" t="str">
            <v>NON</v>
          </cell>
          <cell r="AY2"/>
          <cell r="AZ2" t="str">
            <v>OUI</v>
          </cell>
          <cell r="BA2"/>
          <cell r="BB2"/>
          <cell r="BC2"/>
          <cell r="BD2"/>
          <cell r="BE2"/>
          <cell r="BF2"/>
          <cell r="BG2"/>
          <cell r="BH2" t="str">
            <v>NON</v>
          </cell>
          <cell r="BI2" t="str">
            <v>Assise : mousse HR et ouate
Dossier : flocons de mousse et ouate</v>
          </cell>
          <cell r="BJ2" t="str">
            <v>30KG/M3</v>
          </cell>
          <cell r="BK2">
            <v>351</v>
          </cell>
          <cell r="BL2" t="str">
            <v>canapé: 91 meridienne: 173</v>
          </cell>
          <cell r="BM2">
            <v>82</v>
          </cell>
          <cell r="BN2"/>
          <cell r="BO2">
            <v>153.4</v>
          </cell>
          <cell r="BP2">
            <v>166.1</v>
          </cell>
          <cell r="BQ2">
            <v>23</v>
          </cell>
          <cell r="BR2">
            <v>3.84</v>
          </cell>
          <cell r="BS2">
            <v>5</v>
          </cell>
          <cell r="BT2">
            <v>81</v>
          </cell>
          <cell r="BU2">
            <v>93</v>
          </cell>
          <cell r="BV2">
            <v>66</v>
          </cell>
          <cell r="BW2">
            <v>22.9</v>
          </cell>
          <cell r="BX2">
            <v>93</v>
          </cell>
          <cell r="BY2">
            <v>93</v>
          </cell>
          <cell r="BZ2">
            <v>66</v>
          </cell>
          <cell r="CA2">
            <v>27.3</v>
          </cell>
          <cell r="CB2">
            <v>163</v>
          </cell>
          <cell r="CC2">
            <v>93</v>
          </cell>
          <cell r="CD2">
            <v>66</v>
          </cell>
          <cell r="CE2">
            <v>36.9</v>
          </cell>
          <cell r="CF2">
            <v>101</v>
          </cell>
          <cell r="CG2">
            <v>174</v>
          </cell>
          <cell r="CH2">
            <v>66</v>
          </cell>
          <cell r="CI2">
            <v>47.9</v>
          </cell>
          <cell r="CJ2">
            <v>160</v>
          </cell>
          <cell r="CK2">
            <v>83</v>
          </cell>
          <cell r="CL2">
            <v>46</v>
          </cell>
          <cell r="CM2">
            <v>31.1</v>
          </cell>
          <cell r="CN2"/>
          <cell r="CO2"/>
          <cell r="CP2"/>
          <cell r="CQ2"/>
          <cell r="CR2"/>
          <cell r="CS2"/>
          <cell r="CT2"/>
          <cell r="CU2"/>
          <cell r="CV2">
            <v>640</v>
          </cell>
        </row>
        <row r="3">
          <cell r="C3">
            <v>3701383156021</v>
          </cell>
          <cell r="D3"/>
          <cell r="E3" t="str">
            <v>PORTER</v>
          </cell>
          <cell r="F3" t="str">
            <v>MEGA</v>
          </cell>
          <cell r="G3" t="str">
            <v>ETNA 21</v>
          </cell>
          <cell r="H3" t="str">
            <v>Beige clair</v>
          </cell>
          <cell r="I3" t="str">
            <v>Tissu</v>
          </cell>
          <cell r="J3"/>
          <cell r="K3"/>
          <cell r="L3"/>
          <cell r="M3"/>
          <cell r="N3" t="str">
            <v>Nature</v>
          </cell>
          <cell r="O3" t="str">
            <v>Canapé d'angle gauche panoramique avec pouf</v>
          </cell>
          <cell r="P3" t="str">
            <v xml:space="preserve">Canapé angle gauche panoramique avec pouf 
convertible MEGA </v>
          </cell>
          <cell r="Q3"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3"/>
          <cell r="S3"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3" t="str">
            <v xml:space="preserve"> Assises généreuses
</v>
          </cell>
          <cell r="U3" t="str">
            <v>Se transforme en couchage</v>
          </cell>
          <cell r="V3" t="str">
            <v>Pouf inclus</v>
          </cell>
          <cell r="W3" t="str">
            <v>Poche accoudoir</v>
          </cell>
          <cell r="X3"/>
          <cell r="Y3" t="str">
            <v>Pologne</v>
          </cell>
          <cell r="Z3"/>
          <cell r="AA3" t="str">
            <v>mousse HR 30 kg/m3 et ouate 150 g/m2</v>
          </cell>
          <cell r="AB3" t="str">
            <v>coussins remplis de flocons de mousse et ouate 100 g/m2</v>
          </cell>
          <cell r="AC3"/>
          <cell r="AD3" t="str">
            <v>-</v>
          </cell>
          <cell r="AE3" t="str">
            <v>310x152 cm</v>
          </cell>
          <cell r="AF3"/>
          <cell r="AG3"/>
          <cell r="AH3" t="str">
            <v xml:space="preserve"> couchage avec mousse HR 30 kg/m3 et ouate 150 g/m2</v>
          </cell>
          <cell r="AI3" t="str">
            <v>plastique</v>
          </cell>
          <cell r="AJ3" t="str">
            <v>334</v>
          </cell>
          <cell r="AK3"/>
          <cell r="AL3"/>
          <cell r="AM3" t="str">
            <v>44</v>
          </cell>
          <cell r="AN3"/>
          <cell r="AO3"/>
          <cell r="AP3" t="str">
            <v>65</v>
          </cell>
          <cell r="AQ3" t="str">
            <v>20</v>
          </cell>
          <cell r="AR3" t="str">
            <v>45 cm</v>
          </cell>
          <cell r="AS3" t="str">
            <v>canapé: 57 cm meridienne: 153 cm pouf: 82 cm</v>
          </cell>
          <cell r="AT3"/>
          <cell r="AU3"/>
          <cell r="AV3" t="str">
            <v xml:space="preserve">5cm </v>
          </cell>
          <cell r="AW3" t="str">
            <v>noir</v>
          </cell>
          <cell r="AX3" t="str">
            <v>NON</v>
          </cell>
          <cell r="AY3"/>
          <cell r="AZ3" t="str">
            <v>OUI</v>
          </cell>
          <cell r="BA3"/>
          <cell r="BB3"/>
          <cell r="BC3"/>
          <cell r="BD3"/>
          <cell r="BE3"/>
          <cell r="BF3"/>
          <cell r="BG3"/>
          <cell r="BH3" t="str">
            <v>NON</v>
          </cell>
          <cell r="BI3" t="str">
            <v>Assise : mousse HR et ouate
Dossier : flocons de mousse et ouate</v>
          </cell>
          <cell r="BJ3" t="str">
            <v>30KG/M3</v>
          </cell>
          <cell r="BK3">
            <v>351</v>
          </cell>
          <cell r="BL3" t="str">
            <v>canapé: 91 meridienne: 173</v>
          </cell>
          <cell r="BM3">
            <v>82</v>
          </cell>
          <cell r="BN3"/>
          <cell r="BO3">
            <v>153.4</v>
          </cell>
          <cell r="BP3">
            <v>166.1</v>
          </cell>
          <cell r="BQ3">
            <v>23</v>
          </cell>
          <cell r="BR3">
            <v>3.84</v>
          </cell>
          <cell r="BS3">
            <v>5</v>
          </cell>
          <cell r="BT3">
            <v>81</v>
          </cell>
          <cell r="BU3">
            <v>93</v>
          </cell>
          <cell r="BV3">
            <v>66</v>
          </cell>
          <cell r="BW3">
            <v>22.9</v>
          </cell>
          <cell r="BX3">
            <v>93</v>
          </cell>
          <cell r="BY3">
            <v>93</v>
          </cell>
          <cell r="BZ3">
            <v>66</v>
          </cell>
          <cell r="CA3">
            <v>27.3</v>
          </cell>
          <cell r="CB3">
            <v>163</v>
          </cell>
          <cell r="CC3">
            <v>93</v>
          </cell>
          <cell r="CD3">
            <v>66</v>
          </cell>
          <cell r="CE3">
            <v>36.9</v>
          </cell>
          <cell r="CF3">
            <v>101</v>
          </cell>
          <cell r="CG3">
            <v>174</v>
          </cell>
          <cell r="CH3">
            <v>66</v>
          </cell>
          <cell r="CI3">
            <v>47.9</v>
          </cell>
          <cell r="CJ3">
            <v>160</v>
          </cell>
          <cell r="CK3">
            <v>83</v>
          </cell>
          <cell r="CL3">
            <v>46</v>
          </cell>
          <cell r="CM3">
            <v>31.1</v>
          </cell>
          <cell r="CN3"/>
          <cell r="CO3"/>
          <cell r="CP3"/>
          <cell r="CQ3"/>
          <cell r="CR3"/>
          <cell r="CS3"/>
          <cell r="CT3"/>
          <cell r="CU3"/>
          <cell r="CV3">
            <v>640</v>
          </cell>
        </row>
        <row r="4">
          <cell r="C4">
            <v>3701383156014</v>
          </cell>
          <cell r="D4"/>
          <cell r="E4" t="str">
            <v>PORTER</v>
          </cell>
          <cell r="F4" t="str">
            <v>MEGA</v>
          </cell>
          <cell r="G4" t="str">
            <v>ETNA 15</v>
          </cell>
          <cell r="H4" t="str">
            <v>Taupe</v>
          </cell>
          <cell r="I4" t="str">
            <v>Tissu</v>
          </cell>
          <cell r="J4"/>
          <cell r="K4"/>
          <cell r="L4"/>
          <cell r="M4"/>
          <cell r="N4" t="str">
            <v>Nature</v>
          </cell>
          <cell r="O4" t="str">
            <v>Canapé d'angle droit panoramique avec pouf</v>
          </cell>
          <cell r="P4" t="str">
            <v xml:space="preserve">Canapé angle droit panoramique avec pouf 
convertible MEGA </v>
          </cell>
          <cell r="Q4"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4"/>
          <cell r="S4"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4" t="str">
            <v xml:space="preserve"> Assises généreuses
</v>
          </cell>
          <cell r="U4" t="str">
            <v>Se transforme en couchage</v>
          </cell>
          <cell r="V4" t="str">
            <v>Pouf inclus</v>
          </cell>
          <cell r="W4" t="str">
            <v>Poche accoudoir</v>
          </cell>
          <cell r="X4"/>
          <cell r="Y4" t="str">
            <v>Pologne</v>
          </cell>
          <cell r="Z4"/>
          <cell r="AA4" t="str">
            <v>mousse HR 30 kg/m3 et ouate 150 g/m2</v>
          </cell>
          <cell r="AB4" t="str">
            <v>coussins remplis de flocons de mousse et ouate 100 g/m2</v>
          </cell>
          <cell r="AC4"/>
          <cell r="AD4" t="str">
            <v>-</v>
          </cell>
          <cell r="AE4" t="str">
            <v>310x152 cm</v>
          </cell>
          <cell r="AF4"/>
          <cell r="AG4"/>
          <cell r="AH4" t="str">
            <v xml:space="preserve"> couchage avec mousse HR 30 kg/m3 et ouate 150 g/m2</v>
          </cell>
          <cell r="AI4" t="str">
            <v>plastique</v>
          </cell>
          <cell r="AJ4" t="str">
            <v>334</v>
          </cell>
          <cell r="AK4"/>
          <cell r="AL4"/>
          <cell r="AM4" t="str">
            <v>44</v>
          </cell>
          <cell r="AN4"/>
          <cell r="AO4"/>
          <cell r="AP4" t="str">
            <v>65</v>
          </cell>
          <cell r="AQ4" t="str">
            <v>20</v>
          </cell>
          <cell r="AR4" t="str">
            <v>45 cm</v>
          </cell>
          <cell r="AS4" t="str">
            <v>canapé: 57 cm meridienne: 153 cm pouf: 82 cm</v>
          </cell>
          <cell r="AT4"/>
          <cell r="AU4"/>
          <cell r="AV4" t="str">
            <v xml:space="preserve">5cm </v>
          </cell>
          <cell r="AW4" t="str">
            <v>noir</v>
          </cell>
          <cell r="AX4" t="str">
            <v>NON</v>
          </cell>
          <cell r="AY4"/>
          <cell r="AZ4" t="str">
            <v>OUI</v>
          </cell>
          <cell r="BA4"/>
          <cell r="BB4"/>
          <cell r="BC4"/>
          <cell r="BD4"/>
          <cell r="BE4"/>
          <cell r="BF4"/>
          <cell r="BG4"/>
          <cell r="BH4" t="str">
            <v>NON</v>
          </cell>
          <cell r="BI4" t="str">
            <v>Assise : mousse HR et ouate
Dossier : flocons de mousse et ouate</v>
          </cell>
          <cell r="BJ4" t="str">
            <v>30KG/M3</v>
          </cell>
          <cell r="BK4">
            <v>351</v>
          </cell>
          <cell r="BL4" t="str">
            <v>canapé: 91 meridienne: 173</v>
          </cell>
          <cell r="BM4">
            <v>82</v>
          </cell>
          <cell r="BN4"/>
          <cell r="BO4">
            <v>153.4</v>
          </cell>
          <cell r="BP4">
            <v>166.1</v>
          </cell>
          <cell r="BQ4">
            <v>23</v>
          </cell>
          <cell r="BR4">
            <v>3.84</v>
          </cell>
          <cell r="BS4">
            <v>5</v>
          </cell>
          <cell r="BT4">
            <v>81</v>
          </cell>
          <cell r="BU4">
            <v>93</v>
          </cell>
          <cell r="BV4">
            <v>66</v>
          </cell>
          <cell r="BW4">
            <v>22.9</v>
          </cell>
          <cell r="BX4">
            <v>93</v>
          </cell>
          <cell r="BY4">
            <v>93</v>
          </cell>
          <cell r="BZ4">
            <v>66</v>
          </cell>
          <cell r="CA4">
            <v>27.3</v>
          </cell>
          <cell r="CB4">
            <v>163</v>
          </cell>
          <cell r="CC4">
            <v>93</v>
          </cell>
          <cell r="CD4">
            <v>66</v>
          </cell>
          <cell r="CE4">
            <v>36.9</v>
          </cell>
          <cell r="CF4">
            <v>101</v>
          </cell>
          <cell r="CG4">
            <v>174</v>
          </cell>
          <cell r="CH4">
            <v>66</v>
          </cell>
          <cell r="CI4">
            <v>47.9</v>
          </cell>
          <cell r="CJ4">
            <v>160</v>
          </cell>
          <cell r="CK4">
            <v>83</v>
          </cell>
          <cell r="CL4">
            <v>46</v>
          </cell>
          <cell r="CM4">
            <v>31.1</v>
          </cell>
          <cell r="CN4"/>
          <cell r="CO4"/>
          <cell r="CP4"/>
          <cell r="CQ4"/>
          <cell r="CR4"/>
          <cell r="CS4"/>
          <cell r="CT4"/>
          <cell r="CU4"/>
          <cell r="CV4">
            <v>640</v>
          </cell>
        </row>
        <row r="5">
          <cell r="C5">
            <v>3701383156007</v>
          </cell>
          <cell r="D5"/>
          <cell r="E5" t="str">
            <v>PORTER</v>
          </cell>
          <cell r="F5" t="str">
            <v>MEGA</v>
          </cell>
          <cell r="G5" t="str">
            <v>ETNA 15</v>
          </cell>
          <cell r="H5" t="str">
            <v>Taupe</v>
          </cell>
          <cell r="I5" t="str">
            <v>Tissu</v>
          </cell>
          <cell r="J5"/>
          <cell r="K5"/>
          <cell r="L5"/>
          <cell r="M5"/>
          <cell r="N5" t="str">
            <v>Nature</v>
          </cell>
          <cell r="O5" t="str">
            <v>Canapé d'angle gauche panoramique avec pouf</v>
          </cell>
          <cell r="P5" t="str">
            <v xml:space="preserve">Canapé angle gauche panoramique avec pouf 
convertible MEGA </v>
          </cell>
          <cell r="Q5"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5"/>
          <cell r="S5" t="str">
            <v>Dans un style nature et épuré le canapé MEGA fera de votre pièce un havre de paix. Grâce à ses dimensions généreuses il acceuillera facilement famille et amis, doté d'assise confortable il vous promet de long moment de détente.
Son pouf inclus offre de la place en plus mais permet au canapé MEGA de se transformer en couchage d'appoint pour le plus grand plaisir de vos convives.</v>
          </cell>
          <cell r="T5" t="str">
            <v xml:space="preserve"> Assises généreuses
</v>
          </cell>
          <cell r="U5" t="str">
            <v>Se transforme en couchage</v>
          </cell>
          <cell r="V5" t="str">
            <v>Pouf inclus</v>
          </cell>
          <cell r="W5" t="str">
            <v>Poche accoudoir</v>
          </cell>
          <cell r="X5"/>
          <cell r="Y5" t="str">
            <v>Pologne</v>
          </cell>
          <cell r="Z5"/>
          <cell r="AA5" t="str">
            <v>mousse HR 30 kg/m3 et ouate 150 g/m2</v>
          </cell>
          <cell r="AB5" t="str">
            <v>coussins remplis de flocons de mousse et ouate 100 g/m2</v>
          </cell>
          <cell r="AC5"/>
          <cell r="AD5" t="str">
            <v>-</v>
          </cell>
          <cell r="AE5" t="str">
            <v>310x152 cm</v>
          </cell>
          <cell r="AF5"/>
          <cell r="AG5"/>
          <cell r="AH5" t="str">
            <v xml:space="preserve"> couchage avec mousse HR 30 kg/m3 et ouate 150 g/m2</v>
          </cell>
          <cell r="AI5" t="str">
            <v>plastique</v>
          </cell>
          <cell r="AJ5" t="str">
            <v>334</v>
          </cell>
          <cell r="AK5"/>
          <cell r="AL5"/>
          <cell r="AM5" t="str">
            <v>44</v>
          </cell>
          <cell r="AN5"/>
          <cell r="AO5"/>
          <cell r="AP5" t="str">
            <v>65</v>
          </cell>
          <cell r="AQ5" t="str">
            <v>20</v>
          </cell>
          <cell r="AR5" t="str">
            <v>45 cm</v>
          </cell>
          <cell r="AS5" t="str">
            <v>canapé: 57 cm meridienne: 153 cm pouf: 82 cm</v>
          </cell>
          <cell r="AT5"/>
          <cell r="AU5"/>
          <cell r="AV5" t="str">
            <v xml:space="preserve">5cm </v>
          </cell>
          <cell r="AW5" t="str">
            <v>noir</v>
          </cell>
          <cell r="AX5" t="str">
            <v>NON</v>
          </cell>
          <cell r="AY5"/>
          <cell r="AZ5" t="str">
            <v>OUI</v>
          </cell>
          <cell r="BA5"/>
          <cell r="BB5"/>
          <cell r="BC5"/>
          <cell r="BD5"/>
          <cell r="BE5"/>
          <cell r="BF5"/>
          <cell r="BG5"/>
          <cell r="BH5" t="str">
            <v>NON</v>
          </cell>
          <cell r="BI5" t="str">
            <v>Assise : mousse HR et ouate
Dossier : flocons de mousse et ouate</v>
          </cell>
          <cell r="BJ5" t="str">
            <v>30KG/M3</v>
          </cell>
          <cell r="BK5">
            <v>351</v>
          </cell>
          <cell r="BL5" t="str">
            <v>canapé: 91 meridienne: 173</v>
          </cell>
          <cell r="BM5">
            <v>82</v>
          </cell>
          <cell r="BN5"/>
          <cell r="BO5">
            <v>153.4</v>
          </cell>
          <cell r="BP5">
            <v>166.1</v>
          </cell>
          <cell r="BQ5">
            <v>23</v>
          </cell>
          <cell r="BR5">
            <v>3.84</v>
          </cell>
          <cell r="BS5">
            <v>5</v>
          </cell>
          <cell r="BT5">
            <v>81</v>
          </cell>
          <cell r="BU5">
            <v>93</v>
          </cell>
          <cell r="BV5">
            <v>66</v>
          </cell>
          <cell r="BW5">
            <v>22.9</v>
          </cell>
          <cell r="BX5">
            <v>93</v>
          </cell>
          <cell r="BY5">
            <v>93</v>
          </cell>
          <cell r="BZ5">
            <v>66</v>
          </cell>
          <cell r="CA5">
            <v>27.3</v>
          </cell>
          <cell r="CB5">
            <v>163</v>
          </cell>
          <cell r="CC5">
            <v>93</v>
          </cell>
          <cell r="CD5">
            <v>66</v>
          </cell>
          <cell r="CE5">
            <v>36.9</v>
          </cell>
          <cell r="CF5">
            <v>101</v>
          </cell>
          <cell r="CG5">
            <v>174</v>
          </cell>
          <cell r="CH5">
            <v>66</v>
          </cell>
          <cell r="CI5">
            <v>47.9</v>
          </cell>
          <cell r="CJ5">
            <v>160</v>
          </cell>
          <cell r="CK5">
            <v>83</v>
          </cell>
          <cell r="CL5">
            <v>46</v>
          </cell>
          <cell r="CM5">
            <v>31.1</v>
          </cell>
          <cell r="CN5"/>
          <cell r="CO5"/>
          <cell r="CP5"/>
          <cell r="CQ5"/>
          <cell r="CR5"/>
          <cell r="CS5"/>
          <cell r="CT5"/>
          <cell r="CU5"/>
          <cell r="CV5">
            <v>640</v>
          </cell>
        </row>
        <row r="6">
          <cell r="C6">
            <v>3701383155994</v>
          </cell>
          <cell r="D6"/>
          <cell r="E6" t="str">
            <v>PORTER</v>
          </cell>
          <cell r="F6" t="str">
            <v>MEGA</v>
          </cell>
          <cell r="G6" t="str">
            <v>ETNA 91</v>
          </cell>
          <cell r="H6" t="str">
            <v>gris clair</v>
          </cell>
          <cell r="I6" t="str">
            <v>Tissu</v>
          </cell>
          <cell r="J6"/>
          <cell r="K6"/>
          <cell r="L6"/>
          <cell r="M6"/>
          <cell r="N6" t="str">
            <v>Nature</v>
          </cell>
          <cell r="O6" t="str">
            <v>Canapé d'angle droit panoramique avec pouf</v>
          </cell>
          <cell r="P6" t="str">
            <v xml:space="preserve">Canapé angle droit panoramique avec pouf 
convertible MEGA </v>
          </cell>
          <cell r="Q6"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6"/>
          <cell r="S6" t="str">
            <v>Dans un style nature et épuré le canapé MEGA fera de votre pièce un havre de paix. Grâce à ses dimensions généreuses il acceuillera facilement famille et amis, doté d'assise confortable il vous promet de long moment de détente.
Son pouf inclus offre de la place en plus mais permet au canapé MEGA de se transformer en couchage d'appoint pour le plus grand plaisir de vos convives.</v>
          </cell>
          <cell r="T6" t="str">
            <v xml:space="preserve"> Assises généreuses
</v>
          </cell>
          <cell r="U6" t="str">
            <v>Se transforme en couchage</v>
          </cell>
          <cell r="V6" t="str">
            <v>Pouf inclus</v>
          </cell>
          <cell r="W6" t="str">
            <v>Poche accoudoir</v>
          </cell>
          <cell r="X6"/>
          <cell r="Y6" t="str">
            <v>Pologne</v>
          </cell>
          <cell r="Z6"/>
          <cell r="AA6" t="str">
            <v>mousse HR 30 kg/m3 et ouate 150 g/m2</v>
          </cell>
          <cell r="AB6" t="str">
            <v>coussins remplis de flocons de mousse et ouate 100 g/m2</v>
          </cell>
          <cell r="AC6"/>
          <cell r="AD6" t="str">
            <v>-</v>
          </cell>
          <cell r="AE6" t="str">
            <v>310x152 cm</v>
          </cell>
          <cell r="AF6"/>
          <cell r="AG6"/>
          <cell r="AH6" t="str">
            <v xml:space="preserve"> couchage avec mousse HR 30 kg/m3 et ouate 150 g/m2</v>
          </cell>
          <cell r="AI6" t="str">
            <v>plastique</v>
          </cell>
          <cell r="AJ6" t="str">
            <v>334</v>
          </cell>
          <cell r="AK6"/>
          <cell r="AL6"/>
          <cell r="AM6" t="str">
            <v>44</v>
          </cell>
          <cell r="AN6"/>
          <cell r="AO6"/>
          <cell r="AP6" t="str">
            <v>65</v>
          </cell>
          <cell r="AQ6" t="str">
            <v>20</v>
          </cell>
          <cell r="AR6" t="str">
            <v>45 cm</v>
          </cell>
          <cell r="AS6" t="str">
            <v>canapé: 57 cm meridienne: 153 cm pouf: 82 cm</v>
          </cell>
          <cell r="AT6"/>
          <cell r="AU6"/>
          <cell r="AV6" t="str">
            <v xml:space="preserve">5cm </v>
          </cell>
          <cell r="AW6" t="str">
            <v>noir</v>
          </cell>
          <cell r="AX6" t="str">
            <v>NON</v>
          </cell>
          <cell r="AY6"/>
          <cell r="AZ6" t="str">
            <v>OUI</v>
          </cell>
          <cell r="BA6"/>
          <cell r="BB6"/>
          <cell r="BC6"/>
          <cell r="BD6"/>
          <cell r="BE6"/>
          <cell r="BF6"/>
          <cell r="BG6"/>
          <cell r="BH6" t="str">
            <v>NON</v>
          </cell>
          <cell r="BI6" t="str">
            <v>Assise : mousse HR et ouate
Dossier : flocons de mousse et ouate</v>
          </cell>
          <cell r="BJ6" t="str">
            <v>30KG/M3</v>
          </cell>
          <cell r="BK6">
            <v>351</v>
          </cell>
          <cell r="BL6" t="str">
            <v>canapé: 91 meridienne: 173</v>
          </cell>
          <cell r="BM6">
            <v>82</v>
          </cell>
          <cell r="BN6"/>
          <cell r="BO6">
            <v>153.4</v>
          </cell>
          <cell r="BP6">
            <v>166.1</v>
          </cell>
          <cell r="BQ6">
            <v>23</v>
          </cell>
          <cell r="BR6">
            <v>3.84</v>
          </cell>
          <cell r="BS6">
            <v>5</v>
          </cell>
          <cell r="BT6">
            <v>81</v>
          </cell>
          <cell r="BU6">
            <v>93</v>
          </cell>
          <cell r="BV6">
            <v>66</v>
          </cell>
          <cell r="BW6">
            <v>22.9</v>
          </cell>
          <cell r="BX6">
            <v>93</v>
          </cell>
          <cell r="BY6">
            <v>93</v>
          </cell>
          <cell r="BZ6">
            <v>66</v>
          </cell>
          <cell r="CA6">
            <v>27.3</v>
          </cell>
          <cell r="CB6">
            <v>163</v>
          </cell>
          <cell r="CC6">
            <v>93</v>
          </cell>
          <cell r="CD6">
            <v>66</v>
          </cell>
          <cell r="CE6">
            <v>36.9</v>
          </cell>
          <cell r="CF6">
            <v>101</v>
          </cell>
          <cell r="CG6">
            <v>174</v>
          </cell>
          <cell r="CH6">
            <v>66</v>
          </cell>
          <cell r="CI6">
            <v>47.9</v>
          </cell>
          <cell r="CJ6">
            <v>160</v>
          </cell>
          <cell r="CK6">
            <v>83</v>
          </cell>
          <cell r="CL6">
            <v>46</v>
          </cell>
          <cell r="CM6">
            <v>31.1</v>
          </cell>
          <cell r="CN6"/>
          <cell r="CO6"/>
          <cell r="CP6"/>
          <cell r="CQ6"/>
          <cell r="CR6"/>
          <cell r="CS6"/>
          <cell r="CT6"/>
          <cell r="CU6"/>
          <cell r="CV6">
            <v>640</v>
          </cell>
        </row>
        <row r="7">
          <cell r="C7">
            <v>3701383155987</v>
          </cell>
          <cell r="D7"/>
          <cell r="E7" t="str">
            <v>PORTER</v>
          </cell>
          <cell r="F7" t="str">
            <v>MEGA</v>
          </cell>
          <cell r="G7" t="str">
            <v>ETNA 91</v>
          </cell>
          <cell r="H7" t="str">
            <v>Gris clair</v>
          </cell>
          <cell r="I7" t="str">
            <v>Tissu</v>
          </cell>
          <cell r="J7"/>
          <cell r="K7"/>
          <cell r="L7"/>
          <cell r="M7"/>
          <cell r="N7" t="str">
            <v>Nature</v>
          </cell>
          <cell r="O7" t="str">
            <v>Canapé d'angle gauche panoramique avec pouf</v>
          </cell>
          <cell r="P7" t="str">
            <v xml:space="preserve">Canapé angle gauche panoramique avec pouf 
convertible MEGA </v>
          </cell>
          <cell r="Q7"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7"/>
          <cell r="S7" t="str">
            <v>Dans un style nature et épuré le canapé MEGA fera de votre pièce un havre de paix. Grâce à ses dimensions généreuses il acceuillera facilement famille et amis, doté d'assise confortable il vous promet de long moment de détente.
Son pouf inclus offre de la place en plus mais permet au canapé MEGA de se transformer en couchage d'appoint pour le plus grand plaisir de vos convives.</v>
          </cell>
          <cell r="T7" t="str">
            <v xml:space="preserve"> Assises généreuses
</v>
          </cell>
          <cell r="U7" t="str">
            <v>Se transforme en couchage</v>
          </cell>
          <cell r="V7" t="str">
            <v>Pouf inclus</v>
          </cell>
          <cell r="W7" t="str">
            <v>Poche accoudoir</v>
          </cell>
          <cell r="X7"/>
          <cell r="Y7" t="str">
            <v>Pologne</v>
          </cell>
          <cell r="Z7"/>
          <cell r="AA7" t="str">
            <v>mousse HR 30 kg/m3 et ouate 150 g/m2</v>
          </cell>
          <cell r="AB7" t="str">
            <v>coussins remplis de flocons de mousse et ouate 100 g/m2</v>
          </cell>
          <cell r="AC7"/>
          <cell r="AD7" t="str">
            <v>-</v>
          </cell>
          <cell r="AE7" t="str">
            <v>310x152 cm</v>
          </cell>
          <cell r="AF7"/>
          <cell r="AG7"/>
          <cell r="AH7" t="str">
            <v xml:space="preserve"> couchage avec mousse HR 30 kg/m3 et ouate 150 g/m2</v>
          </cell>
          <cell r="AI7" t="str">
            <v>plastique</v>
          </cell>
          <cell r="AJ7" t="str">
            <v>334</v>
          </cell>
          <cell r="AK7"/>
          <cell r="AL7"/>
          <cell r="AM7" t="str">
            <v>44</v>
          </cell>
          <cell r="AN7"/>
          <cell r="AO7"/>
          <cell r="AP7" t="str">
            <v>65</v>
          </cell>
          <cell r="AQ7" t="str">
            <v>20</v>
          </cell>
          <cell r="AR7" t="str">
            <v>45 cm</v>
          </cell>
          <cell r="AS7" t="str">
            <v>canapé: 57 cm meridienne: 153 cm pouf: 82 cm</v>
          </cell>
          <cell r="AT7"/>
          <cell r="AU7"/>
          <cell r="AV7" t="str">
            <v xml:space="preserve">5cm </v>
          </cell>
          <cell r="AW7" t="str">
            <v>noir</v>
          </cell>
          <cell r="AX7" t="str">
            <v>NON</v>
          </cell>
          <cell r="AY7"/>
          <cell r="AZ7" t="str">
            <v>OUI</v>
          </cell>
          <cell r="BA7"/>
          <cell r="BB7"/>
          <cell r="BC7"/>
          <cell r="BD7"/>
          <cell r="BE7"/>
          <cell r="BF7"/>
          <cell r="BG7"/>
          <cell r="BH7" t="str">
            <v>NON</v>
          </cell>
          <cell r="BI7" t="str">
            <v>Assise : mousse HR et ouate
Dossier : flocons de mousse et ouate</v>
          </cell>
          <cell r="BJ7" t="str">
            <v>30KG/M3</v>
          </cell>
          <cell r="BK7">
            <v>351</v>
          </cell>
          <cell r="BL7" t="str">
            <v>canapé: 91 meridienne: 173</v>
          </cell>
          <cell r="BM7">
            <v>82</v>
          </cell>
          <cell r="BN7"/>
          <cell r="BO7">
            <v>153.4</v>
          </cell>
          <cell r="BP7">
            <v>166.1</v>
          </cell>
          <cell r="BQ7">
            <v>23</v>
          </cell>
          <cell r="BR7">
            <v>3.84</v>
          </cell>
          <cell r="BS7">
            <v>5</v>
          </cell>
          <cell r="BT7">
            <v>81</v>
          </cell>
          <cell r="BU7">
            <v>93</v>
          </cell>
          <cell r="BV7">
            <v>66</v>
          </cell>
          <cell r="BW7">
            <v>22.9</v>
          </cell>
          <cell r="BX7">
            <v>93</v>
          </cell>
          <cell r="BY7">
            <v>93</v>
          </cell>
          <cell r="BZ7">
            <v>66</v>
          </cell>
          <cell r="CA7">
            <v>27.3</v>
          </cell>
          <cell r="CB7">
            <v>163</v>
          </cell>
          <cell r="CC7">
            <v>93</v>
          </cell>
          <cell r="CD7">
            <v>66</v>
          </cell>
          <cell r="CE7">
            <v>36.9</v>
          </cell>
          <cell r="CF7">
            <v>101</v>
          </cell>
          <cell r="CG7">
            <v>174</v>
          </cell>
          <cell r="CH7">
            <v>66</v>
          </cell>
          <cell r="CI7">
            <v>47.9</v>
          </cell>
          <cell r="CJ7">
            <v>160</v>
          </cell>
          <cell r="CK7">
            <v>83</v>
          </cell>
          <cell r="CL7">
            <v>46</v>
          </cell>
          <cell r="CM7">
            <v>31.1</v>
          </cell>
          <cell r="CN7"/>
          <cell r="CO7"/>
          <cell r="CP7"/>
          <cell r="CQ7"/>
          <cell r="CR7"/>
          <cell r="CS7"/>
          <cell r="CT7"/>
          <cell r="CU7"/>
          <cell r="CV7">
            <v>640</v>
          </cell>
        </row>
        <row r="8">
          <cell r="C8">
            <v>3701383155970</v>
          </cell>
          <cell r="D8"/>
          <cell r="E8" t="str">
            <v>PORTER</v>
          </cell>
          <cell r="F8" t="str">
            <v>MEGA</v>
          </cell>
          <cell r="G8" t="str">
            <v>ETNA 95</v>
          </cell>
          <cell r="H8" t="str">
            <v>Gris foncé</v>
          </cell>
          <cell r="I8" t="str">
            <v>Tissu</v>
          </cell>
          <cell r="J8"/>
          <cell r="K8"/>
          <cell r="L8"/>
          <cell r="M8"/>
          <cell r="N8" t="str">
            <v>Nature</v>
          </cell>
          <cell r="O8" t="str">
            <v>Canapé d'angle droit panoramique avec pouf</v>
          </cell>
          <cell r="P8" t="str">
            <v xml:space="preserve">Canapé angle droit panoramique avec pouf 
convertible MEGA </v>
          </cell>
          <cell r="Q8"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8"/>
          <cell r="S8" t="str">
            <v>Dans un style nature et épuré le canapé MEGA fera de votre pièce un havre de paix. Grâce à ses dimensions généreuses il acceuillera facilement famille et amis, doté d'assise confortable il vous promet de long moment de détente.
Son pouf inclus offre de la place en plus mais permet au canapé MEGA de se transformer en couchage d'appoint pour le plus grand plaisir de vos convives.</v>
          </cell>
          <cell r="T8" t="str">
            <v xml:space="preserve"> Assises généreuses
</v>
          </cell>
          <cell r="U8" t="str">
            <v>Se transforme en couchage</v>
          </cell>
          <cell r="V8" t="str">
            <v>Pouf inclus</v>
          </cell>
          <cell r="W8" t="str">
            <v>Poche accoudoir</v>
          </cell>
          <cell r="X8"/>
          <cell r="Y8" t="str">
            <v>Pologne</v>
          </cell>
          <cell r="Z8"/>
          <cell r="AA8" t="str">
            <v>mousse HR 30 kg/m3 et ouate 150 g/m2</v>
          </cell>
          <cell r="AB8" t="str">
            <v>coussins remplis de flocons de mousse et ouate 100 g/m2</v>
          </cell>
          <cell r="AC8"/>
          <cell r="AD8" t="str">
            <v>-</v>
          </cell>
          <cell r="AE8" t="str">
            <v>310x152 cm</v>
          </cell>
          <cell r="AF8"/>
          <cell r="AG8"/>
          <cell r="AH8" t="str">
            <v xml:space="preserve"> couchage avec mousse HR 30 kg/m3 et ouate 150 g/m2</v>
          </cell>
          <cell r="AI8" t="str">
            <v>plastique</v>
          </cell>
          <cell r="AJ8" t="str">
            <v>334</v>
          </cell>
          <cell r="AK8"/>
          <cell r="AL8"/>
          <cell r="AM8" t="str">
            <v>44</v>
          </cell>
          <cell r="AN8"/>
          <cell r="AO8"/>
          <cell r="AP8" t="str">
            <v>65</v>
          </cell>
          <cell r="AQ8" t="str">
            <v>20</v>
          </cell>
          <cell r="AR8" t="str">
            <v>45 cm</v>
          </cell>
          <cell r="AS8" t="str">
            <v>canapé: 57 cm meridienne: 153 cm pouf: 82 cm</v>
          </cell>
          <cell r="AT8"/>
          <cell r="AU8"/>
          <cell r="AV8" t="str">
            <v xml:space="preserve">5cm </v>
          </cell>
          <cell r="AW8" t="str">
            <v>noir</v>
          </cell>
          <cell r="AX8" t="str">
            <v>NON</v>
          </cell>
          <cell r="AY8"/>
          <cell r="AZ8" t="str">
            <v>OUI</v>
          </cell>
          <cell r="BA8"/>
          <cell r="BB8"/>
          <cell r="BC8"/>
          <cell r="BD8"/>
          <cell r="BE8"/>
          <cell r="BF8"/>
          <cell r="BG8"/>
          <cell r="BH8" t="str">
            <v>NON</v>
          </cell>
          <cell r="BI8" t="str">
            <v>Assise : mousse HR et ouate
Dossier : flocons de mousse et ouate</v>
          </cell>
          <cell r="BJ8" t="str">
            <v>30KG/M3</v>
          </cell>
          <cell r="BK8">
            <v>351</v>
          </cell>
          <cell r="BL8" t="str">
            <v>canapé: 91 meridienne: 173</v>
          </cell>
          <cell r="BM8">
            <v>82</v>
          </cell>
          <cell r="BN8"/>
          <cell r="BO8">
            <v>153.4</v>
          </cell>
          <cell r="BP8">
            <v>166.1</v>
          </cell>
          <cell r="BQ8">
            <v>23</v>
          </cell>
          <cell r="BR8">
            <v>3.84</v>
          </cell>
          <cell r="BS8">
            <v>5</v>
          </cell>
          <cell r="BT8">
            <v>81</v>
          </cell>
          <cell r="BU8">
            <v>93</v>
          </cell>
          <cell r="BV8">
            <v>66</v>
          </cell>
          <cell r="BW8">
            <v>22.9</v>
          </cell>
          <cell r="BX8">
            <v>93</v>
          </cell>
          <cell r="BY8">
            <v>93</v>
          </cell>
          <cell r="BZ8">
            <v>66</v>
          </cell>
          <cell r="CA8">
            <v>27.3</v>
          </cell>
          <cell r="CB8">
            <v>163</v>
          </cell>
          <cell r="CC8">
            <v>93</v>
          </cell>
          <cell r="CD8">
            <v>66</v>
          </cell>
          <cell r="CE8">
            <v>36.9</v>
          </cell>
          <cell r="CF8">
            <v>101</v>
          </cell>
          <cell r="CG8">
            <v>174</v>
          </cell>
          <cell r="CH8">
            <v>66</v>
          </cell>
          <cell r="CI8">
            <v>47.9</v>
          </cell>
          <cell r="CJ8">
            <v>160</v>
          </cell>
          <cell r="CK8">
            <v>83</v>
          </cell>
          <cell r="CL8">
            <v>46</v>
          </cell>
          <cell r="CM8">
            <v>31.1</v>
          </cell>
          <cell r="CN8"/>
          <cell r="CO8"/>
          <cell r="CP8"/>
          <cell r="CQ8"/>
          <cell r="CR8"/>
          <cell r="CS8"/>
          <cell r="CT8"/>
          <cell r="CU8"/>
          <cell r="CV8">
            <v>640</v>
          </cell>
        </row>
        <row r="9">
          <cell r="C9">
            <v>3701383155963</v>
          </cell>
          <cell r="D9"/>
          <cell r="E9" t="str">
            <v>PORTER</v>
          </cell>
          <cell r="F9" t="str">
            <v>MEGA</v>
          </cell>
          <cell r="G9" t="str">
            <v>ETNA 95</v>
          </cell>
          <cell r="H9" t="str">
            <v>Gris foncé</v>
          </cell>
          <cell r="I9" t="str">
            <v>Tissu</v>
          </cell>
          <cell r="J9"/>
          <cell r="K9"/>
          <cell r="L9"/>
          <cell r="M9"/>
          <cell r="N9" t="str">
            <v>Nature</v>
          </cell>
          <cell r="O9" t="str">
            <v>Canapé d'angle gauche panoramique avec pouf</v>
          </cell>
          <cell r="P9" t="str">
            <v xml:space="preserve">Canapé angle gauche panoramique avec pouf 
convertible MEGA </v>
          </cell>
          <cell r="Q9"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9"/>
          <cell r="S9" t="str">
            <v>Dans un style nature et épuré le canapé MEGA fera de votre pièce un havre de paix. Grâce à ses dimensions généreuses il acceuillera facilement famille et amis, doté d'assise confortable il vous promet de long moment de détente.
Son pouf inclus offre de la place en plus mais permet au canapé MEGA de se transformer en couchage d'appoint pour le plus grand plaisir de vos convives.</v>
          </cell>
          <cell r="T9" t="str">
            <v xml:space="preserve"> Assises généreuses
</v>
          </cell>
          <cell r="U9" t="str">
            <v>Se transforme en couchage</v>
          </cell>
          <cell r="V9" t="str">
            <v>Pouf inclus</v>
          </cell>
          <cell r="W9" t="str">
            <v>Poche accoudoir</v>
          </cell>
          <cell r="X9"/>
          <cell r="Y9" t="str">
            <v>Pologne</v>
          </cell>
          <cell r="Z9"/>
          <cell r="AA9" t="str">
            <v>mousse HR 30 kg/m3 et ouate 150 g/m2</v>
          </cell>
          <cell r="AB9" t="str">
            <v>coussins remplis de flocons de mousse et ouate 100 g/m2</v>
          </cell>
          <cell r="AC9"/>
          <cell r="AD9" t="str">
            <v>-</v>
          </cell>
          <cell r="AE9" t="str">
            <v>310x152 cm</v>
          </cell>
          <cell r="AF9"/>
          <cell r="AG9"/>
          <cell r="AH9" t="str">
            <v xml:space="preserve"> couchage avec mousse HR 30 kg/m3 et ouate 150 g/m2</v>
          </cell>
          <cell r="AI9" t="str">
            <v>plastique</v>
          </cell>
          <cell r="AJ9" t="str">
            <v>334</v>
          </cell>
          <cell r="AK9"/>
          <cell r="AL9"/>
          <cell r="AM9" t="str">
            <v>44</v>
          </cell>
          <cell r="AN9"/>
          <cell r="AO9"/>
          <cell r="AP9" t="str">
            <v>65</v>
          </cell>
          <cell r="AQ9" t="str">
            <v>20</v>
          </cell>
          <cell r="AR9" t="str">
            <v>45 cm</v>
          </cell>
          <cell r="AS9" t="str">
            <v>canapé: 57 cm meridienne: 153 cm pouf: 82 cm</v>
          </cell>
          <cell r="AT9"/>
          <cell r="AU9"/>
          <cell r="AV9" t="str">
            <v xml:space="preserve">5cm </v>
          </cell>
          <cell r="AW9" t="str">
            <v>noir</v>
          </cell>
          <cell r="AX9" t="str">
            <v>NON</v>
          </cell>
          <cell r="AY9"/>
          <cell r="AZ9" t="str">
            <v>OUI</v>
          </cell>
          <cell r="BA9"/>
          <cell r="BB9"/>
          <cell r="BC9"/>
          <cell r="BD9"/>
          <cell r="BE9"/>
          <cell r="BF9"/>
          <cell r="BG9"/>
          <cell r="BH9" t="str">
            <v>NON</v>
          </cell>
          <cell r="BI9" t="str">
            <v>Assise : mousse HR et ouate
Dossier : flocons de mousse et ouate</v>
          </cell>
          <cell r="BJ9" t="str">
            <v>30KG/M3</v>
          </cell>
          <cell r="BK9">
            <v>351</v>
          </cell>
          <cell r="BL9" t="str">
            <v>canapé: 91 meridienne: 173</v>
          </cell>
          <cell r="BM9">
            <v>82</v>
          </cell>
          <cell r="BN9"/>
          <cell r="BO9">
            <v>153.4</v>
          </cell>
          <cell r="BP9">
            <v>166.1</v>
          </cell>
          <cell r="BQ9">
            <v>23</v>
          </cell>
          <cell r="BR9">
            <v>3.84</v>
          </cell>
          <cell r="BS9">
            <v>5</v>
          </cell>
          <cell r="BT9">
            <v>81</v>
          </cell>
          <cell r="BU9">
            <v>93</v>
          </cell>
          <cell r="BV9">
            <v>66</v>
          </cell>
          <cell r="BW9">
            <v>22.9</v>
          </cell>
          <cell r="BX9">
            <v>93</v>
          </cell>
          <cell r="BY9">
            <v>93</v>
          </cell>
          <cell r="BZ9">
            <v>66</v>
          </cell>
          <cell r="CA9">
            <v>27.3</v>
          </cell>
          <cell r="CB9">
            <v>163</v>
          </cell>
          <cell r="CC9">
            <v>93</v>
          </cell>
          <cell r="CD9">
            <v>66</v>
          </cell>
          <cell r="CE9">
            <v>36.9</v>
          </cell>
          <cell r="CF9">
            <v>101</v>
          </cell>
          <cell r="CG9">
            <v>174</v>
          </cell>
          <cell r="CH9">
            <v>66</v>
          </cell>
          <cell r="CI9">
            <v>47.9</v>
          </cell>
          <cell r="CJ9">
            <v>160</v>
          </cell>
          <cell r="CK9">
            <v>83</v>
          </cell>
          <cell r="CL9">
            <v>46</v>
          </cell>
          <cell r="CM9">
            <v>31.1</v>
          </cell>
          <cell r="CN9"/>
          <cell r="CO9"/>
          <cell r="CP9"/>
          <cell r="CQ9"/>
          <cell r="CR9"/>
          <cell r="CS9"/>
          <cell r="CT9"/>
          <cell r="CU9"/>
          <cell r="CV9">
            <v>640</v>
          </cell>
        </row>
        <row r="10">
          <cell r="C10">
            <v>3701383155956</v>
          </cell>
          <cell r="D10"/>
          <cell r="E10" t="str">
            <v>SIMA</v>
          </cell>
          <cell r="F10" t="str">
            <v>MALO</v>
          </cell>
          <cell r="G10" t="str">
            <v>ETNA 21</v>
          </cell>
          <cell r="H10" t="str">
            <v>Beige clair</v>
          </cell>
          <cell r="I10" t="str">
            <v>Tissu</v>
          </cell>
          <cell r="J10"/>
          <cell r="K10"/>
          <cell r="L10"/>
          <cell r="M10"/>
          <cell r="N10" t="str">
            <v>Nature</v>
          </cell>
          <cell r="O10" t="str">
            <v>Canapé d'angle droit convertible</v>
          </cell>
          <cell r="P10" t="str">
            <v>Canapé d'angle droit convertible MALO</v>
          </cell>
          <cell r="Q10"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0"/>
          <cell r="S10"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0" t="str">
            <v xml:space="preserve">Grand angle
</v>
          </cell>
          <cell r="U10" t="str">
            <v>Convertible avec matelas</v>
          </cell>
          <cell r="V10" t="str">
            <v>Poches sur les 2 accoudoirs</v>
          </cell>
          <cell r="W10"/>
          <cell r="X10"/>
          <cell r="Y10" t="str">
            <v>Pologne</v>
          </cell>
          <cell r="Z10"/>
          <cell r="AA10" t="str">
            <v xml:space="preserve"> mousse HR 30 kg/m3 et ouate 300 g/m2</v>
          </cell>
          <cell r="AB10" t="str">
            <v>coussins remplis de flocons de mousse</v>
          </cell>
          <cell r="AC10"/>
          <cell r="AD10" t="str">
            <v>8 cm</v>
          </cell>
          <cell r="AE10" t="str">
            <v>185x133 cm</v>
          </cell>
          <cell r="AF10"/>
          <cell r="AG10"/>
          <cell r="AH10" t="str">
            <v>22 KG/M3</v>
          </cell>
          <cell r="AI10" t="str">
            <v>plastique</v>
          </cell>
          <cell r="AJ10">
            <v>262</v>
          </cell>
          <cell r="AK10"/>
          <cell r="AL10"/>
          <cell r="AM10">
            <v>42</v>
          </cell>
          <cell r="AN10"/>
          <cell r="AO10"/>
          <cell r="AP10">
            <v>66</v>
          </cell>
          <cell r="AQ10">
            <v>21</v>
          </cell>
          <cell r="AR10" t="str">
            <v>49 cm</v>
          </cell>
          <cell r="AS10" t="str">
            <v>canapé: 55 cm meridienne: 150 cm</v>
          </cell>
          <cell r="AT10"/>
          <cell r="AU10"/>
          <cell r="AV10" t="str">
            <v xml:space="preserve">5cm </v>
          </cell>
          <cell r="AW10" t="str">
            <v>noir</v>
          </cell>
          <cell r="AX10" t="str">
            <v>NON</v>
          </cell>
          <cell r="AY10"/>
          <cell r="AZ10" t="str">
            <v>OUI</v>
          </cell>
          <cell r="BA10"/>
          <cell r="BB10"/>
          <cell r="BC10"/>
          <cell r="BD10"/>
          <cell r="BE10"/>
          <cell r="BF10"/>
          <cell r="BG10"/>
          <cell r="BH10" t="str">
            <v>NON</v>
          </cell>
          <cell r="BI10" t="str">
            <v xml:space="preserve">Assise : mousse HR et ouate
Dossier : flocons de mousse </v>
          </cell>
          <cell r="BJ10" t="str">
            <v>30KG/M3</v>
          </cell>
          <cell r="BK10">
            <v>281</v>
          </cell>
          <cell r="BL10" t="str">
            <v>Canapé: 93 meridienne 188</v>
          </cell>
          <cell r="BM10">
            <v>87</v>
          </cell>
          <cell r="BN10"/>
          <cell r="BO10">
            <v>102.4</v>
          </cell>
          <cell r="BP10">
            <v>108</v>
          </cell>
          <cell r="BQ10">
            <v>36</v>
          </cell>
          <cell r="BR10">
            <v>2.48</v>
          </cell>
          <cell r="BS10">
            <v>2</v>
          </cell>
          <cell r="BT10">
            <v>67</v>
          </cell>
          <cell r="BU10">
            <v>95</v>
          </cell>
          <cell r="BV10">
            <v>183</v>
          </cell>
          <cell r="BW10">
            <v>59.6</v>
          </cell>
          <cell r="BX10">
            <v>67</v>
          </cell>
          <cell r="BY10">
            <v>104</v>
          </cell>
          <cell r="BZ10">
            <v>189</v>
          </cell>
          <cell r="CA10">
            <v>48.4</v>
          </cell>
          <cell r="CE10">
            <v>0</v>
          </cell>
          <cell r="CI10">
            <v>0</v>
          </cell>
          <cell r="CM10">
            <v>0</v>
          </cell>
          <cell r="CN10"/>
          <cell r="CO10"/>
          <cell r="CP10"/>
          <cell r="CQ10"/>
          <cell r="CR10"/>
          <cell r="CS10"/>
          <cell r="CT10"/>
          <cell r="CU10"/>
          <cell r="CV10">
            <v>482</v>
          </cell>
        </row>
        <row r="11">
          <cell r="C11">
            <v>3701383155949</v>
          </cell>
          <cell r="D11"/>
          <cell r="E11" t="str">
            <v>SIMA</v>
          </cell>
          <cell r="F11" t="str">
            <v>MALO</v>
          </cell>
          <cell r="G11" t="str">
            <v>ETNA 21</v>
          </cell>
          <cell r="H11" t="str">
            <v>Beige clair</v>
          </cell>
          <cell r="I11" t="str">
            <v>Tissu</v>
          </cell>
          <cell r="J11"/>
          <cell r="K11"/>
          <cell r="L11"/>
          <cell r="M11"/>
          <cell r="N11" t="str">
            <v>Nature</v>
          </cell>
          <cell r="O11" t="str">
            <v>Canapé d'angle gauche convertible</v>
          </cell>
          <cell r="P11" t="str">
            <v>Canapé d'angle gauche convertible MALO</v>
          </cell>
          <cell r="Q11"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1"/>
          <cell r="S11"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1" t="str">
            <v xml:space="preserve">Grand angle
</v>
          </cell>
          <cell r="U11" t="str">
            <v>Convertible avec matelas</v>
          </cell>
          <cell r="V11" t="str">
            <v>Poches sur les 2 accoudoirs</v>
          </cell>
          <cell r="W11"/>
          <cell r="X11"/>
          <cell r="Y11" t="str">
            <v>Pologne</v>
          </cell>
          <cell r="Z11"/>
          <cell r="AA11" t="str">
            <v xml:space="preserve"> mousse HR 30 kg/m3 et ouate 300 g/m2</v>
          </cell>
          <cell r="AB11" t="str">
            <v>coussins remplis de flocons de mousse</v>
          </cell>
          <cell r="AC11"/>
          <cell r="AD11" t="str">
            <v>8 cm</v>
          </cell>
          <cell r="AE11" t="str">
            <v>185x133 cm</v>
          </cell>
          <cell r="AF11"/>
          <cell r="AG11"/>
          <cell r="AH11" t="str">
            <v>22 KG/M3</v>
          </cell>
          <cell r="AI11" t="str">
            <v>plastique</v>
          </cell>
          <cell r="AJ11">
            <v>262</v>
          </cell>
          <cell r="AK11"/>
          <cell r="AL11"/>
          <cell r="AM11">
            <v>42</v>
          </cell>
          <cell r="AN11"/>
          <cell r="AO11"/>
          <cell r="AP11">
            <v>66</v>
          </cell>
          <cell r="AQ11">
            <v>21</v>
          </cell>
          <cell r="AR11" t="str">
            <v>49 cm</v>
          </cell>
          <cell r="AS11" t="str">
            <v>canapé: 55 cm meridienne: 150 cm</v>
          </cell>
          <cell r="AT11"/>
          <cell r="AU11"/>
          <cell r="AV11" t="str">
            <v xml:space="preserve">5cm </v>
          </cell>
          <cell r="AW11" t="str">
            <v>noir</v>
          </cell>
          <cell r="AX11" t="str">
            <v>NON</v>
          </cell>
          <cell r="AY11"/>
          <cell r="AZ11" t="str">
            <v>OUI</v>
          </cell>
          <cell r="BA11"/>
          <cell r="BB11"/>
          <cell r="BC11"/>
          <cell r="BD11"/>
          <cell r="BE11"/>
          <cell r="BF11"/>
          <cell r="BG11"/>
          <cell r="BH11" t="str">
            <v>NON</v>
          </cell>
          <cell r="BI11" t="str">
            <v xml:space="preserve">Assise : mousse HR et ouate
Dossier : flocons de mousse </v>
          </cell>
          <cell r="BJ11" t="str">
            <v>30KG/M3</v>
          </cell>
          <cell r="BK11">
            <v>281</v>
          </cell>
          <cell r="BL11" t="str">
            <v>Canapé: 93 meridienne 188</v>
          </cell>
          <cell r="BM11">
            <v>87</v>
          </cell>
          <cell r="BN11"/>
          <cell r="BO11">
            <v>102.4</v>
          </cell>
          <cell r="BP11">
            <v>108</v>
          </cell>
          <cell r="BQ11">
            <v>36</v>
          </cell>
          <cell r="BR11">
            <v>2.48</v>
          </cell>
          <cell r="BS11">
            <v>2</v>
          </cell>
          <cell r="BT11">
            <v>67</v>
          </cell>
          <cell r="BU11">
            <v>95</v>
          </cell>
          <cell r="BV11">
            <v>183</v>
          </cell>
          <cell r="BW11">
            <v>59.6</v>
          </cell>
          <cell r="BX11">
            <v>67</v>
          </cell>
          <cell r="BY11">
            <v>104</v>
          </cell>
          <cell r="BZ11">
            <v>189</v>
          </cell>
          <cell r="CA11">
            <v>48.4</v>
          </cell>
          <cell r="CE11">
            <v>0</v>
          </cell>
          <cell r="CI11">
            <v>0</v>
          </cell>
          <cell r="CM11">
            <v>0</v>
          </cell>
          <cell r="CN11"/>
          <cell r="CO11"/>
          <cell r="CP11"/>
          <cell r="CQ11"/>
          <cell r="CR11"/>
          <cell r="CS11"/>
          <cell r="CT11"/>
          <cell r="CU11"/>
          <cell r="CV11">
            <v>482</v>
          </cell>
        </row>
        <row r="12">
          <cell r="C12">
            <v>3701383155932</v>
          </cell>
          <cell r="D12"/>
          <cell r="E12" t="str">
            <v>SIMA</v>
          </cell>
          <cell r="F12" t="str">
            <v>MALO</v>
          </cell>
          <cell r="G12" t="str">
            <v>ETNA 15</v>
          </cell>
          <cell r="H12" t="str">
            <v>Taupe</v>
          </cell>
          <cell r="I12" t="str">
            <v>Tissu</v>
          </cell>
          <cell r="J12"/>
          <cell r="K12"/>
          <cell r="L12"/>
          <cell r="M12"/>
          <cell r="N12" t="str">
            <v>Nature</v>
          </cell>
          <cell r="O12" t="str">
            <v>Canapé d'angle droit convertible</v>
          </cell>
          <cell r="P12" t="str">
            <v>Canapé d'angle droit convertible MALO</v>
          </cell>
          <cell r="Q12"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2"/>
          <cell r="S12"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2" t="str">
            <v xml:space="preserve">Grand angle
</v>
          </cell>
          <cell r="U12" t="str">
            <v>Convertible avec matelas</v>
          </cell>
          <cell r="V12" t="str">
            <v>Poches sur les 2 accoudoirs</v>
          </cell>
          <cell r="W12"/>
          <cell r="X12"/>
          <cell r="Y12" t="str">
            <v>Pologne</v>
          </cell>
          <cell r="Z12"/>
          <cell r="AA12" t="str">
            <v xml:space="preserve"> mousse HR 30 kg/m3 et ouate 300 g/m2</v>
          </cell>
          <cell r="AB12" t="str">
            <v>coussins remplis de flocons de mousse</v>
          </cell>
          <cell r="AC12"/>
          <cell r="AD12" t="str">
            <v>8 cm</v>
          </cell>
          <cell r="AE12" t="str">
            <v>185x133 cm</v>
          </cell>
          <cell r="AF12"/>
          <cell r="AG12"/>
          <cell r="AH12" t="str">
            <v>22 KG/M3</v>
          </cell>
          <cell r="AI12" t="str">
            <v>plastique</v>
          </cell>
          <cell r="AJ12">
            <v>262</v>
          </cell>
          <cell r="AK12"/>
          <cell r="AL12"/>
          <cell r="AM12">
            <v>42</v>
          </cell>
          <cell r="AN12"/>
          <cell r="AO12"/>
          <cell r="AP12">
            <v>66</v>
          </cell>
          <cell r="AQ12">
            <v>21</v>
          </cell>
          <cell r="AR12" t="str">
            <v>49 cm</v>
          </cell>
          <cell r="AS12" t="str">
            <v>canapé: 55 cm meridienne: 150 cm</v>
          </cell>
          <cell r="AT12"/>
          <cell r="AU12"/>
          <cell r="AV12" t="str">
            <v xml:space="preserve">5cm </v>
          </cell>
          <cell r="AW12" t="str">
            <v>noir</v>
          </cell>
          <cell r="AX12" t="str">
            <v>NON</v>
          </cell>
          <cell r="AY12"/>
          <cell r="AZ12" t="str">
            <v>OUI</v>
          </cell>
          <cell r="BA12"/>
          <cell r="BB12"/>
          <cell r="BC12"/>
          <cell r="BD12"/>
          <cell r="BE12"/>
          <cell r="BF12"/>
          <cell r="BG12"/>
          <cell r="BH12" t="str">
            <v>NON</v>
          </cell>
          <cell r="BI12" t="str">
            <v xml:space="preserve">Assise : mousse HR et ouate
Dossier : flocons de mousse </v>
          </cell>
          <cell r="BJ12" t="str">
            <v>30KG/M3</v>
          </cell>
          <cell r="BK12">
            <v>281</v>
          </cell>
          <cell r="BL12" t="str">
            <v>Canapé: 93 meridienne 188</v>
          </cell>
          <cell r="BM12">
            <v>87</v>
          </cell>
          <cell r="BN12"/>
          <cell r="BO12">
            <v>102.4</v>
          </cell>
          <cell r="BP12">
            <v>108</v>
          </cell>
          <cell r="BQ12">
            <v>36</v>
          </cell>
          <cell r="BR12">
            <v>2.48</v>
          </cell>
          <cell r="BS12">
            <v>2</v>
          </cell>
          <cell r="BT12">
            <v>67</v>
          </cell>
          <cell r="BU12">
            <v>95</v>
          </cell>
          <cell r="BV12">
            <v>183</v>
          </cell>
          <cell r="BW12">
            <v>59.6</v>
          </cell>
          <cell r="BX12">
            <v>67</v>
          </cell>
          <cell r="BY12">
            <v>104</v>
          </cell>
          <cell r="BZ12">
            <v>189</v>
          </cell>
          <cell r="CA12">
            <v>48.4</v>
          </cell>
          <cell r="CE12">
            <v>0</v>
          </cell>
          <cell r="CI12">
            <v>0</v>
          </cell>
          <cell r="CM12">
            <v>0</v>
          </cell>
          <cell r="CN12"/>
          <cell r="CO12"/>
          <cell r="CP12"/>
          <cell r="CQ12"/>
          <cell r="CR12"/>
          <cell r="CS12"/>
          <cell r="CT12"/>
          <cell r="CU12"/>
          <cell r="CV12">
            <v>482</v>
          </cell>
        </row>
        <row r="13">
          <cell r="C13">
            <v>3701383155925</v>
          </cell>
          <cell r="D13"/>
          <cell r="E13" t="str">
            <v>SIMA</v>
          </cell>
          <cell r="F13" t="str">
            <v>MALO</v>
          </cell>
          <cell r="G13" t="str">
            <v>ETNA 15</v>
          </cell>
          <cell r="H13" t="str">
            <v>Taupe</v>
          </cell>
          <cell r="I13" t="str">
            <v>Tissu</v>
          </cell>
          <cell r="J13"/>
          <cell r="K13"/>
          <cell r="L13"/>
          <cell r="M13"/>
          <cell r="N13" t="str">
            <v>Nature</v>
          </cell>
          <cell r="O13" t="str">
            <v>Canapé d'angle gauche convertible</v>
          </cell>
          <cell r="P13" t="str">
            <v>Canapé d'angle gauche convertible MALO</v>
          </cell>
          <cell r="Q13"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3"/>
          <cell r="S13"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3" t="str">
            <v xml:space="preserve">Grand angle
</v>
          </cell>
          <cell r="U13" t="str">
            <v>Convertible avec matelas</v>
          </cell>
          <cell r="V13" t="str">
            <v>Poches sur les 2 accoudoirs</v>
          </cell>
          <cell r="W13"/>
          <cell r="X13"/>
          <cell r="Y13" t="str">
            <v>Pologne</v>
          </cell>
          <cell r="Z13"/>
          <cell r="AA13" t="str">
            <v xml:space="preserve"> mousse HR 30 kg/m3 et ouate 300 g/m2</v>
          </cell>
          <cell r="AB13" t="str">
            <v>coussins remplis de flocons de mousse</v>
          </cell>
          <cell r="AC13"/>
          <cell r="AD13" t="str">
            <v>8 cm</v>
          </cell>
          <cell r="AE13" t="str">
            <v>185x133 cm</v>
          </cell>
          <cell r="AF13"/>
          <cell r="AG13"/>
          <cell r="AH13" t="str">
            <v>22 KG/M3</v>
          </cell>
          <cell r="AI13" t="str">
            <v>plastique</v>
          </cell>
          <cell r="AJ13">
            <v>262</v>
          </cell>
          <cell r="AK13"/>
          <cell r="AL13"/>
          <cell r="AM13">
            <v>42</v>
          </cell>
          <cell r="AN13"/>
          <cell r="AO13"/>
          <cell r="AP13">
            <v>66</v>
          </cell>
          <cell r="AQ13">
            <v>21</v>
          </cell>
          <cell r="AR13" t="str">
            <v>49 cm</v>
          </cell>
          <cell r="AS13" t="str">
            <v>canapé: 55 cm meridienne: 150 cm</v>
          </cell>
          <cell r="AT13"/>
          <cell r="AU13"/>
          <cell r="AV13" t="str">
            <v xml:space="preserve">5cm </v>
          </cell>
          <cell r="AW13" t="str">
            <v>noir</v>
          </cell>
          <cell r="AX13" t="str">
            <v>NON</v>
          </cell>
          <cell r="AY13"/>
          <cell r="AZ13" t="str">
            <v>OUI</v>
          </cell>
          <cell r="BA13"/>
          <cell r="BB13"/>
          <cell r="BC13"/>
          <cell r="BD13"/>
          <cell r="BE13"/>
          <cell r="BF13"/>
          <cell r="BG13"/>
          <cell r="BH13" t="str">
            <v>NON</v>
          </cell>
          <cell r="BI13" t="str">
            <v xml:space="preserve">Assise : mousse HR et ouate
Dossier : flocons de mousse </v>
          </cell>
          <cell r="BJ13" t="str">
            <v>30KG/M3</v>
          </cell>
          <cell r="BK13">
            <v>281</v>
          </cell>
          <cell r="BL13" t="str">
            <v>Canapé: 93 meridienne 188</v>
          </cell>
          <cell r="BM13">
            <v>87</v>
          </cell>
          <cell r="BN13"/>
          <cell r="BO13">
            <v>102.4</v>
          </cell>
          <cell r="BP13">
            <v>108</v>
          </cell>
          <cell r="BQ13">
            <v>36</v>
          </cell>
          <cell r="BR13">
            <v>2.48</v>
          </cell>
          <cell r="BS13">
            <v>2</v>
          </cell>
          <cell r="BT13">
            <v>67</v>
          </cell>
          <cell r="BU13">
            <v>95</v>
          </cell>
          <cell r="BV13">
            <v>183</v>
          </cell>
          <cell r="BW13">
            <v>59.6</v>
          </cell>
          <cell r="BX13">
            <v>67</v>
          </cell>
          <cell r="BY13">
            <v>104</v>
          </cell>
          <cell r="BZ13">
            <v>189</v>
          </cell>
          <cell r="CA13">
            <v>48.4</v>
          </cell>
          <cell r="CE13">
            <v>0</v>
          </cell>
          <cell r="CI13">
            <v>0</v>
          </cell>
          <cell r="CM13">
            <v>0</v>
          </cell>
          <cell r="CN13"/>
          <cell r="CO13"/>
          <cell r="CP13"/>
          <cell r="CQ13"/>
          <cell r="CR13"/>
          <cell r="CS13"/>
          <cell r="CT13"/>
          <cell r="CU13"/>
          <cell r="CV13">
            <v>482</v>
          </cell>
        </row>
        <row r="14">
          <cell r="C14">
            <v>3701383155918</v>
          </cell>
          <cell r="D14"/>
          <cell r="E14" t="str">
            <v>SIMA</v>
          </cell>
          <cell r="F14" t="str">
            <v>MALO</v>
          </cell>
          <cell r="G14" t="str">
            <v>ETNA 91</v>
          </cell>
          <cell r="H14" t="str">
            <v>Gris clair</v>
          </cell>
          <cell r="I14" t="str">
            <v>Tissu</v>
          </cell>
          <cell r="J14"/>
          <cell r="K14"/>
          <cell r="L14"/>
          <cell r="M14"/>
          <cell r="N14" t="str">
            <v>Nature</v>
          </cell>
          <cell r="O14" t="str">
            <v>Canapé d'angle droit convertible</v>
          </cell>
          <cell r="P14" t="str">
            <v>Canapé d'angle droit convertible MALO</v>
          </cell>
          <cell r="Q14"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4"/>
          <cell r="S14"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4" t="str">
            <v xml:space="preserve">Grand angle
</v>
          </cell>
          <cell r="U14" t="str">
            <v>Convertible avec matelas</v>
          </cell>
          <cell r="V14" t="str">
            <v>Poches sur les 2 accoudoirs</v>
          </cell>
          <cell r="W14"/>
          <cell r="X14"/>
          <cell r="Y14" t="str">
            <v>Pologne</v>
          </cell>
          <cell r="Z14"/>
          <cell r="AA14" t="str">
            <v xml:space="preserve"> mousse HR 30 kg/m3 et ouate 300 g/m2</v>
          </cell>
          <cell r="AB14" t="str">
            <v>coussins remplis de flocons de mousse</v>
          </cell>
          <cell r="AC14"/>
          <cell r="AD14" t="str">
            <v>8 cm</v>
          </cell>
          <cell r="AE14" t="str">
            <v>185x133 cm</v>
          </cell>
          <cell r="AF14"/>
          <cell r="AG14"/>
          <cell r="AH14" t="str">
            <v>22 KG/M3</v>
          </cell>
          <cell r="AI14" t="str">
            <v>plastique</v>
          </cell>
          <cell r="AJ14">
            <v>262</v>
          </cell>
          <cell r="AK14"/>
          <cell r="AL14"/>
          <cell r="AM14">
            <v>42</v>
          </cell>
          <cell r="AN14"/>
          <cell r="AO14"/>
          <cell r="AP14">
            <v>66</v>
          </cell>
          <cell r="AQ14">
            <v>21</v>
          </cell>
          <cell r="AR14" t="str">
            <v>49 cm</v>
          </cell>
          <cell r="AS14" t="str">
            <v>canapé: 55 cm meridienne: 150 cm</v>
          </cell>
          <cell r="AT14"/>
          <cell r="AU14"/>
          <cell r="AV14" t="str">
            <v xml:space="preserve">5cm </v>
          </cell>
          <cell r="AW14" t="str">
            <v>noir</v>
          </cell>
          <cell r="AX14" t="str">
            <v>NON</v>
          </cell>
          <cell r="AY14"/>
          <cell r="AZ14" t="str">
            <v>OUI</v>
          </cell>
          <cell r="BA14"/>
          <cell r="BB14"/>
          <cell r="BC14"/>
          <cell r="BD14"/>
          <cell r="BE14"/>
          <cell r="BF14"/>
          <cell r="BG14"/>
          <cell r="BH14" t="str">
            <v>NON</v>
          </cell>
          <cell r="BI14" t="str">
            <v xml:space="preserve">Assise : mousse HR et ouate
Dossier : flocons de mousse </v>
          </cell>
          <cell r="BJ14" t="str">
            <v>30KG/M3</v>
          </cell>
          <cell r="BK14">
            <v>281</v>
          </cell>
          <cell r="BL14" t="str">
            <v>Canapé: 93 meridienne 188</v>
          </cell>
          <cell r="BM14">
            <v>87</v>
          </cell>
          <cell r="BN14"/>
          <cell r="BO14">
            <v>102.4</v>
          </cell>
          <cell r="BP14">
            <v>108</v>
          </cell>
          <cell r="BQ14">
            <v>36</v>
          </cell>
          <cell r="BR14">
            <v>2.48</v>
          </cell>
          <cell r="BS14">
            <v>2</v>
          </cell>
          <cell r="BT14">
            <v>67</v>
          </cell>
          <cell r="BU14">
            <v>95</v>
          </cell>
          <cell r="BV14">
            <v>183</v>
          </cell>
          <cell r="BW14">
            <v>59.6</v>
          </cell>
          <cell r="BX14">
            <v>67</v>
          </cell>
          <cell r="BY14">
            <v>104</v>
          </cell>
          <cell r="BZ14">
            <v>189</v>
          </cell>
          <cell r="CA14">
            <v>48.4</v>
          </cell>
          <cell r="CE14">
            <v>0</v>
          </cell>
          <cell r="CI14">
            <v>0</v>
          </cell>
          <cell r="CM14">
            <v>0</v>
          </cell>
          <cell r="CN14"/>
          <cell r="CO14"/>
          <cell r="CP14"/>
          <cell r="CQ14"/>
          <cell r="CR14"/>
          <cell r="CS14"/>
          <cell r="CT14"/>
          <cell r="CU14"/>
          <cell r="CV14">
            <v>482</v>
          </cell>
        </row>
        <row r="15">
          <cell r="C15">
            <v>3701383155901</v>
          </cell>
          <cell r="D15"/>
          <cell r="E15" t="str">
            <v>SIMA</v>
          </cell>
          <cell r="F15" t="str">
            <v>MALO</v>
          </cell>
          <cell r="G15" t="str">
            <v>ETNA 91</v>
          </cell>
          <cell r="H15" t="str">
            <v>Gris clair</v>
          </cell>
          <cell r="I15" t="str">
            <v>Tissu</v>
          </cell>
          <cell r="J15"/>
          <cell r="K15"/>
          <cell r="L15"/>
          <cell r="M15"/>
          <cell r="N15" t="str">
            <v>Nature</v>
          </cell>
          <cell r="O15" t="str">
            <v>Canapé d'angle gauche convertible</v>
          </cell>
          <cell r="P15" t="str">
            <v>Canapé d'angle gauche convertible MALO</v>
          </cell>
          <cell r="Q15"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5"/>
          <cell r="S15"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5" t="str">
            <v xml:space="preserve">Grand angle
</v>
          </cell>
          <cell r="U15" t="str">
            <v>Convertible avec matelas</v>
          </cell>
          <cell r="V15" t="str">
            <v>Poches sur les 2 accoudoirs</v>
          </cell>
          <cell r="W15"/>
          <cell r="X15"/>
          <cell r="Y15" t="str">
            <v>Pologne</v>
          </cell>
          <cell r="Z15"/>
          <cell r="AA15" t="str">
            <v xml:space="preserve"> mousse HR 30 kg/m3 et ouate 300 g/m2</v>
          </cell>
          <cell r="AB15" t="str">
            <v>coussins remplis de flocons de mousse</v>
          </cell>
          <cell r="AC15"/>
          <cell r="AD15" t="str">
            <v>8 cm</v>
          </cell>
          <cell r="AE15" t="str">
            <v>185x133 cm</v>
          </cell>
          <cell r="AF15"/>
          <cell r="AG15"/>
          <cell r="AH15" t="str">
            <v>22 KG/M3</v>
          </cell>
          <cell r="AI15" t="str">
            <v>plastique</v>
          </cell>
          <cell r="AJ15">
            <v>262</v>
          </cell>
          <cell r="AK15"/>
          <cell r="AL15"/>
          <cell r="AM15">
            <v>42</v>
          </cell>
          <cell r="AN15"/>
          <cell r="AO15"/>
          <cell r="AP15">
            <v>66</v>
          </cell>
          <cell r="AQ15">
            <v>21</v>
          </cell>
          <cell r="AR15" t="str">
            <v>49 cm</v>
          </cell>
          <cell r="AS15" t="str">
            <v>canapé: 55 cm meridienne: 150 cm</v>
          </cell>
          <cell r="AT15"/>
          <cell r="AU15"/>
          <cell r="AV15" t="str">
            <v xml:space="preserve">5cm </v>
          </cell>
          <cell r="AW15" t="str">
            <v>noir</v>
          </cell>
          <cell r="AX15" t="str">
            <v>NON</v>
          </cell>
          <cell r="AY15"/>
          <cell r="AZ15" t="str">
            <v>OUI</v>
          </cell>
          <cell r="BA15"/>
          <cell r="BB15"/>
          <cell r="BC15"/>
          <cell r="BD15"/>
          <cell r="BE15"/>
          <cell r="BF15"/>
          <cell r="BG15"/>
          <cell r="BH15" t="str">
            <v>NON</v>
          </cell>
          <cell r="BI15" t="str">
            <v xml:space="preserve">Assise : mousse HR et ouate
Dossier : flocons de mousse </v>
          </cell>
          <cell r="BJ15" t="str">
            <v>30KG/M3</v>
          </cell>
          <cell r="BK15">
            <v>281</v>
          </cell>
          <cell r="BL15" t="str">
            <v>Canapé: 93 meridienne 188</v>
          </cell>
          <cell r="BM15">
            <v>87</v>
          </cell>
          <cell r="BN15"/>
          <cell r="BO15">
            <v>102.4</v>
          </cell>
          <cell r="BP15">
            <v>108</v>
          </cell>
          <cell r="BQ15">
            <v>36</v>
          </cell>
          <cell r="BR15">
            <v>2.48</v>
          </cell>
          <cell r="BS15">
            <v>2</v>
          </cell>
          <cell r="BT15">
            <v>67</v>
          </cell>
          <cell r="BU15">
            <v>95</v>
          </cell>
          <cell r="BV15">
            <v>183</v>
          </cell>
          <cell r="BW15">
            <v>59.6</v>
          </cell>
          <cell r="BX15">
            <v>67</v>
          </cell>
          <cell r="BY15">
            <v>104</v>
          </cell>
          <cell r="BZ15">
            <v>189</v>
          </cell>
          <cell r="CA15">
            <v>48.4</v>
          </cell>
          <cell r="CE15">
            <v>0</v>
          </cell>
          <cell r="CI15">
            <v>0</v>
          </cell>
          <cell r="CM15">
            <v>0</v>
          </cell>
          <cell r="CN15"/>
          <cell r="CO15"/>
          <cell r="CP15"/>
          <cell r="CQ15"/>
          <cell r="CR15"/>
          <cell r="CS15"/>
          <cell r="CT15"/>
          <cell r="CU15"/>
          <cell r="CV15">
            <v>482</v>
          </cell>
        </row>
        <row r="16">
          <cell r="C16">
            <v>3701383155895</v>
          </cell>
          <cell r="D16"/>
          <cell r="E16" t="str">
            <v>SIMA</v>
          </cell>
          <cell r="F16" t="str">
            <v>MALO</v>
          </cell>
          <cell r="G16" t="str">
            <v>ETNA 95</v>
          </cell>
          <cell r="H16" t="str">
            <v>Gris foncé</v>
          </cell>
          <cell r="I16" t="str">
            <v>Tissu</v>
          </cell>
          <cell r="J16"/>
          <cell r="K16"/>
          <cell r="L16"/>
          <cell r="M16"/>
          <cell r="N16" t="str">
            <v>Nature</v>
          </cell>
          <cell r="O16" t="str">
            <v>Canapé d'angle droit convertible</v>
          </cell>
          <cell r="P16" t="str">
            <v>Canapé d'angle droit convertible MALO</v>
          </cell>
          <cell r="Q16"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6"/>
          <cell r="S16"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6" t="str">
            <v xml:space="preserve">Grand angle
</v>
          </cell>
          <cell r="U16" t="str">
            <v>Convertible avec matelas</v>
          </cell>
          <cell r="V16" t="str">
            <v>Poches sur les 2 accoudoirs</v>
          </cell>
          <cell r="W16"/>
          <cell r="X16"/>
          <cell r="Y16" t="str">
            <v>Pologne</v>
          </cell>
          <cell r="Z16"/>
          <cell r="AA16" t="str">
            <v xml:space="preserve"> mousse HR 30 kg/m3 et ouate 300 g/m2</v>
          </cell>
          <cell r="AB16" t="str">
            <v>coussins remplis de flocons de mousse</v>
          </cell>
          <cell r="AC16"/>
          <cell r="AD16" t="str">
            <v>8 cm</v>
          </cell>
          <cell r="AE16" t="str">
            <v>185x133 cm</v>
          </cell>
          <cell r="AF16"/>
          <cell r="AG16"/>
          <cell r="AH16" t="str">
            <v>22 KG/M3</v>
          </cell>
          <cell r="AI16" t="str">
            <v>plastique</v>
          </cell>
          <cell r="AJ16">
            <v>262</v>
          </cell>
          <cell r="AK16"/>
          <cell r="AL16"/>
          <cell r="AM16">
            <v>42</v>
          </cell>
          <cell r="AN16"/>
          <cell r="AO16"/>
          <cell r="AP16">
            <v>66</v>
          </cell>
          <cell r="AQ16">
            <v>21</v>
          </cell>
          <cell r="AR16" t="str">
            <v>49 cm</v>
          </cell>
          <cell r="AS16" t="str">
            <v>canapé: 55 cm meridienne: 150 cm</v>
          </cell>
          <cell r="AT16"/>
          <cell r="AU16"/>
          <cell r="AV16" t="str">
            <v xml:space="preserve">5cm </v>
          </cell>
          <cell r="AW16" t="str">
            <v>noir</v>
          </cell>
          <cell r="AX16" t="str">
            <v>NON</v>
          </cell>
          <cell r="AY16"/>
          <cell r="AZ16" t="str">
            <v>OUI</v>
          </cell>
          <cell r="BA16"/>
          <cell r="BB16"/>
          <cell r="BC16"/>
          <cell r="BD16"/>
          <cell r="BE16"/>
          <cell r="BF16"/>
          <cell r="BG16"/>
          <cell r="BH16" t="str">
            <v>NON</v>
          </cell>
          <cell r="BI16" t="str">
            <v xml:space="preserve">Assise : mousse HR et ouate
Dossier : flocons de mousse </v>
          </cell>
          <cell r="BJ16" t="str">
            <v>30KG/M3</v>
          </cell>
          <cell r="BK16">
            <v>281</v>
          </cell>
          <cell r="BL16" t="str">
            <v>Canapé: 93 meridienne 188</v>
          </cell>
          <cell r="BM16">
            <v>87</v>
          </cell>
          <cell r="BN16"/>
          <cell r="BO16">
            <v>102.4</v>
          </cell>
          <cell r="BP16">
            <v>108</v>
          </cell>
          <cell r="BQ16">
            <v>36</v>
          </cell>
          <cell r="BR16">
            <v>2.48</v>
          </cell>
          <cell r="BS16">
            <v>2</v>
          </cell>
          <cell r="BT16">
            <v>67</v>
          </cell>
          <cell r="BU16">
            <v>95</v>
          </cell>
          <cell r="BV16">
            <v>183</v>
          </cell>
          <cell r="BW16">
            <v>59.6</v>
          </cell>
          <cell r="BX16">
            <v>67</v>
          </cell>
          <cell r="BY16">
            <v>104</v>
          </cell>
          <cell r="BZ16">
            <v>189</v>
          </cell>
          <cell r="CA16">
            <v>48.4</v>
          </cell>
          <cell r="CE16">
            <v>0</v>
          </cell>
          <cell r="CI16">
            <v>0</v>
          </cell>
          <cell r="CM16">
            <v>0</v>
          </cell>
          <cell r="CN16"/>
          <cell r="CO16"/>
          <cell r="CP16"/>
          <cell r="CQ16"/>
          <cell r="CR16"/>
          <cell r="CS16"/>
          <cell r="CT16"/>
          <cell r="CU16"/>
          <cell r="CV16">
            <v>482</v>
          </cell>
        </row>
        <row r="17">
          <cell r="C17">
            <v>3701383155888</v>
          </cell>
          <cell r="D17"/>
          <cell r="E17" t="str">
            <v>SIMA</v>
          </cell>
          <cell r="F17" t="str">
            <v>MALO</v>
          </cell>
          <cell r="G17" t="str">
            <v>ETNA 95</v>
          </cell>
          <cell r="H17" t="str">
            <v>Gris foncé</v>
          </cell>
          <cell r="I17" t="str">
            <v>Tissu</v>
          </cell>
          <cell r="J17"/>
          <cell r="K17"/>
          <cell r="L17"/>
          <cell r="M17"/>
          <cell r="N17" t="str">
            <v>Nature</v>
          </cell>
          <cell r="O17" t="str">
            <v>Canapé d'angle gauche convertible</v>
          </cell>
          <cell r="P17" t="str">
            <v>Canapé d'angle gauche convertible MALO</v>
          </cell>
          <cell r="Q17" t="str">
            <v>Canapé d'angle CV avec passepoil et pochette sur l'accoudoir. Couchage 185x133cm. Panneau de particules, panneau de fibres, bois massif, carton;  assise: ressorts zig-zag, mousse HR 30 kg/m3 et ouate 300 g/m2; dossier: 3 coussins remplis de flocons de mousse; pieds en plastique H 5cm</v>
          </cell>
          <cell r="R17"/>
          <cell r="S17" t="str">
            <v>Succombez à la simplicité du canapé MALO, il se fondera facilement dans tout décor. Il se déplie rapidement et facilement en un couchage d'appoint, doté d'un vrai matelas il vous assure de bonne nuit de sommeil.
Rangez vos magazines et télécommande à porter de main avec ses deux pochettes dans les accoudoirs</v>
          </cell>
          <cell r="T17" t="str">
            <v xml:space="preserve">Grand angle
</v>
          </cell>
          <cell r="U17" t="str">
            <v>Convertible avec matelas</v>
          </cell>
          <cell r="V17" t="str">
            <v>Poches sur les 2 accoudoirs</v>
          </cell>
          <cell r="W17"/>
          <cell r="X17"/>
          <cell r="Y17" t="str">
            <v>Pologne</v>
          </cell>
          <cell r="Z17"/>
          <cell r="AA17" t="str">
            <v xml:space="preserve"> mousse HR 30 kg/m3 et ouate 300 g/m2</v>
          </cell>
          <cell r="AB17" t="str">
            <v>coussins remplis de flocons de mousse</v>
          </cell>
          <cell r="AC17"/>
          <cell r="AD17" t="str">
            <v>8 cm</v>
          </cell>
          <cell r="AE17" t="str">
            <v>185x133 cm</v>
          </cell>
          <cell r="AF17"/>
          <cell r="AG17"/>
          <cell r="AH17" t="str">
            <v>22 KG/M3</v>
          </cell>
          <cell r="AI17" t="str">
            <v>plastique</v>
          </cell>
          <cell r="AJ17">
            <v>262</v>
          </cell>
          <cell r="AK17"/>
          <cell r="AL17"/>
          <cell r="AM17">
            <v>42</v>
          </cell>
          <cell r="AN17"/>
          <cell r="AO17"/>
          <cell r="AP17">
            <v>66</v>
          </cell>
          <cell r="AQ17">
            <v>21</v>
          </cell>
          <cell r="AR17" t="str">
            <v>49 cm</v>
          </cell>
          <cell r="AS17" t="str">
            <v>canapé: 55 cm meridienne: 150 cm</v>
          </cell>
          <cell r="AT17"/>
          <cell r="AU17"/>
          <cell r="AV17" t="str">
            <v xml:space="preserve">5cm </v>
          </cell>
          <cell r="AW17" t="str">
            <v>noir</v>
          </cell>
          <cell r="AX17" t="str">
            <v>NON</v>
          </cell>
          <cell r="AY17"/>
          <cell r="AZ17" t="str">
            <v>OUI</v>
          </cell>
          <cell r="BA17"/>
          <cell r="BB17"/>
          <cell r="BC17"/>
          <cell r="BD17"/>
          <cell r="BE17"/>
          <cell r="BF17"/>
          <cell r="BG17"/>
          <cell r="BH17" t="str">
            <v>NON</v>
          </cell>
          <cell r="BI17" t="str">
            <v xml:space="preserve">Assise : mousse HR et ouate
Dossier : flocons de mousse </v>
          </cell>
          <cell r="BJ17" t="str">
            <v>30KG/M3</v>
          </cell>
          <cell r="BK17">
            <v>281</v>
          </cell>
          <cell r="BL17" t="str">
            <v>Canapé: 93 meridienne 188</v>
          </cell>
          <cell r="BM17">
            <v>87</v>
          </cell>
          <cell r="BN17"/>
          <cell r="BO17">
            <v>102.4</v>
          </cell>
          <cell r="BP17">
            <v>108</v>
          </cell>
          <cell r="BQ17">
            <v>36</v>
          </cell>
          <cell r="BR17">
            <v>2.48</v>
          </cell>
          <cell r="BS17">
            <v>2</v>
          </cell>
          <cell r="BT17">
            <v>67</v>
          </cell>
          <cell r="BU17">
            <v>95</v>
          </cell>
          <cell r="BV17">
            <v>183</v>
          </cell>
          <cell r="BW17">
            <v>59.6</v>
          </cell>
          <cell r="BX17">
            <v>67</v>
          </cell>
          <cell r="BY17">
            <v>104</v>
          </cell>
          <cell r="BZ17">
            <v>189</v>
          </cell>
          <cell r="CA17">
            <v>48.4</v>
          </cell>
          <cell r="CE17">
            <v>0</v>
          </cell>
          <cell r="CI17">
            <v>0</v>
          </cell>
          <cell r="CM17">
            <v>0</v>
          </cell>
          <cell r="CN17"/>
          <cell r="CO17"/>
          <cell r="CP17"/>
          <cell r="CQ17"/>
          <cell r="CR17"/>
          <cell r="CS17"/>
          <cell r="CT17"/>
          <cell r="CU17"/>
          <cell r="CV17">
            <v>482</v>
          </cell>
        </row>
        <row r="18">
          <cell r="C18">
            <v>3701383155871</v>
          </cell>
          <cell r="D18"/>
          <cell r="E18" t="str">
            <v>ALOE II</v>
          </cell>
          <cell r="F18" t="str">
            <v>EVIA</v>
          </cell>
          <cell r="G18" t="str">
            <v>ENJOY 22 (passepoil et coussin en 21)</v>
          </cell>
          <cell r="H18" t="str">
            <v>Gris anthracite</v>
          </cell>
          <cell r="I18" t="str">
            <v>Tissu</v>
          </cell>
          <cell r="J18"/>
          <cell r="K18"/>
          <cell r="L18"/>
          <cell r="M18"/>
          <cell r="N18" t="str">
            <v>Moderne</v>
          </cell>
          <cell r="O18" t="str">
            <v>Canapé 3 places convertible avec coffre</v>
          </cell>
          <cell r="P18" t="str">
            <v>Canapé 3 places convertible EVIA</v>
          </cell>
          <cell r="Q18" t="str">
            <v>Canapé 3 places CV avec accoudoirs au design moderne et 2 coussins de dossier pour un confort maximum. Fonctionnel avec sa fonction lit et son coffre de rengement. Panneau de particules, panneau de fibres, bois massif, carton; assise: ressorts zig-zag, mousse HR 30 kg/m3, mousse PU 25 kg/m3, ouate 150 g/m2; dossier: mousse HR 30 kg/m3, mousse PU 25 kg/m3, ouate 150 g/m, coussins dossier remplis de flocons de mousse, pieds en plastique H 3,5cm.</v>
          </cell>
          <cell r="R18"/>
          <cell r="S18" t="str">
            <v>Modernité et élégance font de ce canapé un modèle unique.
Grâce à son assise généreuse la détente est inévitable.
Convertible il vous permettra de recevoir des amis, et avec son grand coffre de rangement les couettes et oreillers se rangent facilement.
Le tissu au toucher doux, donnera un côté chaleureux à votre salon.</v>
          </cell>
          <cell r="T18" t="str">
            <v xml:space="preserve">Convertible
</v>
          </cell>
          <cell r="U18" t="str">
            <v>Coussins de déco offert</v>
          </cell>
          <cell r="V18" t="str">
            <v>Coffre de rangement</v>
          </cell>
          <cell r="W18" t="str">
            <v>Tissu doux</v>
          </cell>
          <cell r="X18"/>
          <cell r="Y18" t="str">
            <v>Pologne</v>
          </cell>
          <cell r="Z18"/>
          <cell r="AA18" t="str">
            <v>mousse HR 30 kg/m3, mousse PU 25 kg/m3, ouate 150 g/m2;</v>
          </cell>
          <cell r="AB18" t="str">
            <v xml:space="preserve"> mousse HR 30 kg/m3, mousse PU 25 kg/m3, ouate 150 g/m; coussins dossier remplis de flocons de mousse</v>
          </cell>
          <cell r="AC18"/>
          <cell r="AD18"/>
          <cell r="AE18" t="str">
            <v>194x143 cm</v>
          </cell>
          <cell r="AF18"/>
          <cell r="AG18"/>
          <cell r="AH18" t="str">
            <v>couchage avec  mousse HR 30 kg/m3, mousse PU 25 kg/m3</v>
          </cell>
          <cell r="AI18" t="str">
            <v>plastique</v>
          </cell>
          <cell r="AJ18">
            <v>194</v>
          </cell>
          <cell r="AK18"/>
          <cell r="AL18"/>
          <cell r="AM18">
            <v>54</v>
          </cell>
          <cell r="AN18"/>
          <cell r="AO18"/>
          <cell r="AP18">
            <v>61</v>
          </cell>
          <cell r="AQ18">
            <v>7</v>
          </cell>
          <cell r="AR18" t="str">
            <v>46 cm</v>
          </cell>
          <cell r="AS18" t="str">
            <v>54 cm</v>
          </cell>
          <cell r="AT18"/>
          <cell r="AU18"/>
          <cell r="AV18" t="str">
            <v>3,5 cm</v>
          </cell>
          <cell r="AW18" t="str">
            <v>noir</v>
          </cell>
          <cell r="AX18" t="str">
            <v>OUI</v>
          </cell>
          <cell r="AY18" t="str">
            <v>179,8x50x21</v>
          </cell>
          <cell r="AZ18" t="str">
            <v>OUI</v>
          </cell>
          <cell r="BA18"/>
          <cell r="BB18"/>
          <cell r="BC18"/>
          <cell r="BD18"/>
          <cell r="BE18"/>
          <cell r="BF18"/>
          <cell r="BG18"/>
          <cell r="BH18" t="str">
            <v>NON</v>
          </cell>
          <cell r="BI18" t="str">
            <v>Assise : mousse HR et mousse poluréthane + ouate
Dossier : flocons de mousse</v>
          </cell>
          <cell r="BJ18" t="str">
            <v>30KG/M3
25KG/M3</v>
          </cell>
          <cell r="BK18">
            <v>222</v>
          </cell>
          <cell r="BL18">
            <v>98</v>
          </cell>
          <cell r="BM18">
            <v>94</v>
          </cell>
          <cell r="BN18"/>
          <cell r="BO18">
            <v>85.4</v>
          </cell>
          <cell r="BP18">
            <v>90.7</v>
          </cell>
          <cell r="BQ18">
            <v>69</v>
          </cell>
          <cell r="BR18">
            <v>1.37</v>
          </cell>
          <cell r="BS18">
            <v>2</v>
          </cell>
          <cell r="BT18">
            <v>195</v>
          </cell>
          <cell r="BU18">
            <v>78</v>
          </cell>
          <cell r="BV18">
            <v>45</v>
          </cell>
          <cell r="BW18">
            <v>42</v>
          </cell>
          <cell r="BX18">
            <v>195</v>
          </cell>
          <cell r="BY18">
            <v>78</v>
          </cell>
          <cell r="BZ18">
            <v>45</v>
          </cell>
          <cell r="CA18">
            <v>48.7</v>
          </cell>
          <cell r="CE18">
            <v>0</v>
          </cell>
          <cell r="CI18">
            <v>0</v>
          </cell>
          <cell r="CM18">
            <v>0</v>
          </cell>
          <cell r="CN18"/>
          <cell r="CO18"/>
          <cell r="CP18"/>
          <cell r="CQ18"/>
          <cell r="CR18"/>
          <cell r="CS18"/>
          <cell r="CT18"/>
          <cell r="CU18"/>
          <cell r="CV18">
            <v>304</v>
          </cell>
        </row>
        <row r="19">
          <cell r="C19">
            <v>3701383155864</v>
          </cell>
          <cell r="D19"/>
          <cell r="E19" t="str">
            <v>ALOE II</v>
          </cell>
          <cell r="F19" t="str">
            <v>EVIA</v>
          </cell>
          <cell r="G19" t="str">
            <v>ENJOY 23 (passepoil et coussin en 24)</v>
          </cell>
          <cell r="H19" t="str">
            <v>Gris clair</v>
          </cell>
          <cell r="I19" t="str">
            <v>Tissu</v>
          </cell>
          <cell r="J19"/>
          <cell r="K19"/>
          <cell r="L19"/>
          <cell r="M19"/>
          <cell r="N19" t="str">
            <v>Moderne</v>
          </cell>
          <cell r="O19" t="str">
            <v>Canapé 3 places convertible avec coffre</v>
          </cell>
          <cell r="P19" t="str">
            <v>Canapé 3 places convertible EVIA</v>
          </cell>
          <cell r="Q19" t="str">
            <v>Canapé 3 places CV avec accoudoirs au design moderne et 2 coussins de dossier pour un confort maximum. Fonctionnel avec sa fonction lit et son coffre de rengement. Panneau de particules, panneau de fibres, bois massif, carton; assise: ressorts zig-zag, mousse HR 30 kg/m3, mousse PU 25 kg/m3, ouate 150 g/m2; dossier: mousse HR 30 kg/m3, mousse PU 25 kg/m3, ouate 150 g/m, coussins dossier remplis de flocons de mousse, pieds en plastique H 3,5cm.</v>
          </cell>
          <cell r="R19"/>
          <cell r="S19" t="str">
            <v>Modernité et élégance font de ce canapé un modèle unique.
Grâce à son assise généreuse la détente est inévitable.
Convertible il vous permettra de recevoir des amis, et avec son grand coffre de rangement les couettes et oreillers se rangent facilement.
Le tissu au toucher doux, donnera un côté chaleureux à votre salon.</v>
          </cell>
          <cell r="T19" t="str">
            <v xml:space="preserve">Convertible
</v>
          </cell>
          <cell r="U19" t="str">
            <v>Coussins de déco offert</v>
          </cell>
          <cell r="V19" t="str">
            <v>Coffre de rangement</v>
          </cell>
          <cell r="W19" t="str">
            <v>Tissu doux</v>
          </cell>
          <cell r="X19"/>
          <cell r="Y19" t="str">
            <v>Pologne</v>
          </cell>
          <cell r="Z19"/>
          <cell r="AA19" t="str">
            <v>mousse HR 30 kg/m3, mousse PU 25 kg/m3, ouate 150 g/m2;</v>
          </cell>
          <cell r="AB19" t="str">
            <v xml:space="preserve"> mousse HR 30 kg/m3, mousse PU 25 kg/m3, ouate 150 g/m; coussins dossier remplis de flocons de mousse</v>
          </cell>
          <cell r="AC19"/>
          <cell r="AD19"/>
          <cell r="AE19" t="str">
            <v>194x143 cm</v>
          </cell>
          <cell r="AF19"/>
          <cell r="AG19"/>
          <cell r="AH19" t="str">
            <v>couchage avec  mousse HR 30 kg/m3, mousse PU 25 kg/m3</v>
          </cell>
          <cell r="AI19" t="str">
            <v>plastique</v>
          </cell>
          <cell r="AJ19">
            <v>194</v>
          </cell>
          <cell r="AK19"/>
          <cell r="AL19"/>
          <cell r="AM19">
            <v>54</v>
          </cell>
          <cell r="AN19"/>
          <cell r="AO19"/>
          <cell r="AP19">
            <v>61</v>
          </cell>
          <cell r="AQ19">
            <v>7</v>
          </cell>
          <cell r="AR19" t="str">
            <v>46 cm</v>
          </cell>
          <cell r="AS19" t="str">
            <v>54 cm</v>
          </cell>
          <cell r="AT19"/>
          <cell r="AU19"/>
          <cell r="AV19" t="str">
            <v>3,5 cm</v>
          </cell>
          <cell r="AW19" t="str">
            <v>noir</v>
          </cell>
          <cell r="AX19" t="str">
            <v>OUI</v>
          </cell>
          <cell r="AY19" t="str">
            <v>179,8x50x21</v>
          </cell>
          <cell r="AZ19" t="str">
            <v>OUI</v>
          </cell>
          <cell r="BA19"/>
          <cell r="BB19"/>
          <cell r="BC19"/>
          <cell r="BD19"/>
          <cell r="BE19"/>
          <cell r="BF19"/>
          <cell r="BG19"/>
          <cell r="BH19" t="str">
            <v>NON</v>
          </cell>
          <cell r="BI19" t="str">
            <v>Assise : mousse HR et mousse poluréthane + ouate
Dossier : flocons de mousse</v>
          </cell>
          <cell r="BJ19" t="str">
            <v>30KG/M3
25KG/M3</v>
          </cell>
          <cell r="BK19">
            <v>222</v>
          </cell>
          <cell r="BL19">
            <v>98</v>
          </cell>
          <cell r="BM19">
            <v>94</v>
          </cell>
          <cell r="BN19"/>
          <cell r="BO19">
            <v>85.4</v>
          </cell>
          <cell r="BP19">
            <v>90.7</v>
          </cell>
          <cell r="BQ19">
            <v>69</v>
          </cell>
          <cell r="BR19">
            <v>1.37</v>
          </cell>
          <cell r="BS19">
            <v>2</v>
          </cell>
          <cell r="BT19">
            <v>195</v>
          </cell>
          <cell r="BU19">
            <v>78</v>
          </cell>
          <cell r="BV19">
            <v>45</v>
          </cell>
          <cell r="BW19">
            <v>42</v>
          </cell>
          <cell r="BX19">
            <v>195</v>
          </cell>
          <cell r="BY19">
            <v>78</v>
          </cell>
          <cell r="BZ19">
            <v>45</v>
          </cell>
          <cell r="CA19">
            <v>48.7</v>
          </cell>
          <cell r="CE19">
            <v>0</v>
          </cell>
          <cell r="CI19">
            <v>0</v>
          </cell>
          <cell r="CM19">
            <v>0</v>
          </cell>
          <cell r="CN19"/>
          <cell r="CO19"/>
          <cell r="CP19"/>
          <cell r="CQ19"/>
          <cell r="CR19"/>
          <cell r="CS19"/>
          <cell r="CT19"/>
          <cell r="CU19"/>
          <cell r="CV19">
            <v>304</v>
          </cell>
        </row>
        <row r="20">
          <cell r="C20">
            <v>3701383155857</v>
          </cell>
          <cell r="D20"/>
          <cell r="E20" t="str">
            <v>ALOE II</v>
          </cell>
          <cell r="F20" t="str">
            <v>EVIA</v>
          </cell>
          <cell r="G20" t="str">
            <v>ENJOY 24 (passepoil et coussin en 23)</v>
          </cell>
          <cell r="H20" t="str">
            <v>Gris foncé</v>
          </cell>
          <cell r="I20" t="str">
            <v>Tissu</v>
          </cell>
          <cell r="J20"/>
          <cell r="K20"/>
          <cell r="L20"/>
          <cell r="M20"/>
          <cell r="N20" t="str">
            <v>Moderne</v>
          </cell>
          <cell r="O20" t="str">
            <v>Canapé 3 places convertible avec coffre</v>
          </cell>
          <cell r="P20" t="str">
            <v>Canapé 3 places convertible EVIA</v>
          </cell>
          <cell r="Q20" t="str">
            <v>Canapé 3 places CV avec accoudoirs au design moderne et 2 coussins de dossier pour un confort maximum. Fonctionnel avec sa fonction lit et son coffre de rengement. Panneau de particules, panneau de fibres, bois massif, carton; assise: ressorts zig-zag, mousse HR 30 kg/m3, mousse PU 25 kg/m3, ouate 150 g/m2; dossier: mousse HR 30 kg/m3, mousse PU 25 kg/m3, ouate 150 g/m, coussins dossier remplis de flocons de mousse, pieds en plastique H 3,5cm.</v>
          </cell>
          <cell r="R20"/>
          <cell r="S20" t="str">
            <v>Modernité et élégance font de ce canapé un modèle unique.
Grâce à son assise généreuse la détente est inévitable.
Convertible il vous permettra de recevoir des amis, et avec son grand coffre de rangement les couettes et oreillers se rangent facilement.
Le tissu au toucher doux, donnera un côté chaleureux à votre salon.</v>
          </cell>
          <cell r="T20" t="str">
            <v xml:space="preserve">Convertible
</v>
          </cell>
          <cell r="U20" t="str">
            <v>Coussins de déco offert</v>
          </cell>
          <cell r="V20" t="str">
            <v>Coffre de rangement</v>
          </cell>
          <cell r="W20" t="str">
            <v>Tissu doux</v>
          </cell>
          <cell r="X20"/>
          <cell r="Y20" t="str">
            <v>Pologne</v>
          </cell>
          <cell r="Z20"/>
          <cell r="AA20" t="str">
            <v>mousse HR 30 kg/m3, mousse PU 25 kg/m3, ouate 150 g/m2;</v>
          </cell>
          <cell r="AB20" t="str">
            <v xml:space="preserve"> mousse HR 30 kg/m3, mousse PU 25 kg/m3, ouate 150 g/m; coussins dossier remplis de flocons de mousse</v>
          </cell>
          <cell r="AC20"/>
          <cell r="AD20"/>
          <cell r="AE20" t="str">
            <v>194x143 cm</v>
          </cell>
          <cell r="AF20"/>
          <cell r="AG20"/>
          <cell r="AH20" t="str">
            <v>couchage avec  mousse HR 30 kg/m3, mousse PU 25 kg/m3</v>
          </cell>
          <cell r="AI20" t="str">
            <v>plastique</v>
          </cell>
          <cell r="AJ20">
            <v>194</v>
          </cell>
          <cell r="AK20"/>
          <cell r="AL20"/>
          <cell r="AM20">
            <v>54</v>
          </cell>
          <cell r="AN20"/>
          <cell r="AO20"/>
          <cell r="AP20">
            <v>61</v>
          </cell>
          <cell r="AQ20">
            <v>7</v>
          </cell>
          <cell r="AR20" t="str">
            <v>46 cm</v>
          </cell>
          <cell r="AS20" t="str">
            <v>54 cm</v>
          </cell>
          <cell r="AT20"/>
          <cell r="AU20"/>
          <cell r="AV20" t="str">
            <v>3,5 cm</v>
          </cell>
          <cell r="AW20" t="str">
            <v>noir</v>
          </cell>
          <cell r="AX20" t="str">
            <v>OUI</v>
          </cell>
          <cell r="AY20" t="str">
            <v>179,8x50x21</v>
          </cell>
          <cell r="AZ20" t="str">
            <v>OUI</v>
          </cell>
          <cell r="BA20"/>
          <cell r="BB20"/>
          <cell r="BC20"/>
          <cell r="BD20"/>
          <cell r="BE20"/>
          <cell r="BF20"/>
          <cell r="BG20"/>
          <cell r="BH20" t="str">
            <v>NON</v>
          </cell>
          <cell r="BI20" t="str">
            <v>Assise : mousse HR et mousse poluréthane + ouate
Dossier : flocons de mousse</v>
          </cell>
          <cell r="BJ20" t="str">
            <v>30KG/M3
25KG/M3</v>
          </cell>
          <cell r="BK20">
            <v>222</v>
          </cell>
          <cell r="BL20">
            <v>98</v>
          </cell>
          <cell r="BM20">
            <v>94</v>
          </cell>
          <cell r="BN20"/>
          <cell r="BO20">
            <v>85.4</v>
          </cell>
          <cell r="BP20">
            <v>90.7</v>
          </cell>
          <cell r="BQ20">
            <v>69</v>
          </cell>
          <cell r="BR20">
            <v>1.37</v>
          </cell>
          <cell r="BS20">
            <v>2</v>
          </cell>
          <cell r="BT20">
            <v>195</v>
          </cell>
          <cell r="BU20">
            <v>78</v>
          </cell>
          <cell r="BV20">
            <v>45</v>
          </cell>
          <cell r="BW20">
            <v>42</v>
          </cell>
          <cell r="BX20">
            <v>195</v>
          </cell>
          <cell r="BY20">
            <v>78</v>
          </cell>
          <cell r="BZ20">
            <v>45</v>
          </cell>
          <cell r="CA20">
            <v>48.7</v>
          </cell>
          <cell r="CE20">
            <v>0</v>
          </cell>
          <cell r="CI20">
            <v>0</v>
          </cell>
          <cell r="CM20">
            <v>0</v>
          </cell>
          <cell r="CN20"/>
          <cell r="CO20"/>
          <cell r="CP20"/>
          <cell r="CQ20"/>
          <cell r="CR20"/>
          <cell r="CS20"/>
          <cell r="CT20"/>
          <cell r="CU20"/>
          <cell r="CV20">
            <v>304</v>
          </cell>
        </row>
        <row r="21">
          <cell r="C21">
            <v>3701383155840</v>
          </cell>
          <cell r="D21"/>
          <cell r="E21" t="str">
            <v>ALOE II</v>
          </cell>
          <cell r="F21" t="str">
            <v>EVIA</v>
          </cell>
          <cell r="G21" t="str">
            <v>ENJOY 7 (passepoil et coussin en 8)</v>
          </cell>
          <cell r="H21" t="str">
            <v>Beige foncé</v>
          </cell>
          <cell r="I21" t="str">
            <v>Tissu</v>
          </cell>
          <cell r="J21"/>
          <cell r="K21"/>
          <cell r="L21"/>
          <cell r="M21"/>
          <cell r="N21" t="str">
            <v>Moderne</v>
          </cell>
          <cell r="O21" t="str">
            <v>Canapé 3 places convertible avec coffre</v>
          </cell>
          <cell r="P21" t="str">
            <v>Canapé 3 places convertible EVIA</v>
          </cell>
          <cell r="Q21" t="str">
            <v>Canapé 3 places CV avec accoudoirs au design moderne et 2 coussins de dossier pour un confort maximum. Fonctionnel avec sa fonction lit et son coffre de rengement. Panneau de particules, panneau de fibres, bois massif, carton; assise: ressorts zig-zag, mousse HR 30 kg/m3, mousse PU 25 kg/m3, ouate 150 g/m2; dossier: mousse HR 30 kg/m3, mousse PU 25 kg/m3, ouate 150 g/m, coussins dossier remplis de flocons de mousse, pieds en plastique H 3,5cm.</v>
          </cell>
          <cell r="R21"/>
          <cell r="S21" t="str">
            <v>Modernité et élégance font de ce canapé un modèle unique.
Grâce à son assise généreuse la détente est inévitable.
Convertible il vous permettra de recevoir des amis, et avec son grand coffre de rangement les couettes et oreillers se rangent facilement.
Le tissu au toucher doux, donnera un côté chaleureux à votre salon.</v>
          </cell>
          <cell r="T21" t="str">
            <v xml:space="preserve">Convertible
</v>
          </cell>
          <cell r="U21" t="str">
            <v>Coussins de déco offert</v>
          </cell>
          <cell r="V21" t="str">
            <v>Coffre de rangement</v>
          </cell>
          <cell r="W21" t="str">
            <v>Tissu doux</v>
          </cell>
          <cell r="X21"/>
          <cell r="Y21" t="str">
            <v>Pologne</v>
          </cell>
          <cell r="Z21"/>
          <cell r="AA21" t="str">
            <v>mousse HR 30 kg/m3, mousse PU 25 kg/m3, ouate 150 g/m2;</v>
          </cell>
          <cell r="AB21" t="str">
            <v xml:space="preserve"> mousse HR 30 kg/m3, mousse PU 25 kg/m3, ouate 150 g/m; coussins dossier remplis de flocons de mousse</v>
          </cell>
          <cell r="AC21"/>
          <cell r="AD21"/>
          <cell r="AE21" t="str">
            <v>194x143 cm</v>
          </cell>
          <cell r="AF21"/>
          <cell r="AG21"/>
          <cell r="AH21" t="str">
            <v>couchage avec  mousse HR 30 kg/m3, mousse PU 25 kg/m3</v>
          </cell>
          <cell r="AI21" t="str">
            <v>plastique</v>
          </cell>
          <cell r="AJ21">
            <v>194</v>
          </cell>
          <cell r="AK21"/>
          <cell r="AL21"/>
          <cell r="AM21">
            <v>54</v>
          </cell>
          <cell r="AN21"/>
          <cell r="AO21"/>
          <cell r="AP21">
            <v>61</v>
          </cell>
          <cell r="AQ21">
            <v>7</v>
          </cell>
          <cell r="AR21" t="str">
            <v>46 cm</v>
          </cell>
          <cell r="AS21" t="str">
            <v>54 cm</v>
          </cell>
          <cell r="AT21"/>
          <cell r="AU21"/>
          <cell r="AV21" t="str">
            <v>3,5 cm</v>
          </cell>
          <cell r="AW21" t="str">
            <v>noir</v>
          </cell>
          <cell r="AX21" t="str">
            <v>OUI</v>
          </cell>
          <cell r="AY21" t="str">
            <v>179,8x50x21</v>
          </cell>
          <cell r="AZ21" t="str">
            <v>OUI</v>
          </cell>
          <cell r="BA21"/>
          <cell r="BB21"/>
          <cell r="BC21"/>
          <cell r="BD21"/>
          <cell r="BE21"/>
          <cell r="BF21"/>
          <cell r="BG21"/>
          <cell r="BH21" t="str">
            <v>NON</v>
          </cell>
          <cell r="BI21" t="str">
            <v>Assise : mousse HR et mousse poluréthane + ouate
Dossier : flocons de mousse</v>
          </cell>
          <cell r="BJ21" t="str">
            <v>30KG/M3
25KG/M3</v>
          </cell>
          <cell r="BK21">
            <v>222</v>
          </cell>
          <cell r="BL21">
            <v>98</v>
          </cell>
          <cell r="BM21">
            <v>94</v>
          </cell>
          <cell r="BN21"/>
          <cell r="BO21">
            <v>85.4</v>
          </cell>
          <cell r="BP21">
            <v>90.7</v>
          </cell>
          <cell r="BQ21">
            <v>69</v>
          </cell>
          <cell r="BR21">
            <v>1.37</v>
          </cell>
          <cell r="BS21">
            <v>2</v>
          </cell>
          <cell r="BT21">
            <v>195</v>
          </cell>
          <cell r="BU21">
            <v>78</v>
          </cell>
          <cell r="BV21">
            <v>45</v>
          </cell>
          <cell r="BW21">
            <v>42</v>
          </cell>
          <cell r="BX21">
            <v>195</v>
          </cell>
          <cell r="BY21">
            <v>78</v>
          </cell>
          <cell r="BZ21">
            <v>45</v>
          </cell>
          <cell r="CA21">
            <v>48.7</v>
          </cell>
          <cell r="CE21">
            <v>0</v>
          </cell>
          <cell r="CI21">
            <v>0</v>
          </cell>
          <cell r="CM21">
            <v>0</v>
          </cell>
          <cell r="CN21"/>
          <cell r="CO21"/>
          <cell r="CP21"/>
          <cell r="CQ21"/>
          <cell r="CR21"/>
          <cell r="CS21"/>
          <cell r="CT21"/>
          <cell r="CU21"/>
          <cell r="CV21">
            <v>304</v>
          </cell>
        </row>
        <row r="22">
          <cell r="C22">
            <v>3701383155833</v>
          </cell>
          <cell r="D22"/>
          <cell r="E22" t="str">
            <v>ALOE II</v>
          </cell>
          <cell r="F22" t="str">
            <v>EVIA</v>
          </cell>
          <cell r="G22" t="str">
            <v>ENJOY 1 (passepoil et coussin en 8)</v>
          </cell>
          <cell r="H22" t="str">
            <v>Beige clair</v>
          </cell>
          <cell r="I22" t="str">
            <v>Tissu</v>
          </cell>
          <cell r="J22"/>
          <cell r="K22"/>
          <cell r="L22"/>
          <cell r="M22"/>
          <cell r="N22" t="str">
            <v>Moderne</v>
          </cell>
          <cell r="O22" t="str">
            <v>Canapé 3 places convertible avec coffre</v>
          </cell>
          <cell r="P22" t="str">
            <v>Canapé 3 places convertible EVIA</v>
          </cell>
          <cell r="Q22" t="str">
            <v>Canapé 3 places CV avec accoudoirs au design moderne et 2 coussins de dossier pour un confort maximum. Fonctionnel avec sa fonction lit et son coffre de rengement. Panneau de particules, panneau de fibres, bois massif, carton; assise: ressorts zig-zag, mousse HR 30 kg/m3, mousse PU 25 kg/m3, ouate 150 g/m2; dossier: mousse HR 30 kg/m3, mousse PU 25 kg/m3, ouate 150 g/m, coussins dossier remplis de flocons de mousse, pieds en plastique H 3,5cm.</v>
          </cell>
          <cell r="R22"/>
          <cell r="S22" t="str">
            <v>Modernité et élégance font de ce canapé un modèle unique.
Grâce à son assise généreuse la détente est inévitable.
Convertible il vous permettra de recevoir des amis, et avec son grand coffre de rangement les couettes et oreillers se rangent facilement.
Le tissu au toucher doux, donnera un côté chaleureux à votre salon.</v>
          </cell>
          <cell r="T22" t="str">
            <v xml:space="preserve">Convertible
</v>
          </cell>
          <cell r="U22" t="str">
            <v>Coussins de déco offert</v>
          </cell>
          <cell r="V22" t="str">
            <v>Coffre de rangement</v>
          </cell>
          <cell r="W22" t="str">
            <v>Tissu doux</v>
          </cell>
          <cell r="X22"/>
          <cell r="Y22" t="str">
            <v>Pologne</v>
          </cell>
          <cell r="Z22"/>
          <cell r="AA22" t="str">
            <v>mousse HR 30 kg/m3, mousse PU 25 kg/m3, ouate 150 g/m2;</v>
          </cell>
          <cell r="AB22" t="str">
            <v xml:space="preserve"> mousse HR 30 kg/m3, mousse PU 25 kg/m3, ouate 150 g/m; coussins dossier remplis de flocons de mousse</v>
          </cell>
          <cell r="AC22"/>
          <cell r="AD22"/>
          <cell r="AE22" t="str">
            <v>194x143 cm</v>
          </cell>
          <cell r="AF22"/>
          <cell r="AG22"/>
          <cell r="AH22" t="str">
            <v>couchage avec  mousse HR 30 kg/m3, mousse PU 25 kg/m3</v>
          </cell>
          <cell r="AI22" t="str">
            <v>plastique</v>
          </cell>
          <cell r="AJ22">
            <v>194</v>
          </cell>
          <cell r="AK22"/>
          <cell r="AL22"/>
          <cell r="AM22">
            <v>54</v>
          </cell>
          <cell r="AN22"/>
          <cell r="AO22"/>
          <cell r="AP22">
            <v>61</v>
          </cell>
          <cell r="AQ22">
            <v>7</v>
          </cell>
          <cell r="AR22" t="str">
            <v>46 cm</v>
          </cell>
          <cell r="AS22" t="str">
            <v>54 cm</v>
          </cell>
          <cell r="AT22"/>
          <cell r="AU22"/>
          <cell r="AV22" t="str">
            <v>3,5 cm</v>
          </cell>
          <cell r="AW22" t="str">
            <v>noir</v>
          </cell>
          <cell r="AX22" t="str">
            <v>OUI</v>
          </cell>
          <cell r="AY22" t="str">
            <v>179,8x50x21</v>
          </cell>
          <cell r="AZ22" t="str">
            <v>OUI</v>
          </cell>
          <cell r="BA22"/>
          <cell r="BB22"/>
          <cell r="BC22"/>
          <cell r="BD22"/>
          <cell r="BE22"/>
          <cell r="BF22"/>
          <cell r="BG22"/>
          <cell r="BH22" t="str">
            <v>NON</v>
          </cell>
          <cell r="BI22" t="str">
            <v>Assise : mousse HR et mousse poluréthane + ouate
Dossier : flocons de mousse</v>
          </cell>
          <cell r="BJ22" t="str">
            <v>30KG/M3
25KG/M3</v>
          </cell>
          <cell r="BK22">
            <v>222</v>
          </cell>
          <cell r="BL22">
            <v>98</v>
          </cell>
          <cell r="BM22">
            <v>94</v>
          </cell>
          <cell r="BN22"/>
          <cell r="BO22">
            <v>85.4</v>
          </cell>
          <cell r="BP22">
            <v>90.7</v>
          </cell>
          <cell r="BQ22">
            <v>69</v>
          </cell>
          <cell r="BR22">
            <v>1.37</v>
          </cell>
          <cell r="BS22">
            <v>2</v>
          </cell>
          <cell r="BT22">
            <v>195</v>
          </cell>
          <cell r="BU22">
            <v>78</v>
          </cell>
          <cell r="BV22">
            <v>45</v>
          </cell>
          <cell r="BW22">
            <v>42</v>
          </cell>
          <cell r="BX22">
            <v>195</v>
          </cell>
          <cell r="BY22">
            <v>78</v>
          </cell>
          <cell r="BZ22">
            <v>45</v>
          </cell>
          <cell r="CA22">
            <v>48.7</v>
          </cell>
          <cell r="CE22">
            <v>0</v>
          </cell>
          <cell r="CI22">
            <v>0</v>
          </cell>
          <cell r="CM22">
            <v>0</v>
          </cell>
          <cell r="CN22"/>
          <cell r="CO22"/>
          <cell r="CP22"/>
          <cell r="CQ22"/>
          <cell r="CR22"/>
          <cell r="CS22"/>
          <cell r="CT22"/>
          <cell r="CU22"/>
          <cell r="CV22">
            <v>304</v>
          </cell>
        </row>
        <row r="23">
          <cell r="C23">
            <v>3701383155826</v>
          </cell>
          <cell r="D23"/>
          <cell r="E23" t="str">
            <v>ALOE II</v>
          </cell>
          <cell r="F23" t="str">
            <v>EVIA</v>
          </cell>
          <cell r="G23" t="str">
            <v>ENJOY 17 (passepoil et coussin en 23)</v>
          </cell>
          <cell r="H23" t="str">
            <v>Bleu</v>
          </cell>
          <cell r="I23" t="str">
            <v>Tissu</v>
          </cell>
          <cell r="J23"/>
          <cell r="K23"/>
          <cell r="L23"/>
          <cell r="M23"/>
          <cell r="N23" t="str">
            <v>Moderne</v>
          </cell>
          <cell r="O23" t="str">
            <v>Canapé 3 places convertible avec coffre</v>
          </cell>
          <cell r="P23" t="str">
            <v>Canapé 3 places convertible EVIA</v>
          </cell>
          <cell r="Q23" t="str">
            <v>Canapé 3 places CV avec accoudoirs au design moderne et 2 coussins de dossier pour un confort maximum. Fonctionnel avec sa fonction lit et son coffre de rengement. Panneau de particules, panneau de fibres, bois massif, carton; assise: ressorts zig-zag, mousse HR 30 kg/m3, mousse PU 25 kg/m3, ouate 150 g/m2; dossier: mousse HR 30 kg/m3, mousse PU 25 kg/m3, ouate 150 g/m, coussins dossier remplis de flocons de mousse, pieds en plastique H 3,5cm.</v>
          </cell>
          <cell r="R23"/>
          <cell r="S23" t="str">
            <v>Modernité et élégance font de ce canapé un modèle unique.
Grâce à son assise généreuse la détente est inévitable.
Convertible il vous permettra de recevoir des amis, et avec son grand coffre de rangement les couettes et oreillers se rangent facilement.
Le tissu au toucher doux, donnera un côté chaleureux à votre salon.</v>
          </cell>
          <cell r="T23" t="str">
            <v xml:space="preserve">Convertible
</v>
          </cell>
          <cell r="U23" t="str">
            <v>Coussins de déco offert</v>
          </cell>
          <cell r="V23" t="str">
            <v>Coffre de rangement</v>
          </cell>
          <cell r="W23" t="str">
            <v>Tissu doux</v>
          </cell>
          <cell r="X23"/>
          <cell r="Y23" t="str">
            <v>Pologne</v>
          </cell>
          <cell r="Z23"/>
          <cell r="AA23" t="str">
            <v>mousse HR 30 kg/m3, mousse PU 25 kg/m3, ouate 150 g/m2;</v>
          </cell>
          <cell r="AB23" t="str">
            <v xml:space="preserve"> mousse HR 30 kg/m3, mousse PU 25 kg/m3, ouate 150 g/m; coussins dossier remplis de flocons de mousse</v>
          </cell>
          <cell r="AC23"/>
          <cell r="AD23"/>
          <cell r="AE23" t="str">
            <v>194x143 cm</v>
          </cell>
          <cell r="AF23"/>
          <cell r="AG23"/>
          <cell r="AH23" t="str">
            <v>couchage avec  mousse HR 30 kg/m3, mousse PU 25 kg/m3</v>
          </cell>
          <cell r="AI23" t="str">
            <v>plastique</v>
          </cell>
          <cell r="AJ23">
            <v>194</v>
          </cell>
          <cell r="AK23"/>
          <cell r="AL23"/>
          <cell r="AM23">
            <v>54</v>
          </cell>
          <cell r="AN23"/>
          <cell r="AO23"/>
          <cell r="AP23">
            <v>61</v>
          </cell>
          <cell r="AQ23">
            <v>7</v>
          </cell>
          <cell r="AR23" t="str">
            <v>46 cm</v>
          </cell>
          <cell r="AS23" t="str">
            <v>54 cm</v>
          </cell>
          <cell r="AT23"/>
          <cell r="AU23"/>
          <cell r="AV23" t="str">
            <v>3,5 cm</v>
          </cell>
          <cell r="AW23" t="str">
            <v>noir</v>
          </cell>
          <cell r="AX23" t="str">
            <v>OUI</v>
          </cell>
          <cell r="AY23" t="str">
            <v>179,8x50x21</v>
          </cell>
          <cell r="AZ23" t="str">
            <v>OUI</v>
          </cell>
          <cell r="BA23"/>
          <cell r="BB23"/>
          <cell r="BC23"/>
          <cell r="BD23"/>
          <cell r="BE23"/>
          <cell r="BF23"/>
          <cell r="BG23"/>
          <cell r="BH23" t="str">
            <v>NON</v>
          </cell>
          <cell r="BI23" t="str">
            <v>Assise : mousse HR et mousse poluréthane + ouate
Dossier : flocons de mousse</v>
          </cell>
          <cell r="BJ23" t="str">
            <v>30KG/M3
25KG/M3</v>
          </cell>
          <cell r="BK23">
            <v>222</v>
          </cell>
          <cell r="BL23">
            <v>98</v>
          </cell>
          <cell r="BM23">
            <v>94</v>
          </cell>
          <cell r="BN23"/>
          <cell r="BO23">
            <v>85.4</v>
          </cell>
          <cell r="BP23">
            <v>90.7</v>
          </cell>
          <cell r="BQ23">
            <v>69</v>
          </cell>
          <cell r="BR23">
            <v>1.37</v>
          </cell>
          <cell r="BS23">
            <v>2</v>
          </cell>
          <cell r="BT23">
            <v>195</v>
          </cell>
          <cell r="BU23">
            <v>78</v>
          </cell>
          <cell r="BV23">
            <v>45</v>
          </cell>
          <cell r="BW23">
            <v>42</v>
          </cell>
          <cell r="BX23">
            <v>195</v>
          </cell>
          <cell r="BY23">
            <v>78</v>
          </cell>
          <cell r="BZ23">
            <v>45</v>
          </cell>
          <cell r="CA23">
            <v>48.7</v>
          </cell>
          <cell r="CE23">
            <v>0</v>
          </cell>
          <cell r="CI23">
            <v>0</v>
          </cell>
          <cell r="CM23">
            <v>0</v>
          </cell>
          <cell r="CN23"/>
          <cell r="CO23"/>
          <cell r="CP23"/>
          <cell r="CQ23"/>
          <cell r="CR23"/>
          <cell r="CS23"/>
          <cell r="CT23"/>
          <cell r="CU23"/>
          <cell r="CV23">
            <v>304</v>
          </cell>
        </row>
        <row r="24">
          <cell r="C24">
            <v>3701383155512</v>
          </cell>
          <cell r="D24"/>
          <cell r="E24" t="str">
            <v>LUZZI</v>
          </cell>
          <cell r="F24" t="str">
            <v>MONACO</v>
          </cell>
          <cell r="G24" t="str">
            <v>ENJOY 22</v>
          </cell>
          <cell r="H24" t="str">
            <v>Gris anthracite</v>
          </cell>
          <cell r="I24" t="str">
            <v>Tissu</v>
          </cell>
          <cell r="J24"/>
          <cell r="K24"/>
          <cell r="L24"/>
          <cell r="M24"/>
          <cell r="N24" t="str">
            <v>Moderne</v>
          </cell>
          <cell r="O24" t="str">
            <v>Canapé 3 places convertible</v>
          </cell>
          <cell r="P24" t="str">
            <v>Canapé 3 places convertible express MONACO</v>
          </cell>
          <cell r="Q24"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24"/>
          <cell r="S24" t="str">
            <v>Invitation à la détente assurée avec le
canapé MONACO et ses deux têtières 
sur le dossier.
Ses lignes épurées et son tissu doux 
apportera de la chaleur à votre intérieur.
Facile et rapide transformez le en couchage
d'appoint pour vos amis.</v>
          </cell>
          <cell r="T24" t="str">
            <v xml:space="preserve">Convertible express avec matelas
</v>
          </cell>
          <cell r="U24" t="str">
            <v>2 grandes têtières</v>
          </cell>
          <cell r="V24" t="str">
            <v>Tissu doux</v>
          </cell>
          <cell r="W24"/>
          <cell r="X24"/>
          <cell r="Y24" t="str">
            <v>Pologne</v>
          </cell>
          <cell r="Z24"/>
          <cell r="AA24" t="str">
            <v>mousse HR 30 kg/m3 et ouate 150 g/m2</v>
          </cell>
          <cell r="AB24" t="str">
            <v>mousse PU 16 kg/m3 et ouate 150 g/m2</v>
          </cell>
          <cell r="AC24"/>
          <cell r="AD24" t="str">
            <v>12 cm</v>
          </cell>
          <cell r="AE24" t="str">
            <v>189x140 cm</v>
          </cell>
          <cell r="AF24"/>
          <cell r="AG24"/>
          <cell r="AH24" t="str">
            <v>28 KG/M3</v>
          </cell>
          <cell r="AI24" t="str">
            <v>plastique</v>
          </cell>
          <cell r="AJ24">
            <v>160</v>
          </cell>
          <cell r="AK24"/>
          <cell r="AL24"/>
          <cell r="AM24" t="str">
            <v>53/40</v>
          </cell>
          <cell r="AN24"/>
          <cell r="AO24"/>
          <cell r="AP24">
            <v>56</v>
          </cell>
          <cell r="AQ24">
            <v>17.5</v>
          </cell>
          <cell r="AR24" t="str">
            <v>48 cm</v>
          </cell>
          <cell r="AS24" t="str">
            <v>60 cm</v>
          </cell>
          <cell r="AT24"/>
          <cell r="AU24"/>
          <cell r="AV24" t="str">
            <v>8CM (pied de mecanisme)</v>
          </cell>
          <cell r="AW24" t="str">
            <v>noir</v>
          </cell>
          <cell r="AX24" t="str">
            <v>NON</v>
          </cell>
          <cell r="AY24"/>
          <cell r="AZ24" t="str">
            <v>OUI</v>
          </cell>
          <cell r="BA24"/>
          <cell r="BB24"/>
          <cell r="BC24"/>
          <cell r="BD24"/>
          <cell r="BE24"/>
          <cell r="BF24"/>
          <cell r="BG24"/>
          <cell r="BH24" t="str">
            <v>NON</v>
          </cell>
          <cell r="BI24" t="str">
            <v>Assise : mousse HR et ouate
Dossier : mousse polyruréthane et ouate</v>
          </cell>
          <cell r="BJ24" t="str">
            <v>Assise 30KG/M3
dossier 16 KG/M3</v>
          </cell>
          <cell r="BK24">
            <v>195</v>
          </cell>
          <cell r="BL24">
            <v>99</v>
          </cell>
          <cell r="BM24" t="str">
            <v>tétières relevées: 96                   tétières baissées: 81,5</v>
          </cell>
          <cell r="BN24"/>
          <cell r="BO24">
            <v>99.4</v>
          </cell>
          <cell r="BP24">
            <v>102.7</v>
          </cell>
          <cell r="BQ24">
            <v>48</v>
          </cell>
          <cell r="BR24">
            <v>1.42</v>
          </cell>
          <cell r="BS24">
            <v>2</v>
          </cell>
          <cell r="BT24">
            <v>161</v>
          </cell>
          <cell r="BU24">
            <v>94</v>
          </cell>
          <cell r="BV24">
            <v>82</v>
          </cell>
          <cell r="BW24">
            <v>84.7</v>
          </cell>
          <cell r="BX24">
            <v>97</v>
          </cell>
          <cell r="BY24">
            <v>36</v>
          </cell>
          <cell r="BZ24">
            <v>52</v>
          </cell>
          <cell r="CA24">
            <v>18</v>
          </cell>
          <cell r="CE24">
            <v>0</v>
          </cell>
          <cell r="CI24">
            <v>0</v>
          </cell>
          <cell r="CM24">
            <v>0</v>
          </cell>
          <cell r="CN24"/>
          <cell r="CO24"/>
          <cell r="CP24"/>
          <cell r="CQ24"/>
          <cell r="CR24"/>
          <cell r="CS24"/>
          <cell r="CT24"/>
          <cell r="CU24"/>
          <cell r="CV24">
            <v>517</v>
          </cell>
        </row>
        <row r="25">
          <cell r="C25">
            <v>3701383155505</v>
          </cell>
          <cell r="D25"/>
          <cell r="E25" t="str">
            <v>LUZZI</v>
          </cell>
          <cell r="F25" t="str">
            <v>MONACO</v>
          </cell>
          <cell r="G25" t="str">
            <v>ENJOY 23</v>
          </cell>
          <cell r="H25" t="str">
            <v>Gris clair</v>
          </cell>
          <cell r="I25" t="str">
            <v>Tissu</v>
          </cell>
          <cell r="J25"/>
          <cell r="K25"/>
          <cell r="L25"/>
          <cell r="M25"/>
          <cell r="N25" t="str">
            <v>Moderne</v>
          </cell>
          <cell r="O25" t="str">
            <v>Canapé 3 places convertible</v>
          </cell>
          <cell r="P25" t="str">
            <v>Canapé 3 places convertible express MONACO</v>
          </cell>
          <cell r="Q25"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25"/>
          <cell r="S25" t="str">
            <v>Invitation à la détente assurée avec le
canapé MONACO et ses deux têtières 
sur le dossier.
Ses lignes épurées et son tissu doux 
apportera de la chaleur à votre intérieur.
Facile et rapide transformez le en couchage
d'appoint pour vos amis.</v>
          </cell>
          <cell r="T25" t="str">
            <v xml:space="preserve">Convertible express avec matelas
</v>
          </cell>
          <cell r="U25" t="str">
            <v>2 grandes têtières</v>
          </cell>
          <cell r="V25" t="str">
            <v>Tissu doux</v>
          </cell>
          <cell r="W25"/>
          <cell r="X25"/>
          <cell r="Y25" t="str">
            <v>Pologne</v>
          </cell>
          <cell r="Z25"/>
          <cell r="AA25" t="str">
            <v>mousse HR 30 kg/m3 et ouate 150 g/m2</v>
          </cell>
          <cell r="AB25" t="str">
            <v>mousse PU 16 kg/m3 et ouate 150 g/m2</v>
          </cell>
          <cell r="AC25"/>
          <cell r="AD25" t="str">
            <v>12 cm</v>
          </cell>
          <cell r="AE25" t="str">
            <v>189x140 cm</v>
          </cell>
          <cell r="AF25"/>
          <cell r="AG25"/>
          <cell r="AH25" t="str">
            <v>28 KG/M3</v>
          </cell>
          <cell r="AI25" t="str">
            <v>plastique</v>
          </cell>
          <cell r="AJ25">
            <v>160</v>
          </cell>
          <cell r="AK25"/>
          <cell r="AL25"/>
          <cell r="AM25" t="str">
            <v>53/40</v>
          </cell>
          <cell r="AN25"/>
          <cell r="AO25"/>
          <cell r="AP25">
            <v>56</v>
          </cell>
          <cell r="AQ25">
            <v>17.5</v>
          </cell>
          <cell r="AR25" t="str">
            <v>48 cm</v>
          </cell>
          <cell r="AS25" t="str">
            <v>60 cm</v>
          </cell>
          <cell r="AT25"/>
          <cell r="AU25"/>
          <cell r="AV25" t="str">
            <v>8CM (pied de mecanisme)</v>
          </cell>
          <cell r="AW25" t="str">
            <v>noir</v>
          </cell>
          <cell r="AX25" t="str">
            <v>NON</v>
          </cell>
          <cell r="AY25"/>
          <cell r="AZ25" t="str">
            <v>OUI</v>
          </cell>
          <cell r="BA25"/>
          <cell r="BB25"/>
          <cell r="BC25"/>
          <cell r="BD25"/>
          <cell r="BE25"/>
          <cell r="BF25"/>
          <cell r="BG25"/>
          <cell r="BH25" t="str">
            <v>NON</v>
          </cell>
          <cell r="BI25" t="str">
            <v>Assise : mousse HR et ouate
Dossier : mousse polyruréthane et ouate</v>
          </cell>
          <cell r="BJ25" t="str">
            <v>Assise 30KG/M3
dossier 16 KG/M3</v>
          </cell>
          <cell r="BK25">
            <v>195</v>
          </cell>
          <cell r="BL25">
            <v>99</v>
          </cell>
          <cell r="BM25" t="str">
            <v>tétières relevées: 96                   tétières baissées: 81,5</v>
          </cell>
          <cell r="BN25"/>
          <cell r="BO25">
            <v>99.4</v>
          </cell>
          <cell r="BP25">
            <v>102.7</v>
          </cell>
          <cell r="BQ25">
            <v>48</v>
          </cell>
          <cell r="BR25">
            <v>1.42</v>
          </cell>
          <cell r="BS25">
            <v>2</v>
          </cell>
          <cell r="BT25">
            <v>161</v>
          </cell>
          <cell r="BU25">
            <v>94</v>
          </cell>
          <cell r="BV25">
            <v>82</v>
          </cell>
          <cell r="BW25">
            <v>84.7</v>
          </cell>
          <cell r="BX25">
            <v>97</v>
          </cell>
          <cell r="BY25">
            <v>36</v>
          </cell>
          <cell r="BZ25">
            <v>52</v>
          </cell>
          <cell r="CA25">
            <v>18</v>
          </cell>
          <cell r="CE25">
            <v>0</v>
          </cell>
          <cell r="CI25">
            <v>0</v>
          </cell>
          <cell r="CM25">
            <v>0</v>
          </cell>
          <cell r="CN25"/>
          <cell r="CO25"/>
          <cell r="CP25"/>
          <cell r="CQ25"/>
          <cell r="CR25"/>
          <cell r="CS25"/>
          <cell r="CT25"/>
          <cell r="CU25"/>
          <cell r="CV25">
            <v>517</v>
          </cell>
        </row>
        <row r="26">
          <cell r="C26">
            <v>3701383155499</v>
          </cell>
          <cell r="D26"/>
          <cell r="E26" t="str">
            <v>LUZZI</v>
          </cell>
          <cell r="F26" t="str">
            <v>MONACO</v>
          </cell>
          <cell r="G26" t="str">
            <v>ENJOY 24</v>
          </cell>
          <cell r="H26" t="str">
            <v>Gris foncé</v>
          </cell>
          <cell r="I26" t="str">
            <v>Tissu</v>
          </cell>
          <cell r="J26"/>
          <cell r="K26"/>
          <cell r="L26"/>
          <cell r="M26"/>
          <cell r="N26" t="str">
            <v>Moderne</v>
          </cell>
          <cell r="O26" t="str">
            <v>Canapé 3 places convertible</v>
          </cell>
          <cell r="P26" t="str">
            <v>Canapé 3 places convertible express MONACO</v>
          </cell>
          <cell r="Q26"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26"/>
          <cell r="S26" t="str">
            <v>Invitation à la détente assurée avec le
canapé MONACO et ses deux têtières 
sur le dossier.
Ses lignes épurées et son tissu doux 
apportera de la chaleur à votre intérieur.
Facile et rapide transformez le en couchage
d'appoint pour vos amis.</v>
          </cell>
          <cell r="T26" t="str">
            <v xml:space="preserve">Convertible express avec matelas
</v>
          </cell>
          <cell r="U26" t="str">
            <v>2 grandes têtières</v>
          </cell>
          <cell r="V26" t="str">
            <v>Tissu doux</v>
          </cell>
          <cell r="W26"/>
          <cell r="X26"/>
          <cell r="Y26" t="str">
            <v>Pologne</v>
          </cell>
          <cell r="Z26"/>
          <cell r="AA26" t="str">
            <v>mousse HR 30 kg/m3 et ouate 150 g/m2</v>
          </cell>
          <cell r="AB26" t="str">
            <v>mousse PU 16 kg/m3 et ouate 150 g/m2</v>
          </cell>
          <cell r="AC26"/>
          <cell r="AD26" t="str">
            <v>12 cm</v>
          </cell>
          <cell r="AE26" t="str">
            <v>189x140 cm</v>
          </cell>
          <cell r="AF26"/>
          <cell r="AG26"/>
          <cell r="AH26" t="str">
            <v>28 KG/M3</v>
          </cell>
          <cell r="AI26" t="str">
            <v>plastique</v>
          </cell>
          <cell r="AJ26">
            <v>160</v>
          </cell>
          <cell r="AK26"/>
          <cell r="AL26"/>
          <cell r="AM26" t="str">
            <v>53/40</v>
          </cell>
          <cell r="AN26"/>
          <cell r="AO26"/>
          <cell r="AP26">
            <v>56</v>
          </cell>
          <cell r="AQ26">
            <v>17.5</v>
          </cell>
          <cell r="AR26" t="str">
            <v>48 cm</v>
          </cell>
          <cell r="AS26" t="str">
            <v>60 cm</v>
          </cell>
          <cell r="AT26"/>
          <cell r="AU26"/>
          <cell r="AV26" t="str">
            <v>8CM (pied de mecanisme)</v>
          </cell>
          <cell r="AW26" t="str">
            <v>noir</v>
          </cell>
          <cell r="AX26" t="str">
            <v>NON</v>
          </cell>
          <cell r="AY26"/>
          <cell r="AZ26" t="str">
            <v>OUI</v>
          </cell>
          <cell r="BA26"/>
          <cell r="BB26"/>
          <cell r="BC26"/>
          <cell r="BD26"/>
          <cell r="BE26"/>
          <cell r="BF26"/>
          <cell r="BG26"/>
          <cell r="BH26" t="str">
            <v>NON</v>
          </cell>
          <cell r="BI26" t="str">
            <v>Assise : mousse HR et ouate
Dossier : mousse polyruréthane et ouate</v>
          </cell>
          <cell r="BJ26" t="str">
            <v>Assise 30KG/M3
dossier 16 KG/M3</v>
          </cell>
          <cell r="BK26">
            <v>195</v>
          </cell>
          <cell r="BL26">
            <v>99</v>
          </cell>
          <cell r="BM26" t="str">
            <v>tétières relevées: 96                   tétières baissées: 81,5</v>
          </cell>
          <cell r="BN26"/>
          <cell r="BO26">
            <v>99.4</v>
          </cell>
          <cell r="BP26">
            <v>102.7</v>
          </cell>
          <cell r="BQ26">
            <v>48</v>
          </cell>
          <cell r="BR26">
            <v>1.42</v>
          </cell>
          <cell r="BS26">
            <v>2</v>
          </cell>
          <cell r="BT26">
            <v>161</v>
          </cell>
          <cell r="BU26">
            <v>94</v>
          </cell>
          <cell r="BV26">
            <v>82</v>
          </cell>
          <cell r="BW26">
            <v>84.7</v>
          </cell>
          <cell r="BX26">
            <v>97</v>
          </cell>
          <cell r="BY26">
            <v>36</v>
          </cell>
          <cell r="BZ26">
            <v>52</v>
          </cell>
          <cell r="CA26">
            <v>18</v>
          </cell>
          <cell r="CE26">
            <v>0</v>
          </cell>
          <cell r="CI26">
            <v>0</v>
          </cell>
          <cell r="CM26">
            <v>0</v>
          </cell>
          <cell r="CN26"/>
          <cell r="CO26"/>
          <cell r="CP26"/>
          <cell r="CQ26"/>
          <cell r="CR26"/>
          <cell r="CS26"/>
          <cell r="CT26"/>
          <cell r="CU26"/>
          <cell r="CV26">
            <v>517</v>
          </cell>
        </row>
        <row r="27">
          <cell r="C27">
            <v>3701383155482</v>
          </cell>
          <cell r="D27"/>
          <cell r="E27" t="str">
            <v>LUZZI</v>
          </cell>
          <cell r="F27" t="str">
            <v>MONACO</v>
          </cell>
          <cell r="G27" t="str">
            <v>ENJOY 25</v>
          </cell>
          <cell r="H27" t="str">
            <v>Noir</v>
          </cell>
          <cell r="I27" t="str">
            <v>Tissu</v>
          </cell>
          <cell r="J27"/>
          <cell r="K27"/>
          <cell r="L27"/>
          <cell r="M27"/>
          <cell r="N27" t="str">
            <v>Moderne</v>
          </cell>
          <cell r="O27" t="str">
            <v>Canapé 3 places convertible</v>
          </cell>
          <cell r="P27" t="str">
            <v>Canapé 3 places convertible express MONACO</v>
          </cell>
          <cell r="Q27"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27"/>
          <cell r="S27" t="str">
            <v>Invitation à la détente assurée avec le
canapé MONACO et ses deux têtières 
sur le dossier.
Ses lignes épurées et son tissu doux 
apportera de la chaleur à votre intérieur.
Facile et rapide transformez le en couchage
d'appoint pour vos amis.</v>
          </cell>
          <cell r="T27" t="str">
            <v xml:space="preserve">Convertible express avec matelas
</v>
          </cell>
          <cell r="U27" t="str">
            <v>2 grandes têtières</v>
          </cell>
          <cell r="V27" t="str">
            <v>Tissu doux</v>
          </cell>
          <cell r="W27"/>
          <cell r="X27"/>
          <cell r="Y27" t="str">
            <v>Pologne</v>
          </cell>
          <cell r="Z27"/>
          <cell r="AA27" t="str">
            <v>mousse HR 30 kg/m3 et ouate 150 g/m2</v>
          </cell>
          <cell r="AB27" t="str">
            <v>mousse PU 16 kg/m3 et ouate 150 g/m2</v>
          </cell>
          <cell r="AC27"/>
          <cell r="AD27" t="str">
            <v>12 cm</v>
          </cell>
          <cell r="AE27" t="str">
            <v>189x140 cm</v>
          </cell>
          <cell r="AF27"/>
          <cell r="AG27"/>
          <cell r="AH27" t="str">
            <v>28 KG/M3</v>
          </cell>
          <cell r="AI27" t="str">
            <v>plastique</v>
          </cell>
          <cell r="AJ27">
            <v>160</v>
          </cell>
          <cell r="AK27"/>
          <cell r="AL27"/>
          <cell r="AM27" t="str">
            <v>53/40</v>
          </cell>
          <cell r="AN27"/>
          <cell r="AO27"/>
          <cell r="AP27">
            <v>56</v>
          </cell>
          <cell r="AQ27">
            <v>17.5</v>
          </cell>
          <cell r="AR27" t="str">
            <v>48 cm</v>
          </cell>
          <cell r="AS27" t="str">
            <v>60 cm</v>
          </cell>
          <cell r="AT27"/>
          <cell r="AU27"/>
          <cell r="AV27" t="str">
            <v>8CM (pied de mecanisme)</v>
          </cell>
          <cell r="AW27" t="str">
            <v>noir</v>
          </cell>
          <cell r="AX27" t="str">
            <v>NON</v>
          </cell>
          <cell r="AY27"/>
          <cell r="AZ27" t="str">
            <v>OUI</v>
          </cell>
          <cell r="BA27"/>
          <cell r="BB27"/>
          <cell r="BC27"/>
          <cell r="BD27"/>
          <cell r="BE27"/>
          <cell r="BF27"/>
          <cell r="BG27"/>
          <cell r="BH27" t="str">
            <v>NON</v>
          </cell>
          <cell r="BI27" t="str">
            <v>Assise : mousse HR et ouate
Dossier : mousse polyruréthane et ouate</v>
          </cell>
          <cell r="BJ27" t="str">
            <v>Assise 30KG/M3
dossier 16 KG/M3</v>
          </cell>
          <cell r="BK27">
            <v>195</v>
          </cell>
          <cell r="BL27">
            <v>99</v>
          </cell>
          <cell r="BM27" t="str">
            <v>tétières relevées: 96                   tétières baissées: 81,5</v>
          </cell>
          <cell r="BN27"/>
          <cell r="BO27">
            <v>99.4</v>
          </cell>
          <cell r="BP27">
            <v>102.7</v>
          </cell>
          <cell r="BQ27">
            <v>48</v>
          </cell>
          <cell r="BR27">
            <v>1.42</v>
          </cell>
          <cell r="BS27">
            <v>2</v>
          </cell>
          <cell r="BT27">
            <v>161</v>
          </cell>
          <cell r="BU27">
            <v>94</v>
          </cell>
          <cell r="BV27">
            <v>82</v>
          </cell>
          <cell r="BW27">
            <v>84.7</v>
          </cell>
          <cell r="BX27">
            <v>97</v>
          </cell>
          <cell r="BY27">
            <v>36</v>
          </cell>
          <cell r="BZ27">
            <v>52</v>
          </cell>
          <cell r="CA27">
            <v>18</v>
          </cell>
          <cell r="CE27">
            <v>0</v>
          </cell>
          <cell r="CI27">
            <v>0</v>
          </cell>
          <cell r="CM27">
            <v>0</v>
          </cell>
          <cell r="CN27"/>
          <cell r="CO27"/>
          <cell r="CP27"/>
          <cell r="CQ27"/>
          <cell r="CR27"/>
          <cell r="CS27"/>
          <cell r="CT27"/>
          <cell r="CU27"/>
          <cell r="CV27">
            <v>517</v>
          </cell>
        </row>
        <row r="28">
          <cell r="C28">
            <v>3701383155376</v>
          </cell>
          <cell r="D28"/>
          <cell r="E28" t="str">
            <v>LUZZI</v>
          </cell>
          <cell r="F28" t="str">
            <v>MONACO</v>
          </cell>
          <cell r="G28" t="str">
            <v>ENJOY 22</v>
          </cell>
          <cell r="H28" t="str">
            <v>Gris anthracite</v>
          </cell>
          <cell r="I28" t="str">
            <v>Tissu</v>
          </cell>
          <cell r="J28"/>
          <cell r="K28"/>
          <cell r="L28"/>
          <cell r="M28"/>
          <cell r="N28"/>
          <cell r="O28" t="str">
            <v>Canapé d'angle convertible et réversible avec coffre</v>
          </cell>
          <cell r="P28" t="str">
            <v>Canapé d'angle convertible réversible avec coffre MONACO</v>
          </cell>
          <cell r="Q28"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28"/>
          <cell r="S28" t="str">
            <v>Invitation à la détente assurée avec le
canapé MONACO et ses deux têtières 
sur le dossier.
Ses lignes épurées et son tissu doux 
apportera de la chaleur à votre intérieur.
Facile et rapide transformez le en couchage
d'appoint pour vos amis.</v>
          </cell>
          <cell r="T28" t="str">
            <v xml:space="preserve">Convertible express avec matelas
</v>
          </cell>
          <cell r="U28" t="str">
            <v>3 grandes têtières</v>
          </cell>
          <cell r="V28" t="str">
            <v>Coffre de rangement</v>
          </cell>
          <cell r="W28" t="str">
            <v>Tissu doux</v>
          </cell>
          <cell r="X28"/>
          <cell r="Y28" t="str">
            <v>Pologne</v>
          </cell>
          <cell r="Z28"/>
          <cell r="AA28" t="str">
            <v>mousse HR 30 kg/m3 et ouate 150 g/m2</v>
          </cell>
          <cell r="AB28" t="str">
            <v>mousse PU 16 kg/m3 et ouate 150 g/m2</v>
          </cell>
          <cell r="AC28"/>
          <cell r="AD28" t="str">
            <v>12 cm</v>
          </cell>
          <cell r="AE28" t="str">
            <v>189x140 cm</v>
          </cell>
          <cell r="AF28"/>
          <cell r="AG28"/>
          <cell r="AH28" t="str">
            <v>28 KG/M3</v>
          </cell>
          <cell r="AI28" t="str">
            <v>plastique</v>
          </cell>
          <cell r="AJ28">
            <v>243</v>
          </cell>
          <cell r="AK28"/>
          <cell r="AL28"/>
          <cell r="AM28" t="str">
            <v>53/40</v>
          </cell>
          <cell r="AN28"/>
          <cell r="AO28"/>
          <cell r="AP28">
            <v>56</v>
          </cell>
          <cell r="AQ28">
            <v>17.5</v>
          </cell>
          <cell r="AR28" t="str">
            <v xml:space="preserve">48 cm </v>
          </cell>
          <cell r="AS28" t="str">
            <v>canapé: 60 cm meridienne: 120 cm</v>
          </cell>
          <cell r="AT28"/>
          <cell r="AU28"/>
          <cell r="AV28" t="str">
            <v>8CM (pied de mecanisme)</v>
          </cell>
          <cell r="AW28" t="str">
            <v>noir</v>
          </cell>
          <cell r="AX28" t="str">
            <v>OUI</v>
          </cell>
          <cell r="AY28" t="str">
            <v>135,8x62,1x18,5</v>
          </cell>
          <cell r="AZ28" t="str">
            <v>OUI</v>
          </cell>
          <cell r="BA28"/>
          <cell r="BB28"/>
          <cell r="BC28"/>
          <cell r="BD28"/>
          <cell r="BE28"/>
          <cell r="BF28"/>
          <cell r="BG28"/>
          <cell r="BH28" t="str">
            <v>OUI</v>
          </cell>
          <cell r="BI28" t="str">
            <v>Assise : mousse HR et ouate
Dossier : mousse polyruréthane et ouate</v>
          </cell>
          <cell r="BJ28" t="str">
            <v>Assise 30KG/M3
dossier 16 KG/M3</v>
          </cell>
          <cell r="BK28">
            <v>277</v>
          </cell>
          <cell r="BL28" t="str">
            <v>canapé: 99 meridienne: 158</v>
          </cell>
          <cell r="BM28" t="str">
            <v>tétières relevées: 96                   tétières baissées: 81,5</v>
          </cell>
          <cell r="BN28"/>
          <cell r="BO28">
            <v>138.80000000000001</v>
          </cell>
          <cell r="BP28">
            <v>144.1</v>
          </cell>
          <cell r="BQ28">
            <v>28</v>
          </cell>
          <cell r="BR28">
            <v>2.52</v>
          </cell>
          <cell r="BS28">
            <v>3</v>
          </cell>
          <cell r="BT28">
            <v>161</v>
          </cell>
          <cell r="BU28">
            <v>94</v>
          </cell>
          <cell r="BV28">
            <v>82</v>
          </cell>
          <cell r="BW28">
            <v>84.7</v>
          </cell>
          <cell r="BX28">
            <v>84</v>
          </cell>
          <cell r="BY28">
            <v>160</v>
          </cell>
          <cell r="BZ28">
            <v>82</v>
          </cell>
          <cell r="CA28">
            <v>41.4</v>
          </cell>
          <cell r="CB28">
            <v>97</v>
          </cell>
          <cell r="CC28">
            <v>36</v>
          </cell>
          <cell r="CD28">
            <v>52</v>
          </cell>
          <cell r="CE28">
            <v>18</v>
          </cell>
          <cell r="CI28">
            <v>0</v>
          </cell>
          <cell r="CM28">
            <v>0</v>
          </cell>
          <cell r="CN28"/>
          <cell r="CO28"/>
          <cell r="CP28"/>
          <cell r="CQ28"/>
          <cell r="CR28"/>
          <cell r="CS28"/>
          <cell r="CT28"/>
          <cell r="CU28"/>
          <cell r="CV28">
            <v>750</v>
          </cell>
        </row>
        <row r="29">
          <cell r="C29">
            <v>3701383155369</v>
          </cell>
          <cell r="D29"/>
          <cell r="E29" t="str">
            <v>LUZZI</v>
          </cell>
          <cell r="F29" t="str">
            <v>MONACO</v>
          </cell>
          <cell r="G29" t="str">
            <v>ENJOY 23</v>
          </cell>
          <cell r="H29" t="str">
            <v>Gris clair</v>
          </cell>
          <cell r="I29" t="str">
            <v>Tissu</v>
          </cell>
          <cell r="J29"/>
          <cell r="K29"/>
          <cell r="L29"/>
          <cell r="M29"/>
          <cell r="N29"/>
          <cell r="O29" t="str">
            <v>Canapé d'angle convertible et réversible avec coffre</v>
          </cell>
          <cell r="P29" t="str">
            <v>Canapé d'angle convertible réversible avec coffre MONACO</v>
          </cell>
          <cell r="Q29"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29"/>
          <cell r="S29" t="str">
            <v>Invitation à la détente assurée avec le
canapé MONACO et ses deux têtières 
sur le dossier.
Ses lignes épurées et son tissu doux 
apportera de la chaleur à votre intérieur.
Facile et rapide transformez le en couchage
d'appoint pour vos amis.</v>
          </cell>
          <cell r="T29" t="str">
            <v xml:space="preserve">Convertible express avec matelas
</v>
          </cell>
          <cell r="U29" t="str">
            <v>3 grandes têtières</v>
          </cell>
          <cell r="V29" t="str">
            <v>Coffre de rangement</v>
          </cell>
          <cell r="W29" t="str">
            <v>Tissu doux</v>
          </cell>
          <cell r="X29"/>
          <cell r="Y29" t="str">
            <v>Pologne</v>
          </cell>
          <cell r="Z29"/>
          <cell r="AA29" t="str">
            <v>mousse HR 30 kg/m3 et ouate 150 g/m2</v>
          </cell>
          <cell r="AB29" t="str">
            <v>mousse PU 16 kg/m3 et ouate 150 g/m2</v>
          </cell>
          <cell r="AC29"/>
          <cell r="AD29" t="str">
            <v>12 cm</v>
          </cell>
          <cell r="AE29" t="str">
            <v>189x140 cm</v>
          </cell>
          <cell r="AF29"/>
          <cell r="AG29"/>
          <cell r="AH29" t="str">
            <v>28 KG/M3</v>
          </cell>
          <cell r="AI29" t="str">
            <v>plastique</v>
          </cell>
          <cell r="AJ29">
            <v>243</v>
          </cell>
          <cell r="AK29"/>
          <cell r="AL29"/>
          <cell r="AM29" t="str">
            <v>53/40</v>
          </cell>
          <cell r="AN29"/>
          <cell r="AO29"/>
          <cell r="AP29">
            <v>56</v>
          </cell>
          <cell r="AQ29">
            <v>17.5</v>
          </cell>
          <cell r="AR29" t="str">
            <v xml:space="preserve">48 cm </v>
          </cell>
          <cell r="AS29" t="str">
            <v>canapé: 60 cm meridienne: 120 cm</v>
          </cell>
          <cell r="AT29"/>
          <cell r="AU29"/>
          <cell r="AV29" t="str">
            <v>8CM (pied de mecanisme)</v>
          </cell>
          <cell r="AW29" t="str">
            <v>noir</v>
          </cell>
          <cell r="AX29" t="str">
            <v>OUI</v>
          </cell>
          <cell r="AY29" t="str">
            <v>135,8x62,1x18,5</v>
          </cell>
          <cell r="AZ29" t="str">
            <v>OUI</v>
          </cell>
          <cell r="BA29"/>
          <cell r="BB29"/>
          <cell r="BC29"/>
          <cell r="BD29"/>
          <cell r="BE29"/>
          <cell r="BF29"/>
          <cell r="BG29"/>
          <cell r="BH29" t="str">
            <v>OUI</v>
          </cell>
          <cell r="BI29" t="str">
            <v>Assise : mousse HR et ouate
Dossier : mousse polyruréthane et ouate</v>
          </cell>
          <cell r="BJ29" t="str">
            <v>Assise 30KG/M3
dossier 16 KG/M3</v>
          </cell>
          <cell r="BK29">
            <v>277</v>
          </cell>
          <cell r="BL29" t="str">
            <v>canapé: 99 meridienne: 158</v>
          </cell>
          <cell r="BM29" t="str">
            <v>tétières relevées: 96                   tétières baissées: 81,5</v>
          </cell>
          <cell r="BN29"/>
          <cell r="BO29">
            <v>138.80000000000001</v>
          </cell>
          <cell r="BP29">
            <v>144.1</v>
          </cell>
          <cell r="BQ29">
            <v>28</v>
          </cell>
          <cell r="BR29">
            <v>2.52</v>
          </cell>
          <cell r="BS29">
            <v>3</v>
          </cell>
          <cell r="BT29">
            <v>161</v>
          </cell>
          <cell r="BU29">
            <v>94</v>
          </cell>
          <cell r="BV29">
            <v>82</v>
          </cell>
          <cell r="BW29">
            <v>84.7</v>
          </cell>
          <cell r="BX29">
            <v>84</v>
          </cell>
          <cell r="BY29">
            <v>160</v>
          </cell>
          <cell r="BZ29">
            <v>82</v>
          </cell>
          <cell r="CA29">
            <v>41.4</v>
          </cell>
          <cell r="CB29">
            <v>97</v>
          </cell>
          <cell r="CC29">
            <v>36</v>
          </cell>
          <cell r="CD29">
            <v>52</v>
          </cell>
          <cell r="CE29">
            <v>18</v>
          </cell>
          <cell r="CI29">
            <v>0</v>
          </cell>
          <cell r="CM29">
            <v>0</v>
          </cell>
          <cell r="CN29"/>
          <cell r="CO29"/>
          <cell r="CP29"/>
          <cell r="CQ29"/>
          <cell r="CR29"/>
          <cell r="CS29"/>
          <cell r="CT29"/>
          <cell r="CU29"/>
          <cell r="CV29">
            <v>750</v>
          </cell>
        </row>
        <row r="30">
          <cell r="C30">
            <v>3701383155352</v>
          </cell>
          <cell r="D30"/>
          <cell r="E30" t="str">
            <v>LUZZI</v>
          </cell>
          <cell r="F30" t="str">
            <v>MONACO</v>
          </cell>
          <cell r="G30" t="str">
            <v>ENJOY 24</v>
          </cell>
          <cell r="H30" t="str">
            <v>Gris foncé</v>
          </cell>
          <cell r="I30" t="str">
            <v>Tissu</v>
          </cell>
          <cell r="J30"/>
          <cell r="K30"/>
          <cell r="L30"/>
          <cell r="M30"/>
          <cell r="N30"/>
          <cell r="O30" t="str">
            <v>Canapé d'angle convertible et réversible avec coffre</v>
          </cell>
          <cell r="P30" t="str">
            <v>Canapé d'angle convertible réversible avec coffre MONACO</v>
          </cell>
          <cell r="Q30"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30"/>
          <cell r="S30" t="str">
            <v>Invitation à la détente assurée avec le
canapé MONACO et ses deux têtières 
sur le dossier.
Ses lignes épurées et son tissu doux 
apportera de la chaleur à votre intérieur.
Facile et rapide transformez le en couchage
d'appoint pour vos amis.</v>
          </cell>
          <cell r="T30" t="str">
            <v xml:space="preserve">Convertible express avec matelas
</v>
          </cell>
          <cell r="U30" t="str">
            <v>3 grandes têtières</v>
          </cell>
          <cell r="V30" t="str">
            <v>Coffre de rangement</v>
          </cell>
          <cell r="W30" t="str">
            <v>Tissu doux</v>
          </cell>
          <cell r="X30"/>
          <cell r="Y30" t="str">
            <v>Pologne</v>
          </cell>
          <cell r="Z30"/>
          <cell r="AA30" t="str">
            <v>mousse HR 30 kg/m3 et ouate 150 g/m2</v>
          </cell>
          <cell r="AB30" t="str">
            <v>mousse PU 16 kg/m3 et ouate 150 g/m2</v>
          </cell>
          <cell r="AC30"/>
          <cell r="AD30" t="str">
            <v>12 cm</v>
          </cell>
          <cell r="AE30" t="str">
            <v>189x140 cm</v>
          </cell>
          <cell r="AF30"/>
          <cell r="AG30"/>
          <cell r="AH30" t="str">
            <v>28 KG/M3</v>
          </cell>
          <cell r="AI30" t="str">
            <v>plastique</v>
          </cell>
          <cell r="AJ30">
            <v>243</v>
          </cell>
          <cell r="AK30"/>
          <cell r="AL30"/>
          <cell r="AM30" t="str">
            <v>53/40</v>
          </cell>
          <cell r="AN30"/>
          <cell r="AO30"/>
          <cell r="AP30">
            <v>56</v>
          </cell>
          <cell r="AQ30">
            <v>17.5</v>
          </cell>
          <cell r="AR30" t="str">
            <v xml:space="preserve">48 cm </v>
          </cell>
          <cell r="AS30" t="str">
            <v>canapé: 60 cm meridienne: 120 cm</v>
          </cell>
          <cell r="AT30"/>
          <cell r="AU30"/>
          <cell r="AV30" t="str">
            <v>8CM (pied de mecanisme)</v>
          </cell>
          <cell r="AW30" t="str">
            <v>noir</v>
          </cell>
          <cell r="AX30" t="str">
            <v>OUI</v>
          </cell>
          <cell r="AY30" t="str">
            <v>135,8x62,1x18,5</v>
          </cell>
          <cell r="AZ30" t="str">
            <v>OUI</v>
          </cell>
          <cell r="BA30"/>
          <cell r="BB30"/>
          <cell r="BC30"/>
          <cell r="BD30"/>
          <cell r="BE30"/>
          <cell r="BF30"/>
          <cell r="BG30"/>
          <cell r="BH30" t="str">
            <v>OUI</v>
          </cell>
          <cell r="BI30" t="str">
            <v>Assise : mousse HR et ouate
Dossier : mousse polyruréthane et ouate</v>
          </cell>
          <cell r="BJ30" t="str">
            <v>Assise 30KG/M3
dossier 16 KG/M3</v>
          </cell>
          <cell r="BK30">
            <v>277</v>
          </cell>
          <cell r="BL30" t="str">
            <v>canapé: 99 meridienne: 158</v>
          </cell>
          <cell r="BM30" t="str">
            <v>tétières relevées: 96                   tétières baissées: 81,5</v>
          </cell>
          <cell r="BN30"/>
          <cell r="BO30">
            <v>138.80000000000001</v>
          </cell>
          <cell r="BP30">
            <v>144.1</v>
          </cell>
          <cell r="BQ30">
            <v>28</v>
          </cell>
          <cell r="BR30">
            <v>2.52</v>
          </cell>
          <cell r="BS30">
            <v>3</v>
          </cell>
          <cell r="BT30">
            <v>161</v>
          </cell>
          <cell r="BU30">
            <v>94</v>
          </cell>
          <cell r="BV30">
            <v>82</v>
          </cell>
          <cell r="BW30">
            <v>84.7</v>
          </cell>
          <cell r="BX30">
            <v>84</v>
          </cell>
          <cell r="BY30">
            <v>160</v>
          </cell>
          <cell r="BZ30">
            <v>82</v>
          </cell>
          <cell r="CA30">
            <v>41.4</v>
          </cell>
          <cell r="CB30">
            <v>97</v>
          </cell>
          <cell r="CC30">
            <v>36</v>
          </cell>
          <cell r="CD30">
            <v>52</v>
          </cell>
          <cell r="CE30">
            <v>18</v>
          </cell>
          <cell r="CI30">
            <v>0</v>
          </cell>
          <cell r="CM30">
            <v>0</v>
          </cell>
          <cell r="CN30"/>
          <cell r="CO30"/>
          <cell r="CP30"/>
          <cell r="CQ30"/>
          <cell r="CR30"/>
          <cell r="CS30"/>
          <cell r="CT30"/>
          <cell r="CU30"/>
          <cell r="CV30">
            <v>750</v>
          </cell>
        </row>
        <row r="31">
          <cell r="C31">
            <v>3701383155345</v>
          </cell>
          <cell r="D31"/>
          <cell r="E31" t="str">
            <v>LUZZI</v>
          </cell>
          <cell r="F31" t="str">
            <v>MONACO</v>
          </cell>
          <cell r="G31" t="str">
            <v>ENJOY 25</v>
          </cell>
          <cell r="H31" t="str">
            <v>Noir</v>
          </cell>
          <cell r="I31" t="str">
            <v>Tissu</v>
          </cell>
          <cell r="J31"/>
          <cell r="K31"/>
          <cell r="L31"/>
          <cell r="M31"/>
          <cell r="N31"/>
          <cell r="O31" t="str">
            <v>Canapé d'angle convertible et réversible avec coffre</v>
          </cell>
          <cell r="P31" t="str">
            <v>Canapé d'angle convertible réversible avec coffre MONACO</v>
          </cell>
          <cell r="Q31"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31"/>
          <cell r="S31" t="str">
            <v>Invitation à la détente assurée avec le
canapé MONACO et ses deux têtières 
sur le dossier.
Ses lignes épurées et son tissu doux 
apportera de la chaleur à votre intérieur.
Facile et rapide transformez le en couchage
d'appoint pour vos amis.</v>
          </cell>
          <cell r="T31" t="str">
            <v xml:space="preserve">Convertible express avec matelas
</v>
          </cell>
          <cell r="U31" t="str">
            <v>3 grandes têtières</v>
          </cell>
          <cell r="V31" t="str">
            <v>Coffre de rangement</v>
          </cell>
          <cell r="W31" t="str">
            <v>Tissu doux</v>
          </cell>
          <cell r="X31"/>
          <cell r="Y31" t="str">
            <v>Pologne</v>
          </cell>
          <cell r="Z31"/>
          <cell r="AA31" t="str">
            <v>mousse HR 30 kg/m3 et ouate 150 g/m2</v>
          </cell>
          <cell r="AB31" t="str">
            <v>mousse PU 16 kg/m3 et ouate 150 g/m2</v>
          </cell>
          <cell r="AC31"/>
          <cell r="AD31" t="str">
            <v>12 cm</v>
          </cell>
          <cell r="AE31" t="str">
            <v>189x140 cm</v>
          </cell>
          <cell r="AF31"/>
          <cell r="AG31"/>
          <cell r="AH31" t="str">
            <v>28 KG/M3</v>
          </cell>
          <cell r="AI31" t="str">
            <v>plastique</v>
          </cell>
          <cell r="AJ31">
            <v>243</v>
          </cell>
          <cell r="AK31"/>
          <cell r="AL31"/>
          <cell r="AM31" t="str">
            <v>53/40</v>
          </cell>
          <cell r="AN31"/>
          <cell r="AO31"/>
          <cell r="AP31">
            <v>56</v>
          </cell>
          <cell r="AQ31">
            <v>17.5</v>
          </cell>
          <cell r="AR31" t="str">
            <v xml:space="preserve">48 cm </v>
          </cell>
          <cell r="AS31" t="str">
            <v>canapé: 60 cm meridienne: 120 cm</v>
          </cell>
          <cell r="AT31"/>
          <cell r="AU31"/>
          <cell r="AV31" t="str">
            <v>8CM (pied de mecanisme)</v>
          </cell>
          <cell r="AW31" t="str">
            <v>noir</v>
          </cell>
          <cell r="AX31" t="str">
            <v>OUI</v>
          </cell>
          <cell r="AY31" t="str">
            <v>135,8x62,1x18,5</v>
          </cell>
          <cell r="AZ31" t="str">
            <v>OUI</v>
          </cell>
          <cell r="BA31"/>
          <cell r="BB31"/>
          <cell r="BC31"/>
          <cell r="BD31"/>
          <cell r="BE31"/>
          <cell r="BF31"/>
          <cell r="BG31"/>
          <cell r="BH31" t="str">
            <v>OUI</v>
          </cell>
          <cell r="BI31" t="str">
            <v>Assise : mousse HR et ouate
Dossier : mousse polyruréthane et ouate</v>
          </cell>
          <cell r="BJ31" t="str">
            <v>Assise 30KG/M3
dossier 16 KG/M3</v>
          </cell>
          <cell r="BK31">
            <v>277</v>
          </cell>
          <cell r="BL31" t="str">
            <v>canapé: 99 meridienne: 158</v>
          </cell>
          <cell r="BM31" t="str">
            <v>tétières relevées: 96                   tétières baissées: 81,5</v>
          </cell>
          <cell r="BN31"/>
          <cell r="BO31">
            <v>138.80000000000001</v>
          </cell>
          <cell r="BP31">
            <v>144.1</v>
          </cell>
          <cell r="BQ31">
            <v>28</v>
          </cell>
          <cell r="BR31">
            <v>2.52</v>
          </cell>
          <cell r="BS31">
            <v>3</v>
          </cell>
          <cell r="BT31">
            <v>161</v>
          </cell>
          <cell r="BU31">
            <v>94</v>
          </cell>
          <cell r="BV31">
            <v>82</v>
          </cell>
          <cell r="BW31">
            <v>84.7</v>
          </cell>
          <cell r="BX31">
            <v>84</v>
          </cell>
          <cell r="BY31">
            <v>160</v>
          </cell>
          <cell r="BZ31">
            <v>82</v>
          </cell>
          <cell r="CA31">
            <v>41.4</v>
          </cell>
          <cell r="CB31">
            <v>97</v>
          </cell>
          <cell r="CC31">
            <v>36</v>
          </cell>
          <cell r="CD31">
            <v>52</v>
          </cell>
          <cell r="CE31">
            <v>18</v>
          </cell>
          <cell r="CI31">
            <v>0</v>
          </cell>
          <cell r="CM31">
            <v>0</v>
          </cell>
          <cell r="CN31"/>
          <cell r="CO31"/>
          <cell r="CP31"/>
          <cell r="CQ31"/>
          <cell r="CR31"/>
          <cell r="CS31"/>
          <cell r="CT31"/>
          <cell r="CU31"/>
          <cell r="CV31">
            <v>750</v>
          </cell>
        </row>
        <row r="32">
          <cell r="C32">
            <v>3701383195556</v>
          </cell>
          <cell r="D32"/>
          <cell r="E32" t="str">
            <v>STILLA</v>
          </cell>
          <cell r="F32" t="str">
            <v xml:space="preserve">Canapé droit COCOONE convertible express </v>
          </cell>
          <cell r="G32" t="str">
            <v>Tessero 17</v>
          </cell>
          <cell r="H32" t="str">
            <v>Beige</v>
          </cell>
          <cell r="I32" t="str">
            <v>Tissu</v>
          </cell>
          <cell r="J32"/>
          <cell r="K32"/>
          <cell r="L32"/>
          <cell r="M32"/>
          <cell r="N32" t="str">
            <v>Nature</v>
          </cell>
          <cell r="O32" t="str">
            <v>Canapé 3 places convertible express</v>
          </cell>
          <cell r="P32"/>
          <cell r="Q32"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
          <cell r="S32"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32" t="str">
            <v xml:space="preserve">Convertible express avec matelas
</v>
          </cell>
          <cell r="Y32" t="str">
            <v>Pologne</v>
          </cell>
          <cell r="AA32" t="str">
            <v>mousse PU 28 kg/m3 et  flocons de fibres siliconées</v>
          </cell>
          <cell r="AB32" t="str">
            <v>mousse PU 22 kg/m3 + 2 coussins remplis de flocons de fibres siliconées</v>
          </cell>
          <cell r="AC32"/>
          <cell r="AD32" t="str">
            <v>12 cm</v>
          </cell>
          <cell r="AE32" t="str">
            <v>200x140x12 cm</v>
          </cell>
          <cell r="AF32" t="str">
            <v>200x214x</v>
          </cell>
          <cell r="AG32"/>
          <cell r="AH32" t="str">
            <v>28 kg/m3</v>
          </cell>
          <cell r="AI32" t="str">
            <v>Bois</v>
          </cell>
          <cell r="AJ32">
            <v>160</v>
          </cell>
          <cell r="AK32"/>
          <cell r="AL32"/>
          <cell r="AM32">
            <v>56</v>
          </cell>
          <cell r="AN32"/>
          <cell r="AO32"/>
          <cell r="AP32">
            <v>60</v>
          </cell>
          <cell r="AQ32">
            <v>19</v>
          </cell>
          <cell r="AR32" t="str">
            <v>55 cm</v>
          </cell>
          <cell r="AS32" t="str">
            <v>56 cm</v>
          </cell>
          <cell r="AT32"/>
          <cell r="AU32"/>
          <cell r="AV32" t="str">
            <v>13 cm</v>
          </cell>
          <cell r="AW32" t="str">
            <v>hêtre</v>
          </cell>
          <cell r="AX32" t="str">
            <v>NON</v>
          </cell>
          <cell r="AY32"/>
          <cell r="AZ32" t="str">
            <v>OUI</v>
          </cell>
          <cell r="BA32"/>
          <cell r="BB32"/>
          <cell r="BC32"/>
          <cell r="BD32"/>
          <cell r="BE32"/>
          <cell r="BF32"/>
          <cell r="BG32"/>
          <cell r="BH32" t="str">
            <v>NON</v>
          </cell>
          <cell r="BI32" t="str">
            <v>Assise : mousse polyruréthane et flocons de fibres siliconées
Dossier : mousse polyruréthane et flocons de fibres siliconées</v>
          </cell>
          <cell r="BJ32" t="str">
            <v>Assise : 28kg/m3
Dossier 28kg/m3</v>
          </cell>
          <cell r="BK32">
            <v>200</v>
          </cell>
          <cell r="BL32">
            <v>105</v>
          </cell>
          <cell r="BM32">
            <v>98</v>
          </cell>
          <cell r="BN32"/>
          <cell r="BO32">
            <v>108.5</v>
          </cell>
          <cell r="BP32">
            <v>112.9</v>
          </cell>
          <cell r="BQ32"/>
          <cell r="BR32">
            <v>1.72</v>
          </cell>
          <cell r="BS32">
            <v>2</v>
          </cell>
          <cell r="BT32">
            <v>162</v>
          </cell>
          <cell r="BU32">
            <v>106</v>
          </cell>
          <cell r="BV32">
            <v>86</v>
          </cell>
          <cell r="BW32">
            <v>102</v>
          </cell>
          <cell r="BX32">
            <v>40</v>
          </cell>
          <cell r="BY32">
            <v>60</v>
          </cell>
          <cell r="BZ32"/>
          <cell r="CA32">
            <v>20.399999999999999</v>
          </cell>
          <cell r="CB32"/>
          <cell r="CC32"/>
          <cell r="CD32"/>
          <cell r="CE32"/>
          <cell r="CF32"/>
          <cell r="CG32"/>
          <cell r="CH32"/>
          <cell r="CI32"/>
          <cell r="CV32">
            <v>540</v>
          </cell>
        </row>
        <row r="33">
          <cell r="C33">
            <v>3701383195549</v>
          </cell>
          <cell r="D33"/>
          <cell r="E33" t="str">
            <v>STILLA</v>
          </cell>
          <cell r="F33" t="str">
            <v xml:space="preserve">Canapé droit COCOONE convertible express </v>
          </cell>
          <cell r="G33" t="str">
            <v>Tessero 2</v>
          </cell>
          <cell r="H33" t="str">
            <v>Gris foncé</v>
          </cell>
          <cell r="I33" t="str">
            <v>Tissu</v>
          </cell>
          <cell r="J33"/>
          <cell r="K33"/>
          <cell r="L33"/>
          <cell r="M33"/>
          <cell r="N33" t="str">
            <v>Nature</v>
          </cell>
          <cell r="O33" t="str">
            <v>Canapé 3 places convertible express</v>
          </cell>
          <cell r="P33"/>
          <cell r="Q33"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
          <cell r="S33"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33" t="str">
            <v xml:space="preserve">Convertible express avec matelas
</v>
          </cell>
          <cell r="Y33" t="str">
            <v>Pologne</v>
          </cell>
          <cell r="AA33" t="str">
            <v>mousse PU 28 kg/m3 et  flocons de fibres siliconées</v>
          </cell>
          <cell r="AB33" t="str">
            <v>mousse PU 22 kg/m3 + 2 coussins remplis de flocons de fibres siliconées</v>
          </cell>
          <cell r="AC33"/>
          <cell r="AD33" t="str">
            <v>12 cm</v>
          </cell>
          <cell r="AE33" t="str">
            <v>200x140x12 cm</v>
          </cell>
          <cell r="AF33" t="str">
            <v>200x214x</v>
          </cell>
          <cell r="AG33"/>
          <cell r="AH33" t="str">
            <v>28 kg/m3</v>
          </cell>
          <cell r="AI33" t="str">
            <v>Bois</v>
          </cell>
          <cell r="AJ33">
            <v>160</v>
          </cell>
          <cell r="AK33"/>
          <cell r="AL33"/>
          <cell r="AM33">
            <v>56</v>
          </cell>
          <cell r="AN33"/>
          <cell r="AO33"/>
          <cell r="AP33">
            <v>60</v>
          </cell>
          <cell r="AQ33">
            <v>19</v>
          </cell>
          <cell r="AR33" t="str">
            <v>55 cm</v>
          </cell>
          <cell r="AS33" t="str">
            <v>56 cm</v>
          </cell>
          <cell r="AT33"/>
          <cell r="AU33"/>
          <cell r="AV33" t="str">
            <v>13 cm</v>
          </cell>
          <cell r="AW33" t="str">
            <v>hêtre</v>
          </cell>
          <cell r="AX33" t="str">
            <v>NON</v>
          </cell>
          <cell r="AY33"/>
          <cell r="AZ33" t="str">
            <v>OUI</v>
          </cell>
          <cell r="BA33"/>
          <cell r="BB33"/>
          <cell r="BC33"/>
          <cell r="BD33"/>
          <cell r="BE33"/>
          <cell r="BF33"/>
          <cell r="BG33"/>
          <cell r="BH33" t="str">
            <v>NON</v>
          </cell>
          <cell r="BI33" t="str">
            <v>Assise : mousse polyruréthane et flocons de fibres siliconées
Dossier : mousse polyruréthane et flocons de fibres siliconées</v>
          </cell>
          <cell r="BJ33" t="str">
            <v>Assise : 28kg/m3
Dossier 28kg/m3</v>
          </cell>
          <cell r="BK33">
            <v>200</v>
          </cell>
          <cell r="BL33">
            <v>105</v>
          </cell>
          <cell r="BM33">
            <v>98</v>
          </cell>
          <cell r="BN33"/>
          <cell r="BO33">
            <v>108.5</v>
          </cell>
          <cell r="BP33">
            <v>112.9</v>
          </cell>
          <cell r="BQ33"/>
          <cell r="BR33">
            <v>1.72</v>
          </cell>
          <cell r="BS33">
            <v>2</v>
          </cell>
          <cell r="BT33">
            <v>162</v>
          </cell>
          <cell r="BU33">
            <v>106</v>
          </cell>
          <cell r="BV33">
            <v>86</v>
          </cell>
          <cell r="BW33">
            <v>102</v>
          </cell>
          <cell r="BX33">
            <v>40</v>
          </cell>
          <cell r="BY33">
            <v>60</v>
          </cell>
          <cell r="BZ33"/>
          <cell r="CA33">
            <v>20.399999999999999</v>
          </cell>
          <cell r="CB33"/>
          <cell r="CC33"/>
          <cell r="CD33"/>
          <cell r="CE33"/>
          <cell r="CF33"/>
          <cell r="CG33"/>
          <cell r="CH33"/>
          <cell r="CI33"/>
          <cell r="CV33">
            <v>540</v>
          </cell>
        </row>
        <row r="34">
          <cell r="C34">
            <v>3701383195532</v>
          </cell>
          <cell r="D34"/>
          <cell r="E34" t="str">
            <v>STILLA</v>
          </cell>
          <cell r="F34" t="str">
            <v xml:space="preserve">Canapé droit COCOONE convertible express </v>
          </cell>
          <cell r="G34" t="str">
            <v>Tessero 3</v>
          </cell>
          <cell r="H34" t="str">
            <v>Gris clair</v>
          </cell>
          <cell r="I34" t="str">
            <v>Tissu</v>
          </cell>
          <cell r="J34"/>
          <cell r="K34"/>
          <cell r="L34"/>
          <cell r="M34"/>
          <cell r="N34" t="str">
            <v>Nature</v>
          </cell>
          <cell r="O34" t="str">
            <v>Canapé 3 places convertible express</v>
          </cell>
          <cell r="P34"/>
          <cell r="Q34"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
          <cell r="S34"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34" t="str">
            <v xml:space="preserve">Convertible express avec matelas
</v>
          </cell>
          <cell r="Y34" t="str">
            <v>Pologne</v>
          </cell>
          <cell r="AA34" t="str">
            <v>mousse PU 28 kg/m3 et  flocons de fibres siliconées</v>
          </cell>
          <cell r="AB34" t="str">
            <v>mousse PU 22 kg/m3 + 2 coussins remplis de flocons de fibres siliconées</v>
          </cell>
          <cell r="AC34"/>
          <cell r="AD34" t="str">
            <v>12 cm</v>
          </cell>
          <cell r="AE34" t="str">
            <v>200x140x12 cm</v>
          </cell>
          <cell r="AF34" t="str">
            <v>200x214x</v>
          </cell>
          <cell r="AG34"/>
          <cell r="AH34" t="str">
            <v>28 kg/m3</v>
          </cell>
          <cell r="AI34" t="str">
            <v>Bois</v>
          </cell>
          <cell r="AJ34">
            <v>160</v>
          </cell>
          <cell r="AK34"/>
          <cell r="AL34"/>
          <cell r="AM34">
            <v>56</v>
          </cell>
          <cell r="AN34"/>
          <cell r="AO34"/>
          <cell r="AP34">
            <v>60</v>
          </cell>
          <cell r="AQ34">
            <v>19</v>
          </cell>
          <cell r="AR34" t="str">
            <v>55 cm</v>
          </cell>
          <cell r="AS34" t="str">
            <v>56 cm</v>
          </cell>
          <cell r="AT34"/>
          <cell r="AU34"/>
          <cell r="AV34" t="str">
            <v>13 cm</v>
          </cell>
          <cell r="AW34" t="str">
            <v>hêtre</v>
          </cell>
          <cell r="AX34" t="str">
            <v>NON</v>
          </cell>
          <cell r="AY34"/>
          <cell r="AZ34" t="str">
            <v>OUI</v>
          </cell>
          <cell r="BA34"/>
          <cell r="BB34"/>
          <cell r="BC34"/>
          <cell r="BD34"/>
          <cell r="BE34"/>
          <cell r="BF34"/>
          <cell r="BG34"/>
          <cell r="BH34" t="str">
            <v>NON</v>
          </cell>
          <cell r="BI34" t="str">
            <v>Assise : mousse polyruréthane et flocons de fibres siliconées
Dossier : mousse polyruréthane et flocons de fibres siliconées</v>
          </cell>
          <cell r="BJ34" t="str">
            <v>Assise : 28kg/m3
Dossier 28kg/m3</v>
          </cell>
          <cell r="BK34">
            <v>200</v>
          </cell>
          <cell r="BL34">
            <v>105</v>
          </cell>
          <cell r="BM34">
            <v>98</v>
          </cell>
          <cell r="BN34"/>
          <cell r="BO34">
            <v>108.5</v>
          </cell>
          <cell r="BP34">
            <v>112.9</v>
          </cell>
          <cell r="BQ34"/>
          <cell r="BR34">
            <v>1.72</v>
          </cell>
          <cell r="BS34">
            <v>2</v>
          </cell>
          <cell r="BT34">
            <v>162</v>
          </cell>
          <cell r="BU34">
            <v>106</v>
          </cell>
          <cell r="BV34">
            <v>86</v>
          </cell>
          <cell r="BW34">
            <v>102</v>
          </cell>
          <cell r="BX34">
            <v>40</v>
          </cell>
          <cell r="BY34">
            <v>60</v>
          </cell>
          <cell r="BZ34"/>
          <cell r="CA34">
            <v>20.399999999999999</v>
          </cell>
          <cell r="CB34"/>
          <cell r="CC34"/>
          <cell r="CD34"/>
          <cell r="CE34"/>
          <cell r="CF34"/>
          <cell r="CG34"/>
          <cell r="CH34"/>
          <cell r="CI34"/>
          <cell r="CV34">
            <v>540</v>
          </cell>
        </row>
        <row r="35">
          <cell r="C35">
            <v>3701383195525</v>
          </cell>
          <cell r="D35"/>
          <cell r="E35" t="str">
            <v>STILLA</v>
          </cell>
          <cell r="F35" t="str">
            <v xml:space="preserve">Canapé droit COCOONE convertible express </v>
          </cell>
          <cell r="G35" t="str">
            <v>Tessero 13</v>
          </cell>
          <cell r="H35" t="str">
            <v>Bleu</v>
          </cell>
          <cell r="I35" t="str">
            <v>Tissu</v>
          </cell>
          <cell r="J35"/>
          <cell r="K35"/>
          <cell r="L35"/>
          <cell r="M35"/>
          <cell r="N35" t="str">
            <v>Nature</v>
          </cell>
          <cell r="O35" t="str">
            <v>Canapé 3 places convertible express</v>
          </cell>
          <cell r="P35"/>
          <cell r="Q35"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
          <cell r="S35"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35" t="str">
            <v xml:space="preserve">Convertible express avec matelas
</v>
          </cell>
          <cell r="Y35" t="str">
            <v>Pologne</v>
          </cell>
          <cell r="AA35" t="str">
            <v>mousse PU 28 kg/m3 et  flocons de fibres siliconées</v>
          </cell>
          <cell r="AB35" t="str">
            <v>mousse PU 22 kg/m3 + 2 coussins remplis de flocons de fibres siliconées</v>
          </cell>
          <cell r="AC35"/>
          <cell r="AD35" t="str">
            <v>12 cm</v>
          </cell>
          <cell r="AE35" t="str">
            <v>200x140x12 cm</v>
          </cell>
          <cell r="AF35" t="str">
            <v>200x214x</v>
          </cell>
          <cell r="AG35"/>
          <cell r="AH35" t="str">
            <v>28 kg/m3</v>
          </cell>
          <cell r="AI35" t="str">
            <v>Bois</v>
          </cell>
          <cell r="AJ35">
            <v>160</v>
          </cell>
          <cell r="AK35"/>
          <cell r="AL35"/>
          <cell r="AM35">
            <v>56</v>
          </cell>
          <cell r="AN35"/>
          <cell r="AO35"/>
          <cell r="AP35">
            <v>60</v>
          </cell>
          <cell r="AQ35">
            <v>19</v>
          </cell>
          <cell r="AR35" t="str">
            <v>55 cm</v>
          </cell>
          <cell r="AS35" t="str">
            <v>56 cm</v>
          </cell>
          <cell r="AT35"/>
          <cell r="AU35"/>
          <cell r="AV35" t="str">
            <v>13 cm</v>
          </cell>
          <cell r="AW35" t="str">
            <v>hêtre</v>
          </cell>
          <cell r="AX35" t="str">
            <v>NON</v>
          </cell>
          <cell r="AY35"/>
          <cell r="AZ35" t="str">
            <v>OUI</v>
          </cell>
          <cell r="BA35"/>
          <cell r="BB35"/>
          <cell r="BC35"/>
          <cell r="BD35"/>
          <cell r="BE35"/>
          <cell r="BF35"/>
          <cell r="BG35"/>
          <cell r="BH35" t="str">
            <v>NON</v>
          </cell>
          <cell r="BI35" t="str">
            <v>Assise : mousse polyruréthane et flocons de fibres siliconées
Dossier : mousse polyruréthane et flocons de fibres siliconées</v>
          </cell>
          <cell r="BJ35" t="str">
            <v>Assise : 28kg/m3
Dossier 28kg/m3</v>
          </cell>
          <cell r="BK35">
            <v>200</v>
          </cell>
          <cell r="BL35">
            <v>105</v>
          </cell>
          <cell r="BM35">
            <v>98</v>
          </cell>
          <cell r="BN35"/>
          <cell r="BO35">
            <v>108.5</v>
          </cell>
          <cell r="BP35">
            <v>112.9</v>
          </cell>
          <cell r="BQ35"/>
          <cell r="BR35">
            <v>1.72</v>
          </cell>
          <cell r="BS35">
            <v>2</v>
          </cell>
          <cell r="BT35">
            <v>162</v>
          </cell>
          <cell r="BU35">
            <v>106</v>
          </cell>
          <cell r="BV35">
            <v>86</v>
          </cell>
          <cell r="BW35">
            <v>102</v>
          </cell>
          <cell r="BX35">
            <v>40</v>
          </cell>
          <cell r="BY35">
            <v>60</v>
          </cell>
          <cell r="BZ35"/>
          <cell r="CA35">
            <v>20.399999999999999</v>
          </cell>
          <cell r="CB35"/>
          <cell r="CC35"/>
          <cell r="CD35"/>
          <cell r="CE35"/>
          <cell r="CF35"/>
          <cell r="CG35"/>
          <cell r="CH35"/>
          <cell r="CI35"/>
          <cell r="CV35">
            <v>540</v>
          </cell>
        </row>
        <row r="36">
          <cell r="C36">
            <v>3701383195518</v>
          </cell>
          <cell r="D36"/>
          <cell r="E36" t="str">
            <v>STILLA</v>
          </cell>
          <cell r="F36" t="str">
            <v xml:space="preserve">Canapé droit COCOONE convertible express </v>
          </cell>
          <cell r="G36" t="str">
            <v>Tessero 5</v>
          </cell>
          <cell r="H36" t="str">
            <v>Taupe</v>
          </cell>
          <cell r="I36" t="str">
            <v>Tissu</v>
          </cell>
          <cell r="J36"/>
          <cell r="K36"/>
          <cell r="L36"/>
          <cell r="M36"/>
          <cell r="N36" t="str">
            <v>Nature</v>
          </cell>
          <cell r="O36" t="str">
            <v>Canapé 3 places convertible express</v>
          </cell>
          <cell r="P36"/>
          <cell r="Q36"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
          <cell r="S36"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36" t="str">
            <v xml:space="preserve">Convertible express avec matelas
</v>
          </cell>
          <cell r="Y36" t="str">
            <v>Pologne</v>
          </cell>
          <cell r="AA36" t="str">
            <v>mousse PU 28 kg/m3 et  flocons de fibres siliconées</v>
          </cell>
          <cell r="AB36" t="str">
            <v>mousse PU 22 kg/m3 + 2 coussins remplis de flocons de fibres siliconées</v>
          </cell>
          <cell r="AC36"/>
          <cell r="AD36" t="str">
            <v>12 cm</v>
          </cell>
          <cell r="AE36" t="str">
            <v>200x140x12 cm</v>
          </cell>
          <cell r="AF36" t="str">
            <v>200x214x</v>
          </cell>
          <cell r="AG36"/>
          <cell r="AH36" t="str">
            <v>28 kg/m3</v>
          </cell>
          <cell r="AI36" t="str">
            <v>Bois</v>
          </cell>
          <cell r="AJ36">
            <v>160</v>
          </cell>
          <cell r="AK36"/>
          <cell r="AL36"/>
          <cell r="AM36">
            <v>56</v>
          </cell>
          <cell r="AN36"/>
          <cell r="AO36"/>
          <cell r="AP36">
            <v>60</v>
          </cell>
          <cell r="AQ36">
            <v>19</v>
          </cell>
          <cell r="AR36" t="str">
            <v>55 cm</v>
          </cell>
          <cell r="AS36" t="str">
            <v>56 cm</v>
          </cell>
          <cell r="AT36"/>
          <cell r="AU36"/>
          <cell r="AV36" t="str">
            <v>13 cm</v>
          </cell>
          <cell r="AW36" t="str">
            <v>hêtre</v>
          </cell>
          <cell r="AX36" t="str">
            <v>NON</v>
          </cell>
          <cell r="AY36"/>
          <cell r="AZ36" t="str">
            <v>OUI</v>
          </cell>
          <cell r="BA36"/>
          <cell r="BB36"/>
          <cell r="BC36"/>
          <cell r="BD36"/>
          <cell r="BE36"/>
          <cell r="BF36"/>
          <cell r="BG36"/>
          <cell r="BH36" t="str">
            <v>NON</v>
          </cell>
          <cell r="BI36" t="str">
            <v>Assise : mousse polyruréthane et flocons de fibres siliconées
Dossier : mousse polyruréthane et flocons de fibres siliconées</v>
          </cell>
          <cell r="BJ36" t="str">
            <v>Assise : 28kg/m3
Dossier 28kg/m3</v>
          </cell>
          <cell r="BK36">
            <v>200</v>
          </cell>
          <cell r="BL36">
            <v>105</v>
          </cell>
          <cell r="BM36">
            <v>98</v>
          </cell>
          <cell r="BN36"/>
          <cell r="BO36">
            <v>108.5</v>
          </cell>
          <cell r="BP36">
            <v>112.9</v>
          </cell>
          <cell r="BQ36"/>
          <cell r="BR36">
            <v>1.72</v>
          </cell>
          <cell r="BS36">
            <v>2</v>
          </cell>
          <cell r="BT36">
            <v>162</v>
          </cell>
          <cell r="BU36">
            <v>106</v>
          </cell>
          <cell r="BV36">
            <v>86</v>
          </cell>
          <cell r="BW36">
            <v>102</v>
          </cell>
          <cell r="BX36">
            <v>40</v>
          </cell>
          <cell r="BY36">
            <v>60</v>
          </cell>
          <cell r="BZ36"/>
          <cell r="CA36">
            <v>20.399999999999999</v>
          </cell>
          <cell r="CB36"/>
          <cell r="CC36"/>
          <cell r="CD36"/>
          <cell r="CE36"/>
          <cell r="CF36"/>
          <cell r="CG36"/>
          <cell r="CH36"/>
          <cell r="CI36"/>
          <cell r="CV36">
            <v>540</v>
          </cell>
        </row>
        <row r="37">
          <cell r="C37">
            <v>3701383195501</v>
          </cell>
          <cell r="D37"/>
          <cell r="E37" t="str">
            <v xml:space="preserve">PERROT </v>
          </cell>
          <cell r="F37" t="str">
            <v xml:space="preserve">Canapé droit PANAMA convertible express </v>
          </cell>
          <cell r="G37" t="str">
            <v>Aston 1</v>
          </cell>
          <cell r="H37" t="str">
            <v>Beige</v>
          </cell>
          <cell r="I37" t="str">
            <v>Tissu</v>
          </cell>
          <cell r="J37"/>
          <cell r="K37"/>
          <cell r="L37"/>
          <cell r="M37"/>
          <cell r="N37" t="str">
            <v>Scandinave</v>
          </cell>
          <cell r="O37" t="str">
            <v>Canapé 3 places convertible avec coffre</v>
          </cell>
          <cell r="P37"/>
          <cell r="Q37" t="str">
            <v>Canapé 3 places au style tendance et scandinave. Couchage d’appoint (193x140cm) et coffre de rengement rendrent ce canapé très fonctionnels. Dossier capitonnée et son revêtement soulignent le look moderne et élégant. Ses pieds en bois et ses accoudoirs arrondis permettrons de décorer votre salon tout en profitant d'un confort optimal. Panneau de particules, bois massif, panneau de fibres, contreplaqué, carton; assise: ressorts zig-zag, mousse HR 30 kg/m3 et ouate 100 g/m2; dossier: ressorts zig-zag, mousse HR 30 kg/m3 et ouate 100 g/m2, coussins remplis de flocons de mousse et ouate 150 g/m2, pieds en bois.</v>
          </cell>
          <cell r="R37"/>
          <cell r="S37" t="str">
            <v xml:space="preserve">Adoptez le canapé PANAMA pour son look épuré et moderne.
Son grand coffre vous permettra de ranger vos plaids et oreiller.
Son couchage d'appoint est facile et très pratique pour acceuillir vos invités.
</v>
          </cell>
          <cell r="Y37" t="str">
            <v>Pologne</v>
          </cell>
          <cell r="AA37" t="str">
            <v>mousse HR 30 kg/m3 et ouate 100 g/m2</v>
          </cell>
          <cell r="AB37" t="str">
            <v>mousse HR 30 kg/m3 et ouate 100 g/m2 +  coussins remplis de flocons de mousse et ouate 150 g/m2</v>
          </cell>
          <cell r="AC37"/>
          <cell r="AD37"/>
          <cell r="AE37" t="str">
            <v>193x140 cm</v>
          </cell>
          <cell r="AF37"/>
          <cell r="AG37"/>
          <cell r="AH37" t="str">
            <v>densité de mousse sur le couchage 30 kg/m3</v>
          </cell>
          <cell r="AI37" t="str">
            <v>Bois</v>
          </cell>
          <cell r="AJ37">
            <v>193</v>
          </cell>
          <cell r="AK37"/>
          <cell r="AL37"/>
          <cell r="AM37">
            <v>48</v>
          </cell>
          <cell r="AN37"/>
          <cell r="AO37"/>
          <cell r="AP37">
            <v>73</v>
          </cell>
          <cell r="AQ37">
            <v>21</v>
          </cell>
          <cell r="AR37" t="str">
            <v>48 cm</v>
          </cell>
          <cell r="AS37" t="str">
            <v>51 cm</v>
          </cell>
          <cell r="AT37"/>
          <cell r="AU37"/>
          <cell r="AV37" t="str">
            <v>12 cm</v>
          </cell>
          <cell r="AW37" t="str">
            <v>hêtre</v>
          </cell>
          <cell r="AX37" t="str">
            <v>OUI</v>
          </cell>
          <cell r="AY37" t="str">
            <v>181,8x43,8x12</v>
          </cell>
          <cell r="AZ37" t="str">
            <v>OUI</v>
          </cell>
          <cell r="BA37"/>
          <cell r="BB37"/>
          <cell r="BC37"/>
          <cell r="BD37"/>
          <cell r="BE37"/>
          <cell r="BF37"/>
          <cell r="BG37"/>
          <cell r="BH37" t="str">
            <v>NON</v>
          </cell>
          <cell r="BI37" t="str">
            <v xml:space="preserve">Assise : mousse polyruréthane et ouate
Dossier : HR mousse polyruréthane et ouate, flocons de mousse </v>
          </cell>
          <cell r="BJ37" t="str">
            <v>Assise : 30kg/m3
Dossier 30kg/m3</v>
          </cell>
          <cell r="BK37">
            <v>237</v>
          </cell>
          <cell r="BL37">
            <v>90</v>
          </cell>
          <cell r="BM37">
            <v>91</v>
          </cell>
          <cell r="BN37"/>
          <cell r="BO37">
            <v>80</v>
          </cell>
          <cell r="BP37">
            <v>84</v>
          </cell>
          <cell r="BQ37"/>
          <cell r="BR37">
            <v>1.21</v>
          </cell>
          <cell r="BS37">
            <v>1</v>
          </cell>
          <cell r="BT37">
            <v>195</v>
          </cell>
          <cell r="BU37">
            <v>91</v>
          </cell>
          <cell r="BV37">
            <v>68</v>
          </cell>
          <cell r="BW37">
            <v>84</v>
          </cell>
          <cell r="BX37"/>
          <cell r="BY37"/>
          <cell r="BZ37"/>
          <cell r="CA37"/>
          <cell r="CB37"/>
          <cell r="CC37"/>
          <cell r="CD37"/>
          <cell r="CE37"/>
          <cell r="CF37"/>
          <cell r="CG37"/>
          <cell r="CH37"/>
          <cell r="CI37"/>
          <cell r="CV37">
            <v>325</v>
          </cell>
        </row>
        <row r="38">
          <cell r="C38">
            <v>3701383195495</v>
          </cell>
          <cell r="D38"/>
          <cell r="E38" t="str">
            <v xml:space="preserve">PERROT </v>
          </cell>
          <cell r="F38" t="str">
            <v xml:space="preserve">Canapé droit PANAMA convertible express </v>
          </cell>
          <cell r="G38" t="str">
            <v>Aston 17</v>
          </cell>
          <cell r="H38" t="str">
            <v>Gris foncé</v>
          </cell>
          <cell r="I38" t="str">
            <v>Tissu</v>
          </cell>
          <cell r="J38"/>
          <cell r="K38"/>
          <cell r="L38"/>
          <cell r="M38"/>
          <cell r="N38" t="str">
            <v>Scandinave</v>
          </cell>
          <cell r="O38" t="str">
            <v>Canapé 3 places convertible avec coffre</v>
          </cell>
          <cell r="P38"/>
          <cell r="Q38" t="str">
            <v>Canapé 3 places au style tendance et scandinave. Couchage d’appoint (193x140cm) et coffre de rengement rendrent ce canapé très fonctionnels. Dossier capitonnée et son revêtement soulignent le look moderne et élégant. Ses pieds en bois et ses accoudoirs arrondis permettrons de décorer votre salon tout en profitant d'un confort optimal. Panneau de particules, bois massif, panneau de fibres, contreplaqué, carton; assise: ressorts zig-zag, mousse HR 30 kg/m3 et ouate 100 g/m2; dossier: ressorts zig-zag, mousse HR 30 kg/m3 et ouate 100 g/m2, coussins remplis de flocons de mousse et ouate 150 g/m2, pieds en bois.</v>
          </cell>
          <cell r="R38"/>
          <cell r="S38" t="str">
            <v xml:space="preserve">Adoptez le canapé PANAMA pour son look épuré et moderne.
Son grand coffre vous permettra de ranger vos plaids et oreiller.
Son couchage d'appoint est facile et très pratique pour acceuillir vos invités.
</v>
          </cell>
          <cell r="Y38" t="str">
            <v>Pologne</v>
          </cell>
          <cell r="AA38" t="str">
            <v>mousse HR 30 kg/m3 et ouate 100 g/m2</v>
          </cell>
          <cell r="AB38" t="str">
            <v>mousse HR 30 kg/m3 et ouate 100 g/m2 +  coussins remplis de flocons de mousse et ouate 150 g/m2</v>
          </cell>
          <cell r="AC38"/>
          <cell r="AD38"/>
          <cell r="AE38" t="str">
            <v>193x140 cm</v>
          </cell>
          <cell r="AF38"/>
          <cell r="AG38"/>
          <cell r="AH38" t="str">
            <v>densité de mousse sur le couchage 30 kg/m3</v>
          </cell>
          <cell r="AI38" t="str">
            <v>Bois</v>
          </cell>
          <cell r="AJ38">
            <v>193</v>
          </cell>
          <cell r="AK38"/>
          <cell r="AL38"/>
          <cell r="AM38">
            <v>48</v>
          </cell>
          <cell r="AN38"/>
          <cell r="AO38"/>
          <cell r="AP38">
            <v>73</v>
          </cell>
          <cell r="AQ38">
            <v>21</v>
          </cell>
          <cell r="AR38" t="str">
            <v>48 cm</v>
          </cell>
          <cell r="AS38" t="str">
            <v>51 cm</v>
          </cell>
          <cell r="AT38"/>
          <cell r="AU38"/>
          <cell r="AV38" t="str">
            <v>12 cm</v>
          </cell>
          <cell r="AW38" t="str">
            <v>hêtre</v>
          </cell>
          <cell r="AX38" t="str">
            <v>OUI</v>
          </cell>
          <cell r="AY38" t="str">
            <v>181,8x43,8x12</v>
          </cell>
          <cell r="AZ38" t="str">
            <v>OUI</v>
          </cell>
          <cell r="BA38"/>
          <cell r="BB38"/>
          <cell r="BC38"/>
          <cell r="BD38"/>
          <cell r="BE38"/>
          <cell r="BF38"/>
          <cell r="BG38"/>
          <cell r="BH38" t="str">
            <v>NON</v>
          </cell>
          <cell r="BI38" t="str">
            <v xml:space="preserve">Assise : mousse polyruréthane et ouate
Dossier : HR mousse polyruréthane et ouate, flocons de mousse </v>
          </cell>
          <cell r="BJ38" t="str">
            <v>Assise : 30kg/m3
Dossier 30kg/m3</v>
          </cell>
          <cell r="BK38">
            <v>237</v>
          </cell>
          <cell r="BL38">
            <v>90</v>
          </cell>
          <cell r="BM38">
            <v>91</v>
          </cell>
          <cell r="BN38"/>
          <cell r="BO38">
            <v>80</v>
          </cell>
          <cell r="BP38">
            <v>84</v>
          </cell>
          <cell r="BQ38"/>
          <cell r="BR38">
            <v>1.21</v>
          </cell>
          <cell r="BS38">
            <v>1</v>
          </cell>
          <cell r="BT38">
            <v>195</v>
          </cell>
          <cell r="BU38">
            <v>91</v>
          </cell>
          <cell r="BV38">
            <v>68</v>
          </cell>
          <cell r="BW38">
            <v>84</v>
          </cell>
          <cell r="BX38"/>
          <cell r="BY38"/>
          <cell r="BZ38"/>
          <cell r="CA38"/>
          <cell r="CB38"/>
          <cell r="CC38"/>
          <cell r="CD38"/>
          <cell r="CE38"/>
          <cell r="CF38"/>
          <cell r="CG38"/>
          <cell r="CH38"/>
          <cell r="CI38"/>
          <cell r="CV38">
            <v>325</v>
          </cell>
        </row>
        <row r="39">
          <cell r="C39">
            <v>3701383195488</v>
          </cell>
          <cell r="D39"/>
          <cell r="E39" t="str">
            <v xml:space="preserve">PERROT </v>
          </cell>
          <cell r="F39" t="str">
            <v xml:space="preserve">Canapé droit PANAMA convertible express </v>
          </cell>
          <cell r="G39" t="str">
            <v>Aston 14</v>
          </cell>
          <cell r="H39" t="str">
            <v>Gris clair</v>
          </cell>
          <cell r="I39" t="str">
            <v>Tissu</v>
          </cell>
          <cell r="J39"/>
          <cell r="K39"/>
          <cell r="L39"/>
          <cell r="M39"/>
          <cell r="N39" t="str">
            <v>Scandinave</v>
          </cell>
          <cell r="O39" t="str">
            <v>Canapé 3 places convertible avec coffre</v>
          </cell>
          <cell r="P39"/>
          <cell r="Q39" t="str">
            <v>Canapé 3 places au style tendance et scandinave. Couchage d’appoint (193x140cm) et coffre de rengement rendrent ce canapé très fonctionnels. Dossier capitonnée et son revêtement soulignent le look moderne et élégant. Ses pieds en bois et ses accoudoirs arrondis permettrons de décorer votre salon tout en profitant d'un confort optimal. Panneau de particules, bois massif, panneau de fibres, contreplaqué, carton; assise: ressorts zig-zag, mousse HR 30 kg/m3 et ouate 100 g/m2; dossier: ressorts zig-zag, mousse HR 30 kg/m3 et ouate 100 g/m2, coussins remplis de flocons de mousse et ouate 150 g/m2, pieds en bois.</v>
          </cell>
          <cell r="R39"/>
          <cell r="S39" t="str">
            <v xml:space="preserve">Adoptez le canapé PANAMA pour son look épuré et moderne.
Son grand coffre vous permettra de ranger vos plaids et oreiller.
Son couchage d'appoint est facile et très pratique pour acceuillir vos invités.
</v>
          </cell>
          <cell r="Y39" t="str">
            <v>Pologne</v>
          </cell>
          <cell r="AA39" t="str">
            <v>mousse HR 30 kg/m3 et ouate 100 g/m2</v>
          </cell>
          <cell r="AB39" t="str">
            <v>mousse HR 30 kg/m3 et ouate 100 g/m2 +  coussins remplis de flocons de mousse et ouate 150 g/m2</v>
          </cell>
          <cell r="AC39"/>
          <cell r="AD39"/>
          <cell r="AE39" t="str">
            <v>193x140 cm</v>
          </cell>
          <cell r="AF39"/>
          <cell r="AG39"/>
          <cell r="AH39" t="str">
            <v>densité de mousse sur le couchage 30 kg/m3</v>
          </cell>
          <cell r="AI39" t="str">
            <v>Bois</v>
          </cell>
          <cell r="AJ39">
            <v>193</v>
          </cell>
          <cell r="AK39"/>
          <cell r="AL39"/>
          <cell r="AM39">
            <v>48</v>
          </cell>
          <cell r="AN39"/>
          <cell r="AO39"/>
          <cell r="AP39">
            <v>73</v>
          </cell>
          <cell r="AQ39">
            <v>21</v>
          </cell>
          <cell r="AR39" t="str">
            <v>48 cm</v>
          </cell>
          <cell r="AS39" t="str">
            <v>51 cm</v>
          </cell>
          <cell r="AT39"/>
          <cell r="AU39"/>
          <cell r="AV39" t="str">
            <v>12 cm</v>
          </cell>
          <cell r="AW39" t="str">
            <v>hêtre</v>
          </cell>
          <cell r="AX39" t="str">
            <v>OUI</v>
          </cell>
          <cell r="AY39" t="str">
            <v>181,8x43,8x12</v>
          </cell>
          <cell r="AZ39" t="str">
            <v>OUI</v>
          </cell>
          <cell r="BA39"/>
          <cell r="BB39"/>
          <cell r="BC39"/>
          <cell r="BD39"/>
          <cell r="BE39"/>
          <cell r="BF39"/>
          <cell r="BG39"/>
          <cell r="BH39" t="str">
            <v>NON</v>
          </cell>
          <cell r="BI39" t="str">
            <v xml:space="preserve">Assise : mousse polyruréthane et ouate
Dossier : HR mousse polyruréthane et ouate, flocons de mousse </v>
          </cell>
          <cell r="BJ39" t="str">
            <v>Assise : 30kg/m3
Dossier 30kg/m3</v>
          </cell>
          <cell r="BK39">
            <v>237</v>
          </cell>
          <cell r="BL39">
            <v>90</v>
          </cell>
          <cell r="BM39">
            <v>91</v>
          </cell>
          <cell r="BN39"/>
          <cell r="BO39">
            <v>80</v>
          </cell>
          <cell r="BP39">
            <v>84</v>
          </cell>
          <cell r="BQ39"/>
          <cell r="BR39">
            <v>1.21</v>
          </cell>
          <cell r="BS39">
            <v>1</v>
          </cell>
          <cell r="BT39">
            <v>195</v>
          </cell>
          <cell r="BU39">
            <v>91</v>
          </cell>
          <cell r="BV39">
            <v>68</v>
          </cell>
          <cell r="BW39">
            <v>84</v>
          </cell>
          <cell r="BX39"/>
          <cell r="BY39"/>
          <cell r="BZ39"/>
          <cell r="CA39"/>
          <cell r="CB39"/>
          <cell r="CC39"/>
          <cell r="CD39"/>
          <cell r="CE39"/>
          <cell r="CF39"/>
          <cell r="CG39"/>
          <cell r="CH39"/>
          <cell r="CI39"/>
          <cell r="CV39">
            <v>325</v>
          </cell>
        </row>
        <row r="40">
          <cell r="C40">
            <v>3701383195471</v>
          </cell>
          <cell r="D40"/>
          <cell r="E40" t="str">
            <v xml:space="preserve">PERROT </v>
          </cell>
          <cell r="F40" t="str">
            <v xml:space="preserve">Canapé droit PANAMA convertible express </v>
          </cell>
          <cell r="G40" t="str">
            <v>Aston 11</v>
          </cell>
          <cell r="H40" t="str">
            <v>Bleu</v>
          </cell>
          <cell r="I40" t="str">
            <v>Tissu</v>
          </cell>
          <cell r="J40"/>
          <cell r="K40"/>
          <cell r="L40"/>
          <cell r="M40"/>
          <cell r="N40" t="str">
            <v>Scandinave</v>
          </cell>
          <cell r="O40" t="str">
            <v>Canapé 3 places convertible avec coffre</v>
          </cell>
          <cell r="P40"/>
          <cell r="Q40" t="str">
            <v>Canapé 3 places au style tendance et scandinave. Couchage d’appoint (193x140cm) et coffre de rengement rendrent ce canapé très fonctionnels. Dossier capitonnée et son revêtement soulignent le look moderne et élégant. Ses pieds en bois et ses accoudoirs arrondis permettrons de décorer votre salon tout en profitant d'un confort optimal. Panneau de particules, bois massif, panneau de fibres, contreplaqué, carton; assise: ressorts zig-zag, mousse HR 30 kg/m3 et ouate 100 g/m2; dossier: ressorts zig-zag, mousse HR 30 kg/m3 et ouate 100 g/m2, coussins remplis de flocons de mousse et ouate 150 g/m2, pieds en bois.</v>
          </cell>
          <cell r="R40"/>
          <cell r="S40" t="str">
            <v xml:space="preserve">Adoptez le canapé PANAMA pour son look épuré et moderne.
Son grand coffre vous permettra de ranger vos plaids et oreiller.
Son couchage d'appoint est facile et très pratique pour acceuillir vos invités.
</v>
          </cell>
          <cell r="Y40" t="str">
            <v>Pologne</v>
          </cell>
          <cell r="AA40" t="str">
            <v>mousse HR 30 kg/m3 et ouate 100 g/m2</v>
          </cell>
          <cell r="AB40" t="str">
            <v>mousse HR 30 kg/m3 et ouate 100 g/m2 +  coussins remplis de flocons de mousse et ouate 150 g/m2</v>
          </cell>
          <cell r="AC40"/>
          <cell r="AD40"/>
          <cell r="AE40" t="str">
            <v>193x140 cm</v>
          </cell>
          <cell r="AF40"/>
          <cell r="AG40"/>
          <cell r="AH40" t="str">
            <v>densité de mousse sur le couchage 30 kg/m3</v>
          </cell>
          <cell r="AI40" t="str">
            <v>Bois</v>
          </cell>
          <cell r="AJ40">
            <v>193</v>
          </cell>
          <cell r="AK40"/>
          <cell r="AL40"/>
          <cell r="AM40">
            <v>48</v>
          </cell>
          <cell r="AN40"/>
          <cell r="AO40"/>
          <cell r="AP40">
            <v>73</v>
          </cell>
          <cell r="AQ40">
            <v>21</v>
          </cell>
          <cell r="AR40" t="str">
            <v>48 cm</v>
          </cell>
          <cell r="AS40" t="str">
            <v>51 cm</v>
          </cell>
          <cell r="AT40"/>
          <cell r="AU40"/>
          <cell r="AV40" t="str">
            <v>12 cm</v>
          </cell>
          <cell r="AW40" t="str">
            <v>hêtre</v>
          </cell>
          <cell r="AX40" t="str">
            <v>OUI</v>
          </cell>
          <cell r="AY40" t="str">
            <v>181,8x43,8x12</v>
          </cell>
          <cell r="AZ40" t="str">
            <v>OUI</v>
          </cell>
          <cell r="BA40"/>
          <cell r="BB40"/>
          <cell r="BC40"/>
          <cell r="BD40"/>
          <cell r="BE40"/>
          <cell r="BF40"/>
          <cell r="BG40"/>
          <cell r="BH40" t="str">
            <v>NON</v>
          </cell>
          <cell r="BI40" t="str">
            <v xml:space="preserve">Assise : mousse polyruréthane et ouate
Dossier : HR mousse polyruréthane et ouate, flocons de mousse </v>
          </cell>
          <cell r="BJ40" t="str">
            <v>Assise : 30kg/m3
Dossier 30kg/m3</v>
          </cell>
          <cell r="BK40">
            <v>237</v>
          </cell>
          <cell r="BL40">
            <v>90</v>
          </cell>
          <cell r="BM40">
            <v>91</v>
          </cell>
          <cell r="BN40"/>
          <cell r="BO40">
            <v>80</v>
          </cell>
          <cell r="BP40">
            <v>84</v>
          </cell>
          <cell r="BQ40"/>
          <cell r="BR40">
            <v>1.21</v>
          </cell>
          <cell r="BS40">
            <v>1</v>
          </cell>
          <cell r="BT40">
            <v>195</v>
          </cell>
          <cell r="BU40">
            <v>91</v>
          </cell>
          <cell r="BV40">
            <v>68</v>
          </cell>
          <cell r="BW40">
            <v>84</v>
          </cell>
          <cell r="BX40"/>
          <cell r="BY40"/>
          <cell r="BZ40"/>
          <cell r="CA40"/>
          <cell r="CB40"/>
          <cell r="CC40"/>
          <cell r="CD40"/>
          <cell r="CE40"/>
          <cell r="CF40"/>
          <cell r="CG40"/>
          <cell r="CH40"/>
          <cell r="CI40"/>
          <cell r="CV40">
            <v>325</v>
          </cell>
        </row>
        <row r="41">
          <cell r="C41">
            <v>3701383195464</v>
          </cell>
          <cell r="D41"/>
          <cell r="E41" t="str">
            <v xml:space="preserve">PERROT </v>
          </cell>
          <cell r="F41" t="str">
            <v xml:space="preserve">Canapé droit PANAMA convertible express </v>
          </cell>
          <cell r="G41" t="str">
            <v>Aston 27</v>
          </cell>
          <cell r="H41" t="str">
            <v>Vert</v>
          </cell>
          <cell r="I41" t="str">
            <v>Tissu</v>
          </cell>
          <cell r="J41"/>
          <cell r="K41"/>
          <cell r="L41"/>
          <cell r="M41"/>
          <cell r="N41" t="str">
            <v>Scandinave</v>
          </cell>
          <cell r="O41" t="str">
            <v>Canapé 3 places convertible avec coffre</v>
          </cell>
          <cell r="P41"/>
          <cell r="Q41" t="str">
            <v>Canapé 3 places au style tendance et scandinave. Couchage d’appoint (193x140cm) et coffre de rengement rendrent ce canapé très fonctionnels. Dossier capitonnée et son revêtement soulignent le look moderne et élégant. Ses pieds en bois et ses accoudoirs arrondis permettrons de décorer votre salon tout en profitant d'un confort optimal. Panneau de particules, bois massif, panneau de fibres, contreplaqué, carton; assise: ressorts zig-zag, mousse HR 30 kg/m3 et ouate 100 g/m2; dossier: ressorts zig-zag, mousse HR 30 kg/m3 et ouate 100 g/m2, coussins remplis de flocons de mousse et ouate 150 g/m2, pieds en bois.</v>
          </cell>
          <cell r="R41"/>
          <cell r="S41" t="str">
            <v xml:space="preserve">Adoptez le canapé PANAMA pour son look épuré et moderne.
Son grand coffre vous permettra de ranger vos plaids et oreiller.
Son couchage d'appoint est facile et très pratique pour acceuillir vos invités.
</v>
          </cell>
          <cell r="Y41" t="str">
            <v>Pologne</v>
          </cell>
          <cell r="AA41" t="str">
            <v>mousse HR 30 kg/m3 et ouate 100 g/m2</v>
          </cell>
          <cell r="AB41" t="str">
            <v>mousse HR 30 kg/m3 et ouate 100 g/m2 +  coussins remplis de flocons de mousse et ouate 150 g/m2</v>
          </cell>
          <cell r="AC41"/>
          <cell r="AD41"/>
          <cell r="AE41" t="str">
            <v>193x140 cm</v>
          </cell>
          <cell r="AF41"/>
          <cell r="AG41"/>
          <cell r="AH41" t="str">
            <v>densité de mousse sur le couchage 30 kg/m3</v>
          </cell>
          <cell r="AI41" t="str">
            <v>Bois</v>
          </cell>
          <cell r="AJ41">
            <v>193</v>
          </cell>
          <cell r="AK41"/>
          <cell r="AL41"/>
          <cell r="AM41">
            <v>48</v>
          </cell>
          <cell r="AN41"/>
          <cell r="AO41"/>
          <cell r="AP41">
            <v>73</v>
          </cell>
          <cell r="AQ41">
            <v>21</v>
          </cell>
          <cell r="AR41" t="str">
            <v>48 cm</v>
          </cell>
          <cell r="AS41" t="str">
            <v>51 cm</v>
          </cell>
          <cell r="AT41"/>
          <cell r="AU41"/>
          <cell r="AV41" t="str">
            <v>12 cm</v>
          </cell>
          <cell r="AW41" t="str">
            <v>hêtre</v>
          </cell>
          <cell r="AX41" t="str">
            <v>OUI</v>
          </cell>
          <cell r="AY41" t="str">
            <v>181,8x43,8x12</v>
          </cell>
          <cell r="AZ41" t="str">
            <v>OUI</v>
          </cell>
          <cell r="BA41"/>
          <cell r="BB41"/>
          <cell r="BC41"/>
          <cell r="BD41"/>
          <cell r="BE41"/>
          <cell r="BF41"/>
          <cell r="BG41"/>
          <cell r="BH41" t="str">
            <v>NON</v>
          </cell>
          <cell r="BI41" t="str">
            <v xml:space="preserve">Assise : mousse polyruréthane et ouate
Dossier : HR mousse polyruréthane et ouate, flocons de mousse </v>
          </cell>
          <cell r="BJ41" t="str">
            <v>Assise : 30kg/m3
Dossier 30kg/m3</v>
          </cell>
          <cell r="BK41">
            <v>237</v>
          </cell>
          <cell r="BL41">
            <v>90</v>
          </cell>
          <cell r="BM41">
            <v>91</v>
          </cell>
          <cell r="BN41"/>
          <cell r="BO41">
            <v>80</v>
          </cell>
          <cell r="BP41">
            <v>84</v>
          </cell>
          <cell r="BQ41"/>
          <cell r="BR41">
            <v>1.21</v>
          </cell>
          <cell r="BS41">
            <v>1</v>
          </cell>
          <cell r="BT41">
            <v>195</v>
          </cell>
          <cell r="BU41">
            <v>91</v>
          </cell>
          <cell r="BV41">
            <v>68</v>
          </cell>
          <cell r="BW41">
            <v>84</v>
          </cell>
          <cell r="BX41"/>
          <cell r="BY41"/>
          <cell r="BZ41"/>
          <cell r="CA41"/>
          <cell r="CB41"/>
          <cell r="CC41"/>
          <cell r="CD41"/>
          <cell r="CE41"/>
          <cell r="CF41"/>
          <cell r="CG41"/>
          <cell r="CH41"/>
          <cell r="CI41"/>
          <cell r="CV41">
            <v>325</v>
          </cell>
        </row>
        <row r="42">
          <cell r="C42">
            <v>3666270017819</v>
          </cell>
          <cell r="D42"/>
          <cell r="E42" t="str">
            <v>SCARLET</v>
          </cell>
          <cell r="F42" t="str">
            <v>SALIA</v>
          </cell>
          <cell r="G42" t="str">
            <v>RINO 58</v>
          </cell>
          <cell r="H42" t="str">
            <v>Rose</v>
          </cell>
          <cell r="I42" t="str">
            <v>Tissu</v>
          </cell>
          <cell r="J42"/>
          <cell r="K42"/>
          <cell r="L42"/>
          <cell r="M42"/>
          <cell r="N42" t="str">
            <v>Scandinave</v>
          </cell>
          <cell r="O42" t="str">
            <v>Canapé d'angle convertible et réversible avec coffre</v>
          </cell>
          <cell r="P42" t="str">
            <v>Canapé d'angle convertible réversible avec coffre SALIA</v>
          </cell>
          <cell r="Q42" t="str">
            <v>Canapé d'angle au style scandinave. Beau mais à la fois très pratique grâce à son angle réversible et fonctionnel avec coffre de rangement sous la meridienne. Doté d'un lit d'appoint (couchage 140x205 cm). Nombreux coussins dossier capitonnés et pieds en bois donnent un aspect décoratif. Panneau de particules, bois massif, panneau de fibres, contreplaqué, carton; assise: ressorts zig-zag, mousse HR 30 kg/m3 + mousse PU 25 kg/m3 et ouate 150 g/m2; dossier: mousse PU 25 kg/m3 et ouate 150 g/m2 + coussins remplis de flocons de mousse; pieds en bois .</v>
          </cell>
          <cell r="R42"/>
          <cell r="S42" t="str">
            <v>Adoptez les canapés de la collection SALIA ! A la fois design et fonctionnel, ses lignes inspirées du style scandinave apporteront du charme et du cachet à votre salon.</v>
          </cell>
          <cell r="T42" t="str">
            <v>Convetible avec matelas</v>
          </cell>
          <cell r="U42" t="str">
            <v>Reversible</v>
          </cell>
          <cell r="V42" t="str">
            <v>Coffre</v>
          </cell>
          <cell r="W42"/>
          <cell r="X42"/>
          <cell r="Y42" t="str">
            <v>Pologne</v>
          </cell>
          <cell r="Z42"/>
          <cell r="AA42" t="str">
            <v>mousse HR 30 kg/m3 + mousse PU 25 kg/m3 et ouate 150 g/m2</v>
          </cell>
          <cell r="AB42" t="str">
            <v>mousse PU 25 kg/m3 et ouate 150 g/m2 + coussins remplis de flocons de mousse</v>
          </cell>
          <cell r="AC42"/>
          <cell r="AD42"/>
          <cell r="AE42" t="str">
            <v>140x205 cm</v>
          </cell>
          <cell r="AF42"/>
          <cell r="AG42"/>
          <cell r="AH42" t="str">
            <v>densité de mousse sur le couchage HR 30 kg/m3 + PU 25 kg/m3</v>
          </cell>
          <cell r="AI42" t="str">
            <v>bois</v>
          </cell>
          <cell r="AJ42">
            <v>220</v>
          </cell>
          <cell r="AK42"/>
          <cell r="AL42"/>
          <cell r="AM42">
            <v>39</v>
          </cell>
          <cell r="AN42"/>
          <cell r="AO42"/>
          <cell r="AP42">
            <v>71.5</v>
          </cell>
          <cell r="AQ42">
            <v>18.5</v>
          </cell>
          <cell r="AR42" t="str">
            <v>47,5 cm</v>
          </cell>
          <cell r="AS42" t="str">
            <v>canapé: 62 cm meridienne: 121 cm</v>
          </cell>
          <cell r="AT42"/>
          <cell r="AU42"/>
          <cell r="AV42" t="str">
            <v>12 cm</v>
          </cell>
          <cell r="AW42" t="str">
            <v>hêtre</v>
          </cell>
          <cell r="AX42" t="str">
            <v>OUI</v>
          </cell>
          <cell r="AY42" t="str">
            <v>137,8x54,8x14,5</v>
          </cell>
          <cell r="AZ42" t="str">
            <v>OUI</v>
          </cell>
          <cell r="BA42"/>
          <cell r="BB42"/>
          <cell r="BC42"/>
          <cell r="BD42"/>
          <cell r="BE42"/>
          <cell r="BF42"/>
          <cell r="BG42"/>
          <cell r="BH42" t="str">
            <v>OUI</v>
          </cell>
          <cell r="BI42" t="str">
            <v xml:space="preserve">Assise : HR mousse polyruréthane et ouate
Dossier : mousse polyruréthane et ouate, flocons de mousse </v>
          </cell>
          <cell r="BJ42" t="str">
            <v>Assise : 30kg/m3 + 25kg/m3
Dossier 25kg/m3</v>
          </cell>
          <cell r="BK42">
            <v>249</v>
          </cell>
          <cell r="BL42" t="str">
            <v>canapé: 96 meridienne: 161</v>
          </cell>
          <cell r="BM42">
            <v>90</v>
          </cell>
          <cell r="BN42"/>
          <cell r="BO42" t="str">
            <v>104,4</v>
          </cell>
          <cell r="BP42" t="str">
            <v>109,2</v>
          </cell>
          <cell r="BQ42"/>
          <cell r="BR42" t="str">
            <v>1,71</v>
          </cell>
          <cell r="BS42">
            <v>2</v>
          </cell>
          <cell r="BT42">
            <v>142</v>
          </cell>
          <cell r="BU42">
            <v>96</v>
          </cell>
          <cell r="BV42">
            <v>66</v>
          </cell>
          <cell r="BW42"/>
          <cell r="BX42">
            <v>81</v>
          </cell>
          <cell r="BY42">
            <v>162</v>
          </cell>
          <cell r="BZ42">
            <v>62</v>
          </cell>
          <cell r="CA42"/>
          <cell r="CB42"/>
          <cell r="CC42"/>
          <cell r="CD42"/>
          <cell r="CE42"/>
          <cell r="CF42"/>
          <cell r="CG42"/>
          <cell r="CH42"/>
          <cell r="CI42"/>
          <cell r="CJ42"/>
          <cell r="CK42"/>
          <cell r="CL42"/>
          <cell r="CM42"/>
          <cell r="CN42"/>
          <cell r="CO42"/>
          <cell r="CP42"/>
          <cell r="CQ42"/>
          <cell r="CR42"/>
          <cell r="CS42"/>
          <cell r="CT42"/>
          <cell r="CU42"/>
          <cell r="CV42">
            <v>469</v>
          </cell>
        </row>
        <row r="43">
          <cell r="C43">
            <v>3666270017802</v>
          </cell>
          <cell r="D43"/>
          <cell r="E43" t="str">
            <v>SCARLET</v>
          </cell>
          <cell r="F43" t="str">
            <v>SALIA</v>
          </cell>
          <cell r="G43" t="str">
            <v>RINO 06</v>
          </cell>
          <cell r="H43" t="str">
            <v>Beige</v>
          </cell>
          <cell r="I43" t="str">
            <v>Tissu</v>
          </cell>
          <cell r="J43"/>
          <cell r="K43"/>
          <cell r="L43"/>
          <cell r="M43"/>
          <cell r="N43" t="str">
            <v>Scandinave</v>
          </cell>
          <cell r="O43" t="str">
            <v>Canapé d'angle convertible et réversible avec coffre</v>
          </cell>
          <cell r="P43" t="str">
            <v>Canapé d'angle convertible réversible avec coffre SALIA</v>
          </cell>
          <cell r="Q43" t="str">
            <v>Canapé d'angle au style scandinave. Beau mais à la fois très pratique grâce à son angle réversible et fonctionnel avec coffre de rangement sous la meridienne. Doté d'un lit d'appoint (couchage 140x205 cm). Nombreux coussins dossier capitonnés et pieds en bois donnent un aspect décoratif. Panneau de particules, bois massif, panneau de fibres, contreplaqué, carton; assise: ressorts zig-zag, mousse HR 30 kg/m3 + mousse PU 25 kg/m3 et ouate 150 g/m2; dossier: mousse PU 25 kg/m3 et ouate 150 g/m2 + coussins remplis de flocons de mousse; pieds en bois .</v>
          </cell>
          <cell r="R43"/>
          <cell r="S43" t="str">
            <v>Adoptez les canapés de la collection SALIA ! A la fois design et fonctionnel, ses lignes inspirées du style scandinave apporteront du charme et du cachet à votre salon.</v>
          </cell>
          <cell r="T43" t="str">
            <v>Convetible avec matelas</v>
          </cell>
          <cell r="U43" t="str">
            <v>Reversible</v>
          </cell>
          <cell r="V43" t="str">
            <v>Coffre</v>
          </cell>
          <cell r="W43"/>
          <cell r="X43"/>
          <cell r="Y43" t="str">
            <v>Pologne</v>
          </cell>
          <cell r="Z43"/>
          <cell r="AA43" t="str">
            <v>mousse HR 30 kg/m3 + mousse PU 25 kg/m3 et ouate 150 g/m2</v>
          </cell>
          <cell r="AB43" t="str">
            <v>mousse PU 25 kg/m3 et ouate 150 g/m2 + coussins remplis de flocons de mousse</v>
          </cell>
          <cell r="AC43"/>
          <cell r="AD43"/>
          <cell r="AE43" t="str">
            <v>140x205 cm</v>
          </cell>
          <cell r="AF43"/>
          <cell r="AG43"/>
          <cell r="AH43" t="str">
            <v>densité de mousse sur le couchage HR 30 kg/m3 + PU 25 kg/m3</v>
          </cell>
          <cell r="AI43" t="str">
            <v>bois</v>
          </cell>
          <cell r="AJ43">
            <v>220</v>
          </cell>
          <cell r="AK43"/>
          <cell r="AL43"/>
          <cell r="AM43">
            <v>39</v>
          </cell>
          <cell r="AN43"/>
          <cell r="AO43"/>
          <cell r="AP43">
            <v>71.5</v>
          </cell>
          <cell r="AQ43">
            <v>18.5</v>
          </cell>
          <cell r="AR43" t="str">
            <v>47,5 cm</v>
          </cell>
          <cell r="AS43" t="str">
            <v>canapé: 62 cm meridienne: 121 cm</v>
          </cell>
          <cell r="AT43"/>
          <cell r="AU43"/>
          <cell r="AV43" t="str">
            <v>12 cm</v>
          </cell>
          <cell r="AW43" t="str">
            <v>hêtre</v>
          </cell>
          <cell r="AX43" t="str">
            <v>OUI</v>
          </cell>
          <cell r="AY43" t="str">
            <v>137,8x54,8x14,5</v>
          </cell>
          <cell r="AZ43" t="str">
            <v>OUI</v>
          </cell>
          <cell r="BA43"/>
          <cell r="BB43"/>
          <cell r="BC43"/>
          <cell r="BD43"/>
          <cell r="BE43"/>
          <cell r="BF43"/>
          <cell r="BG43"/>
          <cell r="BH43" t="str">
            <v>OUI</v>
          </cell>
          <cell r="BI43" t="str">
            <v xml:space="preserve">Assise : HR mousse polyruréthane et ouate
Dossier : mousse polyruréthane et ouate, flocons de mousse </v>
          </cell>
          <cell r="BJ43" t="str">
            <v>Assise : 30kg/m3 + 25kg/m3
Dossier 25kg/m3</v>
          </cell>
          <cell r="BK43">
            <v>249</v>
          </cell>
          <cell r="BL43" t="str">
            <v>canapé: 96 meridienne: 161</v>
          </cell>
          <cell r="BM43">
            <v>90</v>
          </cell>
          <cell r="BN43"/>
          <cell r="BO43" t="str">
            <v>104,4</v>
          </cell>
          <cell r="BP43" t="str">
            <v>109,2</v>
          </cell>
          <cell r="BQ43"/>
          <cell r="BR43" t="str">
            <v>1,71</v>
          </cell>
          <cell r="BS43">
            <v>2</v>
          </cell>
          <cell r="BT43">
            <v>142</v>
          </cell>
          <cell r="BU43">
            <v>96</v>
          </cell>
          <cell r="BV43">
            <v>66</v>
          </cell>
          <cell r="BW43"/>
          <cell r="BX43">
            <v>81</v>
          </cell>
          <cell r="BY43">
            <v>162</v>
          </cell>
          <cell r="BZ43">
            <v>62</v>
          </cell>
          <cell r="CA43"/>
          <cell r="CB43"/>
          <cell r="CC43"/>
          <cell r="CD43"/>
          <cell r="CE43"/>
          <cell r="CF43"/>
          <cell r="CG43"/>
          <cell r="CH43"/>
          <cell r="CI43"/>
          <cell r="CJ43"/>
          <cell r="CK43"/>
          <cell r="CL43"/>
          <cell r="CM43"/>
          <cell r="CN43"/>
          <cell r="CO43"/>
          <cell r="CP43"/>
          <cell r="CQ43"/>
          <cell r="CR43"/>
          <cell r="CS43"/>
          <cell r="CT43"/>
          <cell r="CU43"/>
          <cell r="CV43">
            <v>469</v>
          </cell>
        </row>
        <row r="44">
          <cell r="C44">
            <v>3666270017796</v>
          </cell>
          <cell r="D44"/>
          <cell r="E44" t="str">
            <v>SCARLET</v>
          </cell>
          <cell r="F44" t="str">
            <v>SALIA</v>
          </cell>
          <cell r="G44" t="str">
            <v>RINO 75</v>
          </cell>
          <cell r="H44" t="str">
            <v>Vert</v>
          </cell>
          <cell r="I44" t="str">
            <v>Tissu</v>
          </cell>
          <cell r="J44"/>
          <cell r="K44"/>
          <cell r="L44"/>
          <cell r="M44"/>
          <cell r="N44" t="str">
            <v>Scandinave</v>
          </cell>
          <cell r="O44" t="str">
            <v>Canapé d'angle convertible et réversible avec coffre</v>
          </cell>
          <cell r="P44" t="str">
            <v>Canapé d'angle convertible réversible avec coffre SALIA</v>
          </cell>
          <cell r="Q44" t="str">
            <v>Canapé d'angle au style scandinave. Beau mais à la fois très pratique grâce à son angle réversible et fonctionnel avec coffre de rangement sous la meridienne. Doté d'un lit d'appoint (couchage 140x205 cm). Nombreux coussins dossier capitonnés et pieds en bois donnent un aspect décoratif. Panneau de particules, bois massif, panneau de fibres, contreplaqué, carton; assise: ressorts zig-zag, mousse HR 30 kg/m3 + mousse PU 25 kg/m3 et ouate 150 g/m2; dossier: mousse PU 25 kg/m3 et ouate 150 g/m2 + coussins remplis de flocons de mousse; pieds en bois .</v>
          </cell>
          <cell r="R44"/>
          <cell r="S44" t="str">
            <v>Adoptez les canapés de la collection SALIA ! A la fois design et fonctionnel, ses lignes inspirées du style scandinave apporteront du charme et du cachet à votre salon.</v>
          </cell>
          <cell r="T44" t="str">
            <v>Convetible avec matelas</v>
          </cell>
          <cell r="U44" t="str">
            <v>Reversible</v>
          </cell>
          <cell r="V44" t="str">
            <v>Coffre</v>
          </cell>
          <cell r="W44"/>
          <cell r="X44"/>
          <cell r="Y44" t="str">
            <v>Pologne</v>
          </cell>
          <cell r="Z44"/>
          <cell r="AA44" t="str">
            <v>mousse HR 30 kg/m3 + mousse PU 25 kg/m3 et ouate 150 g/m2</v>
          </cell>
          <cell r="AB44" t="str">
            <v>mousse PU 25 kg/m3 et ouate 150 g/m2 + coussins remplis de flocons de mousse</v>
          </cell>
          <cell r="AC44"/>
          <cell r="AD44"/>
          <cell r="AE44" t="str">
            <v>140x205 cm</v>
          </cell>
          <cell r="AF44"/>
          <cell r="AG44"/>
          <cell r="AH44" t="str">
            <v>densité de mousse sur le couchage HR 30 kg/m3 + PU 25 kg/m3</v>
          </cell>
          <cell r="AI44" t="str">
            <v>bois</v>
          </cell>
          <cell r="AJ44">
            <v>220</v>
          </cell>
          <cell r="AK44"/>
          <cell r="AL44"/>
          <cell r="AM44">
            <v>39</v>
          </cell>
          <cell r="AN44"/>
          <cell r="AO44"/>
          <cell r="AP44">
            <v>71.5</v>
          </cell>
          <cell r="AQ44">
            <v>18.5</v>
          </cell>
          <cell r="AR44" t="str">
            <v>47,5 cm</v>
          </cell>
          <cell r="AS44" t="str">
            <v>canapé: 62 cm meridienne: 121 cm</v>
          </cell>
          <cell r="AT44"/>
          <cell r="AU44"/>
          <cell r="AV44" t="str">
            <v>12 cm</v>
          </cell>
          <cell r="AW44" t="str">
            <v>hêtre</v>
          </cell>
          <cell r="AX44" t="str">
            <v>OUI</v>
          </cell>
          <cell r="AY44" t="str">
            <v>137,8x54,8x14,5</v>
          </cell>
          <cell r="AZ44" t="str">
            <v>OUI</v>
          </cell>
          <cell r="BA44"/>
          <cell r="BB44"/>
          <cell r="BC44"/>
          <cell r="BD44"/>
          <cell r="BE44"/>
          <cell r="BF44"/>
          <cell r="BG44"/>
          <cell r="BH44" t="str">
            <v>OUI</v>
          </cell>
          <cell r="BI44" t="str">
            <v xml:space="preserve">Assise : HR mousse polyruréthane et ouate
Dossier : mousse polyruréthane et ouate, flocons de mousse </v>
          </cell>
          <cell r="BJ44" t="str">
            <v>Assise : 30kg/m3 + 25kg/m3
Dossier 25kg/m3</v>
          </cell>
          <cell r="BK44">
            <v>249</v>
          </cell>
          <cell r="BL44" t="str">
            <v>canapé: 96 meridienne: 161</v>
          </cell>
          <cell r="BM44">
            <v>90</v>
          </cell>
          <cell r="BN44"/>
          <cell r="BO44" t="str">
            <v>104,4</v>
          </cell>
          <cell r="BP44" t="str">
            <v>109,2</v>
          </cell>
          <cell r="BQ44"/>
          <cell r="BR44" t="str">
            <v>1,71</v>
          </cell>
          <cell r="BS44">
            <v>2</v>
          </cell>
          <cell r="BT44">
            <v>142</v>
          </cell>
          <cell r="BU44">
            <v>96</v>
          </cell>
          <cell r="BV44">
            <v>66</v>
          </cell>
          <cell r="BW44"/>
          <cell r="BX44">
            <v>81</v>
          </cell>
          <cell r="BY44">
            <v>162</v>
          </cell>
          <cell r="BZ44">
            <v>62</v>
          </cell>
          <cell r="CA44"/>
          <cell r="CB44"/>
          <cell r="CC44"/>
          <cell r="CD44"/>
          <cell r="CE44"/>
          <cell r="CF44"/>
          <cell r="CG44"/>
          <cell r="CH44"/>
          <cell r="CI44"/>
          <cell r="CJ44"/>
          <cell r="CK44"/>
          <cell r="CL44"/>
          <cell r="CM44"/>
          <cell r="CN44"/>
          <cell r="CO44"/>
          <cell r="CP44"/>
          <cell r="CQ44"/>
          <cell r="CR44"/>
          <cell r="CS44"/>
          <cell r="CT44"/>
          <cell r="CU44"/>
          <cell r="CV44">
            <v>469</v>
          </cell>
        </row>
        <row r="45">
          <cell r="C45">
            <v>3666270017789</v>
          </cell>
          <cell r="D45"/>
          <cell r="E45" t="str">
            <v>SCARLET</v>
          </cell>
          <cell r="F45" t="str">
            <v>SALIA</v>
          </cell>
          <cell r="G45" t="str">
            <v>RINO 88</v>
          </cell>
          <cell r="H45" t="str">
            <v>Gris foncé</v>
          </cell>
          <cell r="I45" t="str">
            <v>Tissu</v>
          </cell>
          <cell r="J45"/>
          <cell r="K45"/>
          <cell r="L45"/>
          <cell r="M45"/>
          <cell r="N45" t="str">
            <v>Scandinave</v>
          </cell>
          <cell r="O45" t="str">
            <v>Canapé d'angle convertible et réversible avec coffre</v>
          </cell>
          <cell r="P45" t="str">
            <v>Canapé d'angle convertible réversible avec coffre SALIA</v>
          </cell>
          <cell r="Q45" t="str">
            <v>Canapé d'angle au style scandinave. Beau mais à la fois très pratique grâce à son angle réversible et fonctionnel avec coffre de rangement sous la meridienne. Doté d'un lit d'appoint (couchage 140x205 cm). Nombreux coussins dossier capitonnés et pieds en bois donnent un aspect décoratif. Panneau de particules, bois massif, panneau de fibres, contreplaqué, carton; assise: ressorts zig-zag, mousse HR 30 kg/m3 + mousse PU 25 kg/m3 et ouate 150 g/m2; dossier: mousse PU 25 kg/m3 et ouate 150 g/m2 + coussins remplis de flocons de mousse; pieds en bois .</v>
          </cell>
          <cell r="R45"/>
          <cell r="S45" t="str">
            <v>Adoptez les canapés de la collection SALIA ! A la fois design et fonctionnel, ses lignes inspirées du style scandinave apporteront du charme et du cachet à votre salon.</v>
          </cell>
          <cell r="T45" t="str">
            <v>Convetible avec matelas</v>
          </cell>
          <cell r="U45" t="str">
            <v>Reversible</v>
          </cell>
          <cell r="V45" t="str">
            <v>Coffre</v>
          </cell>
          <cell r="W45"/>
          <cell r="X45"/>
          <cell r="Y45" t="str">
            <v>Pologne</v>
          </cell>
          <cell r="Z45"/>
          <cell r="AA45" t="str">
            <v>mousse HR 30 kg/m3 + mousse PU 25 kg/m3 et ouate 150 g/m2</v>
          </cell>
          <cell r="AB45" t="str">
            <v>mousse PU 25 kg/m3 et ouate 150 g/m2 + coussins remplis de flocons de mousse</v>
          </cell>
          <cell r="AC45"/>
          <cell r="AD45"/>
          <cell r="AE45" t="str">
            <v>140x205 cm</v>
          </cell>
          <cell r="AF45"/>
          <cell r="AG45"/>
          <cell r="AH45" t="str">
            <v>densité de mousse sur le couchage HR 30 kg/m3 + PU 25 kg/m3</v>
          </cell>
          <cell r="AI45" t="str">
            <v>bois</v>
          </cell>
          <cell r="AJ45">
            <v>220</v>
          </cell>
          <cell r="AK45"/>
          <cell r="AL45"/>
          <cell r="AM45">
            <v>39</v>
          </cell>
          <cell r="AN45"/>
          <cell r="AO45"/>
          <cell r="AP45">
            <v>71.5</v>
          </cell>
          <cell r="AQ45">
            <v>18.5</v>
          </cell>
          <cell r="AR45" t="str">
            <v>47,5 cm</v>
          </cell>
          <cell r="AS45" t="str">
            <v>canapé: 62 cm meridienne: 121 cm</v>
          </cell>
          <cell r="AT45"/>
          <cell r="AU45"/>
          <cell r="AV45" t="str">
            <v>12 cm</v>
          </cell>
          <cell r="AW45" t="str">
            <v>hêtre</v>
          </cell>
          <cell r="AX45" t="str">
            <v>OUI</v>
          </cell>
          <cell r="AY45" t="str">
            <v>137,8x54,8x14,5</v>
          </cell>
          <cell r="AZ45" t="str">
            <v>OUI</v>
          </cell>
          <cell r="BA45"/>
          <cell r="BB45"/>
          <cell r="BC45"/>
          <cell r="BD45"/>
          <cell r="BE45"/>
          <cell r="BF45"/>
          <cell r="BG45"/>
          <cell r="BH45" t="str">
            <v>OUI</v>
          </cell>
          <cell r="BI45" t="str">
            <v xml:space="preserve">Assise : HR mousse polyruréthane et ouate
Dossier : mousse polyruréthane et ouate, flocons de mousse </v>
          </cell>
          <cell r="BJ45" t="str">
            <v>Assise : 30kg/m3 + 25kg/m3
Dossier 25kg/m3</v>
          </cell>
          <cell r="BK45">
            <v>249</v>
          </cell>
          <cell r="BL45" t="str">
            <v>canapé: 96 meridienne: 161</v>
          </cell>
          <cell r="BM45">
            <v>90</v>
          </cell>
          <cell r="BN45"/>
          <cell r="BO45" t="str">
            <v>104,4</v>
          </cell>
          <cell r="BP45" t="str">
            <v>109,2</v>
          </cell>
          <cell r="BQ45"/>
          <cell r="BR45" t="str">
            <v>1,71</v>
          </cell>
          <cell r="BS45">
            <v>2</v>
          </cell>
          <cell r="BT45">
            <v>142</v>
          </cell>
          <cell r="BU45">
            <v>96</v>
          </cell>
          <cell r="BV45">
            <v>66</v>
          </cell>
          <cell r="BW45"/>
          <cell r="BX45">
            <v>81</v>
          </cell>
          <cell r="BY45">
            <v>162</v>
          </cell>
          <cell r="BZ45">
            <v>62</v>
          </cell>
          <cell r="CA45"/>
          <cell r="CB45"/>
          <cell r="CC45"/>
          <cell r="CD45"/>
          <cell r="CE45"/>
          <cell r="CF45"/>
          <cell r="CG45"/>
          <cell r="CH45"/>
          <cell r="CI45"/>
          <cell r="CJ45"/>
          <cell r="CK45"/>
          <cell r="CL45"/>
          <cell r="CM45"/>
          <cell r="CN45"/>
          <cell r="CO45"/>
          <cell r="CP45"/>
          <cell r="CQ45"/>
          <cell r="CR45"/>
          <cell r="CS45"/>
          <cell r="CT45"/>
          <cell r="CU45"/>
          <cell r="CV45">
            <v>469</v>
          </cell>
        </row>
        <row r="46">
          <cell r="C46">
            <v>3666270017772</v>
          </cell>
          <cell r="D46"/>
          <cell r="E46" t="str">
            <v>SCARLET</v>
          </cell>
          <cell r="F46" t="str">
            <v>SALIA</v>
          </cell>
          <cell r="G46" t="str">
            <v>RINO 97</v>
          </cell>
          <cell r="H46" t="str">
            <v>Gris anthracite</v>
          </cell>
          <cell r="I46" t="str">
            <v>Tissu</v>
          </cell>
          <cell r="J46"/>
          <cell r="K46"/>
          <cell r="L46"/>
          <cell r="M46"/>
          <cell r="N46" t="str">
            <v>Scandinave</v>
          </cell>
          <cell r="O46" t="str">
            <v>Canapé d'angle convertible et réversible avec coffre</v>
          </cell>
          <cell r="P46" t="str">
            <v>Canapé d'angle convertible réversible avec coffre SALIA</v>
          </cell>
          <cell r="Q46" t="str">
            <v>Canapé d'angle au style scandinave. Beau mais à la fois très pratique grâce à son angle réversible et fonctionnel avec coffre de rangement sous la meridienne. Doté d'un lit d'appoint (couchage 140x205 cm). Nombreux coussins dossier capitonnés et pieds en bois donnent un aspect décoratif. Panneau de particules, bois massif, panneau de fibres, contreplaqué, carton; assise: ressorts zig-zag, mousse HR 30 kg/m3 + mousse PU 25 kg/m3 et ouate 150 g/m2; dossier: mousse PU 25 kg/m3 et ouate 150 g/m2 + coussins remplis de flocons de mousse; pieds en bois .</v>
          </cell>
          <cell r="R46"/>
          <cell r="S46" t="str">
            <v>Adoptez les canapés de la collection SALIA ! A la fois design et fonctionnel, ses lignes inspirées du style scandinave apporteront du charme et du cachet à votre salon.</v>
          </cell>
          <cell r="T46" t="str">
            <v>Convetible avec matelas</v>
          </cell>
          <cell r="U46" t="str">
            <v>Reversible</v>
          </cell>
          <cell r="V46" t="str">
            <v>Coffre</v>
          </cell>
          <cell r="W46"/>
          <cell r="X46"/>
          <cell r="Y46" t="str">
            <v>Pologne</v>
          </cell>
          <cell r="Z46"/>
          <cell r="AA46" t="str">
            <v>mousse HR 30 kg/m3 + mousse PU 25 kg/m3 et ouate 150 g/m2</v>
          </cell>
          <cell r="AB46" t="str">
            <v>mousse PU 25 kg/m3 et ouate 150 g/m2 + coussins remplis de flocons de mousse</v>
          </cell>
          <cell r="AC46"/>
          <cell r="AD46"/>
          <cell r="AE46" t="str">
            <v>140x205 cm</v>
          </cell>
          <cell r="AF46"/>
          <cell r="AG46"/>
          <cell r="AH46" t="str">
            <v>densité de mousse sur le couchage HR 30 kg/m3 + PU 25 kg/m3</v>
          </cell>
          <cell r="AI46" t="str">
            <v>bois</v>
          </cell>
          <cell r="AJ46">
            <v>220</v>
          </cell>
          <cell r="AK46"/>
          <cell r="AL46"/>
          <cell r="AM46">
            <v>39</v>
          </cell>
          <cell r="AN46"/>
          <cell r="AO46"/>
          <cell r="AP46">
            <v>71.5</v>
          </cell>
          <cell r="AQ46">
            <v>18.5</v>
          </cell>
          <cell r="AR46" t="str">
            <v>47,5 cm</v>
          </cell>
          <cell r="AS46" t="str">
            <v>canapé: 62 cm meridienne: 121 cm</v>
          </cell>
          <cell r="AT46"/>
          <cell r="AU46"/>
          <cell r="AV46" t="str">
            <v>12 cm</v>
          </cell>
          <cell r="AW46" t="str">
            <v>hêtre</v>
          </cell>
          <cell r="AX46" t="str">
            <v>OUI</v>
          </cell>
          <cell r="AY46" t="str">
            <v>137,8x54,8x14,5</v>
          </cell>
          <cell r="AZ46" t="str">
            <v>OUI</v>
          </cell>
          <cell r="BA46"/>
          <cell r="BB46"/>
          <cell r="BC46"/>
          <cell r="BD46"/>
          <cell r="BE46"/>
          <cell r="BF46"/>
          <cell r="BG46"/>
          <cell r="BH46" t="str">
            <v>OUI</v>
          </cell>
          <cell r="BI46" t="str">
            <v xml:space="preserve">Assise : HR mousse polyruréthane et ouate
Dossier : mousse polyruréthane et ouate, flocons de mousse </v>
          </cell>
          <cell r="BJ46" t="str">
            <v>Assise : 30kg/m3 + 25kg/m3
Dossier 25kg/m3</v>
          </cell>
          <cell r="BK46">
            <v>249</v>
          </cell>
          <cell r="BL46" t="str">
            <v>canapé: 96 meridienne: 161</v>
          </cell>
          <cell r="BM46">
            <v>90</v>
          </cell>
          <cell r="BN46"/>
          <cell r="BO46" t="str">
            <v>104,4</v>
          </cell>
          <cell r="BP46" t="str">
            <v>109,2</v>
          </cell>
          <cell r="BQ46"/>
          <cell r="BR46" t="str">
            <v>1,71</v>
          </cell>
          <cell r="BS46">
            <v>2</v>
          </cell>
          <cell r="BT46">
            <v>142</v>
          </cell>
          <cell r="BU46">
            <v>96</v>
          </cell>
          <cell r="BV46">
            <v>66</v>
          </cell>
          <cell r="BW46"/>
          <cell r="BX46">
            <v>81</v>
          </cell>
          <cell r="BY46">
            <v>162</v>
          </cell>
          <cell r="BZ46">
            <v>62</v>
          </cell>
          <cell r="CA46"/>
          <cell r="CB46"/>
          <cell r="CC46"/>
          <cell r="CD46"/>
          <cell r="CE46"/>
          <cell r="CF46"/>
          <cell r="CG46"/>
          <cell r="CH46"/>
          <cell r="CI46"/>
          <cell r="CJ46"/>
          <cell r="CK46"/>
          <cell r="CL46"/>
          <cell r="CM46"/>
          <cell r="CN46"/>
          <cell r="CO46"/>
          <cell r="CP46"/>
          <cell r="CQ46"/>
          <cell r="CR46"/>
          <cell r="CS46"/>
          <cell r="CT46"/>
          <cell r="CU46"/>
          <cell r="CV46">
            <v>469</v>
          </cell>
        </row>
        <row r="47">
          <cell r="C47">
            <v>3666270040084</v>
          </cell>
          <cell r="D47"/>
          <cell r="E47" t="str">
            <v>NOAMI III</v>
          </cell>
          <cell r="F47" t="str">
            <v>LYSE</v>
          </cell>
          <cell r="G47" t="str">
            <v>FARO 24</v>
          </cell>
          <cell r="H47" t="str">
            <v>Gris anthracite</v>
          </cell>
          <cell r="I47" t="str">
            <v>Tissu</v>
          </cell>
          <cell r="J47"/>
          <cell r="K47"/>
          <cell r="L47"/>
          <cell r="M47"/>
          <cell r="N47" t="str">
            <v>Moderne</v>
          </cell>
          <cell r="O47" t="str">
            <v>Canapé 3 places convertible avec coffre</v>
          </cell>
          <cell r="P47" t="str">
            <v>Canapé droit convertible coffre LYSE</v>
          </cell>
          <cell r="Q47" t="str">
            <v xml:space="preserve">Craquez pour le canapé 3 places LYSE de look moderne et élégant. Son coffre de rangement et son couchage d’appoint (192x140 cm) rendent ce canapé très fonctionnel.  Ses pieds en bois, ses accoudoirs arrondis avec les pochettes et 2 coussins déco fournis vous permettrons de décorer votre salon tout en profitant d'un confort optimal. </v>
          </cell>
          <cell r="R47"/>
          <cell r="S47" t="str">
            <v>Adoptez les canapés de la collection LYSE ! A la fois design et fonctionnel, ses lignes modernes apporteront du charme et du cachet à votre salon.</v>
          </cell>
          <cell r="T47" t="str">
            <v>Convertible avec dossier rabattable</v>
          </cell>
          <cell r="U47" t="str">
            <v>Coffre de rangement</v>
          </cell>
          <cell r="V47" t="str">
            <v>Coussins de déco offert</v>
          </cell>
          <cell r="W47" t="str">
            <v>Poches sur les 2 accoudoirs</v>
          </cell>
          <cell r="X47"/>
          <cell r="Y47" t="str">
            <v>Pologne</v>
          </cell>
          <cell r="Z47"/>
          <cell r="AA47" t="str">
            <v>mousse PU 22kg/m3 et ouate 300 g/m2</v>
          </cell>
          <cell r="AB47" t="str">
            <v>mousse PU 22kg/m3 et ouate 300 g/m2 + coussins remplis de flocons de mousse</v>
          </cell>
          <cell r="AC47"/>
          <cell r="AD47" t="str">
            <v>-</v>
          </cell>
          <cell r="AE47" t="str">
            <v>192x140 cm</v>
          </cell>
          <cell r="AF47"/>
          <cell r="AG47"/>
          <cell r="AH47" t="str">
            <v xml:space="preserve">densité de mousse sur le couchage  PU 22kg/m3 et ouate 300 g/m2 </v>
          </cell>
          <cell r="AI47" t="str">
            <v>Bois</v>
          </cell>
          <cell r="AJ47">
            <v>192</v>
          </cell>
          <cell r="AK47"/>
          <cell r="AL47"/>
          <cell r="AM47">
            <v>46</v>
          </cell>
          <cell r="AN47"/>
          <cell r="AO47"/>
          <cell r="AP47">
            <v>62</v>
          </cell>
          <cell r="AQ47">
            <v>18</v>
          </cell>
          <cell r="AR47">
            <v>48</v>
          </cell>
          <cell r="AS47">
            <v>56</v>
          </cell>
          <cell r="AT47"/>
          <cell r="AU47"/>
          <cell r="AV47">
            <v>11.2</v>
          </cell>
          <cell r="AW47" t="str">
            <v>hêtre</v>
          </cell>
          <cell r="AX47" t="str">
            <v>OUI</v>
          </cell>
          <cell r="AY47" t="str">
            <v>179,4x54,6x9</v>
          </cell>
          <cell r="AZ47" t="str">
            <v>OUI</v>
          </cell>
          <cell r="BA47"/>
          <cell r="BB47"/>
          <cell r="BC47"/>
          <cell r="BD47"/>
          <cell r="BE47"/>
          <cell r="BF47"/>
          <cell r="BG47"/>
          <cell r="BH47" t="str">
            <v>-</v>
          </cell>
          <cell r="BI47" t="str">
            <v xml:space="preserve">Assise : mousse polyuréthane et ouate
Dossier : mousse polyuréthane et ouate, flocons de mousse </v>
          </cell>
          <cell r="BJ47" t="str">
            <v>Assise : 22kg/m3
Dossier 22kg/m3</v>
          </cell>
          <cell r="BK47">
            <v>234</v>
          </cell>
          <cell r="BL47">
            <v>102</v>
          </cell>
          <cell r="BM47">
            <v>92</v>
          </cell>
          <cell r="BN47"/>
          <cell r="BO47">
            <v>75</v>
          </cell>
          <cell r="BP47">
            <v>77.099999999999994</v>
          </cell>
          <cell r="BQ47"/>
          <cell r="BR47">
            <v>1.2</v>
          </cell>
          <cell r="BS47">
            <v>1</v>
          </cell>
          <cell r="BT47">
            <v>201</v>
          </cell>
          <cell r="BU47">
            <v>82</v>
          </cell>
          <cell r="BV47">
            <v>72</v>
          </cell>
          <cell r="BW47">
            <v>77.099999999999994</v>
          </cell>
          <cell r="BX47"/>
          <cell r="BY47"/>
          <cell r="BZ47"/>
          <cell r="CA47"/>
          <cell r="CB47"/>
          <cell r="CC47"/>
          <cell r="CD47"/>
          <cell r="CE47"/>
          <cell r="CF47"/>
          <cell r="CG47"/>
          <cell r="CH47"/>
          <cell r="CI47"/>
          <cell r="CJ47"/>
          <cell r="CK47"/>
          <cell r="CL47"/>
          <cell r="CM47"/>
          <cell r="CN47"/>
          <cell r="CO47"/>
          <cell r="CP47"/>
          <cell r="CQ47"/>
          <cell r="CR47"/>
          <cell r="CS47"/>
          <cell r="CT47"/>
          <cell r="CU47"/>
          <cell r="CV47">
            <v>315</v>
          </cell>
        </row>
        <row r="48">
          <cell r="C48">
            <v>3666270040091</v>
          </cell>
          <cell r="D48"/>
          <cell r="E48" t="str">
            <v>NOAMI III</v>
          </cell>
          <cell r="F48" t="str">
            <v>LYSE</v>
          </cell>
          <cell r="G48" t="str">
            <v>FARO 1</v>
          </cell>
          <cell r="H48" t="str">
            <v>Gris clair</v>
          </cell>
          <cell r="I48" t="str">
            <v>Tissu</v>
          </cell>
          <cell r="J48"/>
          <cell r="K48"/>
          <cell r="L48"/>
          <cell r="M48"/>
          <cell r="N48" t="str">
            <v>Moderne</v>
          </cell>
          <cell r="O48" t="str">
            <v>Canapé 3 places convertible avec coffre</v>
          </cell>
          <cell r="P48" t="str">
            <v>Canapé droit convertible coffre LYSE</v>
          </cell>
          <cell r="Q48" t="str">
            <v xml:space="preserve">Craquez pour le canapé 3 places LYSE de look moderne et élégant. Son coffre de rangement et son couchage d’appoint (192x140 cm) rendent ce canapé très fonctionnel.  Ses pieds en bois, ses accoudoirs arrondis avec les pochettes et 2 coussins déco fournis vous permettrons de décorer votre salon tout en profitant d'un confort optimal. </v>
          </cell>
          <cell r="R48"/>
          <cell r="S48" t="str">
            <v>Adoptez les canapés de la collection LYSE ! A la fois design et fonctionnel, ses lignes modernes apporteront du charme et du cachet à votre salon.</v>
          </cell>
          <cell r="T48" t="str">
            <v>Convertible avec dossier rabattable</v>
          </cell>
          <cell r="U48" t="str">
            <v>Coffre de rangement</v>
          </cell>
          <cell r="V48" t="str">
            <v>Coussins de déco offert</v>
          </cell>
          <cell r="W48" t="str">
            <v>Poches sur les 2 accoudoirs</v>
          </cell>
          <cell r="X48"/>
          <cell r="Y48" t="str">
            <v>Pologne</v>
          </cell>
          <cell r="Z48"/>
          <cell r="AA48" t="str">
            <v>mousse PU 22kg/m3 et ouate 300 g/m2</v>
          </cell>
          <cell r="AB48" t="str">
            <v>mousse PU 22kg/m3 et ouate 300 g/m2 + coussins remplis de flocons de mousse</v>
          </cell>
          <cell r="AC48"/>
          <cell r="AD48" t="str">
            <v>-</v>
          </cell>
          <cell r="AE48" t="str">
            <v>192x140 cm</v>
          </cell>
          <cell r="AF48"/>
          <cell r="AG48"/>
          <cell r="AH48" t="str">
            <v xml:space="preserve">densité de mousse sur le couchage  PU 22kg/m3 et ouate 300 g/m2 </v>
          </cell>
          <cell r="AI48" t="str">
            <v>Bois</v>
          </cell>
          <cell r="AJ48">
            <v>192</v>
          </cell>
          <cell r="AK48"/>
          <cell r="AL48"/>
          <cell r="AM48">
            <v>46</v>
          </cell>
          <cell r="AN48"/>
          <cell r="AO48"/>
          <cell r="AP48">
            <v>62</v>
          </cell>
          <cell r="AQ48">
            <v>18</v>
          </cell>
          <cell r="AR48">
            <v>48</v>
          </cell>
          <cell r="AS48">
            <v>56</v>
          </cell>
          <cell r="AT48"/>
          <cell r="AU48"/>
          <cell r="AV48">
            <v>11.2</v>
          </cell>
          <cell r="AW48" t="str">
            <v>hêtre</v>
          </cell>
          <cell r="AX48" t="str">
            <v>OUI</v>
          </cell>
          <cell r="AY48" t="str">
            <v>179,4x54,6x9</v>
          </cell>
          <cell r="AZ48" t="str">
            <v>OUI</v>
          </cell>
          <cell r="BA48"/>
          <cell r="BB48"/>
          <cell r="BC48"/>
          <cell r="BD48"/>
          <cell r="BE48"/>
          <cell r="BF48"/>
          <cell r="BG48"/>
          <cell r="BH48" t="str">
            <v>-</v>
          </cell>
          <cell r="BI48" t="str">
            <v xml:space="preserve">Assise : mousse polyuréthane et ouate
Dossier : mousse polyuréthane et ouate, flocons de mousse </v>
          </cell>
          <cell r="BJ48" t="str">
            <v>Assise : 22kg/m3
Dossier 22kg/m3</v>
          </cell>
          <cell r="BK48">
            <v>234</v>
          </cell>
          <cell r="BL48">
            <v>102</v>
          </cell>
          <cell r="BM48">
            <v>92</v>
          </cell>
          <cell r="BN48"/>
          <cell r="BO48">
            <v>75</v>
          </cell>
          <cell r="BP48">
            <v>77.099999999999994</v>
          </cell>
          <cell r="BQ48"/>
          <cell r="BR48">
            <v>1.2</v>
          </cell>
          <cell r="BS48">
            <v>1</v>
          </cell>
          <cell r="BT48">
            <v>201</v>
          </cell>
          <cell r="BU48">
            <v>82</v>
          </cell>
          <cell r="BV48">
            <v>72</v>
          </cell>
          <cell r="BW48">
            <v>77.099999999999994</v>
          </cell>
          <cell r="BX48"/>
          <cell r="BY48"/>
          <cell r="BZ48"/>
          <cell r="CA48"/>
          <cell r="CB48"/>
          <cell r="CC48"/>
          <cell r="CD48"/>
          <cell r="CE48"/>
          <cell r="CF48"/>
          <cell r="CG48"/>
          <cell r="CH48"/>
          <cell r="CI48"/>
          <cell r="CJ48"/>
          <cell r="CK48"/>
          <cell r="CL48"/>
          <cell r="CM48"/>
          <cell r="CN48"/>
          <cell r="CO48"/>
          <cell r="CP48"/>
          <cell r="CQ48"/>
          <cell r="CR48"/>
          <cell r="CS48"/>
          <cell r="CT48"/>
          <cell r="CU48"/>
          <cell r="CV48">
            <v>315</v>
          </cell>
        </row>
        <row r="49">
          <cell r="C49">
            <v>3666270040077</v>
          </cell>
          <cell r="D49"/>
          <cell r="E49" t="str">
            <v>NOAMI III</v>
          </cell>
          <cell r="F49" t="str">
            <v>LYSE</v>
          </cell>
          <cell r="G49" t="str">
            <v>FARO 8</v>
          </cell>
          <cell r="H49" t="str">
            <v>Bleu canard</v>
          </cell>
          <cell r="I49" t="str">
            <v>Tissu</v>
          </cell>
          <cell r="J49"/>
          <cell r="K49"/>
          <cell r="L49"/>
          <cell r="M49"/>
          <cell r="N49" t="str">
            <v>Moderne</v>
          </cell>
          <cell r="O49" t="str">
            <v>Canapé 3 places convertible avec coffre</v>
          </cell>
          <cell r="P49" t="str">
            <v>Canapé droit convertible coffre LYSE</v>
          </cell>
          <cell r="Q49" t="str">
            <v xml:space="preserve">Craquez pour le canapé 3 places LYSE de look moderne et élégant. Son coffre de rangement et son couchage d’appoint (192x140 cm) rendent ce canapé très fonctionnel.  Ses pieds en bois, ses accoudoirs arrondis avec les pochettes et 2 coussins déco fournis vous permettrons de décorer votre salon tout en profitant d'un confort optimal. </v>
          </cell>
          <cell r="R49"/>
          <cell r="S49" t="str">
            <v>Adoptez les canapés de la collection LYSE ! A la fois design et fonctionnel, ses lignes modernes apporteront du charme et du cachet à votre salon.</v>
          </cell>
          <cell r="T49" t="str">
            <v>Convertible avec dossier rabattable</v>
          </cell>
          <cell r="U49" t="str">
            <v>Coffre de rangement</v>
          </cell>
          <cell r="V49" t="str">
            <v>Coussins de déco offert</v>
          </cell>
          <cell r="W49" t="str">
            <v>Poches sur les 2 accoudoirs</v>
          </cell>
          <cell r="X49"/>
          <cell r="Y49" t="str">
            <v>Pologne</v>
          </cell>
          <cell r="Z49"/>
          <cell r="AA49" t="str">
            <v>mousse PU 22kg/m3 et ouate 300 g/m2</v>
          </cell>
          <cell r="AB49" t="str">
            <v>mousse PU 22kg/m3 et ouate 300 g/m2 + coussins remplis de flocons de mousse</v>
          </cell>
          <cell r="AC49"/>
          <cell r="AD49" t="str">
            <v>-</v>
          </cell>
          <cell r="AE49" t="str">
            <v>192x140 cm</v>
          </cell>
          <cell r="AF49"/>
          <cell r="AG49"/>
          <cell r="AH49" t="str">
            <v xml:space="preserve">densité de mousse sur le couchage  PU 22kg/m3 et ouate 300 g/m2 </v>
          </cell>
          <cell r="AI49" t="str">
            <v>Bois</v>
          </cell>
          <cell r="AJ49">
            <v>192</v>
          </cell>
          <cell r="AK49"/>
          <cell r="AL49"/>
          <cell r="AM49">
            <v>46</v>
          </cell>
          <cell r="AN49"/>
          <cell r="AO49"/>
          <cell r="AP49">
            <v>62</v>
          </cell>
          <cell r="AQ49">
            <v>18</v>
          </cell>
          <cell r="AR49">
            <v>48</v>
          </cell>
          <cell r="AS49">
            <v>56</v>
          </cell>
          <cell r="AT49"/>
          <cell r="AU49"/>
          <cell r="AV49">
            <v>11.2</v>
          </cell>
          <cell r="AW49" t="str">
            <v>hêtre</v>
          </cell>
          <cell r="AX49" t="str">
            <v>OUI</v>
          </cell>
          <cell r="AY49" t="str">
            <v>179,4x54,6x9</v>
          </cell>
          <cell r="AZ49" t="str">
            <v>OUI</v>
          </cell>
          <cell r="BA49"/>
          <cell r="BB49"/>
          <cell r="BC49"/>
          <cell r="BD49"/>
          <cell r="BE49"/>
          <cell r="BF49"/>
          <cell r="BG49"/>
          <cell r="BH49" t="str">
            <v>-</v>
          </cell>
          <cell r="BI49" t="str">
            <v xml:space="preserve">Assise : mousse polyuréthane et ouate
Dossier : mousse polyuréthane et ouate, flocons de mousse </v>
          </cell>
          <cell r="BJ49" t="str">
            <v>Assise : 22kg/m3
Dossier 22kg/m3</v>
          </cell>
          <cell r="BK49">
            <v>234</v>
          </cell>
          <cell r="BL49">
            <v>102</v>
          </cell>
          <cell r="BM49">
            <v>92</v>
          </cell>
          <cell r="BN49"/>
          <cell r="BO49">
            <v>75</v>
          </cell>
          <cell r="BP49">
            <v>77.099999999999994</v>
          </cell>
          <cell r="BQ49"/>
          <cell r="BR49">
            <v>1.2</v>
          </cell>
          <cell r="BS49">
            <v>1</v>
          </cell>
          <cell r="BT49">
            <v>201</v>
          </cell>
          <cell r="BU49">
            <v>82</v>
          </cell>
          <cell r="BV49">
            <v>72</v>
          </cell>
          <cell r="BW49">
            <v>77.099999999999994</v>
          </cell>
          <cell r="BX49"/>
          <cell r="BY49"/>
          <cell r="BZ49"/>
          <cell r="CA49"/>
          <cell r="CB49"/>
          <cell r="CC49"/>
          <cell r="CD49"/>
          <cell r="CE49"/>
          <cell r="CF49"/>
          <cell r="CG49"/>
          <cell r="CH49"/>
          <cell r="CI49"/>
          <cell r="CJ49"/>
          <cell r="CK49"/>
          <cell r="CL49"/>
          <cell r="CM49"/>
          <cell r="CN49"/>
          <cell r="CO49"/>
          <cell r="CP49"/>
          <cell r="CQ49"/>
          <cell r="CR49"/>
          <cell r="CS49"/>
          <cell r="CT49"/>
          <cell r="CU49"/>
          <cell r="CV49">
            <v>315</v>
          </cell>
        </row>
        <row r="50">
          <cell r="C50">
            <v>3666270040060</v>
          </cell>
          <cell r="D50"/>
          <cell r="E50" t="str">
            <v>NOAMI III</v>
          </cell>
          <cell r="F50" t="str">
            <v>LYSE</v>
          </cell>
          <cell r="G50" t="str">
            <v>FARO 10</v>
          </cell>
          <cell r="H50" t="str">
            <v>Bleu clair</v>
          </cell>
          <cell r="I50" t="str">
            <v>Tissu</v>
          </cell>
          <cell r="J50"/>
          <cell r="K50"/>
          <cell r="L50"/>
          <cell r="M50"/>
          <cell r="N50" t="str">
            <v>Moderne</v>
          </cell>
          <cell r="O50" t="str">
            <v>Canapé 3 places convertible avec coffre</v>
          </cell>
          <cell r="P50" t="str">
            <v>Canapé droit convertible coffre LYSE</v>
          </cell>
          <cell r="Q50" t="str">
            <v xml:space="preserve">Craquez pour le canapé 3 places LYSE de look moderne et élégant. Son coffre de rangement et son couchage d’appoint (192x140 cm) rendent ce canapé très fonctionnel.  Ses pieds en bois, ses accoudoirs arrondis avec les pochettes et 2 coussins déco fournis vous permettrons de décorer votre salon tout en profitant d'un confort optimal. </v>
          </cell>
          <cell r="R50"/>
          <cell r="S50" t="str">
            <v>Adoptez les canapés de la collection LYSE ! A la fois design et fonctionnel, ses lignes modernes apporteront du charme et du cachet à votre salon.</v>
          </cell>
          <cell r="T50" t="str">
            <v>Convertible avec dossier rabattable</v>
          </cell>
          <cell r="U50" t="str">
            <v>Coffre de rangement</v>
          </cell>
          <cell r="V50" t="str">
            <v>Coussins de déco offert</v>
          </cell>
          <cell r="W50" t="str">
            <v>Poches sur les 2 accoudoirs</v>
          </cell>
          <cell r="X50"/>
          <cell r="Y50" t="str">
            <v>Pologne</v>
          </cell>
          <cell r="Z50"/>
          <cell r="AA50" t="str">
            <v>mousse PU 22kg/m3 et ouate 300 g/m2</v>
          </cell>
          <cell r="AB50" t="str">
            <v>mousse PU 22kg/m3 et ouate 300 g/m2 + coussins remplis de flocons de mousse</v>
          </cell>
          <cell r="AC50"/>
          <cell r="AD50" t="str">
            <v>-</v>
          </cell>
          <cell r="AE50" t="str">
            <v>192x140 cm</v>
          </cell>
          <cell r="AF50"/>
          <cell r="AG50"/>
          <cell r="AH50" t="str">
            <v xml:space="preserve">densité de mousse sur le couchage  PU 22kg/m3 et ouate 300 g/m2 </v>
          </cell>
          <cell r="AI50" t="str">
            <v>Bois</v>
          </cell>
          <cell r="AJ50">
            <v>192</v>
          </cell>
          <cell r="AK50"/>
          <cell r="AL50"/>
          <cell r="AM50">
            <v>46</v>
          </cell>
          <cell r="AN50"/>
          <cell r="AO50"/>
          <cell r="AP50">
            <v>62</v>
          </cell>
          <cell r="AQ50">
            <v>18</v>
          </cell>
          <cell r="AR50">
            <v>48</v>
          </cell>
          <cell r="AS50">
            <v>56</v>
          </cell>
          <cell r="AT50"/>
          <cell r="AU50"/>
          <cell r="AV50">
            <v>11.2</v>
          </cell>
          <cell r="AW50" t="str">
            <v>hêtre</v>
          </cell>
          <cell r="AX50" t="str">
            <v>OUI</v>
          </cell>
          <cell r="AY50" t="str">
            <v>179,4x54,6x9</v>
          </cell>
          <cell r="AZ50" t="str">
            <v>OUI</v>
          </cell>
          <cell r="BA50"/>
          <cell r="BB50"/>
          <cell r="BC50"/>
          <cell r="BD50"/>
          <cell r="BE50"/>
          <cell r="BF50"/>
          <cell r="BG50"/>
          <cell r="BH50" t="str">
            <v>-</v>
          </cell>
          <cell r="BI50" t="str">
            <v xml:space="preserve">Assise : mousse polyuréthane et ouate
Dossier : mousse polyuréthane et ouate, flocons de mousse </v>
          </cell>
          <cell r="BJ50" t="str">
            <v>Assise : 22kg/m3
Dossier 22kg/m3</v>
          </cell>
          <cell r="BK50">
            <v>234</v>
          </cell>
          <cell r="BL50">
            <v>102</v>
          </cell>
          <cell r="BM50">
            <v>92</v>
          </cell>
          <cell r="BN50"/>
          <cell r="BO50">
            <v>75</v>
          </cell>
          <cell r="BP50">
            <v>77.099999999999994</v>
          </cell>
          <cell r="BQ50"/>
          <cell r="BR50">
            <v>1.2</v>
          </cell>
          <cell r="BS50">
            <v>1</v>
          </cell>
          <cell r="BT50">
            <v>201</v>
          </cell>
          <cell r="BU50">
            <v>82</v>
          </cell>
          <cell r="BV50">
            <v>72</v>
          </cell>
          <cell r="BW50">
            <v>77.099999999999994</v>
          </cell>
          <cell r="BX50"/>
          <cell r="BY50"/>
          <cell r="BZ50"/>
          <cell r="CA50"/>
          <cell r="CB50"/>
          <cell r="CC50"/>
          <cell r="CD50"/>
          <cell r="CE50"/>
          <cell r="CF50"/>
          <cell r="CG50"/>
          <cell r="CH50"/>
          <cell r="CI50"/>
          <cell r="CJ50"/>
          <cell r="CK50"/>
          <cell r="CL50"/>
          <cell r="CM50"/>
          <cell r="CN50"/>
          <cell r="CO50"/>
          <cell r="CP50"/>
          <cell r="CQ50"/>
          <cell r="CR50"/>
          <cell r="CS50"/>
          <cell r="CT50"/>
          <cell r="CU50"/>
          <cell r="CV50">
            <v>315</v>
          </cell>
        </row>
        <row r="51">
          <cell r="C51">
            <v>3666270040053</v>
          </cell>
          <cell r="D51"/>
          <cell r="E51" t="str">
            <v>NOAMI III</v>
          </cell>
          <cell r="F51" t="str">
            <v>LYSE</v>
          </cell>
          <cell r="G51" t="str">
            <v>FARO 18</v>
          </cell>
          <cell r="H51" t="str">
            <v>Beige</v>
          </cell>
          <cell r="I51" t="str">
            <v>Tissu</v>
          </cell>
          <cell r="J51"/>
          <cell r="K51"/>
          <cell r="L51"/>
          <cell r="M51"/>
          <cell r="N51" t="str">
            <v>Moderne</v>
          </cell>
          <cell r="O51" t="str">
            <v>Canapé 3 places convertible avec coffre</v>
          </cell>
          <cell r="P51" t="str">
            <v>Canapé droit convertible coffre LYSE</v>
          </cell>
          <cell r="Q51" t="str">
            <v xml:space="preserve">Craquez pour le canapé 3 places LYSE de look moderne et élégant. Son coffre de rangement et son couchage d’appoint (192x140 cm) rendent ce canapé très fonctionnel.  Ses pieds en bois, ses accoudoirs arrondis avec les pochettes et 2 coussins déco fournis vous permettrons de décorer votre salon tout en profitant d'un confort optimal. </v>
          </cell>
          <cell r="R51"/>
          <cell r="S51" t="str">
            <v>Adoptez les canapés de la collection LYSE ! A la fois design et fonctionnel, ses lignes modernes apporteront du charme et du cachet à votre salon.</v>
          </cell>
          <cell r="T51" t="str">
            <v>Convertible avec dossier rabattable</v>
          </cell>
          <cell r="U51" t="str">
            <v>Coffre de rangement</v>
          </cell>
          <cell r="V51" t="str">
            <v>Coussins de déco offert</v>
          </cell>
          <cell r="W51" t="str">
            <v>Poches sur les 2 accoudoirs</v>
          </cell>
          <cell r="X51"/>
          <cell r="Y51" t="str">
            <v>Pologne</v>
          </cell>
          <cell r="Z51"/>
          <cell r="AA51" t="str">
            <v>mousse PU 22kg/m3 et ouate 300 g/m2</v>
          </cell>
          <cell r="AB51" t="str">
            <v>mousse PU 22kg/m3 et ouate 300 g/m2 + coussins remplis de flocons de mousse</v>
          </cell>
          <cell r="AC51"/>
          <cell r="AD51" t="str">
            <v>-</v>
          </cell>
          <cell r="AE51" t="str">
            <v>192x140 cm</v>
          </cell>
          <cell r="AF51"/>
          <cell r="AG51"/>
          <cell r="AH51" t="str">
            <v xml:space="preserve">densité de mousse sur le couchage  PU 22kg/m3 et ouate 300 g/m2 </v>
          </cell>
          <cell r="AI51" t="str">
            <v>Bois</v>
          </cell>
          <cell r="AJ51">
            <v>192</v>
          </cell>
          <cell r="AK51"/>
          <cell r="AL51"/>
          <cell r="AM51">
            <v>46</v>
          </cell>
          <cell r="AN51"/>
          <cell r="AO51"/>
          <cell r="AP51">
            <v>62</v>
          </cell>
          <cell r="AQ51">
            <v>18</v>
          </cell>
          <cell r="AR51">
            <v>48</v>
          </cell>
          <cell r="AS51">
            <v>56</v>
          </cell>
          <cell r="AT51"/>
          <cell r="AU51"/>
          <cell r="AV51">
            <v>11.2</v>
          </cell>
          <cell r="AW51" t="str">
            <v>hêtre</v>
          </cell>
          <cell r="AX51" t="str">
            <v>OUI</v>
          </cell>
          <cell r="AY51" t="str">
            <v>179,4x54,6x9</v>
          </cell>
          <cell r="AZ51" t="str">
            <v>OUI</v>
          </cell>
          <cell r="BA51"/>
          <cell r="BB51"/>
          <cell r="BC51"/>
          <cell r="BD51"/>
          <cell r="BE51"/>
          <cell r="BF51"/>
          <cell r="BG51"/>
          <cell r="BH51" t="str">
            <v>-</v>
          </cell>
          <cell r="BI51" t="str">
            <v xml:space="preserve">Assise : mousse polyuréthane et ouate
Dossier : mousse polyuréthane et ouate, flocons de mousse </v>
          </cell>
          <cell r="BJ51" t="str">
            <v>Assise : 22kg/m3
Dossier 22kg/m3</v>
          </cell>
          <cell r="BK51">
            <v>234</v>
          </cell>
          <cell r="BL51">
            <v>102</v>
          </cell>
          <cell r="BM51">
            <v>92</v>
          </cell>
          <cell r="BN51"/>
          <cell r="BO51">
            <v>75</v>
          </cell>
          <cell r="BP51">
            <v>77.099999999999994</v>
          </cell>
          <cell r="BQ51"/>
          <cell r="BR51">
            <v>1.2</v>
          </cell>
          <cell r="BS51">
            <v>1</v>
          </cell>
          <cell r="BT51">
            <v>201</v>
          </cell>
          <cell r="BU51">
            <v>82</v>
          </cell>
          <cell r="BV51">
            <v>72</v>
          </cell>
          <cell r="BW51">
            <v>77.099999999999994</v>
          </cell>
          <cell r="BX51"/>
          <cell r="BY51"/>
          <cell r="BZ51"/>
          <cell r="CA51"/>
          <cell r="CB51"/>
          <cell r="CC51"/>
          <cell r="CD51"/>
          <cell r="CE51"/>
          <cell r="CF51"/>
          <cell r="CG51"/>
          <cell r="CH51"/>
          <cell r="CI51"/>
          <cell r="CJ51"/>
          <cell r="CK51"/>
          <cell r="CL51"/>
          <cell r="CM51"/>
          <cell r="CN51"/>
          <cell r="CO51"/>
          <cell r="CP51"/>
          <cell r="CQ51"/>
          <cell r="CR51"/>
          <cell r="CS51"/>
          <cell r="CT51"/>
          <cell r="CU51"/>
          <cell r="CV51">
            <v>315</v>
          </cell>
        </row>
        <row r="52">
          <cell r="C52">
            <v>3666270040947</v>
          </cell>
          <cell r="D52"/>
          <cell r="E52" t="str">
            <v>NOAMI III</v>
          </cell>
          <cell r="F52" t="str">
            <v>LYSE</v>
          </cell>
          <cell r="G52" t="str">
            <v>FARO 22</v>
          </cell>
          <cell r="H52" t="str">
            <v>Gris clair</v>
          </cell>
          <cell r="I52" t="str">
            <v>Tissu</v>
          </cell>
          <cell r="J52"/>
          <cell r="K52"/>
          <cell r="L52"/>
          <cell r="M52"/>
          <cell r="N52" t="str">
            <v>Moderne</v>
          </cell>
          <cell r="O52" t="str">
            <v>Canapé 3 places convertible avec coffre</v>
          </cell>
          <cell r="P52" t="str">
            <v>Canapé droit convertible coffre LYSE</v>
          </cell>
          <cell r="Q52" t="str">
            <v xml:space="preserve">Craquez pour le canapé 3 places LYSE de look moderne et élégant. Son coffre de rangement et son couchage d’appoint (192x140 cm) rendent ce canapé très fonctionnel.  Ses pieds en bois, ses accoudoirs arrondis avec les pochettes et 2 coussins déco fournis vous permettrons de décorer votre salon tout en profitant d'un confort optimal. </v>
          </cell>
          <cell r="R52"/>
          <cell r="S52" t="str">
            <v>Adoptez les canapés de la collection LYSE ! A la fois design et fonctionnel, ses lignes modernes apporteront du charme et du cachet à votre salon.</v>
          </cell>
          <cell r="T52" t="str">
            <v>Convertible avec dossier rabattable</v>
          </cell>
          <cell r="U52" t="str">
            <v>Coffre de rangement</v>
          </cell>
          <cell r="V52" t="str">
            <v>Coussins de déco offert</v>
          </cell>
          <cell r="W52" t="str">
            <v>Poches sur les 2 accoudoirs</v>
          </cell>
          <cell r="X52"/>
          <cell r="Y52" t="str">
            <v>Pologne</v>
          </cell>
          <cell r="Z52"/>
          <cell r="AA52" t="str">
            <v>mousse PU 22kg/m3 et ouate 300 g/m2</v>
          </cell>
          <cell r="AB52" t="str">
            <v>mousse PU 22kg/m3 et ouate 300 g/m2 + coussins remplis de flocons de mousse</v>
          </cell>
          <cell r="AC52"/>
          <cell r="AD52" t="str">
            <v>-</v>
          </cell>
          <cell r="AE52" t="str">
            <v>192x140 cm</v>
          </cell>
          <cell r="AF52"/>
          <cell r="AG52"/>
          <cell r="AH52" t="str">
            <v xml:space="preserve">densité de mousse sur le couchage  PU 22kg/m3 et ouate 300 g/m2 </v>
          </cell>
          <cell r="AI52" t="str">
            <v>Bois</v>
          </cell>
          <cell r="AJ52">
            <v>192</v>
          </cell>
          <cell r="AK52"/>
          <cell r="AL52"/>
          <cell r="AM52">
            <v>46</v>
          </cell>
          <cell r="AN52"/>
          <cell r="AO52"/>
          <cell r="AP52">
            <v>62</v>
          </cell>
          <cell r="AQ52">
            <v>18</v>
          </cell>
          <cell r="AR52">
            <v>48</v>
          </cell>
          <cell r="AS52">
            <v>56</v>
          </cell>
          <cell r="AT52"/>
          <cell r="AU52"/>
          <cell r="AV52">
            <v>11.2</v>
          </cell>
          <cell r="AW52" t="str">
            <v>hêtre</v>
          </cell>
          <cell r="AX52" t="str">
            <v>OUI</v>
          </cell>
          <cell r="AY52"/>
          <cell r="AZ52" t="str">
            <v>OUI</v>
          </cell>
          <cell r="BA52"/>
          <cell r="BB52"/>
          <cell r="BC52"/>
          <cell r="BD52"/>
          <cell r="BE52"/>
          <cell r="BF52"/>
          <cell r="BG52"/>
          <cell r="BH52" t="str">
            <v>-</v>
          </cell>
          <cell r="BI52" t="str">
            <v xml:space="preserve">Assise : mousse polyuréthane et ouate
Dossier : mousse polyuréthane et ouate, flocons de mousse </v>
          </cell>
          <cell r="BJ52" t="str">
            <v>Assise : 22kg/m3
Dossier 22kg/m3</v>
          </cell>
          <cell r="BK52">
            <v>234</v>
          </cell>
          <cell r="BL52">
            <v>102</v>
          </cell>
          <cell r="BM52">
            <v>92</v>
          </cell>
          <cell r="BN52"/>
          <cell r="BO52">
            <v>75</v>
          </cell>
          <cell r="BP52">
            <v>77.099999999999994</v>
          </cell>
          <cell r="BQ52"/>
          <cell r="BR52">
            <v>1.2</v>
          </cell>
          <cell r="BS52">
            <v>1</v>
          </cell>
          <cell r="BT52">
            <v>201</v>
          </cell>
          <cell r="BU52">
            <v>82</v>
          </cell>
          <cell r="BV52">
            <v>72</v>
          </cell>
          <cell r="BW52">
            <v>77.099999999999994</v>
          </cell>
          <cell r="BX52"/>
          <cell r="BY52"/>
          <cell r="BZ52"/>
          <cell r="CA52"/>
          <cell r="CB52"/>
          <cell r="CC52"/>
          <cell r="CD52"/>
          <cell r="CE52"/>
          <cell r="CF52"/>
          <cell r="CG52"/>
          <cell r="CH52"/>
          <cell r="CI52"/>
          <cell r="CJ52"/>
          <cell r="CK52"/>
          <cell r="CL52"/>
          <cell r="CM52"/>
          <cell r="CN52"/>
          <cell r="CO52"/>
          <cell r="CP52"/>
          <cell r="CQ52"/>
          <cell r="CR52"/>
          <cell r="CS52"/>
          <cell r="CT52"/>
          <cell r="CU52"/>
          <cell r="CV52">
            <v>315</v>
          </cell>
        </row>
        <row r="53">
          <cell r="C53">
            <v>3666270039316</v>
          </cell>
          <cell r="D53"/>
          <cell r="E53" t="str">
            <v>SIMA</v>
          </cell>
          <cell r="F53" t="str">
            <v>MALO</v>
          </cell>
          <cell r="G53" t="str">
            <v>ETNA 21</v>
          </cell>
          <cell r="H53" t="str">
            <v>Beige</v>
          </cell>
          <cell r="I53" t="str">
            <v>Tissu</v>
          </cell>
          <cell r="J53"/>
          <cell r="K53"/>
          <cell r="L53"/>
          <cell r="M53"/>
          <cell r="N53" t="str">
            <v>Nature</v>
          </cell>
          <cell r="O53" t="str">
            <v>Canapé 3 places</v>
          </cell>
          <cell r="P53" t="str">
            <v>Canapé droit fixe MALO</v>
          </cell>
          <cell r="Q53" t="str">
            <v>Craquez pour le canapé 3 places MALO avec passepoil et pochette sur les accoudoir. Assise de grand confort avec mousse Haute Résilience. Larges accoudoirs, structure en bois massif, revêtu de tissu 100% polyester. Son style épuré apportera beaucoup de charme à votre pièce.</v>
          </cell>
          <cell r="R53"/>
          <cell r="S53" t="str">
            <v>Succombez à la simplicité du canapé MALO, il se fondera facilement dans tout décor. Rangez vos magazines et télécommande à porter de main avec ses deux pochettes dans les accoudoirs</v>
          </cell>
          <cell r="T53" t="str">
            <v>Poches sur les 2 accoudoirs</v>
          </cell>
          <cell r="U53" t="str">
            <v>Confort</v>
          </cell>
          <cell r="V53" t="str">
            <v>Structure en bois massif</v>
          </cell>
          <cell r="W53" t="str">
            <v>Tendance</v>
          </cell>
          <cell r="X53"/>
          <cell r="Y53" t="str">
            <v>Pologne</v>
          </cell>
          <cell r="Z53"/>
          <cell r="AA53" t="str">
            <v xml:space="preserve"> mousse HR 30 kg/m3 et ouate 300 g/m2</v>
          </cell>
          <cell r="AB53" t="str">
            <v>coussins remplis de flocons de mousse, ouate 300 g/m2</v>
          </cell>
          <cell r="AC53"/>
          <cell r="AD53" t="str">
            <v>-</v>
          </cell>
          <cell r="AE53" t="str">
            <v>-</v>
          </cell>
          <cell r="AF53"/>
          <cell r="AG53"/>
          <cell r="AH53" t="str">
            <v>-</v>
          </cell>
          <cell r="AI53" t="str">
            <v>plastique</v>
          </cell>
          <cell r="AJ53">
            <v>180</v>
          </cell>
          <cell r="AK53"/>
          <cell r="AL53"/>
          <cell r="AM53">
            <v>45</v>
          </cell>
          <cell r="AN53"/>
          <cell r="AO53"/>
          <cell r="AP53">
            <v>66</v>
          </cell>
          <cell r="AQ53">
            <v>21</v>
          </cell>
          <cell r="AR53">
            <v>49</v>
          </cell>
          <cell r="AS53">
            <v>60</v>
          </cell>
          <cell r="AT53"/>
          <cell r="AU53"/>
          <cell r="AV53">
            <v>5</v>
          </cell>
          <cell r="AW53" t="str">
            <v>noir</v>
          </cell>
          <cell r="AX53" t="str">
            <v>NON</v>
          </cell>
          <cell r="AY53"/>
          <cell r="AZ53" t="str">
            <v>NON</v>
          </cell>
          <cell r="BA53"/>
          <cell r="BB53"/>
          <cell r="BC53"/>
          <cell r="BD53"/>
          <cell r="BE53"/>
          <cell r="BF53"/>
          <cell r="BG53"/>
          <cell r="BH53" t="str">
            <v>NON</v>
          </cell>
          <cell r="BI53" t="str">
            <v>Assise : mousse HR et ouate
Dossier : flocons de mousse et ouate</v>
          </cell>
          <cell r="BJ53" t="str">
            <v>Assise: 30KG/M3</v>
          </cell>
          <cell r="BK53">
            <v>220</v>
          </cell>
          <cell r="BL53">
            <v>94</v>
          </cell>
          <cell r="BM53">
            <v>87</v>
          </cell>
          <cell r="BN53"/>
          <cell r="BO53">
            <v>58</v>
          </cell>
          <cell r="BP53">
            <v>61.8</v>
          </cell>
          <cell r="BQ53">
            <v>66</v>
          </cell>
          <cell r="BR53">
            <v>1.41</v>
          </cell>
          <cell r="BS53">
            <v>1</v>
          </cell>
          <cell r="BT53">
            <v>222</v>
          </cell>
          <cell r="BU53">
            <v>95</v>
          </cell>
          <cell r="BV53">
            <v>67</v>
          </cell>
          <cell r="BW53">
            <v>61.8</v>
          </cell>
          <cell r="BY53"/>
          <cell r="BZ53"/>
          <cell r="CA53"/>
          <cell r="CB53"/>
          <cell r="CC53"/>
          <cell r="CD53"/>
          <cell r="CE53"/>
          <cell r="CF53"/>
          <cell r="CG53"/>
          <cell r="CH53"/>
          <cell r="CI53"/>
          <cell r="CJ53"/>
          <cell r="CK53"/>
          <cell r="CL53"/>
          <cell r="CM53"/>
          <cell r="CN53"/>
          <cell r="CO53"/>
          <cell r="CP53"/>
          <cell r="CQ53"/>
          <cell r="CR53"/>
          <cell r="CS53"/>
          <cell r="CT53"/>
          <cell r="CU53"/>
          <cell r="CV53">
            <v>269</v>
          </cell>
        </row>
        <row r="54">
          <cell r="C54">
            <v>3666270039323</v>
          </cell>
          <cell r="D54"/>
          <cell r="E54" t="str">
            <v>SIMA</v>
          </cell>
          <cell r="F54" t="str">
            <v>MALO</v>
          </cell>
          <cell r="G54" t="str">
            <v>ETNA 15</v>
          </cell>
          <cell r="H54" t="str">
            <v>Taupe</v>
          </cell>
          <cell r="I54" t="str">
            <v>Tissu</v>
          </cell>
          <cell r="J54"/>
          <cell r="K54"/>
          <cell r="L54"/>
          <cell r="M54"/>
          <cell r="N54" t="str">
            <v>Nature</v>
          </cell>
          <cell r="O54" t="str">
            <v>Canapé 3 places</v>
          </cell>
          <cell r="P54" t="str">
            <v>Canapé droit fixe MALO</v>
          </cell>
          <cell r="Q54" t="str">
            <v>Craquez pour le canapé 3 places MALO avec passepoil et pochette sur les accoudoir. Assise de grand confort avec mousse Haute Résilience. Larges accoudoirs, structure en bois massif, revêtu de tissu 100% polyester. Son style épuré apportera beaucoup de charme à votre pièce.</v>
          </cell>
          <cell r="R54"/>
          <cell r="S54" t="str">
            <v>Succombez à la simplicité du canapé MALO, il se fondera facilement dans tout décor. Rangez vos magazines et télécommande à porter de main avec ses deux pochettes dans les accoudoirs</v>
          </cell>
          <cell r="T54" t="str">
            <v>Poches sur les 2 accoudoirs</v>
          </cell>
          <cell r="U54" t="str">
            <v>confort</v>
          </cell>
          <cell r="V54" t="str">
            <v>Structure en bois massif</v>
          </cell>
          <cell r="W54" t="str">
            <v>Tendance</v>
          </cell>
          <cell r="X54"/>
          <cell r="Y54" t="str">
            <v>Pologne</v>
          </cell>
          <cell r="Z54"/>
          <cell r="AA54" t="str">
            <v xml:space="preserve"> mousse HR 30 kg/m3 et ouate 300 g/m2</v>
          </cell>
          <cell r="AB54" t="str">
            <v>coussins remplis de flocons de mousse, ouate 300 g/m2</v>
          </cell>
          <cell r="AC54"/>
          <cell r="AD54" t="str">
            <v>-</v>
          </cell>
          <cell r="AE54" t="str">
            <v>-</v>
          </cell>
          <cell r="AF54"/>
          <cell r="AG54"/>
          <cell r="AH54" t="str">
            <v>-</v>
          </cell>
          <cell r="AI54" t="str">
            <v>plastique</v>
          </cell>
          <cell r="AJ54">
            <v>180</v>
          </cell>
          <cell r="AK54"/>
          <cell r="AL54"/>
          <cell r="AM54">
            <v>45</v>
          </cell>
          <cell r="AN54"/>
          <cell r="AO54"/>
          <cell r="AP54">
            <v>66</v>
          </cell>
          <cell r="AQ54">
            <v>21</v>
          </cell>
          <cell r="AR54">
            <v>49</v>
          </cell>
          <cell r="AS54">
            <v>60</v>
          </cell>
          <cell r="AT54"/>
          <cell r="AU54"/>
          <cell r="AV54">
            <v>5</v>
          </cell>
          <cell r="AW54" t="str">
            <v>noir</v>
          </cell>
          <cell r="AX54" t="str">
            <v>NON</v>
          </cell>
          <cell r="AY54"/>
          <cell r="AZ54" t="str">
            <v>NON</v>
          </cell>
          <cell r="BA54"/>
          <cell r="BB54"/>
          <cell r="BC54"/>
          <cell r="BD54"/>
          <cell r="BE54"/>
          <cell r="BF54"/>
          <cell r="BG54"/>
          <cell r="BH54" t="str">
            <v>NON</v>
          </cell>
          <cell r="BI54" t="str">
            <v>Assise : mousse HR et ouate
Dossier : flocons de mousse et ouate</v>
          </cell>
          <cell r="BJ54" t="str">
            <v>Assise: 30KG/M3</v>
          </cell>
          <cell r="BK54">
            <v>220</v>
          </cell>
          <cell r="BL54">
            <v>94</v>
          </cell>
          <cell r="BM54">
            <v>87</v>
          </cell>
          <cell r="BN54"/>
          <cell r="BO54">
            <v>58</v>
          </cell>
          <cell r="BP54">
            <v>61.8</v>
          </cell>
          <cell r="BQ54">
            <v>66</v>
          </cell>
          <cell r="BR54">
            <v>1.41</v>
          </cell>
          <cell r="BS54">
            <v>1</v>
          </cell>
          <cell r="BT54">
            <v>222</v>
          </cell>
          <cell r="BU54">
            <v>95</v>
          </cell>
          <cell r="BV54">
            <v>67</v>
          </cell>
          <cell r="BW54">
            <v>61.8</v>
          </cell>
          <cell r="BY54"/>
          <cell r="BZ54"/>
          <cell r="CA54"/>
          <cell r="CB54"/>
          <cell r="CC54"/>
          <cell r="CD54"/>
          <cell r="CE54"/>
          <cell r="CF54"/>
          <cell r="CG54"/>
          <cell r="CH54"/>
          <cell r="CI54"/>
          <cell r="CJ54"/>
          <cell r="CK54"/>
          <cell r="CL54"/>
          <cell r="CM54"/>
          <cell r="CN54"/>
          <cell r="CO54"/>
          <cell r="CP54"/>
          <cell r="CQ54"/>
          <cell r="CR54"/>
          <cell r="CS54"/>
          <cell r="CT54"/>
          <cell r="CU54"/>
          <cell r="CV54">
            <v>269</v>
          </cell>
        </row>
        <row r="55">
          <cell r="C55">
            <v>3666270039309</v>
          </cell>
          <cell r="D55"/>
          <cell r="E55" t="str">
            <v>SIMA</v>
          </cell>
          <cell r="F55" t="str">
            <v>MALO</v>
          </cell>
          <cell r="G55" t="str">
            <v>ETNA 91</v>
          </cell>
          <cell r="H55" t="str">
            <v>Gris clair</v>
          </cell>
          <cell r="I55" t="str">
            <v>Tissu</v>
          </cell>
          <cell r="J55"/>
          <cell r="K55"/>
          <cell r="L55"/>
          <cell r="M55"/>
          <cell r="N55" t="str">
            <v>Nature</v>
          </cell>
          <cell r="O55" t="str">
            <v>Canapé 3 places</v>
          </cell>
          <cell r="P55" t="str">
            <v>Canapé droit fixe MALO</v>
          </cell>
          <cell r="Q55" t="str">
            <v>Craquez pour le canapé 3 places MALO avec passepoil et pochette sur les accoudoir. Assise de grand confort avec mousse Haute Résilience. Larges accoudoirs, structure en bois massif, revêtu de tissu 100% polyester. Son style épuré apportera beaucoup de charme à votre pièce.</v>
          </cell>
          <cell r="R55"/>
          <cell r="S55" t="str">
            <v>Succombez à la simplicité du canapé MALO, il se fondera facilement dans tout décor. Rangez vos magazines et télécommande à porter de main avec ses deux pochettes dans les accoudoirs</v>
          </cell>
          <cell r="T55" t="str">
            <v>Poches sur les 2 accoudoirs</v>
          </cell>
          <cell r="U55" t="str">
            <v>Confort</v>
          </cell>
          <cell r="V55" t="str">
            <v>Structure en bois massif</v>
          </cell>
          <cell r="W55" t="str">
            <v>Tendance</v>
          </cell>
          <cell r="X55"/>
          <cell r="Y55" t="str">
            <v>Pologne</v>
          </cell>
          <cell r="Z55"/>
          <cell r="AA55" t="str">
            <v xml:space="preserve"> mousse HR 30 kg/m3 et ouate 300 g/m2</v>
          </cell>
          <cell r="AB55" t="str">
            <v>coussins remplis de flocons de mousse, ouate 300 g/m2</v>
          </cell>
          <cell r="AC55"/>
          <cell r="AD55" t="str">
            <v>-</v>
          </cell>
          <cell r="AE55" t="str">
            <v>-</v>
          </cell>
          <cell r="AF55"/>
          <cell r="AG55"/>
          <cell r="AH55" t="str">
            <v>-</v>
          </cell>
          <cell r="AI55" t="str">
            <v>plastique</v>
          </cell>
          <cell r="AJ55">
            <v>180</v>
          </cell>
          <cell r="AK55"/>
          <cell r="AL55"/>
          <cell r="AM55">
            <v>45</v>
          </cell>
          <cell r="AN55"/>
          <cell r="AO55"/>
          <cell r="AP55">
            <v>66</v>
          </cell>
          <cell r="AQ55">
            <v>21</v>
          </cell>
          <cell r="AR55">
            <v>49</v>
          </cell>
          <cell r="AS55">
            <v>60</v>
          </cell>
          <cell r="AT55"/>
          <cell r="AU55"/>
          <cell r="AV55">
            <v>5</v>
          </cell>
          <cell r="AW55" t="str">
            <v>noir</v>
          </cell>
          <cell r="AX55" t="str">
            <v>NON</v>
          </cell>
          <cell r="AY55"/>
          <cell r="AZ55" t="str">
            <v>NON</v>
          </cell>
          <cell r="BA55"/>
          <cell r="BB55"/>
          <cell r="BC55"/>
          <cell r="BD55"/>
          <cell r="BE55"/>
          <cell r="BF55"/>
          <cell r="BG55"/>
          <cell r="BH55" t="str">
            <v>NON</v>
          </cell>
          <cell r="BI55" t="str">
            <v>Assise : mousse HR et ouate
Dossier : flocons de mousse et ouate</v>
          </cell>
          <cell r="BJ55" t="str">
            <v>Assise: 30KG/M3</v>
          </cell>
          <cell r="BK55">
            <v>220</v>
          </cell>
          <cell r="BL55">
            <v>94</v>
          </cell>
          <cell r="BM55">
            <v>87</v>
          </cell>
          <cell r="BN55"/>
          <cell r="BO55">
            <v>58</v>
          </cell>
          <cell r="BP55">
            <v>61.8</v>
          </cell>
          <cell r="BQ55">
            <v>66</v>
          </cell>
          <cell r="BR55">
            <v>1.41</v>
          </cell>
          <cell r="BS55">
            <v>1</v>
          </cell>
          <cell r="BT55">
            <v>222</v>
          </cell>
          <cell r="BU55">
            <v>95</v>
          </cell>
          <cell r="BV55">
            <v>67</v>
          </cell>
          <cell r="BW55">
            <v>61.8</v>
          </cell>
          <cell r="BY55"/>
          <cell r="BZ55"/>
          <cell r="CA55"/>
          <cell r="CB55"/>
          <cell r="CC55"/>
          <cell r="CD55"/>
          <cell r="CE55"/>
          <cell r="CF55"/>
          <cell r="CG55"/>
          <cell r="CH55"/>
          <cell r="CI55"/>
          <cell r="CJ55"/>
          <cell r="CK55"/>
          <cell r="CL55"/>
          <cell r="CM55"/>
          <cell r="CN55"/>
          <cell r="CO55"/>
          <cell r="CP55"/>
          <cell r="CQ55"/>
          <cell r="CR55"/>
          <cell r="CS55"/>
          <cell r="CT55"/>
          <cell r="CU55"/>
          <cell r="CV55">
            <v>269</v>
          </cell>
        </row>
        <row r="56">
          <cell r="C56">
            <v>3666270039293</v>
          </cell>
          <cell r="D56"/>
          <cell r="E56" t="str">
            <v>SIMA</v>
          </cell>
          <cell r="F56" t="str">
            <v>MALO</v>
          </cell>
          <cell r="G56" t="str">
            <v>ETNA 95</v>
          </cell>
          <cell r="H56" t="str">
            <v>Gris foncé</v>
          </cell>
          <cell r="I56" t="str">
            <v>Tissu</v>
          </cell>
          <cell r="J56"/>
          <cell r="K56"/>
          <cell r="L56"/>
          <cell r="M56"/>
          <cell r="N56" t="str">
            <v>Nature</v>
          </cell>
          <cell r="O56" t="str">
            <v>Canapé 3 places</v>
          </cell>
          <cell r="P56" t="str">
            <v>Canapé droit fixe MALO</v>
          </cell>
          <cell r="Q56" t="str">
            <v>Craquez pour le canapé 3 places MALO avec passepoil et pochette sur les accoudoir. Assise de grand confort avec mousse Haute Résilience. Larges accoudoirs, structure en bois massif, revêtu de tissu 100% polyester. Son style épuré apportera beaucoup de charme à votre pièce.</v>
          </cell>
          <cell r="R56"/>
          <cell r="S56" t="str">
            <v>Succombez à la simplicité du canapé MALO, il se fondera facilement dans tout décor. Rangez vos magazines et télécommande à porter de main avec ses deux pochettes dans les accoudoirs</v>
          </cell>
          <cell r="T56" t="str">
            <v>Poches sur les 2 accoudoirs</v>
          </cell>
          <cell r="U56" t="str">
            <v>Confort</v>
          </cell>
          <cell r="V56" t="str">
            <v>Structure en bois massif</v>
          </cell>
          <cell r="W56" t="str">
            <v>Tendance</v>
          </cell>
          <cell r="X56"/>
          <cell r="Y56" t="str">
            <v>Pologne</v>
          </cell>
          <cell r="Z56"/>
          <cell r="AA56" t="str">
            <v xml:space="preserve"> mousse HR 30 kg/m3 et ouate 300 g/m2</v>
          </cell>
          <cell r="AB56" t="str">
            <v>coussins remplis de flocons de mousse, ouate 300 g/m2</v>
          </cell>
          <cell r="AC56"/>
          <cell r="AD56" t="str">
            <v>-</v>
          </cell>
          <cell r="AE56" t="str">
            <v>-</v>
          </cell>
          <cell r="AF56"/>
          <cell r="AG56"/>
          <cell r="AH56" t="str">
            <v>-</v>
          </cell>
          <cell r="AI56" t="str">
            <v>plastique</v>
          </cell>
          <cell r="AJ56">
            <v>180</v>
          </cell>
          <cell r="AK56"/>
          <cell r="AL56"/>
          <cell r="AM56">
            <v>45</v>
          </cell>
          <cell r="AN56"/>
          <cell r="AO56"/>
          <cell r="AP56">
            <v>66</v>
          </cell>
          <cell r="AQ56">
            <v>21</v>
          </cell>
          <cell r="AR56">
            <v>49</v>
          </cell>
          <cell r="AS56">
            <v>60</v>
          </cell>
          <cell r="AT56"/>
          <cell r="AU56"/>
          <cell r="AV56">
            <v>5</v>
          </cell>
          <cell r="AW56" t="str">
            <v>noir</v>
          </cell>
          <cell r="AX56" t="str">
            <v>NON</v>
          </cell>
          <cell r="AY56"/>
          <cell r="AZ56" t="str">
            <v>NON</v>
          </cell>
          <cell r="BA56"/>
          <cell r="BB56"/>
          <cell r="BC56"/>
          <cell r="BD56"/>
          <cell r="BE56"/>
          <cell r="BF56"/>
          <cell r="BG56"/>
          <cell r="BH56" t="str">
            <v>NON</v>
          </cell>
          <cell r="BI56" t="str">
            <v>Assise : mousse HR et ouate
Dossier : flocons de mousse et ouate</v>
          </cell>
          <cell r="BJ56" t="str">
            <v>Assise: 30KG/M3</v>
          </cell>
          <cell r="BK56">
            <v>220</v>
          </cell>
          <cell r="BL56">
            <v>94</v>
          </cell>
          <cell r="BM56">
            <v>87</v>
          </cell>
          <cell r="BN56"/>
          <cell r="BO56">
            <v>58</v>
          </cell>
          <cell r="BP56">
            <v>61.8</v>
          </cell>
          <cell r="BQ56">
            <v>66</v>
          </cell>
          <cell r="BR56">
            <v>1.41</v>
          </cell>
          <cell r="BS56">
            <v>1</v>
          </cell>
          <cell r="BT56">
            <v>222</v>
          </cell>
          <cell r="BU56">
            <v>95</v>
          </cell>
          <cell r="BV56">
            <v>67</v>
          </cell>
          <cell r="BW56">
            <v>61.8</v>
          </cell>
          <cell r="BY56"/>
          <cell r="BZ56"/>
          <cell r="CA56"/>
          <cell r="CB56"/>
          <cell r="CC56"/>
          <cell r="CD56"/>
          <cell r="CE56"/>
          <cell r="CF56"/>
          <cell r="CG56"/>
          <cell r="CH56"/>
          <cell r="CI56"/>
          <cell r="CJ56"/>
          <cell r="CK56"/>
          <cell r="CL56"/>
          <cell r="CM56"/>
          <cell r="CN56"/>
          <cell r="CO56"/>
          <cell r="CP56"/>
          <cell r="CQ56"/>
          <cell r="CR56"/>
          <cell r="CS56"/>
          <cell r="CT56"/>
          <cell r="CU56"/>
          <cell r="CV56">
            <v>269</v>
          </cell>
        </row>
        <row r="57">
          <cell r="C57">
            <v>3666270039583</v>
          </cell>
          <cell r="D57"/>
          <cell r="E57" t="str">
            <v>TASOS</v>
          </cell>
          <cell r="F57" t="str">
            <v>MONTMARTRE</v>
          </cell>
          <cell r="G57" t="str">
            <v>TRINITY 25</v>
          </cell>
          <cell r="H57" t="str">
            <v>Terra cotta</v>
          </cell>
          <cell r="I57" t="str">
            <v>Tissu</v>
          </cell>
          <cell r="J57"/>
          <cell r="K57"/>
          <cell r="L57"/>
          <cell r="M57"/>
          <cell r="N57" t="str">
            <v>Vintage</v>
          </cell>
          <cell r="O57" t="str">
            <v>Canapé 2 places</v>
          </cell>
          <cell r="P57" t="str">
            <v>Canapé droit fixe 2 places MONTMARTRE</v>
          </cell>
          <cell r="Q57" t="str">
            <v>Craquez pour le canapé fixe 2 places MONTMARTRE au design intemporel, il s’adapte parfaitemenet à votre interieur pour y apporter beaucoup de style. Ses pieds en bois et son tissu effet velours créeront une ambiance cosy et chaleureuse.</v>
          </cell>
          <cell r="R57"/>
          <cell r="S57" t="str">
            <v>Adoptez les canapés de la collection MONTMARTRE ! Son design vintage très tendance et ses lignes épurées apporteront du charme et du cachet à votre salon.</v>
          </cell>
          <cell r="T57" t="str">
            <v>Pieds en bois</v>
          </cell>
          <cell r="U57" t="str">
            <v>Tissu doux</v>
          </cell>
          <cell r="V57" t="str">
            <v>Coussins de déco offert</v>
          </cell>
          <cell r="W57"/>
          <cell r="X57"/>
          <cell r="Y57" t="str">
            <v>Pologne</v>
          </cell>
          <cell r="Z57"/>
          <cell r="AA57" t="str">
            <v>mousse HR 30 kg/m3 et ouate 150 g/m2</v>
          </cell>
          <cell r="AB57" t="str">
            <v>coussins remplis de flocons de fibres siliconées</v>
          </cell>
          <cell r="AC57"/>
          <cell r="AD57" t="str">
            <v>-</v>
          </cell>
          <cell r="AE57" t="str">
            <v>-</v>
          </cell>
          <cell r="AF57"/>
          <cell r="AG57"/>
          <cell r="AH57" t="str">
            <v>-</v>
          </cell>
          <cell r="AI57" t="str">
            <v>Bois</v>
          </cell>
          <cell r="AJ57" t="str">
            <v>&lt;</v>
          </cell>
          <cell r="AK57"/>
          <cell r="AL57"/>
          <cell r="AM57">
            <v>42</v>
          </cell>
          <cell r="AN57"/>
          <cell r="AO57"/>
          <cell r="AP57">
            <v>67</v>
          </cell>
          <cell r="AQ57">
            <v>8.5</v>
          </cell>
          <cell r="AR57">
            <v>46</v>
          </cell>
          <cell r="AS57">
            <v>60</v>
          </cell>
          <cell r="AT57"/>
          <cell r="AU57"/>
          <cell r="AV57">
            <v>14</v>
          </cell>
          <cell r="AW57"/>
          <cell r="AX57" t="str">
            <v>NON</v>
          </cell>
          <cell r="AY57"/>
          <cell r="AZ57" t="str">
            <v>NON</v>
          </cell>
          <cell r="BA57"/>
          <cell r="BB57"/>
          <cell r="BC57"/>
          <cell r="BD57"/>
          <cell r="BE57"/>
          <cell r="BF57"/>
          <cell r="BG57"/>
          <cell r="BH57" t="str">
            <v>NON</v>
          </cell>
          <cell r="BI57" t="str">
            <v>Assise : HR mousse polyruréthane et ouate
Dossier : flocons de fibres siliconées</v>
          </cell>
          <cell r="BJ57" t="str">
            <v>Assise: 30KG/M3</v>
          </cell>
          <cell r="BK57">
            <v>159</v>
          </cell>
          <cell r="BL57">
            <v>96</v>
          </cell>
          <cell r="BM57">
            <v>86</v>
          </cell>
          <cell r="BN57"/>
          <cell r="BO57">
            <v>46.4</v>
          </cell>
          <cell r="BP57">
            <v>48.8</v>
          </cell>
          <cell r="BQ57"/>
          <cell r="BR57">
            <v>0.84</v>
          </cell>
          <cell r="BS57" t="str">
            <v>&lt;&lt;&lt;</v>
          </cell>
          <cell r="BT57">
            <v>161</v>
          </cell>
          <cell r="BU57">
            <v>54</v>
          </cell>
          <cell r="BV57">
            <v>97</v>
          </cell>
          <cell r="BW57">
            <v>48.8</v>
          </cell>
          <cell r="BX57"/>
          <cell r="BY57"/>
          <cell r="BZ57"/>
          <cell r="CA57"/>
          <cell r="CB57"/>
          <cell r="CC57"/>
          <cell r="CD57"/>
          <cell r="CE57"/>
          <cell r="CF57"/>
          <cell r="CG57"/>
          <cell r="CH57"/>
          <cell r="CI57"/>
          <cell r="CJ57"/>
          <cell r="CK57"/>
          <cell r="CL57"/>
          <cell r="CM57"/>
          <cell r="CN57"/>
          <cell r="CO57"/>
          <cell r="CP57"/>
          <cell r="CQ57"/>
          <cell r="CR57"/>
          <cell r="CS57"/>
          <cell r="CT57"/>
          <cell r="CU57"/>
          <cell r="CV57">
            <v>273</v>
          </cell>
        </row>
        <row r="58">
          <cell r="C58">
            <v>3666270039576</v>
          </cell>
          <cell r="D58"/>
          <cell r="E58" t="str">
            <v>TASOS</v>
          </cell>
          <cell r="F58" t="str">
            <v>MONTMARTRE</v>
          </cell>
          <cell r="G58" t="str">
            <v>TRINITY 1</v>
          </cell>
          <cell r="H58" t="str">
            <v>Beige</v>
          </cell>
          <cell r="I58" t="str">
            <v>Tissu</v>
          </cell>
          <cell r="J58"/>
          <cell r="K58"/>
          <cell r="L58"/>
          <cell r="M58"/>
          <cell r="N58" t="str">
            <v>Vintage</v>
          </cell>
          <cell r="O58" t="str">
            <v>Canapé 2 places</v>
          </cell>
          <cell r="P58" t="str">
            <v>Canapé droit fixe 2 places MONTMARTRE</v>
          </cell>
          <cell r="Q58" t="str">
            <v>Craquez pour le canapé fixe 2 places MONTMARTRE au design intemporel, il s’adapte parfaitemenet à votre interieur pour y apporter beaucoup de style. Ses pieds en bois et son tissu effet velours créeront une ambiance cosy et chaleureuse.</v>
          </cell>
          <cell r="R58"/>
          <cell r="S58" t="str">
            <v>Adoptez les canapés de la collection MONTMARTRE ! Son design vintage très tendance et ses lignes épurées apporteront du charme et du cachet à votre salon.</v>
          </cell>
          <cell r="T58" t="str">
            <v>Pieds en bois</v>
          </cell>
          <cell r="U58" t="str">
            <v>Tissu doux</v>
          </cell>
          <cell r="V58" t="str">
            <v>Coussins de déco offert</v>
          </cell>
          <cell r="W58"/>
          <cell r="X58"/>
          <cell r="Y58" t="str">
            <v>Pologne</v>
          </cell>
          <cell r="Z58"/>
          <cell r="AA58" t="str">
            <v>mousse HR 30 kg/m3 et ouate 150 g/m2</v>
          </cell>
          <cell r="AB58" t="str">
            <v>coussins remplis de flocons de fibres siliconées</v>
          </cell>
          <cell r="AC58"/>
          <cell r="AD58" t="str">
            <v>-</v>
          </cell>
          <cell r="AE58" t="str">
            <v>-</v>
          </cell>
          <cell r="AF58"/>
          <cell r="AG58"/>
          <cell r="AH58" t="str">
            <v>-</v>
          </cell>
          <cell r="AI58" t="str">
            <v>Bois</v>
          </cell>
          <cell r="AJ58">
            <v>140</v>
          </cell>
          <cell r="AK58"/>
          <cell r="AL58"/>
          <cell r="AM58">
            <v>42</v>
          </cell>
          <cell r="AN58"/>
          <cell r="AO58"/>
          <cell r="AP58">
            <v>67</v>
          </cell>
          <cell r="AQ58">
            <v>8.5</v>
          </cell>
          <cell r="AR58">
            <v>46</v>
          </cell>
          <cell r="AS58">
            <v>60</v>
          </cell>
          <cell r="AT58"/>
          <cell r="AU58"/>
          <cell r="AV58">
            <v>14</v>
          </cell>
          <cell r="AW58"/>
          <cell r="AX58" t="str">
            <v>NON</v>
          </cell>
          <cell r="AY58"/>
          <cell r="AZ58" t="str">
            <v>NON</v>
          </cell>
          <cell r="BA58"/>
          <cell r="BB58"/>
          <cell r="BC58"/>
          <cell r="BD58"/>
          <cell r="BE58"/>
          <cell r="BF58"/>
          <cell r="BG58"/>
          <cell r="BH58" t="str">
            <v>NON</v>
          </cell>
          <cell r="BI58" t="str">
            <v>Assise : HR mousse polyruréthane et ouate
Dossier : flocons de fibres siliconées</v>
          </cell>
          <cell r="BJ58" t="str">
            <v>Assise: 30KG/M3</v>
          </cell>
          <cell r="BK58">
            <v>159</v>
          </cell>
          <cell r="BL58">
            <v>96</v>
          </cell>
          <cell r="BM58">
            <v>86</v>
          </cell>
          <cell r="BN58"/>
          <cell r="BO58">
            <v>46.4</v>
          </cell>
          <cell r="BP58">
            <v>48.8</v>
          </cell>
          <cell r="BQ58"/>
          <cell r="BR58">
            <v>0.84</v>
          </cell>
          <cell r="BS58">
            <v>1</v>
          </cell>
          <cell r="BT58">
            <v>161</v>
          </cell>
          <cell r="BU58">
            <v>54</v>
          </cell>
          <cell r="BV58">
            <v>97</v>
          </cell>
          <cell r="BW58">
            <v>48.8</v>
          </cell>
          <cell r="BX58"/>
          <cell r="BY58"/>
          <cell r="BZ58"/>
          <cell r="CA58"/>
          <cell r="CB58"/>
          <cell r="CC58"/>
          <cell r="CD58"/>
          <cell r="CE58"/>
          <cell r="CF58"/>
          <cell r="CG58"/>
          <cell r="CH58"/>
          <cell r="CI58"/>
          <cell r="CJ58"/>
          <cell r="CK58"/>
          <cell r="CL58"/>
          <cell r="CM58"/>
          <cell r="CN58"/>
          <cell r="CO58"/>
          <cell r="CP58"/>
          <cell r="CQ58"/>
          <cell r="CR58"/>
          <cell r="CS58"/>
          <cell r="CT58"/>
          <cell r="CU58"/>
          <cell r="CV58">
            <v>273</v>
          </cell>
        </row>
        <row r="59">
          <cell r="C59">
            <v>3666270039552</v>
          </cell>
          <cell r="D59"/>
          <cell r="E59" t="str">
            <v>TASOS</v>
          </cell>
          <cell r="F59" t="str">
            <v>MONTMARTRE</v>
          </cell>
          <cell r="G59" t="str">
            <v>TRINITY 33</v>
          </cell>
          <cell r="H59" t="str">
            <v>Gris clair</v>
          </cell>
          <cell r="I59" t="str">
            <v>Tissu</v>
          </cell>
          <cell r="J59"/>
          <cell r="K59"/>
          <cell r="L59"/>
          <cell r="M59"/>
          <cell r="N59" t="str">
            <v>Vintage</v>
          </cell>
          <cell r="O59" t="str">
            <v>Canapé 2 places</v>
          </cell>
          <cell r="P59" t="str">
            <v>Canapé droit fixe 2 places MONTMARTRE</v>
          </cell>
          <cell r="Q59" t="str">
            <v>Craquez pour le canapé fixe 2 places MONTMARTRE au design intemporel, il s’adapte parfaitemenet à votre interieur pour y apporter beaucoup de style. Ses pieds en bois et son tissu effet velours créeront une ambiance cosy et chaleureuse.</v>
          </cell>
          <cell r="R59"/>
          <cell r="S59" t="str">
            <v>Adoptez les canapés de la collection MONTMARTRE ! Son design vintage très tendance et ses lignes épurées apporteront du charme et du cachet à votre salon.</v>
          </cell>
          <cell r="T59" t="str">
            <v>Pieds en bois</v>
          </cell>
          <cell r="U59" t="str">
            <v>Tissu doux</v>
          </cell>
          <cell r="V59" t="str">
            <v>Coussins de déco offert</v>
          </cell>
          <cell r="W59"/>
          <cell r="X59"/>
          <cell r="Y59" t="str">
            <v>Pologne</v>
          </cell>
          <cell r="Z59"/>
          <cell r="AA59" t="str">
            <v>mousse HR 30 kg/m3 et ouate 150 g/m2</v>
          </cell>
          <cell r="AB59" t="str">
            <v>coussins remplis de flocons de fibres siliconées</v>
          </cell>
          <cell r="AC59"/>
          <cell r="AD59" t="str">
            <v>-</v>
          </cell>
          <cell r="AE59" t="str">
            <v>-</v>
          </cell>
          <cell r="AF59"/>
          <cell r="AG59"/>
          <cell r="AH59" t="str">
            <v>-</v>
          </cell>
          <cell r="AI59" t="str">
            <v>Bois</v>
          </cell>
          <cell r="AJ59">
            <v>140</v>
          </cell>
          <cell r="AK59"/>
          <cell r="AL59"/>
          <cell r="AM59">
            <v>42</v>
          </cell>
          <cell r="AN59"/>
          <cell r="AO59"/>
          <cell r="AP59">
            <v>67</v>
          </cell>
          <cell r="AQ59">
            <v>8.5</v>
          </cell>
          <cell r="AR59">
            <v>46</v>
          </cell>
          <cell r="AS59">
            <v>60</v>
          </cell>
          <cell r="AT59"/>
          <cell r="AU59"/>
          <cell r="AV59">
            <v>14</v>
          </cell>
          <cell r="AW59"/>
          <cell r="AX59" t="str">
            <v>NON</v>
          </cell>
          <cell r="AY59"/>
          <cell r="AZ59" t="str">
            <v>NON</v>
          </cell>
          <cell r="BA59"/>
          <cell r="BB59"/>
          <cell r="BC59"/>
          <cell r="BD59"/>
          <cell r="BE59"/>
          <cell r="BF59"/>
          <cell r="BG59"/>
          <cell r="BH59" t="str">
            <v>NON</v>
          </cell>
          <cell r="BI59" t="str">
            <v>Assise : HR mousse polyruréthane et ouate
Dossier : flocons de fibres siliconées</v>
          </cell>
          <cell r="BJ59" t="str">
            <v>Assise: 30KG/M3</v>
          </cell>
          <cell r="BK59">
            <v>159</v>
          </cell>
          <cell r="BL59">
            <v>96</v>
          </cell>
          <cell r="BM59">
            <v>86</v>
          </cell>
          <cell r="BN59"/>
          <cell r="BO59">
            <v>46.4</v>
          </cell>
          <cell r="BP59">
            <v>48.8</v>
          </cell>
          <cell r="BQ59"/>
          <cell r="BR59">
            <v>0.84</v>
          </cell>
          <cell r="BS59">
            <v>1</v>
          </cell>
          <cell r="BT59">
            <v>161</v>
          </cell>
          <cell r="BU59">
            <v>54</v>
          </cell>
          <cell r="BV59">
            <v>97</v>
          </cell>
          <cell r="BW59">
            <v>48.8</v>
          </cell>
          <cell r="BX59"/>
          <cell r="BY59"/>
          <cell r="BZ59"/>
          <cell r="CA59"/>
          <cell r="CB59"/>
          <cell r="CC59"/>
          <cell r="CD59"/>
          <cell r="CE59"/>
          <cell r="CF59"/>
          <cell r="CG59"/>
          <cell r="CH59"/>
          <cell r="CI59"/>
          <cell r="CJ59"/>
          <cell r="CK59"/>
          <cell r="CL59"/>
          <cell r="CM59"/>
          <cell r="CN59"/>
          <cell r="CO59"/>
          <cell r="CP59"/>
          <cell r="CQ59"/>
          <cell r="CR59"/>
          <cell r="CS59"/>
          <cell r="CT59"/>
          <cell r="CU59"/>
          <cell r="CV59">
            <v>273</v>
          </cell>
        </row>
        <row r="60">
          <cell r="C60">
            <v>3666270039545</v>
          </cell>
          <cell r="D60"/>
          <cell r="E60" t="str">
            <v>TASOS</v>
          </cell>
          <cell r="F60" t="str">
            <v>MONTMARTRE</v>
          </cell>
          <cell r="G60" t="str">
            <v>TRINITY 34</v>
          </cell>
          <cell r="H60" t="str">
            <v>Gris foncé</v>
          </cell>
          <cell r="I60" t="str">
            <v>Tissu</v>
          </cell>
          <cell r="J60"/>
          <cell r="K60"/>
          <cell r="L60"/>
          <cell r="M60"/>
          <cell r="N60" t="str">
            <v>Vintage</v>
          </cell>
          <cell r="O60" t="str">
            <v>Canapé 2 places</v>
          </cell>
          <cell r="P60" t="str">
            <v>Canapé droit fixe 2 places MONTMARTRE</v>
          </cell>
          <cell r="Q60" t="str">
            <v>Craquez pour le canapé fixe 2 places MONTMARTRE au design intemporel, il s’adapte parfaitemenet à votre interieur pour y apporter beaucoup de style. Ses pieds en bois et son tissu effet velours créeront une ambiance cosy et chaleureuse.</v>
          </cell>
          <cell r="R60"/>
          <cell r="S60" t="str">
            <v>Adoptez les canapés de la collection MONTMARTRE ! Son design vintage très tendance et ses lignes épurées apporteront du charme et du cachet à votre salon.</v>
          </cell>
          <cell r="T60" t="str">
            <v>Pieds en bois</v>
          </cell>
          <cell r="U60" t="str">
            <v>Tissu doux</v>
          </cell>
          <cell r="V60" t="str">
            <v>Coussins de déco offert</v>
          </cell>
          <cell r="W60"/>
          <cell r="X60"/>
          <cell r="Y60" t="str">
            <v>Pologne</v>
          </cell>
          <cell r="Z60"/>
          <cell r="AA60" t="str">
            <v>mousse HR 30 kg/m3 et ouate 150 g/m2</v>
          </cell>
          <cell r="AB60" t="str">
            <v>coussins remplis de flocons de fibres siliconées</v>
          </cell>
          <cell r="AC60"/>
          <cell r="AD60" t="str">
            <v>-</v>
          </cell>
          <cell r="AE60" t="str">
            <v>-</v>
          </cell>
          <cell r="AF60"/>
          <cell r="AG60"/>
          <cell r="AH60" t="str">
            <v>-</v>
          </cell>
          <cell r="AI60" t="str">
            <v>Bois</v>
          </cell>
          <cell r="AJ60">
            <v>140</v>
          </cell>
          <cell r="AK60"/>
          <cell r="AL60"/>
          <cell r="AM60">
            <v>42</v>
          </cell>
          <cell r="AN60"/>
          <cell r="AO60"/>
          <cell r="AP60">
            <v>67</v>
          </cell>
          <cell r="AQ60">
            <v>8.5</v>
          </cell>
          <cell r="AR60">
            <v>46</v>
          </cell>
          <cell r="AS60">
            <v>60</v>
          </cell>
          <cell r="AT60"/>
          <cell r="AU60"/>
          <cell r="AV60">
            <v>14</v>
          </cell>
          <cell r="AW60"/>
          <cell r="AX60" t="str">
            <v>NON</v>
          </cell>
          <cell r="AY60"/>
          <cell r="AZ60" t="str">
            <v>NON</v>
          </cell>
          <cell r="BA60"/>
          <cell r="BB60"/>
          <cell r="BC60"/>
          <cell r="BD60"/>
          <cell r="BE60"/>
          <cell r="BF60"/>
          <cell r="BG60"/>
          <cell r="BH60" t="str">
            <v>NON</v>
          </cell>
          <cell r="BI60" t="str">
            <v>Assise : HR mousse polyruréthane et ouate
Dossier : flocons de fibres siliconées</v>
          </cell>
          <cell r="BJ60" t="str">
            <v>Assise: 30KG/M3</v>
          </cell>
          <cell r="BK60">
            <v>159</v>
          </cell>
          <cell r="BL60">
            <v>96</v>
          </cell>
          <cell r="BM60">
            <v>86</v>
          </cell>
          <cell r="BN60"/>
          <cell r="BO60">
            <v>46.4</v>
          </cell>
          <cell r="BP60">
            <v>48.8</v>
          </cell>
          <cell r="BQ60"/>
          <cell r="BR60">
            <v>0.84</v>
          </cell>
          <cell r="BS60">
            <v>1</v>
          </cell>
          <cell r="BT60">
            <v>161</v>
          </cell>
          <cell r="BU60">
            <v>54</v>
          </cell>
          <cell r="BV60">
            <v>97</v>
          </cell>
          <cell r="BW60">
            <v>48.8</v>
          </cell>
          <cell r="BX60"/>
          <cell r="BY60"/>
          <cell r="BZ60"/>
          <cell r="CA60"/>
          <cell r="CB60"/>
          <cell r="CC60"/>
          <cell r="CD60"/>
          <cell r="CE60"/>
          <cell r="CF60"/>
          <cell r="CG60"/>
          <cell r="CH60"/>
          <cell r="CI60"/>
          <cell r="CJ60"/>
          <cell r="CK60"/>
          <cell r="CL60"/>
          <cell r="CM60"/>
          <cell r="CN60"/>
          <cell r="CO60"/>
          <cell r="CP60"/>
          <cell r="CQ60"/>
          <cell r="CR60"/>
          <cell r="CS60"/>
          <cell r="CT60"/>
          <cell r="CU60"/>
          <cell r="CV60">
            <v>273</v>
          </cell>
        </row>
        <row r="61">
          <cell r="C61">
            <v>3666270039569</v>
          </cell>
          <cell r="D61"/>
          <cell r="E61" t="str">
            <v>TASOS</v>
          </cell>
          <cell r="F61" t="str">
            <v>MONTMARTRE</v>
          </cell>
          <cell r="G61" t="str">
            <v>TRINITY 30</v>
          </cell>
          <cell r="H61" t="str">
            <v>Bleu</v>
          </cell>
          <cell r="I61" t="str">
            <v>Tissu</v>
          </cell>
          <cell r="J61"/>
          <cell r="K61"/>
          <cell r="L61"/>
          <cell r="M61"/>
          <cell r="N61" t="str">
            <v>Vintage</v>
          </cell>
          <cell r="O61" t="str">
            <v>Canapé 2 places</v>
          </cell>
          <cell r="P61" t="str">
            <v>Canapé droit fixe 2 places MONTMARTRE</v>
          </cell>
          <cell r="Q61" t="str">
            <v>Craquez pour le canapé fixe 2 places MONTMARTRE au design intemporel, il s’adapte parfaitemenet à votre interieur pour y apporter beaucoup de style. Ses pieds en bois et son tissu effet velours créeront une ambiance cosy et chaleureuse.</v>
          </cell>
          <cell r="R61"/>
          <cell r="S61" t="str">
            <v>Adoptez les canapés de la collection MONTMARTRE ! Son design vintage très tendance et ses lignes épurées apporteront du charme et du cachet à votre salon.</v>
          </cell>
          <cell r="T61" t="str">
            <v>Pieds en bois</v>
          </cell>
          <cell r="U61" t="str">
            <v>Tissu doux</v>
          </cell>
          <cell r="V61" t="str">
            <v>Coussins de déco offert</v>
          </cell>
          <cell r="W61"/>
          <cell r="X61"/>
          <cell r="Y61" t="str">
            <v>Pologne</v>
          </cell>
          <cell r="Z61"/>
          <cell r="AA61" t="str">
            <v>mousse HR 30 kg/m3 et ouate 150 g/m2</v>
          </cell>
          <cell r="AB61" t="str">
            <v>coussins remplis de flocons de fibres siliconées</v>
          </cell>
          <cell r="AC61"/>
          <cell r="AD61" t="str">
            <v>-</v>
          </cell>
          <cell r="AE61" t="str">
            <v>-</v>
          </cell>
          <cell r="AF61"/>
          <cell r="AG61"/>
          <cell r="AH61" t="str">
            <v>-</v>
          </cell>
          <cell r="AI61" t="str">
            <v>Bois</v>
          </cell>
          <cell r="AJ61">
            <v>140</v>
          </cell>
          <cell r="AK61"/>
          <cell r="AL61"/>
          <cell r="AM61">
            <v>42</v>
          </cell>
          <cell r="AN61"/>
          <cell r="AO61"/>
          <cell r="AP61">
            <v>67</v>
          </cell>
          <cell r="AQ61">
            <v>8.5</v>
          </cell>
          <cell r="AR61">
            <v>46</v>
          </cell>
          <cell r="AS61">
            <v>60</v>
          </cell>
          <cell r="AT61"/>
          <cell r="AU61"/>
          <cell r="AV61">
            <v>14</v>
          </cell>
          <cell r="AW61"/>
          <cell r="AX61" t="str">
            <v>NON</v>
          </cell>
          <cell r="AY61"/>
          <cell r="AZ61" t="str">
            <v>NON</v>
          </cell>
          <cell r="BA61"/>
          <cell r="BB61"/>
          <cell r="BC61"/>
          <cell r="BD61"/>
          <cell r="BE61"/>
          <cell r="BF61"/>
          <cell r="BG61"/>
          <cell r="BH61" t="str">
            <v>NON</v>
          </cell>
          <cell r="BI61" t="str">
            <v>Assise : HR mousse polyruréthane et ouate
Dossier : flocons de fibres siliconées</v>
          </cell>
          <cell r="BJ61" t="str">
            <v>Assise: 30KG/M3</v>
          </cell>
          <cell r="BK61">
            <v>159</v>
          </cell>
          <cell r="BL61">
            <v>96</v>
          </cell>
          <cell r="BM61">
            <v>86</v>
          </cell>
          <cell r="BN61"/>
          <cell r="BO61">
            <v>46.4</v>
          </cell>
          <cell r="BP61">
            <v>48.8</v>
          </cell>
          <cell r="BQ61"/>
          <cell r="BR61">
            <v>0.84</v>
          </cell>
          <cell r="BS61">
            <v>1</v>
          </cell>
          <cell r="BT61">
            <v>161</v>
          </cell>
          <cell r="BU61">
            <v>54</v>
          </cell>
          <cell r="BV61">
            <v>97</v>
          </cell>
          <cell r="BW61">
            <v>48.8</v>
          </cell>
          <cell r="BX61"/>
          <cell r="BY61"/>
          <cell r="BZ61"/>
          <cell r="CA61"/>
          <cell r="CB61"/>
          <cell r="CC61"/>
          <cell r="CD61"/>
          <cell r="CE61"/>
          <cell r="CF61"/>
          <cell r="CG61"/>
          <cell r="CH61"/>
          <cell r="CI61"/>
          <cell r="CJ61"/>
          <cell r="CK61"/>
          <cell r="CL61"/>
          <cell r="CM61"/>
          <cell r="CN61"/>
          <cell r="CO61"/>
          <cell r="CP61"/>
          <cell r="CQ61"/>
          <cell r="CR61"/>
          <cell r="CS61"/>
          <cell r="CT61"/>
          <cell r="CU61"/>
          <cell r="CV61">
            <v>273</v>
          </cell>
        </row>
        <row r="62">
          <cell r="C62">
            <v>3666270039538</v>
          </cell>
          <cell r="D62"/>
          <cell r="E62" t="str">
            <v>TASOS</v>
          </cell>
          <cell r="F62" t="str">
            <v>MONTMARTRE</v>
          </cell>
          <cell r="G62" t="str">
            <v>TRINITY 25</v>
          </cell>
          <cell r="H62" t="str">
            <v>Terra cotta</v>
          </cell>
          <cell r="I62" t="str">
            <v>Tissu</v>
          </cell>
          <cell r="J62"/>
          <cell r="K62"/>
          <cell r="L62"/>
          <cell r="M62"/>
          <cell r="N62" t="str">
            <v>Vintage</v>
          </cell>
          <cell r="O62" t="str">
            <v>Canapé 3 places</v>
          </cell>
          <cell r="P62" t="str">
            <v>Canapé droit fixe MONTMARTRE</v>
          </cell>
          <cell r="Q62" t="str">
            <v>Craquez pour le canapé fixe 3 places MONTMARTRE au design intemporel, il s’adapte parfaitemenet à votre interieur pour y apporter beaucoup de style. Ses pieds en bois et son tissu effet velours créeront une ambiance cosy et chaleureuse.</v>
          </cell>
          <cell r="R62"/>
          <cell r="S62" t="str">
            <v>Adoptez les canapés de la collection MONTMARTRE ! Son design vintage très tendance et ses lignes épurées apporteront du charme et du cachet à votre salon.</v>
          </cell>
          <cell r="T62" t="str">
            <v>Pieds en bois</v>
          </cell>
          <cell r="U62" t="str">
            <v>Tissu doux</v>
          </cell>
          <cell r="V62" t="str">
            <v>Coussins de déco offert</v>
          </cell>
          <cell r="W62"/>
          <cell r="X62"/>
          <cell r="Y62" t="str">
            <v>Pologne</v>
          </cell>
          <cell r="Z62"/>
          <cell r="AA62" t="str">
            <v>mousse HR 30 kg/m3 et ouate 150 g/m2</v>
          </cell>
          <cell r="AB62" t="str">
            <v>coussins remplis de flocons de fibres siliconées</v>
          </cell>
          <cell r="AC62"/>
          <cell r="AD62" t="str">
            <v>-</v>
          </cell>
          <cell r="AE62" t="str">
            <v>-</v>
          </cell>
          <cell r="AF62"/>
          <cell r="AG62"/>
          <cell r="AH62" t="str">
            <v>-</v>
          </cell>
          <cell r="AI62" t="str">
            <v>Bois</v>
          </cell>
          <cell r="AJ62">
            <v>196</v>
          </cell>
          <cell r="AK62"/>
          <cell r="AL62"/>
          <cell r="AM62">
            <v>42</v>
          </cell>
          <cell r="AN62"/>
          <cell r="AO62"/>
          <cell r="AP62">
            <v>67</v>
          </cell>
          <cell r="AQ62">
            <v>8.5</v>
          </cell>
          <cell r="AR62">
            <v>46</v>
          </cell>
          <cell r="AS62">
            <v>60</v>
          </cell>
          <cell r="AT62"/>
          <cell r="AU62"/>
          <cell r="AV62">
            <v>14</v>
          </cell>
          <cell r="AW62"/>
          <cell r="AX62" t="str">
            <v>NON</v>
          </cell>
          <cell r="AY62"/>
          <cell r="AZ62" t="str">
            <v>NON</v>
          </cell>
          <cell r="BA62"/>
          <cell r="BB62"/>
          <cell r="BC62"/>
          <cell r="BD62"/>
          <cell r="BE62"/>
          <cell r="BF62"/>
          <cell r="BG62"/>
          <cell r="BH62" t="str">
            <v>NON</v>
          </cell>
          <cell r="BI62" t="str">
            <v>Assise : HR mousse polyruréthane et ouate
Dossier : flocons de fibres siliconées</v>
          </cell>
          <cell r="BJ62" t="str">
            <v>Assise: 30KG/M3</v>
          </cell>
          <cell r="BK62">
            <v>214</v>
          </cell>
          <cell r="BL62">
            <v>96</v>
          </cell>
          <cell r="BM62">
            <v>86</v>
          </cell>
          <cell r="BN62"/>
          <cell r="BO62">
            <v>56.8</v>
          </cell>
          <cell r="BP62">
            <v>59.2</v>
          </cell>
          <cell r="BQ62"/>
          <cell r="BR62">
            <v>1.07</v>
          </cell>
          <cell r="BS62">
            <v>1</v>
          </cell>
          <cell r="BT62">
            <v>215</v>
          </cell>
          <cell r="BU62">
            <v>52</v>
          </cell>
          <cell r="BV62">
            <v>96</v>
          </cell>
          <cell r="BW62">
            <v>59.2</v>
          </cell>
          <cell r="BX62"/>
          <cell r="BY62"/>
          <cell r="BZ62"/>
          <cell r="CA62"/>
          <cell r="CB62"/>
          <cell r="CC62"/>
          <cell r="CD62"/>
          <cell r="CE62"/>
          <cell r="CF62"/>
          <cell r="CG62"/>
          <cell r="CH62"/>
          <cell r="CI62"/>
          <cell r="CJ62"/>
          <cell r="CK62"/>
          <cell r="CL62"/>
          <cell r="CM62"/>
          <cell r="CN62"/>
          <cell r="CO62"/>
          <cell r="CP62"/>
          <cell r="CQ62"/>
          <cell r="CR62"/>
          <cell r="CS62"/>
          <cell r="CT62"/>
          <cell r="CU62"/>
          <cell r="CV62">
            <v>302</v>
          </cell>
        </row>
        <row r="63">
          <cell r="C63">
            <v>3666270039521</v>
          </cell>
          <cell r="D63"/>
          <cell r="E63" t="str">
            <v>TASOS</v>
          </cell>
          <cell r="F63" t="str">
            <v>MONTMARTRE</v>
          </cell>
          <cell r="G63" t="str">
            <v>TRINITY 1</v>
          </cell>
          <cell r="H63" t="str">
            <v>Beige</v>
          </cell>
          <cell r="I63" t="str">
            <v>Tissu</v>
          </cell>
          <cell r="J63"/>
          <cell r="K63"/>
          <cell r="L63"/>
          <cell r="M63"/>
          <cell r="N63" t="str">
            <v>Vintage</v>
          </cell>
          <cell r="O63" t="str">
            <v>Canapé 3 places</v>
          </cell>
          <cell r="P63" t="str">
            <v>Canapé droit fixe MONTMARTRE</v>
          </cell>
          <cell r="Q63" t="str">
            <v>Craquez pour le canapé fixe 3 places MONTMARTRE au design intemporel, il s’adapte parfaitemenet à votre interieur pour y apporter beaucoup de style. Ses pieds en bois et son tissu effet velours créeront une ambiance cosy et chaleureuse.</v>
          </cell>
          <cell r="R63"/>
          <cell r="S63" t="str">
            <v>Adoptez les canapés de la collection MONTMARTRE ! Son design vintage très tendance et ses lignes épurées apporteront du charme et du cachet à votre salon.</v>
          </cell>
          <cell r="T63" t="str">
            <v>Pieds en bois</v>
          </cell>
          <cell r="U63" t="str">
            <v>Tissu doux</v>
          </cell>
          <cell r="V63" t="str">
            <v>Coussins de déco offert</v>
          </cell>
          <cell r="W63"/>
          <cell r="X63"/>
          <cell r="Y63" t="str">
            <v>Pologne</v>
          </cell>
          <cell r="Z63"/>
          <cell r="AA63" t="str">
            <v>mousse HR 30 kg/m3 et ouate 150 g/m2</v>
          </cell>
          <cell r="AB63" t="str">
            <v>coussins remplis de flocons de fibres siliconées</v>
          </cell>
          <cell r="AC63"/>
          <cell r="AD63" t="str">
            <v>-</v>
          </cell>
          <cell r="AE63" t="str">
            <v>-</v>
          </cell>
          <cell r="AF63"/>
          <cell r="AG63"/>
          <cell r="AH63" t="str">
            <v>-</v>
          </cell>
          <cell r="AI63" t="str">
            <v>Bois</v>
          </cell>
          <cell r="AJ63">
            <v>196</v>
          </cell>
          <cell r="AK63"/>
          <cell r="AL63"/>
          <cell r="AM63">
            <v>42</v>
          </cell>
          <cell r="AN63"/>
          <cell r="AO63"/>
          <cell r="AP63">
            <v>67</v>
          </cell>
          <cell r="AQ63">
            <v>8.5</v>
          </cell>
          <cell r="AR63">
            <v>46</v>
          </cell>
          <cell r="AS63">
            <v>60</v>
          </cell>
          <cell r="AT63"/>
          <cell r="AU63"/>
          <cell r="AV63">
            <v>14</v>
          </cell>
          <cell r="AW63"/>
          <cell r="AX63" t="str">
            <v>NON</v>
          </cell>
          <cell r="AY63"/>
          <cell r="AZ63" t="str">
            <v>NON</v>
          </cell>
          <cell r="BA63"/>
          <cell r="BB63"/>
          <cell r="BC63"/>
          <cell r="BD63"/>
          <cell r="BE63"/>
          <cell r="BF63"/>
          <cell r="BG63"/>
          <cell r="BH63" t="str">
            <v>NON</v>
          </cell>
          <cell r="BI63" t="str">
            <v>Assise : HR mousse polyruréthane et ouate
Dossier : flocons de fibres siliconées</v>
          </cell>
          <cell r="BJ63" t="str">
            <v>Assise: 30KG/M3</v>
          </cell>
          <cell r="BK63">
            <v>214</v>
          </cell>
          <cell r="BL63">
            <v>96</v>
          </cell>
          <cell r="BM63">
            <v>86</v>
          </cell>
          <cell r="BN63"/>
          <cell r="BO63">
            <v>56.8</v>
          </cell>
          <cell r="BP63">
            <v>59.2</v>
          </cell>
          <cell r="BQ63"/>
          <cell r="BR63">
            <v>1.07</v>
          </cell>
          <cell r="BS63">
            <v>1</v>
          </cell>
          <cell r="BT63">
            <v>215</v>
          </cell>
          <cell r="BU63">
            <v>52</v>
          </cell>
          <cell r="BV63" t="str">
            <v>&lt;</v>
          </cell>
          <cell r="BW63">
            <v>59.2</v>
          </cell>
          <cell r="BX63"/>
          <cell r="BY63"/>
          <cell r="BZ63"/>
          <cell r="CA63"/>
          <cell r="CB63"/>
          <cell r="CC63"/>
          <cell r="CD63"/>
          <cell r="CE63"/>
          <cell r="CF63"/>
          <cell r="CG63"/>
          <cell r="CH63"/>
          <cell r="CI63"/>
          <cell r="CJ63"/>
          <cell r="CK63"/>
          <cell r="CL63"/>
          <cell r="CM63"/>
          <cell r="CN63"/>
          <cell r="CO63"/>
          <cell r="CP63"/>
          <cell r="CQ63"/>
          <cell r="CR63"/>
          <cell r="CS63"/>
          <cell r="CT63"/>
          <cell r="CU63"/>
          <cell r="CV63">
            <v>302</v>
          </cell>
        </row>
        <row r="64">
          <cell r="C64">
            <v>3666270039507</v>
          </cell>
          <cell r="D64"/>
          <cell r="E64" t="str">
            <v>TASOS</v>
          </cell>
          <cell r="F64" t="str">
            <v>MONTMARTRE</v>
          </cell>
          <cell r="G64" t="str">
            <v>TRINITY 33</v>
          </cell>
          <cell r="H64" t="str">
            <v>Gris clair</v>
          </cell>
          <cell r="I64" t="str">
            <v>Tissu</v>
          </cell>
          <cell r="J64"/>
          <cell r="K64"/>
          <cell r="L64"/>
          <cell r="M64"/>
          <cell r="N64" t="str">
            <v>Vintage</v>
          </cell>
          <cell r="O64" t="str">
            <v>Canapé 3 places</v>
          </cell>
          <cell r="P64" t="str">
            <v>Canapé droit fixe MONTMARTRE</v>
          </cell>
          <cell r="Q64" t="str">
            <v>Craquez pour le canapé fixe 3 places MONTMARTRE au design intemporel, il s’adapte parfaitemenet à votre interieur pour y apporter beaucoup de style. Ses pieds en bois et son tissu effet velours créeront une ambiance cosy et chaleureuse.</v>
          </cell>
          <cell r="R64"/>
          <cell r="S64" t="str">
            <v>Adoptez les canapés de la collection MONTMARTRE ! Son design vintage très tendance et ses lignes épurées apporteront du charme et du cachet à votre salon.</v>
          </cell>
          <cell r="T64" t="str">
            <v>Pieds en bois</v>
          </cell>
          <cell r="U64" t="str">
            <v>Tissu doux</v>
          </cell>
          <cell r="V64" t="str">
            <v>Coussins de déco offert</v>
          </cell>
          <cell r="W64"/>
          <cell r="X64"/>
          <cell r="Y64" t="str">
            <v>Pologne</v>
          </cell>
          <cell r="Z64"/>
          <cell r="AA64" t="str">
            <v>mousse HR 30 kg/m3 et ouate 150 g/m2</v>
          </cell>
          <cell r="AB64" t="str">
            <v>coussins remplis de flocons de fibres siliconées</v>
          </cell>
          <cell r="AC64"/>
          <cell r="AD64" t="str">
            <v>-</v>
          </cell>
          <cell r="AE64" t="str">
            <v>-</v>
          </cell>
          <cell r="AF64"/>
          <cell r="AG64"/>
          <cell r="AH64" t="str">
            <v>-</v>
          </cell>
          <cell r="AI64" t="str">
            <v>Bois</v>
          </cell>
          <cell r="AJ64">
            <v>196</v>
          </cell>
          <cell r="AK64"/>
          <cell r="AL64"/>
          <cell r="AM64">
            <v>42</v>
          </cell>
          <cell r="AN64"/>
          <cell r="AO64"/>
          <cell r="AP64">
            <v>67</v>
          </cell>
          <cell r="AQ64">
            <v>8.5</v>
          </cell>
          <cell r="AR64">
            <v>46</v>
          </cell>
          <cell r="AS64">
            <v>60</v>
          </cell>
          <cell r="AT64"/>
          <cell r="AU64"/>
          <cell r="AV64">
            <v>14</v>
          </cell>
          <cell r="AW64"/>
          <cell r="AX64" t="str">
            <v>NON</v>
          </cell>
          <cell r="AY64"/>
          <cell r="AZ64" t="str">
            <v>NON</v>
          </cell>
          <cell r="BA64"/>
          <cell r="BB64"/>
          <cell r="BC64"/>
          <cell r="BD64"/>
          <cell r="BE64"/>
          <cell r="BF64"/>
          <cell r="BG64"/>
          <cell r="BH64" t="str">
            <v>NON</v>
          </cell>
          <cell r="BI64" t="str">
            <v>Assise : HR mousse polyruréthane et ouate
Dossier : flocons de fibres siliconées</v>
          </cell>
          <cell r="BJ64" t="str">
            <v>Assise: 30KG/M3</v>
          </cell>
          <cell r="BK64">
            <v>214</v>
          </cell>
          <cell r="BL64">
            <v>96</v>
          </cell>
          <cell r="BM64">
            <v>86</v>
          </cell>
          <cell r="BN64"/>
          <cell r="BO64">
            <v>56.8</v>
          </cell>
          <cell r="BP64">
            <v>59.2</v>
          </cell>
          <cell r="BQ64"/>
          <cell r="BR64">
            <v>1.07</v>
          </cell>
          <cell r="BS64">
            <v>1</v>
          </cell>
          <cell r="BT64">
            <v>215</v>
          </cell>
          <cell r="BU64">
            <v>52</v>
          </cell>
          <cell r="BV64">
            <v>96</v>
          </cell>
          <cell r="BW64">
            <v>59.2</v>
          </cell>
          <cell r="BX64"/>
          <cell r="BY64"/>
          <cell r="BZ64"/>
          <cell r="CA64"/>
          <cell r="CB64"/>
          <cell r="CC64"/>
          <cell r="CD64"/>
          <cell r="CE64"/>
          <cell r="CF64"/>
          <cell r="CG64"/>
          <cell r="CH64"/>
          <cell r="CI64"/>
          <cell r="CJ64"/>
          <cell r="CK64"/>
          <cell r="CL64"/>
          <cell r="CM64"/>
          <cell r="CN64"/>
          <cell r="CO64"/>
          <cell r="CP64"/>
          <cell r="CQ64"/>
          <cell r="CR64"/>
          <cell r="CS64"/>
          <cell r="CT64"/>
          <cell r="CU64"/>
          <cell r="CV64">
            <v>302</v>
          </cell>
        </row>
        <row r="65">
          <cell r="C65">
            <v>3666270039491</v>
          </cell>
          <cell r="D65"/>
          <cell r="E65" t="str">
            <v>TASOS</v>
          </cell>
          <cell r="F65" t="str">
            <v>MONTMARTRE</v>
          </cell>
          <cell r="G65" t="str">
            <v>TRINITY 34</v>
          </cell>
          <cell r="H65" t="str">
            <v>Gris foncé</v>
          </cell>
          <cell r="I65" t="str">
            <v>Tissu</v>
          </cell>
          <cell r="J65"/>
          <cell r="K65"/>
          <cell r="L65"/>
          <cell r="M65"/>
          <cell r="N65" t="str">
            <v>Vintage</v>
          </cell>
          <cell r="O65" t="str">
            <v>Canapé 3 places</v>
          </cell>
          <cell r="P65" t="str">
            <v>Canapé droit fixe MONTMARTRE</v>
          </cell>
          <cell r="Q65" t="str">
            <v>Craquez pour le canapé fixe 3 places MONTMARTRE au design intemporel, il s’adapte parfaitemenet à votre interieur pour y apporter beaucoup de style. Ses pieds en bois et son tissu effet velours créeront une ambiance cosy et chaleureuse.</v>
          </cell>
          <cell r="R65"/>
          <cell r="S65" t="str">
            <v>Adoptez les canapés de la collection MONTMARTRE ! Son design vintage très tendance et ses lignes épurées apporteront du charme et du cachet à votre salon.</v>
          </cell>
          <cell r="T65" t="str">
            <v>Pieds en bois</v>
          </cell>
          <cell r="U65" t="str">
            <v>Tissu doux</v>
          </cell>
          <cell r="V65" t="str">
            <v>Coussins de déco offert</v>
          </cell>
          <cell r="W65"/>
          <cell r="X65"/>
          <cell r="Y65" t="str">
            <v>Pologne</v>
          </cell>
          <cell r="Z65"/>
          <cell r="AA65" t="str">
            <v>mousse HR 30 kg/m3 et ouate 150 g/m2</v>
          </cell>
          <cell r="AB65" t="str">
            <v>coussins remplis de flocons de fibres siliconées</v>
          </cell>
          <cell r="AC65"/>
          <cell r="AD65" t="str">
            <v>-</v>
          </cell>
          <cell r="AE65" t="str">
            <v>-</v>
          </cell>
          <cell r="AF65"/>
          <cell r="AG65"/>
          <cell r="AH65" t="str">
            <v>-</v>
          </cell>
          <cell r="AI65" t="str">
            <v>Bois</v>
          </cell>
          <cell r="AJ65">
            <v>196</v>
          </cell>
          <cell r="AK65"/>
          <cell r="AL65"/>
          <cell r="AM65">
            <v>42</v>
          </cell>
          <cell r="AN65"/>
          <cell r="AO65"/>
          <cell r="AP65">
            <v>67</v>
          </cell>
          <cell r="AQ65">
            <v>8.5</v>
          </cell>
          <cell r="AR65">
            <v>46</v>
          </cell>
          <cell r="AS65">
            <v>60</v>
          </cell>
          <cell r="AT65"/>
          <cell r="AU65"/>
          <cell r="AV65">
            <v>14</v>
          </cell>
          <cell r="AW65"/>
          <cell r="AX65" t="str">
            <v>NON</v>
          </cell>
          <cell r="AY65"/>
          <cell r="AZ65" t="str">
            <v>NON</v>
          </cell>
          <cell r="BA65"/>
          <cell r="BB65"/>
          <cell r="BC65"/>
          <cell r="BD65"/>
          <cell r="BE65"/>
          <cell r="BF65"/>
          <cell r="BG65"/>
          <cell r="BH65" t="str">
            <v>NON</v>
          </cell>
          <cell r="BI65" t="str">
            <v>Assise : HR mousse polyruréthane et ouate
Dossier : flocons de fibres siliconées</v>
          </cell>
          <cell r="BJ65" t="str">
            <v>Assise: 30KG/M3</v>
          </cell>
          <cell r="BK65">
            <v>214</v>
          </cell>
          <cell r="BL65">
            <v>96</v>
          </cell>
          <cell r="BM65">
            <v>86</v>
          </cell>
          <cell r="BN65"/>
          <cell r="BO65">
            <v>56.8</v>
          </cell>
          <cell r="BP65">
            <v>59.2</v>
          </cell>
          <cell r="BQ65"/>
          <cell r="BR65">
            <v>1.07</v>
          </cell>
          <cell r="BS65">
            <v>1</v>
          </cell>
          <cell r="BT65">
            <v>215</v>
          </cell>
          <cell r="BU65">
            <v>52</v>
          </cell>
          <cell r="BV65">
            <v>96</v>
          </cell>
          <cell r="BW65">
            <v>59.2</v>
          </cell>
          <cell r="BX65"/>
          <cell r="BY65"/>
          <cell r="BZ65"/>
          <cell r="CA65"/>
          <cell r="CB65"/>
          <cell r="CC65"/>
          <cell r="CD65"/>
          <cell r="CE65"/>
          <cell r="CF65"/>
          <cell r="CG65"/>
          <cell r="CH65"/>
          <cell r="CI65"/>
          <cell r="CJ65"/>
          <cell r="CK65"/>
          <cell r="CL65"/>
          <cell r="CM65"/>
          <cell r="CN65"/>
          <cell r="CO65"/>
          <cell r="CP65"/>
          <cell r="CQ65"/>
          <cell r="CR65"/>
          <cell r="CS65"/>
          <cell r="CT65"/>
          <cell r="CU65"/>
          <cell r="CV65">
            <v>302</v>
          </cell>
        </row>
        <row r="66">
          <cell r="C66">
            <v>3666270039514</v>
          </cell>
          <cell r="D66"/>
          <cell r="E66" t="str">
            <v>TASOS</v>
          </cell>
          <cell r="F66" t="str">
            <v>MONTMARTRE</v>
          </cell>
          <cell r="G66" t="str">
            <v>TRINITY 30</v>
          </cell>
          <cell r="H66" t="str">
            <v>Bleu</v>
          </cell>
          <cell r="I66" t="str">
            <v>Tissu</v>
          </cell>
          <cell r="J66"/>
          <cell r="K66"/>
          <cell r="L66"/>
          <cell r="M66"/>
          <cell r="N66" t="str">
            <v>Vintage</v>
          </cell>
          <cell r="O66" t="str">
            <v>Canapé 3 places</v>
          </cell>
          <cell r="P66" t="str">
            <v>Canapé droit fixe MONTMARTRE</v>
          </cell>
          <cell r="Q66" t="str">
            <v>Craquez pour le canapé fixe 3 places MONTMARTRE au design intemporel, il s’adapte parfaitemenet à votre interieur pour y apporter beaucoup de style. Ses pieds en bois et son tissu effet velours créeront une ambiance cosy et chaleureuse.</v>
          </cell>
          <cell r="R66"/>
          <cell r="S66" t="str">
            <v>Adoptez les canapés de la collection MONTMARTRE ! Son design vintage très tendance et ses lignes épurées apporteront du charme et du cachet à votre salon.</v>
          </cell>
          <cell r="T66" t="str">
            <v>Pieds en bois</v>
          </cell>
          <cell r="U66" t="str">
            <v>Tissu doux</v>
          </cell>
          <cell r="V66" t="str">
            <v>Coussins de déco offert</v>
          </cell>
          <cell r="W66"/>
          <cell r="X66"/>
          <cell r="Y66" t="str">
            <v>Pologne</v>
          </cell>
          <cell r="Z66"/>
          <cell r="AA66" t="str">
            <v>mousse HR 30 kg/m3 et ouate 150 g/m2</v>
          </cell>
          <cell r="AB66" t="str">
            <v>coussins remplis de flocons de fibres siliconées</v>
          </cell>
          <cell r="AC66"/>
          <cell r="AD66" t="str">
            <v>-</v>
          </cell>
          <cell r="AE66" t="str">
            <v>-</v>
          </cell>
          <cell r="AF66"/>
          <cell r="AG66"/>
          <cell r="AH66" t="str">
            <v>-</v>
          </cell>
          <cell r="AI66" t="str">
            <v>Bois</v>
          </cell>
          <cell r="AJ66">
            <v>196</v>
          </cell>
          <cell r="AK66"/>
          <cell r="AL66"/>
          <cell r="AM66">
            <v>42</v>
          </cell>
          <cell r="AN66"/>
          <cell r="AO66"/>
          <cell r="AP66">
            <v>67</v>
          </cell>
          <cell r="AQ66">
            <v>8.5</v>
          </cell>
          <cell r="AR66">
            <v>46</v>
          </cell>
          <cell r="AS66">
            <v>60</v>
          </cell>
          <cell r="AT66"/>
          <cell r="AU66"/>
          <cell r="AV66">
            <v>14</v>
          </cell>
          <cell r="AW66"/>
          <cell r="AX66" t="str">
            <v>NON</v>
          </cell>
          <cell r="AY66"/>
          <cell r="AZ66" t="str">
            <v>NON</v>
          </cell>
          <cell r="BA66"/>
          <cell r="BB66"/>
          <cell r="BC66"/>
          <cell r="BD66"/>
          <cell r="BE66"/>
          <cell r="BF66"/>
          <cell r="BG66"/>
          <cell r="BH66" t="str">
            <v>NON</v>
          </cell>
          <cell r="BI66" t="str">
            <v>Assise : HR mousse polyruréthane et ouate
Dossier : flocons de fibres siliconées</v>
          </cell>
          <cell r="BJ66" t="str">
            <v>Assise: 30KG/M3</v>
          </cell>
          <cell r="BK66">
            <v>214</v>
          </cell>
          <cell r="BL66">
            <v>96</v>
          </cell>
          <cell r="BM66">
            <v>86</v>
          </cell>
          <cell r="BN66"/>
          <cell r="BO66">
            <v>56.8</v>
          </cell>
          <cell r="BP66">
            <v>59.2</v>
          </cell>
          <cell r="BQ66"/>
          <cell r="BR66">
            <v>1.07</v>
          </cell>
          <cell r="BS66">
            <v>1</v>
          </cell>
          <cell r="BT66">
            <v>215</v>
          </cell>
          <cell r="BU66">
            <v>52</v>
          </cell>
          <cell r="BV66">
            <v>96</v>
          </cell>
          <cell r="BW66">
            <v>59.2</v>
          </cell>
          <cell r="BX66"/>
          <cell r="BY66"/>
          <cell r="BZ66"/>
          <cell r="CA66"/>
          <cell r="CB66"/>
          <cell r="CC66"/>
          <cell r="CD66"/>
          <cell r="CE66"/>
          <cell r="CF66"/>
          <cell r="CG66"/>
          <cell r="CH66"/>
          <cell r="CI66"/>
          <cell r="CJ66"/>
          <cell r="CK66"/>
          <cell r="CL66"/>
          <cell r="CM66"/>
          <cell r="CN66"/>
          <cell r="CO66"/>
          <cell r="CP66"/>
          <cell r="CQ66"/>
          <cell r="CR66"/>
          <cell r="CS66"/>
          <cell r="CT66"/>
          <cell r="CU66"/>
          <cell r="CV66">
            <v>302</v>
          </cell>
        </row>
        <row r="67">
          <cell r="C67">
            <v>3666270039477</v>
          </cell>
          <cell r="D67"/>
          <cell r="E67" t="str">
            <v>TASOS</v>
          </cell>
          <cell r="F67" t="str">
            <v>MONTMARTRE</v>
          </cell>
          <cell r="G67" t="str">
            <v>TRINITY 25</v>
          </cell>
          <cell r="H67" t="str">
            <v>Terra cotta</v>
          </cell>
          <cell r="I67" t="str">
            <v>Tissu</v>
          </cell>
          <cell r="J67"/>
          <cell r="K67"/>
          <cell r="L67"/>
          <cell r="M67"/>
          <cell r="N67" t="str">
            <v>Vintage</v>
          </cell>
          <cell r="O67" t="str">
            <v>Canapé d'angle fixe droit</v>
          </cell>
          <cell r="P67" t="str">
            <v>Canapé d'angle droit fixe MONTMARTRE</v>
          </cell>
          <cell r="Q67" t="str">
            <v>Craquez pour le canapé d'angle fixe MONTMARTRE au design intemporel, il s’adapte parfaitemenet à votre interieur pour y apporter beaucoup de style. Ses pieds en bois et son tissu effet velours créeront une ambiance cosy et chaleureuse.</v>
          </cell>
          <cell r="R67"/>
          <cell r="S67" t="str">
            <v>Adoptez les canapés de la collection MONTMARTRE ! Son design vintage très tendance et ses lignes épurées apporteront du charme et du cachet à votre salon.</v>
          </cell>
          <cell r="T67" t="str">
            <v>Pieds en bois</v>
          </cell>
          <cell r="U67" t="str">
            <v>Tissu doux</v>
          </cell>
          <cell r="V67" t="str">
            <v>Coussins de déco offert</v>
          </cell>
          <cell r="W67"/>
          <cell r="X67"/>
          <cell r="Y67" t="str">
            <v>Pologne</v>
          </cell>
          <cell r="Z67"/>
          <cell r="AA67" t="str">
            <v>mousse HR 30 kg/m3 et ouate 150 g/m2</v>
          </cell>
          <cell r="AB67" t="str">
            <v>coussins remplis de flocons de fibres siliconées</v>
          </cell>
          <cell r="AC67"/>
          <cell r="AD67" t="str">
            <v>-</v>
          </cell>
          <cell r="AE67" t="str">
            <v>-</v>
          </cell>
          <cell r="AF67"/>
          <cell r="AG67"/>
          <cell r="AH67" t="str">
            <v>-</v>
          </cell>
          <cell r="AI67" t="str">
            <v>Bois</v>
          </cell>
          <cell r="AJ67">
            <v>212</v>
          </cell>
          <cell r="AK67"/>
          <cell r="AL67"/>
          <cell r="AM67">
            <v>42</v>
          </cell>
          <cell r="AN67"/>
          <cell r="AO67"/>
          <cell r="AP67">
            <v>67</v>
          </cell>
          <cell r="AQ67">
            <v>8.5</v>
          </cell>
          <cell r="AR67">
            <v>46</v>
          </cell>
          <cell r="AS67" t="str">
            <v>canapé: 60 cm meridienne: 122 cm</v>
          </cell>
          <cell r="AT67"/>
          <cell r="AU67"/>
          <cell r="AV67">
            <v>14</v>
          </cell>
          <cell r="AW67"/>
          <cell r="AX67" t="str">
            <v>NON</v>
          </cell>
          <cell r="AY67"/>
          <cell r="AZ67" t="str">
            <v>NON</v>
          </cell>
          <cell r="BA67"/>
          <cell r="BB67"/>
          <cell r="BC67"/>
          <cell r="BD67"/>
          <cell r="BE67"/>
          <cell r="BF67"/>
          <cell r="BG67"/>
          <cell r="BH67" t="str">
            <v>NON</v>
          </cell>
          <cell r="BI67" t="str">
            <v>Assise : HR mousse polyruréthane et ouate
Dossier : flocons de fibres siliconées</v>
          </cell>
          <cell r="BJ67" t="str">
            <v>Assise: 30KG/M3</v>
          </cell>
          <cell r="BK67">
            <v>233</v>
          </cell>
          <cell r="BL67">
            <v>159</v>
          </cell>
          <cell r="BM67">
            <v>86</v>
          </cell>
          <cell r="BN67"/>
          <cell r="BO67">
            <v>71.2</v>
          </cell>
          <cell r="BP67">
            <v>76</v>
          </cell>
          <cell r="BQ67"/>
          <cell r="BR67">
            <v>1.57</v>
          </cell>
          <cell r="BS67">
            <v>2</v>
          </cell>
          <cell r="BT67">
            <v>152</v>
          </cell>
          <cell r="BU67">
            <v>98</v>
          </cell>
          <cell r="BV67">
            <v>60</v>
          </cell>
          <cell r="BW67">
            <v>45.6</v>
          </cell>
          <cell r="BX67">
            <v>81</v>
          </cell>
          <cell r="BY67">
            <v>160</v>
          </cell>
          <cell r="BZ67">
            <v>52</v>
          </cell>
          <cell r="CA67">
            <v>30.4</v>
          </cell>
          <cell r="CB67"/>
          <cell r="CC67"/>
          <cell r="CD67"/>
          <cell r="CE67"/>
          <cell r="CF67"/>
          <cell r="CG67"/>
          <cell r="CH67"/>
          <cell r="CI67"/>
          <cell r="CJ67"/>
          <cell r="CK67"/>
          <cell r="CL67"/>
          <cell r="CM67"/>
          <cell r="CN67"/>
          <cell r="CO67"/>
          <cell r="CP67"/>
          <cell r="CQ67"/>
          <cell r="CR67"/>
          <cell r="CS67"/>
          <cell r="CT67"/>
          <cell r="CU67"/>
          <cell r="CV67">
            <v>479</v>
          </cell>
        </row>
        <row r="68">
          <cell r="C68">
            <v>3666270039446</v>
          </cell>
          <cell r="D68"/>
          <cell r="E68" t="str">
            <v>TASOS</v>
          </cell>
          <cell r="F68" t="str">
            <v>MONTMARTRE</v>
          </cell>
          <cell r="G68" t="str">
            <v>TRINITY 1</v>
          </cell>
          <cell r="H68" t="str">
            <v>Beige</v>
          </cell>
          <cell r="I68" t="str">
            <v>Tissu</v>
          </cell>
          <cell r="J68"/>
          <cell r="K68"/>
          <cell r="L68"/>
          <cell r="M68"/>
          <cell r="N68" t="str">
            <v>Vintage</v>
          </cell>
          <cell r="O68" t="str">
            <v>Canapé d'angle fixe droit</v>
          </cell>
          <cell r="P68" t="str">
            <v>Canapé d'angle droit fixe MONTMARTRE</v>
          </cell>
          <cell r="Q68" t="str">
            <v>Craquez pour le canapé d'angle fixe MONTMARTRE au design intemporel, il s’adapte parfaitemenet à votre interieur pour y apporter beaucoup de style. Ses pieds en bois et son tissu effet velours créeront une ambiance cosy et chaleureuse.</v>
          </cell>
          <cell r="R68"/>
          <cell r="S68" t="str">
            <v>Adoptez les canapés de la collection MONTMARTRE ! Son design vintage très tendance et ses lignes épurées apporteront du charme et du cachet à votre salon.</v>
          </cell>
          <cell r="T68" t="str">
            <v>Pieds en bois</v>
          </cell>
          <cell r="U68" t="str">
            <v>Tissu doux</v>
          </cell>
          <cell r="V68" t="str">
            <v>Coussins de déco offert</v>
          </cell>
          <cell r="W68"/>
          <cell r="X68"/>
          <cell r="Y68" t="str">
            <v>Pologne</v>
          </cell>
          <cell r="Z68"/>
          <cell r="AA68" t="str">
            <v>mousse HR 30 kg/m3 et ouate 150 g/m2</v>
          </cell>
          <cell r="AB68" t="str">
            <v>coussins remplis de flocons de fibres siliconées</v>
          </cell>
          <cell r="AC68"/>
          <cell r="AD68" t="str">
            <v>-</v>
          </cell>
          <cell r="AE68" t="str">
            <v>-</v>
          </cell>
          <cell r="AF68"/>
          <cell r="AG68"/>
          <cell r="AH68" t="str">
            <v>-</v>
          </cell>
          <cell r="AI68" t="str">
            <v>Bois</v>
          </cell>
          <cell r="AJ68">
            <v>212</v>
          </cell>
          <cell r="AK68"/>
          <cell r="AL68"/>
          <cell r="AM68">
            <v>42</v>
          </cell>
          <cell r="AN68"/>
          <cell r="AO68"/>
          <cell r="AP68">
            <v>67</v>
          </cell>
          <cell r="AQ68">
            <v>8.5</v>
          </cell>
          <cell r="AR68">
            <v>46</v>
          </cell>
          <cell r="AS68" t="str">
            <v>canapé: 60 cm meridienne: 122 cm</v>
          </cell>
          <cell r="AT68"/>
          <cell r="AU68"/>
          <cell r="AV68">
            <v>14</v>
          </cell>
          <cell r="AW68"/>
          <cell r="AX68" t="str">
            <v>NON</v>
          </cell>
          <cell r="AY68"/>
          <cell r="AZ68" t="str">
            <v>NON</v>
          </cell>
          <cell r="BA68"/>
          <cell r="BB68"/>
          <cell r="BC68"/>
          <cell r="BD68"/>
          <cell r="BE68"/>
          <cell r="BF68"/>
          <cell r="BG68"/>
          <cell r="BH68" t="str">
            <v>NON</v>
          </cell>
          <cell r="BI68" t="str">
            <v>Assise : HR mousse polyruréthane et ouate
Dossier : flocons de fibres siliconées</v>
          </cell>
          <cell r="BJ68" t="str">
            <v>Assise: 30KG/M3</v>
          </cell>
          <cell r="BK68">
            <v>233</v>
          </cell>
          <cell r="BL68">
            <v>159</v>
          </cell>
          <cell r="BM68">
            <v>86</v>
          </cell>
          <cell r="BN68"/>
          <cell r="BO68">
            <v>71.2</v>
          </cell>
          <cell r="BP68">
            <v>76</v>
          </cell>
          <cell r="BQ68"/>
          <cell r="BR68">
            <v>1.57</v>
          </cell>
          <cell r="BS68">
            <v>2</v>
          </cell>
          <cell r="BT68">
            <v>152</v>
          </cell>
          <cell r="BU68">
            <v>98</v>
          </cell>
          <cell r="BV68">
            <v>60</v>
          </cell>
          <cell r="BW68">
            <v>45.6</v>
          </cell>
          <cell r="BX68">
            <v>81</v>
          </cell>
          <cell r="BY68">
            <v>160</v>
          </cell>
          <cell r="BZ68">
            <v>52</v>
          </cell>
          <cell r="CA68">
            <v>30.4</v>
          </cell>
          <cell r="CB68"/>
          <cell r="CC68"/>
          <cell r="CD68"/>
          <cell r="CE68"/>
          <cell r="CF68"/>
          <cell r="CG68"/>
          <cell r="CH68"/>
          <cell r="CI68"/>
          <cell r="CJ68"/>
          <cell r="CK68"/>
          <cell r="CL68"/>
          <cell r="CM68"/>
          <cell r="CN68"/>
          <cell r="CO68"/>
          <cell r="CP68"/>
          <cell r="CQ68"/>
          <cell r="CR68"/>
          <cell r="CS68"/>
          <cell r="CT68"/>
          <cell r="CU68"/>
          <cell r="CV68">
            <v>479</v>
          </cell>
        </row>
        <row r="69">
          <cell r="C69">
            <v>3666270039460</v>
          </cell>
          <cell r="D69"/>
          <cell r="E69" t="str">
            <v>TASOS</v>
          </cell>
          <cell r="F69" t="str">
            <v>MONTMARTRE</v>
          </cell>
          <cell r="G69" t="str">
            <v>TRINITY 33</v>
          </cell>
          <cell r="H69" t="str">
            <v>Gris clair</v>
          </cell>
          <cell r="I69" t="str">
            <v>Tissu</v>
          </cell>
          <cell r="J69"/>
          <cell r="K69"/>
          <cell r="L69"/>
          <cell r="M69"/>
          <cell r="N69" t="str">
            <v>Vintage</v>
          </cell>
          <cell r="O69" t="str">
            <v>Canapé d'angle fixe droit</v>
          </cell>
          <cell r="P69" t="str">
            <v>Canapé d'angle droit fixe MONTMARTRE</v>
          </cell>
          <cell r="Q69" t="str">
            <v>Craquez pour le canapé d'angle fixe MONTMARTRE au design intemporel, il s’adapte parfaitemenet à votre interieur pour y apporter beaucoup de style. Ses pieds en bois et son tissu effet velours créeront une ambiance cosy et chaleureuse.</v>
          </cell>
          <cell r="R69"/>
          <cell r="S69" t="str">
            <v>Adoptez les canapés de la collection MONTMARTRE ! Son design vintage très tendance et ses lignes épurées apporteront du charme et du cachet à votre salon.</v>
          </cell>
          <cell r="T69" t="str">
            <v>Pieds en bois</v>
          </cell>
          <cell r="U69" t="str">
            <v>Tissu doux</v>
          </cell>
          <cell r="V69" t="str">
            <v>Coussins de déco offert</v>
          </cell>
          <cell r="W69"/>
          <cell r="X69"/>
          <cell r="Y69" t="str">
            <v>Pologne</v>
          </cell>
          <cell r="Z69"/>
          <cell r="AA69" t="str">
            <v>mousse HR 30 kg/m3 et ouate 150 g/m2</v>
          </cell>
          <cell r="AB69" t="str">
            <v>coussins remplis de flocons de fibres siliconées</v>
          </cell>
          <cell r="AC69"/>
          <cell r="AD69" t="str">
            <v>-</v>
          </cell>
          <cell r="AE69" t="str">
            <v>-</v>
          </cell>
          <cell r="AF69"/>
          <cell r="AG69"/>
          <cell r="AH69" t="str">
            <v>-</v>
          </cell>
          <cell r="AI69" t="str">
            <v>Bois</v>
          </cell>
          <cell r="AJ69">
            <v>212</v>
          </cell>
          <cell r="AK69"/>
          <cell r="AL69"/>
          <cell r="AM69">
            <v>42</v>
          </cell>
          <cell r="AN69"/>
          <cell r="AO69"/>
          <cell r="AP69">
            <v>67</v>
          </cell>
          <cell r="AQ69">
            <v>8.5</v>
          </cell>
          <cell r="AR69">
            <v>46</v>
          </cell>
          <cell r="AS69" t="str">
            <v>canapé: 60 cm meridienne: 122 cm</v>
          </cell>
          <cell r="AT69"/>
          <cell r="AU69"/>
          <cell r="AV69">
            <v>14</v>
          </cell>
          <cell r="AW69"/>
          <cell r="AX69" t="str">
            <v>NON</v>
          </cell>
          <cell r="AY69"/>
          <cell r="AZ69" t="str">
            <v>NON</v>
          </cell>
          <cell r="BA69"/>
          <cell r="BB69"/>
          <cell r="BC69"/>
          <cell r="BD69"/>
          <cell r="BE69"/>
          <cell r="BF69"/>
          <cell r="BG69"/>
          <cell r="BH69" t="str">
            <v>NON</v>
          </cell>
          <cell r="BI69" t="str">
            <v>Assise : HR mousse polyruréthane et ouate
Dossier : flocons de fibres siliconées</v>
          </cell>
          <cell r="BJ69" t="str">
            <v>Assise: 30KG/M3</v>
          </cell>
          <cell r="BK69">
            <v>233</v>
          </cell>
          <cell r="BL69">
            <v>159</v>
          </cell>
          <cell r="BM69">
            <v>86</v>
          </cell>
          <cell r="BN69"/>
          <cell r="BO69">
            <v>71.2</v>
          </cell>
          <cell r="BP69">
            <v>76</v>
          </cell>
          <cell r="BQ69"/>
          <cell r="BR69">
            <v>1.57</v>
          </cell>
          <cell r="BS69">
            <v>2</v>
          </cell>
          <cell r="BT69">
            <v>152</v>
          </cell>
          <cell r="BU69">
            <v>98</v>
          </cell>
          <cell r="BV69">
            <v>60</v>
          </cell>
          <cell r="BW69">
            <v>45.6</v>
          </cell>
          <cell r="BX69">
            <v>81</v>
          </cell>
          <cell r="BY69">
            <v>160</v>
          </cell>
          <cell r="BZ69">
            <v>52</v>
          </cell>
          <cell r="CA69">
            <v>30.4</v>
          </cell>
          <cell r="CB69"/>
          <cell r="CC69"/>
          <cell r="CD69"/>
          <cell r="CE69"/>
          <cell r="CF69"/>
          <cell r="CG69"/>
          <cell r="CH69"/>
          <cell r="CI69"/>
          <cell r="CJ69"/>
          <cell r="CK69"/>
          <cell r="CL69"/>
          <cell r="CM69"/>
          <cell r="CN69"/>
          <cell r="CO69"/>
          <cell r="CP69"/>
          <cell r="CQ69"/>
          <cell r="CR69"/>
          <cell r="CS69"/>
          <cell r="CT69"/>
          <cell r="CU69"/>
          <cell r="CV69">
            <v>479</v>
          </cell>
        </row>
        <row r="70">
          <cell r="C70">
            <v>3666270039453</v>
          </cell>
          <cell r="D70"/>
          <cell r="E70" t="str">
            <v>TASOS</v>
          </cell>
          <cell r="F70" t="str">
            <v>MONTMARTRE</v>
          </cell>
          <cell r="G70" t="str">
            <v>TRINITY 34</v>
          </cell>
          <cell r="H70" t="str">
            <v>Gris foncé</v>
          </cell>
          <cell r="I70" t="str">
            <v>Tissu</v>
          </cell>
          <cell r="J70"/>
          <cell r="K70"/>
          <cell r="L70"/>
          <cell r="M70"/>
          <cell r="N70" t="str">
            <v>Vintage</v>
          </cell>
          <cell r="O70" t="str">
            <v>Canapé d'angle fixe droit</v>
          </cell>
          <cell r="P70" t="str">
            <v>Canapé d'angle droit fixe MONTMARTRE</v>
          </cell>
          <cell r="Q70" t="str">
            <v>Craquez pour le canapé d'angle fixe MONTMARTRE au design intemporel, il s’adapte parfaitemenet à votre interieur pour y apporter beaucoup de style. Ses pieds en bois et son tissu effet velours créeront une ambiance cosy et chaleureuse.</v>
          </cell>
          <cell r="R70"/>
          <cell r="S70" t="str">
            <v>Adoptez les canapés de la collection MONTMARTRE ! Son design vintage très tendance et ses lignes épurées apporteront du charme et du cachet à votre salon.</v>
          </cell>
          <cell r="T70" t="str">
            <v>Pieds en bois</v>
          </cell>
          <cell r="U70" t="str">
            <v>Tissu doux</v>
          </cell>
          <cell r="V70" t="str">
            <v>Coussins de déco offert</v>
          </cell>
          <cell r="W70"/>
          <cell r="X70"/>
          <cell r="Y70" t="str">
            <v>Pologne</v>
          </cell>
          <cell r="Z70"/>
          <cell r="AA70" t="str">
            <v>mousse HR 30 kg/m3 et ouate 150 g/m2</v>
          </cell>
          <cell r="AB70" t="str">
            <v>coussins remplis de flocons de fibres siliconées</v>
          </cell>
          <cell r="AC70"/>
          <cell r="AD70" t="str">
            <v>-</v>
          </cell>
          <cell r="AE70" t="str">
            <v>-</v>
          </cell>
          <cell r="AF70"/>
          <cell r="AG70"/>
          <cell r="AH70" t="str">
            <v>-</v>
          </cell>
          <cell r="AI70" t="str">
            <v>Bois</v>
          </cell>
          <cell r="AJ70">
            <v>212</v>
          </cell>
          <cell r="AK70"/>
          <cell r="AL70"/>
          <cell r="AM70">
            <v>42</v>
          </cell>
          <cell r="AN70"/>
          <cell r="AO70"/>
          <cell r="AP70">
            <v>67</v>
          </cell>
          <cell r="AQ70">
            <v>8.5</v>
          </cell>
          <cell r="AR70">
            <v>46</v>
          </cell>
          <cell r="AS70" t="str">
            <v>canapé: 60 cm meridienne: 122 cm</v>
          </cell>
          <cell r="AT70"/>
          <cell r="AU70"/>
          <cell r="AV70">
            <v>14</v>
          </cell>
          <cell r="AW70"/>
          <cell r="AX70" t="str">
            <v>NON</v>
          </cell>
          <cell r="AY70"/>
          <cell r="AZ70" t="str">
            <v>NON</v>
          </cell>
          <cell r="BA70"/>
          <cell r="BB70"/>
          <cell r="BC70"/>
          <cell r="BD70"/>
          <cell r="BE70"/>
          <cell r="BF70"/>
          <cell r="BG70"/>
          <cell r="BH70" t="str">
            <v>NON</v>
          </cell>
          <cell r="BI70" t="str">
            <v>Assise : HR mousse polyruréthane et ouate
Dossier : flocons de fibres siliconées</v>
          </cell>
          <cell r="BJ70" t="str">
            <v>Assise: 30KG/M3</v>
          </cell>
          <cell r="BK70">
            <v>233</v>
          </cell>
          <cell r="BL70">
            <v>159</v>
          </cell>
          <cell r="BM70">
            <v>86</v>
          </cell>
          <cell r="BN70"/>
          <cell r="BO70">
            <v>71.2</v>
          </cell>
          <cell r="BP70">
            <v>76</v>
          </cell>
          <cell r="BQ70"/>
          <cell r="BR70">
            <v>1.57</v>
          </cell>
          <cell r="BS70">
            <v>2</v>
          </cell>
          <cell r="BT70">
            <v>152</v>
          </cell>
          <cell r="BU70">
            <v>98</v>
          </cell>
          <cell r="BV70">
            <v>60</v>
          </cell>
          <cell r="BW70">
            <v>45.6</v>
          </cell>
          <cell r="BX70">
            <v>81</v>
          </cell>
          <cell r="BY70">
            <v>160</v>
          </cell>
          <cell r="BZ70">
            <v>52</v>
          </cell>
          <cell r="CA70">
            <v>30.4</v>
          </cell>
          <cell r="CB70"/>
          <cell r="CC70"/>
          <cell r="CD70"/>
          <cell r="CE70"/>
          <cell r="CF70"/>
          <cell r="CG70"/>
          <cell r="CH70"/>
          <cell r="CI70"/>
          <cell r="CJ70"/>
          <cell r="CK70"/>
          <cell r="CL70"/>
          <cell r="CM70"/>
          <cell r="CN70"/>
          <cell r="CO70"/>
          <cell r="CP70"/>
          <cell r="CQ70"/>
          <cell r="CR70"/>
          <cell r="CS70"/>
          <cell r="CT70"/>
          <cell r="CU70"/>
          <cell r="CV70">
            <v>479</v>
          </cell>
        </row>
        <row r="71">
          <cell r="C71">
            <v>3666270040954</v>
          </cell>
          <cell r="D71"/>
          <cell r="E71" t="str">
            <v>TASOS</v>
          </cell>
          <cell r="F71" t="str">
            <v>MONTMARTRE</v>
          </cell>
          <cell r="G71" t="str">
            <v>TRINITY 30</v>
          </cell>
          <cell r="H71" t="str">
            <v>Bleu</v>
          </cell>
          <cell r="I71" t="str">
            <v>Tissu</v>
          </cell>
          <cell r="J71"/>
          <cell r="K71"/>
          <cell r="L71"/>
          <cell r="M71"/>
          <cell r="N71" t="str">
            <v>Vintage</v>
          </cell>
          <cell r="O71" t="str">
            <v>Canapé d'angle fixe droit</v>
          </cell>
          <cell r="P71" t="str">
            <v>Canapé d'angle droit fixe MONTMARTRE</v>
          </cell>
          <cell r="Q71" t="str">
            <v>Craquez pour le canapé d'angle fixe MONTMARTRE au design intemporel, il s’adapte parfaitemenet à votre interieur pour y apporter beaucoup de style. Ses pieds en bois et son tissu effet velours créeront une ambiance cosy et chaleureuse.</v>
          </cell>
          <cell r="R71"/>
          <cell r="S71" t="str">
            <v>Adoptez les canapés de la collection MONTMARTRE ! Son design vintage très tendance et ses lignes épurées apporteront du charme et du cachet à votre salon.</v>
          </cell>
          <cell r="T71" t="str">
            <v>Pieds en bois</v>
          </cell>
          <cell r="U71" t="str">
            <v>Tissu doux</v>
          </cell>
          <cell r="V71" t="str">
            <v>Coussins de déco offert</v>
          </cell>
          <cell r="W71"/>
          <cell r="X71"/>
          <cell r="Y71" t="str">
            <v>Pologne</v>
          </cell>
          <cell r="Z71"/>
          <cell r="AA71" t="str">
            <v>mousse HR 30 kg/m3 et ouate 150 g/m2</v>
          </cell>
          <cell r="AB71" t="str">
            <v>coussins remplis de flocons de fibres siliconées</v>
          </cell>
          <cell r="AC71"/>
          <cell r="AD71" t="str">
            <v>-</v>
          </cell>
          <cell r="AE71" t="str">
            <v>-</v>
          </cell>
          <cell r="AF71"/>
          <cell r="AG71"/>
          <cell r="AH71" t="str">
            <v>-</v>
          </cell>
          <cell r="AI71" t="str">
            <v>Bois</v>
          </cell>
          <cell r="AJ71">
            <v>212</v>
          </cell>
          <cell r="AK71"/>
          <cell r="AL71"/>
          <cell r="AM71">
            <v>42</v>
          </cell>
          <cell r="AN71"/>
          <cell r="AO71"/>
          <cell r="AP71">
            <v>67</v>
          </cell>
          <cell r="AQ71">
            <v>8.5</v>
          </cell>
          <cell r="AR71">
            <v>46</v>
          </cell>
          <cell r="AS71" t="str">
            <v>canapé: 60 cm meridienne: 122 cm</v>
          </cell>
          <cell r="AT71"/>
          <cell r="AU71"/>
          <cell r="AV71">
            <v>14</v>
          </cell>
          <cell r="AW71"/>
          <cell r="AX71" t="str">
            <v>NON</v>
          </cell>
          <cell r="AY71"/>
          <cell r="AZ71" t="str">
            <v>NON</v>
          </cell>
          <cell r="BA71"/>
          <cell r="BB71"/>
          <cell r="BC71"/>
          <cell r="BD71"/>
          <cell r="BE71"/>
          <cell r="BF71"/>
          <cell r="BG71"/>
          <cell r="BH71" t="str">
            <v>NON</v>
          </cell>
          <cell r="BI71" t="str">
            <v>Assise : HR mousse polyruréthane et ouate
Dossier : flocons de fibres siliconées</v>
          </cell>
          <cell r="BJ71" t="str">
            <v>Assise: 30KG/M3</v>
          </cell>
          <cell r="BK71">
            <v>233</v>
          </cell>
          <cell r="BL71">
            <v>159</v>
          </cell>
          <cell r="BM71">
            <v>86</v>
          </cell>
          <cell r="BN71"/>
          <cell r="BO71">
            <v>71.2</v>
          </cell>
          <cell r="BP71">
            <v>76</v>
          </cell>
          <cell r="BQ71"/>
          <cell r="BR71">
            <v>1.57</v>
          </cell>
          <cell r="BS71">
            <v>2</v>
          </cell>
          <cell r="BT71">
            <v>152</v>
          </cell>
          <cell r="BU71">
            <v>98</v>
          </cell>
          <cell r="BV71">
            <v>60</v>
          </cell>
          <cell r="BW71">
            <v>45.6</v>
          </cell>
          <cell r="BX71">
            <v>81</v>
          </cell>
          <cell r="BY71">
            <v>160</v>
          </cell>
          <cell r="BZ71">
            <v>52</v>
          </cell>
          <cell r="CA71">
            <v>30.4</v>
          </cell>
          <cell r="CB71"/>
          <cell r="CC71"/>
          <cell r="CD71"/>
          <cell r="CE71"/>
          <cell r="CF71"/>
          <cell r="CG71"/>
          <cell r="CH71"/>
          <cell r="CI71"/>
          <cell r="CJ71"/>
          <cell r="CK71"/>
          <cell r="CL71"/>
          <cell r="CM71"/>
          <cell r="CN71"/>
          <cell r="CO71"/>
          <cell r="CP71"/>
          <cell r="CQ71"/>
          <cell r="CR71"/>
          <cell r="CS71"/>
          <cell r="CT71"/>
          <cell r="CU71"/>
          <cell r="CV71">
            <v>479</v>
          </cell>
        </row>
        <row r="72">
          <cell r="C72">
            <v>3666270039422</v>
          </cell>
          <cell r="D72"/>
          <cell r="E72" t="str">
            <v>TASOS</v>
          </cell>
          <cell r="F72" t="str">
            <v>MONTMARTRE</v>
          </cell>
          <cell r="G72" t="str">
            <v>TRINITY 25</v>
          </cell>
          <cell r="H72" t="str">
            <v>Terra cotta</v>
          </cell>
          <cell r="I72" t="str">
            <v>Tissu</v>
          </cell>
          <cell r="J72"/>
          <cell r="K72"/>
          <cell r="L72"/>
          <cell r="M72"/>
          <cell r="N72" t="str">
            <v>Vintage</v>
          </cell>
          <cell r="O72" t="str">
            <v>Canapé d'angle fixe gauche</v>
          </cell>
          <cell r="P72" t="str">
            <v>Canapé d'angle gauche fixe MONTMARTRE</v>
          </cell>
          <cell r="Q72" t="str">
            <v>Craquez pour le canapé d'angle fixe MONTMARTRE au design intemporel, il s’adapte parfaitemenet à votre interieur pour y apporter beaucoup de style. Ses pieds en bois et son tissu effet velours créeront une ambiance cosy et chaleureuse.</v>
          </cell>
          <cell r="R72"/>
          <cell r="S72" t="str">
            <v>Adoptez les canapés de la collection MONTMARTRE ! Son design vintage très tendance et ses lignes épurées apporteront du charme et du cachet à votre salon.</v>
          </cell>
          <cell r="T72" t="str">
            <v>Pieds en bois</v>
          </cell>
          <cell r="U72" t="str">
            <v>Tissu doux</v>
          </cell>
          <cell r="V72" t="str">
            <v>Coussins de déco offert</v>
          </cell>
          <cell r="W72"/>
          <cell r="X72"/>
          <cell r="Y72" t="str">
            <v>Pologne</v>
          </cell>
          <cell r="Z72"/>
          <cell r="AA72" t="str">
            <v>mousse HR 30 kg/m3 et ouate 150 g/m2</v>
          </cell>
          <cell r="AB72" t="str">
            <v>coussins remplis de flocons de fibres siliconées</v>
          </cell>
          <cell r="AC72"/>
          <cell r="AD72" t="str">
            <v>-</v>
          </cell>
          <cell r="AE72" t="str">
            <v>-</v>
          </cell>
          <cell r="AF72"/>
          <cell r="AG72"/>
          <cell r="AH72" t="str">
            <v>-</v>
          </cell>
          <cell r="AI72" t="str">
            <v>Bois</v>
          </cell>
          <cell r="AJ72">
            <v>212</v>
          </cell>
          <cell r="AK72"/>
          <cell r="AL72"/>
          <cell r="AM72">
            <v>42</v>
          </cell>
          <cell r="AN72"/>
          <cell r="AO72"/>
          <cell r="AP72">
            <v>67</v>
          </cell>
          <cell r="AQ72">
            <v>8.5</v>
          </cell>
          <cell r="AR72">
            <v>46</v>
          </cell>
          <cell r="AS72" t="str">
            <v>canapé: 60 cm meridienne: 122 cm</v>
          </cell>
          <cell r="AT72"/>
          <cell r="AU72"/>
          <cell r="AV72">
            <v>14</v>
          </cell>
          <cell r="AW72"/>
          <cell r="AX72" t="str">
            <v>NON</v>
          </cell>
          <cell r="AY72"/>
          <cell r="AZ72" t="str">
            <v>NON</v>
          </cell>
          <cell r="BA72"/>
          <cell r="BB72"/>
          <cell r="BC72"/>
          <cell r="BD72"/>
          <cell r="BE72"/>
          <cell r="BF72"/>
          <cell r="BG72"/>
          <cell r="BH72" t="str">
            <v>NON</v>
          </cell>
          <cell r="BI72" t="str">
            <v>Assise : HR mousse polyruréthane et ouate
Dossier : flocons de fibres siliconées</v>
          </cell>
          <cell r="BJ72" t="str">
            <v>Assise: 30KG/M3</v>
          </cell>
          <cell r="BK72">
            <v>233</v>
          </cell>
          <cell r="BL72">
            <v>159</v>
          </cell>
          <cell r="BM72">
            <v>86</v>
          </cell>
          <cell r="BN72"/>
          <cell r="BO72">
            <v>71.2</v>
          </cell>
          <cell r="BP72">
            <v>76</v>
          </cell>
          <cell r="BQ72"/>
          <cell r="BR72">
            <v>1.57</v>
          </cell>
          <cell r="BS72">
            <v>2</v>
          </cell>
          <cell r="BT72">
            <v>152</v>
          </cell>
          <cell r="BU72">
            <v>98</v>
          </cell>
          <cell r="BV72">
            <v>60</v>
          </cell>
          <cell r="BW72">
            <v>45.6</v>
          </cell>
          <cell r="BX72">
            <v>81</v>
          </cell>
          <cell r="BY72">
            <v>160</v>
          </cell>
          <cell r="BZ72">
            <v>52</v>
          </cell>
          <cell r="CA72">
            <v>30.4</v>
          </cell>
          <cell r="CB72"/>
          <cell r="CC72"/>
          <cell r="CD72"/>
          <cell r="CE72"/>
          <cell r="CF72"/>
          <cell r="CG72"/>
          <cell r="CH72"/>
          <cell r="CI72"/>
          <cell r="CJ72"/>
          <cell r="CK72"/>
          <cell r="CL72"/>
          <cell r="CM72"/>
          <cell r="CN72"/>
          <cell r="CO72"/>
          <cell r="CP72"/>
          <cell r="CQ72"/>
          <cell r="CR72"/>
          <cell r="CS72"/>
          <cell r="CT72"/>
          <cell r="CU72"/>
          <cell r="CV72">
            <v>479</v>
          </cell>
        </row>
        <row r="73">
          <cell r="C73">
            <v>3666270039392</v>
          </cell>
          <cell r="D73"/>
          <cell r="E73" t="str">
            <v>TASOS</v>
          </cell>
          <cell r="F73" t="str">
            <v>MONTMARTRE</v>
          </cell>
          <cell r="G73" t="str">
            <v>TRINITY 1</v>
          </cell>
          <cell r="H73" t="str">
            <v>Beige</v>
          </cell>
          <cell r="I73" t="str">
            <v>Tissu</v>
          </cell>
          <cell r="J73"/>
          <cell r="K73"/>
          <cell r="L73"/>
          <cell r="M73"/>
          <cell r="N73" t="str">
            <v>Vintage</v>
          </cell>
          <cell r="O73" t="str">
            <v>Canapé d'angle fixe gauche</v>
          </cell>
          <cell r="P73" t="str">
            <v>Canapé d'angle gauche fixe MONTMARTRE</v>
          </cell>
          <cell r="Q73" t="str">
            <v>Craquez pour le canapé d'angle fixe MONTMARTRE au design intemporel, il s’adapte parfaitemenet à votre interieur pour y apporter beaucoup de style. Ses pieds en bois et son tissu effet velours créeront une ambiance cosy et chaleureuse.</v>
          </cell>
          <cell r="R73"/>
          <cell r="S73" t="str">
            <v>Adoptez les canapés de la collection MONTMARTRE ! Son design vintage très tendance et ses lignes épurées apporteront du charme et du cachet à votre salon.</v>
          </cell>
          <cell r="T73" t="str">
            <v>Pieds en bois</v>
          </cell>
          <cell r="U73" t="str">
            <v>Tissu doux</v>
          </cell>
          <cell r="V73" t="str">
            <v>Coussins de déco offert</v>
          </cell>
          <cell r="W73"/>
          <cell r="X73"/>
          <cell r="Y73" t="str">
            <v>Pologne</v>
          </cell>
          <cell r="Z73"/>
          <cell r="AA73" t="str">
            <v>mousse HR 30 kg/m3 et ouate 150 g/m2</v>
          </cell>
          <cell r="AB73" t="str">
            <v>coussins remplis de flocons de fibres siliconées</v>
          </cell>
          <cell r="AC73"/>
          <cell r="AD73" t="str">
            <v>-</v>
          </cell>
          <cell r="AE73" t="str">
            <v>-</v>
          </cell>
          <cell r="AF73"/>
          <cell r="AG73"/>
          <cell r="AH73" t="str">
            <v>-</v>
          </cell>
          <cell r="AI73" t="str">
            <v>Bois</v>
          </cell>
          <cell r="AJ73">
            <v>212</v>
          </cell>
          <cell r="AK73"/>
          <cell r="AL73"/>
          <cell r="AM73">
            <v>42</v>
          </cell>
          <cell r="AN73"/>
          <cell r="AO73"/>
          <cell r="AP73">
            <v>67</v>
          </cell>
          <cell r="AQ73">
            <v>8.5</v>
          </cell>
          <cell r="AR73">
            <v>46</v>
          </cell>
          <cell r="AS73" t="str">
            <v>canapé: 60 cm meridienne: 122 cm</v>
          </cell>
          <cell r="AT73"/>
          <cell r="AU73"/>
          <cell r="AV73">
            <v>14</v>
          </cell>
          <cell r="AW73"/>
          <cell r="AX73" t="str">
            <v>NON</v>
          </cell>
          <cell r="AY73"/>
          <cell r="AZ73" t="str">
            <v>NON</v>
          </cell>
          <cell r="BA73"/>
          <cell r="BB73"/>
          <cell r="BC73"/>
          <cell r="BD73"/>
          <cell r="BE73"/>
          <cell r="BF73"/>
          <cell r="BG73"/>
          <cell r="BH73" t="str">
            <v>NON</v>
          </cell>
          <cell r="BI73" t="str">
            <v>Assise : HR mousse polyruréthane et ouate
Dossier : flocons de fibres siliconées</v>
          </cell>
          <cell r="BJ73" t="str">
            <v>Assise: 30KG/M3</v>
          </cell>
          <cell r="BK73">
            <v>233</v>
          </cell>
          <cell r="BL73">
            <v>159</v>
          </cell>
          <cell r="BM73">
            <v>86</v>
          </cell>
          <cell r="BN73"/>
          <cell r="BO73">
            <v>71.2</v>
          </cell>
          <cell r="BP73">
            <v>76</v>
          </cell>
          <cell r="BQ73"/>
          <cell r="BR73">
            <v>1.57</v>
          </cell>
          <cell r="BS73">
            <v>2</v>
          </cell>
          <cell r="BT73">
            <v>152</v>
          </cell>
          <cell r="BU73">
            <v>98</v>
          </cell>
          <cell r="BV73">
            <v>60</v>
          </cell>
          <cell r="BW73">
            <v>45.6</v>
          </cell>
          <cell r="BX73">
            <v>81</v>
          </cell>
          <cell r="BY73">
            <v>160</v>
          </cell>
          <cell r="BZ73">
            <v>52</v>
          </cell>
          <cell r="CA73">
            <v>30.4</v>
          </cell>
          <cell r="CB73"/>
          <cell r="CC73"/>
          <cell r="CD73"/>
          <cell r="CE73"/>
          <cell r="CF73"/>
          <cell r="CG73"/>
          <cell r="CH73"/>
          <cell r="CI73"/>
          <cell r="CJ73"/>
          <cell r="CK73"/>
          <cell r="CL73"/>
          <cell r="CM73"/>
          <cell r="CN73"/>
          <cell r="CO73"/>
          <cell r="CP73"/>
          <cell r="CQ73"/>
          <cell r="CR73"/>
          <cell r="CS73"/>
          <cell r="CT73"/>
          <cell r="CU73"/>
          <cell r="CV73">
            <v>479</v>
          </cell>
        </row>
        <row r="74">
          <cell r="C74">
            <v>3666270039415</v>
          </cell>
          <cell r="D74"/>
          <cell r="E74" t="str">
            <v>TASOS</v>
          </cell>
          <cell r="F74" t="str">
            <v>MONTMARTRE</v>
          </cell>
          <cell r="G74" t="str">
            <v>TRINITY 33</v>
          </cell>
          <cell r="H74" t="str">
            <v>Gris clair</v>
          </cell>
          <cell r="I74" t="str">
            <v>Tissu</v>
          </cell>
          <cell r="J74"/>
          <cell r="K74"/>
          <cell r="L74"/>
          <cell r="M74"/>
          <cell r="N74" t="str">
            <v>Vintage</v>
          </cell>
          <cell r="O74" t="str">
            <v>Canapé d'angle fixe gauche</v>
          </cell>
          <cell r="P74" t="str">
            <v>Canapé d'angle gauche fixe MONTMARTRE</v>
          </cell>
          <cell r="Q74" t="str">
            <v>Craquez pour le canapé d'angle fixe MONTMARTRE au design intemporel, il s’adapte parfaitemenet à votre interieur pour y apporter beaucoup de style. Ses pieds en bois et son tissu effet velours créeront une ambiance cosy et chaleureuse.</v>
          </cell>
          <cell r="R74"/>
          <cell r="S74" t="str">
            <v>Adoptez les canapés de la collection MONTMARTRE ! Son design vintage très tendance et ses lignes épurées apporteront du charme et du cachet à votre salon.</v>
          </cell>
          <cell r="T74" t="str">
            <v>Pieds en bois</v>
          </cell>
          <cell r="U74" t="str">
            <v>Tissu doux</v>
          </cell>
          <cell r="V74" t="str">
            <v>Coussins de déco offert</v>
          </cell>
          <cell r="W74"/>
          <cell r="X74"/>
          <cell r="Y74" t="str">
            <v>Pologne</v>
          </cell>
          <cell r="Z74"/>
          <cell r="AA74" t="str">
            <v>mousse HR 30 kg/m3 et ouate 150 g/m2</v>
          </cell>
          <cell r="AB74" t="str">
            <v>coussins remplis de flocons de fibres siliconées</v>
          </cell>
          <cell r="AC74"/>
          <cell r="AD74" t="str">
            <v>-</v>
          </cell>
          <cell r="AE74" t="str">
            <v>-</v>
          </cell>
          <cell r="AF74"/>
          <cell r="AG74"/>
          <cell r="AH74" t="str">
            <v>-</v>
          </cell>
          <cell r="AI74" t="str">
            <v>Bois</v>
          </cell>
          <cell r="AJ74">
            <v>212</v>
          </cell>
          <cell r="AK74"/>
          <cell r="AL74"/>
          <cell r="AM74">
            <v>42</v>
          </cell>
          <cell r="AN74"/>
          <cell r="AO74"/>
          <cell r="AP74">
            <v>67</v>
          </cell>
          <cell r="AQ74">
            <v>8.5</v>
          </cell>
          <cell r="AR74">
            <v>46</v>
          </cell>
          <cell r="AS74" t="str">
            <v>canapé: 60 cm meridienne: 122 cm</v>
          </cell>
          <cell r="AT74"/>
          <cell r="AU74"/>
          <cell r="AV74">
            <v>14</v>
          </cell>
          <cell r="AW74"/>
          <cell r="AX74" t="str">
            <v>NON</v>
          </cell>
          <cell r="AY74"/>
          <cell r="AZ74" t="str">
            <v>NON</v>
          </cell>
          <cell r="BA74"/>
          <cell r="BB74"/>
          <cell r="BC74"/>
          <cell r="BD74"/>
          <cell r="BE74"/>
          <cell r="BF74"/>
          <cell r="BG74"/>
          <cell r="BH74" t="str">
            <v>NON</v>
          </cell>
          <cell r="BI74" t="str">
            <v>Assise : HR mousse polyruréthane et ouate
Dossier : flocons de fibres siliconées</v>
          </cell>
          <cell r="BJ74" t="str">
            <v>Assise: 30KG/M3</v>
          </cell>
          <cell r="BK74">
            <v>233</v>
          </cell>
          <cell r="BL74">
            <v>159</v>
          </cell>
          <cell r="BM74">
            <v>86</v>
          </cell>
          <cell r="BN74"/>
          <cell r="BO74">
            <v>71.2</v>
          </cell>
          <cell r="BP74">
            <v>76</v>
          </cell>
          <cell r="BQ74"/>
          <cell r="BR74">
            <v>1.57</v>
          </cell>
          <cell r="BS74">
            <v>2</v>
          </cell>
          <cell r="BT74">
            <v>152</v>
          </cell>
          <cell r="BU74">
            <v>98</v>
          </cell>
          <cell r="BV74">
            <v>60</v>
          </cell>
          <cell r="BW74">
            <v>45.6</v>
          </cell>
          <cell r="BX74">
            <v>81</v>
          </cell>
          <cell r="BY74">
            <v>160</v>
          </cell>
          <cell r="BZ74">
            <v>52</v>
          </cell>
          <cell r="CA74">
            <v>30.4</v>
          </cell>
          <cell r="CB74"/>
          <cell r="CC74"/>
          <cell r="CD74"/>
          <cell r="CE74"/>
          <cell r="CF74"/>
          <cell r="CG74"/>
          <cell r="CH74"/>
          <cell r="CI74"/>
          <cell r="CJ74"/>
          <cell r="CK74"/>
          <cell r="CL74"/>
          <cell r="CM74"/>
          <cell r="CN74"/>
          <cell r="CO74"/>
          <cell r="CP74"/>
          <cell r="CQ74"/>
          <cell r="CR74"/>
          <cell r="CS74"/>
          <cell r="CT74"/>
          <cell r="CU74"/>
          <cell r="CV74">
            <v>479</v>
          </cell>
        </row>
        <row r="75">
          <cell r="C75">
            <v>3666270039408</v>
          </cell>
          <cell r="D75"/>
          <cell r="E75" t="str">
            <v>TASOS</v>
          </cell>
          <cell r="F75" t="str">
            <v>MONTMARTRE</v>
          </cell>
          <cell r="G75" t="str">
            <v>TRINITY 34</v>
          </cell>
          <cell r="H75" t="str">
            <v>Gris foncé</v>
          </cell>
          <cell r="I75" t="str">
            <v>Tissu</v>
          </cell>
          <cell r="J75"/>
          <cell r="K75"/>
          <cell r="L75"/>
          <cell r="M75"/>
          <cell r="N75" t="str">
            <v>Vintage</v>
          </cell>
          <cell r="O75" t="str">
            <v>Canapé d'angle fixe gauche</v>
          </cell>
          <cell r="P75" t="str">
            <v>Canapé d'angle gauche fixe MONTMARTRE</v>
          </cell>
          <cell r="Q75" t="str">
            <v>Craquez pour le canapé d'angle fixe MONTMARTRE au design intemporel, il s’adapte parfaitemenet à votre interieur pour y apporter beaucoup de style. Ses pieds en bois et son tissu effet velours créeront une ambiance cosy et chaleureuse.</v>
          </cell>
          <cell r="R75"/>
          <cell r="S75" t="str">
            <v>Adoptez les canapés de la collection MONTMARTRE ! Son design vintage très tendance et ses lignes épurées apporteront du charme et du cachet à votre salon.</v>
          </cell>
          <cell r="T75" t="str">
            <v>Pieds en bois</v>
          </cell>
          <cell r="U75" t="str">
            <v>Tissu doux</v>
          </cell>
          <cell r="V75" t="str">
            <v>Coussins de déco offert</v>
          </cell>
          <cell r="W75"/>
          <cell r="X75" t="str">
            <v>Reversible</v>
          </cell>
          <cell r="Y75" t="str">
            <v>Pologne</v>
          </cell>
          <cell r="Z75"/>
          <cell r="AA75" t="str">
            <v>mousse HR 30 kg/m3 et ouate 150 g/m2</v>
          </cell>
          <cell r="AB75" t="str">
            <v>coussins remplis de flocons de fibres siliconées</v>
          </cell>
          <cell r="AC75"/>
          <cell r="AD75" t="str">
            <v>-</v>
          </cell>
          <cell r="AE75" t="str">
            <v>-</v>
          </cell>
          <cell r="AF75"/>
          <cell r="AG75"/>
          <cell r="AH75" t="str">
            <v>-</v>
          </cell>
          <cell r="AI75" t="str">
            <v>Bois</v>
          </cell>
          <cell r="AJ75">
            <v>212</v>
          </cell>
          <cell r="AK75"/>
          <cell r="AL75"/>
          <cell r="AM75">
            <v>42</v>
          </cell>
          <cell r="AN75"/>
          <cell r="AO75"/>
          <cell r="AP75">
            <v>67</v>
          </cell>
          <cell r="AQ75">
            <v>8.5</v>
          </cell>
          <cell r="AR75">
            <v>46</v>
          </cell>
          <cell r="AS75" t="str">
            <v>canapé: 60 cm meridienne: 122 cm</v>
          </cell>
          <cell r="AT75"/>
          <cell r="AU75"/>
          <cell r="AV75">
            <v>14</v>
          </cell>
          <cell r="AW75"/>
          <cell r="AX75" t="str">
            <v>NON</v>
          </cell>
          <cell r="AY75"/>
          <cell r="AZ75" t="str">
            <v>NON</v>
          </cell>
          <cell r="BA75"/>
          <cell r="BB75"/>
          <cell r="BC75"/>
          <cell r="BD75"/>
          <cell r="BE75"/>
          <cell r="BF75"/>
          <cell r="BG75"/>
          <cell r="BH75" t="str">
            <v>NON</v>
          </cell>
          <cell r="BI75" t="str">
            <v>Assise : HR mousse polyruréthane et ouate
Dossier : flocons de fibres siliconées</v>
          </cell>
          <cell r="BJ75" t="str">
            <v>Assise: 30KG/M3</v>
          </cell>
          <cell r="BK75">
            <v>233</v>
          </cell>
          <cell r="BL75">
            <v>159</v>
          </cell>
          <cell r="BM75">
            <v>86</v>
          </cell>
          <cell r="BN75"/>
          <cell r="BO75">
            <v>71.2</v>
          </cell>
          <cell r="BP75">
            <v>76</v>
          </cell>
          <cell r="BQ75"/>
          <cell r="BR75">
            <v>1.57</v>
          </cell>
          <cell r="BS75">
            <v>2</v>
          </cell>
          <cell r="BT75">
            <v>152</v>
          </cell>
          <cell r="BU75">
            <v>98</v>
          </cell>
          <cell r="BV75">
            <v>60</v>
          </cell>
          <cell r="BW75">
            <v>45.6</v>
          </cell>
          <cell r="BX75">
            <v>81</v>
          </cell>
          <cell r="BY75">
            <v>160</v>
          </cell>
          <cell r="BZ75">
            <v>52</v>
          </cell>
          <cell r="CA75">
            <v>30.4</v>
          </cell>
          <cell r="CB75"/>
          <cell r="CC75"/>
          <cell r="CD75"/>
          <cell r="CE75"/>
          <cell r="CF75"/>
          <cell r="CG75"/>
          <cell r="CH75"/>
          <cell r="CI75"/>
          <cell r="CJ75"/>
          <cell r="CK75"/>
          <cell r="CL75"/>
          <cell r="CM75"/>
          <cell r="CN75"/>
          <cell r="CO75"/>
          <cell r="CP75"/>
          <cell r="CQ75"/>
          <cell r="CR75"/>
          <cell r="CS75"/>
          <cell r="CT75"/>
          <cell r="CU75"/>
          <cell r="CV75">
            <v>479</v>
          </cell>
        </row>
        <row r="76">
          <cell r="C76">
            <v>3666270040961</v>
          </cell>
          <cell r="D76"/>
          <cell r="E76" t="str">
            <v>TASOS</v>
          </cell>
          <cell r="F76" t="str">
            <v>MONTMARTRE</v>
          </cell>
          <cell r="G76" t="str">
            <v>TRINITY 30</v>
          </cell>
          <cell r="H76" t="str">
            <v>Bleu</v>
          </cell>
          <cell r="I76" t="str">
            <v>Tissu</v>
          </cell>
          <cell r="J76"/>
          <cell r="K76"/>
          <cell r="L76"/>
          <cell r="M76"/>
          <cell r="N76" t="str">
            <v>Vintage</v>
          </cell>
          <cell r="O76" t="str">
            <v>Canapé d'angle fixe gauche</v>
          </cell>
          <cell r="P76" t="str">
            <v>Canapé d'angle gauche fixe MONTMARTRE</v>
          </cell>
          <cell r="Q76" t="str">
            <v>Craquez pour le canapé d'angle fixe MONTMARTRE au design intemporel, il s’adapte parfaitemenet à votre interieur pour y apporter beaucoup de style. Ses pieds en bois et son tissu effet velours créeront une ambiance cosy et chaleureuse.</v>
          </cell>
          <cell r="R76"/>
          <cell r="S76" t="str">
            <v>Adoptez les canapés de la collection MONTMARTRE ! Son design vintage très tendance et ses lignes épurées apporteront du charme et du cachet à votre salon.</v>
          </cell>
          <cell r="T76" t="str">
            <v>Pieds en bois</v>
          </cell>
          <cell r="U76" t="str">
            <v>Tissu doux</v>
          </cell>
          <cell r="V76" t="str">
            <v>Coussins de déco offert</v>
          </cell>
          <cell r="W76" t="str">
            <v>Reversible</v>
          </cell>
          <cell r="X76"/>
          <cell r="Y76" t="str">
            <v>Pologne</v>
          </cell>
          <cell r="Z76"/>
          <cell r="AA76" t="str">
            <v>mousse HR 30 kg/m3 et ouate 150 g/m2</v>
          </cell>
          <cell r="AB76" t="str">
            <v>coussins remplis de flocons de fibres siliconées</v>
          </cell>
          <cell r="AC76"/>
          <cell r="AD76" t="str">
            <v>-</v>
          </cell>
          <cell r="AE76" t="str">
            <v>-</v>
          </cell>
          <cell r="AF76"/>
          <cell r="AG76"/>
          <cell r="AH76" t="str">
            <v>-</v>
          </cell>
          <cell r="AI76" t="str">
            <v>Bois</v>
          </cell>
          <cell r="AJ76">
            <v>212</v>
          </cell>
          <cell r="AK76"/>
          <cell r="AL76"/>
          <cell r="AM76">
            <v>42</v>
          </cell>
          <cell r="AN76"/>
          <cell r="AO76"/>
          <cell r="AP76">
            <v>67</v>
          </cell>
          <cell r="AQ76">
            <v>8.5</v>
          </cell>
          <cell r="AR76">
            <v>46</v>
          </cell>
          <cell r="AS76" t="str">
            <v>canapé: 60 cm meridienne: 122 cm</v>
          </cell>
          <cell r="AT76"/>
          <cell r="AU76"/>
          <cell r="AV76">
            <v>14</v>
          </cell>
          <cell r="AW76"/>
          <cell r="AX76" t="str">
            <v>NON</v>
          </cell>
          <cell r="AY76"/>
          <cell r="AZ76" t="str">
            <v>NON</v>
          </cell>
          <cell r="BA76"/>
          <cell r="BB76"/>
          <cell r="BC76"/>
          <cell r="BD76"/>
          <cell r="BE76"/>
          <cell r="BF76"/>
          <cell r="BG76"/>
          <cell r="BH76" t="str">
            <v>NON</v>
          </cell>
          <cell r="BI76" t="str">
            <v>Assise : HR mousse polyruréthane et ouate
Dossier : flocons de fibres siliconées</v>
          </cell>
          <cell r="BJ76" t="str">
            <v>Assise: 30KG/M3</v>
          </cell>
          <cell r="BK76">
            <v>233</v>
          </cell>
          <cell r="BL76">
            <v>159</v>
          </cell>
          <cell r="BM76">
            <v>86</v>
          </cell>
          <cell r="BN76"/>
          <cell r="BO76">
            <v>71.2</v>
          </cell>
          <cell r="BP76">
            <v>76</v>
          </cell>
          <cell r="BQ76"/>
          <cell r="BR76">
            <v>1.57</v>
          </cell>
          <cell r="BS76">
            <v>2</v>
          </cell>
          <cell r="BT76">
            <v>152</v>
          </cell>
          <cell r="BU76">
            <v>98</v>
          </cell>
          <cell r="BV76">
            <v>60</v>
          </cell>
          <cell r="BW76">
            <v>45.6</v>
          </cell>
          <cell r="BX76">
            <v>81</v>
          </cell>
          <cell r="BY76">
            <v>160</v>
          </cell>
          <cell r="BZ76">
            <v>52</v>
          </cell>
          <cell r="CA76">
            <v>30.4</v>
          </cell>
          <cell r="CB76"/>
          <cell r="CC76"/>
          <cell r="CD76"/>
          <cell r="CE76"/>
          <cell r="CF76"/>
          <cell r="CG76"/>
          <cell r="CH76"/>
          <cell r="CI76"/>
          <cell r="CJ76"/>
          <cell r="CK76"/>
          <cell r="CL76"/>
          <cell r="CM76"/>
          <cell r="CN76"/>
          <cell r="CO76"/>
          <cell r="CP76"/>
          <cell r="CQ76"/>
          <cell r="CR76"/>
          <cell r="CS76"/>
          <cell r="CT76"/>
          <cell r="CU76"/>
          <cell r="CV76">
            <v>479</v>
          </cell>
        </row>
        <row r="77">
          <cell r="C77">
            <v>3666270039347</v>
          </cell>
          <cell r="D77"/>
          <cell r="E77" t="str">
            <v>CHIRON</v>
          </cell>
          <cell r="F77" t="str">
            <v>MARCUS</v>
          </cell>
          <cell r="G77" t="str">
            <v>RINO 97</v>
          </cell>
          <cell r="H77" t="str">
            <v>Anthracite</v>
          </cell>
          <cell r="I77" t="str">
            <v>Tissu</v>
          </cell>
          <cell r="J77"/>
          <cell r="K77"/>
          <cell r="L77"/>
          <cell r="M77"/>
          <cell r="N77" t="str">
            <v>Contemporain</v>
          </cell>
          <cell r="O77" t="str">
            <v>Canapé d'angle réversible et convertible avec coffre</v>
          </cell>
          <cell r="P77" t="str">
            <v>Canapé d'angle réversible convertible coffre MARCUS</v>
          </cell>
          <cell r="Q77" t="str">
            <v>L'élégant canapé d'angle MARCUS organisera votre salon grâce à sa méridienne réversible et son coffre de rangement. Très pratique et fonctionnel avec ses têtières ajustables et son lit d'appoint (couchage 140x205 cm).</v>
          </cell>
          <cell r="R77"/>
          <cell r="S77" t="str">
            <v>Adoptez les canapés de la collection MARCUS ! A la fois design et fonctionnel, ses lignes modernes apporteront du charme et du cachet à votre salon.</v>
          </cell>
          <cell r="T77" t="str">
            <v xml:space="preserve">Convertible
</v>
          </cell>
          <cell r="U77" t="str">
            <v>Coffre de rangement</v>
          </cell>
          <cell r="V77" t="str">
            <v>Têtières relax ajustables</v>
          </cell>
          <cell r="W77" t="str">
            <v>Pieds en bois</v>
          </cell>
          <cell r="X77" t="str">
            <v>Reversible</v>
          </cell>
          <cell r="Y77" t="str">
            <v>Pologne</v>
          </cell>
          <cell r="Z77"/>
          <cell r="AA77" t="str">
            <v>mousse HR 30 kg/m3 + mousse PU 25 kg/m3 et ouate 150 g/m2</v>
          </cell>
          <cell r="AB77" t="str">
            <v>mousse PU 25 kg/m3 et ouate 150 g/m2</v>
          </cell>
          <cell r="AC77"/>
          <cell r="AD77" t="str">
            <v>-</v>
          </cell>
          <cell r="AE77" t="str">
            <v>140x205 cm</v>
          </cell>
          <cell r="AF77"/>
          <cell r="AG77"/>
          <cell r="AH77" t="str">
            <v>-</v>
          </cell>
          <cell r="AI77" t="str">
            <v>Bois</v>
          </cell>
          <cell r="AJ77">
            <v>211</v>
          </cell>
          <cell r="AK77"/>
          <cell r="AL77"/>
          <cell r="AM77" t="str">
            <v>tétières relevées: 45                   tétières baissées: 35</v>
          </cell>
          <cell r="AN77"/>
          <cell r="AO77"/>
          <cell r="AP77">
            <v>68</v>
          </cell>
          <cell r="AQ77">
            <v>15</v>
          </cell>
          <cell r="AR77">
            <v>45.5</v>
          </cell>
          <cell r="AS77" t="str">
            <v>canapé: 61,5 cm meridienne: 126 cm</v>
          </cell>
          <cell r="AT77"/>
          <cell r="AU77"/>
          <cell r="AV77">
            <v>12</v>
          </cell>
          <cell r="AW77" t="str">
            <v>hêtre</v>
          </cell>
          <cell r="AX77" t="str">
            <v>OUI</v>
          </cell>
          <cell r="AY77" t="str">
            <v>137,8x54,8x14,5</v>
          </cell>
          <cell r="AZ77" t="str">
            <v>OUI</v>
          </cell>
          <cell r="BA77"/>
          <cell r="BB77"/>
          <cell r="BC77"/>
          <cell r="BD77"/>
          <cell r="BE77"/>
          <cell r="BF77"/>
          <cell r="BG77"/>
          <cell r="BH77" t="str">
            <v>OUI</v>
          </cell>
          <cell r="BI77" t="str">
            <v>Assise : mousse polyruréthane et ouate
Dossier : mousse polyruréthane et ouate</v>
          </cell>
          <cell r="BJ77" t="str">
            <v>Assise: 30kg/m3 + 25kg/m3
Dossier: 25kg/m3</v>
          </cell>
          <cell r="BK77">
            <v>242</v>
          </cell>
          <cell r="BL77">
            <v>162</v>
          </cell>
          <cell r="BM77" t="str">
            <v>tétières relevées: 94                  tétières baissées: 84</v>
          </cell>
          <cell r="BN77"/>
          <cell r="BO77">
            <v>100.8</v>
          </cell>
          <cell r="BP77">
            <v>105.6</v>
          </cell>
          <cell r="BQ77"/>
          <cell r="BR77">
            <v>2.19</v>
          </cell>
          <cell r="BS77">
            <v>2</v>
          </cell>
          <cell r="BT77">
            <v>142</v>
          </cell>
          <cell r="BU77">
            <v>102</v>
          </cell>
          <cell r="BV77">
            <v>85</v>
          </cell>
          <cell r="BW77">
            <v>62.4</v>
          </cell>
          <cell r="BX77">
            <v>81</v>
          </cell>
          <cell r="BY77">
            <v>163</v>
          </cell>
          <cell r="BZ77">
            <v>73</v>
          </cell>
          <cell r="CA77">
            <v>43.2</v>
          </cell>
          <cell r="CB77"/>
          <cell r="CC77"/>
          <cell r="CD77"/>
          <cell r="CE77"/>
          <cell r="CF77"/>
          <cell r="CG77"/>
          <cell r="CH77"/>
          <cell r="CI77"/>
          <cell r="CJ77"/>
          <cell r="CK77"/>
          <cell r="CL77"/>
          <cell r="CM77"/>
          <cell r="CN77"/>
          <cell r="CO77"/>
          <cell r="CP77"/>
          <cell r="CQ77"/>
          <cell r="CR77"/>
          <cell r="CS77"/>
          <cell r="CT77"/>
          <cell r="CU77"/>
          <cell r="CV77">
            <v>511</v>
          </cell>
        </row>
        <row r="78">
          <cell r="C78">
            <v>3666270039354</v>
          </cell>
          <cell r="D78"/>
          <cell r="E78" t="str">
            <v>CHIRON</v>
          </cell>
          <cell r="F78" t="str">
            <v>MARCUS</v>
          </cell>
          <cell r="G78" t="str">
            <v>RINO 88</v>
          </cell>
          <cell r="H78" t="str">
            <v>Gris clair</v>
          </cell>
          <cell r="I78" t="str">
            <v>Tissu</v>
          </cell>
          <cell r="J78"/>
          <cell r="K78"/>
          <cell r="L78"/>
          <cell r="M78"/>
          <cell r="N78" t="str">
            <v>Contemporain</v>
          </cell>
          <cell r="O78" t="str">
            <v>Canapé d'angle réversible et convertible avec coffre</v>
          </cell>
          <cell r="P78" t="str">
            <v>Canapé d'angle réversible convertible coffre MARCUS</v>
          </cell>
          <cell r="Q78" t="str">
            <v>L'élégant canapé d'angle MARCUS organisera votre salon grâce à sa méridienne réversible et son coffre de rangement. Très pratique et fonctionnel avec ses têtières ajustables et son lit d'appoint (couchage 140x205 cm).</v>
          </cell>
          <cell r="R78"/>
          <cell r="S78" t="str">
            <v>Adoptez les canapés de la collection MARCUS ! A la fois design et fonctionnel, ses lignes modernes apporteront du charme et du cachet à votre salon.</v>
          </cell>
          <cell r="T78" t="str">
            <v xml:space="preserve">Convertible
</v>
          </cell>
          <cell r="U78" t="str">
            <v>Coffre de rangement</v>
          </cell>
          <cell r="V78" t="str">
            <v>Têtières relax ajustables</v>
          </cell>
          <cell r="W78" t="str">
            <v>Pieds en bois</v>
          </cell>
          <cell r="X78" t="str">
            <v>Reversible</v>
          </cell>
          <cell r="Y78" t="str">
            <v>Pologne</v>
          </cell>
          <cell r="Z78"/>
          <cell r="AA78" t="str">
            <v>mousse HR 30 kg/m3 + mousse PU 25 kg/m3 et ouate 150 g/m2</v>
          </cell>
          <cell r="AB78" t="str">
            <v>mousse PU 25 kg/m3 et ouate 150 g/m2</v>
          </cell>
          <cell r="AC78"/>
          <cell r="AD78" t="str">
            <v>-</v>
          </cell>
          <cell r="AE78" t="str">
            <v>140x205 cm</v>
          </cell>
          <cell r="AF78"/>
          <cell r="AG78"/>
          <cell r="AH78" t="str">
            <v>-</v>
          </cell>
          <cell r="AI78" t="str">
            <v>Bois</v>
          </cell>
          <cell r="AJ78">
            <v>211</v>
          </cell>
          <cell r="AK78"/>
          <cell r="AL78"/>
          <cell r="AM78" t="str">
            <v>tétières relevées: 45                   tétières baissées: 35</v>
          </cell>
          <cell r="AN78"/>
          <cell r="AO78"/>
          <cell r="AP78">
            <v>68</v>
          </cell>
          <cell r="AQ78">
            <v>15</v>
          </cell>
          <cell r="AR78">
            <v>45.5</v>
          </cell>
          <cell r="AS78" t="str">
            <v>canapé: 61,5 cm meridienne: 126 cm</v>
          </cell>
          <cell r="AT78"/>
          <cell r="AU78"/>
          <cell r="AV78">
            <v>12</v>
          </cell>
          <cell r="AW78" t="str">
            <v>hêtre</v>
          </cell>
          <cell r="AX78" t="str">
            <v>OUI</v>
          </cell>
          <cell r="AY78" t="str">
            <v>137,8x54,8x14,5</v>
          </cell>
          <cell r="AZ78" t="str">
            <v>OUI</v>
          </cell>
          <cell r="BA78"/>
          <cell r="BB78"/>
          <cell r="BC78"/>
          <cell r="BD78"/>
          <cell r="BE78"/>
          <cell r="BF78"/>
          <cell r="BG78"/>
          <cell r="BH78" t="str">
            <v>OUI</v>
          </cell>
          <cell r="BI78" t="str">
            <v>Assise : mousse polyruréthane et ouate
Dossier : mousse polyruréthane et ouate</v>
          </cell>
          <cell r="BJ78" t="str">
            <v>Assise: 30kg/m3 + 25kg/m3
Dossier: 25kg/m3</v>
          </cell>
          <cell r="BK78">
            <v>242</v>
          </cell>
          <cell r="BL78">
            <v>162</v>
          </cell>
          <cell r="BM78" t="str">
            <v>tétières relevées: 94                  tétières baissées: 84</v>
          </cell>
          <cell r="BN78"/>
          <cell r="BO78">
            <v>100.8</v>
          </cell>
          <cell r="BP78">
            <v>105.6</v>
          </cell>
          <cell r="BQ78"/>
          <cell r="BR78">
            <v>2.19</v>
          </cell>
          <cell r="BS78">
            <v>2</v>
          </cell>
          <cell r="BT78">
            <v>142</v>
          </cell>
          <cell r="BU78">
            <v>102</v>
          </cell>
          <cell r="BV78">
            <v>85</v>
          </cell>
          <cell r="BW78">
            <v>62.4</v>
          </cell>
          <cell r="BX78">
            <v>81</v>
          </cell>
          <cell r="BY78">
            <v>163</v>
          </cell>
          <cell r="BZ78">
            <v>73</v>
          </cell>
          <cell r="CA78">
            <v>43.2</v>
          </cell>
          <cell r="CB78"/>
          <cell r="CC78"/>
          <cell r="CD78"/>
          <cell r="CE78"/>
          <cell r="CF78"/>
          <cell r="CG78"/>
          <cell r="CH78"/>
          <cell r="CI78"/>
          <cell r="CJ78"/>
          <cell r="CK78"/>
          <cell r="CL78"/>
          <cell r="CM78"/>
          <cell r="CN78"/>
          <cell r="CO78"/>
          <cell r="CP78"/>
          <cell r="CQ78"/>
          <cell r="CR78"/>
          <cell r="CS78"/>
          <cell r="CT78"/>
          <cell r="CU78"/>
          <cell r="CV78">
            <v>511</v>
          </cell>
        </row>
        <row r="79">
          <cell r="C79">
            <v>3666270039361</v>
          </cell>
          <cell r="D79"/>
          <cell r="E79" t="str">
            <v>CHIRON</v>
          </cell>
          <cell r="F79" t="str">
            <v>MARCUS</v>
          </cell>
          <cell r="G79" t="str">
            <v>RINO 75</v>
          </cell>
          <cell r="H79" t="str">
            <v>Vert</v>
          </cell>
          <cell r="I79" t="str">
            <v>Tissu</v>
          </cell>
          <cell r="J79"/>
          <cell r="K79"/>
          <cell r="L79"/>
          <cell r="M79"/>
          <cell r="N79" t="str">
            <v>Contemporain</v>
          </cell>
          <cell r="O79" t="str">
            <v>Canapé d'angle réversible et convertible avec coffre</v>
          </cell>
          <cell r="P79" t="str">
            <v>Canapé d'angle réversible convertible coffre MARCUS</v>
          </cell>
          <cell r="Q79" t="str">
            <v>L'élégant canapé d'angle MARCUS organisera votre salon grâce à sa méridienne réversible et son coffre de rangement. Très pratique et fonctionnel avec ses têtières ajustables et son lit d'appoint (couchage 140x205 cm).</v>
          </cell>
          <cell r="R79"/>
          <cell r="S79" t="str">
            <v>Adoptez les canapés de la collection MARCUS ! A la fois design et fonctionnel, ses lignes modernes apporteront du charme et du cachet à votre salon.</v>
          </cell>
          <cell r="T79" t="str">
            <v xml:space="preserve">Convertible
</v>
          </cell>
          <cell r="U79" t="str">
            <v>Coffre de rangement</v>
          </cell>
          <cell r="V79" t="str">
            <v>Têtières relax ajustables</v>
          </cell>
          <cell r="W79" t="str">
            <v>Pieds en bois</v>
          </cell>
          <cell r="X79" t="str">
            <v>Reversible</v>
          </cell>
          <cell r="Y79" t="str">
            <v>Pologne</v>
          </cell>
          <cell r="Z79"/>
          <cell r="AA79" t="str">
            <v>mousse HR 30 kg/m3 + mousse PU 25 kg/m3 et ouate 150 g/m2</v>
          </cell>
          <cell r="AB79" t="str">
            <v>mousse PU 25 kg/m3 et ouate 150 g/m2</v>
          </cell>
          <cell r="AC79"/>
          <cell r="AD79" t="str">
            <v>-</v>
          </cell>
          <cell r="AE79" t="str">
            <v>140x205 cm</v>
          </cell>
          <cell r="AF79"/>
          <cell r="AG79"/>
          <cell r="AH79" t="str">
            <v>-</v>
          </cell>
          <cell r="AI79" t="str">
            <v>Bois</v>
          </cell>
          <cell r="AJ79">
            <v>211</v>
          </cell>
          <cell r="AK79"/>
          <cell r="AL79"/>
          <cell r="AM79" t="str">
            <v>tétières relevées: 45                   tétières baissées: 35</v>
          </cell>
          <cell r="AN79"/>
          <cell r="AO79"/>
          <cell r="AP79">
            <v>68</v>
          </cell>
          <cell r="AQ79">
            <v>15</v>
          </cell>
          <cell r="AR79">
            <v>45.5</v>
          </cell>
          <cell r="AS79" t="str">
            <v>canapé: 61,5 cm meridienne: 126 cm</v>
          </cell>
          <cell r="AT79"/>
          <cell r="AU79"/>
          <cell r="AV79">
            <v>12</v>
          </cell>
          <cell r="AW79" t="str">
            <v>hêtre</v>
          </cell>
          <cell r="AX79" t="str">
            <v>OUI</v>
          </cell>
          <cell r="AY79" t="str">
            <v>137,8x54,8x14,5</v>
          </cell>
          <cell r="AZ79" t="str">
            <v>OUI</v>
          </cell>
          <cell r="BA79"/>
          <cell r="BB79"/>
          <cell r="BC79"/>
          <cell r="BD79"/>
          <cell r="BE79"/>
          <cell r="BF79"/>
          <cell r="BG79"/>
          <cell r="BH79" t="str">
            <v>OUI</v>
          </cell>
          <cell r="BI79" t="str">
            <v>Assise : mousse polyruréthane et ouate
Dossier : mousse polyruréthane et ouate</v>
          </cell>
          <cell r="BJ79" t="str">
            <v>Assise: 30kg/m3 + 25kg/m3
Dossier: 25kg/m3</v>
          </cell>
          <cell r="BK79">
            <v>242</v>
          </cell>
          <cell r="BL79">
            <v>162</v>
          </cell>
          <cell r="BM79" t="str">
            <v>tétières relevées: 94                  tétières baissées: 84</v>
          </cell>
          <cell r="BN79"/>
          <cell r="BO79">
            <v>100.8</v>
          </cell>
          <cell r="BP79">
            <v>105.6</v>
          </cell>
          <cell r="BQ79"/>
          <cell r="BR79">
            <v>2.19</v>
          </cell>
          <cell r="BS79">
            <v>2</v>
          </cell>
          <cell r="BT79">
            <v>142</v>
          </cell>
          <cell r="BU79">
            <v>102</v>
          </cell>
          <cell r="BV79">
            <v>85</v>
          </cell>
          <cell r="BW79">
            <v>62.4</v>
          </cell>
          <cell r="BX79">
            <v>81</v>
          </cell>
          <cell r="BY79">
            <v>163</v>
          </cell>
          <cell r="BZ79">
            <v>73</v>
          </cell>
          <cell r="CA79">
            <v>43.2</v>
          </cell>
          <cell r="CB79"/>
          <cell r="CC79"/>
          <cell r="CD79"/>
          <cell r="CE79"/>
          <cell r="CF79"/>
          <cell r="CG79"/>
          <cell r="CH79"/>
          <cell r="CI79"/>
          <cell r="CJ79"/>
          <cell r="CK79"/>
          <cell r="CL79"/>
          <cell r="CM79"/>
          <cell r="CN79"/>
          <cell r="CO79"/>
          <cell r="CP79"/>
          <cell r="CQ79"/>
          <cell r="CR79"/>
          <cell r="CS79"/>
          <cell r="CT79"/>
          <cell r="CU79"/>
          <cell r="CV79">
            <v>511</v>
          </cell>
        </row>
        <row r="80">
          <cell r="C80">
            <v>3666270039330</v>
          </cell>
          <cell r="D80"/>
          <cell r="E80" t="str">
            <v>CHIRON</v>
          </cell>
          <cell r="F80" t="str">
            <v>MARCUS</v>
          </cell>
          <cell r="G80" t="str">
            <v>RINO 09</v>
          </cell>
          <cell r="H80" t="str">
            <v>Beige</v>
          </cell>
          <cell r="I80" t="str">
            <v>Tissu</v>
          </cell>
          <cell r="J80"/>
          <cell r="K80"/>
          <cell r="L80"/>
          <cell r="M80"/>
          <cell r="N80" t="str">
            <v>Contemporain</v>
          </cell>
          <cell r="O80" t="str">
            <v>Canapé d'angle réversible et convertible avec coffre</v>
          </cell>
          <cell r="P80" t="str">
            <v>Canapé d'angle réversible convertible coffre MARCUS</v>
          </cell>
          <cell r="Q80" t="str">
            <v>L'élégant canapé d'angle MARCUS organisera votre salon grâce à sa méridienne réversible et son coffre de rangement. Très pratique et fonctionnel avec ses têtières ajustables et son lit d'appoint (couchage 140x205 cm).</v>
          </cell>
          <cell r="R80"/>
          <cell r="S80" t="str">
            <v>Adoptez les canapés de la collection MARCUS ! A la fois design et fonctionnel, ses lignes modernes apporteront du charme et du cachet à votre salon.</v>
          </cell>
          <cell r="T80" t="str">
            <v xml:space="preserve">Convertible
</v>
          </cell>
          <cell r="U80" t="str">
            <v>Coffre de rangement</v>
          </cell>
          <cell r="V80" t="str">
            <v>Têtières relax ajustables</v>
          </cell>
          <cell r="W80" t="str">
            <v>Pieds en bois</v>
          </cell>
          <cell r="X80" t="str">
            <v>Reversible</v>
          </cell>
          <cell r="Y80" t="str">
            <v>Pologne</v>
          </cell>
          <cell r="Z80"/>
          <cell r="AA80" t="str">
            <v>mousse HR 30 kg/m3 + mousse PU 25 kg/m3 et ouate 150 g/m2</v>
          </cell>
          <cell r="AB80" t="str">
            <v>mousse PU 25 kg/m3 et ouate 150 g/m2</v>
          </cell>
          <cell r="AC80"/>
          <cell r="AD80" t="str">
            <v>-</v>
          </cell>
          <cell r="AE80" t="str">
            <v>140x205 cm</v>
          </cell>
          <cell r="AF80"/>
          <cell r="AG80"/>
          <cell r="AH80" t="str">
            <v>-</v>
          </cell>
          <cell r="AI80" t="str">
            <v>Bois</v>
          </cell>
          <cell r="AJ80">
            <v>211</v>
          </cell>
          <cell r="AK80"/>
          <cell r="AL80"/>
          <cell r="AM80" t="str">
            <v>tétières relevées: 45                   tétières baissées: 35</v>
          </cell>
          <cell r="AN80"/>
          <cell r="AO80"/>
          <cell r="AP80">
            <v>68</v>
          </cell>
          <cell r="AQ80">
            <v>15</v>
          </cell>
          <cell r="AR80">
            <v>45.5</v>
          </cell>
          <cell r="AS80" t="str">
            <v>canapé: 61,5 cm meridienne: 126 cm</v>
          </cell>
          <cell r="AT80"/>
          <cell r="AU80"/>
          <cell r="AV80">
            <v>12</v>
          </cell>
          <cell r="AW80" t="str">
            <v>hêtre</v>
          </cell>
          <cell r="AX80" t="str">
            <v>OUI</v>
          </cell>
          <cell r="AY80" t="str">
            <v>137,8x54,8x14,5</v>
          </cell>
          <cell r="AZ80" t="str">
            <v>OUI</v>
          </cell>
          <cell r="BA80"/>
          <cell r="BB80"/>
          <cell r="BC80"/>
          <cell r="BD80"/>
          <cell r="BE80"/>
          <cell r="BF80"/>
          <cell r="BG80"/>
          <cell r="BH80" t="str">
            <v>OUI</v>
          </cell>
          <cell r="BI80" t="str">
            <v>Assise : mousse polyruréthane et ouate
Dossier : mousse polyruréthane et ouate</v>
          </cell>
          <cell r="BJ80" t="str">
            <v>Assise: 30kg/m3 + 25kg/m3
Dossier: 25kg/m3</v>
          </cell>
          <cell r="BK80">
            <v>242</v>
          </cell>
          <cell r="BL80">
            <v>162</v>
          </cell>
          <cell r="BM80" t="str">
            <v>tétières relevées: 94                  tétières baissées: 84</v>
          </cell>
          <cell r="BN80"/>
          <cell r="BO80">
            <v>100.8</v>
          </cell>
          <cell r="BP80">
            <v>105.6</v>
          </cell>
          <cell r="BQ80"/>
          <cell r="BR80">
            <v>2.19</v>
          </cell>
          <cell r="BS80">
            <v>2</v>
          </cell>
          <cell r="BT80">
            <v>142</v>
          </cell>
          <cell r="BU80">
            <v>102</v>
          </cell>
          <cell r="BV80">
            <v>85</v>
          </cell>
          <cell r="BW80">
            <v>62.4</v>
          </cell>
          <cell r="BX80">
            <v>81</v>
          </cell>
          <cell r="BY80">
            <v>163</v>
          </cell>
          <cell r="BZ80">
            <v>73</v>
          </cell>
          <cell r="CA80">
            <v>43.2</v>
          </cell>
          <cell r="CB80"/>
          <cell r="CC80"/>
          <cell r="CD80"/>
          <cell r="CE80"/>
          <cell r="CF80"/>
          <cell r="CG80"/>
          <cell r="CH80"/>
          <cell r="CI80"/>
          <cell r="CJ80"/>
          <cell r="CK80"/>
          <cell r="CL80"/>
          <cell r="CM80"/>
          <cell r="CN80"/>
          <cell r="CO80"/>
          <cell r="CP80"/>
          <cell r="CQ80"/>
          <cell r="CR80"/>
          <cell r="CS80"/>
          <cell r="CT80"/>
          <cell r="CU80"/>
          <cell r="CV80">
            <v>511</v>
          </cell>
        </row>
        <row r="81">
          <cell r="C81">
            <v>3666270039378</v>
          </cell>
          <cell r="D81"/>
          <cell r="E81" t="str">
            <v>CHIRON</v>
          </cell>
          <cell r="F81" t="str">
            <v>MARCUS</v>
          </cell>
          <cell r="G81" t="str">
            <v>RINO 79</v>
          </cell>
          <cell r="H81" t="str">
            <v>Bleu</v>
          </cell>
          <cell r="I81" t="str">
            <v>Tissu</v>
          </cell>
          <cell r="J81"/>
          <cell r="K81"/>
          <cell r="L81"/>
          <cell r="M81"/>
          <cell r="N81" t="str">
            <v>Contemporain</v>
          </cell>
          <cell r="O81" t="str">
            <v>Canapé d'angle réversible et convertible avec coffre</v>
          </cell>
          <cell r="P81" t="str">
            <v>Canapé d'angle réversible convertible coffre MARCUS</v>
          </cell>
          <cell r="Q81" t="str">
            <v>L'élégant canapé d'angle MARCUS organisera votre salon grâce à sa méridienne réversible et son coffre de rangement. Très pratique et fonctionnel avec ses têtières ajustables et son lit d'appoint (couchage 140x205 cm).</v>
          </cell>
          <cell r="R81"/>
          <cell r="S81" t="str">
            <v>Adoptez les canapés de la collection MARCUS ! A la fois design et fonctionnel, ses lignes modernes apporteront du charme et du cachet à votre salon.</v>
          </cell>
          <cell r="T81" t="str">
            <v xml:space="preserve">Convertible
</v>
          </cell>
          <cell r="U81" t="str">
            <v>Coffre de rangement</v>
          </cell>
          <cell r="V81" t="str">
            <v>Têtières relax ajustables</v>
          </cell>
          <cell r="W81" t="str">
            <v>Pieds en bois</v>
          </cell>
          <cell r="X81" t="str">
            <v>Reversible</v>
          </cell>
          <cell r="Y81" t="str">
            <v>Pologne</v>
          </cell>
          <cell r="Z81"/>
          <cell r="AA81" t="str">
            <v>mousse HR 30 kg/m3 + mousse PU 25 kg/m3 et ouate 150 g/m2</v>
          </cell>
          <cell r="AB81" t="str">
            <v>mousse PU 25 kg/m3 et ouate 150 g/m2</v>
          </cell>
          <cell r="AC81"/>
          <cell r="AD81" t="str">
            <v>-</v>
          </cell>
          <cell r="AE81" t="str">
            <v>140x205 cm</v>
          </cell>
          <cell r="AF81"/>
          <cell r="AG81"/>
          <cell r="AH81" t="str">
            <v>-</v>
          </cell>
          <cell r="AI81" t="str">
            <v>Bois</v>
          </cell>
          <cell r="AJ81">
            <v>211</v>
          </cell>
          <cell r="AK81"/>
          <cell r="AL81"/>
          <cell r="AM81" t="str">
            <v>tétières relevées: 45                   tétières baissées: 35</v>
          </cell>
          <cell r="AN81"/>
          <cell r="AO81"/>
          <cell r="AP81">
            <v>68</v>
          </cell>
          <cell r="AQ81">
            <v>15</v>
          </cell>
          <cell r="AR81">
            <v>45.5</v>
          </cell>
          <cell r="AS81" t="str">
            <v>canapé: 61,5 cm meridienne: 126 cm</v>
          </cell>
          <cell r="AT81"/>
          <cell r="AU81"/>
          <cell r="AV81">
            <v>12</v>
          </cell>
          <cell r="AW81" t="str">
            <v>hêtre</v>
          </cell>
          <cell r="AX81" t="str">
            <v>OUI</v>
          </cell>
          <cell r="AY81" t="str">
            <v>137,8x54,8x14,5</v>
          </cell>
          <cell r="AZ81" t="str">
            <v>OUI</v>
          </cell>
          <cell r="BA81"/>
          <cell r="BB81"/>
          <cell r="BC81"/>
          <cell r="BD81"/>
          <cell r="BE81"/>
          <cell r="BF81"/>
          <cell r="BG81"/>
          <cell r="BH81" t="str">
            <v>OUI</v>
          </cell>
          <cell r="BI81" t="str">
            <v>Assise : mousse polyruréthane et ouate
Dossier : mousse polyruréthane et ouate</v>
          </cell>
          <cell r="BJ81" t="str">
            <v>Assise: 30kg/m3 + 25kg/m3
Dossier: 25kg/m3</v>
          </cell>
          <cell r="BK81">
            <v>242</v>
          </cell>
          <cell r="BL81">
            <v>162</v>
          </cell>
          <cell r="BM81" t="str">
            <v>tétières relevées: 94                  tétières baissées: 84</v>
          </cell>
          <cell r="BN81"/>
          <cell r="BO81">
            <v>100.8</v>
          </cell>
          <cell r="BP81">
            <v>105.6</v>
          </cell>
          <cell r="BQ81"/>
          <cell r="BR81">
            <v>2.19</v>
          </cell>
          <cell r="BS81">
            <v>2</v>
          </cell>
          <cell r="BT81">
            <v>142</v>
          </cell>
          <cell r="BU81">
            <v>102</v>
          </cell>
          <cell r="BV81">
            <v>85</v>
          </cell>
          <cell r="BW81">
            <v>62.4</v>
          </cell>
          <cell r="BX81">
            <v>81</v>
          </cell>
          <cell r="BY81">
            <v>163</v>
          </cell>
          <cell r="BZ81">
            <v>73</v>
          </cell>
          <cell r="CA81">
            <v>43.2</v>
          </cell>
          <cell r="CB81"/>
          <cell r="CC81"/>
          <cell r="CD81"/>
          <cell r="CE81"/>
          <cell r="CF81"/>
          <cell r="CG81"/>
          <cell r="CH81"/>
          <cell r="CI81"/>
          <cell r="CJ81"/>
          <cell r="CK81"/>
          <cell r="CL81"/>
          <cell r="CM81"/>
          <cell r="CN81"/>
          <cell r="CO81"/>
          <cell r="CP81"/>
          <cell r="CQ81"/>
          <cell r="CR81"/>
          <cell r="CS81"/>
          <cell r="CT81"/>
          <cell r="CU81"/>
          <cell r="CV81">
            <v>511</v>
          </cell>
        </row>
        <row r="82">
          <cell r="C82">
            <v>3666270040107</v>
          </cell>
          <cell r="D82"/>
          <cell r="E82" t="str">
            <v>TRINITY</v>
          </cell>
          <cell r="F82" t="str">
            <v>BASTILLE</v>
          </cell>
          <cell r="G82" t="str">
            <v>EQUILIBRIO 6</v>
          </cell>
          <cell r="H82" t="str">
            <v>Ecru</v>
          </cell>
          <cell r="I82" t="str">
            <v>Tissu</v>
          </cell>
          <cell r="J82"/>
          <cell r="K82"/>
          <cell r="L82"/>
          <cell r="M82"/>
          <cell r="N82"/>
          <cell r="O82" t="str">
            <v>Canapé 2,5 places</v>
          </cell>
          <cell r="P82"/>
          <cell r="Q82" t="str">
            <v>Canapé 2,5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82"/>
          <cell r="S82"/>
          <cell r="T82" t="str">
            <v>Tissu bouclé et doux</v>
          </cell>
          <cell r="U82" t="str">
            <v>Pieds en bois</v>
          </cell>
          <cell r="V82"/>
          <cell r="W82"/>
          <cell r="X82"/>
          <cell r="Y82" t="str">
            <v>Pologne</v>
          </cell>
          <cell r="Z82"/>
          <cell r="AA82" t="str">
            <v>mousse HR 30 kg/m3 et ouate 200 g/m2</v>
          </cell>
          <cell r="AB82" t="str">
            <v>mousse HR 30 kg/m3 + mousse PU 16 kg/m3 et ouate 200 g/m2</v>
          </cell>
          <cell r="AC82"/>
          <cell r="AD82" t="str">
            <v>-</v>
          </cell>
          <cell r="AE82" t="str">
            <v>-</v>
          </cell>
          <cell r="AF82"/>
          <cell r="AG82"/>
          <cell r="AH82" t="str">
            <v>-</v>
          </cell>
          <cell r="AI82" t="str">
            <v>Bois</v>
          </cell>
          <cell r="AJ82">
            <v>155</v>
          </cell>
          <cell r="AK82"/>
          <cell r="AL82"/>
          <cell r="AM82">
            <v>36.5</v>
          </cell>
          <cell r="AN82"/>
          <cell r="AO82"/>
          <cell r="AP82">
            <v>56</v>
          </cell>
          <cell r="AQ82">
            <v>21</v>
          </cell>
          <cell r="AR82">
            <v>44</v>
          </cell>
          <cell r="AS82">
            <v>56</v>
          </cell>
          <cell r="AT82"/>
          <cell r="AU82"/>
          <cell r="AV82">
            <v>14</v>
          </cell>
          <cell r="AW82"/>
          <cell r="AX82" t="str">
            <v>NON</v>
          </cell>
          <cell r="AY82"/>
          <cell r="AZ82" t="str">
            <v>NON</v>
          </cell>
          <cell r="BA82"/>
          <cell r="BB82"/>
          <cell r="BC82"/>
          <cell r="BD82"/>
          <cell r="BE82"/>
          <cell r="BF82"/>
          <cell r="BG82"/>
          <cell r="BH82" t="str">
            <v>NON</v>
          </cell>
          <cell r="BI82" t="str">
            <v>Assise : mousse polyruréthane et ouate
Dossier : mousse polyruréthane et ouate</v>
          </cell>
          <cell r="BJ82" t="str">
            <v>Assise: 30kg/m3  
Dossier: 30kg/m3 + 16kg/m3</v>
          </cell>
          <cell r="BK82">
            <v>197</v>
          </cell>
          <cell r="BL82">
            <v>96</v>
          </cell>
          <cell r="BM82">
            <v>75</v>
          </cell>
          <cell r="BN82"/>
          <cell r="BO82">
            <v>45.6</v>
          </cell>
          <cell r="BP82">
            <v>48</v>
          </cell>
          <cell r="BQ82"/>
          <cell r="BR82">
            <v>1.25</v>
          </cell>
          <cell r="BS82">
            <v>1</v>
          </cell>
          <cell r="BT82">
            <v>198</v>
          </cell>
          <cell r="BU82">
            <v>97</v>
          </cell>
          <cell r="BV82">
            <v>65</v>
          </cell>
          <cell r="BW82">
            <v>48</v>
          </cell>
          <cell r="BX82"/>
          <cell r="BY82"/>
          <cell r="BZ82"/>
          <cell r="CA82"/>
          <cell r="CB82"/>
          <cell r="CC82"/>
          <cell r="CD82"/>
          <cell r="CE82"/>
          <cell r="CF82"/>
          <cell r="CG82"/>
          <cell r="CH82"/>
          <cell r="CI82"/>
          <cell r="CJ82"/>
          <cell r="CK82"/>
          <cell r="CL82"/>
          <cell r="CM82"/>
          <cell r="CN82"/>
          <cell r="CO82"/>
          <cell r="CP82"/>
          <cell r="CQ82"/>
          <cell r="CR82"/>
          <cell r="CS82"/>
          <cell r="CT82"/>
          <cell r="CU82"/>
          <cell r="CV82">
            <v>269</v>
          </cell>
        </row>
        <row r="83">
          <cell r="C83">
            <v>3666270040046</v>
          </cell>
          <cell r="D83"/>
          <cell r="E83" t="str">
            <v>TRINITY</v>
          </cell>
          <cell r="F83" t="str">
            <v>BASTILLE</v>
          </cell>
          <cell r="G83" t="str">
            <v>EQUILIBRIO 1</v>
          </cell>
          <cell r="H83" t="str">
            <v>Beige</v>
          </cell>
          <cell r="I83" t="str">
            <v>Tissu</v>
          </cell>
          <cell r="J83"/>
          <cell r="K83"/>
          <cell r="L83"/>
          <cell r="M83"/>
          <cell r="N83" t="str">
            <v>Moderne</v>
          </cell>
          <cell r="O83" t="str">
            <v>Canapé droit fixe</v>
          </cell>
          <cell r="P83" t="str">
            <v>Canapé droit fixe BASTILLE</v>
          </cell>
          <cell r="Q83" t="str">
            <v xml:space="preserve">Découvrez le canapé BASTILLE au design épuré et au style tendance. Ses accoudoirs épais, ses lignes arrondies et ses pieds en bois permettrons de créer une ambiance cosy et unique au sein de votre interieur. Son tissu bouclé et doux ultra tendance apportera beaucoup de cachet à votre salon. </v>
          </cell>
          <cell r="R83"/>
          <cell r="S83"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83" t="str">
            <v>Tissu bouclé et doux</v>
          </cell>
          <cell r="U83" t="str">
            <v>Pieds en bois</v>
          </cell>
          <cell r="V83" t="str">
            <v>Tendance</v>
          </cell>
          <cell r="W83"/>
          <cell r="X83"/>
          <cell r="Y83" t="str">
            <v>Pologne</v>
          </cell>
          <cell r="Z83"/>
          <cell r="AA83" t="str">
            <v>mousse HR 30 kg/m3 et ouate 200 g/m2</v>
          </cell>
          <cell r="AB83" t="str">
            <v>mousse HR 30 kg/m3 + mousse PU 16 kg/m3 et ouate 200 g/m2</v>
          </cell>
          <cell r="AC83"/>
          <cell r="AD83" t="str">
            <v>-</v>
          </cell>
          <cell r="AE83" t="str">
            <v>-</v>
          </cell>
          <cell r="AF83"/>
          <cell r="AG83"/>
          <cell r="AH83" t="str">
            <v>-</v>
          </cell>
          <cell r="AI83" t="str">
            <v>Bois</v>
          </cell>
          <cell r="AJ83">
            <v>155</v>
          </cell>
          <cell r="AK83"/>
          <cell r="AL83"/>
          <cell r="AM83">
            <v>36.5</v>
          </cell>
          <cell r="AN83"/>
          <cell r="AO83"/>
          <cell r="AP83">
            <v>56</v>
          </cell>
          <cell r="AQ83">
            <v>21</v>
          </cell>
          <cell r="AR83">
            <v>44</v>
          </cell>
          <cell r="AS83">
            <v>56</v>
          </cell>
          <cell r="AT83"/>
          <cell r="AU83"/>
          <cell r="AV83">
            <v>14</v>
          </cell>
          <cell r="AW83"/>
          <cell r="AX83" t="str">
            <v>NON</v>
          </cell>
          <cell r="AY83"/>
          <cell r="AZ83" t="str">
            <v>NON</v>
          </cell>
          <cell r="BA83"/>
          <cell r="BB83"/>
          <cell r="BC83"/>
          <cell r="BD83"/>
          <cell r="BE83"/>
          <cell r="BF83"/>
          <cell r="BG83"/>
          <cell r="BH83" t="str">
            <v>NON</v>
          </cell>
          <cell r="BI83" t="str">
            <v>Assise : mousse polyruréthane et ouate
Dossier : mousse polyruréthane et ouate</v>
          </cell>
          <cell r="BJ83" t="str">
            <v>Assise: 30kg/m3  
Dossier: 30kg/m3 + 16kg/m3</v>
          </cell>
          <cell r="BK83">
            <v>197</v>
          </cell>
          <cell r="BL83">
            <v>96</v>
          </cell>
          <cell r="BM83">
            <v>75</v>
          </cell>
          <cell r="BN83"/>
          <cell r="BO83">
            <v>45.6</v>
          </cell>
          <cell r="BP83">
            <v>48</v>
          </cell>
          <cell r="BQ83"/>
          <cell r="BR83">
            <v>1.25</v>
          </cell>
          <cell r="BS83">
            <v>1</v>
          </cell>
          <cell r="BT83">
            <v>198</v>
          </cell>
          <cell r="BU83">
            <v>97</v>
          </cell>
          <cell r="BV83">
            <v>65</v>
          </cell>
          <cell r="BW83">
            <v>48</v>
          </cell>
          <cell r="BX83"/>
          <cell r="BY83"/>
          <cell r="BZ83"/>
          <cell r="CA83"/>
          <cell r="CB83"/>
          <cell r="CC83"/>
          <cell r="CD83"/>
          <cell r="CE83"/>
          <cell r="CF83"/>
          <cell r="CG83"/>
          <cell r="CH83"/>
          <cell r="CI83"/>
          <cell r="CJ83"/>
          <cell r="CK83"/>
          <cell r="CL83"/>
          <cell r="CM83"/>
          <cell r="CN83"/>
          <cell r="CO83"/>
          <cell r="CP83"/>
          <cell r="CQ83"/>
          <cell r="CR83"/>
          <cell r="CS83"/>
          <cell r="CT83"/>
          <cell r="CU83"/>
          <cell r="CV83">
            <v>269</v>
          </cell>
        </row>
        <row r="84">
          <cell r="C84">
            <v>3666270040039</v>
          </cell>
          <cell r="D84"/>
          <cell r="E84" t="str">
            <v>TRINITY</v>
          </cell>
          <cell r="F84" t="str">
            <v>BASTILLE</v>
          </cell>
          <cell r="G84" t="str">
            <v>EQUILIBRIO 8</v>
          </cell>
          <cell r="H84" t="str">
            <v>Taupe</v>
          </cell>
          <cell r="I84" t="str">
            <v>Tissu</v>
          </cell>
          <cell r="J84"/>
          <cell r="K84"/>
          <cell r="L84"/>
          <cell r="M84"/>
          <cell r="N84" t="str">
            <v>Moderne</v>
          </cell>
          <cell r="O84" t="str">
            <v>Canapé droit fixe</v>
          </cell>
          <cell r="P84" t="str">
            <v>Canapé droit fixe BASTILLE</v>
          </cell>
          <cell r="Q84" t="str">
            <v xml:space="preserve">Découvrez le canapé BASTILLE au design épuré et au style tendance. Ses accoudoirs épais, ses lignes arrondies et ses pieds en bois permettrons de créer une ambiance cosy et unique au sein de votre interieur. Son tissu bouclé et doux ultra tendance apportera beaucoup de cachet à votre salon. </v>
          </cell>
          <cell r="R84"/>
          <cell r="S84"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84" t="str">
            <v>Tissu bouclé et doux</v>
          </cell>
          <cell r="U84" t="str">
            <v>Pieds en bois</v>
          </cell>
          <cell r="V84" t="str">
            <v>Tendance</v>
          </cell>
          <cell r="W84"/>
          <cell r="X84"/>
          <cell r="Y84" t="str">
            <v>Pologne</v>
          </cell>
          <cell r="Z84"/>
          <cell r="AA84" t="str">
            <v>mousse HR 30 kg/m3 et ouate 200 g/m2</v>
          </cell>
          <cell r="AB84" t="str">
            <v>mousse HR 30 kg/m3 + mousse PU 16 kg/m3 et ouate 200 g/m2</v>
          </cell>
          <cell r="AC84"/>
          <cell r="AD84" t="str">
            <v>-</v>
          </cell>
          <cell r="AE84" t="str">
            <v>-</v>
          </cell>
          <cell r="AF84"/>
          <cell r="AG84"/>
          <cell r="AH84" t="str">
            <v>-</v>
          </cell>
          <cell r="AI84" t="str">
            <v>Bois</v>
          </cell>
          <cell r="AJ84">
            <v>155</v>
          </cell>
          <cell r="AK84"/>
          <cell r="AL84"/>
          <cell r="AM84">
            <v>36.5</v>
          </cell>
          <cell r="AN84"/>
          <cell r="AO84"/>
          <cell r="AP84">
            <v>56</v>
          </cell>
          <cell r="AQ84">
            <v>21</v>
          </cell>
          <cell r="AR84">
            <v>44</v>
          </cell>
          <cell r="AS84">
            <v>56</v>
          </cell>
          <cell r="AT84"/>
          <cell r="AU84"/>
          <cell r="AV84">
            <v>14</v>
          </cell>
          <cell r="AW84"/>
          <cell r="AX84" t="str">
            <v>NON</v>
          </cell>
          <cell r="AY84"/>
          <cell r="AZ84" t="str">
            <v>NON</v>
          </cell>
          <cell r="BA84"/>
          <cell r="BB84"/>
          <cell r="BC84"/>
          <cell r="BD84"/>
          <cell r="BE84"/>
          <cell r="BF84"/>
          <cell r="BG84"/>
          <cell r="BH84" t="str">
            <v>NON</v>
          </cell>
          <cell r="BI84" t="str">
            <v>Assise : mousse polyruréthane et ouate
Dossier : mousse polyruréthane et ouate</v>
          </cell>
          <cell r="BJ84" t="str">
            <v>Assise: 30kg/m3  
Dossier: 30kg/m3 + 16kg/m3</v>
          </cell>
          <cell r="BK84">
            <v>197</v>
          </cell>
          <cell r="BL84">
            <v>96</v>
          </cell>
          <cell r="BM84">
            <v>75</v>
          </cell>
          <cell r="BN84"/>
          <cell r="BO84">
            <v>45.6</v>
          </cell>
          <cell r="BP84">
            <v>48</v>
          </cell>
          <cell r="BQ84"/>
          <cell r="BR84">
            <v>1.25</v>
          </cell>
          <cell r="BS84">
            <v>1</v>
          </cell>
          <cell r="BT84">
            <v>198</v>
          </cell>
          <cell r="BU84">
            <v>97</v>
          </cell>
          <cell r="BV84">
            <v>65</v>
          </cell>
          <cell r="BW84">
            <v>48</v>
          </cell>
          <cell r="BX84"/>
          <cell r="BY84"/>
          <cell r="BZ84"/>
          <cell r="CA84"/>
          <cell r="CB84"/>
          <cell r="CC84"/>
          <cell r="CD84"/>
          <cell r="CE84"/>
          <cell r="CF84"/>
          <cell r="CG84"/>
          <cell r="CH84"/>
          <cell r="CI84"/>
          <cell r="CJ84"/>
          <cell r="CK84"/>
          <cell r="CL84"/>
          <cell r="CM84"/>
          <cell r="CN84"/>
          <cell r="CO84"/>
          <cell r="CP84"/>
          <cell r="CQ84"/>
          <cell r="CR84"/>
          <cell r="CS84"/>
          <cell r="CT84"/>
          <cell r="CU84"/>
          <cell r="CV84">
            <v>269</v>
          </cell>
        </row>
        <row r="85">
          <cell r="C85">
            <v>3666270040022</v>
          </cell>
          <cell r="D85"/>
          <cell r="E85" t="str">
            <v>TRINITY</v>
          </cell>
          <cell r="F85" t="str">
            <v>BASTILLE</v>
          </cell>
          <cell r="G85" t="str">
            <v>EQUILIBRIO 20</v>
          </cell>
          <cell r="H85" t="str">
            <v>Gris</v>
          </cell>
          <cell r="I85" t="str">
            <v>Tissu</v>
          </cell>
          <cell r="J85"/>
          <cell r="K85"/>
          <cell r="L85"/>
          <cell r="M85"/>
          <cell r="N85" t="str">
            <v>Moderne</v>
          </cell>
          <cell r="O85" t="str">
            <v>Canapé droit fixe</v>
          </cell>
          <cell r="P85" t="str">
            <v>Canapé droit fixe BASTILLE</v>
          </cell>
          <cell r="Q85" t="str">
            <v xml:space="preserve">Découvrez le canapé BASTILLE au design épuré et au style tendance. Ses accoudoirs épais, ses lignes arrondies et ses pieds en bois permettrons de créer une ambiance cosy et unique au sein de votre interieur. Son tissu bouclé et doux ultra tendance apportera beaucoup de cachet à votre salon. </v>
          </cell>
          <cell r="R85"/>
          <cell r="S85"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85" t="str">
            <v>Tissu bouclé et doux</v>
          </cell>
          <cell r="U85" t="str">
            <v>Pieds en bois</v>
          </cell>
          <cell r="V85" t="str">
            <v>Tendance</v>
          </cell>
          <cell r="W85"/>
          <cell r="X85"/>
          <cell r="Y85" t="str">
            <v>Pologne</v>
          </cell>
          <cell r="Z85"/>
          <cell r="AA85" t="str">
            <v>mousse HR 30 kg/m3 et ouate 200 g/m2</v>
          </cell>
          <cell r="AB85" t="str">
            <v>mousse HR 30 kg/m3 + mousse PU 16 kg/m3 et ouate 200 g/m2</v>
          </cell>
          <cell r="AC85"/>
          <cell r="AD85" t="str">
            <v>-</v>
          </cell>
          <cell r="AE85" t="str">
            <v>-</v>
          </cell>
          <cell r="AF85"/>
          <cell r="AG85"/>
          <cell r="AH85" t="str">
            <v>-</v>
          </cell>
          <cell r="AI85" t="str">
            <v>Bois</v>
          </cell>
          <cell r="AJ85">
            <v>155</v>
          </cell>
          <cell r="AK85"/>
          <cell r="AL85"/>
          <cell r="AM85">
            <v>36.5</v>
          </cell>
          <cell r="AN85"/>
          <cell r="AO85"/>
          <cell r="AP85">
            <v>56</v>
          </cell>
          <cell r="AQ85">
            <v>21</v>
          </cell>
          <cell r="AR85">
            <v>44</v>
          </cell>
          <cell r="AS85">
            <v>56</v>
          </cell>
          <cell r="AT85"/>
          <cell r="AU85"/>
          <cell r="AV85">
            <v>14</v>
          </cell>
          <cell r="AW85"/>
          <cell r="AX85" t="str">
            <v>NON</v>
          </cell>
          <cell r="AY85"/>
          <cell r="AZ85" t="str">
            <v>NON</v>
          </cell>
          <cell r="BA85"/>
          <cell r="BB85"/>
          <cell r="BC85"/>
          <cell r="BD85"/>
          <cell r="BE85"/>
          <cell r="BF85"/>
          <cell r="BG85"/>
          <cell r="BH85" t="str">
            <v>NON</v>
          </cell>
          <cell r="BI85" t="str">
            <v>Assise : mousse polyruréthane et ouate
Dossier : mousse polyruréthane et ouate</v>
          </cell>
          <cell r="BJ85" t="str">
            <v>Assise: 30kg/m3  
Dossier: 30kg/m3 + 16kg/m3</v>
          </cell>
          <cell r="BK85">
            <v>197</v>
          </cell>
          <cell r="BL85">
            <v>96</v>
          </cell>
          <cell r="BM85">
            <v>75</v>
          </cell>
          <cell r="BN85"/>
          <cell r="BO85">
            <v>45.6</v>
          </cell>
          <cell r="BP85">
            <v>48</v>
          </cell>
          <cell r="BQ85"/>
          <cell r="BR85">
            <v>1.25</v>
          </cell>
          <cell r="BS85">
            <v>1</v>
          </cell>
          <cell r="BT85">
            <v>198</v>
          </cell>
          <cell r="BU85">
            <v>97</v>
          </cell>
          <cell r="BV85">
            <v>65</v>
          </cell>
          <cell r="BW85">
            <v>48</v>
          </cell>
          <cell r="BX85"/>
          <cell r="BY85"/>
          <cell r="BZ85"/>
          <cell r="CA85"/>
          <cell r="CB85"/>
          <cell r="CC85"/>
          <cell r="CD85"/>
          <cell r="CE85"/>
          <cell r="CF85"/>
          <cell r="CG85"/>
          <cell r="CH85"/>
          <cell r="CI85"/>
          <cell r="CJ85"/>
          <cell r="CK85"/>
          <cell r="CL85"/>
          <cell r="CM85"/>
          <cell r="CN85"/>
          <cell r="CO85"/>
          <cell r="CP85"/>
          <cell r="CQ85"/>
          <cell r="CR85"/>
          <cell r="CS85"/>
          <cell r="CT85"/>
          <cell r="CU85"/>
          <cell r="CV85">
            <v>269</v>
          </cell>
        </row>
        <row r="86">
          <cell r="C86">
            <v>3666270040015</v>
          </cell>
          <cell r="D86"/>
          <cell r="E86" t="str">
            <v>TRINITY</v>
          </cell>
          <cell r="F86" t="str">
            <v>BASTILLE</v>
          </cell>
          <cell r="G86" t="str">
            <v>EQUILIBRIO 55</v>
          </cell>
          <cell r="H86" t="str">
            <v>Rose</v>
          </cell>
          <cell r="I86" t="str">
            <v>Tissu</v>
          </cell>
          <cell r="J86"/>
          <cell r="K86"/>
          <cell r="L86"/>
          <cell r="M86"/>
          <cell r="N86" t="str">
            <v>Moderne</v>
          </cell>
          <cell r="O86" t="str">
            <v>Canapé droit fixe</v>
          </cell>
          <cell r="P86" t="str">
            <v>Canapé droit fixe BASTILLE</v>
          </cell>
          <cell r="Q86" t="str">
            <v xml:space="preserve">Découvrez le canapé BASTILLE au design épuré et au style tendance. Ses accoudoirs épais, ses lignes arrondies et ses pieds en bois permettrons de créer une ambiance cosy et unique au sein de votre interieur. Son tissu bouclé et doux ultra tendance apportera beaucoup de cachet à votre salon. </v>
          </cell>
          <cell r="R86"/>
          <cell r="S86"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86" t="str">
            <v>Tissu bouclé et doux</v>
          </cell>
          <cell r="U86" t="str">
            <v>Pieds en bois</v>
          </cell>
          <cell r="V86" t="str">
            <v>Tendance</v>
          </cell>
          <cell r="W86"/>
          <cell r="X86"/>
          <cell r="Y86" t="str">
            <v>Pologne</v>
          </cell>
          <cell r="Z86"/>
          <cell r="AA86" t="str">
            <v>mousse HR 30 kg/m3 et ouate 200 g/m2</v>
          </cell>
          <cell r="AB86" t="str">
            <v>mousse HR 30 kg/m3 + mousse PU 16 kg/m3 et ouate 200 g/m2</v>
          </cell>
          <cell r="AC86"/>
          <cell r="AD86" t="str">
            <v>-</v>
          </cell>
          <cell r="AE86" t="str">
            <v>-</v>
          </cell>
          <cell r="AF86"/>
          <cell r="AG86"/>
          <cell r="AH86" t="str">
            <v>-</v>
          </cell>
          <cell r="AI86" t="str">
            <v>Bois</v>
          </cell>
          <cell r="AJ86">
            <v>155</v>
          </cell>
          <cell r="AK86"/>
          <cell r="AL86"/>
          <cell r="AM86">
            <v>36.5</v>
          </cell>
          <cell r="AN86"/>
          <cell r="AO86"/>
          <cell r="AP86">
            <v>56</v>
          </cell>
          <cell r="AQ86">
            <v>21</v>
          </cell>
          <cell r="AR86">
            <v>44</v>
          </cell>
          <cell r="AS86">
            <v>56</v>
          </cell>
          <cell r="AT86"/>
          <cell r="AU86"/>
          <cell r="AV86">
            <v>14</v>
          </cell>
          <cell r="AW86"/>
          <cell r="AX86" t="str">
            <v>NON</v>
          </cell>
          <cell r="AY86"/>
          <cell r="AZ86" t="str">
            <v>NON</v>
          </cell>
          <cell r="BA86"/>
          <cell r="BB86"/>
          <cell r="BC86"/>
          <cell r="BD86"/>
          <cell r="BE86"/>
          <cell r="BF86"/>
          <cell r="BG86"/>
          <cell r="BH86" t="str">
            <v>NON</v>
          </cell>
          <cell r="BI86" t="str">
            <v>Assise : mousse polyruréthane et ouate
Dossier : mousse polyruréthane et ouate</v>
          </cell>
          <cell r="BJ86" t="str">
            <v>Assise: 30kg/m3  
Dossier: 30kg/m3 + 16kg/m3</v>
          </cell>
          <cell r="BK86">
            <v>197</v>
          </cell>
          <cell r="BL86">
            <v>96</v>
          </cell>
          <cell r="BM86">
            <v>75</v>
          </cell>
          <cell r="BN86"/>
          <cell r="BO86">
            <v>45.6</v>
          </cell>
          <cell r="BP86">
            <v>48</v>
          </cell>
          <cell r="BQ86"/>
          <cell r="BR86">
            <v>1.25</v>
          </cell>
          <cell r="BS86">
            <v>1</v>
          </cell>
          <cell r="BT86">
            <v>198</v>
          </cell>
          <cell r="BU86">
            <v>97</v>
          </cell>
          <cell r="BV86">
            <v>65</v>
          </cell>
          <cell r="BW86">
            <v>48</v>
          </cell>
          <cell r="BX86"/>
          <cell r="BY86"/>
          <cell r="BZ86"/>
          <cell r="CA86"/>
          <cell r="CB86"/>
          <cell r="CC86"/>
          <cell r="CD86"/>
          <cell r="CE86"/>
          <cell r="CF86"/>
          <cell r="CG86"/>
          <cell r="CH86"/>
          <cell r="CI86"/>
          <cell r="CJ86"/>
          <cell r="CK86"/>
          <cell r="CL86"/>
          <cell r="CM86"/>
          <cell r="CN86"/>
          <cell r="CO86"/>
          <cell r="CP86"/>
          <cell r="CQ86"/>
          <cell r="CR86"/>
          <cell r="CS86"/>
          <cell r="CT86"/>
          <cell r="CU86"/>
          <cell r="CV86">
            <v>269</v>
          </cell>
        </row>
        <row r="87">
          <cell r="C87">
            <v>3666270040008</v>
          </cell>
          <cell r="D87"/>
          <cell r="E87" t="str">
            <v>STILLA</v>
          </cell>
          <cell r="F87" t="str">
            <v>COCOONE</v>
          </cell>
          <cell r="G87" t="str">
            <v>Tessero 17</v>
          </cell>
          <cell r="H87" t="str">
            <v>Beige</v>
          </cell>
          <cell r="I87" t="str">
            <v>Tissu</v>
          </cell>
          <cell r="J87"/>
          <cell r="K87"/>
          <cell r="L87"/>
          <cell r="M87"/>
          <cell r="N87" t="str">
            <v>Nature</v>
          </cell>
          <cell r="O87" t="str">
            <v>Canapé d'angle réversible convertible coffre</v>
          </cell>
          <cell r="P87" t="str">
            <v>Canapé d'angle réversible convertible express coffre COCOONE</v>
          </cell>
          <cell r="Q87"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
          <cell r="S87"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87" t="str">
            <v xml:space="preserve">Convertible express avec matelas
</v>
          </cell>
          <cell r="U87" t="str">
            <v>Coffre de rangement</v>
          </cell>
          <cell r="V87" t="str">
            <v>Reversible</v>
          </cell>
          <cell r="W87" t="str">
            <v>Confort</v>
          </cell>
          <cell r="X87"/>
          <cell r="Y87" t="str">
            <v>Pologne</v>
          </cell>
          <cell r="Z87"/>
          <cell r="AA87" t="str">
            <v>mousse PU 28 kg/m3 et  flocons de fibres siliconées</v>
          </cell>
          <cell r="AB87" t="str">
            <v>mousse PU 22 kg/m3 + 3 coussins remplis de flocons de fibres siliconées</v>
          </cell>
          <cell r="AC87"/>
          <cell r="AD87" t="str">
            <v>12 cm</v>
          </cell>
          <cell r="AE87" t="str">
            <v>200x140x12 cm</v>
          </cell>
          <cell r="AF87" t="str">
            <v>276x214x</v>
          </cell>
          <cell r="AG87"/>
          <cell r="AH87" t="str">
            <v>28 kg/m3</v>
          </cell>
          <cell r="AI87" t="str">
            <v>Bois</v>
          </cell>
          <cell r="AJ87">
            <v>243</v>
          </cell>
          <cell r="AK87"/>
          <cell r="AL87"/>
          <cell r="AM87">
            <v>42</v>
          </cell>
          <cell r="AN87"/>
          <cell r="AO87"/>
          <cell r="AP87">
            <v>69</v>
          </cell>
          <cell r="AQ87">
            <v>19</v>
          </cell>
          <cell r="AR87" t="str">
            <v>55 cm</v>
          </cell>
          <cell r="AS87" t="str">
            <v>canape - 56 cm; meridienne - 118 cm</v>
          </cell>
          <cell r="AT87"/>
          <cell r="AU87"/>
          <cell r="AV87" t="str">
            <v>13 cm</v>
          </cell>
          <cell r="AW87"/>
          <cell r="AX87" t="str">
            <v>OUI</v>
          </cell>
          <cell r="AY87" t="str">
            <v>126,9x62,1x15,7</v>
          </cell>
          <cell r="AZ87" t="str">
            <v>OUI</v>
          </cell>
          <cell r="BA87"/>
          <cell r="BB87"/>
          <cell r="BC87"/>
          <cell r="BD87"/>
          <cell r="BE87"/>
          <cell r="BF87"/>
          <cell r="BG87"/>
          <cell r="BH87" t="str">
            <v>OUI</v>
          </cell>
          <cell r="BI87" t="str">
            <v>Assise : mousse polyruréthane et flocons de fibres siliconées
Dossier : mousse polyruréthane et flocons de fibres siliconées</v>
          </cell>
          <cell r="BJ87" t="str">
            <v>Assise : 28kg/m3
Dossier 22kg/m3</v>
          </cell>
          <cell r="BK87">
            <v>276</v>
          </cell>
          <cell r="BL87">
            <v>168</v>
          </cell>
          <cell r="BM87">
            <v>98</v>
          </cell>
          <cell r="BN87"/>
          <cell r="BO87">
            <v>155.69999999999999</v>
          </cell>
          <cell r="BP87">
            <v>162.5</v>
          </cell>
          <cell r="BQ87"/>
          <cell r="BR87">
            <v>2.77</v>
          </cell>
          <cell r="BS87">
            <v>3</v>
          </cell>
          <cell r="BT87">
            <v>162</v>
          </cell>
          <cell r="BU87">
            <v>106</v>
          </cell>
          <cell r="BV87">
            <v>86</v>
          </cell>
          <cell r="BW87">
            <v>92.5</v>
          </cell>
          <cell r="BX87">
            <v>83</v>
          </cell>
          <cell r="BY87">
            <v>74</v>
          </cell>
          <cell r="BZ87">
            <v>170</v>
          </cell>
          <cell r="CA87">
            <v>49.6</v>
          </cell>
          <cell r="CB87">
            <v>102</v>
          </cell>
          <cell r="CC87">
            <v>40</v>
          </cell>
          <cell r="CD87">
            <v>60</v>
          </cell>
          <cell r="CE87">
            <v>20.399999999999999</v>
          </cell>
          <cell r="CF87"/>
          <cell r="CG87"/>
          <cell r="CH87"/>
          <cell r="CI87"/>
          <cell r="CJ87"/>
          <cell r="CK87"/>
          <cell r="CL87"/>
          <cell r="CM87"/>
          <cell r="CN87"/>
          <cell r="CO87"/>
          <cell r="CP87"/>
          <cell r="CQ87"/>
          <cell r="CR87"/>
          <cell r="CS87"/>
          <cell r="CT87"/>
          <cell r="CU87"/>
          <cell r="CV87">
            <v>891</v>
          </cell>
        </row>
        <row r="88">
          <cell r="C88">
            <v>3666270039996</v>
          </cell>
          <cell r="D88"/>
          <cell r="E88" t="str">
            <v>STILLA</v>
          </cell>
          <cell r="F88" t="str">
            <v>COCOONE</v>
          </cell>
          <cell r="G88" t="str">
            <v>Tessero 2</v>
          </cell>
          <cell r="H88" t="str">
            <v>Gris foncé</v>
          </cell>
          <cell r="I88" t="str">
            <v>Tissu</v>
          </cell>
          <cell r="J88"/>
          <cell r="K88"/>
          <cell r="L88"/>
          <cell r="M88"/>
          <cell r="N88" t="str">
            <v>Nature</v>
          </cell>
          <cell r="O88" t="str">
            <v>Canapé d'angle réversible convertible coffre</v>
          </cell>
          <cell r="P88" t="str">
            <v>Canapé d'angle réversible convertible express coffre COCOONE</v>
          </cell>
          <cell r="Q88"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
          <cell r="S88"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88" t="str">
            <v xml:space="preserve">Convertible express avec matelas
</v>
          </cell>
          <cell r="U88" t="str">
            <v>Coffre de rangement</v>
          </cell>
          <cell r="V88" t="str">
            <v>Reversible</v>
          </cell>
          <cell r="W88" t="str">
            <v>Confort</v>
          </cell>
          <cell r="X88"/>
          <cell r="Y88" t="str">
            <v>Pologne</v>
          </cell>
          <cell r="Z88"/>
          <cell r="AA88" t="str">
            <v>mousse PU 28 kg/m3 et  flocons de fibres siliconées</v>
          </cell>
          <cell r="AB88" t="str">
            <v>mousse PU 22 kg/m3 + 3 coussins remplis de flocons de fibres siliconées</v>
          </cell>
          <cell r="AC88"/>
          <cell r="AD88" t="str">
            <v>12 cm</v>
          </cell>
          <cell r="AE88" t="str">
            <v>200x140x12 cm</v>
          </cell>
          <cell r="AF88" t="str">
            <v>276x214x</v>
          </cell>
          <cell r="AG88"/>
          <cell r="AH88" t="str">
            <v>28 kg/m3</v>
          </cell>
          <cell r="AI88" t="str">
            <v>Bois</v>
          </cell>
          <cell r="AJ88">
            <v>243</v>
          </cell>
          <cell r="AK88"/>
          <cell r="AL88"/>
          <cell r="AM88">
            <v>42</v>
          </cell>
          <cell r="AN88"/>
          <cell r="AO88"/>
          <cell r="AP88">
            <v>69</v>
          </cell>
          <cell r="AQ88">
            <v>19</v>
          </cell>
          <cell r="AR88" t="str">
            <v>55 cm</v>
          </cell>
          <cell r="AS88" t="str">
            <v>canape - 56 cm; meridienne - 118 cm</v>
          </cell>
          <cell r="AT88"/>
          <cell r="AU88"/>
          <cell r="AV88" t="str">
            <v>13 cm</v>
          </cell>
          <cell r="AW88"/>
          <cell r="AX88" t="str">
            <v>OUI</v>
          </cell>
          <cell r="AY88" t="str">
            <v>126,9x62,1x15,7</v>
          </cell>
          <cell r="AZ88" t="str">
            <v>OUI</v>
          </cell>
          <cell r="BA88"/>
          <cell r="BB88"/>
          <cell r="BC88"/>
          <cell r="BD88"/>
          <cell r="BE88"/>
          <cell r="BF88"/>
          <cell r="BG88"/>
          <cell r="BH88" t="str">
            <v>OUI</v>
          </cell>
          <cell r="BI88" t="str">
            <v>Assise : mousse polyruréthane et flocons de fibres siliconées
Dossier : mousse polyruréthane et flocons de fibres siliconées</v>
          </cell>
          <cell r="BJ88" t="str">
            <v>Assise : 28kg/m3
Dossier 22kg/m3</v>
          </cell>
          <cell r="BK88">
            <v>276</v>
          </cell>
          <cell r="BL88">
            <v>168</v>
          </cell>
          <cell r="BM88">
            <v>98</v>
          </cell>
          <cell r="BN88"/>
          <cell r="BO88">
            <v>155.69999999999999</v>
          </cell>
          <cell r="BP88">
            <v>162.5</v>
          </cell>
          <cell r="BQ88"/>
          <cell r="BR88">
            <v>2.77</v>
          </cell>
          <cell r="BS88">
            <v>3</v>
          </cell>
          <cell r="BT88">
            <v>162</v>
          </cell>
          <cell r="BU88">
            <v>106</v>
          </cell>
          <cell r="BV88">
            <v>86</v>
          </cell>
          <cell r="BW88">
            <v>92.5</v>
          </cell>
          <cell r="BX88">
            <v>83</v>
          </cell>
          <cell r="BY88">
            <v>74</v>
          </cell>
          <cell r="BZ88">
            <v>170</v>
          </cell>
          <cell r="CA88">
            <v>49.6</v>
          </cell>
          <cell r="CB88">
            <v>102</v>
          </cell>
          <cell r="CC88">
            <v>40</v>
          </cell>
          <cell r="CD88">
            <v>60</v>
          </cell>
          <cell r="CE88">
            <v>20.399999999999999</v>
          </cell>
          <cell r="CF88"/>
          <cell r="CG88"/>
          <cell r="CH88"/>
          <cell r="CI88"/>
          <cell r="CJ88"/>
          <cell r="CK88"/>
          <cell r="CL88"/>
          <cell r="CM88"/>
          <cell r="CN88"/>
          <cell r="CO88"/>
          <cell r="CP88"/>
          <cell r="CQ88"/>
          <cell r="CR88"/>
          <cell r="CS88"/>
          <cell r="CT88"/>
          <cell r="CU88"/>
          <cell r="CV88">
            <v>891</v>
          </cell>
        </row>
        <row r="89">
          <cell r="C89">
            <v>3666270039989</v>
          </cell>
          <cell r="D89"/>
          <cell r="E89" t="str">
            <v>STILLA</v>
          </cell>
          <cell r="F89" t="str">
            <v>COCOONE</v>
          </cell>
          <cell r="G89" t="str">
            <v>Tessero 3</v>
          </cell>
          <cell r="H89" t="str">
            <v>gris clair</v>
          </cell>
          <cell r="I89" t="str">
            <v>Tissu</v>
          </cell>
          <cell r="J89"/>
          <cell r="K89"/>
          <cell r="L89"/>
          <cell r="M89"/>
          <cell r="N89" t="str">
            <v>Nature</v>
          </cell>
          <cell r="O89" t="str">
            <v>Canapé d'angle réversible convertible coffre</v>
          </cell>
          <cell r="P89" t="str">
            <v>Canapé d'angle réversible convertible express coffre COCOONE</v>
          </cell>
          <cell r="Q89"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
          <cell r="S89"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89" t="str">
            <v xml:space="preserve">Convertible express avec matelas
</v>
          </cell>
          <cell r="U89" t="str">
            <v>Coffre de rangement</v>
          </cell>
          <cell r="V89" t="str">
            <v>Reversible</v>
          </cell>
          <cell r="W89" t="str">
            <v>Confort</v>
          </cell>
          <cell r="X89"/>
          <cell r="Y89" t="str">
            <v>Pologne</v>
          </cell>
          <cell r="Z89"/>
          <cell r="AA89" t="str">
            <v>mousse PU 28 kg/m3 et  flocons de fibres siliconées</v>
          </cell>
          <cell r="AB89" t="str">
            <v>mousse PU 22 kg/m3 + 3 coussins remplis de flocons de fibres siliconées</v>
          </cell>
          <cell r="AC89"/>
          <cell r="AD89" t="str">
            <v>12 cm</v>
          </cell>
          <cell r="AE89" t="str">
            <v>200x140x12 cm</v>
          </cell>
          <cell r="AF89" t="str">
            <v>276x214x</v>
          </cell>
          <cell r="AG89"/>
          <cell r="AH89" t="str">
            <v>28 kg/m3</v>
          </cell>
          <cell r="AI89" t="str">
            <v>Bois</v>
          </cell>
          <cell r="AJ89">
            <v>243</v>
          </cell>
          <cell r="AK89"/>
          <cell r="AL89"/>
          <cell r="AM89">
            <v>42</v>
          </cell>
          <cell r="AN89"/>
          <cell r="AO89"/>
          <cell r="AP89">
            <v>69</v>
          </cell>
          <cell r="AQ89">
            <v>19</v>
          </cell>
          <cell r="AR89" t="str">
            <v>55 cm</v>
          </cell>
          <cell r="AS89" t="str">
            <v>canape - 56 cm; meridienne - 118 cm</v>
          </cell>
          <cell r="AT89"/>
          <cell r="AU89"/>
          <cell r="AV89" t="str">
            <v>13 cm</v>
          </cell>
          <cell r="AW89"/>
          <cell r="AX89" t="str">
            <v>OUI</v>
          </cell>
          <cell r="AY89" t="str">
            <v>126,9x62,1x15,7</v>
          </cell>
          <cell r="AZ89" t="str">
            <v>OUI</v>
          </cell>
          <cell r="BA89"/>
          <cell r="BB89"/>
          <cell r="BC89"/>
          <cell r="BD89"/>
          <cell r="BE89"/>
          <cell r="BF89"/>
          <cell r="BG89"/>
          <cell r="BH89" t="str">
            <v>OUI</v>
          </cell>
          <cell r="BI89" t="str">
            <v>Assise : mousse polyruréthane et flocons de fibres siliconées
Dossier : mousse polyruréthane et flocons de fibres siliconées</v>
          </cell>
          <cell r="BJ89" t="str">
            <v>Assise : 28kg/m3
Dossier 22kg/m3</v>
          </cell>
          <cell r="BK89">
            <v>276</v>
          </cell>
          <cell r="BL89">
            <v>168</v>
          </cell>
          <cell r="BM89">
            <v>98</v>
          </cell>
          <cell r="BN89"/>
          <cell r="BO89">
            <v>155.69999999999999</v>
          </cell>
          <cell r="BP89">
            <v>162.5</v>
          </cell>
          <cell r="BQ89"/>
          <cell r="BR89">
            <v>2.77</v>
          </cell>
          <cell r="BS89">
            <v>3</v>
          </cell>
          <cell r="BT89">
            <v>162</v>
          </cell>
          <cell r="BU89">
            <v>106</v>
          </cell>
          <cell r="BV89">
            <v>86</v>
          </cell>
          <cell r="BW89">
            <v>92.5</v>
          </cell>
          <cell r="BX89">
            <v>83</v>
          </cell>
          <cell r="BY89">
            <v>74</v>
          </cell>
          <cell r="BZ89">
            <v>170</v>
          </cell>
          <cell r="CA89">
            <v>49.6</v>
          </cell>
          <cell r="CB89">
            <v>102</v>
          </cell>
          <cell r="CC89">
            <v>40</v>
          </cell>
          <cell r="CD89">
            <v>60</v>
          </cell>
          <cell r="CE89">
            <v>20.399999999999999</v>
          </cell>
          <cell r="CF89"/>
          <cell r="CG89"/>
          <cell r="CH89"/>
          <cell r="CI89"/>
          <cell r="CJ89"/>
          <cell r="CK89"/>
          <cell r="CL89"/>
          <cell r="CM89"/>
          <cell r="CN89"/>
          <cell r="CO89"/>
          <cell r="CP89"/>
          <cell r="CQ89"/>
          <cell r="CR89"/>
          <cell r="CS89"/>
          <cell r="CT89"/>
          <cell r="CU89"/>
          <cell r="CV89">
            <v>891</v>
          </cell>
        </row>
        <row r="90">
          <cell r="C90">
            <v>3666270039972</v>
          </cell>
          <cell r="D90"/>
          <cell r="E90" t="str">
            <v>STILLA</v>
          </cell>
          <cell r="F90" t="str">
            <v>COCOONE</v>
          </cell>
          <cell r="G90" t="str">
            <v>Tessero 13</v>
          </cell>
          <cell r="H90" t="str">
            <v>Bleu</v>
          </cell>
          <cell r="I90" t="str">
            <v>Tissu</v>
          </cell>
          <cell r="J90"/>
          <cell r="K90"/>
          <cell r="L90"/>
          <cell r="M90"/>
          <cell r="N90" t="str">
            <v>Nature</v>
          </cell>
          <cell r="O90" t="str">
            <v>Canapé d'angle réversible convertible coffre</v>
          </cell>
          <cell r="P90" t="str">
            <v>Canapé d'angle réversible convertible express coffre COCOONE</v>
          </cell>
          <cell r="Q90"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
          <cell r="S90"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90" t="str">
            <v xml:space="preserve">Convertible express avec matelas
</v>
          </cell>
          <cell r="U90" t="str">
            <v>Coffre de rangement</v>
          </cell>
          <cell r="V90" t="str">
            <v>Reversible</v>
          </cell>
          <cell r="W90" t="str">
            <v>Confort</v>
          </cell>
          <cell r="X90"/>
          <cell r="Y90" t="str">
            <v>Pologne</v>
          </cell>
          <cell r="Z90"/>
          <cell r="AA90" t="str">
            <v>mousse PU 28 kg/m3 et  flocons de fibres siliconées</v>
          </cell>
          <cell r="AB90" t="str">
            <v>mousse PU 22 kg/m3 + 3 coussins remplis de flocons de fibres siliconées</v>
          </cell>
          <cell r="AC90"/>
          <cell r="AD90" t="str">
            <v>12 cm</v>
          </cell>
          <cell r="AE90" t="str">
            <v>200x140x12 cm</v>
          </cell>
          <cell r="AF90" t="str">
            <v>276x214x</v>
          </cell>
          <cell r="AG90"/>
          <cell r="AH90" t="str">
            <v>28 kg/m3</v>
          </cell>
          <cell r="AI90" t="str">
            <v>Bois</v>
          </cell>
          <cell r="AJ90">
            <v>243</v>
          </cell>
          <cell r="AK90"/>
          <cell r="AL90"/>
          <cell r="AM90">
            <v>42</v>
          </cell>
          <cell r="AN90"/>
          <cell r="AO90"/>
          <cell r="AP90">
            <v>69</v>
          </cell>
          <cell r="AQ90">
            <v>19</v>
          </cell>
          <cell r="AR90" t="str">
            <v>55 cm</v>
          </cell>
          <cell r="AS90" t="str">
            <v>canape - 56 cm; meridienne - 118 cm</v>
          </cell>
          <cell r="AT90"/>
          <cell r="AU90"/>
          <cell r="AV90" t="str">
            <v>13 cm</v>
          </cell>
          <cell r="AW90"/>
          <cell r="AX90" t="str">
            <v>OUI</v>
          </cell>
          <cell r="AY90" t="str">
            <v>126,9x62,1x15,7</v>
          </cell>
          <cell r="AZ90" t="str">
            <v>OUI</v>
          </cell>
          <cell r="BA90"/>
          <cell r="BB90"/>
          <cell r="BC90"/>
          <cell r="BD90"/>
          <cell r="BE90"/>
          <cell r="BF90"/>
          <cell r="BG90"/>
          <cell r="BH90" t="str">
            <v>OUI</v>
          </cell>
          <cell r="BI90" t="str">
            <v>Assise : mousse polyruréthane et flocons de fibres siliconées
Dossier : mousse polyruréthane et flocons de fibres siliconées</v>
          </cell>
          <cell r="BJ90" t="str">
            <v>Assise : 28kg/m3
Dossier 22kg/m3</v>
          </cell>
          <cell r="BK90">
            <v>276</v>
          </cell>
          <cell r="BL90">
            <v>168</v>
          </cell>
          <cell r="BM90">
            <v>98</v>
          </cell>
          <cell r="BN90"/>
          <cell r="BO90">
            <v>155.69999999999999</v>
          </cell>
          <cell r="BP90">
            <v>162.5</v>
          </cell>
          <cell r="BQ90"/>
          <cell r="BR90">
            <v>2.77</v>
          </cell>
          <cell r="BS90">
            <v>3</v>
          </cell>
          <cell r="BT90">
            <v>162</v>
          </cell>
          <cell r="BU90">
            <v>106</v>
          </cell>
          <cell r="BV90">
            <v>86</v>
          </cell>
          <cell r="BW90">
            <v>92.5</v>
          </cell>
          <cell r="BX90">
            <v>83</v>
          </cell>
          <cell r="BY90">
            <v>74</v>
          </cell>
          <cell r="BZ90">
            <v>170</v>
          </cell>
          <cell r="CA90">
            <v>49.6</v>
          </cell>
          <cell r="CB90">
            <v>102</v>
          </cell>
          <cell r="CC90">
            <v>40</v>
          </cell>
          <cell r="CD90">
            <v>60</v>
          </cell>
          <cell r="CE90">
            <v>20.399999999999999</v>
          </cell>
          <cell r="CF90"/>
          <cell r="CG90"/>
          <cell r="CH90"/>
          <cell r="CI90"/>
          <cell r="CJ90"/>
          <cell r="CK90"/>
          <cell r="CL90"/>
          <cell r="CM90"/>
          <cell r="CN90"/>
          <cell r="CO90"/>
          <cell r="CP90"/>
          <cell r="CQ90"/>
          <cell r="CR90"/>
          <cell r="CS90"/>
          <cell r="CT90"/>
          <cell r="CU90"/>
          <cell r="CV90">
            <v>891</v>
          </cell>
        </row>
        <row r="91">
          <cell r="C91">
            <v>3666270039965</v>
          </cell>
          <cell r="D91"/>
          <cell r="E91" t="str">
            <v>STILLA</v>
          </cell>
          <cell r="F91" t="str">
            <v>COCOONE</v>
          </cell>
          <cell r="G91" t="str">
            <v>Tessero 5</v>
          </cell>
          <cell r="H91" t="str">
            <v>Taupe</v>
          </cell>
          <cell r="I91" t="str">
            <v>Tissu</v>
          </cell>
          <cell r="J91"/>
          <cell r="K91"/>
          <cell r="L91"/>
          <cell r="M91"/>
          <cell r="N91" t="str">
            <v>Nature</v>
          </cell>
          <cell r="O91" t="str">
            <v>Canapé d'angle réversible convertible coffre</v>
          </cell>
          <cell r="P91" t="str">
            <v>Canapé d'angle réversible convertible express coffre COCOONE</v>
          </cell>
          <cell r="Q91"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
          <cell r="S91"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91" t="str">
            <v xml:space="preserve">Convertible express avec matelas
</v>
          </cell>
          <cell r="U91" t="str">
            <v>Coffre de rangement</v>
          </cell>
          <cell r="V91" t="str">
            <v>Reversible</v>
          </cell>
          <cell r="W91" t="str">
            <v>Confort</v>
          </cell>
          <cell r="X91"/>
          <cell r="Y91" t="str">
            <v>Pologne</v>
          </cell>
          <cell r="Z91"/>
          <cell r="AA91" t="str">
            <v>mousse PU 28 kg/m3 et  flocons de fibres siliconées</v>
          </cell>
          <cell r="AB91" t="str">
            <v>mousse PU 22 kg/m3 + 3 coussins remplis de flocons de fibres siliconées</v>
          </cell>
          <cell r="AC91"/>
          <cell r="AD91" t="str">
            <v>12 cm</v>
          </cell>
          <cell r="AE91" t="str">
            <v>200x140x12 cm</v>
          </cell>
          <cell r="AF91" t="str">
            <v>276x214x</v>
          </cell>
          <cell r="AG91"/>
          <cell r="AH91" t="str">
            <v>28 kg/m3</v>
          </cell>
          <cell r="AI91" t="str">
            <v>Bois</v>
          </cell>
          <cell r="AJ91">
            <v>243</v>
          </cell>
          <cell r="AK91"/>
          <cell r="AL91"/>
          <cell r="AM91">
            <v>42</v>
          </cell>
          <cell r="AN91"/>
          <cell r="AO91"/>
          <cell r="AP91">
            <v>69</v>
          </cell>
          <cell r="AQ91">
            <v>19</v>
          </cell>
          <cell r="AR91" t="str">
            <v>55 cm</v>
          </cell>
          <cell r="AS91" t="str">
            <v>canape - 56 cm; meridienne - 118 cm</v>
          </cell>
          <cell r="AT91"/>
          <cell r="AU91"/>
          <cell r="AV91" t="str">
            <v>13 cm</v>
          </cell>
          <cell r="AW91"/>
          <cell r="AX91" t="str">
            <v>OUI</v>
          </cell>
          <cell r="AY91" t="str">
            <v>126,9x62,1x15,7</v>
          </cell>
          <cell r="AZ91" t="str">
            <v>OUI</v>
          </cell>
          <cell r="BA91"/>
          <cell r="BB91"/>
          <cell r="BC91"/>
          <cell r="BD91"/>
          <cell r="BE91"/>
          <cell r="BF91"/>
          <cell r="BG91"/>
          <cell r="BH91" t="str">
            <v>OUI</v>
          </cell>
          <cell r="BI91" t="str">
            <v>Assise : mousse polyruréthane et flocons de fibres siliconées
Dossier : mousse polyruréthane et flocons de fibres siliconées</v>
          </cell>
          <cell r="BJ91" t="str">
            <v>Assise : 28kg/m3
Dossier 22kg/m3</v>
          </cell>
          <cell r="BK91">
            <v>276</v>
          </cell>
          <cell r="BL91">
            <v>168</v>
          </cell>
          <cell r="BM91">
            <v>98</v>
          </cell>
          <cell r="BN91"/>
          <cell r="BO91">
            <v>155.69999999999999</v>
          </cell>
          <cell r="BP91">
            <v>162.5</v>
          </cell>
          <cell r="BQ91"/>
          <cell r="BR91">
            <v>2.77</v>
          </cell>
          <cell r="BS91">
            <v>3</v>
          </cell>
          <cell r="BT91">
            <v>162</v>
          </cell>
          <cell r="BU91">
            <v>106</v>
          </cell>
          <cell r="BV91">
            <v>86</v>
          </cell>
          <cell r="BW91">
            <v>92.5</v>
          </cell>
          <cell r="BX91">
            <v>83</v>
          </cell>
          <cell r="BY91">
            <v>74</v>
          </cell>
          <cell r="BZ91">
            <v>170</v>
          </cell>
          <cell r="CA91">
            <v>49.6</v>
          </cell>
          <cell r="CB91">
            <v>102</v>
          </cell>
          <cell r="CC91">
            <v>40</v>
          </cell>
          <cell r="CD91">
            <v>60</v>
          </cell>
          <cell r="CE91">
            <v>20.399999999999999</v>
          </cell>
          <cell r="CF91"/>
          <cell r="CG91"/>
          <cell r="CH91"/>
          <cell r="CI91"/>
          <cell r="CJ91"/>
          <cell r="CK91"/>
          <cell r="CL91"/>
          <cell r="CM91"/>
          <cell r="CN91"/>
          <cell r="CO91"/>
          <cell r="CP91"/>
          <cell r="CQ91"/>
          <cell r="CR91"/>
          <cell r="CS91"/>
          <cell r="CT91"/>
          <cell r="CU91"/>
          <cell r="CV91">
            <v>891</v>
          </cell>
        </row>
        <row r="92">
          <cell r="C92">
            <v>3666270039958</v>
          </cell>
          <cell r="D92"/>
          <cell r="E92" t="str">
            <v>NOVEL</v>
          </cell>
          <cell r="F92" t="str">
            <v>MADELAINE</v>
          </cell>
          <cell r="G92" t="str">
            <v>TRINITY 28</v>
          </cell>
          <cell r="H92" t="str">
            <v>Vert</v>
          </cell>
          <cell r="I92" t="str">
            <v>Tissu</v>
          </cell>
          <cell r="J92"/>
          <cell r="K92"/>
          <cell r="L92"/>
          <cell r="M92"/>
          <cell r="N92" t="str">
            <v>Contemporain</v>
          </cell>
          <cell r="O92" t="str">
            <v>Canapé d'angle fixe droit</v>
          </cell>
          <cell r="P92" t="str">
            <v>Canapé d'angle fixe MADELEINE</v>
          </cell>
          <cell r="Q92"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2"/>
          <cell r="S92"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2" t="str">
            <v>Tissu doux</v>
          </cell>
          <cell r="U92" t="str">
            <v>Pieds en bois</v>
          </cell>
          <cell r="V92" t="str">
            <v xml:space="preserve">Pieds wengé </v>
          </cell>
          <cell r="W92" t="str">
            <v>Tendance</v>
          </cell>
          <cell r="X92"/>
          <cell r="Y92" t="str">
            <v>Pologne</v>
          </cell>
          <cell r="Z92"/>
          <cell r="AA92" t="str">
            <v>mousse HR 30 kg/m3 et ouate 150 g/m2</v>
          </cell>
          <cell r="AB92" t="str">
            <v>coussins remplis de flocons de mousse</v>
          </cell>
          <cell r="AC92"/>
          <cell r="AD92" t="str">
            <v>-</v>
          </cell>
          <cell r="AE92" t="str">
            <v>-</v>
          </cell>
          <cell r="AF92"/>
          <cell r="AG92"/>
          <cell r="AH92" t="str">
            <v>-</v>
          </cell>
          <cell r="AI92" t="str">
            <v>Bois</v>
          </cell>
          <cell r="AJ92">
            <v>240</v>
          </cell>
          <cell r="AK92"/>
          <cell r="AL92"/>
          <cell r="AM92">
            <v>45</v>
          </cell>
          <cell r="AN92"/>
          <cell r="AO92"/>
          <cell r="AP92">
            <v>72</v>
          </cell>
          <cell r="AQ92">
            <v>13</v>
          </cell>
          <cell r="AR92">
            <v>49</v>
          </cell>
          <cell r="AS92" t="str">
            <v>canapé - 53 cm; meridienne - 118 cm</v>
          </cell>
          <cell r="AT92"/>
          <cell r="AU92"/>
          <cell r="AV92">
            <v>22</v>
          </cell>
          <cell r="AW92" t="str">
            <v>wengé</v>
          </cell>
          <cell r="AX92" t="str">
            <v>NON</v>
          </cell>
          <cell r="AY92"/>
          <cell r="AZ92" t="str">
            <v>NON</v>
          </cell>
          <cell r="BA92"/>
          <cell r="BB92"/>
          <cell r="BC92"/>
          <cell r="BD92"/>
          <cell r="BE92"/>
          <cell r="BF92"/>
          <cell r="BG92"/>
          <cell r="BH92" t="str">
            <v>NON</v>
          </cell>
          <cell r="BI92" t="str">
            <v>Assise : mousse polyuréthane et ouate
Dossier: flocons de mousse et ouate</v>
          </cell>
          <cell r="BJ92" t="str">
            <v xml:space="preserve">Assise : 30kg/m3
</v>
          </cell>
          <cell r="BK92">
            <v>268</v>
          </cell>
          <cell r="BL92">
            <v>152</v>
          </cell>
          <cell r="BM92">
            <v>92</v>
          </cell>
          <cell r="BN92"/>
          <cell r="BO92">
            <v>72.2</v>
          </cell>
          <cell r="BP92">
            <v>78.8</v>
          </cell>
          <cell r="BQ92"/>
          <cell r="BR92">
            <v>1.85</v>
          </cell>
          <cell r="BS92">
            <v>2</v>
          </cell>
          <cell r="BT92">
            <v>177</v>
          </cell>
          <cell r="BU92">
            <v>91</v>
          </cell>
          <cell r="BV92">
            <v>60</v>
          </cell>
          <cell r="BW92">
            <v>41.6</v>
          </cell>
          <cell r="BX92">
            <v>96</v>
          </cell>
          <cell r="BY92">
            <v>154</v>
          </cell>
          <cell r="BZ92">
            <v>60</v>
          </cell>
          <cell r="CA92">
            <v>37.200000000000003</v>
          </cell>
          <cell r="CB92"/>
          <cell r="CC92"/>
          <cell r="CD92"/>
          <cell r="CE92"/>
          <cell r="CF92"/>
          <cell r="CG92"/>
          <cell r="CH92"/>
          <cell r="CI92"/>
          <cell r="CJ92"/>
          <cell r="CK92"/>
          <cell r="CL92"/>
          <cell r="CM92"/>
          <cell r="CN92"/>
          <cell r="CO92"/>
          <cell r="CP92"/>
          <cell r="CQ92"/>
          <cell r="CR92"/>
          <cell r="CS92"/>
          <cell r="CT92"/>
          <cell r="CU92"/>
          <cell r="CV92">
            <v>426</v>
          </cell>
        </row>
        <row r="93">
          <cell r="C93">
            <v>3666270039941</v>
          </cell>
          <cell r="D93"/>
          <cell r="E93" t="str">
            <v>NOVEL</v>
          </cell>
          <cell r="F93" t="str">
            <v>MADELAINE</v>
          </cell>
          <cell r="G93" t="str">
            <v>TRINITY 25</v>
          </cell>
          <cell r="H93" t="str">
            <v>Terra cotta</v>
          </cell>
          <cell r="I93" t="str">
            <v>Tissu</v>
          </cell>
          <cell r="J93"/>
          <cell r="K93"/>
          <cell r="L93"/>
          <cell r="M93"/>
          <cell r="N93" t="str">
            <v>Contemporain</v>
          </cell>
          <cell r="O93" t="str">
            <v>Canapé d'angle fixe droit</v>
          </cell>
          <cell r="P93" t="str">
            <v>Canapé d'angle fixe MADELEINE</v>
          </cell>
          <cell r="Q93"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3"/>
          <cell r="S93"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3" t="str">
            <v>Tissu doux</v>
          </cell>
          <cell r="U93" t="str">
            <v>Pieds en bois</v>
          </cell>
          <cell r="V93" t="str">
            <v xml:space="preserve">Pieds wengé </v>
          </cell>
          <cell r="W93" t="str">
            <v>Tendance</v>
          </cell>
          <cell r="X93"/>
          <cell r="Y93" t="str">
            <v>Pologne</v>
          </cell>
          <cell r="Z93"/>
          <cell r="AA93" t="str">
            <v>mousse HR 30 kg/m3 et ouate 150 g/m2</v>
          </cell>
          <cell r="AB93" t="str">
            <v>coussins remplis de flocons de mousse</v>
          </cell>
          <cell r="AC93"/>
          <cell r="AD93" t="str">
            <v>-</v>
          </cell>
          <cell r="AE93" t="str">
            <v>-</v>
          </cell>
          <cell r="AF93"/>
          <cell r="AG93"/>
          <cell r="AH93" t="str">
            <v>-</v>
          </cell>
          <cell r="AI93" t="str">
            <v>Bois</v>
          </cell>
          <cell r="AJ93">
            <v>240</v>
          </cell>
          <cell r="AK93"/>
          <cell r="AL93"/>
          <cell r="AM93">
            <v>45</v>
          </cell>
          <cell r="AN93"/>
          <cell r="AO93"/>
          <cell r="AP93">
            <v>72</v>
          </cell>
          <cell r="AQ93">
            <v>13</v>
          </cell>
          <cell r="AR93">
            <v>49</v>
          </cell>
          <cell r="AS93" t="str">
            <v>canapé - 53 cm; meridienne - 118 cm</v>
          </cell>
          <cell r="AT93"/>
          <cell r="AU93"/>
          <cell r="AV93">
            <v>22</v>
          </cell>
          <cell r="AW93" t="str">
            <v>wengé</v>
          </cell>
          <cell r="AX93" t="str">
            <v>NON</v>
          </cell>
          <cell r="AY93"/>
          <cell r="AZ93" t="str">
            <v>NON</v>
          </cell>
          <cell r="BA93"/>
          <cell r="BB93"/>
          <cell r="BC93"/>
          <cell r="BD93"/>
          <cell r="BE93"/>
          <cell r="BF93"/>
          <cell r="BG93"/>
          <cell r="BH93" t="str">
            <v>NON</v>
          </cell>
          <cell r="BI93" t="str">
            <v>Assise : mousse polyuréthane et ouate
Dossier: flocons de mousse et ouate</v>
          </cell>
          <cell r="BJ93" t="str">
            <v xml:space="preserve">Assise : 30kg/m3
</v>
          </cell>
          <cell r="BK93">
            <v>268</v>
          </cell>
          <cell r="BL93">
            <v>152</v>
          </cell>
          <cell r="BM93">
            <v>92</v>
          </cell>
          <cell r="BN93"/>
          <cell r="BO93">
            <v>72.2</v>
          </cell>
          <cell r="BP93">
            <v>78.8</v>
          </cell>
          <cell r="BQ93"/>
          <cell r="BR93">
            <v>1.85</v>
          </cell>
          <cell r="BS93">
            <v>2</v>
          </cell>
          <cell r="BT93">
            <v>177</v>
          </cell>
          <cell r="BU93">
            <v>91</v>
          </cell>
          <cell r="BV93">
            <v>60</v>
          </cell>
          <cell r="BW93">
            <v>41.6</v>
          </cell>
          <cell r="BX93">
            <v>96</v>
          </cell>
          <cell r="BY93">
            <v>154</v>
          </cell>
          <cell r="BZ93">
            <v>60</v>
          </cell>
          <cell r="CA93">
            <v>37.200000000000003</v>
          </cell>
          <cell r="CB93"/>
          <cell r="CC93"/>
          <cell r="CD93"/>
          <cell r="CE93"/>
          <cell r="CF93"/>
          <cell r="CG93"/>
          <cell r="CH93"/>
          <cell r="CI93"/>
          <cell r="CJ93"/>
          <cell r="CK93"/>
          <cell r="CL93"/>
          <cell r="CM93"/>
          <cell r="CN93"/>
          <cell r="CO93"/>
          <cell r="CP93"/>
          <cell r="CQ93"/>
          <cell r="CR93"/>
          <cell r="CS93"/>
          <cell r="CT93"/>
          <cell r="CU93"/>
          <cell r="CV93">
            <v>426</v>
          </cell>
        </row>
        <row r="94">
          <cell r="C94">
            <v>3666270039934</v>
          </cell>
          <cell r="D94"/>
          <cell r="E94" t="str">
            <v>NOVEL</v>
          </cell>
          <cell r="F94" t="str">
            <v>MADELAINE</v>
          </cell>
          <cell r="G94" t="str">
            <v>TRINITY 21</v>
          </cell>
          <cell r="H94" t="str">
            <v>Turquoise</v>
          </cell>
          <cell r="I94" t="str">
            <v>Tissu</v>
          </cell>
          <cell r="J94"/>
          <cell r="K94"/>
          <cell r="L94"/>
          <cell r="M94"/>
          <cell r="N94" t="str">
            <v>Contemporain</v>
          </cell>
          <cell r="O94" t="str">
            <v>Canapé d'angle fixe droit</v>
          </cell>
          <cell r="P94" t="str">
            <v>Canapé d'angle fixe MADELEINE</v>
          </cell>
          <cell r="Q94"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4"/>
          <cell r="S94"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4" t="str">
            <v>Tissu doux</v>
          </cell>
          <cell r="U94" t="str">
            <v>Pieds en bois</v>
          </cell>
          <cell r="V94" t="str">
            <v xml:space="preserve">Pieds wengé </v>
          </cell>
          <cell r="W94" t="str">
            <v>Tendance</v>
          </cell>
          <cell r="X94"/>
          <cell r="Y94" t="str">
            <v>Pologne</v>
          </cell>
          <cell r="Z94"/>
          <cell r="AA94" t="str">
            <v>mousse HR 30 kg/m3 et ouate 150 g/m2</v>
          </cell>
          <cell r="AB94" t="str">
            <v>coussins remplis de flocons de mousse</v>
          </cell>
          <cell r="AC94"/>
          <cell r="AD94" t="str">
            <v>-</v>
          </cell>
          <cell r="AE94" t="str">
            <v>-</v>
          </cell>
          <cell r="AF94"/>
          <cell r="AG94"/>
          <cell r="AH94" t="str">
            <v>-</v>
          </cell>
          <cell r="AI94" t="str">
            <v>Bois</v>
          </cell>
          <cell r="AJ94">
            <v>240</v>
          </cell>
          <cell r="AK94"/>
          <cell r="AL94"/>
          <cell r="AM94">
            <v>45</v>
          </cell>
          <cell r="AN94"/>
          <cell r="AO94"/>
          <cell r="AP94">
            <v>72</v>
          </cell>
          <cell r="AQ94">
            <v>13</v>
          </cell>
          <cell r="AR94">
            <v>49</v>
          </cell>
          <cell r="AS94" t="str">
            <v>canapé - 53 cm; meridienne - 118 cm</v>
          </cell>
          <cell r="AT94"/>
          <cell r="AU94"/>
          <cell r="AV94">
            <v>22</v>
          </cell>
          <cell r="AW94" t="str">
            <v>wengé</v>
          </cell>
          <cell r="AX94" t="str">
            <v>NON</v>
          </cell>
          <cell r="AY94"/>
          <cell r="AZ94" t="str">
            <v>NON</v>
          </cell>
          <cell r="BA94"/>
          <cell r="BB94"/>
          <cell r="BC94"/>
          <cell r="BD94"/>
          <cell r="BE94"/>
          <cell r="BF94"/>
          <cell r="BG94"/>
          <cell r="BH94" t="str">
            <v>NON</v>
          </cell>
          <cell r="BI94" t="str">
            <v>Assise : mousse polyuréthane et ouate
Dossier: flocons de mousse et ouate</v>
          </cell>
          <cell r="BJ94" t="str">
            <v xml:space="preserve">Assise : 30kg/m3
</v>
          </cell>
          <cell r="BK94">
            <v>268</v>
          </cell>
          <cell r="BL94">
            <v>152</v>
          </cell>
          <cell r="BM94">
            <v>92</v>
          </cell>
          <cell r="BN94"/>
          <cell r="BO94">
            <v>72.2</v>
          </cell>
          <cell r="BP94">
            <v>78.8</v>
          </cell>
          <cell r="BQ94"/>
          <cell r="BR94">
            <v>1.85</v>
          </cell>
          <cell r="BS94">
            <v>2</v>
          </cell>
          <cell r="BT94">
            <v>177</v>
          </cell>
          <cell r="BU94">
            <v>91</v>
          </cell>
          <cell r="BV94">
            <v>60</v>
          </cell>
          <cell r="BW94">
            <v>41.6</v>
          </cell>
          <cell r="BX94">
            <v>96</v>
          </cell>
          <cell r="BY94">
            <v>154</v>
          </cell>
          <cell r="BZ94">
            <v>60</v>
          </cell>
          <cell r="CA94">
            <v>37.200000000000003</v>
          </cell>
          <cell r="CB94"/>
          <cell r="CC94"/>
          <cell r="CD94"/>
          <cell r="CE94"/>
          <cell r="CF94"/>
          <cell r="CG94"/>
          <cell r="CH94"/>
          <cell r="CI94"/>
          <cell r="CJ94"/>
          <cell r="CK94"/>
          <cell r="CL94"/>
          <cell r="CM94"/>
          <cell r="CN94"/>
          <cell r="CO94"/>
          <cell r="CP94"/>
          <cell r="CQ94"/>
          <cell r="CR94"/>
          <cell r="CS94"/>
          <cell r="CT94"/>
          <cell r="CU94"/>
          <cell r="CV94">
            <v>426</v>
          </cell>
        </row>
        <row r="95">
          <cell r="C95">
            <v>3666270039927</v>
          </cell>
          <cell r="D95"/>
          <cell r="E95" t="str">
            <v>NOVEL</v>
          </cell>
          <cell r="F95" t="str">
            <v>MADELAINE</v>
          </cell>
          <cell r="G95" t="str">
            <v>TRINITY 34</v>
          </cell>
          <cell r="H95" t="str">
            <v>Gris anthracite</v>
          </cell>
          <cell r="I95" t="str">
            <v>Tissu</v>
          </cell>
          <cell r="J95"/>
          <cell r="K95"/>
          <cell r="L95"/>
          <cell r="M95"/>
          <cell r="N95" t="str">
            <v>Contemporain</v>
          </cell>
          <cell r="O95" t="str">
            <v>Canapé d'angle fixe droit</v>
          </cell>
          <cell r="P95" t="str">
            <v>Canapé d'angle fixe MADELEINE</v>
          </cell>
          <cell r="Q95"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5"/>
          <cell r="S95"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5" t="str">
            <v>Tissu doux</v>
          </cell>
          <cell r="U95" t="str">
            <v>Pieds en bois</v>
          </cell>
          <cell r="V95" t="str">
            <v xml:space="preserve">Pieds wengé </v>
          </cell>
          <cell r="W95" t="str">
            <v>Tendance</v>
          </cell>
          <cell r="X95"/>
          <cell r="Y95" t="str">
            <v>Pologne</v>
          </cell>
          <cell r="Z95"/>
          <cell r="AA95" t="str">
            <v>mousse HR 30 kg/m3 et ouate 150 g/m2</v>
          </cell>
          <cell r="AB95" t="str">
            <v>coussins remplis de flocons de mousse</v>
          </cell>
          <cell r="AC95"/>
          <cell r="AD95" t="str">
            <v>-</v>
          </cell>
          <cell r="AE95" t="str">
            <v>-</v>
          </cell>
          <cell r="AF95"/>
          <cell r="AG95"/>
          <cell r="AH95" t="str">
            <v>-</v>
          </cell>
          <cell r="AI95" t="str">
            <v>Bois</v>
          </cell>
          <cell r="AJ95">
            <v>240</v>
          </cell>
          <cell r="AK95"/>
          <cell r="AL95"/>
          <cell r="AM95">
            <v>45</v>
          </cell>
          <cell r="AN95"/>
          <cell r="AO95"/>
          <cell r="AP95">
            <v>72</v>
          </cell>
          <cell r="AQ95">
            <v>13</v>
          </cell>
          <cell r="AR95">
            <v>49</v>
          </cell>
          <cell r="AS95" t="str">
            <v>canapé - 53 cm; meridienne - 118 cm</v>
          </cell>
          <cell r="AT95"/>
          <cell r="AU95"/>
          <cell r="AV95">
            <v>22</v>
          </cell>
          <cell r="AW95" t="str">
            <v>wengé</v>
          </cell>
          <cell r="AX95" t="str">
            <v>NON</v>
          </cell>
          <cell r="AY95"/>
          <cell r="AZ95" t="str">
            <v>NON</v>
          </cell>
          <cell r="BA95"/>
          <cell r="BB95"/>
          <cell r="BC95"/>
          <cell r="BD95"/>
          <cell r="BE95"/>
          <cell r="BF95"/>
          <cell r="BG95"/>
          <cell r="BH95" t="str">
            <v>NON</v>
          </cell>
          <cell r="BI95" t="str">
            <v>Assise : mousse polyuréthane et ouate
Dossier: flocons de mousse et ouate</v>
          </cell>
          <cell r="BJ95" t="str">
            <v xml:space="preserve">Assise : 30kg/m3
</v>
          </cell>
          <cell r="BK95">
            <v>268</v>
          </cell>
          <cell r="BL95">
            <v>152</v>
          </cell>
          <cell r="BM95">
            <v>92</v>
          </cell>
          <cell r="BN95"/>
          <cell r="BO95">
            <v>72.2</v>
          </cell>
          <cell r="BP95">
            <v>78.8</v>
          </cell>
          <cell r="BQ95"/>
          <cell r="BR95">
            <v>1.85</v>
          </cell>
          <cell r="BS95">
            <v>2</v>
          </cell>
          <cell r="BT95">
            <v>177</v>
          </cell>
          <cell r="BU95">
            <v>91</v>
          </cell>
          <cell r="BV95">
            <v>60</v>
          </cell>
          <cell r="BW95">
            <v>41.6</v>
          </cell>
          <cell r="BX95">
            <v>96</v>
          </cell>
          <cell r="BY95">
            <v>154</v>
          </cell>
          <cell r="BZ95">
            <v>60</v>
          </cell>
          <cell r="CA95">
            <v>37.200000000000003</v>
          </cell>
          <cell r="CB95"/>
          <cell r="CC95"/>
          <cell r="CD95"/>
          <cell r="CE95"/>
          <cell r="CF95"/>
          <cell r="CG95"/>
          <cell r="CH95"/>
          <cell r="CI95"/>
          <cell r="CJ95"/>
          <cell r="CK95"/>
          <cell r="CL95"/>
          <cell r="CM95"/>
          <cell r="CN95"/>
          <cell r="CO95"/>
          <cell r="CP95"/>
          <cell r="CQ95"/>
          <cell r="CR95"/>
          <cell r="CS95"/>
          <cell r="CT95"/>
          <cell r="CU95"/>
          <cell r="CV95">
            <v>426</v>
          </cell>
        </row>
        <row r="96">
          <cell r="C96">
            <v>3666270039910</v>
          </cell>
          <cell r="D96"/>
          <cell r="E96" t="str">
            <v>NOVEL</v>
          </cell>
          <cell r="F96" t="str">
            <v>MADELAINE</v>
          </cell>
          <cell r="G96" t="str">
            <v>TRINITY 3</v>
          </cell>
          <cell r="H96" t="str">
            <v>Beige</v>
          </cell>
          <cell r="I96" t="str">
            <v>Tissu</v>
          </cell>
          <cell r="J96"/>
          <cell r="K96"/>
          <cell r="L96"/>
          <cell r="M96"/>
          <cell r="N96" t="str">
            <v>Contemporain</v>
          </cell>
          <cell r="O96" t="str">
            <v>Canapé d'angle fixe droit</v>
          </cell>
          <cell r="P96" t="str">
            <v>Canapé d'angle fixe MADELEINE</v>
          </cell>
          <cell r="Q96"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6"/>
          <cell r="S96"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6" t="str">
            <v>Tissu doux</v>
          </cell>
          <cell r="U96" t="str">
            <v>Pieds en bois</v>
          </cell>
          <cell r="V96" t="str">
            <v xml:space="preserve">Pieds wengé </v>
          </cell>
          <cell r="W96" t="str">
            <v>Tendance</v>
          </cell>
          <cell r="X96"/>
          <cell r="Y96" t="str">
            <v>Pologne</v>
          </cell>
          <cell r="Z96"/>
          <cell r="AA96" t="str">
            <v>mousse HR 30 kg/m3 et ouate 150 g/m2</v>
          </cell>
          <cell r="AB96" t="str">
            <v>coussins remplis de flocons de mousse</v>
          </cell>
          <cell r="AC96"/>
          <cell r="AD96" t="str">
            <v>-</v>
          </cell>
          <cell r="AE96" t="str">
            <v>-</v>
          </cell>
          <cell r="AF96"/>
          <cell r="AG96"/>
          <cell r="AH96" t="str">
            <v>-</v>
          </cell>
          <cell r="AI96" t="str">
            <v>Bois</v>
          </cell>
          <cell r="AJ96">
            <v>240</v>
          </cell>
          <cell r="AK96"/>
          <cell r="AL96"/>
          <cell r="AM96">
            <v>45</v>
          </cell>
          <cell r="AN96"/>
          <cell r="AO96"/>
          <cell r="AP96">
            <v>72</v>
          </cell>
          <cell r="AQ96">
            <v>13</v>
          </cell>
          <cell r="AR96">
            <v>49</v>
          </cell>
          <cell r="AS96" t="str">
            <v>canapé - 53 cm; meridienne - 118 cm</v>
          </cell>
          <cell r="AT96"/>
          <cell r="AU96"/>
          <cell r="AV96">
            <v>22</v>
          </cell>
          <cell r="AW96" t="str">
            <v>wengé</v>
          </cell>
          <cell r="AX96" t="str">
            <v>NON</v>
          </cell>
          <cell r="AY96"/>
          <cell r="AZ96" t="str">
            <v>NON</v>
          </cell>
          <cell r="BA96"/>
          <cell r="BB96"/>
          <cell r="BC96"/>
          <cell r="BD96"/>
          <cell r="BE96"/>
          <cell r="BF96"/>
          <cell r="BG96"/>
          <cell r="BH96" t="str">
            <v>NON</v>
          </cell>
          <cell r="BI96" t="str">
            <v>Assise : mousse polyuréthane et ouate
Dossier: flocons de mousse et ouate</v>
          </cell>
          <cell r="BJ96" t="str">
            <v xml:space="preserve">Assise : 30kg/m3
</v>
          </cell>
          <cell r="BK96">
            <v>268</v>
          </cell>
          <cell r="BL96">
            <v>152</v>
          </cell>
          <cell r="BM96">
            <v>92</v>
          </cell>
          <cell r="BN96"/>
          <cell r="BO96">
            <v>72.2</v>
          </cell>
          <cell r="BP96">
            <v>78.8</v>
          </cell>
          <cell r="BQ96"/>
          <cell r="BR96">
            <v>1.85</v>
          </cell>
          <cell r="BS96">
            <v>2</v>
          </cell>
          <cell r="BT96">
            <v>177</v>
          </cell>
          <cell r="BU96">
            <v>91</v>
          </cell>
          <cell r="BV96">
            <v>60</v>
          </cell>
          <cell r="BW96">
            <v>41.6</v>
          </cell>
          <cell r="BX96">
            <v>96</v>
          </cell>
          <cell r="BY96">
            <v>154</v>
          </cell>
          <cell r="BZ96">
            <v>60</v>
          </cell>
          <cell r="CA96">
            <v>37.200000000000003</v>
          </cell>
          <cell r="CB96"/>
          <cell r="CC96"/>
          <cell r="CD96"/>
          <cell r="CE96"/>
          <cell r="CF96"/>
          <cell r="CG96"/>
          <cell r="CH96"/>
          <cell r="CI96"/>
          <cell r="CJ96"/>
          <cell r="CK96"/>
          <cell r="CL96"/>
          <cell r="CM96"/>
          <cell r="CN96"/>
          <cell r="CO96"/>
          <cell r="CP96"/>
          <cell r="CQ96"/>
          <cell r="CR96"/>
          <cell r="CS96"/>
          <cell r="CT96"/>
          <cell r="CU96"/>
          <cell r="CV96">
            <v>426</v>
          </cell>
        </row>
        <row r="97">
          <cell r="C97">
            <v>3666270039903</v>
          </cell>
          <cell r="D97"/>
          <cell r="E97" t="str">
            <v>NOVEL</v>
          </cell>
          <cell r="F97" t="str">
            <v>MADELAINE</v>
          </cell>
          <cell r="G97" t="str">
            <v>TRINITY 23</v>
          </cell>
          <cell r="H97" t="str">
            <v>Rose</v>
          </cell>
          <cell r="I97" t="str">
            <v>Tissu</v>
          </cell>
          <cell r="J97"/>
          <cell r="K97"/>
          <cell r="L97"/>
          <cell r="M97"/>
          <cell r="N97" t="str">
            <v>Contemporain</v>
          </cell>
          <cell r="O97" t="str">
            <v>Canapé d'angle fixe droit</v>
          </cell>
          <cell r="P97" t="str">
            <v>Canapé d'angle fixe MADELEINE</v>
          </cell>
          <cell r="Q97"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7"/>
          <cell r="S97"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7" t="str">
            <v>Tissu doux</v>
          </cell>
          <cell r="U97" t="str">
            <v>Pieds en bois</v>
          </cell>
          <cell r="V97" t="str">
            <v xml:space="preserve">Pieds wengé </v>
          </cell>
          <cell r="W97" t="str">
            <v>Tendance</v>
          </cell>
          <cell r="X97"/>
          <cell r="Y97" t="str">
            <v>Pologne</v>
          </cell>
          <cell r="Z97"/>
          <cell r="AA97" t="str">
            <v>mousse HR 30 kg/m3 et ouate 150 g/m2</v>
          </cell>
          <cell r="AB97" t="str">
            <v>coussins remplis de flocons de mousse</v>
          </cell>
          <cell r="AC97"/>
          <cell r="AD97" t="str">
            <v>-</v>
          </cell>
          <cell r="AE97" t="str">
            <v>-</v>
          </cell>
          <cell r="AF97"/>
          <cell r="AG97"/>
          <cell r="AH97" t="str">
            <v>-</v>
          </cell>
          <cell r="AI97" t="str">
            <v>Bois</v>
          </cell>
          <cell r="AJ97">
            <v>240</v>
          </cell>
          <cell r="AK97"/>
          <cell r="AL97"/>
          <cell r="AM97">
            <v>45</v>
          </cell>
          <cell r="AN97"/>
          <cell r="AO97"/>
          <cell r="AP97">
            <v>72</v>
          </cell>
          <cell r="AQ97">
            <v>13</v>
          </cell>
          <cell r="AR97">
            <v>49</v>
          </cell>
          <cell r="AS97" t="str">
            <v>canapé - 53 cm; meridienne - 118 cm</v>
          </cell>
          <cell r="AT97"/>
          <cell r="AU97"/>
          <cell r="AV97">
            <v>22</v>
          </cell>
          <cell r="AW97" t="str">
            <v>wengé</v>
          </cell>
          <cell r="AX97" t="str">
            <v>NON</v>
          </cell>
          <cell r="AY97"/>
          <cell r="AZ97" t="str">
            <v>NON</v>
          </cell>
          <cell r="BA97"/>
          <cell r="BB97"/>
          <cell r="BC97"/>
          <cell r="BD97"/>
          <cell r="BE97"/>
          <cell r="BF97"/>
          <cell r="BG97"/>
          <cell r="BH97" t="str">
            <v>NON</v>
          </cell>
          <cell r="BI97" t="str">
            <v>Assise : mousse polyuréthane et ouate
Dossier: flocons de mousse et ouate</v>
          </cell>
          <cell r="BJ97" t="str">
            <v xml:space="preserve">Assise : 30kg/m3
</v>
          </cell>
          <cell r="BK97">
            <v>268</v>
          </cell>
          <cell r="BL97">
            <v>152</v>
          </cell>
          <cell r="BM97">
            <v>92</v>
          </cell>
          <cell r="BN97"/>
          <cell r="BO97">
            <v>72.2</v>
          </cell>
          <cell r="BP97">
            <v>78.8</v>
          </cell>
          <cell r="BQ97"/>
          <cell r="BR97">
            <v>1.85</v>
          </cell>
          <cell r="BS97">
            <v>2</v>
          </cell>
          <cell r="BT97">
            <v>177</v>
          </cell>
          <cell r="BU97">
            <v>91</v>
          </cell>
          <cell r="BV97">
            <v>60</v>
          </cell>
          <cell r="BW97">
            <v>41.6</v>
          </cell>
          <cell r="BX97">
            <v>96</v>
          </cell>
          <cell r="BY97">
            <v>154</v>
          </cell>
          <cell r="BZ97">
            <v>60</v>
          </cell>
          <cell r="CA97">
            <v>37.200000000000003</v>
          </cell>
          <cell r="CB97"/>
          <cell r="CC97"/>
          <cell r="CD97"/>
          <cell r="CE97"/>
          <cell r="CF97"/>
          <cell r="CG97"/>
          <cell r="CH97"/>
          <cell r="CI97"/>
          <cell r="CJ97"/>
          <cell r="CK97"/>
          <cell r="CL97"/>
          <cell r="CM97"/>
          <cell r="CN97"/>
          <cell r="CO97"/>
          <cell r="CP97"/>
          <cell r="CQ97"/>
          <cell r="CR97"/>
          <cell r="CS97"/>
          <cell r="CT97"/>
          <cell r="CU97"/>
          <cell r="CV97">
            <v>426</v>
          </cell>
        </row>
        <row r="98">
          <cell r="C98">
            <v>3666270039897</v>
          </cell>
          <cell r="D98"/>
          <cell r="E98" t="str">
            <v>NOVEL</v>
          </cell>
          <cell r="F98" t="str">
            <v>MADELAINE</v>
          </cell>
          <cell r="G98" t="str">
            <v>TRINITY 31</v>
          </cell>
          <cell r="H98" t="str">
            <v>Marine</v>
          </cell>
          <cell r="I98" t="str">
            <v>Tissu</v>
          </cell>
          <cell r="J98"/>
          <cell r="K98"/>
          <cell r="L98"/>
          <cell r="M98"/>
          <cell r="N98" t="str">
            <v>Contemporain</v>
          </cell>
          <cell r="O98" t="str">
            <v>Canapé d'angle fixe droit</v>
          </cell>
          <cell r="P98" t="str">
            <v>Canapé d'angle fixe MADELEINE</v>
          </cell>
          <cell r="Q98"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8"/>
          <cell r="S98"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8" t="str">
            <v>Tissu doux</v>
          </cell>
          <cell r="U98" t="str">
            <v>Pieds en bois</v>
          </cell>
          <cell r="V98" t="str">
            <v xml:space="preserve">Pieds wengé </v>
          </cell>
          <cell r="W98" t="str">
            <v>Tendance</v>
          </cell>
          <cell r="X98"/>
          <cell r="Y98" t="str">
            <v>Pologne</v>
          </cell>
          <cell r="Z98"/>
          <cell r="AA98" t="str">
            <v>mousse HR 30 kg/m3 et ouate 150 g/m2</v>
          </cell>
          <cell r="AB98" t="str">
            <v>coussins remplis de flocons de mousse</v>
          </cell>
          <cell r="AC98"/>
          <cell r="AD98" t="str">
            <v>-</v>
          </cell>
          <cell r="AE98" t="str">
            <v>-</v>
          </cell>
          <cell r="AF98"/>
          <cell r="AG98"/>
          <cell r="AH98" t="str">
            <v>-</v>
          </cell>
          <cell r="AI98" t="str">
            <v>Bois</v>
          </cell>
          <cell r="AJ98">
            <v>240</v>
          </cell>
          <cell r="AK98"/>
          <cell r="AL98"/>
          <cell r="AM98">
            <v>45</v>
          </cell>
          <cell r="AN98"/>
          <cell r="AO98"/>
          <cell r="AP98">
            <v>72</v>
          </cell>
          <cell r="AQ98">
            <v>13</v>
          </cell>
          <cell r="AR98">
            <v>49</v>
          </cell>
          <cell r="AS98" t="str">
            <v>canapé - 53 cm; meridienne - 118 cm</v>
          </cell>
          <cell r="AT98"/>
          <cell r="AU98"/>
          <cell r="AV98">
            <v>22</v>
          </cell>
          <cell r="AW98" t="str">
            <v>wengé</v>
          </cell>
          <cell r="AX98" t="str">
            <v>NON</v>
          </cell>
          <cell r="AY98"/>
          <cell r="AZ98" t="str">
            <v>NON</v>
          </cell>
          <cell r="BA98"/>
          <cell r="BB98"/>
          <cell r="BC98"/>
          <cell r="BD98"/>
          <cell r="BE98"/>
          <cell r="BF98"/>
          <cell r="BG98"/>
          <cell r="BH98" t="str">
            <v>NON</v>
          </cell>
          <cell r="BI98" t="str">
            <v>Assise : mousse polyuréthane et ouate
Dossier: flocons de mousse et ouate</v>
          </cell>
          <cell r="BJ98" t="str">
            <v xml:space="preserve">Assise : 30kg/m3
</v>
          </cell>
          <cell r="BK98">
            <v>268</v>
          </cell>
          <cell r="BL98">
            <v>152</v>
          </cell>
          <cell r="BM98">
            <v>92</v>
          </cell>
          <cell r="BN98"/>
          <cell r="BO98">
            <v>72.2</v>
          </cell>
          <cell r="BP98">
            <v>78.8</v>
          </cell>
          <cell r="BQ98"/>
          <cell r="BR98">
            <v>1.85</v>
          </cell>
          <cell r="BS98">
            <v>2</v>
          </cell>
          <cell r="BT98">
            <v>177</v>
          </cell>
          <cell r="BU98">
            <v>91</v>
          </cell>
          <cell r="BV98">
            <v>60</v>
          </cell>
          <cell r="BW98">
            <v>41.6</v>
          </cell>
          <cell r="BX98">
            <v>96</v>
          </cell>
          <cell r="BY98">
            <v>154</v>
          </cell>
          <cell r="BZ98">
            <v>60</v>
          </cell>
          <cell r="CA98">
            <v>37.200000000000003</v>
          </cell>
          <cell r="CB98"/>
          <cell r="CC98"/>
          <cell r="CD98"/>
          <cell r="CE98"/>
          <cell r="CF98"/>
          <cell r="CG98"/>
          <cell r="CH98"/>
          <cell r="CI98"/>
          <cell r="CJ98"/>
          <cell r="CK98"/>
          <cell r="CL98"/>
          <cell r="CM98"/>
          <cell r="CN98"/>
          <cell r="CO98"/>
          <cell r="CP98"/>
          <cell r="CQ98"/>
          <cell r="CR98"/>
          <cell r="CS98"/>
          <cell r="CT98"/>
          <cell r="CU98"/>
          <cell r="CV98">
            <v>426</v>
          </cell>
        </row>
        <row r="99">
          <cell r="C99">
            <v>3666270039880</v>
          </cell>
          <cell r="D99"/>
          <cell r="E99" t="str">
            <v>NOVEL</v>
          </cell>
          <cell r="F99" t="str">
            <v>MADELAINE</v>
          </cell>
          <cell r="G99" t="str">
            <v>TRINITY 27</v>
          </cell>
          <cell r="H99" t="str">
            <v>Vert olive</v>
          </cell>
          <cell r="I99" t="str">
            <v>Tissu</v>
          </cell>
          <cell r="J99"/>
          <cell r="K99"/>
          <cell r="L99"/>
          <cell r="M99"/>
          <cell r="N99" t="str">
            <v>Contemporain</v>
          </cell>
          <cell r="O99" t="str">
            <v>Canapé d'angle fixe droit</v>
          </cell>
          <cell r="P99" t="str">
            <v>Canapé d'angle fixe MADELEINE</v>
          </cell>
          <cell r="Q99"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99"/>
          <cell r="S99"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99" t="str">
            <v>Tissu doux</v>
          </cell>
          <cell r="U99" t="str">
            <v>Pieds en bois</v>
          </cell>
          <cell r="V99" t="str">
            <v xml:space="preserve">Pieds wengé </v>
          </cell>
          <cell r="W99" t="str">
            <v>Tendance</v>
          </cell>
          <cell r="X99"/>
          <cell r="Y99" t="str">
            <v>Pologne</v>
          </cell>
          <cell r="Z99"/>
          <cell r="AA99" t="str">
            <v>mousse HR 30 kg/m3 et ouate 150 g/m2</v>
          </cell>
          <cell r="AB99" t="str">
            <v>coussins remplis de flocons de mousse</v>
          </cell>
          <cell r="AC99"/>
          <cell r="AD99" t="str">
            <v>-</v>
          </cell>
          <cell r="AE99" t="str">
            <v>-</v>
          </cell>
          <cell r="AF99"/>
          <cell r="AG99"/>
          <cell r="AH99" t="str">
            <v>-</v>
          </cell>
          <cell r="AI99" t="str">
            <v>Bois</v>
          </cell>
          <cell r="AJ99">
            <v>240</v>
          </cell>
          <cell r="AK99"/>
          <cell r="AL99"/>
          <cell r="AM99">
            <v>45</v>
          </cell>
          <cell r="AN99"/>
          <cell r="AO99"/>
          <cell r="AP99">
            <v>72</v>
          </cell>
          <cell r="AQ99">
            <v>13</v>
          </cell>
          <cell r="AR99">
            <v>49</v>
          </cell>
          <cell r="AS99" t="str">
            <v>canapé - 53 cm; meridienne - 118 cm</v>
          </cell>
          <cell r="AT99"/>
          <cell r="AU99"/>
          <cell r="AV99">
            <v>22</v>
          </cell>
          <cell r="AW99" t="str">
            <v>wengé</v>
          </cell>
          <cell r="AX99" t="str">
            <v>NON</v>
          </cell>
          <cell r="AY99"/>
          <cell r="AZ99" t="str">
            <v>NON</v>
          </cell>
          <cell r="BA99"/>
          <cell r="BB99"/>
          <cell r="BC99"/>
          <cell r="BD99"/>
          <cell r="BE99"/>
          <cell r="BF99"/>
          <cell r="BG99"/>
          <cell r="BH99" t="str">
            <v>NON</v>
          </cell>
          <cell r="BI99" t="str">
            <v>Assise : mousse polyuréthane et ouate
Dossier: flocons de mousse et ouate</v>
          </cell>
          <cell r="BJ99" t="str">
            <v xml:space="preserve">Assise : 30kg/m3
</v>
          </cell>
          <cell r="BK99">
            <v>268</v>
          </cell>
          <cell r="BL99">
            <v>152</v>
          </cell>
          <cell r="BM99">
            <v>92</v>
          </cell>
          <cell r="BN99"/>
          <cell r="BO99">
            <v>72.2</v>
          </cell>
          <cell r="BP99">
            <v>78.8</v>
          </cell>
          <cell r="BQ99"/>
          <cell r="BR99">
            <v>1.85</v>
          </cell>
          <cell r="BS99">
            <v>2</v>
          </cell>
          <cell r="BT99">
            <v>177</v>
          </cell>
          <cell r="BU99">
            <v>91</v>
          </cell>
          <cell r="BV99">
            <v>60</v>
          </cell>
          <cell r="BW99">
            <v>41.6</v>
          </cell>
          <cell r="BX99">
            <v>96</v>
          </cell>
          <cell r="BY99">
            <v>154</v>
          </cell>
          <cell r="BZ99">
            <v>60</v>
          </cell>
          <cell r="CA99">
            <v>37.200000000000003</v>
          </cell>
          <cell r="CB99"/>
          <cell r="CC99"/>
          <cell r="CD99"/>
          <cell r="CE99"/>
          <cell r="CF99"/>
          <cell r="CG99"/>
          <cell r="CH99"/>
          <cell r="CI99"/>
          <cell r="CJ99"/>
          <cell r="CK99"/>
          <cell r="CL99"/>
          <cell r="CM99"/>
          <cell r="CN99"/>
          <cell r="CO99"/>
          <cell r="CP99"/>
          <cell r="CQ99"/>
          <cell r="CR99"/>
          <cell r="CS99"/>
          <cell r="CT99"/>
          <cell r="CU99"/>
          <cell r="CV99">
            <v>426</v>
          </cell>
        </row>
        <row r="100">
          <cell r="C100">
            <v>3666270039873</v>
          </cell>
          <cell r="D100"/>
          <cell r="E100" t="str">
            <v>NOVEL</v>
          </cell>
          <cell r="F100"/>
          <cell r="G100" t="str">
            <v>TRINITY 29</v>
          </cell>
          <cell r="H100" t="str">
            <v>Bleu canard</v>
          </cell>
          <cell r="I100" t="str">
            <v>Tissu</v>
          </cell>
          <cell r="J100"/>
          <cell r="K100"/>
          <cell r="L100"/>
          <cell r="M100"/>
          <cell r="N100" t="str">
            <v>Contemporain</v>
          </cell>
          <cell r="O100" t="str">
            <v>Canapé d'angle fixe droit</v>
          </cell>
          <cell r="P100" t="str">
            <v>Canapé d'angle fixe MADELEINE</v>
          </cell>
          <cell r="Q100"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0"/>
          <cell r="S100"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0" t="str">
            <v>Tissu doux</v>
          </cell>
          <cell r="U100" t="str">
            <v>Pieds en bois</v>
          </cell>
          <cell r="V100" t="str">
            <v xml:space="preserve">Pieds wengé </v>
          </cell>
          <cell r="W100" t="str">
            <v>Tendance</v>
          </cell>
          <cell r="X100"/>
          <cell r="Y100" t="str">
            <v>Pologne</v>
          </cell>
          <cell r="Z100"/>
          <cell r="AA100" t="str">
            <v>mousse HR 30 kg/m3 et ouate 150 g/m2</v>
          </cell>
          <cell r="AB100" t="str">
            <v>coussins remplis de flocons de mousse</v>
          </cell>
          <cell r="AC100"/>
          <cell r="AD100" t="str">
            <v>-</v>
          </cell>
          <cell r="AE100" t="str">
            <v>-</v>
          </cell>
          <cell r="AF100"/>
          <cell r="AG100"/>
          <cell r="AH100" t="str">
            <v>-</v>
          </cell>
          <cell r="AI100" t="str">
            <v>Bois</v>
          </cell>
          <cell r="AJ100">
            <v>240</v>
          </cell>
          <cell r="AK100"/>
          <cell r="AL100"/>
          <cell r="AM100">
            <v>45</v>
          </cell>
          <cell r="AN100"/>
          <cell r="AO100"/>
          <cell r="AP100">
            <v>72</v>
          </cell>
          <cell r="AQ100">
            <v>13</v>
          </cell>
          <cell r="AR100">
            <v>49</v>
          </cell>
          <cell r="AS100" t="str">
            <v>canapé - 53 cm; meridienne - 118 cm</v>
          </cell>
          <cell r="AT100"/>
          <cell r="AU100"/>
          <cell r="AV100">
            <v>22</v>
          </cell>
          <cell r="AW100" t="str">
            <v>wengé</v>
          </cell>
          <cell r="AX100" t="str">
            <v>NON</v>
          </cell>
          <cell r="AY100"/>
          <cell r="AZ100" t="str">
            <v>NON</v>
          </cell>
          <cell r="BA100"/>
          <cell r="BB100"/>
          <cell r="BC100"/>
          <cell r="BD100"/>
          <cell r="BE100"/>
          <cell r="BF100"/>
          <cell r="BG100"/>
          <cell r="BH100" t="str">
            <v>NON</v>
          </cell>
          <cell r="BI100" t="str">
            <v>Assise : mousse polyuréthane et ouate
Dossier: flocons de mousse et ouate</v>
          </cell>
          <cell r="BJ100" t="str">
            <v xml:space="preserve">Assise : 30kg/m3
</v>
          </cell>
          <cell r="BK100">
            <v>268</v>
          </cell>
          <cell r="BL100">
            <v>152</v>
          </cell>
          <cell r="BM100">
            <v>92</v>
          </cell>
          <cell r="BN100"/>
          <cell r="BO100">
            <v>72.2</v>
          </cell>
          <cell r="BP100">
            <v>78.8</v>
          </cell>
          <cell r="BQ100"/>
          <cell r="BR100">
            <v>1.85</v>
          </cell>
          <cell r="BS100">
            <v>2</v>
          </cell>
          <cell r="BT100">
            <v>177</v>
          </cell>
          <cell r="BU100">
            <v>91</v>
          </cell>
          <cell r="BV100">
            <v>60</v>
          </cell>
          <cell r="BW100">
            <v>41.6</v>
          </cell>
          <cell r="BX100">
            <v>96</v>
          </cell>
          <cell r="BY100">
            <v>154</v>
          </cell>
          <cell r="BZ100">
            <v>60</v>
          </cell>
          <cell r="CA100">
            <v>37.200000000000003</v>
          </cell>
          <cell r="CB100"/>
          <cell r="CC100"/>
          <cell r="CD100"/>
          <cell r="CE100"/>
          <cell r="CF100"/>
          <cell r="CG100"/>
          <cell r="CH100"/>
          <cell r="CI100"/>
          <cell r="CJ100"/>
          <cell r="CK100"/>
          <cell r="CL100"/>
          <cell r="CM100"/>
          <cell r="CN100"/>
          <cell r="CO100"/>
          <cell r="CP100"/>
          <cell r="CQ100"/>
          <cell r="CR100"/>
          <cell r="CS100"/>
          <cell r="CT100"/>
          <cell r="CU100"/>
          <cell r="CV100">
            <v>426</v>
          </cell>
        </row>
        <row r="101">
          <cell r="C101">
            <v>3666270039866</v>
          </cell>
          <cell r="D101"/>
          <cell r="E101" t="str">
            <v>NOVEL</v>
          </cell>
          <cell r="F101" t="str">
            <v>MADELAINE</v>
          </cell>
          <cell r="G101" t="str">
            <v>TRINITY 28</v>
          </cell>
          <cell r="H101" t="str">
            <v>Vert</v>
          </cell>
          <cell r="I101" t="str">
            <v>Tissu</v>
          </cell>
          <cell r="J101"/>
          <cell r="K101"/>
          <cell r="L101"/>
          <cell r="M101"/>
          <cell r="N101" t="str">
            <v>Contemporain</v>
          </cell>
          <cell r="O101" t="str">
            <v>Canapé d'angle fixe gauche</v>
          </cell>
          <cell r="P101" t="str">
            <v>Canapé d'angle fixe MADELEINE</v>
          </cell>
          <cell r="Q101"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1"/>
          <cell r="S101"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1" t="str">
            <v>Tissu doux</v>
          </cell>
          <cell r="U101" t="str">
            <v>Pieds en bois</v>
          </cell>
          <cell r="V101" t="str">
            <v xml:space="preserve">Pieds wengé </v>
          </cell>
          <cell r="W101" t="str">
            <v>Tendance</v>
          </cell>
          <cell r="X101"/>
          <cell r="Y101" t="str">
            <v>Pologne</v>
          </cell>
          <cell r="Z101"/>
          <cell r="AA101" t="str">
            <v>mousse HR 30 kg/m3 et ouate 150 g/m2</v>
          </cell>
          <cell r="AB101" t="str">
            <v>coussins remplis de flocons de mousse</v>
          </cell>
          <cell r="AC101"/>
          <cell r="AD101" t="str">
            <v>-</v>
          </cell>
          <cell r="AE101" t="str">
            <v>-</v>
          </cell>
          <cell r="AF101"/>
          <cell r="AG101"/>
          <cell r="AH101" t="str">
            <v>-</v>
          </cell>
          <cell r="AI101" t="str">
            <v>Bois</v>
          </cell>
          <cell r="AJ101">
            <v>240</v>
          </cell>
          <cell r="AK101"/>
          <cell r="AL101"/>
          <cell r="AM101">
            <v>45</v>
          </cell>
          <cell r="AN101"/>
          <cell r="AO101"/>
          <cell r="AP101">
            <v>72</v>
          </cell>
          <cell r="AQ101">
            <v>13</v>
          </cell>
          <cell r="AR101">
            <v>49</v>
          </cell>
          <cell r="AS101" t="str">
            <v>canapé - 53 cm; meridienne - 118 cm</v>
          </cell>
          <cell r="AT101"/>
          <cell r="AU101"/>
          <cell r="AV101">
            <v>22</v>
          </cell>
          <cell r="AW101" t="str">
            <v>wengé</v>
          </cell>
          <cell r="AX101" t="str">
            <v>NON</v>
          </cell>
          <cell r="AY101"/>
          <cell r="AZ101" t="str">
            <v>NON</v>
          </cell>
          <cell r="BA101"/>
          <cell r="BB101"/>
          <cell r="BC101"/>
          <cell r="BD101"/>
          <cell r="BE101"/>
          <cell r="BF101"/>
          <cell r="BG101"/>
          <cell r="BH101" t="str">
            <v>NON</v>
          </cell>
          <cell r="BI101" t="str">
            <v>Assise : mousse polyuréthane et ouate
Dossier: flocons de mousse et ouate</v>
          </cell>
          <cell r="BJ101" t="str">
            <v xml:space="preserve">Assise : 30kg/m3
</v>
          </cell>
          <cell r="BK101">
            <v>268</v>
          </cell>
          <cell r="BL101">
            <v>152</v>
          </cell>
          <cell r="BM101">
            <v>92</v>
          </cell>
          <cell r="BN101"/>
          <cell r="BO101">
            <v>72.2</v>
          </cell>
          <cell r="BP101">
            <v>78.8</v>
          </cell>
          <cell r="BQ101"/>
          <cell r="BR101">
            <v>1.85</v>
          </cell>
          <cell r="BS101">
            <v>2</v>
          </cell>
          <cell r="BT101">
            <v>177</v>
          </cell>
          <cell r="BU101">
            <v>91</v>
          </cell>
          <cell r="BV101">
            <v>60</v>
          </cell>
          <cell r="BW101">
            <v>41.6</v>
          </cell>
          <cell r="BX101">
            <v>96</v>
          </cell>
          <cell r="BY101">
            <v>154</v>
          </cell>
          <cell r="BZ101">
            <v>60</v>
          </cell>
          <cell r="CA101">
            <v>37.200000000000003</v>
          </cell>
          <cell r="CB101"/>
          <cell r="CC101"/>
          <cell r="CD101"/>
          <cell r="CE101"/>
          <cell r="CF101"/>
          <cell r="CG101"/>
          <cell r="CH101"/>
          <cell r="CI101"/>
          <cell r="CJ101"/>
          <cell r="CK101"/>
          <cell r="CL101"/>
          <cell r="CM101"/>
          <cell r="CN101"/>
          <cell r="CO101"/>
          <cell r="CP101"/>
          <cell r="CQ101"/>
          <cell r="CR101"/>
          <cell r="CS101"/>
          <cell r="CT101"/>
          <cell r="CU101"/>
          <cell r="CV101">
            <v>426</v>
          </cell>
        </row>
        <row r="102">
          <cell r="C102">
            <v>3666270039859</v>
          </cell>
          <cell r="D102"/>
          <cell r="E102" t="str">
            <v>NOVEL</v>
          </cell>
          <cell r="F102" t="str">
            <v>MADELAINE</v>
          </cell>
          <cell r="G102" t="str">
            <v>TRINITY 25</v>
          </cell>
          <cell r="H102" t="str">
            <v>Terra cotta</v>
          </cell>
          <cell r="I102" t="str">
            <v>Tissu</v>
          </cell>
          <cell r="J102"/>
          <cell r="K102"/>
          <cell r="L102"/>
          <cell r="M102"/>
          <cell r="N102" t="str">
            <v>Contemporain</v>
          </cell>
          <cell r="O102" t="str">
            <v>Canapé d'angle fixe gauche</v>
          </cell>
          <cell r="P102" t="str">
            <v>Canapé d'angle fixe MADELEINE</v>
          </cell>
          <cell r="Q102"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2"/>
          <cell r="S102"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2" t="str">
            <v>Tissu doux</v>
          </cell>
          <cell r="U102" t="str">
            <v>Pieds en bois</v>
          </cell>
          <cell r="V102" t="str">
            <v xml:space="preserve">Pieds wengé </v>
          </cell>
          <cell r="W102" t="str">
            <v>Tendance</v>
          </cell>
          <cell r="X102"/>
          <cell r="Y102" t="str">
            <v>Pologne</v>
          </cell>
          <cell r="Z102"/>
          <cell r="AA102" t="str">
            <v>mousse HR 30 kg/m3 et ouate 150 g/m2</v>
          </cell>
          <cell r="AB102" t="str">
            <v>coussins remplis de flocons de mousse</v>
          </cell>
          <cell r="AC102"/>
          <cell r="AD102" t="str">
            <v>-</v>
          </cell>
          <cell r="AE102" t="str">
            <v>-</v>
          </cell>
          <cell r="AF102"/>
          <cell r="AG102"/>
          <cell r="AH102" t="str">
            <v>-</v>
          </cell>
          <cell r="AI102" t="str">
            <v>Bois</v>
          </cell>
          <cell r="AJ102">
            <v>240</v>
          </cell>
          <cell r="AK102"/>
          <cell r="AL102"/>
          <cell r="AM102">
            <v>45</v>
          </cell>
          <cell r="AN102"/>
          <cell r="AO102"/>
          <cell r="AP102">
            <v>72</v>
          </cell>
          <cell r="AQ102">
            <v>13</v>
          </cell>
          <cell r="AR102">
            <v>49</v>
          </cell>
          <cell r="AS102" t="str">
            <v>canapé - 53 cm; meridienne - 118 cm</v>
          </cell>
          <cell r="AT102"/>
          <cell r="AU102"/>
          <cell r="AV102">
            <v>22</v>
          </cell>
          <cell r="AW102" t="str">
            <v>wengé</v>
          </cell>
          <cell r="AX102" t="str">
            <v>NON</v>
          </cell>
          <cell r="AY102"/>
          <cell r="AZ102" t="str">
            <v>NON</v>
          </cell>
          <cell r="BA102"/>
          <cell r="BB102"/>
          <cell r="BC102"/>
          <cell r="BD102"/>
          <cell r="BE102"/>
          <cell r="BF102"/>
          <cell r="BG102"/>
          <cell r="BH102" t="str">
            <v>NON</v>
          </cell>
          <cell r="BI102" t="str">
            <v>Assise : mousse polyuréthane et ouate
Dossier: flocons de mousse et ouate</v>
          </cell>
          <cell r="BJ102" t="str">
            <v xml:space="preserve">Assise : 30kg/m3
</v>
          </cell>
          <cell r="BK102">
            <v>268</v>
          </cell>
          <cell r="BL102">
            <v>152</v>
          </cell>
          <cell r="BM102">
            <v>92</v>
          </cell>
          <cell r="BN102"/>
          <cell r="BO102">
            <v>72.2</v>
          </cell>
          <cell r="BP102">
            <v>78.8</v>
          </cell>
          <cell r="BQ102"/>
          <cell r="BR102">
            <v>1.85</v>
          </cell>
          <cell r="BS102">
            <v>2</v>
          </cell>
          <cell r="BT102">
            <v>177</v>
          </cell>
          <cell r="BU102">
            <v>91</v>
          </cell>
          <cell r="BV102">
            <v>60</v>
          </cell>
          <cell r="BW102">
            <v>41.6</v>
          </cell>
          <cell r="BX102">
            <v>96</v>
          </cell>
          <cell r="BY102">
            <v>154</v>
          </cell>
          <cell r="BZ102">
            <v>60</v>
          </cell>
          <cell r="CA102">
            <v>37.200000000000003</v>
          </cell>
          <cell r="CB102"/>
          <cell r="CC102"/>
          <cell r="CD102"/>
          <cell r="CE102"/>
          <cell r="CF102"/>
          <cell r="CG102"/>
          <cell r="CH102"/>
          <cell r="CI102"/>
          <cell r="CJ102"/>
          <cell r="CK102"/>
          <cell r="CL102"/>
          <cell r="CM102"/>
          <cell r="CN102"/>
          <cell r="CO102"/>
          <cell r="CP102"/>
          <cell r="CQ102"/>
          <cell r="CR102"/>
          <cell r="CS102"/>
          <cell r="CT102"/>
          <cell r="CU102"/>
          <cell r="CV102">
            <v>426</v>
          </cell>
        </row>
        <row r="103">
          <cell r="C103">
            <v>3666270039842</v>
          </cell>
          <cell r="D103"/>
          <cell r="E103" t="str">
            <v>NOVEL</v>
          </cell>
          <cell r="F103" t="str">
            <v>MADELAINE</v>
          </cell>
          <cell r="G103" t="str">
            <v>TRINITY 21</v>
          </cell>
          <cell r="H103" t="str">
            <v>Turquoise</v>
          </cell>
          <cell r="I103" t="str">
            <v>Tissu</v>
          </cell>
          <cell r="J103"/>
          <cell r="K103"/>
          <cell r="L103"/>
          <cell r="M103"/>
          <cell r="N103" t="str">
            <v>Contemporain</v>
          </cell>
          <cell r="O103" t="str">
            <v>Canapé d'angle fixe gauche</v>
          </cell>
          <cell r="P103" t="str">
            <v>Canapé d'angle fixe MADELEINE</v>
          </cell>
          <cell r="Q103"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3"/>
          <cell r="S103"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3" t="str">
            <v>Tissu doux</v>
          </cell>
          <cell r="U103" t="str">
            <v>Pieds en bois</v>
          </cell>
          <cell r="V103" t="str">
            <v xml:space="preserve">Pieds wengé </v>
          </cell>
          <cell r="W103" t="str">
            <v>Tendance</v>
          </cell>
          <cell r="X103"/>
          <cell r="Y103" t="str">
            <v>Pologne</v>
          </cell>
          <cell r="Z103"/>
          <cell r="AA103" t="str">
            <v>mousse HR 30 kg/m3 et ouate 150 g/m2</v>
          </cell>
          <cell r="AB103" t="str">
            <v>coussins remplis de flocons de mousse</v>
          </cell>
          <cell r="AC103"/>
          <cell r="AD103" t="str">
            <v>-</v>
          </cell>
          <cell r="AE103" t="str">
            <v>-</v>
          </cell>
          <cell r="AF103"/>
          <cell r="AG103"/>
          <cell r="AH103" t="str">
            <v>-</v>
          </cell>
          <cell r="AI103" t="str">
            <v>Bois</v>
          </cell>
          <cell r="AJ103">
            <v>240</v>
          </cell>
          <cell r="AK103"/>
          <cell r="AL103"/>
          <cell r="AM103">
            <v>45</v>
          </cell>
          <cell r="AN103"/>
          <cell r="AO103"/>
          <cell r="AP103">
            <v>72</v>
          </cell>
          <cell r="AQ103">
            <v>13</v>
          </cell>
          <cell r="AR103">
            <v>49</v>
          </cell>
          <cell r="AS103" t="str">
            <v>canapé - 53 cm; meridienne - 118 cm</v>
          </cell>
          <cell r="AT103"/>
          <cell r="AU103"/>
          <cell r="AV103">
            <v>22</v>
          </cell>
          <cell r="AW103" t="str">
            <v>wengé</v>
          </cell>
          <cell r="AX103" t="str">
            <v>NON</v>
          </cell>
          <cell r="AY103"/>
          <cell r="AZ103" t="str">
            <v>NON</v>
          </cell>
          <cell r="BA103"/>
          <cell r="BB103"/>
          <cell r="BC103"/>
          <cell r="BD103"/>
          <cell r="BE103"/>
          <cell r="BF103"/>
          <cell r="BG103"/>
          <cell r="BH103" t="str">
            <v>NON</v>
          </cell>
          <cell r="BI103" t="str">
            <v>Assise : mousse polyuréthane et ouate
Dossier: flocons de mousse et ouate</v>
          </cell>
          <cell r="BJ103" t="str">
            <v xml:space="preserve">Assise : 30kg/m3
</v>
          </cell>
          <cell r="BK103">
            <v>268</v>
          </cell>
          <cell r="BL103">
            <v>152</v>
          </cell>
          <cell r="BM103">
            <v>92</v>
          </cell>
          <cell r="BN103"/>
          <cell r="BO103">
            <v>72.2</v>
          </cell>
          <cell r="BP103">
            <v>78.8</v>
          </cell>
          <cell r="BQ103"/>
          <cell r="BR103">
            <v>1.85</v>
          </cell>
          <cell r="BS103">
            <v>2</v>
          </cell>
          <cell r="BT103">
            <v>177</v>
          </cell>
          <cell r="BU103">
            <v>91</v>
          </cell>
          <cell r="BV103">
            <v>60</v>
          </cell>
          <cell r="BW103">
            <v>41.6</v>
          </cell>
          <cell r="BX103">
            <v>96</v>
          </cell>
          <cell r="BY103">
            <v>154</v>
          </cell>
          <cell r="BZ103">
            <v>60</v>
          </cell>
          <cell r="CA103">
            <v>37.200000000000003</v>
          </cell>
          <cell r="CB103"/>
          <cell r="CC103"/>
          <cell r="CD103"/>
          <cell r="CE103"/>
          <cell r="CF103"/>
          <cell r="CG103"/>
          <cell r="CH103"/>
          <cell r="CI103"/>
          <cell r="CJ103"/>
          <cell r="CK103"/>
          <cell r="CL103"/>
          <cell r="CM103"/>
          <cell r="CN103"/>
          <cell r="CO103"/>
          <cell r="CP103"/>
          <cell r="CQ103"/>
          <cell r="CR103"/>
          <cell r="CS103"/>
          <cell r="CT103"/>
          <cell r="CU103"/>
          <cell r="CV103">
            <v>426</v>
          </cell>
        </row>
        <row r="104">
          <cell r="C104">
            <v>3666270039835</v>
          </cell>
          <cell r="D104"/>
          <cell r="E104" t="str">
            <v>NOVEL</v>
          </cell>
          <cell r="F104" t="str">
            <v>MADELAINE</v>
          </cell>
          <cell r="G104" t="str">
            <v>TRINITY 34</v>
          </cell>
          <cell r="H104" t="str">
            <v>Gris anthracite</v>
          </cell>
          <cell r="I104" t="str">
            <v>Tissu</v>
          </cell>
          <cell r="J104"/>
          <cell r="K104"/>
          <cell r="L104"/>
          <cell r="M104"/>
          <cell r="N104" t="str">
            <v>Contemporain</v>
          </cell>
          <cell r="O104" t="str">
            <v>Canapé d'angle fixe gauche</v>
          </cell>
          <cell r="P104" t="str">
            <v>Canapé d'angle fixe MADELEINE</v>
          </cell>
          <cell r="Q104"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4"/>
          <cell r="S104"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4" t="str">
            <v>Tissu doux</v>
          </cell>
          <cell r="U104" t="str">
            <v>Pieds en bois</v>
          </cell>
          <cell r="V104" t="str">
            <v xml:space="preserve">Pieds wengé </v>
          </cell>
          <cell r="W104" t="str">
            <v>Tendance</v>
          </cell>
          <cell r="X104"/>
          <cell r="Y104" t="str">
            <v>Pologne</v>
          </cell>
          <cell r="Z104"/>
          <cell r="AA104" t="str">
            <v>mousse HR 30 kg/m3 et ouate 150 g/m2</v>
          </cell>
          <cell r="AB104" t="str">
            <v>coussins remplis de flocons de mousse</v>
          </cell>
          <cell r="AC104"/>
          <cell r="AD104" t="str">
            <v>-</v>
          </cell>
          <cell r="AE104" t="str">
            <v>-</v>
          </cell>
          <cell r="AF104"/>
          <cell r="AG104"/>
          <cell r="AH104" t="str">
            <v>-</v>
          </cell>
          <cell r="AI104" t="str">
            <v>Bois</v>
          </cell>
          <cell r="AJ104">
            <v>240</v>
          </cell>
          <cell r="AK104"/>
          <cell r="AL104"/>
          <cell r="AM104">
            <v>45</v>
          </cell>
          <cell r="AN104"/>
          <cell r="AO104"/>
          <cell r="AP104">
            <v>72</v>
          </cell>
          <cell r="AQ104">
            <v>13</v>
          </cell>
          <cell r="AR104">
            <v>49</v>
          </cell>
          <cell r="AS104" t="str">
            <v>canapé - 53 cm; meridienne - 118 cm</v>
          </cell>
          <cell r="AT104"/>
          <cell r="AU104"/>
          <cell r="AV104">
            <v>22</v>
          </cell>
          <cell r="AW104" t="str">
            <v>wengé</v>
          </cell>
          <cell r="AX104" t="str">
            <v>NON</v>
          </cell>
          <cell r="AY104"/>
          <cell r="AZ104" t="str">
            <v>NON</v>
          </cell>
          <cell r="BA104"/>
          <cell r="BB104"/>
          <cell r="BC104"/>
          <cell r="BD104"/>
          <cell r="BE104"/>
          <cell r="BF104"/>
          <cell r="BG104"/>
          <cell r="BH104" t="str">
            <v>NON</v>
          </cell>
          <cell r="BI104" t="str">
            <v>Assise : mousse polyuréthane et ouate
Dossier: flocons de mousse et ouate</v>
          </cell>
          <cell r="BJ104" t="str">
            <v xml:space="preserve">Assise : 30kg/m3
</v>
          </cell>
          <cell r="BK104">
            <v>268</v>
          </cell>
          <cell r="BL104">
            <v>152</v>
          </cell>
          <cell r="BM104">
            <v>92</v>
          </cell>
          <cell r="BN104"/>
          <cell r="BO104">
            <v>72.2</v>
          </cell>
          <cell r="BP104">
            <v>78.8</v>
          </cell>
          <cell r="BQ104"/>
          <cell r="BR104">
            <v>1.85</v>
          </cell>
          <cell r="BS104">
            <v>2</v>
          </cell>
          <cell r="BT104">
            <v>177</v>
          </cell>
          <cell r="BU104">
            <v>91</v>
          </cell>
          <cell r="BV104">
            <v>60</v>
          </cell>
          <cell r="BW104">
            <v>41.6</v>
          </cell>
          <cell r="BX104">
            <v>96</v>
          </cell>
          <cell r="BY104">
            <v>154</v>
          </cell>
          <cell r="BZ104">
            <v>60</v>
          </cell>
          <cell r="CA104">
            <v>37.200000000000003</v>
          </cell>
          <cell r="CB104"/>
          <cell r="CC104"/>
          <cell r="CD104"/>
          <cell r="CE104"/>
          <cell r="CF104"/>
          <cell r="CG104"/>
          <cell r="CH104"/>
          <cell r="CI104"/>
          <cell r="CJ104"/>
          <cell r="CK104"/>
          <cell r="CL104"/>
          <cell r="CM104"/>
          <cell r="CN104"/>
          <cell r="CO104"/>
          <cell r="CP104"/>
          <cell r="CQ104"/>
          <cell r="CR104"/>
          <cell r="CS104"/>
          <cell r="CT104"/>
          <cell r="CU104"/>
          <cell r="CV104">
            <v>426</v>
          </cell>
        </row>
        <row r="105">
          <cell r="C105">
            <v>3666270039828</v>
          </cell>
          <cell r="D105"/>
          <cell r="E105" t="str">
            <v>NOVEL</v>
          </cell>
          <cell r="F105" t="str">
            <v>MADELAINE</v>
          </cell>
          <cell r="G105" t="str">
            <v>TRINITY 3</v>
          </cell>
          <cell r="H105" t="str">
            <v>Beige</v>
          </cell>
          <cell r="I105" t="str">
            <v>Tissu</v>
          </cell>
          <cell r="J105"/>
          <cell r="K105"/>
          <cell r="L105"/>
          <cell r="M105"/>
          <cell r="N105" t="str">
            <v>Contemporain</v>
          </cell>
          <cell r="O105" t="str">
            <v>Canapé d'angle fixe gauche</v>
          </cell>
          <cell r="P105" t="str">
            <v>Canapé d'angle fixe MADELEINE</v>
          </cell>
          <cell r="Q105"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5"/>
          <cell r="S105"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5" t="str">
            <v>Tissu doux</v>
          </cell>
          <cell r="U105" t="str">
            <v>Pieds en bois</v>
          </cell>
          <cell r="V105" t="str">
            <v xml:space="preserve">Pieds wengé </v>
          </cell>
          <cell r="W105" t="str">
            <v>Tendance</v>
          </cell>
          <cell r="X105"/>
          <cell r="Y105" t="str">
            <v>Pologne</v>
          </cell>
          <cell r="Z105"/>
          <cell r="AA105" t="str">
            <v>mousse HR 30 kg/m3 et ouate 150 g/m2</v>
          </cell>
          <cell r="AB105" t="str">
            <v>coussins remplis de flocons de mousse</v>
          </cell>
          <cell r="AC105"/>
          <cell r="AD105" t="str">
            <v>-</v>
          </cell>
          <cell r="AE105" t="str">
            <v>-</v>
          </cell>
          <cell r="AF105"/>
          <cell r="AG105"/>
          <cell r="AH105" t="str">
            <v>-</v>
          </cell>
          <cell r="AI105" t="str">
            <v>Bois</v>
          </cell>
          <cell r="AJ105">
            <v>240</v>
          </cell>
          <cell r="AK105"/>
          <cell r="AL105"/>
          <cell r="AM105">
            <v>45</v>
          </cell>
          <cell r="AN105"/>
          <cell r="AO105"/>
          <cell r="AP105">
            <v>72</v>
          </cell>
          <cell r="AQ105">
            <v>13</v>
          </cell>
          <cell r="AR105">
            <v>49</v>
          </cell>
          <cell r="AS105" t="str">
            <v>canapé - 53 cm; meridienne - 118 cm</v>
          </cell>
          <cell r="AT105"/>
          <cell r="AU105"/>
          <cell r="AV105">
            <v>22</v>
          </cell>
          <cell r="AW105" t="str">
            <v>wengé</v>
          </cell>
          <cell r="AX105" t="str">
            <v>NON</v>
          </cell>
          <cell r="AY105"/>
          <cell r="AZ105" t="str">
            <v>NON</v>
          </cell>
          <cell r="BA105"/>
          <cell r="BB105"/>
          <cell r="BC105"/>
          <cell r="BD105"/>
          <cell r="BE105"/>
          <cell r="BF105"/>
          <cell r="BG105"/>
          <cell r="BH105" t="str">
            <v>NON</v>
          </cell>
          <cell r="BI105" t="str">
            <v>Assise : mousse polyuréthane et ouate
Dossier: flocons de mousse et ouate</v>
          </cell>
          <cell r="BJ105" t="str">
            <v xml:space="preserve">Assise : 30kg/m3
</v>
          </cell>
          <cell r="BK105">
            <v>268</v>
          </cell>
          <cell r="BL105">
            <v>152</v>
          </cell>
          <cell r="BM105">
            <v>92</v>
          </cell>
          <cell r="BN105"/>
          <cell r="BO105">
            <v>72.2</v>
          </cell>
          <cell r="BP105">
            <v>78.8</v>
          </cell>
          <cell r="BQ105"/>
          <cell r="BR105">
            <v>1.85</v>
          </cell>
          <cell r="BS105">
            <v>2</v>
          </cell>
          <cell r="BT105">
            <v>177</v>
          </cell>
          <cell r="BU105">
            <v>91</v>
          </cell>
          <cell r="BV105">
            <v>60</v>
          </cell>
          <cell r="BW105">
            <v>41.6</v>
          </cell>
          <cell r="BX105">
            <v>96</v>
          </cell>
          <cell r="BY105">
            <v>154</v>
          </cell>
          <cell r="BZ105">
            <v>60</v>
          </cell>
          <cell r="CA105">
            <v>37.200000000000003</v>
          </cell>
          <cell r="CB105"/>
          <cell r="CC105"/>
          <cell r="CD105"/>
          <cell r="CE105"/>
          <cell r="CF105"/>
          <cell r="CG105"/>
          <cell r="CH105"/>
          <cell r="CI105"/>
          <cell r="CJ105"/>
          <cell r="CK105"/>
          <cell r="CL105"/>
          <cell r="CM105"/>
          <cell r="CN105"/>
          <cell r="CO105"/>
          <cell r="CP105"/>
          <cell r="CQ105"/>
          <cell r="CR105"/>
          <cell r="CS105"/>
          <cell r="CT105"/>
          <cell r="CU105"/>
          <cell r="CV105">
            <v>426</v>
          </cell>
        </row>
        <row r="106">
          <cell r="C106">
            <v>3666270039811</v>
          </cell>
          <cell r="D106"/>
          <cell r="E106" t="str">
            <v>NOVEL</v>
          </cell>
          <cell r="F106" t="str">
            <v>MADELAINE</v>
          </cell>
          <cell r="G106" t="str">
            <v>TRINITY 23</v>
          </cell>
          <cell r="H106" t="str">
            <v>Rose</v>
          </cell>
          <cell r="I106" t="str">
            <v>Tissu</v>
          </cell>
          <cell r="J106"/>
          <cell r="K106"/>
          <cell r="L106"/>
          <cell r="M106"/>
          <cell r="N106" t="str">
            <v>Contemporain</v>
          </cell>
          <cell r="O106" t="str">
            <v>Canapé d'angle fixe gauche</v>
          </cell>
          <cell r="P106" t="str">
            <v>Canapé d'angle fixe MADELEINE</v>
          </cell>
          <cell r="Q106"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6"/>
          <cell r="S106"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6" t="str">
            <v>Tissu doux</v>
          </cell>
          <cell r="U106" t="str">
            <v>Pieds en bois</v>
          </cell>
          <cell r="V106" t="str">
            <v xml:space="preserve">Pieds wengé </v>
          </cell>
          <cell r="W106" t="str">
            <v>Tendance</v>
          </cell>
          <cell r="X106"/>
          <cell r="Y106" t="str">
            <v>Pologne</v>
          </cell>
          <cell r="Z106"/>
          <cell r="AA106" t="str">
            <v>mousse HR 30 kg/m3 et ouate 150 g/m2</v>
          </cell>
          <cell r="AB106" t="str">
            <v>coussins remplis de flocons de mousse</v>
          </cell>
          <cell r="AC106"/>
          <cell r="AD106" t="str">
            <v>-</v>
          </cell>
          <cell r="AE106" t="str">
            <v>-</v>
          </cell>
          <cell r="AF106"/>
          <cell r="AG106"/>
          <cell r="AH106" t="str">
            <v>-</v>
          </cell>
          <cell r="AI106" t="str">
            <v>Bois</v>
          </cell>
          <cell r="AJ106">
            <v>240</v>
          </cell>
          <cell r="AK106"/>
          <cell r="AL106"/>
          <cell r="AM106">
            <v>45</v>
          </cell>
          <cell r="AN106"/>
          <cell r="AO106"/>
          <cell r="AP106">
            <v>72</v>
          </cell>
          <cell r="AQ106">
            <v>13</v>
          </cell>
          <cell r="AR106">
            <v>49</v>
          </cell>
          <cell r="AS106" t="str">
            <v>canapé - 53 cm; meridienne - 118 cm</v>
          </cell>
          <cell r="AT106"/>
          <cell r="AU106"/>
          <cell r="AV106">
            <v>22</v>
          </cell>
          <cell r="AW106" t="str">
            <v>wengé</v>
          </cell>
          <cell r="AX106" t="str">
            <v>NON</v>
          </cell>
          <cell r="AY106"/>
          <cell r="AZ106" t="str">
            <v>NON</v>
          </cell>
          <cell r="BA106"/>
          <cell r="BB106"/>
          <cell r="BC106"/>
          <cell r="BD106"/>
          <cell r="BE106"/>
          <cell r="BF106"/>
          <cell r="BG106"/>
          <cell r="BH106" t="str">
            <v>NON</v>
          </cell>
          <cell r="BI106" t="str">
            <v>Assise : mousse polyuréthane et ouate
Dossier: flocons de mousse et ouate</v>
          </cell>
          <cell r="BJ106" t="str">
            <v xml:space="preserve">Assise : 30kg/m3
</v>
          </cell>
          <cell r="BK106">
            <v>268</v>
          </cell>
          <cell r="BL106">
            <v>152</v>
          </cell>
          <cell r="BM106">
            <v>92</v>
          </cell>
          <cell r="BN106"/>
          <cell r="BO106">
            <v>72.2</v>
          </cell>
          <cell r="BP106">
            <v>78.8</v>
          </cell>
          <cell r="BQ106"/>
          <cell r="BR106">
            <v>1.85</v>
          </cell>
          <cell r="BS106">
            <v>2</v>
          </cell>
          <cell r="BT106">
            <v>177</v>
          </cell>
          <cell r="BU106">
            <v>91</v>
          </cell>
          <cell r="BV106">
            <v>60</v>
          </cell>
          <cell r="BW106">
            <v>41.6</v>
          </cell>
          <cell r="BX106">
            <v>96</v>
          </cell>
          <cell r="BY106">
            <v>154</v>
          </cell>
          <cell r="BZ106">
            <v>60</v>
          </cell>
          <cell r="CA106">
            <v>37.200000000000003</v>
          </cell>
          <cell r="CB106"/>
          <cell r="CC106"/>
          <cell r="CD106"/>
          <cell r="CE106"/>
          <cell r="CF106"/>
          <cell r="CG106"/>
          <cell r="CH106"/>
          <cell r="CI106"/>
          <cell r="CJ106"/>
          <cell r="CK106"/>
          <cell r="CL106"/>
          <cell r="CM106"/>
          <cell r="CN106"/>
          <cell r="CO106"/>
          <cell r="CP106"/>
          <cell r="CQ106"/>
          <cell r="CR106"/>
          <cell r="CS106"/>
          <cell r="CT106"/>
          <cell r="CU106"/>
          <cell r="CV106">
            <v>426</v>
          </cell>
        </row>
        <row r="107">
          <cell r="C107">
            <v>3666270039804</v>
          </cell>
          <cell r="D107"/>
          <cell r="E107" t="str">
            <v>NOVEL</v>
          </cell>
          <cell r="F107" t="str">
            <v>MADELAINE</v>
          </cell>
          <cell r="G107" t="str">
            <v>TRINITY 31</v>
          </cell>
          <cell r="H107" t="str">
            <v>Bleu marine</v>
          </cell>
          <cell r="I107" t="str">
            <v>Tissu</v>
          </cell>
          <cell r="J107"/>
          <cell r="K107"/>
          <cell r="L107"/>
          <cell r="M107"/>
          <cell r="N107" t="str">
            <v>Contemporain</v>
          </cell>
          <cell r="O107" t="str">
            <v>Canapé d'angle fixe gauche</v>
          </cell>
          <cell r="P107" t="str">
            <v>Canapé d'angle fixe MADELEINE</v>
          </cell>
          <cell r="Q107"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7"/>
          <cell r="S107"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7" t="str">
            <v>Tissu doux</v>
          </cell>
          <cell r="U107" t="str">
            <v>Pieds en bois</v>
          </cell>
          <cell r="V107" t="str">
            <v xml:space="preserve">Pieds wengé </v>
          </cell>
          <cell r="W107" t="str">
            <v>Tendance</v>
          </cell>
          <cell r="X107"/>
          <cell r="Y107" t="str">
            <v>Pologne</v>
          </cell>
          <cell r="Z107"/>
          <cell r="AA107" t="str">
            <v>mousse HR 30 kg/m3 et ouate 150 g/m2</v>
          </cell>
          <cell r="AB107" t="str">
            <v>coussins remplis de flocons de mousse</v>
          </cell>
          <cell r="AC107"/>
          <cell r="AD107" t="str">
            <v>-</v>
          </cell>
          <cell r="AE107" t="str">
            <v>-</v>
          </cell>
          <cell r="AF107"/>
          <cell r="AG107"/>
          <cell r="AH107" t="str">
            <v>-</v>
          </cell>
          <cell r="AI107" t="str">
            <v>Bois</v>
          </cell>
          <cell r="AJ107">
            <v>240</v>
          </cell>
          <cell r="AK107"/>
          <cell r="AL107"/>
          <cell r="AM107">
            <v>45</v>
          </cell>
          <cell r="AN107"/>
          <cell r="AO107"/>
          <cell r="AP107">
            <v>72</v>
          </cell>
          <cell r="AQ107">
            <v>13</v>
          </cell>
          <cell r="AR107">
            <v>49</v>
          </cell>
          <cell r="AS107" t="str">
            <v>canapé - 53 cm; meridienne - 118 cm</v>
          </cell>
          <cell r="AT107"/>
          <cell r="AU107"/>
          <cell r="AV107">
            <v>22</v>
          </cell>
          <cell r="AW107" t="str">
            <v>wengé</v>
          </cell>
          <cell r="AX107" t="str">
            <v>NON</v>
          </cell>
          <cell r="AY107"/>
          <cell r="AZ107" t="str">
            <v>NON</v>
          </cell>
          <cell r="BA107"/>
          <cell r="BB107"/>
          <cell r="BC107"/>
          <cell r="BD107"/>
          <cell r="BE107"/>
          <cell r="BF107"/>
          <cell r="BG107"/>
          <cell r="BH107" t="str">
            <v>NON</v>
          </cell>
          <cell r="BI107" t="str">
            <v>Assise :  mousse polyuréthane et ouate
Dossier: flocons de mousse et ouate</v>
          </cell>
          <cell r="BJ107" t="str">
            <v xml:space="preserve">Assise : 30kg/m3
</v>
          </cell>
          <cell r="BK107">
            <v>268</v>
          </cell>
          <cell r="BL107">
            <v>152</v>
          </cell>
          <cell r="BM107">
            <v>92</v>
          </cell>
          <cell r="BN107"/>
          <cell r="BO107">
            <v>72.2</v>
          </cell>
          <cell r="BP107">
            <v>78.8</v>
          </cell>
          <cell r="BQ107"/>
          <cell r="BR107">
            <v>1.85</v>
          </cell>
          <cell r="BS107">
            <v>2</v>
          </cell>
          <cell r="BT107">
            <v>177</v>
          </cell>
          <cell r="BU107">
            <v>91</v>
          </cell>
          <cell r="BV107">
            <v>60</v>
          </cell>
          <cell r="BW107">
            <v>41.6</v>
          </cell>
          <cell r="BX107">
            <v>96</v>
          </cell>
          <cell r="BY107">
            <v>154</v>
          </cell>
          <cell r="BZ107">
            <v>60</v>
          </cell>
          <cell r="CA107">
            <v>37.200000000000003</v>
          </cell>
          <cell r="CB107"/>
          <cell r="CC107"/>
          <cell r="CD107"/>
          <cell r="CE107"/>
          <cell r="CF107"/>
          <cell r="CG107"/>
          <cell r="CH107"/>
          <cell r="CI107"/>
          <cell r="CJ107"/>
          <cell r="CK107"/>
          <cell r="CL107"/>
          <cell r="CM107"/>
          <cell r="CN107"/>
          <cell r="CO107"/>
          <cell r="CP107"/>
          <cell r="CQ107"/>
          <cell r="CR107"/>
          <cell r="CS107"/>
          <cell r="CT107"/>
          <cell r="CU107"/>
          <cell r="CV107">
            <v>426</v>
          </cell>
        </row>
        <row r="108">
          <cell r="C108">
            <v>3666270039798</v>
          </cell>
          <cell r="D108"/>
          <cell r="E108" t="str">
            <v>NOVEL</v>
          </cell>
          <cell r="F108" t="str">
            <v>MADELAINE</v>
          </cell>
          <cell r="G108" t="str">
            <v>TRINITY 27</v>
          </cell>
          <cell r="H108" t="str">
            <v>Vert olive</v>
          </cell>
          <cell r="I108" t="str">
            <v>Tissu</v>
          </cell>
          <cell r="J108"/>
          <cell r="K108"/>
          <cell r="L108"/>
          <cell r="M108"/>
          <cell r="N108" t="str">
            <v>Contemporain</v>
          </cell>
          <cell r="O108" t="str">
            <v>Canapé d'angle fixe gauche</v>
          </cell>
          <cell r="P108" t="str">
            <v>Canapé d'angle fixe MADELEINE</v>
          </cell>
          <cell r="Q108"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8"/>
          <cell r="S108"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8" t="str">
            <v>Tissu doux</v>
          </cell>
          <cell r="U108" t="str">
            <v>Pieds en bois</v>
          </cell>
          <cell r="V108" t="str">
            <v xml:space="preserve">Pieds wengé </v>
          </cell>
          <cell r="W108" t="str">
            <v>Tendance</v>
          </cell>
          <cell r="X108"/>
          <cell r="Y108" t="str">
            <v>Pologne</v>
          </cell>
          <cell r="Z108"/>
          <cell r="AA108" t="str">
            <v>mousse HR 30 kg/m3 et ouate 150 g/m2</v>
          </cell>
          <cell r="AB108" t="str">
            <v>coussins remplis de flocons de mousse</v>
          </cell>
          <cell r="AC108"/>
          <cell r="AD108" t="str">
            <v>-</v>
          </cell>
          <cell r="AE108" t="str">
            <v>-</v>
          </cell>
          <cell r="AF108"/>
          <cell r="AG108"/>
          <cell r="AH108" t="str">
            <v>-</v>
          </cell>
          <cell r="AI108" t="str">
            <v>Bois</v>
          </cell>
          <cell r="AJ108">
            <v>240</v>
          </cell>
          <cell r="AK108"/>
          <cell r="AL108"/>
          <cell r="AM108">
            <v>45</v>
          </cell>
          <cell r="AN108"/>
          <cell r="AO108"/>
          <cell r="AP108">
            <v>72</v>
          </cell>
          <cell r="AQ108">
            <v>13</v>
          </cell>
          <cell r="AR108">
            <v>49</v>
          </cell>
          <cell r="AS108" t="str">
            <v>canapé - 53 cm; meridienne - 118 cm</v>
          </cell>
          <cell r="AT108"/>
          <cell r="AU108"/>
          <cell r="AV108">
            <v>22</v>
          </cell>
          <cell r="AW108" t="str">
            <v>wengé</v>
          </cell>
          <cell r="AX108" t="str">
            <v>NON</v>
          </cell>
          <cell r="AY108"/>
          <cell r="AZ108" t="str">
            <v>NON</v>
          </cell>
          <cell r="BA108"/>
          <cell r="BB108"/>
          <cell r="BC108"/>
          <cell r="BD108"/>
          <cell r="BE108"/>
          <cell r="BF108"/>
          <cell r="BG108"/>
          <cell r="BH108" t="str">
            <v>NON</v>
          </cell>
          <cell r="BI108" t="str">
            <v>Assise : mousse polyuréthane et ouate
Dossier: flocons de mousse et ouate</v>
          </cell>
          <cell r="BJ108" t="str">
            <v xml:space="preserve">Assise : 30kg/m3
</v>
          </cell>
          <cell r="BK108">
            <v>268</v>
          </cell>
          <cell r="BL108">
            <v>152</v>
          </cell>
          <cell r="BM108">
            <v>92</v>
          </cell>
          <cell r="BN108"/>
          <cell r="BO108">
            <v>72.2</v>
          </cell>
          <cell r="BP108">
            <v>78.8</v>
          </cell>
          <cell r="BQ108"/>
          <cell r="BR108">
            <v>1.85</v>
          </cell>
          <cell r="BS108">
            <v>2</v>
          </cell>
          <cell r="BT108">
            <v>177</v>
          </cell>
          <cell r="BU108">
            <v>91</v>
          </cell>
          <cell r="BV108">
            <v>60</v>
          </cell>
          <cell r="BW108">
            <v>41.6</v>
          </cell>
          <cell r="BX108">
            <v>96</v>
          </cell>
          <cell r="BY108">
            <v>154</v>
          </cell>
          <cell r="BZ108">
            <v>60</v>
          </cell>
          <cell r="CA108">
            <v>37.200000000000003</v>
          </cell>
          <cell r="CB108"/>
          <cell r="CC108"/>
          <cell r="CD108"/>
          <cell r="CE108"/>
          <cell r="CF108"/>
          <cell r="CG108"/>
          <cell r="CH108"/>
          <cell r="CI108"/>
          <cell r="CJ108"/>
          <cell r="CK108"/>
          <cell r="CL108"/>
          <cell r="CM108"/>
          <cell r="CN108"/>
          <cell r="CO108"/>
          <cell r="CP108"/>
          <cell r="CQ108"/>
          <cell r="CR108"/>
          <cell r="CS108"/>
          <cell r="CT108"/>
          <cell r="CU108"/>
          <cell r="CV108">
            <v>426</v>
          </cell>
        </row>
        <row r="109">
          <cell r="C109">
            <v>3666270039781</v>
          </cell>
          <cell r="D109"/>
          <cell r="E109" t="str">
            <v>NOVEL</v>
          </cell>
          <cell r="F109" t="str">
            <v>MADELAINE</v>
          </cell>
          <cell r="G109" t="str">
            <v>TRINITY 29</v>
          </cell>
          <cell r="H109" t="str">
            <v>Bleu canard</v>
          </cell>
          <cell r="I109" t="str">
            <v>Tissu</v>
          </cell>
          <cell r="J109"/>
          <cell r="K109"/>
          <cell r="L109"/>
          <cell r="M109"/>
          <cell r="N109" t="str">
            <v>Contemporain</v>
          </cell>
          <cell r="O109" t="str">
            <v>Canapé d'angle fixe gauche</v>
          </cell>
          <cell r="P109" t="str">
            <v>Canapé d'angle fixe MADELEINE</v>
          </cell>
          <cell r="Q109" t="str">
            <v>Craquez pour le canapé d'angle fixe MADELEINE ! Son design unique et tendance apportera charme et élégance dans votre salon. Ses pieds modernes de couleur wengé aux pointes d'orées et son tissu doux rendent le canapé MADELEINE original. 3 coussins remplis de flocons de mousse et ouate 150 g/m2, pieds en bois.</v>
          </cell>
          <cell r="R109"/>
          <cell r="S109" t="str">
            <v>Découvrez la collection MADELEINE ! Son style tendance, inspiré des pays nordiques, apportera beaucoup de style à votre salon. Son tissu agréable et ses pieds en bois sublimeront votre pièce à vivre. Les canapés MADELEINE sont disponibles dans 7 coloris, choisissez celui qui vous correspond le mieux !</v>
          </cell>
          <cell r="T109" t="str">
            <v>Tissu doux</v>
          </cell>
          <cell r="U109" t="str">
            <v>Pieds en bois</v>
          </cell>
          <cell r="V109" t="str">
            <v xml:space="preserve">Pieds wengé </v>
          </cell>
          <cell r="W109" t="str">
            <v>Tendance</v>
          </cell>
          <cell r="X109"/>
          <cell r="Y109" t="str">
            <v>Pologne</v>
          </cell>
          <cell r="Z109"/>
          <cell r="AA109" t="str">
            <v>mousse HR 30 kg/m3 et ouate 150 g/m2</v>
          </cell>
          <cell r="AB109" t="str">
            <v>coussins remplis de flocons de mousse</v>
          </cell>
          <cell r="AC109"/>
          <cell r="AD109" t="str">
            <v>-</v>
          </cell>
          <cell r="AE109" t="str">
            <v>-</v>
          </cell>
          <cell r="AF109"/>
          <cell r="AG109"/>
          <cell r="AH109" t="str">
            <v>-</v>
          </cell>
          <cell r="AI109" t="str">
            <v>Bois</v>
          </cell>
          <cell r="AJ109">
            <v>240</v>
          </cell>
          <cell r="AK109"/>
          <cell r="AL109"/>
          <cell r="AM109">
            <v>45</v>
          </cell>
          <cell r="AN109"/>
          <cell r="AO109"/>
          <cell r="AP109">
            <v>72</v>
          </cell>
          <cell r="AQ109">
            <v>13</v>
          </cell>
          <cell r="AR109">
            <v>49</v>
          </cell>
          <cell r="AS109" t="str">
            <v>canapé - 53 cm; meridienne - 118 cm</v>
          </cell>
          <cell r="AT109"/>
          <cell r="AU109"/>
          <cell r="AV109">
            <v>22</v>
          </cell>
          <cell r="AW109" t="str">
            <v>wengé</v>
          </cell>
          <cell r="AX109" t="str">
            <v>NON</v>
          </cell>
          <cell r="AY109"/>
          <cell r="AZ109" t="str">
            <v>NON</v>
          </cell>
          <cell r="BA109"/>
          <cell r="BB109"/>
          <cell r="BC109"/>
          <cell r="BD109"/>
          <cell r="BE109"/>
          <cell r="BF109"/>
          <cell r="BG109"/>
          <cell r="BH109" t="str">
            <v>NON</v>
          </cell>
          <cell r="BI109" t="str">
            <v>Assise : mousse polyuréthane et ouate
Dossier: flocons de mousse et ouate</v>
          </cell>
          <cell r="BJ109" t="str">
            <v xml:space="preserve">Assise : 30kg/m3
</v>
          </cell>
          <cell r="BK109">
            <v>268</v>
          </cell>
          <cell r="BL109">
            <v>152</v>
          </cell>
          <cell r="BM109">
            <v>92</v>
          </cell>
          <cell r="BN109"/>
          <cell r="BO109">
            <v>72.2</v>
          </cell>
          <cell r="BP109">
            <v>78.8</v>
          </cell>
          <cell r="BQ109"/>
          <cell r="BR109">
            <v>1.85</v>
          </cell>
          <cell r="BS109">
            <v>2</v>
          </cell>
          <cell r="BT109">
            <v>177</v>
          </cell>
          <cell r="BU109">
            <v>91</v>
          </cell>
          <cell r="BV109">
            <v>60</v>
          </cell>
          <cell r="BW109">
            <v>41.6</v>
          </cell>
          <cell r="BX109">
            <v>96</v>
          </cell>
          <cell r="BY109">
            <v>154</v>
          </cell>
          <cell r="BZ109">
            <v>60</v>
          </cell>
          <cell r="CA109">
            <v>37.200000000000003</v>
          </cell>
          <cell r="CB109"/>
          <cell r="CC109"/>
          <cell r="CD109"/>
          <cell r="CE109"/>
          <cell r="CF109"/>
          <cell r="CG109"/>
          <cell r="CH109"/>
          <cell r="CI109"/>
          <cell r="CJ109"/>
          <cell r="CK109"/>
          <cell r="CL109"/>
          <cell r="CM109"/>
          <cell r="CN109"/>
          <cell r="CO109"/>
          <cell r="CP109"/>
          <cell r="CQ109"/>
          <cell r="CR109"/>
          <cell r="CS109"/>
          <cell r="CT109"/>
          <cell r="CU109"/>
          <cell r="CV109">
            <v>426</v>
          </cell>
        </row>
        <row r="110">
          <cell r="C110">
            <v>3666270039682</v>
          </cell>
          <cell r="D110"/>
          <cell r="E110" t="str">
            <v>STILLA</v>
          </cell>
          <cell r="F110" t="str">
            <v>COCOONE</v>
          </cell>
          <cell r="G110" t="str">
            <v>Tessero 17</v>
          </cell>
          <cell r="H110" t="str">
            <v>Beige</v>
          </cell>
          <cell r="I110" t="str">
            <v>Tissu</v>
          </cell>
          <cell r="J110"/>
          <cell r="K110"/>
          <cell r="L110"/>
          <cell r="M110"/>
          <cell r="N110" t="str">
            <v>Nature</v>
          </cell>
          <cell r="O110" t="str">
            <v>Canapé panoramique convertible express avec coffre</v>
          </cell>
          <cell r="P110" t="str">
            <v>Canapé panoramique convertible express COCOONE</v>
          </cell>
          <cell r="Q110"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
          <cell r="S110"/>
          <cell r="T110" t="str">
            <v xml:space="preserve">Convertible express avec matelas
</v>
          </cell>
          <cell r="U110" t="str">
            <v xml:space="preserve">2 Convertible express avec matelas
</v>
          </cell>
          <cell r="V110"/>
          <cell r="W110"/>
          <cell r="X110"/>
          <cell r="Y110" t="str">
            <v>Pologne</v>
          </cell>
          <cell r="Z110"/>
          <cell r="AA110" t="str">
            <v>mousse PU 28 kg/m3 et  flocons de fibres siliconées</v>
          </cell>
          <cell r="AB110" t="str">
            <v>mousse PU 22 kg/m3 + 3 coussins remplis de flocons de fibres siliconées</v>
          </cell>
          <cell r="AC110"/>
          <cell r="AD110" t="str">
            <v>12 cm</v>
          </cell>
          <cell r="AE110" t="str">
            <v>200x140x12 cm</v>
          </cell>
          <cell r="AF110" t="str">
            <v>358x214x</v>
          </cell>
          <cell r="AG110"/>
          <cell r="AH110" t="str">
            <v>28 kg/m3</v>
          </cell>
          <cell r="AI110" t="str">
            <v>Bois</v>
          </cell>
          <cell r="AJ110">
            <v>320</v>
          </cell>
          <cell r="AK110"/>
          <cell r="AL110"/>
          <cell r="AM110">
            <v>42</v>
          </cell>
          <cell r="AN110"/>
          <cell r="AO110"/>
          <cell r="AP110">
            <v>69</v>
          </cell>
          <cell r="AQ110">
            <v>19</v>
          </cell>
          <cell r="AR110" t="str">
            <v>55 cm</v>
          </cell>
          <cell r="AS110" t="str">
            <v>canape - 56 cm; meridienne - 118 cm</v>
          </cell>
          <cell r="AT110"/>
          <cell r="AU110"/>
          <cell r="AV110" t="str">
            <v>13 cm</v>
          </cell>
          <cell r="AW110"/>
          <cell r="AX110" t="str">
            <v>OUI</v>
          </cell>
          <cell r="AY110" t="str">
            <v>126,9x62,1x15,7</v>
          </cell>
          <cell r="AZ110" t="str">
            <v>OUI</v>
          </cell>
          <cell r="BA110"/>
          <cell r="BB110"/>
          <cell r="BC110"/>
          <cell r="BD110"/>
          <cell r="BE110"/>
          <cell r="BF110"/>
          <cell r="BG110"/>
          <cell r="BH110" t="str">
            <v>NON</v>
          </cell>
          <cell r="BI110" t="str">
            <v>Assise : mousse polyruréthane et flocons de fibres siliconées
Dossier : mousse polyruréthane et flocons de fibres siliconées</v>
          </cell>
          <cell r="BJ110" t="str">
            <v>Assise : 28kg/m3
Dossier 22kg/m3</v>
          </cell>
          <cell r="BK110">
            <v>358</v>
          </cell>
          <cell r="BL110">
            <v>168</v>
          </cell>
          <cell r="BM110">
            <v>98</v>
          </cell>
          <cell r="BN110"/>
          <cell r="BO110">
            <v>202.9</v>
          </cell>
          <cell r="BP110">
            <v>212.1</v>
          </cell>
          <cell r="BQ110"/>
          <cell r="BR110">
            <v>3.8</v>
          </cell>
          <cell r="BS110">
            <v>4</v>
          </cell>
          <cell r="BT110">
            <v>162</v>
          </cell>
          <cell r="BU110">
            <v>106</v>
          </cell>
          <cell r="BV110">
            <v>86</v>
          </cell>
          <cell r="BW110">
            <v>92.5</v>
          </cell>
          <cell r="BX110">
            <v>83</v>
          </cell>
          <cell r="BY110">
            <v>74</v>
          </cell>
          <cell r="BZ110">
            <v>170</v>
          </cell>
          <cell r="CA110">
            <v>49.6</v>
          </cell>
          <cell r="CB110">
            <v>83</v>
          </cell>
          <cell r="CC110">
            <v>74</v>
          </cell>
          <cell r="CD110">
            <v>170</v>
          </cell>
          <cell r="CE110">
            <v>49.6</v>
          </cell>
          <cell r="CF110">
            <v>102</v>
          </cell>
          <cell r="CG110">
            <v>40</v>
          </cell>
          <cell r="CH110">
            <v>60</v>
          </cell>
          <cell r="CI110">
            <v>20.399999999999999</v>
          </cell>
          <cell r="CJ110"/>
          <cell r="CK110"/>
          <cell r="CL110"/>
          <cell r="CM110"/>
          <cell r="CN110"/>
          <cell r="CO110"/>
          <cell r="CP110"/>
          <cell r="CQ110"/>
          <cell r="CR110"/>
          <cell r="CS110"/>
          <cell r="CT110"/>
          <cell r="CU110"/>
          <cell r="CV110">
            <v>1207</v>
          </cell>
        </row>
        <row r="111">
          <cell r="C111">
            <v>3666270039675</v>
          </cell>
          <cell r="D111"/>
          <cell r="E111" t="str">
            <v>STILLA</v>
          </cell>
          <cell r="F111" t="str">
            <v>COCOONE</v>
          </cell>
          <cell r="G111" t="str">
            <v>Tessero 2</v>
          </cell>
          <cell r="H111" t="str">
            <v>Gris foncé</v>
          </cell>
          <cell r="I111" t="str">
            <v>Tissu</v>
          </cell>
          <cell r="J111"/>
          <cell r="K111"/>
          <cell r="L111"/>
          <cell r="M111"/>
          <cell r="N111" t="str">
            <v>Nature</v>
          </cell>
          <cell r="O111" t="str">
            <v>Canapé panoramique convertible express avec coffre</v>
          </cell>
          <cell r="P111" t="str">
            <v>Canapé panoramique convertible express COCOONE</v>
          </cell>
          <cell r="Q111"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1"/>
          <cell r="S111"/>
          <cell r="T111" t="str">
            <v xml:space="preserve">Convertible express avec matelas
</v>
          </cell>
          <cell r="U111" t="str">
            <v xml:space="preserve">2 Convertible express avec matelas
</v>
          </cell>
          <cell r="V111"/>
          <cell r="W111"/>
          <cell r="X111"/>
          <cell r="Y111" t="str">
            <v>Pologne</v>
          </cell>
          <cell r="Z111"/>
          <cell r="AA111" t="str">
            <v>mousse PU 28 kg/m3 et  flocons de fibres siliconées</v>
          </cell>
          <cell r="AB111" t="str">
            <v>mousse PU 22 kg/m3 + 3 coussins remplis de flocons de fibres siliconées</v>
          </cell>
          <cell r="AC111"/>
          <cell r="AD111" t="str">
            <v>12 cm</v>
          </cell>
          <cell r="AE111" t="str">
            <v>200x140x12 cm</v>
          </cell>
          <cell r="AF111" t="str">
            <v>358x214x</v>
          </cell>
          <cell r="AG111"/>
          <cell r="AH111" t="str">
            <v>28 kg/m3</v>
          </cell>
          <cell r="AI111" t="str">
            <v>Bois</v>
          </cell>
          <cell r="AJ111">
            <v>320</v>
          </cell>
          <cell r="AK111"/>
          <cell r="AL111"/>
          <cell r="AM111">
            <v>42</v>
          </cell>
          <cell r="AN111"/>
          <cell r="AO111"/>
          <cell r="AP111">
            <v>69</v>
          </cell>
          <cell r="AQ111">
            <v>19</v>
          </cell>
          <cell r="AR111" t="str">
            <v>55 cm</v>
          </cell>
          <cell r="AS111" t="str">
            <v>canape - 56 cm; meridienne - 118 cm</v>
          </cell>
          <cell r="AT111"/>
          <cell r="AU111"/>
          <cell r="AV111" t="str">
            <v>13 cm</v>
          </cell>
          <cell r="AW111"/>
          <cell r="AX111" t="str">
            <v>OUI</v>
          </cell>
          <cell r="AY111" t="str">
            <v>126,9x62,1x15,7</v>
          </cell>
          <cell r="AZ111" t="str">
            <v>OUI</v>
          </cell>
          <cell r="BA111"/>
          <cell r="BB111"/>
          <cell r="BC111"/>
          <cell r="BD111"/>
          <cell r="BE111"/>
          <cell r="BF111"/>
          <cell r="BG111"/>
          <cell r="BH111" t="str">
            <v>NON</v>
          </cell>
          <cell r="BI111" t="str">
            <v>Assise : mousse polyruréthane et flocons de fibres siliconées
Dossier : mousse polyruréthane et flocons de fibres siliconées</v>
          </cell>
          <cell r="BJ111" t="str">
            <v>Assise : 28kg/m3
Dossier 22kg/m3</v>
          </cell>
          <cell r="BK111">
            <v>358</v>
          </cell>
          <cell r="BL111">
            <v>168</v>
          </cell>
          <cell r="BM111">
            <v>98</v>
          </cell>
          <cell r="BN111"/>
          <cell r="BO111">
            <v>202.9</v>
          </cell>
          <cell r="BP111">
            <v>212.1</v>
          </cell>
          <cell r="BQ111"/>
          <cell r="BR111">
            <v>3.8</v>
          </cell>
          <cell r="BS111">
            <v>4</v>
          </cell>
          <cell r="BT111">
            <v>162</v>
          </cell>
          <cell r="BU111">
            <v>106</v>
          </cell>
          <cell r="BV111">
            <v>86</v>
          </cell>
          <cell r="BW111">
            <v>92.5</v>
          </cell>
          <cell r="BX111">
            <v>83</v>
          </cell>
          <cell r="BY111">
            <v>74</v>
          </cell>
          <cell r="BZ111">
            <v>170</v>
          </cell>
          <cell r="CA111">
            <v>49.6</v>
          </cell>
          <cell r="CB111">
            <v>83</v>
          </cell>
          <cell r="CC111">
            <v>74</v>
          </cell>
          <cell r="CD111">
            <v>170</v>
          </cell>
          <cell r="CE111">
            <v>49.6</v>
          </cell>
          <cell r="CF111">
            <v>102</v>
          </cell>
          <cell r="CG111">
            <v>40</v>
          </cell>
          <cell r="CH111">
            <v>60</v>
          </cell>
          <cell r="CI111">
            <v>20.399999999999999</v>
          </cell>
          <cell r="CJ111"/>
          <cell r="CK111"/>
          <cell r="CL111"/>
          <cell r="CM111"/>
          <cell r="CN111"/>
          <cell r="CO111"/>
          <cell r="CP111"/>
          <cell r="CQ111"/>
          <cell r="CR111"/>
          <cell r="CS111"/>
          <cell r="CT111"/>
          <cell r="CU111"/>
          <cell r="CV111">
            <v>1207</v>
          </cell>
        </row>
        <row r="112">
          <cell r="C112">
            <v>3666270039668</v>
          </cell>
          <cell r="D112"/>
          <cell r="E112" t="str">
            <v>STILLA</v>
          </cell>
          <cell r="F112" t="str">
            <v>COCOONE</v>
          </cell>
          <cell r="G112" t="str">
            <v>Tessero 3</v>
          </cell>
          <cell r="H112" t="str">
            <v>Gris clair</v>
          </cell>
          <cell r="I112" t="str">
            <v>Tissu</v>
          </cell>
          <cell r="J112"/>
          <cell r="K112"/>
          <cell r="L112"/>
          <cell r="M112"/>
          <cell r="N112" t="str">
            <v>Nature</v>
          </cell>
          <cell r="O112" t="str">
            <v>Canapé panoramique convertible express avec coffre</v>
          </cell>
          <cell r="P112" t="str">
            <v>Canapé panoramique convertible express COCOONE</v>
          </cell>
          <cell r="Q112"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2"/>
          <cell r="S112"/>
          <cell r="T112" t="str">
            <v xml:space="preserve">Convertible express avec matelas
</v>
          </cell>
          <cell r="U112" t="str">
            <v xml:space="preserve">2 Convertible express avec matelas
</v>
          </cell>
          <cell r="V112"/>
          <cell r="W112"/>
          <cell r="X112"/>
          <cell r="Y112" t="str">
            <v>Pologne</v>
          </cell>
          <cell r="Z112"/>
          <cell r="AA112" t="str">
            <v>mousse PU 28 kg/m3 et  flocons de fibres siliconées</v>
          </cell>
          <cell r="AB112" t="str">
            <v>mousse PU 22 kg/m3 + 3 coussins remplis de flocons de fibres siliconées</v>
          </cell>
          <cell r="AC112"/>
          <cell r="AD112" t="str">
            <v>12 cm</v>
          </cell>
          <cell r="AE112" t="str">
            <v>200x140x12 cm</v>
          </cell>
          <cell r="AF112" t="str">
            <v>358x214x</v>
          </cell>
          <cell r="AG112"/>
          <cell r="AH112" t="str">
            <v>28 kg/m3</v>
          </cell>
          <cell r="AI112" t="str">
            <v>Bois</v>
          </cell>
          <cell r="AJ112">
            <v>320</v>
          </cell>
          <cell r="AK112"/>
          <cell r="AL112"/>
          <cell r="AM112">
            <v>42</v>
          </cell>
          <cell r="AN112"/>
          <cell r="AO112"/>
          <cell r="AP112">
            <v>69</v>
          </cell>
          <cell r="AQ112">
            <v>19</v>
          </cell>
          <cell r="AR112" t="str">
            <v>55 cm</v>
          </cell>
          <cell r="AS112" t="str">
            <v>canape - 56 cm; meridienne - 118 cm</v>
          </cell>
          <cell r="AT112"/>
          <cell r="AU112"/>
          <cell r="AV112" t="str">
            <v>13 cm</v>
          </cell>
          <cell r="AW112"/>
          <cell r="AX112" t="str">
            <v>OUI</v>
          </cell>
          <cell r="AY112" t="str">
            <v>126,9x62,1x15,7</v>
          </cell>
          <cell r="AZ112" t="str">
            <v>OUI</v>
          </cell>
          <cell r="BA112"/>
          <cell r="BB112"/>
          <cell r="BC112"/>
          <cell r="BD112"/>
          <cell r="BE112"/>
          <cell r="BF112"/>
          <cell r="BG112"/>
          <cell r="BH112" t="str">
            <v>NON</v>
          </cell>
          <cell r="BI112" t="str">
            <v>Assise : mousse polyruréthane et flocons de fibres siliconées
Dossier : mousse polyruréthane et flocons de fibres siliconées</v>
          </cell>
          <cell r="BJ112" t="str">
            <v>Assise : 28kg/m3
Dossier 22kg/m3</v>
          </cell>
          <cell r="BK112">
            <v>358</v>
          </cell>
          <cell r="BL112">
            <v>168</v>
          </cell>
          <cell r="BM112">
            <v>98</v>
          </cell>
          <cell r="BN112"/>
          <cell r="BO112">
            <v>202.9</v>
          </cell>
          <cell r="BP112">
            <v>212.1</v>
          </cell>
          <cell r="BQ112"/>
          <cell r="BR112">
            <v>3.8</v>
          </cell>
          <cell r="BS112">
            <v>4</v>
          </cell>
          <cell r="BT112">
            <v>162</v>
          </cell>
          <cell r="BU112">
            <v>106</v>
          </cell>
          <cell r="BV112">
            <v>86</v>
          </cell>
          <cell r="BW112">
            <v>92.5</v>
          </cell>
          <cell r="BX112">
            <v>83</v>
          </cell>
          <cell r="BY112">
            <v>74</v>
          </cell>
          <cell r="BZ112">
            <v>170</v>
          </cell>
          <cell r="CA112">
            <v>49.6</v>
          </cell>
          <cell r="CB112">
            <v>83</v>
          </cell>
          <cell r="CC112">
            <v>74</v>
          </cell>
          <cell r="CD112">
            <v>170</v>
          </cell>
          <cell r="CE112">
            <v>49.6</v>
          </cell>
          <cell r="CF112">
            <v>102</v>
          </cell>
          <cell r="CG112">
            <v>40</v>
          </cell>
          <cell r="CH112">
            <v>60</v>
          </cell>
          <cell r="CI112">
            <v>20.399999999999999</v>
          </cell>
          <cell r="CJ112"/>
          <cell r="CK112"/>
          <cell r="CL112"/>
          <cell r="CM112"/>
          <cell r="CN112"/>
          <cell r="CO112"/>
          <cell r="CP112"/>
          <cell r="CQ112"/>
          <cell r="CR112"/>
          <cell r="CS112"/>
          <cell r="CT112"/>
          <cell r="CU112"/>
          <cell r="CV112">
            <v>1207</v>
          </cell>
        </row>
        <row r="113">
          <cell r="C113">
            <v>3666270039651</v>
          </cell>
          <cell r="D113"/>
          <cell r="E113" t="str">
            <v>STILLA</v>
          </cell>
          <cell r="F113" t="str">
            <v>COCOONE</v>
          </cell>
          <cell r="G113" t="str">
            <v>Tessero 13</v>
          </cell>
          <cell r="H113" t="str">
            <v>Bleu</v>
          </cell>
          <cell r="I113" t="str">
            <v>Tissu</v>
          </cell>
          <cell r="J113"/>
          <cell r="K113"/>
          <cell r="L113"/>
          <cell r="M113"/>
          <cell r="N113" t="str">
            <v>Nature</v>
          </cell>
          <cell r="O113" t="str">
            <v>Canapé panoramique convertible express avec coffre</v>
          </cell>
          <cell r="P113" t="str">
            <v>Canapé panoramique convertible express COCOONE</v>
          </cell>
          <cell r="Q113"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3"/>
          <cell r="S113"/>
          <cell r="T113" t="str">
            <v xml:space="preserve">Convertible express avec matelas
</v>
          </cell>
          <cell r="U113" t="str">
            <v xml:space="preserve">2 Convertible express avec matelas
</v>
          </cell>
          <cell r="V113"/>
          <cell r="W113"/>
          <cell r="X113"/>
          <cell r="Y113" t="str">
            <v>Pologne</v>
          </cell>
          <cell r="Z113"/>
          <cell r="AA113" t="str">
            <v>mousse PU 28 kg/m3 et  flocons de fibres siliconées</v>
          </cell>
          <cell r="AB113" t="str">
            <v>mousse PU 22 kg/m3 + 3 coussins remplis de flocons de fibres siliconées</v>
          </cell>
          <cell r="AC113"/>
          <cell r="AD113" t="str">
            <v>12 cm</v>
          </cell>
          <cell r="AE113" t="str">
            <v>200x140x12 cm</v>
          </cell>
          <cell r="AF113" t="str">
            <v>358x214x</v>
          </cell>
          <cell r="AG113"/>
          <cell r="AH113" t="str">
            <v>28 kg/m3</v>
          </cell>
          <cell r="AI113" t="str">
            <v>Bois</v>
          </cell>
          <cell r="AJ113">
            <v>320</v>
          </cell>
          <cell r="AK113"/>
          <cell r="AL113"/>
          <cell r="AM113">
            <v>42</v>
          </cell>
          <cell r="AN113"/>
          <cell r="AO113"/>
          <cell r="AP113">
            <v>69</v>
          </cell>
          <cell r="AQ113">
            <v>19</v>
          </cell>
          <cell r="AR113" t="str">
            <v>55 cm</v>
          </cell>
          <cell r="AS113" t="str">
            <v>canape - 56 cm; meridienne - 118 cm</v>
          </cell>
          <cell r="AT113"/>
          <cell r="AU113"/>
          <cell r="AV113" t="str">
            <v>13 cm</v>
          </cell>
          <cell r="AW113"/>
          <cell r="AX113" t="str">
            <v>OUI</v>
          </cell>
          <cell r="AY113" t="str">
            <v>126,9x62,1x15,7</v>
          </cell>
          <cell r="AZ113" t="str">
            <v>OUI</v>
          </cell>
          <cell r="BA113"/>
          <cell r="BB113"/>
          <cell r="BC113"/>
          <cell r="BD113"/>
          <cell r="BE113"/>
          <cell r="BF113"/>
          <cell r="BG113"/>
          <cell r="BH113" t="str">
            <v>NON</v>
          </cell>
          <cell r="BI113" t="str">
            <v>Assise : mousse polyruréthane et flocons de fibres siliconées
Dossier : mousse polyruréthane et flocons de fibres siliconées</v>
          </cell>
          <cell r="BJ113" t="str">
            <v>Assise : 28kg/m3
Dossier 22kg/m3</v>
          </cell>
          <cell r="BK113">
            <v>358</v>
          </cell>
          <cell r="BL113">
            <v>168</v>
          </cell>
          <cell r="BM113">
            <v>98</v>
          </cell>
          <cell r="BN113"/>
          <cell r="BO113">
            <v>202.9</v>
          </cell>
          <cell r="BP113">
            <v>212.1</v>
          </cell>
          <cell r="BQ113"/>
          <cell r="BR113">
            <v>3.8</v>
          </cell>
          <cell r="BS113">
            <v>4</v>
          </cell>
          <cell r="BT113">
            <v>162</v>
          </cell>
          <cell r="BU113">
            <v>106</v>
          </cell>
          <cell r="BV113">
            <v>86</v>
          </cell>
          <cell r="BW113">
            <v>92.5</v>
          </cell>
          <cell r="BX113">
            <v>83</v>
          </cell>
          <cell r="BY113">
            <v>74</v>
          </cell>
          <cell r="BZ113">
            <v>170</v>
          </cell>
          <cell r="CA113">
            <v>49.6</v>
          </cell>
          <cell r="CB113">
            <v>83</v>
          </cell>
          <cell r="CC113">
            <v>74</v>
          </cell>
          <cell r="CD113">
            <v>170</v>
          </cell>
          <cell r="CE113">
            <v>49.6</v>
          </cell>
          <cell r="CF113">
            <v>102</v>
          </cell>
          <cell r="CG113">
            <v>40</v>
          </cell>
          <cell r="CH113">
            <v>60</v>
          </cell>
          <cell r="CI113">
            <v>20.399999999999999</v>
          </cell>
          <cell r="CJ113"/>
          <cell r="CK113"/>
          <cell r="CL113"/>
          <cell r="CM113"/>
          <cell r="CN113"/>
          <cell r="CO113"/>
          <cell r="CP113"/>
          <cell r="CQ113"/>
          <cell r="CR113"/>
          <cell r="CS113"/>
          <cell r="CT113"/>
          <cell r="CU113"/>
          <cell r="CV113">
            <v>1207</v>
          </cell>
        </row>
        <row r="114">
          <cell r="C114">
            <v>3666270039644</v>
          </cell>
          <cell r="D114"/>
          <cell r="E114" t="str">
            <v>STILLA</v>
          </cell>
          <cell r="F114" t="str">
            <v>COCOONE</v>
          </cell>
          <cell r="G114" t="str">
            <v>Tessero 5</v>
          </cell>
          <cell r="H114" t="str">
            <v>Taupe</v>
          </cell>
          <cell r="I114" t="str">
            <v>Tissu</v>
          </cell>
          <cell r="J114"/>
          <cell r="K114"/>
          <cell r="L114"/>
          <cell r="M114"/>
          <cell r="N114" t="str">
            <v>Nature</v>
          </cell>
          <cell r="O114" t="str">
            <v>Canapé panoramique convertible express avec coffre</v>
          </cell>
          <cell r="P114" t="str">
            <v>Canapé panoramique convertible express COCOONE</v>
          </cell>
          <cell r="Q114"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4"/>
          <cell r="S114"/>
          <cell r="T114" t="str">
            <v xml:space="preserve">Convertible express avec matelas
</v>
          </cell>
          <cell r="U114" t="str">
            <v xml:space="preserve">2 Convertible express avec matelas
</v>
          </cell>
          <cell r="V114"/>
          <cell r="W114"/>
          <cell r="X114"/>
          <cell r="Y114" t="str">
            <v>Pologne</v>
          </cell>
          <cell r="Z114"/>
          <cell r="AA114" t="str">
            <v>mousse PU 28 kg/m3 et  flocons de fibres siliconées</v>
          </cell>
          <cell r="AB114" t="str">
            <v>mousse PU 22 kg/m3 + 3 coussins remplis de flocons de fibres siliconées</v>
          </cell>
          <cell r="AC114"/>
          <cell r="AD114" t="str">
            <v>12 cm</v>
          </cell>
          <cell r="AE114" t="str">
            <v>200x140x12 cm</v>
          </cell>
          <cell r="AF114" t="str">
            <v>358x214x</v>
          </cell>
          <cell r="AG114"/>
          <cell r="AH114" t="str">
            <v>28 kg/m3</v>
          </cell>
          <cell r="AI114" t="str">
            <v>Bois</v>
          </cell>
          <cell r="AJ114">
            <v>320</v>
          </cell>
          <cell r="AK114"/>
          <cell r="AL114"/>
          <cell r="AM114">
            <v>42</v>
          </cell>
          <cell r="AN114"/>
          <cell r="AO114"/>
          <cell r="AP114">
            <v>69</v>
          </cell>
          <cell r="AQ114">
            <v>19</v>
          </cell>
          <cell r="AR114" t="str">
            <v>55 cm</v>
          </cell>
          <cell r="AS114" t="str">
            <v>canape - 56 cm; meridienne - 118 cm</v>
          </cell>
          <cell r="AT114"/>
          <cell r="AU114"/>
          <cell r="AV114" t="str">
            <v>13 cm</v>
          </cell>
          <cell r="AW114"/>
          <cell r="AX114" t="str">
            <v>OUI</v>
          </cell>
          <cell r="AY114" t="str">
            <v>126,9x62,1x15,7</v>
          </cell>
          <cell r="AZ114" t="str">
            <v>OUI</v>
          </cell>
          <cell r="BA114"/>
          <cell r="BB114"/>
          <cell r="BC114"/>
          <cell r="BD114"/>
          <cell r="BE114"/>
          <cell r="BF114"/>
          <cell r="BG114"/>
          <cell r="BH114" t="str">
            <v>NON</v>
          </cell>
          <cell r="BI114" t="str">
            <v>Assise : mousse polyruréthane et flocons de fibres siliconées
Dossier : mousse polyruréthane et flocons de fibres siliconées</v>
          </cell>
          <cell r="BJ114" t="str">
            <v>Assise : 28kg/m3
Dossier: 22kg/m3</v>
          </cell>
          <cell r="BK114">
            <v>358</v>
          </cell>
          <cell r="BL114">
            <v>168</v>
          </cell>
          <cell r="BM114">
            <v>98</v>
          </cell>
          <cell r="BN114"/>
          <cell r="BO114">
            <v>202.9</v>
          </cell>
          <cell r="BP114">
            <v>212.1</v>
          </cell>
          <cell r="BQ114"/>
          <cell r="BR114">
            <v>3.8</v>
          </cell>
          <cell r="BS114">
            <v>4</v>
          </cell>
          <cell r="BT114">
            <v>162</v>
          </cell>
          <cell r="BU114">
            <v>106</v>
          </cell>
          <cell r="BV114">
            <v>86</v>
          </cell>
          <cell r="BW114">
            <v>92.5</v>
          </cell>
          <cell r="BX114">
            <v>83</v>
          </cell>
          <cell r="BY114">
            <v>74</v>
          </cell>
          <cell r="BZ114">
            <v>170</v>
          </cell>
          <cell r="CA114">
            <v>49.6</v>
          </cell>
          <cell r="CB114">
            <v>83</v>
          </cell>
          <cell r="CC114">
            <v>74</v>
          </cell>
          <cell r="CD114">
            <v>170</v>
          </cell>
          <cell r="CE114">
            <v>49.6</v>
          </cell>
          <cell r="CF114">
            <v>102</v>
          </cell>
          <cell r="CG114">
            <v>40</v>
          </cell>
          <cell r="CH114">
            <v>60</v>
          </cell>
          <cell r="CI114">
            <v>20.399999999999999</v>
          </cell>
          <cell r="CJ114"/>
          <cell r="CK114"/>
          <cell r="CL114"/>
          <cell r="CM114"/>
          <cell r="CN114"/>
          <cell r="CO114"/>
          <cell r="CP114"/>
          <cell r="CQ114"/>
          <cell r="CR114"/>
          <cell r="CS114"/>
          <cell r="CT114"/>
          <cell r="CU114"/>
          <cell r="CV114">
            <v>1207</v>
          </cell>
        </row>
        <row r="115">
          <cell r="C115">
            <v>3666270040176</v>
          </cell>
          <cell r="E115" t="str">
            <v>NANTALI</v>
          </cell>
          <cell r="F115" t="str">
            <v>PIGALLE</v>
          </cell>
          <cell r="G115" t="str">
            <v>TATUM 272</v>
          </cell>
          <cell r="H115" t="str">
            <v>Beige</v>
          </cell>
          <cell r="I115" t="str">
            <v>Tissu</v>
          </cell>
          <cell r="J115"/>
          <cell r="K115"/>
          <cell r="L115"/>
          <cell r="M115"/>
          <cell r="N115" t="str">
            <v>Moderne</v>
          </cell>
          <cell r="O115" t="str">
            <v>Canapé 2 places convertible déplimousse</v>
          </cell>
          <cell r="P115" t="str">
            <v>Canapé droit dépliable PIGALLE</v>
          </cell>
          <cell r="Q115" t="str">
            <v xml:space="preserve">Découvrez le canapé dépliable PIGALLE ! Très pratique, il se déplie facilement pour se transformer en couchage. Son design tendance et unique s'intègrera parfaitement dans votre salon. Parfait pour les petits espaces, ses accoudoirs avec pochettes intégrées vous permettront d'optimiser votre rangement. </v>
          </cell>
          <cell r="R115"/>
          <cell r="T115" t="str">
            <v>Poches sur les 2 accoudoirs</v>
          </cell>
          <cell r="U115" t="str">
            <v>Pieds en bois</v>
          </cell>
          <cell r="V115" t="str">
            <v xml:space="preserve">Convertible/déplimousse
</v>
          </cell>
          <cell r="Y115" t="str">
            <v>Pologne</v>
          </cell>
          <cell r="AA115" t="str">
            <v>mousse PU 25 kg/m3 + 16 kg/m3 et ouate 100 g/m2</v>
          </cell>
          <cell r="AB115" t="str">
            <v>mousse PU 25 kg/m3 + 16 kg/m3 et ouate 100 g/m2</v>
          </cell>
          <cell r="AC115"/>
          <cell r="AD115" t="str">
            <v>-</v>
          </cell>
          <cell r="AE115" t="str">
            <v xml:space="preserve"> 132x198 cm</v>
          </cell>
          <cell r="AF115"/>
          <cell r="AG115"/>
          <cell r="AH115" t="str">
            <v>-</v>
          </cell>
          <cell r="AI115" t="str">
            <v>Bois</v>
          </cell>
          <cell r="AJ115">
            <v>132</v>
          </cell>
          <cell r="AK115"/>
          <cell r="AL115"/>
          <cell r="AM115">
            <v>37.5</v>
          </cell>
          <cell r="AN115"/>
          <cell r="AO115"/>
          <cell r="AP115">
            <v>63</v>
          </cell>
          <cell r="AQ115">
            <v>18</v>
          </cell>
          <cell r="AR115">
            <v>43</v>
          </cell>
          <cell r="AS115">
            <v>57</v>
          </cell>
          <cell r="AT115"/>
          <cell r="AU115"/>
          <cell r="AV115" t="str">
            <v>8,8 cm</v>
          </cell>
          <cell r="AW115" t="str">
            <v>hêtre</v>
          </cell>
          <cell r="AX115" t="str">
            <v>NON</v>
          </cell>
          <cell r="AY115"/>
          <cell r="AZ115" t="str">
            <v>OUI</v>
          </cell>
          <cell r="BA115"/>
          <cell r="BB115"/>
          <cell r="BC115"/>
          <cell r="BD115"/>
          <cell r="BE115"/>
          <cell r="BF115"/>
          <cell r="BG115"/>
          <cell r="BH115" t="str">
            <v>NON</v>
          </cell>
          <cell r="BI115" t="str">
            <v>mousse polyuréthane et ouate</v>
          </cell>
          <cell r="BJ115" t="str">
            <v>25kg/m3 + 16kg/m3</v>
          </cell>
          <cell r="BK115">
            <v>170</v>
          </cell>
          <cell r="BL115">
            <v>81.5</v>
          </cell>
          <cell r="BM115">
            <v>83</v>
          </cell>
          <cell r="BN115"/>
          <cell r="BO115">
            <v>37.5</v>
          </cell>
          <cell r="BP115">
            <v>40</v>
          </cell>
          <cell r="BQ115"/>
          <cell r="BR115">
            <v>0.89</v>
          </cell>
          <cell r="BS115">
            <v>1</v>
          </cell>
          <cell r="BT115">
            <v>171</v>
          </cell>
          <cell r="BU115">
            <v>82.5</v>
          </cell>
          <cell r="BV115">
            <v>63</v>
          </cell>
          <cell r="BW115">
            <v>40</v>
          </cell>
          <cell r="CV115">
            <v>190</v>
          </cell>
        </row>
        <row r="116">
          <cell r="C116">
            <v>3666270040169</v>
          </cell>
          <cell r="E116" t="str">
            <v>NANTALI</v>
          </cell>
          <cell r="F116" t="str">
            <v>PIGALLE</v>
          </cell>
          <cell r="G116" t="str">
            <v>TATUM 275</v>
          </cell>
          <cell r="H116" t="str">
            <v>Jaune</v>
          </cell>
          <cell r="I116" t="str">
            <v>Tissu</v>
          </cell>
          <cell r="J116"/>
          <cell r="K116"/>
          <cell r="L116"/>
          <cell r="M116"/>
          <cell r="N116" t="str">
            <v>Moderne</v>
          </cell>
          <cell r="O116" t="str">
            <v>Canapé 2 places convertible déplimousse</v>
          </cell>
          <cell r="P116" t="str">
            <v>Canapé droit dépliable PIGALLE</v>
          </cell>
          <cell r="Q116" t="str">
            <v xml:space="preserve">Découvrez le canapé dépliable PIGALLE ! Très pratique, il se déplie facilement pour se transformer en couchage. Son design tendance et unique s'intègrera parfaitement dans votre salon. Parfait pour les petits espaces, ses accoudoirs avec pochettes intégrées vous permettront d'optimiser votre rangement. </v>
          </cell>
          <cell r="R116"/>
          <cell r="T116" t="str">
            <v>Poches sur les 2 accoudoirs</v>
          </cell>
          <cell r="U116" t="str">
            <v>Pieds en bois</v>
          </cell>
          <cell r="V116" t="str">
            <v xml:space="preserve">Convertible/déplimousse
</v>
          </cell>
          <cell r="Y116" t="str">
            <v>Pologne</v>
          </cell>
          <cell r="AA116" t="str">
            <v>mousse PU 25 kg/m3 + 16 kg/m3 et ouate 100 g/m2</v>
          </cell>
          <cell r="AB116" t="str">
            <v>mousse PU 25 kg/m3 + 16 kg/m3 et ouate 100 g/m2</v>
          </cell>
          <cell r="AC116"/>
          <cell r="AD116" t="str">
            <v>-</v>
          </cell>
          <cell r="AE116" t="str">
            <v xml:space="preserve"> 132x198 cm</v>
          </cell>
          <cell r="AF116"/>
          <cell r="AG116"/>
          <cell r="AH116" t="str">
            <v>-</v>
          </cell>
          <cell r="AI116" t="str">
            <v>Bois</v>
          </cell>
          <cell r="AJ116">
            <v>132</v>
          </cell>
          <cell r="AK116"/>
          <cell r="AL116"/>
          <cell r="AM116">
            <v>37.5</v>
          </cell>
          <cell r="AN116"/>
          <cell r="AO116"/>
          <cell r="AP116">
            <v>63</v>
          </cell>
          <cell r="AQ116">
            <v>18</v>
          </cell>
          <cell r="AR116">
            <v>43</v>
          </cell>
          <cell r="AS116">
            <v>57</v>
          </cell>
          <cell r="AT116"/>
          <cell r="AU116"/>
          <cell r="AV116" t="str">
            <v>8,8 cm</v>
          </cell>
          <cell r="AW116" t="str">
            <v>hêtre</v>
          </cell>
          <cell r="AX116" t="str">
            <v>NON</v>
          </cell>
          <cell r="AY116"/>
          <cell r="AZ116" t="str">
            <v>OUI</v>
          </cell>
          <cell r="BA116"/>
          <cell r="BB116"/>
          <cell r="BC116"/>
          <cell r="BD116"/>
          <cell r="BE116"/>
          <cell r="BF116"/>
          <cell r="BG116"/>
          <cell r="BH116" t="str">
            <v>NON</v>
          </cell>
          <cell r="BI116" t="str">
            <v>mousse polyuréthane et ouate</v>
          </cell>
          <cell r="BJ116" t="str">
            <v>25kg/m3 + 16kg/m3</v>
          </cell>
          <cell r="BK116">
            <v>170</v>
          </cell>
          <cell r="BL116">
            <v>81.5</v>
          </cell>
          <cell r="BM116">
            <v>83</v>
          </cell>
          <cell r="BN116"/>
          <cell r="BO116">
            <v>37.5</v>
          </cell>
          <cell r="BP116">
            <v>40</v>
          </cell>
          <cell r="BQ116"/>
          <cell r="BR116">
            <v>0.89</v>
          </cell>
          <cell r="BS116">
            <v>1</v>
          </cell>
          <cell r="BT116">
            <v>171</v>
          </cell>
          <cell r="BU116">
            <v>82.5</v>
          </cell>
          <cell r="BV116">
            <v>63</v>
          </cell>
          <cell r="BW116">
            <v>40</v>
          </cell>
          <cell r="CV116">
            <v>190</v>
          </cell>
        </row>
        <row r="117">
          <cell r="C117">
            <v>3666270040152</v>
          </cell>
          <cell r="D117"/>
          <cell r="E117" t="str">
            <v>NANTALI</v>
          </cell>
          <cell r="F117" t="str">
            <v>PIGALLE</v>
          </cell>
          <cell r="G117" t="str">
            <v>TATUM 276</v>
          </cell>
          <cell r="H117" t="str">
            <v>Rose</v>
          </cell>
          <cell r="I117" t="str">
            <v>Tissu</v>
          </cell>
          <cell r="J117"/>
          <cell r="K117"/>
          <cell r="L117"/>
          <cell r="M117"/>
          <cell r="N117" t="str">
            <v>Moderne</v>
          </cell>
          <cell r="O117" t="str">
            <v>Canapé 2 places convertible déplimousse</v>
          </cell>
          <cell r="P117" t="str">
            <v>Canapé droit dépliable PIGALLE</v>
          </cell>
          <cell r="Q117" t="str">
            <v xml:space="preserve">Découvrez le canapé dépliable PIGALLE ! Très pratique, il se déplie facilement pour se transformer en couchage. Son design tendance et unique s'intègrera parfaitement dans votre salon. Parfait pour les petits espaces, ses accoudoirs avec pochettes intégrées vous permettront d'optimiser votre rangement. </v>
          </cell>
          <cell r="R117"/>
          <cell r="S117"/>
          <cell r="T117" t="str">
            <v>Poches sur les 2 accoudoirs</v>
          </cell>
          <cell r="U117" t="str">
            <v>Pieds en bois</v>
          </cell>
          <cell r="V117" t="str">
            <v xml:space="preserve">Convertible/déplimousse
</v>
          </cell>
          <cell r="W117"/>
          <cell r="X117"/>
          <cell r="Y117" t="str">
            <v>Pologne</v>
          </cell>
          <cell r="Z117"/>
          <cell r="AA117" t="str">
            <v>mousse PU 25 kg/m3 + 16 kg/m3 et ouate 100 g/m2</v>
          </cell>
          <cell r="AB117" t="str">
            <v>mousse PU 25 kg/m3 + 16 kg/m3 et ouate 100 g/m2</v>
          </cell>
          <cell r="AC117"/>
          <cell r="AD117" t="str">
            <v>-</v>
          </cell>
          <cell r="AE117" t="str">
            <v xml:space="preserve"> 132x198 cm</v>
          </cell>
          <cell r="AF117"/>
          <cell r="AG117"/>
          <cell r="AH117" t="str">
            <v>-</v>
          </cell>
          <cell r="AI117" t="str">
            <v>Bois</v>
          </cell>
          <cell r="AJ117">
            <v>132</v>
          </cell>
          <cell r="AK117"/>
          <cell r="AL117"/>
          <cell r="AM117">
            <v>37.5</v>
          </cell>
          <cell r="AN117"/>
          <cell r="AO117"/>
          <cell r="AP117">
            <v>63</v>
          </cell>
          <cell r="AQ117">
            <v>18</v>
          </cell>
          <cell r="AR117">
            <v>43</v>
          </cell>
          <cell r="AS117">
            <v>57</v>
          </cell>
          <cell r="AT117"/>
          <cell r="AU117"/>
          <cell r="AV117" t="str">
            <v>8,8 cm</v>
          </cell>
          <cell r="AW117" t="str">
            <v>hêtre</v>
          </cell>
          <cell r="AX117" t="str">
            <v>NON</v>
          </cell>
          <cell r="AY117"/>
          <cell r="AZ117" t="str">
            <v>OUI</v>
          </cell>
          <cell r="BA117"/>
          <cell r="BB117"/>
          <cell r="BC117"/>
          <cell r="BD117"/>
          <cell r="BE117"/>
          <cell r="BF117"/>
          <cell r="BG117"/>
          <cell r="BH117" t="str">
            <v>NON</v>
          </cell>
          <cell r="BI117" t="str">
            <v>mousse polyuréthane et ouate</v>
          </cell>
          <cell r="BJ117" t="str">
            <v>25kg/m3 + 16kg/m3</v>
          </cell>
          <cell r="BK117">
            <v>170</v>
          </cell>
          <cell r="BL117">
            <v>81.5</v>
          </cell>
          <cell r="BM117">
            <v>83</v>
          </cell>
          <cell r="BN117"/>
          <cell r="BO117">
            <v>37.5</v>
          </cell>
          <cell r="BP117">
            <v>40</v>
          </cell>
          <cell r="BQ117"/>
          <cell r="BR117">
            <v>0.89</v>
          </cell>
          <cell r="BS117">
            <v>1</v>
          </cell>
          <cell r="BT117">
            <v>171</v>
          </cell>
          <cell r="BU117">
            <v>82.5</v>
          </cell>
          <cell r="BV117">
            <v>63</v>
          </cell>
          <cell r="BW117">
            <v>40</v>
          </cell>
          <cell r="BX117"/>
          <cell r="BY117"/>
          <cell r="BZ117"/>
          <cell r="CA117"/>
          <cell r="CB117"/>
          <cell r="CC117"/>
          <cell r="CD117"/>
          <cell r="CE117"/>
          <cell r="CF117"/>
          <cell r="CG117"/>
          <cell r="CH117"/>
          <cell r="CI117"/>
          <cell r="CJ117"/>
          <cell r="CK117"/>
          <cell r="CL117"/>
          <cell r="CM117"/>
          <cell r="CN117"/>
          <cell r="CO117"/>
          <cell r="CP117"/>
          <cell r="CQ117"/>
          <cell r="CR117"/>
          <cell r="CS117"/>
          <cell r="CT117"/>
          <cell r="CU117"/>
          <cell r="CV117">
            <v>190</v>
          </cell>
        </row>
        <row r="118">
          <cell r="C118">
            <v>3666270040145</v>
          </cell>
          <cell r="D118"/>
          <cell r="E118" t="str">
            <v>NANTALI</v>
          </cell>
          <cell r="F118" t="str">
            <v>PIGALLE</v>
          </cell>
          <cell r="G118" t="str">
            <v>TATUM 277</v>
          </cell>
          <cell r="H118" t="str">
            <v>Bleu canard</v>
          </cell>
          <cell r="I118" t="str">
            <v>Tissu</v>
          </cell>
          <cell r="J118"/>
          <cell r="K118"/>
          <cell r="L118"/>
          <cell r="M118"/>
          <cell r="N118" t="str">
            <v>Moderne</v>
          </cell>
          <cell r="O118" t="str">
            <v>Canapé 2 places convertible déplimousse</v>
          </cell>
          <cell r="P118" t="str">
            <v>Canapé droit dépliable PIGALLE</v>
          </cell>
          <cell r="Q118" t="str">
            <v xml:space="preserve">Découvrez le canapé dépliable PIGALLE ! Très pratique, il se déplie facilement pour se transformer en couchage. Son design tendance et unique s'intègrera parfaitement dans votre salon. Parfait pour les petits espaces, ses accoudoirs avec pochettes intégrées vous permettront d'optimiser votre rangement. </v>
          </cell>
          <cell r="R118"/>
          <cell r="S118"/>
          <cell r="T118" t="str">
            <v>Poches sur les 2 accoudoirs</v>
          </cell>
          <cell r="U118" t="str">
            <v>Pieds en bois</v>
          </cell>
          <cell r="V118" t="str">
            <v xml:space="preserve">Convertible/déplimousse
</v>
          </cell>
          <cell r="W118"/>
          <cell r="X118"/>
          <cell r="Y118" t="str">
            <v>Pologne</v>
          </cell>
          <cell r="Z118"/>
          <cell r="AA118" t="str">
            <v>mousse PU 25 kg/m3 + 16 kg/m3 et ouate 100 g/m2</v>
          </cell>
          <cell r="AB118" t="str">
            <v>mousse PU 25 kg/m3 + 16 kg/m3 et ouate 100 g/m2</v>
          </cell>
          <cell r="AC118"/>
          <cell r="AD118" t="str">
            <v>-</v>
          </cell>
          <cell r="AE118" t="str">
            <v xml:space="preserve"> 132x198 cm</v>
          </cell>
          <cell r="AF118"/>
          <cell r="AG118"/>
          <cell r="AH118" t="str">
            <v>-</v>
          </cell>
          <cell r="AI118" t="str">
            <v>Bois</v>
          </cell>
          <cell r="AJ118">
            <v>132</v>
          </cell>
          <cell r="AK118"/>
          <cell r="AL118"/>
          <cell r="AM118">
            <v>37.5</v>
          </cell>
          <cell r="AN118"/>
          <cell r="AO118"/>
          <cell r="AP118">
            <v>63</v>
          </cell>
          <cell r="AQ118">
            <v>18</v>
          </cell>
          <cell r="AR118">
            <v>43</v>
          </cell>
          <cell r="AS118">
            <v>57</v>
          </cell>
          <cell r="AT118"/>
          <cell r="AU118"/>
          <cell r="AV118" t="str">
            <v>8,8 cm</v>
          </cell>
          <cell r="AW118" t="str">
            <v>hêtre</v>
          </cell>
          <cell r="AX118" t="str">
            <v>NON</v>
          </cell>
          <cell r="AY118"/>
          <cell r="AZ118" t="str">
            <v>OUI</v>
          </cell>
          <cell r="BA118"/>
          <cell r="BB118"/>
          <cell r="BC118"/>
          <cell r="BD118"/>
          <cell r="BE118"/>
          <cell r="BF118"/>
          <cell r="BG118"/>
          <cell r="BH118" t="str">
            <v>NON</v>
          </cell>
          <cell r="BI118" t="str">
            <v>mousse polyuréthane et ouate</v>
          </cell>
          <cell r="BJ118" t="str">
            <v>25kg/m3 + 16kg/m3</v>
          </cell>
          <cell r="BK118">
            <v>170</v>
          </cell>
          <cell r="BL118">
            <v>81.5</v>
          </cell>
          <cell r="BM118">
            <v>83</v>
          </cell>
          <cell r="BN118"/>
          <cell r="BO118">
            <v>37.5</v>
          </cell>
          <cell r="BP118">
            <v>40</v>
          </cell>
          <cell r="BQ118"/>
          <cell r="BR118">
            <v>0.89</v>
          </cell>
          <cell r="BS118">
            <v>1</v>
          </cell>
          <cell r="BT118">
            <v>171</v>
          </cell>
          <cell r="BU118">
            <v>82.5</v>
          </cell>
          <cell r="BV118">
            <v>63</v>
          </cell>
          <cell r="BW118">
            <v>40</v>
          </cell>
          <cell r="BX118"/>
          <cell r="BY118"/>
          <cell r="BZ118"/>
          <cell r="CA118"/>
          <cell r="CB118"/>
          <cell r="CC118"/>
          <cell r="CD118"/>
          <cell r="CE118"/>
          <cell r="CF118"/>
          <cell r="CG118"/>
          <cell r="CH118"/>
          <cell r="CI118"/>
          <cell r="CJ118"/>
          <cell r="CK118"/>
          <cell r="CL118"/>
          <cell r="CM118"/>
          <cell r="CN118"/>
          <cell r="CO118"/>
          <cell r="CP118"/>
          <cell r="CQ118"/>
          <cell r="CR118"/>
          <cell r="CS118"/>
          <cell r="CT118"/>
          <cell r="CU118"/>
          <cell r="CV118">
            <v>190</v>
          </cell>
        </row>
        <row r="119">
          <cell r="C119">
            <v>3666270040138</v>
          </cell>
          <cell r="D119"/>
          <cell r="E119" t="str">
            <v>NANTALI</v>
          </cell>
          <cell r="F119" t="str">
            <v>PIGALLE</v>
          </cell>
          <cell r="G119" t="str">
            <v>TATUM 287</v>
          </cell>
          <cell r="H119" t="str">
            <v>Bleu</v>
          </cell>
          <cell r="I119" t="str">
            <v>Tissu</v>
          </cell>
          <cell r="J119"/>
          <cell r="K119"/>
          <cell r="L119"/>
          <cell r="M119"/>
          <cell r="N119" t="str">
            <v>Moderne</v>
          </cell>
          <cell r="O119" t="str">
            <v>Canapé 2 places convertible déplimousse</v>
          </cell>
          <cell r="P119" t="str">
            <v>Canapé droit dépliable PIGALLE</v>
          </cell>
          <cell r="Q119" t="str">
            <v xml:space="preserve">Découvrez le canapé dépliable PIGALLE ! Très pratique, il se déplie facilement pour se transformer en couchage. Son design tendance et unique s'intègrera parfaitement dans votre salon. Parfait pour les petits espaces, ses accoudoirs avec pochettes intégrées vous permettront d'optimiser votre rangement. </v>
          </cell>
          <cell r="R119"/>
          <cell r="S119"/>
          <cell r="T119" t="str">
            <v>Poches sur les 2 accoudoirs</v>
          </cell>
          <cell r="U119" t="str">
            <v>Pieds en bois</v>
          </cell>
          <cell r="V119" t="str">
            <v xml:space="preserve">Convertible/déplimousse
</v>
          </cell>
          <cell r="W119"/>
          <cell r="X119"/>
          <cell r="Y119" t="str">
            <v>Pologne</v>
          </cell>
          <cell r="Z119"/>
          <cell r="AA119" t="str">
            <v>mousse PU 25 kg/m3 + 16 kg/m3 et ouate 100 g/m2</v>
          </cell>
          <cell r="AB119" t="str">
            <v>mousse PU 25 kg/m3 + 16 kg/m3 et ouate 100 g/m2</v>
          </cell>
          <cell r="AC119"/>
          <cell r="AD119" t="str">
            <v>-</v>
          </cell>
          <cell r="AE119" t="str">
            <v xml:space="preserve"> 132x198 cm</v>
          </cell>
          <cell r="AF119"/>
          <cell r="AG119"/>
          <cell r="AH119" t="str">
            <v>-</v>
          </cell>
          <cell r="AI119" t="str">
            <v>Bois</v>
          </cell>
          <cell r="AJ119">
            <v>132</v>
          </cell>
          <cell r="AK119"/>
          <cell r="AL119"/>
          <cell r="AM119">
            <v>37.5</v>
          </cell>
          <cell r="AN119"/>
          <cell r="AO119"/>
          <cell r="AP119">
            <v>63</v>
          </cell>
          <cell r="AQ119">
            <v>18</v>
          </cell>
          <cell r="AR119">
            <v>43</v>
          </cell>
          <cell r="AS119">
            <v>57</v>
          </cell>
          <cell r="AT119"/>
          <cell r="AU119"/>
          <cell r="AV119" t="str">
            <v>8,8 cm</v>
          </cell>
          <cell r="AW119" t="str">
            <v>hêtre</v>
          </cell>
          <cell r="AX119" t="str">
            <v>NON</v>
          </cell>
          <cell r="AY119"/>
          <cell r="AZ119" t="str">
            <v>OUI</v>
          </cell>
          <cell r="BA119"/>
          <cell r="BB119"/>
          <cell r="BC119"/>
          <cell r="BD119"/>
          <cell r="BE119"/>
          <cell r="BF119"/>
          <cell r="BG119"/>
          <cell r="BH119" t="str">
            <v>NON</v>
          </cell>
          <cell r="BI119" t="str">
            <v>mousse polyuréthane et ouate</v>
          </cell>
          <cell r="BJ119" t="str">
            <v>25kg/m3 + 16kg/m3</v>
          </cell>
          <cell r="BK119">
            <v>170</v>
          </cell>
          <cell r="BL119">
            <v>81.5</v>
          </cell>
          <cell r="BM119">
            <v>83</v>
          </cell>
          <cell r="BN119"/>
          <cell r="BO119">
            <v>37.5</v>
          </cell>
          <cell r="BP119">
            <v>40</v>
          </cell>
          <cell r="BQ119"/>
          <cell r="BR119">
            <v>0.89</v>
          </cell>
          <cell r="BS119">
            <v>1</v>
          </cell>
          <cell r="BT119">
            <v>171</v>
          </cell>
          <cell r="BU119">
            <v>82.5</v>
          </cell>
          <cell r="BV119">
            <v>63</v>
          </cell>
          <cell r="BW119">
            <v>40</v>
          </cell>
          <cell r="BX119"/>
          <cell r="BY119"/>
          <cell r="BZ119"/>
          <cell r="CA119"/>
          <cell r="CB119"/>
          <cell r="CC119"/>
          <cell r="CD119"/>
          <cell r="CE119"/>
          <cell r="CF119"/>
          <cell r="CG119"/>
          <cell r="CH119"/>
          <cell r="CI119"/>
          <cell r="CJ119"/>
          <cell r="CK119"/>
          <cell r="CL119"/>
          <cell r="CM119"/>
          <cell r="CN119"/>
          <cell r="CO119"/>
          <cell r="CP119"/>
          <cell r="CQ119"/>
          <cell r="CR119"/>
          <cell r="CS119"/>
          <cell r="CT119"/>
          <cell r="CU119"/>
          <cell r="CV119">
            <v>190</v>
          </cell>
        </row>
        <row r="120">
          <cell r="C120">
            <v>3666270040121</v>
          </cell>
          <cell r="D120"/>
          <cell r="E120" t="str">
            <v>NANTALI</v>
          </cell>
          <cell r="F120" t="str">
            <v>PIGALLE</v>
          </cell>
          <cell r="G120" t="str">
            <v>TATUM 282</v>
          </cell>
          <cell r="H120" t="str">
            <v>Gris</v>
          </cell>
          <cell r="I120" t="str">
            <v>Tissu</v>
          </cell>
          <cell r="J120"/>
          <cell r="K120"/>
          <cell r="L120"/>
          <cell r="M120"/>
          <cell r="N120" t="str">
            <v>Moderne</v>
          </cell>
          <cell r="O120" t="str">
            <v>Canapé 2 places convertible déplimousse</v>
          </cell>
          <cell r="P120" t="str">
            <v>Canapé droit dépliable PIGALLE</v>
          </cell>
          <cell r="Q120" t="str">
            <v xml:space="preserve">Découvrez le canapé dépliable PIGALLE ! Très pratique, il se déplie facilement pour se transformer en couchage. Son design tendance et unique s'intègrera parfaitement dans votre salon. Parfait pour les petits espaces, ses accoudoirs avec pochettes intégrées vous permettront d'optimiser votre rangement. </v>
          </cell>
          <cell r="R120"/>
          <cell r="S120"/>
          <cell r="T120" t="str">
            <v>Poches sur les 2 accoudoirs</v>
          </cell>
          <cell r="U120" t="str">
            <v>Pieds en bois</v>
          </cell>
          <cell r="V120" t="str">
            <v xml:space="preserve">Convertible/déplimousse
</v>
          </cell>
          <cell r="W120"/>
          <cell r="X120"/>
          <cell r="Y120" t="str">
            <v>Pologne</v>
          </cell>
          <cell r="Z120"/>
          <cell r="AA120" t="str">
            <v>mousse PU 25 kg/m3 + 16 kg/m3 et ouate 100 g/m2</v>
          </cell>
          <cell r="AB120" t="str">
            <v>mousse PU 25 kg/m3 + 16 kg/m3 et ouate 100 g/m2</v>
          </cell>
          <cell r="AC120"/>
          <cell r="AD120" t="str">
            <v>-</v>
          </cell>
          <cell r="AE120" t="str">
            <v xml:space="preserve"> 132x198 cm</v>
          </cell>
          <cell r="AF120"/>
          <cell r="AG120"/>
          <cell r="AH120" t="str">
            <v>-</v>
          </cell>
          <cell r="AI120" t="str">
            <v>Bois</v>
          </cell>
          <cell r="AJ120">
            <v>132</v>
          </cell>
          <cell r="AK120"/>
          <cell r="AL120"/>
          <cell r="AM120">
            <v>37.5</v>
          </cell>
          <cell r="AN120"/>
          <cell r="AO120"/>
          <cell r="AP120">
            <v>63</v>
          </cell>
          <cell r="AQ120">
            <v>18</v>
          </cell>
          <cell r="AR120">
            <v>43</v>
          </cell>
          <cell r="AS120">
            <v>57</v>
          </cell>
          <cell r="AT120"/>
          <cell r="AU120"/>
          <cell r="AV120" t="str">
            <v>8,8 cm</v>
          </cell>
          <cell r="AW120" t="str">
            <v>hêtre</v>
          </cell>
          <cell r="AX120" t="str">
            <v>NON</v>
          </cell>
          <cell r="AY120"/>
          <cell r="AZ120" t="str">
            <v>OUI</v>
          </cell>
          <cell r="BA120"/>
          <cell r="BB120"/>
          <cell r="BC120"/>
          <cell r="BD120"/>
          <cell r="BE120"/>
          <cell r="BF120"/>
          <cell r="BG120"/>
          <cell r="BH120" t="str">
            <v>NON</v>
          </cell>
          <cell r="BI120" t="str">
            <v>mousse polyuréthane et ouate</v>
          </cell>
          <cell r="BJ120" t="str">
            <v>25kg/m3 + 16kg/m3</v>
          </cell>
          <cell r="BK120">
            <v>170</v>
          </cell>
          <cell r="BL120">
            <v>81.5</v>
          </cell>
          <cell r="BM120">
            <v>83</v>
          </cell>
          <cell r="BN120"/>
          <cell r="BO120">
            <v>37.5</v>
          </cell>
          <cell r="BP120">
            <v>40</v>
          </cell>
          <cell r="BQ120"/>
          <cell r="BR120">
            <v>0.89</v>
          </cell>
          <cell r="BS120">
            <v>1</v>
          </cell>
          <cell r="BT120">
            <v>171</v>
          </cell>
          <cell r="BU120">
            <v>82.5</v>
          </cell>
          <cell r="BV120">
            <v>63</v>
          </cell>
          <cell r="BW120">
            <v>40</v>
          </cell>
          <cell r="BX120"/>
          <cell r="BY120"/>
          <cell r="BZ120"/>
          <cell r="CA120"/>
          <cell r="CB120"/>
          <cell r="CC120"/>
          <cell r="CD120"/>
          <cell r="CE120"/>
          <cell r="CF120"/>
          <cell r="CG120"/>
          <cell r="CH120"/>
          <cell r="CI120"/>
          <cell r="CJ120"/>
          <cell r="CK120"/>
          <cell r="CL120"/>
          <cell r="CM120"/>
          <cell r="CN120"/>
          <cell r="CO120"/>
          <cell r="CP120"/>
          <cell r="CQ120"/>
          <cell r="CR120"/>
          <cell r="CS120"/>
          <cell r="CT120"/>
          <cell r="CU120"/>
          <cell r="CV120">
            <v>190</v>
          </cell>
        </row>
        <row r="121">
          <cell r="C121">
            <v>3666270040114</v>
          </cell>
          <cell r="D121"/>
          <cell r="E121" t="str">
            <v>NANTALI</v>
          </cell>
          <cell r="F121" t="str">
            <v>PIGALLE</v>
          </cell>
          <cell r="G121" t="str">
            <v>TATUM 284</v>
          </cell>
          <cell r="H121" t="str">
            <v>Gris anthracite</v>
          </cell>
          <cell r="I121" t="str">
            <v>Tissu</v>
          </cell>
          <cell r="J121"/>
          <cell r="K121"/>
          <cell r="L121"/>
          <cell r="M121"/>
          <cell r="N121" t="str">
            <v>Moderne</v>
          </cell>
          <cell r="O121" t="str">
            <v>Canapé 2 places convertible déplimousse</v>
          </cell>
          <cell r="P121" t="str">
            <v>Canapé droit dépliable PIGALLE</v>
          </cell>
          <cell r="Q121" t="str">
            <v xml:space="preserve">Découvrez le canapé dépliable PIGALLE ! Très pratique, il se déplie facilement pour se transformer en couchage. Son design tendance et unique s'intègrera parfaitement dans votre salon. Parfait pour les petits espaces, ses accoudoirs avec pochettes intégrées vous permettront d'optimiser votre rangement. </v>
          </cell>
          <cell r="R121"/>
          <cell r="S121"/>
          <cell r="T121" t="str">
            <v>Poches sur les 2 accoudoirs</v>
          </cell>
          <cell r="U121" t="str">
            <v>Pieds en bois</v>
          </cell>
          <cell r="V121" t="str">
            <v xml:space="preserve">Convertible/déplimousse
</v>
          </cell>
          <cell r="W121"/>
          <cell r="X121"/>
          <cell r="Y121" t="str">
            <v>Pologne</v>
          </cell>
          <cell r="Z121"/>
          <cell r="AA121" t="str">
            <v>mousse PU 25 kg/m3 + 16 kg/m3 et ouate 100 g/m2</v>
          </cell>
          <cell r="AB121" t="str">
            <v>mousse PU 25 kg/m3 + 16 kg/m3 et ouate 100 g/m2</v>
          </cell>
          <cell r="AC121"/>
          <cell r="AD121" t="str">
            <v>-</v>
          </cell>
          <cell r="AE121" t="str">
            <v xml:space="preserve"> 132x198 cm</v>
          </cell>
          <cell r="AF121"/>
          <cell r="AG121"/>
          <cell r="AH121" t="str">
            <v>-</v>
          </cell>
          <cell r="AI121" t="str">
            <v>Bois</v>
          </cell>
          <cell r="AJ121">
            <v>132</v>
          </cell>
          <cell r="AK121"/>
          <cell r="AL121"/>
          <cell r="AM121">
            <v>37.5</v>
          </cell>
          <cell r="AN121"/>
          <cell r="AO121"/>
          <cell r="AP121">
            <v>63</v>
          </cell>
          <cell r="AQ121">
            <v>18</v>
          </cell>
          <cell r="AR121">
            <v>43</v>
          </cell>
          <cell r="AS121">
            <v>57</v>
          </cell>
          <cell r="AT121"/>
          <cell r="AU121"/>
          <cell r="AV121" t="str">
            <v>8,8 cm</v>
          </cell>
          <cell r="AW121" t="str">
            <v>hêtre</v>
          </cell>
          <cell r="AX121" t="str">
            <v>NON</v>
          </cell>
          <cell r="AY121"/>
          <cell r="AZ121" t="str">
            <v>OUI</v>
          </cell>
          <cell r="BA121"/>
          <cell r="BB121"/>
          <cell r="BC121"/>
          <cell r="BD121"/>
          <cell r="BE121"/>
          <cell r="BF121"/>
          <cell r="BG121"/>
          <cell r="BH121" t="str">
            <v>NON</v>
          </cell>
          <cell r="BI121" t="str">
            <v>mousse polyuréthane et ouate</v>
          </cell>
          <cell r="BJ121" t="str">
            <v>25kg/m3 + 16kg/m3</v>
          </cell>
          <cell r="BK121">
            <v>170</v>
          </cell>
          <cell r="BL121">
            <v>81.5</v>
          </cell>
          <cell r="BM121">
            <v>83</v>
          </cell>
          <cell r="BN121"/>
          <cell r="BO121">
            <v>37.5</v>
          </cell>
          <cell r="BP121">
            <v>40</v>
          </cell>
          <cell r="BQ121"/>
          <cell r="BR121">
            <v>0.89</v>
          </cell>
          <cell r="BS121">
            <v>1</v>
          </cell>
          <cell r="BT121">
            <v>171</v>
          </cell>
          <cell r="BU121">
            <v>82.5</v>
          </cell>
          <cell r="BV121">
            <v>63</v>
          </cell>
          <cell r="BW121">
            <v>40</v>
          </cell>
          <cell r="BX121"/>
          <cell r="BY121"/>
          <cell r="BZ121"/>
          <cell r="CA121"/>
          <cell r="CB121"/>
          <cell r="CC121"/>
          <cell r="CD121"/>
          <cell r="CE121"/>
          <cell r="CF121"/>
          <cell r="CG121"/>
          <cell r="CH121"/>
          <cell r="CI121"/>
          <cell r="CJ121"/>
          <cell r="CK121"/>
          <cell r="CL121"/>
          <cell r="CM121"/>
          <cell r="CN121"/>
          <cell r="CO121"/>
          <cell r="CP121"/>
          <cell r="CQ121"/>
          <cell r="CR121"/>
          <cell r="CS121"/>
          <cell r="CT121"/>
          <cell r="CU121"/>
          <cell r="CV121">
            <v>190</v>
          </cell>
        </row>
        <row r="122">
          <cell r="C122">
            <v>3666270040619</v>
          </cell>
          <cell r="D122"/>
          <cell r="E122" t="str">
            <v>CHIRON</v>
          </cell>
          <cell r="F122" t="str">
            <v>MARCUS</v>
          </cell>
          <cell r="G122" t="str">
            <v>RINO 97</v>
          </cell>
          <cell r="H122" t="str">
            <v>Anthracite</v>
          </cell>
          <cell r="I122" t="str">
            <v>Tissu</v>
          </cell>
          <cell r="J122"/>
          <cell r="K122"/>
          <cell r="L122"/>
          <cell r="M122"/>
          <cell r="N122" t="str">
            <v>Contemporain</v>
          </cell>
          <cell r="O122" t="str">
            <v>Canapé panoramique convertible avec coffre</v>
          </cell>
          <cell r="P122" t="str">
            <v>Canapé panoramique convertible avec coffre MARCUS</v>
          </cell>
          <cell r="Q122" t="str">
            <v>L'élégant canapé d'angle panoramique MARCUS doté d'assises généreuses vous offrira beaucoup de confort. Très pratique, il dispose de têtières relax ajustables et un coffre de rangement sous la méridienne. Doté d'un lit d'appoint (couchage 140x271 cm).</v>
          </cell>
          <cell r="R122"/>
          <cell r="S122" t="str">
            <v>Adoptez les canapés de la collection MARCUS ! A la fois design et fonctionnel, ses lignes modernes apporteront du charme et du cachet à votre salon.</v>
          </cell>
          <cell r="T122" t="str">
            <v xml:space="preserve">Convertible
</v>
          </cell>
          <cell r="U122" t="str">
            <v>Coffre de rangement</v>
          </cell>
          <cell r="V122" t="str">
            <v>Têtières relax ajustables</v>
          </cell>
          <cell r="W122" t="str">
            <v>Pieds en bois</v>
          </cell>
          <cell r="X122"/>
          <cell r="Y122" t="str">
            <v>Pologne</v>
          </cell>
          <cell r="Z122"/>
          <cell r="AA122" t="str">
            <v>mousse HR 30 kg/m3 + mousse PU 25 kg/m3 et ouate 150 g/m2</v>
          </cell>
          <cell r="AB122" t="str">
            <v>mousse PU 25 kg/m3 et ouate 150 g/m2</v>
          </cell>
          <cell r="AC122"/>
          <cell r="AD122" t="str">
            <v>-</v>
          </cell>
          <cell r="AE122" t="str">
            <v>140x271 cm</v>
          </cell>
          <cell r="AF122"/>
          <cell r="AG122"/>
          <cell r="AH122" t="str">
            <v>-</v>
          </cell>
          <cell r="AI122" t="str">
            <v>Bois</v>
          </cell>
          <cell r="AJ122">
            <v>277</v>
          </cell>
          <cell r="AK122"/>
          <cell r="AL122"/>
          <cell r="AM122" t="str">
            <v>tétières relevées: 45                   tétières baissées: 35</v>
          </cell>
          <cell r="AN122"/>
          <cell r="AO122"/>
          <cell r="AP122">
            <v>68</v>
          </cell>
          <cell r="AQ122">
            <v>15</v>
          </cell>
          <cell r="AR122">
            <v>45.5</v>
          </cell>
          <cell r="AS122" t="str">
            <v>canapé: 61,5 cm meridienne avec coffre: 126 cm meridienne sans coffre: 165 cm</v>
          </cell>
          <cell r="AT122"/>
          <cell r="AU122"/>
          <cell r="AV122">
            <v>12</v>
          </cell>
          <cell r="AW122" t="str">
            <v>hêtre</v>
          </cell>
          <cell r="AX122" t="str">
            <v>OUI</v>
          </cell>
          <cell r="AY122" t="str">
            <v>137,8x54,8x14,5</v>
          </cell>
          <cell r="AZ122" t="str">
            <v>OUI</v>
          </cell>
          <cell r="BA122"/>
          <cell r="BB122"/>
          <cell r="BC122"/>
          <cell r="BD122"/>
          <cell r="BE122"/>
          <cell r="BF122"/>
          <cell r="BG122"/>
          <cell r="BH122" t="str">
            <v>NON</v>
          </cell>
          <cell r="BI122" t="str">
            <v>Assise : mousse polyruréthane et ouate
Dossier : mousse polyruréthane et ouate</v>
          </cell>
          <cell r="BJ122" t="str">
            <v>Assise: 30kg/m3 + 25kg/m3
Dossier: 25kg/m3</v>
          </cell>
          <cell r="BK122">
            <v>333</v>
          </cell>
          <cell r="BL122">
            <v>200</v>
          </cell>
          <cell r="BM122" t="str">
            <v>tétières relevées: 94                  tétières baissées: 84</v>
          </cell>
          <cell r="BN122"/>
          <cell r="BO122">
            <v>145.4</v>
          </cell>
          <cell r="BP122">
            <v>152.6</v>
          </cell>
          <cell r="BQ122"/>
          <cell r="BR122">
            <v>4.0999999999999996</v>
          </cell>
          <cell r="BS122">
            <v>3</v>
          </cell>
          <cell r="BT122">
            <v>142</v>
          </cell>
          <cell r="BU122">
            <v>102</v>
          </cell>
          <cell r="BV122">
            <v>85</v>
          </cell>
          <cell r="BW122">
            <v>57.4</v>
          </cell>
          <cell r="BX122">
            <v>81</v>
          </cell>
          <cell r="BY122">
            <v>163</v>
          </cell>
          <cell r="BZ122">
            <v>73</v>
          </cell>
          <cell r="CA122">
            <v>43.2</v>
          </cell>
          <cell r="CB122">
            <v>112</v>
          </cell>
          <cell r="CC122">
            <v>201</v>
          </cell>
          <cell r="CD122">
            <v>85</v>
          </cell>
          <cell r="CE122">
            <v>52</v>
          </cell>
          <cell r="CF122"/>
          <cell r="CG122"/>
          <cell r="CH122"/>
          <cell r="CI122"/>
          <cell r="CJ122"/>
          <cell r="CK122"/>
          <cell r="CL122"/>
          <cell r="CM122"/>
          <cell r="CN122"/>
          <cell r="CO122"/>
          <cell r="CP122"/>
          <cell r="CQ122"/>
          <cell r="CR122"/>
          <cell r="CS122"/>
          <cell r="CT122"/>
          <cell r="CU122"/>
          <cell r="CV122">
            <v>755</v>
          </cell>
        </row>
        <row r="123">
          <cell r="C123">
            <v>3666270040602</v>
          </cell>
          <cell r="D123"/>
          <cell r="E123" t="str">
            <v>CHIRON</v>
          </cell>
          <cell r="F123" t="str">
            <v>MARCUS</v>
          </cell>
          <cell r="G123" t="str">
            <v>RINO 88</v>
          </cell>
          <cell r="H123" t="str">
            <v>Gris clair</v>
          </cell>
          <cell r="I123" t="str">
            <v>Tissu</v>
          </cell>
          <cell r="J123"/>
          <cell r="K123"/>
          <cell r="L123"/>
          <cell r="M123"/>
          <cell r="N123" t="str">
            <v>Contemporain</v>
          </cell>
          <cell r="O123" t="str">
            <v>Canapé panoramique convertible avec coffre</v>
          </cell>
          <cell r="P123" t="str">
            <v>Canapé panoramique convertible avec coffre MARCUS</v>
          </cell>
          <cell r="Q123" t="str">
            <v>L'élégant canapé d'angle panoramique MARCUS doté d'assises généreuses vous offrira beaucoup de confort. Très pratique, il dispose de têtières relax ajustables et un coffre de rangement sous la méridienne. Doté d'un lit d'appoint (couchage 140x271 cm).</v>
          </cell>
          <cell r="R123"/>
          <cell r="S123" t="str">
            <v>Adoptez les canapés de la collection MARCUS ! A la fois design et fonctionnel, ses lignes modernes apporteront du charme et du cachet à votre salon.</v>
          </cell>
          <cell r="T123" t="str">
            <v xml:space="preserve">Convertible
</v>
          </cell>
          <cell r="U123" t="str">
            <v>Coffre de rangement</v>
          </cell>
          <cell r="V123" t="str">
            <v>Têtières relax ajustables</v>
          </cell>
          <cell r="W123" t="str">
            <v>Pieds en bois</v>
          </cell>
          <cell r="X123"/>
          <cell r="Y123" t="str">
            <v>Pologne</v>
          </cell>
          <cell r="Z123"/>
          <cell r="AA123" t="str">
            <v>mousse HR 30 kg/m3 + mousse PU 25 kg/m3 et ouate 150 g/m2</v>
          </cell>
          <cell r="AB123" t="str">
            <v>mousse PU 25 kg/m3 et ouate 150 g/m2</v>
          </cell>
          <cell r="AC123"/>
          <cell r="AD123" t="str">
            <v>-</v>
          </cell>
          <cell r="AE123" t="str">
            <v>140x271 cm</v>
          </cell>
          <cell r="AF123"/>
          <cell r="AG123"/>
          <cell r="AH123" t="str">
            <v>-</v>
          </cell>
          <cell r="AI123" t="str">
            <v>Bois</v>
          </cell>
          <cell r="AJ123">
            <v>277</v>
          </cell>
          <cell r="AK123"/>
          <cell r="AL123"/>
          <cell r="AM123" t="str">
            <v>tétières relevées: 45                   tétières baissées: 35</v>
          </cell>
          <cell r="AN123"/>
          <cell r="AO123"/>
          <cell r="AP123">
            <v>68</v>
          </cell>
          <cell r="AQ123">
            <v>15</v>
          </cell>
          <cell r="AR123">
            <v>45.5</v>
          </cell>
          <cell r="AS123" t="str">
            <v>canapé: 61,5 cm meridienne avec coffre: 126 cm meridienne sans coffre: 165 cm</v>
          </cell>
          <cell r="AT123"/>
          <cell r="AU123"/>
          <cell r="AV123">
            <v>12</v>
          </cell>
          <cell r="AW123" t="str">
            <v>hêtre</v>
          </cell>
          <cell r="AX123" t="str">
            <v>OUI</v>
          </cell>
          <cell r="AY123" t="str">
            <v>137,8x54,8x14,5</v>
          </cell>
          <cell r="AZ123" t="str">
            <v>OUI</v>
          </cell>
          <cell r="BA123"/>
          <cell r="BB123"/>
          <cell r="BC123"/>
          <cell r="BD123"/>
          <cell r="BE123"/>
          <cell r="BF123"/>
          <cell r="BG123"/>
          <cell r="BH123" t="str">
            <v>NON</v>
          </cell>
          <cell r="BI123" t="str">
            <v>Assise : mousse polyruréthane et ouate
Dossier : mousse polyruréthane et ouate</v>
          </cell>
          <cell r="BJ123" t="str">
            <v>Assise: 30kg/m3 + 25kg/m3
Dossier: 25kg/m3</v>
          </cell>
          <cell r="BK123">
            <v>333</v>
          </cell>
          <cell r="BL123">
            <v>200</v>
          </cell>
          <cell r="BM123" t="str">
            <v>tétières relevées: 94                  tétières baissées: 84</v>
          </cell>
          <cell r="BN123"/>
          <cell r="BO123">
            <v>145.4</v>
          </cell>
          <cell r="BP123">
            <v>152.6</v>
          </cell>
          <cell r="BQ123"/>
          <cell r="BR123">
            <v>4.0999999999999996</v>
          </cell>
          <cell r="BS123">
            <v>3</v>
          </cell>
          <cell r="BT123">
            <v>142</v>
          </cell>
          <cell r="BU123">
            <v>102</v>
          </cell>
          <cell r="BV123">
            <v>85</v>
          </cell>
          <cell r="BW123">
            <v>57.4</v>
          </cell>
          <cell r="BX123">
            <v>81</v>
          </cell>
          <cell r="BY123">
            <v>163</v>
          </cell>
          <cell r="BZ123">
            <v>73</v>
          </cell>
          <cell r="CA123">
            <v>43.2</v>
          </cell>
          <cell r="CB123">
            <v>112</v>
          </cell>
          <cell r="CC123">
            <v>201</v>
          </cell>
          <cell r="CD123">
            <v>85</v>
          </cell>
          <cell r="CE123">
            <v>52</v>
          </cell>
          <cell r="CF123"/>
          <cell r="CG123"/>
          <cell r="CH123"/>
          <cell r="CI123"/>
          <cell r="CJ123"/>
          <cell r="CK123"/>
          <cell r="CL123"/>
          <cell r="CM123"/>
          <cell r="CN123"/>
          <cell r="CO123"/>
          <cell r="CP123"/>
          <cell r="CQ123"/>
          <cell r="CR123"/>
          <cell r="CS123"/>
          <cell r="CT123"/>
          <cell r="CU123"/>
          <cell r="CV123">
            <v>755</v>
          </cell>
        </row>
        <row r="124">
          <cell r="C124">
            <v>3666270040596</v>
          </cell>
          <cell r="D124"/>
          <cell r="E124" t="str">
            <v>CHIRON</v>
          </cell>
          <cell r="F124" t="str">
            <v>MARCUS</v>
          </cell>
          <cell r="G124" t="str">
            <v>RINO 75</v>
          </cell>
          <cell r="H124" t="str">
            <v>Vert</v>
          </cell>
          <cell r="I124" t="str">
            <v>Tissu</v>
          </cell>
          <cell r="J124"/>
          <cell r="K124"/>
          <cell r="L124"/>
          <cell r="M124"/>
          <cell r="N124" t="str">
            <v>Contemporain</v>
          </cell>
          <cell r="O124" t="str">
            <v>Canapé panoramique convertible avec coffre</v>
          </cell>
          <cell r="P124" t="str">
            <v>Canapé panoramique convertible avec coffre MARCUS</v>
          </cell>
          <cell r="Q124" t="str">
            <v>L'élégant canapé d'angle panoramique MARCUS doté d'assises généreuses vous offrira beaucoup de confort. Très pratique, il dispose de têtières relax ajustables et un coffre de rangement sous la méridienne. Doté d'un lit d'appoint (couchage 140x271 cm).</v>
          </cell>
          <cell r="R124"/>
          <cell r="S124" t="str">
            <v>Adoptez les canapés de la collection MARCUS ! A la fois design et fonctionnel, ses lignes modernes apporteront du charme et du cachet à votre salon.</v>
          </cell>
          <cell r="T124" t="str">
            <v xml:space="preserve">Convertible
</v>
          </cell>
          <cell r="U124" t="str">
            <v>Coffre de rangement</v>
          </cell>
          <cell r="V124" t="str">
            <v>Têtières relax ajustables</v>
          </cell>
          <cell r="W124" t="str">
            <v>Pieds en bois</v>
          </cell>
          <cell r="X124"/>
          <cell r="Y124" t="str">
            <v>Pologne</v>
          </cell>
          <cell r="Z124"/>
          <cell r="AA124" t="str">
            <v>mousse HR 30 kg/m3 + mousse PU 25 kg/m3 et ouate 150 g/m2</v>
          </cell>
          <cell r="AB124" t="str">
            <v>mousse PU 25 kg/m3 et ouate 150 g/m2</v>
          </cell>
          <cell r="AC124"/>
          <cell r="AD124" t="str">
            <v>-</v>
          </cell>
          <cell r="AE124" t="str">
            <v>140x271 cm</v>
          </cell>
          <cell r="AF124"/>
          <cell r="AG124"/>
          <cell r="AH124" t="str">
            <v>-</v>
          </cell>
          <cell r="AI124" t="str">
            <v>Bois</v>
          </cell>
          <cell r="AJ124">
            <v>277</v>
          </cell>
          <cell r="AK124"/>
          <cell r="AL124"/>
          <cell r="AM124" t="str">
            <v>tétières relevées: 45                   tétières baissées: 35</v>
          </cell>
          <cell r="AN124"/>
          <cell r="AO124"/>
          <cell r="AP124">
            <v>68</v>
          </cell>
          <cell r="AQ124">
            <v>15</v>
          </cell>
          <cell r="AR124">
            <v>45.5</v>
          </cell>
          <cell r="AS124" t="str">
            <v>canapé: 61,5 cm meridienne avec coffre: 126 cm meridienne sans coffre: 165 cm</v>
          </cell>
          <cell r="AT124"/>
          <cell r="AU124"/>
          <cell r="AV124">
            <v>12</v>
          </cell>
          <cell r="AW124" t="str">
            <v>hêtre</v>
          </cell>
          <cell r="AX124" t="str">
            <v>OUI</v>
          </cell>
          <cell r="AY124" t="str">
            <v>137,8x54,8x14,5</v>
          </cell>
          <cell r="AZ124" t="str">
            <v>OUI</v>
          </cell>
          <cell r="BA124"/>
          <cell r="BB124"/>
          <cell r="BC124"/>
          <cell r="BD124"/>
          <cell r="BE124"/>
          <cell r="BF124"/>
          <cell r="BG124"/>
          <cell r="BH124" t="str">
            <v>NON</v>
          </cell>
          <cell r="BI124" t="str">
            <v>Assise : mousse polyruréthane et ouate
Dossier : mousse polyruréthane et ouate</v>
          </cell>
          <cell r="BJ124" t="str">
            <v>Assise: 30kg/m3 + 25kg/m3
Dossier: 25kg/m3</v>
          </cell>
          <cell r="BK124">
            <v>333</v>
          </cell>
          <cell r="BL124">
            <v>200</v>
          </cell>
          <cell r="BM124" t="str">
            <v>tétières relevées: 94                  tétières baissées: 84</v>
          </cell>
          <cell r="BN124"/>
          <cell r="BO124">
            <v>145.4</v>
          </cell>
          <cell r="BP124">
            <v>152.6</v>
          </cell>
          <cell r="BQ124"/>
          <cell r="BR124">
            <v>4.0999999999999996</v>
          </cell>
          <cell r="BS124">
            <v>3</v>
          </cell>
          <cell r="BT124">
            <v>142</v>
          </cell>
          <cell r="BU124">
            <v>102</v>
          </cell>
          <cell r="BV124">
            <v>85</v>
          </cell>
          <cell r="BW124">
            <v>57.4</v>
          </cell>
          <cell r="BX124">
            <v>81</v>
          </cell>
          <cell r="BY124">
            <v>163</v>
          </cell>
          <cell r="BZ124">
            <v>73</v>
          </cell>
          <cell r="CA124">
            <v>43.2</v>
          </cell>
          <cell r="CB124">
            <v>112</v>
          </cell>
          <cell r="CC124">
            <v>201</v>
          </cell>
          <cell r="CD124">
            <v>85</v>
          </cell>
          <cell r="CE124">
            <v>52</v>
          </cell>
          <cell r="CF124"/>
          <cell r="CG124"/>
          <cell r="CH124"/>
          <cell r="CI124"/>
          <cell r="CJ124"/>
          <cell r="CK124"/>
          <cell r="CL124"/>
          <cell r="CM124"/>
          <cell r="CN124"/>
          <cell r="CO124"/>
          <cell r="CP124"/>
          <cell r="CQ124"/>
          <cell r="CR124"/>
          <cell r="CS124"/>
          <cell r="CT124"/>
          <cell r="CU124"/>
          <cell r="CV124">
            <v>755</v>
          </cell>
        </row>
        <row r="125">
          <cell r="C125">
            <v>3666270040572</v>
          </cell>
          <cell r="D125"/>
          <cell r="E125" t="str">
            <v>CHIRON</v>
          </cell>
          <cell r="F125" t="str">
            <v>MARCUS</v>
          </cell>
          <cell r="G125" t="str">
            <v>RINO 09</v>
          </cell>
          <cell r="H125" t="str">
            <v>Beige</v>
          </cell>
          <cell r="I125" t="str">
            <v>Tissu</v>
          </cell>
          <cell r="J125"/>
          <cell r="K125"/>
          <cell r="L125"/>
          <cell r="M125"/>
          <cell r="N125" t="str">
            <v>Contemporain</v>
          </cell>
          <cell r="O125" t="str">
            <v>Canapé panoramique convertible avec coffre</v>
          </cell>
          <cell r="P125" t="str">
            <v>Canapé panoramique convertible avec coffre MARCUS</v>
          </cell>
          <cell r="Q125" t="str">
            <v>L'élégant canapé d'angle panoramique MARCUS doté d'assises généreuses vous offrira beaucoup de confort. Très pratique, il dispose de têtières relax ajustables et un coffre de rangement sous la méridienne. Doté d'un lit d'appoint (couchage 140x271 cm).</v>
          </cell>
          <cell r="R125"/>
          <cell r="S125" t="str">
            <v>Adoptez les canapés de la collection MARCUS ! A la fois design et fonctionnel, ses lignes modernes apporteront du charme et du cachet à votre salon.</v>
          </cell>
          <cell r="T125" t="str">
            <v xml:space="preserve">Convertible
</v>
          </cell>
          <cell r="U125" t="str">
            <v>Coffre de rangement</v>
          </cell>
          <cell r="V125" t="str">
            <v>Têtières relax ajustables</v>
          </cell>
          <cell r="W125" t="str">
            <v>Pieds en bois</v>
          </cell>
          <cell r="X125"/>
          <cell r="Y125" t="str">
            <v>Pologne</v>
          </cell>
          <cell r="Z125"/>
          <cell r="AA125" t="str">
            <v>mousse HR 30 kg/m3 + mousse PU 25 kg/m3 et ouate 150 g/m2</v>
          </cell>
          <cell r="AB125" t="str">
            <v>mousse PU 25 kg/m3 et ouate 150 g/m2</v>
          </cell>
          <cell r="AC125"/>
          <cell r="AD125" t="str">
            <v>-</v>
          </cell>
          <cell r="AE125" t="str">
            <v>140x271 cm</v>
          </cell>
          <cell r="AF125"/>
          <cell r="AG125"/>
          <cell r="AH125" t="str">
            <v>-</v>
          </cell>
          <cell r="AI125" t="str">
            <v>Bois</v>
          </cell>
          <cell r="AJ125">
            <v>277</v>
          </cell>
          <cell r="AK125"/>
          <cell r="AL125"/>
          <cell r="AM125" t="str">
            <v>tétières relevées: 45                   tétières baissées: 35</v>
          </cell>
          <cell r="AN125"/>
          <cell r="AO125"/>
          <cell r="AP125">
            <v>68</v>
          </cell>
          <cell r="AQ125">
            <v>15</v>
          </cell>
          <cell r="AR125">
            <v>45.5</v>
          </cell>
          <cell r="AS125" t="str">
            <v>canapé: 61,5 cm meridienne avec coffre: 126 cm meridienne sans coffre: 165 cm</v>
          </cell>
          <cell r="AT125"/>
          <cell r="AU125"/>
          <cell r="AV125">
            <v>12</v>
          </cell>
          <cell r="AW125" t="str">
            <v>hêtre</v>
          </cell>
          <cell r="AX125" t="str">
            <v>OUI</v>
          </cell>
          <cell r="AY125" t="str">
            <v>137,8x54,8x14,5</v>
          </cell>
          <cell r="AZ125" t="str">
            <v>OUI</v>
          </cell>
          <cell r="BA125"/>
          <cell r="BB125"/>
          <cell r="BC125"/>
          <cell r="BD125"/>
          <cell r="BE125"/>
          <cell r="BF125"/>
          <cell r="BG125"/>
          <cell r="BH125" t="str">
            <v>NON</v>
          </cell>
          <cell r="BI125" t="str">
            <v>Assise : mousse polyruréthane et ouate
Dossier : mousse polyruréthane et ouate</v>
          </cell>
          <cell r="BJ125" t="str">
            <v>Assise: 30kg/m3 + 25kg/m3
Dossier: 25kg/m3</v>
          </cell>
          <cell r="BK125">
            <v>333</v>
          </cell>
          <cell r="BL125">
            <v>200</v>
          </cell>
          <cell r="BM125" t="str">
            <v>tétières relevées: 94                  tétières baissées: 84</v>
          </cell>
          <cell r="BN125"/>
          <cell r="BO125">
            <v>145.4</v>
          </cell>
          <cell r="BP125">
            <v>152.6</v>
          </cell>
          <cell r="BQ125"/>
          <cell r="BR125">
            <v>4.0999999999999996</v>
          </cell>
          <cell r="BS125">
            <v>3</v>
          </cell>
          <cell r="BT125">
            <v>142</v>
          </cell>
          <cell r="BU125">
            <v>102</v>
          </cell>
          <cell r="BV125">
            <v>85</v>
          </cell>
          <cell r="BW125">
            <v>57.4</v>
          </cell>
          <cell r="BX125">
            <v>81</v>
          </cell>
          <cell r="BY125">
            <v>163</v>
          </cell>
          <cell r="BZ125">
            <v>73</v>
          </cell>
          <cell r="CA125">
            <v>43.2</v>
          </cell>
          <cell r="CB125">
            <v>112</v>
          </cell>
          <cell r="CC125">
            <v>201</v>
          </cell>
          <cell r="CD125">
            <v>85</v>
          </cell>
          <cell r="CE125">
            <v>52</v>
          </cell>
          <cell r="CF125"/>
          <cell r="CG125"/>
          <cell r="CH125"/>
          <cell r="CI125"/>
          <cell r="CJ125"/>
          <cell r="CK125"/>
          <cell r="CL125"/>
          <cell r="CM125"/>
          <cell r="CN125"/>
          <cell r="CO125"/>
          <cell r="CP125"/>
          <cell r="CQ125"/>
          <cell r="CR125"/>
          <cell r="CS125"/>
          <cell r="CT125"/>
          <cell r="CU125"/>
          <cell r="CV125">
            <v>755</v>
          </cell>
        </row>
        <row r="126">
          <cell r="C126">
            <v>3666270040565</v>
          </cell>
          <cell r="D126"/>
          <cell r="E126" t="str">
            <v>CHIRON</v>
          </cell>
          <cell r="F126" t="str">
            <v>MARCUS</v>
          </cell>
          <cell r="G126" t="str">
            <v>RINO 79</v>
          </cell>
          <cell r="H126" t="str">
            <v>Bleu</v>
          </cell>
          <cell r="I126" t="str">
            <v>Tissu</v>
          </cell>
          <cell r="J126"/>
          <cell r="K126"/>
          <cell r="L126"/>
          <cell r="M126"/>
          <cell r="N126" t="str">
            <v>Contemporain</v>
          </cell>
          <cell r="O126" t="str">
            <v>Canapé panoramique convertible avec coffre</v>
          </cell>
          <cell r="P126" t="str">
            <v>Canapé panoramique convertible avec coffre MARCUS</v>
          </cell>
          <cell r="Q126" t="str">
            <v>L'élégant canapé d'angle panoramique MARCUS doté d'assises généreuses vous offrira beaucoup de confort. Très pratique, il dispose de têtières relax ajustables et un coffre de rangement sous la méridienne. Doté d'un lit d'appoint (couchage 140x271 cm).</v>
          </cell>
          <cell r="R126"/>
          <cell r="S126" t="str">
            <v>Adoptez les canapés de la collection MARCUS ! A la fois design et fonctionnel, ses lignes modernes apporteront du charme et du cachet à votre salon.</v>
          </cell>
          <cell r="T126" t="str">
            <v xml:space="preserve">Convertible
</v>
          </cell>
          <cell r="U126" t="str">
            <v>Coffre de rangement</v>
          </cell>
          <cell r="V126" t="str">
            <v>Têtières relax ajustables</v>
          </cell>
          <cell r="W126" t="str">
            <v>Pieds en bois</v>
          </cell>
          <cell r="X126"/>
          <cell r="Y126" t="str">
            <v>Pologne</v>
          </cell>
          <cell r="Z126"/>
          <cell r="AA126" t="str">
            <v>mousse HR 30 kg/m3 + mousse PU 25 kg/m3 et ouate 150 g/m2</v>
          </cell>
          <cell r="AB126" t="str">
            <v>mousse PU 25 kg/m3 et ouate 150 g/m2</v>
          </cell>
          <cell r="AC126"/>
          <cell r="AD126" t="str">
            <v>-</v>
          </cell>
          <cell r="AE126" t="str">
            <v>140x271 cm</v>
          </cell>
          <cell r="AF126"/>
          <cell r="AG126"/>
          <cell r="AH126" t="str">
            <v>-</v>
          </cell>
          <cell r="AI126" t="str">
            <v>Bois</v>
          </cell>
          <cell r="AJ126">
            <v>277</v>
          </cell>
          <cell r="AK126"/>
          <cell r="AL126"/>
          <cell r="AM126" t="str">
            <v>tétières relevées: 45                   tétières baissées: 35</v>
          </cell>
          <cell r="AN126"/>
          <cell r="AO126"/>
          <cell r="AP126">
            <v>68</v>
          </cell>
          <cell r="AQ126">
            <v>15</v>
          </cell>
          <cell r="AR126">
            <v>45.5</v>
          </cell>
          <cell r="AS126" t="str">
            <v>canapé: 61,5 cm meridienne avec coffre: 126 cm meridienne sans coffre: 165 cm</v>
          </cell>
          <cell r="AT126"/>
          <cell r="AU126"/>
          <cell r="AV126">
            <v>12</v>
          </cell>
          <cell r="AW126" t="str">
            <v>hêtre</v>
          </cell>
          <cell r="AX126" t="str">
            <v>OUI</v>
          </cell>
          <cell r="AY126" t="str">
            <v>137,8x54,8x14,5</v>
          </cell>
          <cell r="AZ126" t="str">
            <v>OUI</v>
          </cell>
          <cell r="BA126"/>
          <cell r="BB126"/>
          <cell r="BC126"/>
          <cell r="BD126"/>
          <cell r="BE126"/>
          <cell r="BF126"/>
          <cell r="BG126"/>
          <cell r="BH126" t="str">
            <v>NON</v>
          </cell>
          <cell r="BI126" t="str">
            <v>Assise : mousse polyruréthane et ouate
Dossier : mousse polyruréthane et ouate</v>
          </cell>
          <cell r="BJ126" t="str">
            <v>Assise: 30kg/m3 + 25kg/m3
Dossier: 25kg/m3</v>
          </cell>
          <cell r="BK126">
            <v>333</v>
          </cell>
          <cell r="BL126">
            <v>200</v>
          </cell>
          <cell r="BM126" t="str">
            <v>tétières relevées: 94                  tétières baissées: 84</v>
          </cell>
          <cell r="BN126"/>
          <cell r="BO126">
            <v>145.4</v>
          </cell>
          <cell r="BP126">
            <v>152.6</v>
          </cell>
          <cell r="BQ126"/>
          <cell r="BR126">
            <v>4.0999999999999996</v>
          </cell>
          <cell r="BS126">
            <v>3</v>
          </cell>
          <cell r="BT126">
            <v>142</v>
          </cell>
          <cell r="BU126">
            <v>102</v>
          </cell>
          <cell r="BV126">
            <v>85</v>
          </cell>
          <cell r="BW126">
            <v>57.4</v>
          </cell>
          <cell r="BX126">
            <v>81</v>
          </cell>
          <cell r="BY126">
            <v>163</v>
          </cell>
          <cell r="BZ126">
            <v>73</v>
          </cell>
          <cell r="CA126">
            <v>43.2</v>
          </cell>
          <cell r="CB126">
            <v>112</v>
          </cell>
          <cell r="CC126">
            <v>201</v>
          </cell>
          <cell r="CD126">
            <v>85</v>
          </cell>
          <cell r="CE126">
            <v>52</v>
          </cell>
          <cell r="CF126"/>
          <cell r="CG126"/>
          <cell r="CH126"/>
          <cell r="CI126"/>
          <cell r="CJ126"/>
          <cell r="CK126"/>
          <cell r="CL126"/>
          <cell r="CM126"/>
          <cell r="CN126"/>
          <cell r="CO126"/>
          <cell r="CP126"/>
          <cell r="CQ126"/>
          <cell r="CR126"/>
          <cell r="CS126"/>
          <cell r="CT126"/>
          <cell r="CU126"/>
          <cell r="CV126">
            <v>755</v>
          </cell>
        </row>
        <row r="127">
          <cell r="C127">
            <v>3666270040558</v>
          </cell>
          <cell r="D127"/>
          <cell r="E127" t="str">
            <v>CHIRON</v>
          </cell>
          <cell r="F127" t="str">
            <v>MARCUS</v>
          </cell>
          <cell r="G127" t="str">
            <v>RINO 97</v>
          </cell>
          <cell r="H127" t="str">
            <v>Anthracite</v>
          </cell>
          <cell r="I127" t="str">
            <v>Tissu</v>
          </cell>
          <cell r="J127"/>
          <cell r="K127"/>
          <cell r="L127"/>
          <cell r="M127"/>
          <cell r="N127" t="str">
            <v>Contemporain</v>
          </cell>
          <cell r="O127" t="str">
            <v>Canapé panoramique convertible avec coffre</v>
          </cell>
          <cell r="P127" t="str">
            <v>Canapé panoramique convertible avec coffre MARCUS</v>
          </cell>
          <cell r="Q127" t="str">
            <v>L'élégant canapé d'angle panoramique MARCUS doté d'assises généreuses vous offrira beaucoup de confort. Très pratique, il dispose de têtières relax ajustables et un coffre de rangement sous la méridienne. Doté d'un lit d'appoint (couchage 140x271 cm).</v>
          </cell>
          <cell r="R127"/>
          <cell r="S127" t="str">
            <v>Adoptez les canapés de la collection MARCUS ! A la fois design et fonctionnel, ses lignes modernes apporteront du charme et du cachet à votre salon.</v>
          </cell>
          <cell r="T127" t="str">
            <v xml:space="preserve">Convertible
</v>
          </cell>
          <cell r="U127" t="str">
            <v>Coffre de rangement</v>
          </cell>
          <cell r="V127" t="str">
            <v>Têtières relax ajustables</v>
          </cell>
          <cell r="W127" t="str">
            <v>Pieds en bois</v>
          </cell>
          <cell r="X127"/>
          <cell r="Y127" t="str">
            <v>Pologne</v>
          </cell>
          <cell r="Z127"/>
          <cell r="AA127" t="str">
            <v>mousse HR 30 kg/m3 + mousse PU 25 kg/m3 et ouate 150 g/m2</v>
          </cell>
          <cell r="AB127" t="str">
            <v>mousse PU 25 kg/m3 et ouate 150 g/m2</v>
          </cell>
          <cell r="AC127"/>
          <cell r="AD127" t="str">
            <v>-</v>
          </cell>
          <cell r="AE127" t="str">
            <v>140x271 cm</v>
          </cell>
          <cell r="AF127"/>
          <cell r="AG127"/>
          <cell r="AH127" t="str">
            <v>-</v>
          </cell>
          <cell r="AI127" t="str">
            <v>Bois</v>
          </cell>
          <cell r="AJ127">
            <v>277</v>
          </cell>
          <cell r="AK127"/>
          <cell r="AL127"/>
          <cell r="AM127" t="str">
            <v>tétières relevées: 45                   tétières baissées: 35</v>
          </cell>
          <cell r="AN127"/>
          <cell r="AO127"/>
          <cell r="AP127">
            <v>68</v>
          </cell>
          <cell r="AQ127">
            <v>15</v>
          </cell>
          <cell r="AR127">
            <v>45.5</v>
          </cell>
          <cell r="AS127" t="str">
            <v>canapé: 61,5 cm meridienne avec coffre: 126 cm meridienne sans coffre: 165 cm</v>
          </cell>
          <cell r="AT127"/>
          <cell r="AU127"/>
          <cell r="AV127">
            <v>12</v>
          </cell>
          <cell r="AW127" t="str">
            <v>hêtre</v>
          </cell>
          <cell r="AX127" t="str">
            <v>OUI</v>
          </cell>
          <cell r="AY127" t="str">
            <v>137,8x54,8x14,5</v>
          </cell>
          <cell r="AZ127" t="str">
            <v>OUI</v>
          </cell>
          <cell r="BA127"/>
          <cell r="BB127"/>
          <cell r="BC127"/>
          <cell r="BD127"/>
          <cell r="BE127"/>
          <cell r="BF127"/>
          <cell r="BG127"/>
          <cell r="BH127" t="str">
            <v>NON</v>
          </cell>
          <cell r="BI127" t="str">
            <v>Assise : mousse polyruréthane et ouate
Dossier : mousse polyruréthane et ouate</v>
          </cell>
          <cell r="BJ127" t="str">
            <v>Assise: 30kg/m3 + 25kg/m3
Dossier: 25kg/m3</v>
          </cell>
          <cell r="BK127">
            <v>333</v>
          </cell>
          <cell r="BL127">
            <v>200</v>
          </cell>
          <cell r="BM127" t="str">
            <v>tétières relevées: 94                  tétières baissées: 84</v>
          </cell>
          <cell r="BN127"/>
          <cell r="BO127">
            <v>145.4</v>
          </cell>
          <cell r="BP127">
            <v>152.6</v>
          </cell>
          <cell r="BQ127"/>
          <cell r="BR127">
            <v>4.0999999999999996</v>
          </cell>
          <cell r="BS127">
            <v>3</v>
          </cell>
          <cell r="BT127">
            <v>142</v>
          </cell>
          <cell r="BU127">
            <v>102</v>
          </cell>
          <cell r="BV127">
            <v>85</v>
          </cell>
          <cell r="BW127">
            <v>57.4</v>
          </cell>
          <cell r="BX127">
            <v>81</v>
          </cell>
          <cell r="BY127">
            <v>163</v>
          </cell>
          <cell r="BZ127">
            <v>73</v>
          </cell>
          <cell r="CA127">
            <v>43.2</v>
          </cell>
          <cell r="CB127">
            <v>112</v>
          </cell>
          <cell r="CC127">
            <v>201</v>
          </cell>
          <cell r="CD127">
            <v>85</v>
          </cell>
          <cell r="CE127">
            <v>52</v>
          </cell>
          <cell r="CF127"/>
          <cell r="CG127"/>
          <cell r="CH127"/>
          <cell r="CI127"/>
          <cell r="CJ127"/>
          <cell r="CK127"/>
          <cell r="CL127"/>
          <cell r="CM127"/>
          <cell r="CN127"/>
          <cell r="CO127"/>
          <cell r="CP127"/>
          <cell r="CQ127"/>
          <cell r="CR127"/>
          <cell r="CS127"/>
          <cell r="CT127"/>
          <cell r="CU127"/>
          <cell r="CV127">
            <v>755</v>
          </cell>
        </row>
        <row r="128">
          <cell r="C128">
            <v>3666270040541</v>
          </cell>
          <cell r="D128"/>
          <cell r="E128" t="str">
            <v>CHIRON</v>
          </cell>
          <cell r="F128" t="str">
            <v>MARCUS</v>
          </cell>
          <cell r="G128" t="str">
            <v>RINO 88</v>
          </cell>
          <cell r="H128" t="str">
            <v>Gris clair</v>
          </cell>
          <cell r="I128" t="str">
            <v>Tissu</v>
          </cell>
          <cell r="J128"/>
          <cell r="K128"/>
          <cell r="L128"/>
          <cell r="M128"/>
          <cell r="N128" t="str">
            <v>Contemporain</v>
          </cell>
          <cell r="O128" t="str">
            <v>Canapé panoramique convertible avec coffre</v>
          </cell>
          <cell r="P128" t="str">
            <v>Canapé panoramique convertible avec coffre MARCUS</v>
          </cell>
          <cell r="Q128" t="str">
            <v>L'élégant canapé d'angle panoramique MARCUS doté d'assises généreuses vous offrira beaucoup de confort. Très pratique, il dispose de têtières relax ajustables et un coffre de rangement sous la méridienne. Doté d'un lit d'appoint (couchage 140x271 cm).</v>
          </cell>
          <cell r="R128"/>
          <cell r="S128" t="str">
            <v>Adoptez les canapés de la collection MARCUS ! A la fois design et fonctionnel, ses lignes modernes apporteront du charme et du cachet à votre salon.</v>
          </cell>
          <cell r="T128" t="str">
            <v xml:space="preserve">Convertible
</v>
          </cell>
          <cell r="U128" t="str">
            <v>Coffre de rangement</v>
          </cell>
          <cell r="V128" t="str">
            <v>Têtières relax ajustables</v>
          </cell>
          <cell r="W128" t="str">
            <v>Pieds en bois</v>
          </cell>
          <cell r="X128"/>
          <cell r="Y128" t="str">
            <v>Pologne</v>
          </cell>
          <cell r="Z128"/>
          <cell r="AA128" t="str">
            <v>mousse HR 30 kg/m3 + mousse PU 25 kg/m3 et ouate 150 g/m2</v>
          </cell>
          <cell r="AB128" t="str">
            <v>mousse PU 25 kg/m3 et ouate 150 g/m2</v>
          </cell>
          <cell r="AC128"/>
          <cell r="AD128" t="str">
            <v>-</v>
          </cell>
          <cell r="AE128" t="str">
            <v>140x271 cm</v>
          </cell>
          <cell r="AF128"/>
          <cell r="AG128"/>
          <cell r="AH128" t="str">
            <v>-</v>
          </cell>
          <cell r="AI128" t="str">
            <v>Bois</v>
          </cell>
          <cell r="AJ128">
            <v>277</v>
          </cell>
          <cell r="AK128"/>
          <cell r="AL128"/>
          <cell r="AM128" t="str">
            <v>tétières relevées: 45                   tétières baissées: 35</v>
          </cell>
          <cell r="AN128"/>
          <cell r="AO128"/>
          <cell r="AP128">
            <v>68</v>
          </cell>
          <cell r="AQ128">
            <v>15</v>
          </cell>
          <cell r="AR128">
            <v>45.5</v>
          </cell>
          <cell r="AS128" t="str">
            <v>canapé: 61,5 cm meridienne avec coffre: 126 cm meridienne sans coffre: 165 cm</v>
          </cell>
          <cell r="AT128"/>
          <cell r="AU128"/>
          <cell r="AV128">
            <v>12</v>
          </cell>
          <cell r="AW128" t="str">
            <v>hêtre</v>
          </cell>
          <cell r="AX128" t="str">
            <v>OUI</v>
          </cell>
          <cell r="AY128" t="str">
            <v>137,8x54,8x14,5</v>
          </cell>
          <cell r="AZ128" t="str">
            <v>OUI</v>
          </cell>
          <cell r="BA128"/>
          <cell r="BB128"/>
          <cell r="BC128"/>
          <cell r="BD128"/>
          <cell r="BE128"/>
          <cell r="BF128"/>
          <cell r="BG128"/>
          <cell r="BH128" t="str">
            <v>NON</v>
          </cell>
          <cell r="BI128" t="str">
            <v>Assise : mousse polyruréthane et ouate
Dossier : mousse polyruréthane et ouate</v>
          </cell>
          <cell r="BJ128" t="str">
            <v>Assise: 30kg/m3 + 25kg/m3
Dossier: 25kg/m3</v>
          </cell>
          <cell r="BK128">
            <v>333</v>
          </cell>
          <cell r="BL128">
            <v>200</v>
          </cell>
          <cell r="BM128" t="str">
            <v>tétières relevées: 94                  tétières baissées: 84</v>
          </cell>
          <cell r="BN128"/>
          <cell r="BO128">
            <v>145.4</v>
          </cell>
          <cell r="BP128">
            <v>152.6</v>
          </cell>
          <cell r="BQ128"/>
          <cell r="BR128">
            <v>4.0999999999999996</v>
          </cell>
          <cell r="BS128">
            <v>3</v>
          </cell>
          <cell r="BT128">
            <v>142</v>
          </cell>
          <cell r="BU128">
            <v>102</v>
          </cell>
          <cell r="BV128">
            <v>85</v>
          </cell>
          <cell r="BW128">
            <v>57.4</v>
          </cell>
          <cell r="BX128">
            <v>81</v>
          </cell>
          <cell r="BY128">
            <v>163</v>
          </cell>
          <cell r="BZ128">
            <v>73</v>
          </cell>
          <cell r="CA128">
            <v>43.2</v>
          </cell>
          <cell r="CB128">
            <v>112</v>
          </cell>
          <cell r="CC128">
            <v>201</v>
          </cell>
          <cell r="CD128">
            <v>85</v>
          </cell>
          <cell r="CE128">
            <v>52</v>
          </cell>
          <cell r="CF128"/>
          <cell r="CG128"/>
          <cell r="CH128"/>
          <cell r="CI128"/>
          <cell r="CJ128"/>
          <cell r="CK128"/>
          <cell r="CL128"/>
          <cell r="CM128"/>
          <cell r="CN128"/>
          <cell r="CO128"/>
          <cell r="CP128"/>
          <cell r="CQ128"/>
          <cell r="CR128"/>
          <cell r="CS128"/>
          <cell r="CT128"/>
          <cell r="CU128"/>
          <cell r="CV128">
            <v>755</v>
          </cell>
        </row>
        <row r="129">
          <cell r="C129">
            <v>3666270040534</v>
          </cell>
          <cell r="D129"/>
          <cell r="E129" t="str">
            <v>CHIRON</v>
          </cell>
          <cell r="F129" t="str">
            <v>MARCUS</v>
          </cell>
          <cell r="G129" t="str">
            <v>RINO 75</v>
          </cell>
          <cell r="H129" t="str">
            <v>Vert</v>
          </cell>
          <cell r="I129" t="str">
            <v>Tissu</v>
          </cell>
          <cell r="J129"/>
          <cell r="K129"/>
          <cell r="L129"/>
          <cell r="M129"/>
          <cell r="N129" t="str">
            <v>Contemporain</v>
          </cell>
          <cell r="O129" t="str">
            <v>Canapé panoramique convertible avec coffre</v>
          </cell>
          <cell r="P129" t="str">
            <v>Canapé panoramique convertible avec coffre MARCUS</v>
          </cell>
          <cell r="Q129" t="str">
            <v>L'élégant canapé d'angle panoramique MARCUS doté d'assises généreuses vous offrira beaucoup de confort. Très pratique, il dispose de têtières relax ajustables et un coffre de rangement sous la méridienne. Doté d'un lit d'appoint (couchage 140x271 cm).</v>
          </cell>
          <cell r="R129"/>
          <cell r="S129" t="str">
            <v>Adoptez les canapés de la collection MARCUS ! A la fois design et fonctionnel, ses lignes modernes apporteront du charme et du cachet à votre salon.</v>
          </cell>
          <cell r="T129" t="str">
            <v xml:space="preserve">Convertible
</v>
          </cell>
          <cell r="U129" t="str">
            <v>Coffre de rangement</v>
          </cell>
          <cell r="V129" t="str">
            <v>Têtières relax ajustables</v>
          </cell>
          <cell r="W129" t="str">
            <v>Pieds en bois</v>
          </cell>
          <cell r="X129"/>
          <cell r="Y129" t="str">
            <v>Pologne</v>
          </cell>
          <cell r="Z129"/>
          <cell r="AA129" t="str">
            <v>mousse HR 30 kg/m3 + mousse PU 25 kg/m3 et ouate 150 g/m2</v>
          </cell>
          <cell r="AB129" t="str">
            <v>mousse PU 25 kg/m3 et ouate 150 g/m2</v>
          </cell>
          <cell r="AC129"/>
          <cell r="AD129" t="str">
            <v>-</v>
          </cell>
          <cell r="AE129" t="str">
            <v>140x271 cm</v>
          </cell>
          <cell r="AF129"/>
          <cell r="AG129"/>
          <cell r="AH129" t="str">
            <v>-</v>
          </cell>
          <cell r="AI129" t="str">
            <v>Bois</v>
          </cell>
          <cell r="AJ129">
            <v>277</v>
          </cell>
          <cell r="AK129"/>
          <cell r="AL129"/>
          <cell r="AM129" t="str">
            <v>tétières relevées: 45                   tétières baissées: 35</v>
          </cell>
          <cell r="AN129"/>
          <cell r="AO129"/>
          <cell r="AP129">
            <v>68</v>
          </cell>
          <cell r="AQ129">
            <v>15</v>
          </cell>
          <cell r="AR129">
            <v>45.5</v>
          </cell>
          <cell r="AS129" t="str">
            <v>canapé: 61,5 cm meridienne avec coffre: 126 cm meridienne sans coffre: 165 cm</v>
          </cell>
          <cell r="AT129"/>
          <cell r="AU129"/>
          <cell r="AV129">
            <v>12</v>
          </cell>
          <cell r="AW129" t="str">
            <v>hêtre</v>
          </cell>
          <cell r="AX129" t="str">
            <v>OUI</v>
          </cell>
          <cell r="AY129" t="str">
            <v>137,8x54,8x14,5</v>
          </cell>
          <cell r="AZ129" t="str">
            <v>OUI</v>
          </cell>
          <cell r="BA129"/>
          <cell r="BB129"/>
          <cell r="BC129"/>
          <cell r="BD129"/>
          <cell r="BE129"/>
          <cell r="BF129"/>
          <cell r="BG129"/>
          <cell r="BH129" t="str">
            <v>NON</v>
          </cell>
          <cell r="BI129" t="str">
            <v>Assise : mousse polyruréthane et ouate
Dossier : mousse polyruréthane et ouate</v>
          </cell>
          <cell r="BJ129" t="str">
            <v>Assise: 30kg/m3 + 25kg/m3
Dossier: 25kg/m3</v>
          </cell>
          <cell r="BK129">
            <v>333</v>
          </cell>
          <cell r="BL129">
            <v>200</v>
          </cell>
          <cell r="BM129" t="str">
            <v>tétières relevées: 94                  tétières baissées: 84</v>
          </cell>
          <cell r="BN129"/>
          <cell r="BO129">
            <v>145.4</v>
          </cell>
          <cell r="BP129">
            <v>152.6</v>
          </cell>
          <cell r="BQ129"/>
          <cell r="BR129">
            <v>4.0999999999999996</v>
          </cell>
          <cell r="BS129">
            <v>3</v>
          </cell>
          <cell r="BT129">
            <v>142</v>
          </cell>
          <cell r="BU129">
            <v>102</v>
          </cell>
          <cell r="BV129">
            <v>85</v>
          </cell>
          <cell r="BW129">
            <v>57.4</v>
          </cell>
          <cell r="BX129">
            <v>81</v>
          </cell>
          <cell r="BY129">
            <v>163</v>
          </cell>
          <cell r="BZ129">
            <v>73</v>
          </cell>
          <cell r="CA129">
            <v>43.2</v>
          </cell>
          <cell r="CB129">
            <v>112</v>
          </cell>
          <cell r="CC129">
            <v>201</v>
          </cell>
          <cell r="CD129">
            <v>85</v>
          </cell>
          <cell r="CE129">
            <v>52</v>
          </cell>
          <cell r="CF129"/>
          <cell r="CG129"/>
          <cell r="CH129"/>
          <cell r="CI129"/>
          <cell r="CJ129"/>
          <cell r="CK129"/>
          <cell r="CL129"/>
          <cell r="CM129"/>
          <cell r="CN129"/>
          <cell r="CO129"/>
          <cell r="CP129"/>
          <cell r="CQ129"/>
          <cell r="CR129"/>
          <cell r="CS129"/>
          <cell r="CT129"/>
          <cell r="CU129"/>
          <cell r="CV129">
            <v>755</v>
          </cell>
        </row>
        <row r="130">
          <cell r="C130">
            <v>3666270040510</v>
          </cell>
          <cell r="D130"/>
          <cell r="E130" t="str">
            <v>CHIRON</v>
          </cell>
          <cell r="F130" t="str">
            <v>MARCUS</v>
          </cell>
          <cell r="G130" t="str">
            <v>RINO 09</v>
          </cell>
          <cell r="H130" t="str">
            <v>Beige</v>
          </cell>
          <cell r="I130" t="str">
            <v>Tissu</v>
          </cell>
          <cell r="J130"/>
          <cell r="K130"/>
          <cell r="L130"/>
          <cell r="M130"/>
          <cell r="N130" t="str">
            <v>Contemporain</v>
          </cell>
          <cell r="O130" t="str">
            <v>Canapé panoramique convertible avec coffre</v>
          </cell>
          <cell r="P130" t="str">
            <v>Canapé panoramique convertible avec coffre MARCUS</v>
          </cell>
          <cell r="Q130" t="str">
            <v>L'élégant canapé d'angle panoramique MARCUS doté d'assises généreuses vous offrira beaucoup de confort. Très pratique, il dispose de têtières relax ajustables et un coffre de rangement sous la méridienne. Doté d'un lit d'appoint (couchage 140x271 cm).</v>
          </cell>
          <cell r="R130"/>
          <cell r="S130" t="str">
            <v>Adoptez les canapés de la collection MARCUS ! A la fois design et fonctionnel, ses lignes modernes apporteront du charme et du cachet à votre salon.</v>
          </cell>
          <cell r="T130" t="str">
            <v xml:space="preserve">Convertible
</v>
          </cell>
          <cell r="U130" t="str">
            <v>Coffre de rangement</v>
          </cell>
          <cell r="V130" t="str">
            <v>Têtières relax ajustables</v>
          </cell>
          <cell r="W130" t="str">
            <v>Pieds en bois</v>
          </cell>
          <cell r="X130"/>
          <cell r="Y130" t="str">
            <v>Pologne</v>
          </cell>
          <cell r="Z130"/>
          <cell r="AA130" t="str">
            <v>mousse HR 30 kg/m3 + mousse PU 25 kg/m3 et ouate 150 g/m2</v>
          </cell>
          <cell r="AB130" t="str">
            <v>mousse PU 25 kg/m3 et ouate 150 g/m2</v>
          </cell>
          <cell r="AC130"/>
          <cell r="AD130" t="str">
            <v>-</v>
          </cell>
          <cell r="AE130" t="str">
            <v>140x271 cm</v>
          </cell>
          <cell r="AF130"/>
          <cell r="AG130"/>
          <cell r="AH130" t="str">
            <v>-</v>
          </cell>
          <cell r="AI130" t="str">
            <v>Bois</v>
          </cell>
          <cell r="AJ130">
            <v>277</v>
          </cell>
          <cell r="AK130"/>
          <cell r="AL130"/>
          <cell r="AM130" t="str">
            <v>tétières relevées: 45                   tétières baissées: 35</v>
          </cell>
          <cell r="AN130"/>
          <cell r="AO130"/>
          <cell r="AP130">
            <v>68</v>
          </cell>
          <cell r="AQ130">
            <v>15</v>
          </cell>
          <cell r="AR130">
            <v>45.5</v>
          </cell>
          <cell r="AS130" t="str">
            <v>canapé: 61,5 cm meridienne avec coffre: 126 cm meridienne sans coffre: 165 cm</v>
          </cell>
          <cell r="AT130"/>
          <cell r="AU130"/>
          <cell r="AV130">
            <v>12</v>
          </cell>
          <cell r="AW130" t="str">
            <v>hêtre</v>
          </cell>
          <cell r="AX130" t="str">
            <v>OUI</v>
          </cell>
          <cell r="AY130" t="str">
            <v>137,8x54,8x14,5</v>
          </cell>
          <cell r="AZ130" t="str">
            <v>OUI</v>
          </cell>
          <cell r="BA130"/>
          <cell r="BB130"/>
          <cell r="BC130"/>
          <cell r="BD130"/>
          <cell r="BE130"/>
          <cell r="BF130"/>
          <cell r="BG130"/>
          <cell r="BH130" t="str">
            <v>NON</v>
          </cell>
          <cell r="BI130" t="str">
            <v>Assise : mousse polyruréthane et ouate
Dossier : mousse polyruréthane et ouate</v>
          </cell>
          <cell r="BJ130" t="str">
            <v>Assise: 30kg/m3 + 25kg/m3
Dossier: 25kg/m3</v>
          </cell>
          <cell r="BK130">
            <v>333</v>
          </cell>
          <cell r="BL130">
            <v>200</v>
          </cell>
          <cell r="BM130" t="str">
            <v>tétières relevées: 94                  tétières baissées: 84</v>
          </cell>
          <cell r="BN130"/>
          <cell r="BO130">
            <v>145.4</v>
          </cell>
          <cell r="BP130">
            <v>152.6</v>
          </cell>
          <cell r="BQ130"/>
          <cell r="BR130">
            <v>4.0999999999999996</v>
          </cell>
          <cell r="BS130">
            <v>3</v>
          </cell>
          <cell r="BT130">
            <v>142</v>
          </cell>
          <cell r="BU130">
            <v>102</v>
          </cell>
          <cell r="BV130">
            <v>85</v>
          </cell>
          <cell r="BW130">
            <v>57.4</v>
          </cell>
          <cell r="BX130">
            <v>81</v>
          </cell>
          <cell r="BY130">
            <v>163</v>
          </cell>
          <cell r="BZ130">
            <v>73</v>
          </cell>
          <cell r="CA130">
            <v>43.2</v>
          </cell>
          <cell r="CB130">
            <v>112</v>
          </cell>
          <cell r="CC130">
            <v>201</v>
          </cell>
          <cell r="CD130">
            <v>85</v>
          </cell>
          <cell r="CE130">
            <v>52</v>
          </cell>
          <cell r="CF130"/>
          <cell r="CG130"/>
          <cell r="CH130"/>
          <cell r="CI130"/>
          <cell r="CJ130"/>
          <cell r="CK130"/>
          <cell r="CL130"/>
          <cell r="CM130"/>
          <cell r="CN130"/>
          <cell r="CO130"/>
          <cell r="CP130"/>
          <cell r="CQ130"/>
          <cell r="CR130"/>
          <cell r="CS130"/>
          <cell r="CT130"/>
          <cell r="CU130"/>
          <cell r="CV130">
            <v>755</v>
          </cell>
        </row>
        <row r="131">
          <cell r="C131">
            <v>3666270040503</v>
          </cell>
          <cell r="D131"/>
          <cell r="E131" t="str">
            <v>CHIRON</v>
          </cell>
          <cell r="F131" t="str">
            <v>MARCUS</v>
          </cell>
          <cell r="G131" t="str">
            <v>RINO 79</v>
          </cell>
          <cell r="H131" t="str">
            <v>Bleu</v>
          </cell>
          <cell r="I131" t="str">
            <v>Tissu</v>
          </cell>
          <cell r="J131"/>
          <cell r="K131"/>
          <cell r="L131"/>
          <cell r="M131"/>
          <cell r="N131" t="str">
            <v>Contemporain</v>
          </cell>
          <cell r="O131" t="str">
            <v>Canapé panoramique convertible avec coffre</v>
          </cell>
          <cell r="P131" t="str">
            <v>Canapé panoramique convertible avec coffre MARCUS</v>
          </cell>
          <cell r="Q131" t="str">
            <v>L'élégant canapé d'angle panoramique MARCUS doté d'assises généreuses vous offrira beaucoup de confort. Très pratique, il dispose de têtières relax ajustables et un coffre de rangement sous la méridienne. Doté d'un lit d'appoint (couchage 140x271 cm).</v>
          </cell>
          <cell r="R131"/>
          <cell r="S131" t="str">
            <v>Adoptez les canapés de la collection MARCUS ! A la fois design et fonctionnel, ses lignes modernes apporteront du charme et du cachet à votre salon.</v>
          </cell>
          <cell r="T131" t="str">
            <v xml:space="preserve">Convertible
</v>
          </cell>
          <cell r="U131" t="str">
            <v>Coffre de rangement</v>
          </cell>
          <cell r="V131" t="str">
            <v>Têtières relax ajustables</v>
          </cell>
          <cell r="W131" t="str">
            <v>Pieds en bois</v>
          </cell>
          <cell r="X131"/>
          <cell r="Y131" t="str">
            <v>Pologne</v>
          </cell>
          <cell r="Z131"/>
          <cell r="AA131" t="str">
            <v>mousse HR 30 kg/m3 + mousse PU 25 kg/m3 et ouate 150 g/m2</v>
          </cell>
          <cell r="AB131" t="str">
            <v>mousse PU 25 kg/m3 et ouate 150 g/m2</v>
          </cell>
          <cell r="AC131"/>
          <cell r="AD131" t="str">
            <v>-</v>
          </cell>
          <cell r="AE131" t="str">
            <v>140x271 cm</v>
          </cell>
          <cell r="AF131"/>
          <cell r="AG131"/>
          <cell r="AH131" t="str">
            <v>-</v>
          </cell>
          <cell r="AI131" t="str">
            <v>Bois</v>
          </cell>
          <cell r="AJ131">
            <v>277</v>
          </cell>
          <cell r="AK131"/>
          <cell r="AL131"/>
          <cell r="AM131" t="str">
            <v>tétières relevées: 45                   tétières baissées: 35</v>
          </cell>
          <cell r="AN131"/>
          <cell r="AO131"/>
          <cell r="AP131">
            <v>68</v>
          </cell>
          <cell r="AQ131">
            <v>15</v>
          </cell>
          <cell r="AR131">
            <v>45.5</v>
          </cell>
          <cell r="AS131" t="str">
            <v>canapé: 61,5 cm meridienne avec coffre: 126 cm meridienne sans coffre: 165 cm</v>
          </cell>
          <cell r="AT131"/>
          <cell r="AU131"/>
          <cell r="AV131">
            <v>12</v>
          </cell>
          <cell r="AW131" t="str">
            <v>hêtre</v>
          </cell>
          <cell r="AX131" t="str">
            <v>OUI</v>
          </cell>
          <cell r="AY131" t="str">
            <v>137,8x54,8x14,5</v>
          </cell>
          <cell r="AZ131" t="str">
            <v>OUI</v>
          </cell>
          <cell r="BA131"/>
          <cell r="BB131"/>
          <cell r="BC131"/>
          <cell r="BD131"/>
          <cell r="BE131"/>
          <cell r="BF131"/>
          <cell r="BG131"/>
          <cell r="BH131" t="str">
            <v>NON</v>
          </cell>
          <cell r="BI131" t="str">
            <v>Assise : mousse polyruréthane et ouate
Dossier : mousse polyruréthane et ouate</v>
          </cell>
          <cell r="BJ131" t="str">
            <v>Assise: 30kg/m3 + 25kg/m3
Dossier: 25kg/m3</v>
          </cell>
          <cell r="BK131">
            <v>333</v>
          </cell>
          <cell r="BL131">
            <v>200</v>
          </cell>
          <cell r="BM131" t="str">
            <v>tétières relevées: 94                  tétières baissées: 84</v>
          </cell>
          <cell r="BN131"/>
          <cell r="BO131">
            <v>145.4</v>
          </cell>
          <cell r="BP131">
            <v>152.6</v>
          </cell>
          <cell r="BQ131"/>
          <cell r="BR131">
            <v>4.0999999999999996</v>
          </cell>
          <cell r="BS131">
            <v>3</v>
          </cell>
          <cell r="BT131">
            <v>142</v>
          </cell>
          <cell r="BU131">
            <v>102</v>
          </cell>
          <cell r="BV131">
            <v>85</v>
          </cell>
          <cell r="BW131">
            <v>57.4</v>
          </cell>
          <cell r="BX131">
            <v>81</v>
          </cell>
          <cell r="BY131">
            <v>163</v>
          </cell>
          <cell r="BZ131">
            <v>73</v>
          </cell>
          <cell r="CA131">
            <v>43.2</v>
          </cell>
          <cell r="CB131">
            <v>112</v>
          </cell>
          <cell r="CC131">
            <v>201</v>
          </cell>
          <cell r="CD131">
            <v>85</v>
          </cell>
          <cell r="CE131">
            <v>52</v>
          </cell>
          <cell r="CF131"/>
          <cell r="CG131"/>
          <cell r="CH131"/>
          <cell r="CI131"/>
          <cell r="CJ131"/>
          <cell r="CK131"/>
          <cell r="CL131"/>
          <cell r="CM131"/>
          <cell r="CN131"/>
          <cell r="CO131"/>
          <cell r="CP131"/>
          <cell r="CQ131"/>
          <cell r="CR131"/>
          <cell r="CS131"/>
          <cell r="CT131"/>
          <cell r="CU131"/>
          <cell r="CV131">
            <v>755</v>
          </cell>
        </row>
        <row r="132">
          <cell r="C132">
            <v>3666270047502</v>
          </cell>
          <cell r="D132"/>
          <cell r="E132" t="str">
            <v>MAJORCA</v>
          </cell>
          <cell r="F132" t="str">
            <v>ARMAND</v>
          </cell>
          <cell r="G132" t="str">
            <v>ARTEMIS 1</v>
          </cell>
          <cell r="H132" t="str">
            <v>Beige</v>
          </cell>
          <cell r="I132" t="str">
            <v>Tissu</v>
          </cell>
          <cell r="J132"/>
          <cell r="K132"/>
          <cell r="L132"/>
          <cell r="M132"/>
          <cell r="N132" t="str">
            <v>Contemporain</v>
          </cell>
          <cell r="O132" t="str">
            <v>Canapé d'angle droit convertible avec coffre</v>
          </cell>
          <cell r="P132" t="str">
            <v>Canapé d'angle convertible coffre ARMAND</v>
          </cell>
          <cell r="Q132"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2"/>
          <cell r="S132"/>
          <cell r="T132" t="str">
            <v xml:space="preserve">Convertible
</v>
          </cell>
          <cell r="U132" t="str">
            <v>Coffre de rangement</v>
          </cell>
          <cell r="V132" t="str">
            <v>Têtières relax ajustables</v>
          </cell>
          <cell r="W132" t="str">
            <v>Pieds en bois</v>
          </cell>
          <cell r="X132" t="str">
            <v>Poche sur l'accoudoir</v>
          </cell>
          <cell r="Y132" t="str">
            <v>Pologne</v>
          </cell>
          <cell r="Z132"/>
          <cell r="AA132" t="str">
            <v>mousse PU 25kg/m3 et ouate 150 g/m2</v>
          </cell>
          <cell r="AB132" t="str">
            <v>mousse PU 18 kg/m3 et ouate 150 g/m2</v>
          </cell>
          <cell r="AC132"/>
          <cell r="AD132" t="str">
            <v>-</v>
          </cell>
          <cell r="AE132" t="str">
            <v>198x127 cm</v>
          </cell>
          <cell r="AF132"/>
          <cell r="AG132"/>
          <cell r="AH132" t="str">
            <v>-</v>
          </cell>
          <cell r="AI132" t="str">
            <v>Bois</v>
          </cell>
          <cell r="AJ132" t="str">
            <v>canapé: 145 meridienne: 72</v>
          </cell>
          <cell r="AK132"/>
          <cell r="AL132"/>
          <cell r="AM132" t="str">
            <v>tétières relevées: 53                  tétières baissées: 38,5</v>
          </cell>
          <cell r="AN132"/>
          <cell r="AO132"/>
          <cell r="AP132">
            <v>57.5</v>
          </cell>
          <cell r="AQ132">
            <v>23.5</v>
          </cell>
          <cell r="AR132">
            <v>43</v>
          </cell>
          <cell r="AS132" t="str">
            <v>canapé: 58,5 cm meridienne: 55/102 cm</v>
          </cell>
          <cell r="AT132"/>
          <cell r="AU132"/>
          <cell r="AV132">
            <v>4</v>
          </cell>
          <cell r="AW132" t="str">
            <v>hêtre</v>
          </cell>
          <cell r="AX132" t="str">
            <v>OUI</v>
          </cell>
          <cell r="AY132" t="str">
            <v>127,8x72,8x18,2</v>
          </cell>
          <cell r="AZ132" t="str">
            <v>OUI</v>
          </cell>
          <cell r="BA132"/>
          <cell r="BB132"/>
          <cell r="BC132"/>
          <cell r="BD132"/>
          <cell r="BE132"/>
          <cell r="BF132"/>
          <cell r="BG132"/>
          <cell r="BH132" t="str">
            <v>NON</v>
          </cell>
          <cell r="BI132" t="str">
            <v>Assise : mousse polyruréthane et ouate
Dossier : mousse polyruréthane et ouate</v>
          </cell>
          <cell r="BJ132" t="str">
            <v>Assise: 25kg/m3
Dossier: 18kg/m3</v>
          </cell>
          <cell r="BK132">
            <v>266</v>
          </cell>
          <cell r="BL132">
            <v>240</v>
          </cell>
          <cell r="BM132" t="str">
            <v>tétières relevées: 93,5                  tétières baissées: 79,5</v>
          </cell>
          <cell r="BN132"/>
          <cell r="BO132">
            <v>152.6</v>
          </cell>
          <cell r="BP132">
            <v>159.80000000000001</v>
          </cell>
          <cell r="BQ132"/>
          <cell r="BR132">
            <v>3.08</v>
          </cell>
          <cell r="BS132">
            <v>3</v>
          </cell>
          <cell r="BT132">
            <v>146</v>
          </cell>
          <cell r="BU132">
            <v>97</v>
          </cell>
          <cell r="BV132">
            <v>80</v>
          </cell>
          <cell r="BW132">
            <v>74.400000000000006</v>
          </cell>
          <cell r="BX132">
            <v>94</v>
          </cell>
          <cell r="BY132">
            <v>96</v>
          </cell>
          <cell r="BZ132">
            <v>80</v>
          </cell>
          <cell r="CA132">
            <v>37.6</v>
          </cell>
          <cell r="CB132">
            <v>149</v>
          </cell>
          <cell r="CC132">
            <v>103</v>
          </cell>
          <cell r="CD132">
            <v>80</v>
          </cell>
          <cell r="CE132">
            <v>47.8</v>
          </cell>
          <cell r="CF132"/>
          <cell r="CG132"/>
          <cell r="CH132"/>
          <cell r="CI132"/>
          <cell r="CJ132"/>
          <cell r="CK132"/>
          <cell r="CL132"/>
          <cell r="CM132"/>
          <cell r="CN132"/>
          <cell r="CO132"/>
          <cell r="CP132"/>
          <cell r="CQ132"/>
          <cell r="CR132"/>
          <cell r="CS132"/>
          <cell r="CT132"/>
          <cell r="CU132"/>
          <cell r="CV132">
            <v>678</v>
          </cell>
        </row>
        <row r="133">
          <cell r="C133">
            <v>3666270047496</v>
          </cell>
          <cell r="D133"/>
          <cell r="E133" t="str">
            <v>MAJORCA</v>
          </cell>
          <cell r="F133" t="str">
            <v>ARMAND</v>
          </cell>
          <cell r="G133" t="str">
            <v>ARTEMIS 25</v>
          </cell>
          <cell r="H133" t="str">
            <v>Moutarde</v>
          </cell>
          <cell r="I133" t="str">
            <v>Tissu</v>
          </cell>
          <cell r="J133"/>
          <cell r="K133"/>
          <cell r="L133"/>
          <cell r="M133"/>
          <cell r="N133" t="str">
            <v>Contemporain</v>
          </cell>
          <cell r="O133" t="str">
            <v>Canapé d'angle droit convertible avec coffre</v>
          </cell>
          <cell r="P133" t="str">
            <v>Canapé d'angle convertible coffre ARMAND</v>
          </cell>
          <cell r="Q133"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3"/>
          <cell r="S133"/>
          <cell r="T133" t="str">
            <v xml:space="preserve">Convertible
</v>
          </cell>
          <cell r="U133" t="str">
            <v>Coffre de rangement</v>
          </cell>
          <cell r="V133" t="str">
            <v>Têtières relax ajustables</v>
          </cell>
          <cell r="W133" t="str">
            <v>Pieds en bois</v>
          </cell>
          <cell r="X133" t="str">
            <v>Poche sur l'accoudoir</v>
          </cell>
          <cell r="Y133" t="str">
            <v>Pologne</v>
          </cell>
          <cell r="Z133"/>
          <cell r="AA133" t="str">
            <v>mousse PU 25kg/m3 et ouate 150 g/m2</v>
          </cell>
          <cell r="AB133" t="str">
            <v>mousse PU 18 kg/m3 et ouate 150 g/m2</v>
          </cell>
          <cell r="AC133"/>
          <cell r="AD133" t="str">
            <v>-</v>
          </cell>
          <cell r="AE133" t="str">
            <v>198x127 cm</v>
          </cell>
          <cell r="AF133"/>
          <cell r="AG133"/>
          <cell r="AH133" t="str">
            <v>-</v>
          </cell>
          <cell r="AI133" t="str">
            <v>Bois</v>
          </cell>
          <cell r="AJ133" t="str">
            <v>canapé: 145 meridienne: 72</v>
          </cell>
          <cell r="AK133"/>
          <cell r="AL133"/>
          <cell r="AM133" t="str">
            <v>tétières relevées: 53                  tétières baissées: 38,5</v>
          </cell>
          <cell r="AN133"/>
          <cell r="AO133"/>
          <cell r="AP133">
            <v>57.5</v>
          </cell>
          <cell r="AQ133">
            <v>23.5</v>
          </cell>
          <cell r="AR133">
            <v>43</v>
          </cell>
          <cell r="AS133" t="str">
            <v>canapé: 58,5 cm meridienne: 55/102 cm</v>
          </cell>
          <cell r="AT133"/>
          <cell r="AU133"/>
          <cell r="AV133">
            <v>4</v>
          </cell>
          <cell r="AW133" t="str">
            <v>hêtre</v>
          </cell>
          <cell r="AX133" t="str">
            <v>OUI</v>
          </cell>
          <cell r="AY133" t="str">
            <v>127,8x72,8x18,2</v>
          </cell>
          <cell r="AZ133" t="str">
            <v>OUI</v>
          </cell>
          <cell r="BA133"/>
          <cell r="BB133"/>
          <cell r="BC133"/>
          <cell r="BD133"/>
          <cell r="BE133"/>
          <cell r="BF133"/>
          <cell r="BG133"/>
          <cell r="BH133" t="str">
            <v>NON</v>
          </cell>
          <cell r="BI133" t="str">
            <v>Assise : mousse polyruréthane et ouate
Dossier : mousse polyruréthane et ouate</v>
          </cell>
          <cell r="BJ133" t="str">
            <v>Assise: 25kg/m3
Dossier: 18kg/m3</v>
          </cell>
          <cell r="BK133">
            <v>266</v>
          </cell>
          <cell r="BL133">
            <v>240</v>
          </cell>
          <cell r="BM133" t="str">
            <v>tétières relevées: 93,5                  tétières baissées: 79,5</v>
          </cell>
          <cell r="BN133"/>
          <cell r="BO133">
            <v>152.6</v>
          </cell>
          <cell r="BP133">
            <v>159.80000000000001</v>
          </cell>
          <cell r="BQ133"/>
          <cell r="BR133">
            <v>3.08</v>
          </cell>
          <cell r="BS133">
            <v>3</v>
          </cell>
          <cell r="BT133">
            <v>146</v>
          </cell>
          <cell r="BU133">
            <v>97</v>
          </cell>
          <cell r="BV133">
            <v>80</v>
          </cell>
          <cell r="BW133">
            <v>74.400000000000006</v>
          </cell>
          <cell r="BX133">
            <v>94</v>
          </cell>
          <cell r="BY133">
            <v>96</v>
          </cell>
          <cell r="BZ133">
            <v>80</v>
          </cell>
          <cell r="CA133">
            <v>37.6</v>
          </cell>
          <cell r="CB133">
            <v>149</v>
          </cell>
          <cell r="CC133">
            <v>103</v>
          </cell>
          <cell r="CD133">
            <v>80</v>
          </cell>
          <cell r="CE133">
            <v>47.8</v>
          </cell>
          <cell r="CF133"/>
          <cell r="CG133"/>
          <cell r="CH133"/>
          <cell r="CI133"/>
          <cell r="CJ133"/>
          <cell r="CK133"/>
          <cell r="CL133"/>
          <cell r="CM133"/>
          <cell r="CN133"/>
          <cell r="CO133"/>
          <cell r="CP133"/>
          <cell r="CQ133"/>
          <cell r="CR133"/>
          <cell r="CS133"/>
          <cell r="CT133"/>
          <cell r="CU133"/>
          <cell r="CV133">
            <v>678</v>
          </cell>
        </row>
        <row r="134">
          <cell r="C134">
            <v>3666270047489</v>
          </cell>
          <cell r="D134"/>
          <cell r="E134" t="str">
            <v>MAJORCA</v>
          </cell>
          <cell r="F134" t="str">
            <v>ARMAND</v>
          </cell>
          <cell r="G134" t="str">
            <v>ARTEMIS 22</v>
          </cell>
          <cell r="H134" t="str">
            <v>Bleu</v>
          </cell>
          <cell r="I134" t="str">
            <v>Tissu</v>
          </cell>
          <cell r="J134"/>
          <cell r="K134"/>
          <cell r="L134"/>
          <cell r="M134"/>
          <cell r="N134" t="str">
            <v>Contemporain</v>
          </cell>
          <cell r="O134" t="str">
            <v>Canapé d'angle droit convertible avec coffre</v>
          </cell>
          <cell r="P134" t="str">
            <v>Canapé d'angle convertible coffre ARMAND</v>
          </cell>
          <cell r="Q134"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4"/>
          <cell r="S134"/>
          <cell r="T134" t="str">
            <v xml:space="preserve">Convertible
</v>
          </cell>
          <cell r="U134" t="str">
            <v>Coffre de rangement</v>
          </cell>
          <cell r="V134" t="str">
            <v>Têtières relax ajustables</v>
          </cell>
          <cell r="W134" t="str">
            <v>Pieds en bois</v>
          </cell>
          <cell r="X134" t="str">
            <v>Poche sur l'accoudoir</v>
          </cell>
          <cell r="Y134" t="str">
            <v>Pologne</v>
          </cell>
          <cell r="Z134"/>
          <cell r="AA134" t="str">
            <v>mousse PU 25kg/m3 et ouate 150 g/m2</v>
          </cell>
          <cell r="AB134" t="str">
            <v>mousse PU 18 kg/m3 et ouate 150 g/m2</v>
          </cell>
          <cell r="AC134"/>
          <cell r="AD134" t="str">
            <v>-</v>
          </cell>
          <cell r="AE134" t="str">
            <v>198x127 cm</v>
          </cell>
          <cell r="AF134"/>
          <cell r="AG134"/>
          <cell r="AH134" t="str">
            <v>-</v>
          </cell>
          <cell r="AI134" t="str">
            <v>Bois</v>
          </cell>
          <cell r="AJ134" t="str">
            <v>canapé: 145 meridienne: 72</v>
          </cell>
          <cell r="AK134"/>
          <cell r="AL134"/>
          <cell r="AM134" t="str">
            <v>tétières relevées: 53                  tétières baissées: 38,5</v>
          </cell>
          <cell r="AN134"/>
          <cell r="AO134"/>
          <cell r="AP134">
            <v>57.5</v>
          </cell>
          <cell r="AQ134">
            <v>23.5</v>
          </cell>
          <cell r="AR134">
            <v>43</v>
          </cell>
          <cell r="AS134" t="str">
            <v>canapé: 58,5 cm meridienne: 55/102 cm</v>
          </cell>
          <cell r="AT134"/>
          <cell r="AU134"/>
          <cell r="AV134">
            <v>4</v>
          </cell>
          <cell r="AW134" t="str">
            <v>hêtre</v>
          </cell>
          <cell r="AX134" t="str">
            <v>OUI</v>
          </cell>
          <cell r="AY134" t="str">
            <v>127,8x72,8x18,2</v>
          </cell>
          <cell r="AZ134" t="str">
            <v>OUI</v>
          </cell>
          <cell r="BA134"/>
          <cell r="BB134"/>
          <cell r="BC134"/>
          <cell r="BD134"/>
          <cell r="BE134"/>
          <cell r="BF134"/>
          <cell r="BG134"/>
          <cell r="BH134" t="str">
            <v>NON</v>
          </cell>
          <cell r="BI134" t="str">
            <v>Assise : mousse polyruréthane et ouate
Dossier : mousse polyruréthane et ouate</v>
          </cell>
          <cell r="BJ134" t="str">
            <v>Assise: 25kg/m3
Dossier: 18kg/m3</v>
          </cell>
          <cell r="BK134">
            <v>266</v>
          </cell>
          <cell r="BL134">
            <v>240</v>
          </cell>
          <cell r="BM134" t="str">
            <v>tétières relevées: 93,5                  tétières baissées: 79,5</v>
          </cell>
          <cell r="BN134"/>
          <cell r="BO134">
            <v>152.6</v>
          </cell>
          <cell r="BP134">
            <v>159.80000000000001</v>
          </cell>
          <cell r="BQ134"/>
          <cell r="BR134">
            <v>3.08</v>
          </cell>
          <cell r="BS134">
            <v>3</v>
          </cell>
          <cell r="BT134">
            <v>146</v>
          </cell>
          <cell r="BU134">
            <v>97</v>
          </cell>
          <cell r="BV134">
            <v>80</v>
          </cell>
          <cell r="BW134">
            <v>74.400000000000006</v>
          </cell>
          <cell r="BX134">
            <v>94</v>
          </cell>
          <cell r="BY134">
            <v>96</v>
          </cell>
          <cell r="BZ134">
            <v>80</v>
          </cell>
          <cell r="CA134">
            <v>37.6</v>
          </cell>
          <cell r="CB134">
            <v>149</v>
          </cell>
          <cell r="CC134">
            <v>103</v>
          </cell>
          <cell r="CD134">
            <v>80</v>
          </cell>
          <cell r="CE134">
            <v>47.8</v>
          </cell>
          <cell r="CF134"/>
          <cell r="CG134"/>
          <cell r="CH134"/>
          <cell r="CI134"/>
          <cell r="CJ134"/>
          <cell r="CK134"/>
          <cell r="CL134"/>
          <cell r="CM134"/>
          <cell r="CN134"/>
          <cell r="CO134"/>
          <cell r="CP134"/>
          <cell r="CQ134"/>
          <cell r="CR134"/>
          <cell r="CS134"/>
          <cell r="CT134"/>
          <cell r="CU134"/>
          <cell r="CV134">
            <v>678</v>
          </cell>
        </row>
        <row r="135">
          <cell r="C135">
            <v>3666270047472</v>
          </cell>
          <cell r="D135"/>
          <cell r="E135" t="str">
            <v>MAJORCA</v>
          </cell>
          <cell r="F135" t="str">
            <v>ARMAND</v>
          </cell>
          <cell r="G135" t="str">
            <v>ARTEMIS 23</v>
          </cell>
          <cell r="H135" t="str">
            <v>Gris</v>
          </cell>
          <cell r="I135" t="str">
            <v>Tissu</v>
          </cell>
          <cell r="J135"/>
          <cell r="K135"/>
          <cell r="L135"/>
          <cell r="M135"/>
          <cell r="N135" t="str">
            <v>Contemporain</v>
          </cell>
          <cell r="O135" t="str">
            <v>Canapé d'angle droit convertible avec coffre</v>
          </cell>
          <cell r="P135" t="str">
            <v>Canapé d'angle convertible coffre ARMAND</v>
          </cell>
          <cell r="Q135"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5"/>
          <cell r="S135"/>
          <cell r="T135" t="str">
            <v xml:space="preserve">Convertible
</v>
          </cell>
          <cell r="U135" t="str">
            <v>Coffre de rangement</v>
          </cell>
          <cell r="V135" t="str">
            <v>Têtières relax ajustables</v>
          </cell>
          <cell r="W135" t="str">
            <v>Pieds en bois</v>
          </cell>
          <cell r="X135" t="str">
            <v>Poche sur l'accoudoir</v>
          </cell>
          <cell r="Y135" t="str">
            <v>Pologne</v>
          </cell>
          <cell r="Z135"/>
          <cell r="AA135" t="str">
            <v>mousse PU 25kg/m3 et ouate 150 g/m2</v>
          </cell>
          <cell r="AB135" t="str">
            <v>mousse PU 18 kg/m3 et ouate 150 g/m2</v>
          </cell>
          <cell r="AC135"/>
          <cell r="AD135" t="str">
            <v>-</v>
          </cell>
          <cell r="AE135" t="str">
            <v>198x127 cm</v>
          </cell>
          <cell r="AF135"/>
          <cell r="AG135"/>
          <cell r="AH135" t="str">
            <v>-</v>
          </cell>
          <cell r="AI135" t="str">
            <v>Bois</v>
          </cell>
          <cell r="AJ135" t="str">
            <v>canapé: 145 meridienne: 72</v>
          </cell>
          <cell r="AK135"/>
          <cell r="AL135"/>
          <cell r="AM135" t="str">
            <v>tétières relevées: 53                  tétières baissées: 38,5</v>
          </cell>
          <cell r="AN135"/>
          <cell r="AO135"/>
          <cell r="AP135">
            <v>57.5</v>
          </cell>
          <cell r="AQ135">
            <v>23.5</v>
          </cell>
          <cell r="AR135">
            <v>43</v>
          </cell>
          <cell r="AS135" t="str">
            <v>canapé: 58,5 cm meridienne: 55/102 cm</v>
          </cell>
          <cell r="AT135"/>
          <cell r="AU135"/>
          <cell r="AV135">
            <v>4</v>
          </cell>
          <cell r="AW135" t="str">
            <v>hêtre</v>
          </cell>
          <cell r="AX135" t="str">
            <v>OUI</v>
          </cell>
          <cell r="AY135" t="str">
            <v>127,8x72,8x18,2</v>
          </cell>
          <cell r="AZ135" t="str">
            <v>OUI</v>
          </cell>
          <cell r="BA135"/>
          <cell r="BB135"/>
          <cell r="BC135"/>
          <cell r="BD135"/>
          <cell r="BE135"/>
          <cell r="BF135"/>
          <cell r="BG135"/>
          <cell r="BH135" t="str">
            <v>NON</v>
          </cell>
          <cell r="BI135" t="str">
            <v>Assise : mousse polyruréthane et ouate
Dossier : mousse polyruréthane et ouate</v>
          </cell>
          <cell r="BJ135" t="str">
            <v>Assise: 25kg/m3
Dossier: 18kg/m3</v>
          </cell>
          <cell r="BK135">
            <v>266</v>
          </cell>
          <cell r="BL135">
            <v>240</v>
          </cell>
          <cell r="BM135" t="str">
            <v>tétières relevées: 93,5                  tétières baissées: 79,5</v>
          </cell>
          <cell r="BN135"/>
          <cell r="BO135">
            <v>152.6</v>
          </cell>
          <cell r="BP135">
            <v>159.80000000000001</v>
          </cell>
          <cell r="BQ135"/>
          <cell r="BR135">
            <v>3.08</v>
          </cell>
          <cell r="BS135">
            <v>3</v>
          </cell>
          <cell r="BT135">
            <v>146</v>
          </cell>
          <cell r="BU135">
            <v>97</v>
          </cell>
          <cell r="BV135">
            <v>80</v>
          </cell>
          <cell r="BW135">
            <v>74.400000000000006</v>
          </cell>
          <cell r="BX135">
            <v>94</v>
          </cell>
          <cell r="BY135">
            <v>96</v>
          </cell>
          <cell r="BZ135">
            <v>80</v>
          </cell>
          <cell r="CA135">
            <v>37.6</v>
          </cell>
          <cell r="CB135">
            <v>149</v>
          </cell>
          <cell r="CC135">
            <v>103</v>
          </cell>
          <cell r="CD135">
            <v>80</v>
          </cell>
          <cell r="CE135">
            <v>47.8</v>
          </cell>
          <cell r="CF135"/>
          <cell r="CG135"/>
          <cell r="CH135"/>
          <cell r="CI135"/>
          <cell r="CJ135"/>
          <cell r="CK135"/>
          <cell r="CL135"/>
          <cell r="CM135"/>
          <cell r="CN135"/>
          <cell r="CO135"/>
          <cell r="CP135"/>
          <cell r="CQ135"/>
          <cell r="CR135"/>
          <cell r="CS135"/>
          <cell r="CT135"/>
          <cell r="CU135"/>
          <cell r="CV135">
            <v>678</v>
          </cell>
        </row>
        <row r="136">
          <cell r="C136">
            <v>3666270047465</v>
          </cell>
          <cell r="D136"/>
          <cell r="E136" t="str">
            <v>MAJORCA</v>
          </cell>
          <cell r="F136" t="str">
            <v>ARMAND</v>
          </cell>
          <cell r="G136" t="str">
            <v>ARTEMIS 12</v>
          </cell>
          <cell r="H136" t="str">
            <v>Anthracite</v>
          </cell>
          <cell r="I136" t="str">
            <v>Tissu</v>
          </cell>
          <cell r="J136"/>
          <cell r="K136"/>
          <cell r="L136"/>
          <cell r="M136"/>
          <cell r="N136" t="str">
            <v>Contemporain</v>
          </cell>
          <cell r="O136" t="str">
            <v>Canapé d'angle droit convertible avec coffre</v>
          </cell>
          <cell r="P136" t="str">
            <v>Canapé d'angle convertible coffre ARMAND</v>
          </cell>
          <cell r="Q136"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6"/>
          <cell r="S136"/>
          <cell r="T136" t="str">
            <v xml:space="preserve">Convertible
</v>
          </cell>
          <cell r="U136" t="str">
            <v>Coffre de rangement</v>
          </cell>
          <cell r="V136" t="str">
            <v>Têtières relax ajustables</v>
          </cell>
          <cell r="W136" t="str">
            <v>Pieds en bois</v>
          </cell>
          <cell r="X136" t="str">
            <v>Poche sur l'accoudoir</v>
          </cell>
          <cell r="Y136" t="str">
            <v>Pologne</v>
          </cell>
          <cell r="Z136"/>
          <cell r="AA136" t="str">
            <v>mousse PU 25kg/m3 et ouate 150 g/m2</v>
          </cell>
          <cell r="AB136" t="str">
            <v>mousse PU 18 kg/m3 et ouate 150 g/m2</v>
          </cell>
          <cell r="AC136"/>
          <cell r="AD136" t="str">
            <v>-</v>
          </cell>
          <cell r="AE136" t="str">
            <v>198x127 cm</v>
          </cell>
          <cell r="AF136"/>
          <cell r="AG136"/>
          <cell r="AH136" t="str">
            <v>-</v>
          </cell>
          <cell r="AI136" t="str">
            <v>Bois</v>
          </cell>
          <cell r="AJ136" t="str">
            <v>canapé: 145 meridienne: 72</v>
          </cell>
          <cell r="AK136"/>
          <cell r="AL136"/>
          <cell r="AM136" t="str">
            <v>tétières relevées: 53                  tétières baissées: 38,5</v>
          </cell>
          <cell r="AN136"/>
          <cell r="AO136"/>
          <cell r="AP136">
            <v>57.5</v>
          </cell>
          <cell r="AQ136">
            <v>23.5</v>
          </cell>
          <cell r="AR136">
            <v>43</v>
          </cell>
          <cell r="AS136" t="str">
            <v>canapé: 58,5 cm meridienne: 55/102 cm</v>
          </cell>
          <cell r="AT136"/>
          <cell r="AU136"/>
          <cell r="AV136">
            <v>4</v>
          </cell>
          <cell r="AW136" t="str">
            <v>hêtre</v>
          </cell>
          <cell r="AX136" t="str">
            <v>OUI</v>
          </cell>
          <cell r="AY136" t="str">
            <v>127,8x72,8x18,2</v>
          </cell>
          <cell r="AZ136" t="str">
            <v>OUI</v>
          </cell>
          <cell r="BA136"/>
          <cell r="BB136"/>
          <cell r="BC136"/>
          <cell r="BD136"/>
          <cell r="BE136"/>
          <cell r="BF136"/>
          <cell r="BG136"/>
          <cell r="BH136" t="str">
            <v>NON</v>
          </cell>
          <cell r="BI136" t="str">
            <v>Assise : mousse polyruréthane et ouate
Dossier : mousse polyruréthane et ouate</v>
          </cell>
          <cell r="BJ136" t="str">
            <v>Assise: 25kg/m3
Dossier: 18kg/m3</v>
          </cell>
          <cell r="BK136">
            <v>266</v>
          </cell>
          <cell r="BL136">
            <v>240</v>
          </cell>
          <cell r="BM136" t="str">
            <v>tétières relevées: 93,5                  tétières baissées: 79,5</v>
          </cell>
          <cell r="BN136"/>
          <cell r="BO136">
            <v>152.6</v>
          </cell>
          <cell r="BP136">
            <v>159.80000000000001</v>
          </cell>
          <cell r="BQ136"/>
          <cell r="BR136">
            <v>3.08</v>
          </cell>
          <cell r="BS136">
            <v>3</v>
          </cell>
          <cell r="BT136">
            <v>146</v>
          </cell>
          <cell r="BU136">
            <v>97</v>
          </cell>
          <cell r="BV136">
            <v>80</v>
          </cell>
          <cell r="BW136">
            <v>74.400000000000006</v>
          </cell>
          <cell r="BX136">
            <v>94</v>
          </cell>
          <cell r="BY136">
            <v>96</v>
          </cell>
          <cell r="BZ136">
            <v>80</v>
          </cell>
          <cell r="CA136">
            <v>37.6</v>
          </cell>
          <cell r="CB136">
            <v>149</v>
          </cell>
          <cell r="CC136">
            <v>103</v>
          </cell>
          <cell r="CD136">
            <v>80</v>
          </cell>
          <cell r="CE136">
            <v>47.8</v>
          </cell>
          <cell r="CF136"/>
          <cell r="CG136"/>
          <cell r="CH136"/>
          <cell r="CI136"/>
          <cell r="CJ136"/>
          <cell r="CK136"/>
          <cell r="CL136"/>
          <cell r="CM136"/>
          <cell r="CN136"/>
          <cell r="CO136"/>
          <cell r="CP136"/>
          <cell r="CQ136"/>
          <cell r="CR136"/>
          <cell r="CS136"/>
          <cell r="CT136"/>
          <cell r="CU136"/>
          <cell r="CV136">
            <v>678</v>
          </cell>
        </row>
        <row r="137">
          <cell r="C137">
            <v>3666270047458</v>
          </cell>
          <cell r="D137"/>
          <cell r="E137" t="str">
            <v>MAJORCA</v>
          </cell>
          <cell r="F137" t="str">
            <v>ARMAND</v>
          </cell>
          <cell r="G137" t="str">
            <v>ARTEMIS 3</v>
          </cell>
          <cell r="H137" t="str">
            <v>Taupe</v>
          </cell>
          <cell r="I137" t="str">
            <v>Tissu</v>
          </cell>
          <cell r="J137"/>
          <cell r="K137"/>
          <cell r="L137"/>
          <cell r="M137"/>
          <cell r="N137" t="str">
            <v>Contemporain</v>
          </cell>
          <cell r="O137" t="str">
            <v>Canapé d'angle droit convertible avec coffre</v>
          </cell>
          <cell r="P137" t="str">
            <v>Canapé d'angle convertible coffre ARMAND</v>
          </cell>
          <cell r="Q137"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7"/>
          <cell r="S137"/>
          <cell r="T137" t="str">
            <v xml:space="preserve">Convertible
</v>
          </cell>
          <cell r="U137" t="str">
            <v>Coffre de rangement</v>
          </cell>
          <cell r="V137" t="str">
            <v>Têtières relax ajustables</v>
          </cell>
          <cell r="W137" t="str">
            <v>Pieds en bois</v>
          </cell>
          <cell r="X137" t="str">
            <v>Poche sur l'accoudoir</v>
          </cell>
          <cell r="Y137" t="str">
            <v>Pologne</v>
          </cell>
          <cell r="Z137"/>
          <cell r="AA137" t="str">
            <v>mousse PU 25kg/m3 et ouate 150 g/m2</v>
          </cell>
          <cell r="AB137" t="str">
            <v>mousse PU 18 kg/m3 et ouate 150 g/m2</v>
          </cell>
          <cell r="AC137"/>
          <cell r="AD137" t="str">
            <v>-</v>
          </cell>
          <cell r="AE137" t="str">
            <v>198x127 cm</v>
          </cell>
          <cell r="AF137"/>
          <cell r="AG137"/>
          <cell r="AH137" t="str">
            <v>-</v>
          </cell>
          <cell r="AI137" t="str">
            <v>Bois</v>
          </cell>
          <cell r="AJ137" t="str">
            <v>canapé: 145 meridienne: 72</v>
          </cell>
          <cell r="AK137"/>
          <cell r="AL137"/>
          <cell r="AM137" t="str">
            <v>tétières relevées: 53                  tétières baissées: 38,5</v>
          </cell>
          <cell r="AN137"/>
          <cell r="AO137"/>
          <cell r="AP137">
            <v>57.5</v>
          </cell>
          <cell r="AQ137">
            <v>23.5</v>
          </cell>
          <cell r="AR137">
            <v>43</v>
          </cell>
          <cell r="AS137" t="str">
            <v>canapé: 58,5 cm meridienne: 55/102 cm</v>
          </cell>
          <cell r="AT137"/>
          <cell r="AU137"/>
          <cell r="AV137">
            <v>4</v>
          </cell>
          <cell r="AW137" t="str">
            <v>hêtre</v>
          </cell>
          <cell r="AX137" t="str">
            <v>OUI</v>
          </cell>
          <cell r="AY137" t="str">
            <v>127,8x72,8x18,2</v>
          </cell>
          <cell r="AZ137" t="str">
            <v>OUI</v>
          </cell>
          <cell r="BA137"/>
          <cell r="BB137"/>
          <cell r="BC137"/>
          <cell r="BD137"/>
          <cell r="BE137"/>
          <cell r="BF137"/>
          <cell r="BG137"/>
          <cell r="BH137" t="str">
            <v>NON</v>
          </cell>
          <cell r="BI137" t="str">
            <v>Assise : mousse polyruréthane et ouate
Dossier : mousse polyruréthane et ouate</v>
          </cell>
          <cell r="BJ137" t="str">
            <v>Assise: 25kg/m3
Dossier: 18kg/m3</v>
          </cell>
          <cell r="BK137">
            <v>266</v>
          </cell>
          <cell r="BL137">
            <v>240</v>
          </cell>
          <cell r="BM137" t="str">
            <v>tétières relevées: 93,5                  tétières baissées: 79,5</v>
          </cell>
          <cell r="BN137"/>
          <cell r="BO137">
            <v>152.6</v>
          </cell>
          <cell r="BP137">
            <v>159.80000000000001</v>
          </cell>
          <cell r="BQ137"/>
          <cell r="BR137">
            <v>3.08</v>
          </cell>
          <cell r="BS137">
            <v>3</v>
          </cell>
          <cell r="BT137">
            <v>146</v>
          </cell>
          <cell r="BU137">
            <v>97</v>
          </cell>
          <cell r="BV137">
            <v>80</v>
          </cell>
          <cell r="BW137">
            <v>74.400000000000006</v>
          </cell>
          <cell r="BX137">
            <v>94</v>
          </cell>
          <cell r="BY137">
            <v>96</v>
          </cell>
          <cell r="BZ137">
            <v>80</v>
          </cell>
          <cell r="CA137">
            <v>37.6</v>
          </cell>
          <cell r="CB137">
            <v>149</v>
          </cell>
          <cell r="CC137">
            <v>103</v>
          </cell>
          <cell r="CD137">
            <v>80</v>
          </cell>
          <cell r="CE137">
            <v>47.8</v>
          </cell>
          <cell r="CF137"/>
          <cell r="CG137"/>
          <cell r="CH137"/>
          <cell r="CI137"/>
          <cell r="CJ137"/>
          <cell r="CK137"/>
          <cell r="CL137"/>
          <cell r="CM137"/>
          <cell r="CN137"/>
          <cell r="CO137"/>
          <cell r="CP137"/>
          <cell r="CQ137"/>
          <cell r="CR137"/>
          <cell r="CS137"/>
          <cell r="CT137"/>
          <cell r="CU137"/>
          <cell r="CV137">
            <v>678</v>
          </cell>
        </row>
        <row r="138">
          <cell r="C138">
            <v>3666270047441</v>
          </cell>
          <cell r="D138"/>
          <cell r="E138" t="str">
            <v>MAJORCA</v>
          </cell>
          <cell r="F138" t="str">
            <v>ARMAND</v>
          </cell>
          <cell r="G138" t="str">
            <v>ARTEMIS 1</v>
          </cell>
          <cell r="H138" t="str">
            <v>Beige</v>
          </cell>
          <cell r="I138" t="str">
            <v>Tissu</v>
          </cell>
          <cell r="J138"/>
          <cell r="K138"/>
          <cell r="L138"/>
          <cell r="M138"/>
          <cell r="N138" t="str">
            <v>Contemporain</v>
          </cell>
          <cell r="O138" t="str">
            <v>Canapé d'angle gauche convertible avec coffre</v>
          </cell>
          <cell r="P138" t="str">
            <v>Canapé d'angle convertible coffre ARMAND</v>
          </cell>
          <cell r="Q138"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8"/>
          <cell r="S138"/>
          <cell r="T138" t="str">
            <v xml:space="preserve">Convertible
</v>
          </cell>
          <cell r="U138" t="str">
            <v>Coffre de rangement</v>
          </cell>
          <cell r="V138" t="str">
            <v>Têtières relax ajustables</v>
          </cell>
          <cell r="W138" t="str">
            <v>Pieds en bois</v>
          </cell>
          <cell r="X138" t="str">
            <v>Poche sur l'accoudoir</v>
          </cell>
          <cell r="Y138" t="str">
            <v>Pologne</v>
          </cell>
          <cell r="Z138"/>
          <cell r="AA138" t="str">
            <v>mousse PU 25kg/m3 et ouate 150 g/m2</v>
          </cell>
          <cell r="AB138" t="str">
            <v>mousse PU 18 kg/m3 et ouate 150 g/m2</v>
          </cell>
          <cell r="AC138"/>
          <cell r="AD138" t="str">
            <v>-</v>
          </cell>
          <cell r="AE138" t="str">
            <v>198x127 cm</v>
          </cell>
          <cell r="AF138"/>
          <cell r="AG138"/>
          <cell r="AH138" t="str">
            <v>-</v>
          </cell>
          <cell r="AI138" t="str">
            <v>Bois</v>
          </cell>
          <cell r="AJ138" t="str">
            <v>canapé: 145 meridienne: 72</v>
          </cell>
          <cell r="AK138"/>
          <cell r="AL138"/>
          <cell r="AM138" t="str">
            <v>tétières relevées: 53                  tétières baissées: 38,5</v>
          </cell>
          <cell r="AN138"/>
          <cell r="AO138"/>
          <cell r="AP138">
            <v>57.5</v>
          </cell>
          <cell r="AQ138">
            <v>23.5</v>
          </cell>
          <cell r="AR138">
            <v>43</v>
          </cell>
          <cell r="AS138" t="str">
            <v>canapé: 58,5 cm meridienne: 55/102 cm</v>
          </cell>
          <cell r="AT138"/>
          <cell r="AU138"/>
          <cell r="AV138">
            <v>4</v>
          </cell>
          <cell r="AW138" t="str">
            <v>hêtre</v>
          </cell>
          <cell r="AX138" t="str">
            <v>OUI</v>
          </cell>
          <cell r="AY138" t="str">
            <v>127,8x72,8x18,2</v>
          </cell>
          <cell r="AZ138" t="str">
            <v>OUI</v>
          </cell>
          <cell r="BA138"/>
          <cell r="BB138"/>
          <cell r="BC138"/>
          <cell r="BD138"/>
          <cell r="BE138"/>
          <cell r="BF138"/>
          <cell r="BG138"/>
          <cell r="BH138" t="str">
            <v>NON</v>
          </cell>
          <cell r="BI138" t="str">
            <v>Assise : mousse polyruréthane et ouate
Dossier : mousse polyruréthane et ouate</v>
          </cell>
          <cell r="BJ138" t="str">
            <v>Assise: 25kg/m3
Dossier: 18kg/m3</v>
          </cell>
          <cell r="BK138">
            <v>266</v>
          </cell>
          <cell r="BL138">
            <v>240</v>
          </cell>
          <cell r="BM138" t="str">
            <v>tétières relevées: 93,5                  tétières baissées: 79,5</v>
          </cell>
          <cell r="BN138"/>
          <cell r="BO138">
            <v>152.6</v>
          </cell>
          <cell r="BP138">
            <v>159.80000000000001</v>
          </cell>
          <cell r="BQ138"/>
          <cell r="BR138">
            <v>3.08</v>
          </cell>
          <cell r="BS138">
            <v>3</v>
          </cell>
          <cell r="BT138">
            <v>146</v>
          </cell>
          <cell r="BU138">
            <v>97</v>
          </cell>
          <cell r="BV138">
            <v>80</v>
          </cell>
          <cell r="BW138">
            <v>74.400000000000006</v>
          </cell>
          <cell r="BX138">
            <v>94</v>
          </cell>
          <cell r="BY138">
            <v>96</v>
          </cell>
          <cell r="BZ138">
            <v>80</v>
          </cell>
          <cell r="CA138">
            <v>37.6</v>
          </cell>
          <cell r="CB138">
            <v>149</v>
          </cell>
          <cell r="CC138">
            <v>103</v>
          </cell>
          <cell r="CD138">
            <v>80</v>
          </cell>
          <cell r="CE138">
            <v>47.8</v>
          </cell>
          <cell r="CF138"/>
          <cell r="CG138"/>
          <cell r="CH138"/>
          <cell r="CI138"/>
          <cell r="CJ138"/>
          <cell r="CK138"/>
          <cell r="CL138"/>
          <cell r="CM138"/>
          <cell r="CN138"/>
          <cell r="CO138"/>
          <cell r="CP138"/>
          <cell r="CQ138"/>
          <cell r="CR138"/>
          <cell r="CS138"/>
          <cell r="CT138"/>
          <cell r="CU138"/>
          <cell r="CV138">
            <v>678</v>
          </cell>
        </row>
        <row r="139">
          <cell r="C139">
            <v>3666270047434</v>
          </cell>
          <cell r="D139"/>
          <cell r="E139" t="str">
            <v>MAJORCA</v>
          </cell>
          <cell r="F139" t="str">
            <v>ARMAND</v>
          </cell>
          <cell r="G139" t="str">
            <v>ARTEMIS 25</v>
          </cell>
          <cell r="H139" t="str">
            <v>Moutarde</v>
          </cell>
          <cell r="I139" t="str">
            <v>Tissu</v>
          </cell>
          <cell r="J139"/>
          <cell r="K139"/>
          <cell r="L139"/>
          <cell r="M139"/>
          <cell r="N139" t="str">
            <v>Contemporain</v>
          </cell>
          <cell r="O139" t="str">
            <v>Canapé d'angle gauche convertible avec coffre</v>
          </cell>
          <cell r="P139" t="str">
            <v>Canapé d'angle convertible coffre ARMAND</v>
          </cell>
          <cell r="Q139"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39"/>
          <cell r="S139"/>
          <cell r="T139" t="str">
            <v xml:space="preserve">Convertible
</v>
          </cell>
          <cell r="U139" t="str">
            <v>Coffre de rangement</v>
          </cell>
          <cell r="V139" t="str">
            <v>Têtières relax ajustables</v>
          </cell>
          <cell r="W139" t="str">
            <v>Pieds en bois</v>
          </cell>
          <cell r="X139" t="str">
            <v>Poche sur l'accoudoir</v>
          </cell>
          <cell r="Y139" t="str">
            <v>Pologne</v>
          </cell>
          <cell r="Z139"/>
          <cell r="AA139" t="str">
            <v>mousse PU 25kg/m3 et ouate 150 g/m2</v>
          </cell>
          <cell r="AB139" t="str">
            <v>mousse PU 18 kg/m3 et ouate 150 g/m2</v>
          </cell>
          <cell r="AC139"/>
          <cell r="AD139" t="str">
            <v>-</v>
          </cell>
          <cell r="AE139" t="str">
            <v>198x127 cm</v>
          </cell>
          <cell r="AF139"/>
          <cell r="AG139"/>
          <cell r="AH139" t="str">
            <v>-</v>
          </cell>
          <cell r="AI139" t="str">
            <v>Bois</v>
          </cell>
          <cell r="AJ139" t="str">
            <v>canapé: 145 meridienne: 72</v>
          </cell>
          <cell r="AK139"/>
          <cell r="AL139"/>
          <cell r="AM139" t="str">
            <v>tétières relevées: 53                  tétières baissées: 38,5</v>
          </cell>
          <cell r="AN139"/>
          <cell r="AO139"/>
          <cell r="AP139">
            <v>57.5</v>
          </cell>
          <cell r="AQ139">
            <v>23.5</v>
          </cell>
          <cell r="AR139">
            <v>43</v>
          </cell>
          <cell r="AS139" t="str">
            <v>canapé: 58,5 cm meridienne: 55/102 cm</v>
          </cell>
          <cell r="AT139"/>
          <cell r="AU139"/>
          <cell r="AV139">
            <v>4</v>
          </cell>
          <cell r="AW139" t="str">
            <v>hêtre</v>
          </cell>
          <cell r="AX139" t="str">
            <v>OUI</v>
          </cell>
          <cell r="AY139" t="str">
            <v>127,8x72,8x18,2</v>
          </cell>
          <cell r="AZ139" t="str">
            <v>OUI</v>
          </cell>
          <cell r="BA139"/>
          <cell r="BB139"/>
          <cell r="BC139"/>
          <cell r="BD139"/>
          <cell r="BE139"/>
          <cell r="BF139"/>
          <cell r="BG139"/>
          <cell r="BH139" t="str">
            <v>NON</v>
          </cell>
          <cell r="BI139" t="str">
            <v>Assise : mousse polyruréthane et ouate
Dossier : mousse polyruréthane et ouate</v>
          </cell>
          <cell r="BJ139" t="str">
            <v>Assise: 25kg/m3
Dossier: 18kg/m3</v>
          </cell>
          <cell r="BK139">
            <v>266</v>
          </cell>
          <cell r="BL139">
            <v>240</v>
          </cell>
          <cell r="BM139" t="str">
            <v>tétières relevées: 93,5                  tétières baissées: 79,5</v>
          </cell>
          <cell r="BN139"/>
          <cell r="BO139">
            <v>152.6</v>
          </cell>
          <cell r="BP139">
            <v>159.80000000000001</v>
          </cell>
          <cell r="BQ139"/>
          <cell r="BR139">
            <v>3.08</v>
          </cell>
          <cell r="BS139">
            <v>3</v>
          </cell>
          <cell r="BT139">
            <v>146</v>
          </cell>
          <cell r="BU139">
            <v>97</v>
          </cell>
          <cell r="BV139">
            <v>80</v>
          </cell>
          <cell r="BW139">
            <v>74.400000000000006</v>
          </cell>
          <cell r="BX139">
            <v>94</v>
          </cell>
          <cell r="BY139">
            <v>96</v>
          </cell>
          <cell r="BZ139">
            <v>80</v>
          </cell>
          <cell r="CA139">
            <v>37.6</v>
          </cell>
          <cell r="CB139">
            <v>149</v>
          </cell>
          <cell r="CC139">
            <v>103</v>
          </cell>
          <cell r="CD139">
            <v>80</v>
          </cell>
          <cell r="CE139">
            <v>47.8</v>
          </cell>
          <cell r="CF139"/>
          <cell r="CG139"/>
          <cell r="CH139"/>
          <cell r="CI139"/>
          <cell r="CJ139"/>
          <cell r="CK139"/>
          <cell r="CL139"/>
          <cell r="CM139"/>
          <cell r="CN139"/>
          <cell r="CO139"/>
          <cell r="CP139"/>
          <cell r="CQ139"/>
          <cell r="CR139"/>
          <cell r="CS139"/>
          <cell r="CT139"/>
          <cell r="CU139"/>
          <cell r="CV139">
            <v>678</v>
          </cell>
        </row>
        <row r="140">
          <cell r="C140">
            <v>3666270047427</v>
          </cell>
          <cell r="D140"/>
          <cell r="E140" t="str">
            <v>MAJORCA</v>
          </cell>
          <cell r="F140" t="str">
            <v>ARMAND</v>
          </cell>
          <cell r="G140" t="str">
            <v>ARTEMIS 22</v>
          </cell>
          <cell r="H140" t="str">
            <v>Bleu</v>
          </cell>
          <cell r="I140" t="str">
            <v>Tissu</v>
          </cell>
          <cell r="J140"/>
          <cell r="K140"/>
          <cell r="L140"/>
          <cell r="M140"/>
          <cell r="N140" t="str">
            <v>Contemporain</v>
          </cell>
          <cell r="O140" t="str">
            <v>Canapé d'angle gauche convertible avec coffre</v>
          </cell>
          <cell r="P140" t="str">
            <v>Canapé d'angle convertible coffre ARMAND</v>
          </cell>
          <cell r="Q140"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40"/>
          <cell r="S140"/>
          <cell r="T140" t="str">
            <v xml:space="preserve">Convertible
</v>
          </cell>
          <cell r="U140" t="str">
            <v>Coffre de rangement</v>
          </cell>
          <cell r="V140" t="str">
            <v>Têtières relax ajustables</v>
          </cell>
          <cell r="W140" t="str">
            <v>Pieds en bois</v>
          </cell>
          <cell r="X140" t="str">
            <v>Poche sur l'accoudoir</v>
          </cell>
          <cell r="Y140" t="str">
            <v>Pologne</v>
          </cell>
          <cell r="Z140"/>
          <cell r="AA140" t="str">
            <v>mousse PU 25kg/m3 et ouate 150 g/m2</v>
          </cell>
          <cell r="AB140" t="str">
            <v>mousse PU 18 kg/m3 et ouate 150 g/m2</v>
          </cell>
          <cell r="AC140"/>
          <cell r="AD140" t="str">
            <v>-</v>
          </cell>
          <cell r="AE140" t="str">
            <v>198x127 cm</v>
          </cell>
          <cell r="AF140"/>
          <cell r="AG140"/>
          <cell r="AH140" t="str">
            <v>-</v>
          </cell>
          <cell r="AI140" t="str">
            <v>Bois</v>
          </cell>
          <cell r="AJ140" t="str">
            <v>canapé: 145 meridienne: 72</v>
          </cell>
          <cell r="AK140"/>
          <cell r="AL140"/>
          <cell r="AM140" t="str">
            <v>tétières relevées: 53                  tétières baissées: 38,5</v>
          </cell>
          <cell r="AN140"/>
          <cell r="AO140"/>
          <cell r="AP140">
            <v>57.5</v>
          </cell>
          <cell r="AQ140">
            <v>23.5</v>
          </cell>
          <cell r="AR140">
            <v>43</v>
          </cell>
          <cell r="AS140" t="str">
            <v>canapé: 58,5 cm meridienne: 55/102 cm</v>
          </cell>
          <cell r="AT140"/>
          <cell r="AU140"/>
          <cell r="AV140">
            <v>4</v>
          </cell>
          <cell r="AW140" t="str">
            <v>hêtre</v>
          </cell>
          <cell r="AX140" t="str">
            <v>OUI</v>
          </cell>
          <cell r="AY140" t="str">
            <v>127,8x72,8x18,2</v>
          </cell>
          <cell r="AZ140" t="str">
            <v>OUI</v>
          </cell>
          <cell r="BA140"/>
          <cell r="BB140"/>
          <cell r="BC140"/>
          <cell r="BD140"/>
          <cell r="BE140"/>
          <cell r="BF140"/>
          <cell r="BG140"/>
          <cell r="BH140" t="str">
            <v>NON</v>
          </cell>
          <cell r="BI140" t="str">
            <v>Assise : mousse polyruréthane et ouate
Dossier : mousse polyruréthane et ouate</v>
          </cell>
          <cell r="BJ140" t="str">
            <v>Assise: 25kg/m3
Dossier: 18kg/m3</v>
          </cell>
          <cell r="BK140">
            <v>266</v>
          </cell>
          <cell r="BL140">
            <v>240</v>
          </cell>
          <cell r="BM140" t="str">
            <v>tétières relevées: 93,5                  tétières baissées: 79,5</v>
          </cell>
          <cell r="BN140"/>
          <cell r="BO140">
            <v>152.6</v>
          </cell>
          <cell r="BP140">
            <v>159.80000000000001</v>
          </cell>
          <cell r="BQ140"/>
          <cell r="BR140">
            <v>3.08</v>
          </cell>
          <cell r="BS140">
            <v>3</v>
          </cell>
          <cell r="BT140">
            <v>146</v>
          </cell>
          <cell r="BU140">
            <v>97</v>
          </cell>
          <cell r="BV140">
            <v>80</v>
          </cell>
          <cell r="BW140">
            <v>74.400000000000006</v>
          </cell>
          <cell r="BX140">
            <v>94</v>
          </cell>
          <cell r="BY140">
            <v>96</v>
          </cell>
          <cell r="BZ140">
            <v>80</v>
          </cell>
          <cell r="CA140">
            <v>37.6</v>
          </cell>
          <cell r="CB140">
            <v>149</v>
          </cell>
          <cell r="CC140">
            <v>103</v>
          </cell>
          <cell r="CD140">
            <v>80</v>
          </cell>
          <cell r="CE140">
            <v>47.8</v>
          </cell>
          <cell r="CF140"/>
          <cell r="CG140"/>
          <cell r="CH140"/>
          <cell r="CI140"/>
          <cell r="CJ140"/>
          <cell r="CK140"/>
          <cell r="CL140"/>
          <cell r="CM140"/>
          <cell r="CN140"/>
          <cell r="CO140"/>
          <cell r="CP140"/>
          <cell r="CQ140"/>
          <cell r="CR140"/>
          <cell r="CS140"/>
          <cell r="CT140"/>
          <cell r="CU140"/>
          <cell r="CV140">
            <v>678</v>
          </cell>
        </row>
        <row r="141">
          <cell r="C141">
            <v>3666270047410</v>
          </cell>
          <cell r="D141"/>
          <cell r="E141" t="str">
            <v>MAJORCA</v>
          </cell>
          <cell r="F141" t="str">
            <v>ARMAND</v>
          </cell>
          <cell r="G141" t="str">
            <v>ARTEMIS 23</v>
          </cell>
          <cell r="H141" t="str">
            <v>Gris</v>
          </cell>
          <cell r="I141" t="str">
            <v>Tissu</v>
          </cell>
          <cell r="J141"/>
          <cell r="K141"/>
          <cell r="L141"/>
          <cell r="M141"/>
          <cell r="N141" t="str">
            <v>Contemporain</v>
          </cell>
          <cell r="O141" t="str">
            <v>Canapé d'angle gauche convertible avec coffre</v>
          </cell>
          <cell r="P141" t="str">
            <v>Canapé d'angle convertible coffre ARMAND</v>
          </cell>
          <cell r="Q141"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41"/>
          <cell r="S141"/>
          <cell r="T141" t="str">
            <v xml:space="preserve">Convertible
</v>
          </cell>
          <cell r="U141" t="str">
            <v>Coffre de rangement</v>
          </cell>
          <cell r="V141" t="str">
            <v>Têtières relax ajustables</v>
          </cell>
          <cell r="W141" t="str">
            <v>Pieds en bois</v>
          </cell>
          <cell r="X141" t="str">
            <v>Poche sur l'accoudoir</v>
          </cell>
          <cell r="Y141" t="str">
            <v>Pologne</v>
          </cell>
          <cell r="Z141"/>
          <cell r="AA141" t="str">
            <v>mousse PU 25kg/m3 et ouate 150 g/m2</v>
          </cell>
          <cell r="AB141" t="str">
            <v>mousse PU 18 kg/m3 et ouate 150 g/m2</v>
          </cell>
          <cell r="AC141"/>
          <cell r="AD141" t="str">
            <v>-</v>
          </cell>
          <cell r="AE141" t="str">
            <v>198x127 cm</v>
          </cell>
          <cell r="AF141"/>
          <cell r="AG141"/>
          <cell r="AH141" t="str">
            <v>-</v>
          </cell>
          <cell r="AI141" t="str">
            <v>Bois</v>
          </cell>
          <cell r="AJ141" t="str">
            <v>canapé: 145 meridienne: 72</v>
          </cell>
          <cell r="AK141"/>
          <cell r="AL141"/>
          <cell r="AM141" t="str">
            <v>tétières relevées: 53                  tétières baissées: 38,5</v>
          </cell>
          <cell r="AN141"/>
          <cell r="AO141"/>
          <cell r="AP141">
            <v>57.5</v>
          </cell>
          <cell r="AQ141">
            <v>23.5</v>
          </cell>
          <cell r="AR141">
            <v>43</v>
          </cell>
          <cell r="AS141" t="str">
            <v>canapé: 58,5 cm meridienne: 55/102 cm</v>
          </cell>
          <cell r="AT141"/>
          <cell r="AU141"/>
          <cell r="AV141">
            <v>4</v>
          </cell>
          <cell r="AW141" t="str">
            <v>hêtre</v>
          </cell>
          <cell r="AX141" t="str">
            <v>OUI</v>
          </cell>
          <cell r="AY141" t="str">
            <v>127,8x72,8x18,2</v>
          </cell>
          <cell r="AZ141" t="str">
            <v>OUI</v>
          </cell>
          <cell r="BA141"/>
          <cell r="BB141"/>
          <cell r="BC141"/>
          <cell r="BD141"/>
          <cell r="BE141"/>
          <cell r="BF141"/>
          <cell r="BG141"/>
          <cell r="BH141" t="str">
            <v>NON</v>
          </cell>
          <cell r="BI141" t="str">
            <v>Assise : mousse polyruréthane et ouate
Dossier : mousse polyruréthane et ouate</v>
          </cell>
          <cell r="BJ141" t="str">
            <v>Assise: 25kg/m3
Dossier: 18kg/m3</v>
          </cell>
          <cell r="BK141">
            <v>266</v>
          </cell>
          <cell r="BL141">
            <v>240</v>
          </cell>
          <cell r="BM141" t="str">
            <v>tétières relevées: 93,5                  tétières baissées: 79,5</v>
          </cell>
          <cell r="BN141"/>
          <cell r="BO141">
            <v>152.6</v>
          </cell>
          <cell r="BP141">
            <v>159.80000000000001</v>
          </cell>
          <cell r="BQ141"/>
          <cell r="BR141">
            <v>3.08</v>
          </cell>
          <cell r="BS141">
            <v>3</v>
          </cell>
          <cell r="BT141">
            <v>146</v>
          </cell>
          <cell r="BU141">
            <v>97</v>
          </cell>
          <cell r="BV141">
            <v>80</v>
          </cell>
          <cell r="BW141">
            <v>74.400000000000006</v>
          </cell>
          <cell r="BX141">
            <v>94</v>
          </cell>
          <cell r="BY141">
            <v>96</v>
          </cell>
          <cell r="BZ141">
            <v>80</v>
          </cell>
          <cell r="CA141">
            <v>37.6</v>
          </cell>
          <cell r="CB141">
            <v>149</v>
          </cell>
          <cell r="CC141">
            <v>103</v>
          </cell>
          <cell r="CD141">
            <v>80</v>
          </cell>
          <cell r="CE141">
            <v>47.8</v>
          </cell>
          <cell r="CF141"/>
          <cell r="CG141"/>
          <cell r="CH141"/>
          <cell r="CI141"/>
          <cell r="CJ141"/>
          <cell r="CK141"/>
          <cell r="CL141"/>
          <cell r="CM141"/>
          <cell r="CN141"/>
          <cell r="CO141"/>
          <cell r="CP141"/>
          <cell r="CQ141"/>
          <cell r="CR141"/>
          <cell r="CS141"/>
          <cell r="CT141"/>
          <cell r="CU141"/>
          <cell r="CV141">
            <v>678</v>
          </cell>
        </row>
        <row r="142">
          <cell r="C142">
            <v>3666270047403</v>
          </cell>
          <cell r="D142"/>
          <cell r="E142" t="str">
            <v>MAJORCA</v>
          </cell>
          <cell r="F142" t="str">
            <v>ARMAND</v>
          </cell>
          <cell r="G142" t="str">
            <v>ARTEMIS 12</v>
          </cell>
          <cell r="H142" t="str">
            <v>Anthracite</v>
          </cell>
          <cell r="I142" t="str">
            <v>Tissu</v>
          </cell>
          <cell r="J142"/>
          <cell r="K142"/>
          <cell r="L142"/>
          <cell r="M142"/>
          <cell r="N142" t="str">
            <v>Contemporain</v>
          </cell>
          <cell r="O142" t="str">
            <v>Canapé d'angle gauche convertible avec coffre</v>
          </cell>
          <cell r="P142" t="str">
            <v>Canapé d'angle convertible coffre ARMAND</v>
          </cell>
          <cell r="Q142"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42"/>
          <cell r="S142"/>
          <cell r="T142" t="str">
            <v xml:space="preserve">Convertible
</v>
          </cell>
          <cell r="U142" t="str">
            <v>Coffre de rangement</v>
          </cell>
          <cell r="V142" t="str">
            <v>Têtières relax ajustables</v>
          </cell>
          <cell r="W142" t="str">
            <v>Pieds en bois</v>
          </cell>
          <cell r="X142" t="str">
            <v>Poche sur l'accoudoir</v>
          </cell>
          <cell r="Y142" t="str">
            <v>Pologne</v>
          </cell>
          <cell r="Z142"/>
          <cell r="AA142" t="str">
            <v>mousse PU 25kg/m3 et ouate 150 g/m2</v>
          </cell>
          <cell r="AB142" t="str">
            <v>mousse PU 18 kg/m3 et ouate 150 g/m2</v>
          </cell>
          <cell r="AC142"/>
          <cell r="AD142" t="str">
            <v>-</v>
          </cell>
          <cell r="AE142" t="str">
            <v>198x127 cm</v>
          </cell>
          <cell r="AF142"/>
          <cell r="AG142"/>
          <cell r="AH142" t="str">
            <v>-</v>
          </cell>
          <cell r="AI142" t="str">
            <v>Bois</v>
          </cell>
          <cell r="AJ142" t="str">
            <v>canapé: 145 meridienne: 72</v>
          </cell>
          <cell r="AK142"/>
          <cell r="AL142"/>
          <cell r="AM142" t="str">
            <v>tétières relevées: 53                  tétières baissées: 38,5</v>
          </cell>
          <cell r="AN142"/>
          <cell r="AO142"/>
          <cell r="AP142">
            <v>57.5</v>
          </cell>
          <cell r="AQ142">
            <v>23.5</v>
          </cell>
          <cell r="AR142">
            <v>43</v>
          </cell>
          <cell r="AS142" t="str">
            <v>canapé: 58,5 cm meridienne: 55/102 cm</v>
          </cell>
          <cell r="AT142"/>
          <cell r="AU142"/>
          <cell r="AV142">
            <v>4</v>
          </cell>
          <cell r="AW142" t="str">
            <v>hêtre</v>
          </cell>
          <cell r="AX142" t="str">
            <v>OUI</v>
          </cell>
          <cell r="AY142" t="str">
            <v>127,8x72,8x18,2</v>
          </cell>
          <cell r="AZ142" t="str">
            <v>OUI</v>
          </cell>
          <cell r="BA142"/>
          <cell r="BB142"/>
          <cell r="BC142"/>
          <cell r="BD142"/>
          <cell r="BE142"/>
          <cell r="BF142"/>
          <cell r="BG142"/>
          <cell r="BH142" t="str">
            <v>NON</v>
          </cell>
          <cell r="BI142" t="str">
            <v>Assise : mousse polyruréthane et ouate
Dossier : mousse polyruréthane et ouate</v>
          </cell>
          <cell r="BJ142" t="str">
            <v>Assise: 25kg/m3
Dossier: 18kg/m3</v>
          </cell>
          <cell r="BK142">
            <v>266</v>
          </cell>
          <cell r="BL142">
            <v>240</v>
          </cell>
          <cell r="BM142" t="str">
            <v>tétières relevées: 93,5                  tétières baissées: 79,5</v>
          </cell>
          <cell r="BN142"/>
          <cell r="BO142">
            <v>152.6</v>
          </cell>
          <cell r="BP142">
            <v>159.80000000000001</v>
          </cell>
          <cell r="BQ142"/>
          <cell r="BR142">
            <v>3.08</v>
          </cell>
          <cell r="BS142">
            <v>3</v>
          </cell>
          <cell r="BT142">
            <v>146</v>
          </cell>
          <cell r="BU142">
            <v>97</v>
          </cell>
          <cell r="BV142">
            <v>80</v>
          </cell>
          <cell r="BW142">
            <v>74.400000000000006</v>
          </cell>
          <cell r="BX142">
            <v>94</v>
          </cell>
          <cell r="BY142">
            <v>96</v>
          </cell>
          <cell r="BZ142">
            <v>80</v>
          </cell>
          <cell r="CA142">
            <v>37.6</v>
          </cell>
          <cell r="CB142">
            <v>149</v>
          </cell>
          <cell r="CC142">
            <v>103</v>
          </cell>
          <cell r="CD142">
            <v>80</v>
          </cell>
          <cell r="CE142">
            <v>47.8</v>
          </cell>
          <cell r="CF142"/>
          <cell r="CG142"/>
          <cell r="CH142"/>
          <cell r="CI142"/>
          <cell r="CJ142"/>
          <cell r="CK142"/>
          <cell r="CL142"/>
          <cell r="CM142"/>
          <cell r="CN142"/>
          <cell r="CO142"/>
          <cell r="CP142"/>
          <cell r="CQ142"/>
          <cell r="CR142"/>
          <cell r="CS142"/>
          <cell r="CT142"/>
          <cell r="CU142"/>
          <cell r="CV142">
            <v>678</v>
          </cell>
        </row>
        <row r="143">
          <cell r="C143">
            <v>3666270047397</v>
          </cell>
          <cell r="D143"/>
          <cell r="E143" t="str">
            <v>MAJORCA</v>
          </cell>
          <cell r="F143" t="str">
            <v>ARMAND</v>
          </cell>
          <cell r="G143" t="str">
            <v>ARTEMIS 3</v>
          </cell>
          <cell r="H143" t="str">
            <v>Taupe</v>
          </cell>
          <cell r="I143" t="str">
            <v>Tissu</v>
          </cell>
          <cell r="J143"/>
          <cell r="K143"/>
          <cell r="L143"/>
          <cell r="M143"/>
          <cell r="N143" t="str">
            <v>Contemporain</v>
          </cell>
          <cell r="O143" t="str">
            <v>Canapé d'angle gauche convertible avec coffre</v>
          </cell>
          <cell r="P143" t="str">
            <v>Canapé d'angle convertible coffre ARMAND</v>
          </cell>
          <cell r="Q143" t="str">
            <v>Canapé d'angle au style et design contemporain. Têtières ajustables et un poche sur l'accoudoir sont conçus pour vous apporter plus de confort. Coffre de rangement généreux et couchage d’appoint rendrent ce canapé très fonctionnels. Panneau de particules, bois massif, panneau de fibres, contreplaqué, carton; assise: ressorts zig-zag,  mousse PU 25 kg/m3 et ouate 150 g/m2; dossier: mousse PU 18 kg/m3 et ouate 150 g/m2; pieds en bois H 4 cm.</v>
          </cell>
          <cell r="R143"/>
          <cell r="S143"/>
          <cell r="T143" t="str">
            <v xml:space="preserve">Convertible
</v>
          </cell>
          <cell r="U143" t="str">
            <v>Coffre de rangement</v>
          </cell>
          <cell r="V143" t="str">
            <v>Têtières relax ajustables</v>
          </cell>
          <cell r="W143" t="str">
            <v>Pieds en bois</v>
          </cell>
          <cell r="X143" t="str">
            <v>Poche sur l'accoudoir</v>
          </cell>
          <cell r="Y143" t="str">
            <v>Pologne</v>
          </cell>
          <cell r="Z143"/>
          <cell r="AA143" t="str">
            <v>mousse PU 25kg/m3 et ouate 150 g/m2</v>
          </cell>
          <cell r="AB143" t="str">
            <v>mousse PU 18 kg/m3 et ouate 150 g/m2</v>
          </cell>
          <cell r="AC143"/>
          <cell r="AD143" t="str">
            <v>-</v>
          </cell>
          <cell r="AE143" t="str">
            <v>198x127 cm</v>
          </cell>
          <cell r="AF143"/>
          <cell r="AG143"/>
          <cell r="AH143" t="str">
            <v>-</v>
          </cell>
          <cell r="AI143" t="str">
            <v>Bois</v>
          </cell>
          <cell r="AJ143" t="str">
            <v>canapé: 145 meridienne: 72</v>
          </cell>
          <cell r="AK143"/>
          <cell r="AL143"/>
          <cell r="AM143" t="str">
            <v>tétières relevées: 53                  tétières baissées: 38,5</v>
          </cell>
          <cell r="AN143"/>
          <cell r="AO143"/>
          <cell r="AP143">
            <v>57.5</v>
          </cell>
          <cell r="AQ143">
            <v>23.5</v>
          </cell>
          <cell r="AR143">
            <v>43</v>
          </cell>
          <cell r="AS143" t="str">
            <v>canapé: 58,5 cm meridienne: 55/102 cm</v>
          </cell>
          <cell r="AT143"/>
          <cell r="AU143"/>
          <cell r="AV143">
            <v>4</v>
          </cell>
          <cell r="AW143" t="str">
            <v>hêtre</v>
          </cell>
          <cell r="AX143" t="str">
            <v>OUI</v>
          </cell>
          <cell r="AY143" t="str">
            <v>127,8x72,8x18,2</v>
          </cell>
          <cell r="AZ143" t="str">
            <v>OUI</v>
          </cell>
          <cell r="BA143"/>
          <cell r="BB143"/>
          <cell r="BC143"/>
          <cell r="BD143"/>
          <cell r="BE143"/>
          <cell r="BF143"/>
          <cell r="BG143"/>
          <cell r="BH143" t="str">
            <v>NON</v>
          </cell>
          <cell r="BI143" t="str">
            <v>Assise : mousse polyruréthane et ouate
Dossier : mousse polyruréthane et ouate</v>
          </cell>
          <cell r="BJ143" t="str">
            <v>Assise: 25kg/m3
Dossier: 18kg/m3</v>
          </cell>
          <cell r="BK143">
            <v>266</v>
          </cell>
          <cell r="BL143">
            <v>240</v>
          </cell>
          <cell r="BM143" t="str">
            <v>tétières relevées: 93,5                  tétières baissées: 79,5</v>
          </cell>
          <cell r="BN143"/>
          <cell r="BO143">
            <v>152.6</v>
          </cell>
          <cell r="BP143">
            <v>159.80000000000001</v>
          </cell>
          <cell r="BQ143"/>
          <cell r="BR143">
            <v>3.08</v>
          </cell>
          <cell r="BS143">
            <v>3</v>
          </cell>
          <cell r="BT143">
            <v>146</v>
          </cell>
          <cell r="BU143">
            <v>97</v>
          </cell>
          <cell r="BV143">
            <v>80</v>
          </cell>
          <cell r="BW143">
            <v>74.400000000000006</v>
          </cell>
          <cell r="BX143">
            <v>94</v>
          </cell>
          <cell r="BY143">
            <v>96</v>
          </cell>
          <cell r="BZ143">
            <v>80</v>
          </cell>
          <cell r="CA143">
            <v>37.6</v>
          </cell>
          <cell r="CB143">
            <v>149</v>
          </cell>
          <cell r="CC143">
            <v>103</v>
          </cell>
          <cell r="CD143">
            <v>80</v>
          </cell>
          <cell r="CE143">
            <v>47.8</v>
          </cell>
          <cell r="CF143"/>
          <cell r="CG143"/>
          <cell r="CH143"/>
          <cell r="CI143"/>
          <cell r="CJ143"/>
          <cell r="CK143"/>
          <cell r="CL143"/>
          <cell r="CM143"/>
          <cell r="CN143"/>
          <cell r="CO143"/>
          <cell r="CP143"/>
          <cell r="CQ143"/>
          <cell r="CR143"/>
          <cell r="CS143"/>
          <cell r="CT143"/>
          <cell r="CU143"/>
          <cell r="CV143">
            <v>678</v>
          </cell>
        </row>
        <row r="144">
          <cell r="C144">
            <v>3666270055446</v>
          </cell>
          <cell r="D144"/>
          <cell r="E144" t="str">
            <v>TASOS</v>
          </cell>
          <cell r="F144" t="str">
            <v>MONTMARTRE</v>
          </cell>
          <cell r="G144" t="str">
            <v>TRINITY 27</v>
          </cell>
          <cell r="H144" t="str">
            <v>Olive</v>
          </cell>
          <cell r="I144" t="str">
            <v>Tissu</v>
          </cell>
          <cell r="J144"/>
          <cell r="K144"/>
          <cell r="L144"/>
          <cell r="M144"/>
          <cell r="N144" t="str">
            <v>Vintage</v>
          </cell>
          <cell r="O144" t="str">
            <v>Canapé d'angle fixe droit</v>
          </cell>
          <cell r="P144" t="str">
            <v>Canapé d'angle droit fixe MONTMARTRE</v>
          </cell>
          <cell r="Q144" t="str">
            <v>Craquez pour le canapé d'angle fixe MONTMARTRE au design intemporel, il s’adapte parfaitemenet à votre interieur pour y apporter beaucoup de style. Ses pieds en bois et son tissu effet velours créeront une ambiance cosy et chaleureuse.</v>
          </cell>
          <cell r="R144"/>
          <cell r="S144" t="str">
            <v>Adoptez les canapés de la collection MONTMARTRE ! Son design vintage très tendance et ses lignes épurées apporteront du charme et du cachet à votre salon.</v>
          </cell>
          <cell r="T144" t="str">
            <v>Pieds en bois</v>
          </cell>
          <cell r="U144" t="str">
            <v>Tissu doux</v>
          </cell>
          <cell r="V144" t="str">
            <v>Coussins de déco offert</v>
          </cell>
          <cell r="W144"/>
          <cell r="X144"/>
          <cell r="Y144" t="str">
            <v>Pologne</v>
          </cell>
          <cell r="Z144"/>
          <cell r="AA144" t="str">
            <v>mousse HR 30 kg/m3 et ouate 150 g/m2</v>
          </cell>
          <cell r="AB144" t="str">
            <v>coussins remplis de flocons de fibres siliconées</v>
          </cell>
          <cell r="AC144"/>
          <cell r="AD144" t="str">
            <v>-</v>
          </cell>
          <cell r="AE144" t="str">
            <v>-</v>
          </cell>
          <cell r="AF144"/>
          <cell r="AG144"/>
          <cell r="AH144" t="str">
            <v>-</v>
          </cell>
          <cell r="AI144" t="str">
            <v>Bois</v>
          </cell>
          <cell r="AJ144">
            <v>212</v>
          </cell>
          <cell r="AK144"/>
          <cell r="AL144"/>
          <cell r="AM144">
            <v>42</v>
          </cell>
          <cell r="AN144"/>
          <cell r="AO144"/>
          <cell r="AP144">
            <v>67</v>
          </cell>
          <cell r="AQ144">
            <v>8.5</v>
          </cell>
          <cell r="AR144">
            <v>46</v>
          </cell>
          <cell r="AS144" t="str">
            <v>canapé: 60 cm meridienne: 122 cm</v>
          </cell>
          <cell r="AT144"/>
          <cell r="AU144"/>
          <cell r="AV144">
            <v>14</v>
          </cell>
          <cell r="AW144"/>
          <cell r="AX144" t="str">
            <v>NON</v>
          </cell>
          <cell r="AY144"/>
          <cell r="AZ144" t="str">
            <v>NON</v>
          </cell>
          <cell r="BA144"/>
          <cell r="BB144"/>
          <cell r="BC144"/>
          <cell r="BD144"/>
          <cell r="BE144"/>
          <cell r="BF144"/>
          <cell r="BG144"/>
          <cell r="BH144" t="str">
            <v>NON</v>
          </cell>
          <cell r="BI144" t="str">
            <v>Assise : HR mousse polyruréthane et ouate
Dossier : flocons de fibres siliconées</v>
          </cell>
          <cell r="BJ144" t="str">
            <v>Assise: 30KG/M3</v>
          </cell>
          <cell r="BK144">
            <v>233</v>
          </cell>
          <cell r="BL144">
            <v>159</v>
          </cell>
          <cell r="BM144">
            <v>86</v>
          </cell>
          <cell r="BN144"/>
          <cell r="BO144">
            <v>71.2</v>
          </cell>
          <cell r="BP144">
            <v>76</v>
          </cell>
          <cell r="BQ144"/>
          <cell r="BR144">
            <v>1.57</v>
          </cell>
          <cell r="BS144">
            <v>2</v>
          </cell>
          <cell r="BT144">
            <v>152</v>
          </cell>
          <cell r="BU144">
            <v>98</v>
          </cell>
          <cell r="BV144">
            <v>60</v>
          </cell>
          <cell r="BW144">
            <v>45.6</v>
          </cell>
          <cell r="BX144">
            <v>81</v>
          </cell>
          <cell r="BY144">
            <v>160</v>
          </cell>
          <cell r="BZ144">
            <v>52</v>
          </cell>
          <cell r="CA144">
            <v>30.4</v>
          </cell>
          <cell r="CB144"/>
          <cell r="CC144"/>
          <cell r="CD144"/>
          <cell r="CE144"/>
          <cell r="CF144"/>
          <cell r="CG144"/>
          <cell r="CH144"/>
          <cell r="CI144"/>
          <cell r="CJ144"/>
          <cell r="CK144"/>
          <cell r="CL144"/>
          <cell r="CM144"/>
          <cell r="CN144"/>
          <cell r="CO144"/>
          <cell r="CP144"/>
          <cell r="CQ144"/>
          <cell r="CR144"/>
          <cell r="CS144"/>
          <cell r="CT144"/>
          <cell r="CU144"/>
          <cell r="CV144">
            <v>479</v>
          </cell>
        </row>
        <row r="145">
          <cell r="C145">
            <v>3666270055439</v>
          </cell>
          <cell r="D145"/>
          <cell r="E145" t="str">
            <v>TASOS</v>
          </cell>
          <cell r="F145" t="str">
            <v>MONTMARTRE</v>
          </cell>
          <cell r="G145" t="str">
            <v>TRINITY 27</v>
          </cell>
          <cell r="H145" t="str">
            <v>Olive</v>
          </cell>
          <cell r="I145" t="str">
            <v>Tissu</v>
          </cell>
          <cell r="J145"/>
          <cell r="K145"/>
          <cell r="L145"/>
          <cell r="M145"/>
          <cell r="N145" t="str">
            <v>Vintage</v>
          </cell>
          <cell r="O145" t="str">
            <v>Canapé d'angle fixe gauche</v>
          </cell>
          <cell r="P145" t="str">
            <v>Canapé d'angle gauche fixe MONTMARTRE</v>
          </cell>
          <cell r="Q145" t="str">
            <v>Craquez pour le canapé d'angle fixe MONTMARTRE au design intemporel, il s’adapte parfaitemenet à votre interieur pour y apporter beaucoup de style. Ses pieds en bois et son tissu effet velours créeront une ambiance cosy et chaleureuse.</v>
          </cell>
          <cell r="R145"/>
          <cell r="S145" t="str">
            <v>Adoptez les canapés de la collection MONTMARTRE ! Son design vintage très tendance et ses lignes épurées apporteront du charme et du cachet à votre salon.</v>
          </cell>
          <cell r="T145" t="str">
            <v>Pieds en bois</v>
          </cell>
          <cell r="U145" t="str">
            <v>Tissu doux</v>
          </cell>
          <cell r="V145" t="str">
            <v>Coussins de déco offert</v>
          </cell>
          <cell r="W145"/>
          <cell r="X145"/>
          <cell r="Y145" t="str">
            <v>Pologne</v>
          </cell>
          <cell r="Z145"/>
          <cell r="AA145" t="str">
            <v>mousse HR 30 kg/m3 et ouate 150 g/m2</v>
          </cell>
          <cell r="AB145" t="str">
            <v>coussins remplis de flocons de fibres siliconées</v>
          </cell>
          <cell r="AC145"/>
          <cell r="AD145" t="str">
            <v>-</v>
          </cell>
          <cell r="AE145" t="str">
            <v>-</v>
          </cell>
          <cell r="AF145"/>
          <cell r="AG145"/>
          <cell r="AH145" t="str">
            <v>-</v>
          </cell>
          <cell r="AI145" t="str">
            <v>Bois</v>
          </cell>
          <cell r="AJ145">
            <v>212</v>
          </cell>
          <cell r="AK145"/>
          <cell r="AL145"/>
          <cell r="AM145">
            <v>42</v>
          </cell>
          <cell r="AN145"/>
          <cell r="AO145"/>
          <cell r="AP145">
            <v>67</v>
          </cell>
          <cell r="AQ145">
            <v>8.5</v>
          </cell>
          <cell r="AR145">
            <v>46</v>
          </cell>
          <cell r="AS145" t="str">
            <v>canapé: 60 cm meridienne: 122 cm</v>
          </cell>
          <cell r="AT145"/>
          <cell r="AU145"/>
          <cell r="AV145">
            <v>14</v>
          </cell>
          <cell r="AW145"/>
          <cell r="AX145" t="str">
            <v>NON</v>
          </cell>
          <cell r="AY145"/>
          <cell r="AZ145" t="str">
            <v>NON</v>
          </cell>
          <cell r="BA145"/>
          <cell r="BB145"/>
          <cell r="BC145"/>
          <cell r="BD145"/>
          <cell r="BE145"/>
          <cell r="BF145"/>
          <cell r="BG145"/>
          <cell r="BH145" t="str">
            <v>NON</v>
          </cell>
          <cell r="BI145" t="str">
            <v>Assise : HR mousse polyruréthane et ouate
Dossier : flocons de fibres siliconées</v>
          </cell>
          <cell r="BJ145" t="str">
            <v>Assise: 30KG/M3</v>
          </cell>
          <cell r="BK145">
            <v>233</v>
          </cell>
          <cell r="BL145">
            <v>159</v>
          </cell>
          <cell r="BM145">
            <v>86</v>
          </cell>
          <cell r="BN145"/>
          <cell r="BO145">
            <v>71.2</v>
          </cell>
          <cell r="BP145">
            <v>76</v>
          </cell>
          <cell r="BQ145"/>
          <cell r="BR145">
            <v>1.57</v>
          </cell>
          <cell r="BS145">
            <v>2</v>
          </cell>
          <cell r="BT145">
            <v>152</v>
          </cell>
          <cell r="BU145">
            <v>98</v>
          </cell>
          <cell r="BV145">
            <v>60</v>
          </cell>
          <cell r="BW145">
            <v>45.6</v>
          </cell>
          <cell r="BX145">
            <v>81</v>
          </cell>
          <cell r="BY145">
            <v>160</v>
          </cell>
          <cell r="BZ145">
            <v>52</v>
          </cell>
          <cell r="CA145">
            <v>30.4</v>
          </cell>
          <cell r="CB145"/>
          <cell r="CC145"/>
          <cell r="CD145"/>
          <cell r="CE145"/>
          <cell r="CF145"/>
          <cell r="CG145"/>
          <cell r="CH145"/>
          <cell r="CI145"/>
          <cell r="CJ145"/>
          <cell r="CK145"/>
          <cell r="CL145"/>
          <cell r="CM145"/>
          <cell r="CN145"/>
          <cell r="CO145"/>
          <cell r="CP145"/>
          <cell r="CQ145"/>
          <cell r="CR145"/>
          <cell r="CS145"/>
          <cell r="CT145"/>
          <cell r="CU145"/>
          <cell r="CV145">
            <v>479</v>
          </cell>
        </row>
        <row r="146">
          <cell r="C146">
            <v>3666270055453</v>
          </cell>
          <cell r="D146"/>
          <cell r="E146" t="str">
            <v>TASOS</v>
          </cell>
          <cell r="F146" t="str">
            <v>MONTMARTRE</v>
          </cell>
          <cell r="G146" t="str">
            <v>TRINITY 27</v>
          </cell>
          <cell r="H146" t="str">
            <v>Olive</v>
          </cell>
          <cell r="I146" t="str">
            <v>Tissu</v>
          </cell>
          <cell r="J146"/>
          <cell r="K146"/>
          <cell r="L146"/>
          <cell r="M146"/>
          <cell r="N146" t="str">
            <v>Vintage</v>
          </cell>
          <cell r="O146" t="str">
            <v>Canapé 2 places</v>
          </cell>
          <cell r="P146" t="str">
            <v>Canapé droit fixe 2 places MONTMARTRE</v>
          </cell>
          <cell r="Q146" t="str">
            <v>Craquez pour le canapé fixe 2 places MONTMARTRE au design intemporel, il s’adapte parfaitemenet à votre interieur pour y apporter beaucoup de style. Ses pieds en bois et son tissu effet velours créeront une ambiance cosy et chaleureuse.</v>
          </cell>
          <cell r="R146"/>
          <cell r="S146" t="str">
            <v>Adoptez les canapés de la collection MONTMARTRE ! Son design vintage très tendance et ses lignes épurées apporteront du charme et du cachet à votre salon.</v>
          </cell>
          <cell r="T146" t="str">
            <v>Pieds en bois</v>
          </cell>
          <cell r="U146" t="str">
            <v>Tissu doux</v>
          </cell>
          <cell r="V146" t="str">
            <v>Coussins de déco offert</v>
          </cell>
          <cell r="W146"/>
          <cell r="X146"/>
          <cell r="Y146" t="str">
            <v>Pologne</v>
          </cell>
          <cell r="Z146"/>
          <cell r="AA146" t="str">
            <v>mousse HR 30 kg/m3 et ouate 150 g/m2</v>
          </cell>
          <cell r="AB146" t="str">
            <v>coussins remplis de flocons de fibres siliconées</v>
          </cell>
          <cell r="AC146"/>
          <cell r="AD146" t="str">
            <v>-</v>
          </cell>
          <cell r="AE146" t="str">
            <v>-</v>
          </cell>
          <cell r="AF146"/>
          <cell r="AG146"/>
          <cell r="AH146" t="str">
            <v>-</v>
          </cell>
          <cell r="AI146" t="str">
            <v>Bois</v>
          </cell>
          <cell r="AJ146">
            <v>140</v>
          </cell>
          <cell r="AK146"/>
          <cell r="AL146"/>
          <cell r="AM146">
            <v>42</v>
          </cell>
          <cell r="AN146"/>
          <cell r="AO146"/>
          <cell r="AP146">
            <v>67</v>
          </cell>
          <cell r="AQ146">
            <v>8.5</v>
          </cell>
          <cell r="AR146">
            <v>46</v>
          </cell>
          <cell r="AS146">
            <v>60</v>
          </cell>
          <cell r="AT146"/>
          <cell r="AU146"/>
          <cell r="AV146">
            <v>14</v>
          </cell>
          <cell r="AW146"/>
          <cell r="AX146" t="str">
            <v>NON</v>
          </cell>
          <cell r="AY146"/>
          <cell r="AZ146" t="str">
            <v>NON</v>
          </cell>
          <cell r="BA146"/>
          <cell r="BB146"/>
          <cell r="BC146"/>
          <cell r="BD146"/>
          <cell r="BE146"/>
          <cell r="BF146"/>
          <cell r="BG146"/>
          <cell r="BH146" t="str">
            <v>NON</v>
          </cell>
          <cell r="BI146" t="str">
            <v>Assise : HR mousse polyruréthane et ouate
Dossier : flocons de fibres siliconées</v>
          </cell>
          <cell r="BJ146" t="str">
            <v>Assise: 30KG/M3</v>
          </cell>
          <cell r="BK146">
            <v>159</v>
          </cell>
          <cell r="BL146">
            <v>96</v>
          </cell>
          <cell r="BM146">
            <v>86</v>
          </cell>
          <cell r="BN146"/>
          <cell r="BO146">
            <v>46.4</v>
          </cell>
          <cell r="BP146">
            <v>48.8</v>
          </cell>
          <cell r="BQ146"/>
          <cell r="BR146">
            <v>0.84</v>
          </cell>
          <cell r="BS146">
            <v>1</v>
          </cell>
          <cell r="BT146">
            <v>161</v>
          </cell>
          <cell r="BU146">
            <v>54</v>
          </cell>
          <cell r="BV146">
            <v>97</v>
          </cell>
          <cell r="BW146">
            <v>48.8</v>
          </cell>
          <cell r="BX146"/>
          <cell r="BY146"/>
          <cell r="BZ146"/>
          <cell r="CA146"/>
          <cell r="CB146"/>
          <cell r="CC146"/>
          <cell r="CD146"/>
          <cell r="CE146"/>
          <cell r="CF146"/>
          <cell r="CG146"/>
          <cell r="CH146"/>
          <cell r="CI146"/>
          <cell r="CJ146"/>
          <cell r="CK146"/>
          <cell r="CL146"/>
          <cell r="CM146"/>
          <cell r="CN146"/>
          <cell r="CO146"/>
          <cell r="CP146"/>
          <cell r="CQ146"/>
          <cell r="CR146"/>
          <cell r="CS146"/>
          <cell r="CT146"/>
          <cell r="CU146"/>
          <cell r="CV146">
            <v>273</v>
          </cell>
        </row>
        <row r="147">
          <cell r="C147">
            <v>3666270055460</v>
          </cell>
          <cell r="D147"/>
          <cell r="E147" t="str">
            <v>TASOS</v>
          </cell>
          <cell r="F147" t="str">
            <v>MONTMARTRE</v>
          </cell>
          <cell r="G147" t="str">
            <v>TRINITY 27</v>
          </cell>
          <cell r="H147" t="str">
            <v>Olive</v>
          </cell>
          <cell r="I147" t="str">
            <v>Tissu</v>
          </cell>
          <cell r="J147"/>
          <cell r="K147"/>
          <cell r="L147"/>
          <cell r="M147"/>
          <cell r="N147" t="str">
            <v>Vintage</v>
          </cell>
          <cell r="O147" t="str">
            <v>Canapé 3 places</v>
          </cell>
          <cell r="P147" t="str">
            <v>Canapé droit fixe MONTMARTRE</v>
          </cell>
          <cell r="Q147" t="str">
            <v>Craquez pour le canapé fixe 3 places MONTMARTRE au design intemporel, il s’adapte parfaitemenet à votre interieur pour y apporter beaucoup de style. Ses pieds en bois et son tissu effet velours créeront une ambiance cosy et chaleureuse.</v>
          </cell>
          <cell r="R147"/>
          <cell r="S147" t="str">
            <v>Adoptez les canapés de la collection MONTMARTRE ! Son design vintage très tendance et ses lignes épurées apporteront du charme et du cachet à votre salon.</v>
          </cell>
          <cell r="T147" t="str">
            <v>Pieds en bois</v>
          </cell>
          <cell r="U147" t="str">
            <v>Tissu doux</v>
          </cell>
          <cell r="V147" t="str">
            <v>Coussins de déco offert</v>
          </cell>
          <cell r="W147"/>
          <cell r="X147"/>
          <cell r="Y147" t="str">
            <v>Pologne</v>
          </cell>
          <cell r="Z147"/>
          <cell r="AA147" t="str">
            <v>mousse HR 30 kg/m3 et ouate 150 g/m2</v>
          </cell>
          <cell r="AB147" t="str">
            <v>coussins remplis de flocons de fibres siliconées</v>
          </cell>
          <cell r="AC147"/>
          <cell r="AD147" t="str">
            <v>-</v>
          </cell>
          <cell r="AE147" t="str">
            <v>-</v>
          </cell>
          <cell r="AF147"/>
          <cell r="AG147"/>
          <cell r="AH147" t="str">
            <v>-</v>
          </cell>
          <cell r="AI147" t="str">
            <v>Bois</v>
          </cell>
          <cell r="AJ147">
            <v>196</v>
          </cell>
          <cell r="AK147"/>
          <cell r="AL147"/>
          <cell r="AM147">
            <v>42</v>
          </cell>
          <cell r="AN147"/>
          <cell r="AO147"/>
          <cell r="AP147">
            <v>67</v>
          </cell>
          <cell r="AQ147">
            <v>8.5</v>
          </cell>
          <cell r="AR147">
            <v>46</v>
          </cell>
          <cell r="AS147">
            <v>60</v>
          </cell>
          <cell r="AT147"/>
          <cell r="AU147"/>
          <cell r="AV147">
            <v>14</v>
          </cell>
          <cell r="AW147"/>
          <cell r="AX147" t="str">
            <v>NON</v>
          </cell>
          <cell r="AY147"/>
          <cell r="AZ147" t="str">
            <v>NON</v>
          </cell>
          <cell r="BA147"/>
          <cell r="BB147"/>
          <cell r="BC147"/>
          <cell r="BD147"/>
          <cell r="BE147"/>
          <cell r="BF147"/>
          <cell r="BG147"/>
          <cell r="BH147" t="str">
            <v>NON</v>
          </cell>
          <cell r="BI147" t="str">
            <v>Assise : HR mousse polyruréthane et ouate
Dossier : flocons de fibres siliconées</v>
          </cell>
          <cell r="BJ147" t="str">
            <v>Assise: 30KG/M3</v>
          </cell>
          <cell r="BK147">
            <v>214</v>
          </cell>
          <cell r="BL147">
            <v>96</v>
          </cell>
          <cell r="BM147">
            <v>86</v>
          </cell>
          <cell r="BN147"/>
          <cell r="BO147">
            <v>56.8</v>
          </cell>
          <cell r="BP147">
            <v>59.2</v>
          </cell>
          <cell r="BQ147"/>
          <cell r="BR147">
            <v>1.07</v>
          </cell>
          <cell r="BS147">
            <v>1</v>
          </cell>
          <cell r="BT147">
            <v>215</v>
          </cell>
          <cell r="BU147">
            <v>52</v>
          </cell>
          <cell r="BV147">
            <v>96</v>
          </cell>
          <cell r="BW147">
            <v>59.2</v>
          </cell>
          <cell r="BX147"/>
          <cell r="BY147"/>
          <cell r="BZ147"/>
          <cell r="CA147"/>
          <cell r="CB147"/>
          <cell r="CC147"/>
          <cell r="CD147"/>
          <cell r="CE147"/>
          <cell r="CF147"/>
          <cell r="CG147"/>
          <cell r="CH147"/>
          <cell r="CI147"/>
          <cell r="CJ147"/>
          <cell r="CK147"/>
          <cell r="CL147"/>
          <cell r="CM147"/>
          <cell r="CN147"/>
          <cell r="CO147"/>
          <cell r="CP147"/>
          <cell r="CQ147"/>
          <cell r="CR147"/>
          <cell r="CS147"/>
          <cell r="CT147"/>
          <cell r="CU147"/>
          <cell r="CV147">
            <v>302</v>
          </cell>
        </row>
        <row r="148">
          <cell r="C148">
            <v>3666270055521</v>
          </cell>
          <cell r="D148"/>
          <cell r="E148" t="str">
            <v>TASOS</v>
          </cell>
          <cell r="F148" t="str">
            <v>MONTMARTRE</v>
          </cell>
          <cell r="G148" t="str">
            <v>TRINITY 25</v>
          </cell>
          <cell r="H148" t="str">
            <v>Terra cotta</v>
          </cell>
          <cell r="I148" t="str">
            <v>Tissu</v>
          </cell>
          <cell r="J148"/>
          <cell r="K148"/>
          <cell r="L148"/>
          <cell r="M148"/>
          <cell r="N148" t="str">
            <v>Vintage</v>
          </cell>
          <cell r="O148" t="str">
            <v>Canapé 2+3 places</v>
          </cell>
          <cell r="P148"/>
          <cell r="Q148" t="str">
            <v>Craquez pour le canapé  MONTMARTRE au design intemporel, il s’adapte parfaitemenet à votre interieur pour y apporter beaucoup de style. Ses pieds en bois et son tissu effet velours créeront une ambiance cosy et chaleureuse.</v>
          </cell>
          <cell r="R148"/>
          <cell r="S148" t="str">
            <v>Adoptez les canapés de la collection MONTMARTRE ! Son design vintage très tendance et ses lignes épurées apporteront du charme et du cachet à votre salon.</v>
          </cell>
          <cell r="T148" t="str">
            <v>Pieds en bois</v>
          </cell>
          <cell r="U148" t="str">
            <v>Tissu doux</v>
          </cell>
          <cell r="V148" t="str">
            <v>Coussins de déco offert</v>
          </cell>
          <cell r="W148"/>
          <cell r="X148"/>
          <cell r="Y148" t="str">
            <v>Pologne</v>
          </cell>
          <cell r="Z148"/>
          <cell r="AA148" t="str">
            <v>mousse HR 30 kg/m3 et ouate 150 g/m2</v>
          </cell>
          <cell r="AB148" t="str">
            <v>coussins remplis de flocons de fibres siliconées</v>
          </cell>
          <cell r="AC148"/>
          <cell r="AD148" t="str">
            <v>-</v>
          </cell>
          <cell r="AE148" t="str">
            <v>-</v>
          </cell>
          <cell r="AF148"/>
          <cell r="AG148"/>
          <cell r="AH148" t="str">
            <v>-</v>
          </cell>
          <cell r="AI148" t="str">
            <v>Bois</v>
          </cell>
          <cell r="AJ148" t="str">
            <v>2 places - 140             3 places - 196</v>
          </cell>
          <cell r="AK148"/>
          <cell r="AL148"/>
          <cell r="AM148">
            <v>42</v>
          </cell>
          <cell r="AN148"/>
          <cell r="AO148"/>
          <cell r="AP148">
            <v>67</v>
          </cell>
          <cell r="AQ148">
            <v>8.5</v>
          </cell>
          <cell r="AR148">
            <v>46</v>
          </cell>
          <cell r="AS148">
            <v>60</v>
          </cell>
          <cell r="AT148"/>
          <cell r="AU148"/>
          <cell r="AV148">
            <v>14</v>
          </cell>
          <cell r="AW148"/>
          <cell r="AX148" t="str">
            <v>NON</v>
          </cell>
          <cell r="AY148"/>
          <cell r="AZ148" t="str">
            <v>NON</v>
          </cell>
          <cell r="BA148"/>
          <cell r="BB148"/>
          <cell r="BC148"/>
          <cell r="BD148"/>
          <cell r="BE148"/>
          <cell r="BF148"/>
          <cell r="BG148"/>
          <cell r="BH148" t="str">
            <v>NON</v>
          </cell>
          <cell r="BI148" t="str">
            <v>Assise : HR mousse polyruréthane et ouate
Dossier : flocons de fibres siliconées</v>
          </cell>
          <cell r="BJ148" t="str">
            <v>Assise: 30KG/M3</v>
          </cell>
          <cell r="BK148" t="str">
            <v>2 places - 159 3 places - 214</v>
          </cell>
          <cell r="BL148">
            <v>96</v>
          </cell>
          <cell r="BM148">
            <v>86</v>
          </cell>
          <cell r="BN148"/>
          <cell r="BO148">
            <v>103.2</v>
          </cell>
          <cell r="BP148">
            <v>108</v>
          </cell>
          <cell r="BQ148"/>
          <cell r="BR148">
            <v>1.91</v>
          </cell>
          <cell r="BS148">
            <v>2</v>
          </cell>
          <cell r="BT148">
            <v>161</v>
          </cell>
          <cell r="BU148">
            <v>54</v>
          </cell>
          <cell r="BV148">
            <v>97</v>
          </cell>
          <cell r="BW148">
            <v>48.8</v>
          </cell>
          <cell r="BX148">
            <v>215</v>
          </cell>
          <cell r="BY148">
            <v>52</v>
          </cell>
          <cell r="BZ148">
            <v>96</v>
          </cell>
          <cell r="CA148">
            <v>59.2</v>
          </cell>
          <cell r="CB148"/>
          <cell r="CC148"/>
          <cell r="CD148"/>
          <cell r="CE148"/>
          <cell r="CF148"/>
          <cell r="CG148"/>
          <cell r="CH148"/>
          <cell r="CI148"/>
          <cell r="CJ148"/>
          <cell r="CK148"/>
          <cell r="CL148"/>
          <cell r="CM148"/>
          <cell r="CN148"/>
          <cell r="CO148"/>
          <cell r="CP148"/>
          <cell r="CQ148"/>
          <cell r="CR148"/>
          <cell r="CS148"/>
          <cell r="CT148"/>
          <cell r="CU148"/>
          <cell r="CV148">
            <v>575</v>
          </cell>
        </row>
        <row r="149">
          <cell r="C149">
            <v>3666270055514</v>
          </cell>
          <cell r="D149"/>
          <cell r="E149" t="str">
            <v>TASOS</v>
          </cell>
          <cell r="F149" t="str">
            <v>MONTMARTRE</v>
          </cell>
          <cell r="G149" t="str">
            <v>TRINITY 1</v>
          </cell>
          <cell r="H149" t="str">
            <v>Beige</v>
          </cell>
          <cell r="I149" t="str">
            <v>Tissu</v>
          </cell>
          <cell r="J149"/>
          <cell r="K149"/>
          <cell r="L149"/>
          <cell r="M149"/>
          <cell r="N149" t="str">
            <v>Vintage</v>
          </cell>
          <cell r="O149" t="str">
            <v>Canapé 2+3 places</v>
          </cell>
          <cell r="P149"/>
          <cell r="Q149" t="str">
            <v>Craquez pour le canapé  MONTMARTRE au design intemporel, il s’adapte parfaitemenet à votre interieur pour y apporter beaucoup de style. Ses pieds en bois et son tissu effet velours créeront une ambiance cosy et chaleureuse.</v>
          </cell>
          <cell r="R149"/>
          <cell r="S149" t="str">
            <v>Adoptez les canapés de la collection MONTMARTRE ! Son design vintage très tendance et ses lignes épurées apporteront du charme et du cachet à votre salon.</v>
          </cell>
          <cell r="T149" t="str">
            <v>Pieds en bois</v>
          </cell>
          <cell r="U149" t="str">
            <v>Tissu doux</v>
          </cell>
          <cell r="V149" t="str">
            <v>Coussins de déco offert</v>
          </cell>
          <cell r="W149"/>
          <cell r="X149"/>
          <cell r="Y149" t="str">
            <v>Pologne</v>
          </cell>
          <cell r="Z149"/>
          <cell r="AA149" t="str">
            <v>mousse HR 30 kg/m3 et ouate 150 g/m2</v>
          </cell>
          <cell r="AB149" t="str">
            <v>coussins remplis de flocons de fibres siliconées</v>
          </cell>
          <cell r="AC149"/>
          <cell r="AD149" t="str">
            <v>-</v>
          </cell>
          <cell r="AE149" t="str">
            <v>-</v>
          </cell>
          <cell r="AF149"/>
          <cell r="AG149"/>
          <cell r="AH149" t="str">
            <v>-</v>
          </cell>
          <cell r="AI149" t="str">
            <v>Bois</v>
          </cell>
          <cell r="AJ149" t="str">
            <v>2 places - 140             3 places - 196</v>
          </cell>
          <cell r="AK149"/>
          <cell r="AL149"/>
          <cell r="AM149">
            <v>42</v>
          </cell>
          <cell r="AN149"/>
          <cell r="AO149"/>
          <cell r="AP149">
            <v>67</v>
          </cell>
          <cell r="AQ149">
            <v>8.5</v>
          </cell>
          <cell r="AR149">
            <v>46</v>
          </cell>
          <cell r="AS149">
            <v>60</v>
          </cell>
          <cell r="AT149"/>
          <cell r="AU149"/>
          <cell r="AV149">
            <v>14</v>
          </cell>
          <cell r="AW149"/>
          <cell r="AX149" t="str">
            <v>NON</v>
          </cell>
          <cell r="AY149"/>
          <cell r="AZ149" t="str">
            <v>NON</v>
          </cell>
          <cell r="BA149"/>
          <cell r="BB149"/>
          <cell r="BC149"/>
          <cell r="BD149"/>
          <cell r="BE149"/>
          <cell r="BF149"/>
          <cell r="BG149"/>
          <cell r="BH149" t="str">
            <v>NON</v>
          </cell>
          <cell r="BI149" t="str">
            <v>Assise : HR mousse polyruréthane et ouate
Dossier : flocons de fibres siliconées</v>
          </cell>
          <cell r="BJ149" t="str">
            <v>Assise: 30KG/M3</v>
          </cell>
          <cell r="BK149" t="str">
            <v>2 places - 159 3 places - 214</v>
          </cell>
          <cell r="BL149">
            <v>96</v>
          </cell>
          <cell r="BM149">
            <v>86</v>
          </cell>
          <cell r="BN149"/>
          <cell r="BO149">
            <v>103.2</v>
          </cell>
          <cell r="BP149">
            <v>108</v>
          </cell>
          <cell r="BQ149"/>
          <cell r="BR149">
            <v>1.91</v>
          </cell>
          <cell r="BS149">
            <v>2</v>
          </cell>
          <cell r="BT149">
            <v>161</v>
          </cell>
          <cell r="BU149">
            <v>54</v>
          </cell>
          <cell r="BV149">
            <v>97</v>
          </cell>
          <cell r="BW149">
            <v>48.8</v>
          </cell>
          <cell r="BX149">
            <v>215</v>
          </cell>
          <cell r="BY149">
            <v>52</v>
          </cell>
          <cell r="BZ149">
            <v>96</v>
          </cell>
          <cell r="CA149">
            <v>59.2</v>
          </cell>
          <cell r="CB149"/>
          <cell r="CC149"/>
          <cell r="CD149"/>
          <cell r="CE149"/>
          <cell r="CF149"/>
          <cell r="CG149"/>
          <cell r="CH149"/>
          <cell r="CI149"/>
          <cell r="CJ149"/>
          <cell r="CK149"/>
          <cell r="CL149"/>
          <cell r="CM149"/>
          <cell r="CN149"/>
          <cell r="CO149"/>
          <cell r="CP149"/>
          <cell r="CQ149"/>
          <cell r="CR149"/>
          <cell r="CS149"/>
          <cell r="CT149"/>
          <cell r="CU149"/>
          <cell r="CV149">
            <v>575</v>
          </cell>
        </row>
        <row r="150">
          <cell r="C150">
            <v>3666270055507</v>
          </cell>
          <cell r="D150"/>
          <cell r="E150" t="str">
            <v>TASOS</v>
          </cell>
          <cell r="F150" t="str">
            <v>MONTMARTRE</v>
          </cell>
          <cell r="G150" t="str">
            <v>TRINITY 33</v>
          </cell>
          <cell r="H150" t="str">
            <v>Gris clair</v>
          </cell>
          <cell r="I150" t="str">
            <v>Tissu</v>
          </cell>
          <cell r="J150"/>
          <cell r="K150"/>
          <cell r="L150"/>
          <cell r="M150"/>
          <cell r="N150" t="str">
            <v>Vintage</v>
          </cell>
          <cell r="O150" t="str">
            <v>Canapé 2+3 places</v>
          </cell>
          <cell r="P150"/>
          <cell r="Q150" t="str">
            <v>Craquez pour le canapé  MONTMARTRE au design intemporel, il s’adapte parfaitemenet à votre interieur pour y apporter beaucoup de style. Ses pieds en bois et son tissu effet velours créeront une ambiance cosy et chaleureuse.</v>
          </cell>
          <cell r="R150"/>
          <cell r="S150" t="str">
            <v>Adoptez les canapés de la collection MONTMARTRE ! Son design vintage très tendance et ses lignes épurées apporteront du charme et du cachet à votre salon.</v>
          </cell>
          <cell r="T150" t="str">
            <v>Pieds en bois</v>
          </cell>
          <cell r="U150" t="str">
            <v>Tissu doux</v>
          </cell>
          <cell r="V150" t="str">
            <v>Coussins de déco offert</v>
          </cell>
          <cell r="W150"/>
          <cell r="X150"/>
          <cell r="Y150" t="str">
            <v>Pologne</v>
          </cell>
          <cell r="Z150"/>
          <cell r="AA150" t="str">
            <v>mousse HR 30 kg/m3 et ouate 150 g/m2</v>
          </cell>
          <cell r="AB150" t="str">
            <v>coussins remplis de flocons de fibres siliconées</v>
          </cell>
          <cell r="AC150"/>
          <cell r="AD150" t="str">
            <v>-</v>
          </cell>
          <cell r="AE150" t="str">
            <v>-</v>
          </cell>
          <cell r="AF150"/>
          <cell r="AG150"/>
          <cell r="AH150" t="str">
            <v>-</v>
          </cell>
          <cell r="AI150" t="str">
            <v>Bois</v>
          </cell>
          <cell r="AJ150" t="str">
            <v>2 places - 140             3 places - 196</v>
          </cell>
          <cell r="AK150"/>
          <cell r="AL150"/>
          <cell r="AM150">
            <v>42</v>
          </cell>
          <cell r="AN150"/>
          <cell r="AO150"/>
          <cell r="AP150">
            <v>67</v>
          </cell>
          <cell r="AQ150">
            <v>8.5</v>
          </cell>
          <cell r="AR150">
            <v>46</v>
          </cell>
          <cell r="AS150">
            <v>60</v>
          </cell>
          <cell r="AT150"/>
          <cell r="AU150"/>
          <cell r="AV150">
            <v>14</v>
          </cell>
          <cell r="AW150"/>
          <cell r="AX150" t="str">
            <v>NON</v>
          </cell>
          <cell r="AY150"/>
          <cell r="AZ150" t="str">
            <v>NON</v>
          </cell>
          <cell r="BA150"/>
          <cell r="BB150"/>
          <cell r="BC150"/>
          <cell r="BD150"/>
          <cell r="BE150"/>
          <cell r="BF150"/>
          <cell r="BG150"/>
          <cell r="BH150" t="str">
            <v>NON</v>
          </cell>
          <cell r="BI150" t="str">
            <v>Assise : HR mousse polyruréthane et ouate
Dossier : flocons de fibres siliconées</v>
          </cell>
          <cell r="BJ150" t="str">
            <v>Assise: 30KG/M3</v>
          </cell>
          <cell r="BK150" t="str">
            <v>2 places - 159 3 places - 214</v>
          </cell>
          <cell r="BL150">
            <v>96</v>
          </cell>
          <cell r="BM150">
            <v>86</v>
          </cell>
          <cell r="BN150"/>
          <cell r="BO150">
            <v>103.2</v>
          </cell>
          <cell r="BP150">
            <v>108</v>
          </cell>
          <cell r="BQ150"/>
          <cell r="BR150">
            <v>1.91</v>
          </cell>
          <cell r="BS150">
            <v>2</v>
          </cell>
          <cell r="BT150">
            <v>161</v>
          </cell>
          <cell r="BU150">
            <v>54</v>
          </cell>
          <cell r="BV150">
            <v>97</v>
          </cell>
          <cell r="BW150">
            <v>48.8</v>
          </cell>
          <cell r="BX150">
            <v>215</v>
          </cell>
          <cell r="BY150">
            <v>52</v>
          </cell>
          <cell r="BZ150">
            <v>96</v>
          </cell>
          <cell r="CA150">
            <v>59.2</v>
          </cell>
          <cell r="CB150"/>
          <cell r="CC150"/>
          <cell r="CD150"/>
          <cell r="CE150"/>
          <cell r="CF150"/>
          <cell r="CG150"/>
          <cell r="CH150"/>
          <cell r="CI150"/>
          <cell r="CJ150"/>
          <cell r="CK150"/>
          <cell r="CL150"/>
          <cell r="CM150"/>
          <cell r="CN150"/>
          <cell r="CO150"/>
          <cell r="CP150"/>
          <cell r="CQ150"/>
          <cell r="CR150"/>
          <cell r="CS150"/>
          <cell r="CT150"/>
          <cell r="CU150"/>
          <cell r="CV150">
            <v>575</v>
          </cell>
        </row>
        <row r="151">
          <cell r="C151">
            <v>3666270055491</v>
          </cell>
          <cell r="D151"/>
          <cell r="E151" t="str">
            <v>TASOS</v>
          </cell>
          <cell r="F151" t="str">
            <v>MONTMARTRE</v>
          </cell>
          <cell r="G151" t="str">
            <v>TRINITY 34</v>
          </cell>
          <cell r="H151" t="str">
            <v>Gris foncé</v>
          </cell>
          <cell r="I151" t="str">
            <v>Tissu</v>
          </cell>
          <cell r="J151"/>
          <cell r="K151"/>
          <cell r="L151"/>
          <cell r="M151"/>
          <cell r="N151" t="str">
            <v>Vintage</v>
          </cell>
          <cell r="O151" t="str">
            <v>Canapé 2+3 places</v>
          </cell>
          <cell r="P151"/>
          <cell r="Q151" t="str">
            <v>Craquez pour le canapé  MONTMARTRE au design intemporel, il s’adapte parfaitemenet à votre interieur pour y apporter beaucoup de style. Ses pieds en bois et son tissu effet velours créeront une ambiance cosy et chaleureuse.</v>
          </cell>
          <cell r="R151"/>
          <cell r="S151" t="str">
            <v>Adoptez les canapés de la collection MONTMARTRE ! Son design vintage très tendance et ses lignes épurées apporteront du charme et du cachet à votre salon.</v>
          </cell>
          <cell r="T151" t="str">
            <v>Pieds en bois</v>
          </cell>
          <cell r="U151" t="str">
            <v>Tissu doux</v>
          </cell>
          <cell r="V151" t="str">
            <v>Coussins de déco offert</v>
          </cell>
          <cell r="W151"/>
          <cell r="X151"/>
          <cell r="Y151" t="str">
            <v>Pologne</v>
          </cell>
          <cell r="Z151"/>
          <cell r="AA151" t="str">
            <v>mousse HR 30 kg/m3 et ouate 150 g/m2</v>
          </cell>
          <cell r="AB151" t="str">
            <v>coussins remplis de flocons de fibres siliconées</v>
          </cell>
          <cell r="AC151"/>
          <cell r="AD151" t="str">
            <v>-</v>
          </cell>
          <cell r="AE151" t="str">
            <v>-</v>
          </cell>
          <cell r="AF151"/>
          <cell r="AG151"/>
          <cell r="AH151" t="str">
            <v>-</v>
          </cell>
          <cell r="AI151" t="str">
            <v>Bois</v>
          </cell>
          <cell r="AJ151" t="str">
            <v>2 places - 140             3 places - 196</v>
          </cell>
          <cell r="AK151"/>
          <cell r="AL151"/>
          <cell r="AM151">
            <v>42</v>
          </cell>
          <cell r="AN151"/>
          <cell r="AO151"/>
          <cell r="AP151">
            <v>67</v>
          </cell>
          <cell r="AQ151">
            <v>8.5</v>
          </cell>
          <cell r="AR151">
            <v>46</v>
          </cell>
          <cell r="AS151">
            <v>60</v>
          </cell>
          <cell r="AT151"/>
          <cell r="AU151"/>
          <cell r="AV151">
            <v>14</v>
          </cell>
          <cell r="AW151"/>
          <cell r="AX151" t="str">
            <v>NON</v>
          </cell>
          <cell r="AY151"/>
          <cell r="AZ151" t="str">
            <v>NON</v>
          </cell>
          <cell r="BA151"/>
          <cell r="BB151"/>
          <cell r="BC151"/>
          <cell r="BD151"/>
          <cell r="BE151"/>
          <cell r="BF151"/>
          <cell r="BG151"/>
          <cell r="BH151" t="str">
            <v>NON</v>
          </cell>
          <cell r="BI151" t="str">
            <v>Assise : HR mousse polyruréthane et ouate
Dossier : flocons de fibres siliconées</v>
          </cell>
          <cell r="BJ151" t="str">
            <v>Assise: 30KG/M3</v>
          </cell>
          <cell r="BK151" t="str">
            <v>2 places - 159 3 places - 214</v>
          </cell>
          <cell r="BL151">
            <v>96</v>
          </cell>
          <cell r="BM151">
            <v>86</v>
          </cell>
          <cell r="BN151"/>
          <cell r="BO151">
            <v>103.2</v>
          </cell>
          <cell r="BP151">
            <v>108</v>
          </cell>
          <cell r="BQ151"/>
          <cell r="BR151">
            <v>1.91</v>
          </cell>
          <cell r="BS151">
            <v>2</v>
          </cell>
          <cell r="BT151">
            <v>161</v>
          </cell>
          <cell r="BU151">
            <v>54</v>
          </cell>
          <cell r="BV151">
            <v>97</v>
          </cell>
          <cell r="BW151">
            <v>48.8</v>
          </cell>
          <cell r="BX151">
            <v>215</v>
          </cell>
          <cell r="BY151">
            <v>52</v>
          </cell>
          <cell r="BZ151">
            <v>96</v>
          </cell>
          <cell r="CA151">
            <v>59.2</v>
          </cell>
          <cell r="CB151"/>
          <cell r="CC151"/>
          <cell r="CD151"/>
          <cell r="CE151"/>
          <cell r="CF151"/>
          <cell r="CG151"/>
          <cell r="CH151"/>
          <cell r="CI151"/>
          <cell r="CJ151"/>
          <cell r="CK151"/>
          <cell r="CL151"/>
          <cell r="CM151"/>
          <cell r="CN151"/>
          <cell r="CO151"/>
          <cell r="CP151"/>
          <cell r="CQ151"/>
          <cell r="CR151"/>
          <cell r="CS151"/>
          <cell r="CT151"/>
          <cell r="CU151"/>
          <cell r="CV151">
            <v>575</v>
          </cell>
        </row>
        <row r="152">
          <cell r="C152">
            <v>3666270055484</v>
          </cell>
          <cell r="D152"/>
          <cell r="E152" t="str">
            <v>TASOS</v>
          </cell>
          <cell r="F152" t="str">
            <v>MONTMARTRE</v>
          </cell>
          <cell r="G152" t="str">
            <v>TRINITY 30</v>
          </cell>
          <cell r="H152" t="str">
            <v>Bleu</v>
          </cell>
          <cell r="I152" t="str">
            <v>Tissu</v>
          </cell>
          <cell r="J152"/>
          <cell r="K152"/>
          <cell r="L152"/>
          <cell r="M152"/>
          <cell r="N152" t="str">
            <v>Vintage</v>
          </cell>
          <cell r="O152" t="str">
            <v>Canapé 2+3 places</v>
          </cell>
          <cell r="P152"/>
          <cell r="Q152" t="str">
            <v>Craquez pour le canapé  MONTMARTRE au design intemporel, il s’adapte parfaitemenet à votre interieur pour y apporter beaucoup de style. Ses pieds en bois et son tissu effet velours créeront une ambiance cosy et chaleureuse.</v>
          </cell>
          <cell r="R152"/>
          <cell r="S152" t="str">
            <v>Adoptez les canapés de la collection MONTMARTRE ! Son design vintage très tendance et ses lignes épurées apporteront du charme et du cachet à votre salon.</v>
          </cell>
          <cell r="T152" t="str">
            <v>Pieds en bois</v>
          </cell>
          <cell r="U152" t="str">
            <v>Tissu doux</v>
          </cell>
          <cell r="V152" t="str">
            <v>Coussins de déco offert</v>
          </cell>
          <cell r="W152"/>
          <cell r="X152"/>
          <cell r="Y152" t="str">
            <v>Pologne</v>
          </cell>
          <cell r="Z152"/>
          <cell r="AA152" t="str">
            <v>mousse HR 30 kg/m3 et ouate 150 g/m2</v>
          </cell>
          <cell r="AB152" t="str">
            <v>coussins remplis de flocons de fibres siliconées</v>
          </cell>
          <cell r="AC152"/>
          <cell r="AD152" t="str">
            <v>-</v>
          </cell>
          <cell r="AE152" t="str">
            <v>-</v>
          </cell>
          <cell r="AF152"/>
          <cell r="AG152"/>
          <cell r="AH152" t="str">
            <v>-</v>
          </cell>
          <cell r="AI152" t="str">
            <v>Bois</v>
          </cell>
          <cell r="AJ152" t="str">
            <v>2 places - 140             3 places - 196</v>
          </cell>
          <cell r="AK152"/>
          <cell r="AL152"/>
          <cell r="AM152">
            <v>42</v>
          </cell>
          <cell r="AN152"/>
          <cell r="AO152"/>
          <cell r="AP152">
            <v>67</v>
          </cell>
          <cell r="AQ152">
            <v>8.5</v>
          </cell>
          <cell r="AR152">
            <v>46</v>
          </cell>
          <cell r="AS152">
            <v>60</v>
          </cell>
          <cell r="AT152"/>
          <cell r="AU152"/>
          <cell r="AV152">
            <v>14</v>
          </cell>
          <cell r="AW152"/>
          <cell r="AX152" t="str">
            <v>NON</v>
          </cell>
          <cell r="AY152"/>
          <cell r="AZ152" t="str">
            <v>NON</v>
          </cell>
          <cell r="BA152"/>
          <cell r="BB152"/>
          <cell r="BC152"/>
          <cell r="BD152"/>
          <cell r="BE152"/>
          <cell r="BF152"/>
          <cell r="BG152"/>
          <cell r="BH152" t="str">
            <v>NON</v>
          </cell>
          <cell r="BI152" t="str">
            <v>Assise : HR mousse polyruréthane et ouate
Dossier : flocons de fibres siliconées</v>
          </cell>
          <cell r="BJ152" t="str">
            <v>Assise: 30KG/M3</v>
          </cell>
          <cell r="BK152" t="str">
            <v>2 places - 159 3 places - 214</v>
          </cell>
          <cell r="BL152">
            <v>96</v>
          </cell>
          <cell r="BM152">
            <v>86</v>
          </cell>
          <cell r="BN152"/>
          <cell r="BO152">
            <v>103.2</v>
          </cell>
          <cell r="BP152">
            <v>108</v>
          </cell>
          <cell r="BQ152"/>
          <cell r="BR152">
            <v>1.91</v>
          </cell>
          <cell r="BS152">
            <v>2</v>
          </cell>
          <cell r="BT152">
            <v>161</v>
          </cell>
          <cell r="BU152">
            <v>54</v>
          </cell>
          <cell r="BV152">
            <v>97</v>
          </cell>
          <cell r="BW152">
            <v>48.8</v>
          </cell>
          <cell r="BX152">
            <v>215</v>
          </cell>
          <cell r="BY152">
            <v>52</v>
          </cell>
          <cell r="BZ152">
            <v>96</v>
          </cell>
          <cell r="CA152">
            <v>59.2</v>
          </cell>
          <cell r="CB152"/>
          <cell r="CC152"/>
          <cell r="CD152"/>
          <cell r="CE152"/>
          <cell r="CF152"/>
          <cell r="CG152"/>
          <cell r="CH152"/>
          <cell r="CI152"/>
          <cell r="CJ152"/>
          <cell r="CK152"/>
          <cell r="CL152"/>
          <cell r="CM152"/>
          <cell r="CN152"/>
          <cell r="CO152"/>
          <cell r="CP152"/>
          <cell r="CQ152"/>
          <cell r="CR152"/>
          <cell r="CS152"/>
          <cell r="CT152"/>
          <cell r="CU152"/>
          <cell r="CV152">
            <v>575</v>
          </cell>
        </row>
        <row r="153">
          <cell r="C153">
            <v>3666270055477</v>
          </cell>
          <cell r="D153"/>
          <cell r="E153" t="str">
            <v>TASOS</v>
          </cell>
          <cell r="F153" t="str">
            <v>MONTMARTRE</v>
          </cell>
          <cell r="G153" t="str">
            <v>TRINITY 27</v>
          </cell>
          <cell r="H153" t="str">
            <v>Olive</v>
          </cell>
          <cell r="I153" t="str">
            <v>Tissu</v>
          </cell>
          <cell r="J153"/>
          <cell r="K153"/>
          <cell r="L153"/>
          <cell r="M153"/>
          <cell r="N153" t="str">
            <v>Vintage</v>
          </cell>
          <cell r="O153" t="str">
            <v>Canapé 2+3 places</v>
          </cell>
          <cell r="P153"/>
          <cell r="Q153" t="str">
            <v>Craquez pour le canapé  MONTMARTRE au design intemporel, il s’adapte parfaitemenet à votre interieur pour y apporter beaucoup de style. Ses pieds en bois et son tissu effet velours créeront une ambiance cosy et chaleureuse.</v>
          </cell>
          <cell r="R153"/>
          <cell r="S153" t="str">
            <v>Adoptez les canapés de la collection MONTMARTRE ! Son design vintage très tendance et ses lignes épurées apporteront du charme et du cachet à votre salon.</v>
          </cell>
          <cell r="T153" t="str">
            <v>Pieds en bois</v>
          </cell>
          <cell r="U153" t="str">
            <v>Tissu doux</v>
          </cell>
          <cell r="V153" t="str">
            <v>Coussins de déco offert</v>
          </cell>
          <cell r="W153"/>
          <cell r="X153"/>
          <cell r="Y153" t="str">
            <v>Pologne</v>
          </cell>
          <cell r="Z153"/>
          <cell r="AA153" t="str">
            <v>mousse HR 30 kg/m3 et ouate 150 g/m2</v>
          </cell>
          <cell r="AB153" t="str">
            <v>coussins remplis de flocons de fibres siliconées</v>
          </cell>
          <cell r="AC153"/>
          <cell r="AD153" t="str">
            <v>-</v>
          </cell>
          <cell r="AE153" t="str">
            <v>-</v>
          </cell>
          <cell r="AF153"/>
          <cell r="AG153"/>
          <cell r="AH153" t="str">
            <v>-</v>
          </cell>
          <cell r="AI153" t="str">
            <v>Bois</v>
          </cell>
          <cell r="AJ153" t="str">
            <v>2 places - 140             3 places - 196</v>
          </cell>
          <cell r="AK153"/>
          <cell r="AL153"/>
          <cell r="AM153">
            <v>42</v>
          </cell>
          <cell r="AN153"/>
          <cell r="AO153"/>
          <cell r="AP153">
            <v>67</v>
          </cell>
          <cell r="AQ153">
            <v>8.5</v>
          </cell>
          <cell r="AR153">
            <v>46</v>
          </cell>
          <cell r="AS153">
            <v>60</v>
          </cell>
          <cell r="AT153"/>
          <cell r="AU153"/>
          <cell r="AV153">
            <v>14</v>
          </cell>
          <cell r="AW153"/>
          <cell r="AX153" t="str">
            <v>NON</v>
          </cell>
          <cell r="AY153"/>
          <cell r="AZ153" t="str">
            <v>NON</v>
          </cell>
          <cell r="BA153"/>
          <cell r="BB153"/>
          <cell r="BC153"/>
          <cell r="BD153"/>
          <cell r="BE153"/>
          <cell r="BF153"/>
          <cell r="BG153"/>
          <cell r="BH153" t="str">
            <v>NON</v>
          </cell>
          <cell r="BI153" t="str">
            <v>Assise : HR mousse polyruréthane et ouate
Dossier : flocons de fibres siliconées</v>
          </cell>
          <cell r="BJ153" t="str">
            <v>Assise: 30KG/M3</v>
          </cell>
          <cell r="BK153" t="str">
            <v>2 places - 159 3 places - 214</v>
          </cell>
          <cell r="BL153">
            <v>96</v>
          </cell>
          <cell r="BM153">
            <v>86</v>
          </cell>
          <cell r="BN153"/>
          <cell r="BO153">
            <v>103.2</v>
          </cell>
          <cell r="BP153">
            <v>108</v>
          </cell>
          <cell r="BQ153"/>
          <cell r="BR153">
            <v>1.91</v>
          </cell>
          <cell r="BS153">
            <v>2</v>
          </cell>
          <cell r="BT153">
            <v>161</v>
          </cell>
          <cell r="BU153">
            <v>54</v>
          </cell>
          <cell r="BV153">
            <v>97</v>
          </cell>
          <cell r="BW153">
            <v>48.8</v>
          </cell>
          <cell r="BX153">
            <v>215</v>
          </cell>
          <cell r="BY153">
            <v>52</v>
          </cell>
          <cell r="BZ153">
            <v>96</v>
          </cell>
          <cell r="CA153">
            <v>59.2</v>
          </cell>
          <cell r="CB153"/>
          <cell r="CC153"/>
          <cell r="CD153"/>
          <cell r="CE153"/>
          <cell r="CF153"/>
          <cell r="CG153"/>
          <cell r="CH153"/>
          <cell r="CI153"/>
          <cell r="CJ153"/>
          <cell r="CK153"/>
          <cell r="CL153"/>
          <cell r="CM153"/>
          <cell r="CN153"/>
          <cell r="CO153"/>
          <cell r="CP153"/>
          <cell r="CQ153"/>
          <cell r="CR153"/>
          <cell r="CS153"/>
          <cell r="CT153"/>
          <cell r="CU153"/>
          <cell r="CV153">
            <v>575</v>
          </cell>
        </row>
        <row r="154">
          <cell r="C154">
            <v>3666270060334</v>
          </cell>
          <cell r="D154"/>
          <cell r="E154" t="str">
            <v>TRINITY</v>
          </cell>
          <cell r="F154" t="str">
            <v>BASTILLE</v>
          </cell>
          <cell r="G154" t="str">
            <v>EQUILIBRIO 6</v>
          </cell>
          <cell r="H154"/>
          <cell r="I154" t="str">
            <v>Tissu</v>
          </cell>
          <cell r="J154"/>
          <cell r="K154"/>
          <cell r="L154"/>
          <cell r="M154"/>
          <cell r="N154"/>
          <cell r="O154" t="str">
            <v>Canapé 2 places</v>
          </cell>
          <cell r="P154"/>
          <cell r="Q154" t="str">
            <v>Canapé 2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54"/>
          <cell r="S154"/>
          <cell r="T154" t="str">
            <v>Tissu bouclé et doux</v>
          </cell>
          <cell r="U154" t="str">
            <v>Pieds en bois</v>
          </cell>
          <cell r="V154" t="str">
            <v>Tendance</v>
          </cell>
          <cell r="W154"/>
          <cell r="X154"/>
          <cell r="Y154" t="str">
            <v>Pologne</v>
          </cell>
          <cell r="Z154"/>
          <cell r="AA154" t="str">
            <v>mousse HR 30 kg/m3 et ouate 200 g/m2</v>
          </cell>
          <cell r="AB154" t="str">
            <v>mousse HR 30 kg/m3 + mousse PU 16 kg/m3 et ouate 200 g/m2</v>
          </cell>
          <cell r="AC154"/>
          <cell r="AD154" t="str">
            <v>-</v>
          </cell>
          <cell r="AE154" t="str">
            <v>-</v>
          </cell>
          <cell r="AF154"/>
          <cell r="AG154"/>
          <cell r="AH154" t="str">
            <v>-</v>
          </cell>
          <cell r="AI154" t="str">
            <v>Bois</v>
          </cell>
          <cell r="AJ154">
            <v>135</v>
          </cell>
          <cell r="AK154"/>
          <cell r="AL154"/>
          <cell r="AM154">
            <v>36.5</v>
          </cell>
          <cell r="AN154"/>
          <cell r="AO154"/>
          <cell r="AP154">
            <v>56</v>
          </cell>
          <cell r="AQ154">
            <v>21</v>
          </cell>
          <cell r="AR154">
            <v>44</v>
          </cell>
          <cell r="AS154">
            <v>56</v>
          </cell>
          <cell r="AT154"/>
          <cell r="AU154"/>
          <cell r="AV154">
            <v>14</v>
          </cell>
          <cell r="AW154"/>
          <cell r="AX154" t="str">
            <v>NON</v>
          </cell>
          <cell r="AY154"/>
          <cell r="AZ154" t="str">
            <v>NON</v>
          </cell>
          <cell r="BA154"/>
          <cell r="BB154"/>
          <cell r="BC154"/>
          <cell r="BD154"/>
          <cell r="BE154"/>
          <cell r="BF154"/>
          <cell r="BG154"/>
          <cell r="BH154" t="str">
            <v>NON</v>
          </cell>
          <cell r="BI154" t="str">
            <v>Assise : mousse polyruréthane et ouate
Dossier : mousse polyruréthane et ouate</v>
          </cell>
          <cell r="BJ154" t="str">
            <v>Assise: 30kg/m3  
Dossier: 30kg/m3 + 16kg/m3</v>
          </cell>
          <cell r="BK154">
            <v>177</v>
          </cell>
          <cell r="BL154">
            <v>96</v>
          </cell>
          <cell r="BM154">
            <v>78.5</v>
          </cell>
          <cell r="BN154"/>
          <cell r="BO154">
            <v>42</v>
          </cell>
          <cell r="BP154">
            <v>44</v>
          </cell>
          <cell r="BQ154"/>
          <cell r="BR154">
            <v>1.1200000000000001</v>
          </cell>
          <cell r="BS154">
            <v>1</v>
          </cell>
          <cell r="BT154">
            <v>178</v>
          </cell>
          <cell r="BU154">
            <v>97</v>
          </cell>
          <cell r="BV154">
            <v>65</v>
          </cell>
          <cell r="BW154">
            <v>44</v>
          </cell>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cell r="CV154">
            <v>230</v>
          </cell>
        </row>
        <row r="155">
          <cell r="C155">
            <v>3666270060327</v>
          </cell>
          <cell r="D155"/>
          <cell r="E155" t="str">
            <v>TRINITY</v>
          </cell>
          <cell r="F155" t="str">
            <v>BASTILLE</v>
          </cell>
          <cell r="G155" t="str">
            <v>EQUILIBRIO 1</v>
          </cell>
          <cell r="H155"/>
          <cell r="I155" t="str">
            <v>Tissu</v>
          </cell>
          <cell r="J155"/>
          <cell r="K155"/>
          <cell r="L155"/>
          <cell r="M155"/>
          <cell r="N155" t="str">
            <v>Moderne</v>
          </cell>
          <cell r="O155" t="str">
            <v>Canapé 2 places</v>
          </cell>
          <cell r="P155"/>
          <cell r="Q155" t="str">
            <v>Canapé 2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55"/>
          <cell r="S155"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55" t="str">
            <v>Tissu bouclé et doux</v>
          </cell>
          <cell r="U155" t="str">
            <v>Pieds en bois</v>
          </cell>
          <cell r="V155" t="str">
            <v>Tendance</v>
          </cell>
          <cell r="W155"/>
          <cell r="X155"/>
          <cell r="Y155" t="str">
            <v>Pologne</v>
          </cell>
          <cell r="Z155"/>
          <cell r="AA155" t="str">
            <v>mousse HR 30 kg/m3 et ouate 200 g/m2</v>
          </cell>
          <cell r="AB155" t="str">
            <v>mousse HR 30 kg/m3 + mousse PU 16 kg/m3 et ouate 200 g/m2</v>
          </cell>
          <cell r="AC155"/>
          <cell r="AD155" t="str">
            <v>-</v>
          </cell>
          <cell r="AE155" t="str">
            <v>-</v>
          </cell>
          <cell r="AF155"/>
          <cell r="AG155"/>
          <cell r="AH155" t="str">
            <v>-</v>
          </cell>
          <cell r="AI155" t="str">
            <v>Bois</v>
          </cell>
          <cell r="AJ155">
            <v>135</v>
          </cell>
          <cell r="AK155"/>
          <cell r="AL155"/>
          <cell r="AM155">
            <v>36.5</v>
          </cell>
          <cell r="AN155"/>
          <cell r="AO155"/>
          <cell r="AP155">
            <v>56</v>
          </cell>
          <cell r="AQ155">
            <v>21</v>
          </cell>
          <cell r="AR155">
            <v>44</v>
          </cell>
          <cell r="AS155">
            <v>56</v>
          </cell>
          <cell r="AT155"/>
          <cell r="AU155"/>
          <cell r="AV155">
            <v>14</v>
          </cell>
          <cell r="AW155"/>
          <cell r="AX155" t="str">
            <v>NON</v>
          </cell>
          <cell r="AY155"/>
          <cell r="AZ155" t="str">
            <v>NON</v>
          </cell>
          <cell r="BA155"/>
          <cell r="BB155"/>
          <cell r="BC155"/>
          <cell r="BD155"/>
          <cell r="BE155"/>
          <cell r="BF155"/>
          <cell r="BG155"/>
          <cell r="BH155" t="str">
            <v>NON</v>
          </cell>
          <cell r="BI155" t="str">
            <v>Assise : mousse polyruréthane et ouate
Dossier : mousse polyruréthane et ouate</v>
          </cell>
          <cell r="BJ155" t="str">
            <v>Assise: 30kg/m3  
Dossier: 30kg/m3 + 16kg/m3</v>
          </cell>
          <cell r="BK155">
            <v>177</v>
          </cell>
          <cell r="BL155">
            <v>96</v>
          </cell>
          <cell r="BM155">
            <v>78.5</v>
          </cell>
          <cell r="BN155"/>
          <cell r="BO155">
            <v>42</v>
          </cell>
          <cell r="BP155">
            <v>44</v>
          </cell>
          <cell r="BQ155"/>
          <cell r="BR155">
            <v>1.1200000000000001</v>
          </cell>
          <cell r="BS155">
            <v>1</v>
          </cell>
          <cell r="BT155">
            <v>198</v>
          </cell>
          <cell r="BU155">
            <v>97</v>
          </cell>
          <cell r="BV155">
            <v>65</v>
          </cell>
          <cell r="BW155">
            <v>44</v>
          </cell>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cell r="CV155">
            <v>230</v>
          </cell>
        </row>
        <row r="156">
          <cell r="C156">
            <v>3666270060310</v>
          </cell>
          <cell r="D156"/>
          <cell r="E156" t="str">
            <v>TRINITY</v>
          </cell>
          <cell r="F156" t="str">
            <v>BASTILLE</v>
          </cell>
          <cell r="G156" t="str">
            <v>EQUILIBRIO 8</v>
          </cell>
          <cell r="H156"/>
          <cell r="I156" t="str">
            <v>Tissu</v>
          </cell>
          <cell r="J156"/>
          <cell r="K156"/>
          <cell r="L156"/>
          <cell r="M156"/>
          <cell r="N156" t="str">
            <v>Moderne</v>
          </cell>
          <cell r="O156" t="str">
            <v>Canapé 2 places</v>
          </cell>
          <cell r="P156"/>
          <cell r="Q156" t="str">
            <v>Canapé 2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56"/>
          <cell r="S156"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56" t="str">
            <v>Tissu bouclé et doux</v>
          </cell>
          <cell r="U156" t="str">
            <v>Pieds en bois</v>
          </cell>
          <cell r="V156" t="str">
            <v>Tendance</v>
          </cell>
          <cell r="W156"/>
          <cell r="X156"/>
          <cell r="Y156" t="str">
            <v>Pologne</v>
          </cell>
          <cell r="Z156"/>
          <cell r="AA156" t="str">
            <v>mousse HR 30 kg/m3 et ouate 200 g/m2</v>
          </cell>
          <cell r="AB156" t="str">
            <v>mousse HR 30 kg/m3 + mousse PU 16 kg/m3 et ouate 200 g/m2</v>
          </cell>
          <cell r="AC156"/>
          <cell r="AD156" t="str">
            <v>-</v>
          </cell>
          <cell r="AE156" t="str">
            <v>-</v>
          </cell>
          <cell r="AF156"/>
          <cell r="AG156"/>
          <cell r="AH156" t="str">
            <v>-</v>
          </cell>
          <cell r="AI156" t="str">
            <v>Bois</v>
          </cell>
          <cell r="AJ156">
            <v>135</v>
          </cell>
          <cell r="AK156"/>
          <cell r="AL156"/>
          <cell r="AM156">
            <v>36.5</v>
          </cell>
          <cell r="AN156"/>
          <cell r="AO156"/>
          <cell r="AP156">
            <v>56</v>
          </cell>
          <cell r="AQ156">
            <v>21</v>
          </cell>
          <cell r="AR156">
            <v>44</v>
          </cell>
          <cell r="AS156">
            <v>56</v>
          </cell>
          <cell r="AT156"/>
          <cell r="AU156"/>
          <cell r="AV156">
            <v>14</v>
          </cell>
          <cell r="AW156"/>
          <cell r="AX156" t="str">
            <v>NON</v>
          </cell>
          <cell r="AY156"/>
          <cell r="AZ156" t="str">
            <v>NON</v>
          </cell>
          <cell r="BA156"/>
          <cell r="BB156"/>
          <cell r="BC156"/>
          <cell r="BD156"/>
          <cell r="BE156"/>
          <cell r="BF156"/>
          <cell r="BG156"/>
          <cell r="BH156" t="str">
            <v>NON</v>
          </cell>
          <cell r="BI156" t="str">
            <v>Assise : mousse polyruréthane et ouate
Dossier : mousse polyruréthane et ouate</v>
          </cell>
          <cell r="BJ156" t="str">
            <v>Assise: 30kg/m3  
Dossier: 30kg/m3 + 16kg/m3</v>
          </cell>
          <cell r="BK156">
            <v>177</v>
          </cell>
          <cell r="BL156">
            <v>96</v>
          </cell>
          <cell r="BM156">
            <v>78.5</v>
          </cell>
          <cell r="BN156"/>
          <cell r="BO156">
            <v>42</v>
          </cell>
          <cell r="BP156">
            <v>44</v>
          </cell>
          <cell r="BQ156"/>
          <cell r="BR156">
            <v>1.1200000000000001</v>
          </cell>
          <cell r="BS156">
            <v>1</v>
          </cell>
          <cell r="BT156">
            <v>198</v>
          </cell>
          <cell r="BU156">
            <v>97</v>
          </cell>
          <cell r="BV156">
            <v>65</v>
          </cell>
          <cell r="BW156">
            <v>44</v>
          </cell>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cell r="CV156">
            <v>230</v>
          </cell>
        </row>
        <row r="157">
          <cell r="C157">
            <v>3666270060303</v>
          </cell>
          <cell r="D157"/>
          <cell r="E157" t="str">
            <v>TRINITY</v>
          </cell>
          <cell r="F157" t="str">
            <v>BASTILLE</v>
          </cell>
          <cell r="G157" t="str">
            <v>EQUILIBRIO 20</v>
          </cell>
          <cell r="H157"/>
          <cell r="I157" t="str">
            <v>Tissu</v>
          </cell>
          <cell r="J157"/>
          <cell r="K157"/>
          <cell r="L157"/>
          <cell r="M157"/>
          <cell r="N157" t="str">
            <v>Moderne</v>
          </cell>
          <cell r="O157" t="str">
            <v>Canapé 2 places</v>
          </cell>
          <cell r="P157"/>
          <cell r="Q157" t="str">
            <v>Canapé 2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57"/>
          <cell r="S157"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57" t="str">
            <v>Tissu bouclé et doux</v>
          </cell>
          <cell r="U157" t="str">
            <v>Pieds en bois</v>
          </cell>
          <cell r="V157" t="str">
            <v>Tendance</v>
          </cell>
          <cell r="W157"/>
          <cell r="X157"/>
          <cell r="Y157" t="str">
            <v>Pologne</v>
          </cell>
          <cell r="Z157"/>
          <cell r="AA157" t="str">
            <v>mousse HR 30 kg/m3 et ouate 200 g/m2</v>
          </cell>
          <cell r="AB157" t="str">
            <v>mousse HR 30 kg/m3 + mousse PU 16 kg/m3 et ouate 200 g/m2</v>
          </cell>
          <cell r="AC157"/>
          <cell r="AD157" t="str">
            <v>-</v>
          </cell>
          <cell r="AE157" t="str">
            <v>-</v>
          </cell>
          <cell r="AF157"/>
          <cell r="AG157"/>
          <cell r="AH157" t="str">
            <v>-</v>
          </cell>
          <cell r="AI157" t="str">
            <v>Bois</v>
          </cell>
          <cell r="AJ157">
            <v>135</v>
          </cell>
          <cell r="AK157"/>
          <cell r="AL157"/>
          <cell r="AM157">
            <v>36.5</v>
          </cell>
          <cell r="AN157"/>
          <cell r="AO157"/>
          <cell r="AP157">
            <v>56</v>
          </cell>
          <cell r="AQ157">
            <v>21</v>
          </cell>
          <cell r="AR157">
            <v>44</v>
          </cell>
          <cell r="AS157">
            <v>56</v>
          </cell>
          <cell r="AT157"/>
          <cell r="AU157"/>
          <cell r="AV157">
            <v>14</v>
          </cell>
          <cell r="AW157"/>
          <cell r="AX157" t="str">
            <v>NON</v>
          </cell>
          <cell r="AY157"/>
          <cell r="AZ157" t="str">
            <v>NON</v>
          </cell>
          <cell r="BA157"/>
          <cell r="BB157"/>
          <cell r="BC157"/>
          <cell r="BD157"/>
          <cell r="BE157"/>
          <cell r="BF157"/>
          <cell r="BG157"/>
          <cell r="BH157" t="str">
            <v>NON</v>
          </cell>
          <cell r="BI157" t="str">
            <v>Assise : mousse polyruréthane et ouate
Dossier : mousse polyruréthane et ouate</v>
          </cell>
          <cell r="BJ157" t="str">
            <v>Assise: 30kg/m3  
Dossier: 30kg/m3 + 16kg/m3</v>
          </cell>
          <cell r="BK157">
            <v>177</v>
          </cell>
          <cell r="BL157">
            <v>96</v>
          </cell>
          <cell r="BM157">
            <v>78.5</v>
          </cell>
          <cell r="BN157"/>
          <cell r="BO157">
            <v>42</v>
          </cell>
          <cell r="BP157">
            <v>44</v>
          </cell>
          <cell r="BQ157"/>
          <cell r="BR157">
            <v>1.1200000000000001</v>
          </cell>
          <cell r="BS157">
            <v>1</v>
          </cell>
          <cell r="BT157">
            <v>198</v>
          </cell>
          <cell r="BU157">
            <v>97</v>
          </cell>
          <cell r="BV157">
            <v>65</v>
          </cell>
          <cell r="BW157">
            <v>44</v>
          </cell>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cell r="CV157">
            <v>230</v>
          </cell>
        </row>
        <row r="158">
          <cell r="C158">
            <v>3666270060297</v>
          </cell>
          <cell r="D158"/>
          <cell r="E158" t="str">
            <v>TRINITY</v>
          </cell>
          <cell r="F158" t="str">
            <v>BASTILLE</v>
          </cell>
          <cell r="G158" t="str">
            <v>EQUILIBRIO 55</v>
          </cell>
          <cell r="H158"/>
          <cell r="I158" t="str">
            <v>Tissu</v>
          </cell>
          <cell r="J158"/>
          <cell r="K158"/>
          <cell r="L158"/>
          <cell r="M158"/>
          <cell r="N158" t="str">
            <v>Moderne</v>
          </cell>
          <cell r="O158" t="str">
            <v>Canapé 2 places</v>
          </cell>
          <cell r="P158"/>
          <cell r="Q158" t="str">
            <v>Canapé 2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58"/>
          <cell r="S158"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58" t="str">
            <v>Tissu bouclé et doux</v>
          </cell>
          <cell r="U158" t="str">
            <v>Pieds en bois</v>
          </cell>
          <cell r="V158" t="str">
            <v>Tendance</v>
          </cell>
          <cell r="W158"/>
          <cell r="X158"/>
          <cell r="Y158" t="str">
            <v>Pologne</v>
          </cell>
          <cell r="Z158"/>
          <cell r="AA158" t="str">
            <v>mousse HR 30 kg/m3 et ouate 200 g/m2</v>
          </cell>
          <cell r="AB158" t="str">
            <v>mousse HR 30 kg/m3 + mousse PU 16 kg/m3 et ouate 200 g/m2</v>
          </cell>
          <cell r="AC158"/>
          <cell r="AD158" t="str">
            <v>-</v>
          </cell>
          <cell r="AE158" t="str">
            <v>-</v>
          </cell>
          <cell r="AF158"/>
          <cell r="AG158"/>
          <cell r="AH158" t="str">
            <v>-</v>
          </cell>
          <cell r="AI158" t="str">
            <v>Bois</v>
          </cell>
          <cell r="AJ158">
            <v>135</v>
          </cell>
          <cell r="AK158"/>
          <cell r="AL158"/>
          <cell r="AM158">
            <v>36.5</v>
          </cell>
          <cell r="AN158"/>
          <cell r="AO158"/>
          <cell r="AP158">
            <v>56</v>
          </cell>
          <cell r="AQ158">
            <v>21</v>
          </cell>
          <cell r="AR158">
            <v>44</v>
          </cell>
          <cell r="AS158">
            <v>56</v>
          </cell>
          <cell r="AT158"/>
          <cell r="AU158"/>
          <cell r="AV158">
            <v>14</v>
          </cell>
          <cell r="AW158"/>
          <cell r="AX158" t="str">
            <v>NON</v>
          </cell>
          <cell r="AY158"/>
          <cell r="AZ158" t="str">
            <v>NON</v>
          </cell>
          <cell r="BA158"/>
          <cell r="BB158"/>
          <cell r="BC158"/>
          <cell r="BD158"/>
          <cell r="BE158"/>
          <cell r="BF158"/>
          <cell r="BG158"/>
          <cell r="BH158" t="str">
            <v>NON</v>
          </cell>
          <cell r="BI158" t="str">
            <v>Assise : mousse polyruréthane et ouate
Dossier : mousse polyruréthane et ouate</v>
          </cell>
          <cell r="BJ158" t="str">
            <v>Assise: 30kg/m3  
Dossier: 30kg/m3 + 16kg/m3</v>
          </cell>
          <cell r="BK158">
            <v>177</v>
          </cell>
          <cell r="BL158">
            <v>96</v>
          </cell>
          <cell r="BM158">
            <v>78.5</v>
          </cell>
          <cell r="BN158"/>
          <cell r="BO158">
            <v>42</v>
          </cell>
          <cell r="BP158">
            <v>44</v>
          </cell>
          <cell r="BQ158"/>
          <cell r="BR158">
            <v>1.1200000000000001</v>
          </cell>
          <cell r="BS158">
            <v>1</v>
          </cell>
          <cell r="BT158">
            <v>198</v>
          </cell>
          <cell r="BU158">
            <v>97</v>
          </cell>
          <cell r="BV158">
            <v>65</v>
          </cell>
          <cell r="BW158">
            <v>44</v>
          </cell>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cell r="CV158">
            <v>230</v>
          </cell>
        </row>
        <row r="159">
          <cell r="C159">
            <v>3666270060280</v>
          </cell>
          <cell r="D159"/>
          <cell r="E159" t="str">
            <v>TRINITY</v>
          </cell>
          <cell r="F159" t="str">
            <v>BASTILLE</v>
          </cell>
          <cell r="G159" t="str">
            <v>EQUILIBRIO 6</v>
          </cell>
          <cell r="H159"/>
          <cell r="I159" t="str">
            <v>Tissu</v>
          </cell>
          <cell r="J159"/>
          <cell r="K159"/>
          <cell r="L159"/>
          <cell r="M159"/>
          <cell r="N159"/>
          <cell r="O159" t="str">
            <v>Canapé 2 + 2,5 places</v>
          </cell>
          <cell r="P159"/>
          <cell r="Q159" t="str">
            <v>Enseble de Canapé 2 + 2,5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59"/>
          <cell r="S159"/>
          <cell r="T159" t="str">
            <v>Tissu bouclé et doux</v>
          </cell>
          <cell r="U159" t="str">
            <v>Pieds en bois</v>
          </cell>
          <cell r="V159" t="str">
            <v>Tendance</v>
          </cell>
          <cell r="W159"/>
          <cell r="X159"/>
          <cell r="Y159" t="str">
            <v>Pologne</v>
          </cell>
          <cell r="Z159"/>
          <cell r="AA159" t="str">
            <v>mousse HR 30 kg/m3 et ouate 200 g/m2</v>
          </cell>
          <cell r="AB159" t="str">
            <v>mousse HR 30 kg/m3 + mousse PU 16 kg/m3 et ouate 200 g/m2</v>
          </cell>
          <cell r="AC159"/>
          <cell r="AD159" t="str">
            <v>-</v>
          </cell>
          <cell r="AE159" t="str">
            <v>-</v>
          </cell>
          <cell r="AF159"/>
          <cell r="AG159"/>
          <cell r="AH159" t="str">
            <v>-</v>
          </cell>
          <cell r="AI159" t="str">
            <v>Bois</v>
          </cell>
          <cell r="AJ159" t="str">
            <v>2 places - 135             2,5 places - 155</v>
          </cell>
          <cell r="AK159"/>
          <cell r="AL159"/>
          <cell r="AM159">
            <v>36.5</v>
          </cell>
          <cell r="AN159"/>
          <cell r="AO159"/>
          <cell r="AP159">
            <v>56</v>
          </cell>
          <cell r="AQ159">
            <v>21</v>
          </cell>
          <cell r="AR159">
            <v>44</v>
          </cell>
          <cell r="AS159">
            <v>56</v>
          </cell>
          <cell r="AT159"/>
          <cell r="AU159"/>
          <cell r="AV159">
            <v>14</v>
          </cell>
          <cell r="AW159"/>
          <cell r="AX159" t="str">
            <v>NON</v>
          </cell>
          <cell r="AY159"/>
          <cell r="AZ159" t="str">
            <v>NON</v>
          </cell>
          <cell r="BA159"/>
          <cell r="BB159"/>
          <cell r="BC159"/>
          <cell r="BD159"/>
          <cell r="BE159"/>
          <cell r="BF159"/>
          <cell r="BG159"/>
          <cell r="BH159" t="str">
            <v>NON</v>
          </cell>
          <cell r="BI159" t="str">
            <v>Assise : mousse polyruréthane et ouate
Dossier : mousse polyruréthane et ouate</v>
          </cell>
          <cell r="BJ159" t="str">
            <v>Assise: 30kg/m3  
Dossier: 30kg/m3 + 16kg/m3</v>
          </cell>
          <cell r="BK159" t="str">
            <v>2 places - 177 2,5 places - 197</v>
          </cell>
          <cell r="BL159">
            <v>96</v>
          </cell>
          <cell r="BM159">
            <v>78.5</v>
          </cell>
          <cell r="BN159"/>
          <cell r="BO159">
            <v>87.6</v>
          </cell>
          <cell r="BP159">
            <v>92</v>
          </cell>
          <cell r="BQ159"/>
          <cell r="BR159">
            <v>2.37</v>
          </cell>
          <cell r="BS159">
            <v>2</v>
          </cell>
          <cell r="BT159">
            <v>178</v>
          </cell>
          <cell r="BU159">
            <v>97</v>
          </cell>
          <cell r="BV159">
            <v>65</v>
          </cell>
          <cell r="BW159">
            <v>44</v>
          </cell>
          <cell r="BX159">
            <v>198</v>
          </cell>
          <cell r="BY159">
            <v>97</v>
          </cell>
          <cell r="BZ159">
            <v>65</v>
          </cell>
          <cell r="CA159">
            <v>48</v>
          </cell>
          <cell r="CB159"/>
          <cell r="CC159"/>
          <cell r="CD159"/>
          <cell r="CE159"/>
          <cell r="CF159"/>
          <cell r="CG159"/>
          <cell r="CH159"/>
          <cell r="CI159"/>
          <cell r="CJ159"/>
          <cell r="CK159"/>
          <cell r="CL159"/>
          <cell r="CM159"/>
          <cell r="CN159"/>
          <cell r="CO159"/>
          <cell r="CP159"/>
          <cell r="CQ159"/>
          <cell r="CR159"/>
          <cell r="CS159"/>
          <cell r="CT159"/>
          <cell r="CU159"/>
          <cell r="CV159">
            <v>499</v>
          </cell>
        </row>
        <row r="160">
          <cell r="C160">
            <v>3666270060273</v>
          </cell>
          <cell r="D160"/>
          <cell r="E160" t="str">
            <v>TRINITY</v>
          </cell>
          <cell r="F160" t="str">
            <v>BASTILLE</v>
          </cell>
          <cell r="G160" t="str">
            <v>EQUILIBRIO 1</v>
          </cell>
          <cell r="H160"/>
          <cell r="I160" t="str">
            <v>Tissu</v>
          </cell>
          <cell r="J160"/>
          <cell r="K160"/>
          <cell r="L160"/>
          <cell r="M160"/>
          <cell r="N160" t="str">
            <v>Moderne</v>
          </cell>
          <cell r="O160" t="str">
            <v>Canapé 2 + 2,5 places</v>
          </cell>
          <cell r="P160"/>
          <cell r="Q160" t="str">
            <v>Enseble de Canapé 2 + 2,5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60"/>
          <cell r="S160"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60" t="str">
            <v>Tissu bouclé et doux</v>
          </cell>
          <cell r="U160" t="str">
            <v>Pieds en bois</v>
          </cell>
          <cell r="V160" t="str">
            <v>Tendance</v>
          </cell>
          <cell r="W160"/>
          <cell r="X160"/>
          <cell r="Y160" t="str">
            <v>Pologne</v>
          </cell>
          <cell r="Z160"/>
          <cell r="AA160" t="str">
            <v>mousse HR 30 kg/m3 et ouate 200 g/m2</v>
          </cell>
          <cell r="AB160" t="str">
            <v>mousse HR 30 kg/m3 + mousse PU 16 kg/m3 et ouate 200 g/m2</v>
          </cell>
          <cell r="AC160"/>
          <cell r="AD160" t="str">
            <v>-</v>
          </cell>
          <cell r="AE160" t="str">
            <v>-</v>
          </cell>
          <cell r="AF160"/>
          <cell r="AG160"/>
          <cell r="AH160" t="str">
            <v>-</v>
          </cell>
          <cell r="AI160" t="str">
            <v>Bois</v>
          </cell>
          <cell r="AJ160" t="str">
            <v>2 places - 135             2,5 places - 155</v>
          </cell>
          <cell r="AK160"/>
          <cell r="AL160"/>
          <cell r="AM160">
            <v>36.5</v>
          </cell>
          <cell r="AN160"/>
          <cell r="AO160"/>
          <cell r="AP160">
            <v>56</v>
          </cell>
          <cell r="AQ160">
            <v>21</v>
          </cell>
          <cell r="AR160">
            <v>44</v>
          </cell>
          <cell r="AS160">
            <v>56</v>
          </cell>
          <cell r="AT160"/>
          <cell r="AU160"/>
          <cell r="AV160">
            <v>14</v>
          </cell>
          <cell r="AW160"/>
          <cell r="AX160" t="str">
            <v>NON</v>
          </cell>
          <cell r="AY160"/>
          <cell r="AZ160" t="str">
            <v>NON</v>
          </cell>
          <cell r="BA160"/>
          <cell r="BB160"/>
          <cell r="BC160"/>
          <cell r="BD160"/>
          <cell r="BE160"/>
          <cell r="BF160"/>
          <cell r="BG160"/>
          <cell r="BH160" t="str">
            <v>NON</v>
          </cell>
          <cell r="BI160" t="str">
            <v>Assise : mousse polyruréthane et ouate
Dossier : mousse polyruréthane et ouate</v>
          </cell>
          <cell r="BJ160" t="str">
            <v>Assise: 30kg/m3  
Dossier: 30kg/m3 + 16kg/m3</v>
          </cell>
          <cell r="BK160" t="str">
            <v>2 places - 177 2,5 places - 197</v>
          </cell>
          <cell r="BL160">
            <v>96</v>
          </cell>
          <cell r="BM160">
            <v>78.5</v>
          </cell>
          <cell r="BN160"/>
          <cell r="BO160">
            <v>87.6</v>
          </cell>
          <cell r="BP160">
            <v>92</v>
          </cell>
          <cell r="BQ160"/>
          <cell r="BR160">
            <v>2.37</v>
          </cell>
          <cell r="BS160">
            <v>2</v>
          </cell>
          <cell r="BT160">
            <v>198</v>
          </cell>
          <cell r="BU160">
            <v>97</v>
          </cell>
          <cell r="BV160">
            <v>65</v>
          </cell>
          <cell r="BW160">
            <v>44</v>
          </cell>
          <cell r="BX160">
            <v>198</v>
          </cell>
          <cell r="BY160">
            <v>97</v>
          </cell>
          <cell r="BZ160">
            <v>65</v>
          </cell>
          <cell r="CA160">
            <v>48</v>
          </cell>
          <cell r="CB160"/>
          <cell r="CC160"/>
          <cell r="CD160"/>
          <cell r="CE160"/>
          <cell r="CF160"/>
          <cell r="CG160"/>
          <cell r="CH160"/>
          <cell r="CI160"/>
          <cell r="CJ160"/>
          <cell r="CK160"/>
          <cell r="CL160"/>
          <cell r="CM160"/>
          <cell r="CN160"/>
          <cell r="CO160"/>
          <cell r="CP160"/>
          <cell r="CQ160"/>
          <cell r="CR160"/>
          <cell r="CS160"/>
          <cell r="CT160"/>
          <cell r="CU160"/>
          <cell r="CV160">
            <v>499</v>
          </cell>
        </row>
        <row r="161">
          <cell r="C161">
            <v>3666270060266</v>
          </cell>
          <cell r="D161"/>
          <cell r="E161" t="str">
            <v>TRINITY</v>
          </cell>
          <cell r="F161" t="str">
            <v>BASTILLE</v>
          </cell>
          <cell r="G161" t="str">
            <v>EQUILIBRIO 8</v>
          </cell>
          <cell r="H161"/>
          <cell r="I161" t="str">
            <v>Tissu</v>
          </cell>
          <cell r="J161"/>
          <cell r="K161"/>
          <cell r="L161"/>
          <cell r="M161"/>
          <cell r="N161" t="str">
            <v>Moderne</v>
          </cell>
          <cell r="O161" t="str">
            <v>Canapé 2 + 2,5 places</v>
          </cell>
          <cell r="P161"/>
          <cell r="Q161" t="str">
            <v>Enseble de Canapé 2 + 2,5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61"/>
          <cell r="S161"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61" t="str">
            <v>Tissu bouclé et doux</v>
          </cell>
          <cell r="U161" t="str">
            <v>Pieds en bois</v>
          </cell>
          <cell r="V161" t="str">
            <v>Tendance</v>
          </cell>
          <cell r="W161"/>
          <cell r="X161"/>
          <cell r="Y161" t="str">
            <v>Pologne</v>
          </cell>
          <cell r="Z161"/>
          <cell r="AA161" t="str">
            <v>mousse HR 30 kg/m3 et ouate 200 g/m2</v>
          </cell>
          <cell r="AB161" t="str">
            <v>mousse HR 30 kg/m3 + mousse PU 16 kg/m3 et ouate 200 g/m2</v>
          </cell>
          <cell r="AC161"/>
          <cell r="AD161" t="str">
            <v>-</v>
          </cell>
          <cell r="AE161" t="str">
            <v>-</v>
          </cell>
          <cell r="AF161"/>
          <cell r="AG161"/>
          <cell r="AH161" t="str">
            <v>-</v>
          </cell>
          <cell r="AI161" t="str">
            <v>Bois</v>
          </cell>
          <cell r="AJ161" t="str">
            <v>2 places - 135             2,5 places - 155</v>
          </cell>
          <cell r="AK161"/>
          <cell r="AL161"/>
          <cell r="AM161">
            <v>36.5</v>
          </cell>
          <cell r="AN161"/>
          <cell r="AO161"/>
          <cell r="AP161">
            <v>56</v>
          </cell>
          <cell r="AQ161">
            <v>21</v>
          </cell>
          <cell r="AR161">
            <v>44</v>
          </cell>
          <cell r="AS161">
            <v>56</v>
          </cell>
          <cell r="AT161"/>
          <cell r="AU161"/>
          <cell r="AV161">
            <v>14</v>
          </cell>
          <cell r="AW161"/>
          <cell r="AX161" t="str">
            <v>NON</v>
          </cell>
          <cell r="AY161"/>
          <cell r="AZ161" t="str">
            <v>NON</v>
          </cell>
          <cell r="BA161"/>
          <cell r="BB161"/>
          <cell r="BC161"/>
          <cell r="BD161"/>
          <cell r="BE161"/>
          <cell r="BF161"/>
          <cell r="BG161"/>
          <cell r="BH161" t="str">
            <v>NON</v>
          </cell>
          <cell r="BI161" t="str">
            <v>Assise : mousse polyruréthane et ouate
Dossier : mousse polyruréthane et ouate</v>
          </cell>
          <cell r="BJ161" t="str">
            <v>Assise: 30kg/m3  
Dossier: 30kg/m3 + 16kg/m3</v>
          </cell>
          <cell r="BK161" t="str">
            <v>2 places - 177 2,5 places - 197</v>
          </cell>
          <cell r="BL161">
            <v>96</v>
          </cell>
          <cell r="BM161">
            <v>78.5</v>
          </cell>
          <cell r="BN161"/>
          <cell r="BO161">
            <v>87.6</v>
          </cell>
          <cell r="BP161">
            <v>92</v>
          </cell>
          <cell r="BQ161"/>
          <cell r="BR161">
            <v>2.37</v>
          </cell>
          <cell r="BS161">
            <v>2</v>
          </cell>
          <cell r="BT161">
            <v>198</v>
          </cell>
          <cell r="BU161">
            <v>97</v>
          </cell>
          <cell r="BV161">
            <v>65</v>
          </cell>
          <cell r="BW161">
            <v>44</v>
          </cell>
          <cell r="BX161">
            <v>198</v>
          </cell>
          <cell r="BY161">
            <v>97</v>
          </cell>
          <cell r="BZ161">
            <v>65</v>
          </cell>
          <cell r="CA161">
            <v>48</v>
          </cell>
          <cell r="CB161"/>
          <cell r="CC161"/>
          <cell r="CD161"/>
          <cell r="CE161"/>
          <cell r="CF161"/>
          <cell r="CG161"/>
          <cell r="CH161"/>
          <cell r="CI161"/>
          <cell r="CJ161"/>
          <cell r="CK161"/>
          <cell r="CL161"/>
          <cell r="CM161"/>
          <cell r="CN161"/>
          <cell r="CO161"/>
          <cell r="CP161"/>
          <cell r="CQ161"/>
          <cell r="CR161"/>
          <cell r="CS161"/>
          <cell r="CT161"/>
          <cell r="CU161"/>
          <cell r="CV161">
            <v>499</v>
          </cell>
        </row>
        <row r="162">
          <cell r="C162">
            <v>3666270060259</v>
          </cell>
          <cell r="D162"/>
          <cell r="E162" t="str">
            <v>TRINITY</v>
          </cell>
          <cell r="F162" t="str">
            <v>BASTILLE</v>
          </cell>
          <cell r="G162" t="str">
            <v>EQUILIBRIO 20</v>
          </cell>
          <cell r="H162"/>
          <cell r="I162" t="str">
            <v>Tissu</v>
          </cell>
          <cell r="J162"/>
          <cell r="K162"/>
          <cell r="L162"/>
          <cell r="M162"/>
          <cell r="N162" t="str">
            <v>Moderne</v>
          </cell>
          <cell r="O162" t="str">
            <v>Canapé 2 + 2,5 places</v>
          </cell>
          <cell r="P162"/>
          <cell r="Q162" t="str">
            <v>Enseble de Canapé 2 + 2,5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62"/>
          <cell r="S162"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62" t="str">
            <v>Tissu bouclé et doux</v>
          </cell>
          <cell r="U162" t="str">
            <v>Pieds en bois</v>
          </cell>
          <cell r="V162" t="str">
            <v>Tendance</v>
          </cell>
          <cell r="W162"/>
          <cell r="X162"/>
          <cell r="Y162" t="str">
            <v>Pologne</v>
          </cell>
          <cell r="Z162"/>
          <cell r="AA162" t="str">
            <v>mousse HR 30 kg/m3 et ouate 200 g/m2</v>
          </cell>
          <cell r="AB162" t="str">
            <v>mousse HR 30 kg/m3 + mousse PU 16 kg/m3 et ouate 200 g/m2</v>
          </cell>
          <cell r="AC162"/>
          <cell r="AD162" t="str">
            <v>-</v>
          </cell>
          <cell r="AE162" t="str">
            <v>-</v>
          </cell>
          <cell r="AF162"/>
          <cell r="AG162"/>
          <cell r="AH162" t="str">
            <v>-</v>
          </cell>
          <cell r="AI162" t="str">
            <v>Bois</v>
          </cell>
          <cell r="AJ162" t="str">
            <v>2 places - 135             2,5 places - 155</v>
          </cell>
          <cell r="AK162"/>
          <cell r="AL162"/>
          <cell r="AM162">
            <v>36.5</v>
          </cell>
          <cell r="AN162"/>
          <cell r="AO162"/>
          <cell r="AP162">
            <v>56</v>
          </cell>
          <cell r="AQ162">
            <v>21</v>
          </cell>
          <cell r="AR162">
            <v>44</v>
          </cell>
          <cell r="AS162">
            <v>56</v>
          </cell>
          <cell r="AT162"/>
          <cell r="AU162"/>
          <cell r="AV162">
            <v>14</v>
          </cell>
          <cell r="AW162"/>
          <cell r="AX162" t="str">
            <v>NON</v>
          </cell>
          <cell r="AY162"/>
          <cell r="AZ162" t="str">
            <v>NON</v>
          </cell>
          <cell r="BA162"/>
          <cell r="BB162"/>
          <cell r="BC162"/>
          <cell r="BD162"/>
          <cell r="BE162"/>
          <cell r="BF162"/>
          <cell r="BG162"/>
          <cell r="BH162" t="str">
            <v>NON</v>
          </cell>
          <cell r="BI162" t="str">
            <v>Assise : mousse polyruréthane et ouate
Dossier : mousse polyruréthane et ouate</v>
          </cell>
          <cell r="BJ162" t="str">
            <v>Assise: 30kg/m3  
Dossier: 30kg/m3 + 16kg/m3</v>
          </cell>
          <cell r="BK162" t="str">
            <v>2 places - 177 2,5 places - 197</v>
          </cell>
          <cell r="BL162">
            <v>96</v>
          </cell>
          <cell r="BM162">
            <v>78.5</v>
          </cell>
          <cell r="BN162"/>
          <cell r="BO162">
            <v>87.6</v>
          </cell>
          <cell r="BP162">
            <v>92</v>
          </cell>
          <cell r="BQ162"/>
          <cell r="BR162">
            <v>2.37</v>
          </cell>
          <cell r="BS162">
            <v>2</v>
          </cell>
          <cell r="BT162">
            <v>198</v>
          </cell>
          <cell r="BU162">
            <v>97</v>
          </cell>
          <cell r="BV162">
            <v>65</v>
          </cell>
          <cell r="BW162">
            <v>44</v>
          </cell>
          <cell r="BX162">
            <v>198</v>
          </cell>
          <cell r="BY162">
            <v>97</v>
          </cell>
          <cell r="BZ162">
            <v>65</v>
          </cell>
          <cell r="CA162">
            <v>48</v>
          </cell>
          <cell r="CB162"/>
          <cell r="CC162"/>
          <cell r="CD162"/>
          <cell r="CE162"/>
          <cell r="CF162"/>
          <cell r="CG162"/>
          <cell r="CH162"/>
          <cell r="CI162"/>
          <cell r="CJ162"/>
          <cell r="CK162"/>
          <cell r="CL162"/>
          <cell r="CM162"/>
          <cell r="CN162"/>
          <cell r="CO162"/>
          <cell r="CP162"/>
          <cell r="CQ162"/>
          <cell r="CR162"/>
          <cell r="CS162"/>
          <cell r="CT162"/>
          <cell r="CU162"/>
          <cell r="CV162">
            <v>499</v>
          </cell>
        </row>
        <row r="163">
          <cell r="C163">
            <v>3666270060242</v>
          </cell>
          <cell r="D163"/>
          <cell r="E163" t="str">
            <v>TRINITY</v>
          </cell>
          <cell r="F163" t="str">
            <v>BASTILLE</v>
          </cell>
          <cell r="G163" t="str">
            <v>EQUILIBRIO 55</v>
          </cell>
          <cell r="H163"/>
          <cell r="I163" t="str">
            <v>Tissu</v>
          </cell>
          <cell r="J163"/>
          <cell r="K163"/>
          <cell r="L163"/>
          <cell r="M163"/>
          <cell r="N163" t="str">
            <v>Moderne</v>
          </cell>
          <cell r="O163" t="str">
            <v>Canapé 2 + 2,5 places</v>
          </cell>
          <cell r="P163"/>
          <cell r="Q163" t="str">
            <v>Enseble de Canapé 2 + 2,5 places au design épuré et au style tendance. Ses accoudoirs épais, ses lignes arrondies et ses pieds en bois permettrons de créer une ambiance cosy et unique au sein de votre interieur. Panneau de particules, bois massif, panneau de fibres, contreplaqué, carton; assise: ressorts zig-zag, mousse HR 30 kg/m3 et ouate 200 g/m2; dossier: mousse HR 30 kg/m3 + mousse PU 16 kg/m3 et ouate 200 g/m2; pieds en bois H 14 cm.</v>
          </cell>
          <cell r="R163"/>
          <cell r="S163" t="str">
            <v>Adoptez les canapés de la collection BASTILLE ! Son design unique et épuré s'adaptera parfaitement dans votre intérieur. Son tissu bouclé tendance lui donne la touche moderne. Le canapé BASTILLE existe en 4 coloris, choisissez celui qui vous correspond le mieux.</v>
          </cell>
          <cell r="T163" t="str">
            <v>Tissu bouclé et doux</v>
          </cell>
          <cell r="U163" t="str">
            <v>Pieds en bois</v>
          </cell>
          <cell r="V163" t="str">
            <v>Tendance</v>
          </cell>
          <cell r="W163"/>
          <cell r="X163"/>
          <cell r="Y163" t="str">
            <v>Pologne</v>
          </cell>
          <cell r="Z163"/>
          <cell r="AA163" t="str">
            <v>mousse HR 30 kg/m3 et ouate 200 g/m2</v>
          </cell>
          <cell r="AB163" t="str">
            <v>mousse HR 30 kg/m3 + mousse PU 16 kg/m3 et ouate 200 g/m2</v>
          </cell>
          <cell r="AC163"/>
          <cell r="AD163" t="str">
            <v>-</v>
          </cell>
          <cell r="AE163" t="str">
            <v>-</v>
          </cell>
          <cell r="AF163"/>
          <cell r="AG163"/>
          <cell r="AH163" t="str">
            <v>-</v>
          </cell>
          <cell r="AI163" t="str">
            <v>Bois</v>
          </cell>
          <cell r="AJ163" t="str">
            <v>2 places - 135             2,5 places - 155</v>
          </cell>
          <cell r="AK163"/>
          <cell r="AL163"/>
          <cell r="AM163">
            <v>36.5</v>
          </cell>
          <cell r="AN163"/>
          <cell r="AO163"/>
          <cell r="AP163">
            <v>56</v>
          </cell>
          <cell r="AQ163">
            <v>21</v>
          </cell>
          <cell r="AR163">
            <v>44</v>
          </cell>
          <cell r="AS163">
            <v>56</v>
          </cell>
          <cell r="AT163"/>
          <cell r="AU163"/>
          <cell r="AV163">
            <v>14</v>
          </cell>
          <cell r="AW163"/>
          <cell r="AX163" t="str">
            <v>NON</v>
          </cell>
          <cell r="AY163"/>
          <cell r="AZ163" t="str">
            <v>NON</v>
          </cell>
          <cell r="BA163"/>
          <cell r="BB163"/>
          <cell r="BC163"/>
          <cell r="BD163"/>
          <cell r="BE163"/>
          <cell r="BF163"/>
          <cell r="BG163"/>
          <cell r="BH163" t="str">
            <v>NON</v>
          </cell>
          <cell r="BI163" t="str">
            <v>Assise : mousse polyruréthane et ouate
Dossier : mousse polyruréthane et ouate</v>
          </cell>
          <cell r="BJ163" t="str">
            <v>Assise: 30kg/m3  
Dossier: 30kg/m3 + 16kg/m3</v>
          </cell>
          <cell r="BK163" t="str">
            <v>2 places - 177 2,5 places - 197</v>
          </cell>
          <cell r="BL163">
            <v>96</v>
          </cell>
          <cell r="BM163">
            <v>78.5</v>
          </cell>
          <cell r="BN163"/>
          <cell r="BO163">
            <v>87.6</v>
          </cell>
          <cell r="BP163">
            <v>92</v>
          </cell>
          <cell r="BQ163"/>
          <cell r="BR163">
            <v>2.37</v>
          </cell>
          <cell r="BS163">
            <v>2</v>
          </cell>
          <cell r="BT163">
            <v>198</v>
          </cell>
          <cell r="BU163">
            <v>97</v>
          </cell>
          <cell r="BV163">
            <v>65</v>
          </cell>
          <cell r="BW163">
            <v>44</v>
          </cell>
          <cell r="BX163">
            <v>198</v>
          </cell>
          <cell r="BY163">
            <v>97</v>
          </cell>
          <cell r="BZ163">
            <v>65</v>
          </cell>
          <cell r="CA163">
            <v>48</v>
          </cell>
          <cell r="CB163"/>
          <cell r="CC163"/>
          <cell r="CD163"/>
          <cell r="CE163"/>
          <cell r="CF163"/>
          <cell r="CG163"/>
          <cell r="CH163"/>
          <cell r="CI163"/>
          <cell r="CJ163"/>
          <cell r="CK163"/>
          <cell r="CL163"/>
          <cell r="CM163"/>
          <cell r="CN163"/>
          <cell r="CO163"/>
          <cell r="CP163"/>
          <cell r="CQ163"/>
          <cell r="CR163"/>
          <cell r="CS163"/>
          <cell r="CT163"/>
          <cell r="CU163"/>
          <cell r="CV163">
            <v>499</v>
          </cell>
        </row>
        <row r="164">
          <cell r="C164">
            <v>3666270062574</v>
          </cell>
          <cell r="D164"/>
          <cell r="E164" t="str">
            <v>TASOS</v>
          </cell>
          <cell r="F164" t="str">
            <v>MONTMARTRE</v>
          </cell>
          <cell r="G164" t="str">
            <v>FJORD 23</v>
          </cell>
          <cell r="H164" t="str">
            <v>Beige</v>
          </cell>
          <cell r="I164" t="str">
            <v>Tissu</v>
          </cell>
          <cell r="J164"/>
          <cell r="K164"/>
          <cell r="L164"/>
          <cell r="M164"/>
          <cell r="N164" t="str">
            <v>Vintage</v>
          </cell>
          <cell r="O164" t="str">
            <v>Canapé d'angle fixe droit</v>
          </cell>
          <cell r="P164" t="str">
            <v>Canapé d'angle droit fixe MONTMARTRE</v>
          </cell>
          <cell r="Q164" t="str">
            <v>Craquez pour le canapé d'angle fixe MONTMARTRE au design intemporel, il s’adapte parfaitemenet à votre interieur pour y apporter beaucoup de style. Ses pieds en bois et son tissu effet velours créeront une ambiance cosy et chaleureuse.</v>
          </cell>
          <cell r="R164"/>
          <cell r="S164" t="str">
            <v>Adoptez les canapés de la collection MONTMARTRE ! Son design vintage très tendance et ses lignes épurées apporteront du charme et du cachet à votre salon.</v>
          </cell>
          <cell r="T164" t="str">
            <v>Pieds en bois</v>
          </cell>
          <cell r="U164" t="str">
            <v>Tissu doux</v>
          </cell>
          <cell r="V164" t="str">
            <v>Coussins de déco offert</v>
          </cell>
          <cell r="W164"/>
          <cell r="X164"/>
          <cell r="Y164" t="str">
            <v>Pologne</v>
          </cell>
          <cell r="Z164"/>
          <cell r="AA164" t="str">
            <v>mousse HR 30 kg/m3 et ouate 150 g/m2</v>
          </cell>
          <cell r="AB164" t="str">
            <v>coussins remplis de flocons de fibres siliconées</v>
          </cell>
          <cell r="AC164"/>
          <cell r="AD164" t="str">
            <v>-</v>
          </cell>
          <cell r="AE164" t="str">
            <v>-</v>
          </cell>
          <cell r="AF164"/>
          <cell r="AG164"/>
          <cell r="AH164" t="str">
            <v>-</v>
          </cell>
          <cell r="AI164" t="str">
            <v>Bois</v>
          </cell>
          <cell r="AJ164">
            <v>212</v>
          </cell>
          <cell r="AK164"/>
          <cell r="AL164"/>
          <cell r="AM164">
            <v>42</v>
          </cell>
          <cell r="AN164"/>
          <cell r="AO164"/>
          <cell r="AP164">
            <v>67</v>
          </cell>
          <cell r="AQ164">
            <v>8.5</v>
          </cell>
          <cell r="AR164">
            <v>46</v>
          </cell>
          <cell r="AS164" t="str">
            <v>canapé: 60 cm meridienne: 122 cm</v>
          </cell>
          <cell r="AT164"/>
          <cell r="AU164"/>
          <cell r="AV164">
            <v>14</v>
          </cell>
          <cell r="AW164"/>
          <cell r="AX164" t="str">
            <v>NON</v>
          </cell>
          <cell r="AY164"/>
          <cell r="AZ164" t="str">
            <v>NON</v>
          </cell>
          <cell r="BA164"/>
          <cell r="BB164"/>
          <cell r="BC164"/>
          <cell r="BD164"/>
          <cell r="BE164"/>
          <cell r="BF164"/>
          <cell r="BG164"/>
          <cell r="BH164" t="str">
            <v>NON</v>
          </cell>
          <cell r="BI164" t="str">
            <v>Assise : HR mousse polyruréthane et ouate
Dossier : flocons de fibres siliconées</v>
          </cell>
          <cell r="BJ164" t="str">
            <v>Assise: 30KG/M3</v>
          </cell>
          <cell r="BK164">
            <v>233</v>
          </cell>
          <cell r="BL164">
            <v>159</v>
          </cell>
          <cell r="BM164">
            <v>86</v>
          </cell>
          <cell r="BN164"/>
          <cell r="BO164">
            <v>71.2</v>
          </cell>
          <cell r="BP164">
            <v>76</v>
          </cell>
          <cell r="BQ164"/>
          <cell r="BR164">
            <v>1.57</v>
          </cell>
          <cell r="BS164">
            <v>2</v>
          </cell>
          <cell r="BT164">
            <v>152</v>
          </cell>
          <cell r="BU164">
            <v>98</v>
          </cell>
          <cell r="BV164">
            <v>60</v>
          </cell>
          <cell r="BW164">
            <v>45.6</v>
          </cell>
          <cell r="BX164">
            <v>81</v>
          </cell>
          <cell r="BY164">
            <v>160</v>
          </cell>
          <cell r="BZ164">
            <v>52</v>
          </cell>
          <cell r="CA164">
            <v>30.4</v>
          </cell>
          <cell r="CB164"/>
          <cell r="CC164"/>
          <cell r="CD164"/>
          <cell r="CE164"/>
          <cell r="CF164"/>
          <cell r="CG164"/>
          <cell r="CH164"/>
          <cell r="CI164"/>
          <cell r="CJ164"/>
          <cell r="CK164"/>
          <cell r="CL164"/>
          <cell r="CM164"/>
          <cell r="CN164"/>
          <cell r="CO164"/>
          <cell r="CP164"/>
          <cell r="CQ164"/>
          <cell r="CR164"/>
          <cell r="CS164"/>
          <cell r="CT164"/>
          <cell r="CU164"/>
          <cell r="CV164">
            <v>479</v>
          </cell>
        </row>
        <row r="165">
          <cell r="C165">
            <v>3666270062505</v>
          </cell>
          <cell r="D165"/>
          <cell r="E165" t="str">
            <v>TASOS</v>
          </cell>
          <cell r="F165" t="str">
            <v>MONTMARTRE</v>
          </cell>
          <cell r="G165" t="str">
            <v>FJORD 77</v>
          </cell>
          <cell r="H165" t="str">
            <v>Kaki</v>
          </cell>
          <cell r="I165" t="str">
            <v>Tissu</v>
          </cell>
          <cell r="J165"/>
          <cell r="K165"/>
          <cell r="L165"/>
          <cell r="M165"/>
          <cell r="N165" t="str">
            <v>Vintage</v>
          </cell>
          <cell r="O165" t="str">
            <v>Canapé d'angle fixe droit</v>
          </cell>
          <cell r="P165" t="str">
            <v>Canapé d'angle droit fixe MONTMARTRE</v>
          </cell>
          <cell r="Q165" t="str">
            <v>Craquez pour le canapé d'angle fixe MONTMARTRE au design intemporel, il s’adapte parfaitemenet à votre interieur pour y apporter beaucoup de style. Ses pieds en bois et son tissu effet velours créeront une ambiance cosy et chaleureuse.</v>
          </cell>
          <cell r="R165"/>
          <cell r="S165" t="str">
            <v>Adoptez les canapés de la collection MONTMARTRE ! Son design vintage très tendance et ses lignes épurées apporteront du charme et du cachet à votre salon.</v>
          </cell>
          <cell r="T165" t="str">
            <v>Pieds en bois</v>
          </cell>
          <cell r="U165" t="str">
            <v>Tissu doux</v>
          </cell>
          <cell r="V165" t="str">
            <v>Coussins de déco offert</v>
          </cell>
          <cell r="W165"/>
          <cell r="X165"/>
          <cell r="Y165" t="str">
            <v>Pologne</v>
          </cell>
          <cell r="Z165"/>
          <cell r="AA165" t="str">
            <v>mousse HR 30 kg/m3 et ouate 150 g/m2</v>
          </cell>
          <cell r="AB165" t="str">
            <v>coussins remplis de flocons de fibres siliconées</v>
          </cell>
          <cell r="AC165"/>
          <cell r="AD165" t="str">
            <v>-</v>
          </cell>
          <cell r="AE165" t="str">
            <v>-</v>
          </cell>
          <cell r="AF165"/>
          <cell r="AG165"/>
          <cell r="AH165" t="str">
            <v>-</v>
          </cell>
          <cell r="AI165" t="str">
            <v>Bois</v>
          </cell>
          <cell r="AJ165">
            <v>212</v>
          </cell>
          <cell r="AK165"/>
          <cell r="AL165"/>
          <cell r="AM165">
            <v>42</v>
          </cell>
          <cell r="AN165"/>
          <cell r="AO165"/>
          <cell r="AP165">
            <v>67</v>
          </cell>
          <cell r="AQ165">
            <v>8.5</v>
          </cell>
          <cell r="AR165">
            <v>46</v>
          </cell>
          <cell r="AS165" t="str">
            <v>canapé: 60 cm meridienne: 122 cm</v>
          </cell>
          <cell r="AT165"/>
          <cell r="AU165"/>
          <cell r="AV165">
            <v>14</v>
          </cell>
          <cell r="AW165"/>
          <cell r="AX165" t="str">
            <v>NON</v>
          </cell>
          <cell r="AY165"/>
          <cell r="AZ165" t="str">
            <v>NON</v>
          </cell>
          <cell r="BA165"/>
          <cell r="BB165"/>
          <cell r="BC165"/>
          <cell r="BD165"/>
          <cell r="BE165"/>
          <cell r="BF165"/>
          <cell r="BG165"/>
          <cell r="BH165" t="str">
            <v>NON</v>
          </cell>
          <cell r="BI165" t="str">
            <v>Assise : HR mousse polyruréthane et ouate
Dossier : flocons de fibres siliconées</v>
          </cell>
          <cell r="BJ165" t="str">
            <v>Assise: 30KG/M3</v>
          </cell>
          <cell r="BK165">
            <v>233</v>
          </cell>
          <cell r="BL165">
            <v>159</v>
          </cell>
          <cell r="BM165">
            <v>86</v>
          </cell>
          <cell r="BN165"/>
          <cell r="BO165">
            <v>71.2</v>
          </cell>
          <cell r="BP165">
            <v>76</v>
          </cell>
          <cell r="BQ165"/>
          <cell r="BR165">
            <v>1.57</v>
          </cell>
          <cell r="BS165">
            <v>2</v>
          </cell>
          <cell r="BT165">
            <v>152</v>
          </cell>
          <cell r="BU165">
            <v>98</v>
          </cell>
          <cell r="BV165">
            <v>60</v>
          </cell>
          <cell r="BW165">
            <v>45.6</v>
          </cell>
          <cell r="BX165">
            <v>81</v>
          </cell>
          <cell r="BY165">
            <v>160</v>
          </cell>
          <cell r="BZ165">
            <v>52</v>
          </cell>
          <cell r="CA165">
            <v>30.4</v>
          </cell>
          <cell r="CB165"/>
          <cell r="CC165"/>
          <cell r="CD165"/>
          <cell r="CE165"/>
          <cell r="CF165"/>
          <cell r="CG165"/>
          <cell r="CH165"/>
          <cell r="CI165"/>
          <cell r="CJ165"/>
          <cell r="CK165"/>
          <cell r="CL165"/>
          <cell r="CM165"/>
          <cell r="CN165"/>
          <cell r="CO165"/>
          <cell r="CP165"/>
          <cell r="CQ165"/>
          <cell r="CR165"/>
          <cell r="CS165"/>
          <cell r="CT165"/>
          <cell r="CU165"/>
          <cell r="CV165">
            <v>479</v>
          </cell>
        </row>
        <row r="166">
          <cell r="C166">
            <v>3666270062581</v>
          </cell>
          <cell r="D166"/>
          <cell r="E166" t="str">
            <v>TASOS</v>
          </cell>
          <cell r="F166" t="str">
            <v>MONTMARTRE</v>
          </cell>
          <cell r="G166" t="str">
            <v>FJORD 66</v>
          </cell>
          <cell r="H166" t="str">
            <v>Ocre</v>
          </cell>
          <cell r="I166" t="str">
            <v>Tissu</v>
          </cell>
          <cell r="J166"/>
          <cell r="K166"/>
          <cell r="L166"/>
          <cell r="M166"/>
          <cell r="N166" t="str">
            <v>Vintage</v>
          </cell>
          <cell r="O166" t="str">
            <v>Canapé d'angle fixe droit</v>
          </cell>
          <cell r="P166" t="str">
            <v>Canapé d'angle droit fixe MONTMARTRE</v>
          </cell>
          <cell r="Q166" t="str">
            <v>Craquez pour le canapé d'angle fixe MONTMARTRE au design intemporel, il s’adapte parfaitemenet à votre interieur pour y apporter beaucoup de style. Ses pieds en bois et son tissu effet velours créeront une ambiance cosy et chaleureuse.</v>
          </cell>
          <cell r="R166"/>
          <cell r="S166" t="str">
            <v>Adoptez les canapés de la collection MONTMARTRE ! Son design vintage très tendance et ses lignes épurées apporteront du charme et du cachet à votre salon.</v>
          </cell>
          <cell r="T166" t="str">
            <v>Pieds en bois</v>
          </cell>
          <cell r="U166" t="str">
            <v>Tissu doux</v>
          </cell>
          <cell r="V166" t="str">
            <v>Coussins de déco offert</v>
          </cell>
          <cell r="W166"/>
          <cell r="X166"/>
          <cell r="Y166" t="str">
            <v>Pologne</v>
          </cell>
          <cell r="Z166"/>
          <cell r="AA166" t="str">
            <v>mousse HR 30 kg/m3 et ouate 150 g/m2</v>
          </cell>
          <cell r="AB166" t="str">
            <v>coussins remplis de flocons de fibres siliconées</v>
          </cell>
          <cell r="AC166"/>
          <cell r="AD166" t="str">
            <v>-</v>
          </cell>
          <cell r="AE166" t="str">
            <v>-</v>
          </cell>
          <cell r="AF166"/>
          <cell r="AG166"/>
          <cell r="AH166" t="str">
            <v>-</v>
          </cell>
          <cell r="AI166" t="str">
            <v>Bois</v>
          </cell>
          <cell r="AJ166">
            <v>212</v>
          </cell>
          <cell r="AK166"/>
          <cell r="AL166"/>
          <cell r="AM166">
            <v>42</v>
          </cell>
          <cell r="AN166"/>
          <cell r="AO166"/>
          <cell r="AP166">
            <v>67</v>
          </cell>
          <cell r="AQ166">
            <v>8.5</v>
          </cell>
          <cell r="AR166">
            <v>46</v>
          </cell>
          <cell r="AS166" t="str">
            <v>canapé: 60 cm meridienne: 122 cm</v>
          </cell>
          <cell r="AT166"/>
          <cell r="AU166"/>
          <cell r="AV166">
            <v>14</v>
          </cell>
          <cell r="AW166"/>
          <cell r="AX166" t="str">
            <v>NON</v>
          </cell>
          <cell r="AY166"/>
          <cell r="AZ166" t="str">
            <v>NON</v>
          </cell>
          <cell r="BA166"/>
          <cell r="BB166"/>
          <cell r="BC166"/>
          <cell r="BD166"/>
          <cell r="BE166"/>
          <cell r="BF166"/>
          <cell r="BG166"/>
          <cell r="BH166" t="str">
            <v>NON</v>
          </cell>
          <cell r="BI166" t="str">
            <v>Assise : HR mousse polyruréthane et ouate
Dossier : flocons de fibres siliconées</v>
          </cell>
          <cell r="BJ166" t="str">
            <v>Assise: 30KG/M3</v>
          </cell>
          <cell r="BK166">
            <v>233</v>
          </cell>
          <cell r="BL166">
            <v>159</v>
          </cell>
          <cell r="BM166">
            <v>86</v>
          </cell>
          <cell r="BN166"/>
          <cell r="BO166">
            <v>71.2</v>
          </cell>
          <cell r="BP166">
            <v>76</v>
          </cell>
          <cell r="BQ166"/>
          <cell r="BR166">
            <v>1.57</v>
          </cell>
          <cell r="BS166">
            <v>2</v>
          </cell>
          <cell r="BT166">
            <v>152</v>
          </cell>
          <cell r="BU166">
            <v>98</v>
          </cell>
          <cell r="BV166">
            <v>60</v>
          </cell>
          <cell r="BW166">
            <v>45.6</v>
          </cell>
          <cell r="BX166">
            <v>81</v>
          </cell>
          <cell r="BY166">
            <v>160</v>
          </cell>
          <cell r="BZ166">
            <v>52</v>
          </cell>
          <cell r="CA166">
            <v>30.4</v>
          </cell>
          <cell r="CB166"/>
          <cell r="CC166"/>
          <cell r="CD166"/>
          <cell r="CE166"/>
          <cell r="CF166"/>
          <cell r="CG166"/>
          <cell r="CH166"/>
          <cell r="CI166"/>
          <cell r="CJ166"/>
          <cell r="CK166"/>
          <cell r="CL166"/>
          <cell r="CM166"/>
          <cell r="CN166"/>
          <cell r="CO166"/>
          <cell r="CP166"/>
          <cell r="CQ166"/>
          <cell r="CR166"/>
          <cell r="CS166"/>
          <cell r="CT166"/>
          <cell r="CU166"/>
          <cell r="CV166">
            <v>479</v>
          </cell>
        </row>
        <row r="167">
          <cell r="C167">
            <v>3666270062598</v>
          </cell>
          <cell r="D167"/>
          <cell r="E167" t="str">
            <v>TASOS</v>
          </cell>
          <cell r="F167" t="str">
            <v>MONTMARTRE</v>
          </cell>
          <cell r="G167" t="str">
            <v>FJORD 86</v>
          </cell>
          <cell r="H167" t="str">
            <v>Bleu</v>
          </cell>
          <cell r="I167" t="str">
            <v>Tissu</v>
          </cell>
          <cell r="J167"/>
          <cell r="K167"/>
          <cell r="L167"/>
          <cell r="M167"/>
          <cell r="N167" t="str">
            <v>Vintage</v>
          </cell>
          <cell r="O167" t="str">
            <v>Canapé d'angle fixe droit</v>
          </cell>
          <cell r="P167" t="str">
            <v>Canapé d'angle droit fixe MONTMARTRE</v>
          </cell>
          <cell r="Q167" t="str">
            <v>Craquez pour le canapé d'angle fixe MONTMARTRE au design intemporel, il s’adapte parfaitemenet à votre interieur pour y apporter beaucoup de style. Ses pieds en bois et son tissu effet velours créeront une ambiance cosy et chaleureuse.</v>
          </cell>
          <cell r="R167"/>
          <cell r="S167" t="str">
            <v>Adoptez les canapés de la collection MONTMARTRE ! Son design vintage très tendance et ses lignes épurées apporteront du charme et du cachet à votre salon.</v>
          </cell>
          <cell r="T167" t="str">
            <v>Pieds en bois</v>
          </cell>
          <cell r="U167" t="str">
            <v>Tissu doux</v>
          </cell>
          <cell r="V167" t="str">
            <v>Coussins de déco offert</v>
          </cell>
          <cell r="W167"/>
          <cell r="X167"/>
          <cell r="Y167" t="str">
            <v>Pologne</v>
          </cell>
          <cell r="Z167"/>
          <cell r="AA167" t="str">
            <v>mousse HR 30 kg/m3 et ouate 150 g/m2</v>
          </cell>
          <cell r="AB167" t="str">
            <v>coussins remplis de flocons de fibres siliconées</v>
          </cell>
          <cell r="AC167"/>
          <cell r="AD167" t="str">
            <v>-</v>
          </cell>
          <cell r="AE167" t="str">
            <v>-</v>
          </cell>
          <cell r="AF167"/>
          <cell r="AG167"/>
          <cell r="AH167" t="str">
            <v>-</v>
          </cell>
          <cell r="AI167" t="str">
            <v>Bois</v>
          </cell>
          <cell r="AJ167">
            <v>212</v>
          </cell>
          <cell r="AK167"/>
          <cell r="AL167"/>
          <cell r="AM167">
            <v>42</v>
          </cell>
          <cell r="AN167"/>
          <cell r="AO167"/>
          <cell r="AP167">
            <v>67</v>
          </cell>
          <cell r="AQ167">
            <v>8.5</v>
          </cell>
          <cell r="AR167">
            <v>46</v>
          </cell>
          <cell r="AS167" t="str">
            <v>canapé: 60 cm meridienne: 122 cm</v>
          </cell>
          <cell r="AT167"/>
          <cell r="AU167"/>
          <cell r="AV167">
            <v>14</v>
          </cell>
          <cell r="AW167"/>
          <cell r="AX167" t="str">
            <v>NON</v>
          </cell>
          <cell r="AY167"/>
          <cell r="AZ167" t="str">
            <v>NON</v>
          </cell>
          <cell r="BA167"/>
          <cell r="BB167"/>
          <cell r="BC167"/>
          <cell r="BD167"/>
          <cell r="BE167"/>
          <cell r="BF167"/>
          <cell r="BG167"/>
          <cell r="BH167" t="str">
            <v>NON</v>
          </cell>
          <cell r="BI167" t="str">
            <v>Assise : HR mousse polyruréthane et ouate
Dossier : flocons de fibres siliconées</v>
          </cell>
          <cell r="BJ167" t="str">
            <v>Assise: 30KG/M3</v>
          </cell>
          <cell r="BK167">
            <v>233</v>
          </cell>
          <cell r="BL167">
            <v>159</v>
          </cell>
          <cell r="BM167">
            <v>86</v>
          </cell>
          <cell r="BN167"/>
          <cell r="BO167">
            <v>71.2</v>
          </cell>
          <cell r="BP167">
            <v>76</v>
          </cell>
          <cell r="BQ167"/>
          <cell r="BR167">
            <v>1.57</v>
          </cell>
          <cell r="BS167">
            <v>2</v>
          </cell>
          <cell r="BT167">
            <v>152</v>
          </cell>
          <cell r="BU167">
            <v>98</v>
          </cell>
          <cell r="BV167">
            <v>60</v>
          </cell>
          <cell r="BW167">
            <v>45.6</v>
          </cell>
          <cell r="BX167">
            <v>81</v>
          </cell>
          <cell r="BY167">
            <v>160</v>
          </cell>
          <cell r="BZ167">
            <v>52</v>
          </cell>
          <cell r="CA167">
            <v>30.4</v>
          </cell>
          <cell r="CB167"/>
          <cell r="CC167"/>
          <cell r="CD167"/>
          <cell r="CE167"/>
          <cell r="CF167"/>
          <cell r="CG167"/>
          <cell r="CH167"/>
          <cell r="CI167"/>
          <cell r="CJ167"/>
          <cell r="CK167"/>
          <cell r="CL167"/>
          <cell r="CM167"/>
          <cell r="CN167"/>
          <cell r="CO167"/>
          <cell r="CP167"/>
          <cell r="CQ167"/>
          <cell r="CR167"/>
          <cell r="CS167"/>
          <cell r="CT167"/>
          <cell r="CU167"/>
          <cell r="CV167">
            <v>479</v>
          </cell>
        </row>
        <row r="168">
          <cell r="C168">
            <v>3666270062543</v>
          </cell>
          <cell r="D168"/>
          <cell r="E168" t="str">
            <v>TASOS</v>
          </cell>
          <cell r="F168" t="str">
            <v>MONTMARTRE</v>
          </cell>
          <cell r="G168" t="str">
            <v>FJORD 15</v>
          </cell>
          <cell r="H168" t="str">
            <v>Gris</v>
          </cell>
          <cell r="I168" t="str">
            <v>Tissu</v>
          </cell>
          <cell r="J168"/>
          <cell r="K168"/>
          <cell r="L168"/>
          <cell r="M168"/>
          <cell r="N168" t="str">
            <v>Vintage</v>
          </cell>
          <cell r="O168" t="str">
            <v>Canapé d'angle fixe droit</v>
          </cell>
          <cell r="P168" t="str">
            <v>Canapé d'angle droit fixe MONTMARTRE</v>
          </cell>
          <cell r="Q168" t="str">
            <v>Craquez pour le canapé d'angle fixe MONTMARTRE au design intemporel, il s’adapte parfaitemenet à votre interieur pour y apporter beaucoup de style. Ses pieds en bois et son tissu effet velours créeront une ambiance cosy et chaleureuse.</v>
          </cell>
          <cell r="R168"/>
          <cell r="S168" t="str">
            <v>Adoptez les canapés de la collection MONTMARTRE ! Son design vintage très tendance et ses lignes épurées apporteront du charme et du cachet à votre salon.</v>
          </cell>
          <cell r="T168" t="str">
            <v>Pieds en bois</v>
          </cell>
          <cell r="U168" t="str">
            <v>Tissu doux</v>
          </cell>
          <cell r="V168" t="str">
            <v>Coussins de déco offert</v>
          </cell>
          <cell r="W168"/>
          <cell r="X168"/>
          <cell r="Y168" t="str">
            <v>Pologne</v>
          </cell>
          <cell r="Z168"/>
          <cell r="AA168" t="str">
            <v>mousse HR 30 kg/m3 et ouate 150 g/m2</v>
          </cell>
          <cell r="AB168" t="str">
            <v>coussins remplis de flocons de fibres siliconées</v>
          </cell>
          <cell r="AC168"/>
          <cell r="AD168" t="str">
            <v>-</v>
          </cell>
          <cell r="AE168" t="str">
            <v>-</v>
          </cell>
          <cell r="AF168"/>
          <cell r="AG168"/>
          <cell r="AH168" t="str">
            <v>-</v>
          </cell>
          <cell r="AI168" t="str">
            <v>Bois</v>
          </cell>
          <cell r="AJ168">
            <v>212</v>
          </cell>
          <cell r="AK168"/>
          <cell r="AL168"/>
          <cell r="AM168">
            <v>42</v>
          </cell>
          <cell r="AN168"/>
          <cell r="AO168"/>
          <cell r="AP168">
            <v>67</v>
          </cell>
          <cell r="AQ168">
            <v>8.5</v>
          </cell>
          <cell r="AR168">
            <v>46</v>
          </cell>
          <cell r="AS168" t="str">
            <v>canapé: 60 cm meridienne: 122 cm</v>
          </cell>
          <cell r="AT168"/>
          <cell r="AU168"/>
          <cell r="AV168">
            <v>14</v>
          </cell>
          <cell r="AW168"/>
          <cell r="AX168" t="str">
            <v>NON</v>
          </cell>
          <cell r="AY168"/>
          <cell r="AZ168" t="str">
            <v>NON</v>
          </cell>
          <cell r="BA168"/>
          <cell r="BB168"/>
          <cell r="BC168"/>
          <cell r="BD168"/>
          <cell r="BE168"/>
          <cell r="BF168"/>
          <cell r="BG168"/>
          <cell r="BH168" t="str">
            <v>NON</v>
          </cell>
          <cell r="BI168" t="str">
            <v>Assise : HR mousse polyruréthane et ouate
Dossier : flocons de fibres siliconées</v>
          </cell>
          <cell r="BJ168" t="str">
            <v>Assise: 30KG/M3</v>
          </cell>
          <cell r="BK168">
            <v>233</v>
          </cell>
          <cell r="BL168">
            <v>159</v>
          </cell>
          <cell r="BM168">
            <v>86</v>
          </cell>
          <cell r="BN168"/>
          <cell r="BO168">
            <v>71.2</v>
          </cell>
          <cell r="BP168">
            <v>76</v>
          </cell>
          <cell r="BQ168"/>
          <cell r="BR168">
            <v>1.57</v>
          </cell>
          <cell r="BS168">
            <v>2</v>
          </cell>
          <cell r="BT168">
            <v>152</v>
          </cell>
          <cell r="BU168">
            <v>98</v>
          </cell>
          <cell r="BV168">
            <v>60</v>
          </cell>
          <cell r="BW168">
            <v>45.6</v>
          </cell>
          <cell r="BX168">
            <v>81</v>
          </cell>
          <cell r="BY168">
            <v>160</v>
          </cell>
          <cell r="BZ168">
            <v>52</v>
          </cell>
          <cell r="CA168">
            <v>30.4</v>
          </cell>
          <cell r="CB168"/>
          <cell r="CC168"/>
          <cell r="CD168"/>
          <cell r="CE168"/>
          <cell r="CF168"/>
          <cell r="CG168"/>
          <cell r="CH168"/>
          <cell r="CI168"/>
          <cell r="CJ168"/>
          <cell r="CK168"/>
          <cell r="CL168"/>
          <cell r="CM168"/>
          <cell r="CN168"/>
          <cell r="CO168"/>
          <cell r="CP168"/>
          <cell r="CQ168"/>
          <cell r="CR168"/>
          <cell r="CS168"/>
          <cell r="CT168"/>
          <cell r="CU168"/>
          <cell r="CV168">
            <v>479</v>
          </cell>
        </row>
        <row r="169">
          <cell r="C169">
            <v>3666270062529</v>
          </cell>
          <cell r="D169"/>
          <cell r="E169" t="str">
            <v>TASOS</v>
          </cell>
          <cell r="F169" t="str">
            <v>MONTMARTRE</v>
          </cell>
          <cell r="G169" t="str">
            <v>FJORD 23</v>
          </cell>
          <cell r="H169" t="str">
            <v>Beige</v>
          </cell>
          <cell r="I169" t="str">
            <v>Tissu</v>
          </cell>
          <cell r="J169"/>
          <cell r="K169"/>
          <cell r="L169"/>
          <cell r="M169"/>
          <cell r="N169" t="str">
            <v>Vintage</v>
          </cell>
          <cell r="O169" t="str">
            <v>Canapé d'angle fixe gauche</v>
          </cell>
          <cell r="P169" t="str">
            <v>Canapé d'angle gauche fixe MONTMARTRE</v>
          </cell>
          <cell r="Q169" t="str">
            <v>Craquez pour le canapé d'angle fixe MONTMARTRE au design intemporel, il s’adapte parfaitemenet à votre interieur pour y apporter beaucoup de style. Ses pieds en bois et son tissu effet velours créeront une ambiance cosy et chaleureuse.</v>
          </cell>
          <cell r="R169"/>
          <cell r="S169" t="str">
            <v>Adoptez les canapés de la collection MONTMARTRE ! Son design vintage très tendance et ses lignes épurées apporteront du charme et du cachet à votre salon.</v>
          </cell>
          <cell r="T169" t="str">
            <v>Pieds en bois</v>
          </cell>
          <cell r="U169" t="str">
            <v>Tissu doux</v>
          </cell>
          <cell r="V169" t="str">
            <v>Coussins de déco offert</v>
          </cell>
          <cell r="W169"/>
          <cell r="X169"/>
          <cell r="Y169" t="str">
            <v>Pologne</v>
          </cell>
          <cell r="Z169"/>
          <cell r="AA169" t="str">
            <v>mousse HR 30 kg/m3 et ouate 150 g/m2</v>
          </cell>
          <cell r="AB169" t="str">
            <v>coussins remplis de flocons de fibres siliconées</v>
          </cell>
          <cell r="AC169"/>
          <cell r="AD169" t="str">
            <v>-</v>
          </cell>
          <cell r="AE169" t="str">
            <v>-</v>
          </cell>
          <cell r="AF169"/>
          <cell r="AG169"/>
          <cell r="AH169" t="str">
            <v>-</v>
          </cell>
          <cell r="AI169" t="str">
            <v>Bois</v>
          </cell>
          <cell r="AJ169">
            <v>212</v>
          </cell>
          <cell r="AK169"/>
          <cell r="AL169"/>
          <cell r="AM169">
            <v>42</v>
          </cell>
          <cell r="AN169"/>
          <cell r="AO169"/>
          <cell r="AP169">
            <v>67</v>
          </cell>
          <cell r="AQ169">
            <v>8.5</v>
          </cell>
          <cell r="AR169">
            <v>46</v>
          </cell>
          <cell r="AS169" t="str">
            <v>canapé: 60 cm meridienne: 122 cm</v>
          </cell>
          <cell r="AT169"/>
          <cell r="AU169"/>
          <cell r="AV169">
            <v>14</v>
          </cell>
          <cell r="AW169"/>
          <cell r="AX169" t="str">
            <v>NON</v>
          </cell>
          <cell r="AY169"/>
          <cell r="AZ169" t="str">
            <v>NON</v>
          </cell>
          <cell r="BA169"/>
          <cell r="BB169"/>
          <cell r="BC169"/>
          <cell r="BD169"/>
          <cell r="BE169"/>
          <cell r="BF169"/>
          <cell r="BG169"/>
          <cell r="BH169" t="str">
            <v>NON</v>
          </cell>
          <cell r="BI169" t="str">
            <v>Assise : HR mousse polyruréthane et ouate
Dossier : flocons de fibres siliconées</v>
          </cell>
          <cell r="BJ169" t="str">
            <v>Assise: 30KG/M3</v>
          </cell>
          <cell r="BK169">
            <v>233</v>
          </cell>
          <cell r="BL169">
            <v>159</v>
          </cell>
          <cell r="BM169">
            <v>86</v>
          </cell>
          <cell r="BN169"/>
          <cell r="BO169">
            <v>71.2</v>
          </cell>
          <cell r="BP169">
            <v>76</v>
          </cell>
          <cell r="BQ169"/>
          <cell r="BR169">
            <v>1.57</v>
          </cell>
          <cell r="BS169">
            <v>2</v>
          </cell>
          <cell r="BT169">
            <v>152</v>
          </cell>
          <cell r="BU169">
            <v>98</v>
          </cell>
          <cell r="BV169">
            <v>60</v>
          </cell>
          <cell r="BW169">
            <v>45.6</v>
          </cell>
          <cell r="BX169">
            <v>81</v>
          </cell>
          <cell r="BY169">
            <v>160</v>
          </cell>
          <cell r="BZ169">
            <v>52</v>
          </cell>
          <cell r="CA169">
            <v>30.4</v>
          </cell>
          <cell r="CB169"/>
          <cell r="CC169"/>
          <cell r="CD169"/>
          <cell r="CE169"/>
          <cell r="CF169"/>
          <cell r="CG169"/>
          <cell r="CH169"/>
          <cell r="CI169"/>
          <cell r="CJ169"/>
          <cell r="CK169"/>
          <cell r="CL169"/>
          <cell r="CM169"/>
          <cell r="CN169"/>
          <cell r="CO169"/>
          <cell r="CP169"/>
          <cell r="CQ169"/>
          <cell r="CR169"/>
          <cell r="CS169"/>
          <cell r="CT169"/>
          <cell r="CU169"/>
          <cell r="CV169">
            <v>479</v>
          </cell>
        </row>
        <row r="170">
          <cell r="C170">
            <v>3666270062512</v>
          </cell>
          <cell r="D170"/>
          <cell r="E170" t="str">
            <v>TASOS</v>
          </cell>
          <cell r="F170" t="str">
            <v>MONTMARTRE</v>
          </cell>
          <cell r="G170" t="str">
            <v>FJORD 77</v>
          </cell>
          <cell r="H170" t="str">
            <v>Kaki</v>
          </cell>
          <cell r="I170" t="str">
            <v>Tissu</v>
          </cell>
          <cell r="J170"/>
          <cell r="K170"/>
          <cell r="L170"/>
          <cell r="M170"/>
          <cell r="N170" t="str">
            <v>Vintage</v>
          </cell>
          <cell r="O170" t="str">
            <v>Canapé d'angle fixe gauche</v>
          </cell>
          <cell r="P170" t="str">
            <v>Canapé d'angle gauche fixe MONTMARTRE</v>
          </cell>
          <cell r="Q170" t="str">
            <v>Craquez pour le canapé d'angle fixe MONTMARTRE au design intemporel, il s’adapte parfaitemenet à votre interieur pour y apporter beaucoup de style. Ses pieds en bois et son tissu effet velours créeront une ambiance cosy et chaleureuse.</v>
          </cell>
          <cell r="R170"/>
          <cell r="S170" t="str">
            <v>Adoptez les canapés de la collection MONTMARTRE ! Son design vintage très tendance et ses lignes épurées apporteront du charme et du cachet à votre salon.</v>
          </cell>
          <cell r="T170" t="str">
            <v>Pieds en bois</v>
          </cell>
          <cell r="U170" t="str">
            <v>Tissu doux</v>
          </cell>
          <cell r="V170" t="str">
            <v>Coussins de déco offert</v>
          </cell>
          <cell r="W170"/>
          <cell r="X170"/>
          <cell r="Y170" t="str">
            <v>Pologne</v>
          </cell>
          <cell r="Z170"/>
          <cell r="AA170" t="str">
            <v>mousse HR 30 kg/m3 et ouate 150 g/m2</v>
          </cell>
          <cell r="AB170" t="str">
            <v>coussins remplis de flocons de fibres siliconées</v>
          </cell>
          <cell r="AC170"/>
          <cell r="AD170" t="str">
            <v>-</v>
          </cell>
          <cell r="AE170" t="str">
            <v>-</v>
          </cell>
          <cell r="AF170"/>
          <cell r="AG170"/>
          <cell r="AH170" t="str">
            <v>-</v>
          </cell>
          <cell r="AI170" t="str">
            <v>Bois</v>
          </cell>
          <cell r="AJ170">
            <v>212</v>
          </cell>
          <cell r="AK170"/>
          <cell r="AL170"/>
          <cell r="AM170">
            <v>42</v>
          </cell>
          <cell r="AN170"/>
          <cell r="AO170"/>
          <cell r="AP170">
            <v>67</v>
          </cell>
          <cell r="AQ170">
            <v>8.5</v>
          </cell>
          <cell r="AR170">
            <v>46</v>
          </cell>
          <cell r="AS170" t="str">
            <v>canapé: 60 cm meridienne: 122 cm</v>
          </cell>
          <cell r="AT170"/>
          <cell r="AU170"/>
          <cell r="AV170">
            <v>14</v>
          </cell>
          <cell r="AW170"/>
          <cell r="AX170" t="str">
            <v>NON</v>
          </cell>
          <cell r="AY170"/>
          <cell r="AZ170" t="str">
            <v>NON</v>
          </cell>
          <cell r="BA170"/>
          <cell r="BB170"/>
          <cell r="BC170"/>
          <cell r="BD170"/>
          <cell r="BE170"/>
          <cell r="BF170"/>
          <cell r="BG170"/>
          <cell r="BH170" t="str">
            <v>NON</v>
          </cell>
          <cell r="BI170" t="str">
            <v>Assise : HR mousse polyruréthane et ouate
Dossier : flocons de fibres siliconées</v>
          </cell>
          <cell r="BJ170" t="str">
            <v>Assise: 30KG/M3</v>
          </cell>
          <cell r="BK170">
            <v>233</v>
          </cell>
          <cell r="BL170">
            <v>159</v>
          </cell>
          <cell r="BM170">
            <v>86</v>
          </cell>
          <cell r="BN170"/>
          <cell r="BO170">
            <v>71.2</v>
          </cell>
          <cell r="BP170">
            <v>76</v>
          </cell>
          <cell r="BQ170"/>
          <cell r="BR170">
            <v>1.57</v>
          </cell>
          <cell r="BS170">
            <v>2</v>
          </cell>
          <cell r="BT170">
            <v>152</v>
          </cell>
          <cell r="BU170">
            <v>98</v>
          </cell>
          <cell r="BV170">
            <v>60</v>
          </cell>
          <cell r="BW170">
            <v>45.6</v>
          </cell>
          <cell r="BX170">
            <v>81</v>
          </cell>
          <cell r="BY170">
            <v>160</v>
          </cell>
          <cell r="BZ170">
            <v>52</v>
          </cell>
          <cell r="CA170">
            <v>30.4</v>
          </cell>
          <cell r="CB170"/>
          <cell r="CC170"/>
          <cell r="CD170"/>
          <cell r="CE170"/>
          <cell r="CF170"/>
          <cell r="CG170"/>
          <cell r="CH170"/>
          <cell r="CI170"/>
          <cell r="CJ170"/>
          <cell r="CK170"/>
          <cell r="CL170"/>
          <cell r="CM170"/>
          <cell r="CN170"/>
          <cell r="CO170"/>
          <cell r="CP170"/>
          <cell r="CQ170"/>
          <cell r="CR170"/>
          <cell r="CS170"/>
          <cell r="CT170"/>
          <cell r="CU170"/>
          <cell r="CV170">
            <v>479</v>
          </cell>
        </row>
        <row r="171">
          <cell r="C171">
            <v>3666270062550</v>
          </cell>
          <cell r="D171"/>
          <cell r="E171" t="str">
            <v>TASOS</v>
          </cell>
          <cell r="F171" t="str">
            <v>MONTMARTRE</v>
          </cell>
          <cell r="G171" t="str">
            <v>FJORD 66</v>
          </cell>
          <cell r="H171" t="str">
            <v>Ocre</v>
          </cell>
          <cell r="I171" t="str">
            <v>Tissu</v>
          </cell>
          <cell r="J171"/>
          <cell r="K171"/>
          <cell r="L171"/>
          <cell r="M171"/>
          <cell r="N171" t="str">
            <v>Vintage</v>
          </cell>
          <cell r="O171" t="str">
            <v>Canapé d'angle fixe gauche</v>
          </cell>
          <cell r="P171" t="str">
            <v>Canapé d'angle gauche fixe MONTMARTRE</v>
          </cell>
          <cell r="Q171" t="str">
            <v>Craquez pour le canapé d'angle fixe MONTMARTRE au design intemporel, il s’adapte parfaitemenet à votre interieur pour y apporter beaucoup de style. Ses pieds en bois et son tissu effet velours créeront une ambiance cosy et chaleureuse.</v>
          </cell>
          <cell r="R171"/>
          <cell r="S171" t="str">
            <v>Adoptez les canapés de la collection MONTMARTRE ! Son design vintage très tendance et ses lignes épurées apporteront du charme et du cachet à votre salon.</v>
          </cell>
          <cell r="T171" t="str">
            <v>Pieds en bois</v>
          </cell>
          <cell r="U171" t="str">
            <v>Tissu doux</v>
          </cell>
          <cell r="V171" t="str">
            <v>Coussins de déco offert</v>
          </cell>
          <cell r="W171"/>
          <cell r="X171"/>
          <cell r="Y171" t="str">
            <v>Pologne</v>
          </cell>
          <cell r="Z171"/>
          <cell r="AA171" t="str">
            <v>mousse HR 30 kg/m3 et ouate 150 g/m2</v>
          </cell>
          <cell r="AB171" t="str">
            <v>coussins remplis de flocons de fibres siliconées</v>
          </cell>
          <cell r="AC171"/>
          <cell r="AD171" t="str">
            <v>-</v>
          </cell>
          <cell r="AE171" t="str">
            <v>-</v>
          </cell>
          <cell r="AF171"/>
          <cell r="AG171"/>
          <cell r="AH171" t="str">
            <v>-</v>
          </cell>
          <cell r="AI171" t="str">
            <v>Bois</v>
          </cell>
          <cell r="AJ171">
            <v>212</v>
          </cell>
          <cell r="AK171"/>
          <cell r="AL171"/>
          <cell r="AM171">
            <v>42</v>
          </cell>
          <cell r="AN171"/>
          <cell r="AO171"/>
          <cell r="AP171">
            <v>67</v>
          </cell>
          <cell r="AQ171">
            <v>8.5</v>
          </cell>
          <cell r="AR171">
            <v>46</v>
          </cell>
          <cell r="AS171" t="str">
            <v>canapé: 60 cm meridienne: 122 cm</v>
          </cell>
          <cell r="AT171"/>
          <cell r="AU171"/>
          <cell r="AV171">
            <v>14</v>
          </cell>
          <cell r="AW171"/>
          <cell r="AX171" t="str">
            <v>NON</v>
          </cell>
          <cell r="AY171"/>
          <cell r="AZ171" t="str">
            <v>NON</v>
          </cell>
          <cell r="BA171"/>
          <cell r="BB171"/>
          <cell r="BC171"/>
          <cell r="BD171"/>
          <cell r="BE171"/>
          <cell r="BF171"/>
          <cell r="BG171"/>
          <cell r="BH171" t="str">
            <v>NON</v>
          </cell>
          <cell r="BI171" t="str">
            <v>Assise : HR mousse polyruréthane et ouate
Dossier : flocons de fibres siliconées</v>
          </cell>
          <cell r="BJ171" t="str">
            <v>Assise: 30KG/M3</v>
          </cell>
          <cell r="BK171">
            <v>233</v>
          </cell>
          <cell r="BL171">
            <v>159</v>
          </cell>
          <cell r="BM171">
            <v>86</v>
          </cell>
          <cell r="BN171"/>
          <cell r="BO171">
            <v>71.2</v>
          </cell>
          <cell r="BP171">
            <v>76</v>
          </cell>
          <cell r="BQ171"/>
          <cell r="BR171">
            <v>1.57</v>
          </cell>
          <cell r="BS171">
            <v>2</v>
          </cell>
          <cell r="BT171">
            <v>152</v>
          </cell>
          <cell r="BU171">
            <v>98</v>
          </cell>
          <cell r="BV171">
            <v>60</v>
          </cell>
          <cell r="BW171">
            <v>45.6</v>
          </cell>
          <cell r="BX171">
            <v>81</v>
          </cell>
          <cell r="BY171">
            <v>160</v>
          </cell>
          <cell r="BZ171">
            <v>52</v>
          </cell>
          <cell r="CA171">
            <v>30.4</v>
          </cell>
          <cell r="CB171"/>
          <cell r="CC171"/>
          <cell r="CD171"/>
          <cell r="CE171"/>
          <cell r="CF171"/>
          <cell r="CG171"/>
          <cell r="CH171"/>
          <cell r="CI171"/>
          <cell r="CJ171"/>
          <cell r="CK171"/>
          <cell r="CL171"/>
          <cell r="CM171"/>
          <cell r="CN171"/>
          <cell r="CO171"/>
          <cell r="CP171"/>
          <cell r="CQ171"/>
          <cell r="CR171"/>
          <cell r="CS171"/>
          <cell r="CT171"/>
          <cell r="CU171"/>
          <cell r="CV171">
            <v>479</v>
          </cell>
        </row>
        <row r="172">
          <cell r="C172">
            <v>3666270062567</v>
          </cell>
          <cell r="D172"/>
          <cell r="E172" t="str">
            <v>TASOS</v>
          </cell>
          <cell r="F172" t="str">
            <v>MONTMARTRE</v>
          </cell>
          <cell r="G172" t="str">
            <v>FJORD 86</v>
          </cell>
          <cell r="H172" t="str">
            <v>Bleu</v>
          </cell>
          <cell r="I172" t="str">
            <v>Tissu</v>
          </cell>
          <cell r="J172"/>
          <cell r="K172"/>
          <cell r="L172"/>
          <cell r="M172"/>
          <cell r="N172" t="str">
            <v>Vintage</v>
          </cell>
          <cell r="O172" t="str">
            <v>Canapé d'angle fixe gauche</v>
          </cell>
          <cell r="P172" t="str">
            <v>Canapé d'angle gauche fixe MONTMARTRE</v>
          </cell>
          <cell r="Q172" t="str">
            <v>Craquez pour le canapé d'angle fixe MONTMARTRE au design intemporel, il s’adapte parfaitemenet à votre interieur pour y apporter beaucoup de style. Ses pieds en bois et son tissu effet velours créeront une ambiance cosy et chaleureuse.</v>
          </cell>
          <cell r="R172"/>
          <cell r="S172" t="str">
            <v>Adoptez les canapés de la collection MONTMARTRE ! Son design vintage très tendance et ses lignes épurées apporteront du charme et du cachet à votre salon.</v>
          </cell>
          <cell r="T172" t="str">
            <v>Pieds en bois</v>
          </cell>
          <cell r="U172" t="str">
            <v>Tissu doux</v>
          </cell>
          <cell r="V172" t="str">
            <v>Coussins de déco offert</v>
          </cell>
          <cell r="W172"/>
          <cell r="X172"/>
          <cell r="Y172" t="str">
            <v>Pologne</v>
          </cell>
          <cell r="Z172"/>
          <cell r="AA172" t="str">
            <v>mousse HR 30 kg/m3 et ouate 150 g/m2</v>
          </cell>
          <cell r="AB172" t="str">
            <v>coussins remplis de flocons de fibres siliconées</v>
          </cell>
          <cell r="AC172"/>
          <cell r="AD172" t="str">
            <v>-</v>
          </cell>
          <cell r="AE172" t="str">
            <v>-</v>
          </cell>
          <cell r="AF172"/>
          <cell r="AG172"/>
          <cell r="AH172" t="str">
            <v>-</v>
          </cell>
          <cell r="AI172" t="str">
            <v>Bois</v>
          </cell>
          <cell r="AJ172">
            <v>212</v>
          </cell>
          <cell r="AK172"/>
          <cell r="AL172"/>
          <cell r="AM172">
            <v>42</v>
          </cell>
          <cell r="AN172"/>
          <cell r="AO172"/>
          <cell r="AP172">
            <v>67</v>
          </cell>
          <cell r="AQ172">
            <v>8.5</v>
          </cell>
          <cell r="AR172">
            <v>46</v>
          </cell>
          <cell r="AS172" t="str">
            <v>canapé: 60 cm meridienne: 122 cm</v>
          </cell>
          <cell r="AT172"/>
          <cell r="AU172"/>
          <cell r="AV172">
            <v>14</v>
          </cell>
          <cell r="AW172"/>
          <cell r="AX172" t="str">
            <v>NON</v>
          </cell>
          <cell r="AY172"/>
          <cell r="AZ172" t="str">
            <v>NON</v>
          </cell>
          <cell r="BA172"/>
          <cell r="BB172"/>
          <cell r="BC172"/>
          <cell r="BD172"/>
          <cell r="BE172"/>
          <cell r="BF172"/>
          <cell r="BG172"/>
          <cell r="BH172" t="str">
            <v>NON</v>
          </cell>
          <cell r="BI172" t="str">
            <v>Assise : HR mousse polyruréthane et ouate
Dossier : flocons de fibres siliconées</v>
          </cell>
          <cell r="BJ172" t="str">
            <v>Assise: 30KG/M3</v>
          </cell>
          <cell r="BK172">
            <v>233</v>
          </cell>
          <cell r="BL172">
            <v>159</v>
          </cell>
          <cell r="BM172">
            <v>86</v>
          </cell>
          <cell r="BN172"/>
          <cell r="BO172">
            <v>71.2</v>
          </cell>
          <cell r="BP172">
            <v>76</v>
          </cell>
          <cell r="BQ172"/>
          <cell r="BR172">
            <v>1.57</v>
          </cell>
          <cell r="BS172">
            <v>2</v>
          </cell>
          <cell r="BT172">
            <v>152</v>
          </cell>
          <cell r="BU172">
            <v>98</v>
          </cell>
          <cell r="BV172">
            <v>60</v>
          </cell>
          <cell r="BW172">
            <v>45.6</v>
          </cell>
          <cell r="BX172">
            <v>81</v>
          </cell>
          <cell r="BY172">
            <v>160</v>
          </cell>
          <cell r="BZ172">
            <v>52</v>
          </cell>
          <cell r="CA172">
            <v>30.4</v>
          </cell>
          <cell r="CB172"/>
          <cell r="CC172"/>
          <cell r="CD172"/>
          <cell r="CE172"/>
          <cell r="CF172"/>
          <cell r="CG172"/>
          <cell r="CH172"/>
          <cell r="CI172"/>
          <cell r="CJ172"/>
          <cell r="CK172"/>
          <cell r="CL172"/>
          <cell r="CM172"/>
          <cell r="CN172"/>
          <cell r="CO172"/>
          <cell r="CP172"/>
          <cell r="CQ172"/>
          <cell r="CR172"/>
          <cell r="CS172"/>
          <cell r="CT172"/>
          <cell r="CU172"/>
          <cell r="CV172">
            <v>479</v>
          </cell>
        </row>
        <row r="173">
          <cell r="C173">
            <v>3666270062536</v>
          </cell>
          <cell r="D173"/>
          <cell r="E173" t="str">
            <v>TASOS</v>
          </cell>
          <cell r="F173" t="str">
            <v>MONTMARTRE</v>
          </cell>
          <cell r="G173" t="str">
            <v>FJORD 15</v>
          </cell>
          <cell r="H173" t="str">
            <v>Gris</v>
          </cell>
          <cell r="I173" t="str">
            <v>Tissu</v>
          </cell>
          <cell r="J173"/>
          <cell r="K173"/>
          <cell r="L173"/>
          <cell r="M173"/>
          <cell r="N173" t="str">
            <v>Vintage</v>
          </cell>
          <cell r="O173" t="str">
            <v>Canapé d'angle fixe gauche</v>
          </cell>
          <cell r="P173" t="str">
            <v>Canapé d'angle gauche fixe MONTMARTRE</v>
          </cell>
          <cell r="Q173" t="str">
            <v>Craquez pour le canapé d'angle fixe MONTMARTRE au design intemporel, il s’adapte parfaitemenet à votre interieur pour y apporter beaucoup de style. Ses pieds en bois et son tissu effet velours créeront une ambiance cosy et chaleureuse.</v>
          </cell>
          <cell r="R173"/>
          <cell r="S173" t="str">
            <v>Adoptez les canapés de la collection MONTMARTRE ! Son design vintage très tendance et ses lignes épurées apporteront du charme et du cachet à votre salon.</v>
          </cell>
          <cell r="T173" t="str">
            <v>Pieds en bois</v>
          </cell>
          <cell r="U173" t="str">
            <v>Tissu doux</v>
          </cell>
          <cell r="V173" t="str">
            <v>Coussins de déco offert</v>
          </cell>
          <cell r="W173"/>
          <cell r="X173"/>
          <cell r="Y173" t="str">
            <v>Pologne</v>
          </cell>
          <cell r="Z173"/>
          <cell r="AA173" t="str">
            <v>mousse HR 30 kg/m3 et ouate 150 g/m2</v>
          </cell>
          <cell r="AB173" t="str">
            <v>coussins remplis de flocons de fibres siliconées</v>
          </cell>
          <cell r="AC173"/>
          <cell r="AD173" t="str">
            <v>-</v>
          </cell>
          <cell r="AE173" t="str">
            <v>-</v>
          </cell>
          <cell r="AF173"/>
          <cell r="AG173"/>
          <cell r="AH173" t="str">
            <v>-</v>
          </cell>
          <cell r="AI173" t="str">
            <v>Bois</v>
          </cell>
          <cell r="AJ173">
            <v>212</v>
          </cell>
          <cell r="AK173"/>
          <cell r="AL173"/>
          <cell r="AM173">
            <v>42</v>
          </cell>
          <cell r="AN173"/>
          <cell r="AO173"/>
          <cell r="AP173">
            <v>67</v>
          </cell>
          <cell r="AQ173">
            <v>8.5</v>
          </cell>
          <cell r="AR173">
            <v>46</v>
          </cell>
          <cell r="AS173" t="str">
            <v>canapé: 60 cm meridienne: 122 cm</v>
          </cell>
          <cell r="AT173"/>
          <cell r="AU173"/>
          <cell r="AV173">
            <v>14</v>
          </cell>
          <cell r="AW173"/>
          <cell r="AX173" t="str">
            <v>NON</v>
          </cell>
          <cell r="AY173"/>
          <cell r="AZ173" t="str">
            <v>NON</v>
          </cell>
          <cell r="BA173"/>
          <cell r="BB173"/>
          <cell r="BC173"/>
          <cell r="BD173"/>
          <cell r="BE173"/>
          <cell r="BF173"/>
          <cell r="BG173"/>
          <cell r="BH173" t="str">
            <v>NON</v>
          </cell>
          <cell r="BI173" t="str">
            <v>Assise : HR mousse polyruréthane et ouate
Dossier : flocons de fibres siliconées</v>
          </cell>
          <cell r="BJ173" t="str">
            <v>Assise: 30KG/M3</v>
          </cell>
          <cell r="BK173">
            <v>233</v>
          </cell>
          <cell r="BL173">
            <v>159</v>
          </cell>
          <cell r="BM173">
            <v>86</v>
          </cell>
          <cell r="BN173"/>
          <cell r="BO173">
            <v>71.2</v>
          </cell>
          <cell r="BP173">
            <v>76</v>
          </cell>
          <cell r="BQ173"/>
          <cell r="BR173">
            <v>1.57</v>
          </cell>
          <cell r="BS173">
            <v>2</v>
          </cell>
          <cell r="BT173">
            <v>152</v>
          </cell>
          <cell r="BU173">
            <v>98</v>
          </cell>
          <cell r="BV173">
            <v>60</v>
          </cell>
          <cell r="BW173">
            <v>45.6</v>
          </cell>
          <cell r="BX173">
            <v>81</v>
          </cell>
          <cell r="BY173">
            <v>160</v>
          </cell>
          <cell r="BZ173">
            <v>52</v>
          </cell>
          <cell r="CA173">
            <v>30.4</v>
          </cell>
          <cell r="CB173"/>
          <cell r="CC173"/>
          <cell r="CD173"/>
          <cell r="CE173"/>
          <cell r="CF173"/>
          <cell r="CG173"/>
          <cell r="CH173"/>
          <cell r="CI173"/>
          <cell r="CJ173"/>
          <cell r="CK173"/>
          <cell r="CL173"/>
          <cell r="CM173"/>
          <cell r="CN173"/>
          <cell r="CO173"/>
          <cell r="CP173"/>
          <cell r="CQ173"/>
          <cell r="CR173"/>
          <cell r="CS173"/>
          <cell r="CT173"/>
          <cell r="CU173"/>
          <cell r="CV173">
            <v>479</v>
          </cell>
        </row>
        <row r="174">
          <cell r="C174">
            <v>3666270062697</v>
          </cell>
          <cell r="D174"/>
          <cell r="E174" t="str">
            <v>TASOS</v>
          </cell>
          <cell r="F174" t="str">
            <v>MONTMARTRE</v>
          </cell>
          <cell r="G174" t="str">
            <v>FJORD 23</v>
          </cell>
          <cell r="H174" t="str">
            <v>Beige</v>
          </cell>
          <cell r="I174" t="str">
            <v>Tissu</v>
          </cell>
          <cell r="J174"/>
          <cell r="K174"/>
          <cell r="L174"/>
          <cell r="M174"/>
          <cell r="N174" t="str">
            <v>Vintage</v>
          </cell>
          <cell r="O174" t="str">
            <v>Canapé 2 places</v>
          </cell>
          <cell r="P174" t="str">
            <v>Canapé droit fixe 2 places MONTMARTRE</v>
          </cell>
          <cell r="Q174" t="str">
            <v>Craquez pour le canapé fixe 2 places MONTMARTRE au design intemporel, il s’adapte parfaitemenet à votre interieur pour y apporter beaucoup de style. Ses pieds en bois et son tissu effet velours créeront une ambiance cosy et chaleureuse.</v>
          </cell>
          <cell r="R174"/>
          <cell r="S174" t="str">
            <v>Adoptez les canapés de la collection MONTMARTRE ! Son design vintage très tendance et ses lignes épurées apporteront du charme et du cachet à votre salon.</v>
          </cell>
          <cell r="T174" t="str">
            <v>Pieds en bois</v>
          </cell>
          <cell r="U174" t="str">
            <v>Tissu doux</v>
          </cell>
          <cell r="V174" t="str">
            <v>Coussins de déco offert</v>
          </cell>
          <cell r="W174"/>
          <cell r="X174"/>
          <cell r="Y174" t="str">
            <v>Pologne</v>
          </cell>
          <cell r="Z174"/>
          <cell r="AA174" t="str">
            <v>mousse HR 30 kg/m3 et ouate 150 g/m2</v>
          </cell>
          <cell r="AB174" t="str">
            <v>coussins remplis de flocons de fibres siliconées</v>
          </cell>
          <cell r="AC174"/>
          <cell r="AD174" t="str">
            <v>-</v>
          </cell>
          <cell r="AE174" t="str">
            <v>-</v>
          </cell>
          <cell r="AF174"/>
          <cell r="AG174"/>
          <cell r="AH174" t="str">
            <v>-</v>
          </cell>
          <cell r="AI174" t="str">
            <v>Bois</v>
          </cell>
          <cell r="AJ174">
            <v>140</v>
          </cell>
          <cell r="AK174"/>
          <cell r="AL174"/>
          <cell r="AM174">
            <v>42</v>
          </cell>
          <cell r="AN174"/>
          <cell r="AO174"/>
          <cell r="AP174">
            <v>67</v>
          </cell>
          <cell r="AQ174">
            <v>8.5</v>
          </cell>
          <cell r="AR174">
            <v>46</v>
          </cell>
          <cell r="AS174">
            <v>60</v>
          </cell>
          <cell r="AT174"/>
          <cell r="AU174"/>
          <cell r="AV174">
            <v>14</v>
          </cell>
          <cell r="AW174"/>
          <cell r="AX174" t="str">
            <v>NON</v>
          </cell>
          <cell r="AY174"/>
          <cell r="AZ174" t="str">
            <v>NON</v>
          </cell>
          <cell r="BA174"/>
          <cell r="BB174"/>
          <cell r="BC174"/>
          <cell r="BD174"/>
          <cell r="BE174"/>
          <cell r="BF174"/>
          <cell r="BG174"/>
          <cell r="BH174" t="str">
            <v>NON</v>
          </cell>
          <cell r="BI174" t="str">
            <v>Assise : HR mousse polyruréthane et ouate
Dossier : flocons de fibres siliconées</v>
          </cell>
          <cell r="BJ174" t="str">
            <v>Assise: 30KG/M3</v>
          </cell>
          <cell r="BK174">
            <v>159</v>
          </cell>
          <cell r="BL174">
            <v>96</v>
          </cell>
          <cell r="BM174">
            <v>86</v>
          </cell>
          <cell r="BN174"/>
          <cell r="BO174">
            <v>46.4</v>
          </cell>
          <cell r="BP174">
            <v>48.8</v>
          </cell>
          <cell r="BQ174"/>
          <cell r="BR174">
            <v>0.84</v>
          </cell>
          <cell r="BS174">
            <v>1</v>
          </cell>
          <cell r="BT174">
            <v>161</v>
          </cell>
          <cell r="BU174">
            <v>54</v>
          </cell>
          <cell r="BV174">
            <v>97</v>
          </cell>
          <cell r="BW174">
            <v>48.8</v>
          </cell>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cell r="CV174">
            <v>268</v>
          </cell>
        </row>
        <row r="175">
          <cell r="C175">
            <v>3666270062666</v>
          </cell>
          <cell r="D175"/>
          <cell r="E175" t="str">
            <v>TASOS</v>
          </cell>
          <cell r="F175" t="str">
            <v>MONTMARTRE</v>
          </cell>
          <cell r="G175" t="str">
            <v>FJORD 77</v>
          </cell>
          <cell r="H175" t="str">
            <v>Kaki</v>
          </cell>
          <cell r="I175" t="str">
            <v>Tissu</v>
          </cell>
          <cell r="J175"/>
          <cell r="K175"/>
          <cell r="L175"/>
          <cell r="M175"/>
          <cell r="N175" t="str">
            <v>Vintage</v>
          </cell>
          <cell r="O175" t="str">
            <v>Canapé 2 places</v>
          </cell>
          <cell r="P175" t="str">
            <v>Canapé droit fixe 2 places MONTMARTRE</v>
          </cell>
          <cell r="Q175" t="str">
            <v>Craquez pour le canapé fixe 2 places MONTMARTRE au design intemporel, il s’adapte parfaitemenet à votre interieur pour y apporter beaucoup de style. Ses pieds en bois et son tissu effet velours créeront une ambiance cosy et chaleureuse.</v>
          </cell>
          <cell r="R175"/>
          <cell r="S175" t="str">
            <v>Adoptez les canapés de la collection MONTMARTRE ! Son design vintage très tendance et ses lignes épurées apporteront du charme et du cachet à votre salon.</v>
          </cell>
          <cell r="T175" t="str">
            <v>Pieds en bois</v>
          </cell>
          <cell r="U175" t="str">
            <v>Tissu doux</v>
          </cell>
          <cell r="V175" t="str">
            <v>Coussins de déco offert</v>
          </cell>
          <cell r="W175"/>
          <cell r="X175"/>
          <cell r="Y175" t="str">
            <v>Pologne</v>
          </cell>
          <cell r="Z175"/>
          <cell r="AA175" t="str">
            <v>mousse HR 30 kg/m3 et ouate 150 g/m2</v>
          </cell>
          <cell r="AB175" t="str">
            <v>coussins remplis de flocons de fibres siliconées</v>
          </cell>
          <cell r="AC175"/>
          <cell r="AD175" t="str">
            <v>-</v>
          </cell>
          <cell r="AE175" t="str">
            <v>-</v>
          </cell>
          <cell r="AF175"/>
          <cell r="AG175"/>
          <cell r="AH175" t="str">
            <v>-</v>
          </cell>
          <cell r="AI175" t="str">
            <v>Bois</v>
          </cell>
          <cell r="AJ175">
            <v>140</v>
          </cell>
          <cell r="AK175"/>
          <cell r="AL175"/>
          <cell r="AM175">
            <v>42</v>
          </cell>
          <cell r="AN175"/>
          <cell r="AO175"/>
          <cell r="AP175">
            <v>67</v>
          </cell>
          <cell r="AQ175">
            <v>8.5</v>
          </cell>
          <cell r="AR175">
            <v>46</v>
          </cell>
          <cell r="AS175">
            <v>60</v>
          </cell>
          <cell r="AT175"/>
          <cell r="AU175"/>
          <cell r="AV175">
            <v>14</v>
          </cell>
          <cell r="AW175"/>
          <cell r="AX175" t="str">
            <v>NON</v>
          </cell>
          <cell r="AY175"/>
          <cell r="AZ175" t="str">
            <v>NON</v>
          </cell>
          <cell r="BA175"/>
          <cell r="BB175"/>
          <cell r="BC175"/>
          <cell r="BD175"/>
          <cell r="BE175"/>
          <cell r="BF175"/>
          <cell r="BG175"/>
          <cell r="BH175" t="str">
            <v>NON</v>
          </cell>
          <cell r="BI175" t="str">
            <v>Assise : HR mousse polyruréthane et ouate
Dossier : flocons de fibres siliconées</v>
          </cell>
          <cell r="BJ175" t="str">
            <v>Assise: 30KG/M3</v>
          </cell>
          <cell r="BK175">
            <v>159</v>
          </cell>
          <cell r="BL175">
            <v>96</v>
          </cell>
          <cell r="BM175">
            <v>86</v>
          </cell>
          <cell r="BN175"/>
          <cell r="BO175">
            <v>46.4</v>
          </cell>
          <cell r="BP175">
            <v>48.8</v>
          </cell>
          <cell r="BQ175"/>
          <cell r="BR175">
            <v>0.84</v>
          </cell>
          <cell r="BS175">
            <v>1</v>
          </cell>
          <cell r="BT175">
            <v>161</v>
          </cell>
          <cell r="BU175">
            <v>54</v>
          </cell>
          <cell r="BV175">
            <v>97</v>
          </cell>
          <cell r="BW175">
            <v>48.8</v>
          </cell>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cell r="CV175">
            <v>268</v>
          </cell>
        </row>
        <row r="176">
          <cell r="C176">
            <v>3666270062659</v>
          </cell>
          <cell r="D176"/>
          <cell r="E176" t="str">
            <v>TASOS</v>
          </cell>
          <cell r="F176" t="str">
            <v>MONTMARTRE</v>
          </cell>
          <cell r="G176" t="str">
            <v>FJORD 66</v>
          </cell>
          <cell r="H176" t="str">
            <v>Ocre</v>
          </cell>
          <cell r="I176" t="str">
            <v>Tissu</v>
          </cell>
          <cell r="J176"/>
          <cell r="K176"/>
          <cell r="L176"/>
          <cell r="M176"/>
          <cell r="N176" t="str">
            <v>Vintage</v>
          </cell>
          <cell r="O176" t="str">
            <v>Canapé 2 places</v>
          </cell>
          <cell r="P176" t="str">
            <v>Canapé droit fixe 2 places MONTMARTRE</v>
          </cell>
          <cell r="Q176" t="str">
            <v>Craquez pour le canapé fixe 2 places MONTMARTRE au design intemporel, il s’adapte parfaitemenet à votre interieur pour y apporter beaucoup de style. Ses pieds en bois et son tissu effet velours créeront une ambiance cosy et chaleureuse.</v>
          </cell>
          <cell r="R176"/>
          <cell r="S176" t="str">
            <v>Adoptez les canapés de la collection MONTMARTRE ! Son design vintage très tendance et ses lignes épurées apporteront du charme et du cachet à votre salon.</v>
          </cell>
          <cell r="T176" t="str">
            <v>Pieds en bois</v>
          </cell>
          <cell r="U176" t="str">
            <v>Tissu doux</v>
          </cell>
          <cell r="V176" t="str">
            <v>Coussins de déco offert</v>
          </cell>
          <cell r="W176"/>
          <cell r="X176"/>
          <cell r="Y176" t="str">
            <v>Pologne</v>
          </cell>
          <cell r="Z176"/>
          <cell r="AA176" t="str">
            <v>mousse HR 30 kg/m3 et ouate 150 g/m2</v>
          </cell>
          <cell r="AB176" t="str">
            <v>coussins remplis de flocons de fibres siliconées</v>
          </cell>
          <cell r="AC176"/>
          <cell r="AD176" t="str">
            <v>-</v>
          </cell>
          <cell r="AE176" t="str">
            <v>-</v>
          </cell>
          <cell r="AF176"/>
          <cell r="AG176"/>
          <cell r="AH176" t="str">
            <v>-</v>
          </cell>
          <cell r="AI176" t="str">
            <v>Bois</v>
          </cell>
          <cell r="AJ176">
            <v>140</v>
          </cell>
          <cell r="AK176"/>
          <cell r="AL176"/>
          <cell r="AM176">
            <v>42</v>
          </cell>
          <cell r="AN176"/>
          <cell r="AO176"/>
          <cell r="AP176">
            <v>67</v>
          </cell>
          <cell r="AQ176">
            <v>8.5</v>
          </cell>
          <cell r="AR176">
            <v>46</v>
          </cell>
          <cell r="AS176">
            <v>60</v>
          </cell>
          <cell r="AT176"/>
          <cell r="AU176"/>
          <cell r="AV176">
            <v>14</v>
          </cell>
          <cell r="AW176"/>
          <cell r="AX176" t="str">
            <v>NON</v>
          </cell>
          <cell r="AY176"/>
          <cell r="AZ176" t="str">
            <v>NON</v>
          </cell>
          <cell r="BA176"/>
          <cell r="BB176"/>
          <cell r="BC176"/>
          <cell r="BD176"/>
          <cell r="BE176"/>
          <cell r="BF176"/>
          <cell r="BG176"/>
          <cell r="BH176" t="str">
            <v>NON</v>
          </cell>
          <cell r="BI176" t="str">
            <v>Assise : HR mousse polyruréthane et ouate
Dossier : flocons de fibres siliconées</v>
          </cell>
          <cell r="BJ176" t="str">
            <v>Assise: 30KG/M3</v>
          </cell>
          <cell r="BK176">
            <v>159</v>
          </cell>
          <cell r="BL176">
            <v>96</v>
          </cell>
          <cell r="BM176">
            <v>86</v>
          </cell>
          <cell r="BN176"/>
          <cell r="BO176">
            <v>46.4</v>
          </cell>
          <cell r="BP176">
            <v>48.8</v>
          </cell>
          <cell r="BQ176"/>
          <cell r="BR176">
            <v>0.84</v>
          </cell>
          <cell r="BS176">
            <v>1</v>
          </cell>
          <cell r="BT176">
            <v>161</v>
          </cell>
          <cell r="BU176">
            <v>54</v>
          </cell>
          <cell r="BV176">
            <v>97</v>
          </cell>
          <cell r="BW176">
            <v>48.8</v>
          </cell>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cell r="CV176">
            <v>268</v>
          </cell>
        </row>
        <row r="177">
          <cell r="C177">
            <v>3666270062680</v>
          </cell>
          <cell r="D177"/>
          <cell r="E177" t="str">
            <v>TASOS</v>
          </cell>
          <cell r="F177" t="str">
            <v>MONTMARTRE</v>
          </cell>
          <cell r="G177" t="str">
            <v>FJORD 86</v>
          </cell>
          <cell r="H177" t="str">
            <v>Bleu</v>
          </cell>
          <cell r="I177" t="str">
            <v>Tissu</v>
          </cell>
          <cell r="J177"/>
          <cell r="K177"/>
          <cell r="L177"/>
          <cell r="M177"/>
          <cell r="N177" t="str">
            <v>Vintage</v>
          </cell>
          <cell r="O177" t="str">
            <v>Canapé 2 places</v>
          </cell>
          <cell r="P177" t="str">
            <v>Canapé droit fixe 2 places MONTMARTRE</v>
          </cell>
          <cell r="Q177" t="str">
            <v>Craquez pour le canapé fixe 2 places MONTMARTRE au design intemporel, il s’adapte parfaitemenet à votre interieur pour y apporter beaucoup de style. Ses pieds en bois et son tissu effet velours créeront une ambiance cosy et chaleureuse.</v>
          </cell>
          <cell r="R177"/>
          <cell r="S177" t="str">
            <v>Adoptez les canapés de la collection MONTMARTRE ! Son design vintage très tendance et ses lignes épurées apporteront du charme et du cachet à votre salon.</v>
          </cell>
          <cell r="T177" t="str">
            <v>Pieds en bois</v>
          </cell>
          <cell r="U177" t="str">
            <v>Tissu doux</v>
          </cell>
          <cell r="V177" t="str">
            <v>Coussins de déco offert</v>
          </cell>
          <cell r="W177"/>
          <cell r="X177"/>
          <cell r="Y177" t="str">
            <v>Pologne</v>
          </cell>
          <cell r="Z177"/>
          <cell r="AA177" t="str">
            <v>mousse HR 30 kg/m3 et ouate 150 g/m2</v>
          </cell>
          <cell r="AB177" t="str">
            <v>coussins remplis de flocons de fibres siliconées</v>
          </cell>
          <cell r="AC177"/>
          <cell r="AD177" t="str">
            <v>-</v>
          </cell>
          <cell r="AE177" t="str">
            <v>-</v>
          </cell>
          <cell r="AF177"/>
          <cell r="AG177"/>
          <cell r="AH177" t="str">
            <v>-</v>
          </cell>
          <cell r="AI177" t="str">
            <v>Bois</v>
          </cell>
          <cell r="AJ177">
            <v>140</v>
          </cell>
          <cell r="AK177"/>
          <cell r="AL177"/>
          <cell r="AM177">
            <v>42</v>
          </cell>
          <cell r="AN177"/>
          <cell r="AO177"/>
          <cell r="AP177">
            <v>67</v>
          </cell>
          <cell r="AQ177">
            <v>8.5</v>
          </cell>
          <cell r="AR177">
            <v>46</v>
          </cell>
          <cell r="AS177">
            <v>60</v>
          </cell>
          <cell r="AT177"/>
          <cell r="AU177"/>
          <cell r="AV177">
            <v>14</v>
          </cell>
          <cell r="AW177"/>
          <cell r="AX177" t="str">
            <v>NON</v>
          </cell>
          <cell r="AY177"/>
          <cell r="AZ177" t="str">
            <v>NON</v>
          </cell>
          <cell r="BA177"/>
          <cell r="BB177"/>
          <cell r="BC177"/>
          <cell r="BD177"/>
          <cell r="BE177"/>
          <cell r="BF177"/>
          <cell r="BG177"/>
          <cell r="BH177" t="str">
            <v>NON</v>
          </cell>
          <cell r="BI177" t="str">
            <v>Assise : HR mousse polyruréthane et ouate
Dossier : flocons de fibres siliconées</v>
          </cell>
          <cell r="BJ177" t="str">
            <v>Assise: 30KG/M3</v>
          </cell>
          <cell r="BK177">
            <v>159</v>
          </cell>
          <cell r="BL177">
            <v>96</v>
          </cell>
          <cell r="BM177">
            <v>86</v>
          </cell>
          <cell r="BN177"/>
          <cell r="BO177">
            <v>46.4</v>
          </cell>
          <cell r="BP177">
            <v>48.8</v>
          </cell>
          <cell r="BQ177"/>
          <cell r="BR177">
            <v>0.84</v>
          </cell>
          <cell r="BS177">
            <v>1</v>
          </cell>
          <cell r="BT177">
            <v>161</v>
          </cell>
          <cell r="BU177">
            <v>54</v>
          </cell>
          <cell r="BV177">
            <v>97</v>
          </cell>
          <cell r="BW177">
            <v>48.8</v>
          </cell>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cell r="CV177">
            <v>268</v>
          </cell>
        </row>
        <row r="178">
          <cell r="C178">
            <v>3666270062673</v>
          </cell>
          <cell r="D178"/>
          <cell r="E178" t="str">
            <v>TASOS</v>
          </cell>
          <cell r="F178" t="str">
            <v>MONTMARTRE</v>
          </cell>
          <cell r="G178" t="str">
            <v>FJORD 15</v>
          </cell>
          <cell r="H178" t="str">
            <v>Gris</v>
          </cell>
          <cell r="I178" t="str">
            <v>Tissu</v>
          </cell>
          <cell r="J178"/>
          <cell r="K178"/>
          <cell r="L178"/>
          <cell r="M178"/>
          <cell r="N178" t="str">
            <v>Vintage</v>
          </cell>
          <cell r="O178" t="str">
            <v>Canapé 2 places</v>
          </cell>
          <cell r="P178" t="str">
            <v>Canapé droit fixe 2 places MONTMARTRE</v>
          </cell>
          <cell r="Q178" t="str">
            <v>Craquez pour le canapé fixe 2 places MONTMARTRE au design intemporel, il s’adapte parfaitemenet à votre interieur pour y apporter beaucoup de style. Ses pieds en bois et son tissu effet velours créeront une ambiance cosy et chaleureuse.</v>
          </cell>
          <cell r="R178"/>
          <cell r="S178" t="str">
            <v>Adoptez les canapés de la collection MONTMARTRE ! Son design vintage très tendance et ses lignes épurées apporteront du charme et du cachet à votre salon.</v>
          </cell>
          <cell r="T178" t="str">
            <v>Pieds en bois</v>
          </cell>
          <cell r="U178" t="str">
            <v>Tissu doux</v>
          </cell>
          <cell r="V178" t="str">
            <v>Coussins de déco offert</v>
          </cell>
          <cell r="W178"/>
          <cell r="X178"/>
          <cell r="Y178" t="str">
            <v>Pologne</v>
          </cell>
          <cell r="Z178"/>
          <cell r="AA178" t="str">
            <v>mousse HR 30 kg/m3 et ouate 150 g/m2</v>
          </cell>
          <cell r="AB178" t="str">
            <v>coussins remplis de flocons de fibres siliconées</v>
          </cell>
          <cell r="AC178"/>
          <cell r="AD178" t="str">
            <v>-</v>
          </cell>
          <cell r="AE178" t="str">
            <v>-</v>
          </cell>
          <cell r="AF178"/>
          <cell r="AG178"/>
          <cell r="AH178" t="str">
            <v>-</v>
          </cell>
          <cell r="AI178" t="str">
            <v>Bois</v>
          </cell>
          <cell r="AJ178">
            <v>140</v>
          </cell>
          <cell r="AK178"/>
          <cell r="AL178"/>
          <cell r="AM178">
            <v>42</v>
          </cell>
          <cell r="AN178"/>
          <cell r="AO178"/>
          <cell r="AP178">
            <v>67</v>
          </cell>
          <cell r="AQ178">
            <v>8.5</v>
          </cell>
          <cell r="AR178">
            <v>46</v>
          </cell>
          <cell r="AS178">
            <v>60</v>
          </cell>
          <cell r="AT178"/>
          <cell r="AU178"/>
          <cell r="AV178">
            <v>14</v>
          </cell>
          <cell r="AW178"/>
          <cell r="AX178" t="str">
            <v>NON</v>
          </cell>
          <cell r="AY178"/>
          <cell r="AZ178" t="str">
            <v>NON</v>
          </cell>
          <cell r="BA178"/>
          <cell r="BB178"/>
          <cell r="BC178"/>
          <cell r="BD178"/>
          <cell r="BE178"/>
          <cell r="BF178"/>
          <cell r="BG178"/>
          <cell r="BH178" t="str">
            <v>NON</v>
          </cell>
          <cell r="BI178" t="str">
            <v>Assise : HR mousse polyruréthane et ouate
Dossier : flocons de fibres siliconées</v>
          </cell>
          <cell r="BJ178" t="str">
            <v>Assise: 30KG/M3</v>
          </cell>
          <cell r="BK178">
            <v>159</v>
          </cell>
          <cell r="BL178">
            <v>96</v>
          </cell>
          <cell r="BM178">
            <v>86</v>
          </cell>
          <cell r="BN178"/>
          <cell r="BO178">
            <v>46.4</v>
          </cell>
          <cell r="BP178">
            <v>48.8</v>
          </cell>
          <cell r="BQ178"/>
          <cell r="BR178">
            <v>0.84</v>
          </cell>
          <cell r="BS178">
            <v>1</v>
          </cell>
          <cell r="BT178">
            <v>161</v>
          </cell>
          <cell r="BU178">
            <v>54</v>
          </cell>
          <cell r="BV178">
            <v>97</v>
          </cell>
          <cell r="BW178">
            <v>48.8</v>
          </cell>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cell r="CV178">
            <v>268</v>
          </cell>
        </row>
        <row r="179">
          <cell r="C179">
            <v>3666270062604</v>
          </cell>
          <cell r="D179"/>
          <cell r="E179" t="str">
            <v>TASOS</v>
          </cell>
          <cell r="F179" t="str">
            <v>MONTMARTRE</v>
          </cell>
          <cell r="G179" t="str">
            <v>FJORD 23</v>
          </cell>
          <cell r="H179" t="str">
            <v>Beige</v>
          </cell>
          <cell r="I179" t="str">
            <v>Tissu</v>
          </cell>
          <cell r="J179"/>
          <cell r="K179"/>
          <cell r="L179"/>
          <cell r="M179"/>
          <cell r="N179" t="str">
            <v>Vintage</v>
          </cell>
          <cell r="O179" t="str">
            <v>Canapé 3 places</v>
          </cell>
          <cell r="P179" t="str">
            <v>Canapé droit fixe 3 places MONTMARTRE</v>
          </cell>
          <cell r="Q179" t="str">
            <v>Craquez pour le canapé fixe 3 places MONTMARTRE au design intemporel, il s’adapte parfaitemenet à votre interieur pour y apporter beaucoup de style. Ses pieds en bois et son tissu effet velours créeront une ambiance cosy et chaleureuse.</v>
          </cell>
          <cell r="R179"/>
          <cell r="S179" t="str">
            <v>Adoptez les canapés de la collection MONTMARTRE ! Son design vintage très tendance et ses lignes épurées apporteront du charme et du cachet à votre salon.</v>
          </cell>
          <cell r="T179" t="str">
            <v>Pieds en bois</v>
          </cell>
          <cell r="U179" t="str">
            <v>Tissu doux</v>
          </cell>
          <cell r="V179" t="str">
            <v>Coussins de déco offert</v>
          </cell>
          <cell r="W179"/>
          <cell r="X179"/>
          <cell r="Y179" t="str">
            <v>Pologne</v>
          </cell>
          <cell r="Z179"/>
          <cell r="AA179" t="str">
            <v>mousse HR 30 kg/m3 et ouate 150 g/m2</v>
          </cell>
          <cell r="AB179" t="str">
            <v>coussins remplis de flocons de fibres siliconées</v>
          </cell>
          <cell r="AC179"/>
          <cell r="AD179" t="str">
            <v>-</v>
          </cell>
          <cell r="AE179" t="str">
            <v>-</v>
          </cell>
          <cell r="AF179"/>
          <cell r="AG179"/>
          <cell r="AH179" t="str">
            <v>-</v>
          </cell>
          <cell r="AI179" t="str">
            <v>Bois</v>
          </cell>
          <cell r="AJ179">
            <v>196</v>
          </cell>
          <cell r="AK179"/>
          <cell r="AL179"/>
          <cell r="AM179">
            <v>42</v>
          </cell>
          <cell r="AN179"/>
          <cell r="AO179"/>
          <cell r="AP179">
            <v>67</v>
          </cell>
          <cell r="AQ179">
            <v>8.5</v>
          </cell>
          <cell r="AR179">
            <v>46</v>
          </cell>
          <cell r="AS179">
            <v>60</v>
          </cell>
          <cell r="AT179"/>
          <cell r="AU179"/>
          <cell r="AV179">
            <v>14</v>
          </cell>
          <cell r="AW179"/>
          <cell r="AX179" t="str">
            <v>NON</v>
          </cell>
          <cell r="AY179"/>
          <cell r="AZ179" t="str">
            <v>NON</v>
          </cell>
          <cell r="BA179"/>
          <cell r="BB179"/>
          <cell r="BC179"/>
          <cell r="BD179"/>
          <cell r="BE179"/>
          <cell r="BF179"/>
          <cell r="BG179"/>
          <cell r="BH179" t="str">
            <v>NON</v>
          </cell>
          <cell r="BI179" t="str">
            <v>Assise : HR mousse polyruréthane et ouate
Dossier : flocons de fibres siliconées</v>
          </cell>
          <cell r="BJ179" t="str">
            <v>Assise: 30KG/M3</v>
          </cell>
          <cell r="BK179">
            <v>214</v>
          </cell>
          <cell r="BL179">
            <v>96</v>
          </cell>
          <cell r="BM179">
            <v>86</v>
          </cell>
          <cell r="BN179"/>
          <cell r="BO179">
            <v>56.8</v>
          </cell>
          <cell r="BP179">
            <v>59.2</v>
          </cell>
          <cell r="BQ179"/>
          <cell r="BR179">
            <v>1.07</v>
          </cell>
          <cell r="BS179">
            <v>1</v>
          </cell>
          <cell r="BT179">
            <v>215</v>
          </cell>
          <cell r="BU179">
            <v>52</v>
          </cell>
          <cell r="BV179">
            <v>96</v>
          </cell>
          <cell r="BW179">
            <v>59.2</v>
          </cell>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cell r="CV179">
            <v>295</v>
          </cell>
        </row>
        <row r="180">
          <cell r="C180">
            <v>3666270062611</v>
          </cell>
          <cell r="D180"/>
          <cell r="E180" t="str">
            <v>TASOS</v>
          </cell>
          <cell r="F180" t="str">
            <v>MONTMARTRE</v>
          </cell>
          <cell r="G180" t="str">
            <v>FJORD 77</v>
          </cell>
          <cell r="H180" t="str">
            <v>Kaki</v>
          </cell>
          <cell r="I180" t="str">
            <v>Tissu</v>
          </cell>
          <cell r="J180"/>
          <cell r="K180"/>
          <cell r="L180"/>
          <cell r="M180"/>
          <cell r="N180" t="str">
            <v>Vintage</v>
          </cell>
          <cell r="O180" t="str">
            <v>Canapé 3 places</v>
          </cell>
          <cell r="P180" t="str">
            <v>Canapé droit fixe 3 places MONTMARTRE</v>
          </cell>
          <cell r="Q180" t="str">
            <v>Craquez pour le canapé fixe 3 places MONTMARTRE au design intemporel, il s’adapte parfaitemenet à votre interieur pour y apporter beaucoup de style. Ses pieds en bois et son tissu effet velours créeront une ambiance cosy et chaleureuse.</v>
          </cell>
          <cell r="R180"/>
          <cell r="S180" t="str">
            <v>Adoptez les canapés de la collection MONTMARTRE ! Son design vintage très tendance et ses lignes épurées apporteront du charme et du cachet à votre salon.</v>
          </cell>
          <cell r="T180" t="str">
            <v>Pieds en bois</v>
          </cell>
          <cell r="U180" t="str">
            <v>Tissu doux</v>
          </cell>
          <cell r="V180" t="str">
            <v>Coussins de déco offert</v>
          </cell>
          <cell r="W180"/>
          <cell r="X180"/>
          <cell r="Y180" t="str">
            <v>Pologne</v>
          </cell>
          <cell r="Z180"/>
          <cell r="AA180" t="str">
            <v>mousse HR 30 kg/m3 et ouate 150 g/m2</v>
          </cell>
          <cell r="AB180" t="str">
            <v>coussins remplis de flocons de fibres siliconées</v>
          </cell>
          <cell r="AC180"/>
          <cell r="AD180" t="str">
            <v>-</v>
          </cell>
          <cell r="AE180" t="str">
            <v>-</v>
          </cell>
          <cell r="AF180"/>
          <cell r="AG180"/>
          <cell r="AH180" t="str">
            <v>-</v>
          </cell>
          <cell r="AI180" t="str">
            <v>Bois</v>
          </cell>
          <cell r="AJ180">
            <v>196</v>
          </cell>
          <cell r="AK180"/>
          <cell r="AL180"/>
          <cell r="AM180">
            <v>42</v>
          </cell>
          <cell r="AN180"/>
          <cell r="AO180"/>
          <cell r="AP180">
            <v>67</v>
          </cell>
          <cell r="AQ180">
            <v>8.5</v>
          </cell>
          <cell r="AR180">
            <v>46</v>
          </cell>
          <cell r="AS180">
            <v>60</v>
          </cell>
          <cell r="AT180"/>
          <cell r="AU180"/>
          <cell r="AV180">
            <v>14</v>
          </cell>
          <cell r="AW180"/>
          <cell r="AX180" t="str">
            <v>NON</v>
          </cell>
          <cell r="AY180"/>
          <cell r="AZ180" t="str">
            <v>NON</v>
          </cell>
          <cell r="BA180"/>
          <cell r="BB180"/>
          <cell r="BC180"/>
          <cell r="BD180"/>
          <cell r="BE180"/>
          <cell r="BF180"/>
          <cell r="BG180"/>
          <cell r="BH180" t="str">
            <v>NON</v>
          </cell>
          <cell r="BI180" t="str">
            <v>Assise : HR mousse polyruréthane et ouate
Dossier : flocons de fibres siliconées</v>
          </cell>
          <cell r="BJ180" t="str">
            <v>Assise: 30KG/M3</v>
          </cell>
          <cell r="BK180">
            <v>214</v>
          </cell>
          <cell r="BL180">
            <v>96</v>
          </cell>
          <cell r="BM180">
            <v>86</v>
          </cell>
          <cell r="BN180"/>
          <cell r="BO180">
            <v>56.8</v>
          </cell>
          <cell r="BP180">
            <v>59.2</v>
          </cell>
          <cell r="BQ180"/>
          <cell r="BR180">
            <v>1.07</v>
          </cell>
          <cell r="BS180">
            <v>1</v>
          </cell>
          <cell r="BT180">
            <v>215</v>
          </cell>
          <cell r="BU180">
            <v>52</v>
          </cell>
          <cell r="BV180">
            <v>96</v>
          </cell>
          <cell r="BW180">
            <v>59.2</v>
          </cell>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cell r="CV180">
            <v>295</v>
          </cell>
        </row>
        <row r="181">
          <cell r="C181">
            <v>3666270062635</v>
          </cell>
          <cell r="D181"/>
          <cell r="E181" t="str">
            <v>TASOS</v>
          </cell>
          <cell r="F181" t="str">
            <v>MONTMARTRE</v>
          </cell>
          <cell r="G181" t="str">
            <v>FJORD 66</v>
          </cell>
          <cell r="H181" t="str">
            <v>Ocre</v>
          </cell>
          <cell r="I181" t="str">
            <v>Tissu</v>
          </cell>
          <cell r="J181"/>
          <cell r="K181"/>
          <cell r="L181"/>
          <cell r="M181"/>
          <cell r="N181" t="str">
            <v>Vintage</v>
          </cell>
          <cell r="O181" t="str">
            <v>Canapé 3 places</v>
          </cell>
          <cell r="P181" t="str">
            <v>Canapé droit fixe 3 places MONTMARTRE</v>
          </cell>
          <cell r="Q181" t="str">
            <v>Craquez pour le canapé fixe 3 places MONTMARTRE au design intemporel, il s’adapte parfaitemenet à votre interieur pour y apporter beaucoup de style. Ses pieds en bois et son tissu effet velours créeront une ambiance cosy et chaleureuse.</v>
          </cell>
          <cell r="R181"/>
          <cell r="S181" t="str">
            <v>Adoptez les canapés de la collection MONTMARTRE ! Son design vintage très tendance et ses lignes épurées apporteront du charme et du cachet à votre salon.</v>
          </cell>
          <cell r="T181" t="str">
            <v>Pieds en bois</v>
          </cell>
          <cell r="U181" t="str">
            <v>Tissu doux</v>
          </cell>
          <cell r="V181" t="str">
            <v>Coussins de déco offert</v>
          </cell>
          <cell r="W181"/>
          <cell r="X181"/>
          <cell r="Y181" t="str">
            <v>Pologne</v>
          </cell>
          <cell r="Z181"/>
          <cell r="AA181" t="str">
            <v>mousse HR 30 kg/m3 et ouate 150 g/m2</v>
          </cell>
          <cell r="AB181" t="str">
            <v>coussins remplis de flocons de fibres siliconées</v>
          </cell>
          <cell r="AC181"/>
          <cell r="AD181" t="str">
            <v>-</v>
          </cell>
          <cell r="AE181" t="str">
            <v>-</v>
          </cell>
          <cell r="AF181"/>
          <cell r="AG181"/>
          <cell r="AH181" t="str">
            <v>-</v>
          </cell>
          <cell r="AI181" t="str">
            <v>Bois</v>
          </cell>
          <cell r="AJ181">
            <v>196</v>
          </cell>
          <cell r="AK181"/>
          <cell r="AL181"/>
          <cell r="AM181">
            <v>42</v>
          </cell>
          <cell r="AN181"/>
          <cell r="AO181"/>
          <cell r="AP181">
            <v>67</v>
          </cell>
          <cell r="AQ181">
            <v>8.5</v>
          </cell>
          <cell r="AR181">
            <v>46</v>
          </cell>
          <cell r="AS181">
            <v>60</v>
          </cell>
          <cell r="AT181"/>
          <cell r="AU181"/>
          <cell r="AV181">
            <v>14</v>
          </cell>
          <cell r="AW181"/>
          <cell r="AX181" t="str">
            <v>NON</v>
          </cell>
          <cell r="AY181"/>
          <cell r="AZ181" t="str">
            <v>NON</v>
          </cell>
          <cell r="BA181"/>
          <cell r="BB181"/>
          <cell r="BC181"/>
          <cell r="BD181"/>
          <cell r="BE181"/>
          <cell r="BF181"/>
          <cell r="BG181"/>
          <cell r="BH181" t="str">
            <v>NON</v>
          </cell>
          <cell r="BI181" t="str">
            <v>Assise : HR mousse polyruréthane et ouate
Dossier : flocons de fibres siliconées</v>
          </cell>
          <cell r="BJ181" t="str">
            <v>Assise: 30KG/M3</v>
          </cell>
          <cell r="BK181">
            <v>214</v>
          </cell>
          <cell r="BL181">
            <v>96</v>
          </cell>
          <cell r="BM181">
            <v>86</v>
          </cell>
          <cell r="BN181"/>
          <cell r="BO181">
            <v>56.8</v>
          </cell>
          <cell r="BP181">
            <v>59.2</v>
          </cell>
          <cell r="BQ181"/>
          <cell r="BR181">
            <v>1.07</v>
          </cell>
          <cell r="BS181">
            <v>1</v>
          </cell>
          <cell r="BT181">
            <v>215</v>
          </cell>
          <cell r="BU181">
            <v>52</v>
          </cell>
          <cell r="BV181">
            <v>96</v>
          </cell>
          <cell r="BW181">
            <v>59.2</v>
          </cell>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cell r="CV181">
            <v>295</v>
          </cell>
        </row>
        <row r="182">
          <cell r="C182">
            <v>3666270062642</v>
          </cell>
          <cell r="D182"/>
          <cell r="E182" t="str">
            <v>TASOS</v>
          </cell>
          <cell r="F182" t="str">
            <v>MONTMARTRE</v>
          </cell>
          <cell r="G182" t="str">
            <v>FJORD 86</v>
          </cell>
          <cell r="H182" t="str">
            <v>Bleu</v>
          </cell>
          <cell r="I182" t="str">
            <v>Tissu</v>
          </cell>
          <cell r="J182"/>
          <cell r="K182"/>
          <cell r="L182"/>
          <cell r="M182"/>
          <cell r="N182" t="str">
            <v>Vintage</v>
          </cell>
          <cell r="O182" t="str">
            <v>Canapé 3 places</v>
          </cell>
          <cell r="P182" t="str">
            <v>Canapé droit fixe 3 places MONTMARTRE</v>
          </cell>
          <cell r="Q182" t="str">
            <v>Craquez pour le canapé fixe 3 places MONTMARTRE au design intemporel, il s’adapte parfaitemenet à votre interieur pour y apporter beaucoup de style. Ses pieds en bois et son tissu effet velours créeront une ambiance cosy et chaleureuse.</v>
          </cell>
          <cell r="R182"/>
          <cell r="S182" t="str">
            <v>Adoptez les canapés de la collection MONTMARTRE ! Son design vintage très tendance et ses lignes épurées apporteront du charme et du cachet à votre salon.</v>
          </cell>
          <cell r="T182" t="str">
            <v>Pieds en bois</v>
          </cell>
          <cell r="U182" t="str">
            <v>Tissu doux</v>
          </cell>
          <cell r="V182" t="str">
            <v>Coussins de déco offert</v>
          </cell>
          <cell r="W182"/>
          <cell r="X182"/>
          <cell r="Y182" t="str">
            <v>Pologne</v>
          </cell>
          <cell r="Z182"/>
          <cell r="AA182" t="str">
            <v>mousse HR 30 kg/m3 et ouate 150 g/m2</v>
          </cell>
          <cell r="AB182" t="str">
            <v>coussins remplis de flocons de fibres siliconées</v>
          </cell>
          <cell r="AC182"/>
          <cell r="AD182" t="str">
            <v>-</v>
          </cell>
          <cell r="AE182" t="str">
            <v>-</v>
          </cell>
          <cell r="AF182"/>
          <cell r="AG182"/>
          <cell r="AH182" t="str">
            <v>-</v>
          </cell>
          <cell r="AI182" t="str">
            <v>Bois</v>
          </cell>
          <cell r="AJ182">
            <v>196</v>
          </cell>
          <cell r="AK182"/>
          <cell r="AL182"/>
          <cell r="AM182">
            <v>42</v>
          </cell>
          <cell r="AN182"/>
          <cell r="AO182"/>
          <cell r="AP182">
            <v>67</v>
          </cell>
          <cell r="AQ182">
            <v>8.5</v>
          </cell>
          <cell r="AR182">
            <v>46</v>
          </cell>
          <cell r="AS182">
            <v>60</v>
          </cell>
          <cell r="AT182"/>
          <cell r="AU182"/>
          <cell r="AV182">
            <v>14</v>
          </cell>
          <cell r="AW182"/>
          <cell r="AX182" t="str">
            <v>NON</v>
          </cell>
          <cell r="AY182"/>
          <cell r="AZ182" t="str">
            <v>NON</v>
          </cell>
          <cell r="BA182"/>
          <cell r="BB182"/>
          <cell r="BC182"/>
          <cell r="BD182"/>
          <cell r="BE182"/>
          <cell r="BF182"/>
          <cell r="BG182"/>
          <cell r="BH182" t="str">
            <v>NON</v>
          </cell>
          <cell r="BI182" t="str">
            <v>Assise : HR mousse polyruréthane et ouate
Dossier : flocons de fibres siliconées</v>
          </cell>
          <cell r="BJ182" t="str">
            <v>Assise: 30KG/M3</v>
          </cell>
          <cell r="BK182">
            <v>214</v>
          </cell>
          <cell r="BL182">
            <v>96</v>
          </cell>
          <cell r="BM182">
            <v>86</v>
          </cell>
          <cell r="BN182"/>
          <cell r="BO182">
            <v>56.8</v>
          </cell>
          <cell r="BP182">
            <v>59.2</v>
          </cell>
          <cell r="BQ182"/>
          <cell r="BR182">
            <v>1.07</v>
          </cell>
          <cell r="BS182">
            <v>1</v>
          </cell>
          <cell r="BT182">
            <v>215</v>
          </cell>
          <cell r="BU182">
            <v>52</v>
          </cell>
          <cell r="BV182">
            <v>96</v>
          </cell>
          <cell r="BW182">
            <v>59.2</v>
          </cell>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cell r="CV182">
            <v>295</v>
          </cell>
        </row>
        <row r="183">
          <cell r="C183">
            <v>3666270062628</v>
          </cell>
          <cell r="D183"/>
          <cell r="E183" t="str">
            <v>TASOS</v>
          </cell>
          <cell r="F183" t="str">
            <v>MONTMARTRE</v>
          </cell>
          <cell r="G183" t="str">
            <v>FJORD 15</v>
          </cell>
          <cell r="H183" t="str">
            <v>Gris</v>
          </cell>
          <cell r="I183" t="str">
            <v>Tissu</v>
          </cell>
          <cell r="J183"/>
          <cell r="K183"/>
          <cell r="L183"/>
          <cell r="M183"/>
          <cell r="N183" t="str">
            <v>Vintage</v>
          </cell>
          <cell r="O183" t="str">
            <v>Canapé 3 places</v>
          </cell>
          <cell r="P183" t="str">
            <v>Canapé droit fixe 3 places MONTMARTRE</v>
          </cell>
          <cell r="Q183" t="str">
            <v>Craquez pour le canapé fixe 3 places MONTMARTRE au design intemporel, il s’adapte parfaitemenet à votre interieur pour y apporter beaucoup de style. Ses pieds en bois et son tissu effet velours créeront une ambiance cosy et chaleureuse.</v>
          </cell>
          <cell r="R183"/>
          <cell r="S183" t="str">
            <v>Adoptez les canapés de la collection MONTMARTRE ! Son design vintage très tendance et ses lignes épurées apporteront du charme et du cachet à votre salon.</v>
          </cell>
          <cell r="T183" t="str">
            <v>Pieds en bois</v>
          </cell>
          <cell r="U183" t="str">
            <v>Tissu doux</v>
          </cell>
          <cell r="V183" t="str">
            <v>Coussins de déco offert</v>
          </cell>
          <cell r="W183"/>
          <cell r="X183"/>
          <cell r="Y183" t="str">
            <v>Pologne</v>
          </cell>
          <cell r="Z183"/>
          <cell r="AA183" t="str">
            <v>mousse HR 30 kg/m3 et ouate 150 g/m2</v>
          </cell>
          <cell r="AB183" t="str">
            <v>coussins remplis de flocons de fibres siliconées</v>
          </cell>
          <cell r="AC183"/>
          <cell r="AD183" t="str">
            <v>-</v>
          </cell>
          <cell r="AE183" t="str">
            <v>-</v>
          </cell>
          <cell r="AF183"/>
          <cell r="AG183"/>
          <cell r="AH183" t="str">
            <v>-</v>
          </cell>
          <cell r="AI183" t="str">
            <v>Bois</v>
          </cell>
          <cell r="AJ183">
            <v>196</v>
          </cell>
          <cell r="AK183"/>
          <cell r="AL183"/>
          <cell r="AM183">
            <v>42</v>
          </cell>
          <cell r="AN183"/>
          <cell r="AO183"/>
          <cell r="AP183">
            <v>67</v>
          </cell>
          <cell r="AQ183">
            <v>8.5</v>
          </cell>
          <cell r="AR183">
            <v>46</v>
          </cell>
          <cell r="AS183">
            <v>60</v>
          </cell>
          <cell r="AT183"/>
          <cell r="AU183"/>
          <cell r="AV183">
            <v>14</v>
          </cell>
          <cell r="AW183"/>
          <cell r="AX183" t="str">
            <v>NON</v>
          </cell>
          <cell r="AY183"/>
          <cell r="AZ183" t="str">
            <v>NON</v>
          </cell>
          <cell r="BA183"/>
          <cell r="BB183"/>
          <cell r="BC183"/>
          <cell r="BD183"/>
          <cell r="BE183"/>
          <cell r="BF183"/>
          <cell r="BG183"/>
          <cell r="BH183" t="str">
            <v>NON</v>
          </cell>
          <cell r="BI183" t="str">
            <v>Assise : HR mousse polyruréthane et ouate
Dossier : flocons de fibres siliconées</v>
          </cell>
          <cell r="BJ183" t="str">
            <v>Assise: 30KG/M3</v>
          </cell>
          <cell r="BK183">
            <v>214</v>
          </cell>
          <cell r="BL183">
            <v>96</v>
          </cell>
          <cell r="BM183">
            <v>86</v>
          </cell>
          <cell r="BN183"/>
          <cell r="BO183">
            <v>56.8</v>
          </cell>
          <cell r="BP183">
            <v>59.2</v>
          </cell>
          <cell r="BQ183"/>
          <cell r="BR183">
            <v>1.07</v>
          </cell>
          <cell r="BS183">
            <v>1</v>
          </cell>
          <cell r="BT183">
            <v>215</v>
          </cell>
          <cell r="BU183">
            <v>52</v>
          </cell>
          <cell r="BV183">
            <v>96</v>
          </cell>
          <cell r="BW183">
            <v>59.2</v>
          </cell>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cell r="CV183">
            <v>295</v>
          </cell>
        </row>
        <row r="184">
          <cell r="C184">
            <v>3666270062499</v>
          </cell>
          <cell r="D184"/>
          <cell r="E184" t="str">
            <v>TASOS</v>
          </cell>
          <cell r="F184" t="str">
            <v>MONTMARTRE</v>
          </cell>
          <cell r="G184" t="str">
            <v>FJORD 23</v>
          </cell>
          <cell r="H184" t="str">
            <v>Beige</v>
          </cell>
          <cell r="I184" t="str">
            <v>Tissu</v>
          </cell>
          <cell r="J184"/>
          <cell r="K184"/>
          <cell r="L184"/>
          <cell r="M184"/>
          <cell r="N184" t="str">
            <v>Vintage</v>
          </cell>
          <cell r="O184" t="str">
            <v>Canapé 2+3 places</v>
          </cell>
          <cell r="P184"/>
          <cell r="Q184" t="str">
            <v>Craquez pour le canapé  MONTMARTRE au design intemporel, il s’adapte parfaitemenet à votre interieur pour y apporter beaucoup de style. Ses pieds en bois et son tissu effet velours créeront une ambiance cosy et chaleureuse.</v>
          </cell>
          <cell r="R184"/>
          <cell r="S184" t="str">
            <v>Adoptez les canapés de la collection MONTMARTRE ! Son design vintage très tendance et ses lignes épurées apporteront du charme et du cachet à votre salon.</v>
          </cell>
          <cell r="T184" t="str">
            <v>Pieds en bois</v>
          </cell>
          <cell r="U184" t="str">
            <v>Tissu doux</v>
          </cell>
          <cell r="V184" t="str">
            <v>Coussins de déco offert</v>
          </cell>
          <cell r="W184"/>
          <cell r="X184"/>
          <cell r="Y184" t="str">
            <v>Pologne</v>
          </cell>
          <cell r="Z184"/>
          <cell r="AA184" t="str">
            <v>mousse HR 30 kg/m3 et ouate 150 g/m2</v>
          </cell>
          <cell r="AB184" t="str">
            <v>coussins remplis de flocons de fibres siliconées</v>
          </cell>
          <cell r="AC184"/>
          <cell r="AD184" t="str">
            <v>-</v>
          </cell>
          <cell r="AE184" t="str">
            <v>-</v>
          </cell>
          <cell r="AF184"/>
          <cell r="AG184"/>
          <cell r="AH184" t="str">
            <v>-</v>
          </cell>
          <cell r="AI184" t="str">
            <v>Bois</v>
          </cell>
          <cell r="AJ184" t="str">
            <v>2 places - 140             3 places - 196</v>
          </cell>
          <cell r="AK184"/>
          <cell r="AL184"/>
          <cell r="AM184">
            <v>42</v>
          </cell>
          <cell r="AN184"/>
          <cell r="AO184"/>
          <cell r="AP184">
            <v>67</v>
          </cell>
          <cell r="AQ184">
            <v>8.5</v>
          </cell>
          <cell r="AR184">
            <v>46</v>
          </cell>
          <cell r="AS184">
            <v>60</v>
          </cell>
          <cell r="AT184"/>
          <cell r="AU184"/>
          <cell r="AV184">
            <v>14</v>
          </cell>
          <cell r="AW184"/>
          <cell r="AX184" t="str">
            <v>NON</v>
          </cell>
          <cell r="AY184"/>
          <cell r="AZ184" t="str">
            <v>NON</v>
          </cell>
          <cell r="BA184"/>
          <cell r="BB184"/>
          <cell r="BC184"/>
          <cell r="BD184"/>
          <cell r="BE184"/>
          <cell r="BF184"/>
          <cell r="BG184"/>
          <cell r="BH184" t="str">
            <v>NON</v>
          </cell>
          <cell r="BI184" t="str">
            <v>Assise : HR mousse polyruréthane et ouate
Dossier : flocons de fibres siliconées</v>
          </cell>
          <cell r="BJ184" t="str">
            <v>Assise: 30KG/M3</v>
          </cell>
          <cell r="BK184" t="str">
            <v>2 places - 159 3 places - 214</v>
          </cell>
          <cell r="BL184">
            <v>96</v>
          </cell>
          <cell r="BM184">
            <v>86</v>
          </cell>
          <cell r="BN184"/>
          <cell r="BO184">
            <v>103.2</v>
          </cell>
          <cell r="BP184">
            <v>108</v>
          </cell>
          <cell r="BQ184"/>
          <cell r="BR184">
            <v>1.91</v>
          </cell>
          <cell r="BS184">
            <v>2</v>
          </cell>
          <cell r="BT184">
            <v>161</v>
          </cell>
          <cell r="BU184">
            <v>54</v>
          </cell>
          <cell r="BV184">
            <v>97</v>
          </cell>
          <cell r="BW184">
            <v>48.8</v>
          </cell>
          <cell r="BX184">
            <v>215</v>
          </cell>
          <cell r="BY184">
            <v>52</v>
          </cell>
          <cell r="BZ184">
            <v>96</v>
          </cell>
          <cell r="CA184">
            <v>59.2</v>
          </cell>
          <cell r="CB184"/>
          <cell r="CC184"/>
          <cell r="CD184"/>
          <cell r="CE184"/>
          <cell r="CF184"/>
          <cell r="CG184"/>
          <cell r="CH184"/>
          <cell r="CI184"/>
          <cell r="CJ184"/>
          <cell r="CK184"/>
          <cell r="CL184"/>
          <cell r="CM184"/>
          <cell r="CN184"/>
          <cell r="CO184"/>
          <cell r="CP184"/>
          <cell r="CQ184"/>
          <cell r="CR184"/>
          <cell r="CS184"/>
          <cell r="CT184"/>
          <cell r="CU184"/>
          <cell r="CV184">
            <v>563</v>
          </cell>
        </row>
        <row r="185">
          <cell r="C185">
            <v>3666270062468</v>
          </cell>
          <cell r="D185"/>
          <cell r="E185" t="str">
            <v>TASOS</v>
          </cell>
          <cell r="F185" t="str">
            <v>MONTMARTRE</v>
          </cell>
          <cell r="G185" t="str">
            <v>FJORD 77</v>
          </cell>
          <cell r="H185" t="str">
            <v>Kaki</v>
          </cell>
          <cell r="I185" t="str">
            <v>Tissu</v>
          </cell>
          <cell r="J185"/>
          <cell r="K185"/>
          <cell r="L185"/>
          <cell r="M185"/>
          <cell r="N185" t="str">
            <v>Vintage</v>
          </cell>
          <cell r="O185" t="str">
            <v>Canapé 2+3 places</v>
          </cell>
          <cell r="P185"/>
          <cell r="Q185" t="str">
            <v>Craquez pour le canapé  MONTMARTRE au design intemporel, il s’adapte parfaitemenet à votre interieur pour y apporter beaucoup de style. Ses pieds en bois et son tissu effet velours créeront une ambiance cosy et chaleureuse.</v>
          </cell>
          <cell r="R185"/>
          <cell r="S185" t="str">
            <v>Adoptez les canapés de la collection MONTMARTRE ! Son design vintage très tendance et ses lignes épurées apporteront du charme et du cachet à votre salon.</v>
          </cell>
          <cell r="T185" t="str">
            <v>Pieds en bois</v>
          </cell>
          <cell r="U185" t="str">
            <v>Tissu doux</v>
          </cell>
          <cell r="V185" t="str">
            <v>Coussins de déco offert</v>
          </cell>
          <cell r="W185"/>
          <cell r="X185"/>
          <cell r="Y185" t="str">
            <v>Pologne</v>
          </cell>
          <cell r="Z185"/>
          <cell r="AA185" t="str">
            <v>mousse HR 30 kg/m3 et ouate 150 g/m2</v>
          </cell>
          <cell r="AB185" t="str">
            <v>coussins remplis de flocons de fibres siliconées</v>
          </cell>
          <cell r="AC185"/>
          <cell r="AD185" t="str">
            <v>-</v>
          </cell>
          <cell r="AE185" t="str">
            <v>-</v>
          </cell>
          <cell r="AF185"/>
          <cell r="AG185"/>
          <cell r="AH185" t="str">
            <v>-</v>
          </cell>
          <cell r="AI185" t="str">
            <v>Bois</v>
          </cell>
          <cell r="AJ185" t="str">
            <v>2 places - 140             3 places - 196</v>
          </cell>
          <cell r="AK185"/>
          <cell r="AL185"/>
          <cell r="AM185">
            <v>42</v>
          </cell>
          <cell r="AN185"/>
          <cell r="AO185"/>
          <cell r="AP185">
            <v>67</v>
          </cell>
          <cell r="AQ185">
            <v>8.5</v>
          </cell>
          <cell r="AR185">
            <v>46</v>
          </cell>
          <cell r="AS185">
            <v>60</v>
          </cell>
          <cell r="AT185"/>
          <cell r="AU185"/>
          <cell r="AV185">
            <v>14</v>
          </cell>
          <cell r="AW185"/>
          <cell r="AX185" t="str">
            <v>NON</v>
          </cell>
          <cell r="AY185"/>
          <cell r="AZ185" t="str">
            <v>NON</v>
          </cell>
          <cell r="BA185"/>
          <cell r="BB185"/>
          <cell r="BC185"/>
          <cell r="BD185"/>
          <cell r="BE185"/>
          <cell r="BF185"/>
          <cell r="BG185"/>
          <cell r="BH185" t="str">
            <v>NON</v>
          </cell>
          <cell r="BI185" t="str">
            <v>Assise : HR mousse polyruréthane et ouate
Dossier : flocons de fibres siliconées</v>
          </cell>
          <cell r="BJ185" t="str">
            <v>Assise: 30KG/M3</v>
          </cell>
          <cell r="BK185" t="str">
            <v>2 places - 159 3 places - 214</v>
          </cell>
          <cell r="BL185">
            <v>96</v>
          </cell>
          <cell r="BM185">
            <v>86</v>
          </cell>
          <cell r="BN185"/>
          <cell r="BO185">
            <v>103.2</v>
          </cell>
          <cell r="BP185">
            <v>108</v>
          </cell>
          <cell r="BQ185"/>
          <cell r="BR185">
            <v>1.91</v>
          </cell>
          <cell r="BS185">
            <v>2</v>
          </cell>
          <cell r="BT185">
            <v>161</v>
          </cell>
          <cell r="BU185">
            <v>54</v>
          </cell>
          <cell r="BV185">
            <v>97</v>
          </cell>
          <cell r="BW185">
            <v>48.8</v>
          </cell>
          <cell r="BX185">
            <v>215</v>
          </cell>
          <cell r="BY185">
            <v>52</v>
          </cell>
          <cell r="BZ185">
            <v>96</v>
          </cell>
          <cell r="CA185">
            <v>59.2</v>
          </cell>
          <cell r="CB185"/>
          <cell r="CC185"/>
          <cell r="CD185"/>
          <cell r="CE185"/>
          <cell r="CF185"/>
          <cell r="CG185"/>
          <cell r="CH185"/>
          <cell r="CI185"/>
          <cell r="CJ185"/>
          <cell r="CK185"/>
          <cell r="CL185"/>
          <cell r="CM185"/>
          <cell r="CN185"/>
          <cell r="CO185"/>
          <cell r="CP185"/>
          <cell r="CQ185"/>
          <cell r="CR185"/>
          <cell r="CS185"/>
          <cell r="CT185"/>
          <cell r="CU185"/>
          <cell r="CV185">
            <v>563</v>
          </cell>
        </row>
        <row r="186">
          <cell r="C186">
            <v>3666270062451</v>
          </cell>
          <cell r="D186"/>
          <cell r="E186" t="str">
            <v>TASOS</v>
          </cell>
          <cell r="F186" t="str">
            <v>MONTMARTRE</v>
          </cell>
          <cell r="G186" t="str">
            <v>FJORD 66</v>
          </cell>
          <cell r="H186" t="str">
            <v>Ocre</v>
          </cell>
          <cell r="I186" t="str">
            <v>Tissu</v>
          </cell>
          <cell r="J186"/>
          <cell r="K186"/>
          <cell r="L186"/>
          <cell r="M186"/>
          <cell r="N186" t="str">
            <v>Vintage</v>
          </cell>
          <cell r="O186" t="str">
            <v>Canapé 2+3 places</v>
          </cell>
          <cell r="P186"/>
          <cell r="Q186" t="str">
            <v>Craquez pour le canapé  MONTMARTRE au design intemporel, il s’adapte parfaitemenet à votre interieur pour y apporter beaucoup de style. Ses pieds en bois et son tissu effet velours créeront une ambiance cosy et chaleureuse.</v>
          </cell>
          <cell r="R186"/>
          <cell r="S186" t="str">
            <v>Adoptez les canapés de la collection MONTMARTRE ! Son design vintage très tendance et ses lignes épurées apporteront du charme et du cachet à votre salon.</v>
          </cell>
          <cell r="T186" t="str">
            <v>Pieds en bois</v>
          </cell>
          <cell r="U186" t="str">
            <v>Tissu doux</v>
          </cell>
          <cell r="V186" t="str">
            <v>Coussins de déco offert</v>
          </cell>
          <cell r="W186"/>
          <cell r="X186"/>
          <cell r="Y186" t="str">
            <v>Pologne</v>
          </cell>
          <cell r="Z186"/>
          <cell r="AA186" t="str">
            <v>mousse HR 30 kg/m3 et ouate 150 g/m2</v>
          </cell>
          <cell r="AB186" t="str">
            <v>coussins remplis de flocons de fibres siliconées</v>
          </cell>
          <cell r="AC186"/>
          <cell r="AD186" t="str">
            <v>-</v>
          </cell>
          <cell r="AE186" t="str">
            <v>-</v>
          </cell>
          <cell r="AF186"/>
          <cell r="AG186"/>
          <cell r="AH186" t="str">
            <v>-</v>
          </cell>
          <cell r="AI186" t="str">
            <v>Bois</v>
          </cell>
          <cell r="AJ186" t="str">
            <v>2 places - 140             3 places - 196</v>
          </cell>
          <cell r="AK186"/>
          <cell r="AL186"/>
          <cell r="AM186">
            <v>42</v>
          </cell>
          <cell r="AN186"/>
          <cell r="AO186"/>
          <cell r="AP186">
            <v>67</v>
          </cell>
          <cell r="AQ186">
            <v>8.5</v>
          </cell>
          <cell r="AR186">
            <v>46</v>
          </cell>
          <cell r="AS186">
            <v>60</v>
          </cell>
          <cell r="AT186"/>
          <cell r="AU186"/>
          <cell r="AV186">
            <v>14</v>
          </cell>
          <cell r="AW186"/>
          <cell r="AX186" t="str">
            <v>NON</v>
          </cell>
          <cell r="AY186"/>
          <cell r="AZ186" t="str">
            <v>NON</v>
          </cell>
          <cell r="BA186"/>
          <cell r="BB186"/>
          <cell r="BC186"/>
          <cell r="BD186"/>
          <cell r="BE186"/>
          <cell r="BF186"/>
          <cell r="BG186"/>
          <cell r="BH186" t="str">
            <v>NON</v>
          </cell>
          <cell r="BI186" t="str">
            <v>Assise : HR mousse polyruréthane et ouate
Dossier : flocons de fibres siliconées</v>
          </cell>
          <cell r="BJ186" t="str">
            <v>Assise: 30KG/M3</v>
          </cell>
          <cell r="BK186" t="str">
            <v>2 places - 159 3 places - 214</v>
          </cell>
          <cell r="BL186">
            <v>96</v>
          </cell>
          <cell r="BM186">
            <v>86</v>
          </cell>
          <cell r="BN186"/>
          <cell r="BO186">
            <v>103.2</v>
          </cell>
          <cell r="BP186">
            <v>108</v>
          </cell>
          <cell r="BQ186"/>
          <cell r="BR186">
            <v>1.91</v>
          </cell>
          <cell r="BS186">
            <v>2</v>
          </cell>
          <cell r="BT186">
            <v>161</v>
          </cell>
          <cell r="BU186">
            <v>54</v>
          </cell>
          <cell r="BV186">
            <v>97</v>
          </cell>
          <cell r="BW186">
            <v>48.8</v>
          </cell>
          <cell r="BX186">
            <v>215</v>
          </cell>
          <cell r="BY186">
            <v>52</v>
          </cell>
          <cell r="BZ186">
            <v>96</v>
          </cell>
          <cell r="CA186">
            <v>59.2</v>
          </cell>
          <cell r="CB186"/>
          <cell r="CC186"/>
          <cell r="CD186"/>
          <cell r="CE186"/>
          <cell r="CF186"/>
          <cell r="CG186"/>
          <cell r="CH186"/>
          <cell r="CI186"/>
          <cell r="CJ186"/>
          <cell r="CK186"/>
          <cell r="CL186"/>
          <cell r="CM186"/>
          <cell r="CN186"/>
          <cell r="CO186"/>
          <cell r="CP186"/>
          <cell r="CQ186"/>
          <cell r="CR186"/>
          <cell r="CS186"/>
          <cell r="CT186"/>
          <cell r="CU186"/>
          <cell r="CV186">
            <v>563</v>
          </cell>
        </row>
        <row r="187">
          <cell r="C187">
            <v>3666270062475</v>
          </cell>
          <cell r="D187"/>
          <cell r="E187" t="str">
            <v>TASOS</v>
          </cell>
          <cell r="F187" t="str">
            <v>MONTMARTRE</v>
          </cell>
          <cell r="G187" t="str">
            <v>FJORD 86</v>
          </cell>
          <cell r="H187" t="str">
            <v>Bleu</v>
          </cell>
          <cell r="I187" t="str">
            <v>Tissu</v>
          </cell>
          <cell r="J187"/>
          <cell r="K187"/>
          <cell r="L187"/>
          <cell r="M187"/>
          <cell r="N187" t="str">
            <v>Vintage</v>
          </cell>
          <cell r="O187" t="str">
            <v>Canapé 2+3 places</v>
          </cell>
          <cell r="P187"/>
          <cell r="Q187" t="str">
            <v>Craquez pour le canapé  MONTMARTRE au design intemporel, il s’adapte parfaitemenet à votre interieur pour y apporter beaucoup de style. Ses pieds en bois et son tissu effet velours créeront une ambiance cosy et chaleureuse.</v>
          </cell>
          <cell r="R187"/>
          <cell r="S187" t="str">
            <v>Adoptez les canapés de la collection MONTMARTRE ! Son design vintage très tendance et ses lignes épurées apporteront du charme et du cachet à votre salon.</v>
          </cell>
          <cell r="T187" t="str">
            <v>Pieds en bois</v>
          </cell>
          <cell r="U187" t="str">
            <v>Tissu doux</v>
          </cell>
          <cell r="V187" t="str">
            <v>Coussins de déco offert</v>
          </cell>
          <cell r="W187"/>
          <cell r="X187"/>
          <cell r="Y187" t="str">
            <v>Pologne</v>
          </cell>
          <cell r="Z187"/>
          <cell r="AA187" t="str">
            <v>mousse HR 30 kg/m3 et ouate 150 g/m2</v>
          </cell>
          <cell r="AB187" t="str">
            <v>coussins remplis de flocons de fibres siliconées</v>
          </cell>
          <cell r="AC187"/>
          <cell r="AD187" t="str">
            <v>-</v>
          </cell>
          <cell r="AE187" t="str">
            <v>-</v>
          </cell>
          <cell r="AF187"/>
          <cell r="AG187"/>
          <cell r="AH187" t="str">
            <v>-</v>
          </cell>
          <cell r="AI187" t="str">
            <v>Bois</v>
          </cell>
          <cell r="AJ187" t="str">
            <v>2 places - 140             3 places - 196</v>
          </cell>
          <cell r="AK187"/>
          <cell r="AL187"/>
          <cell r="AM187">
            <v>42</v>
          </cell>
          <cell r="AN187"/>
          <cell r="AO187"/>
          <cell r="AP187">
            <v>67</v>
          </cell>
          <cell r="AQ187">
            <v>8.5</v>
          </cell>
          <cell r="AR187">
            <v>46</v>
          </cell>
          <cell r="AS187">
            <v>60</v>
          </cell>
          <cell r="AT187"/>
          <cell r="AU187"/>
          <cell r="AV187">
            <v>14</v>
          </cell>
          <cell r="AW187"/>
          <cell r="AX187" t="str">
            <v>NON</v>
          </cell>
          <cell r="AY187"/>
          <cell r="AZ187" t="str">
            <v>NON</v>
          </cell>
          <cell r="BA187"/>
          <cell r="BB187"/>
          <cell r="BC187"/>
          <cell r="BD187"/>
          <cell r="BE187"/>
          <cell r="BF187"/>
          <cell r="BG187"/>
          <cell r="BH187" t="str">
            <v>NON</v>
          </cell>
          <cell r="BI187" t="str">
            <v>Assise : HR mousse polyruréthane et ouate
Dossier : flocons de fibres siliconées</v>
          </cell>
          <cell r="BJ187" t="str">
            <v>Assise: 30KG/M3</v>
          </cell>
          <cell r="BK187" t="str">
            <v>2 places - 159 3 places - 214</v>
          </cell>
          <cell r="BL187">
            <v>96</v>
          </cell>
          <cell r="BM187">
            <v>86</v>
          </cell>
          <cell r="BN187"/>
          <cell r="BO187">
            <v>103.2</v>
          </cell>
          <cell r="BP187">
            <v>108</v>
          </cell>
          <cell r="BQ187"/>
          <cell r="BR187">
            <v>1.91</v>
          </cell>
          <cell r="BS187">
            <v>2</v>
          </cell>
          <cell r="BT187">
            <v>161</v>
          </cell>
          <cell r="BU187">
            <v>54</v>
          </cell>
          <cell r="BV187">
            <v>97</v>
          </cell>
          <cell r="BW187">
            <v>48.8</v>
          </cell>
          <cell r="BX187">
            <v>215</v>
          </cell>
          <cell r="BY187">
            <v>52</v>
          </cell>
          <cell r="BZ187">
            <v>96</v>
          </cell>
          <cell r="CA187">
            <v>59.2</v>
          </cell>
          <cell r="CB187"/>
          <cell r="CC187"/>
          <cell r="CD187"/>
          <cell r="CE187"/>
          <cell r="CF187"/>
          <cell r="CG187"/>
          <cell r="CH187"/>
          <cell r="CI187"/>
          <cell r="CJ187"/>
          <cell r="CK187"/>
          <cell r="CL187"/>
          <cell r="CM187"/>
          <cell r="CN187"/>
          <cell r="CO187"/>
          <cell r="CP187"/>
          <cell r="CQ187"/>
          <cell r="CR187"/>
          <cell r="CS187"/>
          <cell r="CT187"/>
          <cell r="CU187"/>
          <cell r="CV187">
            <v>563</v>
          </cell>
        </row>
        <row r="188">
          <cell r="C188">
            <v>3666270062482</v>
          </cell>
          <cell r="D188"/>
          <cell r="E188" t="str">
            <v>TASOS</v>
          </cell>
          <cell r="F188" t="str">
            <v>MONTMARTRE</v>
          </cell>
          <cell r="G188" t="str">
            <v>FJORD 15</v>
          </cell>
          <cell r="H188" t="str">
            <v>Gris</v>
          </cell>
          <cell r="I188" t="str">
            <v>Tissu</v>
          </cell>
          <cell r="J188"/>
          <cell r="K188"/>
          <cell r="L188"/>
          <cell r="M188"/>
          <cell r="N188" t="str">
            <v>Vintage</v>
          </cell>
          <cell r="O188" t="str">
            <v>Canapé 2+3 places</v>
          </cell>
          <cell r="P188"/>
          <cell r="Q188" t="str">
            <v>Craquez pour le canapé  MONTMARTRE au design intemporel, il s’adapte parfaitemenet à votre interieur pour y apporter beaucoup de style. Ses pieds en bois et son tissu effet velours créeront une ambiance cosy et chaleureuse.</v>
          </cell>
          <cell r="R188"/>
          <cell r="S188" t="str">
            <v>Adoptez les canapés de la collection MONTMARTRE ! Son design vintage très tendance et ses lignes épurées apporteront du charme et du cachet à votre salon.</v>
          </cell>
          <cell r="T188" t="str">
            <v>Pieds en bois</v>
          </cell>
          <cell r="U188" t="str">
            <v>Tissu doux</v>
          </cell>
          <cell r="V188" t="str">
            <v>Coussins de déco offert</v>
          </cell>
          <cell r="W188"/>
          <cell r="X188"/>
          <cell r="Y188" t="str">
            <v>Pologne</v>
          </cell>
          <cell r="Z188"/>
          <cell r="AA188" t="str">
            <v>mousse HR 30 kg/m3 et ouate 150 g/m2</v>
          </cell>
          <cell r="AB188" t="str">
            <v>coussins remplis de flocons de fibres siliconées</v>
          </cell>
          <cell r="AC188"/>
          <cell r="AD188" t="str">
            <v>-</v>
          </cell>
          <cell r="AE188" t="str">
            <v>-</v>
          </cell>
          <cell r="AF188"/>
          <cell r="AG188"/>
          <cell r="AH188" t="str">
            <v>-</v>
          </cell>
          <cell r="AI188" t="str">
            <v>Bois</v>
          </cell>
          <cell r="AJ188" t="str">
            <v>2 places - 140             3 places - 196</v>
          </cell>
          <cell r="AK188"/>
          <cell r="AL188"/>
          <cell r="AM188">
            <v>42</v>
          </cell>
          <cell r="AN188"/>
          <cell r="AO188"/>
          <cell r="AP188">
            <v>67</v>
          </cell>
          <cell r="AQ188">
            <v>8.5</v>
          </cell>
          <cell r="AR188">
            <v>46</v>
          </cell>
          <cell r="AS188">
            <v>60</v>
          </cell>
          <cell r="AT188"/>
          <cell r="AU188"/>
          <cell r="AV188">
            <v>14</v>
          </cell>
          <cell r="AW188"/>
          <cell r="AX188" t="str">
            <v>NON</v>
          </cell>
          <cell r="AY188"/>
          <cell r="AZ188" t="str">
            <v>NON</v>
          </cell>
          <cell r="BA188"/>
          <cell r="BB188"/>
          <cell r="BC188"/>
          <cell r="BD188"/>
          <cell r="BE188"/>
          <cell r="BF188"/>
          <cell r="BG188"/>
          <cell r="BH188" t="str">
            <v>NON</v>
          </cell>
          <cell r="BI188" t="str">
            <v>Assise : HR mousse polyruréthane et ouate
Dossier : flocons de fibres siliconées</v>
          </cell>
          <cell r="BJ188" t="str">
            <v>Assise: 30KG/M3</v>
          </cell>
          <cell r="BK188" t="str">
            <v>2 places - 159 3 places - 214</v>
          </cell>
          <cell r="BL188">
            <v>96</v>
          </cell>
          <cell r="BM188">
            <v>86</v>
          </cell>
          <cell r="BN188"/>
          <cell r="BO188">
            <v>103.2</v>
          </cell>
          <cell r="BP188">
            <v>108</v>
          </cell>
          <cell r="BQ188"/>
          <cell r="BR188">
            <v>1.91</v>
          </cell>
          <cell r="BS188">
            <v>2</v>
          </cell>
          <cell r="BT188">
            <v>161</v>
          </cell>
          <cell r="BU188">
            <v>54</v>
          </cell>
          <cell r="BV188">
            <v>97</v>
          </cell>
          <cell r="BW188">
            <v>48.8</v>
          </cell>
          <cell r="BX188">
            <v>215</v>
          </cell>
          <cell r="BY188">
            <v>52</v>
          </cell>
          <cell r="BZ188">
            <v>96</v>
          </cell>
          <cell r="CA188">
            <v>59.2</v>
          </cell>
          <cell r="CB188"/>
          <cell r="CC188"/>
          <cell r="CD188"/>
          <cell r="CE188"/>
          <cell r="CF188"/>
          <cell r="CG188"/>
          <cell r="CH188"/>
          <cell r="CI188"/>
          <cell r="CJ188"/>
          <cell r="CK188"/>
          <cell r="CL188"/>
          <cell r="CM188"/>
          <cell r="CN188"/>
          <cell r="CO188"/>
          <cell r="CP188"/>
          <cell r="CQ188"/>
          <cell r="CR188"/>
          <cell r="CS188"/>
          <cell r="CT188"/>
          <cell r="CU188"/>
          <cell r="CV188">
            <v>563</v>
          </cell>
        </row>
        <row r="189">
          <cell r="C189">
            <v>3666270070197</v>
          </cell>
          <cell r="D189"/>
          <cell r="E189" t="str">
            <v>PORTER</v>
          </cell>
          <cell r="F189" t="str">
            <v>MEGA</v>
          </cell>
          <cell r="G189" t="str">
            <v>LINCOLN 03</v>
          </cell>
          <cell r="I189" t="str">
            <v>Tissu</v>
          </cell>
          <cell r="J189" t="str">
            <v>100% Polyester</v>
          </cell>
          <cell r="K189" t="str">
            <v xml:space="preserve">Tissu effect velours côtelé </v>
          </cell>
          <cell r="N189" t="str">
            <v>Nature</v>
          </cell>
          <cell r="O189" t="str">
            <v>Canapé d'angle droit panoramique avec pouf</v>
          </cell>
          <cell r="P189" t="str">
            <v xml:space="preserve">Canapé angle droit panoramique avec pouf 
convertible MEGA </v>
          </cell>
          <cell r="Q189"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189"/>
          <cell r="S189"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189" t="str">
            <v xml:space="preserve"> Assises généreuses
</v>
          </cell>
          <cell r="U189" t="str">
            <v>Se transforme en couchage</v>
          </cell>
          <cell r="V189" t="str">
            <v>Pouf inclus</v>
          </cell>
          <cell r="W189" t="str">
            <v>Poche accoudoir</v>
          </cell>
          <cell r="X189"/>
          <cell r="Y189" t="str">
            <v>Pologne</v>
          </cell>
          <cell r="Z189"/>
          <cell r="AA189" t="str">
            <v>mousse HR 30 kg/m3 et ouate 150 g/m2</v>
          </cell>
          <cell r="AB189" t="str">
            <v>coussins remplis de flocons de mousse et ouate 100 g/m2</v>
          </cell>
          <cell r="AC189"/>
          <cell r="AD189" t="str">
            <v>-</v>
          </cell>
          <cell r="AE189" t="str">
            <v>310x152 cm</v>
          </cell>
          <cell r="AF189"/>
          <cell r="AG189"/>
          <cell r="AH189" t="str">
            <v xml:space="preserve"> couchage avec mousse HR 30 kg/m3 et ouate 150 g/m2</v>
          </cell>
          <cell r="AI189" t="str">
            <v>plastique</v>
          </cell>
          <cell r="AJ189" t="str">
            <v>334</v>
          </cell>
          <cell r="AK189"/>
          <cell r="AL189"/>
          <cell r="AM189" t="str">
            <v>44</v>
          </cell>
          <cell r="AN189"/>
          <cell r="AO189"/>
          <cell r="AP189" t="str">
            <v>65</v>
          </cell>
          <cell r="AQ189" t="str">
            <v>20</v>
          </cell>
          <cell r="AR189" t="str">
            <v>45 cm</v>
          </cell>
          <cell r="AS189" t="str">
            <v>canapé: 57 cm meridienne: 153 cm pouf: 82 cm</v>
          </cell>
          <cell r="AT189"/>
          <cell r="AU189"/>
          <cell r="AV189" t="str">
            <v xml:space="preserve">5cm </v>
          </cell>
          <cell r="AW189" t="str">
            <v>noir</v>
          </cell>
          <cell r="AX189" t="str">
            <v>NON</v>
          </cell>
          <cell r="AY189"/>
          <cell r="AZ189" t="str">
            <v>OUI</v>
          </cell>
          <cell r="BA189" t="str">
            <v>NON</v>
          </cell>
          <cell r="BB189" t="str">
            <v xml:space="preserve">5 coussins dossier - 82x46x23 cm </v>
          </cell>
          <cell r="BC189" t="str">
            <v>1 coussin dossier -63x46x23 cm</v>
          </cell>
          <cell r="BH189" t="str">
            <v>NON</v>
          </cell>
          <cell r="BI189" t="str">
            <v>Assise : mousse HR et ouate
Dossier : flocons de mousse et ouate</v>
          </cell>
          <cell r="BJ189" t="str">
            <v>30KG/M3</v>
          </cell>
          <cell r="BK189">
            <v>351</v>
          </cell>
          <cell r="BL189" t="str">
            <v>canapé: 91 meridienne: 173</v>
          </cell>
          <cell r="BM189">
            <v>82</v>
          </cell>
          <cell r="BN189"/>
          <cell r="BO189">
            <v>153.4</v>
          </cell>
          <cell r="BP189">
            <v>166.1</v>
          </cell>
          <cell r="BQ189">
            <v>20</v>
          </cell>
          <cell r="BR189">
            <v>3.84</v>
          </cell>
          <cell r="BS189">
            <v>5</v>
          </cell>
          <cell r="BT189">
            <v>81</v>
          </cell>
          <cell r="BU189">
            <v>93</v>
          </cell>
          <cell r="BV189">
            <v>66</v>
          </cell>
          <cell r="BW189">
            <v>22.9</v>
          </cell>
          <cell r="BX189">
            <v>93</v>
          </cell>
          <cell r="BY189">
            <v>93</v>
          </cell>
          <cell r="BZ189">
            <v>66</v>
          </cell>
          <cell r="CA189">
            <v>27.3</v>
          </cell>
          <cell r="CB189">
            <v>163</v>
          </cell>
          <cell r="CC189">
            <v>93</v>
          </cell>
          <cell r="CD189">
            <v>66</v>
          </cell>
          <cell r="CE189">
            <v>36.9</v>
          </cell>
          <cell r="CF189">
            <v>101</v>
          </cell>
          <cell r="CG189">
            <v>174</v>
          </cell>
          <cell r="CH189">
            <v>66</v>
          </cell>
          <cell r="CI189">
            <v>47.9</v>
          </cell>
          <cell r="CJ189">
            <v>160</v>
          </cell>
          <cell r="CK189">
            <v>83</v>
          </cell>
          <cell r="CL189">
            <v>46</v>
          </cell>
          <cell r="CM189">
            <v>31.1</v>
          </cell>
          <cell r="CN189"/>
          <cell r="CO189"/>
          <cell r="CP189"/>
          <cell r="CQ189"/>
          <cell r="CR189"/>
          <cell r="CS189"/>
          <cell r="CT189"/>
          <cell r="CU189"/>
          <cell r="CV189">
            <v>710</v>
          </cell>
        </row>
        <row r="190">
          <cell r="C190">
            <v>3666270070180</v>
          </cell>
          <cell r="D190"/>
          <cell r="E190" t="str">
            <v>PORTER</v>
          </cell>
          <cell r="F190" t="str">
            <v>MEGA</v>
          </cell>
          <cell r="G190" t="str">
            <v>LINCOLN 29</v>
          </cell>
          <cell r="I190" t="str">
            <v>Tissu</v>
          </cell>
          <cell r="J190" t="str">
            <v>100% Polyester</v>
          </cell>
          <cell r="K190" t="str">
            <v xml:space="preserve">Tissu effect velours côtelé </v>
          </cell>
          <cell r="N190" t="str">
            <v>Nature</v>
          </cell>
          <cell r="O190" t="str">
            <v>Canapé d'angle droit panoramique avec pouf</v>
          </cell>
          <cell r="P190" t="str">
            <v xml:space="preserve">Canapé angle droit panoramique avec pouf 
convertible MEGA </v>
          </cell>
          <cell r="Q190"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190"/>
          <cell r="S190"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190" t="str">
            <v xml:space="preserve"> Assises généreuses
</v>
          </cell>
          <cell r="U190" t="str">
            <v>Se transforme en couchage</v>
          </cell>
          <cell r="V190" t="str">
            <v>Pouf inclus</v>
          </cell>
          <cell r="W190" t="str">
            <v>Poche accoudoir</v>
          </cell>
          <cell r="X190"/>
          <cell r="Y190" t="str">
            <v>Pologne</v>
          </cell>
          <cell r="Z190"/>
          <cell r="AA190" t="str">
            <v>mousse HR 30 kg/m3 et ouate 150 g/m2</v>
          </cell>
          <cell r="AB190" t="str">
            <v>coussins remplis de flocons de mousse et ouate 100 g/m2</v>
          </cell>
          <cell r="AC190"/>
          <cell r="AD190" t="str">
            <v>-</v>
          </cell>
          <cell r="AE190" t="str">
            <v>310x152 cm</v>
          </cell>
          <cell r="AF190"/>
          <cell r="AG190"/>
          <cell r="AH190" t="str">
            <v xml:space="preserve"> couchage avec mousse HR 30 kg/m3 et ouate 150 g/m2</v>
          </cell>
          <cell r="AI190" t="str">
            <v>plastique</v>
          </cell>
          <cell r="AJ190" t="str">
            <v>334</v>
          </cell>
          <cell r="AK190"/>
          <cell r="AL190"/>
          <cell r="AM190" t="str">
            <v>44</v>
          </cell>
          <cell r="AN190"/>
          <cell r="AO190"/>
          <cell r="AP190" t="str">
            <v>65</v>
          </cell>
          <cell r="AQ190" t="str">
            <v>20</v>
          </cell>
          <cell r="AR190" t="str">
            <v>45 cm</v>
          </cell>
          <cell r="AS190" t="str">
            <v>canapé: 57 cm meridienne: 153 cm pouf: 82 cm</v>
          </cell>
          <cell r="AT190"/>
          <cell r="AU190"/>
          <cell r="AV190" t="str">
            <v xml:space="preserve">5cm </v>
          </cell>
          <cell r="AW190" t="str">
            <v>noir</v>
          </cell>
          <cell r="AX190" t="str">
            <v>NON</v>
          </cell>
          <cell r="AY190"/>
          <cell r="AZ190" t="str">
            <v>OUI</v>
          </cell>
          <cell r="BA190" t="str">
            <v>NON</v>
          </cell>
          <cell r="BB190" t="str">
            <v xml:space="preserve">5 coussins dossier - 82x46x23 cm </v>
          </cell>
          <cell r="BC190" t="str">
            <v>1 coussin dossier -63x46x23 cm</v>
          </cell>
          <cell r="BH190" t="str">
            <v>NON</v>
          </cell>
          <cell r="BI190" t="str">
            <v>Assise : mousse HR et ouate
Dossier : flocons de mousse et ouate</v>
          </cell>
          <cell r="BJ190" t="str">
            <v>30KG/M3</v>
          </cell>
          <cell r="BK190">
            <v>351</v>
          </cell>
          <cell r="BL190" t="str">
            <v>canapé: 91 meridienne: 173</v>
          </cell>
          <cell r="BM190">
            <v>82</v>
          </cell>
          <cell r="BN190"/>
          <cell r="BO190">
            <v>153.4</v>
          </cell>
          <cell r="BP190">
            <v>166.1</v>
          </cell>
          <cell r="BQ190">
            <v>20</v>
          </cell>
          <cell r="BR190">
            <v>3.84</v>
          </cell>
          <cell r="BS190">
            <v>5</v>
          </cell>
          <cell r="BT190">
            <v>81</v>
          </cell>
          <cell r="BU190">
            <v>93</v>
          </cell>
          <cell r="BV190">
            <v>66</v>
          </cell>
          <cell r="BW190">
            <v>22.9</v>
          </cell>
          <cell r="BX190">
            <v>93</v>
          </cell>
          <cell r="BY190">
            <v>93</v>
          </cell>
          <cell r="BZ190">
            <v>66</v>
          </cell>
          <cell r="CA190">
            <v>27.3</v>
          </cell>
          <cell r="CB190">
            <v>163</v>
          </cell>
          <cell r="CC190">
            <v>93</v>
          </cell>
          <cell r="CD190">
            <v>66</v>
          </cell>
          <cell r="CE190">
            <v>36.9</v>
          </cell>
          <cell r="CF190">
            <v>101</v>
          </cell>
          <cell r="CG190">
            <v>174</v>
          </cell>
          <cell r="CH190">
            <v>66</v>
          </cell>
          <cell r="CI190">
            <v>47.9</v>
          </cell>
          <cell r="CJ190">
            <v>160</v>
          </cell>
          <cell r="CK190">
            <v>83</v>
          </cell>
          <cell r="CL190">
            <v>46</v>
          </cell>
          <cell r="CM190">
            <v>31.1</v>
          </cell>
          <cell r="CN190"/>
          <cell r="CO190"/>
          <cell r="CP190"/>
          <cell r="CQ190"/>
          <cell r="CR190"/>
          <cell r="CS190"/>
          <cell r="CT190"/>
          <cell r="CU190"/>
          <cell r="CV190">
            <v>710</v>
          </cell>
        </row>
        <row r="191">
          <cell r="C191">
            <v>3666270070173</v>
          </cell>
          <cell r="D191"/>
          <cell r="E191" t="str">
            <v>PORTER</v>
          </cell>
          <cell r="F191" t="str">
            <v>MEGA</v>
          </cell>
          <cell r="G191" t="str">
            <v>LINCOLN 90</v>
          </cell>
          <cell r="I191" t="str">
            <v>Tissu</v>
          </cell>
          <cell r="J191" t="str">
            <v>100% Polyester</v>
          </cell>
          <cell r="K191" t="str">
            <v xml:space="preserve">Tissu effect velours côtelé </v>
          </cell>
          <cell r="N191" t="str">
            <v>Nature</v>
          </cell>
          <cell r="O191" t="str">
            <v>Canapé d'angle droit panoramique avec pouf</v>
          </cell>
          <cell r="P191" t="str">
            <v xml:space="preserve">Canapé angle droit panoramique avec pouf 
convertible MEGA </v>
          </cell>
          <cell r="Q191"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191"/>
          <cell r="S191"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191" t="str">
            <v xml:space="preserve"> Assises généreuses
</v>
          </cell>
          <cell r="U191" t="str">
            <v>Se transforme en couchage</v>
          </cell>
          <cell r="V191" t="str">
            <v>Pouf inclus</v>
          </cell>
          <cell r="W191" t="str">
            <v>Poche accoudoir</v>
          </cell>
          <cell r="X191"/>
          <cell r="Y191" t="str">
            <v>Pologne</v>
          </cell>
          <cell r="Z191"/>
          <cell r="AA191" t="str">
            <v>mousse HR 30 kg/m3 et ouate 150 g/m2</v>
          </cell>
          <cell r="AB191" t="str">
            <v>coussins remplis de flocons de mousse et ouate 100 g/m2</v>
          </cell>
          <cell r="AC191"/>
          <cell r="AD191" t="str">
            <v>-</v>
          </cell>
          <cell r="AE191" t="str">
            <v>310x152 cm</v>
          </cell>
          <cell r="AF191"/>
          <cell r="AG191"/>
          <cell r="AH191" t="str">
            <v xml:space="preserve"> couchage avec mousse HR 30 kg/m3 et ouate 150 g/m2</v>
          </cell>
          <cell r="AI191" t="str">
            <v>plastique</v>
          </cell>
          <cell r="AJ191" t="str">
            <v>334</v>
          </cell>
          <cell r="AK191"/>
          <cell r="AL191"/>
          <cell r="AM191" t="str">
            <v>44</v>
          </cell>
          <cell r="AN191"/>
          <cell r="AO191"/>
          <cell r="AP191" t="str">
            <v>65</v>
          </cell>
          <cell r="AQ191" t="str">
            <v>20</v>
          </cell>
          <cell r="AR191" t="str">
            <v>45 cm</v>
          </cell>
          <cell r="AS191" t="str">
            <v>canapé: 57 cm meridienne: 153 cm pouf: 82 cm</v>
          </cell>
          <cell r="AT191"/>
          <cell r="AU191"/>
          <cell r="AV191" t="str">
            <v xml:space="preserve">5cm </v>
          </cell>
          <cell r="AW191" t="str">
            <v>noir</v>
          </cell>
          <cell r="AX191" t="str">
            <v>NON</v>
          </cell>
          <cell r="AY191"/>
          <cell r="AZ191" t="str">
            <v>OUI</v>
          </cell>
          <cell r="BA191" t="str">
            <v>NON</v>
          </cell>
          <cell r="BB191" t="str">
            <v xml:space="preserve">5 coussins dossier - 82x46x23 cm </v>
          </cell>
          <cell r="BC191" t="str">
            <v>1 coussin dossier -63x46x23 cm</v>
          </cell>
          <cell r="BH191" t="str">
            <v>NON</v>
          </cell>
          <cell r="BI191" t="str">
            <v>Assise : mousse HR et ouate
Dossier : flocons de mousse et ouate</v>
          </cell>
          <cell r="BJ191" t="str">
            <v>30KG/M3</v>
          </cell>
          <cell r="BK191">
            <v>351</v>
          </cell>
          <cell r="BL191" t="str">
            <v>canapé: 91 meridienne: 173</v>
          </cell>
          <cell r="BM191">
            <v>82</v>
          </cell>
          <cell r="BN191"/>
          <cell r="BO191">
            <v>153.4</v>
          </cell>
          <cell r="BP191">
            <v>166.1</v>
          </cell>
          <cell r="BQ191">
            <v>20</v>
          </cell>
          <cell r="BR191">
            <v>3.84</v>
          </cell>
          <cell r="BS191">
            <v>5</v>
          </cell>
          <cell r="BT191">
            <v>81</v>
          </cell>
          <cell r="BU191">
            <v>93</v>
          </cell>
          <cell r="BV191">
            <v>66</v>
          </cell>
          <cell r="BW191">
            <v>22.9</v>
          </cell>
          <cell r="BX191">
            <v>93</v>
          </cell>
          <cell r="BY191">
            <v>93</v>
          </cell>
          <cell r="BZ191">
            <v>66</v>
          </cell>
          <cell r="CA191">
            <v>27.3</v>
          </cell>
          <cell r="CB191">
            <v>163</v>
          </cell>
          <cell r="CC191">
            <v>93</v>
          </cell>
          <cell r="CD191">
            <v>66</v>
          </cell>
          <cell r="CE191">
            <v>36.9</v>
          </cell>
          <cell r="CF191">
            <v>101</v>
          </cell>
          <cell r="CG191">
            <v>174</v>
          </cell>
          <cell r="CH191">
            <v>66</v>
          </cell>
          <cell r="CI191">
            <v>47.9</v>
          </cell>
          <cell r="CJ191">
            <v>160</v>
          </cell>
          <cell r="CK191">
            <v>83</v>
          </cell>
          <cell r="CL191">
            <v>46</v>
          </cell>
          <cell r="CM191">
            <v>31.1</v>
          </cell>
          <cell r="CN191"/>
          <cell r="CO191"/>
          <cell r="CP191"/>
          <cell r="CQ191"/>
          <cell r="CR191"/>
          <cell r="CS191"/>
          <cell r="CT191"/>
          <cell r="CU191"/>
          <cell r="CV191">
            <v>710</v>
          </cell>
        </row>
        <row r="192">
          <cell r="C192">
            <v>3666270070166</v>
          </cell>
          <cell r="D192"/>
          <cell r="E192" t="str">
            <v>PORTER</v>
          </cell>
          <cell r="F192" t="str">
            <v>MEGA</v>
          </cell>
          <cell r="G192" t="str">
            <v>LINCOLN 03</v>
          </cell>
          <cell r="I192" t="str">
            <v>Tissu</v>
          </cell>
          <cell r="J192" t="str">
            <v>100% Polyester</v>
          </cell>
          <cell r="K192" t="str">
            <v xml:space="preserve">Tissu effect velours côtelé </v>
          </cell>
          <cell r="N192" t="str">
            <v>Nature</v>
          </cell>
          <cell r="O192" t="str">
            <v>Canapé d'angle gauche panoramique avec pouf</v>
          </cell>
          <cell r="P192" t="str">
            <v xml:space="preserve">Canapé angle gauche panoramique avec pouf 
convertible MEGA </v>
          </cell>
          <cell r="Q192"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192"/>
          <cell r="S192"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192" t="str">
            <v xml:space="preserve"> Assises généreuses
</v>
          </cell>
          <cell r="U192" t="str">
            <v>Se transforme en couchage</v>
          </cell>
          <cell r="V192" t="str">
            <v>Pouf inclus</v>
          </cell>
          <cell r="W192" t="str">
            <v>Poche accoudoir</v>
          </cell>
          <cell r="X192"/>
          <cell r="Y192" t="str">
            <v>Pologne</v>
          </cell>
          <cell r="Z192"/>
          <cell r="AA192" t="str">
            <v>mousse HR 30 kg/m3 et ouate 150 g/m2</v>
          </cell>
          <cell r="AB192" t="str">
            <v>coussins remplis de flocons de mousse et ouate 100 g/m2</v>
          </cell>
          <cell r="AC192"/>
          <cell r="AD192" t="str">
            <v>-</v>
          </cell>
          <cell r="AE192" t="str">
            <v>310x152 cm</v>
          </cell>
          <cell r="AF192"/>
          <cell r="AG192"/>
          <cell r="AH192" t="str">
            <v xml:space="preserve"> couchage avec mousse HR 30 kg/m3 et ouate 150 g/m2</v>
          </cell>
          <cell r="AI192" t="str">
            <v>plastique</v>
          </cell>
          <cell r="AJ192" t="str">
            <v>334</v>
          </cell>
          <cell r="AK192"/>
          <cell r="AL192"/>
          <cell r="AM192" t="str">
            <v>44</v>
          </cell>
          <cell r="AN192"/>
          <cell r="AO192"/>
          <cell r="AP192" t="str">
            <v>65</v>
          </cell>
          <cell r="AQ192" t="str">
            <v>20</v>
          </cell>
          <cell r="AR192" t="str">
            <v>45 cm</v>
          </cell>
          <cell r="AS192" t="str">
            <v>canapé: 57 cm meridienne: 153 cm pouf: 82 cm</v>
          </cell>
          <cell r="AT192"/>
          <cell r="AU192"/>
          <cell r="AV192" t="str">
            <v xml:space="preserve">5cm </v>
          </cell>
          <cell r="AW192" t="str">
            <v>noir</v>
          </cell>
          <cell r="AX192" t="str">
            <v>NON</v>
          </cell>
          <cell r="AY192"/>
          <cell r="AZ192" t="str">
            <v>OUI</v>
          </cell>
          <cell r="BA192" t="str">
            <v>NON</v>
          </cell>
          <cell r="BB192" t="str">
            <v xml:space="preserve">5 coussins dossier - 82x46x23 cm </v>
          </cell>
          <cell r="BC192" t="str">
            <v>1 coussin dossier -63x46x23 cm</v>
          </cell>
          <cell r="BH192" t="str">
            <v>NON</v>
          </cell>
          <cell r="BI192" t="str">
            <v>Assise : mousse HR et ouate
Dossier : flocons de mousse et ouate</v>
          </cell>
          <cell r="BJ192" t="str">
            <v>30KG/M3</v>
          </cell>
          <cell r="BK192">
            <v>351</v>
          </cell>
          <cell r="BL192" t="str">
            <v>canapé: 91 meridienne: 173</v>
          </cell>
          <cell r="BM192">
            <v>82</v>
          </cell>
          <cell r="BN192"/>
          <cell r="BO192">
            <v>153.4</v>
          </cell>
          <cell r="BP192">
            <v>166.1</v>
          </cell>
          <cell r="BQ192">
            <v>20</v>
          </cell>
          <cell r="BR192">
            <v>3.84</v>
          </cell>
          <cell r="BS192">
            <v>5</v>
          </cell>
          <cell r="BT192">
            <v>81</v>
          </cell>
          <cell r="BU192">
            <v>93</v>
          </cell>
          <cell r="BV192">
            <v>66</v>
          </cell>
          <cell r="BW192">
            <v>22.9</v>
          </cell>
          <cell r="BX192">
            <v>93</v>
          </cell>
          <cell r="BY192">
            <v>93</v>
          </cell>
          <cell r="BZ192">
            <v>66</v>
          </cell>
          <cell r="CA192">
            <v>27.3</v>
          </cell>
          <cell r="CB192">
            <v>163</v>
          </cell>
          <cell r="CC192">
            <v>93</v>
          </cell>
          <cell r="CD192">
            <v>66</v>
          </cell>
          <cell r="CE192">
            <v>36.9</v>
          </cell>
          <cell r="CF192">
            <v>101</v>
          </cell>
          <cell r="CG192">
            <v>174</v>
          </cell>
          <cell r="CH192">
            <v>66</v>
          </cell>
          <cell r="CI192">
            <v>47.9</v>
          </cell>
          <cell r="CJ192">
            <v>160</v>
          </cell>
          <cell r="CK192">
            <v>83</v>
          </cell>
          <cell r="CL192">
            <v>46</v>
          </cell>
          <cell r="CM192">
            <v>31.1</v>
          </cell>
          <cell r="CN192"/>
          <cell r="CO192"/>
          <cell r="CP192"/>
          <cell r="CQ192"/>
          <cell r="CR192"/>
          <cell r="CS192"/>
          <cell r="CT192"/>
          <cell r="CU192"/>
          <cell r="CV192">
            <v>710</v>
          </cell>
        </row>
        <row r="193">
          <cell r="C193">
            <v>3666270070159</v>
          </cell>
          <cell r="D193"/>
          <cell r="E193" t="str">
            <v>PORTER</v>
          </cell>
          <cell r="F193" t="str">
            <v>MEGA</v>
          </cell>
          <cell r="G193" t="str">
            <v>LINCOLN 29</v>
          </cell>
          <cell r="I193" t="str">
            <v>Tissu</v>
          </cell>
          <cell r="J193" t="str">
            <v>100% Polyester</v>
          </cell>
          <cell r="K193" t="str">
            <v xml:space="preserve">Tissu effect velours côtelé </v>
          </cell>
          <cell r="N193" t="str">
            <v>Nature</v>
          </cell>
          <cell r="O193" t="str">
            <v>Canapé d'angle gauche panoramique avec pouf</v>
          </cell>
          <cell r="P193" t="str">
            <v xml:space="preserve">Canapé angle gauche panoramique avec pouf 
convertible MEGA </v>
          </cell>
          <cell r="Q193"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193"/>
          <cell r="S193"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193" t="str">
            <v xml:space="preserve"> Assises généreuses
</v>
          </cell>
          <cell r="U193" t="str">
            <v>Se transforme en couchage</v>
          </cell>
          <cell r="V193" t="str">
            <v>Pouf inclus</v>
          </cell>
          <cell r="W193" t="str">
            <v>Poche accoudoir</v>
          </cell>
          <cell r="X193"/>
          <cell r="Y193" t="str">
            <v>Pologne</v>
          </cell>
          <cell r="Z193"/>
          <cell r="AA193" t="str">
            <v>mousse HR 30 kg/m3 et ouate 150 g/m2</v>
          </cell>
          <cell r="AB193" t="str">
            <v>coussins remplis de flocons de mousse et ouate 100 g/m2</v>
          </cell>
          <cell r="AC193"/>
          <cell r="AD193" t="str">
            <v>-</v>
          </cell>
          <cell r="AE193" t="str">
            <v>310x152 cm</v>
          </cell>
          <cell r="AF193"/>
          <cell r="AG193"/>
          <cell r="AH193" t="str">
            <v xml:space="preserve"> couchage avec mousse HR 30 kg/m3 et ouate 150 g/m2</v>
          </cell>
          <cell r="AI193" t="str">
            <v>plastique</v>
          </cell>
          <cell r="AJ193" t="str">
            <v>334</v>
          </cell>
          <cell r="AK193"/>
          <cell r="AL193"/>
          <cell r="AM193" t="str">
            <v>44</v>
          </cell>
          <cell r="AN193"/>
          <cell r="AO193"/>
          <cell r="AP193" t="str">
            <v>65</v>
          </cell>
          <cell r="AQ193" t="str">
            <v>20</v>
          </cell>
          <cell r="AR193" t="str">
            <v>45 cm</v>
          </cell>
          <cell r="AS193" t="str">
            <v>canapé: 57 cm meridienne: 153 cm pouf: 82 cm</v>
          </cell>
          <cell r="AT193"/>
          <cell r="AU193"/>
          <cell r="AV193" t="str">
            <v xml:space="preserve">5cm </v>
          </cell>
          <cell r="AW193" t="str">
            <v>noir</v>
          </cell>
          <cell r="AX193" t="str">
            <v>NON</v>
          </cell>
          <cell r="AY193"/>
          <cell r="AZ193" t="str">
            <v>OUI</v>
          </cell>
          <cell r="BA193" t="str">
            <v>NON</v>
          </cell>
          <cell r="BB193" t="str">
            <v xml:space="preserve">5 coussins dossier - 82x46x23 cm </v>
          </cell>
          <cell r="BC193" t="str">
            <v>1 coussin dossier -63x46x23 cm</v>
          </cell>
          <cell r="BH193" t="str">
            <v>NON</v>
          </cell>
          <cell r="BI193" t="str">
            <v>Assise : mousse HR et ouate
Dossier : flocons de mousse et ouate</v>
          </cell>
          <cell r="BJ193" t="str">
            <v>30KG/M3</v>
          </cell>
          <cell r="BK193">
            <v>351</v>
          </cell>
          <cell r="BL193" t="str">
            <v>canapé: 91 meridienne: 173</v>
          </cell>
          <cell r="BM193">
            <v>82</v>
          </cell>
          <cell r="BN193"/>
          <cell r="BO193">
            <v>153.4</v>
          </cell>
          <cell r="BP193">
            <v>166.1</v>
          </cell>
          <cell r="BQ193">
            <v>20</v>
          </cell>
          <cell r="BR193">
            <v>3.84</v>
          </cell>
          <cell r="BS193">
            <v>5</v>
          </cell>
          <cell r="BT193">
            <v>81</v>
          </cell>
          <cell r="BU193">
            <v>93</v>
          </cell>
          <cell r="BV193">
            <v>66</v>
          </cell>
          <cell r="BW193">
            <v>22.9</v>
          </cell>
          <cell r="BX193">
            <v>93</v>
          </cell>
          <cell r="BY193">
            <v>93</v>
          </cell>
          <cell r="BZ193">
            <v>66</v>
          </cell>
          <cell r="CA193">
            <v>27.3</v>
          </cell>
          <cell r="CB193">
            <v>163</v>
          </cell>
          <cell r="CC193">
            <v>93</v>
          </cell>
          <cell r="CD193">
            <v>66</v>
          </cell>
          <cell r="CE193">
            <v>36.9</v>
          </cell>
          <cell r="CF193">
            <v>101</v>
          </cell>
          <cell r="CG193">
            <v>174</v>
          </cell>
          <cell r="CH193">
            <v>66</v>
          </cell>
          <cell r="CI193">
            <v>47.9</v>
          </cell>
          <cell r="CJ193">
            <v>160</v>
          </cell>
          <cell r="CK193">
            <v>83</v>
          </cell>
          <cell r="CL193">
            <v>46</v>
          </cell>
          <cell r="CM193">
            <v>31.1</v>
          </cell>
          <cell r="CN193"/>
          <cell r="CO193"/>
          <cell r="CP193"/>
          <cell r="CQ193"/>
          <cell r="CR193"/>
          <cell r="CS193"/>
          <cell r="CT193"/>
          <cell r="CU193"/>
          <cell r="CV193">
            <v>710</v>
          </cell>
        </row>
        <row r="194">
          <cell r="C194">
            <v>3666270070142</v>
          </cell>
          <cell r="D194"/>
          <cell r="E194" t="str">
            <v>PORTER</v>
          </cell>
          <cell r="F194" t="str">
            <v>MEGA</v>
          </cell>
          <cell r="G194" t="str">
            <v>LINCOLN 90</v>
          </cell>
          <cell r="I194" t="str">
            <v>Tissu</v>
          </cell>
          <cell r="J194" t="str">
            <v>100% Polyester</v>
          </cell>
          <cell r="K194" t="str">
            <v xml:space="preserve">Tissu effect velours côtelé </v>
          </cell>
          <cell r="N194" t="str">
            <v>Nature</v>
          </cell>
          <cell r="O194" t="str">
            <v>Canapé d'angle gauche panoramique avec pouf</v>
          </cell>
          <cell r="P194" t="str">
            <v xml:space="preserve">Canapé angle gauche panoramique avec pouf 
convertible MEGA </v>
          </cell>
          <cell r="Q194" t="str">
            <v>Canapé d'angle U panoramique avec passepoil et pochette sur l'accoudoir. Transformable en lit de 310x152 cm grâce  au pouf. Panneau de particules, panneau de fibres, bois massif, carton;  assise: ressorts zig-zag, mousse HR 30 kg/m3 et ouate 150 g/m2; dossier: 6 coussins remplis de flocons de mousse et ouate 100 g/m2; pieds en plastique H 5cm.</v>
          </cell>
          <cell r="R194"/>
          <cell r="S194" t="str">
            <v>Dans un style nature et épuré le canapé MEGA fera de votre pièce un havre de paix. Grâce à ses dimensions généreuses il acceuillera facilement famille et amis, doté d'assise confortable il vous assure de long moment de détente.
Son pouf inclus offre de la place en plus mais permet au canapé MEGA de se transformer en couchage d'appoint pour le plus grand plaisir de vos convives.</v>
          </cell>
          <cell r="T194" t="str">
            <v xml:space="preserve"> Assises généreuses
</v>
          </cell>
          <cell r="U194" t="str">
            <v>Se transforme en couchage</v>
          </cell>
          <cell r="V194" t="str">
            <v>Pouf inclus</v>
          </cell>
          <cell r="W194" t="str">
            <v>Poche accoudoir</v>
          </cell>
          <cell r="X194"/>
          <cell r="Y194" t="str">
            <v>Pologne</v>
          </cell>
          <cell r="Z194"/>
          <cell r="AA194" t="str">
            <v>mousse HR 30 kg/m3 et ouate 150 g/m2</v>
          </cell>
          <cell r="AB194" t="str">
            <v>coussins remplis de flocons de mousse et ouate 100 g/m2</v>
          </cell>
          <cell r="AC194"/>
          <cell r="AD194" t="str">
            <v>-</v>
          </cell>
          <cell r="AE194" t="str">
            <v>310x152 cm</v>
          </cell>
          <cell r="AF194"/>
          <cell r="AG194"/>
          <cell r="AH194" t="str">
            <v xml:space="preserve"> couchage avec mousse HR 30 kg/m3 et ouate 150 g/m2</v>
          </cell>
          <cell r="AI194" t="str">
            <v>plastique</v>
          </cell>
          <cell r="AJ194" t="str">
            <v>334</v>
          </cell>
          <cell r="AK194"/>
          <cell r="AL194"/>
          <cell r="AM194" t="str">
            <v>44</v>
          </cell>
          <cell r="AN194"/>
          <cell r="AO194"/>
          <cell r="AP194" t="str">
            <v>65</v>
          </cell>
          <cell r="AQ194" t="str">
            <v>20</v>
          </cell>
          <cell r="AR194" t="str">
            <v>45 cm</v>
          </cell>
          <cell r="AS194" t="str">
            <v>canapé: 57 cm meridienne: 153 cm pouf: 82 cm</v>
          </cell>
          <cell r="AT194"/>
          <cell r="AU194"/>
          <cell r="AV194" t="str">
            <v xml:space="preserve">5cm </v>
          </cell>
          <cell r="AW194" t="str">
            <v>noir</v>
          </cell>
          <cell r="AX194" t="str">
            <v>NON</v>
          </cell>
          <cell r="AY194"/>
          <cell r="AZ194" t="str">
            <v>OUI</v>
          </cell>
          <cell r="BA194" t="str">
            <v>NON</v>
          </cell>
          <cell r="BB194" t="str">
            <v xml:space="preserve">5 coussins dossier - 82x46x23 cm </v>
          </cell>
          <cell r="BC194" t="str">
            <v>1 coussin dossier -63x46x23 cm</v>
          </cell>
          <cell r="BH194" t="str">
            <v>NON</v>
          </cell>
          <cell r="BI194" t="str">
            <v>Assise : mousse HR et ouate
Dossier : flocons de mousse et ouate</v>
          </cell>
          <cell r="BJ194" t="str">
            <v>30KG/M3</v>
          </cell>
          <cell r="BK194">
            <v>351</v>
          </cell>
          <cell r="BL194" t="str">
            <v>canapé: 91 meridienne: 173</v>
          </cell>
          <cell r="BM194">
            <v>82</v>
          </cell>
          <cell r="BN194"/>
          <cell r="BO194">
            <v>153.4</v>
          </cell>
          <cell r="BP194">
            <v>166.1</v>
          </cell>
          <cell r="BQ194">
            <v>20</v>
          </cell>
          <cell r="BR194">
            <v>3.84</v>
          </cell>
          <cell r="BS194">
            <v>5</v>
          </cell>
          <cell r="BT194">
            <v>81</v>
          </cell>
          <cell r="BU194">
            <v>93</v>
          </cell>
          <cell r="BV194">
            <v>66</v>
          </cell>
          <cell r="BW194">
            <v>22.9</v>
          </cell>
          <cell r="BX194">
            <v>93</v>
          </cell>
          <cell r="BY194">
            <v>93</v>
          </cell>
          <cell r="BZ194">
            <v>66</v>
          </cell>
          <cell r="CA194">
            <v>27.3</v>
          </cell>
          <cell r="CB194">
            <v>163</v>
          </cell>
          <cell r="CC194">
            <v>93</v>
          </cell>
          <cell r="CD194">
            <v>66</v>
          </cell>
          <cell r="CE194">
            <v>36.9</v>
          </cell>
          <cell r="CF194">
            <v>101</v>
          </cell>
          <cell r="CG194">
            <v>174</v>
          </cell>
          <cell r="CH194">
            <v>66</v>
          </cell>
          <cell r="CI194">
            <v>47.9</v>
          </cell>
          <cell r="CJ194">
            <v>160</v>
          </cell>
          <cell r="CK194">
            <v>83</v>
          </cell>
          <cell r="CL194">
            <v>46</v>
          </cell>
          <cell r="CM194">
            <v>31.1</v>
          </cell>
          <cell r="CN194"/>
          <cell r="CO194"/>
          <cell r="CP194"/>
          <cell r="CQ194"/>
          <cell r="CR194"/>
          <cell r="CS194"/>
          <cell r="CT194"/>
          <cell r="CU194"/>
          <cell r="CV194">
            <v>710</v>
          </cell>
        </row>
        <row r="195">
          <cell r="C195">
            <v>3666270068880</v>
          </cell>
          <cell r="D195"/>
          <cell r="E195" t="str">
            <v>LUZZI</v>
          </cell>
          <cell r="F195" t="str">
            <v>MONACO</v>
          </cell>
          <cell r="G195" t="str">
            <v>ENJOY 1</v>
          </cell>
          <cell r="H195" t="str">
            <v>Beige</v>
          </cell>
          <cell r="I195" t="str">
            <v>Tissu</v>
          </cell>
          <cell r="J195" t="str">
            <v>92% Polyester / 8% Nylon</v>
          </cell>
          <cell r="K195" t="str">
            <v>Toucher doux – Tissu structuré – Faible absorption des liquides</v>
          </cell>
          <cell r="L195"/>
          <cell r="M195"/>
          <cell r="N195" t="str">
            <v>Moderne</v>
          </cell>
          <cell r="O195" t="str">
            <v>Canapé 3 places convertible</v>
          </cell>
          <cell r="P195" t="str">
            <v>Canapé 3 places convertible express MONACO</v>
          </cell>
          <cell r="Q195"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195"/>
          <cell r="S195" t="str">
            <v>Invitation à la détente assurée avec le
canapé MONACO et ses deux têtières 
sur le dossier.
Ses lignes épurées et son tissu doux 
apportera de la chaleur à votre intérieur.
Facile et rapide transformez le en couchage
d'appoint pour vos amis.</v>
          </cell>
          <cell r="T195" t="str">
            <v xml:space="preserve">Convertible express avec matelas
</v>
          </cell>
          <cell r="U195" t="str">
            <v>2 grandes têtières</v>
          </cell>
          <cell r="V195" t="str">
            <v>Tissu doux</v>
          </cell>
          <cell r="W195"/>
          <cell r="X195"/>
          <cell r="Y195" t="str">
            <v>Pologne</v>
          </cell>
          <cell r="Z195"/>
          <cell r="AA195" t="str">
            <v>mousse HR 30 kg/m3 et ouate 150 g/m2</v>
          </cell>
          <cell r="AB195" t="str">
            <v>mousse PU 16 kg/m3 et ouate 150 g/m2</v>
          </cell>
          <cell r="AC195"/>
          <cell r="AD195" t="str">
            <v>12 cm</v>
          </cell>
          <cell r="AE195" t="str">
            <v>189x140 cm</v>
          </cell>
          <cell r="AF195"/>
          <cell r="AG195"/>
          <cell r="AH195" t="str">
            <v>28 KG/M3</v>
          </cell>
          <cell r="AI195" t="str">
            <v>plastique</v>
          </cell>
          <cell r="AJ195">
            <v>160</v>
          </cell>
          <cell r="AK195"/>
          <cell r="AL195"/>
          <cell r="AM195" t="str">
            <v>53/40</v>
          </cell>
          <cell r="AN195"/>
          <cell r="AO195"/>
          <cell r="AP195">
            <v>56</v>
          </cell>
          <cell r="AQ195">
            <v>17.5</v>
          </cell>
          <cell r="AR195" t="str">
            <v>48 cm</v>
          </cell>
          <cell r="AS195" t="str">
            <v>60 cm</v>
          </cell>
          <cell r="AT195"/>
          <cell r="AU195"/>
          <cell r="AV195" t="str">
            <v>8CM (pied de mecanisme)</v>
          </cell>
          <cell r="AW195" t="str">
            <v>noir</v>
          </cell>
          <cell r="AX195" t="str">
            <v>NON</v>
          </cell>
          <cell r="AY195"/>
          <cell r="AZ195" t="str">
            <v>OUI</v>
          </cell>
          <cell r="BA195" t="str">
            <v>NON</v>
          </cell>
          <cell r="BB195"/>
          <cell r="BC195"/>
          <cell r="BD195"/>
          <cell r="BE195">
            <v>6</v>
          </cell>
          <cell r="BF195"/>
          <cell r="BG195"/>
          <cell r="BH195" t="str">
            <v>NON</v>
          </cell>
          <cell r="BI195" t="str">
            <v>Assise : mousse HR et ouate
Dossier : mousse polyruréthane et ouate</v>
          </cell>
          <cell r="BJ195" t="str">
            <v>Assise 30KG/M3
dossier 16 KG/M3</v>
          </cell>
          <cell r="BK195">
            <v>195</v>
          </cell>
          <cell r="BL195">
            <v>99</v>
          </cell>
          <cell r="BM195" t="str">
            <v>tétières relevées: 96                   tétières baissées: 81,5</v>
          </cell>
          <cell r="BN195"/>
          <cell r="BO195">
            <v>99.4</v>
          </cell>
          <cell r="BP195">
            <v>102.7</v>
          </cell>
          <cell r="BQ195">
            <v>48</v>
          </cell>
          <cell r="BR195">
            <v>1.42</v>
          </cell>
          <cell r="BS195">
            <v>2</v>
          </cell>
          <cell r="BT195">
            <v>161</v>
          </cell>
          <cell r="BU195">
            <v>94</v>
          </cell>
          <cell r="BV195">
            <v>82</v>
          </cell>
          <cell r="BW195">
            <v>84.7</v>
          </cell>
          <cell r="BX195">
            <v>97</v>
          </cell>
          <cell r="BY195">
            <v>36</v>
          </cell>
          <cell r="BZ195">
            <v>52</v>
          </cell>
          <cell r="CA195">
            <v>18</v>
          </cell>
          <cell r="CE195">
            <v>0</v>
          </cell>
          <cell r="CI195">
            <v>0</v>
          </cell>
          <cell r="CM195">
            <v>0</v>
          </cell>
          <cell r="CN195"/>
          <cell r="CO195"/>
          <cell r="CP195"/>
          <cell r="CQ195"/>
          <cell r="CR195"/>
          <cell r="CS195"/>
          <cell r="CT195"/>
          <cell r="CU195"/>
          <cell r="CV195">
            <v>517</v>
          </cell>
        </row>
        <row r="196">
          <cell r="C196">
            <v>3666270068873</v>
          </cell>
          <cell r="D196"/>
          <cell r="E196" t="str">
            <v>LUZZI</v>
          </cell>
          <cell r="F196" t="str">
            <v>MONACO</v>
          </cell>
          <cell r="G196" t="str">
            <v>ENJOY 4</v>
          </cell>
          <cell r="H196" t="str">
            <v>Marron</v>
          </cell>
          <cell r="I196" t="str">
            <v>Tissu</v>
          </cell>
          <cell r="J196" t="str">
            <v>92% Polyester / 8% Nylon</v>
          </cell>
          <cell r="K196" t="str">
            <v>Toucher doux – Tissu structuré – Faible absorption des liquides</v>
          </cell>
          <cell r="L196"/>
          <cell r="M196"/>
          <cell r="N196" t="str">
            <v>Moderne</v>
          </cell>
          <cell r="O196" t="str">
            <v>Canapé 3 places convertible</v>
          </cell>
          <cell r="P196" t="str">
            <v>Canapé 3 places convertible express MONACO</v>
          </cell>
          <cell r="Q196"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196"/>
          <cell r="S196" t="str">
            <v>Invitation à la détente assurée avec le
canapé MONACO et ses deux têtières 
sur le dossier.
Ses lignes épurées et son tissu doux 
apportera de la chaleur à votre intérieur.
Facile et rapide transformez le en couchage
d'appoint pour vos amis.</v>
          </cell>
          <cell r="T196" t="str">
            <v xml:space="preserve">Convertible express avec matelas
</v>
          </cell>
          <cell r="U196" t="str">
            <v>2 grandes têtières</v>
          </cell>
          <cell r="V196" t="str">
            <v>Tissu doux</v>
          </cell>
          <cell r="W196"/>
          <cell r="X196"/>
          <cell r="Y196" t="str">
            <v>Pologne</v>
          </cell>
          <cell r="Z196"/>
          <cell r="AA196" t="str">
            <v>mousse HR 30 kg/m3 et ouate 150 g/m2</v>
          </cell>
          <cell r="AB196" t="str">
            <v>mousse PU 16 kg/m3 et ouate 150 g/m2</v>
          </cell>
          <cell r="AC196"/>
          <cell r="AD196" t="str">
            <v>12 cm</v>
          </cell>
          <cell r="AE196" t="str">
            <v>189x140 cm</v>
          </cell>
          <cell r="AF196"/>
          <cell r="AG196"/>
          <cell r="AH196" t="str">
            <v>28 KG/M3</v>
          </cell>
          <cell r="AI196" t="str">
            <v>plastique</v>
          </cell>
          <cell r="AJ196">
            <v>160</v>
          </cell>
          <cell r="AK196"/>
          <cell r="AL196"/>
          <cell r="AM196" t="str">
            <v>53/40</v>
          </cell>
          <cell r="AN196"/>
          <cell r="AO196"/>
          <cell r="AP196">
            <v>56</v>
          </cell>
          <cell r="AQ196">
            <v>17.5</v>
          </cell>
          <cell r="AR196" t="str">
            <v>48 cm</v>
          </cell>
          <cell r="AS196" t="str">
            <v>60 cm</v>
          </cell>
          <cell r="AT196"/>
          <cell r="AU196"/>
          <cell r="AV196" t="str">
            <v>8CM (pied de mecanisme)</v>
          </cell>
          <cell r="AW196" t="str">
            <v>noir</v>
          </cell>
          <cell r="AX196" t="str">
            <v>NON</v>
          </cell>
          <cell r="AY196"/>
          <cell r="AZ196" t="str">
            <v>OUI</v>
          </cell>
          <cell r="BA196" t="str">
            <v>NON</v>
          </cell>
          <cell r="BB196"/>
          <cell r="BC196"/>
          <cell r="BD196"/>
          <cell r="BE196">
            <v>6</v>
          </cell>
          <cell r="BF196"/>
          <cell r="BG196"/>
          <cell r="BH196" t="str">
            <v>NON</v>
          </cell>
          <cell r="BI196" t="str">
            <v>Assise : mousse HR et ouate
Dossier : mousse polyruréthane et ouate</v>
          </cell>
          <cell r="BJ196" t="str">
            <v>Assise 30KG/M3
dossier 16 KG/M3</v>
          </cell>
          <cell r="BK196">
            <v>195</v>
          </cell>
          <cell r="BL196">
            <v>99</v>
          </cell>
          <cell r="BM196" t="str">
            <v>tétières relevées: 96                   tétières baissées: 81,5</v>
          </cell>
          <cell r="BN196"/>
          <cell r="BO196">
            <v>99.4</v>
          </cell>
          <cell r="BP196">
            <v>102.7</v>
          </cell>
          <cell r="BQ196">
            <v>48</v>
          </cell>
          <cell r="BR196">
            <v>1.42</v>
          </cell>
          <cell r="BS196">
            <v>2</v>
          </cell>
          <cell r="BT196">
            <v>161</v>
          </cell>
          <cell r="BU196">
            <v>94</v>
          </cell>
          <cell r="BV196">
            <v>82</v>
          </cell>
          <cell r="BW196">
            <v>84.7</v>
          </cell>
          <cell r="BX196">
            <v>97</v>
          </cell>
          <cell r="BY196">
            <v>36</v>
          </cell>
          <cell r="BZ196">
            <v>52</v>
          </cell>
          <cell r="CA196">
            <v>18</v>
          </cell>
          <cell r="CE196">
            <v>0</v>
          </cell>
          <cell r="CI196">
            <v>0</v>
          </cell>
          <cell r="CM196">
            <v>0</v>
          </cell>
          <cell r="CN196"/>
          <cell r="CO196"/>
          <cell r="CP196"/>
          <cell r="CQ196"/>
          <cell r="CR196"/>
          <cell r="CS196"/>
          <cell r="CT196"/>
          <cell r="CU196"/>
          <cell r="CV196">
            <v>517</v>
          </cell>
        </row>
        <row r="197">
          <cell r="C197">
            <v>3666270068866</v>
          </cell>
          <cell r="D197"/>
          <cell r="E197" t="str">
            <v>LUZZI</v>
          </cell>
          <cell r="F197" t="str">
            <v>MONACO</v>
          </cell>
          <cell r="G197" t="str">
            <v>ENJOY 1</v>
          </cell>
          <cell r="H197" t="str">
            <v>Beige</v>
          </cell>
          <cell r="I197" t="str">
            <v>Tissu</v>
          </cell>
          <cell r="J197" t="str">
            <v>92% Polyester / 8% Nylon</v>
          </cell>
          <cell r="K197" t="str">
            <v>Toucher doux – Tissu structuré – Faible absorption des liquides</v>
          </cell>
          <cell r="L197"/>
          <cell r="M197"/>
          <cell r="N197"/>
          <cell r="O197" t="str">
            <v>Canapé d'angle convertible et réversible avec coffre</v>
          </cell>
          <cell r="P197" t="str">
            <v>Canapé d'angle convertible réversible avec coffre MONACO</v>
          </cell>
          <cell r="Q197"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197"/>
          <cell r="S197" t="str">
            <v>Invitation à la détente assurée avec le
canapé MONACO et ses deux têtières 
sur le dossier.
Ses lignes épurées et son tissu doux 
apportera de la chaleur à votre intérieur.
Facile et rapide transformez le en couchage
d'appoint pour vos amis.</v>
          </cell>
          <cell r="T197" t="str">
            <v xml:space="preserve">Convertible express avec matelas
</v>
          </cell>
          <cell r="U197" t="str">
            <v>3 grandes têtières</v>
          </cell>
          <cell r="V197" t="str">
            <v>Coffre de rangement</v>
          </cell>
          <cell r="W197" t="str">
            <v>Tissu doux</v>
          </cell>
          <cell r="X197"/>
          <cell r="Y197" t="str">
            <v>Pologne</v>
          </cell>
          <cell r="Z197"/>
          <cell r="AA197" t="str">
            <v>mousse HR 30 kg/m3 et ouate 150 g/m2</v>
          </cell>
          <cell r="AB197" t="str">
            <v>mousse PU 16 kg/m3 et ouate 150 g/m2</v>
          </cell>
          <cell r="AC197"/>
          <cell r="AD197" t="str">
            <v>12 cm</v>
          </cell>
          <cell r="AE197" t="str">
            <v>189x140 cm</v>
          </cell>
          <cell r="AF197"/>
          <cell r="AG197"/>
          <cell r="AH197" t="str">
            <v>28 KG/M3</v>
          </cell>
          <cell r="AI197" t="str">
            <v>plastique</v>
          </cell>
          <cell r="AJ197">
            <v>243</v>
          </cell>
          <cell r="AK197"/>
          <cell r="AL197"/>
          <cell r="AM197" t="str">
            <v>53/40</v>
          </cell>
          <cell r="AN197"/>
          <cell r="AO197"/>
          <cell r="AP197">
            <v>56</v>
          </cell>
          <cell r="AQ197">
            <v>17.5</v>
          </cell>
          <cell r="AR197" t="str">
            <v xml:space="preserve">48 cm </v>
          </cell>
          <cell r="AS197" t="str">
            <v>canapé: 60 cm meridienne: 120 cm</v>
          </cell>
          <cell r="AT197"/>
          <cell r="AU197"/>
          <cell r="AV197" t="str">
            <v>8CM (pied de mecanisme)</v>
          </cell>
          <cell r="AW197" t="str">
            <v>noir</v>
          </cell>
          <cell r="AX197" t="str">
            <v>OUI</v>
          </cell>
          <cell r="AY197" t="str">
            <v>135,8x62,1x18,5</v>
          </cell>
          <cell r="AZ197" t="str">
            <v>OUI</v>
          </cell>
          <cell r="BA197" t="str">
            <v>NON</v>
          </cell>
          <cell r="BB197"/>
          <cell r="BC197"/>
          <cell r="BD197"/>
          <cell r="BE197">
            <v>6</v>
          </cell>
          <cell r="BF197"/>
          <cell r="BG197"/>
          <cell r="BH197" t="str">
            <v>OUI</v>
          </cell>
          <cell r="BI197" t="str">
            <v>Assise : mousse HR et ouate
Dossier : mousse polyruréthane et ouate</v>
          </cell>
          <cell r="BJ197" t="str">
            <v>Assise 30KG/M3
dossier 16 KG/M3</v>
          </cell>
          <cell r="BK197">
            <v>277</v>
          </cell>
          <cell r="BL197" t="str">
            <v>canapé: 99 meridienne: 158</v>
          </cell>
          <cell r="BM197" t="str">
            <v>tétières relevées: 96                   tétières baissées: 81,5</v>
          </cell>
          <cell r="BN197"/>
          <cell r="BO197">
            <v>138.80000000000001</v>
          </cell>
          <cell r="BP197">
            <v>144.1</v>
          </cell>
          <cell r="BQ197">
            <v>28</v>
          </cell>
          <cell r="BR197">
            <v>2.52</v>
          </cell>
          <cell r="BS197">
            <v>3</v>
          </cell>
          <cell r="BT197">
            <v>161</v>
          </cell>
          <cell r="BU197">
            <v>94</v>
          </cell>
          <cell r="BV197">
            <v>82</v>
          </cell>
          <cell r="BW197">
            <v>84.7</v>
          </cell>
          <cell r="BX197">
            <v>84</v>
          </cell>
          <cell r="BY197">
            <v>160</v>
          </cell>
          <cell r="BZ197">
            <v>82</v>
          </cell>
          <cell r="CA197">
            <v>41.4</v>
          </cell>
          <cell r="CB197">
            <v>97</v>
          </cell>
          <cell r="CC197">
            <v>36</v>
          </cell>
          <cell r="CD197">
            <v>52</v>
          </cell>
          <cell r="CE197">
            <v>18</v>
          </cell>
          <cell r="CI197">
            <v>0</v>
          </cell>
          <cell r="CM197">
            <v>0</v>
          </cell>
          <cell r="CN197"/>
          <cell r="CO197"/>
          <cell r="CP197"/>
          <cell r="CQ197"/>
          <cell r="CR197"/>
          <cell r="CS197"/>
          <cell r="CT197"/>
          <cell r="CU197"/>
          <cell r="CV197">
            <v>750</v>
          </cell>
        </row>
        <row r="198">
          <cell r="C198">
            <v>3666270068859</v>
          </cell>
          <cell r="D198"/>
          <cell r="E198" t="str">
            <v>LUZZI</v>
          </cell>
          <cell r="F198" t="str">
            <v>MONACO</v>
          </cell>
          <cell r="G198" t="str">
            <v>ENJOY 4</v>
          </cell>
          <cell r="H198" t="str">
            <v>Marron</v>
          </cell>
          <cell r="I198" t="str">
            <v>Tissu</v>
          </cell>
          <cell r="J198" t="str">
            <v>92% Polyester / 8% Nylon</v>
          </cell>
          <cell r="K198" t="str">
            <v>Toucher doux – Tissu structuré – Faible absorption des liquides</v>
          </cell>
          <cell r="L198"/>
          <cell r="M198"/>
          <cell r="N198"/>
          <cell r="O198" t="str">
            <v>Canapé d'angle convertible et réversible avec coffre</v>
          </cell>
          <cell r="P198" t="str">
            <v>Canapé d'angle convertible réversible avec coffre MONACO</v>
          </cell>
          <cell r="Q198"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198"/>
          <cell r="S198" t="str">
            <v>Invitation à la détente assurée avec le
canapé MONACO et ses deux têtières 
sur le dossier.
Ses lignes épurées et son tissu doux 
apportera de la chaleur à votre intérieur.
Facile et rapide transformez le en couchage
d'appoint pour vos amis.</v>
          </cell>
          <cell r="T198" t="str">
            <v xml:space="preserve">Convertible express avec matelas
</v>
          </cell>
          <cell r="U198" t="str">
            <v>3 grandes têtières</v>
          </cell>
          <cell r="V198" t="str">
            <v>Coffre de rangement</v>
          </cell>
          <cell r="W198" t="str">
            <v>Tissu doux</v>
          </cell>
          <cell r="X198"/>
          <cell r="Y198" t="str">
            <v>Pologne</v>
          </cell>
          <cell r="Z198"/>
          <cell r="AA198" t="str">
            <v>mousse HR 30 kg/m3 et ouate 150 g/m2</v>
          </cell>
          <cell r="AB198" t="str">
            <v>mousse PU 16 kg/m3 et ouate 150 g/m2</v>
          </cell>
          <cell r="AC198"/>
          <cell r="AD198" t="str">
            <v>12 cm</v>
          </cell>
          <cell r="AE198" t="str">
            <v>189x140 cm</v>
          </cell>
          <cell r="AF198"/>
          <cell r="AG198"/>
          <cell r="AH198" t="str">
            <v>28 KG/M3</v>
          </cell>
          <cell r="AI198" t="str">
            <v>plastique</v>
          </cell>
          <cell r="AJ198">
            <v>243</v>
          </cell>
          <cell r="AK198"/>
          <cell r="AL198"/>
          <cell r="AM198" t="str">
            <v>53/40</v>
          </cell>
          <cell r="AN198"/>
          <cell r="AO198"/>
          <cell r="AP198">
            <v>56</v>
          </cell>
          <cell r="AQ198">
            <v>17.5</v>
          </cell>
          <cell r="AR198" t="str">
            <v xml:space="preserve">48 cm </v>
          </cell>
          <cell r="AS198" t="str">
            <v>canapé: 60 cm meridienne: 120 cm</v>
          </cell>
          <cell r="AT198"/>
          <cell r="AU198"/>
          <cell r="AV198" t="str">
            <v>8CM (pied de mecanisme)</v>
          </cell>
          <cell r="AW198" t="str">
            <v>noir</v>
          </cell>
          <cell r="AX198" t="str">
            <v>OUI</v>
          </cell>
          <cell r="AY198" t="str">
            <v>135,8x62,1x18,5</v>
          </cell>
          <cell r="AZ198" t="str">
            <v>OUI</v>
          </cell>
          <cell r="BA198" t="str">
            <v>NON</v>
          </cell>
          <cell r="BB198"/>
          <cell r="BC198"/>
          <cell r="BD198"/>
          <cell r="BE198">
            <v>6</v>
          </cell>
          <cell r="BF198"/>
          <cell r="BG198"/>
          <cell r="BH198" t="str">
            <v>OUI</v>
          </cell>
          <cell r="BI198" t="str">
            <v>Assise : mousse HR et ouate
Dossier : mousse polyruréthane et ouate</v>
          </cell>
          <cell r="BJ198" t="str">
            <v>Assise 30KG/M3
dossier 16 KG/M3</v>
          </cell>
          <cell r="BK198">
            <v>277</v>
          </cell>
          <cell r="BL198" t="str">
            <v>canapé: 99 meridienne: 158</v>
          </cell>
          <cell r="BM198" t="str">
            <v>tétières relevées: 96                   tétières baissées: 81,5</v>
          </cell>
          <cell r="BN198"/>
          <cell r="BO198">
            <v>138.80000000000001</v>
          </cell>
          <cell r="BP198">
            <v>144.1</v>
          </cell>
          <cell r="BQ198">
            <v>28</v>
          </cell>
          <cell r="BR198">
            <v>2.52</v>
          </cell>
          <cell r="BS198">
            <v>3</v>
          </cell>
          <cell r="BT198">
            <v>161</v>
          </cell>
          <cell r="BU198">
            <v>94</v>
          </cell>
          <cell r="BV198">
            <v>82</v>
          </cell>
          <cell r="BW198">
            <v>84.7</v>
          </cell>
          <cell r="BX198">
            <v>84</v>
          </cell>
          <cell r="BY198">
            <v>160</v>
          </cell>
          <cell r="BZ198">
            <v>82</v>
          </cell>
          <cell r="CA198">
            <v>41.4</v>
          </cell>
          <cell r="CB198">
            <v>97</v>
          </cell>
          <cell r="CC198">
            <v>36</v>
          </cell>
          <cell r="CD198">
            <v>52</v>
          </cell>
          <cell r="CE198">
            <v>18</v>
          </cell>
          <cell r="CI198">
            <v>0</v>
          </cell>
          <cell r="CM198">
            <v>0</v>
          </cell>
          <cell r="CN198"/>
          <cell r="CO198"/>
          <cell r="CP198"/>
          <cell r="CQ198"/>
          <cell r="CR198"/>
          <cell r="CS198"/>
          <cell r="CT198"/>
          <cell r="CU198"/>
          <cell r="CV198">
            <v>750</v>
          </cell>
        </row>
        <row r="199">
          <cell r="C199">
            <v>3666270072535</v>
          </cell>
          <cell r="E199" t="str">
            <v>STRAND</v>
          </cell>
          <cell r="F199" t="str">
            <v>ADELINE</v>
          </cell>
          <cell r="G199" t="str">
            <v>BREGO 31</v>
          </cell>
          <cell r="H199" t="str">
            <v>Beige</v>
          </cell>
          <cell r="I199" t="str">
            <v>Tissu</v>
          </cell>
          <cell r="J199" t="str">
            <v>100% Polyester</v>
          </cell>
          <cell r="K199" t="str">
            <v>Toucher doux – Tissu structuré</v>
          </cell>
          <cell r="L199"/>
          <cell r="M199"/>
          <cell r="O199" t="str">
            <v>Canapé 2 places</v>
          </cell>
          <cell r="P199"/>
          <cell r="Q199" t="str">
            <v>Canapé 2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199"/>
          <cell r="T199" t="str">
            <v>Assise de grand confort</v>
          </cell>
          <cell r="U199" t="str">
            <v>Pieds métal</v>
          </cell>
          <cell r="V199" t="str">
            <v>Poche accoudoir</v>
          </cell>
          <cell r="Y199" t="str">
            <v>Pologne</v>
          </cell>
          <cell r="AA199" t="str">
            <v xml:space="preserve"> PU mousse 28 kg/m3+ couette remplis de flocons de fibres siliconées doux + ouate 150 g/m2</v>
          </cell>
          <cell r="AB199" t="str">
            <v xml:space="preserve"> coussins remplis de flocons de fibres siliconées</v>
          </cell>
          <cell r="AC199"/>
          <cell r="AD199" t="str">
            <v>-</v>
          </cell>
          <cell r="AE199" t="str">
            <v>-</v>
          </cell>
          <cell r="AF199"/>
          <cell r="AG199"/>
          <cell r="AH199" t="str">
            <v>-</v>
          </cell>
          <cell r="AI199" t="str">
            <v xml:space="preserve"> métal</v>
          </cell>
          <cell r="AJ199" t="str">
            <v>140</v>
          </cell>
          <cell r="AK199"/>
          <cell r="AL199"/>
          <cell r="AM199" t="str">
            <v>42</v>
          </cell>
          <cell r="AN199"/>
          <cell r="AO199"/>
          <cell r="AP199">
            <v>69</v>
          </cell>
          <cell r="AQ199" t="str">
            <v>11,5 + 10 (coussin d'accoudoir)</v>
          </cell>
          <cell r="AR199">
            <v>47</v>
          </cell>
          <cell r="AS199">
            <v>60</v>
          </cell>
          <cell r="AT199"/>
          <cell r="AU199"/>
          <cell r="AV199" t="str">
            <v>17 cm</v>
          </cell>
          <cell r="AW199" t="str">
            <v>noir</v>
          </cell>
          <cell r="AX199" t="str">
            <v>NON</v>
          </cell>
          <cell r="AZ199" t="str">
            <v>NON</v>
          </cell>
          <cell r="BA199" t="str">
            <v>NON</v>
          </cell>
          <cell r="BB199" t="str">
            <v>2 coussins dossier 74X49X22 cm</v>
          </cell>
          <cell r="BH199" t="str">
            <v>NON</v>
          </cell>
          <cell r="BI199" t="str">
            <v>Assise : PU mousse + flocons de fibres siliconées + ouate
Dossier : flocons de fibres siliconées</v>
          </cell>
          <cell r="BJ199" t="str">
            <v>28KG/M3</v>
          </cell>
          <cell r="BK199">
            <v>184.5</v>
          </cell>
          <cell r="BL199">
            <v>96</v>
          </cell>
          <cell r="BM199">
            <v>89</v>
          </cell>
          <cell r="BN199"/>
          <cell r="BO199">
            <v>52.8</v>
          </cell>
          <cell r="BP199">
            <v>55.2</v>
          </cell>
          <cell r="BR199">
            <v>0.95</v>
          </cell>
          <cell r="BS199">
            <v>1</v>
          </cell>
          <cell r="BT199">
            <v>186</v>
          </cell>
          <cell r="BU199">
            <v>96</v>
          </cell>
          <cell r="BV199">
            <v>53</v>
          </cell>
          <cell r="BW199">
            <v>55.2</v>
          </cell>
          <cell r="CV199">
            <v>277</v>
          </cell>
        </row>
        <row r="200">
          <cell r="C200">
            <v>3666270072528</v>
          </cell>
          <cell r="E200" t="str">
            <v>STRAND</v>
          </cell>
          <cell r="F200" t="str">
            <v>ADELINE</v>
          </cell>
          <cell r="G200" t="str">
            <v>BREGO 40</v>
          </cell>
          <cell r="H200" t="str">
            <v>Marron</v>
          </cell>
          <cell r="I200" t="str">
            <v>Tissu</v>
          </cell>
          <cell r="J200" t="str">
            <v>100% Polyester</v>
          </cell>
          <cell r="K200" t="str">
            <v>Toucher doux – Tissu structuré</v>
          </cell>
          <cell r="L200"/>
          <cell r="M200"/>
          <cell r="O200" t="str">
            <v>Canapé 2 places</v>
          </cell>
          <cell r="P200"/>
          <cell r="Q200" t="str">
            <v>Canapé 2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0"/>
          <cell r="T200" t="str">
            <v>Assise de grand confort</v>
          </cell>
          <cell r="U200" t="str">
            <v>Pieds métal</v>
          </cell>
          <cell r="V200" t="str">
            <v>Poche accoudoir</v>
          </cell>
          <cell r="Y200" t="str">
            <v>Pologne</v>
          </cell>
          <cell r="AA200" t="str">
            <v xml:space="preserve"> PU mousse 28 kg/m3+ couette remplis de flocons de fibres siliconées doux + ouate 150 g/m2</v>
          </cell>
          <cell r="AB200" t="str">
            <v xml:space="preserve"> coussins remplis de flocons de fibres siliconées</v>
          </cell>
          <cell r="AC200"/>
          <cell r="AD200" t="str">
            <v>-</v>
          </cell>
          <cell r="AE200" t="str">
            <v>-</v>
          </cell>
          <cell r="AF200"/>
          <cell r="AG200"/>
          <cell r="AH200" t="str">
            <v>-</v>
          </cell>
          <cell r="AI200" t="str">
            <v xml:space="preserve"> métal</v>
          </cell>
          <cell r="AJ200" t="str">
            <v>140</v>
          </cell>
          <cell r="AK200"/>
          <cell r="AL200"/>
          <cell r="AM200" t="str">
            <v>42</v>
          </cell>
          <cell r="AN200"/>
          <cell r="AO200"/>
          <cell r="AP200">
            <v>69</v>
          </cell>
          <cell r="AQ200" t="str">
            <v>11,5 + 10 (coussin d'accoudoir)</v>
          </cell>
          <cell r="AR200">
            <v>47</v>
          </cell>
          <cell r="AS200">
            <v>60</v>
          </cell>
          <cell r="AT200"/>
          <cell r="AU200"/>
          <cell r="AV200" t="str">
            <v>17 cm</v>
          </cell>
          <cell r="AW200" t="str">
            <v>noir</v>
          </cell>
          <cell r="AX200" t="str">
            <v>NON</v>
          </cell>
          <cell r="AZ200" t="str">
            <v>NON</v>
          </cell>
          <cell r="BA200" t="str">
            <v>NON</v>
          </cell>
          <cell r="BB200" t="str">
            <v>2 coussins dossier 74X49X22 cm</v>
          </cell>
          <cell r="BH200" t="str">
            <v>NON</v>
          </cell>
          <cell r="BI200" t="str">
            <v>Assise : PU mousse + flocons de fibres siliconées + ouate
Dossier : flocons de fibres siliconées</v>
          </cell>
          <cell r="BJ200" t="str">
            <v>28KG/M3</v>
          </cell>
          <cell r="BK200">
            <v>184.5</v>
          </cell>
          <cell r="BL200">
            <v>96</v>
          </cell>
          <cell r="BM200">
            <v>89</v>
          </cell>
          <cell r="BN200"/>
          <cell r="BO200">
            <v>52.8</v>
          </cell>
          <cell r="BP200">
            <v>55.2</v>
          </cell>
          <cell r="BR200">
            <v>0.95</v>
          </cell>
          <cell r="BS200">
            <v>1</v>
          </cell>
          <cell r="BT200">
            <v>186</v>
          </cell>
          <cell r="BU200">
            <v>96</v>
          </cell>
          <cell r="BV200">
            <v>53</v>
          </cell>
          <cell r="BW200">
            <v>55.2</v>
          </cell>
          <cell r="CV200">
            <v>277</v>
          </cell>
        </row>
        <row r="201">
          <cell r="C201">
            <v>3666270072511</v>
          </cell>
          <cell r="E201" t="str">
            <v>STRAND</v>
          </cell>
          <cell r="F201" t="str">
            <v>ADELINE</v>
          </cell>
          <cell r="G201" t="str">
            <v>BREGO 77</v>
          </cell>
          <cell r="H201" t="str">
            <v>Vert</v>
          </cell>
          <cell r="I201" t="str">
            <v>Tissu</v>
          </cell>
          <cell r="J201" t="str">
            <v>100% Polyester</v>
          </cell>
          <cell r="K201" t="str">
            <v>Toucher doux – Tissu structuré</v>
          </cell>
          <cell r="L201"/>
          <cell r="M201"/>
          <cell r="O201" t="str">
            <v>Canapé 2 places</v>
          </cell>
          <cell r="P201"/>
          <cell r="Q201" t="str">
            <v>Canapé 2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1"/>
          <cell r="T201" t="str">
            <v>Assise de grand confort</v>
          </cell>
          <cell r="U201" t="str">
            <v>Pieds métal</v>
          </cell>
          <cell r="V201" t="str">
            <v>Poche accoudoir</v>
          </cell>
          <cell r="Y201" t="str">
            <v>Pologne</v>
          </cell>
          <cell r="AA201" t="str">
            <v xml:space="preserve"> PU mousse 28 kg/m3+ couette remplis de flocons de fibres siliconées doux + ouate 150 g/m2</v>
          </cell>
          <cell r="AB201" t="str">
            <v xml:space="preserve"> coussins remplis de flocons de fibres siliconées</v>
          </cell>
          <cell r="AC201"/>
          <cell r="AD201" t="str">
            <v>-</v>
          </cell>
          <cell r="AE201" t="str">
            <v>-</v>
          </cell>
          <cell r="AF201"/>
          <cell r="AG201"/>
          <cell r="AH201" t="str">
            <v>-</v>
          </cell>
          <cell r="AI201" t="str">
            <v xml:space="preserve"> métal</v>
          </cell>
          <cell r="AJ201" t="str">
            <v>140</v>
          </cell>
          <cell r="AK201"/>
          <cell r="AL201"/>
          <cell r="AM201" t="str">
            <v>42</v>
          </cell>
          <cell r="AN201"/>
          <cell r="AO201"/>
          <cell r="AP201">
            <v>69</v>
          </cell>
          <cell r="AQ201" t="str">
            <v>11,5 + 10 (coussin d'accoudoir)</v>
          </cell>
          <cell r="AR201">
            <v>47</v>
          </cell>
          <cell r="AS201">
            <v>60</v>
          </cell>
          <cell r="AT201"/>
          <cell r="AU201"/>
          <cell r="AV201" t="str">
            <v>17 cm</v>
          </cell>
          <cell r="AW201" t="str">
            <v>noir</v>
          </cell>
          <cell r="AX201" t="str">
            <v>NON</v>
          </cell>
          <cell r="AZ201" t="str">
            <v>NON</v>
          </cell>
          <cell r="BA201" t="str">
            <v>NON</v>
          </cell>
          <cell r="BB201" t="str">
            <v>2 coussins dossier 74X49X22 cm</v>
          </cell>
          <cell r="BH201" t="str">
            <v>NON</v>
          </cell>
          <cell r="BI201" t="str">
            <v>Assise : PU mousse + flocons de fibres siliconées + ouate
Dossier : flocons de fibres siliconées</v>
          </cell>
          <cell r="BJ201" t="str">
            <v>28KG/M3</v>
          </cell>
          <cell r="BK201">
            <v>184.5</v>
          </cell>
          <cell r="BL201">
            <v>96</v>
          </cell>
          <cell r="BM201">
            <v>89</v>
          </cell>
          <cell r="BN201"/>
          <cell r="BO201">
            <v>52.8</v>
          </cell>
          <cell r="BP201">
            <v>55.2</v>
          </cell>
          <cell r="BR201">
            <v>0.95</v>
          </cell>
          <cell r="BS201">
            <v>1</v>
          </cell>
          <cell r="BT201">
            <v>186</v>
          </cell>
          <cell r="BU201">
            <v>96</v>
          </cell>
          <cell r="BV201">
            <v>53</v>
          </cell>
          <cell r="BW201">
            <v>55.2</v>
          </cell>
          <cell r="CV201">
            <v>277</v>
          </cell>
        </row>
        <row r="202">
          <cell r="C202">
            <v>3666270072504</v>
          </cell>
          <cell r="E202" t="str">
            <v>STRAND</v>
          </cell>
          <cell r="F202" t="str">
            <v>ADELINE</v>
          </cell>
          <cell r="G202" t="str">
            <v>BREGO 86</v>
          </cell>
          <cell r="H202" t="str">
            <v>Bleu</v>
          </cell>
          <cell r="I202" t="str">
            <v>Tissu</v>
          </cell>
          <cell r="J202" t="str">
            <v>100% Polyester</v>
          </cell>
          <cell r="K202" t="str">
            <v>Toucher doux – Tissu structuré</v>
          </cell>
          <cell r="L202"/>
          <cell r="M202"/>
          <cell r="O202" t="str">
            <v>Canapé 2 places</v>
          </cell>
          <cell r="P202"/>
          <cell r="Q202" t="str">
            <v>Canapé 2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2"/>
          <cell r="T202" t="str">
            <v>Assise de grand confort</v>
          </cell>
          <cell r="U202" t="str">
            <v>Pieds métal</v>
          </cell>
          <cell r="V202" t="str">
            <v>Poche accoudoir</v>
          </cell>
          <cell r="Y202" t="str">
            <v>Pologne</v>
          </cell>
          <cell r="AA202" t="str">
            <v xml:space="preserve"> PU mousse 28 kg/m3+ couette remplis de flocons de fibres siliconées doux + ouate 150 g/m2</v>
          </cell>
          <cell r="AB202" t="str">
            <v xml:space="preserve"> coussins remplis de flocons de fibres siliconées</v>
          </cell>
          <cell r="AC202"/>
          <cell r="AD202" t="str">
            <v>-</v>
          </cell>
          <cell r="AE202" t="str">
            <v>-</v>
          </cell>
          <cell r="AF202"/>
          <cell r="AG202"/>
          <cell r="AH202" t="str">
            <v>-</v>
          </cell>
          <cell r="AI202" t="str">
            <v xml:space="preserve"> métal</v>
          </cell>
          <cell r="AJ202" t="str">
            <v>140</v>
          </cell>
          <cell r="AK202"/>
          <cell r="AL202"/>
          <cell r="AM202" t="str">
            <v>42</v>
          </cell>
          <cell r="AN202"/>
          <cell r="AO202"/>
          <cell r="AP202">
            <v>69</v>
          </cell>
          <cell r="AQ202" t="str">
            <v>11,5 + 10 (coussin d'accoudoir)</v>
          </cell>
          <cell r="AR202">
            <v>47</v>
          </cell>
          <cell r="AS202">
            <v>60</v>
          </cell>
          <cell r="AT202"/>
          <cell r="AU202"/>
          <cell r="AV202" t="str">
            <v>17 cm</v>
          </cell>
          <cell r="AW202" t="str">
            <v>noir</v>
          </cell>
          <cell r="AX202" t="str">
            <v>NON</v>
          </cell>
          <cell r="AZ202" t="str">
            <v>NON</v>
          </cell>
          <cell r="BA202" t="str">
            <v>NON</v>
          </cell>
          <cell r="BB202" t="str">
            <v>2 coussins dossier 74X49X22 cm</v>
          </cell>
          <cell r="BH202" t="str">
            <v>NON</v>
          </cell>
          <cell r="BI202" t="str">
            <v>Assise : PU mousse + flocons de fibres siliconées + ouate
Dossier : flocons de fibres siliconées</v>
          </cell>
          <cell r="BJ202" t="str">
            <v>28KG/M3</v>
          </cell>
          <cell r="BK202">
            <v>184.5</v>
          </cell>
          <cell r="BL202">
            <v>96</v>
          </cell>
          <cell r="BM202">
            <v>89</v>
          </cell>
          <cell r="BN202"/>
          <cell r="BO202">
            <v>52.8</v>
          </cell>
          <cell r="BP202">
            <v>55.2</v>
          </cell>
          <cell r="BR202">
            <v>0.95</v>
          </cell>
          <cell r="BS202">
            <v>1</v>
          </cell>
          <cell r="BT202">
            <v>186</v>
          </cell>
          <cell r="BU202">
            <v>96</v>
          </cell>
          <cell r="BV202">
            <v>53</v>
          </cell>
          <cell r="BW202">
            <v>55.2</v>
          </cell>
          <cell r="CV202">
            <v>277</v>
          </cell>
        </row>
        <row r="203">
          <cell r="C203">
            <v>3666270072498</v>
          </cell>
          <cell r="E203" t="str">
            <v>STRAND</v>
          </cell>
          <cell r="F203" t="str">
            <v>ADELINE</v>
          </cell>
          <cell r="G203" t="str">
            <v>BREGO 16</v>
          </cell>
          <cell r="H203" t="str">
            <v>Anthracite</v>
          </cell>
          <cell r="I203" t="str">
            <v>Tissu</v>
          </cell>
          <cell r="J203" t="str">
            <v>100% Polyester</v>
          </cell>
          <cell r="K203" t="str">
            <v>Toucher doux – Tissu structuré</v>
          </cell>
          <cell r="L203"/>
          <cell r="M203"/>
          <cell r="O203" t="str">
            <v>Canapé 2 places</v>
          </cell>
          <cell r="P203"/>
          <cell r="Q203" t="str">
            <v>Canapé 2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3"/>
          <cell r="T203" t="str">
            <v>Assise de grand confort</v>
          </cell>
          <cell r="U203" t="str">
            <v>Pieds métal</v>
          </cell>
          <cell r="V203" t="str">
            <v>Poche accoudoir</v>
          </cell>
          <cell r="Y203" t="str">
            <v>Pologne</v>
          </cell>
          <cell r="AA203" t="str">
            <v xml:space="preserve"> PU mousse 28 kg/m3+ couette remplis de flocons de fibres siliconées doux + ouate 150 g/m2</v>
          </cell>
          <cell r="AB203" t="str">
            <v xml:space="preserve"> coussins remplis de flocons de fibres siliconées</v>
          </cell>
          <cell r="AC203"/>
          <cell r="AD203" t="str">
            <v>-</v>
          </cell>
          <cell r="AE203" t="str">
            <v>-</v>
          </cell>
          <cell r="AF203"/>
          <cell r="AG203"/>
          <cell r="AH203" t="str">
            <v>-</v>
          </cell>
          <cell r="AI203" t="str">
            <v xml:space="preserve"> métal</v>
          </cell>
          <cell r="AJ203" t="str">
            <v>140</v>
          </cell>
          <cell r="AK203"/>
          <cell r="AL203"/>
          <cell r="AM203" t="str">
            <v>42</v>
          </cell>
          <cell r="AN203"/>
          <cell r="AO203"/>
          <cell r="AP203">
            <v>69</v>
          </cell>
          <cell r="AQ203" t="str">
            <v>11,5 + 10 (coussin d'accoudoir)</v>
          </cell>
          <cell r="AR203">
            <v>47</v>
          </cell>
          <cell r="AS203">
            <v>60</v>
          </cell>
          <cell r="AT203"/>
          <cell r="AU203"/>
          <cell r="AV203" t="str">
            <v>17 cm</v>
          </cell>
          <cell r="AW203" t="str">
            <v>noir</v>
          </cell>
          <cell r="AX203" t="str">
            <v>NON</v>
          </cell>
          <cell r="AZ203" t="str">
            <v>NON</v>
          </cell>
          <cell r="BA203" t="str">
            <v>NON</v>
          </cell>
          <cell r="BB203" t="str">
            <v>2 coussins dossier 74X49X22 cm</v>
          </cell>
          <cell r="BH203" t="str">
            <v>NON</v>
          </cell>
          <cell r="BI203" t="str">
            <v>Assise : PU mousse + flocons de fibres siliconées + ouate
Dossier : flocons de fibres siliconées</v>
          </cell>
          <cell r="BJ203" t="str">
            <v>28KG/M3</v>
          </cell>
          <cell r="BK203">
            <v>184.5</v>
          </cell>
          <cell r="BL203">
            <v>96</v>
          </cell>
          <cell r="BM203">
            <v>89</v>
          </cell>
          <cell r="BN203"/>
          <cell r="BO203">
            <v>52.8</v>
          </cell>
          <cell r="BP203">
            <v>55.2</v>
          </cell>
          <cell r="BR203">
            <v>0.95</v>
          </cell>
          <cell r="BS203">
            <v>1</v>
          </cell>
          <cell r="BT203">
            <v>186</v>
          </cell>
          <cell r="BU203">
            <v>96</v>
          </cell>
          <cell r="BV203">
            <v>53</v>
          </cell>
          <cell r="BW203">
            <v>55.2</v>
          </cell>
          <cell r="CV203">
            <v>277</v>
          </cell>
        </row>
        <row r="204">
          <cell r="C204">
            <v>3666270072481</v>
          </cell>
          <cell r="E204" t="str">
            <v>STRAND</v>
          </cell>
          <cell r="F204" t="str">
            <v>ADELINE</v>
          </cell>
          <cell r="G204" t="str">
            <v>BREGO 31</v>
          </cell>
          <cell r="H204" t="str">
            <v>Beige</v>
          </cell>
          <cell r="I204" t="str">
            <v>Tissu</v>
          </cell>
          <cell r="J204" t="str">
            <v>100% Polyester</v>
          </cell>
          <cell r="K204" t="str">
            <v>Toucher doux – Tissu structuré</v>
          </cell>
          <cell r="L204"/>
          <cell r="M204"/>
          <cell r="O204" t="str">
            <v>Canapé 3 places</v>
          </cell>
          <cell r="P204"/>
          <cell r="Q204" t="str">
            <v>Canapé 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4"/>
          <cell r="T204" t="str">
            <v>Assise de grand confort</v>
          </cell>
          <cell r="U204" t="str">
            <v>Pieds métal</v>
          </cell>
          <cell r="V204" t="str">
            <v>Poche accoudoir</v>
          </cell>
          <cell r="Y204" t="str">
            <v>Pologne</v>
          </cell>
          <cell r="AA204" t="str">
            <v xml:space="preserve"> PU mousse 28 kg/m3+ couette remplis de flocons de fibres siliconées doux + ouate 150 g/m2</v>
          </cell>
          <cell r="AB204" t="str">
            <v xml:space="preserve"> coussins remplis de flocons de fibres siliconées</v>
          </cell>
          <cell r="AC204"/>
          <cell r="AD204" t="str">
            <v>-</v>
          </cell>
          <cell r="AE204" t="str">
            <v>-</v>
          </cell>
          <cell r="AF204"/>
          <cell r="AG204"/>
          <cell r="AH204" t="str">
            <v>-</v>
          </cell>
          <cell r="AI204" t="str">
            <v xml:space="preserve"> métal</v>
          </cell>
          <cell r="AJ204">
            <v>172</v>
          </cell>
          <cell r="AK204"/>
          <cell r="AL204"/>
          <cell r="AM204" t="str">
            <v>42</v>
          </cell>
          <cell r="AN204"/>
          <cell r="AO204"/>
          <cell r="AP204">
            <v>69</v>
          </cell>
          <cell r="AQ204" t="str">
            <v>11,5 + 10 (coussin d'accoudoir)</v>
          </cell>
          <cell r="AR204">
            <v>47</v>
          </cell>
          <cell r="AS204">
            <v>60</v>
          </cell>
          <cell r="AT204"/>
          <cell r="AU204"/>
          <cell r="AV204" t="str">
            <v>17 cm</v>
          </cell>
          <cell r="AW204" t="str">
            <v>noir</v>
          </cell>
          <cell r="AX204" t="str">
            <v>NON</v>
          </cell>
          <cell r="AZ204" t="str">
            <v>NON</v>
          </cell>
          <cell r="BA204" t="str">
            <v>NON</v>
          </cell>
          <cell r="BB204" t="str">
            <v>2 coussins dossier 74X49X22 cm</v>
          </cell>
          <cell r="BH204" t="str">
            <v>NON</v>
          </cell>
          <cell r="BI204" t="str">
            <v>Assise : PU mousse + flocons de fibres siliconées + ouate
Dossier : flocons de fibres siliconées</v>
          </cell>
          <cell r="BJ204" t="str">
            <v>28KG/M3</v>
          </cell>
          <cell r="BK204">
            <v>214.5</v>
          </cell>
          <cell r="BL204">
            <v>96</v>
          </cell>
          <cell r="BM204">
            <v>89</v>
          </cell>
          <cell r="BN204"/>
          <cell r="BO204">
            <v>57.4</v>
          </cell>
          <cell r="BP204">
            <v>59.8</v>
          </cell>
          <cell r="BR204">
            <v>1.1000000000000001</v>
          </cell>
          <cell r="BS204">
            <v>1</v>
          </cell>
          <cell r="BT204">
            <v>216</v>
          </cell>
          <cell r="BU204">
            <v>96</v>
          </cell>
          <cell r="BV204">
            <v>53</v>
          </cell>
          <cell r="BW204">
            <v>59.8</v>
          </cell>
          <cell r="CV204">
            <v>288</v>
          </cell>
        </row>
        <row r="205">
          <cell r="C205">
            <v>3666270072474</v>
          </cell>
          <cell r="E205" t="str">
            <v>STRAND</v>
          </cell>
          <cell r="F205" t="str">
            <v>ADELINE</v>
          </cell>
          <cell r="G205" t="str">
            <v>BREGO 40</v>
          </cell>
          <cell r="H205" t="str">
            <v>Marron</v>
          </cell>
          <cell r="I205" t="str">
            <v>Tissu</v>
          </cell>
          <cell r="J205" t="str">
            <v>100% Polyester</v>
          </cell>
          <cell r="K205" t="str">
            <v>Toucher doux – Tissu structuré</v>
          </cell>
          <cell r="L205"/>
          <cell r="M205"/>
          <cell r="O205" t="str">
            <v>Canapé 3 places</v>
          </cell>
          <cell r="P205"/>
          <cell r="Q205" t="str">
            <v>Canapé 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5"/>
          <cell r="T205" t="str">
            <v>Assise de grand confort</v>
          </cell>
          <cell r="U205" t="str">
            <v>Pieds métal</v>
          </cell>
          <cell r="V205" t="str">
            <v>Poche accoudoir</v>
          </cell>
          <cell r="Y205" t="str">
            <v>Pologne</v>
          </cell>
          <cell r="AA205" t="str">
            <v xml:space="preserve"> PU mousse 28 kg/m3+ couette remplis de flocons de fibres siliconées doux + ouate 150 g/m2</v>
          </cell>
          <cell r="AB205" t="str">
            <v xml:space="preserve"> coussins remplis de flocons de fibres siliconées</v>
          </cell>
          <cell r="AC205"/>
          <cell r="AD205" t="str">
            <v>-</v>
          </cell>
          <cell r="AE205" t="str">
            <v>-</v>
          </cell>
          <cell r="AF205"/>
          <cell r="AG205"/>
          <cell r="AH205" t="str">
            <v>-</v>
          </cell>
          <cell r="AI205" t="str">
            <v xml:space="preserve"> métal</v>
          </cell>
          <cell r="AJ205">
            <v>172</v>
          </cell>
          <cell r="AK205"/>
          <cell r="AL205"/>
          <cell r="AM205" t="str">
            <v>42</v>
          </cell>
          <cell r="AN205"/>
          <cell r="AO205"/>
          <cell r="AP205">
            <v>69</v>
          </cell>
          <cell r="AQ205" t="str">
            <v>11,5 + 10 (coussin d'accoudoir)</v>
          </cell>
          <cell r="AR205">
            <v>47</v>
          </cell>
          <cell r="AS205">
            <v>60</v>
          </cell>
          <cell r="AT205"/>
          <cell r="AU205"/>
          <cell r="AV205" t="str">
            <v>17 cm</v>
          </cell>
          <cell r="AW205" t="str">
            <v>noir</v>
          </cell>
          <cell r="AX205" t="str">
            <v>NON</v>
          </cell>
          <cell r="AZ205" t="str">
            <v>NON</v>
          </cell>
          <cell r="BA205" t="str">
            <v>NON</v>
          </cell>
          <cell r="BB205" t="str">
            <v>2 coussins dossier 74X49X22 cm</v>
          </cell>
          <cell r="BH205" t="str">
            <v>NON</v>
          </cell>
          <cell r="BI205" t="str">
            <v>Assise : PU mousse + flocons de fibres siliconées + ouate
Dossier : flocons de fibres siliconées</v>
          </cell>
          <cell r="BJ205" t="str">
            <v>28KG/M3</v>
          </cell>
          <cell r="BK205">
            <v>214.5</v>
          </cell>
          <cell r="BL205">
            <v>96</v>
          </cell>
          <cell r="BM205">
            <v>89</v>
          </cell>
          <cell r="BN205"/>
          <cell r="BO205">
            <v>57.4</v>
          </cell>
          <cell r="BP205">
            <v>59.8</v>
          </cell>
          <cell r="BR205">
            <v>1.1000000000000001</v>
          </cell>
          <cell r="BS205">
            <v>1</v>
          </cell>
          <cell r="BT205">
            <v>216</v>
          </cell>
          <cell r="BU205">
            <v>96</v>
          </cell>
          <cell r="BV205">
            <v>53</v>
          </cell>
          <cell r="BW205">
            <v>59.8</v>
          </cell>
          <cell r="CV205">
            <v>288</v>
          </cell>
        </row>
        <row r="206">
          <cell r="C206">
            <v>3666270072467</v>
          </cell>
          <cell r="E206" t="str">
            <v>STRAND</v>
          </cell>
          <cell r="F206" t="str">
            <v>ADELINE</v>
          </cell>
          <cell r="G206" t="str">
            <v>BREGO 77</v>
          </cell>
          <cell r="H206" t="str">
            <v>Vert</v>
          </cell>
          <cell r="I206" t="str">
            <v>Tissu</v>
          </cell>
          <cell r="J206" t="str">
            <v>100% Polyester</v>
          </cell>
          <cell r="K206" t="str">
            <v>Toucher doux – Tissu structuré</v>
          </cell>
          <cell r="L206"/>
          <cell r="M206"/>
          <cell r="O206" t="str">
            <v>Canapé 3 places</v>
          </cell>
          <cell r="P206"/>
          <cell r="Q206" t="str">
            <v>Canapé 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6"/>
          <cell r="T206" t="str">
            <v>Assise de grand confort</v>
          </cell>
          <cell r="U206" t="str">
            <v>Pieds métal</v>
          </cell>
          <cell r="V206" t="str">
            <v>Poche accoudoir</v>
          </cell>
          <cell r="Y206" t="str">
            <v>Pologne</v>
          </cell>
          <cell r="AA206" t="str">
            <v xml:space="preserve"> PU mousse 28 kg/m3+ couette remplis de flocons de fibres siliconées doux + ouate 150 g/m2</v>
          </cell>
          <cell r="AB206" t="str">
            <v xml:space="preserve"> coussins remplis de flocons de fibres siliconées</v>
          </cell>
          <cell r="AC206"/>
          <cell r="AD206" t="str">
            <v>-</v>
          </cell>
          <cell r="AE206" t="str">
            <v>-</v>
          </cell>
          <cell r="AF206"/>
          <cell r="AG206"/>
          <cell r="AH206" t="str">
            <v>-</v>
          </cell>
          <cell r="AI206" t="str">
            <v xml:space="preserve"> métal</v>
          </cell>
          <cell r="AJ206">
            <v>172</v>
          </cell>
          <cell r="AK206"/>
          <cell r="AL206"/>
          <cell r="AM206" t="str">
            <v>42</v>
          </cell>
          <cell r="AN206"/>
          <cell r="AO206"/>
          <cell r="AP206">
            <v>69</v>
          </cell>
          <cell r="AQ206" t="str">
            <v>11,5 + 10 (coussin d'accoudoir)</v>
          </cell>
          <cell r="AR206">
            <v>47</v>
          </cell>
          <cell r="AS206">
            <v>60</v>
          </cell>
          <cell r="AT206"/>
          <cell r="AU206"/>
          <cell r="AV206" t="str">
            <v>17 cm</v>
          </cell>
          <cell r="AW206" t="str">
            <v>noir</v>
          </cell>
          <cell r="AX206" t="str">
            <v>NON</v>
          </cell>
          <cell r="AZ206" t="str">
            <v>NON</v>
          </cell>
          <cell r="BA206" t="str">
            <v>NON</v>
          </cell>
          <cell r="BB206" t="str">
            <v>2 coussins dossier 74X49X22 cm</v>
          </cell>
          <cell r="BH206" t="str">
            <v>NON</v>
          </cell>
          <cell r="BI206" t="str">
            <v>Assise : PU mousse + flocons de fibres siliconées + ouate
Dossier : flocons de fibres siliconées</v>
          </cell>
          <cell r="BJ206" t="str">
            <v>28KG/M3</v>
          </cell>
          <cell r="BK206">
            <v>214.5</v>
          </cell>
          <cell r="BL206">
            <v>96</v>
          </cell>
          <cell r="BM206">
            <v>89</v>
          </cell>
          <cell r="BN206"/>
          <cell r="BO206">
            <v>57.4</v>
          </cell>
          <cell r="BP206">
            <v>59.8</v>
          </cell>
          <cell r="BR206">
            <v>1.1000000000000001</v>
          </cell>
          <cell r="BS206">
            <v>1</v>
          </cell>
          <cell r="BT206">
            <v>216</v>
          </cell>
          <cell r="BU206">
            <v>96</v>
          </cell>
          <cell r="BV206">
            <v>53</v>
          </cell>
          <cell r="BW206">
            <v>59.8</v>
          </cell>
          <cell r="CV206">
            <v>288</v>
          </cell>
        </row>
        <row r="207">
          <cell r="C207">
            <v>3666270072450</v>
          </cell>
          <cell r="E207" t="str">
            <v>STRAND</v>
          </cell>
          <cell r="F207" t="str">
            <v>ADELINE</v>
          </cell>
          <cell r="G207" t="str">
            <v>BREGO 86</v>
          </cell>
          <cell r="H207" t="str">
            <v>Bleu</v>
          </cell>
          <cell r="I207" t="str">
            <v>Tissu</v>
          </cell>
          <cell r="J207" t="str">
            <v>100% Polyester</v>
          </cell>
          <cell r="K207" t="str">
            <v>Toucher doux – Tissu structuré</v>
          </cell>
          <cell r="L207"/>
          <cell r="M207"/>
          <cell r="O207" t="str">
            <v>Canapé 3 places</v>
          </cell>
          <cell r="P207"/>
          <cell r="Q207" t="str">
            <v>Canapé 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7"/>
          <cell r="T207" t="str">
            <v>Assise de grand confort</v>
          </cell>
          <cell r="U207" t="str">
            <v>Pieds métal</v>
          </cell>
          <cell r="V207" t="str">
            <v>Poche accoudoir</v>
          </cell>
          <cell r="Y207" t="str">
            <v>Pologne</v>
          </cell>
          <cell r="AA207" t="str">
            <v xml:space="preserve"> PU mousse 28 kg/m3+ couette remplis de flocons de fibres siliconées doux + ouate 150 g/m2</v>
          </cell>
          <cell r="AB207" t="str">
            <v xml:space="preserve"> coussins remplis de flocons de fibres siliconées</v>
          </cell>
          <cell r="AC207"/>
          <cell r="AD207" t="str">
            <v>-</v>
          </cell>
          <cell r="AE207" t="str">
            <v>-</v>
          </cell>
          <cell r="AF207"/>
          <cell r="AG207"/>
          <cell r="AH207" t="str">
            <v>-</v>
          </cell>
          <cell r="AI207" t="str">
            <v xml:space="preserve"> métal</v>
          </cell>
          <cell r="AJ207">
            <v>172</v>
          </cell>
          <cell r="AK207"/>
          <cell r="AL207"/>
          <cell r="AM207" t="str">
            <v>42</v>
          </cell>
          <cell r="AN207"/>
          <cell r="AO207"/>
          <cell r="AP207">
            <v>69</v>
          </cell>
          <cell r="AQ207" t="str">
            <v>11,5 + 10 (coussin d'accoudoir)</v>
          </cell>
          <cell r="AR207">
            <v>47</v>
          </cell>
          <cell r="AS207">
            <v>60</v>
          </cell>
          <cell r="AT207"/>
          <cell r="AU207"/>
          <cell r="AV207" t="str">
            <v>17 cm</v>
          </cell>
          <cell r="AW207" t="str">
            <v>noir</v>
          </cell>
          <cell r="AX207" t="str">
            <v>NON</v>
          </cell>
          <cell r="AZ207" t="str">
            <v>NON</v>
          </cell>
          <cell r="BA207" t="str">
            <v>NON</v>
          </cell>
          <cell r="BB207" t="str">
            <v>2 coussins dossier 74X49X22 cm</v>
          </cell>
          <cell r="BH207" t="str">
            <v>NON</v>
          </cell>
          <cell r="BI207" t="str">
            <v>Assise : PU mousse + flocons de fibres siliconées + ouate
Dossier : flocons de fibres siliconées</v>
          </cell>
          <cell r="BJ207" t="str">
            <v>28KG/M3</v>
          </cell>
          <cell r="BK207">
            <v>214.5</v>
          </cell>
          <cell r="BL207">
            <v>96</v>
          </cell>
          <cell r="BM207">
            <v>89</v>
          </cell>
          <cell r="BN207"/>
          <cell r="BO207">
            <v>57.4</v>
          </cell>
          <cell r="BP207">
            <v>59.8</v>
          </cell>
          <cell r="BR207">
            <v>1.1000000000000001</v>
          </cell>
          <cell r="BS207">
            <v>1</v>
          </cell>
          <cell r="BT207">
            <v>216</v>
          </cell>
          <cell r="BU207">
            <v>96</v>
          </cell>
          <cell r="BV207">
            <v>53</v>
          </cell>
          <cell r="BW207">
            <v>59.8</v>
          </cell>
          <cell r="CV207">
            <v>288</v>
          </cell>
        </row>
        <row r="208">
          <cell r="C208">
            <v>3666270072443</v>
          </cell>
          <cell r="E208" t="str">
            <v>STRAND</v>
          </cell>
          <cell r="F208" t="str">
            <v>ADELINE</v>
          </cell>
          <cell r="G208" t="str">
            <v>BREGO 16</v>
          </cell>
          <cell r="H208" t="str">
            <v>Anthracite</v>
          </cell>
          <cell r="I208" t="str">
            <v>Tissu</v>
          </cell>
          <cell r="J208" t="str">
            <v>100% Polyester</v>
          </cell>
          <cell r="K208" t="str">
            <v>Toucher doux – Tissu structuré</v>
          </cell>
          <cell r="L208"/>
          <cell r="M208"/>
          <cell r="O208" t="str">
            <v>Canapé 3 places</v>
          </cell>
          <cell r="P208"/>
          <cell r="Q208" t="str">
            <v>Canapé 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8"/>
          <cell r="T208" t="str">
            <v>Assise de grand confort</v>
          </cell>
          <cell r="U208" t="str">
            <v>Pieds métal</v>
          </cell>
          <cell r="V208" t="str">
            <v>Poche accoudoir</v>
          </cell>
          <cell r="Y208" t="str">
            <v>Pologne</v>
          </cell>
          <cell r="AA208" t="str">
            <v xml:space="preserve"> PU mousse 28 kg/m3+ couette remplis de flocons de fibres siliconées doux + ouate 150 g/m2</v>
          </cell>
          <cell r="AB208" t="str">
            <v xml:space="preserve"> coussins remplis de flocons de fibres siliconées</v>
          </cell>
          <cell r="AC208"/>
          <cell r="AD208" t="str">
            <v>-</v>
          </cell>
          <cell r="AE208" t="str">
            <v>-</v>
          </cell>
          <cell r="AF208"/>
          <cell r="AG208"/>
          <cell r="AH208" t="str">
            <v>-</v>
          </cell>
          <cell r="AI208" t="str">
            <v xml:space="preserve"> métal</v>
          </cell>
          <cell r="AJ208">
            <v>172</v>
          </cell>
          <cell r="AK208"/>
          <cell r="AL208"/>
          <cell r="AM208" t="str">
            <v>42</v>
          </cell>
          <cell r="AN208"/>
          <cell r="AO208"/>
          <cell r="AP208">
            <v>69</v>
          </cell>
          <cell r="AQ208" t="str">
            <v>11,5 + 10 (coussin d'accoudoir)</v>
          </cell>
          <cell r="AR208">
            <v>47</v>
          </cell>
          <cell r="AS208">
            <v>60</v>
          </cell>
          <cell r="AT208"/>
          <cell r="AU208"/>
          <cell r="AV208" t="str">
            <v>17 cm</v>
          </cell>
          <cell r="AW208" t="str">
            <v>noir</v>
          </cell>
          <cell r="AX208" t="str">
            <v>NON</v>
          </cell>
          <cell r="AZ208" t="str">
            <v>NON</v>
          </cell>
          <cell r="BA208" t="str">
            <v>NON</v>
          </cell>
          <cell r="BB208" t="str">
            <v>2 coussins dossier 74X49X22 cm</v>
          </cell>
          <cell r="BH208" t="str">
            <v>NON</v>
          </cell>
          <cell r="BI208" t="str">
            <v>Assise : PU mousse + flocons de fibres siliconées + ouate
Dossier : flocons de fibres siliconées</v>
          </cell>
          <cell r="BJ208" t="str">
            <v>28KG/M3</v>
          </cell>
          <cell r="BK208">
            <v>214.5</v>
          </cell>
          <cell r="BL208">
            <v>96</v>
          </cell>
          <cell r="BM208">
            <v>89</v>
          </cell>
          <cell r="BN208"/>
          <cell r="BO208">
            <v>57.4</v>
          </cell>
          <cell r="BP208">
            <v>59.8</v>
          </cell>
          <cell r="BR208">
            <v>1.1000000000000001</v>
          </cell>
          <cell r="BS208">
            <v>1</v>
          </cell>
          <cell r="BT208">
            <v>216</v>
          </cell>
          <cell r="BU208">
            <v>96</v>
          </cell>
          <cell r="BV208">
            <v>53</v>
          </cell>
          <cell r="BW208">
            <v>59.8</v>
          </cell>
          <cell r="CV208">
            <v>288</v>
          </cell>
        </row>
        <row r="209">
          <cell r="C209">
            <v>3666270072436</v>
          </cell>
          <cell r="E209" t="str">
            <v>STRAND</v>
          </cell>
          <cell r="F209" t="str">
            <v>ADELINE</v>
          </cell>
          <cell r="G209" t="str">
            <v>BREGO 31</v>
          </cell>
          <cell r="H209" t="str">
            <v>Beige</v>
          </cell>
          <cell r="I209" t="str">
            <v>Tissu</v>
          </cell>
          <cell r="J209" t="str">
            <v>100% Polyester</v>
          </cell>
          <cell r="K209" t="str">
            <v>Toucher doux – Tissu structuré</v>
          </cell>
          <cell r="L209"/>
          <cell r="M209"/>
          <cell r="O209" t="str">
            <v>Canapé 2 + 3 places</v>
          </cell>
          <cell r="P209"/>
          <cell r="Q209" t="str">
            <v>Ensemble de canapé 2+3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09"/>
          <cell r="T209" t="str">
            <v>Assise de grand confort</v>
          </cell>
          <cell r="U209" t="str">
            <v>Pieds métal</v>
          </cell>
          <cell r="V209" t="str">
            <v>Poche accoudoir</v>
          </cell>
          <cell r="Y209" t="str">
            <v>Pologne</v>
          </cell>
          <cell r="AA209" t="str">
            <v xml:space="preserve"> PU mousse 28 kg/m3+ couette remplis de flocons de fibres siliconées doux + ouate 150 g/m2</v>
          </cell>
          <cell r="AB209" t="str">
            <v xml:space="preserve"> coussins remplis de flocons de fibres siliconées</v>
          </cell>
          <cell r="AC209"/>
          <cell r="AD209" t="str">
            <v>-</v>
          </cell>
          <cell r="AE209" t="str">
            <v>-</v>
          </cell>
          <cell r="AF209"/>
          <cell r="AG209"/>
          <cell r="AH209" t="str">
            <v>-</v>
          </cell>
          <cell r="AI209" t="str">
            <v xml:space="preserve"> métal</v>
          </cell>
          <cell r="AJ209" t="str">
            <v>2 places - 140             3 places - 172</v>
          </cell>
          <cell r="AK209"/>
          <cell r="AL209"/>
          <cell r="AM209" t="str">
            <v>42</v>
          </cell>
          <cell r="AN209"/>
          <cell r="AO209"/>
          <cell r="AP209">
            <v>69</v>
          </cell>
          <cell r="AQ209" t="str">
            <v>11,5 + 10 (coussin d'accoudoir)</v>
          </cell>
          <cell r="AR209">
            <v>47</v>
          </cell>
          <cell r="AS209">
            <v>60</v>
          </cell>
          <cell r="AT209"/>
          <cell r="AU209"/>
          <cell r="AV209" t="str">
            <v>17 cm</v>
          </cell>
          <cell r="AW209" t="str">
            <v>noir</v>
          </cell>
          <cell r="AX209" t="str">
            <v>NON</v>
          </cell>
          <cell r="AZ209" t="str">
            <v>NON</v>
          </cell>
          <cell r="BA209" t="str">
            <v>NON</v>
          </cell>
          <cell r="BB209" t="str">
            <v>2 coussins dossier 74X49X22 cm</v>
          </cell>
          <cell r="BH209" t="str">
            <v>NON</v>
          </cell>
          <cell r="BI209" t="str">
            <v>Assise : PU mousse + flocons de fibres siliconées + ouate
Dossier : flocons de fibres siliconées</v>
          </cell>
          <cell r="BJ209" t="str">
            <v>28KG/M3</v>
          </cell>
          <cell r="BK209" t="str">
            <v>2 places - 184,5  3 places - 214,5</v>
          </cell>
          <cell r="BL209">
            <v>96</v>
          </cell>
          <cell r="BM209">
            <v>89</v>
          </cell>
          <cell r="BN209"/>
          <cell r="BO209">
            <v>110.2</v>
          </cell>
          <cell r="BP209">
            <v>115</v>
          </cell>
          <cell r="BR209">
            <v>2.0499999999999998</v>
          </cell>
          <cell r="BS209">
            <v>2</v>
          </cell>
          <cell r="BT209">
            <v>186</v>
          </cell>
          <cell r="BU209">
            <v>96</v>
          </cell>
          <cell r="BV209">
            <v>53</v>
          </cell>
          <cell r="BW209">
            <v>55.2</v>
          </cell>
          <cell r="BX209">
            <v>216</v>
          </cell>
          <cell r="BY209">
            <v>96</v>
          </cell>
          <cell r="BZ209">
            <v>53</v>
          </cell>
          <cell r="CA209">
            <v>59.8</v>
          </cell>
          <cell r="CV209">
            <v>565</v>
          </cell>
        </row>
        <row r="210">
          <cell r="C210">
            <v>3666270072429</v>
          </cell>
          <cell r="E210" t="str">
            <v>STRAND</v>
          </cell>
          <cell r="F210" t="str">
            <v>ADELINE</v>
          </cell>
          <cell r="G210" t="str">
            <v>BREGO 40</v>
          </cell>
          <cell r="H210" t="str">
            <v>Marron</v>
          </cell>
          <cell r="I210" t="str">
            <v>Tissu</v>
          </cell>
          <cell r="J210" t="str">
            <v>100% Polyester</v>
          </cell>
          <cell r="K210" t="str">
            <v>Toucher doux – Tissu structuré</v>
          </cell>
          <cell r="L210"/>
          <cell r="M210"/>
          <cell r="O210" t="str">
            <v>Canapé 2 + 3 places</v>
          </cell>
          <cell r="P210"/>
          <cell r="Q210" t="str">
            <v>Ensemble de canapé 2+3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10"/>
          <cell r="T210" t="str">
            <v>Assise de grand confort</v>
          </cell>
          <cell r="U210" t="str">
            <v>Pieds métal</v>
          </cell>
          <cell r="V210" t="str">
            <v>Poche accoudoir</v>
          </cell>
          <cell r="Y210" t="str">
            <v>Pologne</v>
          </cell>
          <cell r="AA210" t="str">
            <v xml:space="preserve"> PU mousse 28 kg/m3+ couette remplis de flocons de fibres siliconées doux + ouate 150 g/m2</v>
          </cell>
          <cell r="AB210" t="str">
            <v xml:space="preserve"> coussins remplis de flocons de fibres siliconées</v>
          </cell>
          <cell r="AC210"/>
          <cell r="AD210" t="str">
            <v>-</v>
          </cell>
          <cell r="AE210" t="str">
            <v>-</v>
          </cell>
          <cell r="AF210"/>
          <cell r="AG210"/>
          <cell r="AH210" t="str">
            <v>-</v>
          </cell>
          <cell r="AI210" t="str">
            <v xml:space="preserve"> métal</v>
          </cell>
          <cell r="AJ210" t="str">
            <v>2 places - 140             3 places - 172</v>
          </cell>
          <cell r="AK210"/>
          <cell r="AL210"/>
          <cell r="AM210" t="str">
            <v>42</v>
          </cell>
          <cell r="AN210"/>
          <cell r="AO210"/>
          <cell r="AP210">
            <v>69</v>
          </cell>
          <cell r="AQ210" t="str">
            <v>11,5 + 10 (coussin d'accoudoir)</v>
          </cell>
          <cell r="AR210">
            <v>47</v>
          </cell>
          <cell r="AS210">
            <v>60</v>
          </cell>
          <cell r="AT210"/>
          <cell r="AU210"/>
          <cell r="AV210" t="str">
            <v>17 cm</v>
          </cell>
          <cell r="AW210" t="str">
            <v>noir</v>
          </cell>
          <cell r="AX210" t="str">
            <v>NON</v>
          </cell>
          <cell r="AZ210" t="str">
            <v>NON</v>
          </cell>
          <cell r="BA210" t="str">
            <v>NON</v>
          </cell>
          <cell r="BB210" t="str">
            <v>2 coussins dossier 74X49X22 cm</v>
          </cell>
          <cell r="BH210" t="str">
            <v>NON</v>
          </cell>
          <cell r="BI210" t="str">
            <v>Assise : PU mousse + flocons de fibres siliconées + ouate
Dossier : flocons de fibres siliconées</v>
          </cell>
          <cell r="BJ210" t="str">
            <v>28KG/M3</v>
          </cell>
          <cell r="BK210" t="str">
            <v>2 places - 184,5  3 places - 214,5</v>
          </cell>
          <cell r="BL210">
            <v>96</v>
          </cell>
          <cell r="BM210">
            <v>89</v>
          </cell>
          <cell r="BN210"/>
          <cell r="BO210">
            <v>110.2</v>
          </cell>
          <cell r="BP210">
            <v>115</v>
          </cell>
          <cell r="BR210">
            <v>2.0499999999999998</v>
          </cell>
          <cell r="BS210">
            <v>2</v>
          </cell>
          <cell r="BT210">
            <v>186</v>
          </cell>
          <cell r="BU210">
            <v>96</v>
          </cell>
          <cell r="BV210">
            <v>53</v>
          </cell>
          <cell r="BW210">
            <v>55.2</v>
          </cell>
          <cell r="BX210">
            <v>216</v>
          </cell>
          <cell r="BY210">
            <v>96</v>
          </cell>
          <cell r="BZ210">
            <v>53</v>
          </cell>
          <cell r="CA210">
            <v>59.8</v>
          </cell>
          <cell r="CV210">
            <v>565</v>
          </cell>
        </row>
        <row r="211">
          <cell r="C211">
            <v>3666270072412</v>
          </cell>
          <cell r="E211" t="str">
            <v>STRAND</v>
          </cell>
          <cell r="F211" t="str">
            <v>ADELINE</v>
          </cell>
          <cell r="G211" t="str">
            <v>BREGO 77</v>
          </cell>
          <cell r="H211" t="str">
            <v>Vert</v>
          </cell>
          <cell r="I211" t="str">
            <v>Tissu</v>
          </cell>
          <cell r="J211" t="str">
            <v>100% Polyester</v>
          </cell>
          <cell r="K211" t="str">
            <v>Toucher doux – Tissu structuré</v>
          </cell>
          <cell r="L211"/>
          <cell r="M211"/>
          <cell r="O211" t="str">
            <v>Canapé 2 + 3 places</v>
          </cell>
          <cell r="P211"/>
          <cell r="Q211" t="str">
            <v>Ensemble de canapé 2+3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11"/>
          <cell r="T211" t="str">
            <v>Assise de grand confort</v>
          </cell>
          <cell r="U211" t="str">
            <v>Pieds métal</v>
          </cell>
          <cell r="V211" t="str">
            <v>Poche accoudoir</v>
          </cell>
          <cell r="Y211" t="str">
            <v>Pologne</v>
          </cell>
          <cell r="AA211" t="str">
            <v xml:space="preserve"> PU mousse 28 kg/m3+ couette remplis de flocons de fibres siliconées doux + ouate 150 g/m2</v>
          </cell>
          <cell r="AB211" t="str">
            <v xml:space="preserve"> coussins remplis de flocons de fibres siliconées</v>
          </cell>
          <cell r="AC211"/>
          <cell r="AD211" t="str">
            <v>-</v>
          </cell>
          <cell r="AE211" t="str">
            <v>-</v>
          </cell>
          <cell r="AF211"/>
          <cell r="AG211"/>
          <cell r="AH211" t="str">
            <v>-</v>
          </cell>
          <cell r="AI211" t="str">
            <v xml:space="preserve"> métal</v>
          </cell>
          <cell r="AJ211" t="str">
            <v>2 places - 140             3 places - 172</v>
          </cell>
          <cell r="AK211"/>
          <cell r="AL211"/>
          <cell r="AM211" t="str">
            <v>42</v>
          </cell>
          <cell r="AN211"/>
          <cell r="AO211"/>
          <cell r="AP211">
            <v>69</v>
          </cell>
          <cell r="AQ211" t="str">
            <v>11,5 + 10 (coussin d'accoudoir)</v>
          </cell>
          <cell r="AR211">
            <v>47</v>
          </cell>
          <cell r="AS211">
            <v>60</v>
          </cell>
          <cell r="AT211"/>
          <cell r="AU211"/>
          <cell r="AV211" t="str">
            <v>17 cm</v>
          </cell>
          <cell r="AW211" t="str">
            <v>noir</v>
          </cell>
          <cell r="AX211" t="str">
            <v>NON</v>
          </cell>
          <cell r="AZ211" t="str">
            <v>NON</v>
          </cell>
          <cell r="BA211" t="str">
            <v>NON</v>
          </cell>
          <cell r="BB211" t="str">
            <v>2 coussins dossier 74X49X22 cm</v>
          </cell>
          <cell r="BH211" t="str">
            <v>NON</v>
          </cell>
          <cell r="BI211" t="str">
            <v>Assise : PU mousse + flocons de fibres siliconées + ouate
Dossier : flocons de fibres siliconées</v>
          </cell>
          <cell r="BJ211" t="str">
            <v>28KG/M3</v>
          </cell>
          <cell r="BK211" t="str">
            <v>2 places - 184,5  3 places - 214,5</v>
          </cell>
          <cell r="BL211">
            <v>96</v>
          </cell>
          <cell r="BM211">
            <v>89</v>
          </cell>
          <cell r="BN211"/>
          <cell r="BO211">
            <v>110.2</v>
          </cell>
          <cell r="BP211">
            <v>115</v>
          </cell>
          <cell r="BR211">
            <v>2.0499999999999998</v>
          </cell>
          <cell r="BS211">
            <v>2</v>
          </cell>
          <cell r="BT211">
            <v>186</v>
          </cell>
          <cell r="BU211">
            <v>96</v>
          </cell>
          <cell r="BV211">
            <v>53</v>
          </cell>
          <cell r="BW211">
            <v>55.2</v>
          </cell>
          <cell r="BX211">
            <v>216</v>
          </cell>
          <cell r="BY211">
            <v>96</v>
          </cell>
          <cell r="BZ211">
            <v>53</v>
          </cell>
          <cell r="CA211">
            <v>59.8</v>
          </cell>
          <cell r="CV211">
            <v>565</v>
          </cell>
        </row>
        <row r="212">
          <cell r="C212">
            <v>3666270072405</v>
          </cell>
          <cell r="E212" t="str">
            <v>STRAND</v>
          </cell>
          <cell r="F212" t="str">
            <v>ADELINE</v>
          </cell>
          <cell r="G212" t="str">
            <v>BREGO 86</v>
          </cell>
          <cell r="H212" t="str">
            <v>Bleu</v>
          </cell>
          <cell r="I212" t="str">
            <v>Tissu</v>
          </cell>
          <cell r="J212" t="str">
            <v>100% Polyester</v>
          </cell>
          <cell r="K212" t="str">
            <v>Toucher doux – Tissu structuré</v>
          </cell>
          <cell r="L212"/>
          <cell r="M212"/>
          <cell r="O212" t="str">
            <v>Canapé 2 + 3 places</v>
          </cell>
          <cell r="P212"/>
          <cell r="Q212" t="str">
            <v>Ensemble de canapé 2+3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12"/>
          <cell r="T212" t="str">
            <v>Assise de grand confort</v>
          </cell>
          <cell r="U212" t="str">
            <v>Pieds métal</v>
          </cell>
          <cell r="V212" t="str">
            <v>Poche accoudoir</v>
          </cell>
          <cell r="Y212" t="str">
            <v>Pologne</v>
          </cell>
          <cell r="AA212" t="str">
            <v xml:space="preserve"> PU mousse 28 kg/m3+ couette remplis de flocons de fibres siliconées doux + ouate 150 g/m2</v>
          </cell>
          <cell r="AB212" t="str">
            <v xml:space="preserve"> coussins remplis de flocons de fibres siliconées</v>
          </cell>
          <cell r="AC212"/>
          <cell r="AD212" t="str">
            <v>-</v>
          </cell>
          <cell r="AE212" t="str">
            <v>-</v>
          </cell>
          <cell r="AF212"/>
          <cell r="AG212"/>
          <cell r="AH212" t="str">
            <v>-</v>
          </cell>
          <cell r="AI212" t="str">
            <v xml:space="preserve"> métal</v>
          </cell>
          <cell r="AJ212" t="str">
            <v>2 places - 140             3 places - 172</v>
          </cell>
          <cell r="AK212"/>
          <cell r="AL212"/>
          <cell r="AM212" t="str">
            <v>42</v>
          </cell>
          <cell r="AN212"/>
          <cell r="AO212"/>
          <cell r="AP212">
            <v>69</v>
          </cell>
          <cell r="AQ212" t="str">
            <v>11,5 + 10 (coussin d'accoudoir)</v>
          </cell>
          <cell r="AR212">
            <v>47</v>
          </cell>
          <cell r="AS212">
            <v>60</v>
          </cell>
          <cell r="AT212"/>
          <cell r="AU212"/>
          <cell r="AV212" t="str">
            <v>17 cm</v>
          </cell>
          <cell r="AW212" t="str">
            <v>noir</v>
          </cell>
          <cell r="AX212" t="str">
            <v>NON</v>
          </cell>
          <cell r="AZ212" t="str">
            <v>NON</v>
          </cell>
          <cell r="BA212" t="str">
            <v>NON</v>
          </cell>
          <cell r="BB212" t="str">
            <v>2 coussins dossier 74X49X22 cm</v>
          </cell>
          <cell r="BH212" t="str">
            <v>NON</v>
          </cell>
          <cell r="BI212" t="str">
            <v>Assise : PU mousse + flocons de fibres siliconées + ouate
Dossier : flocons de fibres siliconées</v>
          </cell>
          <cell r="BJ212" t="str">
            <v>28KG/M3</v>
          </cell>
          <cell r="BK212" t="str">
            <v>2 places - 184,5  3 places - 214,5</v>
          </cell>
          <cell r="BL212">
            <v>96</v>
          </cell>
          <cell r="BM212">
            <v>89</v>
          </cell>
          <cell r="BN212"/>
          <cell r="BO212">
            <v>110.2</v>
          </cell>
          <cell r="BP212">
            <v>115</v>
          </cell>
          <cell r="BR212">
            <v>2.0499999999999998</v>
          </cell>
          <cell r="BS212">
            <v>2</v>
          </cell>
          <cell r="BT212">
            <v>186</v>
          </cell>
          <cell r="BU212">
            <v>96</v>
          </cell>
          <cell r="BV212">
            <v>53</v>
          </cell>
          <cell r="BW212">
            <v>55.2</v>
          </cell>
          <cell r="BX212">
            <v>216</v>
          </cell>
          <cell r="BY212">
            <v>96</v>
          </cell>
          <cell r="BZ212">
            <v>53</v>
          </cell>
          <cell r="CA212">
            <v>59.8</v>
          </cell>
          <cell r="CV212">
            <v>565</v>
          </cell>
        </row>
        <row r="213">
          <cell r="C213">
            <v>3666270072399</v>
          </cell>
          <cell r="E213" t="str">
            <v>STRAND</v>
          </cell>
          <cell r="F213" t="str">
            <v>ADELINE</v>
          </cell>
          <cell r="G213" t="str">
            <v>BREGO 16</v>
          </cell>
          <cell r="H213" t="str">
            <v>Anthracite</v>
          </cell>
          <cell r="I213" t="str">
            <v>Tissu</v>
          </cell>
          <cell r="J213" t="str">
            <v>100% Polyester</v>
          </cell>
          <cell r="K213" t="str">
            <v>Toucher doux – Tissu structuré</v>
          </cell>
          <cell r="L213"/>
          <cell r="M213"/>
          <cell r="O213" t="str">
            <v>Canapé 2 + 3 places</v>
          </cell>
          <cell r="P213"/>
          <cell r="Q213" t="str">
            <v>Ensemble de canapé 2+3 places avec l'assise de grand confort remplis du silicone pour vous assurer de long moment de détente. Les pieds en métal de design unique  pour apporter de l’élégance dans votre salon.  Panneau de particules, panneau de fibres, bois massif;  assise: ressorts zig-zag, PU mousse 28 kg/m3+ couette remplis de flocons de fibres siliconées doux + ouate 150 g/m2; dossier: 2 coussins remplis de flocons de fibres siliconées; pieds métal H 17cm.</v>
          </cell>
          <cell r="R213"/>
          <cell r="T213" t="str">
            <v>Assise de grand confort</v>
          </cell>
          <cell r="U213" t="str">
            <v>Pieds métal</v>
          </cell>
          <cell r="V213" t="str">
            <v>Poche accoudoir</v>
          </cell>
          <cell r="Y213" t="str">
            <v>Pologne</v>
          </cell>
          <cell r="AA213" t="str">
            <v xml:space="preserve"> PU mousse 28 kg/m3+ couette remplis de flocons de fibres siliconées doux + ouate 150 g/m2</v>
          </cell>
          <cell r="AB213" t="str">
            <v xml:space="preserve"> coussins remplis de flocons de fibres siliconées</v>
          </cell>
          <cell r="AC213"/>
          <cell r="AD213" t="str">
            <v>-</v>
          </cell>
          <cell r="AE213" t="str">
            <v>-</v>
          </cell>
          <cell r="AF213"/>
          <cell r="AG213"/>
          <cell r="AH213" t="str">
            <v>-</v>
          </cell>
          <cell r="AI213" t="str">
            <v xml:space="preserve"> métal</v>
          </cell>
          <cell r="AJ213" t="str">
            <v>2 places - 140             3 places - 172</v>
          </cell>
          <cell r="AK213"/>
          <cell r="AL213"/>
          <cell r="AM213" t="str">
            <v>42</v>
          </cell>
          <cell r="AN213"/>
          <cell r="AO213"/>
          <cell r="AP213">
            <v>69</v>
          </cell>
          <cell r="AQ213" t="str">
            <v>11,5 + 10 (coussin d'accoudoir)</v>
          </cell>
          <cell r="AR213">
            <v>47</v>
          </cell>
          <cell r="AS213">
            <v>60</v>
          </cell>
          <cell r="AT213"/>
          <cell r="AU213"/>
          <cell r="AV213" t="str">
            <v>17 cm</v>
          </cell>
          <cell r="AW213" t="str">
            <v>noir</v>
          </cell>
          <cell r="AX213" t="str">
            <v>NON</v>
          </cell>
          <cell r="AZ213" t="str">
            <v>NON</v>
          </cell>
          <cell r="BA213" t="str">
            <v>NON</v>
          </cell>
          <cell r="BB213" t="str">
            <v>2 coussins dossier 74X49X22 cm</v>
          </cell>
          <cell r="BH213" t="str">
            <v>NON</v>
          </cell>
          <cell r="BI213" t="str">
            <v>Assise : PU mousse + flocons de fibres siliconées + ouate
Dossier : flocons de fibres siliconées</v>
          </cell>
          <cell r="BJ213" t="str">
            <v>28KG/M3</v>
          </cell>
          <cell r="BK213" t="str">
            <v>2 places - 184,5  3 places - 214,5</v>
          </cell>
          <cell r="BL213">
            <v>96</v>
          </cell>
          <cell r="BM213">
            <v>89</v>
          </cell>
          <cell r="BN213"/>
          <cell r="BO213">
            <v>110.2</v>
          </cell>
          <cell r="BP213">
            <v>115</v>
          </cell>
          <cell r="BR213">
            <v>2.0499999999999998</v>
          </cell>
          <cell r="BS213">
            <v>2</v>
          </cell>
          <cell r="BT213">
            <v>186</v>
          </cell>
          <cell r="BU213">
            <v>96</v>
          </cell>
          <cell r="BV213">
            <v>53</v>
          </cell>
          <cell r="BW213">
            <v>55.2</v>
          </cell>
          <cell r="BX213">
            <v>216</v>
          </cell>
          <cell r="BY213">
            <v>96</v>
          </cell>
          <cell r="BZ213">
            <v>53</v>
          </cell>
          <cell r="CA213">
            <v>59.8</v>
          </cell>
          <cell r="CV213">
            <v>565</v>
          </cell>
        </row>
        <row r="214">
          <cell r="C214">
            <v>3666270070005</v>
          </cell>
          <cell r="E214" t="str">
            <v>WOODY</v>
          </cell>
          <cell r="F214" t="str">
            <v>AUGUSTIN</v>
          </cell>
          <cell r="G214" t="str">
            <v>LINCOLN 03</v>
          </cell>
          <cell r="H214" t="str">
            <v>Beige</v>
          </cell>
          <cell r="I214" t="str">
            <v>Tissu</v>
          </cell>
          <cell r="J214" t="str">
            <v>100% Polyester</v>
          </cell>
          <cell r="K214" t="str">
            <v xml:space="preserve">Tissu effect velours côtelé </v>
          </cell>
          <cell r="O214" t="str">
            <v>Canapé 3,5 places convertible express</v>
          </cell>
          <cell r="P214"/>
          <cell r="Q214"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214"/>
          <cell r="T214" t="str">
            <v xml:space="preserve">Convertible express avec matelas
</v>
          </cell>
          <cell r="U214" t="str">
            <v>Pieds en bois</v>
          </cell>
          <cell r="V214" t="str">
            <v xml:space="preserve">Tissu effect velours côtelé </v>
          </cell>
          <cell r="W214" t="str">
            <v>Coussins de déco offert</v>
          </cell>
          <cell r="Y214" t="str">
            <v>Pologne</v>
          </cell>
          <cell r="AA214" t="str">
            <v>PU mousse 28 kg/m3 et ouate 300 g/m2</v>
          </cell>
          <cell r="AB214" t="str">
            <v>mousse PU 25 kg/m3, coussins remplis de fibres siliconées</v>
          </cell>
          <cell r="AC214" t="str">
            <v>PU mousse 25 kg/m3 et ouate 200 g/m2 + 150 g/m2</v>
          </cell>
          <cell r="AD214" t="str">
            <v>18 cm</v>
          </cell>
          <cell r="AE214" t="str">
            <v>200x160 cm</v>
          </cell>
          <cell r="AF214" t="str">
            <v>225x214x77</v>
          </cell>
          <cell r="AG214" t="str">
            <v>PU mousse</v>
          </cell>
          <cell r="AH214" t="str">
            <v>25 kg/m3</v>
          </cell>
          <cell r="AI214" t="str">
            <v>bois</v>
          </cell>
          <cell r="AJ214">
            <v>181</v>
          </cell>
          <cell r="AK214"/>
          <cell r="AL214"/>
          <cell r="AM214">
            <v>45</v>
          </cell>
          <cell r="AN214">
            <v>45</v>
          </cell>
          <cell r="AO214">
            <v>95</v>
          </cell>
          <cell r="AP214">
            <v>67.5</v>
          </cell>
          <cell r="AQ214">
            <v>22</v>
          </cell>
          <cell r="AR214">
            <v>53</v>
          </cell>
          <cell r="AS214">
            <v>50</v>
          </cell>
          <cell r="AT214"/>
          <cell r="AU214"/>
          <cell r="AV214" t="str">
            <v>5 cm</v>
          </cell>
          <cell r="AW214"/>
          <cell r="AX214" t="str">
            <v>NON</v>
          </cell>
          <cell r="AY214"/>
          <cell r="AZ214" t="str">
            <v>OUI</v>
          </cell>
          <cell r="BA214" t="str">
            <v>OUI</v>
          </cell>
          <cell r="BB214" t="str">
            <v>2 coussins dossier 101x58 cm</v>
          </cell>
          <cell r="BC214"/>
          <cell r="BD214" t="str">
            <v>43x43 cm</v>
          </cell>
          <cell r="BE214"/>
          <cell r="BF214"/>
          <cell r="BG214"/>
          <cell r="BH214" t="str">
            <v>NON</v>
          </cell>
          <cell r="BI214" t="str">
            <v>Assise : PU mousse + ouate
Dossier : PU mousse+ flocons de fibres siliconées</v>
          </cell>
          <cell r="BJ214" t="str">
            <v>28KG/M3</v>
          </cell>
          <cell r="BK214">
            <v>225</v>
          </cell>
          <cell r="BL214">
            <v>96</v>
          </cell>
          <cell r="BM214">
            <v>97</v>
          </cell>
          <cell r="BN214"/>
          <cell r="BO214">
            <v>120</v>
          </cell>
          <cell r="BP214">
            <v>124.4</v>
          </cell>
          <cell r="BQ214"/>
          <cell r="BR214">
            <v>1.97</v>
          </cell>
          <cell r="BS214">
            <v>2</v>
          </cell>
          <cell r="BT214">
            <v>182</v>
          </cell>
          <cell r="BU214">
            <v>97</v>
          </cell>
          <cell r="BV214">
            <v>95</v>
          </cell>
          <cell r="BW214">
            <v>96</v>
          </cell>
          <cell r="BX214">
            <v>96</v>
          </cell>
          <cell r="BY214">
            <v>45</v>
          </cell>
          <cell r="BZ214">
            <v>68</v>
          </cell>
          <cell r="CA214">
            <v>28.4</v>
          </cell>
          <cell r="CB214"/>
          <cell r="CC214"/>
          <cell r="CD214"/>
          <cell r="CE214"/>
          <cell r="CF214"/>
          <cell r="CG214"/>
          <cell r="CH214"/>
          <cell r="CI214"/>
          <cell r="CJ214"/>
          <cell r="CK214"/>
          <cell r="CL214"/>
          <cell r="CM214"/>
          <cell r="CN214"/>
          <cell r="CO214"/>
          <cell r="CP214"/>
          <cell r="CQ214"/>
          <cell r="CR214"/>
          <cell r="CS214"/>
          <cell r="CT214"/>
          <cell r="CU214"/>
          <cell r="CV214">
            <v>660</v>
          </cell>
        </row>
        <row r="215">
          <cell r="C215">
            <v>3666270070012</v>
          </cell>
          <cell r="E215" t="str">
            <v>WOODY</v>
          </cell>
          <cell r="F215" t="str">
            <v>AUGUSTIN</v>
          </cell>
          <cell r="G215" t="str">
            <v>LINCOLN 29</v>
          </cell>
          <cell r="H215" t="str">
            <v>Marron</v>
          </cell>
          <cell r="I215" t="str">
            <v>Tissu</v>
          </cell>
          <cell r="J215" t="str">
            <v>100% Polyester</v>
          </cell>
          <cell r="K215" t="str">
            <v xml:space="preserve">Tissu effect velours côtelé </v>
          </cell>
          <cell r="O215" t="str">
            <v>Canapé 3,5 places convertible express</v>
          </cell>
          <cell r="P215"/>
          <cell r="Q215"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215"/>
          <cell r="T215" t="str">
            <v xml:space="preserve">Convertible express avec matelas
</v>
          </cell>
          <cell r="U215" t="str">
            <v>Pieds en bois</v>
          </cell>
          <cell r="V215" t="str">
            <v xml:space="preserve">Tissu effect velours côtelé </v>
          </cell>
          <cell r="W215" t="str">
            <v>Coussins de déco offert</v>
          </cell>
          <cell r="Y215" t="str">
            <v>Pologne</v>
          </cell>
          <cell r="AA215" t="str">
            <v>PU mousse 28 kg/m3 et ouate 300 g/m2</v>
          </cell>
          <cell r="AB215" t="str">
            <v>mousse PU 25 kg/m3, coussins remplis de fibres siliconées</v>
          </cell>
          <cell r="AC215" t="str">
            <v>PU mousse 25 kg/m3 et ouate 200 g/m2 + 150 g/m2</v>
          </cell>
          <cell r="AD215" t="str">
            <v>18 cm</v>
          </cell>
          <cell r="AE215" t="str">
            <v>200x160 cm</v>
          </cell>
          <cell r="AF215" t="str">
            <v>225x214x77</v>
          </cell>
          <cell r="AG215" t="str">
            <v>PU mousse</v>
          </cell>
          <cell r="AH215" t="str">
            <v>25 kg/m3</v>
          </cell>
          <cell r="AI215" t="str">
            <v>bois</v>
          </cell>
          <cell r="AJ215">
            <v>181</v>
          </cell>
          <cell r="AK215"/>
          <cell r="AL215"/>
          <cell r="AM215">
            <v>45</v>
          </cell>
          <cell r="AN215">
            <v>45</v>
          </cell>
          <cell r="AO215">
            <v>95</v>
          </cell>
          <cell r="AP215">
            <v>67.5</v>
          </cell>
          <cell r="AQ215">
            <v>22</v>
          </cell>
          <cell r="AR215">
            <v>53</v>
          </cell>
          <cell r="AS215">
            <v>50</v>
          </cell>
          <cell r="AT215"/>
          <cell r="AU215"/>
          <cell r="AV215" t="str">
            <v>5 cm</v>
          </cell>
          <cell r="AW215"/>
          <cell r="AX215" t="str">
            <v>NON</v>
          </cell>
          <cell r="AY215"/>
          <cell r="AZ215" t="str">
            <v>OUI</v>
          </cell>
          <cell r="BA215" t="str">
            <v>OUI</v>
          </cell>
          <cell r="BB215" t="str">
            <v>2 coussins dossier 101x58 cm</v>
          </cell>
          <cell r="BC215"/>
          <cell r="BD215" t="str">
            <v>43x43 cm</v>
          </cell>
          <cell r="BE215"/>
          <cell r="BF215"/>
          <cell r="BG215"/>
          <cell r="BH215" t="str">
            <v>NON</v>
          </cell>
          <cell r="BI215" t="str">
            <v>Assise : PU mousse + ouate
Dossier : PU mousse+ flocons de fibres siliconées</v>
          </cell>
          <cell r="BJ215" t="str">
            <v>28KG/M3</v>
          </cell>
          <cell r="BK215">
            <v>225</v>
          </cell>
          <cell r="BL215">
            <v>96</v>
          </cell>
          <cell r="BM215">
            <v>97</v>
          </cell>
          <cell r="BN215"/>
          <cell r="BO215">
            <v>120</v>
          </cell>
          <cell r="BP215">
            <v>124.4</v>
          </cell>
          <cell r="BQ215"/>
          <cell r="BR215">
            <v>1.97</v>
          </cell>
          <cell r="BS215">
            <v>2</v>
          </cell>
          <cell r="BT215">
            <v>182</v>
          </cell>
          <cell r="BU215">
            <v>97</v>
          </cell>
          <cell r="BV215">
            <v>95</v>
          </cell>
          <cell r="BW215">
            <v>96</v>
          </cell>
          <cell r="BX215">
            <v>96</v>
          </cell>
          <cell r="BY215">
            <v>45</v>
          </cell>
          <cell r="BZ215">
            <v>68</v>
          </cell>
          <cell r="CA215">
            <v>28.4</v>
          </cell>
          <cell r="CB215"/>
          <cell r="CC215"/>
          <cell r="CD215"/>
          <cell r="CE215"/>
          <cell r="CF215"/>
          <cell r="CG215"/>
          <cell r="CH215"/>
          <cell r="CI215"/>
          <cell r="CJ215"/>
          <cell r="CK215"/>
          <cell r="CL215"/>
          <cell r="CM215"/>
          <cell r="CN215"/>
          <cell r="CO215"/>
          <cell r="CP215"/>
          <cell r="CQ215"/>
          <cell r="CR215"/>
          <cell r="CS215"/>
          <cell r="CT215"/>
          <cell r="CU215"/>
          <cell r="CV215">
            <v>660</v>
          </cell>
        </row>
        <row r="216">
          <cell r="C216">
            <v>3666270070029</v>
          </cell>
          <cell r="E216" t="str">
            <v>WOODY</v>
          </cell>
          <cell r="F216" t="str">
            <v>AUGUSTIN</v>
          </cell>
          <cell r="G216" t="str">
            <v>LINCOLN 75</v>
          </cell>
          <cell r="H216" t="str">
            <v>Bleu</v>
          </cell>
          <cell r="I216" t="str">
            <v>Tissu</v>
          </cell>
          <cell r="J216" t="str">
            <v>100% Polyester</v>
          </cell>
          <cell r="K216" t="str">
            <v xml:space="preserve">Tissu effect velours côtelé </v>
          </cell>
          <cell r="O216" t="str">
            <v>Canapé 3,5 places convertible express</v>
          </cell>
          <cell r="P216"/>
          <cell r="Q216"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216"/>
          <cell r="T216" t="str">
            <v xml:space="preserve">Convertible express avec matelas
</v>
          </cell>
          <cell r="U216" t="str">
            <v>Pieds en bois</v>
          </cell>
          <cell r="V216" t="str">
            <v xml:space="preserve">Tissu effect velours côtelé </v>
          </cell>
          <cell r="W216" t="str">
            <v>Coussins de déco offert</v>
          </cell>
          <cell r="Y216" t="str">
            <v>Pologne</v>
          </cell>
          <cell r="AA216" t="str">
            <v>PU mousse 28 kg/m3 et ouate 300 g/m2</v>
          </cell>
          <cell r="AB216" t="str">
            <v>mousse PU 25 kg/m3, coussins remplis de fibres siliconées</v>
          </cell>
          <cell r="AC216" t="str">
            <v>PU mousse 25 kg/m3 et ouate 200 g/m2 + 150 g/m2</v>
          </cell>
          <cell r="AD216" t="str">
            <v>18 cm</v>
          </cell>
          <cell r="AE216" t="str">
            <v>200x160 cm</v>
          </cell>
          <cell r="AF216" t="str">
            <v>225x214x77</v>
          </cell>
          <cell r="AG216" t="str">
            <v>PU mousse</v>
          </cell>
          <cell r="AH216" t="str">
            <v>25 kg/m3</v>
          </cell>
          <cell r="AI216" t="str">
            <v>bois</v>
          </cell>
          <cell r="AJ216">
            <v>181</v>
          </cell>
          <cell r="AK216"/>
          <cell r="AL216"/>
          <cell r="AM216">
            <v>45</v>
          </cell>
          <cell r="AN216">
            <v>45</v>
          </cell>
          <cell r="AO216">
            <v>95</v>
          </cell>
          <cell r="AP216">
            <v>67.5</v>
          </cell>
          <cell r="AQ216">
            <v>22</v>
          </cell>
          <cell r="AR216">
            <v>53</v>
          </cell>
          <cell r="AS216">
            <v>50</v>
          </cell>
          <cell r="AT216"/>
          <cell r="AU216"/>
          <cell r="AV216" t="str">
            <v>5 cm</v>
          </cell>
          <cell r="AW216"/>
          <cell r="AX216" t="str">
            <v>NON</v>
          </cell>
          <cell r="AY216"/>
          <cell r="AZ216" t="str">
            <v>OUI</v>
          </cell>
          <cell r="BA216" t="str">
            <v>OUI</v>
          </cell>
          <cell r="BB216" t="str">
            <v>2 coussins dossier 101x58 cm</v>
          </cell>
          <cell r="BC216"/>
          <cell r="BD216" t="str">
            <v>43x43 cm</v>
          </cell>
          <cell r="BE216"/>
          <cell r="BF216"/>
          <cell r="BG216"/>
          <cell r="BH216" t="str">
            <v>NON</v>
          </cell>
          <cell r="BI216" t="str">
            <v>Assise : PU mousse + ouate
Dossier : PU mousse+ flocons de fibres siliconées</v>
          </cell>
          <cell r="BJ216" t="str">
            <v>28KG/M3</v>
          </cell>
          <cell r="BK216">
            <v>225</v>
          </cell>
          <cell r="BL216">
            <v>96</v>
          </cell>
          <cell r="BM216">
            <v>97</v>
          </cell>
          <cell r="BN216"/>
          <cell r="BO216">
            <v>120</v>
          </cell>
          <cell r="BP216">
            <v>124.4</v>
          </cell>
          <cell r="BQ216"/>
          <cell r="BR216">
            <v>1.97</v>
          </cell>
          <cell r="BS216">
            <v>2</v>
          </cell>
          <cell r="BT216">
            <v>182</v>
          </cell>
          <cell r="BU216">
            <v>97</v>
          </cell>
          <cell r="BV216">
            <v>95</v>
          </cell>
          <cell r="BW216">
            <v>96</v>
          </cell>
          <cell r="BX216">
            <v>96</v>
          </cell>
          <cell r="BY216">
            <v>45</v>
          </cell>
          <cell r="BZ216">
            <v>68</v>
          </cell>
          <cell r="CA216">
            <v>28.4</v>
          </cell>
          <cell r="CB216"/>
          <cell r="CC216"/>
          <cell r="CD216"/>
          <cell r="CE216"/>
          <cell r="CF216"/>
          <cell r="CG216"/>
          <cell r="CH216"/>
          <cell r="CI216"/>
          <cell r="CJ216"/>
          <cell r="CK216"/>
          <cell r="CL216"/>
          <cell r="CM216"/>
          <cell r="CN216"/>
          <cell r="CO216"/>
          <cell r="CP216"/>
          <cell r="CQ216"/>
          <cell r="CR216"/>
          <cell r="CS216"/>
          <cell r="CT216"/>
          <cell r="CU216"/>
          <cell r="CV216">
            <v>660</v>
          </cell>
        </row>
        <row r="217">
          <cell r="C217">
            <v>3666270070036</v>
          </cell>
          <cell r="E217" t="str">
            <v>WOODY</v>
          </cell>
          <cell r="F217" t="str">
            <v>AUGUSTIN</v>
          </cell>
          <cell r="G217" t="str">
            <v>LINCOLN 90</v>
          </cell>
          <cell r="H217" t="str">
            <v>Anthracite</v>
          </cell>
          <cell r="I217" t="str">
            <v>Tissu</v>
          </cell>
          <cell r="J217" t="str">
            <v>100% Polyester</v>
          </cell>
          <cell r="K217" t="str">
            <v xml:space="preserve">Tissu effect velours côtelé </v>
          </cell>
          <cell r="O217" t="str">
            <v>Canapé 3,5 places convertible express</v>
          </cell>
          <cell r="P217"/>
          <cell r="Q217"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217"/>
          <cell r="T217" t="str">
            <v xml:space="preserve">Convertible express avec matelas
</v>
          </cell>
          <cell r="U217" t="str">
            <v>Pieds en bois</v>
          </cell>
          <cell r="V217" t="str">
            <v xml:space="preserve">Tissu effect velours côtelé </v>
          </cell>
          <cell r="W217" t="str">
            <v>Coussins de déco offert</v>
          </cell>
          <cell r="Y217" t="str">
            <v>Pologne</v>
          </cell>
          <cell r="AA217" t="str">
            <v>PU mousse 28 kg/m3 et ouate 300 g/m2</v>
          </cell>
          <cell r="AB217" t="str">
            <v>mousse PU 25 kg/m3, coussins remplis de fibres siliconées</v>
          </cell>
          <cell r="AC217" t="str">
            <v>PU mousse 25 kg/m3 et ouate 200 g/m2 + 150 g/m2</v>
          </cell>
          <cell r="AD217" t="str">
            <v>18 cm</v>
          </cell>
          <cell r="AE217" t="str">
            <v>200x160 cm</v>
          </cell>
          <cell r="AF217" t="str">
            <v>225x214x77</v>
          </cell>
          <cell r="AG217" t="str">
            <v>PU mousse</v>
          </cell>
          <cell r="AH217" t="str">
            <v>25 kg/m3</v>
          </cell>
          <cell r="AI217" t="str">
            <v>bois</v>
          </cell>
          <cell r="AJ217">
            <v>181</v>
          </cell>
          <cell r="AK217"/>
          <cell r="AL217"/>
          <cell r="AM217">
            <v>45</v>
          </cell>
          <cell r="AN217">
            <v>45</v>
          </cell>
          <cell r="AO217">
            <v>95</v>
          </cell>
          <cell r="AP217">
            <v>67.5</v>
          </cell>
          <cell r="AQ217">
            <v>22</v>
          </cell>
          <cell r="AR217">
            <v>53</v>
          </cell>
          <cell r="AS217">
            <v>50</v>
          </cell>
          <cell r="AT217"/>
          <cell r="AU217"/>
          <cell r="AV217" t="str">
            <v>5 cm</v>
          </cell>
          <cell r="AW217"/>
          <cell r="AX217" t="str">
            <v>NON</v>
          </cell>
          <cell r="AY217"/>
          <cell r="AZ217" t="str">
            <v>OUI</v>
          </cell>
          <cell r="BA217" t="str">
            <v>OUI</v>
          </cell>
          <cell r="BB217" t="str">
            <v>2 coussins dossier 101x58 cm</v>
          </cell>
          <cell r="BC217"/>
          <cell r="BD217" t="str">
            <v>43x43 cm</v>
          </cell>
          <cell r="BE217"/>
          <cell r="BF217"/>
          <cell r="BG217"/>
          <cell r="BH217" t="str">
            <v>NON</v>
          </cell>
          <cell r="BI217" t="str">
            <v>Assise : PU mousse + ouate
Dossier : PU mousse+ flocons de fibres siliconées</v>
          </cell>
          <cell r="BJ217" t="str">
            <v>28KG/M3</v>
          </cell>
          <cell r="BK217">
            <v>225</v>
          </cell>
          <cell r="BL217">
            <v>96</v>
          </cell>
          <cell r="BM217">
            <v>97</v>
          </cell>
          <cell r="BN217"/>
          <cell r="BO217">
            <v>120</v>
          </cell>
          <cell r="BP217">
            <v>124.4</v>
          </cell>
          <cell r="BQ217"/>
          <cell r="BR217">
            <v>1.97</v>
          </cell>
          <cell r="BS217">
            <v>2</v>
          </cell>
          <cell r="BT217">
            <v>182</v>
          </cell>
          <cell r="BU217">
            <v>97</v>
          </cell>
          <cell r="BV217">
            <v>95</v>
          </cell>
          <cell r="BW217">
            <v>96</v>
          </cell>
          <cell r="BX217">
            <v>96</v>
          </cell>
          <cell r="BY217">
            <v>45</v>
          </cell>
          <cell r="BZ217">
            <v>68</v>
          </cell>
          <cell r="CA217">
            <v>28.4</v>
          </cell>
          <cell r="CB217"/>
          <cell r="CC217"/>
          <cell r="CD217"/>
          <cell r="CE217"/>
          <cell r="CF217"/>
          <cell r="CG217"/>
          <cell r="CH217"/>
          <cell r="CI217"/>
          <cell r="CJ217"/>
          <cell r="CK217"/>
          <cell r="CL217"/>
          <cell r="CM217"/>
          <cell r="CN217"/>
          <cell r="CO217"/>
          <cell r="CP217"/>
          <cell r="CQ217"/>
          <cell r="CR217"/>
          <cell r="CS217"/>
          <cell r="CT217"/>
          <cell r="CU217"/>
          <cell r="CV217">
            <v>660</v>
          </cell>
        </row>
        <row r="218">
          <cell r="C218">
            <v>3666270071606</v>
          </cell>
          <cell r="E218" t="str">
            <v>DESIGN</v>
          </cell>
          <cell r="F218" t="str">
            <v>PARIS</v>
          </cell>
          <cell r="G218" t="str">
            <v>CATCH ME 1</v>
          </cell>
          <cell r="H218" t="str">
            <v>blanc tissu bouclé</v>
          </cell>
          <cell r="I218" t="str">
            <v>Tissu</v>
          </cell>
          <cell r="J218" t="str">
            <v>100% Polyester</v>
          </cell>
          <cell r="K218" t="str">
            <v>Effect bouclé</v>
          </cell>
          <cell r="O218" t="str">
            <v>Chauffeuse 1 place</v>
          </cell>
          <cell r="P218"/>
          <cell r="Q21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18"/>
          <cell r="T218" t="str">
            <v>Assise de grand confort</v>
          </cell>
          <cell r="U218" t="str">
            <v>Tissu doux</v>
          </cell>
          <cell r="Y218" t="str">
            <v>Pologne</v>
          </cell>
          <cell r="AA218" t="str">
            <v xml:space="preserve"> mousse HR 30kg/m3+ couette remplis de flocons de fibres siliconées doux + ouate 150 g/m2</v>
          </cell>
          <cell r="AB218" t="str">
            <v xml:space="preserve"> coussins remplis de flocons de fibres siliconées + ouate 150 g/m2</v>
          </cell>
          <cell r="AC218"/>
          <cell r="AD218" t="str">
            <v>-</v>
          </cell>
          <cell r="AE218" t="str">
            <v>-</v>
          </cell>
          <cell r="AF218"/>
          <cell r="AG218"/>
          <cell r="AH218" t="str">
            <v>-</v>
          </cell>
          <cell r="AI218" t="str">
            <v>plastique</v>
          </cell>
          <cell r="AJ218">
            <v>91</v>
          </cell>
          <cell r="AK218"/>
          <cell r="AL218"/>
          <cell r="AM218">
            <v>41</v>
          </cell>
          <cell r="AN218"/>
          <cell r="AO218"/>
          <cell r="AP218" t="str">
            <v>-</v>
          </cell>
          <cell r="AQ218" t="str">
            <v>-</v>
          </cell>
          <cell r="AR218">
            <v>46</v>
          </cell>
          <cell r="AS218">
            <v>57</v>
          </cell>
          <cell r="AT218"/>
          <cell r="AU218"/>
          <cell r="AV218" t="str">
            <v>3,5 cm</v>
          </cell>
          <cell r="AW218" t="str">
            <v>noir</v>
          </cell>
          <cell r="AX218" t="str">
            <v>NON</v>
          </cell>
          <cell r="AY218"/>
          <cell r="AZ218" t="str">
            <v>NON</v>
          </cell>
          <cell r="BA218" t="str">
            <v>NON</v>
          </cell>
          <cell r="BB218" t="str">
            <v>93x43 cm</v>
          </cell>
          <cell r="BC218"/>
          <cell r="BD218"/>
          <cell r="BE218"/>
          <cell r="BF218"/>
          <cell r="BG218"/>
          <cell r="BH218" t="str">
            <v>NON</v>
          </cell>
          <cell r="BI218" t="str">
            <v>Assise :  mousse HR + flocons de fibres siliconées + ouate
Dossier : flocons de fibres siliconées + ouate</v>
          </cell>
          <cell r="BJ218" t="str">
            <v>30KG/M3</v>
          </cell>
          <cell r="BK218">
            <v>91</v>
          </cell>
          <cell r="BL218">
            <v>93</v>
          </cell>
          <cell r="BM218">
            <v>84</v>
          </cell>
          <cell r="BN218"/>
          <cell r="BO218">
            <v>21.3</v>
          </cell>
          <cell r="BP218">
            <v>25.4</v>
          </cell>
          <cell r="BQ218"/>
          <cell r="BR218">
            <v>0.46</v>
          </cell>
          <cell r="BS218">
            <v>1</v>
          </cell>
          <cell r="BT218">
            <v>92</v>
          </cell>
          <cell r="BU218">
            <v>75</v>
          </cell>
          <cell r="BV218">
            <v>66</v>
          </cell>
          <cell r="BW218">
            <v>25.4</v>
          </cell>
          <cell r="BX218"/>
          <cell r="BY218"/>
          <cell r="BZ218"/>
          <cell r="CA218"/>
          <cell r="CB218"/>
          <cell r="CC218"/>
          <cell r="CD218"/>
          <cell r="CE218"/>
          <cell r="CF218"/>
          <cell r="CG218"/>
          <cell r="CH218"/>
          <cell r="CI218"/>
          <cell r="CJ218"/>
          <cell r="CK218"/>
          <cell r="CL218"/>
          <cell r="CM218"/>
          <cell r="CN218"/>
          <cell r="CO218"/>
          <cell r="CP218"/>
          <cell r="CQ218"/>
          <cell r="CR218"/>
          <cell r="CS218"/>
          <cell r="CT218"/>
          <cell r="CU218"/>
          <cell r="CV218">
            <v>162</v>
          </cell>
        </row>
        <row r="219">
          <cell r="C219">
            <v>3666270071590</v>
          </cell>
          <cell r="E219" t="str">
            <v>DESIGN</v>
          </cell>
          <cell r="F219" t="str">
            <v>PARIS</v>
          </cell>
          <cell r="G219" t="str">
            <v>CATCH ME 7</v>
          </cell>
          <cell r="H219" t="str">
            <v>terracotta tissu bouclé</v>
          </cell>
          <cell r="I219" t="str">
            <v>Tissu</v>
          </cell>
          <cell r="J219" t="str">
            <v>100% Polyester</v>
          </cell>
          <cell r="K219" t="str">
            <v>Effect bouclé</v>
          </cell>
          <cell r="O219" t="str">
            <v>Chauffeuse 1 place</v>
          </cell>
          <cell r="P219"/>
          <cell r="Q21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19"/>
          <cell r="T219" t="str">
            <v>Assise de grand confort</v>
          </cell>
          <cell r="U219" t="str">
            <v>Tissu doux</v>
          </cell>
          <cell r="Y219" t="str">
            <v>Pologne</v>
          </cell>
          <cell r="AA219" t="str">
            <v xml:space="preserve"> mousse HR 30kg/m3+ couette remplis de flocons de fibres siliconées doux + ouate 150 g/m2</v>
          </cell>
          <cell r="AB219" t="str">
            <v xml:space="preserve"> coussins remplis de flocons de fibres siliconées + ouate 150 g/m2</v>
          </cell>
          <cell r="AC219"/>
          <cell r="AD219" t="str">
            <v>-</v>
          </cell>
          <cell r="AE219" t="str">
            <v>-</v>
          </cell>
          <cell r="AF219"/>
          <cell r="AG219"/>
          <cell r="AH219" t="str">
            <v>-</v>
          </cell>
          <cell r="AI219" t="str">
            <v>plastique</v>
          </cell>
          <cell r="AJ219">
            <v>91</v>
          </cell>
          <cell r="AK219"/>
          <cell r="AL219"/>
          <cell r="AM219">
            <v>41</v>
          </cell>
          <cell r="AN219"/>
          <cell r="AO219"/>
          <cell r="AP219" t="str">
            <v>-</v>
          </cell>
          <cell r="AQ219" t="str">
            <v>-</v>
          </cell>
          <cell r="AR219">
            <v>46</v>
          </cell>
          <cell r="AS219">
            <v>57</v>
          </cell>
          <cell r="AT219"/>
          <cell r="AU219"/>
          <cell r="AV219" t="str">
            <v>3,5 cm</v>
          </cell>
          <cell r="AW219" t="str">
            <v>noir</v>
          </cell>
          <cell r="AX219" t="str">
            <v>NON</v>
          </cell>
          <cell r="AY219"/>
          <cell r="AZ219" t="str">
            <v>NON</v>
          </cell>
          <cell r="BA219" t="str">
            <v>NON</v>
          </cell>
          <cell r="BB219" t="str">
            <v>93x43 cm</v>
          </cell>
          <cell r="BC219"/>
          <cell r="BD219"/>
          <cell r="BE219"/>
          <cell r="BF219"/>
          <cell r="BG219"/>
          <cell r="BH219" t="str">
            <v>NON</v>
          </cell>
          <cell r="BI219" t="str">
            <v>Assise :  mousse HR + flocons de fibres siliconées + ouate
Dossier : flocons de fibres siliconées + ouate</v>
          </cell>
          <cell r="BJ219" t="str">
            <v>30KG/M3</v>
          </cell>
          <cell r="BK219">
            <v>91</v>
          </cell>
          <cell r="BL219">
            <v>93</v>
          </cell>
          <cell r="BM219">
            <v>84</v>
          </cell>
          <cell r="BN219"/>
          <cell r="BO219">
            <v>21.3</v>
          </cell>
          <cell r="BP219">
            <v>25.4</v>
          </cell>
          <cell r="BQ219"/>
          <cell r="BR219">
            <v>0.46</v>
          </cell>
          <cell r="BS219">
            <v>1</v>
          </cell>
          <cell r="BT219">
            <v>92</v>
          </cell>
          <cell r="BU219">
            <v>75</v>
          </cell>
          <cell r="BV219">
            <v>66</v>
          </cell>
          <cell r="BW219">
            <v>25.4</v>
          </cell>
          <cell r="BX219"/>
          <cell r="BY219"/>
          <cell r="BZ219"/>
          <cell r="CA219"/>
          <cell r="CB219"/>
          <cell r="CC219"/>
          <cell r="CD219"/>
          <cell r="CE219"/>
          <cell r="CF219"/>
          <cell r="CG219"/>
          <cell r="CH219"/>
          <cell r="CI219"/>
          <cell r="CJ219"/>
          <cell r="CK219"/>
          <cell r="CL219"/>
          <cell r="CM219"/>
          <cell r="CN219"/>
          <cell r="CO219"/>
          <cell r="CP219"/>
          <cell r="CQ219"/>
          <cell r="CR219"/>
          <cell r="CS219"/>
          <cell r="CT219"/>
          <cell r="CU219"/>
          <cell r="CV219">
            <v>162</v>
          </cell>
        </row>
        <row r="220">
          <cell r="C220">
            <v>3666270071583</v>
          </cell>
          <cell r="E220" t="str">
            <v>DESIGN</v>
          </cell>
          <cell r="F220" t="str">
            <v>PARIS</v>
          </cell>
          <cell r="G220" t="str">
            <v>CATCH ME 8</v>
          </cell>
          <cell r="H220" t="str">
            <v>ocre tissu bouclé</v>
          </cell>
          <cell r="I220" t="str">
            <v>Tissu</v>
          </cell>
          <cell r="J220" t="str">
            <v>100% Polyester</v>
          </cell>
          <cell r="K220" t="str">
            <v>Effect bouclé</v>
          </cell>
          <cell r="O220" t="str">
            <v>Chauffeuse 1 place</v>
          </cell>
          <cell r="P220"/>
          <cell r="Q22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0"/>
          <cell r="T220" t="str">
            <v>Assise de grand confort</v>
          </cell>
          <cell r="U220" t="str">
            <v>Tissu doux</v>
          </cell>
          <cell r="Y220" t="str">
            <v>Pologne</v>
          </cell>
          <cell r="AA220" t="str">
            <v xml:space="preserve"> mousse HR 30kg/m3+ couette remplis de flocons de fibres siliconées doux + ouate 150 g/m2</v>
          </cell>
          <cell r="AB220" t="str">
            <v xml:space="preserve"> coussins remplis de flocons de fibres siliconées + ouate 150 g/m2</v>
          </cell>
          <cell r="AC220"/>
          <cell r="AD220" t="str">
            <v>-</v>
          </cell>
          <cell r="AE220" t="str">
            <v>-</v>
          </cell>
          <cell r="AF220"/>
          <cell r="AG220"/>
          <cell r="AH220" t="str">
            <v>-</v>
          </cell>
          <cell r="AI220" t="str">
            <v>plastique</v>
          </cell>
          <cell r="AJ220">
            <v>91</v>
          </cell>
          <cell r="AK220"/>
          <cell r="AL220"/>
          <cell r="AM220">
            <v>41</v>
          </cell>
          <cell r="AN220"/>
          <cell r="AO220"/>
          <cell r="AP220" t="str">
            <v>-</v>
          </cell>
          <cell r="AQ220" t="str">
            <v>-</v>
          </cell>
          <cell r="AR220">
            <v>46</v>
          </cell>
          <cell r="AS220">
            <v>57</v>
          </cell>
          <cell r="AT220"/>
          <cell r="AU220"/>
          <cell r="AV220" t="str">
            <v>3,5 cm</v>
          </cell>
          <cell r="AW220" t="str">
            <v>noir</v>
          </cell>
          <cell r="AX220" t="str">
            <v>NON</v>
          </cell>
          <cell r="AY220"/>
          <cell r="AZ220" t="str">
            <v>NON</v>
          </cell>
          <cell r="BA220" t="str">
            <v>NON</v>
          </cell>
          <cell r="BB220" t="str">
            <v>93x43 cm</v>
          </cell>
          <cell r="BC220"/>
          <cell r="BD220"/>
          <cell r="BE220"/>
          <cell r="BF220"/>
          <cell r="BG220"/>
          <cell r="BH220" t="str">
            <v>NON</v>
          </cell>
          <cell r="BI220" t="str">
            <v>Assise :  mousse HR + flocons de fibres siliconées + ouate
Dossier : flocons de fibres siliconées + ouate</v>
          </cell>
          <cell r="BJ220" t="str">
            <v>30KG/M3</v>
          </cell>
          <cell r="BK220">
            <v>91</v>
          </cell>
          <cell r="BL220">
            <v>93</v>
          </cell>
          <cell r="BM220">
            <v>84</v>
          </cell>
          <cell r="BN220"/>
          <cell r="BO220">
            <v>21.3</v>
          </cell>
          <cell r="BP220">
            <v>25.4</v>
          </cell>
          <cell r="BQ220"/>
          <cell r="BR220">
            <v>0.46</v>
          </cell>
          <cell r="BS220">
            <v>1</v>
          </cell>
          <cell r="BT220">
            <v>92</v>
          </cell>
          <cell r="BU220">
            <v>75</v>
          </cell>
          <cell r="BV220">
            <v>66</v>
          </cell>
          <cell r="BW220">
            <v>25.4</v>
          </cell>
          <cell r="BX220"/>
          <cell r="BY220"/>
          <cell r="BZ220"/>
          <cell r="CA220"/>
          <cell r="CB220"/>
          <cell r="CC220"/>
          <cell r="CD220"/>
          <cell r="CE220"/>
          <cell r="CF220"/>
          <cell r="CG220"/>
          <cell r="CH220"/>
          <cell r="CI220"/>
          <cell r="CJ220"/>
          <cell r="CK220"/>
          <cell r="CL220"/>
          <cell r="CM220"/>
          <cell r="CN220"/>
          <cell r="CO220"/>
          <cell r="CP220"/>
          <cell r="CQ220"/>
          <cell r="CR220"/>
          <cell r="CS220"/>
          <cell r="CT220"/>
          <cell r="CU220"/>
          <cell r="CV220">
            <v>162</v>
          </cell>
        </row>
        <row r="221">
          <cell r="C221">
            <v>3666270071576</v>
          </cell>
          <cell r="E221" t="str">
            <v>DESIGN</v>
          </cell>
          <cell r="F221" t="str">
            <v>PARIS</v>
          </cell>
          <cell r="G221" t="str">
            <v>CATCH ME 17</v>
          </cell>
          <cell r="H221" t="str">
            <v>rouge tissu bouclé</v>
          </cell>
          <cell r="I221" t="str">
            <v>Tissu</v>
          </cell>
          <cell r="J221" t="str">
            <v>100% Polyester</v>
          </cell>
          <cell r="K221" t="str">
            <v>Effect bouclé</v>
          </cell>
          <cell r="O221" t="str">
            <v>Chauffeuse 1 place</v>
          </cell>
          <cell r="P221"/>
          <cell r="Q22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1"/>
          <cell r="T221" t="str">
            <v>Assise de grand confort</v>
          </cell>
          <cell r="U221" t="str">
            <v>Tissu doux</v>
          </cell>
          <cell r="Y221" t="str">
            <v>Pologne</v>
          </cell>
          <cell r="AA221" t="str">
            <v xml:space="preserve"> mousse HR 30kg/m3+ couette remplis de flocons de fibres siliconées doux + ouate 150 g/m2</v>
          </cell>
          <cell r="AB221" t="str">
            <v xml:space="preserve"> coussins remplis de flocons de fibres siliconées + ouate 150 g/m2</v>
          </cell>
          <cell r="AC221"/>
          <cell r="AD221" t="str">
            <v>-</v>
          </cell>
          <cell r="AE221" t="str">
            <v>-</v>
          </cell>
          <cell r="AF221"/>
          <cell r="AG221"/>
          <cell r="AH221" t="str">
            <v>-</v>
          </cell>
          <cell r="AI221" t="str">
            <v>plastique</v>
          </cell>
          <cell r="AJ221">
            <v>91</v>
          </cell>
          <cell r="AK221"/>
          <cell r="AL221"/>
          <cell r="AM221">
            <v>41</v>
          </cell>
          <cell r="AN221"/>
          <cell r="AO221"/>
          <cell r="AP221" t="str">
            <v>-</v>
          </cell>
          <cell r="AQ221" t="str">
            <v>-</v>
          </cell>
          <cell r="AR221">
            <v>46</v>
          </cell>
          <cell r="AS221">
            <v>57</v>
          </cell>
          <cell r="AT221"/>
          <cell r="AU221"/>
          <cell r="AV221" t="str">
            <v>3,5 cm</v>
          </cell>
          <cell r="AW221" t="str">
            <v>noir</v>
          </cell>
          <cell r="AX221" t="str">
            <v>NON</v>
          </cell>
          <cell r="AY221"/>
          <cell r="AZ221" t="str">
            <v>NON</v>
          </cell>
          <cell r="BA221" t="str">
            <v>NON</v>
          </cell>
          <cell r="BB221" t="str">
            <v>93x43 cm</v>
          </cell>
          <cell r="BC221"/>
          <cell r="BD221"/>
          <cell r="BE221"/>
          <cell r="BF221"/>
          <cell r="BG221"/>
          <cell r="BH221" t="str">
            <v>NON</v>
          </cell>
          <cell r="BI221" t="str">
            <v>Assise :  mousse HR + flocons de fibres siliconées + ouate
Dossier : flocons de fibres siliconées + ouate</v>
          </cell>
          <cell r="BJ221" t="str">
            <v>30KG/M3</v>
          </cell>
          <cell r="BK221">
            <v>91</v>
          </cell>
          <cell r="BL221">
            <v>93</v>
          </cell>
          <cell r="BM221">
            <v>84</v>
          </cell>
          <cell r="BN221"/>
          <cell r="BO221">
            <v>21.3</v>
          </cell>
          <cell r="BP221">
            <v>25.4</v>
          </cell>
          <cell r="BQ221"/>
          <cell r="BR221">
            <v>0.46</v>
          </cell>
          <cell r="BS221">
            <v>1</v>
          </cell>
          <cell r="BT221">
            <v>92</v>
          </cell>
          <cell r="BU221">
            <v>75</v>
          </cell>
          <cell r="BV221">
            <v>66</v>
          </cell>
          <cell r="BW221">
            <v>25.4</v>
          </cell>
          <cell r="BX221"/>
          <cell r="BY221"/>
          <cell r="BZ221"/>
          <cell r="CA221"/>
          <cell r="CB221"/>
          <cell r="CC221"/>
          <cell r="CD221"/>
          <cell r="CE221"/>
          <cell r="CF221"/>
          <cell r="CG221"/>
          <cell r="CH221"/>
          <cell r="CI221"/>
          <cell r="CJ221"/>
          <cell r="CK221"/>
          <cell r="CL221"/>
          <cell r="CM221"/>
          <cell r="CN221"/>
          <cell r="CO221"/>
          <cell r="CP221"/>
          <cell r="CQ221"/>
          <cell r="CR221"/>
          <cell r="CS221"/>
          <cell r="CT221"/>
          <cell r="CU221"/>
          <cell r="CV221">
            <v>162</v>
          </cell>
        </row>
        <row r="222">
          <cell r="C222">
            <v>3666270071569</v>
          </cell>
          <cell r="E222" t="str">
            <v>DESIGN</v>
          </cell>
          <cell r="F222" t="str">
            <v>PARIS</v>
          </cell>
          <cell r="G222" t="str">
            <v>CATCH ME 5</v>
          </cell>
          <cell r="H222" t="str">
            <v>marron tissu bouclé</v>
          </cell>
          <cell r="I222" t="str">
            <v>Tissu</v>
          </cell>
          <cell r="J222" t="str">
            <v>100% Polyester</v>
          </cell>
          <cell r="K222" t="str">
            <v>Effect bouclé</v>
          </cell>
          <cell r="O222" t="str">
            <v>Chauffeuse 1 place</v>
          </cell>
          <cell r="P222"/>
          <cell r="Q22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2"/>
          <cell r="T222" t="str">
            <v>Assise de grand confort</v>
          </cell>
          <cell r="U222" t="str">
            <v>Tissu doux</v>
          </cell>
          <cell r="Y222" t="str">
            <v>Pologne</v>
          </cell>
          <cell r="AA222" t="str">
            <v xml:space="preserve"> mousse HR 30kg/m3+ couette remplis de flocons de fibres siliconées doux + ouate 150 g/m2</v>
          </cell>
          <cell r="AB222" t="str">
            <v xml:space="preserve"> coussins remplis de flocons de fibres siliconées + ouate 150 g/m2</v>
          </cell>
          <cell r="AC222"/>
          <cell r="AD222" t="str">
            <v>-</v>
          </cell>
          <cell r="AE222" t="str">
            <v>-</v>
          </cell>
          <cell r="AF222"/>
          <cell r="AG222"/>
          <cell r="AH222" t="str">
            <v>-</v>
          </cell>
          <cell r="AI222" t="str">
            <v>plastique</v>
          </cell>
          <cell r="AJ222">
            <v>91</v>
          </cell>
          <cell r="AK222"/>
          <cell r="AL222"/>
          <cell r="AM222">
            <v>41</v>
          </cell>
          <cell r="AN222"/>
          <cell r="AO222"/>
          <cell r="AP222" t="str">
            <v>-</v>
          </cell>
          <cell r="AQ222" t="str">
            <v>-</v>
          </cell>
          <cell r="AR222">
            <v>46</v>
          </cell>
          <cell r="AS222">
            <v>57</v>
          </cell>
          <cell r="AT222"/>
          <cell r="AU222"/>
          <cell r="AV222" t="str">
            <v>3,5 cm</v>
          </cell>
          <cell r="AW222" t="str">
            <v>noir</v>
          </cell>
          <cell r="AX222" t="str">
            <v>NON</v>
          </cell>
          <cell r="AY222"/>
          <cell r="AZ222" t="str">
            <v>NON</v>
          </cell>
          <cell r="BA222" t="str">
            <v>NON</v>
          </cell>
          <cell r="BB222" t="str">
            <v>93x43 cm</v>
          </cell>
          <cell r="BC222"/>
          <cell r="BD222"/>
          <cell r="BE222"/>
          <cell r="BF222"/>
          <cell r="BG222"/>
          <cell r="BH222" t="str">
            <v>NON</v>
          </cell>
          <cell r="BI222" t="str">
            <v>Assise :  mousse HR + flocons de fibres siliconées + ouate
Dossier : flocons de fibres siliconées + ouate</v>
          </cell>
          <cell r="BJ222" t="str">
            <v>30KG/M3</v>
          </cell>
          <cell r="BK222">
            <v>91</v>
          </cell>
          <cell r="BL222">
            <v>93</v>
          </cell>
          <cell r="BM222">
            <v>84</v>
          </cell>
          <cell r="BN222"/>
          <cell r="BO222">
            <v>21.3</v>
          </cell>
          <cell r="BP222">
            <v>25.4</v>
          </cell>
          <cell r="BQ222"/>
          <cell r="BR222">
            <v>0.46</v>
          </cell>
          <cell r="BS222">
            <v>1</v>
          </cell>
          <cell r="BT222">
            <v>92</v>
          </cell>
          <cell r="BU222">
            <v>75</v>
          </cell>
          <cell r="BV222">
            <v>66</v>
          </cell>
          <cell r="BW222">
            <v>25.4</v>
          </cell>
          <cell r="BX222"/>
          <cell r="BY222"/>
          <cell r="BZ222"/>
          <cell r="CA222"/>
          <cell r="CB222"/>
          <cell r="CC222"/>
          <cell r="CD222"/>
          <cell r="CE222"/>
          <cell r="CF222"/>
          <cell r="CG222"/>
          <cell r="CH222"/>
          <cell r="CI222"/>
          <cell r="CJ222"/>
          <cell r="CK222"/>
          <cell r="CL222"/>
          <cell r="CM222"/>
          <cell r="CN222"/>
          <cell r="CO222"/>
          <cell r="CP222"/>
          <cell r="CQ222"/>
          <cell r="CR222"/>
          <cell r="CS222"/>
          <cell r="CT222"/>
          <cell r="CU222"/>
          <cell r="CV222">
            <v>162</v>
          </cell>
        </row>
        <row r="223">
          <cell r="C223">
            <v>3666270071552</v>
          </cell>
          <cell r="E223" t="str">
            <v>DESIGN</v>
          </cell>
          <cell r="F223" t="str">
            <v>PARIS</v>
          </cell>
          <cell r="G223" t="str">
            <v>CATCH ME 2</v>
          </cell>
          <cell r="H223" t="str">
            <v>beige tissu bouclé</v>
          </cell>
          <cell r="I223" t="str">
            <v>Tissu</v>
          </cell>
          <cell r="J223" t="str">
            <v>100% Polyester</v>
          </cell>
          <cell r="K223" t="str">
            <v>Effect bouclé</v>
          </cell>
          <cell r="O223" t="str">
            <v>Chauffeuse 1 place</v>
          </cell>
          <cell r="P223"/>
          <cell r="Q22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3"/>
          <cell r="T223" t="str">
            <v>Assise de grand confort</v>
          </cell>
          <cell r="U223" t="str">
            <v>Tissu doux</v>
          </cell>
          <cell r="Y223" t="str">
            <v>Pologne</v>
          </cell>
          <cell r="AA223" t="str">
            <v xml:space="preserve"> mousse HR 30kg/m3+ couette remplis de flocons de fibres siliconées doux + ouate 150 g/m2</v>
          </cell>
          <cell r="AB223" t="str">
            <v xml:space="preserve"> coussins remplis de flocons de fibres siliconées + ouate 150 g/m2</v>
          </cell>
          <cell r="AC223"/>
          <cell r="AD223" t="str">
            <v>-</v>
          </cell>
          <cell r="AE223" t="str">
            <v>-</v>
          </cell>
          <cell r="AF223"/>
          <cell r="AG223"/>
          <cell r="AH223" t="str">
            <v>-</v>
          </cell>
          <cell r="AI223" t="str">
            <v>plastique</v>
          </cell>
          <cell r="AJ223">
            <v>91</v>
          </cell>
          <cell r="AK223"/>
          <cell r="AL223"/>
          <cell r="AM223">
            <v>41</v>
          </cell>
          <cell r="AN223"/>
          <cell r="AO223"/>
          <cell r="AP223" t="str">
            <v>-</v>
          </cell>
          <cell r="AQ223" t="str">
            <v>-</v>
          </cell>
          <cell r="AR223">
            <v>46</v>
          </cell>
          <cell r="AS223">
            <v>57</v>
          </cell>
          <cell r="AT223"/>
          <cell r="AU223"/>
          <cell r="AV223" t="str">
            <v>3,5 cm</v>
          </cell>
          <cell r="AW223" t="str">
            <v>noir</v>
          </cell>
          <cell r="AX223" t="str">
            <v>NON</v>
          </cell>
          <cell r="AY223"/>
          <cell r="AZ223" t="str">
            <v>NON</v>
          </cell>
          <cell r="BA223" t="str">
            <v>NON</v>
          </cell>
          <cell r="BB223" t="str">
            <v>93x43 cm</v>
          </cell>
          <cell r="BC223"/>
          <cell r="BD223"/>
          <cell r="BE223"/>
          <cell r="BF223"/>
          <cell r="BG223"/>
          <cell r="BH223" t="str">
            <v>NON</v>
          </cell>
          <cell r="BI223" t="str">
            <v>Assise :  mousse HR + flocons de fibres siliconées + ouate
Dossier : flocons de fibres siliconées + ouate</v>
          </cell>
          <cell r="BJ223" t="str">
            <v>30KG/M3</v>
          </cell>
          <cell r="BK223">
            <v>91</v>
          </cell>
          <cell r="BL223">
            <v>93</v>
          </cell>
          <cell r="BM223">
            <v>84</v>
          </cell>
          <cell r="BN223"/>
          <cell r="BO223">
            <v>21.3</v>
          </cell>
          <cell r="BP223">
            <v>25.4</v>
          </cell>
          <cell r="BQ223"/>
          <cell r="BR223">
            <v>0.46</v>
          </cell>
          <cell r="BS223">
            <v>1</v>
          </cell>
          <cell r="BT223">
            <v>92</v>
          </cell>
          <cell r="BU223">
            <v>75</v>
          </cell>
          <cell r="BV223">
            <v>66</v>
          </cell>
          <cell r="BW223">
            <v>25.4</v>
          </cell>
          <cell r="BX223"/>
          <cell r="BY223"/>
          <cell r="BZ223"/>
          <cell r="CA223"/>
          <cell r="CB223"/>
          <cell r="CC223"/>
          <cell r="CD223"/>
          <cell r="CE223"/>
          <cell r="CF223"/>
          <cell r="CG223"/>
          <cell r="CH223"/>
          <cell r="CI223"/>
          <cell r="CJ223"/>
          <cell r="CK223"/>
          <cell r="CL223"/>
          <cell r="CM223"/>
          <cell r="CN223"/>
          <cell r="CO223"/>
          <cell r="CP223"/>
          <cell r="CQ223"/>
          <cell r="CR223"/>
          <cell r="CS223"/>
          <cell r="CT223"/>
          <cell r="CU223"/>
          <cell r="CV223">
            <v>162</v>
          </cell>
        </row>
        <row r="224">
          <cell r="C224">
            <v>3666270071545</v>
          </cell>
          <cell r="E224" t="str">
            <v>DESIGN</v>
          </cell>
          <cell r="F224" t="str">
            <v>PARIS</v>
          </cell>
          <cell r="G224" t="str">
            <v>CATCH ME 13</v>
          </cell>
          <cell r="H224" t="str">
            <v>vert tissu bouclé</v>
          </cell>
          <cell r="I224" t="str">
            <v>Tissu</v>
          </cell>
          <cell r="J224" t="str">
            <v>100% Polyester</v>
          </cell>
          <cell r="K224" t="str">
            <v>Effect bouclé</v>
          </cell>
          <cell r="O224" t="str">
            <v>Chauffeuse 1 place</v>
          </cell>
          <cell r="P224"/>
          <cell r="Q22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4"/>
          <cell r="T224" t="str">
            <v>Assise de grand confort</v>
          </cell>
          <cell r="U224" t="str">
            <v>Tissu doux</v>
          </cell>
          <cell r="Y224" t="str">
            <v>Pologne</v>
          </cell>
          <cell r="AA224" t="str">
            <v xml:space="preserve"> mousse HR 30kg/m3+ couette remplis de flocons de fibres siliconées doux + ouate 150 g/m2</v>
          </cell>
          <cell r="AB224" t="str">
            <v xml:space="preserve"> coussins remplis de flocons de fibres siliconées + ouate 150 g/m2</v>
          </cell>
          <cell r="AC224"/>
          <cell r="AD224" t="str">
            <v>-</v>
          </cell>
          <cell r="AE224" t="str">
            <v>-</v>
          </cell>
          <cell r="AF224"/>
          <cell r="AG224"/>
          <cell r="AH224" t="str">
            <v>-</v>
          </cell>
          <cell r="AI224" t="str">
            <v>plastique</v>
          </cell>
          <cell r="AJ224">
            <v>91</v>
          </cell>
          <cell r="AK224"/>
          <cell r="AL224"/>
          <cell r="AM224">
            <v>41</v>
          </cell>
          <cell r="AN224"/>
          <cell r="AO224"/>
          <cell r="AP224" t="str">
            <v>-</v>
          </cell>
          <cell r="AQ224" t="str">
            <v>-</v>
          </cell>
          <cell r="AR224">
            <v>46</v>
          </cell>
          <cell r="AS224">
            <v>57</v>
          </cell>
          <cell r="AT224"/>
          <cell r="AU224"/>
          <cell r="AV224" t="str">
            <v>3,5 cm</v>
          </cell>
          <cell r="AW224" t="str">
            <v>noir</v>
          </cell>
          <cell r="AX224" t="str">
            <v>NON</v>
          </cell>
          <cell r="AY224"/>
          <cell r="AZ224" t="str">
            <v>NON</v>
          </cell>
          <cell r="BA224" t="str">
            <v>NON</v>
          </cell>
          <cell r="BB224" t="str">
            <v>93x43 cm</v>
          </cell>
          <cell r="BC224"/>
          <cell r="BD224"/>
          <cell r="BE224"/>
          <cell r="BF224"/>
          <cell r="BG224"/>
          <cell r="BH224" t="str">
            <v>NON</v>
          </cell>
          <cell r="BI224" t="str">
            <v>Assise :  mousse HR + flocons de fibres siliconées + ouate
Dossier : flocons de fibres siliconées + ouate</v>
          </cell>
          <cell r="BJ224" t="str">
            <v>30KG/M3</v>
          </cell>
          <cell r="BK224">
            <v>91</v>
          </cell>
          <cell r="BL224">
            <v>93</v>
          </cell>
          <cell r="BM224">
            <v>84</v>
          </cell>
          <cell r="BN224"/>
          <cell r="BO224">
            <v>21.3</v>
          </cell>
          <cell r="BP224">
            <v>25.4</v>
          </cell>
          <cell r="BQ224"/>
          <cell r="BR224">
            <v>0.46</v>
          </cell>
          <cell r="BS224">
            <v>1</v>
          </cell>
          <cell r="BT224">
            <v>92</v>
          </cell>
          <cell r="BU224">
            <v>75</v>
          </cell>
          <cell r="BV224">
            <v>66</v>
          </cell>
          <cell r="BW224">
            <v>25.4</v>
          </cell>
          <cell r="BX224"/>
          <cell r="BY224"/>
          <cell r="BZ224"/>
          <cell r="CA224"/>
          <cell r="CB224"/>
          <cell r="CC224"/>
          <cell r="CD224"/>
          <cell r="CE224"/>
          <cell r="CF224"/>
          <cell r="CG224"/>
          <cell r="CH224"/>
          <cell r="CI224"/>
          <cell r="CJ224"/>
          <cell r="CK224"/>
          <cell r="CL224"/>
          <cell r="CM224"/>
          <cell r="CN224"/>
          <cell r="CO224"/>
          <cell r="CP224"/>
          <cell r="CQ224"/>
          <cell r="CR224"/>
          <cell r="CS224"/>
          <cell r="CT224"/>
          <cell r="CU224"/>
          <cell r="CV224">
            <v>162</v>
          </cell>
        </row>
        <row r="225">
          <cell r="C225">
            <v>3666270071538</v>
          </cell>
          <cell r="E225" t="str">
            <v>DESIGN</v>
          </cell>
          <cell r="F225" t="str">
            <v>PARIS</v>
          </cell>
          <cell r="G225" t="str">
            <v>CATCH ME 1</v>
          </cell>
          <cell r="H225" t="str">
            <v>blanc tissu bouclé</v>
          </cell>
          <cell r="I225" t="str">
            <v>Tissu</v>
          </cell>
          <cell r="J225" t="str">
            <v>100% Polyester</v>
          </cell>
          <cell r="K225" t="str">
            <v>Effect bouclé</v>
          </cell>
          <cell r="O225" t="str">
            <v>Chauffeuse 2 places</v>
          </cell>
          <cell r="P225"/>
          <cell r="Q22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5"/>
          <cell r="T225" t="str">
            <v>Assise de grand confort</v>
          </cell>
          <cell r="U225" t="str">
            <v>Tissu doux</v>
          </cell>
          <cell r="Y225" t="str">
            <v>Pologne</v>
          </cell>
          <cell r="AA225" t="str">
            <v xml:space="preserve"> mousse HR 30kg/m3+ couette remplis de flocons de fibres siliconées doux + ouate 150 g/m2</v>
          </cell>
          <cell r="AB225" t="str">
            <v xml:space="preserve"> coussins remplis de flocons de fibres siliconées + ouate 150 g/m2</v>
          </cell>
          <cell r="AC225"/>
          <cell r="AD225" t="str">
            <v>-</v>
          </cell>
          <cell r="AE225" t="str">
            <v>-</v>
          </cell>
          <cell r="AF225"/>
          <cell r="AG225"/>
          <cell r="AH225" t="str">
            <v>-</v>
          </cell>
          <cell r="AI225" t="str">
            <v>plastique</v>
          </cell>
          <cell r="AJ225">
            <v>148</v>
          </cell>
          <cell r="AK225"/>
          <cell r="AL225"/>
          <cell r="AM225">
            <v>41</v>
          </cell>
          <cell r="AN225"/>
          <cell r="AO225"/>
          <cell r="AP225" t="str">
            <v>-</v>
          </cell>
          <cell r="AQ225" t="str">
            <v>-</v>
          </cell>
          <cell r="AR225">
            <v>46</v>
          </cell>
          <cell r="AS225">
            <v>57</v>
          </cell>
          <cell r="AT225"/>
          <cell r="AU225"/>
          <cell r="AV225" t="str">
            <v>3,5 cm</v>
          </cell>
          <cell r="AW225" t="str">
            <v>noir</v>
          </cell>
          <cell r="AX225" t="str">
            <v>NON</v>
          </cell>
          <cell r="AY225"/>
          <cell r="AZ225" t="str">
            <v>NON</v>
          </cell>
          <cell r="BA225" t="str">
            <v>NON</v>
          </cell>
          <cell r="BB225" t="str">
            <v>72x43 cm</v>
          </cell>
          <cell r="BC225"/>
          <cell r="BD225"/>
          <cell r="BE225"/>
          <cell r="BF225"/>
          <cell r="BG225"/>
          <cell r="BH225" t="str">
            <v>NON</v>
          </cell>
          <cell r="BI225" t="str">
            <v>Assise :  mousse HR + flocons de fibres siliconées + ouate
Dossier : flocons de fibres siliconées + ouate</v>
          </cell>
          <cell r="BJ225" t="str">
            <v>30KG/M3</v>
          </cell>
          <cell r="BK225">
            <v>148</v>
          </cell>
          <cell r="BL225">
            <v>93</v>
          </cell>
          <cell r="BM225">
            <v>84</v>
          </cell>
          <cell r="BN225"/>
          <cell r="BO225">
            <v>43.8</v>
          </cell>
          <cell r="BP225">
            <v>46.2</v>
          </cell>
          <cell r="BQ225"/>
          <cell r="BR225">
            <v>0.93</v>
          </cell>
          <cell r="BS225">
            <v>1</v>
          </cell>
          <cell r="BT225">
            <v>150</v>
          </cell>
          <cell r="BU225">
            <v>94</v>
          </cell>
          <cell r="BV225">
            <v>66</v>
          </cell>
          <cell r="BW225">
            <v>46.2</v>
          </cell>
          <cell r="BX225"/>
          <cell r="BY225"/>
          <cell r="BZ225"/>
          <cell r="CA225"/>
          <cell r="CB225"/>
          <cell r="CC225"/>
          <cell r="CD225"/>
          <cell r="CE225"/>
          <cell r="CF225"/>
          <cell r="CG225"/>
          <cell r="CH225"/>
          <cell r="CI225"/>
          <cell r="CJ225"/>
          <cell r="CK225"/>
          <cell r="CL225"/>
          <cell r="CM225"/>
          <cell r="CN225"/>
          <cell r="CO225"/>
          <cell r="CP225"/>
          <cell r="CQ225"/>
          <cell r="CR225"/>
          <cell r="CS225"/>
          <cell r="CT225"/>
          <cell r="CU225"/>
          <cell r="CV225">
            <v>242</v>
          </cell>
        </row>
        <row r="226">
          <cell r="C226">
            <v>3666270071521</v>
          </cell>
          <cell r="E226" t="str">
            <v>DESIGN</v>
          </cell>
          <cell r="F226" t="str">
            <v>PARIS</v>
          </cell>
          <cell r="G226" t="str">
            <v>CATCH ME 7</v>
          </cell>
          <cell r="H226" t="str">
            <v>terracotta tissu bouclé</v>
          </cell>
          <cell r="I226" t="str">
            <v>Tissu</v>
          </cell>
          <cell r="J226" t="str">
            <v>100% Polyester</v>
          </cell>
          <cell r="K226" t="str">
            <v>Effect bouclé</v>
          </cell>
          <cell r="O226" t="str">
            <v>Chauffeuse 2 places</v>
          </cell>
          <cell r="P226"/>
          <cell r="Q22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6"/>
          <cell r="T226" t="str">
            <v>Assise de grand confort</v>
          </cell>
          <cell r="U226" t="str">
            <v>Tissu doux</v>
          </cell>
          <cell r="Y226" t="str">
            <v>Pologne</v>
          </cell>
          <cell r="AA226" t="str">
            <v xml:space="preserve"> mousse HR 30kg/m3+ couette remplis de flocons de fibres siliconées doux + ouate 150 g/m2</v>
          </cell>
          <cell r="AB226" t="str">
            <v xml:space="preserve"> coussins remplis de flocons de fibres siliconées + ouate 150 g/m2</v>
          </cell>
          <cell r="AC226"/>
          <cell r="AD226" t="str">
            <v>-</v>
          </cell>
          <cell r="AE226" t="str">
            <v>-</v>
          </cell>
          <cell r="AF226"/>
          <cell r="AG226"/>
          <cell r="AH226" t="str">
            <v>-</v>
          </cell>
          <cell r="AI226" t="str">
            <v>plastique</v>
          </cell>
          <cell r="AJ226">
            <v>148</v>
          </cell>
          <cell r="AK226"/>
          <cell r="AL226"/>
          <cell r="AM226">
            <v>41</v>
          </cell>
          <cell r="AN226"/>
          <cell r="AO226"/>
          <cell r="AP226" t="str">
            <v>-</v>
          </cell>
          <cell r="AQ226" t="str">
            <v>-</v>
          </cell>
          <cell r="AR226">
            <v>46</v>
          </cell>
          <cell r="AS226">
            <v>57</v>
          </cell>
          <cell r="AT226"/>
          <cell r="AU226"/>
          <cell r="AV226" t="str">
            <v>3,5 cm</v>
          </cell>
          <cell r="AW226" t="str">
            <v>noir</v>
          </cell>
          <cell r="AX226" t="str">
            <v>NON</v>
          </cell>
          <cell r="AY226"/>
          <cell r="AZ226" t="str">
            <v>NON</v>
          </cell>
          <cell r="BA226" t="str">
            <v>NON</v>
          </cell>
          <cell r="BB226" t="str">
            <v>72x43 cm</v>
          </cell>
          <cell r="BC226"/>
          <cell r="BD226"/>
          <cell r="BE226"/>
          <cell r="BF226"/>
          <cell r="BG226"/>
          <cell r="BH226" t="str">
            <v>NON</v>
          </cell>
          <cell r="BI226" t="str">
            <v>Assise :  mousse HR + flocons de fibres siliconées + ouate
Dossier : flocons de fibres siliconées + ouate</v>
          </cell>
          <cell r="BJ226" t="str">
            <v>30KG/M3</v>
          </cell>
          <cell r="BK226">
            <v>148</v>
          </cell>
          <cell r="BL226">
            <v>93</v>
          </cell>
          <cell r="BM226">
            <v>84</v>
          </cell>
          <cell r="BN226"/>
          <cell r="BO226">
            <v>43.8</v>
          </cell>
          <cell r="BP226">
            <v>46.2</v>
          </cell>
          <cell r="BQ226"/>
          <cell r="BR226">
            <v>0.93</v>
          </cell>
          <cell r="BS226">
            <v>1</v>
          </cell>
          <cell r="BT226">
            <v>150</v>
          </cell>
          <cell r="BU226">
            <v>94</v>
          </cell>
          <cell r="BV226">
            <v>66</v>
          </cell>
          <cell r="BW226">
            <v>46.2</v>
          </cell>
          <cell r="BX226"/>
          <cell r="BY226"/>
          <cell r="BZ226"/>
          <cell r="CA226"/>
          <cell r="CB226"/>
          <cell r="CC226"/>
          <cell r="CD226"/>
          <cell r="CE226"/>
          <cell r="CF226"/>
          <cell r="CG226"/>
          <cell r="CH226"/>
          <cell r="CI226"/>
          <cell r="CJ226"/>
          <cell r="CK226"/>
          <cell r="CL226"/>
          <cell r="CM226"/>
          <cell r="CN226"/>
          <cell r="CO226"/>
          <cell r="CP226"/>
          <cell r="CQ226"/>
          <cell r="CR226"/>
          <cell r="CS226"/>
          <cell r="CT226"/>
          <cell r="CU226"/>
          <cell r="CV226">
            <v>242</v>
          </cell>
        </row>
        <row r="227">
          <cell r="C227">
            <v>3666270071514</v>
          </cell>
          <cell r="E227" t="str">
            <v>DESIGN</v>
          </cell>
          <cell r="F227" t="str">
            <v>PARIS</v>
          </cell>
          <cell r="G227" t="str">
            <v>CATCH ME 8</v>
          </cell>
          <cell r="H227" t="str">
            <v>ocre tissu bouclé</v>
          </cell>
          <cell r="I227" t="str">
            <v>Tissu</v>
          </cell>
          <cell r="J227" t="str">
            <v>100% Polyester</v>
          </cell>
          <cell r="K227" t="str">
            <v>Effect bouclé</v>
          </cell>
          <cell r="O227" t="str">
            <v>Chauffeuse 2 places</v>
          </cell>
          <cell r="P227"/>
          <cell r="Q22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7"/>
          <cell r="T227" t="str">
            <v>Assise de grand confort</v>
          </cell>
          <cell r="U227" t="str">
            <v>Tissu doux</v>
          </cell>
          <cell r="Y227" t="str">
            <v>Pologne</v>
          </cell>
          <cell r="AA227" t="str">
            <v xml:space="preserve"> mousse HR 30kg/m3+ couette remplis de flocons de fibres siliconées doux + ouate 150 g/m2</v>
          </cell>
          <cell r="AB227" t="str">
            <v xml:space="preserve"> coussins remplis de flocons de fibres siliconées + ouate 150 g/m2</v>
          </cell>
          <cell r="AC227"/>
          <cell r="AD227" t="str">
            <v>-</v>
          </cell>
          <cell r="AE227" t="str">
            <v>-</v>
          </cell>
          <cell r="AF227"/>
          <cell r="AG227"/>
          <cell r="AH227" t="str">
            <v>-</v>
          </cell>
          <cell r="AI227" t="str">
            <v>plastique</v>
          </cell>
          <cell r="AJ227">
            <v>148</v>
          </cell>
          <cell r="AK227"/>
          <cell r="AL227"/>
          <cell r="AM227">
            <v>41</v>
          </cell>
          <cell r="AN227"/>
          <cell r="AO227"/>
          <cell r="AP227" t="str">
            <v>-</v>
          </cell>
          <cell r="AQ227" t="str">
            <v>-</v>
          </cell>
          <cell r="AR227">
            <v>46</v>
          </cell>
          <cell r="AS227">
            <v>57</v>
          </cell>
          <cell r="AT227"/>
          <cell r="AU227"/>
          <cell r="AV227" t="str">
            <v>3,5 cm</v>
          </cell>
          <cell r="AW227" t="str">
            <v>noir</v>
          </cell>
          <cell r="AX227" t="str">
            <v>NON</v>
          </cell>
          <cell r="AY227"/>
          <cell r="AZ227" t="str">
            <v>NON</v>
          </cell>
          <cell r="BA227" t="str">
            <v>NON</v>
          </cell>
          <cell r="BB227" t="str">
            <v>72x43 cm</v>
          </cell>
          <cell r="BC227"/>
          <cell r="BD227"/>
          <cell r="BE227"/>
          <cell r="BF227"/>
          <cell r="BG227"/>
          <cell r="BH227" t="str">
            <v>NON</v>
          </cell>
          <cell r="BI227" t="str">
            <v>Assise :  mousse HR + flocons de fibres siliconées + ouate
Dossier : flocons de fibres siliconées + ouate</v>
          </cell>
          <cell r="BJ227" t="str">
            <v>30KG/M3</v>
          </cell>
          <cell r="BK227">
            <v>148</v>
          </cell>
          <cell r="BL227">
            <v>93</v>
          </cell>
          <cell r="BM227">
            <v>84</v>
          </cell>
          <cell r="BN227"/>
          <cell r="BO227">
            <v>43.8</v>
          </cell>
          <cell r="BP227">
            <v>46.2</v>
          </cell>
          <cell r="BQ227"/>
          <cell r="BR227">
            <v>0.93</v>
          </cell>
          <cell r="BS227">
            <v>1</v>
          </cell>
          <cell r="BT227">
            <v>150</v>
          </cell>
          <cell r="BU227">
            <v>94</v>
          </cell>
          <cell r="BV227">
            <v>66</v>
          </cell>
          <cell r="BW227">
            <v>46.2</v>
          </cell>
          <cell r="BX227"/>
          <cell r="BY227"/>
          <cell r="BZ227"/>
          <cell r="CA227"/>
          <cell r="CB227"/>
          <cell r="CC227"/>
          <cell r="CD227"/>
          <cell r="CE227"/>
          <cell r="CF227"/>
          <cell r="CG227"/>
          <cell r="CH227"/>
          <cell r="CI227"/>
          <cell r="CJ227"/>
          <cell r="CK227"/>
          <cell r="CL227"/>
          <cell r="CM227"/>
          <cell r="CN227"/>
          <cell r="CO227"/>
          <cell r="CP227"/>
          <cell r="CQ227"/>
          <cell r="CR227"/>
          <cell r="CS227"/>
          <cell r="CT227"/>
          <cell r="CU227"/>
          <cell r="CV227">
            <v>242</v>
          </cell>
        </row>
        <row r="228">
          <cell r="C228">
            <v>3666270071507</v>
          </cell>
          <cell r="E228" t="str">
            <v>DESIGN</v>
          </cell>
          <cell r="F228" t="str">
            <v>PARIS</v>
          </cell>
          <cell r="G228" t="str">
            <v>CATCH ME 17</v>
          </cell>
          <cell r="H228" t="str">
            <v>rouge tissu bouclé</v>
          </cell>
          <cell r="I228" t="str">
            <v>Tissu</v>
          </cell>
          <cell r="J228" t="str">
            <v>100% Polyester</v>
          </cell>
          <cell r="K228" t="str">
            <v>Effect bouclé</v>
          </cell>
          <cell r="O228" t="str">
            <v>Chauffeuse 2 places</v>
          </cell>
          <cell r="P228"/>
          <cell r="Q22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8"/>
          <cell r="T228" t="str">
            <v>Assise de grand confort</v>
          </cell>
          <cell r="U228" t="str">
            <v>Tissu doux</v>
          </cell>
          <cell r="Y228" t="str">
            <v>Pologne</v>
          </cell>
          <cell r="AA228" t="str">
            <v xml:space="preserve"> mousse HR 30kg/m3+ couette remplis de flocons de fibres siliconées doux + ouate 150 g/m2</v>
          </cell>
          <cell r="AB228" t="str">
            <v xml:space="preserve"> coussins remplis de flocons de fibres siliconées + ouate 150 g/m2</v>
          </cell>
          <cell r="AC228"/>
          <cell r="AD228" t="str">
            <v>-</v>
          </cell>
          <cell r="AE228" t="str">
            <v>-</v>
          </cell>
          <cell r="AF228"/>
          <cell r="AG228"/>
          <cell r="AH228" t="str">
            <v>-</v>
          </cell>
          <cell r="AI228" t="str">
            <v>plastique</v>
          </cell>
          <cell r="AJ228">
            <v>148</v>
          </cell>
          <cell r="AK228"/>
          <cell r="AL228"/>
          <cell r="AM228">
            <v>41</v>
          </cell>
          <cell r="AN228"/>
          <cell r="AO228"/>
          <cell r="AP228" t="str">
            <v>-</v>
          </cell>
          <cell r="AQ228" t="str">
            <v>-</v>
          </cell>
          <cell r="AR228">
            <v>46</v>
          </cell>
          <cell r="AS228">
            <v>57</v>
          </cell>
          <cell r="AT228"/>
          <cell r="AU228"/>
          <cell r="AV228" t="str">
            <v>3,5 cm</v>
          </cell>
          <cell r="AW228" t="str">
            <v>noir</v>
          </cell>
          <cell r="AX228" t="str">
            <v>NON</v>
          </cell>
          <cell r="AY228"/>
          <cell r="AZ228" t="str">
            <v>NON</v>
          </cell>
          <cell r="BA228" t="str">
            <v>NON</v>
          </cell>
          <cell r="BB228" t="str">
            <v>72x43 cm</v>
          </cell>
          <cell r="BC228"/>
          <cell r="BD228"/>
          <cell r="BE228"/>
          <cell r="BF228"/>
          <cell r="BG228"/>
          <cell r="BH228" t="str">
            <v>NON</v>
          </cell>
          <cell r="BI228" t="str">
            <v>Assise :  mousse HR + flocons de fibres siliconées + ouate
Dossier : flocons de fibres siliconées + ouate</v>
          </cell>
          <cell r="BJ228" t="str">
            <v>30KG/M3</v>
          </cell>
          <cell r="BK228">
            <v>148</v>
          </cell>
          <cell r="BL228">
            <v>93</v>
          </cell>
          <cell r="BM228">
            <v>84</v>
          </cell>
          <cell r="BN228"/>
          <cell r="BO228">
            <v>43.8</v>
          </cell>
          <cell r="BP228">
            <v>46.2</v>
          </cell>
          <cell r="BQ228"/>
          <cell r="BR228">
            <v>0.93</v>
          </cell>
          <cell r="BS228">
            <v>1</v>
          </cell>
          <cell r="BT228">
            <v>150</v>
          </cell>
          <cell r="BU228">
            <v>94</v>
          </cell>
          <cell r="BV228">
            <v>66</v>
          </cell>
          <cell r="BW228">
            <v>46.2</v>
          </cell>
          <cell r="BX228"/>
          <cell r="BY228"/>
          <cell r="BZ228"/>
          <cell r="CA228"/>
          <cell r="CB228"/>
          <cell r="CC228"/>
          <cell r="CD228"/>
          <cell r="CE228"/>
          <cell r="CF228"/>
          <cell r="CG228"/>
          <cell r="CH228"/>
          <cell r="CI228"/>
          <cell r="CJ228"/>
          <cell r="CK228"/>
          <cell r="CL228"/>
          <cell r="CM228"/>
          <cell r="CN228"/>
          <cell r="CO228"/>
          <cell r="CP228"/>
          <cell r="CQ228"/>
          <cell r="CR228"/>
          <cell r="CS228"/>
          <cell r="CT228"/>
          <cell r="CU228"/>
          <cell r="CV228">
            <v>242</v>
          </cell>
        </row>
        <row r="229">
          <cell r="C229">
            <v>3666270071491</v>
          </cell>
          <cell r="E229" t="str">
            <v>DESIGN</v>
          </cell>
          <cell r="F229" t="str">
            <v>PARIS</v>
          </cell>
          <cell r="G229" t="str">
            <v>CATCH ME 5</v>
          </cell>
          <cell r="H229" t="str">
            <v>marron tissu bouclé</v>
          </cell>
          <cell r="I229" t="str">
            <v>Tissu</v>
          </cell>
          <cell r="J229" t="str">
            <v>100% Polyester</v>
          </cell>
          <cell r="K229" t="str">
            <v>Effect bouclé</v>
          </cell>
          <cell r="O229" t="str">
            <v>Chauffeuse 2 places</v>
          </cell>
          <cell r="P229"/>
          <cell r="Q22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29"/>
          <cell r="T229" t="str">
            <v>Assise de grand confort</v>
          </cell>
          <cell r="U229" t="str">
            <v>Tissu doux</v>
          </cell>
          <cell r="Y229" t="str">
            <v>Pologne</v>
          </cell>
          <cell r="AA229" t="str">
            <v xml:space="preserve"> mousse HR 30kg/m3+ couette remplis de flocons de fibres siliconées doux + ouate 150 g/m2</v>
          </cell>
          <cell r="AB229" t="str">
            <v xml:space="preserve"> coussins remplis de flocons de fibres siliconées + ouate 150 g/m2</v>
          </cell>
          <cell r="AC229"/>
          <cell r="AD229" t="str">
            <v>-</v>
          </cell>
          <cell r="AE229" t="str">
            <v>-</v>
          </cell>
          <cell r="AF229"/>
          <cell r="AG229"/>
          <cell r="AH229" t="str">
            <v>-</v>
          </cell>
          <cell r="AI229" t="str">
            <v>plastique</v>
          </cell>
          <cell r="AJ229">
            <v>148</v>
          </cell>
          <cell r="AK229"/>
          <cell r="AL229"/>
          <cell r="AM229">
            <v>41</v>
          </cell>
          <cell r="AN229"/>
          <cell r="AO229"/>
          <cell r="AP229" t="str">
            <v>-</v>
          </cell>
          <cell r="AQ229" t="str">
            <v>-</v>
          </cell>
          <cell r="AR229">
            <v>46</v>
          </cell>
          <cell r="AS229">
            <v>57</v>
          </cell>
          <cell r="AT229"/>
          <cell r="AU229"/>
          <cell r="AV229" t="str">
            <v>3,5 cm</v>
          </cell>
          <cell r="AW229" t="str">
            <v>noir</v>
          </cell>
          <cell r="AX229" t="str">
            <v>NON</v>
          </cell>
          <cell r="AY229"/>
          <cell r="AZ229" t="str">
            <v>NON</v>
          </cell>
          <cell r="BA229" t="str">
            <v>NON</v>
          </cell>
          <cell r="BB229" t="str">
            <v>72x43 cm</v>
          </cell>
          <cell r="BC229"/>
          <cell r="BD229"/>
          <cell r="BE229"/>
          <cell r="BF229"/>
          <cell r="BG229"/>
          <cell r="BH229" t="str">
            <v>NON</v>
          </cell>
          <cell r="BI229" t="str">
            <v>Assise :  mousse HR + flocons de fibres siliconées + ouate
Dossier : flocons de fibres siliconées + ouate</v>
          </cell>
          <cell r="BJ229" t="str">
            <v>30KG/M3</v>
          </cell>
          <cell r="BK229">
            <v>148</v>
          </cell>
          <cell r="BL229">
            <v>93</v>
          </cell>
          <cell r="BM229">
            <v>84</v>
          </cell>
          <cell r="BN229"/>
          <cell r="BO229">
            <v>43.8</v>
          </cell>
          <cell r="BP229">
            <v>46.2</v>
          </cell>
          <cell r="BQ229"/>
          <cell r="BR229">
            <v>0.93</v>
          </cell>
          <cell r="BS229">
            <v>1</v>
          </cell>
          <cell r="BT229">
            <v>150</v>
          </cell>
          <cell r="BU229">
            <v>94</v>
          </cell>
          <cell r="BV229">
            <v>66</v>
          </cell>
          <cell r="BW229">
            <v>46.2</v>
          </cell>
          <cell r="BX229"/>
          <cell r="BY229"/>
          <cell r="BZ229"/>
          <cell r="CA229"/>
          <cell r="CB229"/>
          <cell r="CC229"/>
          <cell r="CD229"/>
          <cell r="CE229"/>
          <cell r="CF229"/>
          <cell r="CG229"/>
          <cell r="CH229"/>
          <cell r="CI229"/>
          <cell r="CJ229"/>
          <cell r="CK229"/>
          <cell r="CL229"/>
          <cell r="CM229"/>
          <cell r="CN229"/>
          <cell r="CO229"/>
          <cell r="CP229"/>
          <cell r="CQ229"/>
          <cell r="CR229"/>
          <cell r="CS229"/>
          <cell r="CT229"/>
          <cell r="CU229"/>
          <cell r="CV229">
            <v>242</v>
          </cell>
        </row>
        <row r="230">
          <cell r="C230">
            <v>3666270071484</v>
          </cell>
          <cell r="E230" t="str">
            <v>DESIGN</v>
          </cell>
          <cell r="F230" t="str">
            <v>PARIS</v>
          </cell>
          <cell r="G230" t="str">
            <v>CATCH ME 2</v>
          </cell>
          <cell r="H230" t="str">
            <v>beige tissu bouclé</v>
          </cell>
          <cell r="I230" t="str">
            <v>Tissu</v>
          </cell>
          <cell r="J230" t="str">
            <v>100% Polyester</v>
          </cell>
          <cell r="K230" t="str">
            <v>Effect bouclé</v>
          </cell>
          <cell r="O230" t="str">
            <v>Chauffeuse 2 places</v>
          </cell>
          <cell r="P230"/>
          <cell r="Q23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0"/>
          <cell r="T230" t="str">
            <v>Assise de grand confort</v>
          </cell>
          <cell r="U230" t="str">
            <v>Tissu doux</v>
          </cell>
          <cell r="Y230" t="str">
            <v>Pologne</v>
          </cell>
          <cell r="AA230" t="str">
            <v xml:space="preserve"> mousse HR 30kg/m3+ couette remplis de flocons de fibres siliconées doux + ouate 150 g/m2</v>
          </cell>
          <cell r="AB230" t="str">
            <v xml:space="preserve"> coussins remplis de flocons de fibres siliconées + ouate 150 g/m2</v>
          </cell>
          <cell r="AC230"/>
          <cell r="AD230" t="str">
            <v>-</v>
          </cell>
          <cell r="AE230" t="str">
            <v>-</v>
          </cell>
          <cell r="AF230"/>
          <cell r="AG230"/>
          <cell r="AH230" t="str">
            <v>-</v>
          </cell>
          <cell r="AI230" t="str">
            <v>plastique</v>
          </cell>
          <cell r="AJ230">
            <v>148</v>
          </cell>
          <cell r="AK230"/>
          <cell r="AL230"/>
          <cell r="AM230">
            <v>41</v>
          </cell>
          <cell r="AN230"/>
          <cell r="AO230"/>
          <cell r="AP230" t="str">
            <v>-</v>
          </cell>
          <cell r="AQ230" t="str">
            <v>-</v>
          </cell>
          <cell r="AR230">
            <v>46</v>
          </cell>
          <cell r="AS230">
            <v>57</v>
          </cell>
          <cell r="AT230"/>
          <cell r="AU230"/>
          <cell r="AV230" t="str">
            <v>3,5 cm</v>
          </cell>
          <cell r="AW230" t="str">
            <v>noir</v>
          </cell>
          <cell r="AX230" t="str">
            <v>NON</v>
          </cell>
          <cell r="AY230"/>
          <cell r="AZ230" t="str">
            <v>NON</v>
          </cell>
          <cell r="BA230" t="str">
            <v>NON</v>
          </cell>
          <cell r="BB230" t="str">
            <v>72x43 cm</v>
          </cell>
          <cell r="BC230"/>
          <cell r="BD230"/>
          <cell r="BE230"/>
          <cell r="BF230"/>
          <cell r="BG230"/>
          <cell r="BH230" t="str">
            <v>NON</v>
          </cell>
          <cell r="BI230" t="str">
            <v>Assise :  mousse HR + flocons de fibres siliconées + ouate
Dossier : flocons de fibres siliconées + ouate</v>
          </cell>
          <cell r="BJ230" t="str">
            <v>30KG/M3</v>
          </cell>
          <cell r="BK230">
            <v>148</v>
          </cell>
          <cell r="BL230">
            <v>93</v>
          </cell>
          <cell r="BM230">
            <v>84</v>
          </cell>
          <cell r="BN230"/>
          <cell r="BO230">
            <v>43.8</v>
          </cell>
          <cell r="BP230">
            <v>46.2</v>
          </cell>
          <cell r="BQ230"/>
          <cell r="BR230">
            <v>0.93</v>
          </cell>
          <cell r="BS230">
            <v>1</v>
          </cell>
          <cell r="BT230">
            <v>150</v>
          </cell>
          <cell r="BU230">
            <v>94</v>
          </cell>
          <cell r="BV230">
            <v>66</v>
          </cell>
          <cell r="BW230">
            <v>46.2</v>
          </cell>
          <cell r="BX230"/>
          <cell r="BY230"/>
          <cell r="BZ230"/>
          <cell r="CA230"/>
          <cell r="CB230"/>
          <cell r="CC230"/>
          <cell r="CD230"/>
          <cell r="CE230"/>
          <cell r="CF230"/>
          <cell r="CG230"/>
          <cell r="CH230"/>
          <cell r="CI230"/>
          <cell r="CJ230"/>
          <cell r="CK230"/>
          <cell r="CL230"/>
          <cell r="CM230"/>
          <cell r="CN230"/>
          <cell r="CO230"/>
          <cell r="CP230"/>
          <cell r="CQ230"/>
          <cell r="CR230"/>
          <cell r="CS230"/>
          <cell r="CT230"/>
          <cell r="CU230"/>
          <cell r="CV230">
            <v>242</v>
          </cell>
        </row>
        <row r="231">
          <cell r="C231">
            <v>3666270071477</v>
          </cell>
          <cell r="E231" t="str">
            <v>DESIGN</v>
          </cell>
          <cell r="F231" t="str">
            <v>PARIS</v>
          </cell>
          <cell r="G231" t="str">
            <v>CATCH ME 13</v>
          </cell>
          <cell r="H231" t="str">
            <v>vert tissu bouclé</v>
          </cell>
          <cell r="I231" t="str">
            <v>Tissu</v>
          </cell>
          <cell r="J231" t="str">
            <v>100% Polyester</v>
          </cell>
          <cell r="K231" t="str">
            <v>Effect bouclé</v>
          </cell>
          <cell r="O231" t="str">
            <v>Chauffeuse 2 places</v>
          </cell>
          <cell r="P231"/>
          <cell r="Q23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1"/>
          <cell r="T231" t="str">
            <v>Assise de grand confort</v>
          </cell>
          <cell r="U231" t="str">
            <v>Tissu doux</v>
          </cell>
          <cell r="Y231" t="str">
            <v>Pologne</v>
          </cell>
          <cell r="AA231" t="str">
            <v xml:space="preserve"> mousse HR 30kg/m3+ couette remplis de flocons de fibres siliconées doux + ouate 150 g/m2</v>
          </cell>
          <cell r="AB231" t="str">
            <v xml:space="preserve"> coussins remplis de flocons de fibres siliconées + ouate 150 g/m2</v>
          </cell>
          <cell r="AC231"/>
          <cell r="AD231" t="str">
            <v>-</v>
          </cell>
          <cell r="AE231" t="str">
            <v>-</v>
          </cell>
          <cell r="AF231"/>
          <cell r="AG231"/>
          <cell r="AH231" t="str">
            <v>-</v>
          </cell>
          <cell r="AI231" t="str">
            <v>plastique</v>
          </cell>
          <cell r="AJ231">
            <v>148</v>
          </cell>
          <cell r="AK231"/>
          <cell r="AL231"/>
          <cell r="AM231">
            <v>41</v>
          </cell>
          <cell r="AN231"/>
          <cell r="AO231"/>
          <cell r="AP231" t="str">
            <v>-</v>
          </cell>
          <cell r="AQ231" t="str">
            <v>-</v>
          </cell>
          <cell r="AR231">
            <v>46</v>
          </cell>
          <cell r="AS231">
            <v>57</v>
          </cell>
          <cell r="AT231"/>
          <cell r="AU231"/>
          <cell r="AV231" t="str">
            <v>3,5 cm</v>
          </cell>
          <cell r="AW231" t="str">
            <v>noir</v>
          </cell>
          <cell r="AX231" t="str">
            <v>NON</v>
          </cell>
          <cell r="AY231"/>
          <cell r="AZ231" t="str">
            <v>NON</v>
          </cell>
          <cell r="BA231" t="str">
            <v>NON</v>
          </cell>
          <cell r="BB231" t="str">
            <v>72x43 cm</v>
          </cell>
          <cell r="BC231"/>
          <cell r="BD231"/>
          <cell r="BE231"/>
          <cell r="BF231"/>
          <cell r="BG231"/>
          <cell r="BH231" t="str">
            <v>NON</v>
          </cell>
          <cell r="BI231" t="str">
            <v>Assise :  mousse HR + flocons de fibres siliconées + ouate
Dossier : flocons de fibres siliconées + ouate</v>
          </cell>
          <cell r="BJ231" t="str">
            <v>30KG/M3</v>
          </cell>
          <cell r="BK231">
            <v>148</v>
          </cell>
          <cell r="BL231">
            <v>93</v>
          </cell>
          <cell r="BM231">
            <v>84</v>
          </cell>
          <cell r="BN231"/>
          <cell r="BO231">
            <v>43.8</v>
          </cell>
          <cell r="BP231">
            <v>46.2</v>
          </cell>
          <cell r="BQ231"/>
          <cell r="BR231">
            <v>0.93</v>
          </cell>
          <cell r="BS231">
            <v>1</v>
          </cell>
          <cell r="BT231">
            <v>150</v>
          </cell>
          <cell r="BU231">
            <v>94</v>
          </cell>
          <cell r="BV231">
            <v>66</v>
          </cell>
          <cell r="BW231">
            <v>46.2</v>
          </cell>
          <cell r="BX231"/>
          <cell r="BY231"/>
          <cell r="BZ231"/>
          <cell r="CA231"/>
          <cell r="CB231"/>
          <cell r="CC231"/>
          <cell r="CD231"/>
          <cell r="CE231"/>
          <cell r="CF231"/>
          <cell r="CG231"/>
          <cell r="CH231"/>
          <cell r="CI231"/>
          <cell r="CJ231"/>
          <cell r="CK231"/>
          <cell r="CL231"/>
          <cell r="CM231"/>
          <cell r="CN231"/>
          <cell r="CO231"/>
          <cell r="CP231"/>
          <cell r="CQ231"/>
          <cell r="CR231"/>
          <cell r="CS231"/>
          <cell r="CT231"/>
          <cell r="CU231"/>
          <cell r="CV231">
            <v>242</v>
          </cell>
        </row>
        <row r="232">
          <cell r="C232">
            <v>3666270071460</v>
          </cell>
          <cell r="E232" t="str">
            <v>DESIGN</v>
          </cell>
          <cell r="F232" t="str">
            <v>PARIS</v>
          </cell>
          <cell r="G232" t="str">
            <v>CATCH ME 1</v>
          </cell>
          <cell r="H232" t="str">
            <v>blanc tissu bouclé</v>
          </cell>
          <cell r="I232" t="str">
            <v>Tissu</v>
          </cell>
          <cell r="J232" t="str">
            <v>100% Polyester</v>
          </cell>
          <cell r="K232" t="str">
            <v>Effect bouclé</v>
          </cell>
          <cell r="O232" t="str">
            <v>Méridienne</v>
          </cell>
          <cell r="P232"/>
          <cell r="Q23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2"/>
          <cell r="T232" t="str">
            <v>Assise de grand confort</v>
          </cell>
          <cell r="U232" t="str">
            <v>Tissu doux</v>
          </cell>
          <cell r="Y232" t="str">
            <v>Pologne</v>
          </cell>
          <cell r="AA232" t="str">
            <v xml:space="preserve"> mousse HR 30kg/m3+ couette remplis de flocons de fibres siliconées doux + ouate 150 g/m2</v>
          </cell>
          <cell r="AB232" t="str">
            <v xml:space="preserve"> coussins remplis de flocons de fibres siliconées + ouate 150 g/m2</v>
          </cell>
          <cell r="AC232"/>
          <cell r="AD232" t="str">
            <v>-</v>
          </cell>
          <cell r="AE232" t="str">
            <v>-</v>
          </cell>
          <cell r="AF232"/>
          <cell r="AG232"/>
          <cell r="AH232" t="str">
            <v>-</v>
          </cell>
          <cell r="AI232" t="str">
            <v>plastique</v>
          </cell>
          <cell r="AJ232">
            <v>96</v>
          </cell>
          <cell r="AK232"/>
          <cell r="AL232"/>
          <cell r="AM232">
            <v>41</v>
          </cell>
          <cell r="AN232"/>
          <cell r="AO232"/>
          <cell r="AP232" t="str">
            <v>-</v>
          </cell>
          <cell r="AQ232" t="str">
            <v>-</v>
          </cell>
          <cell r="AR232">
            <v>46</v>
          </cell>
          <cell r="AS232">
            <v>125</v>
          </cell>
          <cell r="AT232"/>
          <cell r="AU232"/>
          <cell r="AV232" t="str">
            <v>3,5 cm</v>
          </cell>
          <cell r="AW232" t="str">
            <v>noir</v>
          </cell>
          <cell r="AX232" t="str">
            <v>NON</v>
          </cell>
          <cell r="AY232"/>
          <cell r="AZ232" t="str">
            <v>NON</v>
          </cell>
          <cell r="BA232" t="str">
            <v>NON</v>
          </cell>
          <cell r="BB232" t="str">
            <v>93x43 cm</v>
          </cell>
          <cell r="BC232"/>
          <cell r="BD232"/>
          <cell r="BE232"/>
          <cell r="BF232"/>
          <cell r="BG232"/>
          <cell r="BH232" t="str">
            <v>NON</v>
          </cell>
          <cell r="BI232" t="str">
            <v>Assise :  mousse HR + flocons de fibres siliconées + ouate
Dossier : flocons de fibres siliconées + ouate</v>
          </cell>
          <cell r="BJ232" t="str">
            <v>30KG/M3</v>
          </cell>
          <cell r="BK232">
            <v>96</v>
          </cell>
          <cell r="BL232">
            <v>167</v>
          </cell>
          <cell r="BM232">
            <v>84</v>
          </cell>
          <cell r="BN232"/>
          <cell r="BO232">
            <v>40.4</v>
          </cell>
          <cell r="BP232">
            <v>42.8</v>
          </cell>
          <cell r="BQ232"/>
          <cell r="BR232">
            <v>0.95</v>
          </cell>
          <cell r="BS232">
            <v>1</v>
          </cell>
          <cell r="BT232">
            <v>98</v>
          </cell>
          <cell r="BU232">
            <v>147</v>
          </cell>
          <cell r="BV232">
            <v>66</v>
          </cell>
          <cell r="BW232">
            <v>42.8</v>
          </cell>
          <cell r="BX232"/>
          <cell r="BY232"/>
          <cell r="BZ232"/>
          <cell r="CA232"/>
          <cell r="CB232"/>
          <cell r="CC232"/>
          <cell r="CD232"/>
          <cell r="CE232"/>
          <cell r="CF232"/>
          <cell r="CG232"/>
          <cell r="CH232"/>
          <cell r="CI232"/>
          <cell r="CJ232"/>
          <cell r="CK232"/>
          <cell r="CL232"/>
          <cell r="CM232"/>
          <cell r="CN232"/>
          <cell r="CO232"/>
          <cell r="CP232"/>
          <cell r="CQ232"/>
          <cell r="CR232"/>
          <cell r="CS232"/>
          <cell r="CT232"/>
          <cell r="CU232"/>
          <cell r="CV232">
            <v>222</v>
          </cell>
        </row>
        <row r="233">
          <cell r="C233">
            <v>3666270071453</v>
          </cell>
          <cell r="E233" t="str">
            <v>DESIGN</v>
          </cell>
          <cell r="F233" t="str">
            <v>PARIS</v>
          </cell>
          <cell r="G233" t="str">
            <v>CATCH ME 7</v>
          </cell>
          <cell r="H233" t="str">
            <v>terracotta tissu bouclé</v>
          </cell>
          <cell r="I233" t="str">
            <v>Tissu</v>
          </cell>
          <cell r="J233" t="str">
            <v>100% Polyester</v>
          </cell>
          <cell r="K233" t="str">
            <v>Effect bouclé</v>
          </cell>
          <cell r="O233" t="str">
            <v>Méridienne</v>
          </cell>
          <cell r="P233"/>
          <cell r="Q23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3"/>
          <cell r="T233" t="str">
            <v>Assise de grand confort</v>
          </cell>
          <cell r="U233" t="str">
            <v>Tissu doux</v>
          </cell>
          <cell r="Y233" t="str">
            <v>Pologne</v>
          </cell>
          <cell r="AA233" t="str">
            <v xml:space="preserve"> mousse HR 30kg/m3+ couette remplis de flocons de fibres siliconées doux + ouate 150 g/m2</v>
          </cell>
          <cell r="AB233" t="str">
            <v xml:space="preserve"> coussins remplis de flocons de fibres siliconées + ouate 150 g/m2</v>
          </cell>
          <cell r="AC233"/>
          <cell r="AD233" t="str">
            <v>-</v>
          </cell>
          <cell r="AE233" t="str">
            <v>-</v>
          </cell>
          <cell r="AF233"/>
          <cell r="AG233"/>
          <cell r="AH233" t="str">
            <v>-</v>
          </cell>
          <cell r="AI233" t="str">
            <v>plastique</v>
          </cell>
          <cell r="AJ233">
            <v>96</v>
          </cell>
          <cell r="AK233"/>
          <cell r="AL233"/>
          <cell r="AM233">
            <v>41</v>
          </cell>
          <cell r="AN233"/>
          <cell r="AO233"/>
          <cell r="AP233" t="str">
            <v>-</v>
          </cell>
          <cell r="AQ233" t="str">
            <v>-</v>
          </cell>
          <cell r="AR233">
            <v>46</v>
          </cell>
          <cell r="AS233">
            <v>125</v>
          </cell>
          <cell r="AT233"/>
          <cell r="AU233"/>
          <cell r="AV233" t="str">
            <v>3,5 cm</v>
          </cell>
          <cell r="AW233" t="str">
            <v>noir</v>
          </cell>
          <cell r="AX233" t="str">
            <v>NON</v>
          </cell>
          <cell r="AY233"/>
          <cell r="AZ233" t="str">
            <v>NON</v>
          </cell>
          <cell r="BA233" t="str">
            <v>NON</v>
          </cell>
          <cell r="BB233" t="str">
            <v>93x43 cm</v>
          </cell>
          <cell r="BC233"/>
          <cell r="BD233"/>
          <cell r="BE233"/>
          <cell r="BF233"/>
          <cell r="BG233"/>
          <cell r="BH233" t="str">
            <v>NON</v>
          </cell>
          <cell r="BI233" t="str">
            <v>Assise :  mousse HR + flocons de fibres siliconées + ouate
Dossier : flocons de fibres siliconées + ouate</v>
          </cell>
          <cell r="BJ233" t="str">
            <v>30KG/M3</v>
          </cell>
          <cell r="BK233">
            <v>96</v>
          </cell>
          <cell r="BL233">
            <v>167</v>
          </cell>
          <cell r="BM233">
            <v>84</v>
          </cell>
          <cell r="BN233"/>
          <cell r="BO233">
            <v>40.4</v>
          </cell>
          <cell r="BP233">
            <v>42.8</v>
          </cell>
          <cell r="BQ233"/>
          <cell r="BR233">
            <v>0.95</v>
          </cell>
          <cell r="BS233">
            <v>1</v>
          </cell>
          <cell r="BT233">
            <v>98</v>
          </cell>
          <cell r="BU233">
            <v>147</v>
          </cell>
          <cell r="BV233">
            <v>66</v>
          </cell>
          <cell r="BW233">
            <v>42.8</v>
          </cell>
          <cell r="BX233"/>
          <cell r="BY233"/>
          <cell r="BZ233"/>
          <cell r="CA233"/>
          <cell r="CB233"/>
          <cell r="CC233"/>
          <cell r="CD233"/>
          <cell r="CE233"/>
          <cell r="CF233"/>
          <cell r="CG233"/>
          <cell r="CH233"/>
          <cell r="CI233"/>
          <cell r="CJ233"/>
          <cell r="CK233"/>
          <cell r="CL233"/>
          <cell r="CM233"/>
          <cell r="CN233"/>
          <cell r="CO233"/>
          <cell r="CP233"/>
          <cell r="CQ233"/>
          <cell r="CR233"/>
          <cell r="CS233"/>
          <cell r="CT233"/>
          <cell r="CU233"/>
          <cell r="CV233">
            <v>222</v>
          </cell>
        </row>
        <row r="234">
          <cell r="C234">
            <v>3666270071446</v>
          </cell>
          <cell r="E234" t="str">
            <v>DESIGN</v>
          </cell>
          <cell r="F234" t="str">
            <v>PARIS</v>
          </cell>
          <cell r="G234" t="str">
            <v>CATCH ME 8</v>
          </cell>
          <cell r="H234" t="str">
            <v>ocre tissu bouclé</v>
          </cell>
          <cell r="I234" t="str">
            <v>Tissu</v>
          </cell>
          <cell r="J234" t="str">
            <v>100% Polyester</v>
          </cell>
          <cell r="K234" t="str">
            <v>Effect bouclé</v>
          </cell>
          <cell r="O234" t="str">
            <v>Méridienne</v>
          </cell>
          <cell r="P234"/>
          <cell r="Q23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4"/>
          <cell r="T234" t="str">
            <v>Assise de grand confort</v>
          </cell>
          <cell r="U234" t="str">
            <v>Tissu doux</v>
          </cell>
          <cell r="Y234" t="str">
            <v>Pologne</v>
          </cell>
          <cell r="AA234" t="str">
            <v xml:space="preserve"> mousse HR 30kg/m3+ couette remplis de flocons de fibres siliconées doux + ouate 150 g/m2</v>
          </cell>
          <cell r="AB234" t="str">
            <v xml:space="preserve"> coussins remplis de flocons de fibres siliconées + ouate 150 g/m2</v>
          </cell>
          <cell r="AC234"/>
          <cell r="AD234" t="str">
            <v>-</v>
          </cell>
          <cell r="AE234" t="str">
            <v>-</v>
          </cell>
          <cell r="AF234"/>
          <cell r="AG234"/>
          <cell r="AH234" t="str">
            <v>-</v>
          </cell>
          <cell r="AI234" t="str">
            <v>plastique</v>
          </cell>
          <cell r="AJ234">
            <v>96</v>
          </cell>
          <cell r="AK234"/>
          <cell r="AL234"/>
          <cell r="AM234">
            <v>41</v>
          </cell>
          <cell r="AN234"/>
          <cell r="AO234"/>
          <cell r="AP234" t="str">
            <v>-</v>
          </cell>
          <cell r="AQ234" t="str">
            <v>-</v>
          </cell>
          <cell r="AR234">
            <v>46</v>
          </cell>
          <cell r="AS234">
            <v>125</v>
          </cell>
          <cell r="AT234"/>
          <cell r="AU234"/>
          <cell r="AV234" t="str">
            <v>3,5 cm</v>
          </cell>
          <cell r="AW234" t="str">
            <v>noir</v>
          </cell>
          <cell r="AX234" t="str">
            <v>NON</v>
          </cell>
          <cell r="AY234"/>
          <cell r="AZ234" t="str">
            <v>NON</v>
          </cell>
          <cell r="BA234" t="str">
            <v>NON</v>
          </cell>
          <cell r="BB234" t="str">
            <v>93x43 cm</v>
          </cell>
          <cell r="BC234"/>
          <cell r="BD234"/>
          <cell r="BE234"/>
          <cell r="BF234"/>
          <cell r="BG234"/>
          <cell r="BH234" t="str">
            <v>NON</v>
          </cell>
          <cell r="BI234" t="str">
            <v>Assise :  mousse HR + flocons de fibres siliconées + ouate
Dossier : flocons de fibres siliconées + ouate</v>
          </cell>
          <cell r="BJ234" t="str">
            <v>30KG/M3</v>
          </cell>
          <cell r="BK234">
            <v>96</v>
          </cell>
          <cell r="BL234">
            <v>167</v>
          </cell>
          <cell r="BM234">
            <v>84</v>
          </cell>
          <cell r="BN234"/>
          <cell r="BO234">
            <v>40.4</v>
          </cell>
          <cell r="BP234">
            <v>42.8</v>
          </cell>
          <cell r="BQ234"/>
          <cell r="BR234">
            <v>0.95</v>
          </cell>
          <cell r="BS234">
            <v>1</v>
          </cell>
          <cell r="BT234">
            <v>98</v>
          </cell>
          <cell r="BU234">
            <v>147</v>
          </cell>
          <cell r="BV234">
            <v>66</v>
          </cell>
          <cell r="BW234">
            <v>42.8</v>
          </cell>
          <cell r="BX234"/>
          <cell r="BY234"/>
          <cell r="BZ234"/>
          <cell r="CA234"/>
          <cell r="CB234"/>
          <cell r="CC234"/>
          <cell r="CD234"/>
          <cell r="CE234"/>
          <cell r="CF234"/>
          <cell r="CG234"/>
          <cell r="CH234"/>
          <cell r="CI234"/>
          <cell r="CJ234"/>
          <cell r="CK234"/>
          <cell r="CL234"/>
          <cell r="CM234"/>
          <cell r="CN234"/>
          <cell r="CO234"/>
          <cell r="CP234"/>
          <cell r="CQ234"/>
          <cell r="CR234"/>
          <cell r="CS234"/>
          <cell r="CT234"/>
          <cell r="CU234"/>
          <cell r="CV234">
            <v>222</v>
          </cell>
        </row>
        <row r="235">
          <cell r="C235">
            <v>3666270071439</v>
          </cell>
          <cell r="E235" t="str">
            <v>DESIGN</v>
          </cell>
          <cell r="F235" t="str">
            <v>PARIS</v>
          </cell>
          <cell r="G235" t="str">
            <v>CATCH ME 17</v>
          </cell>
          <cell r="H235" t="str">
            <v>rouge tissu bouclé</v>
          </cell>
          <cell r="I235" t="str">
            <v>Tissu</v>
          </cell>
          <cell r="J235" t="str">
            <v>100% Polyester</v>
          </cell>
          <cell r="K235" t="str">
            <v>Effect bouclé</v>
          </cell>
          <cell r="O235" t="str">
            <v>Méridienne</v>
          </cell>
          <cell r="P235"/>
          <cell r="Q23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5"/>
          <cell r="T235" t="str">
            <v>Assise de grand confort</v>
          </cell>
          <cell r="U235" t="str">
            <v>Tissu doux</v>
          </cell>
          <cell r="Y235" t="str">
            <v>Pologne</v>
          </cell>
          <cell r="AA235" t="str">
            <v xml:space="preserve"> mousse HR 30kg/m3+ couette remplis de flocons de fibres siliconées doux + ouate 150 g/m2</v>
          </cell>
          <cell r="AB235" t="str">
            <v xml:space="preserve"> coussins remplis de flocons de fibres siliconées + ouate 150 g/m2</v>
          </cell>
          <cell r="AC235"/>
          <cell r="AD235" t="str">
            <v>-</v>
          </cell>
          <cell r="AE235" t="str">
            <v>-</v>
          </cell>
          <cell r="AF235"/>
          <cell r="AG235"/>
          <cell r="AH235" t="str">
            <v>-</v>
          </cell>
          <cell r="AI235" t="str">
            <v>plastique</v>
          </cell>
          <cell r="AJ235">
            <v>96</v>
          </cell>
          <cell r="AK235"/>
          <cell r="AL235"/>
          <cell r="AM235">
            <v>41</v>
          </cell>
          <cell r="AN235"/>
          <cell r="AO235"/>
          <cell r="AP235" t="str">
            <v>-</v>
          </cell>
          <cell r="AQ235" t="str">
            <v>-</v>
          </cell>
          <cell r="AR235">
            <v>46</v>
          </cell>
          <cell r="AS235">
            <v>125</v>
          </cell>
          <cell r="AT235"/>
          <cell r="AU235"/>
          <cell r="AV235" t="str">
            <v>3,5 cm</v>
          </cell>
          <cell r="AW235" t="str">
            <v>noir</v>
          </cell>
          <cell r="AX235" t="str">
            <v>NON</v>
          </cell>
          <cell r="AY235"/>
          <cell r="AZ235" t="str">
            <v>NON</v>
          </cell>
          <cell r="BA235" t="str">
            <v>NON</v>
          </cell>
          <cell r="BB235" t="str">
            <v>93x43 cm</v>
          </cell>
          <cell r="BC235"/>
          <cell r="BD235"/>
          <cell r="BE235"/>
          <cell r="BF235"/>
          <cell r="BG235"/>
          <cell r="BH235" t="str">
            <v>NON</v>
          </cell>
          <cell r="BI235" t="str">
            <v>Assise :  mousse HR + flocons de fibres siliconées + ouate
Dossier : flocons de fibres siliconées + ouate</v>
          </cell>
          <cell r="BJ235" t="str">
            <v>30KG/M3</v>
          </cell>
          <cell r="BK235">
            <v>96</v>
          </cell>
          <cell r="BL235">
            <v>167</v>
          </cell>
          <cell r="BM235">
            <v>84</v>
          </cell>
          <cell r="BN235"/>
          <cell r="BO235">
            <v>40.4</v>
          </cell>
          <cell r="BP235">
            <v>42.8</v>
          </cell>
          <cell r="BQ235"/>
          <cell r="BR235">
            <v>0.95</v>
          </cell>
          <cell r="BS235">
            <v>1</v>
          </cell>
          <cell r="BT235">
            <v>98</v>
          </cell>
          <cell r="BU235">
            <v>147</v>
          </cell>
          <cell r="BV235">
            <v>66</v>
          </cell>
          <cell r="BW235">
            <v>42.8</v>
          </cell>
          <cell r="BX235"/>
          <cell r="BY235"/>
          <cell r="BZ235"/>
          <cell r="CA235"/>
          <cell r="CB235"/>
          <cell r="CC235"/>
          <cell r="CD235"/>
          <cell r="CE235"/>
          <cell r="CF235"/>
          <cell r="CG235"/>
          <cell r="CH235"/>
          <cell r="CI235"/>
          <cell r="CJ235"/>
          <cell r="CK235"/>
          <cell r="CL235"/>
          <cell r="CM235"/>
          <cell r="CN235"/>
          <cell r="CO235"/>
          <cell r="CP235"/>
          <cell r="CQ235"/>
          <cell r="CR235"/>
          <cell r="CS235"/>
          <cell r="CT235"/>
          <cell r="CU235"/>
          <cell r="CV235">
            <v>222</v>
          </cell>
        </row>
        <row r="236">
          <cell r="C236">
            <v>3666270071422</v>
          </cell>
          <cell r="E236" t="str">
            <v>DESIGN</v>
          </cell>
          <cell r="F236" t="str">
            <v>PARIS</v>
          </cell>
          <cell r="G236" t="str">
            <v>CATCH ME 5</v>
          </cell>
          <cell r="H236" t="str">
            <v>marron tissu bouclé</v>
          </cell>
          <cell r="I236" t="str">
            <v>Tissu</v>
          </cell>
          <cell r="J236" t="str">
            <v>100% Polyester</v>
          </cell>
          <cell r="K236" t="str">
            <v>Effect bouclé</v>
          </cell>
          <cell r="O236" t="str">
            <v>Méridienne</v>
          </cell>
          <cell r="P236"/>
          <cell r="Q23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6"/>
          <cell r="T236" t="str">
            <v>Assise de grand confort</v>
          </cell>
          <cell r="U236" t="str">
            <v>Tissu doux</v>
          </cell>
          <cell r="Y236" t="str">
            <v>Pologne</v>
          </cell>
          <cell r="AA236" t="str">
            <v xml:space="preserve"> mousse HR 30kg/m3+ couette remplis de flocons de fibres siliconées doux + ouate 150 g/m2</v>
          </cell>
          <cell r="AB236" t="str">
            <v xml:space="preserve"> coussins remplis de flocons de fibres siliconées + ouate 150 g/m2</v>
          </cell>
          <cell r="AC236"/>
          <cell r="AD236" t="str">
            <v>-</v>
          </cell>
          <cell r="AE236" t="str">
            <v>-</v>
          </cell>
          <cell r="AF236"/>
          <cell r="AG236"/>
          <cell r="AH236" t="str">
            <v>-</v>
          </cell>
          <cell r="AI236" t="str">
            <v>plastique</v>
          </cell>
          <cell r="AJ236">
            <v>96</v>
          </cell>
          <cell r="AK236"/>
          <cell r="AL236"/>
          <cell r="AM236">
            <v>41</v>
          </cell>
          <cell r="AN236"/>
          <cell r="AO236"/>
          <cell r="AP236" t="str">
            <v>-</v>
          </cell>
          <cell r="AQ236" t="str">
            <v>-</v>
          </cell>
          <cell r="AR236">
            <v>46</v>
          </cell>
          <cell r="AS236">
            <v>125</v>
          </cell>
          <cell r="AT236"/>
          <cell r="AU236"/>
          <cell r="AV236" t="str">
            <v>3,5 cm</v>
          </cell>
          <cell r="AW236" t="str">
            <v>noir</v>
          </cell>
          <cell r="AX236" t="str">
            <v>NON</v>
          </cell>
          <cell r="AY236"/>
          <cell r="AZ236" t="str">
            <v>NON</v>
          </cell>
          <cell r="BA236" t="str">
            <v>NON</v>
          </cell>
          <cell r="BB236" t="str">
            <v>93x43 cm</v>
          </cell>
          <cell r="BC236"/>
          <cell r="BD236"/>
          <cell r="BE236"/>
          <cell r="BF236"/>
          <cell r="BG236"/>
          <cell r="BH236" t="str">
            <v>NON</v>
          </cell>
          <cell r="BI236" t="str">
            <v>Assise :  mousse HR + flocons de fibres siliconées + ouate
Dossier : flocons de fibres siliconées + ouate</v>
          </cell>
          <cell r="BJ236" t="str">
            <v>30KG/M3</v>
          </cell>
          <cell r="BK236">
            <v>96</v>
          </cell>
          <cell r="BL236">
            <v>167</v>
          </cell>
          <cell r="BM236">
            <v>84</v>
          </cell>
          <cell r="BN236"/>
          <cell r="BO236">
            <v>40.4</v>
          </cell>
          <cell r="BP236">
            <v>42.8</v>
          </cell>
          <cell r="BQ236"/>
          <cell r="BR236">
            <v>0.95</v>
          </cell>
          <cell r="BS236">
            <v>1</v>
          </cell>
          <cell r="BT236">
            <v>98</v>
          </cell>
          <cell r="BU236">
            <v>147</v>
          </cell>
          <cell r="BV236">
            <v>66</v>
          </cell>
          <cell r="BW236">
            <v>42.8</v>
          </cell>
          <cell r="BX236"/>
          <cell r="BY236"/>
          <cell r="BZ236"/>
          <cell r="CA236"/>
          <cell r="CB236"/>
          <cell r="CC236"/>
          <cell r="CD236"/>
          <cell r="CE236"/>
          <cell r="CF236"/>
          <cell r="CG236"/>
          <cell r="CH236"/>
          <cell r="CI236"/>
          <cell r="CJ236"/>
          <cell r="CK236"/>
          <cell r="CL236"/>
          <cell r="CM236"/>
          <cell r="CN236"/>
          <cell r="CO236"/>
          <cell r="CP236"/>
          <cell r="CQ236"/>
          <cell r="CR236"/>
          <cell r="CS236"/>
          <cell r="CT236"/>
          <cell r="CU236"/>
          <cell r="CV236">
            <v>222</v>
          </cell>
        </row>
        <row r="237">
          <cell r="C237">
            <v>3666270071415</v>
          </cell>
          <cell r="E237" t="str">
            <v>DESIGN</v>
          </cell>
          <cell r="F237" t="str">
            <v>PARIS</v>
          </cell>
          <cell r="G237" t="str">
            <v>CATCH ME 2</v>
          </cell>
          <cell r="H237" t="str">
            <v>beige tissu bouclé</v>
          </cell>
          <cell r="I237" t="str">
            <v>Tissu</v>
          </cell>
          <cell r="J237" t="str">
            <v>100% Polyester</v>
          </cell>
          <cell r="K237" t="str">
            <v>Effect bouclé</v>
          </cell>
          <cell r="O237" t="str">
            <v>Méridienne</v>
          </cell>
          <cell r="P237"/>
          <cell r="Q23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7"/>
          <cell r="T237" t="str">
            <v>Assise de grand confort</v>
          </cell>
          <cell r="U237" t="str">
            <v>Tissu doux</v>
          </cell>
          <cell r="Y237" t="str">
            <v>Pologne</v>
          </cell>
          <cell r="AA237" t="str">
            <v xml:space="preserve"> mousse HR 30kg/m3+ couette remplis de flocons de fibres siliconées doux + ouate 150 g/m2</v>
          </cell>
          <cell r="AB237" t="str">
            <v xml:space="preserve"> coussins remplis de flocons de fibres siliconées + ouate 150 g/m2</v>
          </cell>
          <cell r="AC237"/>
          <cell r="AD237" t="str">
            <v>-</v>
          </cell>
          <cell r="AE237" t="str">
            <v>-</v>
          </cell>
          <cell r="AF237"/>
          <cell r="AG237"/>
          <cell r="AH237" t="str">
            <v>-</v>
          </cell>
          <cell r="AI237" t="str">
            <v>plastique</v>
          </cell>
          <cell r="AJ237">
            <v>96</v>
          </cell>
          <cell r="AK237"/>
          <cell r="AL237"/>
          <cell r="AM237">
            <v>41</v>
          </cell>
          <cell r="AN237"/>
          <cell r="AO237"/>
          <cell r="AP237" t="str">
            <v>-</v>
          </cell>
          <cell r="AQ237" t="str">
            <v>-</v>
          </cell>
          <cell r="AR237">
            <v>46</v>
          </cell>
          <cell r="AS237">
            <v>125</v>
          </cell>
          <cell r="AT237"/>
          <cell r="AU237"/>
          <cell r="AV237" t="str">
            <v>3,5 cm</v>
          </cell>
          <cell r="AW237" t="str">
            <v>noir</v>
          </cell>
          <cell r="AX237" t="str">
            <v>NON</v>
          </cell>
          <cell r="AY237"/>
          <cell r="AZ237" t="str">
            <v>NON</v>
          </cell>
          <cell r="BA237" t="str">
            <v>NON</v>
          </cell>
          <cell r="BB237" t="str">
            <v>93x43 cm</v>
          </cell>
          <cell r="BC237"/>
          <cell r="BD237"/>
          <cell r="BE237"/>
          <cell r="BF237"/>
          <cell r="BG237"/>
          <cell r="BH237" t="str">
            <v>NON</v>
          </cell>
          <cell r="BI237" t="str">
            <v>Assise :  mousse HR + flocons de fibres siliconées + ouate
Dossier : flocons de fibres siliconées + ouate</v>
          </cell>
          <cell r="BJ237" t="str">
            <v>30KG/M3</v>
          </cell>
          <cell r="BK237">
            <v>96</v>
          </cell>
          <cell r="BL237">
            <v>167</v>
          </cell>
          <cell r="BM237">
            <v>84</v>
          </cell>
          <cell r="BN237"/>
          <cell r="BO237">
            <v>40.4</v>
          </cell>
          <cell r="BP237">
            <v>42.8</v>
          </cell>
          <cell r="BQ237"/>
          <cell r="BR237">
            <v>0.95</v>
          </cell>
          <cell r="BS237">
            <v>1</v>
          </cell>
          <cell r="BT237">
            <v>98</v>
          </cell>
          <cell r="BU237">
            <v>147</v>
          </cell>
          <cell r="BV237">
            <v>66</v>
          </cell>
          <cell r="BW237">
            <v>42.8</v>
          </cell>
          <cell r="BX237"/>
          <cell r="BY237"/>
          <cell r="BZ237"/>
          <cell r="CA237"/>
          <cell r="CB237"/>
          <cell r="CC237"/>
          <cell r="CD237"/>
          <cell r="CE237"/>
          <cell r="CF237"/>
          <cell r="CG237"/>
          <cell r="CH237"/>
          <cell r="CI237"/>
          <cell r="CJ237"/>
          <cell r="CK237"/>
          <cell r="CL237"/>
          <cell r="CM237"/>
          <cell r="CN237"/>
          <cell r="CO237"/>
          <cell r="CP237"/>
          <cell r="CQ237"/>
          <cell r="CR237"/>
          <cell r="CS237"/>
          <cell r="CT237"/>
          <cell r="CU237"/>
          <cell r="CV237">
            <v>222</v>
          </cell>
        </row>
        <row r="238">
          <cell r="C238">
            <v>3666270071408</v>
          </cell>
          <cell r="E238" t="str">
            <v>DESIGN</v>
          </cell>
          <cell r="F238" t="str">
            <v>PARIS</v>
          </cell>
          <cell r="G238" t="str">
            <v>CATCH ME 13</v>
          </cell>
          <cell r="H238" t="str">
            <v>vert tissu bouclé</v>
          </cell>
          <cell r="I238" t="str">
            <v>Tissu</v>
          </cell>
          <cell r="J238" t="str">
            <v>100% Polyester</v>
          </cell>
          <cell r="K238" t="str">
            <v>Effect bouclé</v>
          </cell>
          <cell r="O238" t="str">
            <v>Méridienne</v>
          </cell>
          <cell r="P238"/>
          <cell r="Q23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8"/>
          <cell r="T238" t="str">
            <v>Assise de grand confort</v>
          </cell>
          <cell r="U238" t="str">
            <v>Tissu doux</v>
          </cell>
          <cell r="Y238" t="str">
            <v>Pologne</v>
          </cell>
          <cell r="AA238" t="str">
            <v xml:space="preserve"> mousse HR 30kg/m3+ couette remplis de flocons de fibres siliconées doux + ouate 150 g/m2</v>
          </cell>
          <cell r="AB238" t="str">
            <v xml:space="preserve"> coussins remplis de flocons de fibres siliconées + ouate 150 g/m2</v>
          </cell>
          <cell r="AC238"/>
          <cell r="AD238" t="str">
            <v>-</v>
          </cell>
          <cell r="AE238" t="str">
            <v>-</v>
          </cell>
          <cell r="AF238"/>
          <cell r="AG238"/>
          <cell r="AH238" t="str">
            <v>-</v>
          </cell>
          <cell r="AI238" t="str">
            <v>plastique</v>
          </cell>
          <cell r="AJ238">
            <v>96</v>
          </cell>
          <cell r="AK238"/>
          <cell r="AL238"/>
          <cell r="AM238">
            <v>41</v>
          </cell>
          <cell r="AN238"/>
          <cell r="AO238"/>
          <cell r="AP238" t="str">
            <v>-</v>
          </cell>
          <cell r="AQ238" t="str">
            <v>-</v>
          </cell>
          <cell r="AR238">
            <v>46</v>
          </cell>
          <cell r="AS238">
            <v>125</v>
          </cell>
          <cell r="AT238"/>
          <cell r="AU238"/>
          <cell r="AV238" t="str">
            <v>3,5 cm</v>
          </cell>
          <cell r="AW238" t="str">
            <v>noir</v>
          </cell>
          <cell r="AX238" t="str">
            <v>NON</v>
          </cell>
          <cell r="AY238"/>
          <cell r="AZ238" t="str">
            <v>NON</v>
          </cell>
          <cell r="BA238" t="str">
            <v>NON</v>
          </cell>
          <cell r="BB238" t="str">
            <v>93x43 cm</v>
          </cell>
          <cell r="BC238"/>
          <cell r="BD238"/>
          <cell r="BE238"/>
          <cell r="BF238"/>
          <cell r="BG238"/>
          <cell r="BH238" t="str">
            <v>NON</v>
          </cell>
          <cell r="BI238" t="str">
            <v>Assise :  mousse HR + flocons de fibres siliconées + ouate
Dossier : flocons de fibres siliconées + ouate</v>
          </cell>
          <cell r="BJ238" t="str">
            <v>30KG/M3</v>
          </cell>
          <cell r="BK238">
            <v>96</v>
          </cell>
          <cell r="BL238">
            <v>167</v>
          </cell>
          <cell r="BM238">
            <v>84</v>
          </cell>
          <cell r="BN238"/>
          <cell r="BO238">
            <v>40.4</v>
          </cell>
          <cell r="BP238">
            <v>42.8</v>
          </cell>
          <cell r="BQ238"/>
          <cell r="BR238">
            <v>0.95</v>
          </cell>
          <cell r="BS238">
            <v>1</v>
          </cell>
          <cell r="BT238">
            <v>98</v>
          </cell>
          <cell r="BU238">
            <v>147</v>
          </cell>
          <cell r="BV238">
            <v>66</v>
          </cell>
          <cell r="BW238">
            <v>42.8</v>
          </cell>
          <cell r="BX238"/>
          <cell r="BY238"/>
          <cell r="BZ238"/>
          <cell r="CA238"/>
          <cell r="CB238"/>
          <cell r="CC238"/>
          <cell r="CD238"/>
          <cell r="CE238"/>
          <cell r="CF238"/>
          <cell r="CG238"/>
          <cell r="CH238"/>
          <cell r="CI238"/>
          <cell r="CJ238"/>
          <cell r="CK238"/>
          <cell r="CL238"/>
          <cell r="CM238"/>
          <cell r="CN238"/>
          <cell r="CO238"/>
          <cell r="CP238"/>
          <cell r="CQ238"/>
          <cell r="CR238"/>
          <cell r="CS238"/>
          <cell r="CT238"/>
          <cell r="CU238"/>
          <cell r="CV238">
            <v>222</v>
          </cell>
        </row>
        <row r="239">
          <cell r="C239">
            <v>3666270071392</v>
          </cell>
          <cell r="E239" t="str">
            <v>DESIGN</v>
          </cell>
          <cell r="F239" t="str">
            <v>PARIS</v>
          </cell>
          <cell r="G239" t="str">
            <v>CATCH ME 1</v>
          </cell>
          <cell r="H239" t="str">
            <v>blanc tissu bouclé</v>
          </cell>
          <cell r="I239" t="str">
            <v>Tissu</v>
          </cell>
          <cell r="J239" t="str">
            <v>100% Polyester</v>
          </cell>
          <cell r="K239" t="str">
            <v>Effect bouclé</v>
          </cell>
          <cell r="O239" t="str">
            <v>Angle</v>
          </cell>
          <cell r="P239"/>
          <cell r="Q23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39"/>
          <cell r="T239" t="str">
            <v>Assise de grand confort</v>
          </cell>
          <cell r="U239" t="str">
            <v>Tissu doux</v>
          </cell>
          <cell r="Y239" t="str">
            <v>Pologne</v>
          </cell>
          <cell r="AA239" t="str">
            <v xml:space="preserve"> mousse HR 30kg/m3+ couette remplis de flocons de fibres siliconées doux + ouate 150 g/m2</v>
          </cell>
          <cell r="AB239" t="str">
            <v xml:space="preserve"> coussins remplis de flocons de fibres siliconées + ouate 150 g/m2</v>
          </cell>
          <cell r="AC239"/>
          <cell r="AD239" t="str">
            <v>-</v>
          </cell>
          <cell r="AE239" t="str">
            <v>-</v>
          </cell>
          <cell r="AF239"/>
          <cell r="AG239"/>
          <cell r="AH239" t="str">
            <v>-</v>
          </cell>
          <cell r="AI239" t="str">
            <v>plastique</v>
          </cell>
          <cell r="AJ239">
            <v>72</v>
          </cell>
          <cell r="AK239"/>
          <cell r="AL239"/>
          <cell r="AM239">
            <v>41</v>
          </cell>
          <cell r="AN239"/>
          <cell r="AO239"/>
          <cell r="AP239" t="str">
            <v>-</v>
          </cell>
          <cell r="AQ239" t="str">
            <v>-</v>
          </cell>
          <cell r="AR239">
            <v>46</v>
          </cell>
          <cell r="AS239">
            <v>52</v>
          </cell>
          <cell r="AT239"/>
          <cell r="AU239"/>
          <cell r="AV239" t="str">
            <v>3,5 cm</v>
          </cell>
          <cell r="AW239" t="str">
            <v>noir</v>
          </cell>
          <cell r="AX239" t="str">
            <v>NON</v>
          </cell>
          <cell r="AY239"/>
          <cell r="AZ239" t="str">
            <v>NON</v>
          </cell>
          <cell r="BA239" t="str">
            <v>NON</v>
          </cell>
          <cell r="BB239" t="str">
            <v>72x43 cm</v>
          </cell>
          <cell r="BC239"/>
          <cell r="BD239"/>
          <cell r="BE239"/>
          <cell r="BF239"/>
          <cell r="BG239"/>
          <cell r="BH239" t="str">
            <v>NON</v>
          </cell>
          <cell r="BI239" t="str">
            <v>Assise :  mousse HR + flocons de fibres siliconées + ouate
Dossier : flocons de fibres siliconées + ouate</v>
          </cell>
          <cell r="BJ239" t="str">
            <v>30KG/M3</v>
          </cell>
          <cell r="BK239">
            <v>91</v>
          </cell>
          <cell r="BL239">
            <v>93</v>
          </cell>
          <cell r="BM239">
            <v>84</v>
          </cell>
          <cell r="BN239"/>
          <cell r="BO239">
            <v>35.200000000000003</v>
          </cell>
          <cell r="BP239">
            <v>37.6</v>
          </cell>
          <cell r="BQ239"/>
          <cell r="BR239">
            <v>0.69</v>
          </cell>
          <cell r="BS239">
            <v>1</v>
          </cell>
          <cell r="BT239">
            <v>92</v>
          </cell>
          <cell r="BU239">
            <v>94</v>
          </cell>
          <cell r="BV239">
            <v>80</v>
          </cell>
          <cell r="BW239">
            <v>37.6</v>
          </cell>
          <cell r="BX239"/>
          <cell r="BY239"/>
          <cell r="BZ239"/>
          <cell r="CA239"/>
          <cell r="CB239"/>
          <cell r="CC239"/>
          <cell r="CD239"/>
          <cell r="CE239"/>
          <cell r="CF239"/>
          <cell r="CG239"/>
          <cell r="CH239"/>
          <cell r="CI239"/>
          <cell r="CJ239"/>
          <cell r="CK239"/>
          <cell r="CL239"/>
          <cell r="CM239"/>
          <cell r="CN239"/>
          <cell r="CO239"/>
          <cell r="CP239"/>
          <cell r="CQ239"/>
          <cell r="CR239"/>
          <cell r="CS239"/>
          <cell r="CT239"/>
          <cell r="CU239"/>
          <cell r="CV239">
            <v>139</v>
          </cell>
        </row>
        <row r="240">
          <cell r="C240">
            <v>3666270071385</v>
          </cell>
          <cell r="E240" t="str">
            <v>DESIGN</v>
          </cell>
          <cell r="F240" t="str">
            <v>PARIS</v>
          </cell>
          <cell r="G240" t="str">
            <v>CATCH ME 7</v>
          </cell>
          <cell r="H240" t="str">
            <v>terracotta tissu bouclé</v>
          </cell>
          <cell r="I240" t="str">
            <v>Tissu</v>
          </cell>
          <cell r="J240" t="str">
            <v>100% Polyester</v>
          </cell>
          <cell r="K240" t="str">
            <v>Effect bouclé</v>
          </cell>
          <cell r="O240" t="str">
            <v>Angle</v>
          </cell>
          <cell r="P240"/>
          <cell r="Q24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0"/>
          <cell r="T240" t="str">
            <v>Assise de grand confort</v>
          </cell>
          <cell r="U240" t="str">
            <v>Tissu doux</v>
          </cell>
          <cell r="Y240" t="str">
            <v>Pologne</v>
          </cell>
          <cell r="AA240" t="str">
            <v xml:space="preserve"> mousse HR 30kg/m3+ couette remplis de flocons de fibres siliconées doux + ouate 150 g/m2</v>
          </cell>
          <cell r="AB240" t="str">
            <v xml:space="preserve"> coussins remplis de flocons de fibres siliconées + ouate 150 g/m2</v>
          </cell>
          <cell r="AC240"/>
          <cell r="AD240" t="str">
            <v>-</v>
          </cell>
          <cell r="AE240" t="str">
            <v>-</v>
          </cell>
          <cell r="AF240"/>
          <cell r="AG240"/>
          <cell r="AH240" t="str">
            <v>-</v>
          </cell>
          <cell r="AI240" t="str">
            <v>plastique</v>
          </cell>
          <cell r="AJ240">
            <v>72</v>
          </cell>
          <cell r="AK240"/>
          <cell r="AL240"/>
          <cell r="AM240">
            <v>41</v>
          </cell>
          <cell r="AN240"/>
          <cell r="AO240"/>
          <cell r="AP240" t="str">
            <v>-</v>
          </cell>
          <cell r="AQ240" t="str">
            <v>-</v>
          </cell>
          <cell r="AR240">
            <v>46</v>
          </cell>
          <cell r="AS240">
            <v>52</v>
          </cell>
          <cell r="AT240"/>
          <cell r="AU240"/>
          <cell r="AV240" t="str">
            <v>3,5 cm</v>
          </cell>
          <cell r="AW240" t="str">
            <v>noir</v>
          </cell>
          <cell r="AX240" t="str">
            <v>NON</v>
          </cell>
          <cell r="AY240"/>
          <cell r="AZ240" t="str">
            <v>NON</v>
          </cell>
          <cell r="BA240" t="str">
            <v>NON</v>
          </cell>
          <cell r="BB240" t="str">
            <v>72x43 cm</v>
          </cell>
          <cell r="BC240"/>
          <cell r="BD240"/>
          <cell r="BE240"/>
          <cell r="BF240"/>
          <cell r="BG240"/>
          <cell r="BH240" t="str">
            <v>NON</v>
          </cell>
          <cell r="BI240" t="str">
            <v>Assise :  mousse HR + flocons de fibres siliconées + ouate
Dossier : flocons de fibres siliconées + ouate</v>
          </cell>
          <cell r="BJ240" t="str">
            <v>30KG/M3</v>
          </cell>
          <cell r="BK240">
            <v>91</v>
          </cell>
          <cell r="BL240">
            <v>93</v>
          </cell>
          <cell r="BM240">
            <v>84</v>
          </cell>
          <cell r="BN240"/>
          <cell r="BO240">
            <v>35.200000000000003</v>
          </cell>
          <cell r="BP240">
            <v>37.6</v>
          </cell>
          <cell r="BQ240"/>
          <cell r="BR240">
            <v>0.69</v>
          </cell>
          <cell r="BS240">
            <v>1</v>
          </cell>
          <cell r="BT240">
            <v>92</v>
          </cell>
          <cell r="BU240">
            <v>94</v>
          </cell>
          <cell r="BV240">
            <v>80</v>
          </cell>
          <cell r="BW240">
            <v>37.6</v>
          </cell>
          <cell r="BX240"/>
          <cell r="BY240"/>
          <cell r="BZ240"/>
          <cell r="CA240"/>
          <cell r="CB240"/>
          <cell r="CC240"/>
          <cell r="CD240"/>
          <cell r="CE240"/>
          <cell r="CF240"/>
          <cell r="CG240"/>
          <cell r="CH240"/>
          <cell r="CI240"/>
          <cell r="CJ240"/>
          <cell r="CK240"/>
          <cell r="CL240"/>
          <cell r="CM240"/>
          <cell r="CN240"/>
          <cell r="CO240"/>
          <cell r="CP240"/>
          <cell r="CQ240"/>
          <cell r="CR240"/>
          <cell r="CS240"/>
          <cell r="CT240"/>
          <cell r="CU240"/>
          <cell r="CV240">
            <v>139</v>
          </cell>
        </row>
        <row r="241">
          <cell r="C241">
            <v>3666270071378</v>
          </cell>
          <cell r="E241" t="str">
            <v>DESIGN</v>
          </cell>
          <cell r="F241" t="str">
            <v>PARIS</v>
          </cell>
          <cell r="G241" t="str">
            <v>CATCH ME 8</v>
          </cell>
          <cell r="H241" t="str">
            <v>ocre tissu bouclé</v>
          </cell>
          <cell r="I241" t="str">
            <v>Tissu</v>
          </cell>
          <cell r="J241" t="str">
            <v>100% Polyester</v>
          </cell>
          <cell r="K241" t="str">
            <v>Effect bouclé</v>
          </cell>
          <cell r="O241" t="str">
            <v>Angle</v>
          </cell>
          <cell r="P241"/>
          <cell r="Q24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1"/>
          <cell r="T241" t="str">
            <v>Assise de grand confort</v>
          </cell>
          <cell r="U241" t="str">
            <v>Tissu doux</v>
          </cell>
          <cell r="Y241" t="str">
            <v>Pologne</v>
          </cell>
          <cell r="AA241" t="str">
            <v xml:space="preserve"> mousse HR 30kg/m3+ couette remplis de flocons de fibres siliconées doux + ouate 150 g/m2</v>
          </cell>
          <cell r="AB241" t="str">
            <v xml:space="preserve"> coussins remplis de flocons de fibres siliconées + ouate 150 g/m2</v>
          </cell>
          <cell r="AC241"/>
          <cell r="AD241" t="str">
            <v>-</v>
          </cell>
          <cell r="AE241" t="str">
            <v>-</v>
          </cell>
          <cell r="AF241"/>
          <cell r="AG241"/>
          <cell r="AH241" t="str">
            <v>-</v>
          </cell>
          <cell r="AI241" t="str">
            <v>plastique</v>
          </cell>
          <cell r="AJ241">
            <v>72</v>
          </cell>
          <cell r="AK241"/>
          <cell r="AL241"/>
          <cell r="AM241">
            <v>41</v>
          </cell>
          <cell r="AN241"/>
          <cell r="AO241"/>
          <cell r="AP241" t="str">
            <v>-</v>
          </cell>
          <cell r="AQ241" t="str">
            <v>-</v>
          </cell>
          <cell r="AR241">
            <v>46</v>
          </cell>
          <cell r="AS241">
            <v>52</v>
          </cell>
          <cell r="AT241"/>
          <cell r="AU241"/>
          <cell r="AV241" t="str">
            <v>3,5 cm</v>
          </cell>
          <cell r="AW241" t="str">
            <v>noir</v>
          </cell>
          <cell r="AX241" t="str">
            <v>NON</v>
          </cell>
          <cell r="AY241"/>
          <cell r="AZ241" t="str">
            <v>NON</v>
          </cell>
          <cell r="BA241" t="str">
            <v>NON</v>
          </cell>
          <cell r="BB241" t="str">
            <v>72x43 cm</v>
          </cell>
          <cell r="BC241"/>
          <cell r="BD241"/>
          <cell r="BE241"/>
          <cell r="BF241"/>
          <cell r="BG241"/>
          <cell r="BH241" t="str">
            <v>NON</v>
          </cell>
          <cell r="BI241" t="str">
            <v>Assise :  mousse HR + flocons de fibres siliconées + ouate
Dossier : flocons de fibres siliconées + ouate</v>
          </cell>
          <cell r="BJ241" t="str">
            <v>30KG/M3</v>
          </cell>
          <cell r="BK241">
            <v>91</v>
          </cell>
          <cell r="BL241">
            <v>93</v>
          </cell>
          <cell r="BM241">
            <v>84</v>
          </cell>
          <cell r="BN241"/>
          <cell r="BO241">
            <v>35.200000000000003</v>
          </cell>
          <cell r="BP241">
            <v>37.6</v>
          </cell>
          <cell r="BQ241"/>
          <cell r="BR241">
            <v>0.69</v>
          </cell>
          <cell r="BS241">
            <v>1</v>
          </cell>
          <cell r="BT241">
            <v>92</v>
          </cell>
          <cell r="BU241">
            <v>94</v>
          </cell>
          <cell r="BV241">
            <v>80</v>
          </cell>
          <cell r="BW241">
            <v>37.6</v>
          </cell>
          <cell r="BX241"/>
          <cell r="BY241"/>
          <cell r="BZ241"/>
          <cell r="CA241"/>
          <cell r="CB241"/>
          <cell r="CC241"/>
          <cell r="CD241"/>
          <cell r="CE241"/>
          <cell r="CF241"/>
          <cell r="CG241"/>
          <cell r="CH241"/>
          <cell r="CI241"/>
          <cell r="CJ241"/>
          <cell r="CK241"/>
          <cell r="CL241"/>
          <cell r="CM241"/>
          <cell r="CN241"/>
          <cell r="CO241"/>
          <cell r="CP241"/>
          <cell r="CQ241"/>
          <cell r="CR241"/>
          <cell r="CS241"/>
          <cell r="CT241"/>
          <cell r="CU241"/>
          <cell r="CV241">
            <v>139</v>
          </cell>
        </row>
        <row r="242">
          <cell r="C242">
            <v>3666270071361</v>
          </cell>
          <cell r="E242" t="str">
            <v>DESIGN</v>
          </cell>
          <cell r="F242" t="str">
            <v>PARIS</v>
          </cell>
          <cell r="G242" t="str">
            <v>CATCH ME 17</v>
          </cell>
          <cell r="H242" t="str">
            <v>rouge tissu bouclé</v>
          </cell>
          <cell r="I242" t="str">
            <v>Tissu</v>
          </cell>
          <cell r="J242" t="str">
            <v>100% Polyester</v>
          </cell>
          <cell r="K242" t="str">
            <v>Effect bouclé</v>
          </cell>
          <cell r="O242" t="str">
            <v>Angle</v>
          </cell>
          <cell r="P242"/>
          <cell r="Q24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2"/>
          <cell r="T242" t="str">
            <v>Assise de grand confort</v>
          </cell>
          <cell r="U242" t="str">
            <v>Tissu doux</v>
          </cell>
          <cell r="Y242" t="str">
            <v>Pologne</v>
          </cell>
          <cell r="AA242" t="str">
            <v xml:space="preserve"> mousse HR 30kg/m3+ couette remplis de flocons de fibres siliconées doux + ouate 150 g/m2</v>
          </cell>
          <cell r="AB242" t="str">
            <v xml:space="preserve"> coussins remplis de flocons de fibres siliconées + ouate 150 g/m2</v>
          </cell>
          <cell r="AC242"/>
          <cell r="AD242" t="str">
            <v>-</v>
          </cell>
          <cell r="AE242" t="str">
            <v>-</v>
          </cell>
          <cell r="AF242"/>
          <cell r="AG242"/>
          <cell r="AH242" t="str">
            <v>-</v>
          </cell>
          <cell r="AI242" t="str">
            <v>plastique</v>
          </cell>
          <cell r="AJ242">
            <v>72</v>
          </cell>
          <cell r="AK242"/>
          <cell r="AL242"/>
          <cell r="AM242">
            <v>41</v>
          </cell>
          <cell r="AN242"/>
          <cell r="AO242"/>
          <cell r="AP242" t="str">
            <v>-</v>
          </cell>
          <cell r="AQ242" t="str">
            <v>-</v>
          </cell>
          <cell r="AR242">
            <v>46</v>
          </cell>
          <cell r="AS242">
            <v>52</v>
          </cell>
          <cell r="AT242"/>
          <cell r="AU242"/>
          <cell r="AV242" t="str">
            <v>3,5 cm</v>
          </cell>
          <cell r="AW242" t="str">
            <v>noir</v>
          </cell>
          <cell r="AX242" t="str">
            <v>NON</v>
          </cell>
          <cell r="AY242"/>
          <cell r="AZ242" t="str">
            <v>NON</v>
          </cell>
          <cell r="BA242" t="str">
            <v>NON</v>
          </cell>
          <cell r="BB242" t="str">
            <v>72x43 cm</v>
          </cell>
          <cell r="BC242"/>
          <cell r="BD242"/>
          <cell r="BE242"/>
          <cell r="BF242"/>
          <cell r="BG242"/>
          <cell r="BH242" t="str">
            <v>NON</v>
          </cell>
          <cell r="BI242" t="str">
            <v>Assise :  mousse HR + flocons de fibres siliconées + ouate
Dossier : flocons de fibres siliconées + ouate</v>
          </cell>
          <cell r="BJ242" t="str">
            <v>30KG/M3</v>
          </cell>
          <cell r="BK242">
            <v>91</v>
          </cell>
          <cell r="BL242">
            <v>93</v>
          </cell>
          <cell r="BM242">
            <v>84</v>
          </cell>
          <cell r="BN242"/>
          <cell r="BO242">
            <v>35.200000000000003</v>
          </cell>
          <cell r="BP242">
            <v>37.6</v>
          </cell>
          <cell r="BQ242"/>
          <cell r="BR242">
            <v>0.69</v>
          </cell>
          <cell r="BS242">
            <v>1</v>
          </cell>
          <cell r="BT242">
            <v>92</v>
          </cell>
          <cell r="BU242">
            <v>94</v>
          </cell>
          <cell r="BV242">
            <v>80</v>
          </cell>
          <cell r="BW242">
            <v>37.6</v>
          </cell>
          <cell r="BX242"/>
          <cell r="BY242"/>
          <cell r="BZ242"/>
          <cell r="CA242"/>
          <cell r="CB242"/>
          <cell r="CC242"/>
          <cell r="CD242"/>
          <cell r="CE242"/>
          <cell r="CF242"/>
          <cell r="CG242"/>
          <cell r="CH242"/>
          <cell r="CI242"/>
          <cell r="CJ242"/>
          <cell r="CK242"/>
          <cell r="CL242"/>
          <cell r="CM242"/>
          <cell r="CN242"/>
          <cell r="CO242"/>
          <cell r="CP242"/>
          <cell r="CQ242"/>
          <cell r="CR242"/>
          <cell r="CS242"/>
          <cell r="CT242"/>
          <cell r="CU242"/>
          <cell r="CV242">
            <v>139</v>
          </cell>
        </row>
        <row r="243">
          <cell r="C243">
            <v>3666270071354</v>
          </cell>
          <cell r="E243" t="str">
            <v>DESIGN</v>
          </cell>
          <cell r="F243" t="str">
            <v>PARIS</v>
          </cell>
          <cell r="G243" t="str">
            <v>CATCH ME 5</v>
          </cell>
          <cell r="H243" t="str">
            <v>marron tissu bouclé</v>
          </cell>
          <cell r="I243" t="str">
            <v>Tissu</v>
          </cell>
          <cell r="J243" t="str">
            <v>100% Polyester</v>
          </cell>
          <cell r="K243" t="str">
            <v>Effect bouclé</v>
          </cell>
          <cell r="O243" t="str">
            <v>Angle</v>
          </cell>
          <cell r="P243"/>
          <cell r="Q24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3"/>
          <cell r="T243" t="str">
            <v>Assise de grand confort</v>
          </cell>
          <cell r="U243" t="str">
            <v>Tissu doux</v>
          </cell>
          <cell r="Y243" t="str">
            <v>Pologne</v>
          </cell>
          <cell r="AA243" t="str">
            <v xml:space="preserve"> mousse HR 30kg/m3+ couette remplis de flocons de fibres siliconées doux + ouate 150 g/m2</v>
          </cell>
          <cell r="AB243" t="str">
            <v xml:space="preserve"> coussins remplis de flocons de fibres siliconées + ouate 150 g/m2</v>
          </cell>
          <cell r="AC243"/>
          <cell r="AD243" t="str">
            <v>-</v>
          </cell>
          <cell r="AE243" t="str">
            <v>-</v>
          </cell>
          <cell r="AF243"/>
          <cell r="AG243"/>
          <cell r="AH243" t="str">
            <v>-</v>
          </cell>
          <cell r="AI243" t="str">
            <v>plastique</v>
          </cell>
          <cell r="AJ243">
            <v>72</v>
          </cell>
          <cell r="AK243"/>
          <cell r="AL243"/>
          <cell r="AM243">
            <v>41</v>
          </cell>
          <cell r="AN243"/>
          <cell r="AO243"/>
          <cell r="AP243" t="str">
            <v>-</v>
          </cell>
          <cell r="AQ243" t="str">
            <v>-</v>
          </cell>
          <cell r="AR243">
            <v>46</v>
          </cell>
          <cell r="AS243">
            <v>52</v>
          </cell>
          <cell r="AT243"/>
          <cell r="AU243"/>
          <cell r="AV243" t="str">
            <v>3,5 cm</v>
          </cell>
          <cell r="AW243" t="str">
            <v>noir</v>
          </cell>
          <cell r="AX243" t="str">
            <v>NON</v>
          </cell>
          <cell r="AY243"/>
          <cell r="AZ243" t="str">
            <v>NON</v>
          </cell>
          <cell r="BA243" t="str">
            <v>NON</v>
          </cell>
          <cell r="BB243" t="str">
            <v>72x43 cm</v>
          </cell>
          <cell r="BC243"/>
          <cell r="BD243"/>
          <cell r="BE243"/>
          <cell r="BF243"/>
          <cell r="BG243"/>
          <cell r="BH243" t="str">
            <v>NON</v>
          </cell>
          <cell r="BI243" t="str">
            <v>Assise :  mousse HR + flocons de fibres siliconées + ouate
Dossier : flocons de fibres siliconées + ouate</v>
          </cell>
          <cell r="BJ243" t="str">
            <v>30KG/M3</v>
          </cell>
          <cell r="BK243">
            <v>91</v>
          </cell>
          <cell r="BL243">
            <v>93</v>
          </cell>
          <cell r="BM243">
            <v>84</v>
          </cell>
          <cell r="BN243"/>
          <cell r="BO243">
            <v>35.200000000000003</v>
          </cell>
          <cell r="BP243">
            <v>37.6</v>
          </cell>
          <cell r="BQ243"/>
          <cell r="BR243">
            <v>0.69</v>
          </cell>
          <cell r="BS243">
            <v>1</v>
          </cell>
          <cell r="BT243">
            <v>92</v>
          </cell>
          <cell r="BU243">
            <v>94</v>
          </cell>
          <cell r="BV243">
            <v>80</v>
          </cell>
          <cell r="BW243">
            <v>37.6</v>
          </cell>
          <cell r="BX243"/>
          <cell r="BY243"/>
          <cell r="BZ243"/>
          <cell r="CA243"/>
          <cell r="CB243"/>
          <cell r="CC243"/>
          <cell r="CD243"/>
          <cell r="CE243"/>
          <cell r="CF243"/>
          <cell r="CG243"/>
          <cell r="CH243"/>
          <cell r="CI243"/>
          <cell r="CJ243"/>
          <cell r="CK243"/>
          <cell r="CL243"/>
          <cell r="CM243"/>
          <cell r="CN243"/>
          <cell r="CO243"/>
          <cell r="CP243"/>
          <cell r="CQ243"/>
          <cell r="CR243"/>
          <cell r="CS243"/>
          <cell r="CT243"/>
          <cell r="CU243"/>
          <cell r="CV243">
            <v>139</v>
          </cell>
        </row>
        <row r="244">
          <cell r="C244">
            <v>3666270071347</v>
          </cell>
          <cell r="E244" t="str">
            <v>DESIGN</v>
          </cell>
          <cell r="F244" t="str">
            <v>PARIS</v>
          </cell>
          <cell r="G244" t="str">
            <v>CATCH ME 2</v>
          </cell>
          <cell r="H244" t="str">
            <v>beige tissu bouclé</v>
          </cell>
          <cell r="I244" t="str">
            <v>Tissu</v>
          </cell>
          <cell r="J244" t="str">
            <v>100% Polyester</v>
          </cell>
          <cell r="K244" t="str">
            <v>Effect bouclé</v>
          </cell>
          <cell r="O244" t="str">
            <v>Angle</v>
          </cell>
          <cell r="P244"/>
          <cell r="Q24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4"/>
          <cell r="T244" t="str">
            <v>Assise de grand confort</v>
          </cell>
          <cell r="U244" t="str">
            <v>Tissu doux</v>
          </cell>
          <cell r="Y244" t="str">
            <v>Pologne</v>
          </cell>
          <cell r="AA244" t="str">
            <v xml:space="preserve"> mousse HR 30kg/m3+ couette remplis de flocons de fibres siliconées doux + ouate 150 g/m2</v>
          </cell>
          <cell r="AB244" t="str">
            <v xml:space="preserve"> coussins remplis de flocons de fibres siliconées + ouate 150 g/m2</v>
          </cell>
          <cell r="AC244"/>
          <cell r="AD244" t="str">
            <v>-</v>
          </cell>
          <cell r="AE244" t="str">
            <v>-</v>
          </cell>
          <cell r="AF244"/>
          <cell r="AG244"/>
          <cell r="AH244" t="str">
            <v>-</v>
          </cell>
          <cell r="AI244" t="str">
            <v>plastique</v>
          </cell>
          <cell r="AJ244">
            <v>72</v>
          </cell>
          <cell r="AK244"/>
          <cell r="AL244"/>
          <cell r="AM244">
            <v>41</v>
          </cell>
          <cell r="AN244"/>
          <cell r="AO244"/>
          <cell r="AP244" t="str">
            <v>-</v>
          </cell>
          <cell r="AQ244" t="str">
            <v>-</v>
          </cell>
          <cell r="AR244">
            <v>46</v>
          </cell>
          <cell r="AS244">
            <v>52</v>
          </cell>
          <cell r="AT244"/>
          <cell r="AU244"/>
          <cell r="AV244" t="str">
            <v>3,5 cm</v>
          </cell>
          <cell r="AW244" t="str">
            <v>noir</v>
          </cell>
          <cell r="AX244" t="str">
            <v>NON</v>
          </cell>
          <cell r="AY244"/>
          <cell r="AZ244" t="str">
            <v>NON</v>
          </cell>
          <cell r="BA244" t="str">
            <v>NON</v>
          </cell>
          <cell r="BB244" t="str">
            <v>72x43 cm</v>
          </cell>
          <cell r="BC244"/>
          <cell r="BD244"/>
          <cell r="BE244"/>
          <cell r="BF244"/>
          <cell r="BG244"/>
          <cell r="BH244" t="str">
            <v>NON</v>
          </cell>
          <cell r="BI244" t="str">
            <v>Assise :  mousse HR + flocons de fibres siliconées + ouate
Dossier : flocons de fibres siliconées + ouate</v>
          </cell>
          <cell r="BJ244" t="str">
            <v>30KG/M3</v>
          </cell>
          <cell r="BK244">
            <v>91</v>
          </cell>
          <cell r="BL244">
            <v>93</v>
          </cell>
          <cell r="BM244">
            <v>84</v>
          </cell>
          <cell r="BN244"/>
          <cell r="BO244">
            <v>35.200000000000003</v>
          </cell>
          <cell r="BP244">
            <v>37.6</v>
          </cell>
          <cell r="BQ244"/>
          <cell r="BR244">
            <v>0.69</v>
          </cell>
          <cell r="BS244">
            <v>1</v>
          </cell>
          <cell r="BT244">
            <v>92</v>
          </cell>
          <cell r="BU244">
            <v>94</v>
          </cell>
          <cell r="BV244">
            <v>80</v>
          </cell>
          <cell r="BW244">
            <v>37.6</v>
          </cell>
          <cell r="BX244"/>
          <cell r="BY244"/>
          <cell r="BZ244"/>
          <cell r="CA244"/>
          <cell r="CB244"/>
          <cell r="CC244"/>
          <cell r="CD244"/>
          <cell r="CE244"/>
          <cell r="CF244"/>
          <cell r="CG244"/>
          <cell r="CH244"/>
          <cell r="CI244"/>
          <cell r="CJ244"/>
          <cell r="CK244"/>
          <cell r="CL244"/>
          <cell r="CM244"/>
          <cell r="CN244"/>
          <cell r="CO244"/>
          <cell r="CP244"/>
          <cell r="CQ244"/>
          <cell r="CR244"/>
          <cell r="CS244"/>
          <cell r="CT244"/>
          <cell r="CU244"/>
          <cell r="CV244">
            <v>139</v>
          </cell>
        </row>
        <row r="245">
          <cell r="C245">
            <v>3666270071330</v>
          </cell>
          <cell r="E245" t="str">
            <v>DESIGN</v>
          </cell>
          <cell r="F245" t="str">
            <v>PARIS</v>
          </cell>
          <cell r="G245" t="str">
            <v>CATCH ME 13</v>
          </cell>
          <cell r="H245" t="str">
            <v>vert tissu bouclé</v>
          </cell>
          <cell r="I245" t="str">
            <v>Tissu</v>
          </cell>
          <cell r="J245" t="str">
            <v>100% Polyester</v>
          </cell>
          <cell r="K245" t="str">
            <v>Effect bouclé</v>
          </cell>
          <cell r="O245" t="str">
            <v>Angle</v>
          </cell>
          <cell r="P245"/>
          <cell r="Q24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5"/>
          <cell r="T245" t="str">
            <v>Assise de grand confort</v>
          </cell>
          <cell r="U245" t="str">
            <v>Tissu doux</v>
          </cell>
          <cell r="Y245" t="str">
            <v>Pologne</v>
          </cell>
          <cell r="AA245" t="str">
            <v xml:space="preserve"> mousse HR 30kg/m3+ couette remplis de flocons de fibres siliconées doux + ouate 150 g/m2</v>
          </cell>
          <cell r="AB245" t="str">
            <v xml:space="preserve"> coussins remplis de flocons de fibres siliconées + ouate 150 g/m2</v>
          </cell>
          <cell r="AC245"/>
          <cell r="AD245" t="str">
            <v>-</v>
          </cell>
          <cell r="AE245" t="str">
            <v>-</v>
          </cell>
          <cell r="AF245"/>
          <cell r="AG245"/>
          <cell r="AH245" t="str">
            <v>-</v>
          </cell>
          <cell r="AI245" t="str">
            <v>plastique</v>
          </cell>
          <cell r="AJ245">
            <v>72</v>
          </cell>
          <cell r="AK245"/>
          <cell r="AL245"/>
          <cell r="AM245">
            <v>41</v>
          </cell>
          <cell r="AN245"/>
          <cell r="AO245"/>
          <cell r="AP245" t="str">
            <v>-</v>
          </cell>
          <cell r="AQ245" t="str">
            <v>-</v>
          </cell>
          <cell r="AR245">
            <v>46</v>
          </cell>
          <cell r="AS245">
            <v>52</v>
          </cell>
          <cell r="AT245"/>
          <cell r="AU245"/>
          <cell r="AV245" t="str">
            <v>3,5 cm</v>
          </cell>
          <cell r="AW245" t="str">
            <v>noir</v>
          </cell>
          <cell r="AX245" t="str">
            <v>NON</v>
          </cell>
          <cell r="AY245"/>
          <cell r="AZ245" t="str">
            <v>NON</v>
          </cell>
          <cell r="BA245" t="str">
            <v>NON</v>
          </cell>
          <cell r="BB245" t="str">
            <v>72x43 cm</v>
          </cell>
          <cell r="BC245"/>
          <cell r="BD245"/>
          <cell r="BE245"/>
          <cell r="BF245"/>
          <cell r="BG245"/>
          <cell r="BH245" t="str">
            <v>NON</v>
          </cell>
          <cell r="BI245" t="str">
            <v>Assise :  mousse HR + flocons de fibres siliconées + ouate
Dossier : flocons de fibres siliconées + ouate</v>
          </cell>
          <cell r="BJ245" t="str">
            <v>30KG/M3</v>
          </cell>
          <cell r="BK245">
            <v>91</v>
          </cell>
          <cell r="BL245">
            <v>93</v>
          </cell>
          <cell r="BM245">
            <v>84</v>
          </cell>
          <cell r="BN245"/>
          <cell r="BO245">
            <v>35.200000000000003</v>
          </cell>
          <cell r="BP245">
            <v>37.6</v>
          </cell>
          <cell r="BQ245"/>
          <cell r="BR245">
            <v>0.69</v>
          </cell>
          <cell r="BS245">
            <v>1</v>
          </cell>
          <cell r="BT245">
            <v>92</v>
          </cell>
          <cell r="BU245">
            <v>94</v>
          </cell>
          <cell r="BV245">
            <v>80</v>
          </cell>
          <cell r="BW245">
            <v>37.6</v>
          </cell>
          <cell r="BX245"/>
          <cell r="BY245"/>
          <cell r="BZ245"/>
          <cell r="CA245"/>
          <cell r="CB245"/>
          <cell r="CC245"/>
          <cell r="CD245"/>
          <cell r="CE245"/>
          <cell r="CF245"/>
          <cell r="CG245"/>
          <cell r="CH245"/>
          <cell r="CI245"/>
          <cell r="CJ245"/>
          <cell r="CK245"/>
          <cell r="CL245"/>
          <cell r="CM245"/>
          <cell r="CN245"/>
          <cell r="CO245"/>
          <cell r="CP245"/>
          <cell r="CQ245"/>
          <cell r="CR245"/>
          <cell r="CS245"/>
          <cell r="CT245"/>
          <cell r="CU245"/>
          <cell r="CV245">
            <v>139</v>
          </cell>
        </row>
        <row r="246">
          <cell r="C246">
            <v>3666270071323</v>
          </cell>
          <cell r="E246" t="str">
            <v>DESIGN</v>
          </cell>
          <cell r="F246" t="str">
            <v>PARIS</v>
          </cell>
          <cell r="G246" t="str">
            <v>CATCH ME 1</v>
          </cell>
          <cell r="H246" t="str">
            <v>blanc tissu bouclé</v>
          </cell>
          <cell r="I246" t="str">
            <v>Tissu</v>
          </cell>
          <cell r="J246" t="str">
            <v>100% Polyester</v>
          </cell>
          <cell r="K246" t="str">
            <v>Effect bouclé</v>
          </cell>
          <cell r="O246" t="str">
            <v>Pouf</v>
          </cell>
          <cell r="P246"/>
          <cell r="Q24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6"/>
          <cell r="T246" t="str">
            <v>Assise de grand confort</v>
          </cell>
          <cell r="U246" t="str">
            <v>Tissu doux</v>
          </cell>
          <cell r="Y246" t="str">
            <v>Pologne</v>
          </cell>
          <cell r="AA246" t="str">
            <v xml:space="preserve"> mousse HR 30kg/m3+ couette remplis de flocons de fibres siliconées doux + ouate 150 g/m2</v>
          </cell>
          <cell r="AB246"/>
          <cell r="AC246"/>
          <cell r="AD246" t="str">
            <v>-</v>
          </cell>
          <cell r="AE246" t="str">
            <v>-</v>
          </cell>
          <cell r="AF246"/>
          <cell r="AG246"/>
          <cell r="AH246" t="str">
            <v>-</v>
          </cell>
          <cell r="AI246" t="str">
            <v>plastique</v>
          </cell>
          <cell r="AJ246">
            <v>95</v>
          </cell>
          <cell r="AK246"/>
          <cell r="AL246"/>
          <cell r="AM246"/>
          <cell r="AN246"/>
          <cell r="AO246"/>
          <cell r="AP246" t="str">
            <v>-</v>
          </cell>
          <cell r="AQ246" t="str">
            <v>-</v>
          </cell>
          <cell r="AR246">
            <v>46</v>
          </cell>
          <cell r="AS246">
            <v>78</v>
          </cell>
          <cell r="AT246"/>
          <cell r="AU246"/>
          <cell r="AV246" t="str">
            <v>3,5 cm</v>
          </cell>
          <cell r="AW246" t="str">
            <v>noir</v>
          </cell>
          <cell r="AX246" t="str">
            <v>NON</v>
          </cell>
          <cell r="AY246"/>
          <cell r="AZ246" t="str">
            <v>NON</v>
          </cell>
          <cell r="BA246" t="str">
            <v>NON</v>
          </cell>
          <cell r="BB246"/>
          <cell r="BC246"/>
          <cell r="BD246"/>
          <cell r="BE246"/>
          <cell r="BF246"/>
          <cell r="BG246"/>
          <cell r="BH246" t="str">
            <v>NON</v>
          </cell>
          <cell r="BI246" t="str">
            <v xml:space="preserve">Assise :  mousse HR + flocons de fibres siliconées + ouate
</v>
          </cell>
          <cell r="BJ246" t="str">
            <v>30KG/M3</v>
          </cell>
          <cell r="BK246">
            <v>95</v>
          </cell>
          <cell r="BL246">
            <v>78</v>
          </cell>
          <cell r="BM246">
            <v>46</v>
          </cell>
          <cell r="BN246"/>
          <cell r="BO246">
            <v>14</v>
          </cell>
          <cell r="BP246">
            <v>16</v>
          </cell>
          <cell r="BQ246"/>
          <cell r="BR246">
            <v>0.35</v>
          </cell>
          <cell r="BS246">
            <v>1</v>
          </cell>
          <cell r="BT246">
            <v>95</v>
          </cell>
          <cell r="BU246">
            <v>78</v>
          </cell>
          <cell r="BV246">
            <v>47</v>
          </cell>
          <cell r="BW246">
            <v>16</v>
          </cell>
          <cell r="BX246"/>
          <cell r="BY246"/>
          <cell r="BZ246"/>
          <cell r="CA246"/>
          <cell r="CB246"/>
          <cell r="CC246"/>
          <cell r="CD246"/>
          <cell r="CE246"/>
          <cell r="CF246"/>
          <cell r="CG246"/>
          <cell r="CH246"/>
          <cell r="CI246"/>
          <cell r="CJ246"/>
          <cell r="CK246"/>
          <cell r="CL246"/>
          <cell r="CM246"/>
          <cell r="CN246"/>
          <cell r="CO246"/>
          <cell r="CP246"/>
          <cell r="CQ246"/>
          <cell r="CR246"/>
          <cell r="CS246"/>
          <cell r="CT246"/>
          <cell r="CU246"/>
          <cell r="CV246">
            <v>131</v>
          </cell>
        </row>
        <row r="247">
          <cell r="C247">
            <v>3666270071316</v>
          </cell>
          <cell r="E247" t="str">
            <v>DESIGN</v>
          </cell>
          <cell r="F247" t="str">
            <v>PARIS</v>
          </cell>
          <cell r="G247" t="str">
            <v>CATCH ME 7</v>
          </cell>
          <cell r="H247" t="str">
            <v>terracotta tissu bouclé</v>
          </cell>
          <cell r="I247" t="str">
            <v>Tissu</v>
          </cell>
          <cell r="J247" t="str">
            <v>100% Polyester</v>
          </cell>
          <cell r="K247" t="str">
            <v>Effect bouclé</v>
          </cell>
          <cell r="O247" t="str">
            <v>Pouf</v>
          </cell>
          <cell r="P247"/>
          <cell r="Q24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7"/>
          <cell r="T247" t="str">
            <v>Assise de grand confort</v>
          </cell>
          <cell r="U247" t="str">
            <v>Tissu doux</v>
          </cell>
          <cell r="Y247" t="str">
            <v>Pologne</v>
          </cell>
          <cell r="AA247" t="str">
            <v xml:space="preserve"> mousse HR 30kg/m3+ couette remplis de flocons de fibres siliconées doux + ouate 150 g/m2</v>
          </cell>
          <cell r="AB247"/>
          <cell r="AC247"/>
          <cell r="AD247" t="str">
            <v>-</v>
          </cell>
          <cell r="AE247" t="str">
            <v>-</v>
          </cell>
          <cell r="AF247"/>
          <cell r="AG247"/>
          <cell r="AH247" t="str">
            <v>-</v>
          </cell>
          <cell r="AI247" t="str">
            <v>plastique</v>
          </cell>
          <cell r="AJ247">
            <v>95</v>
          </cell>
          <cell r="AK247"/>
          <cell r="AL247"/>
          <cell r="AM247"/>
          <cell r="AN247"/>
          <cell r="AO247"/>
          <cell r="AP247" t="str">
            <v>-</v>
          </cell>
          <cell r="AQ247" t="str">
            <v>-</v>
          </cell>
          <cell r="AR247">
            <v>46</v>
          </cell>
          <cell r="AS247">
            <v>78</v>
          </cell>
          <cell r="AT247"/>
          <cell r="AU247"/>
          <cell r="AV247" t="str">
            <v>3,5 cm</v>
          </cell>
          <cell r="AW247" t="str">
            <v>noir</v>
          </cell>
          <cell r="AX247" t="str">
            <v>NON</v>
          </cell>
          <cell r="AY247"/>
          <cell r="AZ247" t="str">
            <v>NON</v>
          </cell>
          <cell r="BA247" t="str">
            <v>NON</v>
          </cell>
          <cell r="BB247"/>
          <cell r="BC247"/>
          <cell r="BD247"/>
          <cell r="BE247"/>
          <cell r="BF247"/>
          <cell r="BG247"/>
          <cell r="BH247" t="str">
            <v>NON</v>
          </cell>
          <cell r="BI247" t="str">
            <v xml:space="preserve">Assise :  mousse HR + flocons de fibres siliconées + ouate
</v>
          </cell>
          <cell r="BJ247" t="str">
            <v>30KG/M3</v>
          </cell>
          <cell r="BK247">
            <v>95</v>
          </cell>
          <cell r="BL247">
            <v>78</v>
          </cell>
          <cell r="BM247">
            <v>46</v>
          </cell>
          <cell r="BN247"/>
          <cell r="BO247">
            <v>14</v>
          </cell>
          <cell r="BP247">
            <v>16</v>
          </cell>
          <cell r="BQ247"/>
          <cell r="BR247">
            <v>0.35</v>
          </cell>
          <cell r="BS247">
            <v>1</v>
          </cell>
          <cell r="BT247">
            <v>95</v>
          </cell>
          <cell r="BU247">
            <v>78</v>
          </cell>
          <cell r="BV247">
            <v>47</v>
          </cell>
          <cell r="BW247">
            <v>16</v>
          </cell>
          <cell r="BX247"/>
          <cell r="BY247"/>
          <cell r="BZ247"/>
          <cell r="CA247"/>
          <cell r="CB247"/>
          <cell r="CC247"/>
          <cell r="CD247"/>
          <cell r="CE247"/>
          <cell r="CF247"/>
          <cell r="CG247"/>
          <cell r="CH247"/>
          <cell r="CI247"/>
          <cell r="CJ247"/>
          <cell r="CK247"/>
          <cell r="CL247"/>
          <cell r="CM247"/>
          <cell r="CN247"/>
          <cell r="CO247"/>
          <cell r="CP247"/>
          <cell r="CQ247"/>
          <cell r="CR247"/>
          <cell r="CS247"/>
          <cell r="CT247"/>
          <cell r="CU247"/>
          <cell r="CV247">
            <v>131</v>
          </cell>
        </row>
        <row r="248">
          <cell r="C248">
            <v>3666270071309</v>
          </cell>
          <cell r="E248" t="str">
            <v>DESIGN</v>
          </cell>
          <cell r="F248" t="str">
            <v>PARIS</v>
          </cell>
          <cell r="G248" t="str">
            <v>CATCH ME 8</v>
          </cell>
          <cell r="H248" t="str">
            <v>ocre tissu bouclé</v>
          </cell>
          <cell r="I248" t="str">
            <v>Tissu</v>
          </cell>
          <cell r="J248" t="str">
            <v>100% Polyester</v>
          </cell>
          <cell r="K248" t="str">
            <v>Effect bouclé</v>
          </cell>
          <cell r="O248" t="str">
            <v>Pouf</v>
          </cell>
          <cell r="P248"/>
          <cell r="Q24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8"/>
          <cell r="T248" t="str">
            <v>Assise de grand confort</v>
          </cell>
          <cell r="U248" t="str">
            <v>Tissu doux</v>
          </cell>
          <cell r="Y248" t="str">
            <v>Pologne</v>
          </cell>
          <cell r="AA248" t="str">
            <v xml:space="preserve"> mousse HR 30kg/m3+ couette remplis de flocons de fibres siliconées doux + ouate 150 g/m2</v>
          </cell>
          <cell r="AB248"/>
          <cell r="AC248"/>
          <cell r="AD248" t="str">
            <v>-</v>
          </cell>
          <cell r="AE248" t="str">
            <v>-</v>
          </cell>
          <cell r="AF248"/>
          <cell r="AG248"/>
          <cell r="AH248" t="str">
            <v>-</v>
          </cell>
          <cell r="AI248" t="str">
            <v>plastique</v>
          </cell>
          <cell r="AJ248">
            <v>95</v>
          </cell>
          <cell r="AK248"/>
          <cell r="AL248"/>
          <cell r="AM248"/>
          <cell r="AN248"/>
          <cell r="AO248"/>
          <cell r="AP248" t="str">
            <v>-</v>
          </cell>
          <cell r="AQ248" t="str">
            <v>-</v>
          </cell>
          <cell r="AR248">
            <v>46</v>
          </cell>
          <cell r="AS248">
            <v>78</v>
          </cell>
          <cell r="AT248"/>
          <cell r="AU248"/>
          <cell r="AV248" t="str">
            <v>3,5 cm</v>
          </cell>
          <cell r="AW248" t="str">
            <v>noir</v>
          </cell>
          <cell r="AX248" t="str">
            <v>NON</v>
          </cell>
          <cell r="AY248"/>
          <cell r="AZ248" t="str">
            <v>NON</v>
          </cell>
          <cell r="BA248" t="str">
            <v>NON</v>
          </cell>
          <cell r="BB248"/>
          <cell r="BC248"/>
          <cell r="BD248"/>
          <cell r="BE248"/>
          <cell r="BF248"/>
          <cell r="BG248"/>
          <cell r="BH248" t="str">
            <v>NON</v>
          </cell>
          <cell r="BI248" t="str">
            <v xml:space="preserve">Assise :  mousse HR + flocons de fibres siliconées + ouate
</v>
          </cell>
          <cell r="BJ248" t="str">
            <v>30KG/M3</v>
          </cell>
          <cell r="BK248">
            <v>95</v>
          </cell>
          <cell r="BL248">
            <v>78</v>
          </cell>
          <cell r="BM248">
            <v>46</v>
          </cell>
          <cell r="BN248"/>
          <cell r="BO248">
            <v>14</v>
          </cell>
          <cell r="BP248">
            <v>16</v>
          </cell>
          <cell r="BQ248"/>
          <cell r="BR248">
            <v>0.35</v>
          </cell>
          <cell r="BS248">
            <v>1</v>
          </cell>
          <cell r="BT248">
            <v>95</v>
          </cell>
          <cell r="BU248">
            <v>78</v>
          </cell>
          <cell r="BV248">
            <v>47</v>
          </cell>
          <cell r="BW248">
            <v>16</v>
          </cell>
          <cell r="BX248"/>
          <cell r="BY248"/>
          <cell r="BZ248"/>
          <cell r="CA248"/>
          <cell r="CB248"/>
          <cell r="CC248"/>
          <cell r="CD248"/>
          <cell r="CE248"/>
          <cell r="CF248"/>
          <cell r="CG248"/>
          <cell r="CH248"/>
          <cell r="CI248"/>
          <cell r="CJ248"/>
          <cell r="CK248"/>
          <cell r="CL248"/>
          <cell r="CM248"/>
          <cell r="CN248"/>
          <cell r="CO248"/>
          <cell r="CP248"/>
          <cell r="CQ248"/>
          <cell r="CR248"/>
          <cell r="CS248"/>
          <cell r="CT248"/>
          <cell r="CU248"/>
          <cell r="CV248">
            <v>131</v>
          </cell>
        </row>
        <row r="249">
          <cell r="C249">
            <v>3666270071293</v>
          </cell>
          <cell r="E249" t="str">
            <v>DESIGN</v>
          </cell>
          <cell r="F249" t="str">
            <v>PARIS</v>
          </cell>
          <cell r="G249" t="str">
            <v>CATCH ME 17</v>
          </cell>
          <cell r="H249" t="str">
            <v>rouge tissu bouclé</v>
          </cell>
          <cell r="I249" t="str">
            <v>Tissu</v>
          </cell>
          <cell r="J249" t="str">
            <v>100% Polyester</v>
          </cell>
          <cell r="K249" t="str">
            <v>Effect bouclé</v>
          </cell>
          <cell r="O249" t="str">
            <v>Pouf</v>
          </cell>
          <cell r="P249"/>
          <cell r="Q24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49"/>
          <cell r="T249" t="str">
            <v>Assise de grand confort</v>
          </cell>
          <cell r="U249" t="str">
            <v>Tissu doux</v>
          </cell>
          <cell r="Y249" t="str">
            <v>Pologne</v>
          </cell>
          <cell r="AA249" t="str">
            <v xml:space="preserve"> mousse HR 30kg/m3+ couette remplis de flocons de fibres siliconées doux + ouate 150 g/m2</v>
          </cell>
          <cell r="AB249"/>
          <cell r="AC249"/>
          <cell r="AD249" t="str">
            <v>-</v>
          </cell>
          <cell r="AE249" t="str">
            <v>-</v>
          </cell>
          <cell r="AF249"/>
          <cell r="AG249"/>
          <cell r="AH249" t="str">
            <v>-</v>
          </cell>
          <cell r="AI249" t="str">
            <v>plastique</v>
          </cell>
          <cell r="AJ249">
            <v>95</v>
          </cell>
          <cell r="AK249"/>
          <cell r="AL249"/>
          <cell r="AM249"/>
          <cell r="AN249"/>
          <cell r="AO249"/>
          <cell r="AP249" t="str">
            <v>-</v>
          </cell>
          <cell r="AQ249" t="str">
            <v>-</v>
          </cell>
          <cell r="AR249">
            <v>46</v>
          </cell>
          <cell r="AS249">
            <v>78</v>
          </cell>
          <cell r="AT249"/>
          <cell r="AU249"/>
          <cell r="AV249" t="str">
            <v>3,5 cm</v>
          </cell>
          <cell r="AW249" t="str">
            <v>noir</v>
          </cell>
          <cell r="AX249" t="str">
            <v>NON</v>
          </cell>
          <cell r="AY249"/>
          <cell r="AZ249" t="str">
            <v>NON</v>
          </cell>
          <cell r="BA249" t="str">
            <v>NON</v>
          </cell>
          <cell r="BB249"/>
          <cell r="BC249"/>
          <cell r="BD249"/>
          <cell r="BE249"/>
          <cell r="BF249"/>
          <cell r="BG249"/>
          <cell r="BH249" t="str">
            <v>NON</v>
          </cell>
          <cell r="BI249" t="str">
            <v xml:space="preserve">Assise :  mousse HR + flocons de fibres siliconées + ouate
</v>
          </cell>
          <cell r="BJ249" t="str">
            <v>30KG/M3</v>
          </cell>
          <cell r="BK249">
            <v>95</v>
          </cell>
          <cell r="BL249">
            <v>78</v>
          </cell>
          <cell r="BM249">
            <v>46</v>
          </cell>
          <cell r="BN249"/>
          <cell r="BO249">
            <v>14</v>
          </cell>
          <cell r="BP249">
            <v>16</v>
          </cell>
          <cell r="BQ249"/>
          <cell r="BR249">
            <v>0.35</v>
          </cell>
          <cell r="BS249">
            <v>1</v>
          </cell>
          <cell r="BT249">
            <v>95</v>
          </cell>
          <cell r="BU249">
            <v>78</v>
          </cell>
          <cell r="BV249">
            <v>47</v>
          </cell>
          <cell r="BW249">
            <v>16</v>
          </cell>
          <cell r="BX249"/>
          <cell r="BY249"/>
          <cell r="BZ249"/>
          <cell r="CA249"/>
          <cell r="CB249"/>
          <cell r="CC249"/>
          <cell r="CD249"/>
          <cell r="CE249"/>
          <cell r="CF249"/>
          <cell r="CG249"/>
          <cell r="CH249"/>
          <cell r="CI249"/>
          <cell r="CJ249"/>
          <cell r="CK249"/>
          <cell r="CL249"/>
          <cell r="CM249"/>
          <cell r="CN249"/>
          <cell r="CO249"/>
          <cell r="CP249"/>
          <cell r="CQ249"/>
          <cell r="CR249"/>
          <cell r="CS249"/>
          <cell r="CT249"/>
          <cell r="CU249"/>
          <cell r="CV249">
            <v>131</v>
          </cell>
        </row>
        <row r="250">
          <cell r="C250">
            <v>3666270071286</v>
          </cell>
          <cell r="E250" t="str">
            <v>DESIGN</v>
          </cell>
          <cell r="F250" t="str">
            <v>PARIS</v>
          </cell>
          <cell r="G250" t="str">
            <v>CATCH ME 5</v>
          </cell>
          <cell r="H250" t="str">
            <v>marron tissu bouclé</v>
          </cell>
          <cell r="I250" t="str">
            <v>Tissu</v>
          </cell>
          <cell r="J250" t="str">
            <v>100% Polyester</v>
          </cell>
          <cell r="K250" t="str">
            <v>Effect bouclé</v>
          </cell>
          <cell r="O250" t="str">
            <v>Pouf</v>
          </cell>
          <cell r="P250"/>
          <cell r="Q25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0"/>
          <cell r="T250" t="str">
            <v>Assise de grand confort</v>
          </cell>
          <cell r="U250" t="str">
            <v>Tissu doux</v>
          </cell>
          <cell r="Y250" t="str">
            <v>Pologne</v>
          </cell>
          <cell r="AA250" t="str">
            <v xml:space="preserve"> mousse HR 30kg/m3+ couette remplis de flocons de fibres siliconées doux + ouate 150 g/m2</v>
          </cell>
          <cell r="AB250"/>
          <cell r="AC250"/>
          <cell r="AD250" t="str">
            <v>-</v>
          </cell>
          <cell r="AE250" t="str">
            <v>-</v>
          </cell>
          <cell r="AF250"/>
          <cell r="AG250"/>
          <cell r="AH250" t="str">
            <v>-</v>
          </cell>
          <cell r="AI250" t="str">
            <v>plastique</v>
          </cell>
          <cell r="AJ250">
            <v>95</v>
          </cell>
          <cell r="AK250"/>
          <cell r="AL250"/>
          <cell r="AM250"/>
          <cell r="AN250"/>
          <cell r="AO250"/>
          <cell r="AP250" t="str">
            <v>-</v>
          </cell>
          <cell r="AQ250" t="str">
            <v>-</v>
          </cell>
          <cell r="AR250">
            <v>46</v>
          </cell>
          <cell r="AS250">
            <v>78</v>
          </cell>
          <cell r="AT250"/>
          <cell r="AU250"/>
          <cell r="AV250" t="str">
            <v>3,5 cm</v>
          </cell>
          <cell r="AW250" t="str">
            <v>noir</v>
          </cell>
          <cell r="AX250" t="str">
            <v>NON</v>
          </cell>
          <cell r="AY250"/>
          <cell r="AZ250" t="str">
            <v>NON</v>
          </cell>
          <cell r="BA250" t="str">
            <v>NON</v>
          </cell>
          <cell r="BB250"/>
          <cell r="BC250"/>
          <cell r="BD250"/>
          <cell r="BE250"/>
          <cell r="BF250"/>
          <cell r="BG250"/>
          <cell r="BH250" t="str">
            <v>NON</v>
          </cell>
          <cell r="BI250" t="str">
            <v xml:space="preserve">Assise :  mousse HR + flocons de fibres siliconées + ouate
</v>
          </cell>
          <cell r="BJ250" t="str">
            <v>30KG/M3</v>
          </cell>
          <cell r="BK250">
            <v>95</v>
          </cell>
          <cell r="BL250">
            <v>78</v>
          </cell>
          <cell r="BM250">
            <v>46</v>
          </cell>
          <cell r="BN250"/>
          <cell r="BO250">
            <v>14</v>
          </cell>
          <cell r="BP250">
            <v>16</v>
          </cell>
          <cell r="BQ250"/>
          <cell r="BR250">
            <v>0.35</v>
          </cell>
          <cell r="BS250">
            <v>1</v>
          </cell>
          <cell r="BT250">
            <v>95</v>
          </cell>
          <cell r="BU250">
            <v>78</v>
          </cell>
          <cell r="BV250">
            <v>47</v>
          </cell>
          <cell r="BW250">
            <v>16</v>
          </cell>
          <cell r="BX250"/>
          <cell r="BY250"/>
          <cell r="BZ250"/>
          <cell r="CA250"/>
          <cell r="CB250"/>
          <cell r="CC250"/>
          <cell r="CD250"/>
          <cell r="CE250"/>
          <cell r="CF250"/>
          <cell r="CG250"/>
          <cell r="CH250"/>
          <cell r="CI250"/>
          <cell r="CJ250"/>
          <cell r="CK250"/>
          <cell r="CL250"/>
          <cell r="CM250"/>
          <cell r="CN250"/>
          <cell r="CO250"/>
          <cell r="CP250"/>
          <cell r="CQ250"/>
          <cell r="CR250"/>
          <cell r="CS250"/>
          <cell r="CT250"/>
          <cell r="CU250"/>
          <cell r="CV250">
            <v>131</v>
          </cell>
        </row>
        <row r="251">
          <cell r="C251">
            <v>3666270071279</v>
          </cell>
          <cell r="E251" t="str">
            <v>DESIGN</v>
          </cell>
          <cell r="F251" t="str">
            <v>PARIS</v>
          </cell>
          <cell r="G251" t="str">
            <v>CATCH ME 2</v>
          </cell>
          <cell r="H251" t="str">
            <v>beige tissu bouclé</v>
          </cell>
          <cell r="I251" t="str">
            <v>Tissu</v>
          </cell>
          <cell r="J251" t="str">
            <v>100% Polyester</v>
          </cell>
          <cell r="K251" t="str">
            <v>Effect bouclé</v>
          </cell>
          <cell r="O251" t="str">
            <v>Pouf</v>
          </cell>
          <cell r="P251"/>
          <cell r="Q25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1"/>
          <cell r="T251" t="str">
            <v>Assise de grand confort</v>
          </cell>
          <cell r="U251" t="str">
            <v>Tissu doux</v>
          </cell>
          <cell r="Y251" t="str">
            <v>Pologne</v>
          </cell>
          <cell r="AA251" t="str">
            <v xml:space="preserve"> mousse HR 30kg/m3+ couette remplis de flocons de fibres siliconées doux + ouate 150 g/m2</v>
          </cell>
          <cell r="AB251"/>
          <cell r="AC251"/>
          <cell r="AD251" t="str">
            <v>-</v>
          </cell>
          <cell r="AE251" t="str">
            <v>-</v>
          </cell>
          <cell r="AF251"/>
          <cell r="AG251"/>
          <cell r="AH251" t="str">
            <v>-</v>
          </cell>
          <cell r="AI251" t="str">
            <v>plastique</v>
          </cell>
          <cell r="AJ251">
            <v>95</v>
          </cell>
          <cell r="AK251"/>
          <cell r="AL251"/>
          <cell r="AM251"/>
          <cell r="AN251"/>
          <cell r="AO251"/>
          <cell r="AP251" t="str">
            <v>-</v>
          </cell>
          <cell r="AQ251" t="str">
            <v>-</v>
          </cell>
          <cell r="AR251">
            <v>46</v>
          </cell>
          <cell r="AS251">
            <v>78</v>
          </cell>
          <cell r="AT251"/>
          <cell r="AU251"/>
          <cell r="AV251" t="str">
            <v>3,5 cm</v>
          </cell>
          <cell r="AW251" t="str">
            <v>noir</v>
          </cell>
          <cell r="AX251" t="str">
            <v>NON</v>
          </cell>
          <cell r="AY251"/>
          <cell r="AZ251" t="str">
            <v>NON</v>
          </cell>
          <cell r="BA251" t="str">
            <v>NON</v>
          </cell>
          <cell r="BB251"/>
          <cell r="BC251"/>
          <cell r="BD251"/>
          <cell r="BE251"/>
          <cell r="BF251"/>
          <cell r="BG251"/>
          <cell r="BH251" t="str">
            <v>NON</v>
          </cell>
          <cell r="BI251" t="str">
            <v xml:space="preserve">Assise :  mousse HR + flocons de fibres siliconées + ouate
</v>
          </cell>
          <cell r="BJ251" t="str">
            <v>30KG/M3</v>
          </cell>
          <cell r="BK251">
            <v>95</v>
          </cell>
          <cell r="BL251">
            <v>78</v>
          </cell>
          <cell r="BM251">
            <v>46</v>
          </cell>
          <cell r="BN251"/>
          <cell r="BO251">
            <v>14</v>
          </cell>
          <cell r="BP251">
            <v>16</v>
          </cell>
          <cell r="BQ251"/>
          <cell r="BR251">
            <v>0.35</v>
          </cell>
          <cell r="BS251">
            <v>1</v>
          </cell>
          <cell r="BT251">
            <v>95</v>
          </cell>
          <cell r="BU251">
            <v>78</v>
          </cell>
          <cell r="BV251">
            <v>47</v>
          </cell>
          <cell r="BW251">
            <v>16</v>
          </cell>
          <cell r="BX251"/>
          <cell r="BY251"/>
          <cell r="BZ251"/>
          <cell r="CA251"/>
          <cell r="CB251"/>
          <cell r="CC251"/>
          <cell r="CD251"/>
          <cell r="CE251"/>
          <cell r="CF251"/>
          <cell r="CG251"/>
          <cell r="CH251"/>
          <cell r="CI251"/>
          <cell r="CJ251"/>
          <cell r="CK251"/>
          <cell r="CL251"/>
          <cell r="CM251"/>
          <cell r="CN251"/>
          <cell r="CO251"/>
          <cell r="CP251"/>
          <cell r="CQ251"/>
          <cell r="CR251"/>
          <cell r="CS251"/>
          <cell r="CT251"/>
          <cell r="CU251"/>
          <cell r="CV251">
            <v>131</v>
          </cell>
        </row>
        <row r="252">
          <cell r="C252">
            <v>3666270071262</v>
          </cell>
          <cell r="E252" t="str">
            <v>DESIGN</v>
          </cell>
          <cell r="F252" t="str">
            <v>PARIS</v>
          </cell>
          <cell r="G252" t="str">
            <v>CATCH ME 13</v>
          </cell>
          <cell r="H252" t="str">
            <v>vert tissu bouclé</v>
          </cell>
          <cell r="I252" t="str">
            <v>Tissu</v>
          </cell>
          <cell r="J252" t="str">
            <v>100% Polyester</v>
          </cell>
          <cell r="K252" t="str">
            <v>Effect bouclé</v>
          </cell>
          <cell r="O252" t="str">
            <v>Pouf</v>
          </cell>
          <cell r="P252"/>
          <cell r="Q25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2"/>
          <cell r="T252" t="str">
            <v>Assise de grand confort</v>
          </cell>
          <cell r="U252" t="str">
            <v>Tissu doux</v>
          </cell>
          <cell r="Y252" t="str">
            <v>Pologne</v>
          </cell>
          <cell r="AA252" t="str">
            <v xml:space="preserve"> mousse HR 30kg/m3+ couette remplis de flocons de fibres siliconées doux + ouate 150 g/m2</v>
          </cell>
          <cell r="AB252"/>
          <cell r="AC252"/>
          <cell r="AD252" t="str">
            <v>-</v>
          </cell>
          <cell r="AE252" t="str">
            <v>-</v>
          </cell>
          <cell r="AF252"/>
          <cell r="AG252"/>
          <cell r="AH252" t="str">
            <v>-</v>
          </cell>
          <cell r="AI252" t="str">
            <v>plastique</v>
          </cell>
          <cell r="AJ252">
            <v>95</v>
          </cell>
          <cell r="AK252"/>
          <cell r="AL252"/>
          <cell r="AM252"/>
          <cell r="AN252"/>
          <cell r="AO252"/>
          <cell r="AP252" t="str">
            <v>-</v>
          </cell>
          <cell r="AQ252" t="str">
            <v>-</v>
          </cell>
          <cell r="AR252">
            <v>46</v>
          </cell>
          <cell r="AS252">
            <v>78</v>
          </cell>
          <cell r="AT252"/>
          <cell r="AU252"/>
          <cell r="AV252" t="str">
            <v>3,5 cm</v>
          </cell>
          <cell r="AW252" t="str">
            <v>noir</v>
          </cell>
          <cell r="AX252" t="str">
            <v>NON</v>
          </cell>
          <cell r="AY252"/>
          <cell r="AZ252" t="str">
            <v>NON</v>
          </cell>
          <cell r="BA252" t="str">
            <v>NON</v>
          </cell>
          <cell r="BB252"/>
          <cell r="BC252"/>
          <cell r="BD252"/>
          <cell r="BE252"/>
          <cell r="BF252"/>
          <cell r="BG252"/>
          <cell r="BH252" t="str">
            <v>NON</v>
          </cell>
          <cell r="BI252" t="str">
            <v xml:space="preserve">Assise :  mousse HR + flocons de fibres siliconées + ouate
</v>
          </cell>
          <cell r="BJ252" t="str">
            <v>30KG/M3</v>
          </cell>
          <cell r="BK252">
            <v>95</v>
          </cell>
          <cell r="BL252">
            <v>78</v>
          </cell>
          <cell r="BM252">
            <v>46</v>
          </cell>
          <cell r="BN252"/>
          <cell r="BO252">
            <v>14</v>
          </cell>
          <cell r="BP252">
            <v>16</v>
          </cell>
          <cell r="BQ252"/>
          <cell r="BR252">
            <v>0.35</v>
          </cell>
          <cell r="BS252">
            <v>1</v>
          </cell>
          <cell r="BT252">
            <v>95</v>
          </cell>
          <cell r="BU252">
            <v>78</v>
          </cell>
          <cell r="BV252">
            <v>47</v>
          </cell>
          <cell r="BW252">
            <v>16</v>
          </cell>
          <cell r="BX252"/>
          <cell r="BY252"/>
          <cell r="BZ252"/>
          <cell r="CA252"/>
          <cell r="CB252"/>
          <cell r="CC252"/>
          <cell r="CD252"/>
          <cell r="CE252"/>
          <cell r="CF252"/>
          <cell r="CG252"/>
          <cell r="CH252"/>
          <cell r="CI252"/>
          <cell r="CJ252"/>
          <cell r="CK252"/>
          <cell r="CL252"/>
          <cell r="CM252"/>
          <cell r="CN252"/>
          <cell r="CO252"/>
          <cell r="CP252"/>
          <cell r="CQ252"/>
          <cell r="CR252"/>
          <cell r="CS252"/>
          <cell r="CT252"/>
          <cell r="CU252"/>
          <cell r="CV252">
            <v>131</v>
          </cell>
        </row>
        <row r="253">
          <cell r="C253">
            <v>3666270071163</v>
          </cell>
          <cell r="E253" t="str">
            <v>DESIGN</v>
          </cell>
          <cell r="F253" t="str">
            <v>PARIS</v>
          </cell>
          <cell r="G253" t="str">
            <v>TESSERO 17</v>
          </cell>
          <cell r="H253" t="str">
            <v>blanc tissu simple</v>
          </cell>
          <cell r="I253" t="str">
            <v>Tissu</v>
          </cell>
          <cell r="J253" t="str">
            <v>100% Polyester</v>
          </cell>
          <cell r="K253" t="str">
            <v>Très agréable au toucher</v>
          </cell>
          <cell r="L253"/>
          <cell r="M253"/>
          <cell r="O253" t="str">
            <v>Chauffeuse 1 place</v>
          </cell>
          <cell r="P253"/>
          <cell r="Q25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3"/>
          <cell r="T253" t="str">
            <v>Assise de grand confort</v>
          </cell>
          <cell r="U253" t="str">
            <v>Tissu doux</v>
          </cell>
          <cell r="Y253" t="str">
            <v>Pologne</v>
          </cell>
          <cell r="AA253" t="str">
            <v xml:space="preserve"> mousse HR 30kg/m3+ couette remplis de flocons de fibres siliconées doux + ouate 150 g/m2</v>
          </cell>
          <cell r="AB253" t="str">
            <v xml:space="preserve"> coussins remplis de flocons de fibres siliconées + ouate 150 g/m2</v>
          </cell>
          <cell r="AC253"/>
          <cell r="AD253" t="str">
            <v>-</v>
          </cell>
          <cell r="AE253" t="str">
            <v>-</v>
          </cell>
          <cell r="AF253"/>
          <cell r="AG253"/>
          <cell r="AH253" t="str">
            <v>-</v>
          </cell>
          <cell r="AI253" t="str">
            <v>plastique</v>
          </cell>
          <cell r="AJ253">
            <v>91</v>
          </cell>
          <cell r="AK253"/>
          <cell r="AL253"/>
          <cell r="AM253">
            <v>41</v>
          </cell>
          <cell r="AN253"/>
          <cell r="AO253"/>
          <cell r="AP253" t="str">
            <v>-</v>
          </cell>
          <cell r="AQ253" t="str">
            <v>-</v>
          </cell>
          <cell r="AR253">
            <v>46</v>
          </cell>
          <cell r="AS253">
            <v>57</v>
          </cell>
          <cell r="AT253"/>
          <cell r="AU253"/>
          <cell r="AV253" t="str">
            <v>3,5 cm</v>
          </cell>
          <cell r="AW253" t="str">
            <v>noir</v>
          </cell>
          <cell r="AX253" t="str">
            <v>NON</v>
          </cell>
          <cell r="AY253"/>
          <cell r="AZ253" t="str">
            <v>NON</v>
          </cell>
          <cell r="BA253" t="str">
            <v>NON</v>
          </cell>
          <cell r="BB253" t="str">
            <v>93x43 cm</v>
          </cell>
          <cell r="BC253"/>
          <cell r="BD253"/>
          <cell r="BE253"/>
          <cell r="BF253"/>
          <cell r="BG253"/>
          <cell r="BH253" t="str">
            <v>NON</v>
          </cell>
          <cell r="BI253" t="str">
            <v>Assise :  mousse HR + flocons de fibres siliconées + ouate
Dossier : flocons de fibres siliconées + ouate</v>
          </cell>
          <cell r="BJ253" t="str">
            <v>30KG/M3</v>
          </cell>
          <cell r="BK253">
            <v>91</v>
          </cell>
          <cell r="BL253">
            <v>93</v>
          </cell>
          <cell r="BM253">
            <v>84</v>
          </cell>
          <cell r="BN253"/>
          <cell r="BO253">
            <v>21.3</v>
          </cell>
          <cell r="BP253">
            <v>25.4</v>
          </cell>
          <cell r="BQ253"/>
          <cell r="BR253">
            <v>0.46</v>
          </cell>
          <cell r="BS253">
            <v>1</v>
          </cell>
          <cell r="BT253">
            <v>92</v>
          </cell>
          <cell r="BU253">
            <v>75</v>
          </cell>
          <cell r="BV253">
            <v>66</v>
          </cell>
          <cell r="BW253">
            <v>25.4</v>
          </cell>
          <cell r="BX253"/>
          <cell r="BY253"/>
          <cell r="BZ253"/>
          <cell r="CA253"/>
          <cell r="CB253"/>
          <cell r="CC253"/>
          <cell r="CD253"/>
          <cell r="CE253"/>
          <cell r="CF253"/>
          <cell r="CG253"/>
          <cell r="CH253"/>
          <cell r="CI253"/>
          <cell r="CJ253"/>
          <cell r="CK253"/>
          <cell r="CL253"/>
          <cell r="CM253"/>
          <cell r="CN253"/>
          <cell r="CO253"/>
          <cell r="CP253"/>
          <cell r="CQ253"/>
          <cell r="CR253"/>
          <cell r="CS253"/>
          <cell r="CT253"/>
          <cell r="CU253"/>
          <cell r="CV253">
            <v>152</v>
          </cell>
        </row>
        <row r="254">
          <cell r="C254">
            <v>3666270071156</v>
          </cell>
          <cell r="E254" t="str">
            <v>DESIGN</v>
          </cell>
          <cell r="F254" t="str">
            <v>PARIS</v>
          </cell>
          <cell r="G254" t="str">
            <v>TESSERO 5</v>
          </cell>
          <cell r="H254" t="str">
            <v>taupe tissu simple</v>
          </cell>
          <cell r="I254" t="str">
            <v>Tissu</v>
          </cell>
          <cell r="J254" t="str">
            <v>100% Polyester</v>
          </cell>
          <cell r="K254" t="str">
            <v>Très agréable au toucher</v>
          </cell>
          <cell r="L254"/>
          <cell r="M254"/>
          <cell r="O254" t="str">
            <v>Chauffeuse 1 place</v>
          </cell>
          <cell r="P254"/>
          <cell r="Q25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4"/>
          <cell r="T254" t="str">
            <v>Assise de grand confort</v>
          </cell>
          <cell r="U254" t="str">
            <v>Tissu doux</v>
          </cell>
          <cell r="Y254" t="str">
            <v>Pologne</v>
          </cell>
          <cell r="AA254" t="str">
            <v xml:space="preserve"> mousse HR 30kg/m3+ couette remplis de flocons de fibres siliconées doux + ouate 150 g/m2</v>
          </cell>
          <cell r="AB254" t="str">
            <v xml:space="preserve"> coussins remplis de flocons de fibres siliconées + ouate 150 g/m2</v>
          </cell>
          <cell r="AC254"/>
          <cell r="AD254" t="str">
            <v>-</v>
          </cell>
          <cell r="AE254" t="str">
            <v>-</v>
          </cell>
          <cell r="AF254"/>
          <cell r="AG254"/>
          <cell r="AH254" t="str">
            <v>-</v>
          </cell>
          <cell r="AI254" t="str">
            <v>plastique</v>
          </cell>
          <cell r="AJ254">
            <v>91</v>
          </cell>
          <cell r="AK254"/>
          <cell r="AL254"/>
          <cell r="AM254">
            <v>41</v>
          </cell>
          <cell r="AN254"/>
          <cell r="AO254"/>
          <cell r="AP254" t="str">
            <v>-</v>
          </cell>
          <cell r="AQ254" t="str">
            <v>-</v>
          </cell>
          <cell r="AR254">
            <v>46</v>
          </cell>
          <cell r="AS254">
            <v>57</v>
          </cell>
          <cell r="AT254"/>
          <cell r="AU254"/>
          <cell r="AV254" t="str">
            <v>3,5 cm</v>
          </cell>
          <cell r="AW254" t="str">
            <v>noir</v>
          </cell>
          <cell r="AX254" t="str">
            <v>NON</v>
          </cell>
          <cell r="AY254"/>
          <cell r="AZ254" t="str">
            <v>NON</v>
          </cell>
          <cell r="BA254" t="str">
            <v>NON</v>
          </cell>
          <cell r="BB254" t="str">
            <v>93x43 cm</v>
          </cell>
          <cell r="BC254"/>
          <cell r="BD254"/>
          <cell r="BE254"/>
          <cell r="BF254"/>
          <cell r="BG254"/>
          <cell r="BH254" t="str">
            <v>NON</v>
          </cell>
          <cell r="BI254" t="str">
            <v>Assise :  mousse HR + flocons de fibres siliconées + ouate
Dossier : flocons de fibres siliconées + ouate</v>
          </cell>
          <cell r="BJ254" t="str">
            <v>30KG/M3</v>
          </cell>
          <cell r="BK254">
            <v>91</v>
          </cell>
          <cell r="BL254">
            <v>93</v>
          </cell>
          <cell r="BM254">
            <v>84</v>
          </cell>
          <cell r="BN254"/>
          <cell r="BO254">
            <v>21.3</v>
          </cell>
          <cell r="BP254">
            <v>25.4</v>
          </cell>
          <cell r="BQ254"/>
          <cell r="BR254">
            <v>0.46</v>
          </cell>
          <cell r="BS254">
            <v>1</v>
          </cell>
          <cell r="BT254">
            <v>92</v>
          </cell>
          <cell r="BU254">
            <v>75</v>
          </cell>
          <cell r="BV254">
            <v>66</v>
          </cell>
          <cell r="BW254">
            <v>25.4</v>
          </cell>
          <cell r="BX254"/>
          <cell r="BY254"/>
          <cell r="BZ254"/>
          <cell r="CA254"/>
          <cell r="CB254"/>
          <cell r="CC254"/>
          <cell r="CD254"/>
          <cell r="CE254"/>
          <cell r="CF254"/>
          <cell r="CG254"/>
          <cell r="CH254"/>
          <cell r="CI254"/>
          <cell r="CJ254"/>
          <cell r="CK254"/>
          <cell r="CL254"/>
          <cell r="CM254"/>
          <cell r="CN254"/>
          <cell r="CO254"/>
          <cell r="CP254"/>
          <cell r="CQ254"/>
          <cell r="CR254"/>
          <cell r="CS254"/>
          <cell r="CT254"/>
          <cell r="CU254"/>
          <cell r="CV254">
            <v>152</v>
          </cell>
        </row>
        <row r="255">
          <cell r="C255">
            <v>3666270071149</v>
          </cell>
          <cell r="E255" t="str">
            <v>DESIGN</v>
          </cell>
          <cell r="F255" t="str">
            <v>PARIS</v>
          </cell>
          <cell r="G255" t="str">
            <v>TESSERO 13</v>
          </cell>
          <cell r="H255" t="str">
            <v>gris bleu tissu simple</v>
          </cell>
          <cell r="I255" t="str">
            <v>Tissu</v>
          </cell>
          <cell r="J255" t="str">
            <v>100% Polyester</v>
          </cell>
          <cell r="K255" t="str">
            <v>Très agréable au toucher</v>
          </cell>
          <cell r="L255"/>
          <cell r="M255"/>
          <cell r="O255" t="str">
            <v>Chauffeuse 1 place</v>
          </cell>
          <cell r="P255"/>
          <cell r="Q25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5"/>
          <cell r="T255" t="str">
            <v>Assise de grand confort</v>
          </cell>
          <cell r="U255" t="str">
            <v>Tissu doux</v>
          </cell>
          <cell r="Y255" t="str">
            <v>Pologne</v>
          </cell>
          <cell r="AA255" t="str">
            <v xml:space="preserve"> mousse HR 30kg/m3+ couette remplis de flocons de fibres siliconées doux + ouate 150 g/m2</v>
          </cell>
          <cell r="AB255" t="str">
            <v xml:space="preserve"> coussins remplis de flocons de fibres siliconées + ouate 150 g/m2</v>
          </cell>
          <cell r="AC255"/>
          <cell r="AD255" t="str">
            <v>-</v>
          </cell>
          <cell r="AE255" t="str">
            <v>-</v>
          </cell>
          <cell r="AF255"/>
          <cell r="AG255"/>
          <cell r="AH255" t="str">
            <v>-</v>
          </cell>
          <cell r="AI255" t="str">
            <v>plastique</v>
          </cell>
          <cell r="AJ255">
            <v>91</v>
          </cell>
          <cell r="AK255"/>
          <cell r="AL255"/>
          <cell r="AM255">
            <v>41</v>
          </cell>
          <cell r="AN255"/>
          <cell r="AO255"/>
          <cell r="AP255" t="str">
            <v>-</v>
          </cell>
          <cell r="AQ255" t="str">
            <v>-</v>
          </cell>
          <cell r="AR255">
            <v>46</v>
          </cell>
          <cell r="AS255">
            <v>57</v>
          </cell>
          <cell r="AT255"/>
          <cell r="AU255"/>
          <cell r="AV255" t="str">
            <v>3,5 cm</v>
          </cell>
          <cell r="AW255" t="str">
            <v>noir</v>
          </cell>
          <cell r="AX255" t="str">
            <v>NON</v>
          </cell>
          <cell r="AY255"/>
          <cell r="AZ255" t="str">
            <v>NON</v>
          </cell>
          <cell r="BA255" t="str">
            <v>NON</v>
          </cell>
          <cell r="BB255" t="str">
            <v>93x43 cm</v>
          </cell>
          <cell r="BC255"/>
          <cell r="BD255"/>
          <cell r="BE255"/>
          <cell r="BF255"/>
          <cell r="BG255"/>
          <cell r="BH255" t="str">
            <v>NON</v>
          </cell>
          <cell r="BI255" t="str">
            <v>Assise :  mousse HR + flocons de fibres siliconées + ouate
Dossier : flocons de fibres siliconées + ouate</v>
          </cell>
          <cell r="BJ255" t="str">
            <v>30KG/M3</v>
          </cell>
          <cell r="BK255">
            <v>91</v>
          </cell>
          <cell r="BL255">
            <v>93</v>
          </cell>
          <cell r="BM255">
            <v>84</v>
          </cell>
          <cell r="BN255"/>
          <cell r="BO255">
            <v>21.3</v>
          </cell>
          <cell r="BP255">
            <v>25.4</v>
          </cell>
          <cell r="BQ255"/>
          <cell r="BR255">
            <v>0.46</v>
          </cell>
          <cell r="BS255">
            <v>1</v>
          </cell>
          <cell r="BT255">
            <v>92</v>
          </cell>
          <cell r="BU255">
            <v>75</v>
          </cell>
          <cell r="BV255">
            <v>66</v>
          </cell>
          <cell r="BW255">
            <v>25.4</v>
          </cell>
          <cell r="BX255"/>
          <cell r="BY255"/>
          <cell r="BZ255"/>
          <cell r="CA255"/>
          <cell r="CB255"/>
          <cell r="CC255"/>
          <cell r="CD255"/>
          <cell r="CE255"/>
          <cell r="CF255"/>
          <cell r="CG255"/>
          <cell r="CH255"/>
          <cell r="CI255"/>
          <cell r="CJ255"/>
          <cell r="CK255"/>
          <cell r="CL255"/>
          <cell r="CM255"/>
          <cell r="CN255"/>
          <cell r="CO255"/>
          <cell r="CP255"/>
          <cell r="CQ255"/>
          <cell r="CR255"/>
          <cell r="CS255"/>
          <cell r="CT255"/>
          <cell r="CU255"/>
          <cell r="CV255">
            <v>152</v>
          </cell>
        </row>
        <row r="256">
          <cell r="C256">
            <v>3666270071132</v>
          </cell>
          <cell r="E256" t="str">
            <v>DESIGN</v>
          </cell>
          <cell r="F256" t="str">
            <v>PARIS</v>
          </cell>
          <cell r="G256" t="str">
            <v>TESSERO 1</v>
          </cell>
          <cell r="H256" t="str">
            <v>gris foncé tissu simple</v>
          </cell>
          <cell r="I256" t="str">
            <v>Tissu</v>
          </cell>
          <cell r="J256" t="str">
            <v>100% Polyester</v>
          </cell>
          <cell r="K256" t="str">
            <v>Très agréable au toucher</v>
          </cell>
          <cell r="L256"/>
          <cell r="M256"/>
          <cell r="O256" t="str">
            <v>Chauffeuse 1 place</v>
          </cell>
          <cell r="P256"/>
          <cell r="Q25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6"/>
          <cell r="T256" t="str">
            <v>Assise de grand confort</v>
          </cell>
          <cell r="U256" t="str">
            <v>Tissu doux</v>
          </cell>
          <cell r="Y256" t="str">
            <v>Pologne</v>
          </cell>
          <cell r="AA256" t="str">
            <v xml:space="preserve"> mousse HR 30kg/m3+ couette remplis de flocons de fibres siliconées doux + ouate 150 g/m2</v>
          </cell>
          <cell r="AB256" t="str">
            <v xml:space="preserve"> coussins remplis de flocons de fibres siliconées + ouate 150 g/m2</v>
          </cell>
          <cell r="AC256"/>
          <cell r="AD256" t="str">
            <v>-</v>
          </cell>
          <cell r="AE256" t="str">
            <v>-</v>
          </cell>
          <cell r="AF256"/>
          <cell r="AG256"/>
          <cell r="AH256" t="str">
            <v>-</v>
          </cell>
          <cell r="AI256" t="str">
            <v>plastique</v>
          </cell>
          <cell r="AJ256">
            <v>91</v>
          </cell>
          <cell r="AK256"/>
          <cell r="AL256"/>
          <cell r="AM256">
            <v>41</v>
          </cell>
          <cell r="AN256"/>
          <cell r="AO256"/>
          <cell r="AP256" t="str">
            <v>-</v>
          </cell>
          <cell r="AQ256" t="str">
            <v>-</v>
          </cell>
          <cell r="AR256">
            <v>46</v>
          </cell>
          <cell r="AS256">
            <v>57</v>
          </cell>
          <cell r="AT256"/>
          <cell r="AU256"/>
          <cell r="AV256" t="str">
            <v>3,5 cm</v>
          </cell>
          <cell r="AW256" t="str">
            <v>noir</v>
          </cell>
          <cell r="AX256" t="str">
            <v>NON</v>
          </cell>
          <cell r="AY256"/>
          <cell r="AZ256" t="str">
            <v>NON</v>
          </cell>
          <cell r="BA256" t="str">
            <v>NON</v>
          </cell>
          <cell r="BB256" t="str">
            <v>93x43 cm</v>
          </cell>
          <cell r="BC256"/>
          <cell r="BD256"/>
          <cell r="BE256"/>
          <cell r="BF256"/>
          <cell r="BG256"/>
          <cell r="BH256" t="str">
            <v>NON</v>
          </cell>
          <cell r="BI256" t="str">
            <v>Assise :  mousse HR + flocons de fibres siliconées + ouate
Dossier : flocons de fibres siliconées + ouate</v>
          </cell>
          <cell r="BJ256" t="str">
            <v>30KG/M3</v>
          </cell>
          <cell r="BK256">
            <v>91</v>
          </cell>
          <cell r="BL256">
            <v>93</v>
          </cell>
          <cell r="BM256">
            <v>84</v>
          </cell>
          <cell r="BN256"/>
          <cell r="BO256">
            <v>21.3</v>
          </cell>
          <cell r="BP256">
            <v>25.4</v>
          </cell>
          <cell r="BQ256"/>
          <cell r="BR256">
            <v>0.46</v>
          </cell>
          <cell r="BS256">
            <v>1</v>
          </cell>
          <cell r="BT256">
            <v>92</v>
          </cell>
          <cell r="BU256">
            <v>75</v>
          </cell>
          <cell r="BV256">
            <v>66</v>
          </cell>
          <cell r="BW256">
            <v>25.4</v>
          </cell>
          <cell r="BX256"/>
          <cell r="BY256"/>
          <cell r="BZ256"/>
          <cell r="CA256"/>
          <cell r="CB256"/>
          <cell r="CC256"/>
          <cell r="CD256"/>
          <cell r="CE256"/>
          <cell r="CF256"/>
          <cell r="CG256"/>
          <cell r="CH256"/>
          <cell r="CI256"/>
          <cell r="CJ256"/>
          <cell r="CK256"/>
          <cell r="CL256"/>
          <cell r="CM256"/>
          <cell r="CN256"/>
          <cell r="CO256"/>
          <cell r="CP256"/>
          <cell r="CQ256"/>
          <cell r="CR256"/>
          <cell r="CS256"/>
          <cell r="CT256"/>
          <cell r="CU256"/>
          <cell r="CV256">
            <v>152</v>
          </cell>
        </row>
        <row r="257">
          <cell r="C257">
            <v>3666270071125</v>
          </cell>
          <cell r="E257" t="str">
            <v>DESIGN</v>
          </cell>
          <cell r="F257" t="str">
            <v>PARIS</v>
          </cell>
          <cell r="G257" t="str">
            <v>TESSERO 3</v>
          </cell>
          <cell r="H257" t="str">
            <v>gris clair tissu simple</v>
          </cell>
          <cell r="I257" t="str">
            <v>Tissu</v>
          </cell>
          <cell r="J257" t="str">
            <v>100% Polyester</v>
          </cell>
          <cell r="K257" t="str">
            <v>Très agréable au toucher</v>
          </cell>
          <cell r="L257"/>
          <cell r="M257"/>
          <cell r="O257" t="str">
            <v>Chauffeuse 1 place</v>
          </cell>
          <cell r="P257"/>
          <cell r="Q25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7"/>
          <cell r="T257" t="str">
            <v>Assise de grand confort</v>
          </cell>
          <cell r="U257" t="str">
            <v>Tissu doux</v>
          </cell>
          <cell r="Y257" t="str">
            <v>Pologne</v>
          </cell>
          <cell r="AA257" t="str">
            <v xml:space="preserve"> mousse HR 30kg/m3+ couette remplis de flocons de fibres siliconées doux + ouate 150 g/m2</v>
          </cell>
          <cell r="AB257" t="str">
            <v xml:space="preserve"> coussins remplis de flocons de fibres siliconées + ouate 150 g/m2</v>
          </cell>
          <cell r="AC257"/>
          <cell r="AD257" t="str">
            <v>-</v>
          </cell>
          <cell r="AE257" t="str">
            <v>-</v>
          </cell>
          <cell r="AF257"/>
          <cell r="AG257"/>
          <cell r="AH257" t="str">
            <v>-</v>
          </cell>
          <cell r="AI257" t="str">
            <v>plastique</v>
          </cell>
          <cell r="AJ257">
            <v>91</v>
          </cell>
          <cell r="AK257"/>
          <cell r="AL257"/>
          <cell r="AM257">
            <v>41</v>
          </cell>
          <cell r="AN257"/>
          <cell r="AO257"/>
          <cell r="AP257" t="str">
            <v>-</v>
          </cell>
          <cell r="AQ257" t="str">
            <v>-</v>
          </cell>
          <cell r="AR257">
            <v>46</v>
          </cell>
          <cell r="AS257">
            <v>57</v>
          </cell>
          <cell r="AT257"/>
          <cell r="AU257"/>
          <cell r="AV257" t="str">
            <v>3,5 cm</v>
          </cell>
          <cell r="AW257" t="str">
            <v>noir</v>
          </cell>
          <cell r="AX257" t="str">
            <v>NON</v>
          </cell>
          <cell r="AY257"/>
          <cell r="AZ257" t="str">
            <v>NON</v>
          </cell>
          <cell r="BA257" t="str">
            <v>NON</v>
          </cell>
          <cell r="BB257" t="str">
            <v>93x43 cm</v>
          </cell>
          <cell r="BC257"/>
          <cell r="BD257"/>
          <cell r="BE257"/>
          <cell r="BF257"/>
          <cell r="BG257"/>
          <cell r="BH257" t="str">
            <v>NON</v>
          </cell>
          <cell r="BI257" t="str">
            <v>Assise :  mousse HR + flocons de fibres siliconées + ouate
Dossier : flocons de fibres siliconées + ouate</v>
          </cell>
          <cell r="BJ257" t="str">
            <v>30KG/M3</v>
          </cell>
          <cell r="BK257">
            <v>91</v>
          </cell>
          <cell r="BL257">
            <v>93</v>
          </cell>
          <cell r="BM257">
            <v>84</v>
          </cell>
          <cell r="BN257"/>
          <cell r="BO257">
            <v>21.3</v>
          </cell>
          <cell r="BP257">
            <v>25.4</v>
          </cell>
          <cell r="BQ257"/>
          <cell r="BR257">
            <v>0.46</v>
          </cell>
          <cell r="BS257">
            <v>1</v>
          </cell>
          <cell r="BT257">
            <v>92</v>
          </cell>
          <cell r="BU257">
            <v>75</v>
          </cell>
          <cell r="BV257">
            <v>66</v>
          </cell>
          <cell r="BW257">
            <v>25.4</v>
          </cell>
          <cell r="BX257"/>
          <cell r="BY257"/>
          <cell r="BZ257"/>
          <cell r="CA257"/>
          <cell r="CB257"/>
          <cell r="CC257"/>
          <cell r="CD257"/>
          <cell r="CE257"/>
          <cell r="CF257"/>
          <cell r="CG257"/>
          <cell r="CH257"/>
          <cell r="CI257"/>
          <cell r="CJ257"/>
          <cell r="CK257"/>
          <cell r="CL257"/>
          <cell r="CM257"/>
          <cell r="CN257"/>
          <cell r="CO257"/>
          <cell r="CP257"/>
          <cell r="CQ257"/>
          <cell r="CR257"/>
          <cell r="CS257"/>
          <cell r="CT257"/>
          <cell r="CU257"/>
          <cell r="CV257">
            <v>152</v>
          </cell>
        </row>
        <row r="258">
          <cell r="C258">
            <v>3666270071118</v>
          </cell>
          <cell r="E258" t="str">
            <v>DESIGN</v>
          </cell>
          <cell r="F258" t="str">
            <v>PARIS</v>
          </cell>
          <cell r="G258" t="str">
            <v>TESSERO 17</v>
          </cell>
          <cell r="H258" t="str">
            <v>blanc tissu simple</v>
          </cell>
          <cell r="I258" t="str">
            <v>Tissu</v>
          </cell>
          <cell r="J258" t="str">
            <v>100% Polyester</v>
          </cell>
          <cell r="K258" t="str">
            <v>Très agréable au toucher</v>
          </cell>
          <cell r="L258"/>
          <cell r="M258"/>
          <cell r="O258" t="str">
            <v>Chauffeuse 2 places</v>
          </cell>
          <cell r="P258"/>
          <cell r="Q25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8"/>
          <cell r="T258" t="str">
            <v>Assise de grand confort</v>
          </cell>
          <cell r="U258" t="str">
            <v>Tissu doux</v>
          </cell>
          <cell r="Y258" t="str">
            <v>Pologne</v>
          </cell>
          <cell r="AA258" t="str">
            <v xml:space="preserve"> mousse HR 30kg/m3+ couette remplis de flocons de fibres siliconées doux + ouate 150 g/m2</v>
          </cell>
          <cell r="AB258" t="str">
            <v xml:space="preserve"> coussins remplis de flocons de fibres siliconées + ouate 150 g/m2</v>
          </cell>
          <cell r="AC258"/>
          <cell r="AD258" t="str">
            <v>-</v>
          </cell>
          <cell r="AE258" t="str">
            <v>-</v>
          </cell>
          <cell r="AF258"/>
          <cell r="AG258"/>
          <cell r="AH258" t="str">
            <v>-</v>
          </cell>
          <cell r="AI258" t="str">
            <v>plastique</v>
          </cell>
          <cell r="AJ258">
            <v>148</v>
          </cell>
          <cell r="AK258"/>
          <cell r="AL258"/>
          <cell r="AM258">
            <v>41</v>
          </cell>
          <cell r="AN258"/>
          <cell r="AO258"/>
          <cell r="AP258" t="str">
            <v>-</v>
          </cell>
          <cell r="AQ258" t="str">
            <v>-</v>
          </cell>
          <cell r="AR258">
            <v>46</v>
          </cell>
          <cell r="AS258">
            <v>57</v>
          </cell>
          <cell r="AT258"/>
          <cell r="AU258"/>
          <cell r="AV258" t="str">
            <v>3,5 cm</v>
          </cell>
          <cell r="AW258" t="str">
            <v>noir</v>
          </cell>
          <cell r="AX258" t="str">
            <v>NON</v>
          </cell>
          <cell r="AY258"/>
          <cell r="AZ258" t="str">
            <v>NON</v>
          </cell>
          <cell r="BA258" t="str">
            <v>NON</v>
          </cell>
          <cell r="BB258" t="str">
            <v>72x43 cm</v>
          </cell>
          <cell r="BC258"/>
          <cell r="BD258"/>
          <cell r="BE258"/>
          <cell r="BF258"/>
          <cell r="BG258"/>
          <cell r="BH258" t="str">
            <v>NON</v>
          </cell>
          <cell r="BI258" t="str">
            <v>Assise :  mousse HR + flocons de fibres siliconées + ouate
Dossier : flocons de fibres siliconées + ouate</v>
          </cell>
          <cell r="BJ258" t="str">
            <v>30KG/M3</v>
          </cell>
          <cell r="BK258">
            <v>148</v>
          </cell>
          <cell r="BL258">
            <v>93</v>
          </cell>
          <cell r="BM258">
            <v>84</v>
          </cell>
          <cell r="BN258"/>
          <cell r="BO258">
            <v>43.8</v>
          </cell>
          <cell r="BP258">
            <v>46.2</v>
          </cell>
          <cell r="BQ258"/>
          <cell r="BR258">
            <v>0.93</v>
          </cell>
          <cell r="BS258">
            <v>1</v>
          </cell>
          <cell r="BT258">
            <v>150</v>
          </cell>
          <cell r="BU258">
            <v>94</v>
          </cell>
          <cell r="BV258">
            <v>66</v>
          </cell>
          <cell r="BW258">
            <v>46.2</v>
          </cell>
          <cell r="BX258"/>
          <cell r="BY258"/>
          <cell r="BZ258"/>
          <cell r="CA258"/>
          <cell r="CB258"/>
          <cell r="CC258"/>
          <cell r="CD258"/>
          <cell r="CE258"/>
          <cell r="CF258"/>
          <cell r="CG258"/>
          <cell r="CH258"/>
          <cell r="CI258"/>
          <cell r="CJ258"/>
          <cell r="CK258"/>
          <cell r="CL258"/>
          <cell r="CM258"/>
          <cell r="CN258"/>
          <cell r="CO258"/>
          <cell r="CP258"/>
          <cell r="CQ258"/>
          <cell r="CR258"/>
          <cell r="CS258"/>
          <cell r="CT258"/>
          <cell r="CU258"/>
          <cell r="CV258">
            <v>226</v>
          </cell>
        </row>
        <row r="259">
          <cell r="C259">
            <v>3666270071101</v>
          </cell>
          <cell r="E259" t="str">
            <v>DESIGN</v>
          </cell>
          <cell r="F259" t="str">
            <v>PARIS</v>
          </cell>
          <cell r="G259" t="str">
            <v>TESSERO 5</v>
          </cell>
          <cell r="H259" t="str">
            <v>taupe tissu simple</v>
          </cell>
          <cell r="I259" t="str">
            <v>Tissu</v>
          </cell>
          <cell r="J259" t="str">
            <v>100% Polyester</v>
          </cell>
          <cell r="K259" t="str">
            <v>Très agréable au toucher</v>
          </cell>
          <cell r="L259"/>
          <cell r="M259"/>
          <cell r="O259" t="str">
            <v>Chauffeuse 2 places</v>
          </cell>
          <cell r="P259"/>
          <cell r="Q25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59"/>
          <cell r="T259" t="str">
            <v>Assise de grand confort</v>
          </cell>
          <cell r="U259" t="str">
            <v>Tissu doux</v>
          </cell>
          <cell r="Y259" t="str">
            <v>Pologne</v>
          </cell>
          <cell r="AA259" t="str">
            <v xml:space="preserve"> mousse HR 30kg/m3+ couette remplis de flocons de fibres siliconées doux + ouate 150 g/m2</v>
          </cell>
          <cell r="AB259" t="str">
            <v xml:space="preserve"> coussins remplis de flocons de fibres siliconées + ouate 150 g/m2</v>
          </cell>
          <cell r="AC259"/>
          <cell r="AD259" t="str">
            <v>-</v>
          </cell>
          <cell r="AE259" t="str">
            <v>-</v>
          </cell>
          <cell r="AF259"/>
          <cell r="AG259"/>
          <cell r="AH259" t="str">
            <v>-</v>
          </cell>
          <cell r="AI259" t="str">
            <v>plastique</v>
          </cell>
          <cell r="AJ259">
            <v>148</v>
          </cell>
          <cell r="AK259"/>
          <cell r="AL259"/>
          <cell r="AM259">
            <v>41</v>
          </cell>
          <cell r="AN259"/>
          <cell r="AO259"/>
          <cell r="AP259" t="str">
            <v>-</v>
          </cell>
          <cell r="AQ259" t="str">
            <v>-</v>
          </cell>
          <cell r="AR259">
            <v>46</v>
          </cell>
          <cell r="AS259">
            <v>57</v>
          </cell>
          <cell r="AT259"/>
          <cell r="AU259"/>
          <cell r="AV259" t="str">
            <v>3,5 cm</v>
          </cell>
          <cell r="AW259" t="str">
            <v>noir</v>
          </cell>
          <cell r="AX259" t="str">
            <v>NON</v>
          </cell>
          <cell r="AY259"/>
          <cell r="AZ259" t="str">
            <v>NON</v>
          </cell>
          <cell r="BA259" t="str">
            <v>NON</v>
          </cell>
          <cell r="BB259" t="str">
            <v>72x43 cm</v>
          </cell>
          <cell r="BC259"/>
          <cell r="BD259"/>
          <cell r="BE259"/>
          <cell r="BF259"/>
          <cell r="BG259"/>
          <cell r="BH259" t="str">
            <v>NON</v>
          </cell>
          <cell r="BI259" t="str">
            <v>Assise :  mousse HR + flocons de fibres siliconées + ouate
Dossier : flocons de fibres siliconées + ouate</v>
          </cell>
          <cell r="BJ259" t="str">
            <v>30KG/M3</v>
          </cell>
          <cell r="BK259">
            <v>148</v>
          </cell>
          <cell r="BL259">
            <v>93</v>
          </cell>
          <cell r="BM259">
            <v>84</v>
          </cell>
          <cell r="BN259"/>
          <cell r="BO259">
            <v>43.8</v>
          </cell>
          <cell r="BP259">
            <v>46.2</v>
          </cell>
          <cell r="BQ259"/>
          <cell r="BR259">
            <v>0.93</v>
          </cell>
          <cell r="BS259">
            <v>1</v>
          </cell>
          <cell r="BT259">
            <v>150</v>
          </cell>
          <cell r="BU259">
            <v>94</v>
          </cell>
          <cell r="BV259">
            <v>66</v>
          </cell>
          <cell r="BW259">
            <v>46.2</v>
          </cell>
          <cell r="BX259"/>
          <cell r="BY259"/>
          <cell r="BZ259"/>
          <cell r="CA259"/>
          <cell r="CB259"/>
          <cell r="CC259"/>
          <cell r="CD259"/>
          <cell r="CE259"/>
          <cell r="CF259"/>
          <cell r="CG259"/>
          <cell r="CH259"/>
          <cell r="CI259"/>
          <cell r="CJ259"/>
          <cell r="CK259"/>
          <cell r="CL259"/>
          <cell r="CM259"/>
          <cell r="CN259"/>
          <cell r="CO259"/>
          <cell r="CP259"/>
          <cell r="CQ259"/>
          <cell r="CR259"/>
          <cell r="CS259"/>
          <cell r="CT259"/>
          <cell r="CU259"/>
          <cell r="CV259">
            <v>226</v>
          </cell>
        </row>
        <row r="260">
          <cell r="C260">
            <v>3666270071095</v>
          </cell>
          <cell r="E260" t="str">
            <v>DESIGN</v>
          </cell>
          <cell r="F260" t="str">
            <v>PARIS</v>
          </cell>
          <cell r="G260" t="str">
            <v>TESSERO 13</v>
          </cell>
          <cell r="H260" t="str">
            <v>gris bleu tissu simple</v>
          </cell>
          <cell r="I260" t="str">
            <v>Tissu</v>
          </cell>
          <cell r="J260" t="str">
            <v>100% Polyester</v>
          </cell>
          <cell r="K260" t="str">
            <v>Très agréable au toucher</v>
          </cell>
          <cell r="L260"/>
          <cell r="M260"/>
          <cell r="O260" t="str">
            <v>Chauffeuse 2 places</v>
          </cell>
          <cell r="P260"/>
          <cell r="Q26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0"/>
          <cell r="T260" t="str">
            <v>Assise de grand confort</v>
          </cell>
          <cell r="U260" t="str">
            <v>Tissu doux</v>
          </cell>
          <cell r="Y260" t="str">
            <v>Pologne</v>
          </cell>
          <cell r="AA260" t="str">
            <v xml:space="preserve"> mousse HR 30kg/m3+ couette remplis de flocons de fibres siliconées doux + ouate 150 g/m2</v>
          </cell>
          <cell r="AB260" t="str">
            <v xml:space="preserve"> coussins remplis de flocons de fibres siliconées + ouate 150 g/m2</v>
          </cell>
          <cell r="AC260"/>
          <cell r="AD260" t="str">
            <v>-</v>
          </cell>
          <cell r="AE260" t="str">
            <v>-</v>
          </cell>
          <cell r="AF260"/>
          <cell r="AG260"/>
          <cell r="AH260" t="str">
            <v>-</v>
          </cell>
          <cell r="AI260" t="str">
            <v>plastique</v>
          </cell>
          <cell r="AJ260">
            <v>148</v>
          </cell>
          <cell r="AK260"/>
          <cell r="AL260"/>
          <cell r="AM260">
            <v>41</v>
          </cell>
          <cell r="AN260"/>
          <cell r="AO260"/>
          <cell r="AP260" t="str">
            <v>-</v>
          </cell>
          <cell r="AQ260" t="str">
            <v>-</v>
          </cell>
          <cell r="AR260">
            <v>46</v>
          </cell>
          <cell r="AS260">
            <v>57</v>
          </cell>
          <cell r="AT260"/>
          <cell r="AU260"/>
          <cell r="AV260" t="str">
            <v>3,5 cm</v>
          </cell>
          <cell r="AW260" t="str">
            <v>noir</v>
          </cell>
          <cell r="AX260" t="str">
            <v>NON</v>
          </cell>
          <cell r="AY260"/>
          <cell r="AZ260" t="str">
            <v>NON</v>
          </cell>
          <cell r="BA260" t="str">
            <v>NON</v>
          </cell>
          <cell r="BB260" t="str">
            <v>72x43 cm</v>
          </cell>
          <cell r="BC260"/>
          <cell r="BD260"/>
          <cell r="BE260"/>
          <cell r="BF260"/>
          <cell r="BG260"/>
          <cell r="BH260" t="str">
            <v>NON</v>
          </cell>
          <cell r="BI260" t="str">
            <v>Assise :  mousse HR + flocons de fibres siliconées + ouate
Dossier : flocons de fibres siliconées + ouate</v>
          </cell>
          <cell r="BJ260" t="str">
            <v>30KG/M3</v>
          </cell>
          <cell r="BK260">
            <v>148</v>
          </cell>
          <cell r="BL260">
            <v>93</v>
          </cell>
          <cell r="BM260">
            <v>84</v>
          </cell>
          <cell r="BN260"/>
          <cell r="BO260">
            <v>43.8</v>
          </cell>
          <cell r="BP260">
            <v>46.2</v>
          </cell>
          <cell r="BQ260"/>
          <cell r="BR260">
            <v>0.93</v>
          </cell>
          <cell r="BS260">
            <v>1</v>
          </cell>
          <cell r="BT260">
            <v>150</v>
          </cell>
          <cell r="BU260">
            <v>94</v>
          </cell>
          <cell r="BV260">
            <v>66</v>
          </cell>
          <cell r="BW260">
            <v>46.2</v>
          </cell>
          <cell r="BX260"/>
          <cell r="BY260"/>
          <cell r="BZ260"/>
          <cell r="CA260"/>
          <cell r="CB260"/>
          <cell r="CC260"/>
          <cell r="CD260"/>
          <cell r="CE260"/>
          <cell r="CF260"/>
          <cell r="CG260"/>
          <cell r="CH260"/>
          <cell r="CI260"/>
          <cell r="CJ260"/>
          <cell r="CK260"/>
          <cell r="CL260"/>
          <cell r="CM260"/>
          <cell r="CN260"/>
          <cell r="CO260"/>
          <cell r="CP260"/>
          <cell r="CQ260"/>
          <cell r="CR260"/>
          <cell r="CS260"/>
          <cell r="CT260"/>
          <cell r="CU260"/>
          <cell r="CV260">
            <v>226</v>
          </cell>
        </row>
        <row r="261">
          <cell r="C261">
            <v>3666270071088</v>
          </cell>
          <cell r="E261" t="str">
            <v>DESIGN</v>
          </cell>
          <cell r="F261" t="str">
            <v>PARIS</v>
          </cell>
          <cell r="G261" t="str">
            <v>TESSERO 1</v>
          </cell>
          <cell r="H261" t="str">
            <v>gris foncé tissu simple</v>
          </cell>
          <cell r="I261" t="str">
            <v>Tissu</v>
          </cell>
          <cell r="J261" t="str">
            <v>100% Polyester</v>
          </cell>
          <cell r="K261" t="str">
            <v>Très agréable au toucher</v>
          </cell>
          <cell r="L261"/>
          <cell r="M261"/>
          <cell r="O261" t="str">
            <v>Chauffeuse 2 places</v>
          </cell>
          <cell r="P261"/>
          <cell r="Q26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1"/>
          <cell r="T261" t="str">
            <v>Assise de grand confort</v>
          </cell>
          <cell r="U261" t="str">
            <v>Tissu doux</v>
          </cell>
          <cell r="Y261" t="str">
            <v>Pologne</v>
          </cell>
          <cell r="AA261" t="str">
            <v xml:space="preserve"> mousse HR 30kg/m3+ couette remplis de flocons de fibres siliconées doux + ouate 150 g/m2</v>
          </cell>
          <cell r="AB261" t="str">
            <v xml:space="preserve"> coussins remplis de flocons de fibres siliconées + ouate 150 g/m2</v>
          </cell>
          <cell r="AC261"/>
          <cell r="AD261" t="str">
            <v>-</v>
          </cell>
          <cell r="AE261" t="str">
            <v>-</v>
          </cell>
          <cell r="AF261"/>
          <cell r="AG261"/>
          <cell r="AH261" t="str">
            <v>-</v>
          </cell>
          <cell r="AI261" t="str">
            <v>plastique</v>
          </cell>
          <cell r="AJ261">
            <v>148</v>
          </cell>
          <cell r="AK261"/>
          <cell r="AL261"/>
          <cell r="AM261">
            <v>41</v>
          </cell>
          <cell r="AN261"/>
          <cell r="AO261"/>
          <cell r="AP261" t="str">
            <v>-</v>
          </cell>
          <cell r="AQ261" t="str">
            <v>-</v>
          </cell>
          <cell r="AR261">
            <v>46</v>
          </cell>
          <cell r="AS261">
            <v>57</v>
          </cell>
          <cell r="AT261"/>
          <cell r="AU261"/>
          <cell r="AV261" t="str">
            <v>3,5 cm</v>
          </cell>
          <cell r="AW261" t="str">
            <v>noir</v>
          </cell>
          <cell r="AX261" t="str">
            <v>NON</v>
          </cell>
          <cell r="AY261"/>
          <cell r="AZ261" t="str">
            <v>NON</v>
          </cell>
          <cell r="BA261" t="str">
            <v>NON</v>
          </cell>
          <cell r="BB261" t="str">
            <v>72x43 cm</v>
          </cell>
          <cell r="BC261"/>
          <cell r="BD261"/>
          <cell r="BE261"/>
          <cell r="BF261"/>
          <cell r="BG261"/>
          <cell r="BH261" t="str">
            <v>NON</v>
          </cell>
          <cell r="BI261" t="str">
            <v>Assise :  mousse HR + flocons de fibres siliconées + ouate
Dossier : flocons de fibres siliconées + ouate</v>
          </cell>
          <cell r="BJ261" t="str">
            <v>30KG/M3</v>
          </cell>
          <cell r="BK261">
            <v>148</v>
          </cell>
          <cell r="BL261">
            <v>93</v>
          </cell>
          <cell r="BM261">
            <v>84</v>
          </cell>
          <cell r="BN261"/>
          <cell r="BO261">
            <v>43.8</v>
          </cell>
          <cell r="BP261">
            <v>46.2</v>
          </cell>
          <cell r="BQ261"/>
          <cell r="BR261">
            <v>0.93</v>
          </cell>
          <cell r="BS261">
            <v>1</v>
          </cell>
          <cell r="BT261">
            <v>150</v>
          </cell>
          <cell r="BU261">
            <v>94</v>
          </cell>
          <cell r="BV261">
            <v>66</v>
          </cell>
          <cell r="BW261">
            <v>46.2</v>
          </cell>
          <cell r="BX261"/>
          <cell r="BY261"/>
          <cell r="BZ261"/>
          <cell r="CA261"/>
          <cell r="CB261"/>
          <cell r="CC261"/>
          <cell r="CD261"/>
          <cell r="CE261"/>
          <cell r="CF261"/>
          <cell r="CG261"/>
          <cell r="CH261"/>
          <cell r="CI261"/>
          <cell r="CJ261"/>
          <cell r="CK261"/>
          <cell r="CL261"/>
          <cell r="CM261"/>
          <cell r="CN261"/>
          <cell r="CO261"/>
          <cell r="CP261"/>
          <cell r="CQ261"/>
          <cell r="CR261"/>
          <cell r="CS261"/>
          <cell r="CT261"/>
          <cell r="CU261"/>
          <cell r="CV261">
            <v>226</v>
          </cell>
        </row>
        <row r="262">
          <cell r="C262">
            <v>3666270071071</v>
          </cell>
          <cell r="E262" t="str">
            <v>DESIGN</v>
          </cell>
          <cell r="F262" t="str">
            <v>PARIS</v>
          </cell>
          <cell r="G262" t="str">
            <v>TESSERO 3</v>
          </cell>
          <cell r="H262" t="str">
            <v>gris clair tissu simple</v>
          </cell>
          <cell r="I262" t="str">
            <v>Tissu</v>
          </cell>
          <cell r="J262" t="str">
            <v>100% Polyester</v>
          </cell>
          <cell r="K262" t="str">
            <v>Très agréable au toucher</v>
          </cell>
          <cell r="L262"/>
          <cell r="M262"/>
          <cell r="O262" t="str">
            <v>Chauffeuse 2 places</v>
          </cell>
          <cell r="P262"/>
          <cell r="Q26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2"/>
          <cell r="T262" t="str">
            <v>Assise de grand confort</v>
          </cell>
          <cell r="U262" t="str">
            <v>Tissu doux</v>
          </cell>
          <cell r="Y262" t="str">
            <v>Pologne</v>
          </cell>
          <cell r="AA262" t="str">
            <v xml:space="preserve"> mousse HR 30kg/m3+ couette remplis de flocons de fibres siliconées doux + ouate 150 g/m2</v>
          </cell>
          <cell r="AB262" t="str">
            <v xml:space="preserve"> coussins remplis de flocons de fibres siliconées + ouate 150 g/m2</v>
          </cell>
          <cell r="AC262"/>
          <cell r="AD262" t="str">
            <v>-</v>
          </cell>
          <cell r="AE262" t="str">
            <v>-</v>
          </cell>
          <cell r="AF262"/>
          <cell r="AG262"/>
          <cell r="AH262" t="str">
            <v>-</v>
          </cell>
          <cell r="AI262" t="str">
            <v>plastique</v>
          </cell>
          <cell r="AJ262">
            <v>148</v>
          </cell>
          <cell r="AK262"/>
          <cell r="AL262"/>
          <cell r="AM262">
            <v>41</v>
          </cell>
          <cell r="AN262"/>
          <cell r="AO262"/>
          <cell r="AP262" t="str">
            <v>-</v>
          </cell>
          <cell r="AQ262" t="str">
            <v>-</v>
          </cell>
          <cell r="AR262">
            <v>46</v>
          </cell>
          <cell r="AS262">
            <v>57</v>
          </cell>
          <cell r="AT262"/>
          <cell r="AU262"/>
          <cell r="AV262" t="str">
            <v>3,5 cm</v>
          </cell>
          <cell r="AW262" t="str">
            <v>noir</v>
          </cell>
          <cell r="AX262" t="str">
            <v>NON</v>
          </cell>
          <cell r="AY262"/>
          <cell r="AZ262" t="str">
            <v>NON</v>
          </cell>
          <cell r="BA262" t="str">
            <v>NON</v>
          </cell>
          <cell r="BB262" t="str">
            <v>72x43 cm</v>
          </cell>
          <cell r="BC262"/>
          <cell r="BD262"/>
          <cell r="BE262"/>
          <cell r="BF262"/>
          <cell r="BG262"/>
          <cell r="BH262" t="str">
            <v>NON</v>
          </cell>
          <cell r="BI262" t="str">
            <v>Assise :  mousse HR + flocons de fibres siliconées + ouate
Dossier : flocons de fibres siliconées + ouate</v>
          </cell>
          <cell r="BJ262" t="str">
            <v>30KG/M3</v>
          </cell>
          <cell r="BK262">
            <v>148</v>
          </cell>
          <cell r="BL262">
            <v>93</v>
          </cell>
          <cell r="BM262">
            <v>84</v>
          </cell>
          <cell r="BN262"/>
          <cell r="BO262">
            <v>43.8</v>
          </cell>
          <cell r="BP262">
            <v>46.2</v>
          </cell>
          <cell r="BQ262"/>
          <cell r="BR262">
            <v>0.93</v>
          </cell>
          <cell r="BS262">
            <v>1</v>
          </cell>
          <cell r="BT262">
            <v>150</v>
          </cell>
          <cell r="BU262">
            <v>94</v>
          </cell>
          <cell r="BV262">
            <v>66</v>
          </cell>
          <cell r="BW262">
            <v>46.2</v>
          </cell>
          <cell r="BX262"/>
          <cell r="BY262"/>
          <cell r="BZ262"/>
          <cell r="CA262"/>
          <cell r="CB262"/>
          <cell r="CC262"/>
          <cell r="CD262"/>
          <cell r="CE262"/>
          <cell r="CF262"/>
          <cell r="CG262"/>
          <cell r="CH262"/>
          <cell r="CI262"/>
          <cell r="CJ262"/>
          <cell r="CK262"/>
          <cell r="CL262"/>
          <cell r="CM262"/>
          <cell r="CN262"/>
          <cell r="CO262"/>
          <cell r="CP262"/>
          <cell r="CQ262"/>
          <cell r="CR262"/>
          <cell r="CS262"/>
          <cell r="CT262"/>
          <cell r="CU262"/>
          <cell r="CV262">
            <v>226</v>
          </cell>
        </row>
        <row r="263">
          <cell r="C263">
            <v>3666270071064</v>
          </cell>
          <cell r="E263" t="str">
            <v>DESIGN</v>
          </cell>
          <cell r="F263" t="str">
            <v>PARIS</v>
          </cell>
          <cell r="G263" t="str">
            <v>TESSERO 17</v>
          </cell>
          <cell r="H263" t="str">
            <v>blanc tissu simple</v>
          </cell>
          <cell r="I263" t="str">
            <v>Tissu</v>
          </cell>
          <cell r="J263" t="str">
            <v>100% Polyester</v>
          </cell>
          <cell r="K263" t="str">
            <v>Très agréable au toucher</v>
          </cell>
          <cell r="L263"/>
          <cell r="M263"/>
          <cell r="O263" t="str">
            <v>Méridienne</v>
          </cell>
          <cell r="P263"/>
          <cell r="Q26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3"/>
          <cell r="T263" t="str">
            <v>Assise de grand confort</v>
          </cell>
          <cell r="U263" t="str">
            <v>Tissu doux</v>
          </cell>
          <cell r="Y263" t="str">
            <v>Pologne</v>
          </cell>
          <cell r="AA263" t="str">
            <v xml:space="preserve"> mousse HR 30kg/m3+ couette remplis de flocons de fibres siliconées doux + ouate 150 g/m2</v>
          </cell>
          <cell r="AB263" t="str">
            <v xml:space="preserve"> coussins remplis de flocons de fibres siliconées + ouate 150 g/m2</v>
          </cell>
          <cell r="AC263"/>
          <cell r="AD263" t="str">
            <v>-</v>
          </cell>
          <cell r="AE263" t="str">
            <v>-</v>
          </cell>
          <cell r="AF263"/>
          <cell r="AG263"/>
          <cell r="AH263" t="str">
            <v>-</v>
          </cell>
          <cell r="AI263" t="str">
            <v>plastique</v>
          </cell>
          <cell r="AJ263">
            <v>96</v>
          </cell>
          <cell r="AK263"/>
          <cell r="AL263"/>
          <cell r="AM263">
            <v>41</v>
          </cell>
          <cell r="AN263"/>
          <cell r="AO263"/>
          <cell r="AP263" t="str">
            <v>-</v>
          </cell>
          <cell r="AQ263" t="str">
            <v>-</v>
          </cell>
          <cell r="AR263">
            <v>46</v>
          </cell>
          <cell r="AS263">
            <v>125</v>
          </cell>
          <cell r="AT263"/>
          <cell r="AU263"/>
          <cell r="AV263" t="str">
            <v>3,5 cm</v>
          </cell>
          <cell r="AW263" t="str">
            <v>noir</v>
          </cell>
          <cell r="AX263" t="str">
            <v>NON</v>
          </cell>
          <cell r="AY263"/>
          <cell r="AZ263" t="str">
            <v>NON</v>
          </cell>
          <cell r="BA263" t="str">
            <v>NON</v>
          </cell>
          <cell r="BB263" t="str">
            <v>93x43 cm</v>
          </cell>
          <cell r="BC263"/>
          <cell r="BD263"/>
          <cell r="BE263"/>
          <cell r="BF263"/>
          <cell r="BG263"/>
          <cell r="BH263" t="str">
            <v>NON</v>
          </cell>
          <cell r="BI263" t="str">
            <v>Assise :  mousse HR + flocons de fibres siliconées + ouate
Dossier : flocons de fibres siliconées + ouate</v>
          </cell>
          <cell r="BJ263" t="str">
            <v>30KG/M3</v>
          </cell>
          <cell r="BK263">
            <v>96</v>
          </cell>
          <cell r="BL263">
            <v>167</v>
          </cell>
          <cell r="BM263">
            <v>84</v>
          </cell>
          <cell r="BN263"/>
          <cell r="BO263">
            <v>40.4</v>
          </cell>
          <cell r="BP263">
            <v>42.8</v>
          </cell>
          <cell r="BQ263"/>
          <cell r="BR263">
            <v>0.95</v>
          </cell>
          <cell r="BS263">
            <v>1</v>
          </cell>
          <cell r="BT263">
            <v>98</v>
          </cell>
          <cell r="BU263">
            <v>147</v>
          </cell>
          <cell r="BV263">
            <v>66</v>
          </cell>
          <cell r="BW263">
            <v>42.8</v>
          </cell>
          <cell r="BX263"/>
          <cell r="BY263"/>
          <cell r="BZ263"/>
          <cell r="CA263"/>
          <cell r="CB263"/>
          <cell r="CC263"/>
          <cell r="CD263"/>
          <cell r="CE263"/>
          <cell r="CF263"/>
          <cell r="CG263"/>
          <cell r="CH263"/>
          <cell r="CI263"/>
          <cell r="CJ263"/>
          <cell r="CK263"/>
          <cell r="CL263"/>
          <cell r="CM263"/>
          <cell r="CN263"/>
          <cell r="CO263"/>
          <cell r="CP263"/>
          <cell r="CQ263"/>
          <cell r="CR263"/>
          <cell r="CS263"/>
          <cell r="CT263"/>
          <cell r="CU263"/>
          <cell r="CV263">
            <v>208</v>
          </cell>
        </row>
        <row r="264">
          <cell r="C264">
            <v>3666270071057</v>
          </cell>
          <cell r="E264" t="str">
            <v>DESIGN</v>
          </cell>
          <cell r="F264" t="str">
            <v>PARIS</v>
          </cell>
          <cell r="G264" t="str">
            <v>TESSERO 5</v>
          </cell>
          <cell r="H264" t="str">
            <v>taupe tissu simple</v>
          </cell>
          <cell r="I264" t="str">
            <v>Tissu</v>
          </cell>
          <cell r="J264" t="str">
            <v>100% Polyester</v>
          </cell>
          <cell r="K264" t="str">
            <v>Très agréable au toucher</v>
          </cell>
          <cell r="L264"/>
          <cell r="M264"/>
          <cell r="O264" t="str">
            <v>Méridienne</v>
          </cell>
          <cell r="P264"/>
          <cell r="Q26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4"/>
          <cell r="T264" t="str">
            <v>Assise de grand confort</v>
          </cell>
          <cell r="U264" t="str">
            <v>Tissu doux</v>
          </cell>
          <cell r="Y264" t="str">
            <v>Pologne</v>
          </cell>
          <cell r="AA264" t="str">
            <v xml:space="preserve"> mousse HR 30kg/m3+ couette remplis de flocons de fibres siliconées doux + ouate 150 g/m2</v>
          </cell>
          <cell r="AB264" t="str">
            <v xml:space="preserve"> coussins remplis de flocons de fibres siliconées + ouate 150 g/m2</v>
          </cell>
          <cell r="AC264"/>
          <cell r="AD264" t="str">
            <v>-</v>
          </cell>
          <cell r="AE264" t="str">
            <v>-</v>
          </cell>
          <cell r="AF264"/>
          <cell r="AG264"/>
          <cell r="AH264" t="str">
            <v>-</v>
          </cell>
          <cell r="AI264" t="str">
            <v>plastique</v>
          </cell>
          <cell r="AJ264">
            <v>96</v>
          </cell>
          <cell r="AK264"/>
          <cell r="AL264"/>
          <cell r="AM264">
            <v>41</v>
          </cell>
          <cell r="AN264"/>
          <cell r="AO264"/>
          <cell r="AP264" t="str">
            <v>-</v>
          </cell>
          <cell r="AQ264" t="str">
            <v>-</v>
          </cell>
          <cell r="AR264">
            <v>46</v>
          </cell>
          <cell r="AS264">
            <v>125</v>
          </cell>
          <cell r="AT264"/>
          <cell r="AU264"/>
          <cell r="AV264" t="str">
            <v>3,5 cm</v>
          </cell>
          <cell r="AW264" t="str">
            <v>noir</v>
          </cell>
          <cell r="AX264" t="str">
            <v>NON</v>
          </cell>
          <cell r="AY264"/>
          <cell r="AZ264" t="str">
            <v>NON</v>
          </cell>
          <cell r="BA264" t="str">
            <v>NON</v>
          </cell>
          <cell r="BB264" t="str">
            <v>93x43 cm</v>
          </cell>
          <cell r="BC264"/>
          <cell r="BD264"/>
          <cell r="BE264"/>
          <cell r="BF264"/>
          <cell r="BG264"/>
          <cell r="BH264" t="str">
            <v>NON</v>
          </cell>
          <cell r="BI264" t="str">
            <v>Assise :  mousse HR + flocons de fibres siliconées + ouate
Dossier : flocons de fibres siliconées + ouate</v>
          </cell>
          <cell r="BJ264" t="str">
            <v>30KG/M3</v>
          </cell>
          <cell r="BK264">
            <v>96</v>
          </cell>
          <cell r="BL264">
            <v>167</v>
          </cell>
          <cell r="BM264">
            <v>84</v>
          </cell>
          <cell r="BN264"/>
          <cell r="BO264">
            <v>40.4</v>
          </cell>
          <cell r="BP264">
            <v>42.8</v>
          </cell>
          <cell r="BQ264"/>
          <cell r="BR264">
            <v>0.95</v>
          </cell>
          <cell r="BS264">
            <v>1</v>
          </cell>
          <cell r="BT264">
            <v>98</v>
          </cell>
          <cell r="BU264">
            <v>147</v>
          </cell>
          <cell r="BV264">
            <v>66</v>
          </cell>
          <cell r="BW264">
            <v>42.8</v>
          </cell>
          <cell r="BX264"/>
          <cell r="BY264"/>
          <cell r="BZ264"/>
          <cell r="CA264"/>
          <cell r="CB264"/>
          <cell r="CC264"/>
          <cell r="CD264"/>
          <cell r="CE264"/>
          <cell r="CF264"/>
          <cell r="CG264"/>
          <cell r="CH264"/>
          <cell r="CI264"/>
          <cell r="CJ264"/>
          <cell r="CK264"/>
          <cell r="CL264"/>
          <cell r="CM264"/>
          <cell r="CN264"/>
          <cell r="CO264"/>
          <cell r="CP264"/>
          <cell r="CQ264"/>
          <cell r="CR264"/>
          <cell r="CS264"/>
          <cell r="CT264"/>
          <cell r="CU264"/>
          <cell r="CV264">
            <v>208</v>
          </cell>
        </row>
        <row r="265">
          <cell r="C265">
            <v>3666270071040</v>
          </cell>
          <cell r="E265" t="str">
            <v>DESIGN</v>
          </cell>
          <cell r="F265" t="str">
            <v>PARIS</v>
          </cell>
          <cell r="G265" t="str">
            <v>TESSERO 13</v>
          </cell>
          <cell r="H265" t="str">
            <v>gris bleu tissu simple</v>
          </cell>
          <cell r="I265" t="str">
            <v>Tissu</v>
          </cell>
          <cell r="J265" t="str">
            <v>100% Polyester</v>
          </cell>
          <cell r="K265" t="str">
            <v>Très agréable au toucher</v>
          </cell>
          <cell r="L265"/>
          <cell r="M265"/>
          <cell r="O265" t="str">
            <v>Méridienne</v>
          </cell>
          <cell r="P265"/>
          <cell r="Q26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5"/>
          <cell r="T265" t="str">
            <v>Assise de grand confort</v>
          </cell>
          <cell r="U265" t="str">
            <v>Tissu doux</v>
          </cell>
          <cell r="Y265" t="str">
            <v>Pologne</v>
          </cell>
          <cell r="AA265" t="str">
            <v xml:space="preserve"> mousse HR 30kg/m3+ couette remplis de flocons de fibres siliconées doux + ouate 150 g/m2</v>
          </cell>
          <cell r="AB265" t="str">
            <v xml:space="preserve"> coussins remplis de flocons de fibres siliconées + ouate 150 g/m2</v>
          </cell>
          <cell r="AC265"/>
          <cell r="AD265" t="str">
            <v>-</v>
          </cell>
          <cell r="AE265" t="str">
            <v>-</v>
          </cell>
          <cell r="AF265"/>
          <cell r="AG265"/>
          <cell r="AH265" t="str">
            <v>-</v>
          </cell>
          <cell r="AI265" t="str">
            <v>plastique</v>
          </cell>
          <cell r="AJ265">
            <v>96</v>
          </cell>
          <cell r="AK265"/>
          <cell r="AL265"/>
          <cell r="AM265">
            <v>41</v>
          </cell>
          <cell r="AN265"/>
          <cell r="AO265"/>
          <cell r="AP265" t="str">
            <v>-</v>
          </cell>
          <cell r="AQ265" t="str">
            <v>-</v>
          </cell>
          <cell r="AR265">
            <v>46</v>
          </cell>
          <cell r="AS265">
            <v>125</v>
          </cell>
          <cell r="AT265"/>
          <cell r="AU265"/>
          <cell r="AV265" t="str">
            <v>3,5 cm</v>
          </cell>
          <cell r="AW265" t="str">
            <v>noir</v>
          </cell>
          <cell r="AX265" t="str">
            <v>NON</v>
          </cell>
          <cell r="AY265"/>
          <cell r="AZ265" t="str">
            <v>NON</v>
          </cell>
          <cell r="BA265" t="str">
            <v>NON</v>
          </cell>
          <cell r="BB265" t="str">
            <v>93x43 cm</v>
          </cell>
          <cell r="BC265"/>
          <cell r="BD265"/>
          <cell r="BE265"/>
          <cell r="BF265"/>
          <cell r="BG265"/>
          <cell r="BH265" t="str">
            <v>NON</v>
          </cell>
          <cell r="BI265" t="str">
            <v>Assise :  mousse HR + flocons de fibres siliconées + ouate
Dossier : flocons de fibres siliconées + ouate</v>
          </cell>
          <cell r="BJ265" t="str">
            <v>30KG/M3</v>
          </cell>
          <cell r="BK265">
            <v>96</v>
          </cell>
          <cell r="BL265">
            <v>167</v>
          </cell>
          <cell r="BM265">
            <v>84</v>
          </cell>
          <cell r="BN265"/>
          <cell r="BO265">
            <v>40.4</v>
          </cell>
          <cell r="BP265">
            <v>42.8</v>
          </cell>
          <cell r="BQ265"/>
          <cell r="BR265">
            <v>0.95</v>
          </cell>
          <cell r="BS265">
            <v>1</v>
          </cell>
          <cell r="BT265">
            <v>98</v>
          </cell>
          <cell r="BU265">
            <v>147</v>
          </cell>
          <cell r="BV265">
            <v>66</v>
          </cell>
          <cell r="BW265">
            <v>42.8</v>
          </cell>
          <cell r="BX265"/>
          <cell r="BY265"/>
          <cell r="BZ265"/>
          <cell r="CA265"/>
          <cell r="CB265"/>
          <cell r="CC265"/>
          <cell r="CD265"/>
          <cell r="CE265"/>
          <cell r="CF265"/>
          <cell r="CG265"/>
          <cell r="CH265"/>
          <cell r="CI265"/>
          <cell r="CJ265"/>
          <cell r="CK265"/>
          <cell r="CL265"/>
          <cell r="CM265"/>
          <cell r="CN265"/>
          <cell r="CO265"/>
          <cell r="CP265"/>
          <cell r="CQ265"/>
          <cell r="CR265"/>
          <cell r="CS265"/>
          <cell r="CT265"/>
          <cell r="CU265"/>
          <cell r="CV265">
            <v>208</v>
          </cell>
        </row>
        <row r="266">
          <cell r="C266">
            <v>3666270071033</v>
          </cell>
          <cell r="E266" t="str">
            <v>DESIGN</v>
          </cell>
          <cell r="F266" t="str">
            <v>PARIS</v>
          </cell>
          <cell r="G266" t="str">
            <v>TESSERO 1</v>
          </cell>
          <cell r="H266" t="str">
            <v>gris foncé tissu simple</v>
          </cell>
          <cell r="I266" t="str">
            <v>Tissu</v>
          </cell>
          <cell r="J266" t="str">
            <v>100% Polyester</v>
          </cell>
          <cell r="K266" t="str">
            <v>Très agréable au toucher</v>
          </cell>
          <cell r="L266"/>
          <cell r="M266"/>
          <cell r="O266" t="str">
            <v>Méridienne</v>
          </cell>
          <cell r="P266"/>
          <cell r="Q26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6"/>
          <cell r="T266" t="str">
            <v>Assise de grand confort</v>
          </cell>
          <cell r="U266" t="str">
            <v>Tissu doux</v>
          </cell>
          <cell r="Y266" t="str">
            <v>Pologne</v>
          </cell>
          <cell r="AA266" t="str">
            <v xml:space="preserve"> mousse HR 30kg/m3+ couette remplis de flocons de fibres siliconées doux + ouate 150 g/m2</v>
          </cell>
          <cell r="AB266" t="str">
            <v xml:space="preserve"> coussins remplis de flocons de fibres siliconées + ouate 150 g/m2</v>
          </cell>
          <cell r="AC266"/>
          <cell r="AD266" t="str">
            <v>-</v>
          </cell>
          <cell r="AE266" t="str">
            <v>-</v>
          </cell>
          <cell r="AF266"/>
          <cell r="AG266"/>
          <cell r="AH266" t="str">
            <v>-</v>
          </cell>
          <cell r="AI266" t="str">
            <v>plastique</v>
          </cell>
          <cell r="AJ266">
            <v>96</v>
          </cell>
          <cell r="AK266"/>
          <cell r="AL266"/>
          <cell r="AM266">
            <v>41</v>
          </cell>
          <cell r="AN266"/>
          <cell r="AO266"/>
          <cell r="AP266" t="str">
            <v>-</v>
          </cell>
          <cell r="AQ266" t="str">
            <v>-</v>
          </cell>
          <cell r="AR266">
            <v>46</v>
          </cell>
          <cell r="AS266">
            <v>125</v>
          </cell>
          <cell r="AT266"/>
          <cell r="AU266"/>
          <cell r="AV266" t="str">
            <v>3,5 cm</v>
          </cell>
          <cell r="AW266" t="str">
            <v>noir</v>
          </cell>
          <cell r="AX266" t="str">
            <v>NON</v>
          </cell>
          <cell r="AY266"/>
          <cell r="AZ266" t="str">
            <v>NON</v>
          </cell>
          <cell r="BA266" t="str">
            <v>NON</v>
          </cell>
          <cell r="BB266" t="str">
            <v>93x43 cm</v>
          </cell>
          <cell r="BC266"/>
          <cell r="BD266"/>
          <cell r="BE266"/>
          <cell r="BF266"/>
          <cell r="BG266"/>
          <cell r="BH266" t="str">
            <v>NON</v>
          </cell>
          <cell r="BI266" t="str">
            <v>Assise :  mousse HR + flocons de fibres siliconées + ouate
Dossier : flocons de fibres siliconées + ouate</v>
          </cell>
          <cell r="BJ266" t="str">
            <v>30KG/M3</v>
          </cell>
          <cell r="BK266">
            <v>96</v>
          </cell>
          <cell r="BL266">
            <v>167</v>
          </cell>
          <cell r="BM266">
            <v>84</v>
          </cell>
          <cell r="BN266"/>
          <cell r="BO266">
            <v>40.4</v>
          </cell>
          <cell r="BP266">
            <v>42.8</v>
          </cell>
          <cell r="BQ266"/>
          <cell r="BR266">
            <v>0.95</v>
          </cell>
          <cell r="BS266">
            <v>1</v>
          </cell>
          <cell r="BT266">
            <v>98</v>
          </cell>
          <cell r="BU266">
            <v>147</v>
          </cell>
          <cell r="BV266">
            <v>66</v>
          </cell>
          <cell r="BW266">
            <v>42.8</v>
          </cell>
          <cell r="BX266"/>
          <cell r="BY266"/>
          <cell r="BZ266"/>
          <cell r="CA266"/>
          <cell r="CB266"/>
          <cell r="CC266"/>
          <cell r="CD266"/>
          <cell r="CE266"/>
          <cell r="CF266"/>
          <cell r="CG266"/>
          <cell r="CH266"/>
          <cell r="CI266"/>
          <cell r="CJ266"/>
          <cell r="CK266"/>
          <cell r="CL266"/>
          <cell r="CM266"/>
          <cell r="CN266"/>
          <cell r="CO266"/>
          <cell r="CP266"/>
          <cell r="CQ266"/>
          <cell r="CR266"/>
          <cell r="CS266"/>
          <cell r="CT266"/>
          <cell r="CU266"/>
          <cell r="CV266">
            <v>208</v>
          </cell>
        </row>
        <row r="267">
          <cell r="C267">
            <v>3666270071026</v>
          </cell>
          <cell r="E267" t="str">
            <v>DESIGN</v>
          </cell>
          <cell r="F267" t="str">
            <v>PARIS</v>
          </cell>
          <cell r="G267" t="str">
            <v>TESSERO 3</v>
          </cell>
          <cell r="H267" t="str">
            <v>gris clair tissu simple</v>
          </cell>
          <cell r="I267" t="str">
            <v>Tissu</v>
          </cell>
          <cell r="J267" t="str">
            <v>100% Polyester</v>
          </cell>
          <cell r="K267" t="str">
            <v>Très agréable au toucher</v>
          </cell>
          <cell r="L267"/>
          <cell r="M267"/>
          <cell r="O267" t="str">
            <v>Méridienne</v>
          </cell>
          <cell r="P267"/>
          <cell r="Q26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7"/>
          <cell r="T267" t="str">
            <v>Assise de grand confort</v>
          </cell>
          <cell r="U267" t="str">
            <v>Tissu doux</v>
          </cell>
          <cell r="Y267" t="str">
            <v>Pologne</v>
          </cell>
          <cell r="AA267" t="str">
            <v xml:space="preserve"> mousse HR 30kg/m3+ couette remplis de flocons de fibres siliconées doux + ouate 150 g/m2</v>
          </cell>
          <cell r="AB267" t="str">
            <v xml:space="preserve"> coussins remplis de flocons de fibres siliconées + ouate 150 g/m2</v>
          </cell>
          <cell r="AC267"/>
          <cell r="AD267" t="str">
            <v>-</v>
          </cell>
          <cell r="AE267" t="str">
            <v>-</v>
          </cell>
          <cell r="AF267"/>
          <cell r="AG267"/>
          <cell r="AH267" t="str">
            <v>-</v>
          </cell>
          <cell r="AI267" t="str">
            <v>plastique</v>
          </cell>
          <cell r="AJ267">
            <v>96</v>
          </cell>
          <cell r="AK267"/>
          <cell r="AL267"/>
          <cell r="AM267">
            <v>41</v>
          </cell>
          <cell r="AN267"/>
          <cell r="AO267"/>
          <cell r="AP267" t="str">
            <v>-</v>
          </cell>
          <cell r="AQ267" t="str">
            <v>-</v>
          </cell>
          <cell r="AR267">
            <v>46</v>
          </cell>
          <cell r="AS267">
            <v>125</v>
          </cell>
          <cell r="AT267"/>
          <cell r="AU267"/>
          <cell r="AV267" t="str">
            <v>3,5 cm</v>
          </cell>
          <cell r="AW267" t="str">
            <v>noir</v>
          </cell>
          <cell r="AX267" t="str">
            <v>NON</v>
          </cell>
          <cell r="AY267"/>
          <cell r="AZ267" t="str">
            <v>NON</v>
          </cell>
          <cell r="BA267" t="str">
            <v>NON</v>
          </cell>
          <cell r="BB267" t="str">
            <v>93x43 cm</v>
          </cell>
          <cell r="BC267"/>
          <cell r="BD267"/>
          <cell r="BE267"/>
          <cell r="BF267"/>
          <cell r="BG267"/>
          <cell r="BH267" t="str">
            <v>NON</v>
          </cell>
          <cell r="BI267" t="str">
            <v>Assise :  mousse HR + flocons de fibres siliconées + ouate
Dossier : flocons de fibres siliconées + ouate</v>
          </cell>
          <cell r="BJ267" t="str">
            <v>30KG/M3</v>
          </cell>
          <cell r="BK267">
            <v>96</v>
          </cell>
          <cell r="BL267">
            <v>167</v>
          </cell>
          <cell r="BM267">
            <v>84</v>
          </cell>
          <cell r="BN267"/>
          <cell r="BO267">
            <v>40.4</v>
          </cell>
          <cell r="BP267">
            <v>42.8</v>
          </cell>
          <cell r="BQ267"/>
          <cell r="BR267">
            <v>0.95</v>
          </cell>
          <cell r="BS267">
            <v>1</v>
          </cell>
          <cell r="BT267">
            <v>98</v>
          </cell>
          <cell r="BU267">
            <v>147</v>
          </cell>
          <cell r="BV267">
            <v>66</v>
          </cell>
          <cell r="BW267">
            <v>42.8</v>
          </cell>
          <cell r="BX267"/>
          <cell r="BY267"/>
          <cell r="BZ267"/>
          <cell r="CA267"/>
          <cell r="CB267"/>
          <cell r="CC267"/>
          <cell r="CD267"/>
          <cell r="CE267"/>
          <cell r="CF267"/>
          <cell r="CG267"/>
          <cell r="CH267"/>
          <cell r="CI267"/>
          <cell r="CJ267"/>
          <cell r="CK267"/>
          <cell r="CL267"/>
          <cell r="CM267"/>
          <cell r="CN267"/>
          <cell r="CO267"/>
          <cell r="CP267"/>
          <cell r="CQ267"/>
          <cell r="CR267"/>
          <cell r="CS267"/>
          <cell r="CT267"/>
          <cell r="CU267"/>
          <cell r="CV267">
            <v>208</v>
          </cell>
        </row>
        <row r="268">
          <cell r="C268">
            <v>3666270071019</v>
          </cell>
          <cell r="E268" t="str">
            <v>DESIGN</v>
          </cell>
          <cell r="F268" t="str">
            <v>PARIS</v>
          </cell>
          <cell r="G268" t="str">
            <v>TESSERO 17</v>
          </cell>
          <cell r="H268" t="str">
            <v>blanc tissu simple</v>
          </cell>
          <cell r="I268" t="str">
            <v>Tissu</v>
          </cell>
          <cell r="J268" t="str">
            <v>100% Polyester</v>
          </cell>
          <cell r="K268" t="str">
            <v>Très agréable au toucher</v>
          </cell>
          <cell r="L268"/>
          <cell r="M268"/>
          <cell r="O268" t="str">
            <v>Angle</v>
          </cell>
          <cell r="P268"/>
          <cell r="Q26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8"/>
          <cell r="T268" t="str">
            <v>Assise de grand confort</v>
          </cell>
          <cell r="U268" t="str">
            <v>Tissu doux</v>
          </cell>
          <cell r="Y268" t="str">
            <v>Pologne</v>
          </cell>
          <cell r="AA268" t="str">
            <v xml:space="preserve"> mousse HR 30kg/m3+ couette remplis de flocons de fibres siliconées doux + ouate 150 g/m2</v>
          </cell>
          <cell r="AB268" t="str">
            <v xml:space="preserve"> coussins remplis de flocons de fibres siliconées + ouate 150 g/m2</v>
          </cell>
          <cell r="AC268"/>
          <cell r="AD268" t="str">
            <v>-</v>
          </cell>
          <cell r="AE268" t="str">
            <v>-</v>
          </cell>
          <cell r="AF268"/>
          <cell r="AG268"/>
          <cell r="AH268" t="str">
            <v>-</v>
          </cell>
          <cell r="AI268" t="str">
            <v>plastique</v>
          </cell>
          <cell r="AJ268">
            <v>72</v>
          </cell>
          <cell r="AK268"/>
          <cell r="AL268"/>
          <cell r="AM268">
            <v>41</v>
          </cell>
          <cell r="AN268"/>
          <cell r="AO268"/>
          <cell r="AP268" t="str">
            <v>-</v>
          </cell>
          <cell r="AQ268" t="str">
            <v>-</v>
          </cell>
          <cell r="AR268">
            <v>46</v>
          </cell>
          <cell r="AS268">
            <v>52</v>
          </cell>
          <cell r="AT268"/>
          <cell r="AU268"/>
          <cell r="AV268" t="str">
            <v>3,5 cm</v>
          </cell>
          <cell r="AW268" t="str">
            <v>noir</v>
          </cell>
          <cell r="AX268" t="str">
            <v>NON</v>
          </cell>
          <cell r="AY268"/>
          <cell r="AZ268" t="str">
            <v>NON</v>
          </cell>
          <cell r="BA268" t="str">
            <v>NON</v>
          </cell>
          <cell r="BB268" t="str">
            <v>72x43 cm</v>
          </cell>
          <cell r="BC268"/>
          <cell r="BD268"/>
          <cell r="BE268"/>
          <cell r="BF268"/>
          <cell r="BG268"/>
          <cell r="BH268" t="str">
            <v>NON</v>
          </cell>
          <cell r="BI268" t="str">
            <v>Assise :  mousse HR + flocons de fibres siliconées + ouate
Dossier : flocons de fibres siliconées + ouate</v>
          </cell>
          <cell r="BJ268" t="str">
            <v>30KG/M3</v>
          </cell>
          <cell r="BK268">
            <v>91</v>
          </cell>
          <cell r="BL268">
            <v>93</v>
          </cell>
          <cell r="BM268">
            <v>84</v>
          </cell>
          <cell r="BN268"/>
          <cell r="BO268">
            <v>35.200000000000003</v>
          </cell>
          <cell r="BP268">
            <v>37.6</v>
          </cell>
          <cell r="BQ268"/>
          <cell r="BR268">
            <v>0.69</v>
          </cell>
          <cell r="BS268">
            <v>1</v>
          </cell>
          <cell r="BT268">
            <v>92</v>
          </cell>
          <cell r="BU268">
            <v>94</v>
          </cell>
          <cell r="BV268">
            <v>80</v>
          </cell>
          <cell r="BW268">
            <v>37.6</v>
          </cell>
          <cell r="BX268"/>
          <cell r="BY268"/>
          <cell r="BZ268"/>
          <cell r="CA268"/>
          <cell r="CB268"/>
          <cell r="CC268"/>
          <cell r="CD268"/>
          <cell r="CE268"/>
          <cell r="CF268"/>
          <cell r="CG268"/>
          <cell r="CH268"/>
          <cell r="CI268"/>
          <cell r="CJ268"/>
          <cell r="CK268"/>
          <cell r="CL268"/>
          <cell r="CM268"/>
          <cell r="CN268"/>
          <cell r="CO268"/>
          <cell r="CP268"/>
          <cell r="CQ268"/>
          <cell r="CR268"/>
          <cell r="CS268"/>
          <cell r="CT268"/>
          <cell r="CU268"/>
          <cell r="CV268">
            <v>127</v>
          </cell>
        </row>
        <row r="269">
          <cell r="C269">
            <v>3666270071002</v>
          </cell>
          <cell r="E269" t="str">
            <v>DESIGN</v>
          </cell>
          <cell r="F269" t="str">
            <v>PARIS</v>
          </cell>
          <cell r="G269" t="str">
            <v>TESSERO 5</v>
          </cell>
          <cell r="H269" t="str">
            <v>taupe tissu simple</v>
          </cell>
          <cell r="I269" t="str">
            <v>Tissu</v>
          </cell>
          <cell r="J269" t="str">
            <v>100% Polyester</v>
          </cell>
          <cell r="K269" t="str">
            <v>Très agréable au toucher</v>
          </cell>
          <cell r="L269"/>
          <cell r="M269"/>
          <cell r="O269" t="str">
            <v>Angle</v>
          </cell>
          <cell r="P269"/>
          <cell r="Q26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69"/>
          <cell r="T269" t="str">
            <v>Assise de grand confort</v>
          </cell>
          <cell r="U269" t="str">
            <v>Tissu doux</v>
          </cell>
          <cell r="Y269" t="str">
            <v>Pologne</v>
          </cell>
          <cell r="AA269" t="str">
            <v xml:space="preserve"> mousse HR 30kg/m3+ couette remplis de flocons de fibres siliconées doux + ouate 150 g/m2</v>
          </cell>
          <cell r="AB269" t="str">
            <v xml:space="preserve"> coussins remplis de flocons de fibres siliconées + ouate 150 g/m2</v>
          </cell>
          <cell r="AC269"/>
          <cell r="AD269" t="str">
            <v>-</v>
          </cell>
          <cell r="AE269" t="str">
            <v>-</v>
          </cell>
          <cell r="AF269"/>
          <cell r="AG269"/>
          <cell r="AH269" t="str">
            <v>-</v>
          </cell>
          <cell r="AI269" t="str">
            <v>plastique</v>
          </cell>
          <cell r="AJ269">
            <v>72</v>
          </cell>
          <cell r="AK269"/>
          <cell r="AL269"/>
          <cell r="AM269">
            <v>41</v>
          </cell>
          <cell r="AN269"/>
          <cell r="AO269"/>
          <cell r="AP269" t="str">
            <v>-</v>
          </cell>
          <cell r="AQ269" t="str">
            <v>-</v>
          </cell>
          <cell r="AR269">
            <v>46</v>
          </cell>
          <cell r="AS269">
            <v>52</v>
          </cell>
          <cell r="AT269"/>
          <cell r="AU269"/>
          <cell r="AV269" t="str">
            <v>3,5 cm</v>
          </cell>
          <cell r="AW269" t="str">
            <v>noir</v>
          </cell>
          <cell r="AX269" t="str">
            <v>NON</v>
          </cell>
          <cell r="AY269"/>
          <cell r="AZ269" t="str">
            <v>NON</v>
          </cell>
          <cell r="BA269" t="str">
            <v>NON</v>
          </cell>
          <cell r="BB269" t="str">
            <v>72x43 cm</v>
          </cell>
          <cell r="BC269"/>
          <cell r="BD269"/>
          <cell r="BE269"/>
          <cell r="BF269"/>
          <cell r="BG269"/>
          <cell r="BH269" t="str">
            <v>NON</v>
          </cell>
          <cell r="BI269" t="str">
            <v>Assise :  mousse HR + flocons de fibres siliconées + ouate
Dossier : flocons de fibres siliconées + ouate</v>
          </cell>
          <cell r="BJ269" t="str">
            <v>30KG/M3</v>
          </cell>
          <cell r="BK269">
            <v>91</v>
          </cell>
          <cell r="BL269">
            <v>93</v>
          </cell>
          <cell r="BM269">
            <v>84</v>
          </cell>
          <cell r="BN269"/>
          <cell r="BO269">
            <v>35.200000000000003</v>
          </cell>
          <cell r="BP269">
            <v>37.6</v>
          </cell>
          <cell r="BQ269"/>
          <cell r="BR269">
            <v>0.69</v>
          </cell>
          <cell r="BS269">
            <v>1</v>
          </cell>
          <cell r="BT269">
            <v>92</v>
          </cell>
          <cell r="BU269">
            <v>94</v>
          </cell>
          <cell r="BV269">
            <v>80</v>
          </cell>
          <cell r="BW269">
            <v>37.6</v>
          </cell>
          <cell r="BX269"/>
          <cell r="BY269"/>
          <cell r="BZ269"/>
          <cell r="CA269"/>
          <cell r="CB269"/>
          <cell r="CC269"/>
          <cell r="CD269"/>
          <cell r="CE269"/>
          <cell r="CF269"/>
          <cell r="CG269"/>
          <cell r="CH269"/>
          <cell r="CI269"/>
          <cell r="CJ269"/>
          <cell r="CK269"/>
          <cell r="CL269"/>
          <cell r="CM269"/>
          <cell r="CN269"/>
          <cell r="CO269"/>
          <cell r="CP269"/>
          <cell r="CQ269"/>
          <cell r="CR269"/>
          <cell r="CS269"/>
          <cell r="CT269"/>
          <cell r="CU269"/>
          <cell r="CV269">
            <v>127</v>
          </cell>
        </row>
        <row r="270">
          <cell r="C270">
            <v>3666270070999</v>
          </cell>
          <cell r="E270" t="str">
            <v>DESIGN</v>
          </cell>
          <cell r="F270" t="str">
            <v>PARIS</v>
          </cell>
          <cell r="G270" t="str">
            <v>TESSERO 13</v>
          </cell>
          <cell r="H270" t="str">
            <v>gris bleu tissu simple</v>
          </cell>
          <cell r="I270" t="str">
            <v>Tissu</v>
          </cell>
          <cell r="J270" t="str">
            <v>100% Polyester</v>
          </cell>
          <cell r="K270" t="str">
            <v>Très agréable au toucher</v>
          </cell>
          <cell r="L270"/>
          <cell r="M270"/>
          <cell r="O270" t="str">
            <v>Angle</v>
          </cell>
          <cell r="P270"/>
          <cell r="Q27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0"/>
          <cell r="T270" t="str">
            <v>Assise de grand confort</v>
          </cell>
          <cell r="U270" t="str">
            <v>Tissu doux</v>
          </cell>
          <cell r="Y270" t="str">
            <v>Pologne</v>
          </cell>
          <cell r="AA270" t="str">
            <v xml:space="preserve"> mousse HR 30kg/m3+ couette remplis de flocons de fibres siliconées doux + ouate 150 g/m2</v>
          </cell>
          <cell r="AB270" t="str">
            <v xml:space="preserve"> coussins remplis de flocons de fibres siliconées + ouate 150 g/m2</v>
          </cell>
          <cell r="AC270"/>
          <cell r="AD270" t="str">
            <v>-</v>
          </cell>
          <cell r="AE270" t="str">
            <v>-</v>
          </cell>
          <cell r="AF270"/>
          <cell r="AG270"/>
          <cell r="AH270" t="str">
            <v>-</v>
          </cell>
          <cell r="AI270" t="str">
            <v>plastique</v>
          </cell>
          <cell r="AJ270">
            <v>72</v>
          </cell>
          <cell r="AK270"/>
          <cell r="AL270"/>
          <cell r="AM270">
            <v>41</v>
          </cell>
          <cell r="AN270"/>
          <cell r="AO270"/>
          <cell r="AP270" t="str">
            <v>-</v>
          </cell>
          <cell r="AQ270" t="str">
            <v>-</v>
          </cell>
          <cell r="AR270">
            <v>46</v>
          </cell>
          <cell r="AS270">
            <v>52</v>
          </cell>
          <cell r="AT270"/>
          <cell r="AU270"/>
          <cell r="AV270" t="str">
            <v>3,5 cm</v>
          </cell>
          <cell r="AW270" t="str">
            <v>noir</v>
          </cell>
          <cell r="AX270" t="str">
            <v>NON</v>
          </cell>
          <cell r="AY270"/>
          <cell r="AZ270" t="str">
            <v>NON</v>
          </cell>
          <cell r="BA270" t="str">
            <v>NON</v>
          </cell>
          <cell r="BB270" t="str">
            <v>72x43 cm</v>
          </cell>
          <cell r="BC270"/>
          <cell r="BD270"/>
          <cell r="BE270"/>
          <cell r="BF270"/>
          <cell r="BG270"/>
          <cell r="BH270" t="str">
            <v>NON</v>
          </cell>
          <cell r="BI270" t="str">
            <v>Assise :  mousse HR + flocons de fibres siliconées + ouate
Dossier : flocons de fibres siliconées + ouate</v>
          </cell>
          <cell r="BJ270" t="str">
            <v>30KG/M3</v>
          </cell>
          <cell r="BK270">
            <v>91</v>
          </cell>
          <cell r="BL270">
            <v>93</v>
          </cell>
          <cell r="BM270">
            <v>84</v>
          </cell>
          <cell r="BN270"/>
          <cell r="BO270">
            <v>35.200000000000003</v>
          </cell>
          <cell r="BP270">
            <v>37.6</v>
          </cell>
          <cell r="BQ270"/>
          <cell r="BR270">
            <v>0.69</v>
          </cell>
          <cell r="BS270">
            <v>1</v>
          </cell>
          <cell r="BT270">
            <v>92</v>
          </cell>
          <cell r="BU270">
            <v>94</v>
          </cell>
          <cell r="BV270">
            <v>80</v>
          </cell>
          <cell r="BW270">
            <v>37.6</v>
          </cell>
          <cell r="BX270"/>
          <cell r="BY270"/>
          <cell r="BZ270"/>
          <cell r="CA270"/>
          <cell r="CB270"/>
          <cell r="CC270"/>
          <cell r="CD270"/>
          <cell r="CE270"/>
          <cell r="CF270"/>
          <cell r="CG270"/>
          <cell r="CH270"/>
          <cell r="CI270"/>
          <cell r="CJ270"/>
          <cell r="CK270"/>
          <cell r="CL270"/>
          <cell r="CM270"/>
          <cell r="CN270"/>
          <cell r="CO270"/>
          <cell r="CP270"/>
          <cell r="CQ270"/>
          <cell r="CR270"/>
          <cell r="CS270"/>
          <cell r="CT270"/>
          <cell r="CU270"/>
          <cell r="CV270">
            <v>127</v>
          </cell>
        </row>
        <row r="271">
          <cell r="C271">
            <v>3666270070982</v>
          </cell>
          <cell r="E271" t="str">
            <v>DESIGN</v>
          </cell>
          <cell r="F271" t="str">
            <v>PARIS</v>
          </cell>
          <cell r="G271" t="str">
            <v>TESSERO 1</v>
          </cell>
          <cell r="H271" t="str">
            <v>gris foncé tissu simple</v>
          </cell>
          <cell r="I271" t="str">
            <v>Tissu</v>
          </cell>
          <cell r="J271" t="str">
            <v>100% Polyester</v>
          </cell>
          <cell r="K271" t="str">
            <v>Très agréable au toucher</v>
          </cell>
          <cell r="L271"/>
          <cell r="M271"/>
          <cell r="O271" t="str">
            <v>Angle</v>
          </cell>
          <cell r="P271"/>
          <cell r="Q27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1"/>
          <cell r="T271" t="str">
            <v>Assise de grand confort</v>
          </cell>
          <cell r="U271" t="str">
            <v>Tissu doux</v>
          </cell>
          <cell r="Y271" t="str">
            <v>Pologne</v>
          </cell>
          <cell r="AA271" t="str">
            <v xml:space="preserve"> mousse HR 30kg/m3+ couette remplis de flocons de fibres siliconées doux + ouate 150 g/m2</v>
          </cell>
          <cell r="AB271" t="str">
            <v xml:space="preserve"> coussins remplis de flocons de fibres siliconées + ouate 150 g/m2</v>
          </cell>
          <cell r="AC271"/>
          <cell r="AD271" t="str">
            <v>-</v>
          </cell>
          <cell r="AE271" t="str">
            <v>-</v>
          </cell>
          <cell r="AF271"/>
          <cell r="AG271"/>
          <cell r="AH271" t="str">
            <v>-</v>
          </cell>
          <cell r="AI271" t="str">
            <v>plastique</v>
          </cell>
          <cell r="AJ271">
            <v>72</v>
          </cell>
          <cell r="AK271"/>
          <cell r="AL271"/>
          <cell r="AM271">
            <v>41</v>
          </cell>
          <cell r="AN271"/>
          <cell r="AO271"/>
          <cell r="AP271" t="str">
            <v>-</v>
          </cell>
          <cell r="AQ271" t="str">
            <v>-</v>
          </cell>
          <cell r="AR271">
            <v>46</v>
          </cell>
          <cell r="AS271">
            <v>52</v>
          </cell>
          <cell r="AT271"/>
          <cell r="AU271"/>
          <cell r="AV271" t="str">
            <v>3,5 cm</v>
          </cell>
          <cell r="AW271" t="str">
            <v>noir</v>
          </cell>
          <cell r="AX271" t="str">
            <v>NON</v>
          </cell>
          <cell r="AY271"/>
          <cell r="AZ271" t="str">
            <v>NON</v>
          </cell>
          <cell r="BA271" t="str">
            <v>NON</v>
          </cell>
          <cell r="BB271" t="str">
            <v>72x43 cm</v>
          </cell>
          <cell r="BC271"/>
          <cell r="BD271"/>
          <cell r="BE271"/>
          <cell r="BF271"/>
          <cell r="BG271"/>
          <cell r="BH271" t="str">
            <v>NON</v>
          </cell>
          <cell r="BI271" t="str">
            <v>Assise :  mousse HR + flocons de fibres siliconées + ouate
Dossier : flocons de fibres siliconées + ouate</v>
          </cell>
          <cell r="BJ271" t="str">
            <v>30KG/M3</v>
          </cell>
          <cell r="BK271">
            <v>91</v>
          </cell>
          <cell r="BL271">
            <v>93</v>
          </cell>
          <cell r="BM271">
            <v>84</v>
          </cell>
          <cell r="BN271"/>
          <cell r="BO271">
            <v>35.200000000000003</v>
          </cell>
          <cell r="BP271">
            <v>37.6</v>
          </cell>
          <cell r="BQ271"/>
          <cell r="BR271">
            <v>0.69</v>
          </cell>
          <cell r="BS271">
            <v>1</v>
          </cell>
          <cell r="BT271">
            <v>92</v>
          </cell>
          <cell r="BU271">
            <v>94</v>
          </cell>
          <cell r="BV271">
            <v>80</v>
          </cell>
          <cell r="BW271">
            <v>37.6</v>
          </cell>
          <cell r="BX271"/>
          <cell r="BY271"/>
          <cell r="BZ271"/>
          <cell r="CA271"/>
          <cell r="CB271"/>
          <cell r="CC271"/>
          <cell r="CD271"/>
          <cell r="CE271"/>
          <cell r="CF271"/>
          <cell r="CG271"/>
          <cell r="CH271"/>
          <cell r="CI271"/>
          <cell r="CJ271"/>
          <cell r="CK271"/>
          <cell r="CL271"/>
          <cell r="CM271"/>
          <cell r="CN271"/>
          <cell r="CO271"/>
          <cell r="CP271"/>
          <cell r="CQ271"/>
          <cell r="CR271"/>
          <cell r="CS271"/>
          <cell r="CT271"/>
          <cell r="CU271"/>
          <cell r="CV271">
            <v>127</v>
          </cell>
        </row>
        <row r="272">
          <cell r="C272">
            <v>3666270070975</v>
          </cell>
          <cell r="E272" t="str">
            <v>DESIGN</v>
          </cell>
          <cell r="F272" t="str">
            <v>PARIS</v>
          </cell>
          <cell r="G272" t="str">
            <v>TESSERO 3</v>
          </cell>
          <cell r="H272" t="str">
            <v>gris clair tissu simple</v>
          </cell>
          <cell r="I272" t="str">
            <v>Tissu</v>
          </cell>
          <cell r="J272" t="str">
            <v>100% Polyester</v>
          </cell>
          <cell r="K272" t="str">
            <v>Très agréable au toucher</v>
          </cell>
          <cell r="L272"/>
          <cell r="M272"/>
          <cell r="O272" t="str">
            <v>Angle</v>
          </cell>
          <cell r="P272"/>
          <cell r="Q27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panneau de fibres, bois massif, contrplaqué, carton;  assise:  sangles élastiques, mousse HR 30 kg/m3+ couette remplis de flocons de fibres siliconées doux + ouate 150 g/m2; dossier:  coussin rempli de flocons de fibres siliconées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2"/>
          <cell r="T272" t="str">
            <v>Assise de grand confort</v>
          </cell>
          <cell r="U272" t="str">
            <v>Tissu doux</v>
          </cell>
          <cell r="Y272" t="str">
            <v>Pologne</v>
          </cell>
          <cell r="AA272" t="str">
            <v xml:space="preserve"> mousse HR 30kg/m3+ couette remplis de flocons de fibres siliconées doux + ouate 150 g/m2</v>
          </cell>
          <cell r="AB272" t="str">
            <v xml:space="preserve"> coussins remplis de flocons de fibres siliconées + ouate 150 g/m2</v>
          </cell>
          <cell r="AC272"/>
          <cell r="AD272" t="str">
            <v>-</v>
          </cell>
          <cell r="AE272" t="str">
            <v>-</v>
          </cell>
          <cell r="AF272"/>
          <cell r="AG272"/>
          <cell r="AH272" t="str">
            <v>-</v>
          </cell>
          <cell r="AI272" t="str">
            <v>plastique</v>
          </cell>
          <cell r="AJ272">
            <v>72</v>
          </cell>
          <cell r="AK272"/>
          <cell r="AL272"/>
          <cell r="AM272">
            <v>41</v>
          </cell>
          <cell r="AN272"/>
          <cell r="AO272"/>
          <cell r="AP272" t="str">
            <v>-</v>
          </cell>
          <cell r="AQ272" t="str">
            <v>-</v>
          </cell>
          <cell r="AR272">
            <v>46</v>
          </cell>
          <cell r="AS272">
            <v>52</v>
          </cell>
          <cell r="AT272"/>
          <cell r="AU272"/>
          <cell r="AV272" t="str">
            <v>3,5 cm</v>
          </cell>
          <cell r="AW272" t="str">
            <v>noir</v>
          </cell>
          <cell r="AX272" t="str">
            <v>NON</v>
          </cell>
          <cell r="AY272"/>
          <cell r="AZ272" t="str">
            <v>NON</v>
          </cell>
          <cell r="BA272" t="str">
            <v>NON</v>
          </cell>
          <cell r="BB272" t="str">
            <v>72x43 cm</v>
          </cell>
          <cell r="BC272"/>
          <cell r="BD272"/>
          <cell r="BE272"/>
          <cell r="BF272"/>
          <cell r="BG272"/>
          <cell r="BH272" t="str">
            <v>NON</v>
          </cell>
          <cell r="BI272" t="str">
            <v>Assise :  mousse HR + flocons de fibres siliconées + ouate
Dossier : flocons de fibres siliconées + ouate</v>
          </cell>
          <cell r="BJ272" t="str">
            <v>30KG/M3</v>
          </cell>
          <cell r="BK272">
            <v>91</v>
          </cell>
          <cell r="BL272">
            <v>93</v>
          </cell>
          <cell r="BM272">
            <v>84</v>
          </cell>
          <cell r="BN272"/>
          <cell r="BO272">
            <v>35.200000000000003</v>
          </cell>
          <cell r="BP272">
            <v>37.6</v>
          </cell>
          <cell r="BQ272"/>
          <cell r="BR272">
            <v>0.69</v>
          </cell>
          <cell r="BS272">
            <v>1</v>
          </cell>
          <cell r="BT272">
            <v>92</v>
          </cell>
          <cell r="BU272">
            <v>94</v>
          </cell>
          <cell r="BV272">
            <v>80</v>
          </cell>
          <cell r="BW272">
            <v>37.6</v>
          </cell>
          <cell r="BX272"/>
          <cell r="BY272"/>
          <cell r="BZ272"/>
          <cell r="CA272"/>
          <cell r="CB272"/>
          <cell r="CC272"/>
          <cell r="CD272"/>
          <cell r="CE272"/>
          <cell r="CF272"/>
          <cell r="CG272"/>
          <cell r="CH272"/>
          <cell r="CI272"/>
          <cell r="CJ272"/>
          <cell r="CK272"/>
          <cell r="CL272"/>
          <cell r="CM272"/>
          <cell r="CN272"/>
          <cell r="CO272"/>
          <cell r="CP272"/>
          <cell r="CQ272"/>
          <cell r="CR272"/>
          <cell r="CS272"/>
          <cell r="CT272"/>
          <cell r="CU272"/>
          <cell r="CV272">
            <v>127</v>
          </cell>
        </row>
        <row r="273">
          <cell r="C273">
            <v>3666270070968</v>
          </cell>
          <cell r="E273" t="str">
            <v>DESIGN</v>
          </cell>
          <cell r="F273" t="str">
            <v>PARIS</v>
          </cell>
          <cell r="G273" t="str">
            <v>TESSERO 17</v>
          </cell>
          <cell r="H273" t="str">
            <v>blanc tissu simple</v>
          </cell>
          <cell r="I273" t="str">
            <v>Tissu</v>
          </cell>
          <cell r="J273" t="str">
            <v>100% Polyester</v>
          </cell>
          <cell r="K273" t="str">
            <v>Très agréable au toucher</v>
          </cell>
          <cell r="L273"/>
          <cell r="M273"/>
          <cell r="O273" t="str">
            <v>Pouf</v>
          </cell>
          <cell r="P273"/>
          <cell r="Q27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3"/>
          <cell r="T273" t="str">
            <v>Assise de grand confort</v>
          </cell>
          <cell r="U273" t="str">
            <v>Tissu doux</v>
          </cell>
          <cell r="Y273" t="str">
            <v>Pologne</v>
          </cell>
          <cell r="AA273" t="str">
            <v xml:space="preserve"> mousse HR 30kg/m3+ couette remplis de flocons de fibres siliconées doux + ouate 150 g/m2</v>
          </cell>
          <cell r="AB273"/>
          <cell r="AC273"/>
          <cell r="AD273" t="str">
            <v>-</v>
          </cell>
          <cell r="AE273" t="str">
            <v>-</v>
          </cell>
          <cell r="AF273"/>
          <cell r="AG273"/>
          <cell r="AH273" t="str">
            <v>-</v>
          </cell>
          <cell r="AI273" t="str">
            <v>plastique</v>
          </cell>
          <cell r="AJ273">
            <v>95</v>
          </cell>
          <cell r="AK273"/>
          <cell r="AL273"/>
          <cell r="AM273"/>
          <cell r="AN273"/>
          <cell r="AO273"/>
          <cell r="AP273" t="str">
            <v>-</v>
          </cell>
          <cell r="AQ273" t="str">
            <v>-</v>
          </cell>
          <cell r="AR273">
            <v>46</v>
          </cell>
          <cell r="AS273">
            <v>78</v>
          </cell>
          <cell r="AT273"/>
          <cell r="AU273"/>
          <cell r="AV273" t="str">
            <v>3,5 cm</v>
          </cell>
          <cell r="AW273" t="str">
            <v>noir</v>
          </cell>
          <cell r="AX273" t="str">
            <v>NON</v>
          </cell>
          <cell r="AY273"/>
          <cell r="AZ273" t="str">
            <v>NON</v>
          </cell>
          <cell r="BA273" t="str">
            <v>NON</v>
          </cell>
          <cell r="BB273"/>
          <cell r="BC273"/>
          <cell r="BD273"/>
          <cell r="BE273"/>
          <cell r="BF273"/>
          <cell r="BG273"/>
          <cell r="BH273" t="str">
            <v>NON</v>
          </cell>
          <cell r="BI273" t="str">
            <v xml:space="preserve">Assise :  mousse HR + flocons de fibres siliconées + ouate
</v>
          </cell>
          <cell r="BJ273" t="str">
            <v>30KG/M3</v>
          </cell>
          <cell r="BK273">
            <v>95</v>
          </cell>
          <cell r="BL273">
            <v>78</v>
          </cell>
          <cell r="BM273">
            <v>46</v>
          </cell>
          <cell r="BN273"/>
          <cell r="BO273">
            <v>14</v>
          </cell>
          <cell r="BP273">
            <v>16</v>
          </cell>
          <cell r="BQ273"/>
          <cell r="BR273">
            <v>0.35</v>
          </cell>
          <cell r="BS273">
            <v>1</v>
          </cell>
          <cell r="BT273">
            <v>95</v>
          </cell>
          <cell r="BU273">
            <v>78</v>
          </cell>
          <cell r="BV273">
            <v>47</v>
          </cell>
          <cell r="BW273">
            <v>16</v>
          </cell>
          <cell r="BX273"/>
          <cell r="BY273"/>
          <cell r="BZ273"/>
          <cell r="CA273"/>
          <cell r="CB273"/>
          <cell r="CC273"/>
          <cell r="CD273"/>
          <cell r="CE273"/>
          <cell r="CF273"/>
          <cell r="CG273"/>
          <cell r="CH273"/>
          <cell r="CI273"/>
          <cell r="CJ273"/>
          <cell r="CK273"/>
          <cell r="CL273"/>
          <cell r="CM273"/>
          <cell r="CN273"/>
          <cell r="CO273"/>
          <cell r="CP273"/>
          <cell r="CQ273"/>
          <cell r="CR273"/>
          <cell r="CS273"/>
          <cell r="CT273"/>
          <cell r="CU273"/>
          <cell r="CV273">
            <v>126</v>
          </cell>
        </row>
        <row r="274">
          <cell r="C274">
            <v>3666270070951</v>
          </cell>
          <cell r="E274" t="str">
            <v>DESIGN</v>
          </cell>
          <cell r="F274" t="str">
            <v>PARIS</v>
          </cell>
          <cell r="G274" t="str">
            <v>TESSERO 5</v>
          </cell>
          <cell r="H274" t="str">
            <v>taupe tissu simple</v>
          </cell>
          <cell r="I274" t="str">
            <v>Tissu</v>
          </cell>
          <cell r="J274" t="str">
            <v>100% Polyester</v>
          </cell>
          <cell r="K274" t="str">
            <v>Très agréable au toucher</v>
          </cell>
          <cell r="L274"/>
          <cell r="M274"/>
          <cell r="O274" t="str">
            <v>Pouf</v>
          </cell>
          <cell r="P274"/>
          <cell r="Q27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4"/>
          <cell r="T274" t="str">
            <v>Assise de grand confort</v>
          </cell>
          <cell r="U274" t="str">
            <v>Tissu doux</v>
          </cell>
          <cell r="Y274" t="str">
            <v>Pologne</v>
          </cell>
          <cell r="AA274" t="str">
            <v xml:space="preserve"> mousse HR 30kg/m3+ couette remplis de flocons de fibres siliconées doux + ouate 150 g/m2</v>
          </cell>
          <cell r="AB274"/>
          <cell r="AC274"/>
          <cell r="AD274" t="str">
            <v>-</v>
          </cell>
          <cell r="AE274" t="str">
            <v>-</v>
          </cell>
          <cell r="AF274"/>
          <cell r="AG274"/>
          <cell r="AH274" t="str">
            <v>-</v>
          </cell>
          <cell r="AI274" t="str">
            <v>plastique</v>
          </cell>
          <cell r="AJ274">
            <v>95</v>
          </cell>
          <cell r="AK274"/>
          <cell r="AL274"/>
          <cell r="AM274"/>
          <cell r="AN274"/>
          <cell r="AO274"/>
          <cell r="AP274" t="str">
            <v>-</v>
          </cell>
          <cell r="AQ274" t="str">
            <v>-</v>
          </cell>
          <cell r="AR274">
            <v>46</v>
          </cell>
          <cell r="AS274">
            <v>78</v>
          </cell>
          <cell r="AT274"/>
          <cell r="AU274"/>
          <cell r="AV274" t="str">
            <v>3,5 cm</v>
          </cell>
          <cell r="AW274" t="str">
            <v>noir</v>
          </cell>
          <cell r="AX274" t="str">
            <v>NON</v>
          </cell>
          <cell r="AY274"/>
          <cell r="AZ274" t="str">
            <v>NON</v>
          </cell>
          <cell r="BA274" t="str">
            <v>NON</v>
          </cell>
          <cell r="BB274"/>
          <cell r="BC274"/>
          <cell r="BD274"/>
          <cell r="BE274"/>
          <cell r="BF274"/>
          <cell r="BG274"/>
          <cell r="BH274" t="str">
            <v>NON</v>
          </cell>
          <cell r="BI274" t="str">
            <v xml:space="preserve">Assise :  mousse HR + flocons de fibres siliconées + ouate
</v>
          </cell>
          <cell r="BJ274" t="str">
            <v>30KG/M3</v>
          </cell>
          <cell r="BK274">
            <v>95</v>
          </cell>
          <cell r="BL274">
            <v>78</v>
          </cell>
          <cell r="BM274">
            <v>46</v>
          </cell>
          <cell r="BN274"/>
          <cell r="BO274">
            <v>14</v>
          </cell>
          <cell r="BP274">
            <v>16</v>
          </cell>
          <cell r="BQ274"/>
          <cell r="BR274">
            <v>0.35</v>
          </cell>
          <cell r="BS274">
            <v>1</v>
          </cell>
          <cell r="BT274">
            <v>95</v>
          </cell>
          <cell r="BU274">
            <v>78</v>
          </cell>
          <cell r="BV274">
            <v>47</v>
          </cell>
          <cell r="BW274">
            <v>16</v>
          </cell>
          <cell r="BX274"/>
          <cell r="BY274"/>
          <cell r="BZ274"/>
          <cell r="CA274"/>
          <cell r="CB274"/>
          <cell r="CC274"/>
          <cell r="CD274"/>
          <cell r="CE274"/>
          <cell r="CF274"/>
          <cell r="CG274"/>
          <cell r="CH274"/>
          <cell r="CI274"/>
          <cell r="CJ274"/>
          <cell r="CK274"/>
          <cell r="CL274"/>
          <cell r="CM274"/>
          <cell r="CN274"/>
          <cell r="CO274"/>
          <cell r="CP274"/>
          <cell r="CQ274"/>
          <cell r="CR274"/>
          <cell r="CS274"/>
          <cell r="CT274"/>
          <cell r="CU274"/>
          <cell r="CV274">
            <v>126</v>
          </cell>
        </row>
        <row r="275">
          <cell r="C275">
            <v>3666270070944</v>
          </cell>
          <cell r="E275" t="str">
            <v>DESIGN</v>
          </cell>
          <cell r="F275" t="str">
            <v>PARIS</v>
          </cell>
          <cell r="G275" t="str">
            <v>TESSERO 13</v>
          </cell>
          <cell r="H275" t="str">
            <v>gris bleu tissu simple</v>
          </cell>
          <cell r="I275" t="str">
            <v>Tissu</v>
          </cell>
          <cell r="J275" t="str">
            <v>100% Polyester</v>
          </cell>
          <cell r="K275" t="str">
            <v>Très agréable au toucher</v>
          </cell>
          <cell r="L275"/>
          <cell r="M275"/>
          <cell r="O275" t="str">
            <v>Pouf</v>
          </cell>
          <cell r="P275"/>
          <cell r="Q27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5"/>
          <cell r="T275" t="str">
            <v>Assise de grand confort</v>
          </cell>
          <cell r="U275" t="str">
            <v>Tissu doux</v>
          </cell>
          <cell r="Y275" t="str">
            <v>Pologne</v>
          </cell>
          <cell r="AA275" t="str">
            <v xml:space="preserve"> mousse HR 30kg/m3+ couette remplis de flocons de fibres siliconées doux + ouate 150 g/m2</v>
          </cell>
          <cell r="AB275"/>
          <cell r="AC275"/>
          <cell r="AD275" t="str">
            <v>-</v>
          </cell>
          <cell r="AE275" t="str">
            <v>-</v>
          </cell>
          <cell r="AF275"/>
          <cell r="AG275"/>
          <cell r="AH275" t="str">
            <v>-</v>
          </cell>
          <cell r="AI275" t="str">
            <v>plastique</v>
          </cell>
          <cell r="AJ275">
            <v>95</v>
          </cell>
          <cell r="AK275"/>
          <cell r="AL275"/>
          <cell r="AM275"/>
          <cell r="AN275"/>
          <cell r="AO275"/>
          <cell r="AP275" t="str">
            <v>-</v>
          </cell>
          <cell r="AQ275" t="str">
            <v>-</v>
          </cell>
          <cell r="AR275">
            <v>46</v>
          </cell>
          <cell r="AS275">
            <v>78</v>
          </cell>
          <cell r="AT275"/>
          <cell r="AU275"/>
          <cell r="AV275" t="str">
            <v>3,5 cm</v>
          </cell>
          <cell r="AW275" t="str">
            <v>noir</v>
          </cell>
          <cell r="AX275" t="str">
            <v>NON</v>
          </cell>
          <cell r="AY275"/>
          <cell r="AZ275" t="str">
            <v>NON</v>
          </cell>
          <cell r="BA275" t="str">
            <v>NON</v>
          </cell>
          <cell r="BB275"/>
          <cell r="BC275"/>
          <cell r="BD275"/>
          <cell r="BE275"/>
          <cell r="BF275"/>
          <cell r="BG275"/>
          <cell r="BH275" t="str">
            <v>NON</v>
          </cell>
          <cell r="BI275" t="str">
            <v xml:space="preserve">Assise :  mousse HR + flocons de fibres siliconées + ouate
</v>
          </cell>
          <cell r="BJ275" t="str">
            <v>30KG/M3</v>
          </cell>
          <cell r="BK275">
            <v>95</v>
          </cell>
          <cell r="BL275">
            <v>78</v>
          </cell>
          <cell r="BM275">
            <v>46</v>
          </cell>
          <cell r="BN275"/>
          <cell r="BO275">
            <v>14</v>
          </cell>
          <cell r="BP275">
            <v>16</v>
          </cell>
          <cell r="BQ275"/>
          <cell r="BR275">
            <v>0.35</v>
          </cell>
          <cell r="BS275">
            <v>1</v>
          </cell>
          <cell r="BT275">
            <v>95</v>
          </cell>
          <cell r="BU275">
            <v>78</v>
          </cell>
          <cell r="BV275">
            <v>47</v>
          </cell>
          <cell r="BW275">
            <v>16</v>
          </cell>
          <cell r="BX275"/>
          <cell r="BY275"/>
          <cell r="BZ275"/>
          <cell r="CA275"/>
          <cell r="CB275"/>
          <cell r="CC275"/>
          <cell r="CD275"/>
          <cell r="CE275"/>
          <cell r="CF275"/>
          <cell r="CG275"/>
          <cell r="CH275"/>
          <cell r="CI275"/>
          <cell r="CJ275"/>
          <cell r="CK275"/>
          <cell r="CL275"/>
          <cell r="CM275"/>
          <cell r="CN275"/>
          <cell r="CO275"/>
          <cell r="CP275"/>
          <cell r="CQ275"/>
          <cell r="CR275"/>
          <cell r="CS275"/>
          <cell r="CT275"/>
          <cell r="CU275"/>
          <cell r="CV275">
            <v>126</v>
          </cell>
        </row>
        <row r="276">
          <cell r="C276">
            <v>3666270070937</v>
          </cell>
          <cell r="E276" t="str">
            <v>DESIGN</v>
          </cell>
          <cell r="F276" t="str">
            <v>PARIS</v>
          </cell>
          <cell r="G276" t="str">
            <v>TESSERO 1</v>
          </cell>
          <cell r="H276" t="str">
            <v>gris foncé tissu simple</v>
          </cell>
          <cell r="I276" t="str">
            <v>Tissu</v>
          </cell>
          <cell r="J276" t="str">
            <v>100% Polyester</v>
          </cell>
          <cell r="K276" t="str">
            <v>Très agréable au toucher</v>
          </cell>
          <cell r="L276"/>
          <cell r="M276"/>
          <cell r="O276" t="str">
            <v>Pouf</v>
          </cell>
          <cell r="P276"/>
          <cell r="Q27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6"/>
          <cell r="T276" t="str">
            <v>Assise de grand confort</v>
          </cell>
          <cell r="U276" t="str">
            <v>Tissu doux</v>
          </cell>
          <cell r="Y276" t="str">
            <v>Pologne</v>
          </cell>
          <cell r="AA276" t="str">
            <v xml:space="preserve"> mousse HR 30kg/m3+ couette remplis de flocons de fibres siliconées doux + ouate 150 g/m2</v>
          </cell>
          <cell r="AB276"/>
          <cell r="AC276"/>
          <cell r="AD276" t="str">
            <v>-</v>
          </cell>
          <cell r="AE276" t="str">
            <v>-</v>
          </cell>
          <cell r="AF276"/>
          <cell r="AG276"/>
          <cell r="AH276" t="str">
            <v>-</v>
          </cell>
          <cell r="AI276" t="str">
            <v>plastique</v>
          </cell>
          <cell r="AJ276">
            <v>95</v>
          </cell>
          <cell r="AK276"/>
          <cell r="AL276"/>
          <cell r="AM276"/>
          <cell r="AN276"/>
          <cell r="AO276"/>
          <cell r="AP276" t="str">
            <v>-</v>
          </cell>
          <cell r="AQ276" t="str">
            <v>-</v>
          </cell>
          <cell r="AR276">
            <v>46</v>
          </cell>
          <cell r="AS276">
            <v>78</v>
          </cell>
          <cell r="AT276"/>
          <cell r="AU276"/>
          <cell r="AV276" t="str">
            <v>3,5 cm</v>
          </cell>
          <cell r="AW276" t="str">
            <v>noir</v>
          </cell>
          <cell r="AX276" t="str">
            <v>NON</v>
          </cell>
          <cell r="AY276"/>
          <cell r="AZ276" t="str">
            <v>NON</v>
          </cell>
          <cell r="BA276" t="str">
            <v>NON</v>
          </cell>
          <cell r="BB276"/>
          <cell r="BC276"/>
          <cell r="BD276"/>
          <cell r="BE276"/>
          <cell r="BF276"/>
          <cell r="BG276"/>
          <cell r="BH276" t="str">
            <v>NON</v>
          </cell>
          <cell r="BI276" t="str">
            <v xml:space="preserve">Assise :  mousse HR + flocons de fibres siliconées + ouate
</v>
          </cell>
          <cell r="BJ276" t="str">
            <v>30KG/M3</v>
          </cell>
          <cell r="BK276">
            <v>95</v>
          </cell>
          <cell r="BL276">
            <v>78</v>
          </cell>
          <cell r="BM276">
            <v>46</v>
          </cell>
          <cell r="BN276"/>
          <cell r="BO276">
            <v>14</v>
          </cell>
          <cell r="BP276">
            <v>16</v>
          </cell>
          <cell r="BQ276"/>
          <cell r="BR276">
            <v>0.35</v>
          </cell>
          <cell r="BS276">
            <v>1</v>
          </cell>
          <cell r="BT276">
            <v>95</v>
          </cell>
          <cell r="BU276">
            <v>78</v>
          </cell>
          <cell r="BV276">
            <v>47</v>
          </cell>
          <cell r="BW276">
            <v>16</v>
          </cell>
          <cell r="BX276"/>
          <cell r="BY276"/>
          <cell r="BZ276"/>
          <cell r="CA276"/>
          <cell r="CB276"/>
          <cell r="CC276"/>
          <cell r="CD276"/>
          <cell r="CE276"/>
          <cell r="CF276"/>
          <cell r="CG276"/>
          <cell r="CH276"/>
          <cell r="CI276"/>
          <cell r="CJ276"/>
          <cell r="CK276"/>
          <cell r="CL276"/>
          <cell r="CM276"/>
          <cell r="CN276"/>
          <cell r="CO276"/>
          <cell r="CP276"/>
          <cell r="CQ276"/>
          <cell r="CR276"/>
          <cell r="CS276"/>
          <cell r="CT276"/>
          <cell r="CU276"/>
          <cell r="CV276">
            <v>126</v>
          </cell>
        </row>
        <row r="277">
          <cell r="C277">
            <v>3666270070920</v>
          </cell>
          <cell r="E277" t="str">
            <v>DESIGN</v>
          </cell>
          <cell r="F277" t="str">
            <v>PARIS</v>
          </cell>
          <cell r="G277" t="str">
            <v>TESSERO 3</v>
          </cell>
          <cell r="H277" t="str">
            <v>gris clair tissu simple</v>
          </cell>
          <cell r="I277" t="str">
            <v>Tissu</v>
          </cell>
          <cell r="J277" t="str">
            <v>100% Polyester</v>
          </cell>
          <cell r="K277" t="str">
            <v>Très agréable au toucher</v>
          </cell>
          <cell r="L277"/>
          <cell r="M277"/>
          <cell r="O277" t="str">
            <v>Pouf</v>
          </cell>
          <cell r="P277"/>
          <cell r="Q27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7"/>
          <cell r="T277" t="str">
            <v>Assise de grand confort</v>
          </cell>
          <cell r="U277" t="str">
            <v>Tissu doux</v>
          </cell>
          <cell r="Y277" t="str">
            <v>Pologne</v>
          </cell>
          <cell r="AA277" t="str">
            <v xml:space="preserve"> mousse HR 30kg/m3+ couette remplis de flocons de fibres siliconées doux + ouate 150 g/m2</v>
          </cell>
          <cell r="AB277"/>
          <cell r="AC277"/>
          <cell r="AD277" t="str">
            <v>-</v>
          </cell>
          <cell r="AE277" t="str">
            <v>-</v>
          </cell>
          <cell r="AF277"/>
          <cell r="AG277"/>
          <cell r="AH277" t="str">
            <v>-</v>
          </cell>
          <cell r="AI277" t="str">
            <v>plastique</v>
          </cell>
          <cell r="AJ277">
            <v>95</v>
          </cell>
          <cell r="AK277"/>
          <cell r="AL277"/>
          <cell r="AM277"/>
          <cell r="AN277"/>
          <cell r="AO277"/>
          <cell r="AP277" t="str">
            <v>-</v>
          </cell>
          <cell r="AQ277" t="str">
            <v>-</v>
          </cell>
          <cell r="AR277">
            <v>46</v>
          </cell>
          <cell r="AS277">
            <v>78</v>
          </cell>
          <cell r="AT277"/>
          <cell r="AU277"/>
          <cell r="AV277" t="str">
            <v>3,5 cm</v>
          </cell>
          <cell r="AW277" t="str">
            <v>noir</v>
          </cell>
          <cell r="AX277" t="str">
            <v>NON</v>
          </cell>
          <cell r="AY277"/>
          <cell r="AZ277" t="str">
            <v>NON</v>
          </cell>
          <cell r="BA277" t="str">
            <v>NON</v>
          </cell>
          <cell r="BB277"/>
          <cell r="BC277"/>
          <cell r="BD277"/>
          <cell r="BE277"/>
          <cell r="BF277"/>
          <cell r="BG277"/>
          <cell r="BH277" t="str">
            <v>NON</v>
          </cell>
          <cell r="BI277" t="str">
            <v xml:space="preserve">Assise :  mousse HR + flocons de fibres siliconées + ouate
</v>
          </cell>
          <cell r="BJ277" t="str">
            <v>30KG/M3</v>
          </cell>
          <cell r="BK277">
            <v>95</v>
          </cell>
          <cell r="BL277">
            <v>78</v>
          </cell>
          <cell r="BM277">
            <v>46</v>
          </cell>
          <cell r="BN277"/>
          <cell r="BO277">
            <v>14</v>
          </cell>
          <cell r="BP277">
            <v>16</v>
          </cell>
          <cell r="BQ277"/>
          <cell r="BR277">
            <v>0.35</v>
          </cell>
          <cell r="BS277">
            <v>1</v>
          </cell>
          <cell r="BT277">
            <v>95</v>
          </cell>
          <cell r="BU277">
            <v>78</v>
          </cell>
          <cell r="BV277">
            <v>47</v>
          </cell>
          <cell r="BW277">
            <v>16</v>
          </cell>
          <cell r="BX277"/>
          <cell r="BY277"/>
          <cell r="BZ277"/>
          <cell r="CA277"/>
          <cell r="CB277"/>
          <cell r="CC277"/>
          <cell r="CD277"/>
          <cell r="CE277"/>
          <cell r="CF277"/>
          <cell r="CG277"/>
          <cell r="CH277"/>
          <cell r="CI277"/>
          <cell r="CJ277"/>
          <cell r="CK277"/>
          <cell r="CL277"/>
          <cell r="CM277"/>
          <cell r="CN277"/>
          <cell r="CO277"/>
          <cell r="CP277"/>
          <cell r="CQ277"/>
          <cell r="CR277"/>
          <cell r="CS277"/>
          <cell r="CT277"/>
          <cell r="CU277"/>
          <cell r="CV277">
            <v>126</v>
          </cell>
        </row>
        <row r="278">
          <cell r="C278">
            <v>3666270071248</v>
          </cell>
          <cell r="E278" t="str">
            <v>DESIGN</v>
          </cell>
          <cell r="F278" t="str">
            <v>PARIS</v>
          </cell>
          <cell r="G278" t="str">
            <v>CATCH ME 1</v>
          </cell>
          <cell r="H278" t="str">
            <v>blanc tissu bouclé</v>
          </cell>
          <cell r="I278" t="str">
            <v>Tissu</v>
          </cell>
          <cell r="J278" t="str">
            <v>100% Polyester</v>
          </cell>
          <cell r="K278" t="str">
            <v>Effect bouclé</v>
          </cell>
          <cell r="O278" t="str">
            <v>SOFA 4: Chauffeuse 2 places + angle + Chauffeuse 1 place + Chauffeuse 1 place + Méridienne + Pouf</v>
          </cell>
          <cell r="P278"/>
          <cell r="Q27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8"/>
          <cell r="T278" t="str">
            <v>Assise de grand confort</v>
          </cell>
          <cell r="U278" t="str">
            <v>Tissu doux</v>
          </cell>
          <cell r="Y278" t="str">
            <v>Pologne</v>
          </cell>
          <cell r="AA278" t="str">
            <v xml:space="preserve"> mousse HR 30kg/m3+ couette remplis de flocons de fibres siliconées doux + ouate 150 g/m2</v>
          </cell>
          <cell r="AB278"/>
          <cell r="AC278"/>
          <cell r="AD278" t="str">
            <v>-</v>
          </cell>
          <cell r="AE278" t="str">
            <v>-</v>
          </cell>
          <cell r="AF278"/>
          <cell r="AG278"/>
          <cell r="AH278" t="str">
            <v>-</v>
          </cell>
          <cell r="AI278" t="str">
            <v>plastique</v>
          </cell>
          <cell r="AJ278"/>
          <cell r="AK278"/>
          <cell r="AL278"/>
          <cell r="AM278">
            <v>41</v>
          </cell>
          <cell r="AN278"/>
          <cell r="AO278"/>
          <cell r="AP278" t="str">
            <v>-</v>
          </cell>
          <cell r="AQ278" t="str">
            <v>-</v>
          </cell>
          <cell r="AR278">
            <v>46</v>
          </cell>
          <cell r="AS278"/>
          <cell r="AT278"/>
          <cell r="AU278"/>
          <cell r="AV278" t="str">
            <v>3,5 cm</v>
          </cell>
          <cell r="AW278" t="str">
            <v>noir</v>
          </cell>
          <cell r="AX278" t="str">
            <v>NON</v>
          </cell>
          <cell r="AY278"/>
          <cell r="AZ278" t="str">
            <v>NON</v>
          </cell>
          <cell r="BA278" t="str">
            <v>NON</v>
          </cell>
          <cell r="BB278"/>
          <cell r="BC278"/>
          <cell r="BD278"/>
          <cell r="BE278"/>
          <cell r="BF278"/>
          <cell r="BG278"/>
          <cell r="BH278" t="str">
            <v>NON</v>
          </cell>
          <cell r="BI278" t="str">
            <v xml:space="preserve">Assise :  mousse HR + flocons de fibres siliconées + ouate
</v>
          </cell>
          <cell r="BJ278" t="str">
            <v>30KG/M3</v>
          </cell>
          <cell r="BK278">
            <v>369</v>
          </cell>
          <cell r="BL278">
            <v>262</v>
          </cell>
          <cell r="BM278">
            <v>84</v>
          </cell>
          <cell r="BN278"/>
          <cell r="BO278">
            <v>176</v>
          </cell>
          <cell r="BP278">
            <v>194.6</v>
          </cell>
          <cell r="BQ278"/>
          <cell r="BR278">
            <v>3.84</v>
          </cell>
          <cell r="BS278">
            <v>6</v>
          </cell>
          <cell r="BT278">
            <v>150</v>
          </cell>
          <cell r="BU278">
            <v>94</v>
          </cell>
          <cell r="BV278">
            <v>66</v>
          </cell>
          <cell r="BW278">
            <v>46.2</v>
          </cell>
          <cell r="BX278">
            <v>92</v>
          </cell>
          <cell r="BY278">
            <v>94</v>
          </cell>
          <cell r="BZ278">
            <v>80</v>
          </cell>
          <cell r="CA278">
            <v>37.6</v>
          </cell>
          <cell r="CB278">
            <v>92</v>
          </cell>
          <cell r="CC278">
            <v>75</v>
          </cell>
          <cell r="CD278">
            <v>66</v>
          </cell>
          <cell r="CE278">
            <v>25.4</v>
          </cell>
          <cell r="CF278">
            <v>92</v>
          </cell>
          <cell r="CG278">
            <v>75</v>
          </cell>
          <cell r="CH278">
            <v>66</v>
          </cell>
          <cell r="CI278">
            <v>25.4</v>
          </cell>
          <cell r="CJ278">
            <v>98</v>
          </cell>
          <cell r="CK278">
            <v>147</v>
          </cell>
          <cell r="CL278">
            <v>66</v>
          </cell>
          <cell r="CM278">
            <v>42.8</v>
          </cell>
          <cell r="CN278">
            <v>95</v>
          </cell>
          <cell r="CO278">
            <v>78</v>
          </cell>
          <cell r="CP278">
            <v>47</v>
          </cell>
          <cell r="CQ278">
            <v>16</v>
          </cell>
          <cell r="CR278"/>
          <cell r="CS278"/>
          <cell r="CT278"/>
          <cell r="CU278"/>
          <cell r="CV278">
            <v>1058</v>
          </cell>
        </row>
        <row r="279">
          <cell r="C279">
            <v>3666270071224</v>
          </cell>
          <cell r="E279" t="str">
            <v>DESIGN</v>
          </cell>
          <cell r="F279" t="str">
            <v>PARIS</v>
          </cell>
          <cell r="G279" t="str">
            <v>CATCH ME 7</v>
          </cell>
          <cell r="H279" t="str">
            <v>terracotta tissu bouclé</v>
          </cell>
          <cell r="I279" t="str">
            <v>Tissu</v>
          </cell>
          <cell r="J279" t="str">
            <v>100% Polyester</v>
          </cell>
          <cell r="K279" t="str">
            <v>Effect bouclé</v>
          </cell>
          <cell r="O279" t="str">
            <v>SOFA 4: Chauffeuse 2 places + angle + Chauffeuse 1 place + Chauffeuse 1 place + Méridienne + Pouf</v>
          </cell>
          <cell r="P279"/>
          <cell r="Q27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79"/>
          <cell r="T279" t="str">
            <v>Assise de grand confort</v>
          </cell>
          <cell r="U279" t="str">
            <v>Tissu doux</v>
          </cell>
          <cell r="Y279" t="str">
            <v>Pologne</v>
          </cell>
          <cell r="AA279" t="str">
            <v xml:space="preserve"> mousse HR 30kg/m3+ couette remplis de flocons de fibres siliconées doux + ouate 150 g/m2</v>
          </cell>
          <cell r="AB279"/>
          <cell r="AC279"/>
          <cell r="AD279" t="str">
            <v>-</v>
          </cell>
          <cell r="AE279" t="str">
            <v>-</v>
          </cell>
          <cell r="AF279"/>
          <cell r="AG279"/>
          <cell r="AH279" t="str">
            <v>-</v>
          </cell>
          <cell r="AI279" t="str">
            <v>plastique</v>
          </cell>
          <cell r="AJ279"/>
          <cell r="AK279"/>
          <cell r="AL279"/>
          <cell r="AM279">
            <v>41</v>
          </cell>
          <cell r="AN279"/>
          <cell r="AO279"/>
          <cell r="AP279" t="str">
            <v>-</v>
          </cell>
          <cell r="AQ279" t="str">
            <v>-</v>
          </cell>
          <cell r="AR279">
            <v>46</v>
          </cell>
          <cell r="AS279"/>
          <cell r="AT279"/>
          <cell r="AU279"/>
          <cell r="AV279" t="str">
            <v>3,5 cm</v>
          </cell>
          <cell r="AW279" t="str">
            <v>noir</v>
          </cell>
          <cell r="AX279" t="str">
            <v>NON</v>
          </cell>
          <cell r="AY279"/>
          <cell r="AZ279" t="str">
            <v>NON</v>
          </cell>
          <cell r="BA279" t="str">
            <v>NON</v>
          </cell>
          <cell r="BB279"/>
          <cell r="BC279"/>
          <cell r="BD279"/>
          <cell r="BE279"/>
          <cell r="BF279"/>
          <cell r="BG279"/>
          <cell r="BH279" t="str">
            <v>NON</v>
          </cell>
          <cell r="BI279" t="str">
            <v xml:space="preserve">Assise :  mousse HR + flocons de fibres siliconées + ouate
</v>
          </cell>
          <cell r="BJ279" t="str">
            <v>30KG/M3</v>
          </cell>
          <cell r="BK279">
            <v>369</v>
          </cell>
          <cell r="BL279">
            <v>262</v>
          </cell>
          <cell r="BM279">
            <v>84</v>
          </cell>
          <cell r="BN279"/>
          <cell r="BO279">
            <v>176</v>
          </cell>
          <cell r="BP279">
            <v>194.6</v>
          </cell>
          <cell r="BQ279"/>
          <cell r="BR279">
            <v>3.84</v>
          </cell>
          <cell r="BS279">
            <v>6</v>
          </cell>
          <cell r="BT279">
            <v>150</v>
          </cell>
          <cell r="BU279">
            <v>94</v>
          </cell>
          <cell r="BV279">
            <v>66</v>
          </cell>
          <cell r="BW279">
            <v>46.2</v>
          </cell>
          <cell r="BX279">
            <v>92</v>
          </cell>
          <cell r="BY279">
            <v>94</v>
          </cell>
          <cell r="BZ279">
            <v>80</v>
          </cell>
          <cell r="CA279">
            <v>37.6</v>
          </cell>
          <cell r="CB279">
            <v>92</v>
          </cell>
          <cell r="CC279">
            <v>75</v>
          </cell>
          <cell r="CD279">
            <v>66</v>
          </cell>
          <cell r="CE279">
            <v>25.4</v>
          </cell>
          <cell r="CF279">
            <v>92</v>
          </cell>
          <cell r="CG279">
            <v>75</v>
          </cell>
          <cell r="CH279">
            <v>66</v>
          </cell>
          <cell r="CI279">
            <v>25.4</v>
          </cell>
          <cell r="CJ279">
            <v>98</v>
          </cell>
          <cell r="CK279">
            <v>147</v>
          </cell>
          <cell r="CL279">
            <v>66</v>
          </cell>
          <cell r="CM279">
            <v>42.8</v>
          </cell>
          <cell r="CN279">
            <v>95</v>
          </cell>
          <cell r="CO279">
            <v>78</v>
          </cell>
          <cell r="CP279">
            <v>47</v>
          </cell>
          <cell r="CQ279">
            <v>16</v>
          </cell>
          <cell r="CR279"/>
          <cell r="CS279"/>
          <cell r="CT279"/>
          <cell r="CU279"/>
          <cell r="CV279">
            <v>1058</v>
          </cell>
        </row>
        <row r="280">
          <cell r="C280">
            <v>3666270071217</v>
          </cell>
          <cell r="E280" t="str">
            <v>DESIGN</v>
          </cell>
          <cell r="F280" t="str">
            <v>PARIS</v>
          </cell>
          <cell r="G280" t="str">
            <v>CATCH ME 8</v>
          </cell>
          <cell r="H280" t="str">
            <v>ocre tissu bouclé</v>
          </cell>
          <cell r="I280" t="str">
            <v>Tissu</v>
          </cell>
          <cell r="J280" t="str">
            <v>100% Polyester</v>
          </cell>
          <cell r="K280" t="str">
            <v>Effect bouclé</v>
          </cell>
          <cell r="O280" t="str">
            <v>SOFA 4: Chauffeuse 2 places + angle + Chauffeuse 1 place + Chauffeuse 1 place + Méridienne + Pouf</v>
          </cell>
          <cell r="P280"/>
          <cell r="Q28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0"/>
          <cell r="T280" t="str">
            <v>Assise de grand confort</v>
          </cell>
          <cell r="U280" t="str">
            <v>Tissu doux</v>
          </cell>
          <cell r="Y280" t="str">
            <v>Pologne</v>
          </cell>
          <cell r="AA280" t="str">
            <v xml:space="preserve"> mousse HR 30kg/m3+ couette remplis de flocons de fibres siliconées doux + ouate 150 g/m2</v>
          </cell>
          <cell r="AB280"/>
          <cell r="AC280"/>
          <cell r="AD280" t="str">
            <v>-</v>
          </cell>
          <cell r="AE280" t="str">
            <v>-</v>
          </cell>
          <cell r="AF280"/>
          <cell r="AG280"/>
          <cell r="AH280" t="str">
            <v>-</v>
          </cell>
          <cell r="AI280" t="str">
            <v>plastique</v>
          </cell>
          <cell r="AJ280"/>
          <cell r="AK280"/>
          <cell r="AL280"/>
          <cell r="AM280">
            <v>41</v>
          </cell>
          <cell r="AN280"/>
          <cell r="AO280"/>
          <cell r="AP280" t="str">
            <v>-</v>
          </cell>
          <cell r="AQ280" t="str">
            <v>-</v>
          </cell>
          <cell r="AR280">
            <v>46</v>
          </cell>
          <cell r="AS280"/>
          <cell r="AT280"/>
          <cell r="AU280"/>
          <cell r="AV280" t="str">
            <v>3,5 cm</v>
          </cell>
          <cell r="AW280" t="str">
            <v>noir</v>
          </cell>
          <cell r="AX280" t="str">
            <v>NON</v>
          </cell>
          <cell r="AY280"/>
          <cell r="AZ280" t="str">
            <v>NON</v>
          </cell>
          <cell r="BA280" t="str">
            <v>NON</v>
          </cell>
          <cell r="BB280"/>
          <cell r="BC280"/>
          <cell r="BD280"/>
          <cell r="BE280"/>
          <cell r="BF280"/>
          <cell r="BG280"/>
          <cell r="BH280" t="str">
            <v>NON</v>
          </cell>
          <cell r="BI280" t="str">
            <v xml:space="preserve">Assise :  mousse HR + flocons de fibres siliconées + ouate
</v>
          </cell>
          <cell r="BJ280" t="str">
            <v>30KG/M3</v>
          </cell>
          <cell r="BK280">
            <v>369</v>
          </cell>
          <cell r="BL280">
            <v>262</v>
          </cell>
          <cell r="BM280">
            <v>84</v>
          </cell>
          <cell r="BN280"/>
          <cell r="BO280">
            <v>176</v>
          </cell>
          <cell r="BP280">
            <v>194.6</v>
          </cell>
          <cell r="BQ280"/>
          <cell r="BR280">
            <v>3.84</v>
          </cell>
          <cell r="BS280">
            <v>6</v>
          </cell>
          <cell r="BT280">
            <v>150</v>
          </cell>
          <cell r="BU280">
            <v>94</v>
          </cell>
          <cell r="BV280">
            <v>66</v>
          </cell>
          <cell r="BW280">
            <v>46.2</v>
          </cell>
          <cell r="BX280">
            <v>92</v>
          </cell>
          <cell r="BY280">
            <v>94</v>
          </cell>
          <cell r="BZ280">
            <v>80</v>
          </cell>
          <cell r="CA280">
            <v>37.6</v>
          </cell>
          <cell r="CB280">
            <v>92</v>
          </cell>
          <cell r="CC280">
            <v>75</v>
          </cell>
          <cell r="CD280">
            <v>66</v>
          </cell>
          <cell r="CE280">
            <v>25.4</v>
          </cell>
          <cell r="CF280">
            <v>92</v>
          </cell>
          <cell r="CG280">
            <v>75</v>
          </cell>
          <cell r="CH280">
            <v>66</v>
          </cell>
          <cell r="CI280">
            <v>25.4</v>
          </cell>
          <cell r="CJ280">
            <v>98</v>
          </cell>
          <cell r="CK280">
            <v>147</v>
          </cell>
          <cell r="CL280">
            <v>66</v>
          </cell>
          <cell r="CM280">
            <v>42.8</v>
          </cell>
          <cell r="CN280">
            <v>95</v>
          </cell>
          <cell r="CO280">
            <v>78</v>
          </cell>
          <cell r="CP280">
            <v>47</v>
          </cell>
          <cell r="CQ280">
            <v>16</v>
          </cell>
          <cell r="CR280"/>
          <cell r="CS280"/>
          <cell r="CT280"/>
          <cell r="CU280"/>
          <cell r="CV280">
            <v>1058</v>
          </cell>
        </row>
        <row r="281">
          <cell r="C281">
            <v>3666270071200</v>
          </cell>
          <cell r="E281" t="str">
            <v>DESIGN</v>
          </cell>
          <cell r="F281" t="str">
            <v>PARIS</v>
          </cell>
          <cell r="G281" t="str">
            <v>CATCH ME 17</v>
          </cell>
          <cell r="H281" t="str">
            <v>rouge tissu bouclé</v>
          </cell>
          <cell r="I281" t="str">
            <v>Tissu</v>
          </cell>
          <cell r="J281" t="str">
            <v>100% Polyester</v>
          </cell>
          <cell r="K281" t="str">
            <v>Effect bouclé</v>
          </cell>
          <cell r="O281" t="str">
            <v>SOFA 4: Chauffeuse 2 places + angle + Chauffeuse 1 place + Chauffeuse 1 place + Méridienne + Pouf</v>
          </cell>
          <cell r="P281"/>
          <cell r="Q28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1"/>
          <cell r="T281" t="str">
            <v>Assise de grand confort</v>
          </cell>
          <cell r="U281" t="str">
            <v>Tissu doux</v>
          </cell>
          <cell r="Y281" t="str">
            <v>Pologne</v>
          </cell>
          <cell r="AA281" t="str">
            <v xml:space="preserve"> mousse HR 30kg/m3+ couette remplis de flocons de fibres siliconées doux + ouate 150 g/m2</v>
          </cell>
          <cell r="AB281"/>
          <cell r="AC281"/>
          <cell r="AD281" t="str">
            <v>-</v>
          </cell>
          <cell r="AE281" t="str">
            <v>-</v>
          </cell>
          <cell r="AF281"/>
          <cell r="AG281"/>
          <cell r="AH281" t="str">
            <v>-</v>
          </cell>
          <cell r="AI281" t="str">
            <v>plastique</v>
          </cell>
          <cell r="AJ281"/>
          <cell r="AK281"/>
          <cell r="AL281"/>
          <cell r="AM281">
            <v>41</v>
          </cell>
          <cell r="AN281"/>
          <cell r="AO281"/>
          <cell r="AP281" t="str">
            <v>-</v>
          </cell>
          <cell r="AQ281" t="str">
            <v>-</v>
          </cell>
          <cell r="AR281">
            <v>46</v>
          </cell>
          <cell r="AS281"/>
          <cell r="AT281"/>
          <cell r="AU281"/>
          <cell r="AV281" t="str">
            <v>3,5 cm</v>
          </cell>
          <cell r="AW281" t="str">
            <v>noir</v>
          </cell>
          <cell r="AX281" t="str">
            <v>NON</v>
          </cell>
          <cell r="AY281"/>
          <cell r="AZ281" t="str">
            <v>NON</v>
          </cell>
          <cell r="BA281" t="str">
            <v>NON</v>
          </cell>
          <cell r="BB281"/>
          <cell r="BC281"/>
          <cell r="BD281"/>
          <cell r="BE281"/>
          <cell r="BF281"/>
          <cell r="BG281"/>
          <cell r="BH281" t="str">
            <v>NON</v>
          </cell>
          <cell r="BI281" t="str">
            <v xml:space="preserve">Assise :  mousse HR + flocons de fibres siliconées + ouate
</v>
          </cell>
          <cell r="BJ281" t="str">
            <v>30KG/M3</v>
          </cell>
          <cell r="BK281">
            <v>369</v>
          </cell>
          <cell r="BL281">
            <v>262</v>
          </cell>
          <cell r="BM281">
            <v>84</v>
          </cell>
          <cell r="BN281"/>
          <cell r="BO281">
            <v>176</v>
          </cell>
          <cell r="BP281">
            <v>194.6</v>
          </cell>
          <cell r="BQ281"/>
          <cell r="BR281">
            <v>3.84</v>
          </cell>
          <cell r="BS281">
            <v>6</v>
          </cell>
          <cell r="BT281">
            <v>150</v>
          </cell>
          <cell r="BU281">
            <v>94</v>
          </cell>
          <cell r="BV281">
            <v>66</v>
          </cell>
          <cell r="BW281">
            <v>46.2</v>
          </cell>
          <cell r="BX281">
            <v>92</v>
          </cell>
          <cell r="BY281">
            <v>94</v>
          </cell>
          <cell r="BZ281">
            <v>80</v>
          </cell>
          <cell r="CA281">
            <v>37.6</v>
          </cell>
          <cell r="CB281">
            <v>92</v>
          </cell>
          <cell r="CC281">
            <v>75</v>
          </cell>
          <cell r="CD281">
            <v>66</v>
          </cell>
          <cell r="CE281">
            <v>25.4</v>
          </cell>
          <cell r="CF281">
            <v>92</v>
          </cell>
          <cell r="CG281">
            <v>75</v>
          </cell>
          <cell r="CH281">
            <v>66</v>
          </cell>
          <cell r="CI281">
            <v>25.4</v>
          </cell>
          <cell r="CJ281">
            <v>98</v>
          </cell>
          <cell r="CK281">
            <v>147</v>
          </cell>
          <cell r="CL281">
            <v>66</v>
          </cell>
          <cell r="CM281">
            <v>42.8</v>
          </cell>
          <cell r="CN281">
            <v>95</v>
          </cell>
          <cell r="CO281">
            <v>78</v>
          </cell>
          <cell r="CP281">
            <v>47</v>
          </cell>
          <cell r="CQ281">
            <v>16</v>
          </cell>
          <cell r="CR281"/>
          <cell r="CS281"/>
          <cell r="CT281"/>
          <cell r="CU281"/>
          <cell r="CV281">
            <v>1058</v>
          </cell>
        </row>
        <row r="282">
          <cell r="C282">
            <v>3666270071194</v>
          </cell>
          <cell r="E282" t="str">
            <v>DESIGN</v>
          </cell>
          <cell r="F282" t="str">
            <v>PARIS</v>
          </cell>
          <cell r="G282" t="str">
            <v>CATCH ME 5</v>
          </cell>
          <cell r="H282" t="str">
            <v>marron tissu bouclé</v>
          </cell>
          <cell r="I282" t="str">
            <v>Tissu</v>
          </cell>
          <cell r="J282" t="str">
            <v>100% Polyester</v>
          </cell>
          <cell r="K282" t="str">
            <v>Effect bouclé</v>
          </cell>
          <cell r="O282" t="str">
            <v>SOFA 4: Chauffeuse 2 places + angle + Chauffeuse 1 place + Chauffeuse 1 place + Méridienne + Pouf</v>
          </cell>
          <cell r="P282"/>
          <cell r="Q28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2"/>
          <cell r="T282" t="str">
            <v>Assise de grand confort</v>
          </cell>
          <cell r="U282" t="str">
            <v>Tissu doux</v>
          </cell>
          <cell r="Y282" t="str">
            <v>Pologne</v>
          </cell>
          <cell r="AA282" t="str">
            <v xml:space="preserve"> mousse HR 30kg/m3+ couette remplis de flocons de fibres siliconées doux + ouate 150 g/m2</v>
          </cell>
          <cell r="AB282"/>
          <cell r="AC282"/>
          <cell r="AD282" t="str">
            <v>-</v>
          </cell>
          <cell r="AE282" t="str">
            <v>-</v>
          </cell>
          <cell r="AF282"/>
          <cell r="AG282"/>
          <cell r="AH282" t="str">
            <v>-</v>
          </cell>
          <cell r="AI282" t="str">
            <v>plastique</v>
          </cell>
          <cell r="AJ282"/>
          <cell r="AK282"/>
          <cell r="AL282"/>
          <cell r="AM282">
            <v>41</v>
          </cell>
          <cell r="AN282"/>
          <cell r="AO282"/>
          <cell r="AP282" t="str">
            <v>-</v>
          </cell>
          <cell r="AQ282" t="str">
            <v>-</v>
          </cell>
          <cell r="AR282">
            <v>46</v>
          </cell>
          <cell r="AS282"/>
          <cell r="AT282"/>
          <cell r="AU282"/>
          <cell r="AV282" t="str">
            <v>3,5 cm</v>
          </cell>
          <cell r="AW282" t="str">
            <v>noir</v>
          </cell>
          <cell r="AX282" t="str">
            <v>NON</v>
          </cell>
          <cell r="AY282"/>
          <cell r="AZ282" t="str">
            <v>NON</v>
          </cell>
          <cell r="BA282" t="str">
            <v>NON</v>
          </cell>
          <cell r="BB282"/>
          <cell r="BC282"/>
          <cell r="BD282"/>
          <cell r="BE282"/>
          <cell r="BF282"/>
          <cell r="BG282"/>
          <cell r="BH282" t="str">
            <v>NON</v>
          </cell>
          <cell r="BI282" t="str">
            <v xml:space="preserve">Assise :  mousse HR + flocons de fibres siliconées + ouate
</v>
          </cell>
          <cell r="BJ282" t="str">
            <v>30KG/M3</v>
          </cell>
          <cell r="BK282">
            <v>369</v>
          </cell>
          <cell r="BL282">
            <v>262</v>
          </cell>
          <cell r="BM282">
            <v>84</v>
          </cell>
          <cell r="BN282"/>
          <cell r="BO282">
            <v>176</v>
          </cell>
          <cell r="BP282">
            <v>194.6</v>
          </cell>
          <cell r="BQ282"/>
          <cell r="BR282">
            <v>3.84</v>
          </cell>
          <cell r="BS282">
            <v>6</v>
          </cell>
          <cell r="BT282">
            <v>150</v>
          </cell>
          <cell r="BU282">
            <v>94</v>
          </cell>
          <cell r="BV282">
            <v>66</v>
          </cell>
          <cell r="BW282">
            <v>46.2</v>
          </cell>
          <cell r="BX282">
            <v>92</v>
          </cell>
          <cell r="BY282">
            <v>94</v>
          </cell>
          <cell r="BZ282">
            <v>80</v>
          </cell>
          <cell r="CA282">
            <v>37.6</v>
          </cell>
          <cell r="CB282">
            <v>92</v>
          </cell>
          <cell r="CC282">
            <v>75</v>
          </cell>
          <cell r="CD282">
            <v>66</v>
          </cell>
          <cell r="CE282">
            <v>25.4</v>
          </cell>
          <cell r="CF282">
            <v>92</v>
          </cell>
          <cell r="CG282">
            <v>75</v>
          </cell>
          <cell r="CH282">
            <v>66</v>
          </cell>
          <cell r="CI282">
            <v>25.4</v>
          </cell>
          <cell r="CJ282">
            <v>98</v>
          </cell>
          <cell r="CK282">
            <v>147</v>
          </cell>
          <cell r="CL282">
            <v>66</v>
          </cell>
          <cell r="CM282">
            <v>42.8</v>
          </cell>
          <cell r="CN282">
            <v>95</v>
          </cell>
          <cell r="CO282">
            <v>78</v>
          </cell>
          <cell r="CP282">
            <v>47</v>
          </cell>
          <cell r="CQ282">
            <v>16</v>
          </cell>
          <cell r="CR282"/>
          <cell r="CS282"/>
          <cell r="CT282"/>
          <cell r="CU282"/>
          <cell r="CV282">
            <v>1058</v>
          </cell>
        </row>
        <row r="283">
          <cell r="C283">
            <v>3666270071187</v>
          </cell>
          <cell r="E283" t="str">
            <v>DESIGN</v>
          </cell>
          <cell r="F283" t="str">
            <v>PARIS</v>
          </cell>
          <cell r="G283" t="str">
            <v>CATCH ME 2</v>
          </cell>
          <cell r="H283" t="str">
            <v>beige tissu bouclé</v>
          </cell>
          <cell r="I283" t="str">
            <v>Tissu</v>
          </cell>
          <cell r="J283" t="str">
            <v>100% Polyester</v>
          </cell>
          <cell r="K283" t="str">
            <v>Effect bouclé</v>
          </cell>
          <cell r="O283" t="str">
            <v>SOFA 4: Chauffeuse 2 places + angle + Chauffeuse 1 place + Chauffeuse 1 place + Méridienne + Pouf</v>
          </cell>
          <cell r="P283"/>
          <cell r="Q28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3"/>
          <cell r="T283" t="str">
            <v>Assise de grand confort</v>
          </cell>
          <cell r="U283" t="str">
            <v>Tissu doux</v>
          </cell>
          <cell r="Y283" t="str">
            <v>Pologne</v>
          </cell>
          <cell r="AA283" t="str">
            <v xml:space="preserve"> mousse HR 30kg/m3+ couette remplis de flocons de fibres siliconées doux + ouate 150 g/m2</v>
          </cell>
          <cell r="AB283"/>
          <cell r="AC283"/>
          <cell r="AD283" t="str">
            <v>-</v>
          </cell>
          <cell r="AE283" t="str">
            <v>-</v>
          </cell>
          <cell r="AF283"/>
          <cell r="AG283"/>
          <cell r="AH283" t="str">
            <v>-</v>
          </cell>
          <cell r="AI283" t="str">
            <v>plastique</v>
          </cell>
          <cell r="AJ283"/>
          <cell r="AK283"/>
          <cell r="AL283"/>
          <cell r="AM283">
            <v>41</v>
          </cell>
          <cell r="AN283"/>
          <cell r="AO283"/>
          <cell r="AP283" t="str">
            <v>-</v>
          </cell>
          <cell r="AQ283" t="str">
            <v>-</v>
          </cell>
          <cell r="AR283">
            <v>46</v>
          </cell>
          <cell r="AS283"/>
          <cell r="AT283"/>
          <cell r="AU283"/>
          <cell r="AV283" t="str">
            <v>3,5 cm</v>
          </cell>
          <cell r="AW283" t="str">
            <v>noir</v>
          </cell>
          <cell r="AX283" t="str">
            <v>NON</v>
          </cell>
          <cell r="AY283"/>
          <cell r="AZ283" t="str">
            <v>NON</v>
          </cell>
          <cell r="BA283" t="str">
            <v>NON</v>
          </cell>
          <cell r="BB283"/>
          <cell r="BC283"/>
          <cell r="BD283"/>
          <cell r="BE283"/>
          <cell r="BF283"/>
          <cell r="BG283"/>
          <cell r="BH283" t="str">
            <v>NON</v>
          </cell>
          <cell r="BI283" t="str">
            <v xml:space="preserve">Assise :  mousse HR + flocons de fibres siliconées + ouate
</v>
          </cell>
          <cell r="BJ283" t="str">
            <v>30KG/M3</v>
          </cell>
          <cell r="BK283">
            <v>369</v>
          </cell>
          <cell r="BL283">
            <v>262</v>
          </cell>
          <cell r="BM283">
            <v>84</v>
          </cell>
          <cell r="BN283"/>
          <cell r="BO283">
            <v>176</v>
          </cell>
          <cell r="BP283">
            <v>194.6</v>
          </cell>
          <cell r="BQ283"/>
          <cell r="BR283">
            <v>3.84</v>
          </cell>
          <cell r="BS283">
            <v>6</v>
          </cell>
          <cell r="BT283">
            <v>150</v>
          </cell>
          <cell r="BU283">
            <v>94</v>
          </cell>
          <cell r="BV283">
            <v>66</v>
          </cell>
          <cell r="BW283">
            <v>46.2</v>
          </cell>
          <cell r="BX283">
            <v>92</v>
          </cell>
          <cell r="BY283">
            <v>94</v>
          </cell>
          <cell r="BZ283">
            <v>80</v>
          </cell>
          <cell r="CA283">
            <v>37.6</v>
          </cell>
          <cell r="CB283">
            <v>92</v>
          </cell>
          <cell r="CC283">
            <v>75</v>
          </cell>
          <cell r="CD283">
            <v>66</v>
          </cell>
          <cell r="CE283">
            <v>25.4</v>
          </cell>
          <cell r="CF283">
            <v>92</v>
          </cell>
          <cell r="CG283">
            <v>75</v>
          </cell>
          <cell r="CH283">
            <v>66</v>
          </cell>
          <cell r="CI283">
            <v>25.4</v>
          </cell>
          <cell r="CJ283">
            <v>98</v>
          </cell>
          <cell r="CK283">
            <v>147</v>
          </cell>
          <cell r="CL283">
            <v>66</v>
          </cell>
          <cell r="CM283">
            <v>42.8</v>
          </cell>
          <cell r="CN283">
            <v>95</v>
          </cell>
          <cell r="CO283">
            <v>78</v>
          </cell>
          <cell r="CP283">
            <v>47</v>
          </cell>
          <cell r="CQ283">
            <v>16</v>
          </cell>
          <cell r="CR283"/>
          <cell r="CS283"/>
          <cell r="CT283"/>
          <cell r="CU283"/>
          <cell r="CV283">
            <v>1058</v>
          </cell>
        </row>
        <row r="284">
          <cell r="C284">
            <v>3666270071170</v>
          </cell>
          <cell r="E284" t="str">
            <v>DESIGN</v>
          </cell>
          <cell r="F284" t="str">
            <v>PARIS</v>
          </cell>
          <cell r="G284" t="str">
            <v>CATCH ME 13</v>
          </cell>
          <cell r="H284" t="str">
            <v>vert tissu bouclé</v>
          </cell>
          <cell r="I284" t="str">
            <v>Tissu</v>
          </cell>
          <cell r="J284" t="str">
            <v>100% Polyester</v>
          </cell>
          <cell r="K284" t="str">
            <v>Effect bouclé</v>
          </cell>
          <cell r="O284" t="str">
            <v>SOFA 4: Chauffeuse 2 places + angle + Chauffeuse 1 place + Chauffeuse 1 place + Méridienne + Pouf</v>
          </cell>
          <cell r="P284"/>
          <cell r="Q28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4"/>
          <cell r="T284" t="str">
            <v>Assise de grand confort</v>
          </cell>
          <cell r="U284" t="str">
            <v>Tissu doux</v>
          </cell>
          <cell r="Y284" t="str">
            <v>Pologne</v>
          </cell>
          <cell r="AA284" t="str">
            <v xml:space="preserve"> mousse HR 30kg/m3+ couette remplis de flocons de fibres siliconées doux + ouate 150 g/m2</v>
          </cell>
          <cell r="AB284"/>
          <cell r="AC284"/>
          <cell r="AD284" t="str">
            <v>-</v>
          </cell>
          <cell r="AE284" t="str">
            <v>-</v>
          </cell>
          <cell r="AF284"/>
          <cell r="AG284"/>
          <cell r="AH284" t="str">
            <v>-</v>
          </cell>
          <cell r="AI284" t="str">
            <v>plastique</v>
          </cell>
          <cell r="AJ284"/>
          <cell r="AK284"/>
          <cell r="AL284"/>
          <cell r="AM284">
            <v>41</v>
          </cell>
          <cell r="AN284"/>
          <cell r="AO284"/>
          <cell r="AP284" t="str">
            <v>-</v>
          </cell>
          <cell r="AQ284" t="str">
            <v>-</v>
          </cell>
          <cell r="AR284">
            <v>46</v>
          </cell>
          <cell r="AS284"/>
          <cell r="AT284"/>
          <cell r="AU284"/>
          <cell r="AV284" t="str">
            <v>3,5 cm</v>
          </cell>
          <cell r="AW284" t="str">
            <v>noir</v>
          </cell>
          <cell r="AX284" t="str">
            <v>NON</v>
          </cell>
          <cell r="AY284"/>
          <cell r="AZ284" t="str">
            <v>NON</v>
          </cell>
          <cell r="BA284" t="str">
            <v>NON</v>
          </cell>
          <cell r="BB284"/>
          <cell r="BC284"/>
          <cell r="BD284"/>
          <cell r="BE284"/>
          <cell r="BF284"/>
          <cell r="BG284"/>
          <cell r="BH284" t="str">
            <v>NON</v>
          </cell>
          <cell r="BI284" t="str">
            <v xml:space="preserve">Assise :  mousse HR + flocons de fibres siliconées + ouate
</v>
          </cell>
          <cell r="BJ284" t="str">
            <v>30KG/M3</v>
          </cell>
          <cell r="BK284">
            <v>369</v>
          </cell>
          <cell r="BL284">
            <v>262</v>
          </cell>
          <cell r="BM284">
            <v>84</v>
          </cell>
          <cell r="BN284"/>
          <cell r="BO284">
            <v>176</v>
          </cell>
          <cell r="BP284">
            <v>194.6</v>
          </cell>
          <cell r="BQ284"/>
          <cell r="BR284">
            <v>3.84</v>
          </cell>
          <cell r="BS284">
            <v>6</v>
          </cell>
          <cell r="BT284">
            <v>150</v>
          </cell>
          <cell r="BU284">
            <v>94</v>
          </cell>
          <cell r="BV284">
            <v>66</v>
          </cell>
          <cell r="BW284">
            <v>46.2</v>
          </cell>
          <cell r="BX284">
            <v>92</v>
          </cell>
          <cell r="BY284">
            <v>94</v>
          </cell>
          <cell r="BZ284">
            <v>80</v>
          </cell>
          <cell r="CA284">
            <v>37.6</v>
          </cell>
          <cell r="CB284">
            <v>92</v>
          </cell>
          <cell r="CC284">
            <v>75</v>
          </cell>
          <cell r="CD284">
            <v>66</v>
          </cell>
          <cell r="CE284">
            <v>25.4</v>
          </cell>
          <cell r="CF284">
            <v>92</v>
          </cell>
          <cell r="CG284">
            <v>75</v>
          </cell>
          <cell r="CH284">
            <v>66</v>
          </cell>
          <cell r="CI284">
            <v>25.4</v>
          </cell>
          <cell r="CJ284">
            <v>98</v>
          </cell>
          <cell r="CK284">
            <v>147</v>
          </cell>
          <cell r="CL284">
            <v>66</v>
          </cell>
          <cell r="CM284">
            <v>42.8</v>
          </cell>
          <cell r="CN284">
            <v>95</v>
          </cell>
          <cell r="CO284">
            <v>78</v>
          </cell>
          <cell r="CP284">
            <v>47</v>
          </cell>
          <cell r="CQ284">
            <v>16</v>
          </cell>
          <cell r="CR284"/>
          <cell r="CS284"/>
          <cell r="CT284"/>
          <cell r="CU284"/>
          <cell r="CV284">
            <v>1058</v>
          </cell>
        </row>
        <row r="285">
          <cell r="C285">
            <v>3666270071231</v>
          </cell>
          <cell r="E285" t="str">
            <v>DESIGN</v>
          </cell>
          <cell r="F285" t="str">
            <v>PARIS</v>
          </cell>
          <cell r="G285" t="str">
            <v>CATCH ME 1 (Chauffeuse 2 places + Chauffeuse 1 place + Méridienne), CATCH ME 7 (Angle + Pouf), CATCH ME 8 (Chauffeuse 1 place)</v>
          </cell>
          <cell r="H285" t="str">
            <v>blanc tissu bouclé (Chauffeuse 2 places + Chauffeuse 1 place + Méridienne), terracotta tissu bouclé (Angle + Pouf), ocre tissu bouclé (Chauffeuse 1 place)</v>
          </cell>
          <cell r="I285" t="str">
            <v>Tissu</v>
          </cell>
          <cell r="J285" t="str">
            <v>100% Polyester</v>
          </cell>
          <cell r="K285" t="str">
            <v>Effect bouclé</v>
          </cell>
          <cell r="O285" t="str">
            <v>SOFA 4: Chauffeuse 2 places + angle + Chauffeuse 1 place + Chauffeuse 1 place + Méridienne + Pouf</v>
          </cell>
          <cell r="P285"/>
          <cell r="Q28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5"/>
          <cell r="T285" t="str">
            <v>Assise de grand confort</v>
          </cell>
          <cell r="U285" t="str">
            <v>Tissu doux</v>
          </cell>
          <cell r="Y285" t="str">
            <v>Pologne</v>
          </cell>
          <cell r="AA285" t="str">
            <v xml:space="preserve"> mousse HR 30kg/m3+ couette remplis de flocons de fibres siliconées doux + ouate 150 g/m2</v>
          </cell>
          <cell r="AB285"/>
          <cell r="AC285"/>
          <cell r="AD285" t="str">
            <v>-</v>
          </cell>
          <cell r="AE285" t="str">
            <v>-</v>
          </cell>
          <cell r="AF285"/>
          <cell r="AG285"/>
          <cell r="AH285" t="str">
            <v>-</v>
          </cell>
          <cell r="AI285" t="str">
            <v>plastique</v>
          </cell>
          <cell r="AJ285"/>
          <cell r="AK285"/>
          <cell r="AL285"/>
          <cell r="AM285">
            <v>41</v>
          </cell>
          <cell r="AN285"/>
          <cell r="AO285"/>
          <cell r="AP285" t="str">
            <v>-</v>
          </cell>
          <cell r="AQ285" t="str">
            <v>-</v>
          </cell>
          <cell r="AR285">
            <v>46</v>
          </cell>
          <cell r="AS285"/>
          <cell r="AT285"/>
          <cell r="AU285"/>
          <cell r="AV285" t="str">
            <v>3,5 cm</v>
          </cell>
          <cell r="AW285" t="str">
            <v>noir</v>
          </cell>
          <cell r="AX285" t="str">
            <v>NON</v>
          </cell>
          <cell r="AY285"/>
          <cell r="AZ285" t="str">
            <v>NON</v>
          </cell>
          <cell r="BA285" t="str">
            <v>NON</v>
          </cell>
          <cell r="BB285"/>
          <cell r="BC285"/>
          <cell r="BD285"/>
          <cell r="BE285"/>
          <cell r="BF285"/>
          <cell r="BG285"/>
          <cell r="BH285" t="str">
            <v>NON</v>
          </cell>
          <cell r="BI285" t="str">
            <v xml:space="preserve">Assise :  mousse HR + flocons de fibres siliconées + ouate
</v>
          </cell>
          <cell r="BJ285" t="str">
            <v>30KG/M3</v>
          </cell>
          <cell r="BK285">
            <v>369</v>
          </cell>
          <cell r="BL285">
            <v>262</v>
          </cell>
          <cell r="BM285">
            <v>84</v>
          </cell>
          <cell r="BN285"/>
          <cell r="BO285">
            <v>176</v>
          </cell>
          <cell r="BP285">
            <v>194.6</v>
          </cell>
          <cell r="BQ285"/>
          <cell r="BR285">
            <v>3.84</v>
          </cell>
          <cell r="BS285">
            <v>6</v>
          </cell>
          <cell r="BT285">
            <v>150</v>
          </cell>
          <cell r="BU285">
            <v>94</v>
          </cell>
          <cell r="BV285">
            <v>66</v>
          </cell>
          <cell r="BW285">
            <v>46.2</v>
          </cell>
          <cell r="BX285">
            <v>92</v>
          </cell>
          <cell r="BY285">
            <v>94</v>
          </cell>
          <cell r="BZ285">
            <v>80</v>
          </cell>
          <cell r="CA285">
            <v>37.6</v>
          </cell>
          <cell r="CB285">
            <v>92</v>
          </cell>
          <cell r="CC285">
            <v>75</v>
          </cell>
          <cell r="CD285">
            <v>66</v>
          </cell>
          <cell r="CE285">
            <v>25.4</v>
          </cell>
          <cell r="CF285">
            <v>92</v>
          </cell>
          <cell r="CG285">
            <v>75</v>
          </cell>
          <cell r="CH285">
            <v>66</v>
          </cell>
          <cell r="CI285">
            <v>25.4</v>
          </cell>
          <cell r="CJ285">
            <v>98</v>
          </cell>
          <cell r="CK285">
            <v>147</v>
          </cell>
          <cell r="CL285">
            <v>66</v>
          </cell>
          <cell r="CM285">
            <v>42.8</v>
          </cell>
          <cell r="CN285">
            <v>95</v>
          </cell>
          <cell r="CO285">
            <v>78</v>
          </cell>
          <cell r="CP285">
            <v>47</v>
          </cell>
          <cell r="CQ285">
            <v>16</v>
          </cell>
          <cell r="CR285"/>
          <cell r="CS285"/>
          <cell r="CT285"/>
          <cell r="CU285"/>
          <cell r="CV285">
            <v>1058</v>
          </cell>
        </row>
        <row r="286">
          <cell r="C286">
            <v>3666270071255</v>
          </cell>
          <cell r="E286" t="str">
            <v>DESIGN</v>
          </cell>
          <cell r="F286" t="str">
            <v>PARIS</v>
          </cell>
          <cell r="G286" t="str">
            <v>CATCH ME 1 (2x Méridienne), CATCH ME 7 (2xChauffeuse 1 place), CATCH ME 8 (Pouf)</v>
          </cell>
          <cell r="H286" t="str">
            <v>blanc tissu bouclé (2x Méridienne), terracotta tissu bouclé (2xChauffeuse 1 place), ocre tissu bouclé (Pouf)</v>
          </cell>
          <cell r="I286" t="str">
            <v>Tissu</v>
          </cell>
          <cell r="J286" t="str">
            <v>100% Polyester</v>
          </cell>
          <cell r="K286" t="str">
            <v>Effect bouclé</v>
          </cell>
          <cell r="O286" t="str">
            <v xml:space="preserve">SOFA 3: Pouf +  Méridienne + Chauffeuse 1 place + Chauffeuse 1 place + Méridienne        </v>
          </cell>
          <cell r="P286"/>
          <cell r="Q28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6"/>
          <cell r="T286" t="str">
            <v>Assise de grand confort</v>
          </cell>
          <cell r="U286" t="str">
            <v>Tissu doux</v>
          </cell>
          <cell r="Y286" t="str">
            <v>Pologne</v>
          </cell>
          <cell r="AA286" t="str">
            <v xml:space="preserve"> mousse HR 30kg/m3+ couette remplis de flocons de fibres siliconées doux + ouate 150 g/m2</v>
          </cell>
          <cell r="AB286"/>
          <cell r="AC286"/>
          <cell r="AD286" t="str">
            <v>-</v>
          </cell>
          <cell r="AE286" t="str">
            <v>-</v>
          </cell>
          <cell r="AF286"/>
          <cell r="AG286"/>
          <cell r="AH286" t="str">
            <v>-</v>
          </cell>
          <cell r="AI286" t="str">
            <v>plastique</v>
          </cell>
          <cell r="AJ286"/>
          <cell r="AK286"/>
          <cell r="AL286"/>
          <cell r="AM286">
            <v>41</v>
          </cell>
          <cell r="AN286"/>
          <cell r="AO286"/>
          <cell r="AP286" t="str">
            <v>-</v>
          </cell>
          <cell r="AQ286" t="str">
            <v>-</v>
          </cell>
          <cell r="AR286">
            <v>46</v>
          </cell>
          <cell r="AS286"/>
          <cell r="AT286"/>
          <cell r="AU286"/>
          <cell r="AV286" t="str">
            <v>3,5 cm</v>
          </cell>
          <cell r="AW286" t="str">
            <v>noir</v>
          </cell>
          <cell r="AX286" t="str">
            <v>NON</v>
          </cell>
          <cell r="AY286"/>
          <cell r="AZ286" t="str">
            <v>NON</v>
          </cell>
          <cell r="BA286" t="str">
            <v>NON</v>
          </cell>
          <cell r="BB286"/>
          <cell r="BC286"/>
          <cell r="BD286"/>
          <cell r="BE286"/>
          <cell r="BF286"/>
          <cell r="BG286"/>
          <cell r="BH286" t="str">
            <v>NON</v>
          </cell>
          <cell r="BI286" t="str">
            <v xml:space="preserve">Assise :  mousse HR + flocons de fibres siliconées + ouate
</v>
          </cell>
          <cell r="BJ286" t="str">
            <v>30KG/M3</v>
          </cell>
          <cell r="BK286">
            <v>374</v>
          </cell>
          <cell r="BL286">
            <v>268</v>
          </cell>
          <cell r="BM286">
            <v>84</v>
          </cell>
          <cell r="BN286"/>
          <cell r="BO286">
            <v>137.4</v>
          </cell>
          <cell r="BP286">
            <v>147.19999999999999</v>
          </cell>
          <cell r="BQ286"/>
          <cell r="BR286">
            <v>3.17</v>
          </cell>
          <cell r="BS286">
            <v>5</v>
          </cell>
          <cell r="BT286">
            <v>95</v>
          </cell>
          <cell r="BU286">
            <v>78</v>
          </cell>
          <cell r="BV286">
            <v>47</v>
          </cell>
          <cell r="BW286">
            <v>16</v>
          </cell>
          <cell r="BX286">
            <v>98</v>
          </cell>
          <cell r="BY286">
            <v>147</v>
          </cell>
          <cell r="BZ286">
            <v>66</v>
          </cell>
          <cell r="CA286">
            <v>42.8</v>
          </cell>
          <cell r="CB286">
            <v>92</v>
          </cell>
          <cell r="CC286">
            <v>75</v>
          </cell>
          <cell r="CD286">
            <v>66</v>
          </cell>
          <cell r="CE286">
            <v>25.4</v>
          </cell>
          <cell r="CF286">
            <v>92</v>
          </cell>
          <cell r="CG286">
            <v>75</v>
          </cell>
          <cell r="CH286">
            <v>66</v>
          </cell>
          <cell r="CI286">
            <v>25.4</v>
          </cell>
          <cell r="CJ286">
            <v>98</v>
          </cell>
          <cell r="CK286">
            <v>147</v>
          </cell>
          <cell r="CL286">
            <v>66</v>
          </cell>
          <cell r="CM286">
            <v>42.8</v>
          </cell>
          <cell r="CN286"/>
          <cell r="CO286"/>
          <cell r="CP286"/>
          <cell r="CQ286"/>
          <cell r="CR286"/>
          <cell r="CS286"/>
          <cell r="CT286"/>
          <cell r="CU286"/>
          <cell r="CV286">
            <v>899</v>
          </cell>
        </row>
        <row r="287">
          <cell r="C287">
            <v>3666270070913</v>
          </cell>
          <cell r="E287" t="str">
            <v>DESIGN</v>
          </cell>
          <cell r="F287" t="str">
            <v>PARIS</v>
          </cell>
          <cell r="G287" t="str">
            <v>TESSERO 17</v>
          </cell>
          <cell r="H287" t="str">
            <v>blanc tissu simple</v>
          </cell>
          <cell r="I287" t="str">
            <v>Tissu</v>
          </cell>
          <cell r="J287" t="str">
            <v>100% Polyester</v>
          </cell>
          <cell r="K287" t="str">
            <v>Très agréable au toucher</v>
          </cell>
          <cell r="L287"/>
          <cell r="M287"/>
          <cell r="O287" t="str">
            <v xml:space="preserve">SOFA 1: Méridienne + Chauffeuse 2 place + Méridienne        </v>
          </cell>
          <cell r="P287"/>
          <cell r="Q28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7"/>
          <cell r="T287" t="str">
            <v>Assise de grand confort</v>
          </cell>
          <cell r="U287" t="str">
            <v>Tissu doux</v>
          </cell>
          <cell r="Y287" t="str">
            <v>Pologne</v>
          </cell>
          <cell r="AA287" t="str">
            <v xml:space="preserve"> mousse HR 30kg/m3+ couette remplis de flocons de fibres siliconées doux + ouate 150 g/m2</v>
          </cell>
          <cell r="AB287"/>
          <cell r="AC287"/>
          <cell r="AD287" t="str">
            <v>-</v>
          </cell>
          <cell r="AE287" t="str">
            <v>-</v>
          </cell>
          <cell r="AF287"/>
          <cell r="AG287"/>
          <cell r="AH287" t="str">
            <v>-</v>
          </cell>
          <cell r="AI287" t="str">
            <v>plastique</v>
          </cell>
          <cell r="AJ287"/>
          <cell r="AK287"/>
          <cell r="AL287"/>
          <cell r="AM287">
            <v>41</v>
          </cell>
          <cell r="AN287"/>
          <cell r="AO287"/>
          <cell r="AP287" t="str">
            <v>-</v>
          </cell>
          <cell r="AQ287" t="str">
            <v>-</v>
          </cell>
          <cell r="AR287">
            <v>46</v>
          </cell>
          <cell r="AS287"/>
          <cell r="AT287"/>
          <cell r="AU287"/>
          <cell r="AV287" t="str">
            <v>3,5 cm</v>
          </cell>
          <cell r="AW287" t="str">
            <v>noir</v>
          </cell>
          <cell r="AX287" t="str">
            <v>NON</v>
          </cell>
          <cell r="AY287"/>
          <cell r="AZ287" t="str">
            <v>NON</v>
          </cell>
          <cell r="BA287" t="str">
            <v>NON</v>
          </cell>
          <cell r="BB287"/>
          <cell r="BC287"/>
          <cell r="BD287"/>
          <cell r="BE287"/>
          <cell r="BF287"/>
          <cell r="BG287"/>
          <cell r="BH287" t="str">
            <v>NON</v>
          </cell>
          <cell r="BI287" t="str">
            <v xml:space="preserve">Assise :  mousse HR + flocons de fibres siliconées + ouate
</v>
          </cell>
          <cell r="BJ287" t="str">
            <v>30KG/M3</v>
          </cell>
          <cell r="BK287">
            <v>340</v>
          </cell>
          <cell r="BL287">
            <v>167</v>
          </cell>
          <cell r="BM287">
            <v>84</v>
          </cell>
          <cell r="BN287"/>
          <cell r="BO287">
            <v>124.6</v>
          </cell>
          <cell r="BP287">
            <v>132.80000000000001</v>
          </cell>
          <cell r="BQ287"/>
          <cell r="BR287">
            <v>2.83</v>
          </cell>
          <cell r="BS287">
            <v>3</v>
          </cell>
          <cell r="BT287">
            <v>98</v>
          </cell>
          <cell r="BU287">
            <v>147</v>
          </cell>
          <cell r="BV287">
            <v>66</v>
          </cell>
          <cell r="BW287">
            <v>42.8</v>
          </cell>
          <cell r="BX287">
            <v>150</v>
          </cell>
          <cell r="BY287">
            <v>94</v>
          </cell>
          <cell r="BZ287">
            <v>66</v>
          </cell>
          <cell r="CA287">
            <v>46.2</v>
          </cell>
          <cell r="CB287">
            <v>98</v>
          </cell>
          <cell r="CC287">
            <v>147</v>
          </cell>
          <cell r="CD287">
            <v>66</v>
          </cell>
          <cell r="CE287">
            <v>42.8</v>
          </cell>
          <cell r="CF287"/>
          <cell r="CG287"/>
          <cell r="CH287"/>
          <cell r="CI287"/>
          <cell r="CJ287"/>
          <cell r="CK287"/>
          <cell r="CL287"/>
          <cell r="CM287"/>
          <cell r="CN287"/>
          <cell r="CO287"/>
          <cell r="CP287"/>
          <cell r="CQ287"/>
          <cell r="CR287"/>
          <cell r="CS287"/>
          <cell r="CT287"/>
          <cell r="CU287"/>
          <cell r="CV287">
            <v>642</v>
          </cell>
        </row>
        <row r="288">
          <cell r="C288">
            <v>3666270070906</v>
          </cell>
          <cell r="E288" t="str">
            <v>DESIGN</v>
          </cell>
          <cell r="F288" t="str">
            <v>PARIS</v>
          </cell>
          <cell r="G288" t="str">
            <v>TESSERO 5</v>
          </cell>
          <cell r="H288" t="str">
            <v>taupe tissu simple</v>
          </cell>
          <cell r="I288" t="str">
            <v>Tissu</v>
          </cell>
          <cell r="J288" t="str">
            <v>100% Polyester</v>
          </cell>
          <cell r="K288" t="str">
            <v>Très agréable au toucher</v>
          </cell>
          <cell r="L288"/>
          <cell r="M288"/>
          <cell r="O288" t="str">
            <v xml:space="preserve">SOFA 1: Méridienne + Chauffeuse 2 place + Méridienne        </v>
          </cell>
          <cell r="P288"/>
          <cell r="Q28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8"/>
          <cell r="T288" t="str">
            <v>Assise de grand confort</v>
          </cell>
          <cell r="U288" t="str">
            <v>Tissu doux</v>
          </cell>
          <cell r="Y288" t="str">
            <v>Pologne</v>
          </cell>
          <cell r="AA288" t="str">
            <v xml:space="preserve"> mousse HR 30kg/m3+ couette remplis de flocons de fibres siliconées doux + ouate 150 g/m2</v>
          </cell>
          <cell r="AB288"/>
          <cell r="AC288"/>
          <cell r="AD288" t="str">
            <v>-</v>
          </cell>
          <cell r="AE288" t="str">
            <v>-</v>
          </cell>
          <cell r="AF288"/>
          <cell r="AG288"/>
          <cell r="AH288" t="str">
            <v>-</v>
          </cell>
          <cell r="AI288" t="str">
            <v>plastique</v>
          </cell>
          <cell r="AJ288"/>
          <cell r="AK288"/>
          <cell r="AL288"/>
          <cell r="AM288">
            <v>41</v>
          </cell>
          <cell r="AN288"/>
          <cell r="AO288"/>
          <cell r="AP288" t="str">
            <v>-</v>
          </cell>
          <cell r="AQ288" t="str">
            <v>-</v>
          </cell>
          <cell r="AR288">
            <v>46</v>
          </cell>
          <cell r="AS288"/>
          <cell r="AT288"/>
          <cell r="AU288"/>
          <cell r="AV288" t="str">
            <v>3,5 cm</v>
          </cell>
          <cell r="AW288" t="str">
            <v>noir</v>
          </cell>
          <cell r="AX288" t="str">
            <v>NON</v>
          </cell>
          <cell r="AY288"/>
          <cell r="AZ288" t="str">
            <v>NON</v>
          </cell>
          <cell r="BA288" t="str">
            <v>NON</v>
          </cell>
          <cell r="BB288"/>
          <cell r="BC288"/>
          <cell r="BD288"/>
          <cell r="BE288"/>
          <cell r="BF288"/>
          <cell r="BG288"/>
          <cell r="BH288" t="str">
            <v>NON</v>
          </cell>
          <cell r="BI288" t="str">
            <v xml:space="preserve">Assise :  mousse HR + flocons de fibres siliconées + ouate
</v>
          </cell>
          <cell r="BJ288" t="str">
            <v>30KG/M3</v>
          </cell>
          <cell r="BK288">
            <v>340</v>
          </cell>
          <cell r="BL288">
            <v>167</v>
          </cell>
          <cell r="BM288">
            <v>84</v>
          </cell>
          <cell r="BN288"/>
          <cell r="BO288">
            <v>124.6</v>
          </cell>
          <cell r="BP288">
            <v>132.80000000000001</v>
          </cell>
          <cell r="BQ288"/>
          <cell r="BR288">
            <v>2.83</v>
          </cell>
          <cell r="BS288">
            <v>3</v>
          </cell>
          <cell r="BT288">
            <v>98</v>
          </cell>
          <cell r="BU288">
            <v>147</v>
          </cell>
          <cell r="BV288">
            <v>66</v>
          </cell>
          <cell r="BW288">
            <v>42.8</v>
          </cell>
          <cell r="BX288">
            <v>150</v>
          </cell>
          <cell r="BY288">
            <v>94</v>
          </cell>
          <cell r="BZ288">
            <v>66</v>
          </cell>
          <cell r="CA288">
            <v>46.2</v>
          </cell>
          <cell r="CB288">
            <v>98</v>
          </cell>
          <cell r="CC288">
            <v>147</v>
          </cell>
          <cell r="CD288">
            <v>66</v>
          </cell>
          <cell r="CE288">
            <v>42.8</v>
          </cell>
          <cell r="CF288"/>
          <cell r="CG288"/>
          <cell r="CH288"/>
          <cell r="CI288"/>
          <cell r="CJ288"/>
          <cell r="CK288"/>
          <cell r="CL288"/>
          <cell r="CM288"/>
          <cell r="CN288"/>
          <cell r="CO288"/>
          <cell r="CP288"/>
          <cell r="CQ288"/>
          <cell r="CR288"/>
          <cell r="CS288"/>
          <cell r="CT288"/>
          <cell r="CU288"/>
          <cell r="CV288">
            <v>642</v>
          </cell>
        </row>
        <row r="289">
          <cell r="C289">
            <v>3666270070890</v>
          </cell>
          <cell r="E289" t="str">
            <v>DESIGN</v>
          </cell>
          <cell r="F289" t="str">
            <v>PARIS</v>
          </cell>
          <cell r="G289" t="str">
            <v>TESSERO 13</v>
          </cell>
          <cell r="H289" t="str">
            <v>gris bleu tissu simple</v>
          </cell>
          <cell r="I289" t="str">
            <v>Tissu</v>
          </cell>
          <cell r="J289" t="str">
            <v>100% Polyester</v>
          </cell>
          <cell r="K289" t="str">
            <v>Très agréable au toucher</v>
          </cell>
          <cell r="L289"/>
          <cell r="M289"/>
          <cell r="O289" t="str">
            <v xml:space="preserve">SOFA 1: Méridienne + Chauffeuse 2 place + Méridienne        </v>
          </cell>
          <cell r="P289"/>
          <cell r="Q28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89"/>
          <cell r="T289" t="str">
            <v>Assise de grand confort</v>
          </cell>
          <cell r="U289" t="str">
            <v>Tissu doux</v>
          </cell>
          <cell r="Y289" t="str">
            <v>Pologne</v>
          </cell>
          <cell r="AA289" t="str">
            <v xml:space="preserve"> mousse HR 30kg/m3+ couette remplis de flocons de fibres siliconées doux + ouate 150 g/m2</v>
          </cell>
          <cell r="AB289"/>
          <cell r="AC289"/>
          <cell r="AD289" t="str">
            <v>-</v>
          </cell>
          <cell r="AE289" t="str">
            <v>-</v>
          </cell>
          <cell r="AF289"/>
          <cell r="AG289"/>
          <cell r="AH289" t="str">
            <v>-</v>
          </cell>
          <cell r="AI289" t="str">
            <v>plastique</v>
          </cell>
          <cell r="AJ289"/>
          <cell r="AK289"/>
          <cell r="AL289"/>
          <cell r="AM289">
            <v>41</v>
          </cell>
          <cell r="AN289"/>
          <cell r="AO289"/>
          <cell r="AP289" t="str">
            <v>-</v>
          </cell>
          <cell r="AQ289" t="str">
            <v>-</v>
          </cell>
          <cell r="AR289">
            <v>46</v>
          </cell>
          <cell r="AS289"/>
          <cell r="AT289"/>
          <cell r="AU289"/>
          <cell r="AV289" t="str">
            <v>3,5 cm</v>
          </cell>
          <cell r="AW289" t="str">
            <v>noir</v>
          </cell>
          <cell r="AX289" t="str">
            <v>NON</v>
          </cell>
          <cell r="AY289"/>
          <cell r="AZ289" t="str">
            <v>NON</v>
          </cell>
          <cell r="BA289" t="str">
            <v>NON</v>
          </cell>
          <cell r="BB289"/>
          <cell r="BC289"/>
          <cell r="BD289"/>
          <cell r="BE289"/>
          <cell r="BF289"/>
          <cell r="BG289"/>
          <cell r="BH289" t="str">
            <v>NON</v>
          </cell>
          <cell r="BI289" t="str">
            <v xml:space="preserve">Assise :  mousse HR + flocons de fibres siliconées + ouate
</v>
          </cell>
          <cell r="BJ289" t="str">
            <v>30KG/M3</v>
          </cell>
          <cell r="BK289">
            <v>340</v>
          </cell>
          <cell r="BL289">
            <v>167</v>
          </cell>
          <cell r="BM289">
            <v>84</v>
          </cell>
          <cell r="BN289"/>
          <cell r="BO289">
            <v>124.6</v>
          </cell>
          <cell r="BP289">
            <v>132.80000000000001</v>
          </cell>
          <cell r="BQ289"/>
          <cell r="BR289">
            <v>2.83</v>
          </cell>
          <cell r="BS289">
            <v>3</v>
          </cell>
          <cell r="BT289">
            <v>98</v>
          </cell>
          <cell r="BU289">
            <v>147</v>
          </cell>
          <cell r="BV289">
            <v>66</v>
          </cell>
          <cell r="BW289">
            <v>42.8</v>
          </cell>
          <cell r="BX289">
            <v>150</v>
          </cell>
          <cell r="BY289">
            <v>94</v>
          </cell>
          <cell r="BZ289">
            <v>66</v>
          </cell>
          <cell r="CA289">
            <v>46.2</v>
          </cell>
          <cell r="CB289">
            <v>98</v>
          </cell>
          <cell r="CC289">
            <v>147</v>
          </cell>
          <cell r="CD289">
            <v>66</v>
          </cell>
          <cell r="CE289">
            <v>42.8</v>
          </cell>
          <cell r="CF289"/>
          <cell r="CG289"/>
          <cell r="CH289"/>
          <cell r="CI289"/>
          <cell r="CJ289"/>
          <cell r="CK289"/>
          <cell r="CL289"/>
          <cell r="CM289"/>
          <cell r="CN289"/>
          <cell r="CO289"/>
          <cell r="CP289"/>
          <cell r="CQ289"/>
          <cell r="CR289"/>
          <cell r="CS289"/>
          <cell r="CT289"/>
          <cell r="CU289"/>
          <cell r="CV289">
            <v>642</v>
          </cell>
        </row>
        <row r="290">
          <cell r="C290">
            <v>3666270070883</v>
          </cell>
          <cell r="E290" t="str">
            <v>DESIGN</v>
          </cell>
          <cell r="F290" t="str">
            <v>PARIS</v>
          </cell>
          <cell r="G290" t="str">
            <v>TESSERO 1</v>
          </cell>
          <cell r="H290" t="str">
            <v>gris foncé tissu simple</v>
          </cell>
          <cell r="I290" t="str">
            <v>Tissu</v>
          </cell>
          <cell r="J290" t="str">
            <v>100% Polyester</v>
          </cell>
          <cell r="K290" t="str">
            <v>Très agréable au toucher</v>
          </cell>
          <cell r="L290"/>
          <cell r="M290"/>
          <cell r="O290" t="str">
            <v xml:space="preserve">SOFA 1: Méridienne + Chauffeuse 2 place + Méridienne        </v>
          </cell>
          <cell r="P290"/>
          <cell r="Q29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0"/>
          <cell r="T290" t="str">
            <v>Assise de grand confort</v>
          </cell>
          <cell r="U290" t="str">
            <v>Tissu doux</v>
          </cell>
          <cell r="Y290" t="str">
            <v>Pologne</v>
          </cell>
          <cell r="AA290" t="str">
            <v xml:space="preserve"> mousse HR 30kg/m3+ couette remplis de flocons de fibres siliconées doux + ouate 150 g/m2</v>
          </cell>
          <cell r="AB290"/>
          <cell r="AC290"/>
          <cell r="AD290" t="str">
            <v>-</v>
          </cell>
          <cell r="AE290" t="str">
            <v>-</v>
          </cell>
          <cell r="AF290"/>
          <cell r="AG290"/>
          <cell r="AH290" t="str">
            <v>-</v>
          </cell>
          <cell r="AI290" t="str">
            <v>plastique</v>
          </cell>
          <cell r="AJ290"/>
          <cell r="AK290"/>
          <cell r="AL290"/>
          <cell r="AM290">
            <v>41</v>
          </cell>
          <cell r="AN290"/>
          <cell r="AO290"/>
          <cell r="AP290" t="str">
            <v>-</v>
          </cell>
          <cell r="AQ290" t="str">
            <v>-</v>
          </cell>
          <cell r="AR290">
            <v>46</v>
          </cell>
          <cell r="AS290"/>
          <cell r="AT290"/>
          <cell r="AU290"/>
          <cell r="AV290" t="str">
            <v>3,5 cm</v>
          </cell>
          <cell r="AW290" t="str">
            <v>noir</v>
          </cell>
          <cell r="AX290" t="str">
            <v>NON</v>
          </cell>
          <cell r="AY290"/>
          <cell r="AZ290" t="str">
            <v>NON</v>
          </cell>
          <cell r="BA290" t="str">
            <v>NON</v>
          </cell>
          <cell r="BB290"/>
          <cell r="BC290"/>
          <cell r="BD290"/>
          <cell r="BE290"/>
          <cell r="BF290"/>
          <cell r="BG290"/>
          <cell r="BH290" t="str">
            <v>NON</v>
          </cell>
          <cell r="BI290" t="str">
            <v xml:space="preserve">Assise :  mousse HR + flocons de fibres siliconées + ouate
</v>
          </cell>
          <cell r="BJ290" t="str">
            <v>30KG/M3</v>
          </cell>
          <cell r="BK290">
            <v>340</v>
          </cell>
          <cell r="BL290">
            <v>167</v>
          </cell>
          <cell r="BM290">
            <v>84</v>
          </cell>
          <cell r="BN290"/>
          <cell r="BO290">
            <v>124.6</v>
          </cell>
          <cell r="BP290">
            <v>132.80000000000001</v>
          </cell>
          <cell r="BQ290"/>
          <cell r="BR290">
            <v>2.83</v>
          </cell>
          <cell r="BS290">
            <v>3</v>
          </cell>
          <cell r="BT290">
            <v>98</v>
          </cell>
          <cell r="BU290">
            <v>147</v>
          </cell>
          <cell r="BV290">
            <v>66</v>
          </cell>
          <cell r="BW290">
            <v>42.8</v>
          </cell>
          <cell r="BX290">
            <v>150</v>
          </cell>
          <cell r="BY290">
            <v>94</v>
          </cell>
          <cell r="BZ290">
            <v>66</v>
          </cell>
          <cell r="CA290">
            <v>46.2</v>
          </cell>
          <cell r="CB290">
            <v>98</v>
          </cell>
          <cell r="CC290">
            <v>147</v>
          </cell>
          <cell r="CD290">
            <v>66</v>
          </cell>
          <cell r="CE290">
            <v>42.8</v>
          </cell>
          <cell r="CF290"/>
          <cell r="CG290"/>
          <cell r="CH290"/>
          <cell r="CI290"/>
          <cell r="CJ290"/>
          <cell r="CK290"/>
          <cell r="CL290"/>
          <cell r="CM290"/>
          <cell r="CN290"/>
          <cell r="CO290"/>
          <cell r="CP290"/>
          <cell r="CQ290"/>
          <cell r="CR290"/>
          <cell r="CS290"/>
          <cell r="CT290"/>
          <cell r="CU290"/>
          <cell r="CV290">
            <v>642</v>
          </cell>
        </row>
        <row r="291">
          <cell r="C291">
            <v>3666270070876</v>
          </cell>
          <cell r="E291" t="str">
            <v>DESIGN</v>
          </cell>
          <cell r="F291" t="str">
            <v>PARIS</v>
          </cell>
          <cell r="G291" t="str">
            <v>TESSERO 3</v>
          </cell>
          <cell r="H291" t="str">
            <v>gris clair tissu simple</v>
          </cell>
          <cell r="I291" t="str">
            <v>Tissu</v>
          </cell>
          <cell r="J291" t="str">
            <v>100% Polyester</v>
          </cell>
          <cell r="K291" t="str">
            <v>Très agréable au toucher</v>
          </cell>
          <cell r="L291"/>
          <cell r="M291"/>
          <cell r="O291" t="str">
            <v xml:space="preserve">SOFA 1: Méridienne + Chauffeuse 2 place + Méridienne        </v>
          </cell>
          <cell r="P291"/>
          <cell r="Q29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1"/>
          <cell r="T291" t="str">
            <v>Assise de grand confort</v>
          </cell>
          <cell r="U291" t="str">
            <v>Tissu doux</v>
          </cell>
          <cell r="Y291" t="str">
            <v>Pologne</v>
          </cell>
          <cell r="AA291" t="str">
            <v xml:space="preserve"> mousse HR 30kg/m3+ couette remplis de flocons de fibres siliconées doux + ouate 150 g/m2</v>
          </cell>
          <cell r="AB291"/>
          <cell r="AC291"/>
          <cell r="AD291" t="str">
            <v>-</v>
          </cell>
          <cell r="AE291" t="str">
            <v>-</v>
          </cell>
          <cell r="AF291"/>
          <cell r="AG291"/>
          <cell r="AH291" t="str">
            <v>-</v>
          </cell>
          <cell r="AI291" t="str">
            <v>plastique</v>
          </cell>
          <cell r="AJ291"/>
          <cell r="AK291"/>
          <cell r="AL291"/>
          <cell r="AM291">
            <v>41</v>
          </cell>
          <cell r="AN291"/>
          <cell r="AO291"/>
          <cell r="AP291" t="str">
            <v>-</v>
          </cell>
          <cell r="AQ291" t="str">
            <v>-</v>
          </cell>
          <cell r="AR291">
            <v>46</v>
          </cell>
          <cell r="AS291"/>
          <cell r="AT291"/>
          <cell r="AU291"/>
          <cell r="AV291" t="str">
            <v>3,5 cm</v>
          </cell>
          <cell r="AW291" t="str">
            <v>noir</v>
          </cell>
          <cell r="AX291" t="str">
            <v>NON</v>
          </cell>
          <cell r="AY291"/>
          <cell r="AZ291" t="str">
            <v>NON</v>
          </cell>
          <cell r="BA291" t="str">
            <v>NON</v>
          </cell>
          <cell r="BB291"/>
          <cell r="BC291"/>
          <cell r="BD291"/>
          <cell r="BE291"/>
          <cell r="BF291"/>
          <cell r="BG291"/>
          <cell r="BH291" t="str">
            <v>NON</v>
          </cell>
          <cell r="BI291" t="str">
            <v xml:space="preserve">Assise :  mousse HR + flocons de fibres siliconées + ouate
</v>
          </cell>
          <cell r="BJ291" t="str">
            <v>30KG/M3</v>
          </cell>
          <cell r="BK291">
            <v>340</v>
          </cell>
          <cell r="BL291">
            <v>167</v>
          </cell>
          <cell r="BM291">
            <v>84</v>
          </cell>
          <cell r="BN291"/>
          <cell r="BO291">
            <v>124.6</v>
          </cell>
          <cell r="BP291">
            <v>132.80000000000001</v>
          </cell>
          <cell r="BQ291"/>
          <cell r="BR291">
            <v>2.83</v>
          </cell>
          <cell r="BS291">
            <v>3</v>
          </cell>
          <cell r="BT291">
            <v>98</v>
          </cell>
          <cell r="BU291">
            <v>147</v>
          </cell>
          <cell r="BV291">
            <v>66</v>
          </cell>
          <cell r="BW291">
            <v>42.8</v>
          </cell>
          <cell r="BX291">
            <v>150</v>
          </cell>
          <cell r="BY291">
            <v>94</v>
          </cell>
          <cell r="BZ291">
            <v>66</v>
          </cell>
          <cell r="CA291">
            <v>46.2</v>
          </cell>
          <cell r="CB291">
            <v>98</v>
          </cell>
          <cell r="CC291">
            <v>147</v>
          </cell>
          <cell r="CD291">
            <v>66</v>
          </cell>
          <cell r="CE291">
            <v>42.8</v>
          </cell>
          <cell r="CF291"/>
          <cell r="CG291"/>
          <cell r="CH291"/>
          <cell r="CI291"/>
          <cell r="CJ291"/>
          <cell r="CK291"/>
          <cell r="CL291"/>
          <cell r="CM291"/>
          <cell r="CN291"/>
          <cell r="CO291"/>
          <cell r="CP291"/>
          <cell r="CQ291"/>
          <cell r="CR291"/>
          <cell r="CS291"/>
          <cell r="CT291"/>
          <cell r="CU291"/>
          <cell r="CV291">
            <v>642</v>
          </cell>
        </row>
        <row r="292">
          <cell r="C292">
            <v>3666270070869</v>
          </cell>
          <cell r="E292" t="str">
            <v>DESIGN</v>
          </cell>
          <cell r="F292" t="str">
            <v>PARIS</v>
          </cell>
          <cell r="G292" t="str">
            <v>TESSERO 17</v>
          </cell>
          <cell r="H292" t="str">
            <v>blanc tissu simple</v>
          </cell>
          <cell r="I292" t="str">
            <v>Tissu</v>
          </cell>
          <cell r="J292" t="str">
            <v>100% Polyester</v>
          </cell>
          <cell r="K292" t="str">
            <v>Très agréable au toucher</v>
          </cell>
          <cell r="L292"/>
          <cell r="M292"/>
          <cell r="O292" t="str">
            <v xml:space="preserve">SOFA 2: Pouf +  Méridienne + Chauffeuse 1 place + Chauffeuse 1 place + Angle + Chauffeuse 1 place      </v>
          </cell>
          <cell r="P292"/>
          <cell r="Q29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2"/>
          <cell r="T292" t="str">
            <v>Assise de grand confort</v>
          </cell>
          <cell r="U292" t="str">
            <v>Tissu doux</v>
          </cell>
          <cell r="Y292" t="str">
            <v>Pologne</v>
          </cell>
          <cell r="AA292" t="str">
            <v xml:space="preserve"> mousse HR 30kg/m3+ couette remplis de flocons de fibres siliconées doux + ouate 150 g/m2</v>
          </cell>
          <cell r="AB292"/>
          <cell r="AC292"/>
          <cell r="AD292" t="str">
            <v>-</v>
          </cell>
          <cell r="AE292" t="str">
            <v>-</v>
          </cell>
          <cell r="AF292"/>
          <cell r="AG292"/>
          <cell r="AH292" t="str">
            <v>-</v>
          </cell>
          <cell r="AI292" t="str">
            <v>plastique</v>
          </cell>
          <cell r="AJ292"/>
          <cell r="AK292"/>
          <cell r="AL292"/>
          <cell r="AM292">
            <v>41</v>
          </cell>
          <cell r="AN292"/>
          <cell r="AO292"/>
          <cell r="AP292" t="str">
            <v>-</v>
          </cell>
          <cell r="AQ292" t="str">
            <v>-</v>
          </cell>
          <cell r="AR292">
            <v>46</v>
          </cell>
          <cell r="AS292"/>
          <cell r="AT292"/>
          <cell r="AU292"/>
          <cell r="AV292" t="str">
            <v>3,5 cm</v>
          </cell>
          <cell r="AW292" t="str">
            <v>noir</v>
          </cell>
          <cell r="AX292" t="str">
            <v>NON</v>
          </cell>
          <cell r="AY292"/>
          <cell r="AZ292" t="str">
            <v>NON</v>
          </cell>
          <cell r="BA292" t="str">
            <v>NON</v>
          </cell>
          <cell r="BB292"/>
          <cell r="BC292"/>
          <cell r="BD292"/>
          <cell r="BE292"/>
          <cell r="BF292"/>
          <cell r="BG292"/>
          <cell r="BH292" t="str">
            <v>NON</v>
          </cell>
          <cell r="BI292" t="str">
            <v xml:space="preserve">Assise :  mousse HR + flocons de fibres siliconées + ouate
</v>
          </cell>
          <cell r="BJ292" t="str">
            <v>30KG/M3</v>
          </cell>
          <cell r="BK292">
            <v>369</v>
          </cell>
          <cell r="BL292">
            <v>262</v>
          </cell>
          <cell r="BM292">
            <v>84</v>
          </cell>
          <cell r="BN292"/>
          <cell r="BO292">
            <v>153.5</v>
          </cell>
          <cell r="BP292">
            <v>174</v>
          </cell>
          <cell r="BQ292"/>
          <cell r="BR292">
            <v>3.37</v>
          </cell>
          <cell r="BS292">
            <v>6</v>
          </cell>
          <cell r="BT292">
            <v>95</v>
          </cell>
          <cell r="BU292">
            <v>78</v>
          </cell>
          <cell r="BV292">
            <v>47</v>
          </cell>
          <cell r="BW292">
            <v>16</v>
          </cell>
          <cell r="BX292">
            <v>98</v>
          </cell>
          <cell r="BY292">
            <v>147</v>
          </cell>
          <cell r="BZ292">
            <v>66</v>
          </cell>
          <cell r="CA292">
            <v>42.8</v>
          </cell>
          <cell r="CB292">
            <v>92</v>
          </cell>
          <cell r="CC292">
            <v>75</v>
          </cell>
          <cell r="CD292">
            <v>66</v>
          </cell>
          <cell r="CE292">
            <v>25.4</v>
          </cell>
          <cell r="CF292">
            <v>92</v>
          </cell>
          <cell r="CG292">
            <v>75</v>
          </cell>
          <cell r="CH292">
            <v>66</v>
          </cell>
          <cell r="CI292">
            <v>25.4</v>
          </cell>
          <cell r="CJ292">
            <v>92</v>
          </cell>
          <cell r="CK292">
            <v>94</v>
          </cell>
          <cell r="CL292">
            <v>80</v>
          </cell>
          <cell r="CM292">
            <v>37.6</v>
          </cell>
          <cell r="CN292">
            <v>92</v>
          </cell>
          <cell r="CO292">
            <v>75</v>
          </cell>
          <cell r="CP292">
            <v>66</v>
          </cell>
          <cell r="CQ292">
            <v>25.4</v>
          </cell>
          <cell r="CR292"/>
          <cell r="CS292"/>
          <cell r="CT292"/>
          <cell r="CU292"/>
          <cell r="CV292">
            <v>917</v>
          </cell>
        </row>
        <row r="293">
          <cell r="C293">
            <v>3666270070845</v>
          </cell>
          <cell r="E293" t="str">
            <v>DESIGN</v>
          </cell>
          <cell r="F293" t="str">
            <v>PARIS</v>
          </cell>
          <cell r="G293" t="str">
            <v>TESSERO 5</v>
          </cell>
          <cell r="H293" t="str">
            <v>taupe tissu simple</v>
          </cell>
          <cell r="I293" t="str">
            <v>Tissu</v>
          </cell>
          <cell r="J293" t="str">
            <v>100% Polyester</v>
          </cell>
          <cell r="K293" t="str">
            <v>Très agréable au toucher</v>
          </cell>
          <cell r="L293"/>
          <cell r="M293"/>
          <cell r="O293" t="str">
            <v xml:space="preserve">SOFA 2: Pouf +  Méridienne + Chauffeuse 1 place + Chauffeuse 1 place + Angle + Chauffeuse 1 place      </v>
          </cell>
          <cell r="P293"/>
          <cell r="Q29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3"/>
          <cell r="T293" t="str">
            <v>Assise de grand confort</v>
          </cell>
          <cell r="U293" t="str">
            <v>Tissu doux</v>
          </cell>
          <cell r="Y293" t="str">
            <v>Pologne</v>
          </cell>
          <cell r="AA293" t="str">
            <v xml:space="preserve"> mousse HR 30kg/m3+ couette remplis de flocons de fibres siliconées doux + ouate 150 g/m2</v>
          </cell>
          <cell r="AB293"/>
          <cell r="AC293"/>
          <cell r="AD293" t="str">
            <v>-</v>
          </cell>
          <cell r="AE293" t="str">
            <v>-</v>
          </cell>
          <cell r="AF293"/>
          <cell r="AG293"/>
          <cell r="AH293" t="str">
            <v>-</v>
          </cell>
          <cell r="AI293" t="str">
            <v>plastique</v>
          </cell>
          <cell r="AJ293"/>
          <cell r="AK293"/>
          <cell r="AL293"/>
          <cell r="AM293">
            <v>41</v>
          </cell>
          <cell r="AN293"/>
          <cell r="AO293"/>
          <cell r="AP293" t="str">
            <v>-</v>
          </cell>
          <cell r="AQ293" t="str">
            <v>-</v>
          </cell>
          <cell r="AR293">
            <v>46</v>
          </cell>
          <cell r="AS293"/>
          <cell r="AT293"/>
          <cell r="AU293"/>
          <cell r="AV293" t="str">
            <v>3,5 cm</v>
          </cell>
          <cell r="AW293" t="str">
            <v>noir</v>
          </cell>
          <cell r="AX293" t="str">
            <v>NON</v>
          </cell>
          <cell r="AY293"/>
          <cell r="AZ293" t="str">
            <v>NON</v>
          </cell>
          <cell r="BA293" t="str">
            <v>NON</v>
          </cell>
          <cell r="BB293"/>
          <cell r="BC293"/>
          <cell r="BD293"/>
          <cell r="BE293"/>
          <cell r="BF293"/>
          <cell r="BG293"/>
          <cell r="BH293" t="str">
            <v>NON</v>
          </cell>
          <cell r="BI293" t="str">
            <v xml:space="preserve">Assise :  mousse HR + flocons de fibres siliconées + ouate
</v>
          </cell>
          <cell r="BJ293" t="str">
            <v>30KG/M3</v>
          </cell>
          <cell r="BK293">
            <v>369</v>
          </cell>
          <cell r="BL293">
            <v>262</v>
          </cell>
          <cell r="BM293">
            <v>84</v>
          </cell>
          <cell r="BN293"/>
          <cell r="BO293">
            <v>153.5</v>
          </cell>
          <cell r="BP293">
            <v>174</v>
          </cell>
          <cell r="BQ293"/>
          <cell r="BR293">
            <v>3.37</v>
          </cell>
          <cell r="BS293">
            <v>6</v>
          </cell>
          <cell r="BT293">
            <v>95</v>
          </cell>
          <cell r="BU293">
            <v>78</v>
          </cell>
          <cell r="BV293">
            <v>47</v>
          </cell>
          <cell r="BW293">
            <v>16</v>
          </cell>
          <cell r="BX293">
            <v>98</v>
          </cell>
          <cell r="BY293">
            <v>147</v>
          </cell>
          <cell r="BZ293">
            <v>66</v>
          </cell>
          <cell r="CA293">
            <v>42.8</v>
          </cell>
          <cell r="CB293">
            <v>92</v>
          </cell>
          <cell r="CC293">
            <v>75</v>
          </cell>
          <cell r="CD293">
            <v>66</v>
          </cell>
          <cell r="CE293">
            <v>25.4</v>
          </cell>
          <cell r="CF293">
            <v>92</v>
          </cell>
          <cell r="CG293">
            <v>75</v>
          </cell>
          <cell r="CH293">
            <v>66</v>
          </cell>
          <cell r="CI293">
            <v>25.4</v>
          </cell>
          <cell r="CJ293">
            <v>92</v>
          </cell>
          <cell r="CK293">
            <v>94</v>
          </cell>
          <cell r="CL293">
            <v>80</v>
          </cell>
          <cell r="CM293">
            <v>37.6</v>
          </cell>
          <cell r="CN293">
            <v>92</v>
          </cell>
          <cell r="CO293">
            <v>75</v>
          </cell>
          <cell r="CP293">
            <v>66</v>
          </cell>
          <cell r="CQ293">
            <v>25.4</v>
          </cell>
          <cell r="CR293"/>
          <cell r="CS293"/>
          <cell r="CT293"/>
          <cell r="CU293"/>
          <cell r="CV293">
            <v>917</v>
          </cell>
        </row>
        <row r="294">
          <cell r="C294">
            <v>3666270070838</v>
          </cell>
          <cell r="E294" t="str">
            <v>DESIGN</v>
          </cell>
          <cell r="F294" t="str">
            <v>PARIS</v>
          </cell>
          <cell r="G294" t="str">
            <v>TESSERO 13</v>
          </cell>
          <cell r="H294" t="str">
            <v>gris bleu tissu simple</v>
          </cell>
          <cell r="I294" t="str">
            <v>Tissu</v>
          </cell>
          <cell r="J294" t="str">
            <v>100% Polyester</v>
          </cell>
          <cell r="K294" t="str">
            <v>Très agréable au toucher</v>
          </cell>
          <cell r="L294"/>
          <cell r="M294"/>
          <cell r="O294" t="str">
            <v xml:space="preserve">SOFA 2: Pouf +  Méridienne + Chauffeuse 1 place + Chauffeuse 1 place + Angle + Chauffeuse 1 place      </v>
          </cell>
          <cell r="P294"/>
          <cell r="Q29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4"/>
          <cell r="T294" t="str">
            <v>Assise de grand confort</v>
          </cell>
          <cell r="U294" t="str">
            <v>Tissu doux</v>
          </cell>
          <cell r="Y294" t="str">
            <v>Pologne</v>
          </cell>
          <cell r="AA294" t="str">
            <v xml:space="preserve"> mousse HR 30kg/m3+ couette remplis de flocons de fibres siliconées doux + ouate 150 g/m2</v>
          </cell>
          <cell r="AB294"/>
          <cell r="AC294"/>
          <cell r="AD294" t="str">
            <v>-</v>
          </cell>
          <cell r="AE294" t="str">
            <v>-</v>
          </cell>
          <cell r="AF294"/>
          <cell r="AG294"/>
          <cell r="AH294" t="str">
            <v>-</v>
          </cell>
          <cell r="AI294" t="str">
            <v>plastique</v>
          </cell>
          <cell r="AJ294"/>
          <cell r="AK294"/>
          <cell r="AL294"/>
          <cell r="AM294">
            <v>41</v>
          </cell>
          <cell r="AN294"/>
          <cell r="AO294"/>
          <cell r="AP294" t="str">
            <v>-</v>
          </cell>
          <cell r="AQ294" t="str">
            <v>-</v>
          </cell>
          <cell r="AR294">
            <v>46</v>
          </cell>
          <cell r="AS294"/>
          <cell r="AT294"/>
          <cell r="AU294"/>
          <cell r="AV294" t="str">
            <v>3,5 cm</v>
          </cell>
          <cell r="AW294" t="str">
            <v>noir</v>
          </cell>
          <cell r="AX294" t="str">
            <v>NON</v>
          </cell>
          <cell r="AY294"/>
          <cell r="AZ294" t="str">
            <v>NON</v>
          </cell>
          <cell r="BA294" t="str">
            <v>NON</v>
          </cell>
          <cell r="BB294"/>
          <cell r="BC294"/>
          <cell r="BD294"/>
          <cell r="BE294"/>
          <cell r="BF294"/>
          <cell r="BG294"/>
          <cell r="BH294" t="str">
            <v>NON</v>
          </cell>
          <cell r="BI294" t="str">
            <v xml:space="preserve">Assise :  mousse HR + flocons de fibres siliconées + ouate
</v>
          </cell>
          <cell r="BJ294" t="str">
            <v>30KG/M3</v>
          </cell>
          <cell r="BK294">
            <v>369</v>
          </cell>
          <cell r="BL294">
            <v>262</v>
          </cell>
          <cell r="BM294">
            <v>84</v>
          </cell>
          <cell r="BN294"/>
          <cell r="BO294">
            <v>153.5</v>
          </cell>
          <cell r="BP294">
            <v>174</v>
          </cell>
          <cell r="BQ294"/>
          <cell r="BR294">
            <v>3.37</v>
          </cell>
          <cell r="BS294">
            <v>6</v>
          </cell>
          <cell r="BT294">
            <v>95</v>
          </cell>
          <cell r="BU294">
            <v>78</v>
          </cell>
          <cell r="BV294">
            <v>47</v>
          </cell>
          <cell r="BW294">
            <v>16</v>
          </cell>
          <cell r="BX294">
            <v>98</v>
          </cell>
          <cell r="BY294">
            <v>147</v>
          </cell>
          <cell r="BZ294">
            <v>66</v>
          </cell>
          <cell r="CA294">
            <v>42.8</v>
          </cell>
          <cell r="CB294">
            <v>92</v>
          </cell>
          <cell r="CC294">
            <v>75</v>
          </cell>
          <cell r="CD294">
            <v>66</v>
          </cell>
          <cell r="CE294">
            <v>25.4</v>
          </cell>
          <cell r="CF294">
            <v>92</v>
          </cell>
          <cell r="CG294">
            <v>75</v>
          </cell>
          <cell r="CH294">
            <v>66</v>
          </cell>
          <cell r="CI294">
            <v>25.4</v>
          </cell>
          <cell r="CJ294">
            <v>92</v>
          </cell>
          <cell r="CK294">
            <v>94</v>
          </cell>
          <cell r="CL294">
            <v>80</v>
          </cell>
          <cell r="CM294">
            <v>37.6</v>
          </cell>
          <cell r="CN294">
            <v>92</v>
          </cell>
          <cell r="CO294">
            <v>75</v>
          </cell>
          <cell r="CP294">
            <v>66</v>
          </cell>
          <cell r="CQ294">
            <v>25.4</v>
          </cell>
          <cell r="CR294"/>
          <cell r="CS294"/>
          <cell r="CT294"/>
          <cell r="CU294"/>
          <cell r="CV294">
            <v>917</v>
          </cell>
        </row>
        <row r="295">
          <cell r="C295">
            <v>3666270070821</v>
          </cell>
          <cell r="E295" t="str">
            <v>DESIGN</v>
          </cell>
          <cell r="F295" t="str">
            <v>PARIS</v>
          </cell>
          <cell r="G295" t="str">
            <v>TESSERO 1</v>
          </cell>
          <cell r="H295" t="str">
            <v>gris foncé tissu simple</v>
          </cell>
          <cell r="I295" t="str">
            <v>Tissu</v>
          </cell>
          <cell r="J295" t="str">
            <v>100% Polyester</v>
          </cell>
          <cell r="K295" t="str">
            <v>Très agréable au toucher</v>
          </cell>
          <cell r="L295"/>
          <cell r="M295"/>
          <cell r="O295" t="str">
            <v xml:space="preserve">SOFA 2: Pouf +  Méridienne + Chauffeuse 1 place + Chauffeuse 1 place + Angle + Chauffeuse 1 place      </v>
          </cell>
          <cell r="P295"/>
          <cell r="Q29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5"/>
          <cell r="T295" t="str">
            <v>Assise de grand confort</v>
          </cell>
          <cell r="U295" t="str">
            <v>Tissu doux</v>
          </cell>
          <cell r="Y295" t="str">
            <v>Pologne</v>
          </cell>
          <cell r="AA295" t="str">
            <v xml:space="preserve"> mousse HR 30kg/m3+ couette remplis de flocons de fibres siliconées doux + ouate 150 g/m2</v>
          </cell>
          <cell r="AB295"/>
          <cell r="AC295"/>
          <cell r="AD295" t="str">
            <v>-</v>
          </cell>
          <cell r="AE295" t="str">
            <v>-</v>
          </cell>
          <cell r="AF295"/>
          <cell r="AG295"/>
          <cell r="AH295" t="str">
            <v>-</v>
          </cell>
          <cell r="AI295" t="str">
            <v>plastique</v>
          </cell>
          <cell r="AJ295"/>
          <cell r="AK295"/>
          <cell r="AL295"/>
          <cell r="AM295">
            <v>41</v>
          </cell>
          <cell r="AN295"/>
          <cell r="AO295"/>
          <cell r="AP295" t="str">
            <v>-</v>
          </cell>
          <cell r="AQ295" t="str">
            <v>-</v>
          </cell>
          <cell r="AR295">
            <v>46</v>
          </cell>
          <cell r="AS295"/>
          <cell r="AT295"/>
          <cell r="AU295"/>
          <cell r="AV295" t="str">
            <v>3,5 cm</v>
          </cell>
          <cell r="AW295" t="str">
            <v>noir</v>
          </cell>
          <cell r="AX295" t="str">
            <v>NON</v>
          </cell>
          <cell r="AY295"/>
          <cell r="AZ295" t="str">
            <v>NON</v>
          </cell>
          <cell r="BA295" t="str">
            <v>NON</v>
          </cell>
          <cell r="BB295"/>
          <cell r="BC295"/>
          <cell r="BD295"/>
          <cell r="BE295"/>
          <cell r="BF295"/>
          <cell r="BG295"/>
          <cell r="BH295" t="str">
            <v>NON</v>
          </cell>
          <cell r="BI295" t="str">
            <v xml:space="preserve">Assise :  mousse HR + flocons de fibres siliconées + ouate
</v>
          </cell>
          <cell r="BJ295" t="str">
            <v>30KG/M3</v>
          </cell>
          <cell r="BK295">
            <v>369</v>
          </cell>
          <cell r="BL295">
            <v>262</v>
          </cell>
          <cell r="BM295">
            <v>84</v>
          </cell>
          <cell r="BN295"/>
          <cell r="BO295">
            <v>153.5</v>
          </cell>
          <cell r="BP295">
            <v>174</v>
          </cell>
          <cell r="BQ295"/>
          <cell r="BR295">
            <v>3.37</v>
          </cell>
          <cell r="BS295">
            <v>6</v>
          </cell>
          <cell r="BT295">
            <v>95</v>
          </cell>
          <cell r="BU295">
            <v>78</v>
          </cell>
          <cell r="BV295">
            <v>47</v>
          </cell>
          <cell r="BW295">
            <v>16</v>
          </cell>
          <cell r="BX295">
            <v>98</v>
          </cell>
          <cell r="BY295">
            <v>147</v>
          </cell>
          <cell r="BZ295">
            <v>66</v>
          </cell>
          <cell r="CA295">
            <v>42.8</v>
          </cell>
          <cell r="CB295">
            <v>92</v>
          </cell>
          <cell r="CC295">
            <v>75</v>
          </cell>
          <cell r="CD295">
            <v>66</v>
          </cell>
          <cell r="CE295">
            <v>25.4</v>
          </cell>
          <cell r="CF295">
            <v>92</v>
          </cell>
          <cell r="CG295">
            <v>75</v>
          </cell>
          <cell r="CH295">
            <v>66</v>
          </cell>
          <cell r="CI295">
            <v>25.4</v>
          </cell>
          <cell r="CJ295">
            <v>92</v>
          </cell>
          <cell r="CK295">
            <v>94</v>
          </cell>
          <cell r="CL295">
            <v>80</v>
          </cell>
          <cell r="CM295">
            <v>37.6</v>
          </cell>
          <cell r="CN295">
            <v>92</v>
          </cell>
          <cell r="CO295">
            <v>75</v>
          </cell>
          <cell r="CP295">
            <v>66</v>
          </cell>
          <cell r="CQ295">
            <v>25.4</v>
          </cell>
          <cell r="CR295"/>
          <cell r="CS295"/>
          <cell r="CT295"/>
          <cell r="CU295"/>
          <cell r="CV295">
            <v>917</v>
          </cell>
        </row>
        <row r="296">
          <cell r="C296">
            <v>3666270070814</v>
          </cell>
          <cell r="E296" t="str">
            <v>DESIGN</v>
          </cell>
          <cell r="F296" t="str">
            <v>PARIS</v>
          </cell>
          <cell r="G296" t="str">
            <v>TESSERO 3</v>
          </cell>
          <cell r="H296" t="str">
            <v>gris clair tissu simple</v>
          </cell>
          <cell r="I296" t="str">
            <v>Tissu</v>
          </cell>
          <cell r="J296" t="str">
            <v>100% Polyester</v>
          </cell>
          <cell r="K296" t="str">
            <v>Très agréable au toucher</v>
          </cell>
          <cell r="L296"/>
          <cell r="M296"/>
          <cell r="O296" t="str">
            <v xml:space="preserve">SOFA 2: Pouf +  Méridienne + Chauffeuse 1 place + Chauffeuse 1 place + Angle + Chauffeuse 1 place      </v>
          </cell>
          <cell r="P296"/>
          <cell r="Q29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6"/>
          <cell r="T296" t="str">
            <v>Assise de grand confort</v>
          </cell>
          <cell r="U296" t="str">
            <v>Tissu doux</v>
          </cell>
          <cell r="Y296" t="str">
            <v>Pologne</v>
          </cell>
          <cell r="AA296" t="str">
            <v xml:space="preserve"> mousse HR 30kg/m3+ couette remplis de flocons de fibres siliconées doux + ouate 150 g/m2</v>
          </cell>
          <cell r="AB296"/>
          <cell r="AC296"/>
          <cell r="AD296" t="str">
            <v>-</v>
          </cell>
          <cell r="AE296" t="str">
            <v>-</v>
          </cell>
          <cell r="AF296"/>
          <cell r="AG296"/>
          <cell r="AH296" t="str">
            <v>-</v>
          </cell>
          <cell r="AI296" t="str">
            <v>plastique</v>
          </cell>
          <cell r="AJ296"/>
          <cell r="AK296"/>
          <cell r="AL296"/>
          <cell r="AM296">
            <v>41</v>
          </cell>
          <cell r="AN296"/>
          <cell r="AO296"/>
          <cell r="AP296" t="str">
            <v>-</v>
          </cell>
          <cell r="AQ296" t="str">
            <v>-</v>
          </cell>
          <cell r="AR296">
            <v>46</v>
          </cell>
          <cell r="AS296"/>
          <cell r="AT296"/>
          <cell r="AU296"/>
          <cell r="AV296" t="str">
            <v>3,5 cm</v>
          </cell>
          <cell r="AW296" t="str">
            <v>noir</v>
          </cell>
          <cell r="AX296" t="str">
            <v>NON</v>
          </cell>
          <cell r="AY296"/>
          <cell r="AZ296" t="str">
            <v>NON</v>
          </cell>
          <cell r="BA296" t="str">
            <v>NON</v>
          </cell>
          <cell r="BB296"/>
          <cell r="BC296"/>
          <cell r="BD296"/>
          <cell r="BE296"/>
          <cell r="BF296"/>
          <cell r="BG296"/>
          <cell r="BH296" t="str">
            <v>NON</v>
          </cell>
          <cell r="BI296" t="str">
            <v xml:space="preserve">Assise :  mousse HR + flocons de fibres siliconées + ouate
</v>
          </cell>
          <cell r="BJ296" t="str">
            <v>30KG/M3</v>
          </cell>
          <cell r="BK296">
            <v>369</v>
          </cell>
          <cell r="BL296">
            <v>262</v>
          </cell>
          <cell r="BM296">
            <v>84</v>
          </cell>
          <cell r="BN296"/>
          <cell r="BO296">
            <v>153.5</v>
          </cell>
          <cell r="BP296">
            <v>174</v>
          </cell>
          <cell r="BQ296"/>
          <cell r="BR296">
            <v>3.37</v>
          </cell>
          <cell r="BS296">
            <v>6</v>
          </cell>
          <cell r="BT296">
            <v>95</v>
          </cell>
          <cell r="BU296">
            <v>78</v>
          </cell>
          <cell r="BV296">
            <v>47</v>
          </cell>
          <cell r="BW296">
            <v>16</v>
          </cell>
          <cell r="BX296">
            <v>98</v>
          </cell>
          <cell r="BY296">
            <v>147</v>
          </cell>
          <cell r="BZ296">
            <v>66</v>
          </cell>
          <cell r="CA296">
            <v>42.8</v>
          </cell>
          <cell r="CB296">
            <v>92</v>
          </cell>
          <cell r="CC296">
            <v>75</v>
          </cell>
          <cell r="CD296">
            <v>66</v>
          </cell>
          <cell r="CE296">
            <v>25.4</v>
          </cell>
          <cell r="CF296">
            <v>92</v>
          </cell>
          <cell r="CG296">
            <v>75</v>
          </cell>
          <cell r="CH296">
            <v>66</v>
          </cell>
          <cell r="CI296">
            <v>25.4</v>
          </cell>
          <cell r="CJ296">
            <v>92</v>
          </cell>
          <cell r="CK296">
            <v>94</v>
          </cell>
          <cell r="CL296">
            <v>80</v>
          </cell>
          <cell r="CM296">
            <v>37.6</v>
          </cell>
          <cell r="CN296">
            <v>92</v>
          </cell>
          <cell r="CO296">
            <v>75</v>
          </cell>
          <cell r="CP296">
            <v>66</v>
          </cell>
          <cell r="CQ296">
            <v>25.4</v>
          </cell>
          <cell r="CR296"/>
          <cell r="CS296"/>
          <cell r="CT296"/>
          <cell r="CU296"/>
          <cell r="CV296">
            <v>917</v>
          </cell>
        </row>
        <row r="297">
          <cell r="C297">
            <v>3666270070852</v>
          </cell>
          <cell r="E297" t="str">
            <v>DESIGN</v>
          </cell>
          <cell r="F297" t="str">
            <v>PARIS</v>
          </cell>
          <cell r="G297" t="str">
            <v>TESSERO 5 (Pouf+Chauffeuse 1 place), TESSERO 13 (2xChauffeuse 1 place), TESSERO 17 (Méridienne + Angle)</v>
          </cell>
          <cell r="H297" t="str">
            <v>taupe tissu simple (Pouf+Chauffeuse 1 place), gris bleu tissu simple (2xChauffeuse 1 place), blanc tissu simple (Méridienne + Angle)</v>
          </cell>
          <cell r="I297" t="str">
            <v>Tissu</v>
          </cell>
          <cell r="J297" t="str">
            <v>100% Polyester</v>
          </cell>
          <cell r="K297" t="str">
            <v>Très agréable au toucher</v>
          </cell>
          <cell r="L297"/>
          <cell r="M297"/>
          <cell r="O297" t="str">
            <v xml:space="preserve">SOFA 2: Pouf +  Méridienne + Chauffeuse 1 place + Chauffeuse 1 place + Angle + Chauffeuse 1 place      </v>
          </cell>
          <cell r="P297"/>
          <cell r="Q29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7"/>
          <cell r="T297" t="str">
            <v>Assise de grand confort</v>
          </cell>
          <cell r="U297" t="str">
            <v>Tissu doux</v>
          </cell>
          <cell r="Y297" t="str">
            <v>Pologne</v>
          </cell>
          <cell r="AA297" t="str">
            <v xml:space="preserve"> mousse HR 30kg/m3+ couette remplis de flocons de fibres siliconées doux + ouate 150 g/m2</v>
          </cell>
          <cell r="AB297"/>
          <cell r="AC297"/>
          <cell r="AD297" t="str">
            <v>-</v>
          </cell>
          <cell r="AE297" t="str">
            <v>-</v>
          </cell>
          <cell r="AF297"/>
          <cell r="AG297"/>
          <cell r="AH297" t="str">
            <v>-</v>
          </cell>
          <cell r="AI297" t="str">
            <v>plastique</v>
          </cell>
          <cell r="AJ297"/>
          <cell r="AK297"/>
          <cell r="AL297"/>
          <cell r="AM297">
            <v>41</v>
          </cell>
          <cell r="AN297"/>
          <cell r="AO297"/>
          <cell r="AP297" t="str">
            <v>-</v>
          </cell>
          <cell r="AQ297" t="str">
            <v>-</v>
          </cell>
          <cell r="AR297">
            <v>46</v>
          </cell>
          <cell r="AS297"/>
          <cell r="AT297"/>
          <cell r="AU297"/>
          <cell r="AV297" t="str">
            <v>3,5 cm</v>
          </cell>
          <cell r="AW297" t="str">
            <v>noir</v>
          </cell>
          <cell r="AX297" t="str">
            <v>NON</v>
          </cell>
          <cell r="AY297"/>
          <cell r="AZ297" t="str">
            <v>NON</v>
          </cell>
          <cell r="BA297" t="str">
            <v>NON</v>
          </cell>
          <cell r="BB297"/>
          <cell r="BC297"/>
          <cell r="BD297"/>
          <cell r="BE297"/>
          <cell r="BF297"/>
          <cell r="BG297"/>
          <cell r="BH297" t="str">
            <v>NON</v>
          </cell>
          <cell r="BI297" t="str">
            <v xml:space="preserve">Assise :  mousse HR + flocons de fibres siliconées + ouate
</v>
          </cell>
          <cell r="BJ297" t="str">
            <v>30KG/M3</v>
          </cell>
          <cell r="BK297">
            <v>369</v>
          </cell>
          <cell r="BL297">
            <v>262</v>
          </cell>
          <cell r="BM297">
            <v>84</v>
          </cell>
          <cell r="BN297"/>
          <cell r="BO297">
            <v>153.5</v>
          </cell>
          <cell r="BP297">
            <v>174</v>
          </cell>
          <cell r="BQ297"/>
          <cell r="BR297">
            <v>3.37</v>
          </cell>
          <cell r="BS297">
            <v>6</v>
          </cell>
          <cell r="BT297">
            <v>95</v>
          </cell>
          <cell r="BU297">
            <v>78</v>
          </cell>
          <cell r="BV297">
            <v>47</v>
          </cell>
          <cell r="BW297">
            <v>16</v>
          </cell>
          <cell r="BX297">
            <v>98</v>
          </cell>
          <cell r="BY297">
            <v>147</v>
          </cell>
          <cell r="BZ297">
            <v>66</v>
          </cell>
          <cell r="CA297">
            <v>42.8</v>
          </cell>
          <cell r="CB297">
            <v>92</v>
          </cell>
          <cell r="CC297">
            <v>75</v>
          </cell>
          <cell r="CD297">
            <v>66</v>
          </cell>
          <cell r="CE297">
            <v>25.4</v>
          </cell>
          <cell r="CF297">
            <v>92</v>
          </cell>
          <cell r="CG297">
            <v>75</v>
          </cell>
          <cell r="CH297">
            <v>66</v>
          </cell>
          <cell r="CI297">
            <v>25.4</v>
          </cell>
          <cell r="CJ297">
            <v>92</v>
          </cell>
          <cell r="CK297">
            <v>94</v>
          </cell>
          <cell r="CL297">
            <v>80</v>
          </cell>
          <cell r="CM297">
            <v>37.6</v>
          </cell>
          <cell r="CN297">
            <v>92</v>
          </cell>
          <cell r="CO297">
            <v>75</v>
          </cell>
          <cell r="CP297">
            <v>66</v>
          </cell>
          <cell r="CQ297">
            <v>25.4</v>
          </cell>
          <cell r="CR297"/>
          <cell r="CS297"/>
          <cell r="CT297"/>
          <cell r="CU297"/>
          <cell r="CV297">
            <v>917</v>
          </cell>
        </row>
        <row r="298">
          <cell r="C298">
            <v>3666270070807</v>
          </cell>
          <cell r="E298" t="str">
            <v>DESIGN</v>
          </cell>
          <cell r="F298" t="str">
            <v>PARIS</v>
          </cell>
          <cell r="G298" t="str">
            <v>TESSERO 17</v>
          </cell>
          <cell r="H298" t="str">
            <v>blanc tissu simple</v>
          </cell>
          <cell r="I298" t="str">
            <v>Tissu</v>
          </cell>
          <cell r="J298" t="str">
            <v>100% Polyester</v>
          </cell>
          <cell r="K298" t="str">
            <v>Très agréable au toucher</v>
          </cell>
          <cell r="L298"/>
          <cell r="M298"/>
          <cell r="O298" t="str">
            <v xml:space="preserve">SOFA 3: Pouf +  Méridienne + Chauffeuse 1 place + Chauffeuse 1 place + Méridienne        </v>
          </cell>
          <cell r="P298"/>
          <cell r="Q29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8"/>
          <cell r="T298" t="str">
            <v>Assise de grand confort</v>
          </cell>
          <cell r="U298" t="str">
            <v>Tissu doux</v>
          </cell>
          <cell r="Y298" t="str">
            <v>Pologne</v>
          </cell>
          <cell r="AA298" t="str">
            <v xml:space="preserve"> mousse HR 30kg/m3+ couette remplis de flocons de fibres siliconées doux + ouate 150 g/m2</v>
          </cell>
          <cell r="AB298"/>
          <cell r="AC298"/>
          <cell r="AD298" t="str">
            <v>-</v>
          </cell>
          <cell r="AE298" t="str">
            <v>-</v>
          </cell>
          <cell r="AF298"/>
          <cell r="AG298"/>
          <cell r="AH298" t="str">
            <v>-</v>
          </cell>
          <cell r="AI298" t="str">
            <v>plastique</v>
          </cell>
          <cell r="AJ298"/>
          <cell r="AK298"/>
          <cell r="AL298"/>
          <cell r="AM298">
            <v>41</v>
          </cell>
          <cell r="AN298"/>
          <cell r="AO298"/>
          <cell r="AP298" t="str">
            <v>-</v>
          </cell>
          <cell r="AQ298" t="str">
            <v>-</v>
          </cell>
          <cell r="AR298">
            <v>46</v>
          </cell>
          <cell r="AS298"/>
          <cell r="AT298"/>
          <cell r="AU298"/>
          <cell r="AV298" t="str">
            <v>3,5 cm</v>
          </cell>
          <cell r="AW298" t="str">
            <v>noir</v>
          </cell>
          <cell r="AX298" t="str">
            <v>NON</v>
          </cell>
          <cell r="AY298"/>
          <cell r="AZ298" t="str">
            <v>NON</v>
          </cell>
          <cell r="BA298" t="str">
            <v>NON</v>
          </cell>
          <cell r="BB298"/>
          <cell r="BC298"/>
          <cell r="BD298"/>
          <cell r="BE298"/>
          <cell r="BF298"/>
          <cell r="BG298"/>
          <cell r="BH298" t="str">
            <v>NON</v>
          </cell>
          <cell r="BI298" t="str">
            <v xml:space="preserve">Assise :  mousse HR + flocons de fibres siliconées + ouate
</v>
          </cell>
          <cell r="BJ298" t="str">
            <v>30KG/M3</v>
          </cell>
          <cell r="BK298">
            <v>374</v>
          </cell>
          <cell r="BL298">
            <v>268</v>
          </cell>
          <cell r="BM298">
            <v>84</v>
          </cell>
          <cell r="BN298"/>
          <cell r="BO298">
            <v>137.4</v>
          </cell>
          <cell r="BP298">
            <v>147.19999999999999</v>
          </cell>
          <cell r="BQ298"/>
          <cell r="BR298">
            <v>3.17</v>
          </cell>
          <cell r="BS298">
            <v>5</v>
          </cell>
          <cell r="BT298">
            <v>95</v>
          </cell>
          <cell r="BU298">
            <v>78</v>
          </cell>
          <cell r="BV298">
            <v>47</v>
          </cell>
          <cell r="BW298">
            <v>16</v>
          </cell>
          <cell r="BX298">
            <v>98</v>
          </cell>
          <cell r="BY298">
            <v>147</v>
          </cell>
          <cell r="BZ298">
            <v>66</v>
          </cell>
          <cell r="CA298">
            <v>42.8</v>
          </cell>
          <cell r="CB298">
            <v>92</v>
          </cell>
          <cell r="CC298">
            <v>75</v>
          </cell>
          <cell r="CD298">
            <v>66</v>
          </cell>
          <cell r="CE298">
            <v>25.4</v>
          </cell>
          <cell r="CF298">
            <v>92</v>
          </cell>
          <cell r="CG298">
            <v>75</v>
          </cell>
          <cell r="CH298">
            <v>66</v>
          </cell>
          <cell r="CI298">
            <v>25.4</v>
          </cell>
          <cell r="CJ298">
            <v>98</v>
          </cell>
          <cell r="CK298">
            <v>147</v>
          </cell>
          <cell r="CL298">
            <v>66</v>
          </cell>
          <cell r="CM298">
            <v>42.8</v>
          </cell>
          <cell r="CN298"/>
          <cell r="CO298"/>
          <cell r="CP298"/>
          <cell r="CQ298"/>
          <cell r="CR298"/>
          <cell r="CS298"/>
          <cell r="CT298"/>
          <cell r="CU298"/>
          <cell r="CV298">
            <v>846</v>
          </cell>
        </row>
        <row r="299">
          <cell r="C299">
            <v>3666270070784</v>
          </cell>
          <cell r="E299" t="str">
            <v>DESIGN</v>
          </cell>
          <cell r="F299" t="str">
            <v>PARIS</v>
          </cell>
          <cell r="G299" t="str">
            <v>TESSERO 5</v>
          </cell>
          <cell r="H299" t="str">
            <v>taupe tissu simple</v>
          </cell>
          <cell r="I299" t="str">
            <v>Tissu</v>
          </cell>
          <cell r="J299" t="str">
            <v>100% Polyester</v>
          </cell>
          <cell r="K299" t="str">
            <v>Très agréable au toucher</v>
          </cell>
          <cell r="L299"/>
          <cell r="M299"/>
          <cell r="O299" t="str">
            <v xml:space="preserve">SOFA 3: Pouf +  Méridienne + Chauffeuse 1 place + Chauffeuse 1 place + Méridienne        </v>
          </cell>
          <cell r="P299"/>
          <cell r="Q29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299"/>
          <cell r="T299" t="str">
            <v>Assise de grand confort</v>
          </cell>
          <cell r="U299" t="str">
            <v>Tissu doux</v>
          </cell>
          <cell r="Y299" t="str">
            <v>Pologne</v>
          </cell>
          <cell r="AA299" t="str">
            <v xml:space="preserve"> mousse HR 30kg/m3+ couette remplis de flocons de fibres siliconées doux + ouate 150 g/m2</v>
          </cell>
          <cell r="AB299"/>
          <cell r="AC299"/>
          <cell r="AD299" t="str">
            <v>-</v>
          </cell>
          <cell r="AE299" t="str">
            <v>-</v>
          </cell>
          <cell r="AF299"/>
          <cell r="AG299"/>
          <cell r="AH299" t="str">
            <v>-</v>
          </cell>
          <cell r="AI299" t="str">
            <v>plastique</v>
          </cell>
          <cell r="AJ299"/>
          <cell r="AK299"/>
          <cell r="AL299"/>
          <cell r="AM299">
            <v>41</v>
          </cell>
          <cell r="AN299"/>
          <cell r="AO299"/>
          <cell r="AP299" t="str">
            <v>-</v>
          </cell>
          <cell r="AQ299" t="str">
            <v>-</v>
          </cell>
          <cell r="AR299">
            <v>46</v>
          </cell>
          <cell r="AS299"/>
          <cell r="AT299"/>
          <cell r="AU299"/>
          <cell r="AV299" t="str">
            <v>3,5 cm</v>
          </cell>
          <cell r="AW299" t="str">
            <v>noir</v>
          </cell>
          <cell r="AX299" t="str">
            <v>NON</v>
          </cell>
          <cell r="AY299"/>
          <cell r="AZ299" t="str">
            <v>NON</v>
          </cell>
          <cell r="BA299" t="str">
            <v>NON</v>
          </cell>
          <cell r="BB299"/>
          <cell r="BC299"/>
          <cell r="BD299"/>
          <cell r="BE299"/>
          <cell r="BF299"/>
          <cell r="BG299"/>
          <cell r="BH299" t="str">
            <v>NON</v>
          </cell>
          <cell r="BI299" t="str">
            <v xml:space="preserve">Assise :  mousse HR + flocons de fibres siliconées + ouate
</v>
          </cell>
          <cell r="BJ299" t="str">
            <v>30KG/M3</v>
          </cell>
          <cell r="BK299">
            <v>374</v>
          </cell>
          <cell r="BL299">
            <v>268</v>
          </cell>
          <cell r="BM299">
            <v>84</v>
          </cell>
          <cell r="BN299"/>
          <cell r="BO299">
            <v>137.4</v>
          </cell>
          <cell r="BP299">
            <v>147.19999999999999</v>
          </cell>
          <cell r="BQ299"/>
          <cell r="BR299">
            <v>3.17</v>
          </cell>
          <cell r="BS299">
            <v>5</v>
          </cell>
          <cell r="BT299">
            <v>95</v>
          </cell>
          <cell r="BU299">
            <v>78</v>
          </cell>
          <cell r="BV299">
            <v>47</v>
          </cell>
          <cell r="BW299">
            <v>16</v>
          </cell>
          <cell r="BX299">
            <v>98</v>
          </cell>
          <cell r="BY299">
            <v>147</v>
          </cell>
          <cell r="BZ299">
            <v>66</v>
          </cell>
          <cell r="CA299">
            <v>42.8</v>
          </cell>
          <cell r="CB299">
            <v>92</v>
          </cell>
          <cell r="CC299">
            <v>75</v>
          </cell>
          <cell r="CD299">
            <v>66</v>
          </cell>
          <cell r="CE299">
            <v>25.4</v>
          </cell>
          <cell r="CF299">
            <v>92</v>
          </cell>
          <cell r="CG299">
            <v>75</v>
          </cell>
          <cell r="CH299">
            <v>66</v>
          </cell>
          <cell r="CI299">
            <v>25.4</v>
          </cell>
          <cell r="CJ299">
            <v>98</v>
          </cell>
          <cell r="CK299">
            <v>147</v>
          </cell>
          <cell r="CL299">
            <v>66</v>
          </cell>
          <cell r="CM299">
            <v>42.8</v>
          </cell>
          <cell r="CN299"/>
          <cell r="CO299"/>
          <cell r="CP299"/>
          <cell r="CQ299"/>
          <cell r="CR299"/>
          <cell r="CS299"/>
          <cell r="CT299"/>
          <cell r="CU299"/>
          <cell r="CV299">
            <v>846</v>
          </cell>
        </row>
        <row r="300">
          <cell r="C300">
            <v>3666270070777</v>
          </cell>
          <cell r="E300" t="str">
            <v>DESIGN</v>
          </cell>
          <cell r="F300" t="str">
            <v>PARIS</v>
          </cell>
          <cell r="G300" t="str">
            <v>TESSERO 13</v>
          </cell>
          <cell r="H300" t="str">
            <v>gris bleu tissu simple</v>
          </cell>
          <cell r="I300" t="str">
            <v>Tissu</v>
          </cell>
          <cell r="J300" t="str">
            <v>100% Polyester</v>
          </cell>
          <cell r="K300" t="str">
            <v>Très agréable au toucher</v>
          </cell>
          <cell r="L300"/>
          <cell r="M300"/>
          <cell r="O300" t="str">
            <v xml:space="preserve">SOFA 3: Pouf +  Méridienne + Chauffeuse 1 place + Chauffeuse 1 place + Méridienne        </v>
          </cell>
          <cell r="P300"/>
          <cell r="Q300"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0"/>
          <cell r="T300" t="str">
            <v>Assise de grand confort</v>
          </cell>
          <cell r="U300" t="str">
            <v>Tissu doux</v>
          </cell>
          <cell r="Y300" t="str">
            <v>Pologne</v>
          </cell>
          <cell r="AA300" t="str">
            <v xml:space="preserve"> mousse HR 30kg/m3+ couette remplis de flocons de fibres siliconées doux + ouate 150 g/m2</v>
          </cell>
          <cell r="AB300"/>
          <cell r="AC300"/>
          <cell r="AD300" t="str">
            <v>-</v>
          </cell>
          <cell r="AE300" t="str">
            <v>-</v>
          </cell>
          <cell r="AF300"/>
          <cell r="AG300"/>
          <cell r="AH300" t="str">
            <v>-</v>
          </cell>
          <cell r="AI300" t="str">
            <v>plastique</v>
          </cell>
          <cell r="AJ300"/>
          <cell r="AK300"/>
          <cell r="AL300"/>
          <cell r="AM300">
            <v>41</v>
          </cell>
          <cell r="AN300"/>
          <cell r="AO300"/>
          <cell r="AP300" t="str">
            <v>-</v>
          </cell>
          <cell r="AQ300" t="str">
            <v>-</v>
          </cell>
          <cell r="AR300">
            <v>46</v>
          </cell>
          <cell r="AS300"/>
          <cell r="AT300"/>
          <cell r="AU300"/>
          <cell r="AV300" t="str">
            <v>3,5 cm</v>
          </cell>
          <cell r="AW300" t="str">
            <v>noir</v>
          </cell>
          <cell r="AX300" t="str">
            <v>NON</v>
          </cell>
          <cell r="AY300"/>
          <cell r="AZ300" t="str">
            <v>NON</v>
          </cell>
          <cell r="BA300" t="str">
            <v>NON</v>
          </cell>
          <cell r="BB300"/>
          <cell r="BC300"/>
          <cell r="BD300"/>
          <cell r="BE300"/>
          <cell r="BF300"/>
          <cell r="BG300"/>
          <cell r="BH300" t="str">
            <v>NON</v>
          </cell>
          <cell r="BI300" t="str">
            <v xml:space="preserve">Assise :  mousse HR + flocons de fibres siliconées + ouate
</v>
          </cell>
          <cell r="BJ300" t="str">
            <v>30KG/M3</v>
          </cell>
          <cell r="BK300">
            <v>374</v>
          </cell>
          <cell r="BL300">
            <v>268</v>
          </cell>
          <cell r="BM300">
            <v>84</v>
          </cell>
          <cell r="BN300"/>
          <cell r="BO300">
            <v>137.4</v>
          </cell>
          <cell r="BP300">
            <v>147.19999999999999</v>
          </cell>
          <cell r="BQ300"/>
          <cell r="BR300">
            <v>3.17</v>
          </cell>
          <cell r="BS300">
            <v>5</v>
          </cell>
          <cell r="BT300">
            <v>95</v>
          </cell>
          <cell r="BU300">
            <v>78</v>
          </cell>
          <cell r="BV300">
            <v>47</v>
          </cell>
          <cell r="BW300">
            <v>16</v>
          </cell>
          <cell r="BX300">
            <v>98</v>
          </cell>
          <cell r="BY300">
            <v>147</v>
          </cell>
          <cell r="BZ300">
            <v>66</v>
          </cell>
          <cell r="CA300">
            <v>42.8</v>
          </cell>
          <cell r="CB300">
            <v>92</v>
          </cell>
          <cell r="CC300">
            <v>75</v>
          </cell>
          <cell r="CD300">
            <v>66</v>
          </cell>
          <cell r="CE300">
            <v>25.4</v>
          </cell>
          <cell r="CF300">
            <v>92</v>
          </cell>
          <cell r="CG300">
            <v>75</v>
          </cell>
          <cell r="CH300">
            <v>66</v>
          </cell>
          <cell r="CI300">
            <v>25.4</v>
          </cell>
          <cell r="CJ300">
            <v>98</v>
          </cell>
          <cell r="CK300">
            <v>147</v>
          </cell>
          <cell r="CL300">
            <v>66</v>
          </cell>
          <cell r="CM300">
            <v>42.8</v>
          </cell>
          <cell r="CN300"/>
          <cell r="CO300"/>
          <cell r="CP300"/>
          <cell r="CQ300"/>
          <cell r="CR300"/>
          <cell r="CS300"/>
          <cell r="CT300"/>
          <cell r="CU300"/>
          <cell r="CV300">
            <v>846</v>
          </cell>
        </row>
        <row r="301">
          <cell r="C301">
            <v>3666270070760</v>
          </cell>
          <cell r="E301" t="str">
            <v>DESIGN</v>
          </cell>
          <cell r="F301" t="str">
            <v>PARIS</v>
          </cell>
          <cell r="G301" t="str">
            <v>TESSERO 1</v>
          </cell>
          <cell r="H301" t="str">
            <v>gris foncé tissu simple</v>
          </cell>
          <cell r="I301" t="str">
            <v>Tissu</v>
          </cell>
          <cell r="J301" t="str">
            <v>100% Polyester</v>
          </cell>
          <cell r="K301" t="str">
            <v>Très agréable au toucher</v>
          </cell>
          <cell r="L301"/>
          <cell r="M301"/>
          <cell r="O301" t="str">
            <v xml:space="preserve">SOFA 3: Pouf +  Méridienne + Chauffeuse 1 place + Chauffeuse 1 place + Méridienne        </v>
          </cell>
          <cell r="P301"/>
          <cell r="Q301"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1"/>
          <cell r="T301" t="str">
            <v>Assise de grand confort</v>
          </cell>
          <cell r="U301" t="str">
            <v>Tissu doux</v>
          </cell>
          <cell r="Y301" t="str">
            <v>Pologne</v>
          </cell>
          <cell r="AA301" t="str">
            <v xml:space="preserve"> mousse HR 30kg/m3+ couette remplis de flocons de fibres siliconées doux + ouate 150 g/m2</v>
          </cell>
          <cell r="AB301"/>
          <cell r="AC301"/>
          <cell r="AD301" t="str">
            <v>-</v>
          </cell>
          <cell r="AE301" t="str">
            <v>-</v>
          </cell>
          <cell r="AF301"/>
          <cell r="AG301"/>
          <cell r="AH301" t="str">
            <v>-</v>
          </cell>
          <cell r="AI301" t="str">
            <v>plastique</v>
          </cell>
          <cell r="AJ301"/>
          <cell r="AK301"/>
          <cell r="AL301"/>
          <cell r="AM301">
            <v>41</v>
          </cell>
          <cell r="AN301"/>
          <cell r="AO301"/>
          <cell r="AP301" t="str">
            <v>-</v>
          </cell>
          <cell r="AQ301" t="str">
            <v>-</v>
          </cell>
          <cell r="AR301">
            <v>46</v>
          </cell>
          <cell r="AS301"/>
          <cell r="AT301"/>
          <cell r="AU301"/>
          <cell r="AV301" t="str">
            <v>3,5 cm</v>
          </cell>
          <cell r="AW301" t="str">
            <v>noir</v>
          </cell>
          <cell r="AX301" t="str">
            <v>NON</v>
          </cell>
          <cell r="AY301"/>
          <cell r="AZ301" t="str">
            <v>NON</v>
          </cell>
          <cell r="BA301" t="str">
            <v>NON</v>
          </cell>
          <cell r="BB301"/>
          <cell r="BC301"/>
          <cell r="BD301"/>
          <cell r="BE301"/>
          <cell r="BF301"/>
          <cell r="BG301"/>
          <cell r="BH301" t="str">
            <v>NON</v>
          </cell>
          <cell r="BI301" t="str">
            <v xml:space="preserve">Assise :  mousse HR + flocons de fibres siliconées + ouate
</v>
          </cell>
          <cell r="BJ301" t="str">
            <v>30KG/M3</v>
          </cell>
          <cell r="BK301">
            <v>374</v>
          </cell>
          <cell r="BL301">
            <v>268</v>
          </cell>
          <cell r="BM301">
            <v>84</v>
          </cell>
          <cell r="BN301"/>
          <cell r="BO301">
            <v>137.4</v>
          </cell>
          <cell r="BP301">
            <v>147.19999999999999</v>
          </cell>
          <cell r="BQ301"/>
          <cell r="BR301">
            <v>3.17</v>
          </cell>
          <cell r="BS301">
            <v>5</v>
          </cell>
          <cell r="BT301">
            <v>95</v>
          </cell>
          <cell r="BU301">
            <v>78</v>
          </cell>
          <cell r="BV301">
            <v>47</v>
          </cell>
          <cell r="BW301">
            <v>16</v>
          </cell>
          <cell r="BX301">
            <v>98</v>
          </cell>
          <cell r="BY301">
            <v>147</v>
          </cell>
          <cell r="BZ301">
            <v>66</v>
          </cell>
          <cell r="CA301">
            <v>42.8</v>
          </cell>
          <cell r="CB301">
            <v>92</v>
          </cell>
          <cell r="CC301">
            <v>75</v>
          </cell>
          <cell r="CD301">
            <v>66</v>
          </cell>
          <cell r="CE301">
            <v>25.4</v>
          </cell>
          <cell r="CF301">
            <v>92</v>
          </cell>
          <cell r="CG301">
            <v>75</v>
          </cell>
          <cell r="CH301">
            <v>66</v>
          </cell>
          <cell r="CI301">
            <v>25.4</v>
          </cell>
          <cell r="CJ301">
            <v>98</v>
          </cell>
          <cell r="CK301">
            <v>147</v>
          </cell>
          <cell r="CL301">
            <v>66</v>
          </cell>
          <cell r="CM301">
            <v>42.8</v>
          </cell>
          <cell r="CN301"/>
          <cell r="CO301"/>
          <cell r="CP301"/>
          <cell r="CQ301"/>
          <cell r="CR301"/>
          <cell r="CS301"/>
          <cell r="CT301"/>
          <cell r="CU301"/>
          <cell r="CV301">
            <v>846</v>
          </cell>
        </row>
        <row r="302">
          <cell r="C302">
            <v>3666270070753</v>
          </cell>
          <cell r="E302" t="str">
            <v>DESIGN</v>
          </cell>
          <cell r="F302" t="str">
            <v>PARIS</v>
          </cell>
          <cell r="G302" t="str">
            <v>TESSERO 3</v>
          </cell>
          <cell r="H302" t="str">
            <v>gris clair tissu simple</v>
          </cell>
          <cell r="I302" t="str">
            <v>Tissu</v>
          </cell>
          <cell r="J302" t="str">
            <v>100% Polyester</v>
          </cell>
          <cell r="K302" t="str">
            <v>Très agréable au toucher</v>
          </cell>
          <cell r="L302"/>
          <cell r="M302"/>
          <cell r="O302" t="str">
            <v xml:space="preserve">SOFA 3: Pouf +  Méridienne + Chauffeuse 1 place + Chauffeuse 1 place + Méridienne        </v>
          </cell>
          <cell r="P302"/>
          <cell r="Q30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2"/>
          <cell r="T302" t="str">
            <v>Assise de grand confort</v>
          </cell>
          <cell r="U302" t="str">
            <v>Tissu doux</v>
          </cell>
          <cell r="Y302" t="str">
            <v>Pologne</v>
          </cell>
          <cell r="AA302" t="str">
            <v xml:space="preserve"> mousse HR 30kg/m3+ couette remplis de flocons de fibres siliconées doux + ouate 150 g/m2</v>
          </cell>
          <cell r="AB302"/>
          <cell r="AC302"/>
          <cell r="AD302" t="str">
            <v>-</v>
          </cell>
          <cell r="AE302" t="str">
            <v>-</v>
          </cell>
          <cell r="AF302"/>
          <cell r="AG302"/>
          <cell r="AH302" t="str">
            <v>-</v>
          </cell>
          <cell r="AI302" t="str">
            <v>plastique</v>
          </cell>
          <cell r="AJ302"/>
          <cell r="AK302"/>
          <cell r="AL302"/>
          <cell r="AM302">
            <v>41</v>
          </cell>
          <cell r="AN302"/>
          <cell r="AO302"/>
          <cell r="AP302" t="str">
            <v>-</v>
          </cell>
          <cell r="AQ302" t="str">
            <v>-</v>
          </cell>
          <cell r="AR302">
            <v>46</v>
          </cell>
          <cell r="AS302"/>
          <cell r="AT302"/>
          <cell r="AU302"/>
          <cell r="AV302" t="str">
            <v>3,5 cm</v>
          </cell>
          <cell r="AW302" t="str">
            <v>noir</v>
          </cell>
          <cell r="AX302" t="str">
            <v>NON</v>
          </cell>
          <cell r="AY302"/>
          <cell r="AZ302" t="str">
            <v>NON</v>
          </cell>
          <cell r="BA302" t="str">
            <v>NON</v>
          </cell>
          <cell r="BB302"/>
          <cell r="BC302"/>
          <cell r="BD302"/>
          <cell r="BE302"/>
          <cell r="BF302"/>
          <cell r="BG302"/>
          <cell r="BH302" t="str">
            <v>NON</v>
          </cell>
          <cell r="BI302" t="str">
            <v xml:space="preserve">Assise :  mousse HR + flocons de fibres siliconées + ouate
</v>
          </cell>
          <cell r="BJ302" t="str">
            <v>30KG/M3</v>
          </cell>
          <cell r="BK302">
            <v>374</v>
          </cell>
          <cell r="BL302">
            <v>268</v>
          </cell>
          <cell r="BM302">
            <v>84</v>
          </cell>
          <cell r="BN302"/>
          <cell r="BO302">
            <v>137.4</v>
          </cell>
          <cell r="BP302">
            <v>147.19999999999999</v>
          </cell>
          <cell r="BQ302"/>
          <cell r="BR302">
            <v>3.17</v>
          </cell>
          <cell r="BS302">
            <v>5</v>
          </cell>
          <cell r="BT302">
            <v>95</v>
          </cell>
          <cell r="BU302">
            <v>78</v>
          </cell>
          <cell r="BV302">
            <v>47</v>
          </cell>
          <cell r="BW302">
            <v>16</v>
          </cell>
          <cell r="BX302">
            <v>98</v>
          </cell>
          <cell r="BY302">
            <v>147</v>
          </cell>
          <cell r="BZ302">
            <v>66</v>
          </cell>
          <cell r="CA302">
            <v>42.8</v>
          </cell>
          <cell r="CB302">
            <v>92</v>
          </cell>
          <cell r="CC302">
            <v>75</v>
          </cell>
          <cell r="CD302">
            <v>66</v>
          </cell>
          <cell r="CE302">
            <v>25.4</v>
          </cell>
          <cell r="CF302">
            <v>92</v>
          </cell>
          <cell r="CG302">
            <v>75</v>
          </cell>
          <cell r="CH302">
            <v>66</v>
          </cell>
          <cell r="CI302">
            <v>25.4</v>
          </cell>
          <cell r="CJ302">
            <v>98</v>
          </cell>
          <cell r="CK302">
            <v>147</v>
          </cell>
          <cell r="CL302">
            <v>66</v>
          </cell>
          <cell r="CM302">
            <v>42.8</v>
          </cell>
          <cell r="CN302"/>
          <cell r="CO302"/>
          <cell r="CP302"/>
          <cell r="CQ302"/>
          <cell r="CR302"/>
          <cell r="CS302"/>
          <cell r="CT302"/>
          <cell r="CU302"/>
          <cell r="CV302">
            <v>846</v>
          </cell>
        </row>
        <row r="303">
          <cell r="C303">
            <v>3666270070791</v>
          </cell>
          <cell r="E303" t="str">
            <v>DESIGN</v>
          </cell>
          <cell r="F303" t="str">
            <v>PARIS</v>
          </cell>
          <cell r="G303" t="str">
            <v>TESSERO 5 (2xChauffeuse 1 place), TESSERO 13 (Méridienne), TESSERO 17 ( Pouf+Méridienne)</v>
          </cell>
          <cell r="H303" t="str">
            <v>taupe tissu simple (2xChauffeuse 1 place), gris bleu tissu simple (Méridienne), blanc tissu simple ( Pouf+Méridienne)</v>
          </cell>
          <cell r="I303" t="str">
            <v>Tissu</v>
          </cell>
          <cell r="J303" t="str">
            <v>100% Polyester</v>
          </cell>
          <cell r="K303" t="str">
            <v>Très agréable au toucher</v>
          </cell>
          <cell r="L303"/>
          <cell r="M303"/>
          <cell r="O303" t="str">
            <v xml:space="preserve">SOFA 3: Pouf +  Méridienne + Chauffeuse 1 place + Chauffeuse 1 place + Méridienne        </v>
          </cell>
          <cell r="P303"/>
          <cell r="Q30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3"/>
          <cell r="T303" t="str">
            <v>Assise de grand confort</v>
          </cell>
          <cell r="U303" t="str">
            <v>Tissu doux</v>
          </cell>
          <cell r="Y303" t="str">
            <v>Pologne</v>
          </cell>
          <cell r="AA303" t="str">
            <v xml:space="preserve"> mousse HR 30kg/m3+ couette remplis de flocons de fibres siliconées doux + ouate 150 g/m2</v>
          </cell>
          <cell r="AB303"/>
          <cell r="AC303"/>
          <cell r="AD303" t="str">
            <v>-</v>
          </cell>
          <cell r="AE303" t="str">
            <v>-</v>
          </cell>
          <cell r="AF303"/>
          <cell r="AG303"/>
          <cell r="AH303" t="str">
            <v>-</v>
          </cell>
          <cell r="AI303" t="str">
            <v>plastique</v>
          </cell>
          <cell r="AJ303"/>
          <cell r="AK303"/>
          <cell r="AL303"/>
          <cell r="AM303">
            <v>41</v>
          </cell>
          <cell r="AN303"/>
          <cell r="AO303"/>
          <cell r="AP303" t="str">
            <v>-</v>
          </cell>
          <cell r="AQ303" t="str">
            <v>-</v>
          </cell>
          <cell r="AR303">
            <v>46</v>
          </cell>
          <cell r="AS303"/>
          <cell r="AT303"/>
          <cell r="AU303"/>
          <cell r="AV303" t="str">
            <v>3,5 cm</v>
          </cell>
          <cell r="AW303" t="str">
            <v>noir</v>
          </cell>
          <cell r="AX303" t="str">
            <v>NON</v>
          </cell>
          <cell r="AY303"/>
          <cell r="AZ303" t="str">
            <v>NON</v>
          </cell>
          <cell r="BA303" t="str">
            <v>NON</v>
          </cell>
          <cell r="BB303"/>
          <cell r="BC303"/>
          <cell r="BD303"/>
          <cell r="BE303"/>
          <cell r="BF303"/>
          <cell r="BG303"/>
          <cell r="BH303" t="str">
            <v>NON</v>
          </cell>
          <cell r="BI303" t="str">
            <v xml:space="preserve">Assise :  mousse HR + flocons de fibres siliconées + ouate
</v>
          </cell>
          <cell r="BJ303" t="str">
            <v>30KG/M3</v>
          </cell>
          <cell r="BK303">
            <v>374</v>
          </cell>
          <cell r="BL303">
            <v>268</v>
          </cell>
          <cell r="BM303">
            <v>84</v>
          </cell>
          <cell r="BN303"/>
          <cell r="BO303">
            <v>137.4</v>
          </cell>
          <cell r="BP303">
            <v>147.19999999999999</v>
          </cell>
          <cell r="BQ303"/>
          <cell r="BR303">
            <v>3.17</v>
          </cell>
          <cell r="BS303">
            <v>5</v>
          </cell>
          <cell r="BT303">
            <v>95</v>
          </cell>
          <cell r="BU303">
            <v>78</v>
          </cell>
          <cell r="BV303">
            <v>47</v>
          </cell>
          <cell r="BW303">
            <v>16</v>
          </cell>
          <cell r="BX303">
            <v>98</v>
          </cell>
          <cell r="BY303">
            <v>147</v>
          </cell>
          <cell r="BZ303">
            <v>66</v>
          </cell>
          <cell r="CA303">
            <v>42.8</v>
          </cell>
          <cell r="CB303">
            <v>92</v>
          </cell>
          <cell r="CC303">
            <v>75</v>
          </cell>
          <cell r="CD303">
            <v>66</v>
          </cell>
          <cell r="CE303">
            <v>25.4</v>
          </cell>
          <cell r="CF303">
            <v>92</v>
          </cell>
          <cell r="CG303">
            <v>75</v>
          </cell>
          <cell r="CH303">
            <v>66</v>
          </cell>
          <cell r="CI303">
            <v>25.4</v>
          </cell>
          <cell r="CJ303">
            <v>98</v>
          </cell>
          <cell r="CK303">
            <v>147</v>
          </cell>
          <cell r="CL303">
            <v>66</v>
          </cell>
          <cell r="CM303">
            <v>42.8</v>
          </cell>
          <cell r="CN303"/>
          <cell r="CO303"/>
          <cell r="CP303"/>
          <cell r="CQ303"/>
          <cell r="CR303"/>
          <cell r="CS303"/>
          <cell r="CT303"/>
          <cell r="CU303"/>
          <cell r="CV303">
            <v>846</v>
          </cell>
        </row>
        <row r="304">
          <cell r="C304">
            <v>3666270070746</v>
          </cell>
          <cell r="E304" t="str">
            <v>DESIGN</v>
          </cell>
          <cell r="F304" t="str">
            <v>PARIS</v>
          </cell>
          <cell r="G304" t="str">
            <v>TESSERO 17</v>
          </cell>
          <cell r="H304" t="str">
            <v>blanc tissu simple</v>
          </cell>
          <cell r="I304" t="str">
            <v>Tissu</v>
          </cell>
          <cell r="J304" t="str">
            <v>100% Polyester</v>
          </cell>
          <cell r="K304" t="str">
            <v>Très agréable au toucher</v>
          </cell>
          <cell r="L304"/>
          <cell r="M304"/>
          <cell r="O304" t="str">
            <v>SOFA 4: Chauffeuse 2 places + angle + Chauffeuse 1 place + Chauffeuse 1 place + Méridienne + Pouf</v>
          </cell>
          <cell r="P304"/>
          <cell r="Q30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4"/>
          <cell r="T304" t="str">
            <v>Assise de grand confort</v>
          </cell>
          <cell r="U304" t="str">
            <v>Tissu doux</v>
          </cell>
          <cell r="Y304" t="str">
            <v>Pologne</v>
          </cell>
          <cell r="AA304" t="str">
            <v xml:space="preserve"> mousse HR 30kg/m3+ couette remplis de flocons de fibres siliconées doux + ouate 150 g/m2</v>
          </cell>
          <cell r="AB304"/>
          <cell r="AC304"/>
          <cell r="AD304" t="str">
            <v>-</v>
          </cell>
          <cell r="AE304" t="str">
            <v>-</v>
          </cell>
          <cell r="AF304"/>
          <cell r="AG304"/>
          <cell r="AH304" t="str">
            <v>-</v>
          </cell>
          <cell r="AI304" t="str">
            <v>plastique</v>
          </cell>
          <cell r="AJ304"/>
          <cell r="AK304"/>
          <cell r="AL304"/>
          <cell r="AM304">
            <v>41</v>
          </cell>
          <cell r="AN304"/>
          <cell r="AO304"/>
          <cell r="AP304" t="str">
            <v>-</v>
          </cell>
          <cell r="AQ304" t="str">
            <v>-</v>
          </cell>
          <cell r="AR304">
            <v>46</v>
          </cell>
          <cell r="AS304"/>
          <cell r="AT304"/>
          <cell r="AU304"/>
          <cell r="AV304" t="str">
            <v>3,5 cm</v>
          </cell>
          <cell r="AW304" t="str">
            <v>noir</v>
          </cell>
          <cell r="AX304" t="str">
            <v>NON</v>
          </cell>
          <cell r="AY304"/>
          <cell r="AZ304" t="str">
            <v>NON</v>
          </cell>
          <cell r="BA304" t="str">
            <v>NON</v>
          </cell>
          <cell r="BB304"/>
          <cell r="BC304"/>
          <cell r="BD304"/>
          <cell r="BE304"/>
          <cell r="BF304"/>
          <cell r="BG304"/>
          <cell r="BH304" t="str">
            <v>NON</v>
          </cell>
          <cell r="BI304" t="str">
            <v xml:space="preserve">Assise :  mousse HR + flocons de fibres siliconées + ouate
</v>
          </cell>
          <cell r="BJ304" t="str">
            <v>30KG/M3</v>
          </cell>
          <cell r="BK304">
            <v>369</v>
          </cell>
          <cell r="BL304">
            <v>262</v>
          </cell>
          <cell r="BM304">
            <v>84</v>
          </cell>
          <cell r="BN304"/>
          <cell r="BO304">
            <v>176</v>
          </cell>
          <cell r="BP304">
            <v>194.6</v>
          </cell>
          <cell r="BQ304"/>
          <cell r="BR304">
            <v>3.84</v>
          </cell>
          <cell r="BS304">
            <v>6</v>
          </cell>
          <cell r="BT304">
            <v>150</v>
          </cell>
          <cell r="BU304">
            <v>94</v>
          </cell>
          <cell r="BV304">
            <v>66</v>
          </cell>
          <cell r="BW304">
            <v>46.2</v>
          </cell>
          <cell r="BX304">
            <v>92</v>
          </cell>
          <cell r="BY304">
            <v>94</v>
          </cell>
          <cell r="BZ304">
            <v>80</v>
          </cell>
          <cell r="CA304">
            <v>37.6</v>
          </cell>
          <cell r="CB304">
            <v>92</v>
          </cell>
          <cell r="CC304">
            <v>75</v>
          </cell>
          <cell r="CD304">
            <v>66</v>
          </cell>
          <cell r="CE304">
            <v>25.4</v>
          </cell>
          <cell r="CF304">
            <v>92</v>
          </cell>
          <cell r="CG304">
            <v>75</v>
          </cell>
          <cell r="CH304">
            <v>66</v>
          </cell>
          <cell r="CI304">
            <v>25.4</v>
          </cell>
          <cell r="CJ304">
            <v>98</v>
          </cell>
          <cell r="CK304">
            <v>147</v>
          </cell>
          <cell r="CL304">
            <v>66</v>
          </cell>
          <cell r="CM304">
            <v>42.8</v>
          </cell>
          <cell r="CN304">
            <v>95</v>
          </cell>
          <cell r="CO304">
            <v>78</v>
          </cell>
          <cell r="CP304">
            <v>47</v>
          </cell>
          <cell r="CQ304">
            <v>16</v>
          </cell>
          <cell r="CR304"/>
          <cell r="CS304"/>
          <cell r="CT304"/>
          <cell r="CU304"/>
          <cell r="CV304">
            <v>991</v>
          </cell>
        </row>
        <row r="305">
          <cell r="C305">
            <v>3666270070722</v>
          </cell>
          <cell r="E305" t="str">
            <v>DESIGN</v>
          </cell>
          <cell r="F305" t="str">
            <v>PARIS</v>
          </cell>
          <cell r="G305" t="str">
            <v>TESSERO 5</v>
          </cell>
          <cell r="H305" t="str">
            <v>taupe tissu simple</v>
          </cell>
          <cell r="I305" t="str">
            <v>Tissu</v>
          </cell>
          <cell r="J305" t="str">
            <v>100% Polyester</v>
          </cell>
          <cell r="K305" t="str">
            <v>Très agréable au toucher</v>
          </cell>
          <cell r="L305"/>
          <cell r="M305"/>
          <cell r="O305" t="str">
            <v>SOFA 4: Chauffeuse 2 places + angle + Chauffeuse 1 place + Chauffeuse 1 place + Méridienne + Pouf</v>
          </cell>
          <cell r="P305"/>
          <cell r="Q30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5"/>
          <cell r="T305" t="str">
            <v>Assise de grand confort</v>
          </cell>
          <cell r="U305" t="str">
            <v>Tissu doux</v>
          </cell>
          <cell r="Y305" t="str">
            <v>Pologne</v>
          </cell>
          <cell r="AA305" t="str">
            <v xml:space="preserve"> mousse HR 30kg/m3+ couette remplis de flocons de fibres siliconées doux + ouate 150 g/m2</v>
          </cell>
          <cell r="AB305"/>
          <cell r="AC305"/>
          <cell r="AD305" t="str">
            <v>-</v>
          </cell>
          <cell r="AE305" t="str">
            <v>-</v>
          </cell>
          <cell r="AF305"/>
          <cell r="AG305"/>
          <cell r="AH305" t="str">
            <v>-</v>
          </cell>
          <cell r="AI305" t="str">
            <v>plastique</v>
          </cell>
          <cell r="AJ305"/>
          <cell r="AK305"/>
          <cell r="AL305"/>
          <cell r="AM305">
            <v>41</v>
          </cell>
          <cell r="AN305"/>
          <cell r="AO305"/>
          <cell r="AP305" t="str">
            <v>-</v>
          </cell>
          <cell r="AQ305" t="str">
            <v>-</v>
          </cell>
          <cell r="AR305">
            <v>46</v>
          </cell>
          <cell r="AS305"/>
          <cell r="AT305"/>
          <cell r="AU305"/>
          <cell r="AV305" t="str">
            <v>3,5 cm</v>
          </cell>
          <cell r="AW305" t="str">
            <v>noir</v>
          </cell>
          <cell r="AX305" t="str">
            <v>NON</v>
          </cell>
          <cell r="AY305"/>
          <cell r="AZ305" t="str">
            <v>NON</v>
          </cell>
          <cell r="BA305" t="str">
            <v>NON</v>
          </cell>
          <cell r="BB305"/>
          <cell r="BC305"/>
          <cell r="BD305"/>
          <cell r="BE305"/>
          <cell r="BF305"/>
          <cell r="BG305"/>
          <cell r="BH305" t="str">
            <v>NON</v>
          </cell>
          <cell r="BI305" t="str">
            <v xml:space="preserve">Assise :  mousse HR + flocons de fibres siliconées + ouate
</v>
          </cell>
          <cell r="BJ305" t="str">
            <v>30KG/M3</v>
          </cell>
          <cell r="BK305">
            <v>369</v>
          </cell>
          <cell r="BL305">
            <v>262</v>
          </cell>
          <cell r="BM305">
            <v>84</v>
          </cell>
          <cell r="BN305"/>
          <cell r="BO305">
            <v>176</v>
          </cell>
          <cell r="BP305">
            <v>194.6</v>
          </cell>
          <cell r="BQ305"/>
          <cell r="BR305">
            <v>3.84</v>
          </cell>
          <cell r="BS305">
            <v>6</v>
          </cell>
          <cell r="BT305">
            <v>150</v>
          </cell>
          <cell r="BU305">
            <v>94</v>
          </cell>
          <cell r="BV305">
            <v>66</v>
          </cell>
          <cell r="BW305">
            <v>46.2</v>
          </cell>
          <cell r="BX305">
            <v>92</v>
          </cell>
          <cell r="BY305">
            <v>94</v>
          </cell>
          <cell r="BZ305">
            <v>80</v>
          </cell>
          <cell r="CA305">
            <v>37.6</v>
          </cell>
          <cell r="CB305">
            <v>92</v>
          </cell>
          <cell r="CC305">
            <v>75</v>
          </cell>
          <cell r="CD305">
            <v>66</v>
          </cell>
          <cell r="CE305">
            <v>25.4</v>
          </cell>
          <cell r="CF305">
            <v>92</v>
          </cell>
          <cell r="CG305">
            <v>75</v>
          </cell>
          <cell r="CH305">
            <v>66</v>
          </cell>
          <cell r="CI305">
            <v>25.4</v>
          </cell>
          <cell r="CJ305">
            <v>98</v>
          </cell>
          <cell r="CK305">
            <v>147</v>
          </cell>
          <cell r="CL305">
            <v>66</v>
          </cell>
          <cell r="CM305">
            <v>42.8</v>
          </cell>
          <cell r="CN305">
            <v>95</v>
          </cell>
          <cell r="CO305">
            <v>78</v>
          </cell>
          <cell r="CP305">
            <v>47</v>
          </cell>
          <cell r="CQ305">
            <v>16</v>
          </cell>
          <cell r="CR305"/>
          <cell r="CS305"/>
          <cell r="CT305"/>
          <cell r="CU305"/>
          <cell r="CV305">
            <v>991</v>
          </cell>
        </row>
        <row r="306">
          <cell r="C306">
            <v>3666270070715</v>
          </cell>
          <cell r="E306" t="str">
            <v>DESIGN</v>
          </cell>
          <cell r="F306" t="str">
            <v>PARIS</v>
          </cell>
          <cell r="G306" t="str">
            <v>TESSERO 13</v>
          </cell>
          <cell r="H306" t="str">
            <v>gris bleu tissu simple</v>
          </cell>
          <cell r="I306" t="str">
            <v>Tissu</v>
          </cell>
          <cell r="J306" t="str">
            <v>100% Polyester</v>
          </cell>
          <cell r="K306" t="str">
            <v>Très agréable au toucher</v>
          </cell>
          <cell r="L306"/>
          <cell r="M306"/>
          <cell r="O306" t="str">
            <v>SOFA 4: Chauffeuse 2 places + angle + Chauffeuse 1 place + Chauffeuse 1 place + Méridienne + Pouf</v>
          </cell>
          <cell r="P306"/>
          <cell r="Q30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6"/>
          <cell r="T306" t="str">
            <v>Assise de grand confort</v>
          </cell>
          <cell r="U306" t="str">
            <v>Tissu doux</v>
          </cell>
          <cell r="Y306" t="str">
            <v>Pologne</v>
          </cell>
          <cell r="AA306" t="str">
            <v xml:space="preserve"> mousse HR 30kg/m3+ couette remplis de flocons de fibres siliconées doux + ouate 150 g/m2</v>
          </cell>
          <cell r="AB306"/>
          <cell r="AC306"/>
          <cell r="AD306" t="str">
            <v>-</v>
          </cell>
          <cell r="AE306" t="str">
            <v>-</v>
          </cell>
          <cell r="AF306"/>
          <cell r="AG306"/>
          <cell r="AH306" t="str">
            <v>-</v>
          </cell>
          <cell r="AI306" t="str">
            <v>plastique</v>
          </cell>
          <cell r="AJ306"/>
          <cell r="AK306"/>
          <cell r="AL306"/>
          <cell r="AM306">
            <v>41</v>
          </cell>
          <cell r="AN306"/>
          <cell r="AO306"/>
          <cell r="AP306" t="str">
            <v>-</v>
          </cell>
          <cell r="AQ306" t="str">
            <v>-</v>
          </cell>
          <cell r="AR306">
            <v>46</v>
          </cell>
          <cell r="AS306"/>
          <cell r="AT306"/>
          <cell r="AU306"/>
          <cell r="AV306" t="str">
            <v>3,5 cm</v>
          </cell>
          <cell r="AW306" t="str">
            <v>noir</v>
          </cell>
          <cell r="AX306" t="str">
            <v>NON</v>
          </cell>
          <cell r="AY306"/>
          <cell r="AZ306" t="str">
            <v>NON</v>
          </cell>
          <cell r="BA306" t="str">
            <v>NON</v>
          </cell>
          <cell r="BB306"/>
          <cell r="BC306"/>
          <cell r="BD306"/>
          <cell r="BE306"/>
          <cell r="BF306"/>
          <cell r="BG306"/>
          <cell r="BH306" t="str">
            <v>NON</v>
          </cell>
          <cell r="BI306" t="str">
            <v xml:space="preserve">Assise :  mousse HR + flocons de fibres siliconées + ouate
</v>
          </cell>
          <cell r="BJ306" t="str">
            <v>30KG/M3</v>
          </cell>
          <cell r="BK306">
            <v>369</v>
          </cell>
          <cell r="BL306">
            <v>262</v>
          </cell>
          <cell r="BM306">
            <v>84</v>
          </cell>
          <cell r="BN306"/>
          <cell r="BO306">
            <v>176</v>
          </cell>
          <cell r="BP306">
            <v>194.6</v>
          </cell>
          <cell r="BQ306"/>
          <cell r="BR306">
            <v>3.84</v>
          </cell>
          <cell r="BS306">
            <v>6</v>
          </cell>
          <cell r="BT306">
            <v>150</v>
          </cell>
          <cell r="BU306">
            <v>94</v>
          </cell>
          <cell r="BV306">
            <v>66</v>
          </cell>
          <cell r="BW306">
            <v>46.2</v>
          </cell>
          <cell r="BX306">
            <v>92</v>
          </cell>
          <cell r="BY306">
            <v>94</v>
          </cell>
          <cell r="BZ306">
            <v>80</v>
          </cell>
          <cell r="CA306">
            <v>37.6</v>
          </cell>
          <cell r="CB306">
            <v>92</v>
          </cell>
          <cell r="CC306">
            <v>75</v>
          </cell>
          <cell r="CD306">
            <v>66</v>
          </cell>
          <cell r="CE306">
            <v>25.4</v>
          </cell>
          <cell r="CF306">
            <v>92</v>
          </cell>
          <cell r="CG306">
            <v>75</v>
          </cell>
          <cell r="CH306">
            <v>66</v>
          </cell>
          <cell r="CI306">
            <v>25.4</v>
          </cell>
          <cell r="CJ306">
            <v>98</v>
          </cell>
          <cell r="CK306">
            <v>147</v>
          </cell>
          <cell r="CL306">
            <v>66</v>
          </cell>
          <cell r="CM306">
            <v>42.8</v>
          </cell>
          <cell r="CN306">
            <v>95</v>
          </cell>
          <cell r="CO306">
            <v>78</v>
          </cell>
          <cell r="CP306">
            <v>47</v>
          </cell>
          <cell r="CQ306">
            <v>16</v>
          </cell>
          <cell r="CR306"/>
          <cell r="CS306"/>
          <cell r="CT306"/>
          <cell r="CU306"/>
          <cell r="CV306">
            <v>991</v>
          </cell>
        </row>
        <row r="307">
          <cell r="C307">
            <v>3666270070708</v>
          </cell>
          <cell r="E307" t="str">
            <v>DESIGN</v>
          </cell>
          <cell r="F307" t="str">
            <v>PARIS</v>
          </cell>
          <cell r="G307" t="str">
            <v>TESSERO 1</v>
          </cell>
          <cell r="H307" t="str">
            <v>gris foncé tissu simple</v>
          </cell>
          <cell r="I307" t="str">
            <v>Tissu</v>
          </cell>
          <cell r="J307" t="str">
            <v>100% Polyester</v>
          </cell>
          <cell r="K307" t="str">
            <v>Très agréable au toucher</v>
          </cell>
          <cell r="L307"/>
          <cell r="M307"/>
          <cell r="O307" t="str">
            <v>SOFA 4: Chauffeuse 2 places + angle + Chauffeuse 1 place + Chauffeuse 1 place + Méridienne + Pouf</v>
          </cell>
          <cell r="P307"/>
          <cell r="Q30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7"/>
          <cell r="T307" t="str">
            <v>Assise de grand confort</v>
          </cell>
          <cell r="U307" t="str">
            <v>Tissu doux</v>
          </cell>
          <cell r="Y307" t="str">
            <v>Pologne</v>
          </cell>
          <cell r="AA307" t="str">
            <v xml:space="preserve"> mousse HR 30kg/m3+ couette remplis de flocons de fibres siliconées doux + ouate 150 g/m2</v>
          </cell>
          <cell r="AB307"/>
          <cell r="AC307"/>
          <cell r="AD307" t="str">
            <v>-</v>
          </cell>
          <cell r="AE307" t="str">
            <v>-</v>
          </cell>
          <cell r="AF307"/>
          <cell r="AG307"/>
          <cell r="AH307" t="str">
            <v>-</v>
          </cell>
          <cell r="AI307" t="str">
            <v>plastique</v>
          </cell>
          <cell r="AJ307"/>
          <cell r="AK307"/>
          <cell r="AL307"/>
          <cell r="AM307">
            <v>41</v>
          </cell>
          <cell r="AN307"/>
          <cell r="AO307"/>
          <cell r="AP307" t="str">
            <v>-</v>
          </cell>
          <cell r="AQ307" t="str">
            <v>-</v>
          </cell>
          <cell r="AR307">
            <v>46</v>
          </cell>
          <cell r="AS307"/>
          <cell r="AT307"/>
          <cell r="AU307"/>
          <cell r="AV307" t="str">
            <v>3,5 cm</v>
          </cell>
          <cell r="AW307" t="str">
            <v>noir</v>
          </cell>
          <cell r="AX307" t="str">
            <v>NON</v>
          </cell>
          <cell r="AY307"/>
          <cell r="AZ307" t="str">
            <v>NON</v>
          </cell>
          <cell r="BA307" t="str">
            <v>NON</v>
          </cell>
          <cell r="BB307"/>
          <cell r="BC307"/>
          <cell r="BD307"/>
          <cell r="BE307"/>
          <cell r="BF307"/>
          <cell r="BG307"/>
          <cell r="BH307" t="str">
            <v>NON</v>
          </cell>
          <cell r="BI307" t="str">
            <v xml:space="preserve">Assise :  mousse HR + flocons de fibres siliconées + ouate
</v>
          </cell>
          <cell r="BJ307" t="str">
            <v>30KG/M3</v>
          </cell>
          <cell r="BK307">
            <v>369</v>
          </cell>
          <cell r="BL307">
            <v>262</v>
          </cell>
          <cell r="BM307">
            <v>84</v>
          </cell>
          <cell r="BN307"/>
          <cell r="BO307">
            <v>176</v>
          </cell>
          <cell r="BP307">
            <v>194.6</v>
          </cell>
          <cell r="BQ307"/>
          <cell r="BR307">
            <v>3.84</v>
          </cell>
          <cell r="BS307">
            <v>6</v>
          </cell>
          <cell r="BT307">
            <v>150</v>
          </cell>
          <cell r="BU307">
            <v>94</v>
          </cell>
          <cell r="BV307">
            <v>66</v>
          </cell>
          <cell r="BW307">
            <v>46.2</v>
          </cell>
          <cell r="BX307">
            <v>92</v>
          </cell>
          <cell r="BY307">
            <v>94</v>
          </cell>
          <cell r="BZ307">
            <v>80</v>
          </cell>
          <cell r="CA307">
            <v>37.6</v>
          </cell>
          <cell r="CB307">
            <v>92</v>
          </cell>
          <cell r="CC307">
            <v>75</v>
          </cell>
          <cell r="CD307">
            <v>66</v>
          </cell>
          <cell r="CE307">
            <v>25.4</v>
          </cell>
          <cell r="CF307">
            <v>92</v>
          </cell>
          <cell r="CG307">
            <v>75</v>
          </cell>
          <cell r="CH307">
            <v>66</v>
          </cell>
          <cell r="CI307">
            <v>25.4</v>
          </cell>
          <cell r="CJ307">
            <v>98</v>
          </cell>
          <cell r="CK307">
            <v>147</v>
          </cell>
          <cell r="CL307">
            <v>66</v>
          </cell>
          <cell r="CM307">
            <v>42.8</v>
          </cell>
          <cell r="CN307">
            <v>95</v>
          </cell>
          <cell r="CO307">
            <v>78</v>
          </cell>
          <cell r="CP307">
            <v>47</v>
          </cell>
          <cell r="CQ307">
            <v>16</v>
          </cell>
          <cell r="CR307"/>
          <cell r="CS307"/>
          <cell r="CT307"/>
          <cell r="CU307"/>
          <cell r="CV307">
            <v>991</v>
          </cell>
        </row>
        <row r="308">
          <cell r="C308">
            <v>3666270070692</v>
          </cell>
          <cell r="E308" t="str">
            <v>DESIGN</v>
          </cell>
          <cell r="F308" t="str">
            <v>PARIS</v>
          </cell>
          <cell r="G308" t="str">
            <v>TESSERO 3</v>
          </cell>
          <cell r="H308" t="str">
            <v>gris clair tissu simple</v>
          </cell>
          <cell r="I308" t="str">
            <v>Tissu</v>
          </cell>
          <cell r="J308" t="str">
            <v>100% Polyester</v>
          </cell>
          <cell r="K308" t="str">
            <v>Très agréable au toucher</v>
          </cell>
          <cell r="L308"/>
          <cell r="M308"/>
          <cell r="O308" t="str">
            <v>SOFA 4: Chauffeuse 2 places + angle + Chauffeuse 1 place + Chauffeuse 1 place + Méridienne + Pouf</v>
          </cell>
          <cell r="P308"/>
          <cell r="Q30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8"/>
          <cell r="T308" t="str">
            <v>Assise de grand confort</v>
          </cell>
          <cell r="U308" t="str">
            <v>Tissu doux</v>
          </cell>
          <cell r="Y308" t="str">
            <v>Pologne</v>
          </cell>
          <cell r="AA308" t="str">
            <v xml:space="preserve"> mousse HR 30kg/m3+ couette remplis de flocons de fibres siliconées doux + ouate 150 g/m2</v>
          </cell>
          <cell r="AB308"/>
          <cell r="AC308"/>
          <cell r="AD308" t="str">
            <v>-</v>
          </cell>
          <cell r="AE308" t="str">
            <v>-</v>
          </cell>
          <cell r="AF308"/>
          <cell r="AG308"/>
          <cell r="AH308" t="str">
            <v>-</v>
          </cell>
          <cell r="AI308" t="str">
            <v>plastique</v>
          </cell>
          <cell r="AJ308"/>
          <cell r="AK308"/>
          <cell r="AL308"/>
          <cell r="AM308">
            <v>41</v>
          </cell>
          <cell r="AN308"/>
          <cell r="AO308"/>
          <cell r="AP308" t="str">
            <v>-</v>
          </cell>
          <cell r="AQ308" t="str">
            <v>-</v>
          </cell>
          <cell r="AR308">
            <v>46</v>
          </cell>
          <cell r="AS308"/>
          <cell r="AT308"/>
          <cell r="AU308"/>
          <cell r="AV308" t="str">
            <v>3,5 cm</v>
          </cell>
          <cell r="AW308" t="str">
            <v>noir</v>
          </cell>
          <cell r="AX308" t="str">
            <v>NON</v>
          </cell>
          <cell r="AY308"/>
          <cell r="AZ308" t="str">
            <v>NON</v>
          </cell>
          <cell r="BA308" t="str">
            <v>NON</v>
          </cell>
          <cell r="BB308"/>
          <cell r="BC308"/>
          <cell r="BD308"/>
          <cell r="BE308"/>
          <cell r="BF308"/>
          <cell r="BG308"/>
          <cell r="BH308" t="str">
            <v>NON</v>
          </cell>
          <cell r="BI308" t="str">
            <v xml:space="preserve">Assise :  mousse HR + flocons de fibres siliconées + ouate
</v>
          </cell>
          <cell r="BJ308" t="str">
            <v>30KG/M3</v>
          </cell>
          <cell r="BK308">
            <v>369</v>
          </cell>
          <cell r="BL308">
            <v>262</v>
          </cell>
          <cell r="BM308">
            <v>84</v>
          </cell>
          <cell r="BN308"/>
          <cell r="BO308">
            <v>176</v>
          </cell>
          <cell r="BP308">
            <v>194.6</v>
          </cell>
          <cell r="BQ308"/>
          <cell r="BR308">
            <v>3.84</v>
          </cell>
          <cell r="BS308">
            <v>6</v>
          </cell>
          <cell r="BT308">
            <v>150</v>
          </cell>
          <cell r="BU308">
            <v>94</v>
          </cell>
          <cell r="BV308">
            <v>66</v>
          </cell>
          <cell r="BW308">
            <v>46.2</v>
          </cell>
          <cell r="BX308">
            <v>92</v>
          </cell>
          <cell r="BY308">
            <v>94</v>
          </cell>
          <cell r="BZ308">
            <v>80</v>
          </cell>
          <cell r="CA308">
            <v>37.6</v>
          </cell>
          <cell r="CB308">
            <v>92</v>
          </cell>
          <cell r="CC308">
            <v>75</v>
          </cell>
          <cell r="CD308">
            <v>66</v>
          </cell>
          <cell r="CE308">
            <v>25.4</v>
          </cell>
          <cell r="CF308">
            <v>92</v>
          </cell>
          <cell r="CG308">
            <v>75</v>
          </cell>
          <cell r="CH308">
            <v>66</v>
          </cell>
          <cell r="CI308">
            <v>25.4</v>
          </cell>
          <cell r="CJ308">
            <v>98</v>
          </cell>
          <cell r="CK308">
            <v>147</v>
          </cell>
          <cell r="CL308">
            <v>66</v>
          </cell>
          <cell r="CM308">
            <v>42.8</v>
          </cell>
          <cell r="CN308">
            <v>95</v>
          </cell>
          <cell r="CO308">
            <v>78</v>
          </cell>
          <cell r="CP308">
            <v>47</v>
          </cell>
          <cell r="CQ308">
            <v>16</v>
          </cell>
          <cell r="CR308"/>
          <cell r="CS308"/>
          <cell r="CT308"/>
          <cell r="CU308"/>
          <cell r="CV308">
            <v>991</v>
          </cell>
        </row>
        <row r="309">
          <cell r="C309">
            <v>3666270070739</v>
          </cell>
          <cell r="E309" t="str">
            <v>DESIGN</v>
          </cell>
          <cell r="F309" t="str">
            <v>PARIS</v>
          </cell>
          <cell r="G309" t="str">
            <v>TESSERO 5 (Chauffeuse 1 place+Pouf), TESSERO 13 (Angle+Méridienne), TESSERO 17 ( Chauffeuse 2 places+Chauffeuse 1 place)</v>
          </cell>
          <cell r="H309" t="str">
            <v>taupe tissu simple (Chauffeuse 1 place+Pouf), gris bleu tissu simple (Angle+Méridienne), blanc tissu simple ( Chauffeuse 2 places+Chauffeuse 1 place)</v>
          </cell>
          <cell r="I309" t="str">
            <v>Tissu</v>
          </cell>
          <cell r="J309" t="str">
            <v>100% Polyester</v>
          </cell>
          <cell r="K309" t="str">
            <v>Très agréable au toucher</v>
          </cell>
          <cell r="L309"/>
          <cell r="M309"/>
          <cell r="O309" t="str">
            <v>SOFA 4: Chauffeuse 2 places + angle + Chauffeuse 1 place + Chauffeuse 1 place + Méridienne + Pouf</v>
          </cell>
          <cell r="P309"/>
          <cell r="Q30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09"/>
          <cell r="T309" t="str">
            <v>Assise de grand confort</v>
          </cell>
          <cell r="U309" t="str">
            <v>Tissu doux</v>
          </cell>
          <cell r="Y309" t="str">
            <v>Pologne</v>
          </cell>
          <cell r="AA309" t="str">
            <v xml:space="preserve"> mousse HR 30kg/m3+ couette remplis de flocons de fibres siliconées doux + ouate 150 g/m2</v>
          </cell>
          <cell r="AB309"/>
          <cell r="AC309"/>
          <cell r="AD309" t="str">
            <v>-</v>
          </cell>
          <cell r="AE309" t="str">
            <v>-</v>
          </cell>
          <cell r="AF309"/>
          <cell r="AG309"/>
          <cell r="AH309" t="str">
            <v>-</v>
          </cell>
          <cell r="AI309" t="str">
            <v>plastique</v>
          </cell>
          <cell r="AJ309"/>
          <cell r="AK309"/>
          <cell r="AL309"/>
          <cell r="AM309">
            <v>41</v>
          </cell>
          <cell r="AN309"/>
          <cell r="AO309"/>
          <cell r="AP309" t="str">
            <v>-</v>
          </cell>
          <cell r="AQ309" t="str">
            <v>-</v>
          </cell>
          <cell r="AR309">
            <v>46</v>
          </cell>
          <cell r="AS309"/>
          <cell r="AT309"/>
          <cell r="AU309"/>
          <cell r="AV309" t="str">
            <v>3,5 cm</v>
          </cell>
          <cell r="AW309" t="str">
            <v>noir</v>
          </cell>
          <cell r="AX309" t="str">
            <v>NON</v>
          </cell>
          <cell r="AY309"/>
          <cell r="AZ309" t="str">
            <v>NON</v>
          </cell>
          <cell r="BA309" t="str">
            <v>NON</v>
          </cell>
          <cell r="BB309"/>
          <cell r="BC309"/>
          <cell r="BD309"/>
          <cell r="BE309"/>
          <cell r="BF309"/>
          <cell r="BG309"/>
          <cell r="BH309" t="str">
            <v>NON</v>
          </cell>
          <cell r="BI309" t="str">
            <v xml:space="preserve">Assise :  mousse HR + flocons de fibres siliconées + ouate
</v>
          </cell>
          <cell r="BJ309" t="str">
            <v>30KG/M3</v>
          </cell>
          <cell r="BK309">
            <v>369</v>
          </cell>
          <cell r="BL309">
            <v>262</v>
          </cell>
          <cell r="BM309">
            <v>84</v>
          </cell>
          <cell r="BN309"/>
          <cell r="BO309">
            <v>176</v>
          </cell>
          <cell r="BP309">
            <v>194.6</v>
          </cell>
          <cell r="BQ309"/>
          <cell r="BR309">
            <v>3.84</v>
          </cell>
          <cell r="BS309">
            <v>6</v>
          </cell>
          <cell r="BT309">
            <v>150</v>
          </cell>
          <cell r="BU309">
            <v>94</v>
          </cell>
          <cell r="BV309">
            <v>66</v>
          </cell>
          <cell r="BW309">
            <v>46.2</v>
          </cell>
          <cell r="BX309">
            <v>92</v>
          </cell>
          <cell r="BY309">
            <v>94</v>
          </cell>
          <cell r="BZ309">
            <v>80</v>
          </cell>
          <cell r="CA309">
            <v>37.6</v>
          </cell>
          <cell r="CB309">
            <v>92</v>
          </cell>
          <cell r="CC309">
            <v>75</v>
          </cell>
          <cell r="CD309">
            <v>66</v>
          </cell>
          <cell r="CE309">
            <v>25.4</v>
          </cell>
          <cell r="CF309">
            <v>92</v>
          </cell>
          <cell r="CG309">
            <v>75</v>
          </cell>
          <cell r="CH309">
            <v>66</v>
          </cell>
          <cell r="CI309">
            <v>25.4</v>
          </cell>
          <cell r="CJ309">
            <v>98</v>
          </cell>
          <cell r="CK309">
            <v>147</v>
          </cell>
          <cell r="CL309">
            <v>66</v>
          </cell>
          <cell r="CM309">
            <v>42.8</v>
          </cell>
          <cell r="CN309">
            <v>95</v>
          </cell>
          <cell r="CO309">
            <v>78</v>
          </cell>
          <cell r="CP309">
            <v>47</v>
          </cell>
          <cell r="CQ309">
            <v>16</v>
          </cell>
          <cell r="CR309"/>
          <cell r="CS309"/>
          <cell r="CT309"/>
          <cell r="CU309"/>
          <cell r="CV309">
            <v>991</v>
          </cell>
        </row>
        <row r="310">
          <cell r="C310">
            <v>3666270072030</v>
          </cell>
          <cell r="E310" t="str">
            <v>MARTIN</v>
          </cell>
          <cell r="F310" t="str">
            <v>ZEBULON</v>
          </cell>
          <cell r="G310" t="str">
            <v>MATANA 5</v>
          </cell>
          <cell r="I310" t="str">
            <v>Tissu</v>
          </cell>
          <cell r="J310" t="str">
            <v>100% PES</v>
          </cell>
          <cell r="K310" t="str">
            <v>Tissu structuré, haute qualité</v>
          </cell>
          <cell r="O310" t="str">
            <v xml:space="preserve">Fauteuil </v>
          </cell>
          <cell r="Q310"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0"/>
          <cell r="T310" t="str">
            <v>Assise de grand confort</v>
          </cell>
          <cell r="U310" t="str">
            <v>Poche accoudoir</v>
          </cell>
          <cell r="V310" t="str">
            <v>Pieds en bois</v>
          </cell>
          <cell r="Y310" t="str">
            <v>Pologne</v>
          </cell>
          <cell r="AA310" t="str">
            <v>mousse PU 22kg/m3 + mousse HR 30 kg/m3 + flocons de fibres siliconées</v>
          </cell>
          <cell r="AB310" t="str">
            <v>mousse PU 22kg/m3 +  flocons de fibres siliconées</v>
          </cell>
          <cell r="AC310"/>
          <cell r="AD310"/>
          <cell r="AE310"/>
          <cell r="AF310"/>
          <cell r="AG310"/>
          <cell r="AH310"/>
          <cell r="AI310" t="str">
            <v>Bois</v>
          </cell>
          <cell r="AJ310">
            <v>54</v>
          </cell>
          <cell r="AK310"/>
          <cell r="AL310"/>
          <cell r="AM310">
            <v>42</v>
          </cell>
          <cell r="AN310"/>
          <cell r="AO310"/>
          <cell r="AP310">
            <v>64.599999999999994</v>
          </cell>
          <cell r="AQ310">
            <v>19</v>
          </cell>
          <cell r="AR310">
            <v>46.5</v>
          </cell>
          <cell r="AS310">
            <v>57</v>
          </cell>
          <cell r="AT310"/>
          <cell r="AU310"/>
          <cell r="AV310">
            <v>15</v>
          </cell>
          <cell r="AW310" t="str">
            <v>bois clair</v>
          </cell>
          <cell r="AX310" t="str">
            <v>NON</v>
          </cell>
          <cell r="AY310"/>
          <cell r="AZ310" t="str">
            <v>NON</v>
          </cell>
          <cell r="BA310" t="str">
            <v>NON</v>
          </cell>
          <cell r="BB310" t="str">
            <v>coussin dossier 61x50x27</v>
          </cell>
          <cell r="BD310"/>
          <cell r="BE310"/>
          <cell r="BF310"/>
          <cell r="BG310"/>
          <cell r="BH310" t="str">
            <v>NON</v>
          </cell>
          <cell r="BI310" t="str">
            <v>Assise : mousse polyuréthane, mousse HR, flocons de fibres siliconées
Dossier : mousse polyuréthane, flocons de fibres siliconées</v>
          </cell>
          <cell r="BJ310" t="str">
            <v>Assise: 22 + 30KG/M3 Dossier: 22 KG/M3</v>
          </cell>
          <cell r="BK310">
            <v>93</v>
          </cell>
          <cell r="BL310">
            <v>95</v>
          </cell>
          <cell r="BM310">
            <v>86.6</v>
          </cell>
          <cell r="BN310"/>
          <cell r="BO310">
            <v>32.4</v>
          </cell>
          <cell r="BP310">
            <v>35</v>
          </cell>
          <cell r="BR310">
            <v>0.55000000000000004</v>
          </cell>
          <cell r="BS310">
            <v>1</v>
          </cell>
          <cell r="BT310">
            <v>93</v>
          </cell>
          <cell r="BU310">
            <v>98</v>
          </cell>
          <cell r="BV310">
            <v>60</v>
          </cell>
          <cell r="BW310">
            <v>35</v>
          </cell>
          <cell r="BY310"/>
          <cell r="BZ310"/>
          <cell r="CA310"/>
          <cell r="CB310"/>
          <cell r="CC310"/>
          <cell r="CD310"/>
          <cell r="CE310"/>
          <cell r="CF310"/>
          <cell r="CG310"/>
          <cell r="CH310"/>
          <cell r="CI310"/>
          <cell r="CJ310"/>
          <cell r="CK310"/>
          <cell r="CL310"/>
          <cell r="CM310"/>
          <cell r="CN310"/>
          <cell r="CO310"/>
          <cell r="CP310"/>
          <cell r="CQ310"/>
          <cell r="CR310"/>
          <cell r="CS310"/>
          <cell r="CT310"/>
          <cell r="CU310"/>
          <cell r="CV310">
            <v>189</v>
          </cell>
        </row>
        <row r="311">
          <cell r="C311">
            <v>3666270072085</v>
          </cell>
          <cell r="E311" t="str">
            <v>MARTIN</v>
          </cell>
          <cell r="F311" t="str">
            <v>ZEBULON</v>
          </cell>
          <cell r="G311" t="str">
            <v>MATANA 6</v>
          </cell>
          <cell r="I311" t="str">
            <v>Tissu</v>
          </cell>
          <cell r="J311" t="str">
            <v>100% PES</v>
          </cell>
          <cell r="K311" t="str">
            <v>Tissu structuré, haute qualité</v>
          </cell>
          <cell r="O311" t="str">
            <v xml:space="preserve">Fauteuil </v>
          </cell>
          <cell r="Q311"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1"/>
          <cell r="T311" t="str">
            <v>Assise de grand confort</v>
          </cell>
          <cell r="U311" t="str">
            <v>Poche accoudoir</v>
          </cell>
          <cell r="V311" t="str">
            <v>Pieds en bois</v>
          </cell>
          <cell r="Y311" t="str">
            <v>Pologne</v>
          </cell>
          <cell r="AA311" t="str">
            <v>mousse PU 22kg/m3 + mousse HR 30 kg/m3 + flocons de fibres siliconées</v>
          </cell>
          <cell r="AB311" t="str">
            <v>mousse PU 22kg/m3 +  flocons de fibres siliconées</v>
          </cell>
          <cell r="AC311"/>
          <cell r="AD311"/>
          <cell r="AE311"/>
          <cell r="AF311"/>
          <cell r="AG311"/>
          <cell r="AH311"/>
          <cell r="AI311" t="str">
            <v>Bois</v>
          </cell>
          <cell r="AJ311">
            <v>54</v>
          </cell>
          <cell r="AK311"/>
          <cell r="AL311"/>
          <cell r="AM311">
            <v>42</v>
          </cell>
          <cell r="AN311"/>
          <cell r="AO311"/>
          <cell r="AP311">
            <v>64.599999999999994</v>
          </cell>
          <cell r="AQ311">
            <v>19</v>
          </cell>
          <cell r="AR311">
            <v>46.5</v>
          </cell>
          <cell r="AS311">
            <v>57</v>
          </cell>
          <cell r="AT311"/>
          <cell r="AU311"/>
          <cell r="AV311">
            <v>15</v>
          </cell>
          <cell r="AW311" t="str">
            <v>bois clair</v>
          </cell>
          <cell r="AX311" t="str">
            <v>NON</v>
          </cell>
          <cell r="AY311"/>
          <cell r="AZ311" t="str">
            <v>NON</v>
          </cell>
          <cell r="BA311" t="str">
            <v>NON</v>
          </cell>
          <cell r="BB311" t="str">
            <v>coussin dossier 61x50x27</v>
          </cell>
          <cell r="BD311"/>
          <cell r="BE311"/>
          <cell r="BF311"/>
          <cell r="BG311"/>
          <cell r="BH311" t="str">
            <v>NON</v>
          </cell>
          <cell r="BI311" t="str">
            <v>Assise : mousse polyuréthane, mousse HR, flocons de fibres siliconées
Dossier : mousse polyuréthane, flocons de fibres siliconées</v>
          </cell>
          <cell r="BJ311" t="str">
            <v>Assise: 22 + 30KG/M3 Dossier: 22 KG/M3</v>
          </cell>
          <cell r="BK311">
            <v>93</v>
          </cell>
          <cell r="BL311">
            <v>95</v>
          </cell>
          <cell r="BM311">
            <v>86.6</v>
          </cell>
          <cell r="BN311"/>
          <cell r="BO311">
            <v>32.4</v>
          </cell>
          <cell r="BP311">
            <v>35</v>
          </cell>
          <cell r="BR311">
            <v>0.55000000000000004</v>
          </cell>
          <cell r="BS311">
            <v>1</v>
          </cell>
          <cell r="BT311">
            <v>93</v>
          </cell>
          <cell r="BU311">
            <v>98</v>
          </cell>
          <cell r="BV311">
            <v>60</v>
          </cell>
          <cell r="BW311">
            <v>35</v>
          </cell>
          <cell r="BY311"/>
          <cell r="BZ311"/>
          <cell r="CA311"/>
          <cell r="CB311"/>
          <cell r="CC311"/>
          <cell r="CD311"/>
          <cell r="CE311"/>
          <cell r="CF311"/>
          <cell r="CG311"/>
          <cell r="CH311"/>
          <cell r="CI311"/>
          <cell r="CJ311"/>
          <cell r="CK311"/>
          <cell r="CL311"/>
          <cell r="CM311"/>
          <cell r="CN311"/>
          <cell r="CO311"/>
          <cell r="CP311"/>
          <cell r="CQ311"/>
          <cell r="CR311"/>
          <cell r="CS311"/>
          <cell r="CT311"/>
          <cell r="CU311"/>
          <cell r="CV311">
            <v>189</v>
          </cell>
        </row>
        <row r="312">
          <cell r="C312">
            <v>3666270072078</v>
          </cell>
          <cell r="E312" t="str">
            <v>MARTIN</v>
          </cell>
          <cell r="F312" t="str">
            <v>ZEBULON</v>
          </cell>
          <cell r="G312" t="str">
            <v>MATANA 7</v>
          </cell>
          <cell r="I312" t="str">
            <v>Tissu</v>
          </cell>
          <cell r="J312" t="str">
            <v>100% PES</v>
          </cell>
          <cell r="K312" t="str">
            <v>Tissu structuré, haute qualité</v>
          </cell>
          <cell r="O312" t="str">
            <v xml:space="preserve">Fauteuil </v>
          </cell>
          <cell r="Q31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2"/>
          <cell r="T312" t="str">
            <v>Assise de grand confort</v>
          </cell>
          <cell r="U312" t="str">
            <v>Poche accoudoir</v>
          </cell>
          <cell r="V312" t="str">
            <v>Pieds en bois</v>
          </cell>
          <cell r="Y312" t="str">
            <v>Pologne</v>
          </cell>
          <cell r="AA312" t="str">
            <v>mousse PU 22kg/m3 + mousse HR 30 kg/m3 + flocons de fibres siliconées</v>
          </cell>
          <cell r="AB312" t="str">
            <v>mousse PU 22kg/m3 +  flocons de fibres siliconées</v>
          </cell>
          <cell r="AC312"/>
          <cell r="AD312"/>
          <cell r="AE312"/>
          <cell r="AF312"/>
          <cell r="AG312"/>
          <cell r="AH312"/>
          <cell r="AI312" t="str">
            <v>Bois</v>
          </cell>
          <cell r="AJ312">
            <v>54</v>
          </cell>
          <cell r="AK312"/>
          <cell r="AL312"/>
          <cell r="AM312">
            <v>42</v>
          </cell>
          <cell r="AN312"/>
          <cell r="AO312"/>
          <cell r="AP312">
            <v>64.599999999999994</v>
          </cell>
          <cell r="AQ312">
            <v>19</v>
          </cell>
          <cell r="AR312">
            <v>46.5</v>
          </cell>
          <cell r="AS312">
            <v>57</v>
          </cell>
          <cell r="AT312"/>
          <cell r="AU312"/>
          <cell r="AV312">
            <v>15</v>
          </cell>
          <cell r="AW312" t="str">
            <v>bois clair</v>
          </cell>
          <cell r="AX312" t="str">
            <v>NON</v>
          </cell>
          <cell r="AY312"/>
          <cell r="AZ312" t="str">
            <v>NON</v>
          </cell>
          <cell r="BA312" t="str">
            <v>NON</v>
          </cell>
          <cell r="BB312" t="str">
            <v>coussin dossier 61x50x27</v>
          </cell>
          <cell r="BD312"/>
          <cell r="BE312"/>
          <cell r="BF312"/>
          <cell r="BG312"/>
          <cell r="BH312" t="str">
            <v>NON</v>
          </cell>
          <cell r="BI312" t="str">
            <v>Assise : mousse polyuréthane, mousse HR, flocons de fibres siliconées
Dossier : mousse polyuréthane, flocons de fibres siliconées</v>
          </cell>
          <cell r="BJ312" t="str">
            <v>Assise: 22 + 30KG/M3 Dossier: 22 KG/M3</v>
          </cell>
          <cell r="BK312">
            <v>93</v>
          </cell>
          <cell r="BL312">
            <v>95</v>
          </cell>
          <cell r="BM312">
            <v>86.6</v>
          </cell>
          <cell r="BN312"/>
          <cell r="BO312">
            <v>32.4</v>
          </cell>
          <cell r="BP312">
            <v>35</v>
          </cell>
          <cell r="BR312">
            <v>0.55000000000000004</v>
          </cell>
          <cell r="BS312">
            <v>1</v>
          </cell>
          <cell r="BT312">
            <v>93</v>
          </cell>
          <cell r="BU312">
            <v>98</v>
          </cell>
          <cell r="BV312">
            <v>60</v>
          </cell>
          <cell r="BW312">
            <v>35</v>
          </cell>
          <cell r="BY312"/>
          <cell r="BZ312"/>
          <cell r="CA312"/>
          <cell r="CB312"/>
          <cell r="CC312"/>
          <cell r="CD312"/>
          <cell r="CE312"/>
          <cell r="CF312"/>
          <cell r="CG312"/>
          <cell r="CH312"/>
          <cell r="CI312"/>
          <cell r="CJ312"/>
          <cell r="CK312"/>
          <cell r="CL312"/>
          <cell r="CM312"/>
          <cell r="CN312"/>
          <cell r="CO312"/>
          <cell r="CP312"/>
          <cell r="CQ312"/>
          <cell r="CR312"/>
          <cell r="CS312"/>
          <cell r="CT312"/>
          <cell r="CU312"/>
          <cell r="CV312">
            <v>189</v>
          </cell>
        </row>
        <row r="313">
          <cell r="C313">
            <v>3666270072061</v>
          </cell>
          <cell r="E313" t="str">
            <v>MARTIN</v>
          </cell>
          <cell r="F313" t="str">
            <v>ZEBULON</v>
          </cell>
          <cell r="G313" t="str">
            <v>MATANA 12</v>
          </cell>
          <cell r="I313" t="str">
            <v>Tissu</v>
          </cell>
          <cell r="J313" t="str">
            <v>100% PES</v>
          </cell>
          <cell r="K313" t="str">
            <v>Tissu structuré, haute qualité</v>
          </cell>
          <cell r="O313" t="str">
            <v xml:space="preserve">Fauteuil </v>
          </cell>
          <cell r="Q31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3"/>
          <cell r="T313" t="str">
            <v>Assise de grand confort</v>
          </cell>
          <cell r="U313" t="str">
            <v>Poche accoudoir</v>
          </cell>
          <cell r="V313" t="str">
            <v>Pieds en bois</v>
          </cell>
          <cell r="Y313" t="str">
            <v>Pologne</v>
          </cell>
          <cell r="AA313" t="str">
            <v>mousse PU 22kg/m3 + mousse HR 30 kg/m3 + flocons de fibres siliconées</v>
          </cell>
          <cell r="AB313" t="str">
            <v>mousse PU 22kg/m3 +  flocons de fibres siliconées</v>
          </cell>
          <cell r="AC313"/>
          <cell r="AD313"/>
          <cell r="AE313"/>
          <cell r="AF313"/>
          <cell r="AG313"/>
          <cell r="AH313"/>
          <cell r="AI313" t="str">
            <v>Bois</v>
          </cell>
          <cell r="AJ313">
            <v>54</v>
          </cell>
          <cell r="AK313"/>
          <cell r="AL313"/>
          <cell r="AM313">
            <v>42</v>
          </cell>
          <cell r="AN313"/>
          <cell r="AO313"/>
          <cell r="AP313">
            <v>64.599999999999994</v>
          </cell>
          <cell r="AQ313">
            <v>19</v>
          </cell>
          <cell r="AR313">
            <v>46.5</v>
          </cell>
          <cell r="AS313">
            <v>57</v>
          </cell>
          <cell r="AT313"/>
          <cell r="AU313"/>
          <cell r="AV313">
            <v>15</v>
          </cell>
          <cell r="AW313" t="str">
            <v>bois clair</v>
          </cell>
          <cell r="AX313" t="str">
            <v>NON</v>
          </cell>
          <cell r="AY313"/>
          <cell r="AZ313" t="str">
            <v>NON</v>
          </cell>
          <cell r="BA313" t="str">
            <v>NON</v>
          </cell>
          <cell r="BB313" t="str">
            <v>coussin dossier 61x50x27</v>
          </cell>
          <cell r="BD313"/>
          <cell r="BE313"/>
          <cell r="BF313"/>
          <cell r="BG313"/>
          <cell r="BH313" t="str">
            <v>NON</v>
          </cell>
          <cell r="BI313" t="str">
            <v>Assise : mousse polyuréthane, mousse HR, flocons de fibres siliconées
Dossier : mousse polyuréthane, flocons de fibres siliconées</v>
          </cell>
          <cell r="BJ313" t="str">
            <v>Assise: 22 + 30KG/M3 Dossier: 22 KG/M3</v>
          </cell>
          <cell r="BK313">
            <v>93</v>
          </cell>
          <cell r="BL313">
            <v>95</v>
          </cell>
          <cell r="BM313">
            <v>86.6</v>
          </cell>
          <cell r="BN313"/>
          <cell r="BO313">
            <v>32.4</v>
          </cell>
          <cell r="BP313">
            <v>35</v>
          </cell>
          <cell r="BR313">
            <v>0.55000000000000004</v>
          </cell>
          <cell r="BS313">
            <v>1</v>
          </cell>
          <cell r="BT313">
            <v>93</v>
          </cell>
          <cell r="BU313">
            <v>98</v>
          </cell>
          <cell r="BV313">
            <v>60</v>
          </cell>
          <cell r="BW313">
            <v>35</v>
          </cell>
          <cell r="BY313"/>
          <cell r="BZ313"/>
          <cell r="CA313"/>
          <cell r="CB313"/>
          <cell r="CC313"/>
          <cell r="CD313"/>
          <cell r="CE313"/>
          <cell r="CF313"/>
          <cell r="CG313"/>
          <cell r="CH313"/>
          <cell r="CI313"/>
          <cell r="CJ313"/>
          <cell r="CK313"/>
          <cell r="CL313"/>
          <cell r="CM313"/>
          <cell r="CN313"/>
          <cell r="CO313"/>
          <cell r="CP313"/>
          <cell r="CQ313"/>
          <cell r="CR313"/>
          <cell r="CS313"/>
          <cell r="CT313"/>
          <cell r="CU313"/>
          <cell r="CV313">
            <v>189</v>
          </cell>
        </row>
        <row r="314">
          <cell r="C314">
            <v>3666270072054</v>
          </cell>
          <cell r="E314" t="str">
            <v>MARTIN</v>
          </cell>
          <cell r="F314" t="str">
            <v>ZEBULON</v>
          </cell>
          <cell r="G314" t="str">
            <v>MATANA 14</v>
          </cell>
          <cell r="I314" t="str">
            <v>Tissu</v>
          </cell>
          <cell r="J314" t="str">
            <v>100% PES</v>
          </cell>
          <cell r="K314" t="str">
            <v>Tissu structuré, haute qualité</v>
          </cell>
          <cell r="O314" t="str">
            <v xml:space="preserve">Fauteuil </v>
          </cell>
          <cell r="Q31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4"/>
          <cell r="T314" t="str">
            <v>Assise de grand confort</v>
          </cell>
          <cell r="U314" t="str">
            <v>Poche accoudoir</v>
          </cell>
          <cell r="V314" t="str">
            <v>Pieds en bois</v>
          </cell>
          <cell r="Y314" t="str">
            <v>Pologne</v>
          </cell>
          <cell r="AA314" t="str">
            <v>mousse PU 22kg/m3 + mousse HR 30 kg/m3 + flocons de fibres siliconées</v>
          </cell>
          <cell r="AB314" t="str">
            <v>mousse PU 22kg/m3 +  flocons de fibres siliconées</v>
          </cell>
          <cell r="AC314"/>
          <cell r="AD314"/>
          <cell r="AE314"/>
          <cell r="AF314"/>
          <cell r="AG314"/>
          <cell r="AH314"/>
          <cell r="AI314" t="str">
            <v>Bois</v>
          </cell>
          <cell r="AJ314">
            <v>54</v>
          </cell>
          <cell r="AK314"/>
          <cell r="AL314"/>
          <cell r="AM314">
            <v>42</v>
          </cell>
          <cell r="AN314"/>
          <cell r="AO314"/>
          <cell r="AP314">
            <v>64.599999999999994</v>
          </cell>
          <cell r="AQ314">
            <v>19</v>
          </cell>
          <cell r="AR314">
            <v>46.5</v>
          </cell>
          <cell r="AS314">
            <v>57</v>
          </cell>
          <cell r="AT314"/>
          <cell r="AU314"/>
          <cell r="AV314">
            <v>15</v>
          </cell>
          <cell r="AW314" t="str">
            <v>bois clair</v>
          </cell>
          <cell r="AX314" t="str">
            <v>NON</v>
          </cell>
          <cell r="AY314"/>
          <cell r="AZ314" t="str">
            <v>NON</v>
          </cell>
          <cell r="BA314" t="str">
            <v>NON</v>
          </cell>
          <cell r="BB314" t="str">
            <v>coussin dossier 61x50x27</v>
          </cell>
          <cell r="BD314"/>
          <cell r="BE314"/>
          <cell r="BF314"/>
          <cell r="BG314"/>
          <cell r="BH314" t="str">
            <v>NON</v>
          </cell>
          <cell r="BI314" t="str">
            <v>Assise : mousse polyuréthane, mousse HR, flocons de fibres siliconées
Dossier : mousse polyuréthane, flocons de fibres siliconées</v>
          </cell>
          <cell r="BJ314" t="str">
            <v>Assise: 22 + 30KG/M3 Dossier: 22 KG/M3</v>
          </cell>
          <cell r="BK314">
            <v>93</v>
          </cell>
          <cell r="BL314">
            <v>95</v>
          </cell>
          <cell r="BM314">
            <v>86.6</v>
          </cell>
          <cell r="BN314"/>
          <cell r="BO314">
            <v>32.4</v>
          </cell>
          <cell r="BP314">
            <v>35</v>
          </cell>
          <cell r="BR314">
            <v>0.55000000000000004</v>
          </cell>
          <cell r="BS314">
            <v>1</v>
          </cell>
          <cell r="BT314">
            <v>93</v>
          </cell>
          <cell r="BU314">
            <v>98</v>
          </cell>
          <cell r="BV314">
            <v>60</v>
          </cell>
          <cell r="BW314">
            <v>35</v>
          </cell>
          <cell r="BY314"/>
          <cell r="BZ314"/>
          <cell r="CA314"/>
          <cell r="CB314"/>
          <cell r="CC314"/>
          <cell r="CD314"/>
          <cell r="CE314"/>
          <cell r="CF314"/>
          <cell r="CG314"/>
          <cell r="CH314"/>
          <cell r="CI314"/>
          <cell r="CJ314"/>
          <cell r="CK314"/>
          <cell r="CL314"/>
          <cell r="CM314"/>
          <cell r="CN314"/>
          <cell r="CO314"/>
          <cell r="CP314"/>
          <cell r="CQ314"/>
          <cell r="CR314"/>
          <cell r="CS314"/>
          <cell r="CT314"/>
          <cell r="CU314"/>
          <cell r="CV314">
            <v>189</v>
          </cell>
        </row>
        <row r="315">
          <cell r="C315">
            <v>3666270072047</v>
          </cell>
          <cell r="E315" t="str">
            <v>MARTIN</v>
          </cell>
          <cell r="F315" t="str">
            <v>ZEBULON</v>
          </cell>
          <cell r="G315" t="str">
            <v>MATANA 17</v>
          </cell>
          <cell r="I315" t="str">
            <v>Tissu</v>
          </cell>
          <cell r="J315" t="str">
            <v>100% PES</v>
          </cell>
          <cell r="K315" t="str">
            <v>Tissu structuré, haute qualité</v>
          </cell>
          <cell r="L315"/>
          <cell r="M315"/>
          <cell r="O315" t="str">
            <v xml:space="preserve">Fauteuil </v>
          </cell>
          <cell r="Q31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5"/>
          <cell r="T315" t="str">
            <v>Assise de grand confort</v>
          </cell>
          <cell r="U315" t="str">
            <v>Poche accoudoir</v>
          </cell>
          <cell r="V315" t="str">
            <v>Pieds en bois</v>
          </cell>
          <cell r="Y315" t="str">
            <v>Pologne</v>
          </cell>
          <cell r="AA315" t="str">
            <v>mousse PU 22kg/m3 + mousse HR 30 kg/m3 + flocons de fibres siliconées</v>
          </cell>
          <cell r="AB315" t="str">
            <v>mousse PU 22kg/m3 +  flocons de fibres siliconées</v>
          </cell>
          <cell r="AC315"/>
          <cell r="AD315"/>
          <cell r="AE315"/>
          <cell r="AF315"/>
          <cell r="AG315"/>
          <cell r="AH315"/>
          <cell r="AI315" t="str">
            <v>Bois</v>
          </cell>
          <cell r="AJ315">
            <v>54</v>
          </cell>
          <cell r="AK315"/>
          <cell r="AL315"/>
          <cell r="AM315">
            <v>42</v>
          </cell>
          <cell r="AN315"/>
          <cell r="AO315"/>
          <cell r="AP315">
            <v>64.599999999999994</v>
          </cell>
          <cell r="AQ315">
            <v>19</v>
          </cell>
          <cell r="AR315">
            <v>46.5</v>
          </cell>
          <cell r="AS315">
            <v>57</v>
          </cell>
          <cell r="AT315"/>
          <cell r="AU315"/>
          <cell r="AV315">
            <v>15</v>
          </cell>
          <cell r="AW315" t="str">
            <v>bois clair</v>
          </cell>
          <cell r="AX315" t="str">
            <v>NON</v>
          </cell>
          <cell r="AY315"/>
          <cell r="AZ315" t="str">
            <v>NON</v>
          </cell>
          <cell r="BA315" t="str">
            <v>NON</v>
          </cell>
          <cell r="BB315" t="str">
            <v>coussin dossier 61x50x27</v>
          </cell>
          <cell r="BD315"/>
          <cell r="BE315"/>
          <cell r="BF315"/>
          <cell r="BG315"/>
          <cell r="BH315" t="str">
            <v>NON</v>
          </cell>
          <cell r="BI315" t="str">
            <v>Assise : mousse polyuréthane, mousse HR, flocons de fibres siliconées
Dossier : mousse polyuréthane, flocons de fibres siliconées</v>
          </cell>
          <cell r="BJ315" t="str">
            <v>Assise: 22 + 30KG/M3 Dossier: 22 KG/M3</v>
          </cell>
          <cell r="BK315">
            <v>93</v>
          </cell>
          <cell r="BL315">
            <v>95</v>
          </cell>
          <cell r="BM315">
            <v>86.6</v>
          </cell>
          <cell r="BN315"/>
          <cell r="BO315">
            <v>32.4</v>
          </cell>
          <cell r="BP315">
            <v>35</v>
          </cell>
          <cell r="BR315">
            <v>0.55000000000000004</v>
          </cell>
          <cell r="BS315">
            <v>1</v>
          </cell>
          <cell r="BT315">
            <v>93</v>
          </cell>
          <cell r="BU315">
            <v>98</v>
          </cell>
          <cell r="BV315">
            <v>60</v>
          </cell>
          <cell r="BW315">
            <v>35</v>
          </cell>
          <cell r="BY315"/>
          <cell r="BZ315"/>
          <cell r="CA315"/>
          <cell r="CB315"/>
          <cell r="CC315"/>
          <cell r="CD315"/>
          <cell r="CE315"/>
          <cell r="CF315"/>
          <cell r="CG315"/>
          <cell r="CH315"/>
          <cell r="CI315"/>
          <cell r="CJ315"/>
          <cell r="CK315"/>
          <cell r="CL315"/>
          <cell r="CM315"/>
          <cell r="CN315"/>
          <cell r="CO315"/>
          <cell r="CP315"/>
          <cell r="CQ315"/>
          <cell r="CR315"/>
          <cell r="CS315"/>
          <cell r="CT315"/>
          <cell r="CU315"/>
          <cell r="CV315">
            <v>189</v>
          </cell>
        </row>
        <row r="316">
          <cell r="C316">
            <v>3666270072382</v>
          </cell>
          <cell r="E316" t="str">
            <v>MARTIN</v>
          </cell>
          <cell r="F316" t="str">
            <v>ZEBULON</v>
          </cell>
          <cell r="G316" t="str">
            <v>MATANA 5</v>
          </cell>
          <cell r="I316" t="str">
            <v>Tissu</v>
          </cell>
          <cell r="J316" t="str">
            <v>100% PES</v>
          </cell>
          <cell r="K316" t="str">
            <v>Tissu structuré, haute qualité</v>
          </cell>
          <cell r="L316"/>
          <cell r="M316"/>
          <cell r="O316" t="str">
            <v>Canapé 2 places</v>
          </cell>
          <cell r="P316"/>
          <cell r="Q316"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6"/>
          <cell r="T316" t="str">
            <v>Assise de grand confort</v>
          </cell>
          <cell r="U316" t="str">
            <v>Poche accoudoir</v>
          </cell>
          <cell r="V316" t="str">
            <v>Pieds en bois</v>
          </cell>
          <cell r="Y316" t="str">
            <v>Pologne</v>
          </cell>
          <cell r="AA316" t="str">
            <v>mousse PU 22kg/m3 + mousse HR 30 kg/m3 + flocons de fibres siliconées</v>
          </cell>
          <cell r="AB316" t="str">
            <v>mousse PU 22kg/m3 +  flocons de fibres siliconées</v>
          </cell>
          <cell r="AC316"/>
          <cell r="AE316"/>
          <cell r="AF316"/>
          <cell r="AG316"/>
          <cell r="AH316"/>
          <cell r="AI316" t="str">
            <v>Bois</v>
          </cell>
          <cell r="AJ316">
            <v>133</v>
          </cell>
          <cell r="AK316"/>
          <cell r="AL316"/>
          <cell r="AM316">
            <v>42</v>
          </cell>
          <cell r="AN316"/>
          <cell r="AO316"/>
          <cell r="AP316">
            <v>64.599999999999994</v>
          </cell>
          <cell r="AQ316">
            <v>19</v>
          </cell>
          <cell r="AR316">
            <v>46.5</v>
          </cell>
          <cell r="AS316">
            <v>57</v>
          </cell>
          <cell r="AT316"/>
          <cell r="AU316"/>
          <cell r="AV316">
            <v>15</v>
          </cell>
          <cell r="AW316" t="str">
            <v>bois clair</v>
          </cell>
          <cell r="AX316" t="str">
            <v>NON</v>
          </cell>
          <cell r="AZ316" t="str">
            <v>NON</v>
          </cell>
          <cell r="BA316" t="str">
            <v>NON</v>
          </cell>
          <cell r="BB316" t="str">
            <v>coussin dossier 67x50x27</v>
          </cell>
          <cell r="BD316"/>
          <cell r="BE316"/>
          <cell r="BF316"/>
          <cell r="BG316"/>
          <cell r="BH316" t="str">
            <v>NON</v>
          </cell>
          <cell r="BI316" t="str">
            <v>Assise : mousse polyuréthane, mousse HR, flocons de fibres siliconées
Dossier : mousse polyuréthane, flocons de fibres siliconées</v>
          </cell>
          <cell r="BJ316" t="str">
            <v>Assise: 22 + 30KG/M3 Dossier: 22 KG/M3</v>
          </cell>
          <cell r="BK316">
            <v>170</v>
          </cell>
          <cell r="BL316">
            <v>95</v>
          </cell>
          <cell r="BM316">
            <v>86.6</v>
          </cell>
          <cell r="BN316"/>
          <cell r="BO316">
            <v>51.6</v>
          </cell>
          <cell r="BP316">
            <v>54.2</v>
          </cell>
          <cell r="BR316">
            <v>1.02</v>
          </cell>
          <cell r="BS316">
            <v>1</v>
          </cell>
          <cell r="BT316">
            <v>173</v>
          </cell>
          <cell r="BU316">
            <v>98</v>
          </cell>
          <cell r="BV316">
            <v>60</v>
          </cell>
          <cell r="BW316">
            <v>54.2</v>
          </cell>
          <cell r="BX316"/>
          <cell r="BZ316"/>
          <cell r="CA316"/>
          <cell r="CB316"/>
          <cell r="CC316"/>
          <cell r="CD316"/>
          <cell r="CE316"/>
          <cell r="CF316"/>
          <cell r="CG316"/>
          <cell r="CH316"/>
          <cell r="CI316"/>
          <cell r="CJ316"/>
          <cell r="CK316"/>
          <cell r="CL316"/>
          <cell r="CM316"/>
          <cell r="CN316"/>
          <cell r="CO316"/>
          <cell r="CP316"/>
          <cell r="CQ316"/>
          <cell r="CR316"/>
          <cell r="CS316"/>
          <cell r="CT316"/>
          <cell r="CU316"/>
          <cell r="CV316">
            <v>304</v>
          </cell>
        </row>
        <row r="317">
          <cell r="C317">
            <v>3666270072375</v>
          </cell>
          <cell r="E317" t="str">
            <v>MARTIN</v>
          </cell>
          <cell r="F317" t="str">
            <v>ZEBULON</v>
          </cell>
          <cell r="G317" t="str">
            <v>MATANA 6</v>
          </cell>
          <cell r="I317" t="str">
            <v>Tissu</v>
          </cell>
          <cell r="J317" t="str">
            <v>100% PES</v>
          </cell>
          <cell r="K317" t="str">
            <v>Tissu structuré, haute qualité</v>
          </cell>
          <cell r="L317"/>
          <cell r="M317"/>
          <cell r="O317" t="str">
            <v>Canapé 2 places</v>
          </cell>
          <cell r="P317"/>
          <cell r="Q317"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7"/>
          <cell r="T317" t="str">
            <v>Assise de grand confort</v>
          </cell>
          <cell r="U317" t="str">
            <v>Poche accoudoir</v>
          </cell>
          <cell r="V317" t="str">
            <v>Pieds en bois</v>
          </cell>
          <cell r="Y317" t="str">
            <v>Pologne</v>
          </cell>
          <cell r="AA317" t="str">
            <v>mousse PU 22kg/m3 + mousse HR 30 kg/m3 + flocons de fibres siliconées</v>
          </cell>
          <cell r="AB317" t="str">
            <v>mousse PU 22kg/m3 +  flocons de fibres siliconées</v>
          </cell>
          <cell r="AC317"/>
          <cell r="AE317"/>
          <cell r="AF317"/>
          <cell r="AG317"/>
          <cell r="AH317"/>
          <cell r="AI317" t="str">
            <v>Bois</v>
          </cell>
          <cell r="AJ317">
            <v>133</v>
          </cell>
          <cell r="AK317"/>
          <cell r="AL317"/>
          <cell r="AM317">
            <v>42</v>
          </cell>
          <cell r="AN317"/>
          <cell r="AO317"/>
          <cell r="AP317">
            <v>64.599999999999994</v>
          </cell>
          <cell r="AQ317">
            <v>19</v>
          </cell>
          <cell r="AR317">
            <v>46.5</v>
          </cell>
          <cell r="AS317">
            <v>57</v>
          </cell>
          <cell r="AT317"/>
          <cell r="AU317"/>
          <cell r="AV317">
            <v>15</v>
          </cell>
          <cell r="AW317" t="str">
            <v>bois clair</v>
          </cell>
          <cell r="AX317" t="str">
            <v>NON</v>
          </cell>
          <cell r="AZ317" t="str">
            <v>NON</v>
          </cell>
          <cell r="BA317" t="str">
            <v>NON</v>
          </cell>
          <cell r="BB317" t="str">
            <v>coussin dossier 67x50x27</v>
          </cell>
          <cell r="BD317"/>
          <cell r="BE317"/>
          <cell r="BF317"/>
          <cell r="BG317"/>
          <cell r="BH317" t="str">
            <v>NON</v>
          </cell>
          <cell r="BI317" t="str">
            <v>Assise : mousse polyuréthane, mousse HR, flocons de fibres siliconées
Dossier : mousse polyuréthane, flocons de fibres siliconées</v>
          </cell>
          <cell r="BJ317" t="str">
            <v>Assise: 22 + 30KG/M3 Dossier: 22 KG/M3</v>
          </cell>
          <cell r="BK317">
            <v>170</v>
          </cell>
          <cell r="BL317">
            <v>95</v>
          </cell>
          <cell r="BM317">
            <v>86.6</v>
          </cell>
          <cell r="BN317"/>
          <cell r="BO317">
            <v>51.6</v>
          </cell>
          <cell r="BP317">
            <v>54.2</v>
          </cell>
          <cell r="BR317">
            <v>1.02</v>
          </cell>
          <cell r="BS317">
            <v>1</v>
          </cell>
          <cell r="BT317">
            <v>173</v>
          </cell>
          <cell r="BU317">
            <v>98</v>
          </cell>
          <cell r="BV317">
            <v>60</v>
          </cell>
          <cell r="BW317">
            <v>54.2</v>
          </cell>
          <cell r="BX317"/>
          <cell r="BZ317"/>
          <cell r="CA317"/>
          <cell r="CB317"/>
          <cell r="CC317"/>
          <cell r="CD317"/>
          <cell r="CE317"/>
          <cell r="CF317"/>
          <cell r="CG317"/>
          <cell r="CH317"/>
          <cell r="CI317"/>
          <cell r="CJ317"/>
          <cell r="CK317"/>
          <cell r="CL317"/>
          <cell r="CM317"/>
          <cell r="CN317"/>
          <cell r="CO317"/>
          <cell r="CP317"/>
          <cell r="CQ317"/>
          <cell r="CR317"/>
          <cell r="CS317"/>
          <cell r="CT317"/>
          <cell r="CU317"/>
          <cell r="CV317">
            <v>304</v>
          </cell>
        </row>
        <row r="318">
          <cell r="C318">
            <v>3666270072368</v>
          </cell>
          <cell r="E318" t="str">
            <v>MARTIN</v>
          </cell>
          <cell r="F318" t="str">
            <v>ZEBULON</v>
          </cell>
          <cell r="G318" t="str">
            <v>MATANA 7</v>
          </cell>
          <cell r="I318" t="str">
            <v>Tissu</v>
          </cell>
          <cell r="J318" t="str">
            <v>100% PES</v>
          </cell>
          <cell r="K318" t="str">
            <v>Tissu structuré, haute qualité</v>
          </cell>
          <cell r="L318"/>
          <cell r="M318"/>
          <cell r="O318" t="str">
            <v>Canapé 2 places</v>
          </cell>
          <cell r="P318"/>
          <cell r="Q318"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8"/>
          <cell r="T318" t="str">
            <v>Assise de grand confort</v>
          </cell>
          <cell r="U318" t="str">
            <v>Poche accoudoir</v>
          </cell>
          <cell r="V318" t="str">
            <v>Pieds en bois</v>
          </cell>
          <cell r="Y318" t="str">
            <v>Pologne</v>
          </cell>
          <cell r="AA318" t="str">
            <v>mousse PU 22kg/m3 + mousse HR 30 kg/m3 + flocons de fibres siliconées</v>
          </cell>
          <cell r="AB318" t="str">
            <v>mousse PU 22kg/m3 +  flocons de fibres siliconées</v>
          </cell>
          <cell r="AC318"/>
          <cell r="AE318"/>
          <cell r="AF318"/>
          <cell r="AG318"/>
          <cell r="AH318"/>
          <cell r="AI318" t="str">
            <v>Bois</v>
          </cell>
          <cell r="AJ318">
            <v>133</v>
          </cell>
          <cell r="AK318"/>
          <cell r="AL318"/>
          <cell r="AM318">
            <v>42</v>
          </cell>
          <cell r="AN318"/>
          <cell r="AO318"/>
          <cell r="AP318">
            <v>64.599999999999994</v>
          </cell>
          <cell r="AQ318">
            <v>19</v>
          </cell>
          <cell r="AR318">
            <v>46.5</v>
          </cell>
          <cell r="AS318">
            <v>57</v>
          </cell>
          <cell r="AT318"/>
          <cell r="AU318"/>
          <cell r="AV318">
            <v>15</v>
          </cell>
          <cell r="AW318" t="str">
            <v>bois clair</v>
          </cell>
          <cell r="AX318" t="str">
            <v>NON</v>
          </cell>
          <cell r="AZ318" t="str">
            <v>NON</v>
          </cell>
          <cell r="BA318" t="str">
            <v>NON</v>
          </cell>
          <cell r="BB318" t="str">
            <v>coussin dossier 67x50x27</v>
          </cell>
          <cell r="BD318"/>
          <cell r="BE318"/>
          <cell r="BF318"/>
          <cell r="BG318"/>
          <cell r="BH318" t="str">
            <v>NON</v>
          </cell>
          <cell r="BI318" t="str">
            <v>Assise : mousse polyuréthane, mousse HR, flocons de fibres siliconées
Dossier : mousse polyuréthane, flocons de fibres siliconées</v>
          </cell>
          <cell r="BJ318" t="str">
            <v>Assise: 22 + 30KG/M3 Dossier: 22 KG/M3</v>
          </cell>
          <cell r="BK318">
            <v>170</v>
          </cell>
          <cell r="BL318">
            <v>95</v>
          </cell>
          <cell r="BM318">
            <v>86.6</v>
          </cell>
          <cell r="BN318"/>
          <cell r="BO318">
            <v>51.6</v>
          </cell>
          <cell r="BP318">
            <v>54.2</v>
          </cell>
          <cell r="BR318">
            <v>1.02</v>
          </cell>
          <cell r="BS318">
            <v>1</v>
          </cell>
          <cell r="BT318">
            <v>173</v>
          </cell>
          <cell r="BU318">
            <v>98</v>
          </cell>
          <cell r="BV318">
            <v>60</v>
          </cell>
          <cell r="BW318">
            <v>54.2</v>
          </cell>
          <cell r="BX318"/>
          <cell r="BZ318"/>
          <cell r="CA318"/>
          <cell r="CB318"/>
          <cell r="CC318"/>
          <cell r="CD318"/>
          <cell r="CE318"/>
          <cell r="CF318"/>
          <cell r="CG318"/>
          <cell r="CH318"/>
          <cell r="CI318"/>
          <cell r="CJ318"/>
          <cell r="CK318"/>
          <cell r="CL318"/>
          <cell r="CM318"/>
          <cell r="CN318"/>
          <cell r="CO318"/>
          <cell r="CP318"/>
          <cell r="CQ318"/>
          <cell r="CR318"/>
          <cell r="CS318"/>
          <cell r="CT318"/>
          <cell r="CU318"/>
          <cell r="CV318">
            <v>304</v>
          </cell>
        </row>
        <row r="319">
          <cell r="C319">
            <v>3666270072351</v>
          </cell>
          <cell r="E319" t="str">
            <v>MARTIN</v>
          </cell>
          <cell r="F319" t="str">
            <v>ZEBULON</v>
          </cell>
          <cell r="G319" t="str">
            <v>MATANA 12</v>
          </cell>
          <cell r="I319" t="str">
            <v>Tissu</v>
          </cell>
          <cell r="J319" t="str">
            <v>100% PES</v>
          </cell>
          <cell r="K319" t="str">
            <v>Tissu structuré, haute qualité</v>
          </cell>
          <cell r="L319"/>
          <cell r="M319"/>
          <cell r="O319" t="str">
            <v>Canapé 2 places</v>
          </cell>
          <cell r="P319"/>
          <cell r="Q319"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19"/>
          <cell r="T319" t="str">
            <v>Assise de grand confort</v>
          </cell>
          <cell r="U319" t="str">
            <v>Poche accoudoir</v>
          </cell>
          <cell r="V319" t="str">
            <v>Pieds en bois</v>
          </cell>
          <cell r="Y319" t="str">
            <v>Pologne</v>
          </cell>
          <cell r="AA319" t="str">
            <v>mousse PU 22kg/m3 + mousse HR 30 kg/m3 + flocons de fibres siliconées</v>
          </cell>
          <cell r="AB319" t="str">
            <v>mousse PU 22kg/m3 +  flocons de fibres siliconées</v>
          </cell>
          <cell r="AC319"/>
          <cell r="AE319"/>
          <cell r="AF319"/>
          <cell r="AG319"/>
          <cell r="AH319"/>
          <cell r="AI319" t="str">
            <v>Bois</v>
          </cell>
          <cell r="AJ319">
            <v>133</v>
          </cell>
          <cell r="AK319"/>
          <cell r="AL319"/>
          <cell r="AM319">
            <v>42</v>
          </cell>
          <cell r="AN319"/>
          <cell r="AO319"/>
          <cell r="AP319">
            <v>64.599999999999994</v>
          </cell>
          <cell r="AQ319">
            <v>19</v>
          </cell>
          <cell r="AR319">
            <v>46.5</v>
          </cell>
          <cell r="AS319">
            <v>57</v>
          </cell>
          <cell r="AT319"/>
          <cell r="AU319"/>
          <cell r="AV319">
            <v>15</v>
          </cell>
          <cell r="AW319" t="str">
            <v>bois clair</v>
          </cell>
          <cell r="AX319" t="str">
            <v>NON</v>
          </cell>
          <cell r="AZ319" t="str">
            <v>NON</v>
          </cell>
          <cell r="BA319" t="str">
            <v>NON</v>
          </cell>
          <cell r="BB319" t="str">
            <v>coussin dossier 67x50x27</v>
          </cell>
          <cell r="BD319"/>
          <cell r="BE319"/>
          <cell r="BF319"/>
          <cell r="BG319"/>
          <cell r="BH319" t="str">
            <v>NON</v>
          </cell>
          <cell r="BI319" t="str">
            <v>Assise : mousse polyuréthane, mousse HR, flocons de fibres siliconées
Dossier : mousse polyuréthane, flocons de fibres siliconées</v>
          </cell>
          <cell r="BJ319" t="str">
            <v>Assise: 22 + 30KG/M3 Dossier: 22 KG/M3</v>
          </cell>
          <cell r="BK319">
            <v>170</v>
          </cell>
          <cell r="BL319">
            <v>95</v>
          </cell>
          <cell r="BM319">
            <v>86.6</v>
          </cell>
          <cell r="BN319"/>
          <cell r="BO319">
            <v>51.6</v>
          </cell>
          <cell r="BP319">
            <v>54.2</v>
          </cell>
          <cell r="BR319">
            <v>1.02</v>
          </cell>
          <cell r="BS319">
            <v>1</v>
          </cell>
          <cell r="BT319">
            <v>173</v>
          </cell>
          <cell r="BU319">
            <v>98</v>
          </cell>
          <cell r="BV319">
            <v>60</v>
          </cell>
          <cell r="BW319">
            <v>54.2</v>
          </cell>
          <cell r="BX319"/>
          <cell r="BZ319"/>
          <cell r="CA319"/>
          <cell r="CB319"/>
          <cell r="CC319"/>
          <cell r="CD319"/>
          <cell r="CE319"/>
          <cell r="CF319"/>
          <cell r="CG319"/>
          <cell r="CH319"/>
          <cell r="CI319"/>
          <cell r="CJ319"/>
          <cell r="CK319"/>
          <cell r="CL319"/>
          <cell r="CM319"/>
          <cell r="CN319"/>
          <cell r="CO319"/>
          <cell r="CP319"/>
          <cell r="CQ319"/>
          <cell r="CR319"/>
          <cell r="CS319"/>
          <cell r="CT319"/>
          <cell r="CU319"/>
          <cell r="CV319">
            <v>304</v>
          </cell>
        </row>
        <row r="320">
          <cell r="C320">
            <v>3666270072344</v>
          </cell>
          <cell r="E320" t="str">
            <v>MARTIN</v>
          </cell>
          <cell r="F320" t="str">
            <v>ZEBULON</v>
          </cell>
          <cell r="G320" t="str">
            <v>MATANA 14</v>
          </cell>
          <cell r="I320" t="str">
            <v>Tissu</v>
          </cell>
          <cell r="J320" t="str">
            <v>100% PES</v>
          </cell>
          <cell r="K320" t="str">
            <v>Tissu structuré, haute qualité</v>
          </cell>
          <cell r="L320"/>
          <cell r="M320"/>
          <cell r="O320" t="str">
            <v>Canapé 2 places</v>
          </cell>
          <cell r="P320"/>
          <cell r="Q320"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0"/>
          <cell r="T320" t="str">
            <v>Assise de grand confort</v>
          </cell>
          <cell r="U320" t="str">
            <v>Poche accoudoir</v>
          </cell>
          <cell r="V320" t="str">
            <v>Pieds en bois</v>
          </cell>
          <cell r="Y320" t="str">
            <v>Pologne</v>
          </cell>
          <cell r="AA320" t="str">
            <v>mousse PU 22kg/m3 + mousse HR 30 kg/m3 + flocons de fibres siliconées</v>
          </cell>
          <cell r="AB320" t="str">
            <v>mousse PU 22kg/m3 +  flocons de fibres siliconées</v>
          </cell>
          <cell r="AC320"/>
          <cell r="AE320"/>
          <cell r="AF320"/>
          <cell r="AG320"/>
          <cell r="AH320"/>
          <cell r="AI320" t="str">
            <v>Bois</v>
          </cell>
          <cell r="AJ320">
            <v>133</v>
          </cell>
          <cell r="AK320"/>
          <cell r="AL320"/>
          <cell r="AM320">
            <v>42</v>
          </cell>
          <cell r="AN320"/>
          <cell r="AO320"/>
          <cell r="AP320">
            <v>64.599999999999994</v>
          </cell>
          <cell r="AQ320">
            <v>19</v>
          </cell>
          <cell r="AR320">
            <v>46.5</v>
          </cell>
          <cell r="AS320">
            <v>57</v>
          </cell>
          <cell r="AT320"/>
          <cell r="AU320"/>
          <cell r="AV320">
            <v>15</v>
          </cell>
          <cell r="AW320" t="str">
            <v>bois clair</v>
          </cell>
          <cell r="AX320" t="str">
            <v>NON</v>
          </cell>
          <cell r="AZ320" t="str">
            <v>NON</v>
          </cell>
          <cell r="BA320" t="str">
            <v>NON</v>
          </cell>
          <cell r="BB320" t="str">
            <v>coussin dossier 67x50x27</v>
          </cell>
          <cell r="BD320"/>
          <cell r="BE320"/>
          <cell r="BF320"/>
          <cell r="BG320"/>
          <cell r="BH320" t="str">
            <v>NON</v>
          </cell>
          <cell r="BI320" t="str">
            <v>Assise : mousse polyuréthane, mousse HR, flocons de fibres siliconées
Dossier : mousse polyuréthane, flocons de fibres siliconées</v>
          </cell>
          <cell r="BJ320" t="str">
            <v>Assise: 22 + 30KG/M3 Dossier: 22 KG/M3</v>
          </cell>
          <cell r="BK320">
            <v>170</v>
          </cell>
          <cell r="BL320">
            <v>95</v>
          </cell>
          <cell r="BM320">
            <v>86.6</v>
          </cell>
          <cell r="BN320"/>
          <cell r="BO320">
            <v>51.6</v>
          </cell>
          <cell r="BP320">
            <v>54.2</v>
          </cell>
          <cell r="BR320">
            <v>1.02</v>
          </cell>
          <cell r="BS320">
            <v>1</v>
          </cell>
          <cell r="BT320">
            <v>173</v>
          </cell>
          <cell r="BU320">
            <v>98</v>
          </cell>
          <cell r="BV320">
            <v>60</v>
          </cell>
          <cell r="BW320">
            <v>54.2</v>
          </cell>
          <cell r="BX320"/>
          <cell r="BZ320"/>
          <cell r="CA320"/>
          <cell r="CB320"/>
          <cell r="CC320"/>
          <cell r="CD320"/>
          <cell r="CE320"/>
          <cell r="CF320"/>
          <cell r="CG320"/>
          <cell r="CH320"/>
          <cell r="CI320"/>
          <cell r="CJ320"/>
          <cell r="CK320"/>
          <cell r="CL320"/>
          <cell r="CM320"/>
          <cell r="CN320"/>
          <cell r="CO320"/>
          <cell r="CP320"/>
          <cell r="CQ320"/>
          <cell r="CR320"/>
          <cell r="CS320"/>
          <cell r="CT320"/>
          <cell r="CU320"/>
          <cell r="CV320">
            <v>304</v>
          </cell>
        </row>
        <row r="321">
          <cell r="C321">
            <v>3666270072337</v>
          </cell>
          <cell r="E321" t="str">
            <v>MARTIN</v>
          </cell>
          <cell r="F321" t="str">
            <v>ZEBULON</v>
          </cell>
          <cell r="G321" t="str">
            <v>MATANA 17</v>
          </cell>
          <cell r="I321" t="str">
            <v>Tissu</v>
          </cell>
          <cell r="J321" t="str">
            <v>100% PES</v>
          </cell>
          <cell r="K321" t="str">
            <v>Tissu structuré, haute qualité</v>
          </cell>
          <cell r="L321"/>
          <cell r="M321"/>
          <cell r="O321" t="str">
            <v>Canapé 2 places</v>
          </cell>
          <cell r="P321"/>
          <cell r="Q321"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1"/>
          <cell r="T321" t="str">
            <v>Assise de grand confort</v>
          </cell>
          <cell r="U321" t="str">
            <v>Poche accoudoir</v>
          </cell>
          <cell r="V321" t="str">
            <v>Pieds en bois</v>
          </cell>
          <cell r="Y321" t="str">
            <v>Pologne</v>
          </cell>
          <cell r="AA321" t="str">
            <v>mousse PU 22kg/m3 + mousse HR 30 kg/m3 + flocons de fibres siliconées</v>
          </cell>
          <cell r="AB321" t="str">
            <v>mousse PU 22kg/m3 +  flocons de fibres siliconées</v>
          </cell>
          <cell r="AC321"/>
          <cell r="AE321"/>
          <cell r="AF321"/>
          <cell r="AG321"/>
          <cell r="AH321"/>
          <cell r="AI321" t="str">
            <v>Bois</v>
          </cell>
          <cell r="AJ321">
            <v>133</v>
          </cell>
          <cell r="AK321"/>
          <cell r="AL321"/>
          <cell r="AM321">
            <v>42</v>
          </cell>
          <cell r="AN321"/>
          <cell r="AO321"/>
          <cell r="AP321">
            <v>64.599999999999994</v>
          </cell>
          <cell r="AQ321">
            <v>19</v>
          </cell>
          <cell r="AR321">
            <v>46.5</v>
          </cell>
          <cell r="AS321">
            <v>57</v>
          </cell>
          <cell r="AT321"/>
          <cell r="AU321"/>
          <cell r="AV321">
            <v>15</v>
          </cell>
          <cell r="AW321" t="str">
            <v>bois clair</v>
          </cell>
          <cell r="AX321" t="str">
            <v>NON</v>
          </cell>
          <cell r="AZ321" t="str">
            <v>NON</v>
          </cell>
          <cell r="BA321" t="str">
            <v>NON</v>
          </cell>
          <cell r="BB321" t="str">
            <v>coussin dossier 67x50x27</v>
          </cell>
          <cell r="BD321"/>
          <cell r="BE321"/>
          <cell r="BF321"/>
          <cell r="BG321"/>
          <cell r="BH321" t="str">
            <v>NON</v>
          </cell>
          <cell r="BI321" t="str">
            <v>Assise : mousse polyuréthane, mousse HR, flocons de fibres siliconées
Dossier : mousse polyuréthane, flocons de fibres siliconées</v>
          </cell>
          <cell r="BJ321" t="str">
            <v>Assise: 22 + 30KG/M3 Dossier: 22 KG/M3</v>
          </cell>
          <cell r="BK321">
            <v>170</v>
          </cell>
          <cell r="BL321">
            <v>95</v>
          </cell>
          <cell r="BM321">
            <v>86.6</v>
          </cell>
          <cell r="BN321"/>
          <cell r="BO321">
            <v>51.6</v>
          </cell>
          <cell r="BP321">
            <v>54.2</v>
          </cell>
          <cell r="BR321">
            <v>1.02</v>
          </cell>
          <cell r="BS321">
            <v>1</v>
          </cell>
          <cell r="BT321">
            <v>173</v>
          </cell>
          <cell r="BU321">
            <v>98</v>
          </cell>
          <cell r="BV321">
            <v>60</v>
          </cell>
          <cell r="BW321">
            <v>54.2</v>
          </cell>
          <cell r="BX321"/>
          <cell r="BZ321"/>
          <cell r="CA321"/>
          <cell r="CB321"/>
          <cell r="CC321"/>
          <cell r="CD321"/>
          <cell r="CE321"/>
          <cell r="CF321"/>
          <cell r="CG321"/>
          <cell r="CH321"/>
          <cell r="CI321"/>
          <cell r="CJ321"/>
          <cell r="CK321"/>
          <cell r="CL321"/>
          <cell r="CM321"/>
          <cell r="CN321"/>
          <cell r="CO321"/>
          <cell r="CP321"/>
          <cell r="CQ321"/>
          <cell r="CR321"/>
          <cell r="CS321"/>
          <cell r="CT321"/>
          <cell r="CU321"/>
          <cell r="CV321">
            <v>304</v>
          </cell>
        </row>
        <row r="322">
          <cell r="C322">
            <v>3666270072276</v>
          </cell>
          <cell r="E322" t="str">
            <v>MARTIN</v>
          </cell>
          <cell r="F322" t="str">
            <v>ZEBULON</v>
          </cell>
          <cell r="G322" t="str">
            <v>MATANA 5</v>
          </cell>
          <cell r="I322" t="str">
            <v>Tissu</v>
          </cell>
          <cell r="J322" t="str">
            <v>100% PES</v>
          </cell>
          <cell r="K322" t="str">
            <v>Tissu structuré, haute qualité</v>
          </cell>
          <cell r="L322"/>
          <cell r="M322"/>
          <cell r="O322" t="str">
            <v>Canapé 3 places</v>
          </cell>
          <cell r="Q32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2"/>
          <cell r="T322" t="str">
            <v>Assise de grand confort</v>
          </cell>
          <cell r="U322" t="str">
            <v>Poche accoudoir</v>
          </cell>
          <cell r="V322" t="str">
            <v>Pieds en bois</v>
          </cell>
          <cell r="Y322" t="str">
            <v>Pologne</v>
          </cell>
          <cell r="AA322" t="str">
            <v>mousse PU 22kg/m3 + mousse HR 30 kg/m3 + flocons de fibres siliconées</v>
          </cell>
          <cell r="AB322" t="str">
            <v>mousse PU 22kg/m3 +  flocons de fibres siliconées</v>
          </cell>
          <cell r="AC322"/>
          <cell r="AE322"/>
          <cell r="AF322"/>
          <cell r="AG322"/>
          <cell r="AH322"/>
          <cell r="AI322" t="str">
            <v>Bois</v>
          </cell>
          <cell r="AJ322">
            <v>175</v>
          </cell>
          <cell r="AK322"/>
          <cell r="AL322"/>
          <cell r="AM322">
            <v>42</v>
          </cell>
          <cell r="AN322"/>
          <cell r="AO322"/>
          <cell r="AP322">
            <v>64.599999999999994</v>
          </cell>
          <cell r="AQ322">
            <v>19</v>
          </cell>
          <cell r="AR322">
            <v>46.5</v>
          </cell>
          <cell r="AS322">
            <v>57</v>
          </cell>
          <cell r="AT322"/>
          <cell r="AU322"/>
          <cell r="AV322">
            <v>15</v>
          </cell>
          <cell r="AW322" t="str">
            <v>bois clair</v>
          </cell>
          <cell r="AX322" t="str">
            <v>NON</v>
          </cell>
          <cell r="AZ322" t="str">
            <v>NON</v>
          </cell>
          <cell r="BA322" t="str">
            <v>NON</v>
          </cell>
          <cell r="BB322" t="str">
            <v xml:space="preserve"> coussin dossier 90x50x27</v>
          </cell>
          <cell r="BD322"/>
          <cell r="BE322"/>
          <cell r="BF322"/>
          <cell r="BG322"/>
          <cell r="BH322" t="str">
            <v>NON</v>
          </cell>
          <cell r="BI322" t="str">
            <v>Assise : mousse polyuréthane, mousse HR, flocons de fibres siliconées
Dossier : mousse polyuréthane, flocons de fibres siliconées</v>
          </cell>
          <cell r="BJ322" t="str">
            <v>Assise: 22 + 30KG/M3 Dossier: 22 KG/M3</v>
          </cell>
          <cell r="BK322">
            <v>212</v>
          </cell>
          <cell r="BL322">
            <v>95</v>
          </cell>
          <cell r="BM322">
            <v>86.6</v>
          </cell>
          <cell r="BN322"/>
          <cell r="BO322">
            <v>61.8</v>
          </cell>
          <cell r="BP322">
            <v>64.400000000000006</v>
          </cell>
          <cell r="BR322">
            <v>1.25</v>
          </cell>
          <cell r="BS322">
            <v>1</v>
          </cell>
          <cell r="BT322">
            <v>213</v>
          </cell>
          <cell r="BU322">
            <v>98</v>
          </cell>
          <cell r="BV322">
            <v>60</v>
          </cell>
          <cell r="BW322">
            <v>64.400000000000006</v>
          </cell>
          <cell r="BY322"/>
          <cell r="BZ322"/>
          <cell r="CA322"/>
          <cell r="CB322"/>
          <cell r="CC322"/>
          <cell r="CD322"/>
          <cell r="CE322"/>
          <cell r="CF322"/>
          <cell r="CG322"/>
          <cell r="CH322"/>
          <cell r="CI322"/>
          <cell r="CJ322"/>
          <cell r="CK322"/>
          <cell r="CL322"/>
          <cell r="CM322"/>
          <cell r="CN322"/>
          <cell r="CO322"/>
          <cell r="CP322"/>
          <cell r="CQ322"/>
          <cell r="CR322"/>
          <cell r="CS322"/>
          <cell r="CT322"/>
          <cell r="CU322"/>
          <cell r="CV322">
            <v>351</v>
          </cell>
        </row>
        <row r="323">
          <cell r="C323">
            <v>3666270072320</v>
          </cell>
          <cell r="E323" t="str">
            <v>MARTIN</v>
          </cell>
          <cell r="F323" t="str">
            <v>ZEBULON</v>
          </cell>
          <cell r="G323" t="str">
            <v>MATANA 6</v>
          </cell>
          <cell r="I323" t="str">
            <v>Tissu</v>
          </cell>
          <cell r="J323" t="str">
            <v>100% PES</v>
          </cell>
          <cell r="K323" t="str">
            <v>Tissu structuré, haute qualité</v>
          </cell>
          <cell r="L323"/>
          <cell r="M323"/>
          <cell r="O323" t="str">
            <v>Canapé 3 places</v>
          </cell>
          <cell r="Q32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3"/>
          <cell r="T323" t="str">
            <v>Assise de grand confort</v>
          </cell>
          <cell r="U323" t="str">
            <v>Poche accoudoir</v>
          </cell>
          <cell r="V323" t="str">
            <v>Pieds en bois</v>
          </cell>
          <cell r="Y323" t="str">
            <v>Pologne</v>
          </cell>
          <cell r="AA323" t="str">
            <v>mousse PU 22kg/m3 + mousse HR 30 kg/m3 + flocons de fibres siliconées</v>
          </cell>
          <cell r="AB323" t="str">
            <v>mousse PU 22kg/m3 +  flocons de fibres siliconées</v>
          </cell>
          <cell r="AC323"/>
          <cell r="AE323"/>
          <cell r="AF323"/>
          <cell r="AG323"/>
          <cell r="AH323"/>
          <cell r="AI323" t="str">
            <v>Bois</v>
          </cell>
          <cell r="AJ323">
            <v>175</v>
          </cell>
          <cell r="AK323"/>
          <cell r="AL323"/>
          <cell r="AM323">
            <v>42</v>
          </cell>
          <cell r="AN323"/>
          <cell r="AO323"/>
          <cell r="AP323">
            <v>64.599999999999994</v>
          </cell>
          <cell r="AQ323">
            <v>19</v>
          </cell>
          <cell r="AR323">
            <v>46.5</v>
          </cell>
          <cell r="AS323">
            <v>57</v>
          </cell>
          <cell r="AT323"/>
          <cell r="AU323"/>
          <cell r="AV323">
            <v>15</v>
          </cell>
          <cell r="AW323" t="str">
            <v>bois clair</v>
          </cell>
          <cell r="AX323" t="str">
            <v>NON</v>
          </cell>
          <cell r="AZ323" t="str">
            <v>NON</v>
          </cell>
          <cell r="BA323" t="str">
            <v>NON</v>
          </cell>
          <cell r="BB323" t="str">
            <v xml:space="preserve"> coussin dossier 90x50x27</v>
          </cell>
          <cell r="BD323"/>
          <cell r="BE323"/>
          <cell r="BF323"/>
          <cell r="BG323"/>
          <cell r="BH323" t="str">
            <v>NON</v>
          </cell>
          <cell r="BI323" t="str">
            <v>Assise : mousse polyuréthane, mousse HR, flocons de fibres siliconées
Dossier : mousse polyuréthane, flocons de fibres siliconées</v>
          </cell>
          <cell r="BJ323" t="str">
            <v>Assise: 22 + 30KG/M3 Dossier: 22 KG/M3</v>
          </cell>
          <cell r="BK323">
            <v>212</v>
          </cell>
          <cell r="BL323">
            <v>95</v>
          </cell>
          <cell r="BM323">
            <v>86.6</v>
          </cell>
          <cell r="BN323"/>
          <cell r="BO323">
            <v>61.8</v>
          </cell>
          <cell r="BP323">
            <v>64.400000000000006</v>
          </cell>
          <cell r="BR323">
            <v>1.25</v>
          </cell>
          <cell r="BS323">
            <v>1</v>
          </cell>
          <cell r="BT323">
            <v>213</v>
          </cell>
          <cell r="BU323">
            <v>98</v>
          </cell>
          <cell r="BV323">
            <v>60</v>
          </cell>
          <cell r="BW323">
            <v>64.400000000000006</v>
          </cell>
          <cell r="BY323"/>
          <cell r="BZ323"/>
          <cell r="CA323"/>
          <cell r="CB323"/>
          <cell r="CC323"/>
          <cell r="CD323"/>
          <cell r="CE323"/>
          <cell r="CF323"/>
          <cell r="CG323"/>
          <cell r="CH323"/>
          <cell r="CI323"/>
          <cell r="CJ323"/>
          <cell r="CK323"/>
          <cell r="CL323"/>
          <cell r="CM323"/>
          <cell r="CN323"/>
          <cell r="CO323"/>
          <cell r="CP323"/>
          <cell r="CQ323"/>
          <cell r="CR323"/>
          <cell r="CS323"/>
          <cell r="CT323"/>
          <cell r="CU323"/>
          <cell r="CV323">
            <v>351</v>
          </cell>
        </row>
        <row r="324">
          <cell r="C324">
            <v>3666270072313</v>
          </cell>
          <cell r="E324" t="str">
            <v>MARTIN</v>
          </cell>
          <cell r="F324" t="str">
            <v>ZEBULON</v>
          </cell>
          <cell r="G324" t="str">
            <v>MATANA 7</v>
          </cell>
          <cell r="I324" t="str">
            <v>Tissu</v>
          </cell>
          <cell r="J324" t="str">
            <v>100% PES</v>
          </cell>
          <cell r="K324" t="str">
            <v>Tissu structuré, haute qualité</v>
          </cell>
          <cell r="L324"/>
          <cell r="M324"/>
          <cell r="O324" t="str">
            <v>Canapé 3 places</v>
          </cell>
          <cell r="Q32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4"/>
          <cell r="T324" t="str">
            <v>Assise de grand confort</v>
          </cell>
          <cell r="U324" t="str">
            <v>Poche accoudoir</v>
          </cell>
          <cell r="V324" t="str">
            <v>Pieds en bois</v>
          </cell>
          <cell r="Y324" t="str">
            <v>Pologne</v>
          </cell>
          <cell r="AA324" t="str">
            <v>mousse PU 22kg/m3 + mousse HR 30 kg/m3 + flocons de fibres siliconées</v>
          </cell>
          <cell r="AB324" t="str">
            <v>mousse PU 22kg/m3 +  flocons de fibres siliconées</v>
          </cell>
          <cell r="AC324"/>
          <cell r="AE324"/>
          <cell r="AF324"/>
          <cell r="AG324"/>
          <cell r="AH324"/>
          <cell r="AI324" t="str">
            <v>Bois</v>
          </cell>
          <cell r="AJ324">
            <v>175</v>
          </cell>
          <cell r="AK324"/>
          <cell r="AL324"/>
          <cell r="AM324">
            <v>42</v>
          </cell>
          <cell r="AN324"/>
          <cell r="AO324"/>
          <cell r="AP324">
            <v>64.599999999999994</v>
          </cell>
          <cell r="AQ324">
            <v>19</v>
          </cell>
          <cell r="AR324">
            <v>46.5</v>
          </cell>
          <cell r="AS324">
            <v>57</v>
          </cell>
          <cell r="AT324"/>
          <cell r="AU324"/>
          <cell r="AV324">
            <v>15</v>
          </cell>
          <cell r="AW324" t="str">
            <v>bois clair</v>
          </cell>
          <cell r="AX324" t="str">
            <v>NON</v>
          </cell>
          <cell r="AZ324" t="str">
            <v>NON</v>
          </cell>
          <cell r="BA324" t="str">
            <v>NON</v>
          </cell>
          <cell r="BB324" t="str">
            <v xml:space="preserve"> coussin dossier 90x50x27</v>
          </cell>
          <cell r="BD324"/>
          <cell r="BE324"/>
          <cell r="BF324"/>
          <cell r="BG324"/>
          <cell r="BH324" t="str">
            <v>NON</v>
          </cell>
          <cell r="BI324" t="str">
            <v>Assise : mousse polyuréthane, mousse HR, flocons de fibres siliconées
Dossier : mousse polyuréthane, flocons de fibres siliconées</v>
          </cell>
          <cell r="BJ324" t="str">
            <v>Assise: 22 + 30KG/M3 Dossier: 22 KG/M3</v>
          </cell>
          <cell r="BK324">
            <v>212</v>
          </cell>
          <cell r="BL324">
            <v>95</v>
          </cell>
          <cell r="BM324">
            <v>86.6</v>
          </cell>
          <cell r="BN324"/>
          <cell r="BO324">
            <v>61.8</v>
          </cell>
          <cell r="BP324">
            <v>64.400000000000006</v>
          </cell>
          <cell r="BR324">
            <v>1.25</v>
          </cell>
          <cell r="BS324">
            <v>1</v>
          </cell>
          <cell r="BT324">
            <v>213</v>
          </cell>
          <cell r="BU324">
            <v>98</v>
          </cell>
          <cell r="BV324">
            <v>60</v>
          </cell>
          <cell r="BW324">
            <v>64.400000000000006</v>
          </cell>
          <cell r="BY324"/>
          <cell r="BZ324"/>
          <cell r="CA324"/>
          <cell r="CB324"/>
          <cell r="CC324"/>
          <cell r="CD324"/>
          <cell r="CE324"/>
          <cell r="CF324"/>
          <cell r="CG324"/>
          <cell r="CH324"/>
          <cell r="CI324"/>
          <cell r="CJ324"/>
          <cell r="CK324"/>
          <cell r="CL324"/>
          <cell r="CM324"/>
          <cell r="CN324"/>
          <cell r="CO324"/>
          <cell r="CP324"/>
          <cell r="CQ324"/>
          <cell r="CR324"/>
          <cell r="CS324"/>
          <cell r="CT324"/>
          <cell r="CU324"/>
          <cell r="CV324">
            <v>351</v>
          </cell>
        </row>
        <row r="325">
          <cell r="C325">
            <v>3666270072306</v>
          </cell>
          <cell r="E325" t="str">
            <v>MARTIN</v>
          </cell>
          <cell r="F325" t="str">
            <v>ZEBULON</v>
          </cell>
          <cell r="G325" t="str">
            <v>MATANA 12</v>
          </cell>
          <cell r="I325" t="str">
            <v>Tissu</v>
          </cell>
          <cell r="J325" t="str">
            <v>100% PES</v>
          </cell>
          <cell r="K325" t="str">
            <v>Tissu structuré, haute qualité</v>
          </cell>
          <cell r="L325"/>
          <cell r="M325"/>
          <cell r="O325" t="str">
            <v>Canapé 3 places</v>
          </cell>
          <cell r="Q32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5"/>
          <cell r="T325" t="str">
            <v>Assise de grand confort</v>
          </cell>
          <cell r="U325" t="str">
            <v>Poche accoudoir</v>
          </cell>
          <cell r="V325" t="str">
            <v>Pieds en bois</v>
          </cell>
          <cell r="Y325" t="str">
            <v>Pologne</v>
          </cell>
          <cell r="AA325" t="str">
            <v>mousse PU 22kg/m3 + mousse HR 30 kg/m3 + flocons de fibres siliconées</v>
          </cell>
          <cell r="AB325" t="str">
            <v>mousse PU 22kg/m3 +  flocons de fibres siliconées</v>
          </cell>
          <cell r="AC325"/>
          <cell r="AE325"/>
          <cell r="AF325"/>
          <cell r="AG325"/>
          <cell r="AH325"/>
          <cell r="AI325" t="str">
            <v>Bois</v>
          </cell>
          <cell r="AJ325">
            <v>175</v>
          </cell>
          <cell r="AK325"/>
          <cell r="AL325"/>
          <cell r="AM325">
            <v>42</v>
          </cell>
          <cell r="AN325"/>
          <cell r="AO325"/>
          <cell r="AP325">
            <v>64.599999999999994</v>
          </cell>
          <cell r="AQ325">
            <v>19</v>
          </cell>
          <cell r="AR325">
            <v>46.5</v>
          </cell>
          <cell r="AS325">
            <v>57</v>
          </cell>
          <cell r="AT325"/>
          <cell r="AU325"/>
          <cell r="AV325">
            <v>15</v>
          </cell>
          <cell r="AW325" t="str">
            <v>bois clair</v>
          </cell>
          <cell r="AX325" t="str">
            <v>NON</v>
          </cell>
          <cell r="AZ325" t="str">
            <v>NON</v>
          </cell>
          <cell r="BA325" t="str">
            <v>NON</v>
          </cell>
          <cell r="BB325" t="str">
            <v xml:space="preserve"> coussin dossier 90x50x27</v>
          </cell>
          <cell r="BD325"/>
          <cell r="BE325"/>
          <cell r="BF325"/>
          <cell r="BG325"/>
          <cell r="BH325" t="str">
            <v>NON</v>
          </cell>
          <cell r="BI325" t="str">
            <v>Assise : mousse polyuréthane, mousse HR, flocons de fibres siliconées
Dossier : mousse polyuréthane, flocons de fibres siliconées</v>
          </cell>
          <cell r="BJ325" t="str">
            <v>Assise: 22 + 30KG/M3 Dossier: 22 KG/M3</v>
          </cell>
          <cell r="BK325">
            <v>212</v>
          </cell>
          <cell r="BL325">
            <v>95</v>
          </cell>
          <cell r="BM325">
            <v>86.6</v>
          </cell>
          <cell r="BN325"/>
          <cell r="BO325">
            <v>61.8</v>
          </cell>
          <cell r="BP325">
            <v>64.400000000000006</v>
          </cell>
          <cell r="BR325">
            <v>1.25</v>
          </cell>
          <cell r="BS325">
            <v>1</v>
          </cell>
          <cell r="BT325">
            <v>213</v>
          </cell>
          <cell r="BU325">
            <v>98</v>
          </cell>
          <cell r="BV325">
            <v>60</v>
          </cell>
          <cell r="BW325">
            <v>64.400000000000006</v>
          </cell>
          <cell r="BY325"/>
          <cell r="BZ325"/>
          <cell r="CA325"/>
          <cell r="CB325"/>
          <cell r="CC325"/>
          <cell r="CD325"/>
          <cell r="CE325"/>
          <cell r="CF325"/>
          <cell r="CG325"/>
          <cell r="CH325"/>
          <cell r="CI325"/>
          <cell r="CJ325"/>
          <cell r="CK325"/>
          <cell r="CL325"/>
          <cell r="CM325"/>
          <cell r="CN325"/>
          <cell r="CO325"/>
          <cell r="CP325"/>
          <cell r="CQ325"/>
          <cell r="CR325"/>
          <cell r="CS325"/>
          <cell r="CT325"/>
          <cell r="CU325"/>
          <cell r="CV325">
            <v>351</v>
          </cell>
        </row>
        <row r="326">
          <cell r="C326">
            <v>3666270072290</v>
          </cell>
          <cell r="E326" t="str">
            <v>MARTIN</v>
          </cell>
          <cell r="F326" t="str">
            <v>ZEBULON</v>
          </cell>
          <cell r="G326" t="str">
            <v>MATANA 14</v>
          </cell>
          <cell r="I326" t="str">
            <v>Tissu</v>
          </cell>
          <cell r="J326" t="str">
            <v>100% PES</v>
          </cell>
          <cell r="K326" t="str">
            <v>Tissu structuré, haute qualité</v>
          </cell>
          <cell r="L326"/>
          <cell r="M326"/>
          <cell r="O326" t="str">
            <v>Canapé 3 places</v>
          </cell>
          <cell r="Q326"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6"/>
          <cell r="T326" t="str">
            <v>Assise de grand confort</v>
          </cell>
          <cell r="U326" t="str">
            <v>Poche accoudoir</v>
          </cell>
          <cell r="V326" t="str">
            <v>Pieds en bois</v>
          </cell>
          <cell r="Y326" t="str">
            <v>Pologne</v>
          </cell>
          <cell r="AA326" t="str">
            <v>mousse PU 22kg/m3 + mousse HR 30 kg/m3 + flocons de fibres siliconées</v>
          </cell>
          <cell r="AB326" t="str">
            <v>mousse PU 22kg/m3 +  flocons de fibres siliconées</v>
          </cell>
          <cell r="AC326"/>
          <cell r="AE326"/>
          <cell r="AF326"/>
          <cell r="AG326"/>
          <cell r="AH326"/>
          <cell r="AI326" t="str">
            <v>Bois</v>
          </cell>
          <cell r="AJ326">
            <v>175</v>
          </cell>
          <cell r="AK326"/>
          <cell r="AL326"/>
          <cell r="AM326">
            <v>42</v>
          </cell>
          <cell r="AN326"/>
          <cell r="AO326"/>
          <cell r="AP326">
            <v>64.599999999999994</v>
          </cell>
          <cell r="AQ326">
            <v>19</v>
          </cell>
          <cell r="AR326">
            <v>46.5</v>
          </cell>
          <cell r="AS326">
            <v>57</v>
          </cell>
          <cell r="AT326"/>
          <cell r="AU326"/>
          <cell r="AV326">
            <v>15</v>
          </cell>
          <cell r="AW326" t="str">
            <v>bois clair</v>
          </cell>
          <cell r="AX326" t="str">
            <v>NON</v>
          </cell>
          <cell r="AZ326" t="str">
            <v>NON</v>
          </cell>
          <cell r="BA326" t="str">
            <v>NON</v>
          </cell>
          <cell r="BB326" t="str">
            <v xml:space="preserve"> coussin dossier 90x50x27</v>
          </cell>
          <cell r="BD326"/>
          <cell r="BE326"/>
          <cell r="BF326"/>
          <cell r="BG326"/>
          <cell r="BH326" t="str">
            <v>NON</v>
          </cell>
          <cell r="BI326" t="str">
            <v>Assise : mousse polyuréthane, mousse HR, flocons de fibres siliconées
Dossier : mousse polyuréthane, flocons de fibres siliconées</v>
          </cell>
          <cell r="BJ326" t="str">
            <v>Assise: 22 + 30KG/M3 Dossier: 22 KG/M3</v>
          </cell>
          <cell r="BK326">
            <v>212</v>
          </cell>
          <cell r="BL326">
            <v>95</v>
          </cell>
          <cell r="BM326">
            <v>86.6</v>
          </cell>
          <cell r="BN326"/>
          <cell r="BO326">
            <v>61.8</v>
          </cell>
          <cell r="BP326">
            <v>64.400000000000006</v>
          </cell>
          <cell r="BR326">
            <v>1.25</v>
          </cell>
          <cell r="BS326">
            <v>1</v>
          </cell>
          <cell r="BT326">
            <v>213</v>
          </cell>
          <cell r="BU326">
            <v>98</v>
          </cell>
          <cell r="BV326">
            <v>60</v>
          </cell>
          <cell r="BW326">
            <v>64.400000000000006</v>
          </cell>
          <cell r="BY326"/>
          <cell r="BZ326"/>
          <cell r="CA326"/>
          <cell r="CB326"/>
          <cell r="CC326"/>
          <cell r="CD326"/>
          <cell r="CE326"/>
          <cell r="CF326"/>
          <cell r="CG326"/>
          <cell r="CH326"/>
          <cell r="CI326"/>
          <cell r="CJ326"/>
          <cell r="CK326"/>
          <cell r="CL326"/>
          <cell r="CM326"/>
          <cell r="CN326"/>
          <cell r="CO326"/>
          <cell r="CP326"/>
          <cell r="CQ326"/>
          <cell r="CR326"/>
          <cell r="CS326"/>
          <cell r="CT326"/>
          <cell r="CU326"/>
          <cell r="CV326">
            <v>351</v>
          </cell>
        </row>
        <row r="327">
          <cell r="C327">
            <v>3666270072283</v>
          </cell>
          <cell r="E327" t="str">
            <v>MARTIN</v>
          </cell>
          <cell r="F327" t="str">
            <v>ZEBULON</v>
          </cell>
          <cell r="G327" t="str">
            <v>MATANA 17</v>
          </cell>
          <cell r="I327" t="str">
            <v>Tissu</v>
          </cell>
          <cell r="J327" t="str">
            <v>100% PES</v>
          </cell>
          <cell r="K327" t="str">
            <v>Tissu structuré, haute qualité</v>
          </cell>
          <cell r="L327"/>
          <cell r="M327"/>
          <cell r="O327" t="str">
            <v>Canapé 3 places</v>
          </cell>
          <cell r="Q327"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7"/>
          <cell r="T327" t="str">
            <v>Assise de grand confort</v>
          </cell>
          <cell r="U327" t="str">
            <v>Poche accoudoir</v>
          </cell>
          <cell r="V327" t="str">
            <v>Pieds en bois</v>
          </cell>
          <cell r="Y327" t="str">
            <v>Pologne</v>
          </cell>
          <cell r="AA327" t="str">
            <v>mousse PU 22kg/m3 + mousse HR 30 kg/m3 + flocons de fibres siliconées</v>
          </cell>
          <cell r="AB327" t="str">
            <v>mousse PU 22kg/m3 +  flocons de fibres siliconées</v>
          </cell>
          <cell r="AC327"/>
          <cell r="AE327"/>
          <cell r="AF327"/>
          <cell r="AG327"/>
          <cell r="AH327"/>
          <cell r="AI327" t="str">
            <v>Bois</v>
          </cell>
          <cell r="AJ327">
            <v>175</v>
          </cell>
          <cell r="AK327"/>
          <cell r="AL327"/>
          <cell r="AM327">
            <v>42</v>
          </cell>
          <cell r="AN327"/>
          <cell r="AO327"/>
          <cell r="AP327">
            <v>64.599999999999994</v>
          </cell>
          <cell r="AQ327">
            <v>19</v>
          </cell>
          <cell r="AR327">
            <v>46.5</v>
          </cell>
          <cell r="AS327">
            <v>57</v>
          </cell>
          <cell r="AT327"/>
          <cell r="AU327"/>
          <cell r="AV327">
            <v>15</v>
          </cell>
          <cell r="AW327" t="str">
            <v>bois clair</v>
          </cell>
          <cell r="AX327" t="str">
            <v>NON</v>
          </cell>
          <cell r="AZ327" t="str">
            <v>NON</v>
          </cell>
          <cell r="BA327" t="str">
            <v>NON</v>
          </cell>
          <cell r="BB327" t="str">
            <v xml:space="preserve"> coussin dossier 90x50x27</v>
          </cell>
          <cell r="BD327"/>
          <cell r="BE327"/>
          <cell r="BF327"/>
          <cell r="BG327"/>
          <cell r="BH327" t="str">
            <v>NON</v>
          </cell>
          <cell r="BI327" t="str">
            <v>Assise : mousse polyuréthane, mousse HR, flocons de fibres siliconées
Dossier : mousse polyuréthane, flocons de fibres siliconées</v>
          </cell>
          <cell r="BJ327" t="str">
            <v>Assise: 22 + 30KG/M3 Dossier: 22 KG/M3</v>
          </cell>
          <cell r="BK327">
            <v>212</v>
          </cell>
          <cell r="BL327">
            <v>95</v>
          </cell>
          <cell r="BM327">
            <v>86.6</v>
          </cell>
          <cell r="BN327"/>
          <cell r="BO327">
            <v>61.8</v>
          </cell>
          <cell r="BP327">
            <v>64.400000000000006</v>
          </cell>
          <cell r="BR327">
            <v>1.25</v>
          </cell>
          <cell r="BS327">
            <v>1</v>
          </cell>
          <cell r="BT327">
            <v>213</v>
          </cell>
          <cell r="BU327">
            <v>98</v>
          </cell>
          <cell r="BV327">
            <v>60</v>
          </cell>
          <cell r="BW327">
            <v>64.400000000000006</v>
          </cell>
          <cell r="BY327"/>
          <cell r="BZ327"/>
          <cell r="CA327"/>
          <cell r="CB327"/>
          <cell r="CC327"/>
          <cell r="CD327"/>
          <cell r="CE327"/>
          <cell r="CF327"/>
          <cell r="CG327"/>
          <cell r="CH327"/>
          <cell r="CI327"/>
          <cell r="CJ327"/>
          <cell r="CK327"/>
          <cell r="CL327"/>
          <cell r="CM327"/>
          <cell r="CN327"/>
          <cell r="CO327"/>
          <cell r="CP327"/>
          <cell r="CQ327"/>
          <cell r="CR327"/>
          <cell r="CS327"/>
          <cell r="CT327"/>
          <cell r="CU327"/>
          <cell r="CV327">
            <v>351</v>
          </cell>
        </row>
        <row r="328">
          <cell r="C328">
            <v>3666270072214</v>
          </cell>
          <cell r="E328" t="str">
            <v>MARTIN</v>
          </cell>
          <cell r="F328" t="str">
            <v>ZEBULON</v>
          </cell>
          <cell r="G328" t="str">
            <v>MATANA 5</v>
          </cell>
          <cell r="I328" t="str">
            <v>Tissu</v>
          </cell>
          <cell r="J328" t="str">
            <v>100% PES</v>
          </cell>
          <cell r="K328" t="str">
            <v>Tissu structuré, haute qualité</v>
          </cell>
          <cell r="L328"/>
          <cell r="M328"/>
          <cell r="O328" t="str">
            <v>Canapé 4 places</v>
          </cell>
          <cell r="Q328"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8"/>
          <cell r="T328" t="str">
            <v>Assise de grand confort</v>
          </cell>
          <cell r="U328" t="str">
            <v>Poche accoudoir</v>
          </cell>
          <cell r="V328" t="str">
            <v>Pieds en bois</v>
          </cell>
          <cell r="Y328" t="str">
            <v>Pologne</v>
          </cell>
          <cell r="AA328" t="str">
            <v>mousse PU 22kg/m3 + mousse HR 30 kg/m3 + flocons de fibres siliconées</v>
          </cell>
          <cell r="AB328" t="str">
            <v>mousse PU 22kg/m3 +  flocons de fibres siliconées</v>
          </cell>
          <cell r="AC328"/>
          <cell r="AE328"/>
          <cell r="AF328"/>
          <cell r="AG328"/>
          <cell r="AH328"/>
          <cell r="AI328" t="str">
            <v>Bois</v>
          </cell>
          <cell r="AJ328">
            <v>205</v>
          </cell>
          <cell r="AK328"/>
          <cell r="AL328"/>
          <cell r="AM328">
            <v>42</v>
          </cell>
          <cell r="AN328"/>
          <cell r="AO328"/>
          <cell r="AP328">
            <v>64.599999999999994</v>
          </cell>
          <cell r="AQ328">
            <v>19</v>
          </cell>
          <cell r="AR328">
            <v>46.5</v>
          </cell>
          <cell r="AS328">
            <v>57</v>
          </cell>
          <cell r="AT328"/>
          <cell r="AU328"/>
          <cell r="AV328">
            <v>15</v>
          </cell>
          <cell r="AW328" t="str">
            <v>bois clair</v>
          </cell>
          <cell r="AX328" t="str">
            <v>NON</v>
          </cell>
          <cell r="AZ328" t="str">
            <v>NON</v>
          </cell>
          <cell r="BA328" t="str">
            <v>NON</v>
          </cell>
          <cell r="BB328" t="str">
            <v xml:space="preserve"> coussin dossier 71x50x27</v>
          </cell>
          <cell r="BD328"/>
          <cell r="BE328"/>
          <cell r="BF328"/>
          <cell r="BG328"/>
          <cell r="BH328" t="str">
            <v>NON</v>
          </cell>
          <cell r="BI328" t="str">
            <v>Assise : mousse polyuréthane, mousse HR, flocons de fibres siliconées
Dossier : mousse polyuréthane, flocons de fibres siliconées</v>
          </cell>
          <cell r="BJ328" t="str">
            <v>Assise: 22 + 30KG/M3 Dossier: 22 KG/M3</v>
          </cell>
          <cell r="BK328">
            <v>241</v>
          </cell>
          <cell r="BL328">
            <v>95</v>
          </cell>
          <cell r="BM328">
            <v>86.6</v>
          </cell>
          <cell r="BN328"/>
          <cell r="BO328">
            <v>67.8</v>
          </cell>
          <cell r="BP328">
            <v>70.400000000000006</v>
          </cell>
          <cell r="BR328">
            <v>1.42</v>
          </cell>
          <cell r="BS328">
            <v>1</v>
          </cell>
          <cell r="BT328">
            <v>242</v>
          </cell>
          <cell r="BU328">
            <v>98</v>
          </cell>
          <cell r="BV328">
            <v>60</v>
          </cell>
          <cell r="BW328">
            <v>70.400000000000006</v>
          </cell>
          <cell r="BY328"/>
          <cell r="BZ328"/>
          <cell r="CA328"/>
          <cell r="CB328"/>
          <cell r="CC328"/>
          <cell r="CD328"/>
          <cell r="CE328"/>
          <cell r="CF328"/>
          <cell r="CG328"/>
          <cell r="CH328"/>
          <cell r="CI328"/>
          <cell r="CJ328"/>
          <cell r="CK328"/>
          <cell r="CL328"/>
          <cell r="CM328"/>
          <cell r="CN328"/>
          <cell r="CO328"/>
          <cell r="CP328"/>
          <cell r="CQ328"/>
          <cell r="CR328"/>
          <cell r="CS328"/>
          <cell r="CT328"/>
          <cell r="CU328"/>
          <cell r="CV328">
            <v>393</v>
          </cell>
        </row>
        <row r="329">
          <cell r="C329">
            <v>3666270072269</v>
          </cell>
          <cell r="E329" t="str">
            <v>MARTIN</v>
          </cell>
          <cell r="F329" t="str">
            <v>ZEBULON</v>
          </cell>
          <cell r="G329" t="str">
            <v>MATANA 6</v>
          </cell>
          <cell r="I329" t="str">
            <v>Tissu</v>
          </cell>
          <cell r="J329" t="str">
            <v>100% PES</v>
          </cell>
          <cell r="K329" t="str">
            <v>Tissu structuré, haute qualité</v>
          </cell>
          <cell r="L329"/>
          <cell r="M329"/>
          <cell r="O329" t="str">
            <v>Canapé 4 places</v>
          </cell>
          <cell r="Q329"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29"/>
          <cell r="T329" t="str">
            <v>Assise de grand confort</v>
          </cell>
          <cell r="U329" t="str">
            <v>Poche accoudoir</v>
          </cell>
          <cell r="V329" t="str">
            <v>Pieds en bois</v>
          </cell>
          <cell r="Y329" t="str">
            <v>Pologne</v>
          </cell>
          <cell r="AA329" t="str">
            <v>mousse PU 22kg/m3 + mousse HR 30 kg/m3 + flocons de fibres siliconées</v>
          </cell>
          <cell r="AB329" t="str">
            <v>mousse PU 22kg/m3 +  flocons de fibres siliconées</v>
          </cell>
          <cell r="AC329"/>
          <cell r="AE329"/>
          <cell r="AF329"/>
          <cell r="AG329"/>
          <cell r="AH329"/>
          <cell r="AI329" t="str">
            <v>Bois</v>
          </cell>
          <cell r="AJ329">
            <v>205</v>
          </cell>
          <cell r="AK329"/>
          <cell r="AL329"/>
          <cell r="AM329">
            <v>42</v>
          </cell>
          <cell r="AN329"/>
          <cell r="AO329"/>
          <cell r="AP329">
            <v>64.599999999999994</v>
          </cell>
          <cell r="AQ329">
            <v>19</v>
          </cell>
          <cell r="AR329">
            <v>46.5</v>
          </cell>
          <cell r="AS329">
            <v>57</v>
          </cell>
          <cell r="AT329"/>
          <cell r="AU329"/>
          <cell r="AV329">
            <v>15</v>
          </cell>
          <cell r="AW329" t="str">
            <v>bois clair</v>
          </cell>
          <cell r="AX329" t="str">
            <v>NON</v>
          </cell>
          <cell r="AZ329" t="str">
            <v>NON</v>
          </cell>
          <cell r="BA329" t="str">
            <v>NON</v>
          </cell>
          <cell r="BB329" t="str">
            <v xml:space="preserve"> coussin dossier 71x50x27</v>
          </cell>
          <cell r="BD329"/>
          <cell r="BE329"/>
          <cell r="BF329"/>
          <cell r="BG329"/>
          <cell r="BH329" t="str">
            <v>NON</v>
          </cell>
          <cell r="BI329" t="str">
            <v>Assise : mousse polyuréthane, mousse HR, flocons de fibres siliconées
Dossier : mousse polyuréthane, flocons de fibres siliconées</v>
          </cell>
          <cell r="BJ329" t="str">
            <v>Assise: 22 + 30KG/M3 Dossier: 22 KG/M3</v>
          </cell>
          <cell r="BK329">
            <v>241</v>
          </cell>
          <cell r="BL329">
            <v>95</v>
          </cell>
          <cell r="BM329">
            <v>86.6</v>
          </cell>
          <cell r="BN329"/>
          <cell r="BO329">
            <v>67.8</v>
          </cell>
          <cell r="BP329">
            <v>70.400000000000006</v>
          </cell>
          <cell r="BR329">
            <v>1.42</v>
          </cell>
          <cell r="BS329">
            <v>1</v>
          </cell>
          <cell r="BT329">
            <v>242</v>
          </cell>
          <cell r="BU329">
            <v>98</v>
          </cell>
          <cell r="BV329">
            <v>60</v>
          </cell>
          <cell r="BW329">
            <v>70.400000000000006</v>
          </cell>
          <cell r="BY329"/>
          <cell r="BZ329"/>
          <cell r="CA329"/>
          <cell r="CB329"/>
          <cell r="CC329"/>
          <cell r="CD329"/>
          <cell r="CE329"/>
          <cell r="CF329"/>
          <cell r="CG329"/>
          <cell r="CH329"/>
          <cell r="CI329"/>
          <cell r="CJ329"/>
          <cell r="CK329"/>
          <cell r="CL329"/>
          <cell r="CM329"/>
          <cell r="CN329"/>
          <cell r="CO329"/>
          <cell r="CP329"/>
          <cell r="CQ329"/>
          <cell r="CR329"/>
          <cell r="CS329"/>
          <cell r="CT329"/>
          <cell r="CU329"/>
          <cell r="CV329">
            <v>393</v>
          </cell>
        </row>
        <row r="330">
          <cell r="C330">
            <v>3666270072252</v>
          </cell>
          <cell r="E330" t="str">
            <v>MARTIN</v>
          </cell>
          <cell r="F330" t="str">
            <v>ZEBULON</v>
          </cell>
          <cell r="G330" t="str">
            <v>MATANA 7</v>
          </cell>
          <cell r="I330" t="str">
            <v>Tissu</v>
          </cell>
          <cell r="J330" t="str">
            <v>100% PES</v>
          </cell>
          <cell r="K330" t="str">
            <v>Tissu structuré, haute qualité</v>
          </cell>
          <cell r="L330"/>
          <cell r="M330"/>
          <cell r="O330" t="str">
            <v>Canapé 4 places</v>
          </cell>
          <cell r="Q330"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0"/>
          <cell r="T330" t="str">
            <v>Assise de grand confort</v>
          </cell>
          <cell r="U330" t="str">
            <v>Poche accoudoir</v>
          </cell>
          <cell r="V330" t="str">
            <v>Pieds en bois</v>
          </cell>
          <cell r="Y330" t="str">
            <v>Pologne</v>
          </cell>
          <cell r="AA330" t="str">
            <v>mousse PU 22kg/m3 + mousse HR 30 kg/m3 + flocons de fibres siliconées</v>
          </cell>
          <cell r="AB330" t="str">
            <v>mousse PU 22kg/m3 +  flocons de fibres siliconées</v>
          </cell>
          <cell r="AC330"/>
          <cell r="AE330"/>
          <cell r="AF330"/>
          <cell r="AG330"/>
          <cell r="AH330"/>
          <cell r="AI330" t="str">
            <v>Bois</v>
          </cell>
          <cell r="AJ330">
            <v>205</v>
          </cell>
          <cell r="AK330"/>
          <cell r="AL330"/>
          <cell r="AM330">
            <v>42</v>
          </cell>
          <cell r="AN330"/>
          <cell r="AO330"/>
          <cell r="AP330">
            <v>64.599999999999994</v>
          </cell>
          <cell r="AQ330">
            <v>19</v>
          </cell>
          <cell r="AR330">
            <v>46.5</v>
          </cell>
          <cell r="AS330">
            <v>57</v>
          </cell>
          <cell r="AT330"/>
          <cell r="AU330"/>
          <cell r="AV330">
            <v>15</v>
          </cell>
          <cell r="AW330" t="str">
            <v>bois clair</v>
          </cell>
          <cell r="AX330" t="str">
            <v>NON</v>
          </cell>
          <cell r="AZ330" t="str">
            <v>NON</v>
          </cell>
          <cell r="BA330" t="str">
            <v>NON</v>
          </cell>
          <cell r="BB330" t="str">
            <v xml:space="preserve"> coussin dossier 71x50x27</v>
          </cell>
          <cell r="BD330"/>
          <cell r="BE330"/>
          <cell r="BF330"/>
          <cell r="BG330"/>
          <cell r="BH330" t="str">
            <v>NON</v>
          </cell>
          <cell r="BI330" t="str">
            <v>Assise : mousse polyuréthane, mousse HR, flocons de fibres siliconées
Dossier : mousse polyuréthane, flocons de fibres siliconées</v>
          </cell>
          <cell r="BJ330" t="str">
            <v>Assise: 22 + 30KG/M3 Dossier: 22 KG/M3</v>
          </cell>
          <cell r="BK330">
            <v>241</v>
          </cell>
          <cell r="BL330">
            <v>95</v>
          </cell>
          <cell r="BM330">
            <v>86.6</v>
          </cell>
          <cell r="BN330"/>
          <cell r="BO330">
            <v>67.8</v>
          </cell>
          <cell r="BP330">
            <v>70.400000000000006</v>
          </cell>
          <cell r="BR330">
            <v>1.42</v>
          </cell>
          <cell r="BS330">
            <v>1</v>
          </cell>
          <cell r="BT330">
            <v>242</v>
          </cell>
          <cell r="BU330">
            <v>98</v>
          </cell>
          <cell r="BV330">
            <v>60</v>
          </cell>
          <cell r="BW330">
            <v>70.400000000000006</v>
          </cell>
          <cell r="BY330"/>
          <cell r="BZ330"/>
          <cell r="CA330"/>
          <cell r="CB330"/>
          <cell r="CC330"/>
          <cell r="CD330"/>
          <cell r="CE330"/>
          <cell r="CF330"/>
          <cell r="CG330"/>
          <cell r="CH330"/>
          <cell r="CI330"/>
          <cell r="CJ330"/>
          <cell r="CK330"/>
          <cell r="CL330"/>
          <cell r="CM330"/>
          <cell r="CN330"/>
          <cell r="CO330"/>
          <cell r="CP330"/>
          <cell r="CQ330"/>
          <cell r="CR330"/>
          <cell r="CS330"/>
          <cell r="CT330"/>
          <cell r="CU330"/>
          <cell r="CV330">
            <v>393</v>
          </cell>
        </row>
        <row r="331">
          <cell r="C331">
            <v>3666270072245</v>
          </cell>
          <cell r="E331" t="str">
            <v>MARTIN</v>
          </cell>
          <cell r="F331" t="str">
            <v>ZEBULON</v>
          </cell>
          <cell r="G331" t="str">
            <v>MATANA 12</v>
          </cell>
          <cell r="I331" t="str">
            <v>Tissu</v>
          </cell>
          <cell r="J331" t="str">
            <v>100% PES</v>
          </cell>
          <cell r="K331" t="str">
            <v>Tissu structuré, haute qualité</v>
          </cell>
          <cell r="L331"/>
          <cell r="M331"/>
          <cell r="O331" t="str">
            <v>Canapé 4 places</v>
          </cell>
          <cell r="Q331"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1"/>
          <cell r="T331" t="str">
            <v>Assise de grand confort</v>
          </cell>
          <cell r="U331" t="str">
            <v>Poche accoudoir</v>
          </cell>
          <cell r="V331" t="str">
            <v>Pieds en bois</v>
          </cell>
          <cell r="Y331" t="str">
            <v>Pologne</v>
          </cell>
          <cell r="AA331" t="str">
            <v>mousse PU 22kg/m3 + mousse HR 30 kg/m3 + flocons de fibres siliconées</v>
          </cell>
          <cell r="AB331" t="str">
            <v>mousse PU 22kg/m3 +  flocons de fibres siliconées</v>
          </cell>
          <cell r="AC331"/>
          <cell r="AE331"/>
          <cell r="AF331"/>
          <cell r="AG331"/>
          <cell r="AH331"/>
          <cell r="AI331" t="str">
            <v>Bois</v>
          </cell>
          <cell r="AJ331">
            <v>205</v>
          </cell>
          <cell r="AK331"/>
          <cell r="AL331"/>
          <cell r="AM331">
            <v>42</v>
          </cell>
          <cell r="AN331"/>
          <cell r="AO331"/>
          <cell r="AP331">
            <v>64.599999999999994</v>
          </cell>
          <cell r="AQ331">
            <v>19</v>
          </cell>
          <cell r="AR331">
            <v>46.5</v>
          </cell>
          <cell r="AS331">
            <v>57</v>
          </cell>
          <cell r="AT331"/>
          <cell r="AU331"/>
          <cell r="AV331">
            <v>15</v>
          </cell>
          <cell r="AW331" t="str">
            <v>bois clair</v>
          </cell>
          <cell r="AX331" t="str">
            <v>NON</v>
          </cell>
          <cell r="AZ331" t="str">
            <v>NON</v>
          </cell>
          <cell r="BA331" t="str">
            <v>NON</v>
          </cell>
          <cell r="BB331" t="str">
            <v xml:space="preserve"> coussin dossier 71x50x27</v>
          </cell>
          <cell r="BD331"/>
          <cell r="BE331"/>
          <cell r="BF331"/>
          <cell r="BG331"/>
          <cell r="BH331" t="str">
            <v>NON</v>
          </cell>
          <cell r="BI331" t="str">
            <v>Assise : mousse polyuréthane, mousse HR, flocons de fibres siliconées
Dossier : mousse polyuréthane, flocons de fibres siliconées</v>
          </cell>
          <cell r="BJ331" t="str">
            <v>Assise: 22 + 30KG/M3 Dossier: 22 KG/M3</v>
          </cell>
          <cell r="BK331">
            <v>241</v>
          </cell>
          <cell r="BL331">
            <v>95</v>
          </cell>
          <cell r="BM331">
            <v>86.6</v>
          </cell>
          <cell r="BN331"/>
          <cell r="BO331">
            <v>67.8</v>
          </cell>
          <cell r="BP331">
            <v>70.400000000000006</v>
          </cell>
          <cell r="BR331">
            <v>1.42</v>
          </cell>
          <cell r="BS331">
            <v>1</v>
          </cell>
          <cell r="BT331">
            <v>242</v>
          </cell>
          <cell r="BU331">
            <v>98</v>
          </cell>
          <cell r="BV331">
            <v>60</v>
          </cell>
          <cell r="BW331">
            <v>70.400000000000006</v>
          </cell>
          <cell r="BY331"/>
          <cell r="BZ331"/>
          <cell r="CA331"/>
          <cell r="CB331"/>
          <cell r="CC331"/>
          <cell r="CD331"/>
          <cell r="CE331"/>
          <cell r="CF331"/>
          <cell r="CG331"/>
          <cell r="CH331"/>
          <cell r="CI331"/>
          <cell r="CJ331"/>
          <cell r="CK331"/>
          <cell r="CL331"/>
          <cell r="CM331"/>
          <cell r="CN331"/>
          <cell r="CO331"/>
          <cell r="CP331"/>
          <cell r="CQ331"/>
          <cell r="CR331"/>
          <cell r="CS331"/>
          <cell r="CT331"/>
          <cell r="CU331"/>
          <cell r="CV331">
            <v>393</v>
          </cell>
        </row>
        <row r="332">
          <cell r="C332">
            <v>3666270072238</v>
          </cell>
          <cell r="E332" t="str">
            <v>MARTIN</v>
          </cell>
          <cell r="F332" t="str">
            <v>ZEBULON</v>
          </cell>
          <cell r="G332" t="str">
            <v>MATANA 14</v>
          </cell>
          <cell r="I332" t="str">
            <v>Tissu</v>
          </cell>
          <cell r="J332" t="str">
            <v>100% PES</v>
          </cell>
          <cell r="K332" t="str">
            <v>Tissu structuré, haute qualité</v>
          </cell>
          <cell r="L332"/>
          <cell r="M332"/>
          <cell r="O332" t="str">
            <v>Canapé 4 places</v>
          </cell>
          <cell r="Q33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2"/>
          <cell r="T332" t="str">
            <v>Assise de grand confort</v>
          </cell>
          <cell r="U332" t="str">
            <v>Poche accoudoir</v>
          </cell>
          <cell r="V332" t="str">
            <v>Pieds en bois</v>
          </cell>
          <cell r="Y332" t="str">
            <v>Pologne</v>
          </cell>
          <cell r="AA332" t="str">
            <v>mousse PU 22kg/m3 + mousse HR 30 kg/m3 + flocons de fibres siliconées</v>
          </cell>
          <cell r="AB332" t="str">
            <v>mousse PU 22kg/m3 +  flocons de fibres siliconées</v>
          </cell>
          <cell r="AC332"/>
          <cell r="AE332"/>
          <cell r="AF332"/>
          <cell r="AG332"/>
          <cell r="AH332"/>
          <cell r="AI332" t="str">
            <v>Bois</v>
          </cell>
          <cell r="AJ332">
            <v>205</v>
          </cell>
          <cell r="AK332"/>
          <cell r="AL332"/>
          <cell r="AM332">
            <v>42</v>
          </cell>
          <cell r="AN332"/>
          <cell r="AO332"/>
          <cell r="AP332">
            <v>64.599999999999994</v>
          </cell>
          <cell r="AQ332">
            <v>19</v>
          </cell>
          <cell r="AR332">
            <v>46.5</v>
          </cell>
          <cell r="AS332">
            <v>57</v>
          </cell>
          <cell r="AT332"/>
          <cell r="AU332"/>
          <cell r="AV332">
            <v>15</v>
          </cell>
          <cell r="AW332" t="str">
            <v>bois clair</v>
          </cell>
          <cell r="AX332" t="str">
            <v>NON</v>
          </cell>
          <cell r="AZ332" t="str">
            <v>NON</v>
          </cell>
          <cell r="BA332" t="str">
            <v>NON</v>
          </cell>
          <cell r="BB332" t="str">
            <v xml:space="preserve"> coussin dossier 71x50x27</v>
          </cell>
          <cell r="BD332"/>
          <cell r="BE332"/>
          <cell r="BF332"/>
          <cell r="BG332"/>
          <cell r="BH332" t="str">
            <v>NON</v>
          </cell>
          <cell r="BI332" t="str">
            <v>Assise : mousse polyuréthane, mousse HR, flocons de fibres siliconées
Dossier : mousse polyuréthane, flocons de fibres siliconées</v>
          </cell>
          <cell r="BJ332" t="str">
            <v>Assise: 22 + 30KG/M3 Dossier: 22 KG/M3</v>
          </cell>
          <cell r="BK332">
            <v>241</v>
          </cell>
          <cell r="BL332">
            <v>95</v>
          </cell>
          <cell r="BM332">
            <v>86.6</v>
          </cell>
          <cell r="BN332"/>
          <cell r="BO332">
            <v>67.8</v>
          </cell>
          <cell r="BP332">
            <v>70.400000000000006</v>
          </cell>
          <cell r="BR332">
            <v>1.42</v>
          </cell>
          <cell r="BS332">
            <v>1</v>
          </cell>
          <cell r="BT332">
            <v>242</v>
          </cell>
          <cell r="BU332">
            <v>98</v>
          </cell>
          <cell r="BV332">
            <v>60</v>
          </cell>
          <cell r="BW332">
            <v>70.400000000000006</v>
          </cell>
          <cell r="BY332"/>
          <cell r="BZ332"/>
          <cell r="CA332"/>
          <cell r="CB332"/>
          <cell r="CC332"/>
          <cell r="CD332"/>
          <cell r="CE332"/>
          <cell r="CF332"/>
          <cell r="CG332"/>
          <cell r="CH332"/>
          <cell r="CI332"/>
          <cell r="CJ332"/>
          <cell r="CK332"/>
          <cell r="CL332"/>
          <cell r="CM332"/>
          <cell r="CN332"/>
          <cell r="CO332"/>
          <cell r="CP332"/>
          <cell r="CQ332"/>
          <cell r="CR332"/>
          <cell r="CS332"/>
          <cell r="CT332"/>
          <cell r="CU332"/>
          <cell r="CV332">
            <v>393</v>
          </cell>
        </row>
        <row r="333">
          <cell r="C333">
            <v>3666270072221</v>
          </cell>
          <cell r="E333" t="str">
            <v>MARTIN</v>
          </cell>
          <cell r="F333" t="str">
            <v>ZEBULON</v>
          </cell>
          <cell r="G333" t="str">
            <v>MATANA 17</v>
          </cell>
          <cell r="I333" t="str">
            <v>Tissu</v>
          </cell>
          <cell r="J333" t="str">
            <v>100% PES</v>
          </cell>
          <cell r="K333" t="str">
            <v>Tissu structuré, haute qualité</v>
          </cell>
          <cell r="L333"/>
          <cell r="M333"/>
          <cell r="O333" t="str">
            <v>Canapé 4 places</v>
          </cell>
          <cell r="Q33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3"/>
          <cell r="T333" t="str">
            <v>Assise de grand confort</v>
          </cell>
          <cell r="U333" t="str">
            <v>Poche accoudoir</v>
          </cell>
          <cell r="V333" t="str">
            <v>Pieds en bois</v>
          </cell>
          <cell r="Y333" t="str">
            <v>Pologne</v>
          </cell>
          <cell r="AA333" t="str">
            <v>mousse PU 22kg/m3 + mousse HR 30 kg/m3 + flocons de fibres siliconées</v>
          </cell>
          <cell r="AB333" t="str">
            <v>mousse PU 22kg/m3 +  flocons de fibres siliconées</v>
          </cell>
          <cell r="AC333"/>
          <cell r="AE333"/>
          <cell r="AF333"/>
          <cell r="AG333"/>
          <cell r="AH333"/>
          <cell r="AI333" t="str">
            <v>Bois</v>
          </cell>
          <cell r="AJ333">
            <v>205</v>
          </cell>
          <cell r="AK333"/>
          <cell r="AL333"/>
          <cell r="AM333">
            <v>42</v>
          </cell>
          <cell r="AN333"/>
          <cell r="AO333"/>
          <cell r="AP333">
            <v>64.599999999999994</v>
          </cell>
          <cell r="AQ333">
            <v>19</v>
          </cell>
          <cell r="AR333">
            <v>46.5</v>
          </cell>
          <cell r="AS333">
            <v>57</v>
          </cell>
          <cell r="AT333"/>
          <cell r="AU333"/>
          <cell r="AV333">
            <v>15</v>
          </cell>
          <cell r="AW333" t="str">
            <v>bois clair</v>
          </cell>
          <cell r="AX333" t="str">
            <v>NON</v>
          </cell>
          <cell r="AZ333" t="str">
            <v>NON</v>
          </cell>
          <cell r="BA333" t="str">
            <v>NON</v>
          </cell>
          <cell r="BB333" t="str">
            <v xml:space="preserve"> coussin dossier 71x50x27</v>
          </cell>
          <cell r="BD333"/>
          <cell r="BE333"/>
          <cell r="BF333"/>
          <cell r="BG333"/>
          <cell r="BH333" t="str">
            <v>NON</v>
          </cell>
          <cell r="BI333" t="str">
            <v>Assise : mousse polyuréthane, mousse HR, flocons de fibres siliconées
Dossier : mousse polyuréthane, flocons de fibres siliconées</v>
          </cell>
          <cell r="BJ333" t="str">
            <v>Assise: 22 + 30KG/M3 Dossier: 22 KG/M3</v>
          </cell>
          <cell r="BK333">
            <v>241</v>
          </cell>
          <cell r="BL333">
            <v>95</v>
          </cell>
          <cell r="BM333">
            <v>86.6</v>
          </cell>
          <cell r="BN333"/>
          <cell r="BO333">
            <v>67.8</v>
          </cell>
          <cell r="BP333">
            <v>70.400000000000006</v>
          </cell>
          <cell r="BR333">
            <v>1.42</v>
          </cell>
          <cell r="BS333">
            <v>1</v>
          </cell>
          <cell r="BT333">
            <v>242</v>
          </cell>
          <cell r="BU333">
            <v>98</v>
          </cell>
          <cell r="BV333">
            <v>60</v>
          </cell>
          <cell r="BW333">
            <v>70.400000000000006</v>
          </cell>
          <cell r="BY333"/>
          <cell r="BZ333"/>
          <cell r="CA333"/>
          <cell r="CB333"/>
          <cell r="CC333"/>
          <cell r="CD333"/>
          <cell r="CE333"/>
          <cell r="CF333"/>
          <cell r="CG333"/>
          <cell r="CH333"/>
          <cell r="CI333"/>
          <cell r="CJ333"/>
          <cell r="CK333"/>
          <cell r="CL333"/>
          <cell r="CM333"/>
          <cell r="CN333"/>
          <cell r="CO333"/>
          <cell r="CP333"/>
          <cell r="CQ333"/>
          <cell r="CR333"/>
          <cell r="CS333"/>
          <cell r="CT333"/>
          <cell r="CU333"/>
          <cell r="CV333">
            <v>393</v>
          </cell>
        </row>
        <row r="334">
          <cell r="C334">
            <v>3666270072153</v>
          </cell>
          <cell r="E334" t="str">
            <v>MARTIN</v>
          </cell>
          <cell r="F334" t="str">
            <v>ZEBULON</v>
          </cell>
          <cell r="G334" t="str">
            <v>MATANA 5</v>
          </cell>
          <cell r="I334" t="str">
            <v>Tissu</v>
          </cell>
          <cell r="J334" t="str">
            <v>100% PES</v>
          </cell>
          <cell r="K334" t="str">
            <v>Tissu structuré, haute qualité</v>
          </cell>
          <cell r="L334"/>
          <cell r="M334"/>
          <cell r="O334" t="str">
            <v>Canapé d'angle fixe droit</v>
          </cell>
          <cell r="Q33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4"/>
          <cell r="T334" t="str">
            <v>Assise de grand confort</v>
          </cell>
          <cell r="U334" t="str">
            <v>Poche accoudoir</v>
          </cell>
          <cell r="V334" t="str">
            <v>Pieds en bois</v>
          </cell>
          <cell r="Y334" t="str">
            <v>Pologne</v>
          </cell>
          <cell r="AA334" t="str">
            <v>mousse PU 22kg/m3 + mousse HR 30 kg/m3 + flocons de fibres siliconées</v>
          </cell>
          <cell r="AB334" t="str">
            <v>mousse PU 22kg/m3 +  flocons de fibres siliconées</v>
          </cell>
          <cell r="AC334"/>
          <cell r="AE334"/>
          <cell r="AF334"/>
          <cell r="AG334"/>
          <cell r="AH334"/>
          <cell r="AI334" t="str">
            <v>Bois</v>
          </cell>
          <cell r="AJ334">
            <v>240</v>
          </cell>
          <cell r="AK334"/>
          <cell r="AL334"/>
          <cell r="AM334">
            <v>42</v>
          </cell>
          <cell r="AN334"/>
          <cell r="AO334"/>
          <cell r="AP334">
            <v>64.599999999999994</v>
          </cell>
          <cell r="AQ334">
            <v>19</v>
          </cell>
          <cell r="AR334">
            <v>46.5</v>
          </cell>
          <cell r="AS334" t="str">
            <v>canapé - 57                meridienne - 138</v>
          </cell>
          <cell r="AT334"/>
          <cell r="AU334"/>
          <cell r="AV334">
            <v>15</v>
          </cell>
          <cell r="AW334" t="str">
            <v>bois clair</v>
          </cell>
          <cell r="AX334" t="str">
            <v>NON</v>
          </cell>
          <cell r="AZ334" t="str">
            <v>NON</v>
          </cell>
          <cell r="BA334" t="str">
            <v>NON</v>
          </cell>
          <cell r="BB334" t="str">
            <v>coussin dossier 81x50x27</v>
          </cell>
          <cell r="BD334"/>
          <cell r="BE334"/>
          <cell r="BF334"/>
          <cell r="BG334"/>
          <cell r="BH334" t="str">
            <v>NON</v>
          </cell>
          <cell r="BI334" t="str">
            <v>Assise : mousse polyuréthane, mousse HR, flocons de fibres siliconées
Dossier : mousse polyuréthane, flocons de fibres siliconées</v>
          </cell>
          <cell r="BJ334" t="str">
            <v>Assise: 22 + 30KG/M3 Dossier: 22 KG/M3</v>
          </cell>
          <cell r="BK334">
            <v>278</v>
          </cell>
          <cell r="BL334">
            <v>170</v>
          </cell>
          <cell r="BM334">
            <v>86.6</v>
          </cell>
          <cell r="BN334"/>
          <cell r="BO334">
            <v>88.8</v>
          </cell>
          <cell r="BP334">
            <v>94</v>
          </cell>
          <cell r="BR334">
            <v>2.1</v>
          </cell>
          <cell r="BS334">
            <v>2</v>
          </cell>
          <cell r="BT334">
            <v>98</v>
          </cell>
          <cell r="BU334">
            <v>60</v>
          </cell>
          <cell r="BV334">
            <v>182</v>
          </cell>
          <cell r="BW334">
            <v>51</v>
          </cell>
          <cell r="BX334">
            <v>106</v>
          </cell>
          <cell r="BY334">
            <v>60</v>
          </cell>
          <cell r="BZ334">
            <v>171</v>
          </cell>
          <cell r="CA334">
            <v>43</v>
          </cell>
          <cell r="CB334"/>
          <cell r="CC334"/>
          <cell r="CD334"/>
          <cell r="CE334"/>
          <cell r="CF334"/>
          <cell r="CG334"/>
          <cell r="CH334"/>
          <cell r="CI334"/>
          <cell r="CJ334"/>
          <cell r="CK334"/>
          <cell r="CL334"/>
          <cell r="CM334"/>
          <cell r="CN334"/>
          <cell r="CO334"/>
          <cell r="CP334"/>
          <cell r="CQ334"/>
          <cell r="CR334"/>
          <cell r="CS334"/>
          <cell r="CT334"/>
          <cell r="CU334"/>
          <cell r="CV334">
            <v>535</v>
          </cell>
        </row>
        <row r="335">
          <cell r="C335">
            <v>3666270072207</v>
          </cell>
          <cell r="E335" t="str">
            <v>MARTIN</v>
          </cell>
          <cell r="F335" t="str">
            <v>ZEBULON</v>
          </cell>
          <cell r="G335" t="str">
            <v>MATANA 6</v>
          </cell>
          <cell r="I335" t="str">
            <v>Tissu</v>
          </cell>
          <cell r="J335" t="str">
            <v>100% PES</v>
          </cell>
          <cell r="K335" t="str">
            <v>Tissu structuré, haute qualité</v>
          </cell>
          <cell r="L335"/>
          <cell r="M335"/>
          <cell r="O335" t="str">
            <v>Canapé d'angle fixe droit</v>
          </cell>
          <cell r="Q33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5"/>
          <cell r="T335" t="str">
            <v>Assise de grand confort</v>
          </cell>
          <cell r="U335" t="str">
            <v>Poche accoudoir</v>
          </cell>
          <cell r="V335" t="str">
            <v>Pieds en bois</v>
          </cell>
          <cell r="Y335" t="str">
            <v>Pologne</v>
          </cell>
          <cell r="AA335" t="str">
            <v>mousse PU 22kg/m3 + mousse HR 30 kg/m3 + flocons de fibres siliconées</v>
          </cell>
          <cell r="AB335" t="str">
            <v>mousse PU 22kg/m3 +  flocons de fibres siliconées</v>
          </cell>
          <cell r="AC335"/>
          <cell r="AE335"/>
          <cell r="AF335"/>
          <cell r="AG335"/>
          <cell r="AH335"/>
          <cell r="AI335" t="str">
            <v>Bois</v>
          </cell>
          <cell r="AJ335">
            <v>240</v>
          </cell>
          <cell r="AK335"/>
          <cell r="AL335"/>
          <cell r="AM335">
            <v>42</v>
          </cell>
          <cell r="AN335"/>
          <cell r="AO335"/>
          <cell r="AP335">
            <v>64.599999999999994</v>
          </cell>
          <cell r="AQ335">
            <v>19</v>
          </cell>
          <cell r="AR335">
            <v>46.5</v>
          </cell>
          <cell r="AS335" t="str">
            <v>canapé - 57                meridienne - 138</v>
          </cell>
          <cell r="AT335"/>
          <cell r="AU335"/>
          <cell r="AV335">
            <v>15</v>
          </cell>
          <cell r="AW335" t="str">
            <v>bois clair</v>
          </cell>
          <cell r="AX335" t="str">
            <v>NON</v>
          </cell>
          <cell r="AZ335" t="str">
            <v>NON</v>
          </cell>
          <cell r="BA335" t="str">
            <v>NON</v>
          </cell>
          <cell r="BB335" t="str">
            <v>coussin dossier 81x50x27</v>
          </cell>
          <cell r="BD335"/>
          <cell r="BE335"/>
          <cell r="BF335"/>
          <cell r="BG335"/>
          <cell r="BH335" t="str">
            <v>NON</v>
          </cell>
          <cell r="BI335" t="str">
            <v>Assise : mousse polyuréthane, mousse HR, flocons de fibres siliconées
Dossier : mousse polyuréthane, flocons de fibres siliconées</v>
          </cell>
          <cell r="BJ335" t="str">
            <v>Assise: 22 + 30KG/M3 Dossier: 22 KG/M3</v>
          </cell>
          <cell r="BK335">
            <v>278</v>
          </cell>
          <cell r="BL335">
            <v>170</v>
          </cell>
          <cell r="BM335">
            <v>86.6</v>
          </cell>
          <cell r="BN335"/>
          <cell r="BO335">
            <v>88.8</v>
          </cell>
          <cell r="BP335">
            <v>94</v>
          </cell>
          <cell r="BR335">
            <v>2.1</v>
          </cell>
          <cell r="BS335">
            <v>2</v>
          </cell>
          <cell r="BT335">
            <v>98</v>
          </cell>
          <cell r="BU335">
            <v>60</v>
          </cell>
          <cell r="BV335">
            <v>182</v>
          </cell>
          <cell r="BW335">
            <v>51</v>
          </cell>
          <cell r="BX335">
            <v>106</v>
          </cell>
          <cell r="BY335">
            <v>60</v>
          </cell>
          <cell r="BZ335">
            <v>171</v>
          </cell>
          <cell r="CA335">
            <v>43</v>
          </cell>
          <cell r="CB335"/>
          <cell r="CC335"/>
          <cell r="CD335"/>
          <cell r="CE335"/>
          <cell r="CF335"/>
          <cell r="CG335"/>
          <cell r="CH335"/>
          <cell r="CI335"/>
          <cell r="CJ335"/>
          <cell r="CK335"/>
          <cell r="CL335"/>
          <cell r="CM335"/>
          <cell r="CN335"/>
          <cell r="CO335"/>
          <cell r="CP335"/>
          <cell r="CQ335"/>
          <cell r="CR335"/>
          <cell r="CS335"/>
          <cell r="CT335"/>
          <cell r="CU335"/>
          <cell r="CV335">
            <v>535</v>
          </cell>
        </row>
        <row r="336">
          <cell r="C336">
            <v>3666270072191</v>
          </cell>
          <cell r="E336" t="str">
            <v>MARTIN</v>
          </cell>
          <cell r="F336" t="str">
            <v>ZEBULON</v>
          </cell>
          <cell r="G336" t="str">
            <v>MATANA 7</v>
          </cell>
          <cell r="I336" t="str">
            <v>Tissu</v>
          </cell>
          <cell r="J336" t="str">
            <v>100% PES</v>
          </cell>
          <cell r="K336" t="str">
            <v>Tissu structuré, haute qualité</v>
          </cell>
          <cell r="L336"/>
          <cell r="M336"/>
          <cell r="O336" t="str">
            <v>Canapé d'angle fixe droit</v>
          </cell>
          <cell r="Q336"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6"/>
          <cell r="T336" t="str">
            <v>Assise de grand confort</v>
          </cell>
          <cell r="U336" t="str">
            <v>Poche accoudoir</v>
          </cell>
          <cell r="V336" t="str">
            <v>Pieds en bois</v>
          </cell>
          <cell r="Y336" t="str">
            <v>Pologne</v>
          </cell>
          <cell r="AA336" t="str">
            <v>mousse PU 22kg/m3 + mousse HR 30 kg/m3 + flocons de fibres siliconées</v>
          </cell>
          <cell r="AB336" t="str">
            <v>mousse PU 22kg/m3 +  flocons de fibres siliconées</v>
          </cell>
          <cell r="AC336"/>
          <cell r="AE336"/>
          <cell r="AF336"/>
          <cell r="AG336"/>
          <cell r="AH336"/>
          <cell r="AI336" t="str">
            <v>Bois</v>
          </cell>
          <cell r="AJ336">
            <v>240</v>
          </cell>
          <cell r="AK336"/>
          <cell r="AL336"/>
          <cell r="AM336">
            <v>42</v>
          </cell>
          <cell r="AN336"/>
          <cell r="AO336"/>
          <cell r="AP336">
            <v>64.599999999999994</v>
          </cell>
          <cell r="AQ336">
            <v>19</v>
          </cell>
          <cell r="AR336">
            <v>46.5</v>
          </cell>
          <cell r="AS336" t="str">
            <v>canapé - 57                meridienne - 138</v>
          </cell>
          <cell r="AT336"/>
          <cell r="AU336"/>
          <cell r="AV336">
            <v>15</v>
          </cell>
          <cell r="AW336" t="str">
            <v>bois clair</v>
          </cell>
          <cell r="AX336" t="str">
            <v>NON</v>
          </cell>
          <cell r="AZ336" t="str">
            <v>NON</v>
          </cell>
          <cell r="BA336" t="str">
            <v>NON</v>
          </cell>
          <cell r="BB336" t="str">
            <v>coussin dossier 81x50x27</v>
          </cell>
          <cell r="BD336"/>
          <cell r="BE336"/>
          <cell r="BF336"/>
          <cell r="BG336"/>
          <cell r="BH336" t="str">
            <v>NON</v>
          </cell>
          <cell r="BI336" t="str">
            <v>Assise : mousse polyuréthane, mousse HR, flocons de fibres siliconées
Dossier : mousse polyuréthane, flocons de fibres siliconées</v>
          </cell>
          <cell r="BJ336" t="str">
            <v>Assise: 22 + 30KG/M3 Dossier: 22 KG/M3</v>
          </cell>
          <cell r="BK336">
            <v>278</v>
          </cell>
          <cell r="BL336">
            <v>170</v>
          </cell>
          <cell r="BM336">
            <v>86.6</v>
          </cell>
          <cell r="BN336"/>
          <cell r="BO336">
            <v>88.8</v>
          </cell>
          <cell r="BP336">
            <v>94</v>
          </cell>
          <cell r="BR336">
            <v>2.1</v>
          </cell>
          <cell r="BS336">
            <v>2</v>
          </cell>
          <cell r="BT336">
            <v>98</v>
          </cell>
          <cell r="BU336">
            <v>60</v>
          </cell>
          <cell r="BV336">
            <v>182</v>
          </cell>
          <cell r="BW336">
            <v>51</v>
          </cell>
          <cell r="BX336">
            <v>106</v>
          </cell>
          <cell r="BY336">
            <v>60</v>
          </cell>
          <cell r="BZ336">
            <v>171</v>
          </cell>
          <cell r="CA336">
            <v>43</v>
          </cell>
          <cell r="CB336"/>
          <cell r="CC336"/>
          <cell r="CD336"/>
          <cell r="CE336"/>
          <cell r="CF336"/>
          <cell r="CG336"/>
          <cell r="CH336"/>
          <cell r="CI336"/>
          <cell r="CJ336"/>
          <cell r="CK336"/>
          <cell r="CL336"/>
          <cell r="CM336"/>
          <cell r="CN336"/>
          <cell r="CO336"/>
          <cell r="CP336"/>
          <cell r="CQ336"/>
          <cell r="CR336"/>
          <cell r="CS336"/>
          <cell r="CT336"/>
          <cell r="CU336"/>
          <cell r="CV336">
            <v>535</v>
          </cell>
        </row>
        <row r="337">
          <cell r="C337">
            <v>3666270072184</v>
          </cell>
          <cell r="E337" t="str">
            <v>MARTIN</v>
          </cell>
          <cell r="F337" t="str">
            <v>ZEBULON</v>
          </cell>
          <cell r="G337" t="str">
            <v>MATANA 12</v>
          </cell>
          <cell r="I337" t="str">
            <v>Tissu</v>
          </cell>
          <cell r="J337" t="str">
            <v>100% PES</v>
          </cell>
          <cell r="K337" t="str">
            <v>Tissu structuré, haute qualité</v>
          </cell>
          <cell r="L337"/>
          <cell r="M337"/>
          <cell r="O337" t="str">
            <v>Canapé d'angle fixe droit</v>
          </cell>
          <cell r="Q337"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7"/>
          <cell r="T337" t="str">
            <v>Assise de grand confort</v>
          </cell>
          <cell r="U337" t="str">
            <v>Poche accoudoir</v>
          </cell>
          <cell r="V337" t="str">
            <v>Pieds en bois</v>
          </cell>
          <cell r="Y337" t="str">
            <v>Pologne</v>
          </cell>
          <cell r="AA337" t="str">
            <v>mousse PU 22kg/m3 + mousse HR 30 kg/m3 + flocons de fibres siliconées</v>
          </cell>
          <cell r="AB337" t="str">
            <v>mousse PU 22kg/m3 +  flocons de fibres siliconées</v>
          </cell>
          <cell r="AC337"/>
          <cell r="AE337"/>
          <cell r="AF337"/>
          <cell r="AG337"/>
          <cell r="AH337"/>
          <cell r="AI337" t="str">
            <v>Bois</v>
          </cell>
          <cell r="AJ337">
            <v>240</v>
          </cell>
          <cell r="AK337"/>
          <cell r="AL337"/>
          <cell r="AM337">
            <v>42</v>
          </cell>
          <cell r="AN337"/>
          <cell r="AO337"/>
          <cell r="AP337">
            <v>64.599999999999994</v>
          </cell>
          <cell r="AQ337">
            <v>19</v>
          </cell>
          <cell r="AR337">
            <v>46.5</v>
          </cell>
          <cell r="AS337" t="str">
            <v>canapé - 57                meridienne - 138</v>
          </cell>
          <cell r="AT337"/>
          <cell r="AU337"/>
          <cell r="AV337">
            <v>15</v>
          </cell>
          <cell r="AW337" t="str">
            <v>bois clair</v>
          </cell>
          <cell r="AX337" t="str">
            <v>NON</v>
          </cell>
          <cell r="AZ337" t="str">
            <v>NON</v>
          </cell>
          <cell r="BA337" t="str">
            <v>NON</v>
          </cell>
          <cell r="BB337" t="str">
            <v>coussin dossier 81x50x27</v>
          </cell>
          <cell r="BD337"/>
          <cell r="BE337"/>
          <cell r="BF337"/>
          <cell r="BG337"/>
          <cell r="BH337" t="str">
            <v>NON</v>
          </cell>
          <cell r="BI337" t="str">
            <v>Assise : mousse polyuréthane, mousse HR, flocons de fibres siliconées
Dossier : mousse polyuréthane, flocons de fibres siliconées</v>
          </cell>
          <cell r="BJ337" t="str">
            <v>Assise: 22 + 30KG/M3 Dossier: 22 KG/M3</v>
          </cell>
          <cell r="BK337">
            <v>278</v>
          </cell>
          <cell r="BL337">
            <v>170</v>
          </cell>
          <cell r="BM337">
            <v>86.6</v>
          </cell>
          <cell r="BN337"/>
          <cell r="BO337">
            <v>88.8</v>
          </cell>
          <cell r="BP337">
            <v>94</v>
          </cell>
          <cell r="BR337">
            <v>2.1</v>
          </cell>
          <cell r="BS337">
            <v>2</v>
          </cell>
          <cell r="BT337">
            <v>98</v>
          </cell>
          <cell r="BU337">
            <v>60</v>
          </cell>
          <cell r="BV337">
            <v>182</v>
          </cell>
          <cell r="BW337">
            <v>51</v>
          </cell>
          <cell r="BX337">
            <v>106</v>
          </cell>
          <cell r="BY337">
            <v>60</v>
          </cell>
          <cell r="BZ337">
            <v>171</v>
          </cell>
          <cell r="CA337">
            <v>43</v>
          </cell>
          <cell r="CB337"/>
          <cell r="CC337"/>
          <cell r="CD337"/>
          <cell r="CE337"/>
          <cell r="CF337"/>
          <cell r="CG337"/>
          <cell r="CH337"/>
          <cell r="CI337"/>
          <cell r="CJ337"/>
          <cell r="CK337"/>
          <cell r="CL337"/>
          <cell r="CM337"/>
          <cell r="CN337"/>
          <cell r="CO337"/>
          <cell r="CP337"/>
          <cell r="CQ337"/>
          <cell r="CR337"/>
          <cell r="CS337"/>
          <cell r="CT337"/>
          <cell r="CU337"/>
          <cell r="CV337">
            <v>535</v>
          </cell>
        </row>
        <row r="338">
          <cell r="C338">
            <v>3666270072177</v>
          </cell>
          <cell r="E338" t="str">
            <v>MARTIN</v>
          </cell>
          <cell r="F338" t="str">
            <v>ZEBULON</v>
          </cell>
          <cell r="G338" t="str">
            <v>MATANA 14</v>
          </cell>
          <cell r="I338" t="str">
            <v>Tissu</v>
          </cell>
          <cell r="J338" t="str">
            <v>100% PES</v>
          </cell>
          <cell r="K338" t="str">
            <v>Tissu structuré, haute qualité</v>
          </cell>
          <cell r="L338"/>
          <cell r="M338"/>
          <cell r="O338" t="str">
            <v>Canapé d'angle fixe droit</v>
          </cell>
          <cell r="Q338"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8"/>
          <cell r="T338" t="str">
            <v>Assise de grand confort</v>
          </cell>
          <cell r="U338" t="str">
            <v>Poche accoudoir</v>
          </cell>
          <cell r="V338" t="str">
            <v>Pieds en bois</v>
          </cell>
          <cell r="Y338" t="str">
            <v>Pologne</v>
          </cell>
          <cell r="AA338" t="str">
            <v>mousse PU 22kg/m3 + mousse HR 30 kg/m3 + flocons de fibres siliconées</v>
          </cell>
          <cell r="AB338" t="str">
            <v>mousse PU 22kg/m3 +  flocons de fibres siliconées</v>
          </cell>
          <cell r="AC338"/>
          <cell r="AE338"/>
          <cell r="AF338"/>
          <cell r="AG338"/>
          <cell r="AH338"/>
          <cell r="AI338" t="str">
            <v>Bois</v>
          </cell>
          <cell r="AJ338">
            <v>240</v>
          </cell>
          <cell r="AK338"/>
          <cell r="AL338"/>
          <cell r="AM338">
            <v>42</v>
          </cell>
          <cell r="AN338"/>
          <cell r="AO338"/>
          <cell r="AP338">
            <v>64.599999999999994</v>
          </cell>
          <cell r="AQ338">
            <v>19</v>
          </cell>
          <cell r="AR338">
            <v>46.5</v>
          </cell>
          <cell r="AS338" t="str">
            <v>canapé - 57                meridienne - 138</v>
          </cell>
          <cell r="AT338"/>
          <cell r="AU338"/>
          <cell r="AV338">
            <v>15</v>
          </cell>
          <cell r="AW338" t="str">
            <v>bois clair</v>
          </cell>
          <cell r="AX338" t="str">
            <v>NON</v>
          </cell>
          <cell r="AZ338" t="str">
            <v>NON</v>
          </cell>
          <cell r="BA338" t="str">
            <v>NON</v>
          </cell>
          <cell r="BB338" t="str">
            <v>coussin dossier 81x50x27</v>
          </cell>
          <cell r="BD338"/>
          <cell r="BE338"/>
          <cell r="BF338"/>
          <cell r="BG338"/>
          <cell r="BH338" t="str">
            <v>NON</v>
          </cell>
          <cell r="BI338" t="str">
            <v>Assise : mousse polyuréthane, mousse HR, flocons de fibres siliconées
Dossier : mousse polyuréthane, flocons de fibres siliconées</v>
          </cell>
          <cell r="BJ338" t="str">
            <v>Assise: 22 + 30KG/M3 Dossier: 22 KG/M3</v>
          </cell>
          <cell r="BK338">
            <v>278</v>
          </cell>
          <cell r="BL338">
            <v>170</v>
          </cell>
          <cell r="BM338">
            <v>86.6</v>
          </cell>
          <cell r="BN338"/>
          <cell r="BO338">
            <v>88.8</v>
          </cell>
          <cell r="BP338">
            <v>94</v>
          </cell>
          <cell r="BR338">
            <v>2.1</v>
          </cell>
          <cell r="BS338">
            <v>2</v>
          </cell>
          <cell r="BT338">
            <v>98</v>
          </cell>
          <cell r="BU338">
            <v>60</v>
          </cell>
          <cell r="BV338">
            <v>182</v>
          </cell>
          <cell r="BW338">
            <v>51</v>
          </cell>
          <cell r="BX338">
            <v>106</v>
          </cell>
          <cell r="BY338">
            <v>60</v>
          </cell>
          <cell r="BZ338">
            <v>171</v>
          </cell>
          <cell r="CA338">
            <v>43</v>
          </cell>
          <cell r="CB338"/>
          <cell r="CC338"/>
          <cell r="CD338"/>
          <cell r="CE338"/>
          <cell r="CF338"/>
          <cell r="CG338"/>
          <cell r="CH338"/>
          <cell r="CI338"/>
          <cell r="CJ338"/>
          <cell r="CK338"/>
          <cell r="CL338"/>
          <cell r="CM338"/>
          <cell r="CN338"/>
          <cell r="CO338"/>
          <cell r="CP338"/>
          <cell r="CQ338"/>
          <cell r="CR338"/>
          <cell r="CS338"/>
          <cell r="CT338"/>
          <cell r="CU338"/>
          <cell r="CV338">
            <v>535</v>
          </cell>
        </row>
        <row r="339">
          <cell r="C339">
            <v>3666270072160</v>
          </cell>
          <cell r="E339" t="str">
            <v>MARTIN</v>
          </cell>
          <cell r="F339" t="str">
            <v>ZEBULON</v>
          </cell>
          <cell r="G339" t="str">
            <v>MATANA 17</v>
          </cell>
          <cell r="I339" t="str">
            <v>Tissu</v>
          </cell>
          <cell r="J339" t="str">
            <v>100% PES</v>
          </cell>
          <cell r="K339" t="str">
            <v>Tissu structuré, haute qualité</v>
          </cell>
          <cell r="L339"/>
          <cell r="M339"/>
          <cell r="O339" t="str">
            <v>Canapé d'angle fixe droit</v>
          </cell>
          <cell r="Q339"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39"/>
          <cell r="T339" t="str">
            <v>Assise de grand confort</v>
          </cell>
          <cell r="U339" t="str">
            <v>Poche accoudoir</v>
          </cell>
          <cell r="V339" t="str">
            <v>Pieds en bois</v>
          </cell>
          <cell r="Y339" t="str">
            <v>Pologne</v>
          </cell>
          <cell r="AA339" t="str">
            <v>mousse PU 22kg/m3 + mousse HR 30 kg/m3 + flocons de fibres siliconées</v>
          </cell>
          <cell r="AB339" t="str">
            <v>mousse PU 22kg/m3 +  flocons de fibres siliconées</v>
          </cell>
          <cell r="AC339"/>
          <cell r="AE339"/>
          <cell r="AF339"/>
          <cell r="AG339"/>
          <cell r="AH339"/>
          <cell r="AI339" t="str">
            <v>Bois</v>
          </cell>
          <cell r="AJ339">
            <v>240</v>
          </cell>
          <cell r="AK339"/>
          <cell r="AL339"/>
          <cell r="AM339">
            <v>42</v>
          </cell>
          <cell r="AN339"/>
          <cell r="AO339"/>
          <cell r="AP339">
            <v>64.599999999999994</v>
          </cell>
          <cell r="AQ339">
            <v>19</v>
          </cell>
          <cell r="AR339">
            <v>46.5</v>
          </cell>
          <cell r="AS339" t="str">
            <v>canapé - 57                meridienne - 138</v>
          </cell>
          <cell r="AT339"/>
          <cell r="AU339"/>
          <cell r="AV339">
            <v>15</v>
          </cell>
          <cell r="AW339" t="str">
            <v>bois clair</v>
          </cell>
          <cell r="AX339" t="str">
            <v>NON</v>
          </cell>
          <cell r="AZ339" t="str">
            <v>NON</v>
          </cell>
          <cell r="BA339" t="str">
            <v>NON</v>
          </cell>
          <cell r="BB339" t="str">
            <v>coussin dossier 81x50x27</v>
          </cell>
          <cell r="BD339"/>
          <cell r="BE339"/>
          <cell r="BF339"/>
          <cell r="BG339"/>
          <cell r="BH339" t="str">
            <v>NON</v>
          </cell>
          <cell r="BI339" t="str">
            <v>Assise : mousse polyuréthane, mousse HR, flocons de fibres siliconées
Dossier : mousse polyuréthane, flocons de fibres siliconées</v>
          </cell>
          <cell r="BJ339" t="str">
            <v>Assise: 22 + 30KG/M3 Dossier: 22 KG/M3</v>
          </cell>
          <cell r="BK339">
            <v>278</v>
          </cell>
          <cell r="BL339">
            <v>170</v>
          </cell>
          <cell r="BM339">
            <v>86.6</v>
          </cell>
          <cell r="BN339"/>
          <cell r="BO339">
            <v>88.8</v>
          </cell>
          <cell r="BP339">
            <v>94</v>
          </cell>
          <cell r="BR339">
            <v>2.1</v>
          </cell>
          <cell r="BS339">
            <v>2</v>
          </cell>
          <cell r="BT339">
            <v>98</v>
          </cell>
          <cell r="BU339">
            <v>60</v>
          </cell>
          <cell r="BV339">
            <v>182</v>
          </cell>
          <cell r="BW339">
            <v>51</v>
          </cell>
          <cell r="BX339">
            <v>106</v>
          </cell>
          <cell r="BY339">
            <v>60</v>
          </cell>
          <cell r="BZ339">
            <v>171</v>
          </cell>
          <cell r="CA339">
            <v>43</v>
          </cell>
          <cell r="CB339"/>
          <cell r="CC339"/>
          <cell r="CD339"/>
          <cell r="CE339"/>
          <cell r="CF339"/>
          <cell r="CG339"/>
          <cell r="CH339"/>
          <cell r="CI339"/>
          <cell r="CJ339"/>
          <cell r="CK339"/>
          <cell r="CL339"/>
          <cell r="CM339"/>
          <cell r="CN339"/>
          <cell r="CO339"/>
          <cell r="CP339"/>
          <cell r="CQ339"/>
          <cell r="CR339"/>
          <cell r="CS339"/>
          <cell r="CT339"/>
          <cell r="CU339"/>
          <cell r="CV339">
            <v>535</v>
          </cell>
        </row>
        <row r="340">
          <cell r="C340">
            <v>3666270072122</v>
          </cell>
          <cell r="E340" t="str">
            <v>MARTIN</v>
          </cell>
          <cell r="F340" t="str">
            <v>ZEBULON</v>
          </cell>
          <cell r="G340" t="str">
            <v>MATANA 5</v>
          </cell>
          <cell r="I340" t="str">
            <v>Tissu</v>
          </cell>
          <cell r="J340" t="str">
            <v>100% PES</v>
          </cell>
          <cell r="K340" t="str">
            <v>Tissu structuré, haute qualité</v>
          </cell>
          <cell r="L340"/>
          <cell r="M340"/>
          <cell r="O340" t="str">
            <v>Canapé d'angle fixe gauche</v>
          </cell>
          <cell r="Q340"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0"/>
          <cell r="T340" t="str">
            <v>Assise de grand confort</v>
          </cell>
          <cell r="U340" t="str">
            <v>Poche accoudoir</v>
          </cell>
          <cell r="V340" t="str">
            <v>Pieds en bois</v>
          </cell>
          <cell r="Y340" t="str">
            <v>Pologne</v>
          </cell>
          <cell r="AA340" t="str">
            <v>mousse PU 22kg/m3 + mousse HR 30 kg/m3 + flocons de fibres siliconées</v>
          </cell>
          <cell r="AB340" t="str">
            <v>mousse PU 22kg/m3 +  flocons de fibres siliconées</v>
          </cell>
          <cell r="AC340"/>
          <cell r="AE340"/>
          <cell r="AF340"/>
          <cell r="AG340"/>
          <cell r="AH340"/>
          <cell r="AI340" t="str">
            <v>Bois</v>
          </cell>
          <cell r="AJ340">
            <v>240</v>
          </cell>
          <cell r="AK340"/>
          <cell r="AL340"/>
          <cell r="AM340">
            <v>42</v>
          </cell>
          <cell r="AN340"/>
          <cell r="AO340"/>
          <cell r="AP340">
            <v>64.599999999999994</v>
          </cell>
          <cell r="AQ340">
            <v>19</v>
          </cell>
          <cell r="AR340">
            <v>46.5</v>
          </cell>
          <cell r="AS340" t="str">
            <v>canapé - 57                meridienne - 138</v>
          </cell>
          <cell r="AT340"/>
          <cell r="AU340"/>
          <cell r="AV340">
            <v>15</v>
          </cell>
          <cell r="AW340" t="str">
            <v>bois clair</v>
          </cell>
          <cell r="AX340" t="str">
            <v>NON</v>
          </cell>
          <cell r="AZ340" t="str">
            <v>NON</v>
          </cell>
          <cell r="BA340" t="str">
            <v>NON</v>
          </cell>
          <cell r="BB340" t="str">
            <v>coussin dossier 81x50x27</v>
          </cell>
          <cell r="BC340"/>
          <cell r="BD340"/>
          <cell r="BE340"/>
          <cell r="BF340"/>
          <cell r="BG340"/>
          <cell r="BH340" t="str">
            <v>NON</v>
          </cell>
          <cell r="BI340" t="str">
            <v>Assise : mousse polyuréthane, mousse HR, flocons de fibres siliconées
Dossier : mousse polyuréthane, flocons de fibres siliconées</v>
          </cell>
          <cell r="BJ340" t="str">
            <v>Assise: 22 + 30KG/M3 Dossier: 22 KG/M3</v>
          </cell>
          <cell r="BK340">
            <v>278</v>
          </cell>
          <cell r="BL340">
            <v>170</v>
          </cell>
          <cell r="BM340">
            <v>86.6</v>
          </cell>
          <cell r="BN340"/>
          <cell r="BO340">
            <v>88.8</v>
          </cell>
          <cell r="BP340">
            <v>94</v>
          </cell>
          <cell r="BR340">
            <v>2.1</v>
          </cell>
          <cell r="BS340">
            <v>2</v>
          </cell>
          <cell r="BT340">
            <v>98</v>
          </cell>
          <cell r="BU340">
            <v>60</v>
          </cell>
          <cell r="BV340">
            <v>182</v>
          </cell>
          <cell r="BW340">
            <v>51</v>
          </cell>
          <cell r="BX340">
            <v>106</v>
          </cell>
          <cell r="BY340">
            <v>60</v>
          </cell>
          <cell r="BZ340">
            <v>171</v>
          </cell>
          <cell r="CA340">
            <v>43</v>
          </cell>
          <cell r="CB340"/>
          <cell r="CC340"/>
          <cell r="CD340"/>
          <cell r="CE340"/>
          <cell r="CF340"/>
          <cell r="CG340"/>
          <cell r="CH340"/>
          <cell r="CI340"/>
          <cell r="CJ340"/>
          <cell r="CK340"/>
          <cell r="CL340"/>
          <cell r="CM340"/>
          <cell r="CN340"/>
          <cell r="CO340"/>
          <cell r="CP340"/>
          <cell r="CQ340"/>
          <cell r="CR340"/>
          <cell r="CS340"/>
          <cell r="CT340"/>
          <cell r="CU340"/>
          <cell r="CV340">
            <v>535</v>
          </cell>
        </row>
        <row r="341">
          <cell r="C341">
            <v>3666270072146</v>
          </cell>
          <cell r="E341" t="str">
            <v>MARTIN</v>
          </cell>
          <cell r="F341" t="str">
            <v>ZEBULON</v>
          </cell>
          <cell r="G341" t="str">
            <v>MATANA 6</v>
          </cell>
          <cell r="I341" t="str">
            <v>Tissu</v>
          </cell>
          <cell r="J341" t="str">
            <v>100% PES</v>
          </cell>
          <cell r="K341" t="str">
            <v>Tissu structuré, haute qualité</v>
          </cell>
          <cell r="L341"/>
          <cell r="M341"/>
          <cell r="O341" t="str">
            <v>Canapé d'angle fixe gauche</v>
          </cell>
          <cell r="Q341"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1"/>
          <cell r="T341" t="str">
            <v>Assise de grand confort</v>
          </cell>
          <cell r="U341" t="str">
            <v>Poche accoudoir</v>
          </cell>
          <cell r="V341" t="str">
            <v>Pieds en bois</v>
          </cell>
          <cell r="Y341" t="str">
            <v>Pologne</v>
          </cell>
          <cell r="AA341" t="str">
            <v>mousse PU 22kg/m3 + mousse HR 30 kg/m3 + flocons de fibres siliconées</v>
          </cell>
          <cell r="AB341" t="str">
            <v>mousse PU 22kg/m3 +  flocons de fibres siliconées</v>
          </cell>
          <cell r="AC341"/>
          <cell r="AE341"/>
          <cell r="AF341"/>
          <cell r="AG341"/>
          <cell r="AH341"/>
          <cell r="AI341" t="str">
            <v>Bois</v>
          </cell>
          <cell r="AJ341">
            <v>240</v>
          </cell>
          <cell r="AK341"/>
          <cell r="AL341"/>
          <cell r="AM341">
            <v>42</v>
          </cell>
          <cell r="AN341"/>
          <cell r="AO341"/>
          <cell r="AP341">
            <v>64.599999999999994</v>
          </cell>
          <cell r="AQ341">
            <v>19</v>
          </cell>
          <cell r="AR341">
            <v>46.5</v>
          </cell>
          <cell r="AS341" t="str">
            <v>canapé - 57                meridienne - 138</v>
          </cell>
          <cell r="AT341"/>
          <cell r="AU341"/>
          <cell r="AV341">
            <v>15</v>
          </cell>
          <cell r="AW341" t="str">
            <v>bois clair</v>
          </cell>
          <cell r="AX341" t="str">
            <v>NON</v>
          </cell>
          <cell r="AZ341" t="str">
            <v>NON</v>
          </cell>
          <cell r="BA341" t="str">
            <v>NON</v>
          </cell>
          <cell r="BB341" t="str">
            <v>coussin dossier 81x50x27</v>
          </cell>
          <cell r="BC341"/>
          <cell r="BD341"/>
          <cell r="BE341"/>
          <cell r="BF341"/>
          <cell r="BG341"/>
          <cell r="BH341" t="str">
            <v>NON</v>
          </cell>
          <cell r="BI341" t="str">
            <v>Assise : mousse polyuréthane, mousse HR, flocons de fibres siliconées
Dossier : mousse polyuréthane, flocons de fibres siliconées</v>
          </cell>
          <cell r="BJ341" t="str">
            <v>Assise: 22 + 30KG/M3 Dossier: 22 KG/M3</v>
          </cell>
          <cell r="BK341">
            <v>278</v>
          </cell>
          <cell r="BL341">
            <v>170</v>
          </cell>
          <cell r="BM341">
            <v>86.6</v>
          </cell>
          <cell r="BN341"/>
          <cell r="BO341">
            <v>88.8</v>
          </cell>
          <cell r="BP341">
            <v>94</v>
          </cell>
          <cell r="BR341">
            <v>2.1</v>
          </cell>
          <cell r="BS341">
            <v>2</v>
          </cell>
          <cell r="BT341">
            <v>98</v>
          </cell>
          <cell r="BU341">
            <v>60</v>
          </cell>
          <cell r="BV341">
            <v>182</v>
          </cell>
          <cell r="BW341">
            <v>51</v>
          </cell>
          <cell r="BX341">
            <v>106</v>
          </cell>
          <cell r="BY341">
            <v>60</v>
          </cell>
          <cell r="BZ341">
            <v>171</v>
          </cell>
          <cell r="CA341">
            <v>43</v>
          </cell>
          <cell r="CB341"/>
          <cell r="CC341"/>
          <cell r="CD341"/>
          <cell r="CE341"/>
          <cell r="CF341"/>
          <cell r="CG341"/>
          <cell r="CH341"/>
          <cell r="CI341"/>
          <cell r="CJ341"/>
          <cell r="CK341"/>
          <cell r="CL341"/>
          <cell r="CM341"/>
          <cell r="CN341"/>
          <cell r="CO341"/>
          <cell r="CP341"/>
          <cell r="CQ341"/>
          <cell r="CR341"/>
          <cell r="CS341"/>
          <cell r="CT341"/>
          <cell r="CU341"/>
          <cell r="CV341">
            <v>535</v>
          </cell>
        </row>
        <row r="342">
          <cell r="C342">
            <v>3666270072115</v>
          </cell>
          <cell r="E342" t="str">
            <v>MARTIN</v>
          </cell>
          <cell r="F342" t="str">
            <v>ZEBULON</v>
          </cell>
          <cell r="G342" t="str">
            <v>MATANA 7</v>
          </cell>
          <cell r="I342" t="str">
            <v>Tissu</v>
          </cell>
          <cell r="J342" t="str">
            <v>100% PES</v>
          </cell>
          <cell r="K342" t="str">
            <v>Tissu structuré, haute qualité</v>
          </cell>
          <cell r="L342"/>
          <cell r="M342"/>
          <cell r="O342" t="str">
            <v>Canapé d'angle fixe gauche</v>
          </cell>
          <cell r="Q34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2"/>
          <cell r="T342" t="str">
            <v>Assise de grand confort</v>
          </cell>
          <cell r="U342" t="str">
            <v>Poche accoudoir</v>
          </cell>
          <cell r="V342" t="str">
            <v>Pieds en bois</v>
          </cell>
          <cell r="Y342" t="str">
            <v>Pologne</v>
          </cell>
          <cell r="AA342" t="str">
            <v>mousse PU 22kg/m3 + mousse HR 30 kg/m3 + flocons de fibres siliconées</v>
          </cell>
          <cell r="AB342" t="str">
            <v>mousse PU 22kg/m3 +  flocons de fibres siliconées</v>
          </cell>
          <cell r="AC342"/>
          <cell r="AE342"/>
          <cell r="AF342"/>
          <cell r="AG342"/>
          <cell r="AH342"/>
          <cell r="AI342" t="str">
            <v>Bois</v>
          </cell>
          <cell r="AJ342">
            <v>240</v>
          </cell>
          <cell r="AK342"/>
          <cell r="AL342"/>
          <cell r="AM342">
            <v>42</v>
          </cell>
          <cell r="AN342"/>
          <cell r="AO342"/>
          <cell r="AP342">
            <v>64.599999999999994</v>
          </cell>
          <cell r="AQ342">
            <v>19</v>
          </cell>
          <cell r="AR342">
            <v>46.5</v>
          </cell>
          <cell r="AS342" t="str">
            <v>canapé - 57                meridienne - 138</v>
          </cell>
          <cell r="AT342"/>
          <cell r="AU342"/>
          <cell r="AV342">
            <v>15</v>
          </cell>
          <cell r="AW342" t="str">
            <v>bois clair</v>
          </cell>
          <cell r="AX342" t="str">
            <v>NON</v>
          </cell>
          <cell r="AZ342" t="str">
            <v>NON</v>
          </cell>
          <cell r="BA342" t="str">
            <v>NON</v>
          </cell>
          <cell r="BB342" t="str">
            <v>coussin dossier 81x50x27</v>
          </cell>
          <cell r="BC342"/>
          <cell r="BD342"/>
          <cell r="BE342"/>
          <cell r="BF342"/>
          <cell r="BG342"/>
          <cell r="BH342" t="str">
            <v>NON</v>
          </cell>
          <cell r="BI342" t="str">
            <v>Assise : mousse polyuréthane, mousse HR, flocons de fibres siliconées
Dossier : mousse polyuréthane, flocons de fibres siliconées</v>
          </cell>
          <cell r="BJ342" t="str">
            <v>Assise: 22 + 30KG/M3 Dossier: 22 KG/M3</v>
          </cell>
          <cell r="BK342">
            <v>278</v>
          </cell>
          <cell r="BL342">
            <v>170</v>
          </cell>
          <cell r="BM342">
            <v>86.6</v>
          </cell>
          <cell r="BN342"/>
          <cell r="BO342">
            <v>88.8</v>
          </cell>
          <cell r="BP342">
            <v>94</v>
          </cell>
          <cell r="BR342">
            <v>2.1</v>
          </cell>
          <cell r="BS342">
            <v>2</v>
          </cell>
          <cell r="BT342">
            <v>98</v>
          </cell>
          <cell r="BU342">
            <v>60</v>
          </cell>
          <cell r="BV342">
            <v>182</v>
          </cell>
          <cell r="BW342">
            <v>51</v>
          </cell>
          <cell r="BX342">
            <v>106</v>
          </cell>
          <cell r="BY342">
            <v>60</v>
          </cell>
          <cell r="BZ342">
            <v>171</v>
          </cell>
          <cell r="CA342">
            <v>43</v>
          </cell>
          <cell r="CB342"/>
          <cell r="CC342"/>
          <cell r="CD342"/>
          <cell r="CE342"/>
          <cell r="CF342"/>
          <cell r="CG342"/>
          <cell r="CH342"/>
          <cell r="CI342"/>
          <cell r="CJ342"/>
          <cell r="CK342"/>
          <cell r="CL342"/>
          <cell r="CM342"/>
          <cell r="CN342"/>
          <cell r="CO342"/>
          <cell r="CP342"/>
          <cell r="CQ342"/>
          <cell r="CR342"/>
          <cell r="CS342"/>
          <cell r="CT342"/>
          <cell r="CU342"/>
          <cell r="CV342">
            <v>535</v>
          </cell>
        </row>
        <row r="343">
          <cell r="C343">
            <v>3666270072139</v>
          </cell>
          <cell r="E343" t="str">
            <v>MARTIN</v>
          </cell>
          <cell r="F343" t="str">
            <v>ZEBULON</v>
          </cell>
          <cell r="G343" t="str">
            <v>MATANA 12</v>
          </cell>
          <cell r="I343" t="str">
            <v>Tissu</v>
          </cell>
          <cell r="J343" t="str">
            <v>100% PES</v>
          </cell>
          <cell r="K343" t="str">
            <v>Tissu structuré, haute qualité</v>
          </cell>
          <cell r="L343"/>
          <cell r="M343"/>
          <cell r="O343" t="str">
            <v>Canapé d'angle fixe gauche</v>
          </cell>
          <cell r="Q34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3"/>
          <cell r="T343" t="str">
            <v>Assise de grand confort</v>
          </cell>
          <cell r="U343" t="str">
            <v>Poche accoudoir</v>
          </cell>
          <cell r="V343" t="str">
            <v>Pieds en bois</v>
          </cell>
          <cell r="Y343" t="str">
            <v>Pologne</v>
          </cell>
          <cell r="AA343" t="str">
            <v>mousse PU 22kg/m3 + mousse HR 30 kg/m3 + flocons de fibres siliconées</v>
          </cell>
          <cell r="AB343" t="str">
            <v>mousse PU 22kg/m3 +  flocons de fibres siliconées</v>
          </cell>
          <cell r="AC343"/>
          <cell r="AE343"/>
          <cell r="AF343"/>
          <cell r="AG343"/>
          <cell r="AH343"/>
          <cell r="AI343" t="str">
            <v>Bois</v>
          </cell>
          <cell r="AJ343">
            <v>240</v>
          </cell>
          <cell r="AK343"/>
          <cell r="AL343"/>
          <cell r="AM343">
            <v>42</v>
          </cell>
          <cell r="AN343"/>
          <cell r="AO343"/>
          <cell r="AP343">
            <v>64.599999999999994</v>
          </cell>
          <cell r="AQ343">
            <v>19</v>
          </cell>
          <cell r="AR343">
            <v>46.5</v>
          </cell>
          <cell r="AS343" t="str">
            <v>canapé - 57                meridienne - 138</v>
          </cell>
          <cell r="AT343"/>
          <cell r="AU343"/>
          <cell r="AV343">
            <v>15</v>
          </cell>
          <cell r="AW343" t="str">
            <v>bois clair</v>
          </cell>
          <cell r="AX343" t="str">
            <v>NON</v>
          </cell>
          <cell r="AZ343" t="str">
            <v>NON</v>
          </cell>
          <cell r="BA343" t="str">
            <v>NON</v>
          </cell>
          <cell r="BB343" t="str">
            <v>coussin dossier 81x50x27</v>
          </cell>
          <cell r="BC343"/>
          <cell r="BD343"/>
          <cell r="BE343"/>
          <cell r="BF343"/>
          <cell r="BG343"/>
          <cell r="BH343" t="str">
            <v>NON</v>
          </cell>
          <cell r="BI343" t="str">
            <v>Assise : mousse polyuréthane, mousse HR, flocons de fibres siliconées
Dossier : mousse polyuréthane, flocons de fibres siliconées</v>
          </cell>
          <cell r="BJ343" t="str">
            <v>Assise: 22 + 30KG/M3 Dossier: 22 KG/M3</v>
          </cell>
          <cell r="BK343">
            <v>278</v>
          </cell>
          <cell r="BL343">
            <v>170</v>
          </cell>
          <cell r="BM343">
            <v>86.6</v>
          </cell>
          <cell r="BN343"/>
          <cell r="BO343">
            <v>88.8</v>
          </cell>
          <cell r="BP343">
            <v>94</v>
          </cell>
          <cell r="BR343">
            <v>2.1</v>
          </cell>
          <cell r="BS343">
            <v>2</v>
          </cell>
          <cell r="BT343">
            <v>98</v>
          </cell>
          <cell r="BU343">
            <v>60</v>
          </cell>
          <cell r="BV343">
            <v>182</v>
          </cell>
          <cell r="BW343">
            <v>51</v>
          </cell>
          <cell r="BX343">
            <v>106</v>
          </cell>
          <cell r="BY343">
            <v>60</v>
          </cell>
          <cell r="BZ343">
            <v>171</v>
          </cell>
          <cell r="CA343">
            <v>43</v>
          </cell>
          <cell r="CB343"/>
          <cell r="CC343"/>
          <cell r="CD343"/>
          <cell r="CE343"/>
          <cell r="CF343"/>
          <cell r="CG343"/>
          <cell r="CH343"/>
          <cell r="CI343"/>
          <cell r="CJ343"/>
          <cell r="CK343"/>
          <cell r="CL343"/>
          <cell r="CM343"/>
          <cell r="CN343"/>
          <cell r="CO343"/>
          <cell r="CP343"/>
          <cell r="CQ343"/>
          <cell r="CR343"/>
          <cell r="CS343"/>
          <cell r="CT343"/>
          <cell r="CU343"/>
          <cell r="CV343">
            <v>535</v>
          </cell>
        </row>
        <row r="344">
          <cell r="C344">
            <v>3666270072108</v>
          </cell>
          <cell r="E344" t="str">
            <v>MARTIN</v>
          </cell>
          <cell r="F344" t="str">
            <v>ZEBULON</v>
          </cell>
          <cell r="G344" t="str">
            <v>MATANA 14</v>
          </cell>
          <cell r="I344" t="str">
            <v>Tissu</v>
          </cell>
          <cell r="J344" t="str">
            <v>100% PES</v>
          </cell>
          <cell r="K344" t="str">
            <v>Tissu structuré, haute qualité</v>
          </cell>
          <cell r="L344"/>
          <cell r="M344"/>
          <cell r="O344" t="str">
            <v>Canapé d'angle fixe gauche</v>
          </cell>
          <cell r="Q34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4"/>
          <cell r="T344" t="str">
            <v>Assise de grand confort</v>
          </cell>
          <cell r="U344" t="str">
            <v>Poche accoudoir</v>
          </cell>
          <cell r="V344" t="str">
            <v>Pieds en bois</v>
          </cell>
          <cell r="Y344" t="str">
            <v>Pologne</v>
          </cell>
          <cell r="AA344" t="str">
            <v>mousse PU 22kg/m3 + mousse HR 30 kg/m3 + flocons de fibres siliconées</v>
          </cell>
          <cell r="AB344" t="str">
            <v>mousse PU 22kg/m3 +  flocons de fibres siliconées</v>
          </cell>
          <cell r="AC344"/>
          <cell r="AE344"/>
          <cell r="AF344"/>
          <cell r="AG344"/>
          <cell r="AH344"/>
          <cell r="AI344" t="str">
            <v>Bois</v>
          </cell>
          <cell r="AJ344">
            <v>240</v>
          </cell>
          <cell r="AK344"/>
          <cell r="AL344"/>
          <cell r="AM344">
            <v>42</v>
          </cell>
          <cell r="AN344"/>
          <cell r="AO344"/>
          <cell r="AP344">
            <v>64.599999999999994</v>
          </cell>
          <cell r="AQ344">
            <v>19</v>
          </cell>
          <cell r="AR344">
            <v>46.5</v>
          </cell>
          <cell r="AS344" t="str">
            <v>canapé - 57                meridienne - 138</v>
          </cell>
          <cell r="AT344"/>
          <cell r="AU344"/>
          <cell r="AV344">
            <v>15</v>
          </cell>
          <cell r="AW344" t="str">
            <v>bois clair</v>
          </cell>
          <cell r="AX344" t="str">
            <v>NON</v>
          </cell>
          <cell r="AZ344" t="str">
            <v>NON</v>
          </cell>
          <cell r="BA344" t="str">
            <v>NON</v>
          </cell>
          <cell r="BB344" t="str">
            <v>coussin dossier 81x50x27</v>
          </cell>
          <cell r="BC344"/>
          <cell r="BD344"/>
          <cell r="BE344"/>
          <cell r="BF344"/>
          <cell r="BG344"/>
          <cell r="BH344" t="str">
            <v>NON</v>
          </cell>
          <cell r="BI344" t="str">
            <v>Assise : mousse polyuréthane, mousse HR, flocons de fibres siliconées
Dossier : mousse polyuréthane, flocons de fibres siliconées</v>
          </cell>
          <cell r="BJ344" t="str">
            <v>Assise: 22 + 30KG/M3 Dossier: 22 KG/M3</v>
          </cell>
          <cell r="BK344">
            <v>278</v>
          </cell>
          <cell r="BL344">
            <v>170</v>
          </cell>
          <cell r="BM344">
            <v>86.6</v>
          </cell>
          <cell r="BN344"/>
          <cell r="BO344">
            <v>88.8</v>
          </cell>
          <cell r="BP344">
            <v>94</v>
          </cell>
          <cell r="BR344">
            <v>2.1</v>
          </cell>
          <cell r="BS344">
            <v>2</v>
          </cell>
          <cell r="BT344">
            <v>98</v>
          </cell>
          <cell r="BU344">
            <v>60</v>
          </cell>
          <cell r="BV344">
            <v>182</v>
          </cell>
          <cell r="BW344">
            <v>51</v>
          </cell>
          <cell r="BX344">
            <v>106</v>
          </cell>
          <cell r="BY344">
            <v>60</v>
          </cell>
          <cell r="BZ344">
            <v>171</v>
          </cell>
          <cell r="CA344">
            <v>43</v>
          </cell>
          <cell r="CB344"/>
          <cell r="CC344"/>
          <cell r="CD344"/>
          <cell r="CE344"/>
          <cell r="CF344"/>
          <cell r="CG344"/>
          <cell r="CH344"/>
          <cell r="CI344"/>
          <cell r="CJ344"/>
          <cell r="CK344"/>
          <cell r="CL344"/>
          <cell r="CM344"/>
          <cell r="CN344"/>
          <cell r="CO344"/>
          <cell r="CP344"/>
          <cell r="CQ344"/>
          <cell r="CR344"/>
          <cell r="CS344"/>
          <cell r="CT344"/>
          <cell r="CU344"/>
          <cell r="CV344">
            <v>535</v>
          </cell>
        </row>
        <row r="345">
          <cell r="C345">
            <v>3666270072092</v>
          </cell>
          <cell r="E345" t="str">
            <v>MARTIN</v>
          </cell>
          <cell r="F345" t="str">
            <v>ZEBULON</v>
          </cell>
          <cell r="G345" t="str">
            <v>MATANA 17</v>
          </cell>
          <cell r="I345" t="str">
            <v>Tissu</v>
          </cell>
          <cell r="J345" t="str">
            <v>100% PES</v>
          </cell>
          <cell r="K345" t="str">
            <v>Tissu structuré, haute qualité</v>
          </cell>
          <cell r="L345"/>
          <cell r="M345"/>
          <cell r="O345" t="str">
            <v>Canapé d'angle fixe gauche</v>
          </cell>
          <cell r="Q34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5"/>
          <cell r="T345" t="str">
            <v>Assise de grand confort</v>
          </cell>
          <cell r="U345" t="str">
            <v>Poche accoudoir</v>
          </cell>
          <cell r="V345" t="str">
            <v>Pieds en bois</v>
          </cell>
          <cell r="Y345" t="str">
            <v>Pologne</v>
          </cell>
          <cell r="AA345" t="str">
            <v>mousse PU 22kg/m3 + mousse HR 30 kg/m3 + flocons de fibres siliconées</v>
          </cell>
          <cell r="AB345" t="str">
            <v>mousse PU 22kg/m3 +  flocons de fibres siliconées</v>
          </cell>
          <cell r="AC345"/>
          <cell r="AE345"/>
          <cell r="AF345"/>
          <cell r="AG345"/>
          <cell r="AH345"/>
          <cell r="AI345" t="str">
            <v>Bois</v>
          </cell>
          <cell r="AJ345">
            <v>240</v>
          </cell>
          <cell r="AK345"/>
          <cell r="AL345"/>
          <cell r="AM345">
            <v>42</v>
          </cell>
          <cell r="AN345"/>
          <cell r="AO345"/>
          <cell r="AP345">
            <v>64.599999999999994</v>
          </cell>
          <cell r="AQ345">
            <v>19</v>
          </cell>
          <cell r="AR345">
            <v>46.5</v>
          </cell>
          <cell r="AS345" t="str">
            <v>canapé - 57                meridienne - 138</v>
          </cell>
          <cell r="AT345"/>
          <cell r="AU345"/>
          <cell r="AV345">
            <v>15</v>
          </cell>
          <cell r="AW345" t="str">
            <v>bois clair</v>
          </cell>
          <cell r="AX345" t="str">
            <v>NON</v>
          </cell>
          <cell r="AZ345" t="str">
            <v>NON</v>
          </cell>
          <cell r="BA345" t="str">
            <v>NON</v>
          </cell>
          <cell r="BB345" t="str">
            <v>coussin dossier 81x50x27</v>
          </cell>
          <cell r="BC345"/>
          <cell r="BD345"/>
          <cell r="BE345"/>
          <cell r="BF345"/>
          <cell r="BG345"/>
          <cell r="BH345" t="str">
            <v>NON</v>
          </cell>
          <cell r="BI345" t="str">
            <v>Assise : mousse polyuréthane, mousse HR, flocons de fibres siliconées
Dossier : mousse polyuréthane, flocons de fibres siliconées</v>
          </cell>
          <cell r="BJ345" t="str">
            <v>Assise: 22 + 30KG/M3 Dossier: 22 KG/M3</v>
          </cell>
          <cell r="BK345">
            <v>278</v>
          </cell>
          <cell r="BL345">
            <v>170</v>
          </cell>
          <cell r="BM345">
            <v>86.6</v>
          </cell>
          <cell r="BN345"/>
          <cell r="BO345">
            <v>88.8</v>
          </cell>
          <cell r="BP345">
            <v>94</v>
          </cell>
          <cell r="BR345">
            <v>2.1</v>
          </cell>
          <cell r="BS345">
            <v>2</v>
          </cell>
          <cell r="BT345">
            <v>98</v>
          </cell>
          <cell r="BU345">
            <v>60</v>
          </cell>
          <cell r="BV345">
            <v>182</v>
          </cell>
          <cell r="BW345">
            <v>51</v>
          </cell>
          <cell r="BX345">
            <v>106</v>
          </cell>
          <cell r="BY345">
            <v>60</v>
          </cell>
          <cell r="BZ345">
            <v>171</v>
          </cell>
          <cell r="CA345">
            <v>43</v>
          </cell>
          <cell r="CB345"/>
          <cell r="CC345"/>
          <cell r="CD345"/>
          <cell r="CE345"/>
          <cell r="CF345"/>
          <cell r="CG345"/>
          <cell r="CH345"/>
          <cell r="CI345"/>
          <cell r="CJ345"/>
          <cell r="CK345"/>
          <cell r="CL345"/>
          <cell r="CM345"/>
          <cell r="CN345"/>
          <cell r="CO345"/>
          <cell r="CP345"/>
          <cell r="CQ345"/>
          <cell r="CR345"/>
          <cell r="CS345"/>
          <cell r="CT345"/>
          <cell r="CU345"/>
          <cell r="CV345">
            <v>535</v>
          </cell>
        </row>
        <row r="346">
          <cell r="C346">
            <v>3666270071972</v>
          </cell>
          <cell r="E346" t="str">
            <v>MARTIN</v>
          </cell>
          <cell r="F346" t="str">
            <v>ZEBULON</v>
          </cell>
          <cell r="G346" t="str">
            <v>MATANA 5</v>
          </cell>
          <cell r="I346" t="str">
            <v>Tissu</v>
          </cell>
          <cell r="J346" t="str">
            <v>100% PES</v>
          </cell>
          <cell r="K346" t="str">
            <v>Tissu structuré, haute qualité</v>
          </cell>
          <cell r="O346" t="str">
            <v>Pouf</v>
          </cell>
          <cell r="Q346" t="str">
            <v>Panneau de particules,  bois massif, contreplaqué;  assise: sangles élastiques, PU mousse 22 kg/m3, coussin: mousse HR 30 kg/m3 + couette remplis de flocons de fibres siliconées doux;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6"/>
          <cell r="T346" t="str">
            <v>Assise de grand confort</v>
          </cell>
          <cell r="U346" t="str">
            <v>Pieds en bois</v>
          </cell>
          <cell r="Y346" t="str">
            <v>Pologne</v>
          </cell>
          <cell r="AA346" t="str">
            <v>mousse PU 22kg/m3 + mousse HR 30 kg/m3 + flocons de fibres siliconées</v>
          </cell>
          <cell r="AB346"/>
          <cell r="AC346"/>
          <cell r="AD346"/>
          <cell r="AE346"/>
          <cell r="AF346"/>
          <cell r="AG346"/>
          <cell r="AH346"/>
          <cell r="AI346" t="str">
            <v>Bois</v>
          </cell>
          <cell r="AJ346">
            <v>98</v>
          </cell>
          <cell r="AK346"/>
          <cell r="AL346"/>
          <cell r="AM346" t="str">
            <v>-</v>
          </cell>
          <cell r="AN346"/>
          <cell r="AO346"/>
          <cell r="AP346" t="str">
            <v>-</v>
          </cell>
          <cell r="AQ346" t="str">
            <v>-</v>
          </cell>
          <cell r="AR346">
            <v>46.5</v>
          </cell>
          <cell r="AS346">
            <v>74</v>
          </cell>
          <cell r="AT346"/>
          <cell r="AU346"/>
          <cell r="AV346">
            <v>15</v>
          </cell>
          <cell r="AW346" t="str">
            <v>bois clair</v>
          </cell>
          <cell r="AX346" t="str">
            <v>NON</v>
          </cell>
          <cell r="AY346"/>
          <cell r="AZ346" t="str">
            <v>NON</v>
          </cell>
          <cell r="BA346" t="str">
            <v>NON</v>
          </cell>
          <cell r="BB346" t="str">
            <v>coussin d'assise 98x74x18</v>
          </cell>
          <cell r="BD346"/>
          <cell r="BE346"/>
          <cell r="BF346"/>
          <cell r="BG346"/>
          <cell r="BH346" t="str">
            <v>NON</v>
          </cell>
          <cell r="BI346" t="str">
            <v xml:space="preserve">Assise : mousse polyuréthane, mousse HR, flocons de fibres siliconées
</v>
          </cell>
          <cell r="BJ346" t="str">
            <v xml:space="preserve">Assise: 22 + 30KG/M3 </v>
          </cell>
          <cell r="BK346">
            <v>98</v>
          </cell>
          <cell r="BL346">
            <v>72</v>
          </cell>
          <cell r="BM346">
            <v>46.5</v>
          </cell>
          <cell r="BN346"/>
          <cell r="BO346">
            <v>11.8</v>
          </cell>
          <cell r="BP346">
            <v>14</v>
          </cell>
          <cell r="BR346">
            <v>0.24</v>
          </cell>
          <cell r="BS346">
            <v>1</v>
          </cell>
          <cell r="BT346">
            <v>100</v>
          </cell>
          <cell r="BU346">
            <v>74</v>
          </cell>
          <cell r="BV346">
            <v>32</v>
          </cell>
          <cell r="BW346">
            <v>14</v>
          </cell>
          <cell r="BY346"/>
          <cell r="BZ346"/>
          <cell r="CA346"/>
          <cell r="CB346"/>
          <cell r="CC346"/>
          <cell r="CD346"/>
          <cell r="CE346"/>
          <cell r="CF346"/>
          <cell r="CG346"/>
          <cell r="CH346"/>
          <cell r="CI346"/>
          <cell r="CJ346"/>
          <cell r="CK346"/>
          <cell r="CL346"/>
          <cell r="CM346"/>
          <cell r="CN346"/>
          <cell r="CO346"/>
          <cell r="CP346"/>
          <cell r="CQ346"/>
          <cell r="CR346"/>
          <cell r="CS346"/>
          <cell r="CT346"/>
          <cell r="CU346"/>
          <cell r="CV346">
            <v>84</v>
          </cell>
        </row>
        <row r="347">
          <cell r="C347">
            <v>3666270072023</v>
          </cell>
          <cell r="E347" t="str">
            <v>MARTIN</v>
          </cell>
          <cell r="F347" t="str">
            <v>ZEBULON</v>
          </cell>
          <cell r="G347" t="str">
            <v>MATANA 6</v>
          </cell>
          <cell r="I347" t="str">
            <v>Tissu</v>
          </cell>
          <cell r="J347" t="str">
            <v>100% PES</v>
          </cell>
          <cell r="K347" t="str">
            <v>Tissu structuré, haute qualité</v>
          </cell>
          <cell r="O347" t="str">
            <v>Pouf</v>
          </cell>
          <cell r="Q347" t="str">
            <v>Panneau de particules,  bois massif, contreplaqué;  assise: sangles élastiques, PU mousse 22 kg/m3, coussin: mousse HR 30 kg/m3 + couette remplis de flocons de fibres siliconées doux;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7"/>
          <cell r="T347" t="str">
            <v>Assise de grand confort</v>
          </cell>
          <cell r="U347" t="str">
            <v>Pieds en bois</v>
          </cell>
          <cell r="Y347" t="str">
            <v>Pologne</v>
          </cell>
          <cell r="AA347" t="str">
            <v>mousse PU 22kg/m3 + mousse HR 30 kg/m3 + flocons de fibres siliconées</v>
          </cell>
          <cell r="AB347"/>
          <cell r="AC347"/>
          <cell r="AD347"/>
          <cell r="AE347"/>
          <cell r="AF347"/>
          <cell r="AG347"/>
          <cell r="AH347"/>
          <cell r="AI347" t="str">
            <v>Bois</v>
          </cell>
          <cell r="AJ347">
            <v>98</v>
          </cell>
          <cell r="AK347"/>
          <cell r="AL347"/>
          <cell r="AM347" t="str">
            <v>-</v>
          </cell>
          <cell r="AN347"/>
          <cell r="AO347"/>
          <cell r="AP347" t="str">
            <v>-</v>
          </cell>
          <cell r="AQ347" t="str">
            <v>-</v>
          </cell>
          <cell r="AR347">
            <v>46.5</v>
          </cell>
          <cell r="AS347">
            <v>74</v>
          </cell>
          <cell r="AT347"/>
          <cell r="AU347"/>
          <cell r="AV347">
            <v>15</v>
          </cell>
          <cell r="AW347" t="str">
            <v>bois clair</v>
          </cell>
          <cell r="AX347" t="str">
            <v>NON</v>
          </cell>
          <cell r="AY347"/>
          <cell r="AZ347" t="str">
            <v>NON</v>
          </cell>
          <cell r="BA347" t="str">
            <v>NON</v>
          </cell>
          <cell r="BB347" t="str">
            <v>coussin d'assise 98x74x18</v>
          </cell>
          <cell r="BD347"/>
          <cell r="BE347"/>
          <cell r="BF347"/>
          <cell r="BG347"/>
          <cell r="BH347" t="str">
            <v>NON</v>
          </cell>
          <cell r="BI347" t="str">
            <v xml:space="preserve">Assise : mousse polyuréthane, mousse HR, flocons de fibres siliconées
</v>
          </cell>
          <cell r="BJ347" t="str">
            <v xml:space="preserve">Assise: 22 + 30KG/M3 </v>
          </cell>
          <cell r="BK347">
            <v>98</v>
          </cell>
          <cell r="BL347">
            <v>72</v>
          </cell>
          <cell r="BM347">
            <v>46.5</v>
          </cell>
          <cell r="BN347"/>
          <cell r="BO347">
            <v>11.8</v>
          </cell>
          <cell r="BP347">
            <v>14</v>
          </cell>
          <cell r="BR347">
            <v>0.24</v>
          </cell>
          <cell r="BS347">
            <v>1</v>
          </cell>
          <cell r="BT347">
            <v>100</v>
          </cell>
          <cell r="BU347">
            <v>74</v>
          </cell>
          <cell r="BV347">
            <v>32</v>
          </cell>
          <cell r="BW347">
            <v>14</v>
          </cell>
          <cell r="BY347"/>
          <cell r="BZ347"/>
          <cell r="CA347"/>
          <cell r="CB347"/>
          <cell r="CC347"/>
          <cell r="CD347"/>
          <cell r="CE347"/>
          <cell r="CF347"/>
          <cell r="CG347"/>
          <cell r="CH347"/>
          <cell r="CI347"/>
          <cell r="CJ347"/>
          <cell r="CK347"/>
          <cell r="CL347"/>
          <cell r="CM347"/>
          <cell r="CN347"/>
          <cell r="CO347"/>
          <cell r="CP347"/>
          <cell r="CQ347"/>
          <cell r="CR347"/>
          <cell r="CS347"/>
          <cell r="CT347"/>
          <cell r="CU347"/>
          <cell r="CV347">
            <v>84</v>
          </cell>
        </row>
        <row r="348">
          <cell r="C348">
            <v>3666270072016</v>
          </cell>
          <cell r="E348" t="str">
            <v>MARTIN</v>
          </cell>
          <cell r="F348" t="str">
            <v>ZEBULON</v>
          </cell>
          <cell r="G348" t="str">
            <v>MATANA 7</v>
          </cell>
          <cell r="I348" t="str">
            <v>Tissu</v>
          </cell>
          <cell r="J348" t="str">
            <v>100% PES</v>
          </cell>
          <cell r="K348" t="str">
            <v>Tissu structuré, haute qualité</v>
          </cell>
          <cell r="O348" t="str">
            <v>Pouf</v>
          </cell>
          <cell r="Q348" t="str">
            <v>Panneau de particules,  bois massif, contreplaqué;  assise: sangles élastiques, PU mousse 22 kg/m3, coussin: mousse HR 30 kg/m3 + couette remplis de flocons de fibres siliconées doux;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8"/>
          <cell r="T348" t="str">
            <v>Assise de grand confort</v>
          </cell>
          <cell r="U348" t="str">
            <v>Pieds en bois</v>
          </cell>
          <cell r="Y348" t="str">
            <v>Pologne</v>
          </cell>
          <cell r="AA348" t="str">
            <v>mousse PU 22kg/m3 + mousse HR 30 kg/m3 + flocons de fibres siliconées</v>
          </cell>
          <cell r="AB348"/>
          <cell r="AC348"/>
          <cell r="AD348"/>
          <cell r="AE348"/>
          <cell r="AF348"/>
          <cell r="AG348"/>
          <cell r="AH348"/>
          <cell r="AI348" t="str">
            <v>Bois</v>
          </cell>
          <cell r="AJ348">
            <v>98</v>
          </cell>
          <cell r="AK348"/>
          <cell r="AL348"/>
          <cell r="AM348" t="str">
            <v>-</v>
          </cell>
          <cell r="AN348"/>
          <cell r="AO348"/>
          <cell r="AP348" t="str">
            <v>-</v>
          </cell>
          <cell r="AQ348" t="str">
            <v>-</v>
          </cell>
          <cell r="AR348">
            <v>46.5</v>
          </cell>
          <cell r="AS348">
            <v>74</v>
          </cell>
          <cell r="AT348"/>
          <cell r="AU348"/>
          <cell r="AV348">
            <v>15</v>
          </cell>
          <cell r="AW348" t="str">
            <v>bois clair</v>
          </cell>
          <cell r="AX348" t="str">
            <v>NON</v>
          </cell>
          <cell r="AY348"/>
          <cell r="AZ348" t="str">
            <v>NON</v>
          </cell>
          <cell r="BA348" t="str">
            <v>NON</v>
          </cell>
          <cell r="BB348" t="str">
            <v>coussin d'assise 98x74x18</v>
          </cell>
          <cell r="BD348"/>
          <cell r="BE348"/>
          <cell r="BF348"/>
          <cell r="BG348"/>
          <cell r="BH348" t="str">
            <v>NON</v>
          </cell>
          <cell r="BI348" t="str">
            <v xml:space="preserve">Assise : mousse polyuréthane, mousse HR, flocons de fibres siliconées
</v>
          </cell>
          <cell r="BJ348" t="str">
            <v xml:space="preserve">Assise: 22 + 30KG/M3 </v>
          </cell>
          <cell r="BK348">
            <v>98</v>
          </cell>
          <cell r="BL348">
            <v>72</v>
          </cell>
          <cell r="BM348">
            <v>46.5</v>
          </cell>
          <cell r="BN348"/>
          <cell r="BO348">
            <v>11.8</v>
          </cell>
          <cell r="BP348">
            <v>14</v>
          </cell>
          <cell r="BR348">
            <v>0.24</v>
          </cell>
          <cell r="BS348">
            <v>1</v>
          </cell>
          <cell r="BT348">
            <v>100</v>
          </cell>
          <cell r="BU348">
            <v>74</v>
          </cell>
          <cell r="BV348">
            <v>32</v>
          </cell>
          <cell r="BW348">
            <v>14</v>
          </cell>
          <cell r="BY348"/>
          <cell r="BZ348"/>
          <cell r="CA348"/>
          <cell r="CB348"/>
          <cell r="CC348"/>
          <cell r="CD348"/>
          <cell r="CE348"/>
          <cell r="CF348"/>
          <cell r="CG348"/>
          <cell r="CH348"/>
          <cell r="CI348"/>
          <cell r="CJ348"/>
          <cell r="CK348"/>
          <cell r="CL348"/>
          <cell r="CM348"/>
          <cell r="CN348"/>
          <cell r="CO348"/>
          <cell r="CP348"/>
          <cell r="CQ348"/>
          <cell r="CR348"/>
          <cell r="CS348"/>
          <cell r="CT348"/>
          <cell r="CU348"/>
          <cell r="CV348">
            <v>84</v>
          </cell>
        </row>
        <row r="349">
          <cell r="C349">
            <v>3666270072009</v>
          </cell>
          <cell r="E349" t="str">
            <v>MARTIN</v>
          </cell>
          <cell r="F349" t="str">
            <v>ZEBULON</v>
          </cell>
          <cell r="G349" t="str">
            <v>MATANA 12</v>
          </cell>
          <cell r="I349" t="str">
            <v>Tissu</v>
          </cell>
          <cell r="J349" t="str">
            <v>100% PES</v>
          </cell>
          <cell r="K349" t="str">
            <v>Tissu structuré, haute qualité</v>
          </cell>
          <cell r="O349" t="str">
            <v>Pouf</v>
          </cell>
          <cell r="Q349" t="str">
            <v>Panneau de particules,  bois massif, contreplaqué;  assise: sangles élastiques, PU mousse 22 kg/m3, coussin: mousse HR 30 kg/m3 + couette remplis de flocons de fibres siliconées doux;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49"/>
          <cell r="T349" t="str">
            <v>Assise de grand confort</v>
          </cell>
          <cell r="U349" t="str">
            <v>Pieds en bois</v>
          </cell>
          <cell r="Y349" t="str">
            <v>Pologne</v>
          </cell>
          <cell r="AA349" t="str">
            <v>mousse PU 22kg/m3 + mousse HR 30 kg/m3 + flocons de fibres siliconées</v>
          </cell>
          <cell r="AB349"/>
          <cell r="AC349"/>
          <cell r="AD349"/>
          <cell r="AE349"/>
          <cell r="AF349"/>
          <cell r="AG349"/>
          <cell r="AH349"/>
          <cell r="AI349" t="str">
            <v>Bois</v>
          </cell>
          <cell r="AJ349">
            <v>98</v>
          </cell>
          <cell r="AK349"/>
          <cell r="AL349"/>
          <cell r="AM349" t="str">
            <v>-</v>
          </cell>
          <cell r="AN349"/>
          <cell r="AO349"/>
          <cell r="AP349" t="str">
            <v>-</v>
          </cell>
          <cell r="AQ349" t="str">
            <v>-</v>
          </cell>
          <cell r="AR349">
            <v>46.5</v>
          </cell>
          <cell r="AS349">
            <v>74</v>
          </cell>
          <cell r="AT349"/>
          <cell r="AU349"/>
          <cell r="AV349">
            <v>15</v>
          </cell>
          <cell r="AW349" t="str">
            <v>bois clair</v>
          </cell>
          <cell r="AX349" t="str">
            <v>NON</v>
          </cell>
          <cell r="AY349"/>
          <cell r="AZ349" t="str">
            <v>NON</v>
          </cell>
          <cell r="BA349" t="str">
            <v>NON</v>
          </cell>
          <cell r="BB349" t="str">
            <v>coussin d'assise 98x74x18</v>
          </cell>
          <cell r="BD349"/>
          <cell r="BE349"/>
          <cell r="BF349"/>
          <cell r="BG349"/>
          <cell r="BH349" t="str">
            <v>NON</v>
          </cell>
          <cell r="BI349" t="str">
            <v xml:space="preserve">Assise : mousse polyuréthane, mousse HR, flocons de fibres siliconées
</v>
          </cell>
          <cell r="BJ349" t="str">
            <v xml:space="preserve">Assise: 22 + 30KG/M3 </v>
          </cell>
          <cell r="BK349">
            <v>98</v>
          </cell>
          <cell r="BL349">
            <v>72</v>
          </cell>
          <cell r="BM349">
            <v>46.5</v>
          </cell>
          <cell r="BN349"/>
          <cell r="BO349">
            <v>11.8</v>
          </cell>
          <cell r="BP349">
            <v>14</v>
          </cell>
          <cell r="BR349">
            <v>0.24</v>
          </cell>
          <cell r="BS349">
            <v>1</v>
          </cell>
          <cell r="BT349">
            <v>100</v>
          </cell>
          <cell r="BU349">
            <v>74</v>
          </cell>
          <cell r="BV349">
            <v>32</v>
          </cell>
          <cell r="BW349">
            <v>14</v>
          </cell>
          <cell r="BY349"/>
          <cell r="BZ349"/>
          <cell r="CA349"/>
          <cell r="CB349"/>
          <cell r="CC349"/>
          <cell r="CD349"/>
          <cell r="CE349"/>
          <cell r="CF349"/>
          <cell r="CG349"/>
          <cell r="CH349"/>
          <cell r="CI349"/>
          <cell r="CJ349"/>
          <cell r="CK349"/>
          <cell r="CL349"/>
          <cell r="CM349"/>
          <cell r="CN349"/>
          <cell r="CO349"/>
          <cell r="CP349"/>
          <cell r="CQ349"/>
          <cell r="CR349"/>
          <cell r="CS349"/>
          <cell r="CT349"/>
          <cell r="CU349"/>
          <cell r="CV349">
            <v>84</v>
          </cell>
        </row>
        <row r="350">
          <cell r="C350">
            <v>3666270071996</v>
          </cell>
          <cell r="E350" t="str">
            <v>MARTIN</v>
          </cell>
          <cell r="F350" t="str">
            <v>ZEBULON</v>
          </cell>
          <cell r="G350" t="str">
            <v>MATANA 14</v>
          </cell>
          <cell r="I350" t="str">
            <v>Tissu</v>
          </cell>
          <cell r="J350" t="str">
            <v>100% PES</v>
          </cell>
          <cell r="K350" t="str">
            <v>Tissu structuré, haute qualité</v>
          </cell>
          <cell r="O350" t="str">
            <v>Pouf</v>
          </cell>
          <cell r="Q350" t="str">
            <v>Panneau de particules,  bois massif, contreplaqué;  assise: sangles élastiques, PU mousse 22 kg/m3, coussin: mousse HR 30 kg/m3 + couette remplis de flocons de fibres siliconées doux;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0"/>
          <cell r="T350" t="str">
            <v>Assise de grand confort</v>
          </cell>
          <cell r="U350" t="str">
            <v>Pieds en bois</v>
          </cell>
          <cell r="Y350" t="str">
            <v>Pologne</v>
          </cell>
          <cell r="AA350" t="str">
            <v>mousse PU 22kg/m3 + mousse HR 30 kg/m3 + flocons de fibres siliconées</v>
          </cell>
          <cell r="AB350"/>
          <cell r="AC350"/>
          <cell r="AD350"/>
          <cell r="AE350"/>
          <cell r="AF350"/>
          <cell r="AG350"/>
          <cell r="AH350"/>
          <cell r="AI350" t="str">
            <v>Bois</v>
          </cell>
          <cell r="AJ350">
            <v>98</v>
          </cell>
          <cell r="AK350"/>
          <cell r="AL350"/>
          <cell r="AM350" t="str">
            <v>-</v>
          </cell>
          <cell r="AN350"/>
          <cell r="AO350"/>
          <cell r="AP350" t="str">
            <v>-</v>
          </cell>
          <cell r="AQ350" t="str">
            <v>-</v>
          </cell>
          <cell r="AR350">
            <v>46.5</v>
          </cell>
          <cell r="AS350">
            <v>74</v>
          </cell>
          <cell r="AT350"/>
          <cell r="AU350"/>
          <cell r="AV350">
            <v>15</v>
          </cell>
          <cell r="AW350" t="str">
            <v>bois clair</v>
          </cell>
          <cell r="AX350" t="str">
            <v>NON</v>
          </cell>
          <cell r="AY350"/>
          <cell r="AZ350" t="str">
            <v>NON</v>
          </cell>
          <cell r="BA350" t="str">
            <v>NON</v>
          </cell>
          <cell r="BB350" t="str">
            <v>coussin d'assise 98x74x18</v>
          </cell>
          <cell r="BD350"/>
          <cell r="BE350"/>
          <cell r="BF350"/>
          <cell r="BG350"/>
          <cell r="BH350" t="str">
            <v>NON</v>
          </cell>
          <cell r="BI350" t="str">
            <v xml:space="preserve">Assise : mousse polyuréthane, mousse HR, flocons de fibres siliconées
</v>
          </cell>
          <cell r="BJ350" t="str">
            <v xml:space="preserve">Assise: 22 + 30KG/M3 </v>
          </cell>
          <cell r="BK350">
            <v>98</v>
          </cell>
          <cell r="BL350">
            <v>72</v>
          </cell>
          <cell r="BM350">
            <v>46.5</v>
          </cell>
          <cell r="BN350"/>
          <cell r="BO350">
            <v>11.8</v>
          </cell>
          <cell r="BP350">
            <v>14</v>
          </cell>
          <cell r="BR350">
            <v>0.24</v>
          </cell>
          <cell r="BS350">
            <v>1</v>
          </cell>
          <cell r="BT350">
            <v>100</v>
          </cell>
          <cell r="BU350">
            <v>74</v>
          </cell>
          <cell r="BV350">
            <v>32</v>
          </cell>
          <cell r="BW350">
            <v>14</v>
          </cell>
          <cell r="BY350"/>
          <cell r="BZ350"/>
          <cell r="CA350"/>
          <cell r="CB350"/>
          <cell r="CC350"/>
          <cell r="CD350"/>
          <cell r="CE350"/>
          <cell r="CF350"/>
          <cell r="CG350"/>
          <cell r="CH350"/>
          <cell r="CI350"/>
          <cell r="CJ350"/>
          <cell r="CK350"/>
          <cell r="CL350"/>
          <cell r="CM350"/>
          <cell r="CN350"/>
          <cell r="CO350"/>
          <cell r="CP350"/>
          <cell r="CQ350"/>
          <cell r="CR350"/>
          <cell r="CS350"/>
          <cell r="CT350"/>
          <cell r="CU350"/>
          <cell r="CV350">
            <v>84</v>
          </cell>
        </row>
        <row r="351">
          <cell r="C351">
            <v>3666270071989</v>
          </cell>
          <cell r="E351" t="str">
            <v>MARTIN</v>
          </cell>
          <cell r="F351" t="str">
            <v>ZEBULON</v>
          </cell>
          <cell r="G351" t="str">
            <v>MATANA 17</v>
          </cell>
          <cell r="I351" t="str">
            <v>Tissu</v>
          </cell>
          <cell r="J351" t="str">
            <v>100% PES</v>
          </cell>
          <cell r="K351" t="str">
            <v>Tissu structuré, haute qualité</v>
          </cell>
          <cell r="O351" t="str">
            <v>Pouf</v>
          </cell>
          <cell r="Q351" t="str">
            <v>Panneau de particules,  bois massif, contreplaqué;  assise: sangles élastiques, PU mousse 22 kg/m3, coussin: mousse HR 30 kg/m3 + couette remplis de flocons de fibres siliconées doux;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1"/>
          <cell r="T351" t="str">
            <v>Assise de grand confort</v>
          </cell>
          <cell r="U351" t="str">
            <v>Pieds en bois</v>
          </cell>
          <cell r="Y351" t="str">
            <v>Pologne</v>
          </cell>
          <cell r="AA351" t="str">
            <v>mousse PU 22kg/m3 + mousse HR 30 kg/m3 + flocons de fibres siliconées</v>
          </cell>
          <cell r="AB351"/>
          <cell r="AC351"/>
          <cell r="AD351"/>
          <cell r="AE351"/>
          <cell r="AF351"/>
          <cell r="AG351"/>
          <cell r="AH351"/>
          <cell r="AI351" t="str">
            <v>Bois</v>
          </cell>
          <cell r="AJ351">
            <v>98</v>
          </cell>
          <cell r="AK351"/>
          <cell r="AL351"/>
          <cell r="AM351" t="str">
            <v>-</v>
          </cell>
          <cell r="AN351"/>
          <cell r="AO351"/>
          <cell r="AP351" t="str">
            <v>-</v>
          </cell>
          <cell r="AQ351" t="str">
            <v>-</v>
          </cell>
          <cell r="AR351">
            <v>46.5</v>
          </cell>
          <cell r="AS351">
            <v>74</v>
          </cell>
          <cell r="AT351"/>
          <cell r="AU351"/>
          <cell r="AV351">
            <v>15</v>
          </cell>
          <cell r="AW351" t="str">
            <v>bois clair</v>
          </cell>
          <cell r="AX351" t="str">
            <v>NON</v>
          </cell>
          <cell r="AY351"/>
          <cell r="AZ351" t="str">
            <v>NON</v>
          </cell>
          <cell r="BA351" t="str">
            <v>NON</v>
          </cell>
          <cell r="BB351" t="str">
            <v>coussin d'assise 98x74x18</v>
          </cell>
          <cell r="BD351"/>
          <cell r="BE351"/>
          <cell r="BF351"/>
          <cell r="BG351"/>
          <cell r="BH351" t="str">
            <v>NON</v>
          </cell>
          <cell r="BI351" t="str">
            <v xml:space="preserve">Assise : mousse polyuréthane, mousse HR, flocons de fibres siliconées
</v>
          </cell>
          <cell r="BJ351" t="str">
            <v xml:space="preserve">Assise: 22 + 30KG/M3 </v>
          </cell>
          <cell r="BK351">
            <v>98</v>
          </cell>
          <cell r="BL351">
            <v>72</v>
          </cell>
          <cell r="BM351">
            <v>46.5</v>
          </cell>
          <cell r="BN351"/>
          <cell r="BO351">
            <v>11.8</v>
          </cell>
          <cell r="BP351">
            <v>14</v>
          </cell>
          <cell r="BR351">
            <v>0.24</v>
          </cell>
          <cell r="BS351">
            <v>1</v>
          </cell>
          <cell r="BT351">
            <v>100</v>
          </cell>
          <cell r="BU351">
            <v>74</v>
          </cell>
          <cell r="BV351">
            <v>32</v>
          </cell>
          <cell r="BW351">
            <v>14</v>
          </cell>
          <cell r="BY351"/>
          <cell r="BZ351"/>
          <cell r="CA351"/>
          <cell r="CB351"/>
          <cell r="CC351"/>
          <cell r="CD351"/>
          <cell r="CE351"/>
          <cell r="CF351"/>
          <cell r="CG351"/>
          <cell r="CH351"/>
          <cell r="CI351"/>
          <cell r="CJ351"/>
          <cell r="CK351"/>
          <cell r="CL351"/>
          <cell r="CM351"/>
          <cell r="CN351"/>
          <cell r="CO351"/>
          <cell r="CP351"/>
          <cell r="CQ351"/>
          <cell r="CR351"/>
          <cell r="CS351"/>
          <cell r="CT351"/>
          <cell r="CU351"/>
          <cell r="CV351">
            <v>84</v>
          </cell>
        </row>
        <row r="352">
          <cell r="C352">
            <v>3666270076403</v>
          </cell>
          <cell r="E352" t="str">
            <v>MARTIN</v>
          </cell>
          <cell r="F352" t="str">
            <v>ZEBULON</v>
          </cell>
          <cell r="G352" t="str">
            <v>MATANA 5</v>
          </cell>
          <cell r="I352" t="str">
            <v>Tissu</v>
          </cell>
          <cell r="J352" t="str">
            <v>100% PES</v>
          </cell>
          <cell r="K352" t="str">
            <v>Tissu structuré, haute qualité</v>
          </cell>
          <cell r="L352"/>
          <cell r="M352"/>
          <cell r="O352" t="str">
            <v>Canapé 3+2 places + fauteuil</v>
          </cell>
          <cell r="P352"/>
          <cell r="Q35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2"/>
          <cell r="T352" t="str">
            <v>Assise de grand confort</v>
          </cell>
          <cell r="U352" t="str">
            <v>Poche accoudoir</v>
          </cell>
          <cell r="V352" t="str">
            <v>Pieds en bois</v>
          </cell>
          <cell r="Y352" t="str">
            <v>Pologne</v>
          </cell>
          <cell r="AA352" t="str">
            <v>mousse PU 22kg/m3 + mousse HR 30 kg/m3 + flocons de fibres siliconées</v>
          </cell>
          <cell r="AB352" t="str">
            <v>mousse PU 22kg/m3 +  flocons de fibres siliconées</v>
          </cell>
          <cell r="AC352"/>
          <cell r="AE352"/>
          <cell r="AF352"/>
          <cell r="AG352"/>
          <cell r="AH352"/>
          <cell r="AI352" t="str">
            <v>Bois</v>
          </cell>
          <cell r="AJ352"/>
          <cell r="AK352"/>
          <cell r="AL352"/>
          <cell r="AM352">
            <v>42</v>
          </cell>
          <cell r="AN352"/>
          <cell r="AO352"/>
          <cell r="AP352">
            <v>64.599999999999994</v>
          </cell>
          <cell r="AQ352">
            <v>19</v>
          </cell>
          <cell r="AR352">
            <v>46.5</v>
          </cell>
          <cell r="AS352">
            <v>57</v>
          </cell>
          <cell r="AT352"/>
          <cell r="AU352"/>
          <cell r="AV352">
            <v>15</v>
          </cell>
          <cell r="AW352" t="str">
            <v>bois clair</v>
          </cell>
          <cell r="AX352" t="str">
            <v>NON</v>
          </cell>
          <cell r="AZ352" t="str">
            <v>NON</v>
          </cell>
          <cell r="BA352" t="str">
            <v>NON</v>
          </cell>
          <cell r="BB352"/>
          <cell r="BD352"/>
          <cell r="BE352"/>
          <cell r="BF352"/>
          <cell r="BG352"/>
          <cell r="BH352" t="str">
            <v>NON</v>
          </cell>
          <cell r="BI352" t="str">
            <v>Assise : mousse polyuréthane, mousse HR, flocons de fibres siliconées
Dossier : mousse polyuréthane, flocons de fibres siliconées</v>
          </cell>
          <cell r="BJ352" t="str">
            <v>Assise: 22 + 30KG/M3 Dossier: 22 KG/M3</v>
          </cell>
          <cell r="BK352">
            <v>475</v>
          </cell>
          <cell r="BL352">
            <v>95</v>
          </cell>
          <cell r="BM352">
            <v>86.6</v>
          </cell>
          <cell r="BN352"/>
          <cell r="BO352">
            <v>145.80000000000001</v>
          </cell>
          <cell r="BP352">
            <v>153.6</v>
          </cell>
          <cell r="BR352">
            <v>2.82</v>
          </cell>
          <cell r="BS352">
            <v>3</v>
          </cell>
          <cell r="BT352">
            <v>213</v>
          </cell>
          <cell r="BU352">
            <v>98</v>
          </cell>
          <cell r="BV352">
            <v>60</v>
          </cell>
          <cell r="BW352">
            <v>64.400000000000006</v>
          </cell>
          <cell r="BX352">
            <v>173</v>
          </cell>
          <cell r="BY352">
            <v>98</v>
          </cell>
          <cell r="BZ352">
            <v>60</v>
          </cell>
          <cell r="CA352">
            <v>54.2</v>
          </cell>
          <cell r="CB352">
            <v>93</v>
          </cell>
          <cell r="CC352">
            <v>98</v>
          </cell>
          <cell r="CD352">
            <v>60</v>
          </cell>
          <cell r="CE352">
            <v>35</v>
          </cell>
          <cell r="CF352"/>
          <cell r="CG352"/>
          <cell r="CH352"/>
          <cell r="CI352"/>
          <cell r="CJ352"/>
          <cell r="CK352"/>
          <cell r="CL352"/>
          <cell r="CM352"/>
          <cell r="CN352"/>
          <cell r="CO352"/>
          <cell r="CP352"/>
          <cell r="CQ352"/>
          <cell r="CR352"/>
          <cell r="CS352"/>
          <cell r="CT352"/>
          <cell r="CU352"/>
          <cell r="CV352">
            <v>844</v>
          </cell>
        </row>
        <row r="353">
          <cell r="C353">
            <v>3666270076397</v>
          </cell>
          <cell r="E353" t="str">
            <v>MARTIN</v>
          </cell>
          <cell r="F353" t="str">
            <v>ZEBULON</v>
          </cell>
          <cell r="G353" t="str">
            <v>MATANA 6</v>
          </cell>
          <cell r="I353" t="str">
            <v>Tissu</v>
          </cell>
          <cell r="J353" t="str">
            <v>100% PES</v>
          </cell>
          <cell r="K353" t="str">
            <v>Tissu structuré, haute qualité</v>
          </cell>
          <cell r="L353"/>
          <cell r="M353"/>
          <cell r="O353" t="str">
            <v>Canapé 3+2 places + fauteuil</v>
          </cell>
          <cell r="P353"/>
          <cell r="Q35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3"/>
          <cell r="T353" t="str">
            <v>Assise de grand confort</v>
          </cell>
          <cell r="U353" t="str">
            <v>Poche accoudoir</v>
          </cell>
          <cell r="V353" t="str">
            <v>Pieds en bois</v>
          </cell>
          <cell r="Y353" t="str">
            <v>Pologne</v>
          </cell>
          <cell r="AA353" t="str">
            <v>mousse PU 22kg/m3 + mousse HR 30 kg/m3 + flocons de fibres siliconées</v>
          </cell>
          <cell r="AB353" t="str">
            <v>mousse PU 22kg/m3 +  flocons de fibres siliconées</v>
          </cell>
          <cell r="AC353"/>
          <cell r="AE353"/>
          <cell r="AF353"/>
          <cell r="AG353"/>
          <cell r="AH353"/>
          <cell r="AI353" t="str">
            <v>Bois</v>
          </cell>
          <cell r="AJ353"/>
          <cell r="AK353"/>
          <cell r="AL353"/>
          <cell r="AM353">
            <v>42</v>
          </cell>
          <cell r="AN353"/>
          <cell r="AO353"/>
          <cell r="AP353">
            <v>64.599999999999994</v>
          </cell>
          <cell r="AQ353">
            <v>19</v>
          </cell>
          <cell r="AR353">
            <v>46.5</v>
          </cell>
          <cell r="AS353">
            <v>57</v>
          </cell>
          <cell r="AT353"/>
          <cell r="AU353"/>
          <cell r="AV353">
            <v>15</v>
          </cell>
          <cell r="AW353" t="str">
            <v>bois clair</v>
          </cell>
          <cell r="AX353" t="str">
            <v>NON</v>
          </cell>
          <cell r="AZ353" t="str">
            <v>NON</v>
          </cell>
          <cell r="BA353" t="str">
            <v>NON</v>
          </cell>
          <cell r="BB353"/>
          <cell r="BD353"/>
          <cell r="BE353"/>
          <cell r="BF353"/>
          <cell r="BG353"/>
          <cell r="BH353" t="str">
            <v>NON</v>
          </cell>
          <cell r="BI353" t="str">
            <v>Assise : mousse polyuréthane, mousse HR, flocons de fibres siliconées
Dossier : mousse polyuréthane, flocons de fibres siliconées</v>
          </cell>
          <cell r="BJ353" t="str">
            <v>Assise: 22 + 30KG/M3 Dossier: 22 KG/M3</v>
          </cell>
          <cell r="BK353">
            <v>475</v>
          </cell>
          <cell r="BL353">
            <v>95</v>
          </cell>
          <cell r="BM353">
            <v>86.6</v>
          </cell>
          <cell r="BN353"/>
          <cell r="BO353">
            <v>145.80000000000001</v>
          </cell>
          <cell r="BP353">
            <v>153.6</v>
          </cell>
          <cell r="BR353">
            <v>2.82</v>
          </cell>
          <cell r="BS353">
            <v>3</v>
          </cell>
          <cell r="BT353">
            <v>213</v>
          </cell>
          <cell r="BU353">
            <v>98</v>
          </cell>
          <cell r="BV353">
            <v>60</v>
          </cell>
          <cell r="BW353">
            <v>64.400000000000006</v>
          </cell>
          <cell r="BX353">
            <v>173</v>
          </cell>
          <cell r="BY353">
            <v>98</v>
          </cell>
          <cell r="BZ353">
            <v>60</v>
          </cell>
          <cell r="CA353">
            <v>54.2</v>
          </cell>
          <cell r="CB353">
            <v>93</v>
          </cell>
          <cell r="CC353">
            <v>98</v>
          </cell>
          <cell r="CD353">
            <v>60</v>
          </cell>
          <cell r="CE353">
            <v>35</v>
          </cell>
          <cell r="CF353"/>
          <cell r="CG353"/>
          <cell r="CH353"/>
          <cell r="CI353"/>
          <cell r="CJ353"/>
          <cell r="CK353"/>
          <cell r="CL353"/>
          <cell r="CM353"/>
          <cell r="CN353"/>
          <cell r="CO353"/>
          <cell r="CP353"/>
          <cell r="CQ353"/>
          <cell r="CR353"/>
          <cell r="CS353"/>
          <cell r="CT353"/>
          <cell r="CU353"/>
          <cell r="CV353">
            <v>844</v>
          </cell>
        </row>
        <row r="354">
          <cell r="C354">
            <v>3666270076380</v>
          </cell>
          <cell r="E354" t="str">
            <v>MARTIN</v>
          </cell>
          <cell r="F354" t="str">
            <v>ZEBULON</v>
          </cell>
          <cell r="G354" t="str">
            <v>MATANA 7</v>
          </cell>
          <cell r="I354" t="str">
            <v>Tissu</v>
          </cell>
          <cell r="J354" t="str">
            <v>100% PES</v>
          </cell>
          <cell r="K354" t="str">
            <v>Tissu structuré, haute qualité</v>
          </cell>
          <cell r="L354"/>
          <cell r="M354"/>
          <cell r="O354" t="str">
            <v>Canapé 3+2 places + fauteuil</v>
          </cell>
          <cell r="P354"/>
          <cell r="Q35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4"/>
          <cell r="T354" t="str">
            <v>Assise de grand confort</v>
          </cell>
          <cell r="U354" t="str">
            <v>Poche accoudoir</v>
          </cell>
          <cell r="V354" t="str">
            <v>Pieds en bois</v>
          </cell>
          <cell r="Y354" t="str">
            <v>Pologne</v>
          </cell>
          <cell r="AA354" t="str">
            <v>mousse PU 22kg/m3 + mousse HR 30 kg/m3 + flocons de fibres siliconées</v>
          </cell>
          <cell r="AB354" t="str">
            <v>mousse PU 22kg/m3 +  flocons de fibres siliconées</v>
          </cell>
          <cell r="AC354"/>
          <cell r="AE354"/>
          <cell r="AF354"/>
          <cell r="AG354"/>
          <cell r="AH354"/>
          <cell r="AI354" t="str">
            <v>Bois</v>
          </cell>
          <cell r="AJ354"/>
          <cell r="AK354"/>
          <cell r="AL354"/>
          <cell r="AM354">
            <v>42</v>
          </cell>
          <cell r="AN354"/>
          <cell r="AO354"/>
          <cell r="AP354">
            <v>64.599999999999994</v>
          </cell>
          <cell r="AQ354">
            <v>19</v>
          </cell>
          <cell r="AR354">
            <v>46.5</v>
          </cell>
          <cell r="AS354">
            <v>57</v>
          </cell>
          <cell r="AT354"/>
          <cell r="AU354"/>
          <cell r="AV354">
            <v>15</v>
          </cell>
          <cell r="AW354" t="str">
            <v>bois clair</v>
          </cell>
          <cell r="AX354" t="str">
            <v>NON</v>
          </cell>
          <cell r="AZ354" t="str">
            <v>NON</v>
          </cell>
          <cell r="BA354" t="str">
            <v>NON</v>
          </cell>
          <cell r="BB354"/>
          <cell r="BD354"/>
          <cell r="BE354"/>
          <cell r="BF354"/>
          <cell r="BG354"/>
          <cell r="BH354" t="str">
            <v>NON</v>
          </cell>
          <cell r="BI354" t="str">
            <v>Assise : mousse polyuréthane, mousse HR, flocons de fibres siliconées
Dossier : mousse polyuréthane, flocons de fibres siliconées</v>
          </cell>
          <cell r="BJ354" t="str">
            <v>Assise: 22 + 30KG/M3 Dossier: 22 KG/M3</v>
          </cell>
          <cell r="BK354">
            <v>475</v>
          </cell>
          <cell r="BL354">
            <v>95</v>
          </cell>
          <cell r="BM354">
            <v>86.6</v>
          </cell>
          <cell r="BN354"/>
          <cell r="BO354">
            <v>145.80000000000001</v>
          </cell>
          <cell r="BP354">
            <v>153.6</v>
          </cell>
          <cell r="BR354">
            <v>2.82</v>
          </cell>
          <cell r="BS354">
            <v>3</v>
          </cell>
          <cell r="BT354">
            <v>213</v>
          </cell>
          <cell r="BU354">
            <v>98</v>
          </cell>
          <cell r="BV354">
            <v>60</v>
          </cell>
          <cell r="BW354">
            <v>64.400000000000006</v>
          </cell>
          <cell r="BX354">
            <v>173</v>
          </cell>
          <cell r="BY354">
            <v>98</v>
          </cell>
          <cell r="BZ354">
            <v>60</v>
          </cell>
          <cell r="CA354">
            <v>54.2</v>
          </cell>
          <cell r="CB354">
            <v>93</v>
          </cell>
          <cell r="CC354">
            <v>98</v>
          </cell>
          <cell r="CD354">
            <v>60</v>
          </cell>
          <cell r="CE354">
            <v>35</v>
          </cell>
          <cell r="CF354"/>
          <cell r="CG354"/>
          <cell r="CH354"/>
          <cell r="CI354"/>
          <cell r="CJ354"/>
          <cell r="CK354"/>
          <cell r="CL354"/>
          <cell r="CM354"/>
          <cell r="CN354"/>
          <cell r="CO354"/>
          <cell r="CP354"/>
          <cell r="CQ354"/>
          <cell r="CR354"/>
          <cell r="CS354"/>
          <cell r="CT354"/>
          <cell r="CU354"/>
          <cell r="CV354">
            <v>844</v>
          </cell>
        </row>
        <row r="355">
          <cell r="C355">
            <v>3666270076373</v>
          </cell>
          <cell r="E355" t="str">
            <v>MARTIN</v>
          </cell>
          <cell r="F355" t="str">
            <v>ZEBULON</v>
          </cell>
          <cell r="G355" t="str">
            <v>MATANA 12</v>
          </cell>
          <cell r="I355" t="str">
            <v>Tissu</v>
          </cell>
          <cell r="J355" t="str">
            <v>100% PES</v>
          </cell>
          <cell r="K355" t="str">
            <v>Tissu structuré, haute qualité</v>
          </cell>
          <cell r="L355"/>
          <cell r="M355"/>
          <cell r="O355" t="str">
            <v>Canapé 3+2 places + fauteuil</v>
          </cell>
          <cell r="P355"/>
          <cell r="Q35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5"/>
          <cell r="T355" t="str">
            <v>Assise de grand confort</v>
          </cell>
          <cell r="U355" t="str">
            <v>Poche accoudoir</v>
          </cell>
          <cell r="V355" t="str">
            <v>Pieds en bois</v>
          </cell>
          <cell r="Y355" t="str">
            <v>Pologne</v>
          </cell>
          <cell r="AA355" t="str">
            <v>mousse PU 22kg/m3 + mousse HR 30 kg/m3 + flocons de fibres siliconées</v>
          </cell>
          <cell r="AB355" t="str">
            <v>mousse PU 22kg/m3 +  flocons de fibres siliconées</v>
          </cell>
          <cell r="AC355"/>
          <cell r="AE355"/>
          <cell r="AF355"/>
          <cell r="AG355"/>
          <cell r="AH355"/>
          <cell r="AI355" t="str">
            <v>Bois</v>
          </cell>
          <cell r="AJ355"/>
          <cell r="AK355"/>
          <cell r="AL355"/>
          <cell r="AM355">
            <v>42</v>
          </cell>
          <cell r="AN355"/>
          <cell r="AO355"/>
          <cell r="AP355">
            <v>64.599999999999994</v>
          </cell>
          <cell r="AQ355">
            <v>19</v>
          </cell>
          <cell r="AR355">
            <v>46.5</v>
          </cell>
          <cell r="AS355">
            <v>57</v>
          </cell>
          <cell r="AT355"/>
          <cell r="AU355"/>
          <cell r="AV355">
            <v>15</v>
          </cell>
          <cell r="AW355" t="str">
            <v>bois clair</v>
          </cell>
          <cell r="AX355" t="str">
            <v>NON</v>
          </cell>
          <cell r="AZ355" t="str">
            <v>NON</v>
          </cell>
          <cell r="BA355" t="str">
            <v>NON</v>
          </cell>
          <cell r="BB355"/>
          <cell r="BD355"/>
          <cell r="BE355"/>
          <cell r="BF355"/>
          <cell r="BG355"/>
          <cell r="BH355" t="str">
            <v>NON</v>
          </cell>
          <cell r="BI355" t="str">
            <v>Assise : mousse polyuréthane, mousse HR, flocons de fibres siliconées
Dossier : mousse polyuréthane, flocons de fibres siliconées</v>
          </cell>
          <cell r="BJ355" t="str">
            <v>Assise: 22 + 30KG/M3 Dossier: 22 KG/M3</v>
          </cell>
          <cell r="BK355">
            <v>475</v>
          </cell>
          <cell r="BL355">
            <v>95</v>
          </cell>
          <cell r="BM355">
            <v>86.6</v>
          </cell>
          <cell r="BN355"/>
          <cell r="BO355">
            <v>145.80000000000001</v>
          </cell>
          <cell r="BP355">
            <v>153.6</v>
          </cell>
          <cell r="BR355">
            <v>2.82</v>
          </cell>
          <cell r="BS355">
            <v>3</v>
          </cell>
          <cell r="BT355">
            <v>213</v>
          </cell>
          <cell r="BU355">
            <v>98</v>
          </cell>
          <cell r="BV355">
            <v>60</v>
          </cell>
          <cell r="BW355">
            <v>64.400000000000006</v>
          </cell>
          <cell r="BX355">
            <v>173</v>
          </cell>
          <cell r="BY355">
            <v>98</v>
          </cell>
          <cell r="BZ355">
            <v>60</v>
          </cell>
          <cell r="CA355">
            <v>54.2</v>
          </cell>
          <cell r="CB355">
            <v>93</v>
          </cell>
          <cell r="CC355">
            <v>98</v>
          </cell>
          <cell r="CD355">
            <v>60</v>
          </cell>
          <cell r="CE355">
            <v>35</v>
          </cell>
          <cell r="CF355"/>
          <cell r="CG355"/>
          <cell r="CH355"/>
          <cell r="CI355"/>
          <cell r="CJ355"/>
          <cell r="CK355"/>
          <cell r="CL355"/>
          <cell r="CM355"/>
          <cell r="CN355"/>
          <cell r="CO355"/>
          <cell r="CP355"/>
          <cell r="CQ355"/>
          <cell r="CR355"/>
          <cell r="CS355"/>
          <cell r="CT355"/>
          <cell r="CU355"/>
          <cell r="CV355">
            <v>844</v>
          </cell>
        </row>
        <row r="356">
          <cell r="C356">
            <v>3666270076366</v>
          </cell>
          <cell r="E356" t="str">
            <v>MARTIN</v>
          </cell>
          <cell r="F356" t="str">
            <v>ZEBULON</v>
          </cell>
          <cell r="G356" t="str">
            <v>MATANA 14</v>
          </cell>
          <cell r="I356" t="str">
            <v>Tissu</v>
          </cell>
          <cell r="J356" t="str">
            <v>100% PES</v>
          </cell>
          <cell r="K356" t="str">
            <v>Tissu structuré, haute qualité</v>
          </cell>
          <cell r="L356"/>
          <cell r="M356"/>
          <cell r="O356" t="str">
            <v>Canapé 3+2 places + fauteuil</v>
          </cell>
          <cell r="P356"/>
          <cell r="Q356"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6"/>
          <cell r="T356" t="str">
            <v>Assise de grand confort</v>
          </cell>
          <cell r="U356" t="str">
            <v>Poche accoudoir</v>
          </cell>
          <cell r="V356" t="str">
            <v>Pieds en bois</v>
          </cell>
          <cell r="Y356" t="str">
            <v>Pologne</v>
          </cell>
          <cell r="AA356" t="str">
            <v>mousse PU 22kg/m3 + mousse HR 30 kg/m3 + flocons de fibres siliconées</v>
          </cell>
          <cell r="AB356" t="str">
            <v>mousse PU 22kg/m3 +  flocons de fibres siliconées</v>
          </cell>
          <cell r="AC356"/>
          <cell r="AE356"/>
          <cell r="AF356"/>
          <cell r="AG356"/>
          <cell r="AH356"/>
          <cell r="AI356" t="str">
            <v>Bois</v>
          </cell>
          <cell r="AJ356"/>
          <cell r="AK356"/>
          <cell r="AL356"/>
          <cell r="AM356">
            <v>42</v>
          </cell>
          <cell r="AN356"/>
          <cell r="AO356"/>
          <cell r="AP356">
            <v>64.599999999999994</v>
          </cell>
          <cell r="AQ356">
            <v>19</v>
          </cell>
          <cell r="AR356">
            <v>46.5</v>
          </cell>
          <cell r="AS356">
            <v>57</v>
          </cell>
          <cell r="AT356"/>
          <cell r="AU356"/>
          <cell r="AV356">
            <v>15</v>
          </cell>
          <cell r="AW356" t="str">
            <v>bois clair</v>
          </cell>
          <cell r="AX356" t="str">
            <v>NON</v>
          </cell>
          <cell r="AZ356" t="str">
            <v>NON</v>
          </cell>
          <cell r="BA356" t="str">
            <v>NON</v>
          </cell>
          <cell r="BB356"/>
          <cell r="BD356"/>
          <cell r="BE356"/>
          <cell r="BF356"/>
          <cell r="BG356"/>
          <cell r="BH356" t="str">
            <v>NON</v>
          </cell>
          <cell r="BI356" t="str">
            <v>Assise : mousse polyuréthane, mousse HR, flocons de fibres siliconées
Dossier : mousse polyuréthane, flocons de fibres siliconées</v>
          </cell>
          <cell r="BJ356" t="str">
            <v>Assise: 22 + 30KG/M3 Dossier: 22 KG/M3</v>
          </cell>
          <cell r="BK356">
            <v>475</v>
          </cell>
          <cell r="BL356">
            <v>95</v>
          </cell>
          <cell r="BM356">
            <v>86.6</v>
          </cell>
          <cell r="BN356"/>
          <cell r="BO356">
            <v>145.80000000000001</v>
          </cell>
          <cell r="BP356">
            <v>153.6</v>
          </cell>
          <cell r="BR356">
            <v>2.82</v>
          </cell>
          <cell r="BS356">
            <v>3</v>
          </cell>
          <cell r="BT356">
            <v>213</v>
          </cell>
          <cell r="BU356">
            <v>98</v>
          </cell>
          <cell r="BV356">
            <v>60</v>
          </cell>
          <cell r="BW356">
            <v>64.400000000000006</v>
          </cell>
          <cell r="BX356">
            <v>173</v>
          </cell>
          <cell r="BY356">
            <v>98</v>
          </cell>
          <cell r="BZ356">
            <v>60</v>
          </cell>
          <cell r="CA356">
            <v>54.2</v>
          </cell>
          <cell r="CB356">
            <v>93</v>
          </cell>
          <cell r="CC356">
            <v>98</v>
          </cell>
          <cell r="CD356">
            <v>60</v>
          </cell>
          <cell r="CE356">
            <v>35</v>
          </cell>
          <cell r="CF356"/>
          <cell r="CG356"/>
          <cell r="CH356"/>
          <cell r="CI356"/>
          <cell r="CJ356"/>
          <cell r="CK356"/>
          <cell r="CL356"/>
          <cell r="CM356"/>
          <cell r="CN356"/>
          <cell r="CO356"/>
          <cell r="CP356"/>
          <cell r="CQ356"/>
          <cell r="CR356"/>
          <cell r="CS356"/>
          <cell r="CT356"/>
          <cell r="CU356"/>
          <cell r="CV356">
            <v>844</v>
          </cell>
        </row>
        <row r="357">
          <cell r="C357">
            <v>3666270076359</v>
          </cell>
          <cell r="E357" t="str">
            <v>MARTIN</v>
          </cell>
          <cell r="F357" t="str">
            <v>ZEBULON</v>
          </cell>
          <cell r="G357" t="str">
            <v>MATANA 17</v>
          </cell>
          <cell r="I357" t="str">
            <v>Tissu</v>
          </cell>
          <cell r="J357" t="str">
            <v>100% PES</v>
          </cell>
          <cell r="K357" t="str">
            <v>Tissu structuré, haute qualité</v>
          </cell>
          <cell r="L357"/>
          <cell r="M357"/>
          <cell r="O357" t="str">
            <v>Canapé 3+2 places + fauteuil</v>
          </cell>
          <cell r="P357"/>
          <cell r="Q357"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7"/>
          <cell r="T357" t="str">
            <v>Assise de grand confort</v>
          </cell>
          <cell r="U357" t="str">
            <v>Poche accoudoir</v>
          </cell>
          <cell r="V357" t="str">
            <v>Pieds en bois</v>
          </cell>
          <cell r="Y357" t="str">
            <v>Pologne</v>
          </cell>
          <cell r="AA357" t="str">
            <v>mousse PU 22kg/m3 + mousse HR 30 kg/m3 + flocons de fibres siliconées</v>
          </cell>
          <cell r="AB357" t="str">
            <v>mousse PU 22kg/m3 +  flocons de fibres siliconées</v>
          </cell>
          <cell r="AC357"/>
          <cell r="AE357"/>
          <cell r="AF357"/>
          <cell r="AG357"/>
          <cell r="AH357"/>
          <cell r="AI357" t="str">
            <v>Bois</v>
          </cell>
          <cell r="AJ357"/>
          <cell r="AK357"/>
          <cell r="AL357"/>
          <cell r="AM357">
            <v>42</v>
          </cell>
          <cell r="AN357"/>
          <cell r="AO357"/>
          <cell r="AP357">
            <v>64.599999999999994</v>
          </cell>
          <cell r="AQ357">
            <v>19</v>
          </cell>
          <cell r="AR357">
            <v>46.5</v>
          </cell>
          <cell r="AS357">
            <v>57</v>
          </cell>
          <cell r="AT357"/>
          <cell r="AU357"/>
          <cell r="AV357">
            <v>15</v>
          </cell>
          <cell r="AW357" t="str">
            <v>bois clair</v>
          </cell>
          <cell r="AX357" t="str">
            <v>NON</v>
          </cell>
          <cell r="AZ357" t="str">
            <v>NON</v>
          </cell>
          <cell r="BA357" t="str">
            <v>NON</v>
          </cell>
          <cell r="BB357"/>
          <cell r="BD357"/>
          <cell r="BE357"/>
          <cell r="BF357"/>
          <cell r="BG357"/>
          <cell r="BH357" t="str">
            <v>NON</v>
          </cell>
          <cell r="BI357" t="str">
            <v>Assise : mousse polyuréthane, mousse HR, flocons de fibres siliconées
Dossier : mousse polyuréthane, flocons de fibres siliconées</v>
          </cell>
          <cell r="BJ357" t="str">
            <v>Assise: 22 + 30KG/M3 Dossier: 22 KG/M3</v>
          </cell>
          <cell r="BK357">
            <v>475</v>
          </cell>
          <cell r="BL357">
            <v>95</v>
          </cell>
          <cell r="BM357">
            <v>86.6</v>
          </cell>
          <cell r="BN357"/>
          <cell r="BO357">
            <v>145.80000000000001</v>
          </cell>
          <cell r="BP357">
            <v>153.6</v>
          </cell>
          <cell r="BR357">
            <v>2.82</v>
          </cell>
          <cell r="BS357">
            <v>3</v>
          </cell>
          <cell r="BT357">
            <v>213</v>
          </cell>
          <cell r="BU357">
            <v>98</v>
          </cell>
          <cell r="BV357">
            <v>60</v>
          </cell>
          <cell r="BW357">
            <v>64.400000000000006</v>
          </cell>
          <cell r="BX357">
            <v>173</v>
          </cell>
          <cell r="BY357">
            <v>98</v>
          </cell>
          <cell r="BZ357">
            <v>60</v>
          </cell>
          <cell r="CA357">
            <v>54.2</v>
          </cell>
          <cell r="CB357">
            <v>93</v>
          </cell>
          <cell r="CC357">
            <v>98</v>
          </cell>
          <cell r="CD357">
            <v>60</v>
          </cell>
          <cell r="CE357">
            <v>35</v>
          </cell>
          <cell r="CF357"/>
          <cell r="CG357"/>
          <cell r="CH357"/>
          <cell r="CI357"/>
          <cell r="CJ357"/>
          <cell r="CK357"/>
          <cell r="CL357"/>
          <cell r="CM357"/>
          <cell r="CN357"/>
          <cell r="CO357"/>
          <cell r="CP357"/>
          <cell r="CQ357"/>
          <cell r="CR357"/>
          <cell r="CS357"/>
          <cell r="CT357"/>
          <cell r="CU357"/>
          <cell r="CV357">
            <v>844</v>
          </cell>
        </row>
        <row r="358">
          <cell r="C358">
            <v>3666270076342</v>
          </cell>
          <cell r="E358" t="str">
            <v>MARTIN</v>
          </cell>
          <cell r="F358" t="str">
            <v>ZEBULON</v>
          </cell>
          <cell r="G358" t="str">
            <v>MATANA 5</v>
          </cell>
          <cell r="I358" t="str">
            <v>Tissu</v>
          </cell>
          <cell r="J358" t="str">
            <v>100% PES</v>
          </cell>
          <cell r="K358" t="str">
            <v>Tissu structuré, haute qualité</v>
          </cell>
          <cell r="L358"/>
          <cell r="M358"/>
          <cell r="O358" t="str">
            <v>Canapé 3+2 places + pouf</v>
          </cell>
          <cell r="P358"/>
          <cell r="Q358"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8"/>
          <cell r="T358" t="str">
            <v>Assise de grand confort</v>
          </cell>
          <cell r="U358" t="str">
            <v>Poche accoudoir</v>
          </cell>
          <cell r="V358" t="str">
            <v>Pieds en bois</v>
          </cell>
          <cell r="Y358" t="str">
            <v>Pologne</v>
          </cell>
          <cell r="AA358" t="str">
            <v>mousse PU 22kg/m3 + mousse HR 30 kg/m3 + flocons de fibres siliconées</v>
          </cell>
          <cell r="AB358" t="str">
            <v>mousse PU 22kg/m3 +  flocons de fibres siliconées</v>
          </cell>
          <cell r="AC358"/>
          <cell r="AE358"/>
          <cell r="AF358"/>
          <cell r="AG358"/>
          <cell r="AH358"/>
          <cell r="AI358" t="str">
            <v>Bois</v>
          </cell>
          <cell r="AJ358"/>
          <cell r="AK358"/>
          <cell r="AL358"/>
          <cell r="AM358">
            <v>42</v>
          </cell>
          <cell r="AN358"/>
          <cell r="AO358"/>
          <cell r="AP358">
            <v>64.599999999999994</v>
          </cell>
          <cell r="AQ358">
            <v>19</v>
          </cell>
          <cell r="AR358">
            <v>46.5</v>
          </cell>
          <cell r="AS358" t="str">
            <v>57; pouf 74</v>
          </cell>
          <cell r="AT358"/>
          <cell r="AU358"/>
          <cell r="AV358">
            <v>15</v>
          </cell>
          <cell r="AW358" t="str">
            <v>bois clair</v>
          </cell>
          <cell r="AX358" t="str">
            <v>NON</v>
          </cell>
          <cell r="AZ358" t="str">
            <v>NON</v>
          </cell>
          <cell r="BA358" t="str">
            <v>NON</v>
          </cell>
          <cell r="BB358"/>
          <cell r="BD358"/>
          <cell r="BE358"/>
          <cell r="BF358"/>
          <cell r="BG358"/>
          <cell r="BH358" t="str">
            <v>NON</v>
          </cell>
          <cell r="BI358" t="str">
            <v>Assise : mousse polyuréthane, mousse HR, flocons de fibres siliconées
Dossier : mousse polyuréthane, flocons de fibres siliconées</v>
          </cell>
          <cell r="BJ358" t="str">
            <v>Assise: 22 + 30KG/M3 Dossier: 22 KG/M3</v>
          </cell>
          <cell r="BK358">
            <v>480</v>
          </cell>
          <cell r="BL358">
            <v>95</v>
          </cell>
          <cell r="BM358">
            <v>86.6</v>
          </cell>
          <cell r="BN358"/>
          <cell r="BO358">
            <v>125.2</v>
          </cell>
          <cell r="BP358">
            <v>132.6</v>
          </cell>
          <cell r="BR358">
            <v>2.5099999999999998</v>
          </cell>
          <cell r="BS358">
            <v>3</v>
          </cell>
          <cell r="BT358">
            <v>213</v>
          </cell>
          <cell r="BU358">
            <v>98</v>
          </cell>
          <cell r="BV358">
            <v>60</v>
          </cell>
          <cell r="BW358">
            <v>64.400000000000006</v>
          </cell>
          <cell r="BX358">
            <v>173</v>
          </cell>
          <cell r="BY358">
            <v>98</v>
          </cell>
          <cell r="BZ358">
            <v>60</v>
          </cell>
          <cell r="CA358">
            <v>54.2</v>
          </cell>
          <cell r="CB358">
            <v>100</v>
          </cell>
          <cell r="CC358">
            <v>74</v>
          </cell>
          <cell r="CD358">
            <v>32</v>
          </cell>
          <cell r="CE358">
            <v>14</v>
          </cell>
          <cell r="CF358"/>
          <cell r="CG358"/>
          <cell r="CH358"/>
          <cell r="CI358"/>
          <cell r="CJ358"/>
          <cell r="CK358"/>
          <cell r="CL358"/>
          <cell r="CM358"/>
          <cell r="CN358"/>
          <cell r="CO358"/>
          <cell r="CP358"/>
          <cell r="CQ358"/>
          <cell r="CR358"/>
          <cell r="CS358"/>
          <cell r="CT358"/>
          <cell r="CU358"/>
          <cell r="CV358">
            <v>739</v>
          </cell>
        </row>
        <row r="359">
          <cell r="C359">
            <v>3666270076335</v>
          </cell>
          <cell r="E359" t="str">
            <v>MARTIN</v>
          </cell>
          <cell r="F359" t="str">
            <v>ZEBULON</v>
          </cell>
          <cell r="G359" t="str">
            <v>MATANA 6</v>
          </cell>
          <cell r="I359" t="str">
            <v>Tissu</v>
          </cell>
          <cell r="J359" t="str">
            <v>100% PES</v>
          </cell>
          <cell r="K359" t="str">
            <v>Tissu structuré, haute qualité</v>
          </cell>
          <cell r="L359"/>
          <cell r="M359"/>
          <cell r="O359" t="str">
            <v>Canapé 3+2 places + pouf</v>
          </cell>
          <cell r="P359"/>
          <cell r="Q359"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59"/>
          <cell r="T359" t="str">
            <v>Assise de grand confort</v>
          </cell>
          <cell r="U359" t="str">
            <v>Poche accoudoir</v>
          </cell>
          <cell r="V359" t="str">
            <v>Pieds en bois</v>
          </cell>
          <cell r="Y359" t="str">
            <v>Pologne</v>
          </cell>
          <cell r="AA359" t="str">
            <v>mousse PU 22kg/m3 + mousse HR 30 kg/m3 + flocons de fibres siliconées</v>
          </cell>
          <cell r="AB359" t="str">
            <v>mousse PU 22kg/m3 +  flocons de fibres siliconées</v>
          </cell>
          <cell r="AC359"/>
          <cell r="AE359"/>
          <cell r="AF359"/>
          <cell r="AG359"/>
          <cell r="AH359"/>
          <cell r="AI359" t="str">
            <v>Bois</v>
          </cell>
          <cell r="AJ359"/>
          <cell r="AK359"/>
          <cell r="AL359"/>
          <cell r="AM359">
            <v>42</v>
          </cell>
          <cell r="AN359"/>
          <cell r="AO359"/>
          <cell r="AP359">
            <v>64.599999999999994</v>
          </cell>
          <cell r="AQ359">
            <v>19</v>
          </cell>
          <cell r="AR359">
            <v>46.5</v>
          </cell>
          <cell r="AS359" t="str">
            <v>57; pouf 74</v>
          </cell>
          <cell r="AT359"/>
          <cell r="AU359"/>
          <cell r="AV359">
            <v>15</v>
          </cell>
          <cell r="AW359" t="str">
            <v>bois clair</v>
          </cell>
          <cell r="AX359" t="str">
            <v>NON</v>
          </cell>
          <cell r="AZ359" t="str">
            <v>NON</v>
          </cell>
          <cell r="BA359" t="str">
            <v>NON</v>
          </cell>
          <cell r="BB359"/>
          <cell r="BD359"/>
          <cell r="BE359"/>
          <cell r="BF359"/>
          <cell r="BG359"/>
          <cell r="BH359" t="str">
            <v>NON</v>
          </cell>
          <cell r="BI359" t="str">
            <v>Assise : mousse polyuréthane, mousse HR, flocons de fibres siliconées
Dossier : mousse polyuréthane, flocons de fibres siliconées</v>
          </cell>
          <cell r="BJ359" t="str">
            <v>Assise: 22 + 30KG/M3 Dossier: 22 KG/M3</v>
          </cell>
          <cell r="BK359">
            <v>480</v>
          </cell>
          <cell r="BL359">
            <v>95</v>
          </cell>
          <cell r="BM359">
            <v>86.6</v>
          </cell>
          <cell r="BN359"/>
          <cell r="BO359">
            <v>125.2</v>
          </cell>
          <cell r="BP359">
            <v>132.6</v>
          </cell>
          <cell r="BR359">
            <v>2.5099999999999998</v>
          </cell>
          <cell r="BS359">
            <v>3</v>
          </cell>
          <cell r="BT359">
            <v>213</v>
          </cell>
          <cell r="BU359">
            <v>98</v>
          </cell>
          <cell r="BV359">
            <v>60</v>
          </cell>
          <cell r="BW359">
            <v>64.400000000000006</v>
          </cell>
          <cell r="BX359">
            <v>173</v>
          </cell>
          <cell r="BY359">
            <v>98</v>
          </cell>
          <cell r="BZ359">
            <v>60</v>
          </cell>
          <cell r="CA359">
            <v>54.2</v>
          </cell>
          <cell r="CB359">
            <v>100</v>
          </cell>
          <cell r="CC359">
            <v>74</v>
          </cell>
          <cell r="CD359">
            <v>32</v>
          </cell>
          <cell r="CE359">
            <v>14</v>
          </cell>
          <cell r="CF359"/>
          <cell r="CG359"/>
          <cell r="CH359"/>
          <cell r="CI359"/>
          <cell r="CJ359"/>
          <cell r="CK359"/>
          <cell r="CL359"/>
          <cell r="CM359"/>
          <cell r="CN359"/>
          <cell r="CO359"/>
          <cell r="CP359"/>
          <cell r="CQ359"/>
          <cell r="CR359"/>
          <cell r="CS359"/>
          <cell r="CT359"/>
          <cell r="CU359"/>
          <cell r="CV359">
            <v>739</v>
          </cell>
        </row>
        <row r="360">
          <cell r="C360">
            <v>3666270076328</v>
          </cell>
          <cell r="E360" t="str">
            <v>MARTIN</v>
          </cell>
          <cell r="F360" t="str">
            <v>ZEBULON</v>
          </cell>
          <cell r="G360" t="str">
            <v>MATANA 7</v>
          </cell>
          <cell r="I360" t="str">
            <v>Tissu</v>
          </cell>
          <cell r="J360" t="str">
            <v>100% PES</v>
          </cell>
          <cell r="K360" t="str">
            <v>Tissu structuré, haute qualité</v>
          </cell>
          <cell r="L360"/>
          <cell r="M360"/>
          <cell r="O360" t="str">
            <v>Canapé 3+2 places + pouf</v>
          </cell>
          <cell r="P360"/>
          <cell r="Q360"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0"/>
          <cell r="T360" t="str">
            <v>Assise de grand confort</v>
          </cell>
          <cell r="U360" t="str">
            <v>Poche accoudoir</v>
          </cell>
          <cell r="V360" t="str">
            <v>Pieds en bois</v>
          </cell>
          <cell r="Y360" t="str">
            <v>Pologne</v>
          </cell>
          <cell r="AA360" t="str">
            <v>mousse PU 22kg/m3 + mousse HR 30 kg/m3 + flocons de fibres siliconées</v>
          </cell>
          <cell r="AB360" t="str">
            <v>mousse PU 22kg/m3 +  flocons de fibres siliconées</v>
          </cell>
          <cell r="AC360"/>
          <cell r="AE360"/>
          <cell r="AF360"/>
          <cell r="AG360"/>
          <cell r="AH360"/>
          <cell r="AI360" t="str">
            <v>Bois</v>
          </cell>
          <cell r="AJ360"/>
          <cell r="AK360"/>
          <cell r="AL360"/>
          <cell r="AM360">
            <v>42</v>
          </cell>
          <cell r="AN360"/>
          <cell r="AO360"/>
          <cell r="AP360">
            <v>64.599999999999994</v>
          </cell>
          <cell r="AQ360">
            <v>19</v>
          </cell>
          <cell r="AR360">
            <v>46.5</v>
          </cell>
          <cell r="AS360" t="str">
            <v>57; pouf 74</v>
          </cell>
          <cell r="AT360"/>
          <cell r="AU360"/>
          <cell r="AV360">
            <v>15</v>
          </cell>
          <cell r="AW360" t="str">
            <v>bois clair</v>
          </cell>
          <cell r="AX360" t="str">
            <v>NON</v>
          </cell>
          <cell r="AZ360" t="str">
            <v>NON</v>
          </cell>
          <cell r="BA360" t="str">
            <v>NON</v>
          </cell>
          <cell r="BB360"/>
          <cell r="BD360"/>
          <cell r="BE360"/>
          <cell r="BF360"/>
          <cell r="BG360"/>
          <cell r="BH360" t="str">
            <v>NON</v>
          </cell>
          <cell r="BI360" t="str">
            <v>Assise : mousse polyuréthane, mousse HR, flocons de fibres siliconées
Dossier : mousse polyuréthane, flocons de fibres siliconées</v>
          </cell>
          <cell r="BJ360" t="str">
            <v>Assise: 22 + 30KG/M3 Dossier: 22 KG/M3</v>
          </cell>
          <cell r="BK360">
            <v>480</v>
          </cell>
          <cell r="BL360">
            <v>95</v>
          </cell>
          <cell r="BM360">
            <v>86.6</v>
          </cell>
          <cell r="BN360"/>
          <cell r="BO360">
            <v>125.2</v>
          </cell>
          <cell r="BP360">
            <v>132.6</v>
          </cell>
          <cell r="BR360">
            <v>2.5099999999999998</v>
          </cell>
          <cell r="BS360">
            <v>3</v>
          </cell>
          <cell r="BT360">
            <v>213</v>
          </cell>
          <cell r="BU360">
            <v>98</v>
          </cell>
          <cell r="BV360">
            <v>60</v>
          </cell>
          <cell r="BW360">
            <v>64.400000000000006</v>
          </cell>
          <cell r="BX360">
            <v>173</v>
          </cell>
          <cell r="BY360">
            <v>98</v>
          </cell>
          <cell r="BZ360">
            <v>60</v>
          </cell>
          <cell r="CA360">
            <v>54.2</v>
          </cell>
          <cell r="CB360">
            <v>100</v>
          </cell>
          <cell r="CC360">
            <v>74</v>
          </cell>
          <cell r="CD360">
            <v>32</v>
          </cell>
          <cell r="CE360">
            <v>14</v>
          </cell>
          <cell r="CF360"/>
          <cell r="CG360"/>
          <cell r="CH360"/>
          <cell r="CI360"/>
          <cell r="CJ360"/>
          <cell r="CK360"/>
          <cell r="CL360"/>
          <cell r="CM360"/>
          <cell r="CN360"/>
          <cell r="CO360"/>
          <cell r="CP360"/>
          <cell r="CQ360"/>
          <cell r="CR360"/>
          <cell r="CS360"/>
          <cell r="CT360"/>
          <cell r="CU360"/>
          <cell r="CV360">
            <v>739</v>
          </cell>
        </row>
        <row r="361">
          <cell r="C361">
            <v>3666270076311</v>
          </cell>
          <cell r="E361" t="str">
            <v>MARTIN</v>
          </cell>
          <cell r="F361" t="str">
            <v>ZEBULON</v>
          </cell>
          <cell r="G361" t="str">
            <v>MATANA 12</v>
          </cell>
          <cell r="I361" t="str">
            <v>Tissu</v>
          </cell>
          <cell r="J361" t="str">
            <v>100% PES</v>
          </cell>
          <cell r="K361" t="str">
            <v>Tissu structuré, haute qualité</v>
          </cell>
          <cell r="L361"/>
          <cell r="M361"/>
          <cell r="O361" t="str">
            <v>Canapé 3+2 places + pouf</v>
          </cell>
          <cell r="P361"/>
          <cell r="Q361"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1"/>
          <cell r="T361" t="str">
            <v>Assise de grand confort</v>
          </cell>
          <cell r="U361" t="str">
            <v>Poche accoudoir</v>
          </cell>
          <cell r="V361" t="str">
            <v>Pieds en bois</v>
          </cell>
          <cell r="Y361" t="str">
            <v>Pologne</v>
          </cell>
          <cell r="AA361" t="str">
            <v>mousse PU 22kg/m3 + mousse HR 30 kg/m3 + flocons de fibres siliconées</v>
          </cell>
          <cell r="AB361" t="str">
            <v>mousse PU 22kg/m3 +  flocons de fibres siliconées</v>
          </cell>
          <cell r="AC361"/>
          <cell r="AE361"/>
          <cell r="AF361"/>
          <cell r="AG361"/>
          <cell r="AH361"/>
          <cell r="AI361" t="str">
            <v>Bois</v>
          </cell>
          <cell r="AJ361"/>
          <cell r="AK361"/>
          <cell r="AL361"/>
          <cell r="AM361">
            <v>42</v>
          </cell>
          <cell r="AN361"/>
          <cell r="AO361"/>
          <cell r="AP361">
            <v>64.599999999999994</v>
          </cell>
          <cell r="AQ361">
            <v>19</v>
          </cell>
          <cell r="AR361">
            <v>46.5</v>
          </cell>
          <cell r="AS361" t="str">
            <v>57; pouf 74</v>
          </cell>
          <cell r="AT361"/>
          <cell r="AU361"/>
          <cell r="AV361">
            <v>15</v>
          </cell>
          <cell r="AW361" t="str">
            <v>bois clair</v>
          </cell>
          <cell r="AX361" t="str">
            <v>NON</v>
          </cell>
          <cell r="AZ361" t="str">
            <v>NON</v>
          </cell>
          <cell r="BA361" t="str">
            <v>NON</v>
          </cell>
          <cell r="BB361"/>
          <cell r="BD361"/>
          <cell r="BE361"/>
          <cell r="BF361"/>
          <cell r="BG361"/>
          <cell r="BH361" t="str">
            <v>NON</v>
          </cell>
          <cell r="BI361" t="str">
            <v>Assise : mousse polyuréthane, mousse HR, flocons de fibres siliconées
Dossier : mousse polyuréthane, flocons de fibres siliconées</v>
          </cell>
          <cell r="BJ361" t="str">
            <v>Assise: 22 + 30KG/M3 Dossier: 22 KG/M3</v>
          </cell>
          <cell r="BK361">
            <v>480</v>
          </cell>
          <cell r="BL361">
            <v>95</v>
          </cell>
          <cell r="BM361">
            <v>86.6</v>
          </cell>
          <cell r="BN361"/>
          <cell r="BO361">
            <v>125.2</v>
          </cell>
          <cell r="BP361">
            <v>132.6</v>
          </cell>
          <cell r="BR361">
            <v>2.5099999999999998</v>
          </cell>
          <cell r="BS361">
            <v>3</v>
          </cell>
          <cell r="BT361">
            <v>213</v>
          </cell>
          <cell r="BU361">
            <v>98</v>
          </cell>
          <cell r="BV361">
            <v>60</v>
          </cell>
          <cell r="BW361">
            <v>64.400000000000006</v>
          </cell>
          <cell r="BX361">
            <v>173</v>
          </cell>
          <cell r="BY361">
            <v>98</v>
          </cell>
          <cell r="BZ361">
            <v>60</v>
          </cell>
          <cell r="CA361">
            <v>54.2</v>
          </cell>
          <cell r="CB361">
            <v>100</v>
          </cell>
          <cell r="CC361">
            <v>74</v>
          </cell>
          <cell r="CD361">
            <v>32</v>
          </cell>
          <cell r="CE361">
            <v>14</v>
          </cell>
          <cell r="CF361"/>
          <cell r="CG361"/>
          <cell r="CH361"/>
          <cell r="CI361"/>
          <cell r="CJ361"/>
          <cell r="CK361"/>
          <cell r="CL361"/>
          <cell r="CM361"/>
          <cell r="CN361"/>
          <cell r="CO361"/>
          <cell r="CP361"/>
          <cell r="CQ361"/>
          <cell r="CR361"/>
          <cell r="CS361"/>
          <cell r="CT361"/>
          <cell r="CU361"/>
          <cell r="CV361">
            <v>739</v>
          </cell>
        </row>
        <row r="362">
          <cell r="C362">
            <v>3666270076304</v>
          </cell>
          <cell r="E362" t="str">
            <v>MARTIN</v>
          </cell>
          <cell r="F362" t="str">
            <v>ZEBULON</v>
          </cell>
          <cell r="G362" t="str">
            <v>MATANA 14</v>
          </cell>
          <cell r="I362" t="str">
            <v>Tissu</v>
          </cell>
          <cell r="J362" t="str">
            <v>100% PES</v>
          </cell>
          <cell r="K362" t="str">
            <v>Tissu structuré, haute qualité</v>
          </cell>
          <cell r="L362"/>
          <cell r="M362"/>
          <cell r="O362" t="str">
            <v>Canapé 3+2 places + pouf</v>
          </cell>
          <cell r="P362"/>
          <cell r="Q36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2"/>
          <cell r="T362" t="str">
            <v>Assise de grand confort</v>
          </cell>
          <cell r="U362" t="str">
            <v>Poche accoudoir</v>
          </cell>
          <cell r="V362" t="str">
            <v>Pieds en bois</v>
          </cell>
          <cell r="Y362" t="str">
            <v>Pologne</v>
          </cell>
          <cell r="AA362" t="str">
            <v>mousse PU 22kg/m3 + mousse HR 30 kg/m3 + flocons de fibres siliconées</v>
          </cell>
          <cell r="AB362" t="str">
            <v>mousse PU 22kg/m3 +  flocons de fibres siliconées</v>
          </cell>
          <cell r="AC362"/>
          <cell r="AE362"/>
          <cell r="AF362"/>
          <cell r="AG362"/>
          <cell r="AH362"/>
          <cell r="AI362" t="str">
            <v>Bois</v>
          </cell>
          <cell r="AJ362"/>
          <cell r="AK362"/>
          <cell r="AL362"/>
          <cell r="AM362">
            <v>42</v>
          </cell>
          <cell r="AN362"/>
          <cell r="AO362"/>
          <cell r="AP362">
            <v>64.599999999999994</v>
          </cell>
          <cell r="AQ362">
            <v>19</v>
          </cell>
          <cell r="AR362">
            <v>46.5</v>
          </cell>
          <cell r="AS362" t="str">
            <v>57; pouf 74</v>
          </cell>
          <cell r="AT362"/>
          <cell r="AU362"/>
          <cell r="AV362">
            <v>15</v>
          </cell>
          <cell r="AW362" t="str">
            <v>bois clair</v>
          </cell>
          <cell r="AX362" t="str">
            <v>NON</v>
          </cell>
          <cell r="AZ362" t="str">
            <v>NON</v>
          </cell>
          <cell r="BA362" t="str">
            <v>NON</v>
          </cell>
          <cell r="BB362"/>
          <cell r="BD362"/>
          <cell r="BE362"/>
          <cell r="BF362"/>
          <cell r="BG362"/>
          <cell r="BH362" t="str">
            <v>NON</v>
          </cell>
          <cell r="BI362" t="str">
            <v>Assise : mousse polyuréthane, mousse HR, flocons de fibres siliconées
Dossier : mousse polyuréthane, flocons de fibres siliconées</v>
          </cell>
          <cell r="BJ362" t="str">
            <v>Assise: 22 + 30KG/M3 Dossier: 22 KG/M3</v>
          </cell>
          <cell r="BK362">
            <v>480</v>
          </cell>
          <cell r="BL362">
            <v>95</v>
          </cell>
          <cell r="BM362">
            <v>86.6</v>
          </cell>
          <cell r="BN362"/>
          <cell r="BO362">
            <v>125.2</v>
          </cell>
          <cell r="BP362">
            <v>132.6</v>
          </cell>
          <cell r="BR362">
            <v>2.5099999999999998</v>
          </cell>
          <cell r="BS362">
            <v>3</v>
          </cell>
          <cell r="BT362">
            <v>213</v>
          </cell>
          <cell r="BU362">
            <v>98</v>
          </cell>
          <cell r="BV362">
            <v>60</v>
          </cell>
          <cell r="BW362">
            <v>64.400000000000006</v>
          </cell>
          <cell r="BX362">
            <v>173</v>
          </cell>
          <cell r="BY362">
            <v>98</v>
          </cell>
          <cell r="BZ362">
            <v>60</v>
          </cell>
          <cell r="CA362">
            <v>54.2</v>
          </cell>
          <cell r="CB362">
            <v>100</v>
          </cell>
          <cell r="CC362">
            <v>74</v>
          </cell>
          <cell r="CD362">
            <v>32</v>
          </cell>
          <cell r="CE362">
            <v>14</v>
          </cell>
          <cell r="CF362"/>
          <cell r="CG362"/>
          <cell r="CH362"/>
          <cell r="CI362"/>
          <cell r="CJ362"/>
          <cell r="CK362"/>
          <cell r="CL362"/>
          <cell r="CM362"/>
          <cell r="CN362"/>
          <cell r="CO362"/>
          <cell r="CP362"/>
          <cell r="CQ362"/>
          <cell r="CR362"/>
          <cell r="CS362"/>
          <cell r="CT362"/>
          <cell r="CU362"/>
          <cell r="CV362">
            <v>739</v>
          </cell>
        </row>
        <row r="363">
          <cell r="C363">
            <v>3666270076298</v>
          </cell>
          <cell r="E363" t="str">
            <v>MARTIN</v>
          </cell>
          <cell r="F363" t="str">
            <v>ZEBULON</v>
          </cell>
          <cell r="G363" t="str">
            <v>MATANA 17</v>
          </cell>
          <cell r="I363" t="str">
            <v>Tissu</v>
          </cell>
          <cell r="J363" t="str">
            <v>100% PES</v>
          </cell>
          <cell r="K363" t="str">
            <v>Tissu structuré, haute qualité</v>
          </cell>
          <cell r="L363"/>
          <cell r="M363"/>
          <cell r="O363" t="str">
            <v>Canapé 3+2 places + pouf</v>
          </cell>
          <cell r="P363"/>
          <cell r="Q36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3"/>
          <cell r="T363" t="str">
            <v>Assise de grand confort</v>
          </cell>
          <cell r="U363" t="str">
            <v>Poche accoudoir</v>
          </cell>
          <cell r="V363" t="str">
            <v>Pieds en bois</v>
          </cell>
          <cell r="Y363" t="str">
            <v>Pologne</v>
          </cell>
          <cell r="AA363" t="str">
            <v>mousse PU 22kg/m3 + mousse HR 30 kg/m3 + flocons de fibres siliconées</v>
          </cell>
          <cell r="AB363" t="str">
            <v>mousse PU 22kg/m3 +  flocons de fibres siliconées</v>
          </cell>
          <cell r="AC363"/>
          <cell r="AE363"/>
          <cell r="AF363"/>
          <cell r="AG363"/>
          <cell r="AH363"/>
          <cell r="AI363" t="str">
            <v>Bois</v>
          </cell>
          <cell r="AJ363"/>
          <cell r="AK363"/>
          <cell r="AL363"/>
          <cell r="AM363">
            <v>42</v>
          </cell>
          <cell r="AN363"/>
          <cell r="AO363"/>
          <cell r="AP363">
            <v>64.599999999999994</v>
          </cell>
          <cell r="AQ363">
            <v>19</v>
          </cell>
          <cell r="AR363">
            <v>46.5</v>
          </cell>
          <cell r="AS363" t="str">
            <v>57; pouf 74</v>
          </cell>
          <cell r="AT363"/>
          <cell r="AU363"/>
          <cell r="AV363">
            <v>15</v>
          </cell>
          <cell r="AW363" t="str">
            <v>bois clair</v>
          </cell>
          <cell r="AX363" t="str">
            <v>NON</v>
          </cell>
          <cell r="AZ363" t="str">
            <v>NON</v>
          </cell>
          <cell r="BA363" t="str">
            <v>NON</v>
          </cell>
          <cell r="BB363"/>
          <cell r="BD363"/>
          <cell r="BE363"/>
          <cell r="BF363"/>
          <cell r="BG363"/>
          <cell r="BH363" t="str">
            <v>NON</v>
          </cell>
          <cell r="BI363" t="str">
            <v>Assise : mousse polyuréthane, mousse HR, flocons de fibres siliconées
Dossier : mousse polyuréthane, flocons de fibres siliconées</v>
          </cell>
          <cell r="BJ363" t="str">
            <v>Assise: 22 + 30KG/M3 Dossier: 22 KG/M3</v>
          </cell>
          <cell r="BK363">
            <v>480</v>
          </cell>
          <cell r="BL363">
            <v>95</v>
          </cell>
          <cell r="BM363">
            <v>86.6</v>
          </cell>
          <cell r="BN363"/>
          <cell r="BO363">
            <v>125.2</v>
          </cell>
          <cell r="BP363">
            <v>132.6</v>
          </cell>
          <cell r="BR363">
            <v>2.5099999999999998</v>
          </cell>
          <cell r="BS363">
            <v>3</v>
          </cell>
          <cell r="BT363">
            <v>213</v>
          </cell>
          <cell r="BU363">
            <v>98</v>
          </cell>
          <cell r="BV363">
            <v>60</v>
          </cell>
          <cell r="BW363">
            <v>64.400000000000006</v>
          </cell>
          <cell r="BX363">
            <v>173</v>
          </cell>
          <cell r="BY363">
            <v>98</v>
          </cell>
          <cell r="BZ363">
            <v>60</v>
          </cell>
          <cell r="CA363">
            <v>54.2</v>
          </cell>
          <cell r="CB363">
            <v>100</v>
          </cell>
          <cell r="CC363">
            <v>74</v>
          </cell>
          <cell r="CD363">
            <v>32</v>
          </cell>
          <cell r="CE363">
            <v>14</v>
          </cell>
          <cell r="CF363"/>
          <cell r="CG363"/>
          <cell r="CH363"/>
          <cell r="CI363"/>
          <cell r="CJ363"/>
          <cell r="CK363"/>
          <cell r="CL363"/>
          <cell r="CM363"/>
          <cell r="CN363"/>
          <cell r="CO363"/>
          <cell r="CP363"/>
          <cell r="CQ363"/>
          <cell r="CR363"/>
          <cell r="CS363"/>
          <cell r="CT363"/>
          <cell r="CU363"/>
          <cell r="CV363">
            <v>739</v>
          </cell>
        </row>
        <row r="364">
          <cell r="C364">
            <v>3666270071804</v>
          </cell>
          <cell r="E364" t="str">
            <v>MARTIN</v>
          </cell>
          <cell r="F364" t="str">
            <v>ZEBULON</v>
          </cell>
          <cell r="G364" t="str">
            <v>MATANA 5</v>
          </cell>
          <cell r="I364" t="str">
            <v>Tissu</v>
          </cell>
          <cell r="J364" t="str">
            <v>100% PES</v>
          </cell>
          <cell r="K364" t="str">
            <v>Tissu structuré, haute qualité</v>
          </cell>
          <cell r="L364"/>
          <cell r="M364"/>
          <cell r="O364" t="str">
            <v>Canapé 3+2 places</v>
          </cell>
          <cell r="P364"/>
          <cell r="Q36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4"/>
          <cell r="T364" t="str">
            <v>Assise de grand confort</v>
          </cell>
          <cell r="U364" t="str">
            <v>Poche accoudoir</v>
          </cell>
          <cell r="V364" t="str">
            <v>Pieds en bois</v>
          </cell>
          <cell r="Y364" t="str">
            <v>Pologne</v>
          </cell>
          <cell r="AA364" t="str">
            <v>mousse PU 22kg/m3 + mousse HR 30 kg/m3 + flocons de fibres siliconées</v>
          </cell>
          <cell r="AB364" t="str">
            <v>mousse PU 22kg/m3 +  flocons de fibres siliconées</v>
          </cell>
          <cell r="AC364"/>
          <cell r="AE364"/>
          <cell r="AF364"/>
          <cell r="AG364"/>
          <cell r="AH364"/>
          <cell r="AI364" t="str">
            <v>Bois</v>
          </cell>
          <cell r="AJ364"/>
          <cell r="AK364"/>
          <cell r="AL364"/>
          <cell r="AM364">
            <v>42</v>
          </cell>
          <cell r="AN364"/>
          <cell r="AO364"/>
          <cell r="AP364">
            <v>64.599999999999994</v>
          </cell>
          <cell r="AQ364">
            <v>19</v>
          </cell>
          <cell r="AR364">
            <v>46.5</v>
          </cell>
          <cell r="AS364">
            <v>57</v>
          </cell>
          <cell r="AT364"/>
          <cell r="AU364"/>
          <cell r="AV364">
            <v>15</v>
          </cell>
          <cell r="AW364" t="str">
            <v>bois clair</v>
          </cell>
          <cell r="AX364" t="str">
            <v>NON</v>
          </cell>
          <cell r="AZ364" t="str">
            <v>NON</v>
          </cell>
          <cell r="BA364" t="str">
            <v>NON</v>
          </cell>
          <cell r="BB364"/>
          <cell r="BD364"/>
          <cell r="BE364"/>
          <cell r="BF364"/>
          <cell r="BG364"/>
          <cell r="BH364" t="str">
            <v>NON</v>
          </cell>
          <cell r="BI364" t="str">
            <v>Assise : mousse polyuréthane, mousse HR, flocons de fibres siliconées
Dossier : mousse polyuréthane, flocons de fibres siliconées</v>
          </cell>
          <cell r="BJ364" t="str">
            <v>Assise: 22 + 30KG/M3 Dossier: 22 KG/M3</v>
          </cell>
          <cell r="BK364">
            <v>382</v>
          </cell>
          <cell r="BL364">
            <v>95</v>
          </cell>
          <cell r="BM364">
            <v>86.6</v>
          </cell>
          <cell r="BN364"/>
          <cell r="BO364">
            <v>113.4</v>
          </cell>
          <cell r="BP364">
            <v>118.6</v>
          </cell>
          <cell r="BR364">
            <v>2.27</v>
          </cell>
          <cell r="BS364">
            <v>2</v>
          </cell>
          <cell r="BT364">
            <v>213</v>
          </cell>
          <cell r="BU364">
            <v>98</v>
          </cell>
          <cell r="BV364">
            <v>60</v>
          </cell>
          <cell r="BW364">
            <v>64.400000000000006</v>
          </cell>
          <cell r="BX364">
            <v>173</v>
          </cell>
          <cell r="BY364">
            <v>98</v>
          </cell>
          <cell r="BZ364">
            <v>60</v>
          </cell>
          <cell r="CA364">
            <v>54.2</v>
          </cell>
          <cell r="CB364"/>
          <cell r="CC364"/>
          <cell r="CD364"/>
          <cell r="CE364"/>
          <cell r="CF364"/>
          <cell r="CG364"/>
          <cell r="CH364"/>
          <cell r="CI364"/>
          <cell r="CJ364"/>
          <cell r="CK364"/>
          <cell r="CL364"/>
          <cell r="CM364"/>
          <cell r="CN364"/>
          <cell r="CO364"/>
          <cell r="CP364"/>
          <cell r="CQ364"/>
          <cell r="CR364"/>
          <cell r="CS364"/>
          <cell r="CT364"/>
          <cell r="CU364"/>
          <cell r="CV364">
            <v>655</v>
          </cell>
        </row>
        <row r="365">
          <cell r="C365">
            <v>3666270071798</v>
          </cell>
          <cell r="E365" t="str">
            <v>MARTIN</v>
          </cell>
          <cell r="F365" t="str">
            <v>ZEBULON</v>
          </cell>
          <cell r="G365" t="str">
            <v>MATANA 6</v>
          </cell>
          <cell r="I365" t="str">
            <v>Tissu</v>
          </cell>
          <cell r="J365" t="str">
            <v>100% PES</v>
          </cell>
          <cell r="K365" t="str">
            <v>Tissu structuré, haute qualité</v>
          </cell>
          <cell r="L365"/>
          <cell r="M365"/>
          <cell r="O365" t="str">
            <v>Canapé 3+2 places</v>
          </cell>
          <cell r="P365"/>
          <cell r="Q36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5"/>
          <cell r="T365" t="str">
            <v>Assise de grand confort</v>
          </cell>
          <cell r="U365" t="str">
            <v>Poche accoudoir</v>
          </cell>
          <cell r="V365" t="str">
            <v>Pieds en bois</v>
          </cell>
          <cell r="Y365" t="str">
            <v>Pologne</v>
          </cell>
          <cell r="AA365" t="str">
            <v>mousse PU 22kg/m3 + mousse HR 30 kg/m3 + flocons de fibres siliconées</v>
          </cell>
          <cell r="AB365" t="str">
            <v>mousse PU 22kg/m3 +  flocons de fibres siliconées</v>
          </cell>
          <cell r="AC365"/>
          <cell r="AE365"/>
          <cell r="AF365"/>
          <cell r="AG365"/>
          <cell r="AH365"/>
          <cell r="AI365" t="str">
            <v>Bois</v>
          </cell>
          <cell r="AJ365"/>
          <cell r="AK365"/>
          <cell r="AL365"/>
          <cell r="AM365">
            <v>42</v>
          </cell>
          <cell r="AN365"/>
          <cell r="AO365"/>
          <cell r="AP365">
            <v>64.599999999999994</v>
          </cell>
          <cell r="AQ365">
            <v>19</v>
          </cell>
          <cell r="AR365">
            <v>46.5</v>
          </cell>
          <cell r="AS365">
            <v>57</v>
          </cell>
          <cell r="AT365"/>
          <cell r="AU365"/>
          <cell r="AV365">
            <v>15</v>
          </cell>
          <cell r="AW365" t="str">
            <v>bois clair</v>
          </cell>
          <cell r="AX365" t="str">
            <v>NON</v>
          </cell>
          <cell r="AZ365" t="str">
            <v>NON</v>
          </cell>
          <cell r="BA365" t="str">
            <v>NON</v>
          </cell>
          <cell r="BB365"/>
          <cell r="BD365"/>
          <cell r="BE365"/>
          <cell r="BF365"/>
          <cell r="BG365"/>
          <cell r="BH365" t="str">
            <v>NON</v>
          </cell>
          <cell r="BI365" t="str">
            <v>Assise : mousse polyuréthane, mousse HR, flocons de fibres siliconées
Dossier : mousse polyuréthane, flocons de fibres siliconées</v>
          </cell>
          <cell r="BJ365" t="str">
            <v>Assise: 22 + 30KG/M3 Dossier: 22 KG/M3</v>
          </cell>
          <cell r="BK365">
            <v>382</v>
          </cell>
          <cell r="BL365">
            <v>95</v>
          </cell>
          <cell r="BM365">
            <v>86.6</v>
          </cell>
          <cell r="BN365"/>
          <cell r="BO365">
            <v>113.4</v>
          </cell>
          <cell r="BP365">
            <v>118.6</v>
          </cell>
          <cell r="BR365">
            <v>2.27</v>
          </cell>
          <cell r="BS365">
            <v>2</v>
          </cell>
          <cell r="BT365">
            <v>213</v>
          </cell>
          <cell r="BU365">
            <v>98</v>
          </cell>
          <cell r="BV365">
            <v>60</v>
          </cell>
          <cell r="BW365">
            <v>64.400000000000006</v>
          </cell>
          <cell r="BX365">
            <v>173</v>
          </cell>
          <cell r="BY365">
            <v>98</v>
          </cell>
          <cell r="BZ365">
            <v>60</v>
          </cell>
          <cell r="CA365">
            <v>54.2</v>
          </cell>
          <cell r="CB365"/>
          <cell r="CC365"/>
          <cell r="CD365"/>
          <cell r="CE365"/>
          <cell r="CF365"/>
          <cell r="CG365"/>
          <cell r="CH365"/>
          <cell r="CI365"/>
          <cell r="CJ365"/>
          <cell r="CK365"/>
          <cell r="CL365"/>
          <cell r="CM365"/>
          <cell r="CN365"/>
          <cell r="CO365"/>
          <cell r="CP365"/>
          <cell r="CQ365"/>
          <cell r="CR365"/>
          <cell r="CS365"/>
          <cell r="CT365"/>
          <cell r="CU365"/>
          <cell r="CV365">
            <v>655</v>
          </cell>
        </row>
        <row r="366">
          <cell r="C366">
            <v>3666270071842</v>
          </cell>
          <cell r="E366" t="str">
            <v>MARTIN</v>
          </cell>
          <cell r="F366" t="str">
            <v>ZEBULON</v>
          </cell>
          <cell r="G366" t="str">
            <v>MATANA 7</v>
          </cell>
          <cell r="I366" t="str">
            <v>Tissu</v>
          </cell>
          <cell r="J366" t="str">
            <v>100% PES</v>
          </cell>
          <cell r="K366" t="str">
            <v>Tissu structuré, haute qualité</v>
          </cell>
          <cell r="L366"/>
          <cell r="M366"/>
          <cell r="O366" t="str">
            <v>Canapé 3+2 places</v>
          </cell>
          <cell r="P366"/>
          <cell r="Q366"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6"/>
          <cell r="T366" t="str">
            <v>Assise de grand confort</v>
          </cell>
          <cell r="U366" t="str">
            <v>Poche accoudoir</v>
          </cell>
          <cell r="V366" t="str">
            <v>Pieds en bois</v>
          </cell>
          <cell r="Y366" t="str">
            <v>Pologne</v>
          </cell>
          <cell r="AA366" t="str">
            <v>mousse PU 22kg/m3 + mousse HR 30 kg/m3 + flocons de fibres siliconées</v>
          </cell>
          <cell r="AB366" t="str">
            <v>mousse PU 22kg/m3 +  flocons de fibres siliconées</v>
          </cell>
          <cell r="AC366"/>
          <cell r="AE366"/>
          <cell r="AF366"/>
          <cell r="AG366"/>
          <cell r="AH366"/>
          <cell r="AI366" t="str">
            <v>Bois</v>
          </cell>
          <cell r="AJ366"/>
          <cell r="AK366"/>
          <cell r="AL366"/>
          <cell r="AM366">
            <v>42</v>
          </cell>
          <cell r="AN366"/>
          <cell r="AO366"/>
          <cell r="AP366">
            <v>64.599999999999994</v>
          </cell>
          <cell r="AQ366">
            <v>19</v>
          </cell>
          <cell r="AR366">
            <v>46.5</v>
          </cell>
          <cell r="AS366">
            <v>57</v>
          </cell>
          <cell r="AT366"/>
          <cell r="AU366"/>
          <cell r="AV366">
            <v>15</v>
          </cell>
          <cell r="AW366" t="str">
            <v>bois clair</v>
          </cell>
          <cell r="AX366" t="str">
            <v>NON</v>
          </cell>
          <cell r="AZ366" t="str">
            <v>NON</v>
          </cell>
          <cell r="BA366" t="str">
            <v>NON</v>
          </cell>
          <cell r="BB366"/>
          <cell r="BD366"/>
          <cell r="BE366"/>
          <cell r="BF366"/>
          <cell r="BG366"/>
          <cell r="BH366" t="str">
            <v>NON</v>
          </cell>
          <cell r="BI366" t="str">
            <v>Assise : mousse polyuréthane, mousse HR, flocons de fibres siliconées
Dossier : mousse polyuréthane, flocons de fibres siliconées</v>
          </cell>
          <cell r="BJ366" t="str">
            <v>Assise: 22 + 30KG/M3 Dossier: 22 KG/M3</v>
          </cell>
          <cell r="BK366">
            <v>382</v>
          </cell>
          <cell r="BL366">
            <v>95</v>
          </cell>
          <cell r="BM366">
            <v>86.6</v>
          </cell>
          <cell r="BN366"/>
          <cell r="BO366">
            <v>113.4</v>
          </cell>
          <cell r="BP366">
            <v>118.6</v>
          </cell>
          <cell r="BR366">
            <v>2.27</v>
          </cell>
          <cell r="BS366">
            <v>2</v>
          </cell>
          <cell r="BT366">
            <v>213</v>
          </cell>
          <cell r="BU366">
            <v>98</v>
          </cell>
          <cell r="BV366">
            <v>60</v>
          </cell>
          <cell r="BW366">
            <v>64.400000000000006</v>
          </cell>
          <cell r="BX366">
            <v>173</v>
          </cell>
          <cell r="BY366">
            <v>98</v>
          </cell>
          <cell r="BZ366">
            <v>60</v>
          </cell>
          <cell r="CA366">
            <v>54.2</v>
          </cell>
          <cell r="CB366"/>
          <cell r="CC366"/>
          <cell r="CD366"/>
          <cell r="CE366"/>
          <cell r="CF366"/>
          <cell r="CG366"/>
          <cell r="CH366"/>
          <cell r="CI366"/>
          <cell r="CJ366"/>
          <cell r="CK366"/>
          <cell r="CL366"/>
          <cell r="CM366"/>
          <cell r="CN366"/>
          <cell r="CO366"/>
          <cell r="CP366"/>
          <cell r="CQ366"/>
          <cell r="CR366"/>
          <cell r="CS366"/>
          <cell r="CT366"/>
          <cell r="CU366"/>
          <cell r="CV366">
            <v>655</v>
          </cell>
        </row>
        <row r="367">
          <cell r="C367">
            <v>3666270071835</v>
          </cell>
          <cell r="E367" t="str">
            <v>MARTIN</v>
          </cell>
          <cell r="F367" t="str">
            <v>ZEBULON</v>
          </cell>
          <cell r="G367" t="str">
            <v>MATANA 12</v>
          </cell>
          <cell r="I367" t="str">
            <v>Tissu</v>
          </cell>
          <cell r="J367" t="str">
            <v>100% PES</v>
          </cell>
          <cell r="K367" t="str">
            <v>Tissu structuré, haute qualité</v>
          </cell>
          <cell r="L367"/>
          <cell r="M367"/>
          <cell r="O367" t="str">
            <v>Canapé 3+2 places</v>
          </cell>
          <cell r="P367"/>
          <cell r="Q367"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7"/>
          <cell r="T367" t="str">
            <v>Assise de grand confort</v>
          </cell>
          <cell r="U367" t="str">
            <v>Poche accoudoir</v>
          </cell>
          <cell r="V367" t="str">
            <v>Pieds en bois</v>
          </cell>
          <cell r="Y367" t="str">
            <v>Pologne</v>
          </cell>
          <cell r="AA367" t="str">
            <v>mousse PU 22kg/m3 + mousse HR 30 kg/m3 + flocons de fibres siliconées</v>
          </cell>
          <cell r="AB367" t="str">
            <v>mousse PU 22kg/m3 +  flocons de fibres siliconées</v>
          </cell>
          <cell r="AC367"/>
          <cell r="AE367"/>
          <cell r="AF367"/>
          <cell r="AG367"/>
          <cell r="AH367"/>
          <cell r="AI367" t="str">
            <v>Bois</v>
          </cell>
          <cell r="AJ367"/>
          <cell r="AK367"/>
          <cell r="AL367"/>
          <cell r="AM367">
            <v>42</v>
          </cell>
          <cell r="AN367"/>
          <cell r="AO367"/>
          <cell r="AP367">
            <v>64.599999999999994</v>
          </cell>
          <cell r="AQ367">
            <v>19</v>
          </cell>
          <cell r="AR367">
            <v>46.5</v>
          </cell>
          <cell r="AS367">
            <v>57</v>
          </cell>
          <cell r="AT367"/>
          <cell r="AU367"/>
          <cell r="AV367">
            <v>15</v>
          </cell>
          <cell r="AW367" t="str">
            <v>bois clair</v>
          </cell>
          <cell r="AX367" t="str">
            <v>NON</v>
          </cell>
          <cell r="AZ367" t="str">
            <v>NON</v>
          </cell>
          <cell r="BA367" t="str">
            <v>NON</v>
          </cell>
          <cell r="BB367"/>
          <cell r="BD367"/>
          <cell r="BE367"/>
          <cell r="BF367"/>
          <cell r="BG367"/>
          <cell r="BH367" t="str">
            <v>NON</v>
          </cell>
          <cell r="BI367" t="str">
            <v>Assise : mousse polyuréthane, mousse HR, flocons de fibres siliconées
Dossier : mousse polyuréthane, flocons de fibres siliconées</v>
          </cell>
          <cell r="BJ367" t="str">
            <v>Assise: 22 + 30KG/M3 Dossier: 22 KG/M3</v>
          </cell>
          <cell r="BK367">
            <v>382</v>
          </cell>
          <cell r="BL367">
            <v>95</v>
          </cell>
          <cell r="BM367">
            <v>86.6</v>
          </cell>
          <cell r="BN367"/>
          <cell r="BO367">
            <v>113.4</v>
          </cell>
          <cell r="BP367">
            <v>118.6</v>
          </cell>
          <cell r="BR367">
            <v>2.27</v>
          </cell>
          <cell r="BS367">
            <v>2</v>
          </cell>
          <cell r="BT367">
            <v>213</v>
          </cell>
          <cell r="BU367">
            <v>98</v>
          </cell>
          <cell r="BV367">
            <v>60</v>
          </cell>
          <cell r="BW367">
            <v>64.400000000000006</v>
          </cell>
          <cell r="BX367">
            <v>173</v>
          </cell>
          <cell r="BY367">
            <v>98</v>
          </cell>
          <cell r="BZ367">
            <v>60</v>
          </cell>
          <cell r="CA367">
            <v>54.2</v>
          </cell>
          <cell r="CB367"/>
          <cell r="CC367"/>
          <cell r="CD367"/>
          <cell r="CE367"/>
          <cell r="CF367"/>
          <cell r="CG367"/>
          <cell r="CH367"/>
          <cell r="CI367"/>
          <cell r="CJ367"/>
          <cell r="CK367"/>
          <cell r="CL367"/>
          <cell r="CM367"/>
          <cell r="CN367"/>
          <cell r="CO367"/>
          <cell r="CP367"/>
          <cell r="CQ367"/>
          <cell r="CR367"/>
          <cell r="CS367"/>
          <cell r="CT367"/>
          <cell r="CU367"/>
          <cell r="CV367">
            <v>655</v>
          </cell>
        </row>
        <row r="368">
          <cell r="C368">
            <v>3666270071828</v>
          </cell>
          <cell r="E368" t="str">
            <v>MARTIN</v>
          </cell>
          <cell r="F368" t="str">
            <v>ZEBULON</v>
          </cell>
          <cell r="G368" t="str">
            <v>MATANA 14</v>
          </cell>
          <cell r="I368" t="str">
            <v>Tissu</v>
          </cell>
          <cell r="J368" t="str">
            <v>100% PES</v>
          </cell>
          <cell r="K368" t="str">
            <v>Tissu structuré, haute qualité</v>
          </cell>
          <cell r="L368"/>
          <cell r="M368"/>
          <cell r="O368" t="str">
            <v>Canapé 3+2 places</v>
          </cell>
          <cell r="P368"/>
          <cell r="Q368"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8"/>
          <cell r="T368" t="str">
            <v>Assise de grand confort</v>
          </cell>
          <cell r="U368" t="str">
            <v>Poche accoudoir</v>
          </cell>
          <cell r="V368" t="str">
            <v>Pieds en bois</v>
          </cell>
          <cell r="Y368" t="str">
            <v>Pologne</v>
          </cell>
          <cell r="AA368" t="str">
            <v>mousse PU 22kg/m3 + mousse HR 30 kg/m3 + flocons de fibres siliconées</v>
          </cell>
          <cell r="AB368" t="str">
            <v>mousse PU 22kg/m3 +  flocons de fibres siliconées</v>
          </cell>
          <cell r="AC368"/>
          <cell r="AE368"/>
          <cell r="AF368"/>
          <cell r="AG368"/>
          <cell r="AH368"/>
          <cell r="AI368" t="str">
            <v>Bois</v>
          </cell>
          <cell r="AJ368"/>
          <cell r="AK368"/>
          <cell r="AL368"/>
          <cell r="AM368">
            <v>42</v>
          </cell>
          <cell r="AN368"/>
          <cell r="AO368"/>
          <cell r="AP368">
            <v>64.599999999999994</v>
          </cell>
          <cell r="AQ368">
            <v>19</v>
          </cell>
          <cell r="AR368">
            <v>46.5</v>
          </cell>
          <cell r="AS368">
            <v>57</v>
          </cell>
          <cell r="AT368"/>
          <cell r="AU368"/>
          <cell r="AV368">
            <v>15</v>
          </cell>
          <cell r="AW368" t="str">
            <v>bois clair</v>
          </cell>
          <cell r="AX368" t="str">
            <v>NON</v>
          </cell>
          <cell r="AZ368" t="str">
            <v>NON</v>
          </cell>
          <cell r="BA368" t="str">
            <v>NON</v>
          </cell>
          <cell r="BB368"/>
          <cell r="BD368"/>
          <cell r="BE368"/>
          <cell r="BF368"/>
          <cell r="BG368"/>
          <cell r="BH368" t="str">
            <v>NON</v>
          </cell>
          <cell r="BI368" t="str">
            <v>Assise : mousse polyuréthane, mousse HR, flocons de fibres siliconées
Dossier : mousse polyuréthane, flocons de fibres siliconées</v>
          </cell>
          <cell r="BJ368" t="str">
            <v>Assise: 22 + 30KG/M3 Dossier: 22 KG/M3</v>
          </cell>
          <cell r="BK368">
            <v>382</v>
          </cell>
          <cell r="BL368">
            <v>95</v>
          </cell>
          <cell r="BM368">
            <v>86.6</v>
          </cell>
          <cell r="BN368"/>
          <cell r="BO368">
            <v>113.4</v>
          </cell>
          <cell r="BP368">
            <v>118.6</v>
          </cell>
          <cell r="BR368">
            <v>2.27</v>
          </cell>
          <cell r="BS368">
            <v>2</v>
          </cell>
          <cell r="BT368">
            <v>213</v>
          </cell>
          <cell r="BU368">
            <v>98</v>
          </cell>
          <cell r="BV368">
            <v>60</v>
          </cell>
          <cell r="BW368">
            <v>64.400000000000006</v>
          </cell>
          <cell r="BX368">
            <v>173</v>
          </cell>
          <cell r="BY368">
            <v>98</v>
          </cell>
          <cell r="BZ368">
            <v>60</v>
          </cell>
          <cell r="CA368">
            <v>54.2</v>
          </cell>
          <cell r="CB368"/>
          <cell r="CC368"/>
          <cell r="CD368"/>
          <cell r="CE368"/>
          <cell r="CF368"/>
          <cell r="CG368"/>
          <cell r="CH368"/>
          <cell r="CI368"/>
          <cell r="CJ368"/>
          <cell r="CK368"/>
          <cell r="CL368"/>
          <cell r="CM368"/>
          <cell r="CN368"/>
          <cell r="CO368"/>
          <cell r="CP368"/>
          <cell r="CQ368"/>
          <cell r="CR368"/>
          <cell r="CS368"/>
          <cell r="CT368"/>
          <cell r="CU368"/>
          <cell r="CV368">
            <v>655</v>
          </cell>
        </row>
        <row r="369">
          <cell r="C369">
            <v>3666270071811</v>
          </cell>
          <cell r="E369" t="str">
            <v>MARTIN</v>
          </cell>
          <cell r="F369" t="str">
            <v>ZEBULON</v>
          </cell>
          <cell r="G369" t="str">
            <v>MATANA 17</v>
          </cell>
          <cell r="I369" t="str">
            <v>Tissu</v>
          </cell>
          <cell r="J369" t="str">
            <v>100% PES</v>
          </cell>
          <cell r="K369" t="str">
            <v>Tissu structuré, haute qualité</v>
          </cell>
          <cell r="L369"/>
          <cell r="M369"/>
          <cell r="O369" t="str">
            <v>Canapé 3+2 places</v>
          </cell>
          <cell r="P369"/>
          <cell r="Q369"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69"/>
          <cell r="T369" t="str">
            <v>Assise de grand confort</v>
          </cell>
          <cell r="U369" t="str">
            <v>Poche accoudoir</v>
          </cell>
          <cell r="V369" t="str">
            <v>Pieds en bois</v>
          </cell>
          <cell r="Y369" t="str">
            <v>Pologne</v>
          </cell>
          <cell r="AA369" t="str">
            <v>mousse PU 22kg/m3 + mousse HR 30 kg/m3 + flocons de fibres siliconées</v>
          </cell>
          <cell r="AB369" t="str">
            <v>mousse PU 22kg/m3 +  flocons de fibres siliconées</v>
          </cell>
          <cell r="AC369"/>
          <cell r="AE369"/>
          <cell r="AF369"/>
          <cell r="AG369"/>
          <cell r="AH369"/>
          <cell r="AI369" t="str">
            <v>Bois</v>
          </cell>
          <cell r="AJ369"/>
          <cell r="AK369"/>
          <cell r="AL369"/>
          <cell r="AM369">
            <v>42</v>
          </cell>
          <cell r="AN369"/>
          <cell r="AO369"/>
          <cell r="AP369">
            <v>64.599999999999994</v>
          </cell>
          <cell r="AQ369">
            <v>19</v>
          </cell>
          <cell r="AR369">
            <v>46.5</v>
          </cell>
          <cell r="AS369">
            <v>57</v>
          </cell>
          <cell r="AT369"/>
          <cell r="AU369"/>
          <cell r="AV369">
            <v>15</v>
          </cell>
          <cell r="AW369" t="str">
            <v>bois clair</v>
          </cell>
          <cell r="AX369" t="str">
            <v>NON</v>
          </cell>
          <cell r="AZ369" t="str">
            <v>NON</v>
          </cell>
          <cell r="BA369" t="str">
            <v>NON</v>
          </cell>
          <cell r="BB369"/>
          <cell r="BD369"/>
          <cell r="BE369"/>
          <cell r="BF369"/>
          <cell r="BG369"/>
          <cell r="BH369" t="str">
            <v>NON</v>
          </cell>
          <cell r="BI369" t="str">
            <v>Assise : mousse polyuréthane, mousse HR, flocons de fibres siliconées
Dossier : mousse polyuréthane, flocons de fibres siliconées</v>
          </cell>
          <cell r="BJ369" t="str">
            <v>Assise: 22 + 30KG/M3 Dossier: 22 KG/M3</v>
          </cell>
          <cell r="BK369">
            <v>382</v>
          </cell>
          <cell r="BL369">
            <v>95</v>
          </cell>
          <cell r="BM369">
            <v>86.6</v>
          </cell>
          <cell r="BN369"/>
          <cell r="BO369">
            <v>113.4</v>
          </cell>
          <cell r="BP369">
            <v>118.6</v>
          </cell>
          <cell r="BR369">
            <v>2.27</v>
          </cell>
          <cell r="BS369">
            <v>2</v>
          </cell>
          <cell r="BT369">
            <v>213</v>
          </cell>
          <cell r="BU369">
            <v>98</v>
          </cell>
          <cell r="BV369">
            <v>60</v>
          </cell>
          <cell r="BW369">
            <v>64.400000000000006</v>
          </cell>
          <cell r="BX369">
            <v>173</v>
          </cell>
          <cell r="BY369">
            <v>98</v>
          </cell>
          <cell r="BZ369">
            <v>60</v>
          </cell>
          <cell r="CA369">
            <v>54.2</v>
          </cell>
          <cell r="CB369"/>
          <cell r="CC369"/>
          <cell r="CD369"/>
          <cell r="CE369"/>
          <cell r="CF369"/>
          <cell r="CG369"/>
          <cell r="CH369"/>
          <cell r="CI369"/>
          <cell r="CJ369"/>
          <cell r="CK369"/>
          <cell r="CL369"/>
          <cell r="CM369"/>
          <cell r="CN369"/>
          <cell r="CO369"/>
          <cell r="CP369"/>
          <cell r="CQ369"/>
          <cell r="CR369"/>
          <cell r="CS369"/>
          <cell r="CT369"/>
          <cell r="CU369"/>
          <cell r="CV369">
            <v>655</v>
          </cell>
        </row>
        <row r="370">
          <cell r="C370">
            <v>3666270076229</v>
          </cell>
          <cell r="E370" t="str">
            <v>MARTIN</v>
          </cell>
          <cell r="F370" t="str">
            <v>ZEBULON</v>
          </cell>
          <cell r="G370" t="str">
            <v>MATANA 5</v>
          </cell>
          <cell r="I370" t="str">
            <v>Tissu</v>
          </cell>
          <cell r="J370" t="str">
            <v>100% PES</v>
          </cell>
          <cell r="K370" t="str">
            <v>Tissu structuré, haute qualité</v>
          </cell>
          <cell r="L370"/>
          <cell r="M370"/>
          <cell r="O370" t="str">
            <v>Canapé 4+2 places+pouf</v>
          </cell>
          <cell r="P370"/>
          <cell r="Q370"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0"/>
          <cell r="T370" t="str">
            <v>Assise de grand confort</v>
          </cell>
          <cell r="U370" t="str">
            <v>Poche accoudoir</v>
          </cell>
          <cell r="V370" t="str">
            <v>Pieds en bois</v>
          </cell>
          <cell r="Y370" t="str">
            <v>Pologne</v>
          </cell>
          <cell r="AA370" t="str">
            <v>mousse PU 22kg/m3 + mousse HR 30 kg/m3 + flocons de fibres siliconées</v>
          </cell>
          <cell r="AB370" t="str">
            <v>mousse PU 22kg/m3 +  flocons de fibres siliconées</v>
          </cell>
          <cell r="AC370"/>
          <cell r="AE370"/>
          <cell r="AF370"/>
          <cell r="AG370"/>
          <cell r="AH370"/>
          <cell r="AI370" t="str">
            <v>Bois</v>
          </cell>
          <cell r="AJ370"/>
          <cell r="AK370"/>
          <cell r="AL370"/>
          <cell r="AM370">
            <v>42</v>
          </cell>
          <cell r="AN370"/>
          <cell r="AO370"/>
          <cell r="AP370">
            <v>64.599999999999994</v>
          </cell>
          <cell r="AQ370">
            <v>19</v>
          </cell>
          <cell r="AR370">
            <v>46.5</v>
          </cell>
          <cell r="AS370" t="str">
            <v>57; pouf 74</v>
          </cell>
          <cell r="AT370"/>
          <cell r="AU370"/>
          <cell r="AV370">
            <v>15</v>
          </cell>
          <cell r="AW370" t="str">
            <v>bois clair</v>
          </cell>
          <cell r="AX370" t="str">
            <v>NON</v>
          </cell>
          <cell r="AZ370" t="str">
            <v>NON</v>
          </cell>
          <cell r="BA370" t="str">
            <v>NON</v>
          </cell>
          <cell r="BB370"/>
          <cell r="BD370"/>
          <cell r="BE370"/>
          <cell r="BF370"/>
          <cell r="BG370"/>
          <cell r="BH370" t="str">
            <v>NON</v>
          </cell>
          <cell r="BI370" t="str">
            <v>Assise : mousse polyuréthane, mousse HR, flocons de fibres siliconées
Dossier : mousse polyuréthane, flocons de fibres siliconées</v>
          </cell>
          <cell r="BJ370" t="str">
            <v>Assise: 22 + 30KG/M3 Dossier: 22 KG/M3</v>
          </cell>
          <cell r="BK370">
            <v>509</v>
          </cell>
          <cell r="BL370">
            <v>95</v>
          </cell>
          <cell r="BM370">
            <v>86.6</v>
          </cell>
          <cell r="BN370"/>
          <cell r="BO370">
            <v>131.19999999999999</v>
          </cell>
          <cell r="BP370">
            <v>138.6</v>
          </cell>
          <cell r="BR370">
            <v>2.68</v>
          </cell>
          <cell r="BS370">
            <v>3</v>
          </cell>
          <cell r="BT370">
            <v>242</v>
          </cell>
          <cell r="BU370">
            <v>98</v>
          </cell>
          <cell r="BV370">
            <v>60</v>
          </cell>
          <cell r="BW370">
            <v>70.400000000000006</v>
          </cell>
          <cell r="BX370">
            <v>173</v>
          </cell>
          <cell r="BY370">
            <v>98</v>
          </cell>
          <cell r="BZ370">
            <v>60</v>
          </cell>
          <cell r="CA370">
            <v>54.2</v>
          </cell>
          <cell r="CB370">
            <v>100</v>
          </cell>
          <cell r="CC370">
            <v>74</v>
          </cell>
          <cell r="CD370">
            <v>32</v>
          </cell>
          <cell r="CE370">
            <v>14</v>
          </cell>
          <cell r="CF370"/>
          <cell r="CG370"/>
          <cell r="CH370"/>
          <cell r="CI370"/>
          <cell r="CJ370"/>
          <cell r="CK370"/>
          <cell r="CL370"/>
          <cell r="CM370"/>
          <cell r="CN370"/>
          <cell r="CO370"/>
          <cell r="CP370"/>
          <cell r="CQ370"/>
          <cell r="CR370"/>
          <cell r="CS370"/>
          <cell r="CT370"/>
          <cell r="CU370"/>
          <cell r="CV370">
            <v>781</v>
          </cell>
        </row>
        <row r="371">
          <cell r="C371">
            <v>3666270076212</v>
          </cell>
          <cell r="E371" t="str">
            <v>MARTIN</v>
          </cell>
          <cell r="F371" t="str">
            <v>ZEBULON</v>
          </cell>
          <cell r="G371" t="str">
            <v>MATANA 6</v>
          </cell>
          <cell r="I371" t="str">
            <v>Tissu</v>
          </cell>
          <cell r="J371" t="str">
            <v>100% PES</v>
          </cell>
          <cell r="K371" t="str">
            <v>Tissu structuré, haute qualité</v>
          </cell>
          <cell r="L371"/>
          <cell r="M371"/>
          <cell r="O371" t="str">
            <v>Canapé 4+2 places+pouf</v>
          </cell>
          <cell r="P371"/>
          <cell r="Q371"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1"/>
          <cell r="T371" t="str">
            <v>Assise de grand confort</v>
          </cell>
          <cell r="U371" t="str">
            <v>Poche accoudoir</v>
          </cell>
          <cell r="V371" t="str">
            <v>Pieds en bois</v>
          </cell>
          <cell r="Y371" t="str">
            <v>Pologne</v>
          </cell>
          <cell r="AA371" t="str">
            <v>mousse PU 22kg/m3 + mousse HR 30 kg/m3 + flocons de fibres siliconées</v>
          </cell>
          <cell r="AB371" t="str">
            <v>mousse PU 22kg/m3 +  flocons de fibres siliconées</v>
          </cell>
          <cell r="AC371"/>
          <cell r="AE371"/>
          <cell r="AF371"/>
          <cell r="AG371"/>
          <cell r="AH371"/>
          <cell r="AI371" t="str">
            <v>Bois</v>
          </cell>
          <cell r="AJ371"/>
          <cell r="AK371"/>
          <cell r="AL371"/>
          <cell r="AM371">
            <v>42</v>
          </cell>
          <cell r="AN371"/>
          <cell r="AO371"/>
          <cell r="AP371">
            <v>64.599999999999994</v>
          </cell>
          <cell r="AQ371">
            <v>19</v>
          </cell>
          <cell r="AR371">
            <v>46.5</v>
          </cell>
          <cell r="AS371" t="str">
            <v>57; pouf 74</v>
          </cell>
          <cell r="AT371"/>
          <cell r="AU371"/>
          <cell r="AV371">
            <v>15</v>
          </cell>
          <cell r="AW371" t="str">
            <v>bois clair</v>
          </cell>
          <cell r="AX371" t="str">
            <v>NON</v>
          </cell>
          <cell r="AZ371" t="str">
            <v>NON</v>
          </cell>
          <cell r="BA371" t="str">
            <v>NON</v>
          </cell>
          <cell r="BB371"/>
          <cell r="BD371"/>
          <cell r="BE371"/>
          <cell r="BF371"/>
          <cell r="BG371"/>
          <cell r="BH371" t="str">
            <v>NON</v>
          </cell>
          <cell r="BI371" t="str">
            <v>Assise : mousse polyuréthane, mousse HR, flocons de fibres siliconées
Dossier : mousse polyuréthane, flocons de fibres siliconées</v>
          </cell>
          <cell r="BJ371" t="str">
            <v>Assise: 22 + 30KG/M3 Dossier: 22 KG/M3</v>
          </cell>
          <cell r="BK371">
            <v>509</v>
          </cell>
          <cell r="BL371">
            <v>95</v>
          </cell>
          <cell r="BM371">
            <v>86.6</v>
          </cell>
          <cell r="BN371"/>
          <cell r="BO371">
            <v>131.19999999999999</v>
          </cell>
          <cell r="BP371">
            <v>138.6</v>
          </cell>
          <cell r="BR371">
            <v>2.68</v>
          </cell>
          <cell r="BS371">
            <v>3</v>
          </cell>
          <cell r="BT371">
            <v>242</v>
          </cell>
          <cell r="BU371">
            <v>98</v>
          </cell>
          <cell r="BV371">
            <v>60</v>
          </cell>
          <cell r="BW371">
            <v>70.400000000000006</v>
          </cell>
          <cell r="BX371">
            <v>173</v>
          </cell>
          <cell r="BY371">
            <v>98</v>
          </cell>
          <cell r="BZ371">
            <v>60</v>
          </cell>
          <cell r="CA371">
            <v>54.2</v>
          </cell>
          <cell r="CB371">
            <v>100</v>
          </cell>
          <cell r="CC371">
            <v>74</v>
          </cell>
          <cell r="CD371">
            <v>32</v>
          </cell>
          <cell r="CE371">
            <v>14</v>
          </cell>
          <cell r="CF371"/>
          <cell r="CG371"/>
          <cell r="CH371"/>
          <cell r="CI371"/>
          <cell r="CJ371"/>
          <cell r="CK371"/>
          <cell r="CL371"/>
          <cell r="CM371"/>
          <cell r="CN371"/>
          <cell r="CO371"/>
          <cell r="CP371"/>
          <cell r="CQ371"/>
          <cell r="CR371"/>
          <cell r="CS371"/>
          <cell r="CT371"/>
          <cell r="CU371"/>
          <cell r="CV371">
            <v>781</v>
          </cell>
        </row>
        <row r="372">
          <cell r="C372">
            <v>3666270076205</v>
          </cell>
          <cell r="E372" t="str">
            <v>MARTIN</v>
          </cell>
          <cell r="F372" t="str">
            <v>ZEBULON</v>
          </cell>
          <cell r="G372" t="str">
            <v>MATANA 7</v>
          </cell>
          <cell r="I372" t="str">
            <v>Tissu</v>
          </cell>
          <cell r="J372" t="str">
            <v>100% PES</v>
          </cell>
          <cell r="K372" t="str">
            <v>Tissu structuré, haute qualité</v>
          </cell>
          <cell r="L372"/>
          <cell r="M372"/>
          <cell r="O372" t="str">
            <v>Canapé 4+2 places+pouf</v>
          </cell>
          <cell r="P372"/>
          <cell r="Q37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2"/>
          <cell r="T372" t="str">
            <v>Assise de grand confort</v>
          </cell>
          <cell r="U372" t="str">
            <v>Poche accoudoir</v>
          </cell>
          <cell r="V372" t="str">
            <v>Pieds en bois</v>
          </cell>
          <cell r="Y372" t="str">
            <v>Pologne</v>
          </cell>
          <cell r="AA372" t="str">
            <v>mousse PU 22kg/m3 + mousse HR 30 kg/m3 + flocons de fibres siliconées</v>
          </cell>
          <cell r="AB372" t="str">
            <v>mousse PU 22kg/m3 +  flocons de fibres siliconées</v>
          </cell>
          <cell r="AC372"/>
          <cell r="AE372"/>
          <cell r="AF372"/>
          <cell r="AG372"/>
          <cell r="AH372"/>
          <cell r="AI372" t="str">
            <v>Bois</v>
          </cell>
          <cell r="AJ372"/>
          <cell r="AK372"/>
          <cell r="AL372"/>
          <cell r="AM372">
            <v>42</v>
          </cell>
          <cell r="AN372"/>
          <cell r="AO372"/>
          <cell r="AP372">
            <v>64.599999999999994</v>
          </cell>
          <cell r="AQ372">
            <v>19</v>
          </cell>
          <cell r="AR372">
            <v>46.5</v>
          </cell>
          <cell r="AS372" t="str">
            <v>57; pouf 74</v>
          </cell>
          <cell r="AT372"/>
          <cell r="AU372"/>
          <cell r="AV372">
            <v>15</v>
          </cell>
          <cell r="AW372" t="str">
            <v>bois clair</v>
          </cell>
          <cell r="AX372" t="str">
            <v>NON</v>
          </cell>
          <cell r="AZ372" t="str">
            <v>NON</v>
          </cell>
          <cell r="BA372" t="str">
            <v>NON</v>
          </cell>
          <cell r="BB372"/>
          <cell r="BD372"/>
          <cell r="BE372"/>
          <cell r="BF372"/>
          <cell r="BG372"/>
          <cell r="BH372" t="str">
            <v>NON</v>
          </cell>
          <cell r="BI372" t="str">
            <v>Assise : mousse polyuréthane, mousse HR, flocons de fibres siliconées
Dossier : mousse polyuréthane, flocons de fibres siliconées</v>
          </cell>
          <cell r="BJ372" t="str">
            <v>Assise: 22 + 30KG/M3 Dossier: 22 KG/M3</v>
          </cell>
          <cell r="BK372">
            <v>509</v>
          </cell>
          <cell r="BL372">
            <v>95</v>
          </cell>
          <cell r="BM372">
            <v>86.6</v>
          </cell>
          <cell r="BN372"/>
          <cell r="BO372">
            <v>131.19999999999999</v>
          </cell>
          <cell r="BP372">
            <v>138.6</v>
          </cell>
          <cell r="BR372">
            <v>2.68</v>
          </cell>
          <cell r="BS372">
            <v>3</v>
          </cell>
          <cell r="BT372">
            <v>242</v>
          </cell>
          <cell r="BU372">
            <v>98</v>
          </cell>
          <cell r="BV372">
            <v>60</v>
          </cell>
          <cell r="BW372">
            <v>70.400000000000006</v>
          </cell>
          <cell r="BX372">
            <v>173</v>
          </cell>
          <cell r="BY372">
            <v>98</v>
          </cell>
          <cell r="BZ372">
            <v>60</v>
          </cell>
          <cell r="CA372">
            <v>54.2</v>
          </cell>
          <cell r="CB372">
            <v>100</v>
          </cell>
          <cell r="CC372">
            <v>74</v>
          </cell>
          <cell r="CD372">
            <v>32</v>
          </cell>
          <cell r="CE372">
            <v>14</v>
          </cell>
          <cell r="CF372"/>
          <cell r="CG372"/>
          <cell r="CH372"/>
          <cell r="CI372"/>
          <cell r="CJ372"/>
          <cell r="CK372"/>
          <cell r="CL372"/>
          <cell r="CM372"/>
          <cell r="CN372"/>
          <cell r="CO372"/>
          <cell r="CP372"/>
          <cell r="CQ372"/>
          <cell r="CR372"/>
          <cell r="CS372"/>
          <cell r="CT372"/>
          <cell r="CU372"/>
          <cell r="CV372">
            <v>781</v>
          </cell>
        </row>
        <row r="373">
          <cell r="C373">
            <v>3666270076199</v>
          </cell>
          <cell r="E373" t="str">
            <v>MARTIN</v>
          </cell>
          <cell r="F373" t="str">
            <v>ZEBULON</v>
          </cell>
          <cell r="G373" t="str">
            <v>MATANA 12</v>
          </cell>
          <cell r="I373" t="str">
            <v>Tissu</v>
          </cell>
          <cell r="J373" t="str">
            <v>100% PES</v>
          </cell>
          <cell r="K373" t="str">
            <v>Tissu structuré, haute qualité</v>
          </cell>
          <cell r="L373"/>
          <cell r="M373"/>
          <cell r="O373" t="str">
            <v>Canapé 4+2 places+pouf</v>
          </cell>
          <cell r="P373"/>
          <cell r="Q37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3"/>
          <cell r="T373" t="str">
            <v>Assise de grand confort</v>
          </cell>
          <cell r="U373" t="str">
            <v>Poche accoudoir</v>
          </cell>
          <cell r="V373" t="str">
            <v>Pieds en bois</v>
          </cell>
          <cell r="Y373" t="str">
            <v>Pologne</v>
          </cell>
          <cell r="AA373" t="str">
            <v>mousse PU 22kg/m3 + mousse HR 30 kg/m3 + flocons de fibres siliconées</v>
          </cell>
          <cell r="AB373" t="str">
            <v>mousse PU 22kg/m3 +  flocons de fibres siliconées</v>
          </cell>
          <cell r="AC373"/>
          <cell r="AE373"/>
          <cell r="AF373"/>
          <cell r="AG373"/>
          <cell r="AH373"/>
          <cell r="AI373" t="str">
            <v>Bois</v>
          </cell>
          <cell r="AJ373"/>
          <cell r="AK373"/>
          <cell r="AL373"/>
          <cell r="AM373">
            <v>42</v>
          </cell>
          <cell r="AN373"/>
          <cell r="AO373"/>
          <cell r="AP373">
            <v>64.599999999999994</v>
          </cell>
          <cell r="AQ373">
            <v>19</v>
          </cell>
          <cell r="AR373">
            <v>46.5</v>
          </cell>
          <cell r="AS373" t="str">
            <v>57; pouf 74</v>
          </cell>
          <cell r="AT373"/>
          <cell r="AU373"/>
          <cell r="AV373">
            <v>15</v>
          </cell>
          <cell r="AW373" t="str">
            <v>bois clair</v>
          </cell>
          <cell r="AX373" t="str">
            <v>NON</v>
          </cell>
          <cell r="AZ373" t="str">
            <v>NON</v>
          </cell>
          <cell r="BA373" t="str">
            <v>NON</v>
          </cell>
          <cell r="BB373"/>
          <cell r="BD373"/>
          <cell r="BE373"/>
          <cell r="BF373"/>
          <cell r="BG373"/>
          <cell r="BH373" t="str">
            <v>NON</v>
          </cell>
          <cell r="BI373" t="str">
            <v>Assise : mousse polyuréthane, mousse HR, flocons de fibres siliconées
Dossier : mousse polyuréthane, flocons de fibres siliconées</v>
          </cell>
          <cell r="BJ373" t="str">
            <v>Assise: 22 + 30KG/M3 Dossier: 22 KG/M3</v>
          </cell>
          <cell r="BK373">
            <v>509</v>
          </cell>
          <cell r="BL373">
            <v>95</v>
          </cell>
          <cell r="BM373">
            <v>86.6</v>
          </cell>
          <cell r="BN373"/>
          <cell r="BO373">
            <v>131.19999999999999</v>
          </cell>
          <cell r="BP373">
            <v>138.6</v>
          </cell>
          <cell r="BR373">
            <v>2.68</v>
          </cell>
          <cell r="BS373">
            <v>3</v>
          </cell>
          <cell r="BT373">
            <v>242</v>
          </cell>
          <cell r="BU373">
            <v>98</v>
          </cell>
          <cell r="BV373">
            <v>60</v>
          </cell>
          <cell r="BW373">
            <v>70.400000000000006</v>
          </cell>
          <cell r="BX373">
            <v>173</v>
          </cell>
          <cell r="BY373">
            <v>98</v>
          </cell>
          <cell r="BZ373">
            <v>60</v>
          </cell>
          <cell r="CA373">
            <v>54.2</v>
          </cell>
          <cell r="CB373">
            <v>100</v>
          </cell>
          <cell r="CC373">
            <v>74</v>
          </cell>
          <cell r="CD373">
            <v>32</v>
          </cell>
          <cell r="CE373">
            <v>14</v>
          </cell>
          <cell r="CF373"/>
          <cell r="CG373"/>
          <cell r="CH373"/>
          <cell r="CI373"/>
          <cell r="CJ373"/>
          <cell r="CK373"/>
          <cell r="CL373"/>
          <cell r="CM373"/>
          <cell r="CN373"/>
          <cell r="CO373"/>
          <cell r="CP373"/>
          <cell r="CQ373"/>
          <cell r="CR373"/>
          <cell r="CS373"/>
          <cell r="CT373"/>
          <cell r="CU373"/>
          <cell r="CV373">
            <v>781</v>
          </cell>
        </row>
        <row r="374">
          <cell r="C374">
            <v>3666270076182</v>
          </cell>
          <cell r="E374" t="str">
            <v>MARTIN</v>
          </cell>
          <cell r="F374" t="str">
            <v>ZEBULON</v>
          </cell>
          <cell r="G374" t="str">
            <v>MATANA 14</v>
          </cell>
          <cell r="I374" t="str">
            <v>Tissu</v>
          </cell>
          <cell r="J374" t="str">
            <v>100% PES</v>
          </cell>
          <cell r="K374" t="str">
            <v>Tissu structuré, haute qualité</v>
          </cell>
          <cell r="L374"/>
          <cell r="M374"/>
          <cell r="O374" t="str">
            <v>Canapé 4+2 places+pouf</v>
          </cell>
          <cell r="P374"/>
          <cell r="Q37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4"/>
          <cell r="T374" t="str">
            <v>Assise de grand confort</v>
          </cell>
          <cell r="U374" t="str">
            <v>Poche accoudoir</v>
          </cell>
          <cell r="V374" t="str">
            <v>Pieds en bois</v>
          </cell>
          <cell r="Y374" t="str">
            <v>Pologne</v>
          </cell>
          <cell r="AA374" t="str">
            <v>mousse PU 22kg/m3 + mousse HR 30 kg/m3 + flocons de fibres siliconées</v>
          </cell>
          <cell r="AB374" t="str">
            <v>mousse PU 22kg/m3 +  flocons de fibres siliconées</v>
          </cell>
          <cell r="AC374"/>
          <cell r="AE374"/>
          <cell r="AF374"/>
          <cell r="AG374"/>
          <cell r="AH374"/>
          <cell r="AI374" t="str">
            <v>Bois</v>
          </cell>
          <cell r="AJ374"/>
          <cell r="AK374"/>
          <cell r="AL374"/>
          <cell r="AM374">
            <v>42</v>
          </cell>
          <cell r="AN374"/>
          <cell r="AO374"/>
          <cell r="AP374">
            <v>64.599999999999994</v>
          </cell>
          <cell r="AQ374">
            <v>19</v>
          </cell>
          <cell r="AR374">
            <v>46.5</v>
          </cell>
          <cell r="AS374" t="str">
            <v>57; pouf 74</v>
          </cell>
          <cell r="AT374"/>
          <cell r="AU374"/>
          <cell r="AV374">
            <v>15</v>
          </cell>
          <cell r="AW374" t="str">
            <v>bois clair</v>
          </cell>
          <cell r="AX374" t="str">
            <v>NON</v>
          </cell>
          <cell r="AZ374" t="str">
            <v>NON</v>
          </cell>
          <cell r="BA374" t="str">
            <v>NON</v>
          </cell>
          <cell r="BB374"/>
          <cell r="BD374"/>
          <cell r="BE374"/>
          <cell r="BF374"/>
          <cell r="BG374"/>
          <cell r="BH374" t="str">
            <v>NON</v>
          </cell>
          <cell r="BI374" t="str">
            <v>Assise : mousse polyuréthane, mousse HR, flocons de fibres siliconées
Dossier : mousse polyuréthane, flocons de fibres siliconées</v>
          </cell>
          <cell r="BJ374" t="str">
            <v>Assise: 22 + 30KG/M3 Dossier: 22 KG/M3</v>
          </cell>
          <cell r="BK374">
            <v>509</v>
          </cell>
          <cell r="BL374">
            <v>95</v>
          </cell>
          <cell r="BM374">
            <v>86.6</v>
          </cell>
          <cell r="BN374"/>
          <cell r="BO374">
            <v>131.19999999999999</v>
          </cell>
          <cell r="BP374">
            <v>138.6</v>
          </cell>
          <cell r="BR374">
            <v>2.68</v>
          </cell>
          <cell r="BS374">
            <v>3</v>
          </cell>
          <cell r="BT374">
            <v>242</v>
          </cell>
          <cell r="BU374">
            <v>98</v>
          </cell>
          <cell r="BV374">
            <v>60</v>
          </cell>
          <cell r="BW374">
            <v>70.400000000000006</v>
          </cell>
          <cell r="BX374">
            <v>173</v>
          </cell>
          <cell r="BY374">
            <v>98</v>
          </cell>
          <cell r="BZ374">
            <v>60</v>
          </cell>
          <cell r="CA374">
            <v>54.2</v>
          </cell>
          <cell r="CB374">
            <v>100</v>
          </cell>
          <cell r="CC374">
            <v>74</v>
          </cell>
          <cell r="CD374">
            <v>32</v>
          </cell>
          <cell r="CE374">
            <v>14</v>
          </cell>
          <cell r="CF374"/>
          <cell r="CG374"/>
          <cell r="CH374"/>
          <cell r="CI374"/>
          <cell r="CJ374"/>
          <cell r="CK374"/>
          <cell r="CL374"/>
          <cell r="CM374"/>
          <cell r="CN374"/>
          <cell r="CO374"/>
          <cell r="CP374"/>
          <cell r="CQ374"/>
          <cell r="CR374"/>
          <cell r="CS374"/>
          <cell r="CT374"/>
          <cell r="CU374"/>
          <cell r="CV374">
            <v>781</v>
          </cell>
        </row>
        <row r="375">
          <cell r="C375">
            <v>3666270076175</v>
          </cell>
          <cell r="E375" t="str">
            <v>MARTIN</v>
          </cell>
          <cell r="F375" t="str">
            <v>ZEBULON</v>
          </cell>
          <cell r="G375" t="str">
            <v>MATANA 17</v>
          </cell>
          <cell r="I375" t="str">
            <v>Tissu</v>
          </cell>
          <cell r="J375" t="str">
            <v>100% PES</v>
          </cell>
          <cell r="K375" t="str">
            <v>Tissu structuré, haute qualité</v>
          </cell>
          <cell r="L375"/>
          <cell r="M375"/>
          <cell r="O375" t="str">
            <v>Canapé 4+2 places+pouf</v>
          </cell>
          <cell r="P375"/>
          <cell r="Q37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5"/>
          <cell r="T375" t="str">
            <v>Assise de grand confort</v>
          </cell>
          <cell r="U375" t="str">
            <v>Poche accoudoir</v>
          </cell>
          <cell r="V375" t="str">
            <v>Pieds en bois</v>
          </cell>
          <cell r="Y375" t="str">
            <v>Pologne</v>
          </cell>
          <cell r="AA375" t="str">
            <v>mousse PU 22kg/m3 + mousse HR 30 kg/m3 + flocons de fibres siliconées</v>
          </cell>
          <cell r="AB375" t="str">
            <v>mousse PU 22kg/m3 +  flocons de fibres siliconées</v>
          </cell>
          <cell r="AC375"/>
          <cell r="AE375"/>
          <cell r="AF375"/>
          <cell r="AG375"/>
          <cell r="AH375"/>
          <cell r="AI375" t="str">
            <v>Bois</v>
          </cell>
          <cell r="AJ375"/>
          <cell r="AK375"/>
          <cell r="AL375"/>
          <cell r="AM375">
            <v>42</v>
          </cell>
          <cell r="AN375"/>
          <cell r="AO375"/>
          <cell r="AP375">
            <v>64.599999999999994</v>
          </cell>
          <cell r="AQ375">
            <v>19</v>
          </cell>
          <cell r="AR375">
            <v>46.5</v>
          </cell>
          <cell r="AS375" t="str">
            <v>57; pouf 74</v>
          </cell>
          <cell r="AT375"/>
          <cell r="AU375"/>
          <cell r="AV375">
            <v>15</v>
          </cell>
          <cell r="AW375" t="str">
            <v>bois clair</v>
          </cell>
          <cell r="AX375" t="str">
            <v>NON</v>
          </cell>
          <cell r="AZ375" t="str">
            <v>NON</v>
          </cell>
          <cell r="BA375" t="str">
            <v>NON</v>
          </cell>
          <cell r="BB375"/>
          <cell r="BD375"/>
          <cell r="BE375"/>
          <cell r="BF375"/>
          <cell r="BG375"/>
          <cell r="BH375" t="str">
            <v>NON</v>
          </cell>
          <cell r="BI375" t="str">
            <v>Assise : mousse polyuréthane, mousse HR, flocons de fibres siliconées
Dossier : mousse polyuréthane, flocons de fibres siliconées</v>
          </cell>
          <cell r="BJ375" t="str">
            <v>Assise: 22 + 30KG/M3 Dossier: 22 KG/M3</v>
          </cell>
          <cell r="BK375">
            <v>509</v>
          </cell>
          <cell r="BL375">
            <v>95</v>
          </cell>
          <cell r="BM375">
            <v>86.6</v>
          </cell>
          <cell r="BN375"/>
          <cell r="BO375">
            <v>131.19999999999999</v>
          </cell>
          <cell r="BP375">
            <v>138.6</v>
          </cell>
          <cell r="BR375">
            <v>2.68</v>
          </cell>
          <cell r="BS375">
            <v>3</v>
          </cell>
          <cell r="BT375">
            <v>242</v>
          </cell>
          <cell r="BU375">
            <v>98</v>
          </cell>
          <cell r="BV375">
            <v>60</v>
          </cell>
          <cell r="BW375">
            <v>70.400000000000006</v>
          </cell>
          <cell r="BX375">
            <v>173</v>
          </cell>
          <cell r="BY375">
            <v>98</v>
          </cell>
          <cell r="BZ375">
            <v>60</v>
          </cell>
          <cell r="CA375">
            <v>54.2</v>
          </cell>
          <cell r="CB375">
            <v>100</v>
          </cell>
          <cell r="CC375">
            <v>74</v>
          </cell>
          <cell r="CD375">
            <v>32</v>
          </cell>
          <cell r="CE375">
            <v>14</v>
          </cell>
          <cell r="CF375"/>
          <cell r="CG375"/>
          <cell r="CH375"/>
          <cell r="CI375"/>
          <cell r="CJ375"/>
          <cell r="CK375"/>
          <cell r="CL375"/>
          <cell r="CM375"/>
          <cell r="CN375"/>
          <cell r="CO375"/>
          <cell r="CP375"/>
          <cell r="CQ375"/>
          <cell r="CR375"/>
          <cell r="CS375"/>
          <cell r="CT375"/>
          <cell r="CU375"/>
          <cell r="CV375">
            <v>781</v>
          </cell>
        </row>
        <row r="376">
          <cell r="C376">
            <v>3666270076168</v>
          </cell>
          <cell r="E376" t="str">
            <v>MARTIN</v>
          </cell>
          <cell r="F376" t="str">
            <v>ZEBULON</v>
          </cell>
          <cell r="G376" t="str">
            <v>MATANA 5</v>
          </cell>
          <cell r="I376" t="str">
            <v>Tissu</v>
          </cell>
          <cell r="J376" t="str">
            <v>100% PES</v>
          </cell>
          <cell r="K376" t="str">
            <v>Tissu structuré, haute qualité</v>
          </cell>
          <cell r="L376"/>
          <cell r="M376"/>
          <cell r="O376" t="str">
            <v>Canapé 4+2 places+fauteuil</v>
          </cell>
          <cell r="P376"/>
          <cell r="Q376"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6"/>
          <cell r="T376" t="str">
            <v>Assise de grand confort</v>
          </cell>
          <cell r="U376" t="str">
            <v>Poche accoudoir</v>
          </cell>
          <cell r="V376" t="str">
            <v>Pieds en bois</v>
          </cell>
          <cell r="Y376" t="str">
            <v>Pologne</v>
          </cell>
          <cell r="AA376" t="str">
            <v>mousse PU 22kg/m3 + mousse HR 30 kg/m3 + flocons de fibres siliconées</v>
          </cell>
          <cell r="AB376" t="str">
            <v>mousse PU 22kg/m3 +  flocons de fibres siliconées</v>
          </cell>
          <cell r="AC376"/>
          <cell r="AE376"/>
          <cell r="AF376"/>
          <cell r="AG376"/>
          <cell r="AH376"/>
          <cell r="AI376" t="str">
            <v>Bois</v>
          </cell>
          <cell r="AJ376"/>
          <cell r="AK376"/>
          <cell r="AL376"/>
          <cell r="AM376">
            <v>42</v>
          </cell>
          <cell r="AN376"/>
          <cell r="AO376"/>
          <cell r="AP376">
            <v>64.599999999999994</v>
          </cell>
          <cell r="AQ376">
            <v>19</v>
          </cell>
          <cell r="AR376">
            <v>46.5</v>
          </cell>
          <cell r="AS376">
            <v>57</v>
          </cell>
          <cell r="AT376"/>
          <cell r="AU376"/>
          <cell r="AV376">
            <v>15</v>
          </cell>
          <cell r="AW376" t="str">
            <v>bois clair</v>
          </cell>
          <cell r="AX376" t="str">
            <v>NON</v>
          </cell>
          <cell r="AZ376" t="str">
            <v>NON</v>
          </cell>
          <cell r="BA376" t="str">
            <v>NON</v>
          </cell>
          <cell r="BB376"/>
          <cell r="BD376"/>
          <cell r="BE376"/>
          <cell r="BF376"/>
          <cell r="BG376"/>
          <cell r="BH376" t="str">
            <v>NON</v>
          </cell>
          <cell r="BI376" t="str">
            <v>Assise : mousse polyuréthane, mousse HR, flocons de fibres siliconées
Dossier : mousse polyuréthane, flocons de fibres siliconées</v>
          </cell>
          <cell r="BJ376" t="str">
            <v>Assise: 22 + 30KG/M3 Dossier: 22 KG/M3</v>
          </cell>
          <cell r="BK376">
            <v>504</v>
          </cell>
          <cell r="BL376">
            <v>95</v>
          </cell>
          <cell r="BM376">
            <v>86.6</v>
          </cell>
          <cell r="BN376"/>
          <cell r="BO376">
            <v>151.80000000000001</v>
          </cell>
          <cell r="BP376">
            <v>159.6</v>
          </cell>
          <cell r="BR376">
            <v>2.99</v>
          </cell>
          <cell r="BS376">
            <v>3</v>
          </cell>
          <cell r="BT376">
            <v>242</v>
          </cell>
          <cell r="BU376">
            <v>98</v>
          </cell>
          <cell r="BV376">
            <v>60</v>
          </cell>
          <cell r="BW376">
            <v>70.400000000000006</v>
          </cell>
          <cell r="BX376">
            <v>173</v>
          </cell>
          <cell r="BY376">
            <v>98</v>
          </cell>
          <cell r="BZ376">
            <v>60</v>
          </cell>
          <cell r="CA376">
            <v>54.2</v>
          </cell>
          <cell r="CB376">
            <v>93</v>
          </cell>
          <cell r="CC376">
            <v>98</v>
          </cell>
          <cell r="CD376">
            <v>60</v>
          </cell>
          <cell r="CE376">
            <v>35</v>
          </cell>
          <cell r="CF376"/>
          <cell r="CG376"/>
          <cell r="CH376"/>
          <cell r="CI376"/>
          <cell r="CJ376"/>
          <cell r="CK376"/>
          <cell r="CL376"/>
          <cell r="CM376"/>
          <cell r="CN376"/>
          <cell r="CO376"/>
          <cell r="CP376"/>
          <cell r="CQ376"/>
          <cell r="CR376"/>
          <cell r="CS376"/>
          <cell r="CT376"/>
          <cell r="CU376"/>
          <cell r="CV376">
            <v>886</v>
          </cell>
        </row>
        <row r="377">
          <cell r="C377">
            <v>3666270076151</v>
          </cell>
          <cell r="E377" t="str">
            <v>MARTIN</v>
          </cell>
          <cell r="F377" t="str">
            <v>ZEBULON</v>
          </cell>
          <cell r="G377" t="str">
            <v>MATANA 6</v>
          </cell>
          <cell r="I377" t="str">
            <v>Tissu</v>
          </cell>
          <cell r="J377" t="str">
            <v>100% PES</v>
          </cell>
          <cell r="K377" t="str">
            <v>Tissu structuré, haute qualité</v>
          </cell>
          <cell r="L377"/>
          <cell r="M377"/>
          <cell r="O377" t="str">
            <v>Canapé 4+2 places+fauteuil</v>
          </cell>
          <cell r="P377"/>
          <cell r="Q377"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7"/>
          <cell r="T377" t="str">
            <v>Assise de grand confort</v>
          </cell>
          <cell r="U377" t="str">
            <v>Poche accoudoir</v>
          </cell>
          <cell r="V377" t="str">
            <v>Pieds en bois</v>
          </cell>
          <cell r="Y377" t="str">
            <v>Pologne</v>
          </cell>
          <cell r="AA377" t="str">
            <v>mousse PU 22kg/m3 + mousse HR 30 kg/m3 + flocons de fibres siliconées</v>
          </cell>
          <cell r="AB377" t="str">
            <v>mousse PU 22kg/m3 +  flocons de fibres siliconées</v>
          </cell>
          <cell r="AC377"/>
          <cell r="AE377"/>
          <cell r="AF377"/>
          <cell r="AG377"/>
          <cell r="AH377"/>
          <cell r="AI377" t="str">
            <v>Bois</v>
          </cell>
          <cell r="AJ377"/>
          <cell r="AK377"/>
          <cell r="AL377"/>
          <cell r="AM377">
            <v>42</v>
          </cell>
          <cell r="AN377"/>
          <cell r="AO377"/>
          <cell r="AP377">
            <v>64.599999999999994</v>
          </cell>
          <cell r="AQ377">
            <v>19</v>
          </cell>
          <cell r="AR377">
            <v>46.5</v>
          </cell>
          <cell r="AS377">
            <v>57</v>
          </cell>
          <cell r="AT377"/>
          <cell r="AU377"/>
          <cell r="AV377">
            <v>15</v>
          </cell>
          <cell r="AW377" t="str">
            <v>bois clair</v>
          </cell>
          <cell r="AX377" t="str">
            <v>NON</v>
          </cell>
          <cell r="AZ377" t="str">
            <v>NON</v>
          </cell>
          <cell r="BA377" t="str">
            <v>NON</v>
          </cell>
          <cell r="BB377"/>
          <cell r="BD377"/>
          <cell r="BE377"/>
          <cell r="BF377"/>
          <cell r="BG377"/>
          <cell r="BH377" t="str">
            <v>NON</v>
          </cell>
          <cell r="BI377" t="str">
            <v>Assise : mousse polyuréthane, mousse HR, flocons de fibres siliconées
Dossier : mousse polyuréthane, flocons de fibres siliconées</v>
          </cell>
          <cell r="BJ377" t="str">
            <v>Assise: 22 + 30KG/M3 Dossier: 22 KG/M3</v>
          </cell>
          <cell r="BK377">
            <v>504</v>
          </cell>
          <cell r="BL377">
            <v>95</v>
          </cell>
          <cell r="BM377">
            <v>86.6</v>
          </cell>
          <cell r="BN377"/>
          <cell r="BO377">
            <v>151.80000000000001</v>
          </cell>
          <cell r="BP377">
            <v>159.6</v>
          </cell>
          <cell r="BR377">
            <v>2.99</v>
          </cell>
          <cell r="BS377">
            <v>3</v>
          </cell>
          <cell r="BT377">
            <v>242</v>
          </cell>
          <cell r="BU377">
            <v>98</v>
          </cell>
          <cell r="BV377">
            <v>60</v>
          </cell>
          <cell r="BW377">
            <v>70.400000000000006</v>
          </cell>
          <cell r="BX377">
            <v>173</v>
          </cell>
          <cell r="BY377">
            <v>98</v>
          </cell>
          <cell r="BZ377">
            <v>60</v>
          </cell>
          <cell r="CA377">
            <v>54.2</v>
          </cell>
          <cell r="CB377">
            <v>93</v>
          </cell>
          <cell r="CC377">
            <v>98</v>
          </cell>
          <cell r="CD377">
            <v>60</v>
          </cell>
          <cell r="CE377">
            <v>35</v>
          </cell>
          <cell r="CF377"/>
          <cell r="CG377"/>
          <cell r="CH377"/>
          <cell r="CI377"/>
          <cell r="CJ377"/>
          <cell r="CK377"/>
          <cell r="CL377"/>
          <cell r="CM377"/>
          <cell r="CN377"/>
          <cell r="CO377"/>
          <cell r="CP377"/>
          <cell r="CQ377"/>
          <cell r="CR377"/>
          <cell r="CS377"/>
          <cell r="CT377"/>
          <cell r="CU377"/>
          <cell r="CV377">
            <v>886</v>
          </cell>
        </row>
        <row r="378">
          <cell r="C378">
            <v>3666270076144</v>
          </cell>
          <cell r="E378" t="str">
            <v>MARTIN</v>
          </cell>
          <cell r="F378" t="str">
            <v>ZEBULON</v>
          </cell>
          <cell r="G378" t="str">
            <v>MATANA 7</v>
          </cell>
          <cell r="I378" t="str">
            <v>Tissu</v>
          </cell>
          <cell r="J378" t="str">
            <v>100% PES</v>
          </cell>
          <cell r="K378" t="str">
            <v>Tissu structuré, haute qualité</v>
          </cell>
          <cell r="L378"/>
          <cell r="M378"/>
          <cell r="O378" t="str">
            <v>Canapé 4+2 places+fauteuil</v>
          </cell>
          <cell r="P378"/>
          <cell r="Q378"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8"/>
          <cell r="T378" t="str">
            <v>Assise de grand confort</v>
          </cell>
          <cell r="U378" t="str">
            <v>Poche accoudoir</v>
          </cell>
          <cell r="V378" t="str">
            <v>Pieds en bois</v>
          </cell>
          <cell r="Y378" t="str">
            <v>Pologne</v>
          </cell>
          <cell r="AA378" t="str">
            <v>mousse PU 22kg/m3 + mousse HR 30 kg/m3 + flocons de fibres siliconées</v>
          </cell>
          <cell r="AB378" t="str">
            <v>mousse PU 22kg/m3 +  flocons de fibres siliconées</v>
          </cell>
          <cell r="AC378"/>
          <cell r="AE378"/>
          <cell r="AF378"/>
          <cell r="AG378"/>
          <cell r="AH378"/>
          <cell r="AI378" t="str">
            <v>Bois</v>
          </cell>
          <cell r="AJ378"/>
          <cell r="AK378"/>
          <cell r="AL378"/>
          <cell r="AM378">
            <v>42</v>
          </cell>
          <cell r="AN378"/>
          <cell r="AO378"/>
          <cell r="AP378">
            <v>64.599999999999994</v>
          </cell>
          <cell r="AQ378">
            <v>19</v>
          </cell>
          <cell r="AR378">
            <v>46.5</v>
          </cell>
          <cell r="AS378">
            <v>57</v>
          </cell>
          <cell r="AT378"/>
          <cell r="AU378"/>
          <cell r="AV378">
            <v>15</v>
          </cell>
          <cell r="AW378" t="str">
            <v>bois clair</v>
          </cell>
          <cell r="AX378" t="str">
            <v>NON</v>
          </cell>
          <cell r="AZ378" t="str">
            <v>NON</v>
          </cell>
          <cell r="BA378" t="str">
            <v>NON</v>
          </cell>
          <cell r="BB378"/>
          <cell r="BD378"/>
          <cell r="BE378"/>
          <cell r="BF378"/>
          <cell r="BG378"/>
          <cell r="BH378" t="str">
            <v>NON</v>
          </cell>
          <cell r="BI378" t="str">
            <v>Assise : mousse polyuréthane, mousse HR, flocons de fibres siliconées
Dossier : mousse polyuréthane, flocons de fibres siliconées</v>
          </cell>
          <cell r="BJ378" t="str">
            <v>Assise: 22 + 30KG/M3 Dossier: 22 KG/M3</v>
          </cell>
          <cell r="BK378">
            <v>504</v>
          </cell>
          <cell r="BL378">
            <v>95</v>
          </cell>
          <cell r="BM378">
            <v>86.6</v>
          </cell>
          <cell r="BN378"/>
          <cell r="BO378">
            <v>151.80000000000001</v>
          </cell>
          <cell r="BP378">
            <v>159.6</v>
          </cell>
          <cell r="BR378">
            <v>2.99</v>
          </cell>
          <cell r="BS378">
            <v>3</v>
          </cell>
          <cell r="BT378">
            <v>242</v>
          </cell>
          <cell r="BU378">
            <v>98</v>
          </cell>
          <cell r="BV378">
            <v>60</v>
          </cell>
          <cell r="BW378">
            <v>70.400000000000006</v>
          </cell>
          <cell r="BX378">
            <v>173</v>
          </cell>
          <cell r="BY378">
            <v>98</v>
          </cell>
          <cell r="BZ378">
            <v>60</v>
          </cell>
          <cell r="CA378">
            <v>54.2</v>
          </cell>
          <cell r="CB378">
            <v>93</v>
          </cell>
          <cell r="CC378">
            <v>98</v>
          </cell>
          <cell r="CD378">
            <v>60</v>
          </cell>
          <cell r="CE378">
            <v>35</v>
          </cell>
          <cell r="CF378"/>
          <cell r="CG378"/>
          <cell r="CH378"/>
          <cell r="CI378"/>
          <cell r="CJ378"/>
          <cell r="CK378"/>
          <cell r="CL378"/>
          <cell r="CM378"/>
          <cell r="CN378"/>
          <cell r="CO378"/>
          <cell r="CP378"/>
          <cell r="CQ378"/>
          <cell r="CR378"/>
          <cell r="CS378"/>
          <cell r="CT378"/>
          <cell r="CU378"/>
          <cell r="CV378">
            <v>886</v>
          </cell>
        </row>
        <row r="379">
          <cell r="C379">
            <v>3666270076137</v>
          </cell>
          <cell r="E379" t="str">
            <v>MARTIN</v>
          </cell>
          <cell r="F379" t="str">
            <v>ZEBULON</v>
          </cell>
          <cell r="G379" t="str">
            <v>MATANA 12</v>
          </cell>
          <cell r="I379" t="str">
            <v>Tissu</v>
          </cell>
          <cell r="J379" t="str">
            <v>100% PES</v>
          </cell>
          <cell r="K379" t="str">
            <v>Tissu structuré, haute qualité</v>
          </cell>
          <cell r="L379"/>
          <cell r="M379"/>
          <cell r="O379" t="str">
            <v>Canapé 4+2 places+fauteuil</v>
          </cell>
          <cell r="P379"/>
          <cell r="Q379"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79"/>
          <cell r="T379" t="str">
            <v>Assise de grand confort</v>
          </cell>
          <cell r="U379" t="str">
            <v>Poche accoudoir</v>
          </cell>
          <cell r="V379" t="str">
            <v>Pieds en bois</v>
          </cell>
          <cell r="Y379" t="str">
            <v>Pologne</v>
          </cell>
          <cell r="AA379" t="str">
            <v>mousse PU 22kg/m3 + mousse HR 30 kg/m3 + flocons de fibres siliconées</v>
          </cell>
          <cell r="AB379" t="str">
            <v>mousse PU 22kg/m3 +  flocons de fibres siliconées</v>
          </cell>
          <cell r="AC379"/>
          <cell r="AE379"/>
          <cell r="AF379"/>
          <cell r="AG379"/>
          <cell r="AH379"/>
          <cell r="AI379" t="str">
            <v>Bois</v>
          </cell>
          <cell r="AJ379"/>
          <cell r="AK379"/>
          <cell r="AL379"/>
          <cell r="AM379">
            <v>42</v>
          </cell>
          <cell r="AN379"/>
          <cell r="AO379"/>
          <cell r="AP379">
            <v>64.599999999999994</v>
          </cell>
          <cell r="AQ379">
            <v>19</v>
          </cell>
          <cell r="AR379">
            <v>46.5</v>
          </cell>
          <cell r="AS379">
            <v>57</v>
          </cell>
          <cell r="AT379"/>
          <cell r="AU379"/>
          <cell r="AV379">
            <v>15</v>
          </cell>
          <cell r="AW379" t="str">
            <v>bois clair</v>
          </cell>
          <cell r="AX379" t="str">
            <v>NON</v>
          </cell>
          <cell r="AZ379" t="str">
            <v>NON</v>
          </cell>
          <cell r="BA379" t="str">
            <v>NON</v>
          </cell>
          <cell r="BB379"/>
          <cell r="BD379"/>
          <cell r="BE379"/>
          <cell r="BF379"/>
          <cell r="BG379"/>
          <cell r="BH379" t="str">
            <v>NON</v>
          </cell>
          <cell r="BI379" t="str">
            <v>Assise : mousse polyuréthane, mousse HR, flocons de fibres siliconées
Dossier : mousse polyuréthane, flocons de fibres siliconées</v>
          </cell>
          <cell r="BJ379" t="str">
            <v>Assise: 22 + 30KG/M3 Dossier: 22 KG/M3</v>
          </cell>
          <cell r="BK379">
            <v>504</v>
          </cell>
          <cell r="BL379">
            <v>95</v>
          </cell>
          <cell r="BM379">
            <v>86.6</v>
          </cell>
          <cell r="BN379"/>
          <cell r="BO379">
            <v>151.80000000000001</v>
          </cell>
          <cell r="BP379">
            <v>159.6</v>
          </cell>
          <cell r="BR379">
            <v>2.99</v>
          </cell>
          <cell r="BS379">
            <v>3</v>
          </cell>
          <cell r="BT379">
            <v>242</v>
          </cell>
          <cell r="BU379">
            <v>98</v>
          </cell>
          <cell r="BV379">
            <v>60</v>
          </cell>
          <cell r="BW379">
            <v>70.400000000000006</v>
          </cell>
          <cell r="BX379">
            <v>173</v>
          </cell>
          <cell r="BY379">
            <v>98</v>
          </cell>
          <cell r="BZ379">
            <v>60</v>
          </cell>
          <cell r="CA379">
            <v>54.2</v>
          </cell>
          <cell r="CB379">
            <v>93</v>
          </cell>
          <cell r="CC379">
            <v>98</v>
          </cell>
          <cell r="CD379">
            <v>60</v>
          </cell>
          <cell r="CE379">
            <v>35</v>
          </cell>
          <cell r="CF379"/>
          <cell r="CG379"/>
          <cell r="CH379"/>
          <cell r="CI379"/>
          <cell r="CJ379"/>
          <cell r="CK379"/>
          <cell r="CL379"/>
          <cell r="CM379"/>
          <cell r="CN379"/>
          <cell r="CO379"/>
          <cell r="CP379"/>
          <cell r="CQ379"/>
          <cell r="CR379"/>
          <cell r="CS379"/>
          <cell r="CT379"/>
          <cell r="CU379"/>
          <cell r="CV379">
            <v>886</v>
          </cell>
        </row>
        <row r="380">
          <cell r="C380">
            <v>3666270076120</v>
          </cell>
          <cell r="E380" t="str">
            <v>MARTIN</v>
          </cell>
          <cell r="F380" t="str">
            <v>ZEBULON</v>
          </cell>
          <cell r="G380" t="str">
            <v>MATANA 14</v>
          </cell>
          <cell r="I380" t="str">
            <v>Tissu</v>
          </cell>
          <cell r="J380" t="str">
            <v>100% PES</v>
          </cell>
          <cell r="K380" t="str">
            <v>Tissu structuré, haute qualité</v>
          </cell>
          <cell r="L380"/>
          <cell r="M380"/>
          <cell r="O380" t="str">
            <v>Canapé 4+2 places+fauteuil</v>
          </cell>
          <cell r="P380"/>
          <cell r="Q380"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0"/>
          <cell r="T380" t="str">
            <v>Assise de grand confort</v>
          </cell>
          <cell r="U380" t="str">
            <v>Poche accoudoir</v>
          </cell>
          <cell r="V380" t="str">
            <v>Pieds en bois</v>
          </cell>
          <cell r="Y380" t="str">
            <v>Pologne</v>
          </cell>
          <cell r="AA380" t="str">
            <v>mousse PU 22kg/m3 + mousse HR 30 kg/m3 + flocons de fibres siliconées</v>
          </cell>
          <cell r="AB380" t="str">
            <v>mousse PU 22kg/m3 +  flocons de fibres siliconées</v>
          </cell>
          <cell r="AC380"/>
          <cell r="AE380"/>
          <cell r="AF380"/>
          <cell r="AG380"/>
          <cell r="AH380"/>
          <cell r="AI380" t="str">
            <v>Bois</v>
          </cell>
          <cell r="AJ380"/>
          <cell r="AK380"/>
          <cell r="AL380"/>
          <cell r="AM380">
            <v>42</v>
          </cell>
          <cell r="AN380"/>
          <cell r="AO380"/>
          <cell r="AP380">
            <v>64.599999999999994</v>
          </cell>
          <cell r="AQ380">
            <v>19</v>
          </cell>
          <cell r="AR380">
            <v>46.5</v>
          </cell>
          <cell r="AS380">
            <v>57</v>
          </cell>
          <cell r="AT380"/>
          <cell r="AU380"/>
          <cell r="AV380">
            <v>15</v>
          </cell>
          <cell r="AW380" t="str">
            <v>bois clair</v>
          </cell>
          <cell r="AX380" t="str">
            <v>NON</v>
          </cell>
          <cell r="AZ380" t="str">
            <v>NON</v>
          </cell>
          <cell r="BA380" t="str">
            <v>NON</v>
          </cell>
          <cell r="BB380"/>
          <cell r="BD380"/>
          <cell r="BE380"/>
          <cell r="BF380"/>
          <cell r="BG380"/>
          <cell r="BH380" t="str">
            <v>NON</v>
          </cell>
          <cell r="BI380" t="str">
            <v>Assise : mousse polyuréthane, mousse HR, flocons de fibres siliconées
Dossier : mousse polyuréthane, flocons de fibres siliconées</v>
          </cell>
          <cell r="BJ380" t="str">
            <v>Assise: 22 + 30KG/M3 Dossier: 22 KG/M3</v>
          </cell>
          <cell r="BK380">
            <v>504</v>
          </cell>
          <cell r="BL380">
            <v>95</v>
          </cell>
          <cell r="BM380">
            <v>86.6</v>
          </cell>
          <cell r="BN380"/>
          <cell r="BO380">
            <v>151.80000000000001</v>
          </cell>
          <cell r="BP380">
            <v>159.6</v>
          </cell>
          <cell r="BR380">
            <v>2.99</v>
          </cell>
          <cell r="BS380">
            <v>3</v>
          </cell>
          <cell r="BT380">
            <v>242</v>
          </cell>
          <cell r="BU380">
            <v>98</v>
          </cell>
          <cell r="BV380">
            <v>60</v>
          </cell>
          <cell r="BW380">
            <v>70.400000000000006</v>
          </cell>
          <cell r="BX380">
            <v>173</v>
          </cell>
          <cell r="BY380">
            <v>98</v>
          </cell>
          <cell r="BZ380">
            <v>60</v>
          </cell>
          <cell r="CA380">
            <v>54.2</v>
          </cell>
          <cell r="CB380">
            <v>93</v>
          </cell>
          <cell r="CC380">
            <v>98</v>
          </cell>
          <cell r="CD380">
            <v>60</v>
          </cell>
          <cell r="CE380">
            <v>35</v>
          </cell>
          <cell r="CF380"/>
          <cell r="CG380"/>
          <cell r="CH380"/>
          <cell r="CI380"/>
          <cell r="CJ380"/>
          <cell r="CK380"/>
          <cell r="CL380"/>
          <cell r="CM380"/>
          <cell r="CN380"/>
          <cell r="CO380"/>
          <cell r="CP380"/>
          <cell r="CQ380"/>
          <cell r="CR380"/>
          <cell r="CS380"/>
          <cell r="CT380"/>
          <cell r="CU380"/>
          <cell r="CV380">
            <v>886</v>
          </cell>
        </row>
        <row r="381">
          <cell r="C381">
            <v>3666270076113</v>
          </cell>
          <cell r="E381" t="str">
            <v>MARTIN</v>
          </cell>
          <cell r="F381" t="str">
            <v>ZEBULON</v>
          </cell>
          <cell r="G381" t="str">
            <v>MATANA 17</v>
          </cell>
          <cell r="I381" t="str">
            <v>Tissu</v>
          </cell>
          <cell r="J381" t="str">
            <v>100% PES</v>
          </cell>
          <cell r="K381" t="str">
            <v>Tissu structuré, haute qualité</v>
          </cell>
          <cell r="L381"/>
          <cell r="M381"/>
          <cell r="O381" t="str">
            <v>Canapé 4+2 places+fauteuil</v>
          </cell>
          <cell r="P381"/>
          <cell r="Q381"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1"/>
          <cell r="T381" t="str">
            <v>Assise de grand confort</v>
          </cell>
          <cell r="U381" t="str">
            <v>Poche accoudoir</v>
          </cell>
          <cell r="V381" t="str">
            <v>Pieds en bois</v>
          </cell>
          <cell r="Y381" t="str">
            <v>Pologne</v>
          </cell>
          <cell r="AA381" t="str">
            <v>mousse PU 22kg/m3 + mousse HR 30 kg/m3 + flocons de fibres siliconées</v>
          </cell>
          <cell r="AB381" t="str">
            <v>mousse PU 22kg/m3 +  flocons de fibres siliconées</v>
          </cell>
          <cell r="AC381"/>
          <cell r="AE381"/>
          <cell r="AF381"/>
          <cell r="AG381"/>
          <cell r="AH381"/>
          <cell r="AI381" t="str">
            <v>Bois</v>
          </cell>
          <cell r="AJ381"/>
          <cell r="AK381"/>
          <cell r="AL381"/>
          <cell r="AM381">
            <v>42</v>
          </cell>
          <cell r="AN381"/>
          <cell r="AO381"/>
          <cell r="AP381">
            <v>64.599999999999994</v>
          </cell>
          <cell r="AQ381">
            <v>19</v>
          </cell>
          <cell r="AR381">
            <v>46.5</v>
          </cell>
          <cell r="AS381">
            <v>57</v>
          </cell>
          <cell r="AT381"/>
          <cell r="AU381"/>
          <cell r="AV381">
            <v>15</v>
          </cell>
          <cell r="AW381" t="str">
            <v>bois clair</v>
          </cell>
          <cell r="AX381" t="str">
            <v>NON</v>
          </cell>
          <cell r="AZ381" t="str">
            <v>NON</v>
          </cell>
          <cell r="BA381" t="str">
            <v>NON</v>
          </cell>
          <cell r="BB381"/>
          <cell r="BD381"/>
          <cell r="BE381"/>
          <cell r="BF381"/>
          <cell r="BG381"/>
          <cell r="BH381" t="str">
            <v>NON</v>
          </cell>
          <cell r="BI381" t="str">
            <v>Assise : mousse polyuréthane, mousse HR, flocons de fibres siliconées
Dossier : mousse polyuréthane, flocons de fibres siliconées</v>
          </cell>
          <cell r="BJ381" t="str">
            <v>Assise: 22 + 30KG/M3 Dossier: 22 KG/M3</v>
          </cell>
          <cell r="BK381">
            <v>504</v>
          </cell>
          <cell r="BL381">
            <v>95</v>
          </cell>
          <cell r="BM381">
            <v>86.6</v>
          </cell>
          <cell r="BN381"/>
          <cell r="BO381">
            <v>151.80000000000001</v>
          </cell>
          <cell r="BP381">
            <v>159.6</v>
          </cell>
          <cell r="BR381">
            <v>2.99</v>
          </cell>
          <cell r="BS381">
            <v>3</v>
          </cell>
          <cell r="BT381">
            <v>242</v>
          </cell>
          <cell r="BU381">
            <v>98</v>
          </cell>
          <cell r="BV381">
            <v>60</v>
          </cell>
          <cell r="BW381">
            <v>70.400000000000006</v>
          </cell>
          <cell r="BX381">
            <v>173</v>
          </cell>
          <cell r="BY381">
            <v>98</v>
          </cell>
          <cell r="BZ381">
            <v>60</v>
          </cell>
          <cell r="CA381">
            <v>54.2</v>
          </cell>
          <cell r="CB381">
            <v>93</v>
          </cell>
          <cell r="CC381">
            <v>98</v>
          </cell>
          <cell r="CD381">
            <v>60</v>
          </cell>
          <cell r="CE381">
            <v>35</v>
          </cell>
          <cell r="CF381"/>
          <cell r="CG381"/>
          <cell r="CH381"/>
          <cell r="CI381"/>
          <cell r="CJ381"/>
          <cell r="CK381"/>
          <cell r="CL381"/>
          <cell r="CM381"/>
          <cell r="CN381"/>
          <cell r="CO381"/>
          <cell r="CP381"/>
          <cell r="CQ381"/>
          <cell r="CR381"/>
          <cell r="CS381"/>
          <cell r="CT381"/>
          <cell r="CU381"/>
          <cell r="CV381">
            <v>886</v>
          </cell>
        </row>
        <row r="382">
          <cell r="C382">
            <v>3666270076106</v>
          </cell>
          <cell r="E382" t="str">
            <v>MARTIN</v>
          </cell>
          <cell r="F382" t="str">
            <v>ZEBULON</v>
          </cell>
          <cell r="G382" t="str">
            <v>MATANA 5</v>
          </cell>
          <cell r="I382" t="str">
            <v>Tissu</v>
          </cell>
          <cell r="J382" t="str">
            <v>100% PES</v>
          </cell>
          <cell r="K382" t="str">
            <v>Tissu structuré, haute qualité</v>
          </cell>
          <cell r="L382"/>
          <cell r="M382"/>
          <cell r="O382" t="str">
            <v>Canapé 4+3 places</v>
          </cell>
          <cell r="P382"/>
          <cell r="Q382"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2"/>
          <cell r="T382" t="str">
            <v>Assise de grand confort</v>
          </cell>
          <cell r="U382" t="str">
            <v>Poche accoudoir</v>
          </cell>
          <cell r="V382" t="str">
            <v>Pieds en bois</v>
          </cell>
          <cell r="Y382" t="str">
            <v>Pologne</v>
          </cell>
          <cell r="AA382" t="str">
            <v>mousse PU 22kg/m3 + mousse HR 30 kg/m3 + flocons de fibres siliconées</v>
          </cell>
          <cell r="AB382" t="str">
            <v>mousse PU 22kg/m3 +  flocons de fibres siliconées</v>
          </cell>
          <cell r="AC382"/>
          <cell r="AE382"/>
          <cell r="AF382"/>
          <cell r="AG382"/>
          <cell r="AH382"/>
          <cell r="AI382" t="str">
            <v>Bois</v>
          </cell>
          <cell r="AJ382"/>
          <cell r="AK382"/>
          <cell r="AL382"/>
          <cell r="AM382">
            <v>42</v>
          </cell>
          <cell r="AN382"/>
          <cell r="AO382"/>
          <cell r="AP382">
            <v>64.599999999999994</v>
          </cell>
          <cell r="AQ382">
            <v>19</v>
          </cell>
          <cell r="AR382">
            <v>46.5</v>
          </cell>
          <cell r="AS382">
            <v>57</v>
          </cell>
          <cell r="AT382"/>
          <cell r="AU382"/>
          <cell r="AV382">
            <v>15</v>
          </cell>
          <cell r="AW382" t="str">
            <v>bois clair</v>
          </cell>
          <cell r="AX382" t="str">
            <v>NON</v>
          </cell>
          <cell r="AZ382" t="str">
            <v>NON</v>
          </cell>
          <cell r="BA382" t="str">
            <v>NON</v>
          </cell>
          <cell r="BB382"/>
          <cell r="BD382"/>
          <cell r="BE382"/>
          <cell r="BF382"/>
          <cell r="BG382"/>
          <cell r="BH382" t="str">
            <v>NON</v>
          </cell>
          <cell r="BI382" t="str">
            <v>Assise : mousse polyuréthane, mousse HR, flocons de fibres siliconées
Dossier : mousse polyuréthane, flocons de fibres siliconées</v>
          </cell>
          <cell r="BJ382" t="str">
            <v>Assise: 22 + 30KG/M3 Dossier: 22 KG/M3</v>
          </cell>
          <cell r="BK382">
            <v>453</v>
          </cell>
          <cell r="BL382">
            <v>95</v>
          </cell>
          <cell r="BM382">
            <v>86.6</v>
          </cell>
          <cell r="BN382"/>
          <cell r="BO382">
            <v>129.6</v>
          </cell>
          <cell r="BP382">
            <v>134.80000000000001</v>
          </cell>
          <cell r="BR382">
            <v>2.67</v>
          </cell>
          <cell r="BS382">
            <v>2</v>
          </cell>
          <cell r="BT382">
            <v>242</v>
          </cell>
          <cell r="BU382">
            <v>98</v>
          </cell>
          <cell r="BV382">
            <v>60</v>
          </cell>
          <cell r="BW382">
            <v>70.400000000000006</v>
          </cell>
          <cell r="BX382">
            <v>213</v>
          </cell>
          <cell r="BY382">
            <v>98</v>
          </cell>
          <cell r="BZ382">
            <v>60</v>
          </cell>
          <cell r="CA382">
            <v>64.400000000000006</v>
          </cell>
          <cell r="CB382"/>
          <cell r="CC382"/>
          <cell r="CD382"/>
          <cell r="CE382"/>
          <cell r="CF382"/>
          <cell r="CG382"/>
          <cell r="CH382"/>
          <cell r="CI382"/>
          <cell r="CJ382"/>
          <cell r="CK382"/>
          <cell r="CL382"/>
          <cell r="CM382"/>
          <cell r="CN382"/>
          <cell r="CO382"/>
          <cell r="CP382"/>
          <cell r="CQ382"/>
          <cell r="CR382"/>
          <cell r="CS382"/>
          <cell r="CT382"/>
          <cell r="CU382"/>
          <cell r="CV382">
            <v>744</v>
          </cell>
        </row>
        <row r="383">
          <cell r="C383">
            <v>3666270076090</v>
          </cell>
          <cell r="E383" t="str">
            <v>MARTIN</v>
          </cell>
          <cell r="F383" t="str">
            <v>ZEBULON</v>
          </cell>
          <cell r="G383" t="str">
            <v>MATANA 6</v>
          </cell>
          <cell r="I383" t="str">
            <v>Tissu</v>
          </cell>
          <cell r="J383" t="str">
            <v>100% PES</v>
          </cell>
          <cell r="K383" t="str">
            <v>Tissu structuré, haute qualité</v>
          </cell>
          <cell r="L383"/>
          <cell r="M383"/>
          <cell r="O383" t="str">
            <v>Canapé 4+3 places</v>
          </cell>
          <cell r="P383"/>
          <cell r="Q383"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3"/>
          <cell r="T383" t="str">
            <v>Assise de grand confort</v>
          </cell>
          <cell r="U383" t="str">
            <v>Poche accoudoir</v>
          </cell>
          <cell r="V383" t="str">
            <v>Pieds en bois</v>
          </cell>
          <cell r="Y383" t="str">
            <v>Pologne</v>
          </cell>
          <cell r="AA383" t="str">
            <v>mousse PU 22kg/m3 + mousse HR 30 kg/m3 + flocons de fibres siliconées</v>
          </cell>
          <cell r="AB383" t="str">
            <v>mousse PU 22kg/m3 +  flocons de fibres siliconées</v>
          </cell>
          <cell r="AC383"/>
          <cell r="AE383"/>
          <cell r="AF383"/>
          <cell r="AG383"/>
          <cell r="AH383"/>
          <cell r="AI383" t="str">
            <v>Bois</v>
          </cell>
          <cell r="AJ383"/>
          <cell r="AK383"/>
          <cell r="AL383"/>
          <cell r="AM383">
            <v>42</v>
          </cell>
          <cell r="AN383"/>
          <cell r="AO383"/>
          <cell r="AP383">
            <v>64.599999999999994</v>
          </cell>
          <cell r="AQ383">
            <v>19</v>
          </cell>
          <cell r="AR383">
            <v>46.5</v>
          </cell>
          <cell r="AS383">
            <v>57</v>
          </cell>
          <cell r="AT383"/>
          <cell r="AU383"/>
          <cell r="AV383">
            <v>15</v>
          </cell>
          <cell r="AW383" t="str">
            <v>bois clair</v>
          </cell>
          <cell r="AX383" t="str">
            <v>NON</v>
          </cell>
          <cell r="AZ383" t="str">
            <v>NON</v>
          </cell>
          <cell r="BA383" t="str">
            <v>NON</v>
          </cell>
          <cell r="BB383"/>
          <cell r="BD383"/>
          <cell r="BE383"/>
          <cell r="BF383"/>
          <cell r="BG383"/>
          <cell r="BH383" t="str">
            <v>NON</v>
          </cell>
          <cell r="BI383" t="str">
            <v>Assise : mousse polyuréthane, mousse HR, flocons de fibres siliconées
Dossier : mousse polyuréthane, flocons de fibres siliconées</v>
          </cell>
          <cell r="BJ383" t="str">
            <v>Assise: 22 + 30KG/M3 Dossier: 22 KG/M3</v>
          </cell>
          <cell r="BK383">
            <v>453</v>
          </cell>
          <cell r="BL383">
            <v>95</v>
          </cell>
          <cell r="BM383">
            <v>86.6</v>
          </cell>
          <cell r="BN383"/>
          <cell r="BO383">
            <v>129.6</v>
          </cell>
          <cell r="BP383">
            <v>134.80000000000001</v>
          </cell>
          <cell r="BR383">
            <v>2.67</v>
          </cell>
          <cell r="BS383">
            <v>2</v>
          </cell>
          <cell r="BT383">
            <v>242</v>
          </cell>
          <cell r="BU383">
            <v>98</v>
          </cell>
          <cell r="BV383">
            <v>60</v>
          </cell>
          <cell r="BW383">
            <v>70.400000000000006</v>
          </cell>
          <cell r="BX383">
            <v>213</v>
          </cell>
          <cell r="BY383">
            <v>98</v>
          </cell>
          <cell r="BZ383">
            <v>60</v>
          </cell>
          <cell r="CA383">
            <v>64.400000000000006</v>
          </cell>
          <cell r="CB383"/>
          <cell r="CC383"/>
          <cell r="CD383"/>
          <cell r="CE383"/>
          <cell r="CF383"/>
          <cell r="CG383"/>
          <cell r="CH383"/>
          <cell r="CI383"/>
          <cell r="CJ383"/>
          <cell r="CK383"/>
          <cell r="CL383"/>
          <cell r="CM383"/>
          <cell r="CN383"/>
          <cell r="CO383"/>
          <cell r="CP383"/>
          <cell r="CQ383"/>
          <cell r="CR383"/>
          <cell r="CS383"/>
          <cell r="CT383"/>
          <cell r="CU383"/>
          <cell r="CV383">
            <v>744</v>
          </cell>
        </row>
        <row r="384">
          <cell r="C384">
            <v>3666270076083</v>
          </cell>
          <cell r="E384" t="str">
            <v>MARTIN</v>
          </cell>
          <cell r="F384" t="str">
            <v>ZEBULON</v>
          </cell>
          <cell r="G384" t="str">
            <v>MATANA 7</v>
          </cell>
          <cell r="I384" t="str">
            <v>Tissu</v>
          </cell>
          <cell r="J384" t="str">
            <v>100% PES</v>
          </cell>
          <cell r="K384" t="str">
            <v>Tissu structuré, haute qualité</v>
          </cell>
          <cell r="L384"/>
          <cell r="M384"/>
          <cell r="O384" t="str">
            <v>Canapé 4+3 places</v>
          </cell>
          <cell r="P384"/>
          <cell r="Q384"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4"/>
          <cell r="T384" t="str">
            <v>Assise de grand confort</v>
          </cell>
          <cell r="U384" t="str">
            <v>Poche accoudoir</v>
          </cell>
          <cell r="V384" t="str">
            <v>Pieds en bois</v>
          </cell>
          <cell r="Y384" t="str">
            <v>Pologne</v>
          </cell>
          <cell r="AA384" t="str">
            <v>mousse PU 22kg/m3 + mousse HR 30 kg/m3 + flocons de fibres siliconées</v>
          </cell>
          <cell r="AB384" t="str">
            <v>mousse PU 22kg/m3 +  flocons de fibres siliconées</v>
          </cell>
          <cell r="AC384"/>
          <cell r="AE384"/>
          <cell r="AF384"/>
          <cell r="AG384"/>
          <cell r="AH384"/>
          <cell r="AI384" t="str">
            <v>Bois</v>
          </cell>
          <cell r="AJ384"/>
          <cell r="AK384"/>
          <cell r="AL384"/>
          <cell r="AM384">
            <v>42</v>
          </cell>
          <cell r="AN384"/>
          <cell r="AO384"/>
          <cell r="AP384">
            <v>64.599999999999994</v>
          </cell>
          <cell r="AQ384">
            <v>19</v>
          </cell>
          <cell r="AR384">
            <v>46.5</v>
          </cell>
          <cell r="AS384">
            <v>57</v>
          </cell>
          <cell r="AT384"/>
          <cell r="AU384"/>
          <cell r="AV384">
            <v>15</v>
          </cell>
          <cell r="AW384" t="str">
            <v>bois clair</v>
          </cell>
          <cell r="AX384" t="str">
            <v>NON</v>
          </cell>
          <cell r="AZ384" t="str">
            <v>NON</v>
          </cell>
          <cell r="BA384" t="str">
            <v>NON</v>
          </cell>
          <cell r="BB384"/>
          <cell r="BD384"/>
          <cell r="BE384"/>
          <cell r="BF384"/>
          <cell r="BG384"/>
          <cell r="BH384" t="str">
            <v>NON</v>
          </cell>
          <cell r="BI384" t="str">
            <v>Assise : mousse polyuréthane, mousse HR, flocons de fibres siliconées
Dossier : mousse polyuréthane, flocons de fibres siliconées</v>
          </cell>
          <cell r="BJ384" t="str">
            <v>Assise: 22 + 30KG/M3 Dossier: 22 KG/M3</v>
          </cell>
          <cell r="BK384">
            <v>453</v>
          </cell>
          <cell r="BL384">
            <v>95</v>
          </cell>
          <cell r="BM384">
            <v>86.6</v>
          </cell>
          <cell r="BN384"/>
          <cell r="BO384">
            <v>129.6</v>
          </cell>
          <cell r="BP384">
            <v>134.80000000000001</v>
          </cell>
          <cell r="BR384">
            <v>2.67</v>
          </cell>
          <cell r="BS384">
            <v>2</v>
          </cell>
          <cell r="BT384">
            <v>242</v>
          </cell>
          <cell r="BU384">
            <v>98</v>
          </cell>
          <cell r="BV384">
            <v>60</v>
          </cell>
          <cell r="BW384">
            <v>70.400000000000006</v>
          </cell>
          <cell r="BX384">
            <v>213</v>
          </cell>
          <cell r="BY384">
            <v>98</v>
          </cell>
          <cell r="BZ384">
            <v>60</v>
          </cell>
          <cell r="CA384">
            <v>64.400000000000006</v>
          </cell>
          <cell r="CB384"/>
          <cell r="CC384"/>
          <cell r="CD384"/>
          <cell r="CE384"/>
          <cell r="CF384"/>
          <cell r="CG384"/>
          <cell r="CH384"/>
          <cell r="CI384"/>
          <cell r="CJ384"/>
          <cell r="CK384"/>
          <cell r="CL384"/>
          <cell r="CM384"/>
          <cell r="CN384"/>
          <cell r="CO384"/>
          <cell r="CP384"/>
          <cell r="CQ384"/>
          <cell r="CR384"/>
          <cell r="CS384"/>
          <cell r="CT384"/>
          <cell r="CU384"/>
          <cell r="CV384">
            <v>744</v>
          </cell>
        </row>
        <row r="385">
          <cell r="C385">
            <v>3666270076076</v>
          </cell>
          <cell r="E385" t="str">
            <v>MARTIN</v>
          </cell>
          <cell r="F385" t="str">
            <v>ZEBULON</v>
          </cell>
          <cell r="G385" t="str">
            <v>MATANA 12</v>
          </cell>
          <cell r="I385" t="str">
            <v>Tissu</v>
          </cell>
          <cell r="J385" t="str">
            <v>100% PES</v>
          </cell>
          <cell r="K385" t="str">
            <v>Tissu structuré, haute qualité</v>
          </cell>
          <cell r="L385"/>
          <cell r="M385"/>
          <cell r="O385" t="str">
            <v>Canapé 4+3 places</v>
          </cell>
          <cell r="P385"/>
          <cell r="Q385"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5"/>
          <cell r="T385" t="str">
            <v>Assise de grand confort</v>
          </cell>
          <cell r="U385" t="str">
            <v>Poche accoudoir</v>
          </cell>
          <cell r="V385" t="str">
            <v>Pieds en bois</v>
          </cell>
          <cell r="Y385" t="str">
            <v>Pologne</v>
          </cell>
          <cell r="AA385" t="str">
            <v>mousse PU 22kg/m3 + mousse HR 30 kg/m3 + flocons de fibres siliconées</v>
          </cell>
          <cell r="AB385" t="str">
            <v>mousse PU 22kg/m3 +  flocons de fibres siliconées</v>
          </cell>
          <cell r="AC385"/>
          <cell r="AE385"/>
          <cell r="AF385"/>
          <cell r="AG385"/>
          <cell r="AH385"/>
          <cell r="AI385" t="str">
            <v>Bois</v>
          </cell>
          <cell r="AJ385"/>
          <cell r="AK385"/>
          <cell r="AL385"/>
          <cell r="AM385">
            <v>42</v>
          </cell>
          <cell r="AN385"/>
          <cell r="AO385"/>
          <cell r="AP385">
            <v>64.599999999999994</v>
          </cell>
          <cell r="AQ385">
            <v>19</v>
          </cell>
          <cell r="AR385">
            <v>46.5</v>
          </cell>
          <cell r="AS385">
            <v>57</v>
          </cell>
          <cell r="AT385"/>
          <cell r="AU385"/>
          <cell r="AV385">
            <v>15</v>
          </cell>
          <cell r="AW385" t="str">
            <v>bois clair</v>
          </cell>
          <cell r="AX385" t="str">
            <v>NON</v>
          </cell>
          <cell r="AZ385" t="str">
            <v>NON</v>
          </cell>
          <cell r="BA385" t="str">
            <v>NON</v>
          </cell>
          <cell r="BB385"/>
          <cell r="BD385"/>
          <cell r="BE385"/>
          <cell r="BF385"/>
          <cell r="BG385"/>
          <cell r="BH385" t="str">
            <v>NON</v>
          </cell>
          <cell r="BI385" t="str">
            <v>Assise : mousse polyuréthane, mousse HR, flocons de fibres siliconées
Dossier : mousse polyuréthane, flocons de fibres siliconées</v>
          </cell>
          <cell r="BJ385" t="str">
            <v>Assise: 22 + 30KG/M3 Dossier: 22 KG/M3</v>
          </cell>
          <cell r="BK385">
            <v>453</v>
          </cell>
          <cell r="BL385">
            <v>95</v>
          </cell>
          <cell r="BM385">
            <v>86.6</v>
          </cell>
          <cell r="BN385"/>
          <cell r="BO385">
            <v>129.6</v>
          </cell>
          <cell r="BP385">
            <v>134.80000000000001</v>
          </cell>
          <cell r="BR385">
            <v>2.67</v>
          </cell>
          <cell r="BS385">
            <v>2</v>
          </cell>
          <cell r="BT385">
            <v>242</v>
          </cell>
          <cell r="BU385">
            <v>98</v>
          </cell>
          <cell r="BV385">
            <v>60</v>
          </cell>
          <cell r="BW385">
            <v>70.400000000000006</v>
          </cell>
          <cell r="BX385">
            <v>213</v>
          </cell>
          <cell r="BY385">
            <v>98</v>
          </cell>
          <cell r="BZ385">
            <v>60</v>
          </cell>
          <cell r="CA385">
            <v>64.400000000000006</v>
          </cell>
          <cell r="CB385"/>
          <cell r="CC385"/>
          <cell r="CD385"/>
          <cell r="CE385"/>
          <cell r="CF385"/>
          <cell r="CG385"/>
          <cell r="CH385"/>
          <cell r="CI385"/>
          <cell r="CJ385"/>
          <cell r="CK385"/>
          <cell r="CL385"/>
          <cell r="CM385"/>
          <cell r="CN385"/>
          <cell r="CO385"/>
          <cell r="CP385"/>
          <cell r="CQ385"/>
          <cell r="CR385"/>
          <cell r="CS385"/>
          <cell r="CT385"/>
          <cell r="CU385"/>
          <cell r="CV385">
            <v>744</v>
          </cell>
        </row>
        <row r="386">
          <cell r="C386">
            <v>3666270076069</v>
          </cell>
          <cell r="E386" t="str">
            <v>MARTIN</v>
          </cell>
          <cell r="F386" t="str">
            <v>ZEBULON</v>
          </cell>
          <cell r="G386" t="str">
            <v>MATANA 14</v>
          </cell>
          <cell r="I386" t="str">
            <v>Tissu</v>
          </cell>
          <cell r="J386" t="str">
            <v>100% PES</v>
          </cell>
          <cell r="K386" t="str">
            <v>Tissu structuré, haute qualité</v>
          </cell>
          <cell r="L386"/>
          <cell r="M386"/>
          <cell r="O386" t="str">
            <v>Canapé 4+3 places</v>
          </cell>
          <cell r="P386"/>
          <cell r="Q386"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6"/>
          <cell r="T386" t="str">
            <v>Assise de grand confort</v>
          </cell>
          <cell r="U386" t="str">
            <v>Poche accoudoir</v>
          </cell>
          <cell r="V386" t="str">
            <v>Pieds en bois</v>
          </cell>
          <cell r="Y386" t="str">
            <v>Pologne</v>
          </cell>
          <cell r="AA386" t="str">
            <v>mousse PU 22kg/m3 + mousse HR 30 kg/m3 + flocons de fibres siliconées</v>
          </cell>
          <cell r="AB386" t="str">
            <v>mousse PU 22kg/m3 +  flocons de fibres siliconées</v>
          </cell>
          <cell r="AC386"/>
          <cell r="AE386"/>
          <cell r="AF386"/>
          <cell r="AG386"/>
          <cell r="AH386"/>
          <cell r="AI386" t="str">
            <v>Bois</v>
          </cell>
          <cell r="AJ386"/>
          <cell r="AK386"/>
          <cell r="AL386"/>
          <cell r="AM386">
            <v>42</v>
          </cell>
          <cell r="AN386"/>
          <cell r="AO386"/>
          <cell r="AP386">
            <v>64.599999999999994</v>
          </cell>
          <cell r="AQ386">
            <v>19</v>
          </cell>
          <cell r="AR386">
            <v>46.5</v>
          </cell>
          <cell r="AS386">
            <v>57</v>
          </cell>
          <cell r="AT386"/>
          <cell r="AU386"/>
          <cell r="AV386">
            <v>15</v>
          </cell>
          <cell r="AW386" t="str">
            <v>bois clair</v>
          </cell>
          <cell r="AX386" t="str">
            <v>NON</v>
          </cell>
          <cell r="AZ386" t="str">
            <v>NON</v>
          </cell>
          <cell r="BA386" t="str">
            <v>NON</v>
          </cell>
          <cell r="BB386"/>
          <cell r="BD386"/>
          <cell r="BE386"/>
          <cell r="BF386"/>
          <cell r="BG386"/>
          <cell r="BH386" t="str">
            <v>NON</v>
          </cell>
          <cell r="BI386" t="str">
            <v>Assise : mousse polyuréthane, mousse HR, flocons de fibres siliconées
Dossier : mousse polyuréthane, flocons de fibres siliconées</v>
          </cell>
          <cell r="BJ386" t="str">
            <v>Assise: 22 + 30KG/M3 Dossier: 22 KG/M3</v>
          </cell>
          <cell r="BK386">
            <v>453</v>
          </cell>
          <cell r="BL386">
            <v>95</v>
          </cell>
          <cell r="BM386">
            <v>86.6</v>
          </cell>
          <cell r="BN386"/>
          <cell r="BO386">
            <v>129.6</v>
          </cell>
          <cell r="BP386">
            <v>134.80000000000001</v>
          </cell>
          <cell r="BR386">
            <v>2.67</v>
          </cell>
          <cell r="BS386">
            <v>2</v>
          </cell>
          <cell r="BT386">
            <v>242</v>
          </cell>
          <cell r="BU386">
            <v>98</v>
          </cell>
          <cell r="BV386">
            <v>60</v>
          </cell>
          <cell r="BW386">
            <v>70.400000000000006</v>
          </cell>
          <cell r="BX386">
            <v>213</v>
          </cell>
          <cell r="BY386">
            <v>98</v>
          </cell>
          <cell r="BZ386">
            <v>60</v>
          </cell>
          <cell r="CA386">
            <v>64.400000000000006</v>
          </cell>
          <cell r="CB386"/>
          <cell r="CC386"/>
          <cell r="CD386"/>
          <cell r="CE386"/>
          <cell r="CF386"/>
          <cell r="CG386"/>
          <cell r="CH386"/>
          <cell r="CI386"/>
          <cell r="CJ386"/>
          <cell r="CK386"/>
          <cell r="CL386"/>
          <cell r="CM386"/>
          <cell r="CN386"/>
          <cell r="CO386"/>
          <cell r="CP386"/>
          <cell r="CQ386"/>
          <cell r="CR386"/>
          <cell r="CS386"/>
          <cell r="CT386"/>
          <cell r="CU386"/>
          <cell r="CV386">
            <v>744</v>
          </cell>
        </row>
        <row r="387">
          <cell r="C387">
            <v>3666270076052</v>
          </cell>
          <cell r="E387" t="str">
            <v>MARTIN</v>
          </cell>
          <cell r="F387" t="str">
            <v>ZEBULON</v>
          </cell>
          <cell r="G387" t="str">
            <v>MATANA 17</v>
          </cell>
          <cell r="I387" t="str">
            <v>Tissu</v>
          </cell>
          <cell r="J387" t="str">
            <v>100% PES</v>
          </cell>
          <cell r="K387" t="str">
            <v>Tissu structuré, haute qualité</v>
          </cell>
          <cell r="L387"/>
          <cell r="M387"/>
          <cell r="O387" t="str">
            <v>Canapé 4+3 places</v>
          </cell>
          <cell r="P387"/>
          <cell r="Q387" t="str">
            <v>Panneau de particules, panneau de fibres, bois massif, contreplaqué, carton;  assise: sangles élastiques, PU mousse 22 kg/m3, coussins: mousse HR 30 kg/m3 + couette remplis de flocons de fibres siliconées doux; dossier: sangles élastiques, PU mousse 22 kg/m3,  coussins remplis de flocons de fibres siliconées; pieds en bois H 15cm.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387"/>
          <cell r="T387" t="str">
            <v>Assise de grand confort</v>
          </cell>
          <cell r="U387" t="str">
            <v>Poche accoudoir</v>
          </cell>
          <cell r="V387" t="str">
            <v>Pieds en bois</v>
          </cell>
          <cell r="Y387" t="str">
            <v>Pologne</v>
          </cell>
          <cell r="AA387" t="str">
            <v>mousse PU 22kg/m3 + mousse HR 30 kg/m3 + flocons de fibres siliconées</v>
          </cell>
          <cell r="AB387" t="str">
            <v>mousse PU 22kg/m3 +  flocons de fibres siliconées</v>
          </cell>
          <cell r="AC387"/>
          <cell r="AE387"/>
          <cell r="AF387"/>
          <cell r="AG387"/>
          <cell r="AH387"/>
          <cell r="AI387" t="str">
            <v>Bois</v>
          </cell>
          <cell r="AJ387"/>
          <cell r="AK387"/>
          <cell r="AL387"/>
          <cell r="AM387">
            <v>42</v>
          </cell>
          <cell r="AN387"/>
          <cell r="AO387"/>
          <cell r="AP387">
            <v>64.599999999999994</v>
          </cell>
          <cell r="AQ387">
            <v>19</v>
          </cell>
          <cell r="AR387">
            <v>46.5</v>
          </cell>
          <cell r="AS387">
            <v>57</v>
          </cell>
          <cell r="AT387"/>
          <cell r="AU387"/>
          <cell r="AV387">
            <v>15</v>
          </cell>
          <cell r="AW387" t="str">
            <v>bois clair</v>
          </cell>
          <cell r="AX387" t="str">
            <v>NON</v>
          </cell>
          <cell r="AZ387" t="str">
            <v>NON</v>
          </cell>
          <cell r="BA387" t="str">
            <v>NON</v>
          </cell>
          <cell r="BB387"/>
          <cell r="BD387"/>
          <cell r="BE387"/>
          <cell r="BF387"/>
          <cell r="BG387"/>
          <cell r="BH387" t="str">
            <v>NON</v>
          </cell>
          <cell r="BI387" t="str">
            <v>Assise : mousse polyuréthane, mousse HR, flocons de fibres siliconées
Dossier : mousse polyuréthane, flocons de fibres siliconées</v>
          </cell>
          <cell r="BJ387" t="str">
            <v>Assise: 22 + 30KG/M3 Dossier: 22 KG/M3</v>
          </cell>
          <cell r="BK387">
            <v>453</v>
          </cell>
          <cell r="BL387">
            <v>95</v>
          </cell>
          <cell r="BM387">
            <v>86.6</v>
          </cell>
          <cell r="BN387"/>
          <cell r="BO387">
            <v>129.6</v>
          </cell>
          <cell r="BP387">
            <v>134.80000000000001</v>
          </cell>
          <cell r="BR387">
            <v>2.67</v>
          </cell>
          <cell r="BS387">
            <v>2</v>
          </cell>
          <cell r="BT387">
            <v>242</v>
          </cell>
          <cell r="BU387">
            <v>98</v>
          </cell>
          <cell r="BV387">
            <v>60</v>
          </cell>
          <cell r="BW387">
            <v>70.400000000000006</v>
          </cell>
          <cell r="BX387">
            <v>213</v>
          </cell>
          <cell r="BY387">
            <v>98</v>
          </cell>
          <cell r="BZ387">
            <v>60</v>
          </cell>
          <cell r="CA387">
            <v>64.400000000000006</v>
          </cell>
          <cell r="CB387"/>
          <cell r="CC387"/>
          <cell r="CD387"/>
          <cell r="CE387"/>
          <cell r="CF387"/>
          <cell r="CG387"/>
          <cell r="CH387"/>
          <cell r="CI387"/>
          <cell r="CJ387"/>
          <cell r="CK387"/>
          <cell r="CL387"/>
          <cell r="CM387"/>
          <cell r="CN387"/>
          <cell r="CO387"/>
          <cell r="CP387"/>
          <cell r="CQ387"/>
          <cell r="CR387"/>
          <cell r="CS387"/>
          <cell r="CT387"/>
          <cell r="CU387"/>
          <cell r="CV387">
            <v>744</v>
          </cell>
        </row>
        <row r="388">
          <cell r="C388">
            <v>3666270076045</v>
          </cell>
          <cell r="E388" t="str">
            <v>MACON</v>
          </cell>
          <cell r="F388" t="str">
            <v>SONIA</v>
          </cell>
          <cell r="G388" t="str">
            <v>TRINITY 28</v>
          </cell>
          <cell r="H388" t="str">
            <v>vert</v>
          </cell>
          <cell r="I388" t="str">
            <v>Tissu</v>
          </cell>
          <cell r="J388" t="str">
            <v>100% PES</v>
          </cell>
          <cell r="K388"/>
          <cell r="L388"/>
          <cell r="M388"/>
          <cell r="O388" t="str">
            <v>Canapé 2 places</v>
          </cell>
          <cell r="P388"/>
          <cell r="Q388" t="str">
            <v>Panneau de particules, panneau de fibres, bois massif, contreplaqué, carton;  assise: ressorts zig-zag, mousse HR 30 kg/m3 + ouate 200 g/m2 ; dossier:  2 coussins remplis de flocons de mousse; pieds en métal H 17cm.</v>
          </cell>
          <cell r="R388"/>
          <cell r="T388" t="str">
            <v>Assise de grand confort</v>
          </cell>
          <cell r="U388" t="str">
            <v>Pieds en métal</v>
          </cell>
          <cell r="V388"/>
          <cell r="Y388" t="str">
            <v>Pologne</v>
          </cell>
          <cell r="AA388" t="str">
            <v xml:space="preserve"> mousse HR 30 kg/m3 + ouate 200 g/m2</v>
          </cell>
          <cell r="AB388" t="str">
            <v>coussins remplis de flocons de mousse</v>
          </cell>
          <cell r="AC388"/>
          <cell r="AE388"/>
          <cell r="AF388"/>
          <cell r="AG388"/>
          <cell r="AH388"/>
          <cell r="AI388" t="str">
            <v>Métal</v>
          </cell>
          <cell r="AJ388">
            <v>142</v>
          </cell>
          <cell r="AK388"/>
          <cell r="AL388"/>
          <cell r="AM388">
            <v>40</v>
          </cell>
          <cell r="AN388"/>
          <cell r="AO388"/>
          <cell r="AP388">
            <v>68</v>
          </cell>
          <cell r="AQ388">
            <v>15</v>
          </cell>
          <cell r="AR388">
            <v>46</v>
          </cell>
          <cell r="AS388">
            <v>57</v>
          </cell>
          <cell r="AT388"/>
          <cell r="AU388"/>
          <cell r="AV388">
            <v>17</v>
          </cell>
          <cell r="AW388" t="str">
            <v>noir</v>
          </cell>
          <cell r="AX388" t="str">
            <v>NON</v>
          </cell>
          <cell r="AZ388" t="str">
            <v>NON</v>
          </cell>
          <cell r="BA388" t="str">
            <v>NON</v>
          </cell>
          <cell r="BB388" t="str">
            <v>coussin dossier 74x39x22</v>
          </cell>
          <cell r="BD388"/>
          <cell r="BE388"/>
          <cell r="BF388"/>
          <cell r="BG388"/>
          <cell r="BH388" t="str">
            <v>NON</v>
          </cell>
          <cell r="BI388" t="str">
            <v>Assise : , mousse HR, ouate
Dossier : flocons de mousse</v>
          </cell>
          <cell r="BJ388" t="str">
            <v>Assise: 30KG/M3 PU Dossier: 25KG/M3 + ouate 150 g/m2</v>
          </cell>
          <cell r="BK388">
            <v>172</v>
          </cell>
          <cell r="BL388">
            <v>86</v>
          </cell>
          <cell r="BM388">
            <v>84</v>
          </cell>
          <cell r="BN388"/>
          <cell r="BO388">
            <v>41.8</v>
          </cell>
          <cell r="BP388">
            <v>45.4</v>
          </cell>
          <cell r="BR388">
            <v>0.82</v>
          </cell>
          <cell r="BS388">
            <v>1</v>
          </cell>
          <cell r="BT388">
            <v>175</v>
          </cell>
          <cell r="BU388">
            <v>88</v>
          </cell>
          <cell r="BV388">
            <v>53</v>
          </cell>
          <cell r="BW388">
            <v>45.4</v>
          </cell>
          <cell r="BX388"/>
          <cell r="BZ388"/>
          <cell r="CA388"/>
          <cell r="CB388"/>
          <cell r="CC388"/>
          <cell r="CD388"/>
          <cell r="CE388"/>
          <cell r="CF388"/>
          <cell r="CG388"/>
          <cell r="CH388"/>
          <cell r="CI388"/>
          <cell r="CJ388"/>
          <cell r="CK388"/>
          <cell r="CL388"/>
          <cell r="CM388"/>
          <cell r="CN388"/>
          <cell r="CO388"/>
          <cell r="CP388"/>
          <cell r="CQ388"/>
          <cell r="CR388"/>
          <cell r="CS388"/>
          <cell r="CT388"/>
          <cell r="CU388"/>
          <cell r="CV388">
            <v>215</v>
          </cell>
        </row>
        <row r="389">
          <cell r="C389">
            <v>3666270076038</v>
          </cell>
          <cell r="E389" t="str">
            <v>MACON</v>
          </cell>
          <cell r="F389" t="str">
            <v>SONIA</v>
          </cell>
          <cell r="G389" t="str">
            <v>TRINITY 31</v>
          </cell>
          <cell r="H389" t="str">
            <v>bleu</v>
          </cell>
          <cell r="I389" t="str">
            <v>Tissu</v>
          </cell>
          <cell r="J389" t="str">
            <v>100% PES</v>
          </cell>
          <cell r="K389"/>
          <cell r="L389"/>
          <cell r="M389"/>
          <cell r="O389" t="str">
            <v>Canapé 2 places</v>
          </cell>
          <cell r="P389"/>
          <cell r="Q389" t="str">
            <v>Panneau de particules, panneau de fibres, bois massif, contreplaqué, carton;  assise: ressorts zig-zag, mousse HR 30 kg/m3 + ouate 200 g/m2 ; dossier:  2 coussins remplis de flocons de mousse; pieds en métal H 17cm.</v>
          </cell>
          <cell r="R389"/>
          <cell r="T389" t="str">
            <v>Assise de grand confort</v>
          </cell>
          <cell r="U389" t="str">
            <v>Pieds en métal</v>
          </cell>
          <cell r="V389"/>
          <cell r="Y389" t="str">
            <v>Pologne</v>
          </cell>
          <cell r="AA389" t="str">
            <v xml:space="preserve"> mousse HR 30 kg/m3 + ouate 200 g/m2</v>
          </cell>
          <cell r="AB389" t="str">
            <v>coussins remplis de flocons de mousse</v>
          </cell>
          <cell r="AC389"/>
          <cell r="AE389"/>
          <cell r="AF389"/>
          <cell r="AG389"/>
          <cell r="AH389"/>
          <cell r="AI389" t="str">
            <v>Métal</v>
          </cell>
          <cell r="AJ389">
            <v>142</v>
          </cell>
          <cell r="AK389"/>
          <cell r="AL389"/>
          <cell r="AM389">
            <v>40</v>
          </cell>
          <cell r="AN389"/>
          <cell r="AO389"/>
          <cell r="AP389">
            <v>68</v>
          </cell>
          <cell r="AQ389">
            <v>15</v>
          </cell>
          <cell r="AR389">
            <v>46</v>
          </cell>
          <cell r="AS389">
            <v>57</v>
          </cell>
          <cell r="AT389"/>
          <cell r="AU389"/>
          <cell r="AV389">
            <v>17</v>
          </cell>
          <cell r="AW389" t="str">
            <v>noir</v>
          </cell>
          <cell r="AX389" t="str">
            <v>NON</v>
          </cell>
          <cell r="AZ389" t="str">
            <v>NON</v>
          </cell>
          <cell r="BA389" t="str">
            <v>NON</v>
          </cell>
          <cell r="BB389" t="str">
            <v>coussin dossier 74x39x22</v>
          </cell>
          <cell r="BD389"/>
          <cell r="BE389"/>
          <cell r="BF389"/>
          <cell r="BG389"/>
          <cell r="BH389" t="str">
            <v>NON</v>
          </cell>
          <cell r="BI389" t="str">
            <v>Assise : , mousse HR, ouate
Dossier : flocons de mousse</v>
          </cell>
          <cell r="BJ389" t="str">
            <v>Assise: 30KG/M3 PU Dossier: 25KG/M3 + ouate 150 g/m2</v>
          </cell>
          <cell r="BK389">
            <v>172</v>
          </cell>
          <cell r="BL389">
            <v>86</v>
          </cell>
          <cell r="BM389">
            <v>84</v>
          </cell>
          <cell r="BN389"/>
          <cell r="BO389">
            <v>41.8</v>
          </cell>
          <cell r="BP389">
            <v>45.4</v>
          </cell>
          <cell r="BR389">
            <v>0.82</v>
          </cell>
          <cell r="BS389">
            <v>1</v>
          </cell>
          <cell r="BT389">
            <v>175</v>
          </cell>
          <cell r="BU389">
            <v>88</v>
          </cell>
          <cell r="BV389">
            <v>53</v>
          </cell>
          <cell r="BW389">
            <v>45.4</v>
          </cell>
          <cell r="BX389"/>
          <cell r="BZ389"/>
          <cell r="CA389"/>
          <cell r="CB389"/>
          <cell r="CC389"/>
          <cell r="CD389"/>
          <cell r="CE389"/>
          <cell r="CF389"/>
          <cell r="CG389"/>
          <cell r="CH389"/>
          <cell r="CI389"/>
          <cell r="CJ389"/>
          <cell r="CK389"/>
          <cell r="CL389"/>
          <cell r="CM389"/>
          <cell r="CN389"/>
          <cell r="CO389"/>
          <cell r="CP389"/>
          <cell r="CQ389"/>
          <cell r="CR389"/>
          <cell r="CS389"/>
          <cell r="CT389"/>
          <cell r="CU389"/>
          <cell r="CV389">
            <v>215</v>
          </cell>
        </row>
        <row r="390">
          <cell r="C390">
            <v>3666270076021</v>
          </cell>
          <cell r="E390" t="str">
            <v>MACON</v>
          </cell>
          <cell r="F390" t="str">
            <v>SONIA</v>
          </cell>
          <cell r="G390" t="str">
            <v>TRINITY 28</v>
          </cell>
          <cell r="H390" t="str">
            <v>vert</v>
          </cell>
          <cell r="I390" t="str">
            <v>Tissu</v>
          </cell>
          <cell r="J390" t="str">
            <v>100% PES</v>
          </cell>
          <cell r="K390"/>
          <cell r="L390"/>
          <cell r="M390"/>
          <cell r="O390" t="str">
            <v>Canapé 3 places</v>
          </cell>
          <cell r="P390"/>
          <cell r="Q390" t="str">
            <v>Panneau de particules, panneau de fibres, bois massif, contreplaqué, carton;  assise: ressorts zig-zag, mousse HR 30 kg/m3 + ouate 200 g/m2 ; dossier:  3 coussins remplis de flocons de mousse; pieds en métal H 17cm.</v>
          </cell>
          <cell r="R390"/>
          <cell r="T390" t="str">
            <v>Assise de grand confort</v>
          </cell>
          <cell r="U390" t="str">
            <v>Pieds en métal</v>
          </cell>
          <cell r="V390"/>
          <cell r="Y390" t="str">
            <v>Pologne</v>
          </cell>
          <cell r="AA390" t="str">
            <v xml:space="preserve"> mousse HR 30 kg/m3 + ouate 200 g/m2</v>
          </cell>
          <cell r="AB390" t="str">
            <v>coussins remplis de flocons de mousse</v>
          </cell>
          <cell r="AC390"/>
          <cell r="AE390"/>
          <cell r="AF390"/>
          <cell r="AG390"/>
          <cell r="AH390"/>
          <cell r="AI390" t="str">
            <v>Métal</v>
          </cell>
          <cell r="AJ390">
            <v>182</v>
          </cell>
          <cell r="AK390"/>
          <cell r="AL390"/>
          <cell r="AM390">
            <v>40</v>
          </cell>
          <cell r="AN390"/>
          <cell r="AO390"/>
          <cell r="AP390">
            <v>68</v>
          </cell>
          <cell r="AQ390">
            <v>15</v>
          </cell>
          <cell r="AR390">
            <v>46</v>
          </cell>
          <cell r="AS390">
            <v>57</v>
          </cell>
          <cell r="AT390"/>
          <cell r="AU390"/>
          <cell r="AV390">
            <v>17</v>
          </cell>
          <cell r="AW390" t="str">
            <v>noir</v>
          </cell>
          <cell r="AX390" t="str">
            <v>NON</v>
          </cell>
          <cell r="AZ390" t="str">
            <v>NON</v>
          </cell>
          <cell r="BA390" t="str">
            <v>NON</v>
          </cell>
          <cell r="BB390" t="str">
            <v>coussin dossier 62x39x22</v>
          </cell>
          <cell r="BD390"/>
          <cell r="BE390"/>
          <cell r="BF390"/>
          <cell r="BG390"/>
          <cell r="BH390" t="str">
            <v>NON</v>
          </cell>
          <cell r="BI390" t="str">
            <v>Assise : , mousse HR, ouate
Dossier : flocons de mousse</v>
          </cell>
          <cell r="BJ390" t="str">
            <v>Assise: 30KG/M3 PU Dossier: 25KG/M3 + ouate 150 g/m2</v>
          </cell>
          <cell r="BK390">
            <v>212</v>
          </cell>
          <cell r="BL390">
            <v>86</v>
          </cell>
          <cell r="BM390">
            <v>84</v>
          </cell>
          <cell r="BN390"/>
          <cell r="BO390">
            <v>48.6</v>
          </cell>
          <cell r="BP390">
            <v>52</v>
          </cell>
          <cell r="BR390">
            <v>1</v>
          </cell>
          <cell r="BS390">
            <v>1</v>
          </cell>
          <cell r="BT390">
            <v>215</v>
          </cell>
          <cell r="BU390">
            <v>88</v>
          </cell>
          <cell r="BV390">
            <v>53</v>
          </cell>
          <cell r="BW390">
            <v>52</v>
          </cell>
          <cell r="BX390"/>
          <cell r="BZ390"/>
          <cell r="CA390"/>
          <cell r="CB390"/>
          <cell r="CC390"/>
          <cell r="CD390"/>
          <cell r="CE390"/>
          <cell r="CF390"/>
          <cell r="CG390"/>
          <cell r="CH390"/>
          <cell r="CI390"/>
          <cell r="CJ390"/>
          <cell r="CK390"/>
          <cell r="CL390"/>
          <cell r="CM390"/>
          <cell r="CN390"/>
          <cell r="CO390"/>
          <cell r="CP390"/>
          <cell r="CQ390"/>
          <cell r="CR390"/>
          <cell r="CS390"/>
          <cell r="CT390"/>
          <cell r="CU390"/>
          <cell r="CV390">
            <v>249</v>
          </cell>
        </row>
        <row r="391">
          <cell r="C391">
            <v>3666270076014</v>
          </cell>
          <cell r="E391" t="str">
            <v>MACON</v>
          </cell>
          <cell r="F391" t="str">
            <v>SONIA</v>
          </cell>
          <cell r="G391" t="str">
            <v>TRINITY 31</v>
          </cell>
          <cell r="H391" t="str">
            <v>bleu</v>
          </cell>
          <cell r="I391" t="str">
            <v>Tissu</v>
          </cell>
          <cell r="J391" t="str">
            <v>100% PES</v>
          </cell>
          <cell r="K391"/>
          <cell r="L391"/>
          <cell r="M391"/>
          <cell r="O391" t="str">
            <v>Canapé 3 places</v>
          </cell>
          <cell r="P391"/>
          <cell r="Q391" t="str">
            <v>Panneau de particules, panneau de fibres, bois massif, contreplaqué, carton;  assise: ressorts zig-zag, mousse HR 30 kg/m3 + ouate 200 g/m2 ; dossier:  3 coussins remplis de flocons de mousse; pieds en métal H 17cm.</v>
          </cell>
          <cell r="R391"/>
          <cell r="T391" t="str">
            <v>Assise de grand confort</v>
          </cell>
          <cell r="U391" t="str">
            <v>Pieds en métal</v>
          </cell>
          <cell r="V391"/>
          <cell r="Y391" t="str">
            <v>Pologne</v>
          </cell>
          <cell r="AA391" t="str">
            <v xml:space="preserve"> mousse HR 30 kg/m3 + ouate 200 g/m2</v>
          </cell>
          <cell r="AB391" t="str">
            <v>coussins remplis de flocons de mousse</v>
          </cell>
          <cell r="AC391"/>
          <cell r="AE391"/>
          <cell r="AF391"/>
          <cell r="AG391"/>
          <cell r="AH391"/>
          <cell r="AI391" t="str">
            <v>Métal</v>
          </cell>
          <cell r="AJ391">
            <v>182</v>
          </cell>
          <cell r="AK391"/>
          <cell r="AL391"/>
          <cell r="AM391">
            <v>40</v>
          </cell>
          <cell r="AN391"/>
          <cell r="AO391"/>
          <cell r="AP391">
            <v>68</v>
          </cell>
          <cell r="AQ391">
            <v>15</v>
          </cell>
          <cell r="AR391">
            <v>46</v>
          </cell>
          <cell r="AS391">
            <v>57</v>
          </cell>
          <cell r="AT391"/>
          <cell r="AU391"/>
          <cell r="AV391">
            <v>17</v>
          </cell>
          <cell r="AW391" t="str">
            <v>noir</v>
          </cell>
          <cell r="AX391" t="str">
            <v>NON</v>
          </cell>
          <cell r="AZ391" t="str">
            <v>NON</v>
          </cell>
          <cell r="BA391" t="str">
            <v>NON</v>
          </cell>
          <cell r="BB391" t="str">
            <v>coussin dossier 62x39x22</v>
          </cell>
          <cell r="BD391"/>
          <cell r="BE391"/>
          <cell r="BF391"/>
          <cell r="BG391"/>
          <cell r="BH391" t="str">
            <v>NON</v>
          </cell>
          <cell r="BI391" t="str">
            <v>Assise : , mousse HR, ouate
Dossier : flocons de mousse</v>
          </cell>
          <cell r="BJ391" t="str">
            <v>Assise: 30KG/M3 PU Dossier: 25KG/M3 + ouate 150 g/m2</v>
          </cell>
          <cell r="BK391">
            <v>212</v>
          </cell>
          <cell r="BL391">
            <v>86</v>
          </cell>
          <cell r="BM391">
            <v>84</v>
          </cell>
          <cell r="BN391"/>
          <cell r="BO391">
            <v>48.6</v>
          </cell>
          <cell r="BP391">
            <v>52</v>
          </cell>
          <cell r="BR391">
            <v>1</v>
          </cell>
          <cell r="BS391">
            <v>1</v>
          </cell>
          <cell r="BT391">
            <v>215</v>
          </cell>
          <cell r="BU391">
            <v>88</v>
          </cell>
          <cell r="BV391">
            <v>53</v>
          </cell>
          <cell r="BW391">
            <v>52</v>
          </cell>
          <cell r="BX391"/>
          <cell r="BZ391"/>
          <cell r="CA391"/>
          <cell r="CB391"/>
          <cell r="CC391"/>
          <cell r="CD391"/>
          <cell r="CE391"/>
          <cell r="CF391"/>
          <cell r="CG391"/>
          <cell r="CH391"/>
          <cell r="CI391"/>
          <cell r="CJ391"/>
          <cell r="CK391"/>
          <cell r="CL391"/>
          <cell r="CM391"/>
          <cell r="CN391"/>
          <cell r="CO391"/>
          <cell r="CP391"/>
          <cell r="CQ391"/>
          <cell r="CR391"/>
          <cell r="CS391"/>
          <cell r="CT391"/>
          <cell r="CU391"/>
          <cell r="CV391">
            <v>249</v>
          </cell>
        </row>
        <row r="392">
          <cell r="C392">
            <v>3666270076007</v>
          </cell>
          <cell r="E392" t="str">
            <v>MACON</v>
          </cell>
          <cell r="F392" t="str">
            <v>SONIA</v>
          </cell>
          <cell r="G392" t="str">
            <v>TRINITY 28</v>
          </cell>
          <cell r="H392" t="str">
            <v>vert</v>
          </cell>
          <cell r="I392" t="str">
            <v>Tissu</v>
          </cell>
          <cell r="J392" t="str">
            <v>100% PES</v>
          </cell>
          <cell r="K392"/>
          <cell r="L392"/>
          <cell r="M392"/>
          <cell r="O392" t="str">
            <v>Canapé 3+2 places</v>
          </cell>
          <cell r="P392"/>
          <cell r="Q392" t="str">
            <v>Panneau de particules, panneau de fibres, bois massif, contreplaqué, carton;  assise: ressorts zig-zag, mousse HR 30 kg/m3 + ouate 200 g/m2 ; dossier:  3 coussins remplis de flocons de mousse; pieds en métal H 17cm.</v>
          </cell>
          <cell r="R392"/>
          <cell r="T392" t="str">
            <v>Assise de grand confort</v>
          </cell>
          <cell r="U392" t="str">
            <v>Pieds en métal</v>
          </cell>
          <cell r="V392"/>
          <cell r="Y392" t="str">
            <v>Pologne</v>
          </cell>
          <cell r="AA392" t="str">
            <v xml:space="preserve"> mousse HR 30 kg/m3 + ouate 200 g/m2</v>
          </cell>
          <cell r="AB392" t="str">
            <v>coussins remplis de flocons de mousse</v>
          </cell>
          <cell r="AC392"/>
          <cell r="AE392"/>
          <cell r="AF392"/>
          <cell r="AG392"/>
          <cell r="AH392"/>
          <cell r="AI392" t="str">
            <v>Métal</v>
          </cell>
          <cell r="AJ392" t="str">
            <v>canapé 2 places 142 cm;  canapé 3 places 182 cm</v>
          </cell>
          <cell r="AK392"/>
          <cell r="AL392"/>
          <cell r="AM392">
            <v>40</v>
          </cell>
          <cell r="AN392"/>
          <cell r="AO392"/>
          <cell r="AP392">
            <v>68</v>
          </cell>
          <cell r="AQ392">
            <v>15</v>
          </cell>
          <cell r="AR392">
            <v>46</v>
          </cell>
          <cell r="AS392">
            <v>57</v>
          </cell>
          <cell r="AT392"/>
          <cell r="AU392"/>
          <cell r="AV392">
            <v>17</v>
          </cell>
          <cell r="AW392" t="str">
            <v>noir</v>
          </cell>
          <cell r="AX392" t="str">
            <v>NON</v>
          </cell>
          <cell r="AZ392" t="str">
            <v>NON</v>
          </cell>
          <cell r="BA392" t="str">
            <v>NON</v>
          </cell>
          <cell r="BB392" t="str">
            <v>coussin dossier                   CP3 -62x39x22                                      CP2-74x39x22</v>
          </cell>
          <cell r="BD392"/>
          <cell r="BE392"/>
          <cell r="BF392"/>
          <cell r="BG392"/>
          <cell r="BH392" t="str">
            <v>NON</v>
          </cell>
          <cell r="BI392" t="str">
            <v>Assise : , mousse HR, ouate
Dossier : flocons de mousse</v>
          </cell>
          <cell r="BJ392" t="str">
            <v>Assise: 30KG/M3 PU Dossier: 25KG/M3 + ouate 150 g/m2</v>
          </cell>
          <cell r="BK392" t="str">
            <v xml:space="preserve"> 384 (canapé 2 places 172 cm;  canapé 3 places 212 cm)</v>
          </cell>
          <cell r="BL392">
            <v>86</v>
          </cell>
          <cell r="BM392">
            <v>84</v>
          </cell>
          <cell r="BN392"/>
          <cell r="BO392">
            <v>90.4</v>
          </cell>
          <cell r="BP392">
            <v>97.4</v>
          </cell>
          <cell r="BR392">
            <v>1.82</v>
          </cell>
          <cell r="BS392">
            <v>2</v>
          </cell>
          <cell r="BT392">
            <v>215</v>
          </cell>
          <cell r="BU392">
            <v>88</v>
          </cell>
          <cell r="BV392">
            <v>53</v>
          </cell>
          <cell r="BW392">
            <v>52</v>
          </cell>
          <cell r="BX392">
            <v>175</v>
          </cell>
          <cell r="BY392">
            <v>88</v>
          </cell>
          <cell r="BZ392">
            <v>53</v>
          </cell>
          <cell r="CA392">
            <v>45.4</v>
          </cell>
          <cell r="CB392"/>
          <cell r="CC392"/>
          <cell r="CD392"/>
          <cell r="CE392"/>
          <cell r="CF392"/>
          <cell r="CG392"/>
          <cell r="CH392"/>
          <cell r="CI392"/>
          <cell r="CJ392"/>
          <cell r="CK392"/>
          <cell r="CL392"/>
          <cell r="CM392"/>
          <cell r="CN392"/>
          <cell r="CO392"/>
          <cell r="CP392"/>
          <cell r="CQ392"/>
          <cell r="CR392"/>
          <cell r="CS392"/>
          <cell r="CT392"/>
          <cell r="CU392"/>
          <cell r="CV392">
            <v>464</v>
          </cell>
        </row>
        <row r="393">
          <cell r="C393">
            <v>3666270075994</v>
          </cell>
          <cell r="E393" t="str">
            <v>MACON</v>
          </cell>
          <cell r="F393" t="str">
            <v>SONIA</v>
          </cell>
          <cell r="G393" t="str">
            <v>TRINITY 31</v>
          </cell>
          <cell r="H393" t="str">
            <v>bleu</v>
          </cell>
          <cell r="I393" t="str">
            <v>Tissu</v>
          </cell>
          <cell r="J393" t="str">
            <v>100% PES</v>
          </cell>
          <cell r="K393"/>
          <cell r="L393"/>
          <cell r="M393"/>
          <cell r="O393" t="str">
            <v>Canapé 3+2 places</v>
          </cell>
          <cell r="P393"/>
          <cell r="Q393" t="str">
            <v>Panneau de particules, panneau de fibres, bois massif, contreplaqué, carton;  assise: ressorts zig-zag, mousse HR 30 kg/m3 + ouate 200 g/m2 ; dossier:  3 coussins remplis de flocons de mousse; pieds en métal H 17cm.</v>
          </cell>
          <cell r="R393"/>
          <cell r="T393" t="str">
            <v>Assise de grand confort</v>
          </cell>
          <cell r="U393" t="str">
            <v>Pieds en métal</v>
          </cell>
          <cell r="V393"/>
          <cell r="Y393" t="str">
            <v>Pologne</v>
          </cell>
          <cell r="AA393" t="str">
            <v xml:space="preserve"> mousse HR 30 kg/m3 + ouate 200 g/m2</v>
          </cell>
          <cell r="AB393" t="str">
            <v>coussins remplis de flocons de mousse</v>
          </cell>
          <cell r="AC393"/>
          <cell r="AE393"/>
          <cell r="AF393"/>
          <cell r="AG393"/>
          <cell r="AH393"/>
          <cell r="AI393" t="str">
            <v>Métal</v>
          </cell>
          <cell r="AJ393" t="str">
            <v>canapé 2 places 142 cm;  canapé 3 places 182 cm</v>
          </cell>
          <cell r="AK393"/>
          <cell r="AL393"/>
          <cell r="AM393">
            <v>40</v>
          </cell>
          <cell r="AN393"/>
          <cell r="AO393"/>
          <cell r="AP393">
            <v>68</v>
          </cell>
          <cell r="AQ393">
            <v>15</v>
          </cell>
          <cell r="AR393">
            <v>46</v>
          </cell>
          <cell r="AS393">
            <v>57</v>
          </cell>
          <cell r="AT393"/>
          <cell r="AU393"/>
          <cell r="AV393">
            <v>17</v>
          </cell>
          <cell r="AW393" t="str">
            <v>noir</v>
          </cell>
          <cell r="AX393" t="str">
            <v>NON</v>
          </cell>
          <cell r="AZ393" t="str">
            <v>NON</v>
          </cell>
          <cell r="BA393" t="str">
            <v>NON</v>
          </cell>
          <cell r="BB393" t="str">
            <v>coussin dossier                   CP3 -62x39x22                                      CP2-74x39x22</v>
          </cell>
          <cell r="BD393"/>
          <cell r="BE393"/>
          <cell r="BF393"/>
          <cell r="BG393"/>
          <cell r="BH393" t="str">
            <v>NON</v>
          </cell>
          <cell r="BI393" t="str">
            <v>Assise : , mousse HR, ouate
Dossier : flocons de mousse</v>
          </cell>
          <cell r="BJ393" t="str">
            <v>Assise: 30KG/M3 PU Dossier: 25KG/M3 + ouate 150 g/m2</v>
          </cell>
          <cell r="BK393" t="str">
            <v xml:space="preserve"> 384 (canapé 2 places 172 cm;  canapé 3 places 212 cm)</v>
          </cell>
          <cell r="BL393">
            <v>86</v>
          </cell>
          <cell r="BM393">
            <v>84</v>
          </cell>
          <cell r="BN393"/>
          <cell r="BO393">
            <v>90.4</v>
          </cell>
          <cell r="BP393">
            <v>97.4</v>
          </cell>
          <cell r="BR393">
            <v>1.82</v>
          </cell>
          <cell r="BS393">
            <v>2</v>
          </cell>
          <cell r="BT393">
            <v>215</v>
          </cell>
          <cell r="BU393">
            <v>88</v>
          </cell>
          <cell r="BV393">
            <v>53</v>
          </cell>
          <cell r="BW393">
            <v>52</v>
          </cell>
          <cell r="BX393">
            <v>175</v>
          </cell>
          <cell r="BY393">
            <v>88</v>
          </cell>
          <cell r="BZ393">
            <v>53</v>
          </cell>
          <cell r="CA393">
            <v>45.4</v>
          </cell>
          <cell r="CB393"/>
          <cell r="CC393"/>
          <cell r="CD393"/>
          <cell r="CE393"/>
          <cell r="CF393"/>
          <cell r="CG393"/>
          <cell r="CH393"/>
          <cell r="CI393"/>
          <cell r="CJ393"/>
          <cell r="CK393"/>
          <cell r="CL393"/>
          <cell r="CM393"/>
          <cell r="CN393"/>
          <cell r="CO393"/>
          <cell r="CP393"/>
          <cell r="CQ393"/>
          <cell r="CR393"/>
          <cell r="CS393"/>
          <cell r="CT393"/>
          <cell r="CU393"/>
          <cell r="CV393">
            <v>464</v>
          </cell>
        </row>
        <row r="394">
          <cell r="C394">
            <v>3666270075987</v>
          </cell>
          <cell r="D394"/>
          <cell r="E394" t="str">
            <v>SIDE</v>
          </cell>
          <cell r="F394" t="str">
            <v>SORAYA</v>
          </cell>
          <cell r="G394" t="str">
            <v>LUX 01</v>
          </cell>
          <cell r="H394"/>
          <cell r="I394" t="str">
            <v>Tissu</v>
          </cell>
          <cell r="J394" t="str">
            <v>100% PES</v>
          </cell>
          <cell r="K394"/>
          <cell r="L394"/>
          <cell r="M394"/>
          <cell r="N394"/>
          <cell r="O394" t="str">
            <v>Canapé d'angle droit convertible avec coffre</v>
          </cell>
          <cell r="P394"/>
          <cell r="Q394" t="str">
            <v>Panneau de particules, bois massif, panneau de fibres, contreplaqué, carton; assise: ressorts zig-zag,  mousse PU 28 kg/m3 et ouate 300 g/m2; dossier: coussins remplis de flocons de mousse (50%) et flocons de fibres siliconées (50%); pieds en plastique H 5 cm.</v>
          </cell>
          <cell r="R394"/>
          <cell r="S394"/>
          <cell r="T394" t="str">
            <v xml:space="preserve">Convertible
</v>
          </cell>
          <cell r="U394" t="str">
            <v>Coffre de rangement</v>
          </cell>
          <cell r="V394" t="str">
            <v>Coussins de déco offert</v>
          </cell>
          <cell r="W394"/>
          <cell r="X394"/>
          <cell r="Y394" t="str">
            <v>Pologne</v>
          </cell>
          <cell r="Z394"/>
          <cell r="AA394" t="str">
            <v>mousse PU 28kg/m3 et ouate 300 g/m2</v>
          </cell>
          <cell r="AB394" t="str">
            <v>coussins remplis de flocons de mousse et flocons de fibres siliconées</v>
          </cell>
          <cell r="AC394"/>
          <cell r="AD394" t="str">
            <v>-</v>
          </cell>
          <cell r="AE394" t="str">
            <v>194x131 cm</v>
          </cell>
          <cell r="AF394"/>
          <cell r="AG394"/>
          <cell r="AH394" t="str">
            <v>-</v>
          </cell>
          <cell r="AI394" t="str">
            <v>plastique</v>
          </cell>
          <cell r="AJ394" t="str">
            <v>canapé: 121 meridienne: 73/97</v>
          </cell>
          <cell r="AK394"/>
          <cell r="AL394"/>
          <cell r="AM394">
            <v>45</v>
          </cell>
          <cell r="AN394"/>
          <cell r="AO394"/>
          <cell r="AP394">
            <v>57</v>
          </cell>
          <cell r="AQ394">
            <v>18</v>
          </cell>
          <cell r="AR394">
            <v>46</v>
          </cell>
          <cell r="AS394" t="str">
            <v>canapé: 62 cm meridienne: 108 cm</v>
          </cell>
          <cell r="AT394"/>
          <cell r="AU394"/>
          <cell r="AV394">
            <v>5</v>
          </cell>
          <cell r="AW394" t="str">
            <v>noir</v>
          </cell>
          <cell r="AX394" t="str">
            <v>OUI</v>
          </cell>
          <cell r="AY394"/>
          <cell r="AZ394" t="str">
            <v>OUI</v>
          </cell>
          <cell r="BA394" t="str">
            <v>OUI</v>
          </cell>
          <cell r="BB394" t="str">
            <v>101x55x23</v>
          </cell>
          <cell r="BC394"/>
          <cell r="BD394" t="str">
            <v>51x38</v>
          </cell>
          <cell r="BE394"/>
          <cell r="BF394"/>
          <cell r="BG394"/>
          <cell r="BH394" t="str">
            <v>NON</v>
          </cell>
          <cell r="BI394" t="str">
            <v>Assise : mousse polyruréthane et ouate
Dossier : flocons de mousse et flocons de fibres siliconées</v>
          </cell>
          <cell r="BJ394" t="str">
            <v xml:space="preserve">Assise: 28kg/m3
</v>
          </cell>
          <cell r="BK394">
            <v>237</v>
          </cell>
          <cell r="BL394">
            <v>147</v>
          </cell>
          <cell r="BM394">
            <v>85</v>
          </cell>
          <cell r="BN394"/>
          <cell r="BO394">
            <v>99.6</v>
          </cell>
          <cell r="BP394">
            <v>104.4</v>
          </cell>
          <cell r="BQ394"/>
          <cell r="BR394">
            <v>2.08</v>
          </cell>
          <cell r="BS394">
            <v>2</v>
          </cell>
          <cell r="BT394">
            <v>143</v>
          </cell>
          <cell r="BU394">
            <v>106</v>
          </cell>
          <cell r="BV394">
            <v>70</v>
          </cell>
          <cell r="BW394">
            <v>61.4</v>
          </cell>
          <cell r="BX394">
            <v>98</v>
          </cell>
          <cell r="BY394">
            <v>70</v>
          </cell>
          <cell r="BZ394">
            <v>149</v>
          </cell>
          <cell r="CA394">
            <v>43</v>
          </cell>
          <cell r="CB394"/>
          <cell r="CC394"/>
          <cell r="CD394"/>
          <cell r="CE394"/>
          <cell r="CF394"/>
          <cell r="CG394"/>
          <cell r="CH394"/>
          <cell r="CI394"/>
          <cell r="CJ394"/>
          <cell r="CK394"/>
          <cell r="CL394"/>
          <cell r="CM394"/>
          <cell r="CN394"/>
          <cell r="CO394"/>
          <cell r="CP394"/>
          <cell r="CQ394"/>
          <cell r="CR394"/>
          <cell r="CS394"/>
          <cell r="CT394"/>
          <cell r="CU394"/>
          <cell r="CV394"/>
        </row>
        <row r="395">
          <cell r="C395">
            <v>3666270075970</v>
          </cell>
          <cell r="D395"/>
          <cell r="E395" t="str">
            <v>SIDE</v>
          </cell>
          <cell r="F395" t="str">
            <v>SORAYA</v>
          </cell>
          <cell r="G395" t="str">
            <v>LUX 01</v>
          </cell>
          <cell r="H395"/>
          <cell r="I395" t="str">
            <v>Tissu</v>
          </cell>
          <cell r="J395" t="str">
            <v>100% PES</v>
          </cell>
          <cell r="K395"/>
          <cell r="L395"/>
          <cell r="M395"/>
          <cell r="N395"/>
          <cell r="O395" t="str">
            <v>Canapé d'angle gauche convertible avec coffre</v>
          </cell>
          <cell r="P395"/>
          <cell r="Q395" t="str">
            <v>Panneau de particules, bois massif, panneau de fibres, contreplaqué, carton; assise: ressorts zig-zag,  mousse PU 28 kg/m3 et ouate 300 g/m2; dossier: coussins remplis de flocons de mousse (50%) et flocons de fibres siliconées (50%); pieds en plastique H 5 cm.</v>
          </cell>
          <cell r="R395"/>
          <cell r="S395"/>
          <cell r="T395" t="str">
            <v xml:space="preserve">Convertible
</v>
          </cell>
          <cell r="U395" t="str">
            <v>Coffre de rangement</v>
          </cell>
          <cell r="V395" t="str">
            <v>Coussins de déco offert</v>
          </cell>
          <cell r="W395"/>
          <cell r="X395"/>
          <cell r="Y395" t="str">
            <v>Pologne</v>
          </cell>
          <cell r="Z395"/>
          <cell r="AA395" t="str">
            <v>mousse PU 28kg/m3 et ouate 300 g/m2</v>
          </cell>
          <cell r="AB395" t="str">
            <v>coussins remplis de flocons de mousse et flocons de fibres siliconées</v>
          </cell>
          <cell r="AC395"/>
          <cell r="AD395" t="str">
            <v>-</v>
          </cell>
          <cell r="AE395" t="str">
            <v>194x131 cm</v>
          </cell>
          <cell r="AF395"/>
          <cell r="AG395"/>
          <cell r="AH395" t="str">
            <v>-</v>
          </cell>
          <cell r="AI395" t="str">
            <v>plastique</v>
          </cell>
          <cell r="AJ395" t="str">
            <v>canapé: 121 meridienne: 73/97</v>
          </cell>
          <cell r="AK395"/>
          <cell r="AL395"/>
          <cell r="AM395">
            <v>45</v>
          </cell>
          <cell r="AN395"/>
          <cell r="AO395"/>
          <cell r="AP395">
            <v>57</v>
          </cell>
          <cell r="AQ395">
            <v>18</v>
          </cell>
          <cell r="AR395">
            <v>46</v>
          </cell>
          <cell r="AS395" t="str">
            <v>canapé: 62 cm meridienne: 108 cm</v>
          </cell>
          <cell r="AT395"/>
          <cell r="AU395"/>
          <cell r="AV395">
            <v>5</v>
          </cell>
          <cell r="AW395" t="str">
            <v>noir</v>
          </cell>
          <cell r="AX395" t="str">
            <v>OUI</v>
          </cell>
          <cell r="AY395"/>
          <cell r="AZ395" t="str">
            <v>OUI</v>
          </cell>
          <cell r="BA395" t="str">
            <v>OUI</v>
          </cell>
          <cell r="BB395" t="str">
            <v>101x55x23</v>
          </cell>
          <cell r="BC395"/>
          <cell r="BD395" t="str">
            <v>51x38</v>
          </cell>
          <cell r="BE395"/>
          <cell r="BF395"/>
          <cell r="BG395"/>
          <cell r="BH395" t="str">
            <v>NON</v>
          </cell>
          <cell r="BI395" t="str">
            <v>Assise : mousse polyruréthane et ouate
Dossier : flocons de mousse et flocons de fibres siliconées</v>
          </cell>
          <cell r="BJ395" t="str">
            <v xml:space="preserve">Assise: 28kg/m3
</v>
          </cell>
          <cell r="BK395">
            <v>237</v>
          </cell>
          <cell r="BL395">
            <v>147</v>
          </cell>
          <cell r="BM395">
            <v>85</v>
          </cell>
          <cell r="BN395"/>
          <cell r="BO395">
            <v>99.6</v>
          </cell>
          <cell r="BP395">
            <v>104.4</v>
          </cell>
          <cell r="BQ395"/>
          <cell r="BR395">
            <v>2.08</v>
          </cell>
          <cell r="BS395">
            <v>2</v>
          </cell>
          <cell r="BT395">
            <v>143</v>
          </cell>
          <cell r="BU395">
            <v>106</v>
          </cell>
          <cell r="BV395">
            <v>70</v>
          </cell>
          <cell r="BW395">
            <v>61.4</v>
          </cell>
          <cell r="BX395">
            <v>98</v>
          </cell>
          <cell r="BY395">
            <v>70</v>
          </cell>
          <cell r="BZ395">
            <v>149</v>
          </cell>
          <cell r="CA395">
            <v>43</v>
          </cell>
          <cell r="CB395"/>
          <cell r="CC395"/>
          <cell r="CD395"/>
          <cell r="CE395"/>
          <cell r="CF395"/>
          <cell r="CG395"/>
          <cell r="CH395"/>
          <cell r="CI395"/>
          <cell r="CJ395"/>
          <cell r="CK395"/>
          <cell r="CL395"/>
          <cell r="CM395"/>
          <cell r="CN395"/>
          <cell r="CO395"/>
          <cell r="CP395"/>
          <cell r="CQ395"/>
          <cell r="CR395"/>
          <cell r="CS395"/>
          <cell r="CT395"/>
          <cell r="CU395"/>
          <cell r="CV395"/>
        </row>
        <row r="396">
          <cell r="C396">
            <v>3666270075963</v>
          </cell>
          <cell r="D396"/>
          <cell r="E396" t="str">
            <v>SIDE</v>
          </cell>
          <cell r="F396" t="str">
            <v>SORAYA</v>
          </cell>
          <cell r="G396" t="str">
            <v>LUX 05</v>
          </cell>
          <cell r="H396" t="str">
            <v xml:space="preserve">gris </v>
          </cell>
          <cell r="I396" t="str">
            <v>Tissu</v>
          </cell>
          <cell r="J396" t="str">
            <v>100% PES</v>
          </cell>
          <cell r="K396"/>
          <cell r="L396"/>
          <cell r="M396"/>
          <cell r="N396"/>
          <cell r="O396" t="str">
            <v>Canapé d'angle droit convertible avec coffre</v>
          </cell>
          <cell r="P396"/>
          <cell r="Q396" t="str">
            <v>Panneau de particules, bois massif, panneau de fibres, contreplaqué, carton; assise: ressorts zig-zag,  mousse PU 28 kg/m3 et ouate 300 g/m2; dossier: coussins remplis de flocons de mousse (50%) et flocons de fibres siliconées (50%); pieds en plastique H 5 cm.</v>
          </cell>
          <cell r="R396"/>
          <cell r="S396"/>
          <cell r="T396" t="str">
            <v xml:space="preserve">Convertible
</v>
          </cell>
          <cell r="U396" t="str">
            <v>Coffre de rangement</v>
          </cell>
          <cell r="V396" t="str">
            <v>Coussins de déco offert</v>
          </cell>
          <cell r="W396"/>
          <cell r="X396"/>
          <cell r="Y396" t="str">
            <v>Pologne</v>
          </cell>
          <cell r="Z396"/>
          <cell r="AA396" t="str">
            <v>mousse PU 28kg/m3 et ouate 300 g/m2</v>
          </cell>
          <cell r="AB396" t="str">
            <v>coussins remplis de flocons de mousse et flocons de fibres siliconées</v>
          </cell>
          <cell r="AC396"/>
          <cell r="AD396" t="str">
            <v>-</v>
          </cell>
          <cell r="AE396" t="str">
            <v>194x131 cm</v>
          </cell>
          <cell r="AF396"/>
          <cell r="AG396"/>
          <cell r="AH396" t="str">
            <v>-</v>
          </cell>
          <cell r="AI396" t="str">
            <v>plastique</v>
          </cell>
          <cell r="AJ396" t="str">
            <v>canapé: 121 meridienne: 73/97</v>
          </cell>
          <cell r="AK396"/>
          <cell r="AL396"/>
          <cell r="AM396">
            <v>45</v>
          </cell>
          <cell r="AN396"/>
          <cell r="AO396"/>
          <cell r="AP396">
            <v>57</v>
          </cell>
          <cell r="AQ396">
            <v>18</v>
          </cell>
          <cell r="AR396">
            <v>46</v>
          </cell>
          <cell r="AS396" t="str">
            <v>canapé: 62 cm meridienne: 108 cm</v>
          </cell>
          <cell r="AT396"/>
          <cell r="AU396"/>
          <cell r="AV396">
            <v>5</v>
          </cell>
          <cell r="AW396" t="str">
            <v>noir</v>
          </cell>
          <cell r="AX396" t="str">
            <v>OUI</v>
          </cell>
          <cell r="AY396"/>
          <cell r="AZ396" t="str">
            <v>OUI</v>
          </cell>
          <cell r="BA396" t="str">
            <v>OUI</v>
          </cell>
          <cell r="BB396" t="str">
            <v>101x55x23</v>
          </cell>
          <cell r="BC396"/>
          <cell r="BD396" t="str">
            <v>51x38</v>
          </cell>
          <cell r="BE396"/>
          <cell r="BF396"/>
          <cell r="BG396"/>
          <cell r="BH396" t="str">
            <v>NON</v>
          </cell>
          <cell r="BI396" t="str">
            <v>Assise : mousse polyruréthane et ouate
Dossier : flocons de mousse et flocons de fibres siliconées</v>
          </cell>
          <cell r="BJ396" t="str">
            <v xml:space="preserve">Assise: 28kg/m3
</v>
          </cell>
          <cell r="BK396">
            <v>237</v>
          </cell>
          <cell r="BL396">
            <v>147</v>
          </cell>
          <cell r="BM396">
            <v>85</v>
          </cell>
          <cell r="BN396"/>
          <cell r="BO396">
            <v>99.6</v>
          </cell>
          <cell r="BP396">
            <v>104.4</v>
          </cell>
          <cell r="BQ396"/>
          <cell r="BR396">
            <v>2.08</v>
          </cell>
          <cell r="BS396">
            <v>2</v>
          </cell>
          <cell r="BT396">
            <v>143</v>
          </cell>
          <cell r="BU396">
            <v>106</v>
          </cell>
          <cell r="BV396">
            <v>70</v>
          </cell>
          <cell r="BW396">
            <v>61.4</v>
          </cell>
          <cell r="BX396">
            <v>98</v>
          </cell>
          <cell r="BY396">
            <v>70</v>
          </cell>
          <cell r="BZ396">
            <v>149</v>
          </cell>
          <cell r="CA396">
            <v>43</v>
          </cell>
          <cell r="CB396"/>
          <cell r="CC396"/>
          <cell r="CD396"/>
          <cell r="CE396"/>
          <cell r="CF396"/>
          <cell r="CG396"/>
          <cell r="CH396"/>
          <cell r="CI396"/>
          <cell r="CJ396"/>
          <cell r="CK396"/>
          <cell r="CL396"/>
          <cell r="CM396"/>
          <cell r="CN396"/>
          <cell r="CO396"/>
          <cell r="CP396"/>
          <cell r="CQ396"/>
          <cell r="CR396"/>
          <cell r="CS396"/>
          <cell r="CT396"/>
          <cell r="CU396"/>
          <cell r="CV396"/>
        </row>
        <row r="397">
          <cell r="C397">
            <v>3666270075956</v>
          </cell>
          <cell r="D397"/>
          <cell r="E397" t="str">
            <v>SIDE</v>
          </cell>
          <cell r="F397" t="str">
            <v>SORAYA</v>
          </cell>
          <cell r="G397" t="str">
            <v>LUX 05</v>
          </cell>
          <cell r="H397" t="str">
            <v xml:space="preserve">gris </v>
          </cell>
          <cell r="I397" t="str">
            <v>Tissu</v>
          </cell>
          <cell r="J397" t="str">
            <v>100% PES</v>
          </cell>
          <cell r="K397"/>
          <cell r="L397"/>
          <cell r="M397"/>
          <cell r="N397"/>
          <cell r="O397" t="str">
            <v>Canapé d'angle gauche convertible avec coffre</v>
          </cell>
          <cell r="P397"/>
          <cell r="Q397" t="str">
            <v>Panneau de particules, bois massif, panneau de fibres, contreplaqué, carton; assise: ressorts zig-zag,  mousse PU 28 kg/m3 et ouate 300 g/m2; dossier: coussins remplis de flocons de mousse (50%) et flocons de fibres siliconées (50%); pieds en plastique H 5 cm.</v>
          </cell>
          <cell r="R397"/>
          <cell r="S397"/>
          <cell r="T397" t="str">
            <v xml:space="preserve">Convertible
</v>
          </cell>
          <cell r="U397" t="str">
            <v>Coffre de rangement</v>
          </cell>
          <cell r="V397" t="str">
            <v>Coussins de déco offert</v>
          </cell>
          <cell r="W397"/>
          <cell r="X397"/>
          <cell r="Y397" t="str">
            <v>Pologne</v>
          </cell>
          <cell r="Z397"/>
          <cell r="AA397" t="str">
            <v>mousse PU 28kg/m3 et ouate 300 g/m2</v>
          </cell>
          <cell r="AB397" t="str">
            <v>coussins remplis de flocons de mousse et flocons de fibres siliconées</v>
          </cell>
          <cell r="AC397"/>
          <cell r="AD397" t="str">
            <v>-</v>
          </cell>
          <cell r="AE397" t="str">
            <v>194x131 cm</v>
          </cell>
          <cell r="AF397"/>
          <cell r="AG397"/>
          <cell r="AH397" t="str">
            <v>-</v>
          </cell>
          <cell r="AI397" t="str">
            <v>plastique</v>
          </cell>
          <cell r="AJ397" t="str">
            <v>canapé: 121 meridienne: 73/97</v>
          </cell>
          <cell r="AK397"/>
          <cell r="AL397"/>
          <cell r="AM397">
            <v>45</v>
          </cell>
          <cell r="AN397"/>
          <cell r="AO397"/>
          <cell r="AP397">
            <v>57</v>
          </cell>
          <cell r="AQ397">
            <v>18</v>
          </cell>
          <cell r="AR397">
            <v>46</v>
          </cell>
          <cell r="AS397" t="str">
            <v>canapé: 62 cm meridienne: 108 cm</v>
          </cell>
          <cell r="AT397"/>
          <cell r="AU397"/>
          <cell r="AV397">
            <v>5</v>
          </cell>
          <cell r="AW397" t="str">
            <v>noir</v>
          </cell>
          <cell r="AX397" t="str">
            <v>OUI</v>
          </cell>
          <cell r="AY397"/>
          <cell r="AZ397" t="str">
            <v>OUI</v>
          </cell>
          <cell r="BA397" t="str">
            <v>OUI</v>
          </cell>
          <cell r="BB397" t="str">
            <v>101x55x23</v>
          </cell>
          <cell r="BC397"/>
          <cell r="BD397" t="str">
            <v>51x38</v>
          </cell>
          <cell r="BE397"/>
          <cell r="BF397"/>
          <cell r="BG397"/>
          <cell r="BH397" t="str">
            <v>NON</v>
          </cell>
          <cell r="BI397" t="str">
            <v>Assise : mousse polyruréthane et ouate
Dossier : flocons de mousse et flocons de fibres siliconées</v>
          </cell>
          <cell r="BJ397" t="str">
            <v xml:space="preserve">Assise: 28kg/m3
</v>
          </cell>
          <cell r="BK397">
            <v>237</v>
          </cell>
          <cell r="BL397">
            <v>147</v>
          </cell>
          <cell r="BM397">
            <v>85</v>
          </cell>
          <cell r="BN397"/>
          <cell r="BO397">
            <v>99.6</v>
          </cell>
          <cell r="BP397">
            <v>104.4</v>
          </cell>
          <cell r="BQ397"/>
          <cell r="BR397">
            <v>2.08</v>
          </cell>
          <cell r="BS397">
            <v>2</v>
          </cell>
          <cell r="BT397">
            <v>143</v>
          </cell>
          <cell r="BU397">
            <v>106</v>
          </cell>
          <cell r="BV397">
            <v>70</v>
          </cell>
          <cell r="BW397">
            <v>61.4</v>
          </cell>
          <cell r="BX397">
            <v>98</v>
          </cell>
          <cell r="BY397">
            <v>70</v>
          </cell>
          <cell r="BZ397">
            <v>149</v>
          </cell>
          <cell r="CA397">
            <v>43</v>
          </cell>
          <cell r="CB397"/>
          <cell r="CC397"/>
          <cell r="CD397"/>
          <cell r="CE397"/>
          <cell r="CF397"/>
          <cell r="CG397"/>
          <cell r="CH397"/>
          <cell r="CI397"/>
          <cell r="CJ397"/>
          <cell r="CK397"/>
          <cell r="CL397"/>
          <cell r="CM397"/>
          <cell r="CN397"/>
          <cell r="CO397"/>
          <cell r="CP397"/>
          <cell r="CQ397"/>
          <cell r="CR397"/>
          <cell r="CS397"/>
          <cell r="CT397"/>
          <cell r="CU397"/>
          <cell r="CV397"/>
        </row>
        <row r="398">
          <cell r="C398">
            <v>3666270075949</v>
          </cell>
          <cell r="D398"/>
          <cell r="E398" t="str">
            <v>SIDE</v>
          </cell>
          <cell r="F398" t="str">
            <v>SORAYA</v>
          </cell>
          <cell r="G398" t="str">
            <v>LUX 24</v>
          </cell>
          <cell r="H398"/>
          <cell r="I398" t="str">
            <v>Tissu</v>
          </cell>
          <cell r="J398" t="str">
            <v>100% PES</v>
          </cell>
          <cell r="K398"/>
          <cell r="L398"/>
          <cell r="M398"/>
          <cell r="N398"/>
          <cell r="O398" t="str">
            <v>Canapé d'angle droit convertible avec coffre</v>
          </cell>
          <cell r="P398"/>
          <cell r="Q398" t="str">
            <v>Panneau de particules, bois massif, panneau de fibres, contreplaqué, carton; assise: ressorts zig-zag,  mousse PU 28 kg/m3 et ouate 300 g/m2; dossier: coussins remplis de flocons de mousse (50%) et flocons de fibres siliconées (50%); pieds en plastique H 5 cm.</v>
          </cell>
          <cell r="R398"/>
          <cell r="S398"/>
          <cell r="T398" t="str">
            <v xml:space="preserve">Convertible
</v>
          </cell>
          <cell r="U398" t="str">
            <v>Coffre de rangement</v>
          </cell>
          <cell r="V398" t="str">
            <v>Coussins de déco offert</v>
          </cell>
          <cell r="W398"/>
          <cell r="X398"/>
          <cell r="Y398" t="str">
            <v>Pologne</v>
          </cell>
          <cell r="Z398"/>
          <cell r="AA398" t="str">
            <v>mousse PU 28kg/m3 et ouate 300 g/m2</v>
          </cell>
          <cell r="AB398" t="str">
            <v>coussins remplis de flocons de mousse et flocons de fibres siliconées</v>
          </cell>
          <cell r="AC398"/>
          <cell r="AD398" t="str">
            <v>-</v>
          </cell>
          <cell r="AE398" t="str">
            <v>194x131 cm</v>
          </cell>
          <cell r="AF398"/>
          <cell r="AG398"/>
          <cell r="AH398" t="str">
            <v>-</v>
          </cell>
          <cell r="AI398" t="str">
            <v>plastique</v>
          </cell>
          <cell r="AJ398" t="str">
            <v>canapé: 121 meridienne: 73/97</v>
          </cell>
          <cell r="AK398"/>
          <cell r="AL398"/>
          <cell r="AM398">
            <v>45</v>
          </cell>
          <cell r="AN398"/>
          <cell r="AO398"/>
          <cell r="AP398">
            <v>57</v>
          </cell>
          <cell r="AQ398">
            <v>18</v>
          </cell>
          <cell r="AR398">
            <v>46</v>
          </cell>
          <cell r="AS398" t="str">
            <v>canapé: 62 cm meridienne: 108 cm</v>
          </cell>
          <cell r="AT398"/>
          <cell r="AU398"/>
          <cell r="AV398">
            <v>5</v>
          </cell>
          <cell r="AW398" t="str">
            <v>noir</v>
          </cell>
          <cell r="AX398" t="str">
            <v>OUI</v>
          </cell>
          <cell r="AY398"/>
          <cell r="AZ398" t="str">
            <v>OUI</v>
          </cell>
          <cell r="BA398" t="str">
            <v>OUI</v>
          </cell>
          <cell r="BB398" t="str">
            <v>101x55x23</v>
          </cell>
          <cell r="BC398"/>
          <cell r="BD398" t="str">
            <v>51x38</v>
          </cell>
          <cell r="BE398"/>
          <cell r="BF398"/>
          <cell r="BG398"/>
          <cell r="BH398" t="str">
            <v>NON</v>
          </cell>
          <cell r="BI398" t="str">
            <v>Assise : mousse polyruréthane et ouate
Dossier : flocons de mousse et flocons de fibres siliconées</v>
          </cell>
          <cell r="BJ398" t="str">
            <v xml:space="preserve">Assise: 28kg/m3
</v>
          </cell>
          <cell r="BK398">
            <v>237</v>
          </cell>
          <cell r="BL398">
            <v>147</v>
          </cell>
          <cell r="BM398">
            <v>85</v>
          </cell>
          <cell r="BN398"/>
          <cell r="BO398">
            <v>99.6</v>
          </cell>
          <cell r="BP398">
            <v>104.4</v>
          </cell>
          <cell r="BQ398"/>
          <cell r="BR398">
            <v>2.08</v>
          </cell>
          <cell r="BS398">
            <v>2</v>
          </cell>
          <cell r="BT398">
            <v>143</v>
          </cell>
          <cell r="BU398">
            <v>106</v>
          </cell>
          <cell r="BV398">
            <v>70</v>
          </cell>
          <cell r="BW398">
            <v>61.4</v>
          </cell>
          <cell r="BX398">
            <v>98</v>
          </cell>
          <cell r="BY398">
            <v>70</v>
          </cell>
          <cell r="BZ398">
            <v>149</v>
          </cell>
          <cell r="CA398">
            <v>43</v>
          </cell>
          <cell r="CB398"/>
          <cell r="CC398"/>
          <cell r="CD398"/>
          <cell r="CE398"/>
          <cell r="CF398"/>
          <cell r="CG398"/>
          <cell r="CH398"/>
          <cell r="CI398"/>
          <cell r="CJ398"/>
          <cell r="CK398"/>
          <cell r="CL398"/>
          <cell r="CM398"/>
          <cell r="CN398"/>
          <cell r="CO398"/>
          <cell r="CP398"/>
          <cell r="CQ398"/>
          <cell r="CR398"/>
          <cell r="CS398"/>
          <cell r="CT398"/>
          <cell r="CU398"/>
          <cell r="CV398"/>
        </row>
        <row r="399">
          <cell r="C399">
            <v>3666270075932</v>
          </cell>
          <cell r="D399"/>
          <cell r="E399" t="str">
            <v>SIDE</v>
          </cell>
          <cell r="F399" t="str">
            <v>SORAYA</v>
          </cell>
          <cell r="G399" t="str">
            <v>LUX 24</v>
          </cell>
          <cell r="H399"/>
          <cell r="I399" t="str">
            <v>Tissu</v>
          </cell>
          <cell r="J399" t="str">
            <v>100% PES</v>
          </cell>
          <cell r="K399"/>
          <cell r="L399"/>
          <cell r="M399"/>
          <cell r="N399"/>
          <cell r="O399" t="str">
            <v>Canapé d'angle gauche convertible avec coffre</v>
          </cell>
          <cell r="P399"/>
          <cell r="Q399" t="str">
            <v>Panneau de particules, bois massif, panneau de fibres, contreplaqué, carton; assise: ressorts zig-zag,  mousse PU 28 kg/m3 et ouate 300 g/m2; dossier: coussins remplis de flocons de mousse (50%) et flocons de fibres siliconées (50%); pieds en plastique H 5 cm.</v>
          </cell>
          <cell r="R399"/>
          <cell r="S399"/>
          <cell r="T399" t="str">
            <v xml:space="preserve">Convertible
</v>
          </cell>
          <cell r="U399" t="str">
            <v>Coffre de rangement</v>
          </cell>
          <cell r="V399" t="str">
            <v>Coussins de déco offert</v>
          </cell>
          <cell r="W399"/>
          <cell r="X399"/>
          <cell r="Y399" t="str">
            <v>Pologne</v>
          </cell>
          <cell r="Z399"/>
          <cell r="AA399" t="str">
            <v>mousse PU 28kg/m3 et ouate 300 g/m2</v>
          </cell>
          <cell r="AB399" t="str">
            <v>coussins remplis de flocons de mousse et flocons de fibres siliconées</v>
          </cell>
          <cell r="AC399"/>
          <cell r="AD399" t="str">
            <v>-</v>
          </cell>
          <cell r="AE399" t="str">
            <v>194x131 cm</v>
          </cell>
          <cell r="AF399"/>
          <cell r="AG399"/>
          <cell r="AH399" t="str">
            <v>-</v>
          </cell>
          <cell r="AI399" t="str">
            <v>plastique</v>
          </cell>
          <cell r="AJ399" t="str">
            <v>canapé: 121 meridienne: 73/97</v>
          </cell>
          <cell r="AK399"/>
          <cell r="AL399"/>
          <cell r="AM399">
            <v>45</v>
          </cell>
          <cell r="AN399"/>
          <cell r="AO399"/>
          <cell r="AP399">
            <v>57</v>
          </cell>
          <cell r="AQ399">
            <v>18</v>
          </cell>
          <cell r="AR399">
            <v>46</v>
          </cell>
          <cell r="AS399" t="str">
            <v>canapé: 62 cm meridienne: 108 cm</v>
          </cell>
          <cell r="AT399"/>
          <cell r="AU399"/>
          <cell r="AV399">
            <v>5</v>
          </cell>
          <cell r="AW399" t="str">
            <v>noir</v>
          </cell>
          <cell r="AX399" t="str">
            <v>OUI</v>
          </cell>
          <cell r="AY399"/>
          <cell r="AZ399" t="str">
            <v>OUI</v>
          </cell>
          <cell r="BA399" t="str">
            <v>OUI</v>
          </cell>
          <cell r="BB399" t="str">
            <v>101x55x23</v>
          </cell>
          <cell r="BC399"/>
          <cell r="BD399" t="str">
            <v>51x38</v>
          </cell>
          <cell r="BE399"/>
          <cell r="BF399"/>
          <cell r="BG399"/>
          <cell r="BH399" t="str">
            <v>NON</v>
          </cell>
          <cell r="BI399" t="str">
            <v>Assise : mousse polyruréthane et ouate
Dossier : flocons de mousse et flocons de fibres siliconées</v>
          </cell>
          <cell r="BJ399" t="str">
            <v xml:space="preserve">Assise: 28kg/m3
</v>
          </cell>
          <cell r="BK399">
            <v>237</v>
          </cell>
          <cell r="BL399">
            <v>147</v>
          </cell>
          <cell r="BM399">
            <v>85</v>
          </cell>
          <cell r="BN399"/>
          <cell r="BO399">
            <v>99.6</v>
          </cell>
          <cell r="BP399">
            <v>104.4</v>
          </cell>
          <cell r="BQ399"/>
          <cell r="BR399">
            <v>2.08</v>
          </cell>
          <cell r="BS399">
            <v>2</v>
          </cell>
          <cell r="BT399">
            <v>143</v>
          </cell>
          <cell r="BU399">
            <v>106</v>
          </cell>
          <cell r="BV399">
            <v>70</v>
          </cell>
          <cell r="BW399">
            <v>61.4</v>
          </cell>
          <cell r="BX399">
            <v>98</v>
          </cell>
          <cell r="BY399">
            <v>70</v>
          </cell>
          <cell r="BZ399">
            <v>149</v>
          </cell>
          <cell r="CA399">
            <v>43</v>
          </cell>
          <cell r="CB399"/>
          <cell r="CC399"/>
          <cell r="CD399"/>
          <cell r="CE399"/>
          <cell r="CF399"/>
          <cell r="CG399"/>
          <cell r="CH399"/>
          <cell r="CI399"/>
          <cell r="CJ399"/>
          <cell r="CK399"/>
          <cell r="CL399"/>
          <cell r="CM399"/>
          <cell r="CN399"/>
          <cell r="CO399"/>
          <cell r="CP399"/>
          <cell r="CQ399"/>
          <cell r="CR399"/>
          <cell r="CS399"/>
          <cell r="CT399"/>
          <cell r="CU399"/>
          <cell r="CV399"/>
        </row>
        <row r="400">
          <cell r="C400">
            <v>3666270075925</v>
          </cell>
          <cell r="D400"/>
          <cell r="E400" t="str">
            <v>TASOS</v>
          </cell>
          <cell r="F400" t="str">
            <v>MONTMARTRE</v>
          </cell>
          <cell r="G400" t="str">
            <v>FJORD 23+77</v>
          </cell>
          <cell r="H400" t="str">
            <v>2 places beige + 3 places vert olive</v>
          </cell>
          <cell r="I400" t="str">
            <v>Tissu</v>
          </cell>
          <cell r="J400" t="str">
            <v>92%PES/8%PA</v>
          </cell>
          <cell r="K400"/>
          <cell r="L400"/>
          <cell r="M400"/>
          <cell r="N400" t="str">
            <v>Vintage</v>
          </cell>
          <cell r="O400" t="str">
            <v>Canapé 2+3 places</v>
          </cell>
          <cell r="P400"/>
          <cell r="Q400" t="str">
            <v>Craquez pour le canapé  MONTMARTRE au design intemporel, il s’adapte parfaitemenet à votre interieur pour y apporter beaucoup de style. Ses pieds en bois et son tissu effet velours créeront une ambiance cosy et chaleureuse. Panneau de particules, panneau de fibres, bois massif</v>
          </cell>
          <cell r="R400"/>
          <cell r="S400" t="str">
            <v>Adoptez les canapés de la collection MONTMARTRE ! Son design vintage très tendance et ses lignes épurées apporteront du charme et du cachet à votre salon.</v>
          </cell>
          <cell r="T400" t="str">
            <v>Pieds en bois</v>
          </cell>
          <cell r="U400" t="str">
            <v>Tissu doux</v>
          </cell>
          <cell r="V400" t="str">
            <v>Coussins de déco offert</v>
          </cell>
          <cell r="W400"/>
          <cell r="X400"/>
          <cell r="Y400" t="str">
            <v>Pologne</v>
          </cell>
          <cell r="Z400"/>
          <cell r="AA400" t="str">
            <v>mousse HR 30 kg/m3 et ouate 150 g/m2</v>
          </cell>
          <cell r="AB400" t="str">
            <v>PU mousse 25 kg/m3 +  coussins remplis de flocons de fibres siliconées</v>
          </cell>
          <cell r="AC400"/>
          <cell r="AD400" t="str">
            <v>-</v>
          </cell>
          <cell r="AE400" t="str">
            <v>-</v>
          </cell>
          <cell r="AF400"/>
          <cell r="AG400"/>
          <cell r="AH400" t="str">
            <v>-</v>
          </cell>
          <cell r="AI400" t="str">
            <v>Bois</v>
          </cell>
          <cell r="AJ400" t="str">
            <v>2 places - 140             3 places - 196</v>
          </cell>
          <cell r="AK400"/>
          <cell r="AL400"/>
          <cell r="AM400">
            <v>42</v>
          </cell>
          <cell r="AN400"/>
          <cell r="AO400"/>
          <cell r="AP400">
            <v>67</v>
          </cell>
          <cell r="AQ400">
            <v>8.5</v>
          </cell>
          <cell r="AR400">
            <v>46</v>
          </cell>
          <cell r="AS400">
            <v>60</v>
          </cell>
          <cell r="AT400"/>
          <cell r="AU400"/>
          <cell r="AV400">
            <v>14</v>
          </cell>
          <cell r="AW400"/>
          <cell r="AX400" t="str">
            <v>NON</v>
          </cell>
          <cell r="AY400"/>
          <cell r="AZ400" t="str">
            <v>NON</v>
          </cell>
          <cell r="BA400"/>
          <cell r="BB400" t="str">
            <v xml:space="preserve">CP 2 - coussin dossier: 70x48 cm, CP3 - coussins dossier 100x48 cm; </v>
          </cell>
          <cell r="BC400"/>
          <cell r="BD400" t="str">
            <v>coussin deco 60x26 cm</v>
          </cell>
          <cell r="BE400"/>
          <cell r="BF400"/>
          <cell r="BG400"/>
          <cell r="BH400" t="str">
            <v>NON</v>
          </cell>
          <cell r="BI400" t="str">
            <v>Assise : HR mousse polyruréthane et ouate
Dossier : flocons de fibres siliconées</v>
          </cell>
          <cell r="BJ400" t="str">
            <v>Assise: 30KG/M3</v>
          </cell>
          <cell r="BK400" t="str">
            <v>2 places - 159 3 places - 214</v>
          </cell>
          <cell r="BL400">
            <v>96</v>
          </cell>
          <cell r="BM400">
            <v>86</v>
          </cell>
          <cell r="BN400"/>
          <cell r="BO400">
            <v>103.2</v>
          </cell>
          <cell r="BP400">
            <v>108</v>
          </cell>
          <cell r="BQ400"/>
          <cell r="BR400">
            <v>1.91</v>
          </cell>
          <cell r="BS400">
            <v>2</v>
          </cell>
          <cell r="BT400">
            <v>161</v>
          </cell>
          <cell r="BU400">
            <v>54</v>
          </cell>
          <cell r="BV400">
            <v>97</v>
          </cell>
          <cell r="BW400">
            <v>48.8</v>
          </cell>
          <cell r="BX400">
            <v>215</v>
          </cell>
          <cell r="BY400">
            <v>52</v>
          </cell>
          <cell r="BZ400">
            <v>96</v>
          </cell>
          <cell r="CA400">
            <v>59.2</v>
          </cell>
          <cell r="CB400"/>
          <cell r="CC400"/>
          <cell r="CD400"/>
          <cell r="CE400"/>
          <cell r="CF400"/>
          <cell r="CG400"/>
          <cell r="CH400"/>
          <cell r="CI400"/>
          <cell r="CJ400"/>
          <cell r="CK400"/>
          <cell r="CL400"/>
          <cell r="CM400"/>
          <cell r="CN400"/>
          <cell r="CO400"/>
          <cell r="CP400"/>
          <cell r="CQ400"/>
          <cell r="CR400"/>
          <cell r="CS400"/>
          <cell r="CT400"/>
          <cell r="CU400"/>
          <cell r="CV400">
            <v>563</v>
          </cell>
        </row>
        <row r="401">
          <cell r="C401">
            <v>3666270075918</v>
          </cell>
          <cell r="D401"/>
          <cell r="E401" t="str">
            <v>TASOS</v>
          </cell>
          <cell r="F401" t="str">
            <v>MONTMARTRE</v>
          </cell>
          <cell r="G401" t="str">
            <v>FJORD 66+23</v>
          </cell>
          <cell r="H401" t="str">
            <v>2 places ocre + 3 places beige</v>
          </cell>
          <cell r="I401" t="str">
            <v>Tissu</v>
          </cell>
          <cell r="J401" t="str">
            <v>92%PES/8%PA</v>
          </cell>
          <cell r="K401"/>
          <cell r="L401"/>
          <cell r="M401"/>
          <cell r="N401" t="str">
            <v>Vintage</v>
          </cell>
          <cell r="O401" t="str">
            <v>Canapé 2+3 places</v>
          </cell>
          <cell r="P401"/>
          <cell r="Q401" t="str">
            <v>Craquez pour le canapé  MONTMARTRE au design intemporel, il s’adapte parfaitemenet à votre interieur pour y apporter beaucoup de style. Ses pieds en bois et son tissu effet velours créeront une ambiance cosy et chaleureuse. Panneau de particules, panneau de fibres, bois massif</v>
          </cell>
          <cell r="R401"/>
          <cell r="S401" t="str">
            <v>Adoptez les canapés de la collection MONTMARTRE ! Son design vintage très tendance et ses lignes épurées apporteront du charme et du cachet à votre salon.</v>
          </cell>
          <cell r="T401" t="str">
            <v>Pieds en bois</v>
          </cell>
          <cell r="U401" t="str">
            <v>Tissu doux</v>
          </cell>
          <cell r="V401" t="str">
            <v>Coussins de déco offert</v>
          </cell>
          <cell r="W401"/>
          <cell r="X401"/>
          <cell r="Y401" t="str">
            <v>Pologne</v>
          </cell>
          <cell r="Z401"/>
          <cell r="AA401" t="str">
            <v>mousse HR 30 kg/m3 et ouate 150 g/m2</v>
          </cell>
          <cell r="AB401" t="str">
            <v>PU mousse 25 kg/m3 +  coussins remplis de flocons de fibres siliconées</v>
          </cell>
          <cell r="AC401"/>
          <cell r="AD401" t="str">
            <v>-</v>
          </cell>
          <cell r="AE401" t="str">
            <v>-</v>
          </cell>
          <cell r="AF401"/>
          <cell r="AG401"/>
          <cell r="AH401" t="str">
            <v>-</v>
          </cell>
          <cell r="AI401" t="str">
            <v>Bois</v>
          </cell>
          <cell r="AJ401" t="str">
            <v>2 places - 140             3 places - 196</v>
          </cell>
          <cell r="AK401"/>
          <cell r="AL401"/>
          <cell r="AM401">
            <v>42</v>
          </cell>
          <cell r="AN401"/>
          <cell r="AO401"/>
          <cell r="AP401">
            <v>67</v>
          </cell>
          <cell r="AQ401">
            <v>8.5</v>
          </cell>
          <cell r="AR401">
            <v>46</v>
          </cell>
          <cell r="AS401">
            <v>60</v>
          </cell>
          <cell r="AT401"/>
          <cell r="AU401"/>
          <cell r="AV401">
            <v>14</v>
          </cell>
          <cell r="AW401"/>
          <cell r="AX401" t="str">
            <v>NON</v>
          </cell>
          <cell r="AY401"/>
          <cell r="AZ401" t="str">
            <v>NON</v>
          </cell>
          <cell r="BA401"/>
          <cell r="BB401" t="str">
            <v xml:space="preserve">CP 2 - coussin dossier: 70x48 cm, CP3 - coussins dossier 100x48 cm; </v>
          </cell>
          <cell r="BC401"/>
          <cell r="BD401" t="str">
            <v>coussin deco 60x26 cm</v>
          </cell>
          <cell r="BE401"/>
          <cell r="BF401"/>
          <cell r="BG401"/>
          <cell r="BH401" t="str">
            <v>NON</v>
          </cell>
          <cell r="BI401" t="str">
            <v>Assise : HR mousse polyruréthane et ouate
Dossier : flocons de fibres siliconées</v>
          </cell>
          <cell r="BJ401" t="str">
            <v>Assise: 30KG/M3</v>
          </cell>
          <cell r="BK401" t="str">
            <v>2 places - 159 3 places - 214</v>
          </cell>
          <cell r="BL401">
            <v>96</v>
          </cell>
          <cell r="BM401">
            <v>86</v>
          </cell>
          <cell r="BN401"/>
          <cell r="BO401">
            <v>103.2</v>
          </cell>
          <cell r="BP401">
            <v>108</v>
          </cell>
          <cell r="BQ401"/>
          <cell r="BR401">
            <v>1.91</v>
          </cell>
          <cell r="BS401">
            <v>2</v>
          </cell>
          <cell r="BT401">
            <v>161</v>
          </cell>
          <cell r="BU401">
            <v>54</v>
          </cell>
          <cell r="BV401">
            <v>97</v>
          </cell>
          <cell r="BW401">
            <v>48.8</v>
          </cell>
          <cell r="BX401">
            <v>215</v>
          </cell>
          <cell r="BY401">
            <v>52</v>
          </cell>
          <cell r="BZ401">
            <v>96</v>
          </cell>
          <cell r="CA401">
            <v>59.2</v>
          </cell>
          <cell r="CB401"/>
          <cell r="CC401"/>
          <cell r="CD401"/>
          <cell r="CE401"/>
          <cell r="CF401"/>
          <cell r="CG401"/>
          <cell r="CH401"/>
          <cell r="CI401"/>
          <cell r="CJ401"/>
          <cell r="CK401"/>
          <cell r="CL401"/>
          <cell r="CM401"/>
          <cell r="CN401"/>
          <cell r="CO401"/>
          <cell r="CP401"/>
          <cell r="CQ401"/>
          <cell r="CR401"/>
          <cell r="CS401"/>
          <cell r="CT401"/>
          <cell r="CU401"/>
          <cell r="CV401">
            <v>563</v>
          </cell>
        </row>
        <row r="402">
          <cell r="C402">
            <v>3666270077929</v>
          </cell>
          <cell r="E402" t="str">
            <v>TONALE</v>
          </cell>
          <cell r="F402" t="str">
            <v>CHAMBORD</v>
          </cell>
          <cell r="G402" t="str">
            <v>CLOUD 97</v>
          </cell>
          <cell r="H402"/>
          <cell r="I402" t="str">
            <v>Tissu</v>
          </cell>
          <cell r="J402" t="str">
            <v>100% PES</v>
          </cell>
          <cell r="K402" t="str">
            <v>tissu type velvet</v>
          </cell>
          <cell r="L402"/>
          <cell r="M402"/>
          <cell r="O402" t="str">
            <v>Canapé 4 places</v>
          </cell>
          <cell r="P402"/>
          <cell r="Q402"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02"/>
          <cell r="T402" t="str">
            <v>Assise de grand confort</v>
          </cell>
          <cell r="U402" t="str">
            <v>Pieds en bois</v>
          </cell>
          <cell r="V402"/>
          <cell r="Y402" t="str">
            <v>Pologne</v>
          </cell>
          <cell r="AA402" t="str">
            <v xml:space="preserve"> PU mousse 22 kg/m3 + mousse HR 30 kg/m3 + couette remplis de flocons de fibres siliconées</v>
          </cell>
          <cell r="AB402" t="str">
            <v xml:space="preserve"> mousse PU 22 kg/m3 et ouate 100 g/m2; coussins remplis de fibres siliconées</v>
          </cell>
          <cell r="AC402"/>
          <cell r="AD402" t="str">
            <v>-</v>
          </cell>
          <cell r="AE402" t="str">
            <v>-</v>
          </cell>
          <cell r="AF402"/>
          <cell r="AG402"/>
          <cell r="AH402" t="str">
            <v>-</v>
          </cell>
          <cell r="AI402" t="str">
            <v>Bois</v>
          </cell>
          <cell r="AJ402">
            <v>208</v>
          </cell>
          <cell r="AK402"/>
          <cell r="AL402"/>
          <cell r="AM402">
            <v>42</v>
          </cell>
          <cell r="AN402"/>
          <cell r="AO402"/>
          <cell r="AP402">
            <v>88</v>
          </cell>
          <cell r="AQ402">
            <v>20</v>
          </cell>
          <cell r="AR402">
            <v>52</v>
          </cell>
          <cell r="AS402">
            <v>53</v>
          </cell>
          <cell r="AT402"/>
          <cell r="AU402"/>
          <cell r="AV402">
            <v>12</v>
          </cell>
          <cell r="AW402" t="str">
            <v>marron</v>
          </cell>
          <cell r="AX402" t="str">
            <v>NON</v>
          </cell>
          <cell r="AZ402" t="str">
            <v>NON</v>
          </cell>
          <cell r="BA402" t="str">
            <v>NON</v>
          </cell>
          <cell r="BB402" t="str">
            <v>52x52 cm</v>
          </cell>
          <cell r="BD402"/>
          <cell r="BE402"/>
          <cell r="BF402"/>
          <cell r="BG402"/>
          <cell r="BH402" t="str">
            <v>NON</v>
          </cell>
          <cell r="BI402" t="str">
            <v>Assise: PU mousse, mousse HR, flocons de fibres siliconées
Dossier : PU mousse, ouate, flocons de fibres siliconées</v>
          </cell>
          <cell r="BJ402" t="str">
            <v>Assise: 22 + 30KG/M3 Dossier: 22 KG/M3</v>
          </cell>
          <cell r="BK402">
            <v>247.5</v>
          </cell>
          <cell r="BL402">
            <v>93</v>
          </cell>
          <cell r="BM402">
            <v>90</v>
          </cell>
          <cell r="BN402"/>
          <cell r="BO402">
            <v>70.400000000000006</v>
          </cell>
          <cell r="BP402">
            <v>72.8</v>
          </cell>
          <cell r="BR402">
            <v>1.41</v>
          </cell>
          <cell r="BS402">
            <v>1</v>
          </cell>
          <cell r="BT402">
            <v>248</v>
          </cell>
          <cell r="BU402">
            <v>95</v>
          </cell>
          <cell r="BV402">
            <v>60</v>
          </cell>
          <cell r="BW402">
            <v>72.8</v>
          </cell>
          <cell r="BX402"/>
          <cell r="BZ402"/>
          <cell r="CA402"/>
          <cell r="CB402"/>
          <cell r="CC402"/>
          <cell r="CD402"/>
          <cell r="CE402"/>
          <cell r="CF402"/>
          <cell r="CG402"/>
          <cell r="CH402"/>
          <cell r="CI402"/>
          <cell r="CJ402"/>
          <cell r="CK402"/>
          <cell r="CL402"/>
          <cell r="CM402"/>
          <cell r="CN402"/>
          <cell r="CO402"/>
          <cell r="CP402"/>
          <cell r="CQ402"/>
          <cell r="CR402"/>
          <cell r="CS402"/>
          <cell r="CT402"/>
          <cell r="CU402"/>
          <cell r="CV402">
            <v>399</v>
          </cell>
        </row>
        <row r="403">
          <cell r="C403">
            <v>3666270077912</v>
          </cell>
          <cell r="E403" t="str">
            <v>TONALE</v>
          </cell>
          <cell r="F403" t="str">
            <v>CHAMBORD</v>
          </cell>
          <cell r="G403" t="str">
            <v>CLOUD 03</v>
          </cell>
          <cell r="H403"/>
          <cell r="I403" t="str">
            <v>Tissu</v>
          </cell>
          <cell r="J403" t="str">
            <v>100% PES</v>
          </cell>
          <cell r="K403" t="str">
            <v>tissu type velvet</v>
          </cell>
          <cell r="L403"/>
          <cell r="M403"/>
          <cell r="O403" t="str">
            <v>Canapé 4 places</v>
          </cell>
          <cell r="P403"/>
          <cell r="Q403"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03"/>
          <cell r="T403" t="str">
            <v>Assise de grand confort</v>
          </cell>
          <cell r="U403" t="str">
            <v>Pieds en bois</v>
          </cell>
          <cell r="V403"/>
          <cell r="Y403" t="str">
            <v>Pologne</v>
          </cell>
          <cell r="AA403" t="str">
            <v xml:space="preserve"> PU mousse 22 kg/m3 + mousse HR 30 kg/m3 + couette remplis de flocons de fibres siliconées</v>
          </cell>
          <cell r="AB403" t="str">
            <v xml:space="preserve"> mousse PU 22 kg/m3 et ouate 100 g/m2; coussins remplis de fibres siliconées</v>
          </cell>
          <cell r="AC403"/>
          <cell r="AD403" t="str">
            <v>-</v>
          </cell>
          <cell r="AE403" t="str">
            <v>-</v>
          </cell>
          <cell r="AF403"/>
          <cell r="AG403"/>
          <cell r="AH403" t="str">
            <v>-</v>
          </cell>
          <cell r="AI403" t="str">
            <v>Bois</v>
          </cell>
          <cell r="AJ403">
            <v>208</v>
          </cell>
          <cell r="AK403"/>
          <cell r="AL403"/>
          <cell r="AM403">
            <v>42</v>
          </cell>
          <cell r="AN403"/>
          <cell r="AO403"/>
          <cell r="AP403">
            <v>88</v>
          </cell>
          <cell r="AQ403">
            <v>20</v>
          </cell>
          <cell r="AR403">
            <v>52</v>
          </cell>
          <cell r="AS403">
            <v>53</v>
          </cell>
          <cell r="AT403"/>
          <cell r="AU403"/>
          <cell r="AV403">
            <v>12</v>
          </cell>
          <cell r="AW403" t="str">
            <v>marron</v>
          </cell>
          <cell r="AX403" t="str">
            <v>NON</v>
          </cell>
          <cell r="AZ403" t="str">
            <v>NON</v>
          </cell>
          <cell r="BA403" t="str">
            <v>NON</v>
          </cell>
          <cell r="BB403" t="str">
            <v>52x52 cm</v>
          </cell>
          <cell r="BD403"/>
          <cell r="BE403"/>
          <cell r="BF403"/>
          <cell r="BG403"/>
          <cell r="BH403" t="str">
            <v>NON</v>
          </cell>
          <cell r="BI403" t="str">
            <v>Assise: PU mousse, mousse HR, flocons de fibres siliconées
Dossier : PU mousse, ouate, flocons de fibres siliconées</v>
          </cell>
          <cell r="BJ403" t="str">
            <v>Assise: 22 + 30KG/M3 Dossier: 22 KG/M3</v>
          </cell>
          <cell r="BK403">
            <v>247.5</v>
          </cell>
          <cell r="BL403">
            <v>93</v>
          </cell>
          <cell r="BM403">
            <v>90</v>
          </cell>
          <cell r="BN403"/>
          <cell r="BO403">
            <v>70.400000000000006</v>
          </cell>
          <cell r="BP403">
            <v>72.8</v>
          </cell>
          <cell r="BR403">
            <v>1.41</v>
          </cell>
          <cell r="BS403">
            <v>1</v>
          </cell>
          <cell r="BT403">
            <v>248</v>
          </cell>
          <cell r="BU403">
            <v>95</v>
          </cell>
          <cell r="BV403">
            <v>60</v>
          </cell>
          <cell r="BW403">
            <v>72.8</v>
          </cell>
          <cell r="BX403"/>
          <cell r="BZ403"/>
          <cell r="CA403"/>
          <cell r="CB403"/>
          <cell r="CC403"/>
          <cell r="CD403"/>
          <cell r="CE403"/>
          <cell r="CF403"/>
          <cell r="CG403"/>
          <cell r="CH403"/>
          <cell r="CI403"/>
          <cell r="CJ403"/>
          <cell r="CK403"/>
          <cell r="CL403"/>
          <cell r="CM403"/>
          <cell r="CN403"/>
          <cell r="CO403"/>
          <cell r="CP403"/>
          <cell r="CQ403"/>
          <cell r="CR403"/>
          <cell r="CS403"/>
          <cell r="CT403"/>
          <cell r="CU403"/>
          <cell r="CV403">
            <v>399</v>
          </cell>
        </row>
        <row r="404">
          <cell r="C404">
            <v>3666270077905</v>
          </cell>
          <cell r="E404" t="str">
            <v>TONALE</v>
          </cell>
          <cell r="F404" t="str">
            <v>CHAMBORD</v>
          </cell>
          <cell r="G404" t="str">
            <v>CLOUD 39</v>
          </cell>
          <cell r="H404"/>
          <cell r="I404" t="str">
            <v>Tissu</v>
          </cell>
          <cell r="J404" t="str">
            <v>100% PES</v>
          </cell>
          <cell r="K404" t="str">
            <v>tissu type velvet</v>
          </cell>
          <cell r="L404"/>
          <cell r="M404"/>
          <cell r="O404" t="str">
            <v>Canapé 4 places</v>
          </cell>
          <cell r="P404"/>
          <cell r="Q404"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04"/>
          <cell r="T404" t="str">
            <v>Assise de grand confort</v>
          </cell>
          <cell r="U404" t="str">
            <v>Pieds en bois</v>
          </cell>
          <cell r="V404"/>
          <cell r="Y404" t="str">
            <v>Pologne</v>
          </cell>
          <cell r="AA404" t="str">
            <v xml:space="preserve"> PU mousse 22 kg/m3 + mousse HR 30 kg/m3 + couette remplis de flocons de fibres siliconées</v>
          </cell>
          <cell r="AB404" t="str">
            <v xml:space="preserve"> mousse PU 22 kg/m3 et ouate 100 g/m2; coussins remplis de fibres siliconées</v>
          </cell>
          <cell r="AC404"/>
          <cell r="AD404" t="str">
            <v>-</v>
          </cell>
          <cell r="AE404" t="str">
            <v>-</v>
          </cell>
          <cell r="AF404"/>
          <cell r="AG404"/>
          <cell r="AH404" t="str">
            <v>-</v>
          </cell>
          <cell r="AI404" t="str">
            <v>Bois</v>
          </cell>
          <cell r="AJ404">
            <v>208</v>
          </cell>
          <cell r="AK404"/>
          <cell r="AL404"/>
          <cell r="AM404">
            <v>42</v>
          </cell>
          <cell r="AN404"/>
          <cell r="AO404"/>
          <cell r="AP404">
            <v>88</v>
          </cell>
          <cell r="AQ404">
            <v>20</v>
          </cell>
          <cell r="AR404">
            <v>52</v>
          </cell>
          <cell r="AS404">
            <v>53</v>
          </cell>
          <cell r="AT404"/>
          <cell r="AU404"/>
          <cell r="AV404">
            <v>12</v>
          </cell>
          <cell r="AW404" t="str">
            <v>marron</v>
          </cell>
          <cell r="AX404" t="str">
            <v>NON</v>
          </cell>
          <cell r="AZ404" t="str">
            <v>NON</v>
          </cell>
          <cell r="BA404" t="str">
            <v>NON</v>
          </cell>
          <cell r="BB404" t="str">
            <v>52x52 cm</v>
          </cell>
          <cell r="BD404"/>
          <cell r="BE404"/>
          <cell r="BF404"/>
          <cell r="BG404"/>
          <cell r="BH404" t="str">
            <v>NON</v>
          </cell>
          <cell r="BI404" t="str">
            <v>Assise: PU mousse, mousse HR, flocons de fibres siliconées
Dossier : PU mousse, ouate, flocons de fibres siliconées</v>
          </cell>
          <cell r="BJ404" t="str">
            <v>Assise: 22 + 30KG/M3 Dossier: 22 KG/M3</v>
          </cell>
          <cell r="BK404">
            <v>247.5</v>
          </cell>
          <cell r="BL404">
            <v>93</v>
          </cell>
          <cell r="BM404">
            <v>90</v>
          </cell>
          <cell r="BN404"/>
          <cell r="BO404">
            <v>70.400000000000006</v>
          </cell>
          <cell r="BP404">
            <v>72.8</v>
          </cell>
          <cell r="BR404">
            <v>1.41</v>
          </cell>
          <cell r="BS404">
            <v>1</v>
          </cell>
          <cell r="BT404">
            <v>248</v>
          </cell>
          <cell r="BU404">
            <v>95</v>
          </cell>
          <cell r="BV404">
            <v>60</v>
          </cell>
          <cell r="BW404">
            <v>72.8</v>
          </cell>
          <cell r="BX404"/>
          <cell r="BZ404"/>
          <cell r="CA404"/>
          <cell r="CB404"/>
          <cell r="CC404"/>
          <cell r="CD404"/>
          <cell r="CE404"/>
          <cell r="CF404"/>
          <cell r="CG404"/>
          <cell r="CH404"/>
          <cell r="CI404"/>
          <cell r="CJ404"/>
          <cell r="CK404"/>
          <cell r="CL404"/>
          <cell r="CM404"/>
          <cell r="CN404"/>
          <cell r="CO404"/>
          <cell r="CP404"/>
          <cell r="CQ404"/>
          <cell r="CR404"/>
          <cell r="CS404"/>
          <cell r="CT404"/>
          <cell r="CU404"/>
          <cell r="CV404">
            <v>399</v>
          </cell>
        </row>
        <row r="405">
          <cell r="C405">
            <v>3666270077899</v>
          </cell>
          <cell r="E405" t="str">
            <v>TONALE</v>
          </cell>
          <cell r="F405" t="str">
            <v>CHAMBORD</v>
          </cell>
          <cell r="G405" t="str">
            <v>CLOUD 63</v>
          </cell>
          <cell r="H405"/>
          <cell r="I405" t="str">
            <v>Tissu</v>
          </cell>
          <cell r="J405" t="str">
            <v>100% PES</v>
          </cell>
          <cell r="K405" t="str">
            <v>tissu type velvet</v>
          </cell>
          <cell r="L405"/>
          <cell r="M405"/>
          <cell r="O405" t="str">
            <v>Canapé 4 places</v>
          </cell>
          <cell r="P405"/>
          <cell r="Q405"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05"/>
          <cell r="T405" t="str">
            <v>Assise de grand confort</v>
          </cell>
          <cell r="U405" t="str">
            <v>Pieds en bois</v>
          </cell>
          <cell r="V405"/>
          <cell r="Y405" t="str">
            <v>Pologne</v>
          </cell>
          <cell r="AA405" t="str">
            <v xml:space="preserve"> PU mousse 22 kg/m3 + mousse HR 30 kg/m3 + couette remplis de flocons de fibres siliconées</v>
          </cell>
          <cell r="AB405" t="str">
            <v xml:space="preserve"> mousse PU 22 kg/m3 et ouate 100 g/m2; coussins remplis de fibres siliconées</v>
          </cell>
          <cell r="AC405"/>
          <cell r="AD405" t="str">
            <v>-</v>
          </cell>
          <cell r="AE405" t="str">
            <v>-</v>
          </cell>
          <cell r="AF405"/>
          <cell r="AG405"/>
          <cell r="AH405" t="str">
            <v>-</v>
          </cell>
          <cell r="AI405" t="str">
            <v>Bois</v>
          </cell>
          <cell r="AJ405">
            <v>208</v>
          </cell>
          <cell r="AK405"/>
          <cell r="AL405"/>
          <cell r="AM405">
            <v>42</v>
          </cell>
          <cell r="AN405"/>
          <cell r="AO405"/>
          <cell r="AP405">
            <v>88</v>
          </cell>
          <cell r="AQ405">
            <v>20</v>
          </cell>
          <cell r="AR405">
            <v>52</v>
          </cell>
          <cell r="AS405">
            <v>53</v>
          </cell>
          <cell r="AT405"/>
          <cell r="AU405"/>
          <cell r="AV405">
            <v>12</v>
          </cell>
          <cell r="AW405" t="str">
            <v>marron</v>
          </cell>
          <cell r="AX405" t="str">
            <v>NON</v>
          </cell>
          <cell r="AZ405" t="str">
            <v>NON</v>
          </cell>
          <cell r="BA405" t="str">
            <v>NON</v>
          </cell>
          <cell r="BB405" t="str">
            <v>52x52 cm</v>
          </cell>
          <cell r="BD405"/>
          <cell r="BE405"/>
          <cell r="BF405"/>
          <cell r="BG405"/>
          <cell r="BH405" t="str">
            <v>NON</v>
          </cell>
          <cell r="BI405" t="str">
            <v>Assise: PU mousse, mousse HR, flocons de fibres siliconées
Dossier : PU mousse, ouate, flocons de fibres siliconées</v>
          </cell>
          <cell r="BJ405" t="str">
            <v>Assise: 22 + 30KG/M3 Dossier: 22 KG/M3</v>
          </cell>
          <cell r="BK405">
            <v>247.5</v>
          </cell>
          <cell r="BL405">
            <v>93</v>
          </cell>
          <cell r="BM405">
            <v>90</v>
          </cell>
          <cell r="BN405"/>
          <cell r="BO405">
            <v>70.400000000000006</v>
          </cell>
          <cell r="BP405">
            <v>72.8</v>
          </cell>
          <cell r="BR405">
            <v>1.41</v>
          </cell>
          <cell r="BS405">
            <v>1</v>
          </cell>
          <cell r="BT405">
            <v>248</v>
          </cell>
          <cell r="BU405">
            <v>95</v>
          </cell>
          <cell r="BV405">
            <v>60</v>
          </cell>
          <cell r="BW405">
            <v>72.8</v>
          </cell>
          <cell r="BX405"/>
          <cell r="BZ405"/>
          <cell r="CA405"/>
          <cell r="CB405"/>
          <cell r="CC405"/>
          <cell r="CD405"/>
          <cell r="CE405"/>
          <cell r="CF405"/>
          <cell r="CG405"/>
          <cell r="CH405"/>
          <cell r="CI405"/>
          <cell r="CJ405"/>
          <cell r="CK405"/>
          <cell r="CL405"/>
          <cell r="CM405"/>
          <cell r="CN405"/>
          <cell r="CO405"/>
          <cell r="CP405"/>
          <cell r="CQ405"/>
          <cell r="CR405"/>
          <cell r="CS405"/>
          <cell r="CT405"/>
          <cell r="CU405"/>
          <cell r="CV405">
            <v>399</v>
          </cell>
        </row>
        <row r="406">
          <cell r="C406">
            <v>3666270077882</v>
          </cell>
          <cell r="E406" t="str">
            <v>TONALE</v>
          </cell>
          <cell r="F406" t="str">
            <v>CHAMBORD</v>
          </cell>
          <cell r="G406" t="str">
            <v>CLOUD 81</v>
          </cell>
          <cell r="H406"/>
          <cell r="I406" t="str">
            <v>Tissu</v>
          </cell>
          <cell r="J406" t="str">
            <v>100% PES</v>
          </cell>
          <cell r="K406" t="str">
            <v>tissu type velvet</v>
          </cell>
          <cell r="L406"/>
          <cell r="M406"/>
          <cell r="O406" t="str">
            <v>Canapé 4 places</v>
          </cell>
          <cell r="P406"/>
          <cell r="Q406"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06"/>
          <cell r="T406" t="str">
            <v>Assise de grand confort</v>
          </cell>
          <cell r="U406" t="str">
            <v>Pieds en bois</v>
          </cell>
          <cell r="V406"/>
          <cell r="Y406" t="str">
            <v>Pologne</v>
          </cell>
          <cell r="AA406" t="str">
            <v xml:space="preserve"> PU mousse 22 kg/m3 + mousse HR 30 kg/m3 + couette remplis de flocons de fibres siliconées</v>
          </cell>
          <cell r="AB406" t="str">
            <v xml:space="preserve"> mousse PU 22 kg/m3 et ouate 100 g/m2; coussins remplis de fibres siliconées</v>
          </cell>
          <cell r="AC406"/>
          <cell r="AD406" t="str">
            <v>-</v>
          </cell>
          <cell r="AE406" t="str">
            <v>-</v>
          </cell>
          <cell r="AF406"/>
          <cell r="AG406"/>
          <cell r="AH406" t="str">
            <v>-</v>
          </cell>
          <cell r="AI406" t="str">
            <v>Bois</v>
          </cell>
          <cell r="AJ406">
            <v>208</v>
          </cell>
          <cell r="AK406"/>
          <cell r="AL406"/>
          <cell r="AM406">
            <v>42</v>
          </cell>
          <cell r="AN406"/>
          <cell r="AO406"/>
          <cell r="AP406">
            <v>88</v>
          </cell>
          <cell r="AQ406">
            <v>20</v>
          </cell>
          <cell r="AR406">
            <v>52</v>
          </cell>
          <cell r="AS406">
            <v>53</v>
          </cell>
          <cell r="AT406"/>
          <cell r="AU406"/>
          <cell r="AV406">
            <v>12</v>
          </cell>
          <cell r="AW406" t="str">
            <v>marron</v>
          </cell>
          <cell r="AX406" t="str">
            <v>NON</v>
          </cell>
          <cell r="AZ406" t="str">
            <v>NON</v>
          </cell>
          <cell r="BA406" t="str">
            <v>NON</v>
          </cell>
          <cell r="BB406" t="str">
            <v>52x52 cm</v>
          </cell>
          <cell r="BD406"/>
          <cell r="BE406"/>
          <cell r="BF406"/>
          <cell r="BG406"/>
          <cell r="BH406" t="str">
            <v>NON</v>
          </cell>
          <cell r="BI406" t="str">
            <v>Assise: PU mousse, mousse HR, flocons de fibres siliconées
Dossier : PU mousse, ouate, flocons de fibres siliconées</v>
          </cell>
          <cell r="BJ406" t="str">
            <v>Assise: 22 + 30KG/M3 Dossier: 22 KG/M3</v>
          </cell>
          <cell r="BK406">
            <v>247.5</v>
          </cell>
          <cell r="BL406">
            <v>93</v>
          </cell>
          <cell r="BM406">
            <v>90</v>
          </cell>
          <cell r="BN406"/>
          <cell r="BO406">
            <v>70.400000000000006</v>
          </cell>
          <cell r="BP406">
            <v>72.8</v>
          </cell>
          <cell r="BR406">
            <v>1.41</v>
          </cell>
          <cell r="BS406">
            <v>1</v>
          </cell>
          <cell r="BT406">
            <v>248</v>
          </cell>
          <cell r="BU406">
            <v>95</v>
          </cell>
          <cell r="BV406">
            <v>60</v>
          </cell>
          <cell r="BW406">
            <v>72.8</v>
          </cell>
          <cell r="BX406"/>
          <cell r="BZ406"/>
          <cell r="CA406"/>
          <cell r="CB406"/>
          <cell r="CC406"/>
          <cell r="CD406"/>
          <cell r="CE406"/>
          <cell r="CF406"/>
          <cell r="CG406"/>
          <cell r="CH406"/>
          <cell r="CI406"/>
          <cell r="CJ406"/>
          <cell r="CK406"/>
          <cell r="CL406"/>
          <cell r="CM406"/>
          <cell r="CN406"/>
          <cell r="CO406"/>
          <cell r="CP406"/>
          <cell r="CQ406"/>
          <cell r="CR406"/>
          <cell r="CS406"/>
          <cell r="CT406"/>
          <cell r="CU406"/>
          <cell r="CV406">
            <v>399</v>
          </cell>
        </row>
        <row r="407">
          <cell r="C407">
            <v>3666270077875</v>
          </cell>
          <cell r="E407" t="str">
            <v>TONALE</v>
          </cell>
          <cell r="F407" t="str">
            <v>CHAMBORD</v>
          </cell>
          <cell r="G407" t="str">
            <v>CLOUD 79</v>
          </cell>
          <cell r="H407"/>
          <cell r="I407" t="str">
            <v>Tissu</v>
          </cell>
          <cell r="J407" t="str">
            <v>100% PES</v>
          </cell>
          <cell r="K407" t="str">
            <v>tissu type velvet</v>
          </cell>
          <cell r="L407"/>
          <cell r="M407"/>
          <cell r="O407" t="str">
            <v>Canapé 4 places</v>
          </cell>
          <cell r="P407"/>
          <cell r="Q407"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07"/>
          <cell r="T407" t="str">
            <v>Assise de grand confort</v>
          </cell>
          <cell r="U407" t="str">
            <v>Pieds en bois</v>
          </cell>
          <cell r="V407"/>
          <cell r="Y407" t="str">
            <v>Pologne</v>
          </cell>
          <cell r="AA407" t="str">
            <v xml:space="preserve"> PU mousse 22 kg/m3 + mousse HR 30 kg/m3 + couette remplis de flocons de fibres siliconées</v>
          </cell>
          <cell r="AB407" t="str">
            <v xml:space="preserve"> mousse PU 22 kg/m3 et ouate 100 g/m2; coussins remplis de fibres siliconées</v>
          </cell>
          <cell r="AC407"/>
          <cell r="AD407" t="str">
            <v>-</v>
          </cell>
          <cell r="AE407" t="str">
            <v>-</v>
          </cell>
          <cell r="AF407"/>
          <cell r="AG407"/>
          <cell r="AH407" t="str">
            <v>-</v>
          </cell>
          <cell r="AI407" t="str">
            <v>Bois</v>
          </cell>
          <cell r="AJ407">
            <v>208</v>
          </cell>
          <cell r="AK407"/>
          <cell r="AL407"/>
          <cell r="AM407">
            <v>42</v>
          </cell>
          <cell r="AN407"/>
          <cell r="AO407"/>
          <cell r="AP407">
            <v>88</v>
          </cell>
          <cell r="AQ407">
            <v>20</v>
          </cell>
          <cell r="AR407">
            <v>52</v>
          </cell>
          <cell r="AS407">
            <v>53</v>
          </cell>
          <cell r="AT407"/>
          <cell r="AU407"/>
          <cell r="AV407">
            <v>12</v>
          </cell>
          <cell r="AW407" t="str">
            <v>marron</v>
          </cell>
          <cell r="AX407" t="str">
            <v>NON</v>
          </cell>
          <cell r="AZ407" t="str">
            <v>NON</v>
          </cell>
          <cell r="BA407" t="str">
            <v>NON</v>
          </cell>
          <cell r="BB407" t="str">
            <v>52x52 cm</v>
          </cell>
          <cell r="BD407"/>
          <cell r="BE407"/>
          <cell r="BF407"/>
          <cell r="BG407"/>
          <cell r="BH407" t="str">
            <v>NON</v>
          </cell>
          <cell r="BI407" t="str">
            <v>Assise: PU mousse, mousse HR, flocons de fibres siliconées
Dossier : PU mousse, ouate, flocons de fibres siliconées</v>
          </cell>
          <cell r="BJ407" t="str">
            <v>Assise: 22 + 30KG/M3 Dossier: 22 KG/M3</v>
          </cell>
          <cell r="BK407">
            <v>247.5</v>
          </cell>
          <cell r="BL407">
            <v>93</v>
          </cell>
          <cell r="BM407">
            <v>90</v>
          </cell>
          <cell r="BN407"/>
          <cell r="BO407">
            <v>70.400000000000006</v>
          </cell>
          <cell r="BP407">
            <v>72.8</v>
          </cell>
          <cell r="BR407">
            <v>1.41</v>
          </cell>
          <cell r="BS407">
            <v>1</v>
          </cell>
          <cell r="BT407">
            <v>248</v>
          </cell>
          <cell r="BU407">
            <v>95</v>
          </cell>
          <cell r="BV407">
            <v>60</v>
          </cell>
          <cell r="BW407">
            <v>72.8</v>
          </cell>
          <cell r="BX407"/>
          <cell r="BZ407"/>
          <cell r="CA407"/>
          <cell r="CB407"/>
          <cell r="CC407"/>
          <cell r="CD407"/>
          <cell r="CE407"/>
          <cell r="CF407"/>
          <cell r="CG407"/>
          <cell r="CH407"/>
          <cell r="CI407"/>
          <cell r="CJ407"/>
          <cell r="CK407"/>
          <cell r="CL407"/>
          <cell r="CM407"/>
          <cell r="CN407"/>
          <cell r="CO407"/>
          <cell r="CP407"/>
          <cell r="CQ407"/>
          <cell r="CR407"/>
          <cell r="CS407"/>
          <cell r="CT407"/>
          <cell r="CU407"/>
          <cell r="CV407">
            <v>399</v>
          </cell>
        </row>
        <row r="408">
          <cell r="C408">
            <v>3666270077066</v>
          </cell>
          <cell r="E408" t="str">
            <v>WOODY</v>
          </cell>
          <cell r="F408" t="str">
            <v>AUGUSTIN</v>
          </cell>
          <cell r="G408" t="str">
            <v>LINCOLN 03</v>
          </cell>
          <cell r="H408" t="str">
            <v>Beige</v>
          </cell>
          <cell r="I408" t="str">
            <v>Tissu</v>
          </cell>
          <cell r="J408" t="str">
            <v>100% Polyester</v>
          </cell>
          <cell r="K408" t="str">
            <v xml:space="preserve">Tissu effect velours côtelé </v>
          </cell>
          <cell r="O408" t="str">
            <v>Canapé 3 places convertible express</v>
          </cell>
          <cell r="P408"/>
          <cell r="Q408"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408"/>
          <cell r="T408" t="str">
            <v xml:space="preserve">Convertible express avec matelas
</v>
          </cell>
          <cell r="U408" t="str">
            <v>Pieds en bois</v>
          </cell>
          <cell r="V408" t="str">
            <v xml:space="preserve">Tissu effect velours côtelé </v>
          </cell>
          <cell r="W408" t="str">
            <v>Coussins de déco offert</v>
          </cell>
          <cell r="Y408" t="str">
            <v>Pologne</v>
          </cell>
          <cell r="AA408" t="str">
            <v>PU mousse 28 kg/m3 et ouate 300 g/m2</v>
          </cell>
          <cell r="AB408" t="str">
            <v>mousse PU 25 kg/m3, coussins remplis de fibres siliconées</v>
          </cell>
          <cell r="AC408" t="str">
            <v>PU mousse 25 kg/m3 et ouate 200 g/m2 + 150 g/m2</v>
          </cell>
          <cell r="AD408" t="str">
            <v>18 cm</v>
          </cell>
          <cell r="AE408" t="str">
            <v>200x140 cm</v>
          </cell>
          <cell r="AF408" t="str">
            <v>205x214x77</v>
          </cell>
          <cell r="AG408" t="str">
            <v>PU mousse</v>
          </cell>
          <cell r="AH408" t="str">
            <v>25 kg/m3</v>
          </cell>
          <cell r="AI408" t="str">
            <v>bois</v>
          </cell>
          <cell r="AJ408">
            <v>161</v>
          </cell>
          <cell r="AK408"/>
          <cell r="AL408"/>
          <cell r="AM408">
            <v>45</v>
          </cell>
          <cell r="AN408">
            <v>45</v>
          </cell>
          <cell r="AO408">
            <v>95</v>
          </cell>
          <cell r="AP408">
            <v>67.5</v>
          </cell>
          <cell r="AQ408">
            <v>22</v>
          </cell>
          <cell r="AR408">
            <v>53</v>
          </cell>
          <cell r="AS408">
            <v>50</v>
          </cell>
          <cell r="AT408"/>
          <cell r="AU408"/>
          <cell r="AV408" t="str">
            <v>5 cm</v>
          </cell>
          <cell r="AW408"/>
          <cell r="AX408" t="str">
            <v>NON</v>
          </cell>
          <cell r="AY408"/>
          <cell r="AZ408" t="str">
            <v>OUI</v>
          </cell>
          <cell r="BA408" t="str">
            <v>OUI</v>
          </cell>
          <cell r="BB408" t="str">
            <v>2 coussins dossier 91x58 cm</v>
          </cell>
          <cell r="BC408"/>
          <cell r="BD408" t="str">
            <v>43x43 cm</v>
          </cell>
          <cell r="BE408"/>
          <cell r="BF408"/>
          <cell r="BG408"/>
          <cell r="BH408" t="str">
            <v>NON</v>
          </cell>
          <cell r="BI408" t="str">
            <v>Assise : PU mousse + ouate
Dossier : PU mousse+ flocons de fibres siliconées</v>
          </cell>
          <cell r="BJ408" t="str">
            <v>assise: 28KG/M3</v>
          </cell>
          <cell r="BK408">
            <v>205</v>
          </cell>
          <cell r="BL408">
            <v>96</v>
          </cell>
          <cell r="BM408">
            <v>97</v>
          </cell>
          <cell r="BN408"/>
          <cell r="BO408">
            <v>116</v>
          </cell>
          <cell r="BP408">
            <v>120.4</v>
          </cell>
          <cell r="BQ408"/>
          <cell r="BR408">
            <v>1.79</v>
          </cell>
          <cell r="BS408">
            <v>2</v>
          </cell>
          <cell r="BT408">
            <v>162</v>
          </cell>
          <cell r="BU408">
            <v>97</v>
          </cell>
          <cell r="BV408">
            <v>95</v>
          </cell>
          <cell r="BW408">
            <v>92</v>
          </cell>
          <cell r="BX408">
            <v>96</v>
          </cell>
          <cell r="BY408">
            <v>45</v>
          </cell>
          <cell r="BZ408">
            <v>68</v>
          </cell>
          <cell r="CA408">
            <v>28.4</v>
          </cell>
          <cell r="CB408"/>
          <cell r="CC408"/>
          <cell r="CD408"/>
          <cell r="CE408"/>
          <cell r="CF408"/>
          <cell r="CG408"/>
          <cell r="CH408"/>
          <cell r="CI408"/>
          <cell r="CJ408"/>
          <cell r="CK408"/>
          <cell r="CL408"/>
          <cell r="CM408"/>
          <cell r="CN408"/>
          <cell r="CO408"/>
          <cell r="CP408"/>
          <cell r="CQ408"/>
          <cell r="CR408"/>
          <cell r="CS408"/>
          <cell r="CT408"/>
          <cell r="CU408"/>
          <cell r="CV408">
            <v>592</v>
          </cell>
        </row>
        <row r="409">
          <cell r="C409">
            <v>3666270077073</v>
          </cell>
          <cell r="E409" t="str">
            <v>WOODY</v>
          </cell>
          <cell r="F409" t="str">
            <v>AUGUSTIN</v>
          </cell>
          <cell r="G409" t="str">
            <v>LINCOLN 29</v>
          </cell>
          <cell r="H409" t="str">
            <v>Marron</v>
          </cell>
          <cell r="I409" t="str">
            <v>Tissu</v>
          </cell>
          <cell r="J409" t="str">
            <v>100% Polyester</v>
          </cell>
          <cell r="K409" t="str">
            <v xml:space="preserve">Tissu effect velours côtelé </v>
          </cell>
          <cell r="O409" t="str">
            <v>Canapé 3 places convertible express</v>
          </cell>
          <cell r="P409"/>
          <cell r="Q409"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409"/>
          <cell r="T409" t="str">
            <v xml:space="preserve">Convertible express avec matelas
</v>
          </cell>
          <cell r="U409" t="str">
            <v>Pieds en bois</v>
          </cell>
          <cell r="V409" t="str">
            <v xml:space="preserve">Tissu effect velours côtelé </v>
          </cell>
          <cell r="W409" t="str">
            <v>Coussins de déco offert</v>
          </cell>
          <cell r="Y409" t="str">
            <v>Pologne</v>
          </cell>
          <cell r="AA409" t="str">
            <v>PU mousse 28 kg/m3 et ouate 300 g/m2</v>
          </cell>
          <cell r="AB409" t="str">
            <v>mousse PU 25 kg/m3, coussins remplis de fibres siliconées</v>
          </cell>
          <cell r="AC409" t="str">
            <v>PU mousse 25 kg/m3 et ouate 200 g/m2 + 150 g/m2</v>
          </cell>
          <cell r="AD409" t="str">
            <v>18 cm</v>
          </cell>
          <cell r="AE409" t="str">
            <v>200x140 cm</v>
          </cell>
          <cell r="AF409" t="str">
            <v>205x214x77</v>
          </cell>
          <cell r="AG409" t="str">
            <v>PU mousse</v>
          </cell>
          <cell r="AH409" t="str">
            <v>25 kg/m3</v>
          </cell>
          <cell r="AI409" t="str">
            <v>bois</v>
          </cell>
          <cell r="AJ409">
            <v>161</v>
          </cell>
          <cell r="AK409"/>
          <cell r="AL409"/>
          <cell r="AM409">
            <v>45</v>
          </cell>
          <cell r="AN409">
            <v>45</v>
          </cell>
          <cell r="AO409">
            <v>95</v>
          </cell>
          <cell r="AP409">
            <v>67.5</v>
          </cell>
          <cell r="AQ409">
            <v>22</v>
          </cell>
          <cell r="AR409">
            <v>53</v>
          </cell>
          <cell r="AS409">
            <v>50</v>
          </cell>
          <cell r="AT409"/>
          <cell r="AU409"/>
          <cell r="AV409" t="str">
            <v>5 cm</v>
          </cell>
          <cell r="AW409"/>
          <cell r="AX409" t="str">
            <v>NON</v>
          </cell>
          <cell r="AY409"/>
          <cell r="AZ409" t="str">
            <v>OUI</v>
          </cell>
          <cell r="BA409" t="str">
            <v>OUI</v>
          </cell>
          <cell r="BB409" t="str">
            <v>2 coussins dossier 91x58 cm</v>
          </cell>
          <cell r="BC409"/>
          <cell r="BD409" t="str">
            <v>43x43 cm</v>
          </cell>
          <cell r="BE409"/>
          <cell r="BF409"/>
          <cell r="BG409"/>
          <cell r="BH409" t="str">
            <v>NON</v>
          </cell>
          <cell r="BI409" t="str">
            <v>Assise : PU mousse + ouate
Dossier : PU mousse+ flocons de fibres siliconées</v>
          </cell>
          <cell r="BJ409" t="str">
            <v>assise: 28KG/M3</v>
          </cell>
          <cell r="BK409">
            <v>205</v>
          </cell>
          <cell r="BL409">
            <v>96</v>
          </cell>
          <cell r="BM409">
            <v>97</v>
          </cell>
          <cell r="BN409"/>
          <cell r="BO409">
            <v>116</v>
          </cell>
          <cell r="BP409">
            <v>120.4</v>
          </cell>
          <cell r="BQ409"/>
          <cell r="BR409">
            <v>1.79</v>
          </cell>
          <cell r="BS409">
            <v>2</v>
          </cell>
          <cell r="BT409">
            <v>162</v>
          </cell>
          <cell r="BU409">
            <v>97</v>
          </cell>
          <cell r="BV409">
            <v>95</v>
          </cell>
          <cell r="BW409">
            <v>92</v>
          </cell>
          <cell r="BX409">
            <v>96</v>
          </cell>
          <cell r="BY409">
            <v>45</v>
          </cell>
          <cell r="BZ409">
            <v>68</v>
          </cell>
          <cell r="CA409">
            <v>28.4</v>
          </cell>
          <cell r="CB409"/>
          <cell r="CC409"/>
          <cell r="CD409"/>
          <cell r="CE409"/>
          <cell r="CF409"/>
          <cell r="CG409"/>
          <cell r="CH409"/>
          <cell r="CI409"/>
          <cell r="CJ409"/>
          <cell r="CK409"/>
          <cell r="CL409"/>
          <cell r="CM409"/>
          <cell r="CN409"/>
          <cell r="CO409"/>
          <cell r="CP409"/>
          <cell r="CQ409"/>
          <cell r="CR409"/>
          <cell r="CS409"/>
          <cell r="CT409"/>
          <cell r="CU409"/>
          <cell r="CV409">
            <v>592</v>
          </cell>
        </row>
        <row r="410">
          <cell r="C410">
            <v>3666270077080</v>
          </cell>
          <cell r="E410" t="str">
            <v>WOODY</v>
          </cell>
          <cell r="F410" t="str">
            <v>AUGUSTIN</v>
          </cell>
          <cell r="G410" t="str">
            <v>LINCOLN 75</v>
          </cell>
          <cell r="H410" t="str">
            <v>Bleu</v>
          </cell>
          <cell r="I410" t="str">
            <v>Tissu</v>
          </cell>
          <cell r="J410" t="str">
            <v>100% Polyester</v>
          </cell>
          <cell r="K410" t="str">
            <v xml:space="preserve">Tissu effect velours côtelé </v>
          </cell>
          <cell r="O410" t="str">
            <v>Canapé 3 places convertible express</v>
          </cell>
          <cell r="P410"/>
          <cell r="Q410"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410"/>
          <cell r="T410" t="str">
            <v xml:space="preserve">Convertible express avec matelas
</v>
          </cell>
          <cell r="U410" t="str">
            <v>Pieds en bois</v>
          </cell>
          <cell r="V410" t="str">
            <v xml:space="preserve">Tissu effect velours côtelé </v>
          </cell>
          <cell r="W410" t="str">
            <v>Coussins de déco offert</v>
          </cell>
          <cell r="Y410" t="str">
            <v>Pologne</v>
          </cell>
          <cell r="AA410" t="str">
            <v>PU mousse 28 kg/m3 et ouate 300 g/m2</v>
          </cell>
          <cell r="AB410" t="str">
            <v>mousse PU 25 kg/m3, coussins remplis de fibres siliconées</v>
          </cell>
          <cell r="AC410" t="str">
            <v>PU mousse 25 kg/m3 et ouate 200 g/m2 + 150 g/m2</v>
          </cell>
          <cell r="AD410" t="str">
            <v>18 cm</v>
          </cell>
          <cell r="AE410" t="str">
            <v>200x140 cm</v>
          </cell>
          <cell r="AF410" t="str">
            <v>205x214x77</v>
          </cell>
          <cell r="AG410" t="str">
            <v>PU mousse</v>
          </cell>
          <cell r="AH410" t="str">
            <v>25 kg/m3</v>
          </cell>
          <cell r="AI410" t="str">
            <v>bois</v>
          </cell>
          <cell r="AJ410">
            <v>161</v>
          </cell>
          <cell r="AK410"/>
          <cell r="AL410"/>
          <cell r="AM410">
            <v>45</v>
          </cell>
          <cell r="AN410">
            <v>45</v>
          </cell>
          <cell r="AO410">
            <v>95</v>
          </cell>
          <cell r="AP410">
            <v>67.5</v>
          </cell>
          <cell r="AQ410">
            <v>22</v>
          </cell>
          <cell r="AR410">
            <v>53</v>
          </cell>
          <cell r="AS410">
            <v>50</v>
          </cell>
          <cell r="AT410"/>
          <cell r="AU410"/>
          <cell r="AV410" t="str">
            <v>5 cm</v>
          </cell>
          <cell r="AW410"/>
          <cell r="AX410" t="str">
            <v>NON</v>
          </cell>
          <cell r="AY410"/>
          <cell r="AZ410" t="str">
            <v>OUI</v>
          </cell>
          <cell r="BA410" t="str">
            <v>OUI</v>
          </cell>
          <cell r="BB410" t="str">
            <v>2 coussins dossier 91x58 cm</v>
          </cell>
          <cell r="BC410"/>
          <cell r="BD410" t="str">
            <v>43x43 cm</v>
          </cell>
          <cell r="BE410"/>
          <cell r="BF410"/>
          <cell r="BG410"/>
          <cell r="BH410" t="str">
            <v>NON</v>
          </cell>
          <cell r="BI410" t="str">
            <v>Assise : PU mousse + ouate
Dossier : PU mousse+ flocons de fibres siliconées</v>
          </cell>
          <cell r="BJ410" t="str">
            <v>assise: 28KG/M3</v>
          </cell>
          <cell r="BK410">
            <v>205</v>
          </cell>
          <cell r="BL410">
            <v>96</v>
          </cell>
          <cell r="BM410">
            <v>97</v>
          </cell>
          <cell r="BN410"/>
          <cell r="BO410">
            <v>116</v>
          </cell>
          <cell r="BP410">
            <v>120.4</v>
          </cell>
          <cell r="BQ410"/>
          <cell r="BR410">
            <v>1.79</v>
          </cell>
          <cell r="BS410">
            <v>2</v>
          </cell>
          <cell r="BT410">
            <v>162</v>
          </cell>
          <cell r="BU410">
            <v>97</v>
          </cell>
          <cell r="BV410">
            <v>95</v>
          </cell>
          <cell r="BW410">
            <v>92</v>
          </cell>
          <cell r="BX410">
            <v>96</v>
          </cell>
          <cell r="BY410">
            <v>45</v>
          </cell>
          <cell r="BZ410">
            <v>68</v>
          </cell>
          <cell r="CA410">
            <v>28.4</v>
          </cell>
          <cell r="CB410"/>
          <cell r="CC410"/>
          <cell r="CD410"/>
          <cell r="CE410"/>
          <cell r="CF410"/>
          <cell r="CG410"/>
          <cell r="CH410"/>
          <cell r="CI410"/>
          <cell r="CJ410"/>
          <cell r="CK410"/>
          <cell r="CL410"/>
          <cell r="CM410"/>
          <cell r="CN410"/>
          <cell r="CO410"/>
          <cell r="CP410"/>
          <cell r="CQ410"/>
          <cell r="CR410"/>
          <cell r="CS410"/>
          <cell r="CT410"/>
          <cell r="CU410"/>
          <cell r="CV410">
            <v>592</v>
          </cell>
        </row>
        <row r="411">
          <cell r="C411">
            <v>3666270077097</v>
          </cell>
          <cell r="E411" t="str">
            <v>WOODY</v>
          </cell>
          <cell r="F411" t="str">
            <v>AUGUSTIN</v>
          </cell>
          <cell r="G411" t="str">
            <v>LINCOLN 90</v>
          </cell>
          <cell r="H411" t="str">
            <v>Anthracite</v>
          </cell>
          <cell r="I411" t="str">
            <v>Tissu</v>
          </cell>
          <cell r="J411" t="str">
            <v>100% Polyester</v>
          </cell>
          <cell r="K411" t="str">
            <v xml:space="preserve">Tissu effect velours côtelé </v>
          </cell>
          <cell r="O411" t="str">
            <v>Canapé 3 places convertible express</v>
          </cell>
          <cell r="P411"/>
          <cell r="Q411"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411"/>
          <cell r="T411" t="str">
            <v xml:space="preserve">Convertible express avec matelas
</v>
          </cell>
          <cell r="U411" t="str">
            <v>Pieds en bois</v>
          </cell>
          <cell r="V411" t="str">
            <v xml:space="preserve">Tissu effect velours côtelé </v>
          </cell>
          <cell r="W411" t="str">
            <v>Coussins de déco offert</v>
          </cell>
          <cell r="Y411" t="str">
            <v>Pologne</v>
          </cell>
          <cell r="AA411" t="str">
            <v>PU mousse 28 kg/m3 et ouate 300 g/m2</v>
          </cell>
          <cell r="AB411" t="str">
            <v>mousse PU 25 kg/m3, coussins remplis de fibres siliconées</v>
          </cell>
          <cell r="AC411" t="str">
            <v>PU mousse 25 kg/m3 et ouate 200 g/m2 + 150 g/m2</v>
          </cell>
          <cell r="AD411" t="str">
            <v>18 cm</v>
          </cell>
          <cell r="AE411" t="str">
            <v>200x140 cm</v>
          </cell>
          <cell r="AF411" t="str">
            <v>205x214x77</v>
          </cell>
          <cell r="AG411" t="str">
            <v>PU mousse</v>
          </cell>
          <cell r="AH411" t="str">
            <v>25 kg/m3</v>
          </cell>
          <cell r="AI411" t="str">
            <v>bois</v>
          </cell>
          <cell r="AJ411">
            <v>161</v>
          </cell>
          <cell r="AK411"/>
          <cell r="AL411"/>
          <cell r="AM411">
            <v>45</v>
          </cell>
          <cell r="AN411">
            <v>45</v>
          </cell>
          <cell r="AO411">
            <v>95</v>
          </cell>
          <cell r="AP411">
            <v>67.5</v>
          </cell>
          <cell r="AQ411">
            <v>22</v>
          </cell>
          <cell r="AR411">
            <v>53</v>
          </cell>
          <cell r="AS411">
            <v>50</v>
          </cell>
          <cell r="AT411"/>
          <cell r="AU411"/>
          <cell r="AV411" t="str">
            <v>5 cm</v>
          </cell>
          <cell r="AW411"/>
          <cell r="AX411" t="str">
            <v>NON</v>
          </cell>
          <cell r="AY411"/>
          <cell r="AZ411" t="str">
            <v>OUI</v>
          </cell>
          <cell r="BA411" t="str">
            <v>OUI</v>
          </cell>
          <cell r="BB411" t="str">
            <v>2 coussins dossier 91x58 cm</v>
          </cell>
          <cell r="BC411"/>
          <cell r="BD411" t="str">
            <v>43x43 cm</v>
          </cell>
          <cell r="BE411"/>
          <cell r="BF411"/>
          <cell r="BG411"/>
          <cell r="BH411" t="str">
            <v>NON</v>
          </cell>
          <cell r="BI411" t="str">
            <v>Assise : PU mousse + ouate
Dossier : PU mousse+ flocons de fibres siliconées</v>
          </cell>
          <cell r="BJ411" t="str">
            <v>assise: 28KG/M3</v>
          </cell>
          <cell r="BK411">
            <v>205</v>
          </cell>
          <cell r="BL411">
            <v>96</v>
          </cell>
          <cell r="BM411">
            <v>97</v>
          </cell>
          <cell r="BN411"/>
          <cell r="BO411">
            <v>116</v>
          </cell>
          <cell r="BP411">
            <v>120.4</v>
          </cell>
          <cell r="BQ411"/>
          <cell r="BR411">
            <v>1.79</v>
          </cell>
          <cell r="BS411">
            <v>2</v>
          </cell>
          <cell r="BT411">
            <v>162</v>
          </cell>
          <cell r="BU411">
            <v>97</v>
          </cell>
          <cell r="BV411">
            <v>95</v>
          </cell>
          <cell r="BW411">
            <v>92</v>
          </cell>
          <cell r="BX411">
            <v>96</v>
          </cell>
          <cell r="BY411">
            <v>45</v>
          </cell>
          <cell r="BZ411">
            <v>68</v>
          </cell>
          <cell r="CA411">
            <v>28.4</v>
          </cell>
          <cell r="CB411"/>
          <cell r="CC411"/>
          <cell r="CD411"/>
          <cell r="CE411"/>
          <cell r="CF411"/>
          <cell r="CG411"/>
          <cell r="CH411"/>
          <cell r="CI411"/>
          <cell r="CJ411"/>
          <cell r="CK411"/>
          <cell r="CL411"/>
          <cell r="CM411"/>
          <cell r="CN411"/>
          <cell r="CO411"/>
          <cell r="CP411"/>
          <cell r="CQ411"/>
          <cell r="CR411"/>
          <cell r="CS411"/>
          <cell r="CT411"/>
          <cell r="CU411"/>
          <cell r="CV411">
            <v>592</v>
          </cell>
        </row>
        <row r="412">
          <cell r="C412"/>
          <cell r="E412" t="str">
            <v>DESIGN</v>
          </cell>
          <cell r="F412" t="str">
            <v>PARIS</v>
          </cell>
          <cell r="G412" t="str">
            <v>CATCH ME 8 (Chauffeuse 2 places + Méridienne), CATCH ME 7 (2xChauffeuses 1 place), CATCH ME 1  (Angle + Pouf),</v>
          </cell>
          <cell r="H412" t="str">
            <v>ocre tissu bouclé (Chauffeuse 2 places + Méridienne), terracotta tissu bouclé (2xChauffeuses 1 place), blanc tissu bouclé (Angle + Pouf)</v>
          </cell>
          <cell r="I412" t="str">
            <v>Tissu</v>
          </cell>
          <cell r="J412" t="str">
            <v>100% Polyester</v>
          </cell>
          <cell r="K412" t="str">
            <v>Effect bouclé</v>
          </cell>
          <cell r="O412" t="str">
            <v>SOFA 4: Chauffeuse 2 places + angle + Chauffeuse 1 place + Chauffeuse 1 place + Méridienne + Pouf</v>
          </cell>
          <cell r="P412"/>
          <cell r="Q412"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2"/>
          <cell r="T412" t="str">
            <v>Assise de grand confort</v>
          </cell>
          <cell r="U412" t="str">
            <v>Tissu doux</v>
          </cell>
          <cell r="Y412" t="str">
            <v>Pologne</v>
          </cell>
          <cell r="AA412" t="str">
            <v xml:space="preserve"> mousse HR 30kg/m3+ couette remplis de flocons de fibres siliconées doux + ouate 150 g/m2</v>
          </cell>
          <cell r="AB412"/>
          <cell r="AC412"/>
          <cell r="AD412" t="str">
            <v>-</v>
          </cell>
          <cell r="AE412" t="str">
            <v>-</v>
          </cell>
          <cell r="AF412"/>
          <cell r="AG412"/>
          <cell r="AH412" t="str">
            <v>-</v>
          </cell>
          <cell r="AI412" t="str">
            <v>plastique</v>
          </cell>
          <cell r="AJ412"/>
          <cell r="AK412"/>
          <cell r="AL412"/>
          <cell r="AM412">
            <v>41</v>
          </cell>
          <cell r="AN412"/>
          <cell r="AO412"/>
          <cell r="AP412" t="str">
            <v>-</v>
          </cell>
          <cell r="AQ412" t="str">
            <v>-</v>
          </cell>
          <cell r="AR412">
            <v>46</v>
          </cell>
          <cell r="AS412"/>
          <cell r="AT412"/>
          <cell r="AU412"/>
          <cell r="AV412" t="str">
            <v>3,5 cm</v>
          </cell>
          <cell r="AW412" t="str">
            <v>noir</v>
          </cell>
          <cell r="AX412" t="str">
            <v>NON</v>
          </cell>
          <cell r="AY412"/>
          <cell r="AZ412" t="str">
            <v>NON</v>
          </cell>
          <cell r="BA412" t="str">
            <v>NON</v>
          </cell>
          <cell r="BB412"/>
          <cell r="BC412"/>
          <cell r="BD412"/>
          <cell r="BE412"/>
          <cell r="BF412"/>
          <cell r="BG412"/>
          <cell r="BH412" t="str">
            <v>NON</v>
          </cell>
          <cell r="BI412" t="str">
            <v xml:space="preserve">Assise :  mousse HR + flocons de fibres siliconées + ouate
</v>
          </cell>
          <cell r="BJ412" t="str">
            <v>30KG/M3</v>
          </cell>
          <cell r="BK412">
            <v>369</v>
          </cell>
          <cell r="BL412">
            <v>262</v>
          </cell>
          <cell r="BM412">
            <v>84</v>
          </cell>
          <cell r="BN412"/>
          <cell r="BO412">
            <v>176</v>
          </cell>
          <cell r="BP412">
            <v>194.6</v>
          </cell>
          <cell r="BQ412"/>
          <cell r="BR412">
            <v>3.84</v>
          </cell>
          <cell r="BS412">
            <v>6</v>
          </cell>
          <cell r="BT412">
            <v>150</v>
          </cell>
          <cell r="BU412">
            <v>94</v>
          </cell>
          <cell r="BV412">
            <v>66</v>
          </cell>
          <cell r="BW412">
            <v>46.2</v>
          </cell>
          <cell r="BX412">
            <v>92</v>
          </cell>
          <cell r="BY412">
            <v>94</v>
          </cell>
          <cell r="BZ412">
            <v>80</v>
          </cell>
          <cell r="CA412">
            <v>37.6</v>
          </cell>
          <cell r="CB412">
            <v>92</v>
          </cell>
          <cell r="CC412">
            <v>75</v>
          </cell>
          <cell r="CD412">
            <v>66</v>
          </cell>
          <cell r="CE412">
            <v>25.4</v>
          </cell>
          <cell r="CF412">
            <v>92</v>
          </cell>
          <cell r="CG412">
            <v>75</v>
          </cell>
          <cell r="CH412">
            <v>66</v>
          </cell>
          <cell r="CI412">
            <v>25.4</v>
          </cell>
          <cell r="CJ412">
            <v>98</v>
          </cell>
          <cell r="CK412">
            <v>147</v>
          </cell>
          <cell r="CL412">
            <v>66</v>
          </cell>
          <cell r="CM412">
            <v>42.8</v>
          </cell>
          <cell r="CN412">
            <v>95</v>
          </cell>
          <cell r="CO412">
            <v>78</v>
          </cell>
          <cell r="CP412">
            <v>47</v>
          </cell>
          <cell r="CQ412">
            <v>16</v>
          </cell>
          <cell r="CR412"/>
          <cell r="CS412"/>
          <cell r="CT412"/>
          <cell r="CU412"/>
          <cell r="CV412">
            <v>1058</v>
          </cell>
        </row>
        <row r="413">
          <cell r="C413">
            <v>3666270077165</v>
          </cell>
          <cell r="E413" t="str">
            <v>DESIGN</v>
          </cell>
          <cell r="F413" t="str">
            <v>PARIS</v>
          </cell>
          <cell r="G413" t="str">
            <v>CATCH ME 2</v>
          </cell>
          <cell r="H413" t="str">
            <v>Beige tissu bouclé</v>
          </cell>
          <cell r="I413" t="str">
            <v>Tissu</v>
          </cell>
          <cell r="J413" t="str">
            <v>100% Polyester</v>
          </cell>
          <cell r="K413" t="str">
            <v>Effect bouclé</v>
          </cell>
          <cell r="L413"/>
          <cell r="M413"/>
          <cell r="O413" t="str">
            <v xml:space="preserve">SOFA 3: Pouf +  Méridienne + Chauffeuse 1 place + Chauffeuse 1 place + Méridienne        </v>
          </cell>
          <cell r="P413"/>
          <cell r="Q413"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3"/>
          <cell r="T413" t="str">
            <v>Assise de grand confort</v>
          </cell>
          <cell r="U413" t="str">
            <v>Tissu doux</v>
          </cell>
          <cell r="Y413" t="str">
            <v>Pologne</v>
          </cell>
          <cell r="AA413" t="str">
            <v xml:space="preserve"> mousse HR 30kg/m3+ couette remplis de flocons de fibres siliconées doux + ouate 150 g/m2</v>
          </cell>
          <cell r="AB413"/>
          <cell r="AC413"/>
          <cell r="AD413" t="str">
            <v>-</v>
          </cell>
          <cell r="AE413" t="str">
            <v>-</v>
          </cell>
          <cell r="AF413"/>
          <cell r="AG413"/>
          <cell r="AH413" t="str">
            <v>-</v>
          </cell>
          <cell r="AI413" t="str">
            <v>plastique</v>
          </cell>
          <cell r="AJ413"/>
          <cell r="AK413"/>
          <cell r="AL413"/>
          <cell r="AM413">
            <v>41</v>
          </cell>
          <cell r="AN413"/>
          <cell r="AO413"/>
          <cell r="AP413" t="str">
            <v>-</v>
          </cell>
          <cell r="AQ413" t="str">
            <v>-</v>
          </cell>
          <cell r="AR413">
            <v>46</v>
          </cell>
          <cell r="AS413"/>
          <cell r="AT413"/>
          <cell r="AU413"/>
          <cell r="AV413" t="str">
            <v>3,5 cm</v>
          </cell>
          <cell r="AW413" t="str">
            <v>noir</v>
          </cell>
          <cell r="AX413" t="str">
            <v>NON</v>
          </cell>
          <cell r="AY413"/>
          <cell r="AZ413" t="str">
            <v>NON</v>
          </cell>
          <cell r="BA413" t="str">
            <v>NON</v>
          </cell>
          <cell r="BB413"/>
          <cell r="BC413"/>
          <cell r="BD413"/>
          <cell r="BE413"/>
          <cell r="BF413"/>
          <cell r="BG413"/>
          <cell r="BH413" t="str">
            <v>NON</v>
          </cell>
          <cell r="BI413" t="str">
            <v xml:space="preserve">Assise :  mousse HR + flocons de fibres siliconées + ouate
</v>
          </cell>
          <cell r="BJ413" t="str">
            <v>30KG/M3</v>
          </cell>
          <cell r="BK413">
            <v>374</v>
          </cell>
          <cell r="BL413">
            <v>268</v>
          </cell>
          <cell r="BM413">
            <v>84</v>
          </cell>
          <cell r="BN413"/>
          <cell r="BO413">
            <v>137.4</v>
          </cell>
          <cell r="BP413">
            <v>147.19999999999999</v>
          </cell>
          <cell r="BQ413"/>
          <cell r="BR413">
            <v>3.17</v>
          </cell>
          <cell r="BS413">
            <v>5</v>
          </cell>
          <cell r="BT413">
            <v>95</v>
          </cell>
          <cell r="BU413">
            <v>78</v>
          </cell>
          <cell r="BV413">
            <v>47</v>
          </cell>
          <cell r="BW413">
            <v>16</v>
          </cell>
          <cell r="BX413">
            <v>98</v>
          </cell>
          <cell r="BY413">
            <v>147</v>
          </cell>
          <cell r="BZ413">
            <v>66</v>
          </cell>
          <cell r="CA413">
            <v>42.8</v>
          </cell>
          <cell r="CB413">
            <v>92</v>
          </cell>
          <cell r="CC413">
            <v>75</v>
          </cell>
          <cell r="CD413">
            <v>66</v>
          </cell>
          <cell r="CE413">
            <v>25.4</v>
          </cell>
          <cell r="CF413">
            <v>92</v>
          </cell>
          <cell r="CG413">
            <v>75</v>
          </cell>
          <cell r="CH413">
            <v>66</v>
          </cell>
          <cell r="CI413">
            <v>25.4</v>
          </cell>
          <cell r="CJ413">
            <v>98</v>
          </cell>
          <cell r="CK413">
            <v>147</v>
          </cell>
          <cell r="CL413">
            <v>66</v>
          </cell>
          <cell r="CM413">
            <v>42.8</v>
          </cell>
          <cell r="CN413"/>
          <cell r="CO413"/>
          <cell r="CP413"/>
          <cell r="CQ413"/>
          <cell r="CR413"/>
          <cell r="CS413"/>
          <cell r="CT413"/>
          <cell r="CU413"/>
          <cell r="CV413">
            <v>899</v>
          </cell>
        </row>
        <row r="414">
          <cell r="C414">
            <v>3666270077158</v>
          </cell>
          <cell r="E414" t="str">
            <v>DESIGN</v>
          </cell>
          <cell r="F414" t="str">
            <v>PARIS</v>
          </cell>
          <cell r="G414" t="str">
            <v>CATCH ME 1</v>
          </cell>
          <cell r="H414" t="str">
            <v>Blanc tissu bouclé</v>
          </cell>
          <cell r="I414" t="str">
            <v>Tissu</v>
          </cell>
          <cell r="J414" t="str">
            <v>100% Polyester</v>
          </cell>
          <cell r="K414" t="str">
            <v>Effect bouclé</v>
          </cell>
          <cell r="O414" t="str">
            <v xml:space="preserve">SOFA 3: Pouf +  Méridienne + Chauffeuse 1 place + Chauffeuse 1 place + Méridienne        </v>
          </cell>
          <cell r="P414"/>
          <cell r="Q414"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4"/>
          <cell r="T414" t="str">
            <v>Assise de grand confort</v>
          </cell>
          <cell r="U414" t="str">
            <v>Tissu doux</v>
          </cell>
          <cell r="Y414" t="str">
            <v>Pologne</v>
          </cell>
          <cell r="AA414" t="str">
            <v xml:space="preserve"> mousse HR 30kg/m3+ couette remplis de flocons de fibres siliconées doux + ouate 150 g/m2</v>
          </cell>
          <cell r="AB414"/>
          <cell r="AC414"/>
          <cell r="AD414" t="str">
            <v>-</v>
          </cell>
          <cell r="AE414" t="str">
            <v>-</v>
          </cell>
          <cell r="AF414"/>
          <cell r="AG414"/>
          <cell r="AH414" t="str">
            <v>-</v>
          </cell>
          <cell r="AI414" t="str">
            <v>plastique</v>
          </cell>
          <cell r="AJ414"/>
          <cell r="AK414"/>
          <cell r="AL414"/>
          <cell r="AM414">
            <v>41</v>
          </cell>
          <cell r="AN414"/>
          <cell r="AO414"/>
          <cell r="AP414" t="str">
            <v>-</v>
          </cell>
          <cell r="AQ414" t="str">
            <v>-</v>
          </cell>
          <cell r="AR414">
            <v>46</v>
          </cell>
          <cell r="AS414"/>
          <cell r="AT414"/>
          <cell r="AU414"/>
          <cell r="AV414" t="str">
            <v>3,5 cm</v>
          </cell>
          <cell r="AW414" t="str">
            <v>noir</v>
          </cell>
          <cell r="AX414" t="str">
            <v>NON</v>
          </cell>
          <cell r="AY414"/>
          <cell r="AZ414" t="str">
            <v>NON</v>
          </cell>
          <cell r="BA414" t="str">
            <v>NON</v>
          </cell>
          <cell r="BB414"/>
          <cell r="BC414"/>
          <cell r="BD414"/>
          <cell r="BE414"/>
          <cell r="BF414"/>
          <cell r="BG414"/>
          <cell r="BH414" t="str">
            <v>NON</v>
          </cell>
          <cell r="BI414" t="str">
            <v xml:space="preserve">Assise :  mousse HR + flocons de fibres siliconées + ouate
</v>
          </cell>
          <cell r="BJ414" t="str">
            <v>30KG/M3</v>
          </cell>
          <cell r="BK414">
            <v>374</v>
          </cell>
          <cell r="BL414">
            <v>268</v>
          </cell>
          <cell r="BM414">
            <v>84</v>
          </cell>
          <cell r="BN414"/>
          <cell r="BO414">
            <v>137.4</v>
          </cell>
          <cell r="BP414">
            <v>147.19999999999999</v>
          </cell>
          <cell r="BQ414"/>
          <cell r="BR414">
            <v>3.17</v>
          </cell>
          <cell r="BS414">
            <v>5</v>
          </cell>
          <cell r="BT414">
            <v>95</v>
          </cell>
          <cell r="BU414">
            <v>78</v>
          </cell>
          <cell r="BV414">
            <v>47</v>
          </cell>
          <cell r="BW414">
            <v>16</v>
          </cell>
          <cell r="BX414">
            <v>98</v>
          </cell>
          <cell r="BY414">
            <v>147</v>
          </cell>
          <cell r="BZ414">
            <v>66</v>
          </cell>
          <cell r="CA414">
            <v>42.8</v>
          </cell>
          <cell r="CB414">
            <v>92</v>
          </cell>
          <cell r="CC414">
            <v>75</v>
          </cell>
          <cell r="CD414">
            <v>66</v>
          </cell>
          <cell r="CE414">
            <v>25.4</v>
          </cell>
          <cell r="CF414">
            <v>92</v>
          </cell>
          <cell r="CG414">
            <v>75</v>
          </cell>
          <cell r="CH414">
            <v>66</v>
          </cell>
          <cell r="CI414">
            <v>25.4</v>
          </cell>
          <cell r="CJ414">
            <v>98</v>
          </cell>
          <cell r="CK414">
            <v>147</v>
          </cell>
          <cell r="CL414">
            <v>66</v>
          </cell>
          <cell r="CM414">
            <v>42.8</v>
          </cell>
          <cell r="CN414"/>
          <cell r="CO414"/>
          <cell r="CP414"/>
          <cell r="CQ414"/>
          <cell r="CR414"/>
          <cell r="CS414"/>
          <cell r="CT414"/>
          <cell r="CU414"/>
          <cell r="CV414">
            <v>899</v>
          </cell>
        </row>
        <row r="415">
          <cell r="C415">
            <v>3666270077141</v>
          </cell>
          <cell r="E415" t="str">
            <v>DESIGN</v>
          </cell>
          <cell r="F415" t="str">
            <v>PARIS</v>
          </cell>
          <cell r="G415" t="str">
            <v>CATCH ME 5</v>
          </cell>
          <cell r="H415" t="str">
            <v>Marron tissu bouclé</v>
          </cell>
          <cell r="I415" t="str">
            <v>Tissu</v>
          </cell>
          <cell r="J415" t="str">
            <v>100% Polyester</v>
          </cell>
          <cell r="K415" t="str">
            <v>Effect bouclé</v>
          </cell>
          <cell r="O415" t="str">
            <v xml:space="preserve">SOFA 3: Pouf +  Méridienne + Chauffeuse 1 place + Chauffeuse 1 place + Méridienne        </v>
          </cell>
          <cell r="P415"/>
          <cell r="Q415"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5"/>
          <cell r="T415" t="str">
            <v>Assise de grand confort</v>
          </cell>
          <cell r="U415" t="str">
            <v>Tissu doux</v>
          </cell>
          <cell r="Y415" t="str">
            <v>Pologne</v>
          </cell>
          <cell r="AA415" t="str">
            <v xml:space="preserve"> mousse HR 30kg/m3+ couette remplis de flocons de fibres siliconées doux + ouate 150 g/m2</v>
          </cell>
          <cell r="AB415"/>
          <cell r="AC415"/>
          <cell r="AD415" t="str">
            <v>-</v>
          </cell>
          <cell r="AE415" t="str">
            <v>-</v>
          </cell>
          <cell r="AF415"/>
          <cell r="AG415"/>
          <cell r="AH415" t="str">
            <v>-</v>
          </cell>
          <cell r="AI415" t="str">
            <v>plastique</v>
          </cell>
          <cell r="AJ415"/>
          <cell r="AK415"/>
          <cell r="AL415"/>
          <cell r="AM415">
            <v>41</v>
          </cell>
          <cell r="AN415"/>
          <cell r="AO415"/>
          <cell r="AP415" t="str">
            <v>-</v>
          </cell>
          <cell r="AQ415" t="str">
            <v>-</v>
          </cell>
          <cell r="AR415">
            <v>46</v>
          </cell>
          <cell r="AS415"/>
          <cell r="AT415"/>
          <cell r="AU415"/>
          <cell r="AV415" t="str">
            <v>3,5 cm</v>
          </cell>
          <cell r="AW415" t="str">
            <v>noir</v>
          </cell>
          <cell r="AX415" t="str">
            <v>NON</v>
          </cell>
          <cell r="AY415"/>
          <cell r="AZ415" t="str">
            <v>NON</v>
          </cell>
          <cell r="BA415" t="str">
            <v>NON</v>
          </cell>
          <cell r="BB415"/>
          <cell r="BC415"/>
          <cell r="BD415"/>
          <cell r="BE415"/>
          <cell r="BF415"/>
          <cell r="BG415"/>
          <cell r="BH415" t="str">
            <v>NON</v>
          </cell>
          <cell r="BI415" t="str">
            <v xml:space="preserve">Assise :  mousse HR + flocons de fibres siliconées + ouate
</v>
          </cell>
          <cell r="BJ415" t="str">
            <v>30KG/M3</v>
          </cell>
          <cell r="BK415">
            <v>374</v>
          </cell>
          <cell r="BL415">
            <v>268</v>
          </cell>
          <cell r="BM415">
            <v>84</v>
          </cell>
          <cell r="BN415"/>
          <cell r="BO415">
            <v>137.4</v>
          </cell>
          <cell r="BP415">
            <v>147.19999999999999</v>
          </cell>
          <cell r="BQ415"/>
          <cell r="BR415">
            <v>3.17</v>
          </cell>
          <cell r="BS415">
            <v>5</v>
          </cell>
          <cell r="BT415">
            <v>95</v>
          </cell>
          <cell r="BU415">
            <v>78</v>
          </cell>
          <cell r="BV415">
            <v>47</v>
          </cell>
          <cell r="BW415">
            <v>16</v>
          </cell>
          <cell r="BX415">
            <v>98</v>
          </cell>
          <cell r="BY415">
            <v>147</v>
          </cell>
          <cell r="BZ415">
            <v>66</v>
          </cell>
          <cell r="CA415">
            <v>42.8</v>
          </cell>
          <cell r="CB415">
            <v>92</v>
          </cell>
          <cell r="CC415">
            <v>75</v>
          </cell>
          <cell r="CD415">
            <v>66</v>
          </cell>
          <cell r="CE415">
            <v>25.4</v>
          </cell>
          <cell r="CF415">
            <v>92</v>
          </cell>
          <cell r="CG415">
            <v>75</v>
          </cell>
          <cell r="CH415">
            <v>66</v>
          </cell>
          <cell r="CI415">
            <v>25.4</v>
          </cell>
          <cell r="CJ415">
            <v>98</v>
          </cell>
          <cell r="CK415">
            <v>147</v>
          </cell>
          <cell r="CL415">
            <v>66</v>
          </cell>
          <cell r="CM415">
            <v>42.8</v>
          </cell>
          <cell r="CN415"/>
          <cell r="CO415"/>
          <cell r="CP415"/>
          <cell r="CQ415"/>
          <cell r="CR415"/>
          <cell r="CS415"/>
          <cell r="CT415"/>
          <cell r="CU415"/>
          <cell r="CV415">
            <v>899</v>
          </cell>
        </row>
        <row r="416">
          <cell r="C416">
            <v>3666270077134</v>
          </cell>
          <cell r="E416" t="str">
            <v>DESIGN</v>
          </cell>
          <cell r="F416" t="str">
            <v>PARIS</v>
          </cell>
          <cell r="G416" t="str">
            <v>CATCH ME 8</v>
          </cell>
          <cell r="H416" t="str">
            <v>Ocre tissu bouclé</v>
          </cell>
          <cell r="I416" t="str">
            <v>Tissu</v>
          </cell>
          <cell r="J416" t="str">
            <v>100% Polyester</v>
          </cell>
          <cell r="K416" t="str">
            <v>Effect bouclé</v>
          </cell>
          <cell r="O416" t="str">
            <v xml:space="preserve">SOFA 3: Pouf +  Méridienne + Chauffeuse 1 place + Chauffeuse 1 place + Méridienne        </v>
          </cell>
          <cell r="P416"/>
          <cell r="Q416"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6"/>
          <cell r="T416" t="str">
            <v>Assise de grand confort</v>
          </cell>
          <cell r="U416" t="str">
            <v>Tissu doux</v>
          </cell>
          <cell r="Y416" t="str">
            <v>Pologne</v>
          </cell>
          <cell r="AA416" t="str">
            <v xml:space="preserve"> mousse HR 30kg/m3+ couette remplis de flocons de fibres siliconées doux + ouate 150 g/m2</v>
          </cell>
          <cell r="AB416"/>
          <cell r="AC416"/>
          <cell r="AD416" t="str">
            <v>-</v>
          </cell>
          <cell r="AE416" t="str">
            <v>-</v>
          </cell>
          <cell r="AF416"/>
          <cell r="AG416"/>
          <cell r="AH416" t="str">
            <v>-</v>
          </cell>
          <cell r="AI416" t="str">
            <v>plastique</v>
          </cell>
          <cell r="AJ416"/>
          <cell r="AK416"/>
          <cell r="AL416"/>
          <cell r="AM416">
            <v>41</v>
          </cell>
          <cell r="AN416"/>
          <cell r="AO416"/>
          <cell r="AP416" t="str">
            <v>-</v>
          </cell>
          <cell r="AQ416" t="str">
            <v>-</v>
          </cell>
          <cell r="AR416">
            <v>46</v>
          </cell>
          <cell r="AS416"/>
          <cell r="AT416"/>
          <cell r="AU416"/>
          <cell r="AV416" t="str">
            <v>3,5 cm</v>
          </cell>
          <cell r="AW416" t="str">
            <v>noir</v>
          </cell>
          <cell r="AX416" t="str">
            <v>NON</v>
          </cell>
          <cell r="AY416"/>
          <cell r="AZ416" t="str">
            <v>NON</v>
          </cell>
          <cell r="BA416" t="str">
            <v>NON</v>
          </cell>
          <cell r="BB416"/>
          <cell r="BC416"/>
          <cell r="BD416"/>
          <cell r="BE416"/>
          <cell r="BF416"/>
          <cell r="BG416"/>
          <cell r="BH416" t="str">
            <v>NON</v>
          </cell>
          <cell r="BI416" t="str">
            <v xml:space="preserve">Assise :  mousse HR + flocons de fibres siliconées + ouate
</v>
          </cell>
          <cell r="BJ416" t="str">
            <v>30KG/M3</v>
          </cell>
          <cell r="BK416">
            <v>374</v>
          </cell>
          <cell r="BL416">
            <v>268</v>
          </cell>
          <cell r="BM416">
            <v>84</v>
          </cell>
          <cell r="BN416"/>
          <cell r="BO416">
            <v>137.4</v>
          </cell>
          <cell r="BP416">
            <v>147.19999999999999</v>
          </cell>
          <cell r="BQ416"/>
          <cell r="BR416">
            <v>3.17</v>
          </cell>
          <cell r="BS416">
            <v>5</v>
          </cell>
          <cell r="BT416">
            <v>95</v>
          </cell>
          <cell r="BU416">
            <v>78</v>
          </cell>
          <cell r="BV416">
            <v>47</v>
          </cell>
          <cell r="BW416">
            <v>16</v>
          </cell>
          <cell r="BX416">
            <v>98</v>
          </cell>
          <cell r="BY416">
            <v>147</v>
          </cell>
          <cell r="BZ416">
            <v>66</v>
          </cell>
          <cell r="CA416">
            <v>42.8</v>
          </cell>
          <cell r="CB416">
            <v>92</v>
          </cell>
          <cell r="CC416">
            <v>75</v>
          </cell>
          <cell r="CD416">
            <v>66</v>
          </cell>
          <cell r="CE416">
            <v>25.4</v>
          </cell>
          <cell r="CF416">
            <v>92</v>
          </cell>
          <cell r="CG416">
            <v>75</v>
          </cell>
          <cell r="CH416">
            <v>66</v>
          </cell>
          <cell r="CI416">
            <v>25.4</v>
          </cell>
          <cell r="CJ416">
            <v>98</v>
          </cell>
          <cell r="CK416">
            <v>147</v>
          </cell>
          <cell r="CL416">
            <v>66</v>
          </cell>
          <cell r="CM416">
            <v>42.8</v>
          </cell>
          <cell r="CN416"/>
          <cell r="CO416"/>
          <cell r="CP416"/>
          <cell r="CQ416"/>
          <cell r="CR416"/>
          <cell r="CS416"/>
          <cell r="CT416"/>
          <cell r="CU416"/>
          <cell r="CV416">
            <v>899</v>
          </cell>
        </row>
        <row r="417">
          <cell r="C417">
            <v>3666270077127</v>
          </cell>
          <cell r="E417" t="str">
            <v>DESIGN</v>
          </cell>
          <cell r="F417" t="str">
            <v>PARIS</v>
          </cell>
          <cell r="G417" t="str">
            <v>CATCH ME 17</v>
          </cell>
          <cell r="H417" t="str">
            <v>Rouge tissu bouclé</v>
          </cell>
          <cell r="I417" t="str">
            <v>Tissu</v>
          </cell>
          <cell r="J417" t="str">
            <v>100% Polyester</v>
          </cell>
          <cell r="K417" t="str">
            <v>Effect bouclé</v>
          </cell>
          <cell r="O417" t="str">
            <v xml:space="preserve">SOFA 3: Pouf +  Méridienne + Chauffeuse 1 place + Chauffeuse 1 place + Méridienne        </v>
          </cell>
          <cell r="P417"/>
          <cell r="Q417"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7"/>
          <cell r="T417" t="str">
            <v>Assise de grand confort</v>
          </cell>
          <cell r="U417" t="str">
            <v>Tissu doux</v>
          </cell>
          <cell r="Y417" t="str">
            <v>Pologne</v>
          </cell>
          <cell r="AA417" t="str">
            <v xml:space="preserve"> mousse HR 30kg/m3+ couette remplis de flocons de fibres siliconées doux + ouate 150 g/m2</v>
          </cell>
          <cell r="AB417"/>
          <cell r="AC417"/>
          <cell r="AD417" t="str">
            <v>-</v>
          </cell>
          <cell r="AE417" t="str">
            <v>-</v>
          </cell>
          <cell r="AF417"/>
          <cell r="AG417"/>
          <cell r="AH417" t="str">
            <v>-</v>
          </cell>
          <cell r="AI417" t="str">
            <v>plastique</v>
          </cell>
          <cell r="AJ417"/>
          <cell r="AK417"/>
          <cell r="AL417"/>
          <cell r="AM417">
            <v>41</v>
          </cell>
          <cell r="AN417"/>
          <cell r="AO417"/>
          <cell r="AP417" t="str">
            <v>-</v>
          </cell>
          <cell r="AQ417" t="str">
            <v>-</v>
          </cell>
          <cell r="AR417">
            <v>46</v>
          </cell>
          <cell r="AS417"/>
          <cell r="AT417"/>
          <cell r="AU417"/>
          <cell r="AV417" t="str">
            <v>3,5 cm</v>
          </cell>
          <cell r="AW417" t="str">
            <v>noir</v>
          </cell>
          <cell r="AX417" t="str">
            <v>NON</v>
          </cell>
          <cell r="AY417"/>
          <cell r="AZ417" t="str">
            <v>NON</v>
          </cell>
          <cell r="BA417" t="str">
            <v>NON</v>
          </cell>
          <cell r="BB417"/>
          <cell r="BC417"/>
          <cell r="BD417"/>
          <cell r="BE417"/>
          <cell r="BF417"/>
          <cell r="BG417"/>
          <cell r="BH417" t="str">
            <v>NON</v>
          </cell>
          <cell r="BI417" t="str">
            <v xml:space="preserve">Assise :  mousse HR + flocons de fibres siliconées + ouate
</v>
          </cell>
          <cell r="BJ417" t="str">
            <v>30KG/M3</v>
          </cell>
          <cell r="BK417">
            <v>374</v>
          </cell>
          <cell r="BL417">
            <v>268</v>
          </cell>
          <cell r="BM417">
            <v>84</v>
          </cell>
          <cell r="BN417"/>
          <cell r="BO417">
            <v>137.4</v>
          </cell>
          <cell r="BP417">
            <v>147.19999999999999</v>
          </cell>
          <cell r="BQ417"/>
          <cell r="BR417">
            <v>3.17</v>
          </cell>
          <cell r="BS417">
            <v>5</v>
          </cell>
          <cell r="BT417">
            <v>95</v>
          </cell>
          <cell r="BU417">
            <v>78</v>
          </cell>
          <cell r="BV417">
            <v>47</v>
          </cell>
          <cell r="BW417">
            <v>16</v>
          </cell>
          <cell r="BX417">
            <v>98</v>
          </cell>
          <cell r="BY417">
            <v>147</v>
          </cell>
          <cell r="BZ417">
            <v>66</v>
          </cell>
          <cell r="CA417">
            <v>42.8</v>
          </cell>
          <cell r="CB417">
            <v>92</v>
          </cell>
          <cell r="CC417">
            <v>75</v>
          </cell>
          <cell r="CD417">
            <v>66</v>
          </cell>
          <cell r="CE417">
            <v>25.4</v>
          </cell>
          <cell r="CF417">
            <v>92</v>
          </cell>
          <cell r="CG417">
            <v>75</v>
          </cell>
          <cell r="CH417">
            <v>66</v>
          </cell>
          <cell r="CI417">
            <v>25.4</v>
          </cell>
          <cell r="CJ417">
            <v>98</v>
          </cell>
          <cell r="CK417">
            <v>147</v>
          </cell>
          <cell r="CL417">
            <v>66</v>
          </cell>
          <cell r="CM417">
            <v>42.8</v>
          </cell>
          <cell r="CN417"/>
          <cell r="CO417"/>
          <cell r="CP417"/>
          <cell r="CQ417"/>
          <cell r="CR417"/>
          <cell r="CS417"/>
          <cell r="CT417"/>
          <cell r="CU417"/>
          <cell r="CV417">
            <v>899</v>
          </cell>
        </row>
        <row r="418">
          <cell r="C418">
            <v>3666270077110</v>
          </cell>
          <cell r="E418" t="str">
            <v>DESIGN</v>
          </cell>
          <cell r="F418" t="str">
            <v>PARIS</v>
          </cell>
          <cell r="G418" t="str">
            <v>CATCH ME 7</v>
          </cell>
          <cell r="H418" t="str">
            <v>Terracotta tissu bouclé</v>
          </cell>
          <cell r="I418" t="str">
            <v>Tissu</v>
          </cell>
          <cell r="J418" t="str">
            <v>100% Polyester</v>
          </cell>
          <cell r="K418" t="str">
            <v>Effect bouclé</v>
          </cell>
          <cell r="O418" t="str">
            <v xml:space="preserve">SOFA 3: Pouf +  Méridienne + Chauffeuse 1 place + Chauffeuse 1 place + Méridienne        </v>
          </cell>
          <cell r="P418"/>
          <cell r="Q418"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8"/>
          <cell r="T418" t="str">
            <v>Assise de grand confort</v>
          </cell>
          <cell r="U418" t="str">
            <v>Tissu doux</v>
          </cell>
          <cell r="Y418" t="str">
            <v>Pologne</v>
          </cell>
          <cell r="AA418" t="str">
            <v xml:space="preserve"> mousse HR 30kg/m3+ couette remplis de flocons de fibres siliconées doux + ouate 150 g/m2</v>
          </cell>
          <cell r="AB418"/>
          <cell r="AC418"/>
          <cell r="AD418" t="str">
            <v>-</v>
          </cell>
          <cell r="AE418" t="str">
            <v>-</v>
          </cell>
          <cell r="AF418"/>
          <cell r="AG418"/>
          <cell r="AH418" t="str">
            <v>-</v>
          </cell>
          <cell r="AI418" t="str">
            <v>plastique</v>
          </cell>
          <cell r="AJ418"/>
          <cell r="AK418"/>
          <cell r="AL418"/>
          <cell r="AM418">
            <v>41</v>
          </cell>
          <cell r="AN418"/>
          <cell r="AO418"/>
          <cell r="AP418" t="str">
            <v>-</v>
          </cell>
          <cell r="AQ418" t="str">
            <v>-</v>
          </cell>
          <cell r="AR418">
            <v>46</v>
          </cell>
          <cell r="AS418"/>
          <cell r="AT418"/>
          <cell r="AU418"/>
          <cell r="AV418" t="str">
            <v>3,5 cm</v>
          </cell>
          <cell r="AW418" t="str">
            <v>noir</v>
          </cell>
          <cell r="AX418" t="str">
            <v>NON</v>
          </cell>
          <cell r="AY418"/>
          <cell r="AZ418" t="str">
            <v>NON</v>
          </cell>
          <cell r="BA418" t="str">
            <v>NON</v>
          </cell>
          <cell r="BB418"/>
          <cell r="BC418"/>
          <cell r="BD418"/>
          <cell r="BE418"/>
          <cell r="BF418"/>
          <cell r="BG418"/>
          <cell r="BH418" t="str">
            <v>NON</v>
          </cell>
          <cell r="BI418" t="str">
            <v xml:space="preserve">Assise :  mousse HR + flocons de fibres siliconées + ouate
</v>
          </cell>
          <cell r="BJ418" t="str">
            <v>30KG/M3</v>
          </cell>
          <cell r="BK418">
            <v>374</v>
          </cell>
          <cell r="BL418">
            <v>268</v>
          </cell>
          <cell r="BM418">
            <v>84</v>
          </cell>
          <cell r="BN418"/>
          <cell r="BO418">
            <v>137.4</v>
          </cell>
          <cell r="BP418">
            <v>147.19999999999999</v>
          </cell>
          <cell r="BQ418"/>
          <cell r="BR418">
            <v>3.17</v>
          </cell>
          <cell r="BS418">
            <v>5</v>
          </cell>
          <cell r="BT418">
            <v>95</v>
          </cell>
          <cell r="BU418">
            <v>78</v>
          </cell>
          <cell r="BV418">
            <v>47</v>
          </cell>
          <cell r="BW418">
            <v>16</v>
          </cell>
          <cell r="BX418">
            <v>98</v>
          </cell>
          <cell r="BY418">
            <v>147</v>
          </cell>
          <cell r="BZ418">
            <v>66</v>
          </cell>
          <cell r="CA418">
            <v>42.8</v>
          </cell>
          <cell r="CB418">
            <v>92</v>
          </cell>
          <cell r="CC418">
            <v>75</v>
          </cell>
          <cell r="CD418">
            <v>66</v>
          </cell>
          <cell r="CE418">
            <v>25.4</v>
          </cell>
          <cell r="CF418">
            <v>92</v>
          </cell>
          <cell r="CG418">
            <v>75</v>
          </cell>
          <cell r="CH418">
            <v>66</v>
          </cell>
          <cell r="CI418">
            <v>25.4</v>
          </cell>
          <cell r="CJ418">
            <v>98</v>
          </cell>
          <cell r="CK418">
            <v>147</v>
          </cell>
          <cell r="CL418">
            <v>66</v>
          </cell>
          <cell r="CM418">
            <v>42.8</v>
          </cell>
          <cell r="CN418"/>
          <cell r="CO418"/>
          <cell r="CP418"/>
          <cell r="CQ418"/>
          <cell r="CR418"/>
          <cell r="CS418"/>
          <cell r="CT418"/>
          <cell r="CU418"/>
          <cell r="CV418">
            <v>899</v>
          </cell>
        </row>
        <row r="419">
          <cell r="C419">
            <v>3666270077103</v>
          </cell>
          <cell r="E419" t="str">
            <v>DESIGN</v>
          </cell>
          <cell r="F419" t="str">
            <v>PARIS</v>
          </cell>
          <cell r="G419" t="str">
            <v>CATCH ME 13</v>
          </cell>
          <cell r="H419" t="str">
            <v>Vert tissu bouclé</v>
          </cell>
          <cell r="I419" t="str">
            <v>Tissu</v>
          </cell>
          <cell r="J419" t="str">
            <v>100% Polyester</v>
          </cell>
          <cell r="K419" t="str">
            <v>Effect bouclé</v>
          </cell>
          <cell r="O419" t="str">
            <v xml:space="preserve">SOFA 3: Pouf +  Méridienne + Chauffeuse 1 place + Chauffeuse 1 place + Méridienne        </v>
          </cell>
          <cell r="P419"/>
          <cell r="Q419" t="str">
            <v>Canapé modulable avec les modules 1 place, 2 places, d'angle, méridienne ou pouf  pour créer une combinaison sur mesure, adaptée à votre espace.  L'assise de grand confort remplis du silicone et le tissu de qualité pour assurer de long moment de détente.  Panneau de particules, bois massif;  assise:  sangles élastiques, mousse HR 30 kg/m3+ couette remplis de flocons de fibres siliconées doux + ouate 150 g/m2; pieds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19"/>
          <cell r="T419" t="str">
            <v>Assise de grand confort</v>
          </cell>
          <cell r="U419" t="str">
            <v>Tissu doux</v>
          </cell>
          <cell r="Y419" t="str">
            <v>Pologne</v>
          </cell>
          <cell r="AA419" t="str">
            <v xml:space="preserve"> mousse HR 30kg/m3+ couette remplis de flocons de fibres siliconées doux + ouate 150 g/m2</v>
          </cell>
          <cell r="AB419"/>
          <cell r="AC419"/>
          <cell r="AD419" t="str">
            <v>-</v>
          </cell>
          <cell r="AE419" t="str">
            <v>-</v>
          </cell>
          <cell r="AF419"/>
          <cell r="AG419"/>
          <cell r="AH419" t="str">
            <v>-</v>
          </cell>
          <cell r="AI419" t="str">
            <v>plastique</v>
          </cell>
          <cell r="AJ419"/>
          <cell r="AK419"/>
          <cell r="AL419"/>
          <cell r="AM419">
            <v>41</v>
          </cell>
          <cell r="AN419"/>
          <cell r="AO419"/>
          <cell r="AP419" t="str">
            <v>-</v>
          </cell>
          <cell r="AQ419" t="str">
            <v>-</v>
          </cell>
          <cell r="AR419">
            <v>46</v>
          </cell>
          <cell r="AS419"/>
          <cell r="AT419"/>
          <cell r="AU419"/>
          <cell r="AV419" t="str">
            <v>3,5 cm</v>
          </cell>
          <cell r="AW419" t="str">
            <v>noir</v>
          </cell>
          <cell r="AX419" t="str">
            <v>NON</v>
          </cell>
          <cell r="AY419"/>
          <cell r="AZ419" t="str">
            <v>NON</v>
          </cell>
          <cell r="BA419" t="str">
            <v>NON</v>
          </cell>
          <cell r="BB419"/>
          <cell r="BC419"/>
          <cell r="BD419"/>
          <cell r="BE419"/>
          <cell r="BF419"/>
          <cell r="BG419"/>
          <cell r="BH419" t="str">
            <v>NON</v>
          </cell>
          <cell r="BI419" t="str">
            <v xml:space="preserve">Assise :  mousse HR + flocons de fibres siliconées + ouate
</v>
          </cell>
          <cell r="BJ419" t="str">
            <v>30KG/M3</v>
          </cell>
          <cell r="BK419">
            <v>374</v>
          </cell>
          <cell r="BL419">
            <v>268</v>
          </cell>
          <cell r="BM419">
            <v>84</v>
          </cell>
          <cell r="BN419"/>
          <cell r="BO419">
            <v>137.4</v>
          </cell>
          <cell r="BP419">
            <v>147.19999999999999</v>
          </cell>
          <cell r="BQ419"/>
          <cell r="BR419">
            <v>3.17</v>
          </cell>
          <cell r="BS419">
            <v>5</v>
          </cell>
          <cell r="BT419">
            <v>95</v>
          </cell>
          <cell r="BU419">
            <v>78</v>
          </cell>
          <cell r="BV419">
            <v>47</v>
          </cell>
          <cell r="BW419">
            <v>16</v>
          </cell>
          <cell r="BX419">
            <v>98</v>
          </cell>
          <cell r="BY419">
            <v>147</v>
          </cell>
          <cell r="BZ419">
            <v>66</v>
          </cell>
          <cell r="CA419">
            <v>42.8</v>
          </cell>
          <cell r="CB419">
            <v>92</v>
          </cell>
          <cell r="CC419">
            <v>75</v>
          </cell>
          <cell r="CD419">
            <v>66</v>
          </cell>
          <cell r="CE419">
            <v>25.4</v>
          </cell>
          <cell r="CF419">
            <v>92</v>
          </cell>
          <cell r="CG419">
            <v>75</v>
          </cell>
          <cell r="CH419">
            <v>66</v>
          </cell>
          <cell r="CI419">
            <v>25.4</v>
          </cell>
          <cell r="CJ419">
            <v>98</v>
          </cell>
          <cell r="CK419">
            <v>147</v>
          </cell>
          <cell r="CL419">
            <v>66</v>
          </cell>
          <cell r="CM419">
            <v>42.8</v>
          </cell>
          <cell r="CN419"/>
          <cell r="CO419"/>
          <cell r="CP419"/>
          <cell r="CQ419"/>
          <cell r="CR419"/>
          <cell r="CS419"/>
          <cell r="CT419"/>
          <cell r="CU419"/>
          <cell r="CV419">
            <v>899</v>
          </cell>
        </row>
        <row r="420">
          <cell r="C420">
            <v>3666270077868</v>
          </cell>
          <cell r="E420" t="str">
            <v>DIVAX</v>
          </cell>
          <cell r="F420" t="str">
            <v>MOLIERE</v>
          </cell>
          <cell r="G420" t="str">
            <v>CLOUD 63</v>
          </cell>
          <cell r="I420" t="str">
            <v>Tissu</v>
          </cell>
          <cell r="J420" t="str">
            <v>100% PES</v>
          </cell>
          <cell r="K420" t="str">
            <v>tissu type velvet</v>
          </cell>
          <cell r="L420"/>
          <cell r="M420"/>
          <cell r="O420" t="str">
            <v>Canapé 5 places</v>
          </cell>
          <cell r="P420"/>
          <cell r="Q420" t="str">
            <v>Panneau de particules, panneau de fibres, bois massif, contreplaqué, carton;  assise: ressorts zig-zag, mousse HR 30 kg/m3 + ouate 200 g/m2; dossier:  sangles élastiques, mousse PU 18 kg/m3 et ouate 200 g/m2; pieds plastique H 3,5 cm.</v>
          </cell>
          <cell r="R420"/>
          <cell r="T420" t="str">
            <v>Assise de grand confort</v>
          </cell>
          <cell r="U420" t="str">
            <v xml:space="preserve"> Assises généreuses</v>
          </cell>
          <cell r="V420" t="str">
            <v>Tissu doux</v>
          </cell>
          <cell r="Y420" t="str">
            <v>Pologne</v>
          </cell>
          <cell r="AA420" t="str">
            <v xml:space="preserve">  mousse HR 30 kg/m3 + ouate 200 g/m2</v>
          </cell>
          <cell r="AB420" t="str">
            <v xml:space="preserve"> mousse PU 18kg/m3 + ouate 200 g/m2</v>
          </cell>
          <cell r="AC420"/>
          <cell r="AD420" t="str">
            <v>-</v>
          </cell>
          <cell r="AE420" t="str">
            <v>-</v>
          </cell>
          <cell r="AF420"/>
          <cell r="AG420"/>
          <cell r="AH420" t="str">
            <v>-</v>
          </cell>
          <cell r="AI420" t="str">
            <v>plastique</v>
          </cell>
          <cell r="AJ420">
            <v>245</v>
          </cell>
          <cell r="AK420"/>
          <cell r="AL420"/>
          <cell r="AM420">
            <v>33</v>
          </cell>
          <cell r="AN420"/>
          <cell r="AO420"/>
          <cell r="AP420">
            <v>70.5</v>
          </cell>
          <cell r="AQ420">
            <v>29</v>
          </cell>
          <cell r="AR420">
            <v>45</v>
          </cell>
          <cell r="AS420">
            <v>67</v>
          </cell>
          <cell r="AT420"/>
          <cell r="AU420"/>
          <cell r="AV420">
            <v>3.5</v>
          </cell>
          <cell r="AW420" t="str">
            <v>noir</v>
          </cell>
          <cell r="AX420" t="str">
            <v>NON</v>
          </cell>
          <cell r="AZ420" t="str">
            <v>NON</v>
          </cell>
          <cell r="BA420" t="str">
            <v>NON</v>
          </cell>
          <cell r="BB420"/>
          <cell r="BD420"/>
          <cell r="BE420"/>
          <cell r="BF420"/>
          <cell r="BG420"/>
          <cell r="BH420" t="str">
            <v>NON</v>
          </cell>
          <cell r="BI420" t="str">
            <v>Assise: mousse HR, ouate
Dossier : PU mousse, ouate</v>
          </cell>
          <cell r="BJ420" t="str">
            <v>Assise: 30 KG/M3 Dossier: 18 KG/M3</v>
          </cell>
          <cell r="BK420">
            <v>303</v>
          </cell>
          <cell r="BL420">
            <v>99</v>
          </cell>
          <cell r="BM420">
            <v>70.5</v>
          </cell>
          <cell r="BN420"/>
          <cell r="BO420">
            <v>80</v>
          </cell>
          <cell r="BP420">
            <v>84.8</v>
          </cell>
          <cell r="BR420">
            <v>2.16</v>
          </cell>
          <cell r="BS420">
            <v>2</v>
          </cell>
          <cell r="BT420">
            <v>152</v>
          </cell>
          <cell r="BU420">
            <v>100</v>
          </cell>
          <cell r="BV420">
            <v>71</v>
          </cell>
          <cell r="BW420">
            <v>42.4</v>
          </cell>
          <cell r="BX420">
            <v>152</v>
          </cell>
          <cell r="BY420">
            <v>100</v>
          </cell>
          <cell r="BZ420">
            <v>71</v>
          </cell>
          <cell r="CA420">
            <v>42.4</v>
          </cell>
          <cell r="CB420"/>
          <cell r="CC420"/>
          <cell r="CD420"/>
          <cell r="CE420"/>
          <cell r="CF420"/>
          <cell r="CG420"/>
          <cell r="CH420"/>
          <cell r="CI420"/>
          <cell r="CJ420"/>
          <cell r="CK420"/>
          <cell r="CL420"/>
          <cell r="CM420"/>
          <cell r="CN420"/>
          <cell r="CO420"/>
          <cell r="CP420"/>
          <cell r="CQ420"/>
          <cell r="CR420"/>
          <cell r="CS420"/>
          <cell r="CT420"/>
          <cell r="CU420"/>
          <cell r="CV420">
            <v>405</v>
          </cell>
        </row>
        <row r="421">
          <cell r="C421">
            <v>3666270077851</v>
          </cell>
          <cell r="E421" t="str">
            <v>DIVAX</v>
          </cell>
          <cell r="F421" t="str">
            <v>MOLIERE</v>
          </cell>
          <cell r="G421" t="str">
            <v>CLOUD 03</v>
          </cell>
          <cell r="I421" t="str">
            <v>Tissu</v>
          </cell>
          <cell r="J421" t="str">
            <v>100% PES</v>
          </cell>
          <cell r="K421" t="str">
            <v>tissu type velvet</v>
          </cell>
          <cell r="L421"/>
          <cell r="M421"/>
          <cell r="O421" t="str">
            <v>Canapé 5 places</v>
          </cell>
          <cell r="P421"/>
          <cell r="Q421" t="str">
            <v>Panneau de particules, panneau de fibres, bois massif, contreplaqué, carton;  assise: ressorts zig-zag, mousse HR 30 kg/m3 + ouate 200 g/m2; dossier:  sangles élastiques, mousse PU 18 kg/m3 et ouate 200 g/m2; pieds plastique H 3,5 cm.</v>
          </cell>
          <cell r="R421"/>
          <cell r="T421" t="str">
            <v>Assise de grand confort</v>
          </cell>
          <cell r="U421" t="str">
            <v xml:space="preserve"> Assises généreuses</v>
          </cell>
          <cell r="V421" t="str">
            <v>Tissu doux</v>
          </cell>
          <cell r="Y421" t="str">
            <v>Pologne</v>
          </cell>
          <cell r="AA421" t="str">
            <v xml:space="preserve">  mousse HR 30 kg/m3 + ouate 200 g/m2</v>
          </cell>
          <cell r="AB421" t="str">
            <v xml:space="preserve"> mousse PU 18kg/m3 + ouate 200 g/m2</v>
          </cell>
          <cell r="AC421"/>
          <cell r="AD421" t="str">
            <v>-</v>
          </cell>
          <cell r="AE421" t="str">
            <v>-</v>
          </cell>
          <cell r="AF421"/>
          <cell r="AG421"/>
          <cell r="AH421" t="str">
            <v>-</v>
          </cell>
          <cell r="AI421" t="str">
            <v>plastique</v>
          </cell>
          <cell r="AJ421">
            <v>245</v>
          </cell>
          <cell r="AK421"/>
          <cell r="AL421"/>
          <cell r="AM421">
            <v>33</v>
          </cell>
          <cell r="AN421"/>
          <cell r="AO421"/>
          <cell r="AP421">
            <v>70.5</v>
          </cell>
          <cell r="AQ421">
            <v>29</v>
          </cell>
          <cell r="AR421">
            <v>45</v>
          </cell>
          <cell r="AS421">
            <v>67</v>
          </cell>
          <cell r="AT421"/>
          <cell r="AU421"/>
          <cell r="AV421">
            <v>3.5</v>
          </cell>
          <cell r="AW421" t="str">
            <v>noir</v>
          </cell>
          <cell r="AX421" t="str">
            <v>NON</v>
          </cell>
          <cell r="AZ421" t="str">
            <v>NON</v>
          </cell>
          <cell r="BA421" t="str">
            <v>NON</v>
          </cell>
          <cell r="BB421"/>
          <cell r="BD421"/>
          <cell r="BE421"/>
          <cell r="BF421"/>
          <cell r="BG421"/>
          <cell r="BH421" t="str">
            <v>NON</v>
          </cell>
          <cell r="BI421" t="str">
            <v>Assise: mousse HR, ouate
Dossier : PU mousse, ouate</v>
          </cell>
          <cell r="BJ421" t="str">
            <v>Assise: 30 KG/M3 Dossier: 18 KG/M3</v>
          </cell>
          <cell r="BK421">
            <v>303</v>
          </cell>
          <cell r="BL421">
            <v>99</v>
          </cell>
          <cell r="BM421">
            <v>70.5</v>
          </cell>
          <cell r="BN421"/>
          <cell r="BO421">
            <v>80</v>
          </cell>
          <cell r="BP421">
            <v>84.8</v>
          </cell>
          <cell r="BR421">
            <v>2.16</v>
          </cell>
          <cell r="BS421">
            <v>2</v>
          </cell>
          <cell r="BT421">
            <v>152</v>
          </cell>
          <cell r="BU421">
            <v>100</v>
          </cell>
          <cell r="BV421">
            <v>71</v>
          </cell>
          <cell r="BW421">
            <v>42.4</v>
          </cell>
          <cell r="BX421">
            <v>152</v>
          </cell>
          <cell r="BY421">
            <v>100</v>
          </cell>
          <cell r="BZ421">
            <v>71</v>
          </cell>
          <cell r="CA421">
            <v>42.4</v>
          </cell>
          <cell r="CB421"/>
          <cell r="CC421"/>
          <cell r="CD421"/>
          <cell r="CE421"/>
          <cell r="CF421"/>
          <cell r="CG421"/>
          <cell r="CH421"/>
          <cell r="CI421"/>
          <cell r="CJ421"/>
          <cell r="CK421"/>
          <cell r="CL421"/>
          <cell r="CM421"/>
          <cell r="CN421"/>
          <cell r="CO421"/>
          <cell r="CP421"/>
          <cell r="CQ421"/>
          <cell r="CR421"/>
          <cell r="CS421"/>
          <cell r="CT421"/>
          <cell r="CU421"/>
          <cell r="CV421">
            <v>405</v>
          </cell>
        </row>
        <row r="422">
          <cell r="C422">
            <v>3666270077844</v>
          </cell>
          <cell r="E422" t="str">
            <v>DIVAX</v>
          </cell>
          <cell r="F422" t="str">
            <v>MOLIERE</v>
          </cell>
          <cell r="G422" t="str">
            <v>CLOUD 39</v>
          </cell>
          <cell r="I422" t="str">
            <v>Tissu</v>
          </cell>
          <cell r="J422" t="str">
            <v>100% PES</v>
          </cell>
          <cell r="K422" t="str">
            <v>tissu type velvet</v>
          </cell>
          <cell r="L422"/>
          <cell r="M422"/>
          <cell r="O422" t="str">
            <v>Canapé 5 places</v>
          </cell>
          <cell r="P422"/>
          <cell r="Q422" t="str">
            <v>Panneau de particules, panneau de fibres, bois massif, contreplaqué, carton;  assise: ressorts zig-zag, mousse HR 30 kg/m3 + ouate 200 g/m2; dossier:  sangles élastiques, mousse PU 18 kg/m3 et ouate 200 g/m2; pieds plastique H 3,5 cm.</v>
          </cell>
          <cell r="R422"/>
          <cell r="T422" t="str">
            <v>Assise de grand confort</v>
          </cell>
          <cell r="U422" t="str">
            <v xml:space="preserve"> Assises généreuses</v>
          </cell>
          <cell r="V422" t="str">
            <v>Tissu doux</v>
          </cell>
          <cell r="Y422" t="str">
            <v>Pologne</v>
          </cell>
          <cell r="AA422" t="str">
            <v xml:space="preserve">  mousse HR 30 kg/m3 + ouate 200 g/m2</v>
          </cell>
          <cell r="AB422" t="str">
            <v xml:space="preserve"> mousse PU 18kg/m3 + ouate 200 g/m2</v>
          </cell>
          <cell r="AC422"/>
          <cell r="AD422" t="str">
            <v>-</v>
          </cell>
          <cell r="AE422" t="str">
            <v>-</v>
          </cell>
          <cell r="AF422"/>
          <cell r="AG422"/>
          <cell r="AH422" t="str">
            <v>-</v>
          </cell>
          <cell r="AI422" t="str">
            <v>plastique</v>
          </cell>
          <cell r="AJ422">
            <v>245</v>
          </cell>
          <cell r="AK422"/>
          <cell r="AL422"/>
          <cell r="AM422">
            <v>33</v>
          </cell>
          <cell r="AN422"/>
          <cell r="AO422"/>
          <cell r="AP422">
            <v>70.5</v>
          </cell>
          <cell r="AQ422">
            <v>29</v>
          </cell>
          <cell r="AR422">
            <v>45</v>
          </cell>
          <cell r="AS422">
            <v>67</v>
          </cell>
          <cell r="AT422"/>
          <cell r="AU422"/>
          <cell r="AV422">
            <v>3.5</v>
          </cell>
          <cell r="AW422" t="str">
            <v>noir</v>
          </cell>
          <cell r="AX422" t="str">
            <v>NON</v>
          </cell>
          <cell r="AZ422" t="str">
            <v>NON</v>
          </cell>
          <cell r="BA422" t="str">
            <v>NON</v>
          </cell>
          <cell r="BB422"/>
          <cell r="BD422"/>
          <cell r="BE422"/>
          <cell r="BF422"/>
          <cell r="BG422"/>
          <cell r="BH422" t="str">
            <v>NON</v>
          </cell>
          <cell r="BI422" t="str">
            <v>Assise: mousse HR, ouate
Dossier : PU mousse, ouate</v>
          </cell>
          <cell r="BJ422" t="str">
            <v>Assise: 30 KG/M3 Dossier: 18 KG/M3</v>
          </cell>
          <cell r="BK422">
            <v>303</v>
          </cell>
          <cell r="BL422">
            <v>99</v>
          </cell>
          <cell r="BM422">
            <v>70.5</v>
          </cell>
          <cell r="BN422"/>
          <cell r="BO422">
            <v>80</v>
          </cell>
          <cell r="BP422">
            <v>84.8</v>
          </cell>
          <cell r="BR422">
            <v>2.16</v>
          </cell>
          <cell r="BS422">
            <v>2</v>
          </cell>
          <cell r="BT422">
            <v>152</v>
          </cell>
          <cell r="BU422">
            <v>100</v>
          </cell>
          <cell r="BV422">
            <v>71</v>
          </cell>
          <cell r="BW422">
            <v>42.4</v>
          </cell>
          <cell r="BX422">
            <v>152</v>
          </cell>
          <cell r="BY422">
            <v>100</v>
          </cell>
          <cell r="BZ422">
            <v>71</v>
          </cell>
          <cell r="CA422">
            <v>42.4</v>
          </cell>
          <cell r="CB422"/>
          <cell r="CC422"/>
          <cell r="CD422"/>
          <cell r="CE422"/>
          <cell r="CF422"/>
          <cell r="CG422"/>
          <cell r="CH422"/>
          <cell r="CI422"/>
          <cell r="CJ422"/>
          <cell r="CK422"/>
          <cell r="CL422"/>
          <cell r="CM422"/>
          <cell r="CN422"/>
          <cell r="CO422"/>
          <cell r="CP422"/>
          <cell r="CQ422"/>
          <cell r="CR422"/>
          <cell r="CS422"/>
          <cell r="CT422"/>
          <cell r="CU422"/>
          <cell r="CV422">
            <v>405</v>
          </cell>
        </row>
        <row r="423">
          <cell r="C423">
            <v>3666270077837</v>
          </cell>
          <cell r="E423" t="str">
            <v>DIVAX</v>
          </cell>
          <cell r="F423" t="str">
            <v>MOLIERE</v>
          </cell>
          <cell r="G423" t="str">
            <v>CLOUD 81</v>
          </cell>
          <cell r="I423" t="str">
            <v>Tissu</v>
          </cell>
          <cell r="J423" t="str">
            <v>100% PES</v>
          </cell>
          <cell r="K423" t="str">
            <v>tissu type velvet</v>
          </cell>
          <cell r="L423"/>
          <cell r="M423"/>
          <cell r="O423" t="str">
            <v>Canapé 5 places</v>
          </cell>
          <cell r="P423"/>
          <cell r="Q423" t="str">
            <v>Panneau de particules, panneau de fibres, bois massif, contreplaqué, carton;  assise: ressorts zig-zag, mousse HR 30 kg/m3 + ouate 200 g/m2; dossier:  sangles élastiques, mousse PU 18 kg/m3 et ouate 200 g/m2; pieds plastique H 3,5 cm.</v>
          </cell>
          <cell r="R423"/>
          <cell r="T423" t="str">
            <v>Assise de grand confort</v>
          </cell>
          <cell r="U423" t="str">
            <v xml:space="preserve"> Assises généreuses</v>
          </cell>
          <cell r="V423" t="str">
            <v>Tissu doux</v>
          </cell>
          <cell r="Y423" t="str">
            <v>Pologne</v>
          </cell>
          <cell r="AA423" t="str">
            <v xml:space="preserve">  mousse HR 30 kg/m3 + ouate 200 g/m2</v>
          </cell>
          <cell r="AB423" t="str">
            <v xml:space="preserve"> mousse PU 18kg/m3 + ouate 200 g/m2</v>
          </cell>
          <cell r="AC423"/>
          <cell r="AD423" t="str">
            <v>-</v>
          </cell>
          <cell r="AE423" t="str">
            <v>-</v>
          </cell>
          <cell r="AF423"/>
          <cell r="AG423"/>
          <cell r="AH423" t="str">
            <v>-</v>
          </cell>
          <cell r="AI423" t="str">
            <v>plastique</v>
          </cell>
          <cell r="AJ423">
            <v>245</v>
          </cell>
          <cell r="AK423"/>
          <cell r="AL423"/>
          <cell r="AM423">
            <v>33</v>
          </cell>
          <cell r="AN423"/>
          <cell r="AO423"/>
          <cell r="AP423">
            <v>70.5</v>
          </cell>
          <cell r="AQ423">
            <v>29</v>
          </cell>
          <cell r="AR423">
            <v>45</v>
          </cell>
          <cell r="AS423">
            <v>67</v>
          </cell>
          <cell r="AT423"/>
          <cell r="AU423"/>
          <cell r="AV423">
            <v>3.5</v>
          </cell>
          <cell r="AW423" t="str">
            <v>noir</v>
          </cell>
          <cell r="AX423" t="str">
            <v>NON</v>
          </cell>
          <cell r="AZ423" t="str">
            <v>NON</v>
          </cell>
          <cell r="BA423" t="str">
            <v>NON</v>
          </cell>
          <cell r="BB423"/>
          <cell r="BD423"/>
          <cell r="BE423"/>
          <cell r="BF423"/>
          <cell r="BG423"/>
          <cell r="BH423" t="str">
            <v>NON</v>
          </cell>
          <cell r="BI423" t="str">
            <v>Assise: mousse HR, ouate
Dossier : PU mousse, ouate</v>
          </cell>
          <cell r="BJ423" t="str">
            <v>Assise: 30 KG/M3 Dossier: 18 KG/M3</v>
          </cell>
          <cell r="BK423">
            <v>303</v>
          </cell>
          <cell r="BL423">
            <v>99</v>
          </cell>
          <cell r="BM423">
            <v>70.5</v>
          </cell>
          <cell r="BN423"/>
          <cell r="BO423">
            <v>80</v>
          </cell>
          <cell r="BP423">
            <v>84.8</v>
          </cell>
          <cell r="BR423">
            <v>2.16</v>
          </cell>
          <cell r="BS423">
            <v>2</v>
          </cell>
          <cell r="BT423">
            <v>152</v>
          </cell>
          <cell r="BU423">
            <v>100</v>
          </cell>
          <cell r="BV423">
            <v>71</v>
          </cell>
          <cell r="BW423">
            <v>42.4</v>
          </cell>
          <cell r="BX423">
            <v>152</v>
          </cell>
          <cell r="BY423">
            <v>100</v>
          </cell>
          <cell r="BZ423">
            <v>71</v>
          </cell>
          <cell r="CA423">
            <v>42.4</v>
          </cell>
          <cell r="CB423"/>
          <cell r="CC423"/>
          <cell r="CD423"/>
          <cell r="CE423"/>
          <cell r="CF423"/>
          <cell r="CG423"/>
          <cell r="CH423"/>
          <cell r="CI423"/>
          <cell r="CJ423"/>
          <cell r="CK423"/>
          <cell r="CL423"/>
          <cell r="CM423"/>
          <cell r="CN423"/>
          <cell r="CO423"/>
          <cell r="CP423"/>
          <cell r="CQ423"/>
          <cell r="CR423"/>
          <cell r="CS423"/>
          <cell r="CT423"/>
          <cell r="CU423"/>
          <cell r="CV423">
            <v>405</v>
          </cell>
        </row>
        <row r="424">
          <cell r="C424">
            <v>3666270077820</v>
          </cell>
          <cell r="E424" t="str">
            <v>DIVAX</v>
          </cell>
          <cell r="F424" t="str">
            <v>MOLIERE</v>
          </cell>
          <cell r="G424" t="str">
            <v>CLOUD 97</v>
          </cell>
          <cell r="I424" t="str">
            <v>Tissu</v>
          </cell>
          <cell r="J424" t="str">
            <v>100% PES</v>
          </cell>
          <cell r="K424" t="str">
            <v>tissu type velvet</v>
          </cell>
          <cell r="L424"/>
          <cell r="M424"/>
          <cell r="O424" t="str">
            <v>Canapé 5 places</v>
          </cell>
          <cell r="P424"/>
          <cell r="Q424" t="str">
            <v>Panneau de particules, panneau de fibres, bois massif, contreplaqué, carton;  assise: ressorts zig-zag, mousse HR 30 kg/m3 + ouate 200 g/m2; dossier:  sangles élastiques, mousse PU 18 kg/m3 et ouate 200 g/m2; pieds plastique H 3,5 cm.</v>
          </cell>
          <cell r="R424"/>
          <cell r="T424" t="str">
            <v>Assise de grand confort</v>
          </cell>
          <cell r="U424" t="str">
            <v xml:space="preserve"> Assises généreuses</v>
          </cell>
          <cell r="V424" t="str">
            <v>Tissu doux</v>
          </cell>
          <cell r="Y424" t="str">
            <v>Pologne</v>
          </cell>
          <cell r="AA424" t="str">
            <v xml:space="preserve">  mousse HR 30 kg/m3 + ouate 200 g/m2</v>
          </cell>
          <cell r="AB424" t="str">
            <v xml:space="preserve"> mousse PU 18kg/m3 + ouate 200 g/m2</v>
          </cell>
          <cell r="AC424"/>
          <cell r="AD424" t="str">
            <v>-</v>
          </cell>
          <cell r="AE424" t="str">
            <v>-</v>
          </cell>
          <cell r="AF424"/>
          <cell r="AG424"/>
          <cell r="AH424" t="str">
            <v>-</v>
          </cell>
          <cell r="AI424" t="str">
            <v>plastique</v>
          </cell>
          <cell r="AJ424">
            <v>245</v>
          </cell>
          <cell r="AK424"/>
          <cell r="AL424"/>
          <cell r="AM424">
            <v>33</v>
          </cell>
          <cell r="AN424"/>
          <cell r="AO424"/>
          <cell r="AP424">
            <v>70.5</v>
          </cell>
          <cell r="AQ424">
            <v>29</v>
          </cell>
          <cell r="AR424">
            <v>45</v>
          </cell>
          <cell r="AS424">
            <v>67</v>
          </cell>
          <cell r="AT424"/>
          <cell r="AU424"/>
          <cell r="AV424">
            <v>3.5</v>
          </cell>
          <cell r="AW424" t="str">
            <v>noir</v>
          </cell>
          <cell r="AX424" t="str">
            <v>NON</v>
          </cell>
          <cell r="AZ424" t="str">
            <v>NON</v>
          </cell>
          <cell r="BA424" t="str">
            <v>NON</v>
          </cell>
          <cell r="BB424"/>
          <cell r="BD424"/>
          <cell r="BE424"/>
          <cell r="BF424"/>
          <cell r="BG424"/>
          <cell r="BH424" t="str">
            <v>NON</v>
          </cell>
          <cell r="BI424" t="str">
            <v>Assise: mousse HR, ouate
Dossier : PU mousse, ouate</v>
          </cell>
          <cell r="BJ424" t="str">
            <v>Assise: 30 KG/M3 Dossier: 18 KG/M3</v>
          </cell>
          <cell r="BK424">
            <v>303</v>
          </cell>
          <cell r="BL424">
            <v>99</v>
          </cell>
          <cell r="BM424">
            <v>70.5</v>
          </cell>
          <cell r="BN424"/>
          <cell r="BO424">
            <v>80</v>
          </cell>
          <cell r="BP424">
            <v>84.8</v>
          </cell>
          <cell r="BR424">
            <v>2.16</v>
          </cell>
          <cell r="BS424">
            <v>2</v>
          </cell>
          <cell r="BT424">
            <v>152</v>
          </cell>
          <cell r="BU424">
            <v>100</v>
          </cell>
          <cell r="BV424">
            <v>71</v>
          </cell>
          <cell r="BW424">
            <v>42.4</v>
          </cell>
          <cell r="BX424">
            <v>152</v>
          </cell>
          <cell r="BY424">
            <v>100</v>
          </cell>
          <cell r="BZ424">
            <v>71</v>
          </cell>
          <cell r="CA424">
            <v>42.4</v>
          </cell>
          <cell r="CB424"/>
          <cell r="CC424"/>
          <cell r="CD424"/>
          <cell r="CE424"/>
          <cell r="CF424"/>
          <cell r="CG424"/>
          <cell r="CH424"/>
          <cell r="CI424"/>
          <cell r="CJ424"/>
          <cell r="CK424"/>
          <cell r="CL424"/>
          <cell r="CM424"/>
          <cell r="CN424"/>
          <cell r="CO424"/>
          <cell r="CP424"/>
          <cell r="CQ424"/>
          <cell r="CR424"/>
          <cell r="CS424"/>
          <cell r="CT424"/>
          <cell r="CU424"/>
          <cell r="CV424">
            <v>405</v>
          </cell>
        </row>
        <row r="425">
          <cell r="C425">
            <v>3666270077813</v>
          </cell>
          <cell r="E425" t="str">
            <v>DIVAX</v>
          </cell>
          <cell r="F425" t="str">
            <v>MOLIERE</v>
          </cell>
          <cell r="G425" t="str">
            <v>CLOUD 79</v>
          </cell>
          <cell r="I425" t="str">
            <v>Tissu</v>
          </cell>
          <cell r="J425" t="str">
            <v>100% PES</v>
          </cell>
          <cell r="K425" t="str">
            <v>tissu type velvet</v>
          </cell>
          <cell r="L425"/>
          <cell r="M425"/>
          <cell r="O425" t="str">
            <v>Canapé 5 places</v>
          </cell>
          <cell r="P425"/>
          <cell r="Q425" t="str">
            <v>Panneau de particules, panneau de fibres, bois massif, contreplaqué, carton;  assise: ressorts zig-zag, mousse HR 30 kg/m3 + ouate 200 g/m2; dossier:  sangles élastiques, mousse PU 18 kg/m3 et ouate 200 g/m2; pieds plastique H 3,5 cm.</v>
          </cell>
          <cell r="R425"/>
          <cell r="T425" t="str">
            <v>Assise de grand confort</v>
          </cell>
          <cell r="U425" t="str">
            <v xml:space="preserve"> Assises généreuses</v>
          </cell>
          <cell r="V425" t="str">
            <v>Tissu doux</v>
          </cell>
          <cell r="Y425" t="str">
            <v>Pologne</v>
          </cell>
          <cell r="AA425" t="str">
            <v xml:space="preserve">  mousse HR 30 kg/m3 + ouate 200 g/m2</v>
          </cell>
          <cell r="AB425" t="str">
            <v xml:space="preserve"> mousse PU 18kg/m3 + ouate 200 g/m2</v>
          </cell>
          <cell r="AC425"/>
          <cell r="AD425" t="str">
            <v>-</v>
          </cell>
          <cell r="AE425" t="str">
            <v>-</v>
          </cell>
          <cell r="AF425"/>
          <cell r="AG425"/>
          <cell r="AH425" t="str">
            <v>-</v>
          </cell>
          <cell r="AI425" t="str">
            <v>plastique</v>
          </cell>
          <cell r="AJ425">
            <v>245</v>
          </cell>
          <cell r="AK425"/>
          <cell r="AL425"/>
          <cell r="AM425">
            <v>33</v>
          </cell>
          <cell r="AN425"/>
          <cell r="AO425"/>
          <cell r="AP425">
            <v>70.5</v>
          </cell>
          <cell r="AQ425">
            <v>29</v>
          </cell>
          <cell r="AR425">
            <v>45</v>
          </cell>
          <cell r="AS425">
            <v>67</v>
          </cell>
          <cell r="AT425"/>
          <cell r="AU425"/>
          <cell r="AV425">
            <v>3.5</v>
          </cell>
          <cell r="AW425" t="str">
            <v>noir</v>
          </cell>
          <cell r="AX425" t="str">
            <v>NON</v>
          </cell>
          <cell r="AZ425" t="str">
            <v>NON</v>
          </cell>
          <cell r="BA425" t="str">
            <v>NON</v>
          </cell>
          <cell r="BB425"/>
          <cell r="BD425"/>
          <cell r="BE425"/>
          <cell r="BF425"/>
          <cell r="BG425"/>
          <cell r="BH425" t="str">
            <v>NON</v>
          </cell>
          <cell r="BI425" t="str">
            <v>Assise: mousse HR, ouate
Dossier : PU mousse, ouate</v>
          </cell>
          <cell r="BJ425" t="str">
            <v>Assise: 30 KG/M3 Dossier: 18 KG/M3</v>
          </cell>
          <cell r="BK425">
            <v>303</v>
          </cell>
          <cell r="BL425">
            <v>99</v>
          </cell>
          <cell r="BM425">
            <v>70.5</v>
          </cell>
          <cell r="BN425"/>
          <cell r="BO425">
            <v>80</v>
          </cell>
          <cell r="BP425">
            <v>84.8</v>
          </cell>
          <cell r="BR425">
            <v>2.16</v>
          </cell>
          <cell r="BS425">
            <v>2</v>
          </cell>
          <cell r="BT425">
            <v>152</v>
          </cell>
          <cell r="BU425">
            <v>100</v>
          </cell>
          <cell r="BV425">
            <v>71</v>
          </cell>
          <cell r="BW425">
            <v>42.4</v>
          </cell>
          <cell r="BX425">
            <v>152</v>
          </cell>
          <cell r="BY425">
            <v>100</v>
          </cell>
          <cell r="BZ425">
            <v>71</v>
          </cell>
          <cell r="CA425">
            <v>42.4</v>
          </cell>
          <cell r="CB425"/>
          <cell r="CC425"/>
          <cell r="CD425"/>
          <cell r="CE425"/>
          <cell r="CF425"/>
          <cell r="CG425"/>
          <cell r="CH425"/>
          <cell r="CI425"/>
          <cell r="CJ425"/>
          <cell r="CK425"/>
          <cell r="CL425"/>
          <cell r="CM425"/>
          <cell r="CN425"/>
          <cell r="CO425"/>
          <cell r="CP425"/>
          <cell r="CQ425"/>
          <cell r="CR425"/>
          <cell r="CS425"/>
          <cell r="CT425"/>
          <cell r="CU425"/>
          <cell r="CV425">
            <v>405</v>
          </cell>
        </row>
        <row r="426">
          <cell r="C426">
            <v>3666270077806</v>
          </cell>
          <cell r="E426" t="str">
            <v>HILO</v>
          </cell>
          <cell r="F426" t="str">
            <v>BELAIR</v>
          </cell>
          <cell r="G426" t="str">
            <v>AUSTIN 1</v>
          </cell>
          <cell r="H426" t="str">
            <v>Beige</v>
          </cell>
          <cell r="I426" t="str">
            <v>Tissu</v>
          </cell>
          <cell r="J426" t="str">
            <v>100% PES</v>
          </cell>
          <cell r="K426" t="str">
            <v>tissu structuré</v>
          </cell>
          <cell r="L426"/>
          <cell r="M426"/>
          <cell r="O426" t="str">
            <v>Canapé 3,5 places</v>
          </cell>
          <cell r="P426"/>
          <cell r="Q426"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26"/>
          <cell r="T426" t="str">
            <v>Assise de grand confort</v>
          </cell>
          <cell r="U426" t="str">
            <v>Coussins de déco offert</v>
          </cell>
          <cell r="V426"/>
          <cell r="Y426" t="str">
            <v>Pologne</v>
          </cell>
          <cell r="AA426" t="str">
            <v>mousse HR 30 kg/m3 +  fibres siliconées</v>
          </cell>
          <cell r="AB426" t="str">
            <v xml:space="preserve"> mousse PU 18 kg/m3 et ouate 150 g/m2; coussins remplis de fibres siliconées</v>
          </cell>
          <cell r="AC426"/>
          <cell r="AD426" t="str">
            <v>-</v>
          </cell>
          <cell r="AE426" t="str">
            <v>-</v>
          </cell>
          <cell r="AF426"/>
          <cell r="AG426"/>
          <cell r="AH426" t="str">
            <v>-</v>
          </cell>
          <cell r="AI426" t="str">
            <v>plastique</v>
          </cell>
          <cell r="AJ426">
            <v>210</v>
          </cell>
          <cell r="AK426"/>
          <cell r="AL426"/>
          <cell r="AM426">
            <v>37</v>
          </cell>
          <cell r="AN426">
            <v>31</v>
          </cell>
          <cell r="AO426">
            <v>90</v>
          </cell>
          <cell r="AP426">
            <v>57</v>
          </cell>
          <cell r="AQ426">
            <v>20</v>
          </cell>
          <cell r="AR426">
            <v>52</v>
          </cell>
          <cell r="AS426">
            <v>59</v>
          </cell>
          <cell r="AT426">
            <v>77</v>
          </cell>
          <cell r="AU426">
            <v>6</v>
          </cell>
          <cell r="AV426" t="str">
            <v>5 cm - 4pcs; 4,5 cm - 2pcs</v>
          </cell>
          <cell r="AW426" t="str">
            <v>noir</v>
          </cell>
          <cell r="AX426" t="str">
            <v>NON</v>
          </cell>
          <cell r="AZ426" t="str">
            <v>NON</v>
          </cell>
          <cell r="BA426" t="str">
            <v>oui</v>
          </cell>
          <cell r="BB426" t="str">
            <v>70x42 cm (coussins dossier)</v>
          </cell>
          <cell r="BD426" t="str">
            <v>50x30 cm (coussins deco)</v>
          </cell>
          <cell r="BE426"/>
          <cell r="BF426"/>
          <cell r="BG426"/>
          <cell r="BH426" t="str">
            <v>NON</v>
          </cell>
          <cell r="BI426" t="str">
            <v>Assise: mousse HR, flocons de fibres siliconées
Dossier : PU mousse, ouate, flocons de fibres siliconées</v>
          </cell>
          <cell r="BJ426" t="str">
            <v>Assise: 30KG/M3 Dossier: 18KG/M3</v>
          </cell>
          <cell r="BK426">
            <v>250</v>
          </cell>
          <cell r="BL426">
            <v>93</v>
          </cell>
          <cell r="BM426">
            <v>80</v>
          </cell>
          <cell r="BN426"/>
          <cell r="BO426">
            <v>56</v>
          </cell>
          <cell r="BP426">
            <v>58.4</v>
          </cell>
          <cell r="BR426">
            <v>1.66</v>
          </cell>
          <cell r="BS426">
            <v>1</v>
          </cell>
          <cell r="BT426">
            <v>251</v>
          </cell>
          <cell r="BU426">
            <v>92</v>
          </cell>
          <cell r="BV426">
            <v>72</v>
          </cell>
          <cell r="BW426">
            <v>58.4</v>
          </cell>
          <cell r="BX426"/>
          <cell r="BZ426"/>
          <cell r="CA426"/>
          <cell r="CB426"/>
          <cell r="CC426"/>
          <cell r="CD426"/>
          <cell r="CE426"/>
          <cell r="CF426"/>
          <cell r="CG426"/>
          <cell r="CH426"/>
          <cell r="CI426"/>
          <cell r="CJ426"/>
          <cell r="CK426"/>
          <cell r="CL426"/>
          <cell r="CM426"/>
          <cell r="CN426"/>
          <cell r="CO426"/>
          <cell r="CP426"/>
          <cell r="CQ426"/>
          <cell r="CR426"/>
          <cell r="CS426"/>
          <cell r="CT426"/>
          <cell r="CU426"/>
          <cell r="CV426">
            <v>299</v>
          </cell>
        </row>
        <row r="427">
          <cell r="C427">
            <v>3666270077790</v>
          </cell>
          <cell r="E427" t="str">
            <v>HILO</v>
          </cell>
          <cell r="F427" t="str">
            <v>BELAIR</v>
          </cell>
          <cell r="G427" t="str">
            <v>AUSTIN 6</v>
          </cell>
          <cell r="H427" t="str">
            <v>Rose</v>
          </cell>
          <cell r="I427" t="str">
            <v>Tissu</v>
          </cell>
          <cell r="J427" t="str">
            <v>100% PES</v>
          </cell>
          <cell r="K427" t="str">
            <v>tissu structuré</v>
          </cell>
          <cell r="L427"/>
          <cell r="M427"/>
          <cell r="O427" t="str">
            <v>Canapé 3,5 places</v>
          </cell>
          <cell r="P427"/>
          <cell r="Q427"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27"/>
          <cell r="T427" t="str">
            <v>Assise de grand confort</v>
          </cell>
          <cell r="U427" t="str">
            <v>Coussins de déco offert</v>
          </cell>
          <cell r="V427"/>
          <cell r="Y427" t="str">
            <v>Pologne</v>
          </cell>
          <cell r="AA427" t="str">
            <v>mousse HR 30 kg/m3 +  fibres siliconées</v>
          </cell>
          <cell r="AB427" t="str">
            <v xml:space="preserve"> mousse PU 18 kg/m3 et ouate 150 g/m2; coussins remplis de fibres siliconées</v>
          </cell>
          <cell r="AC427"/>
          <cell r="AD427" t="str">
            <v>-</v>
          </cell>
          <cell r="AE427" t="str">
            <v>-</v>
          </cell>
          <cell r="AF427"/>
          <cell r="AG427"/>
          <cell r="AH427" t="str">
            <v>-</v>
          </cell>
          <cell r="AI427" t="str">
            <v>plastique</v>
          </cell>
          <cell r="AJ427">
            <v>210</v>
          </cell>
          <cell r="AK427"/>
          <cell r="AL427"/>
          <cell r="AM427">
            <v>37</v>
          </cell>
          <cell r="AN427">
            <v>31</v>
          </cell>
          <cell r="AO427">
            <v>90</v>
          </cell>
          <cell r="AP427">
            <v>57</v>
          </cell>
          <cell r="AQ427">
            <v>20</v>
          </cell>
          <cell r="AR427">
            <v>52</v>
          </cell>
          <cell r="AS427">
            <v>59</v>
          </cell>
          <cell r="AT427">
            <v>77</v>
          </cell>
          <cell r="AU427">
            <v>6</v>
          </cell>
          <cell r="AV427" t="str">
            <v>5 cm - 4pcs; 4,5 cm - 2pcs</v>
          </cell>
          <cell r="AW427" t="str">
            <v>noir</v>
          </cell>
          <cell r="AX427" t="str">
            <v>NON</v>
          </cell>
          <cell r="AZ427" t="str">
            <v>NON</v>
          </cell>
          <cell r="BA427" t="str">
            <v>oui</v>
          </cell>
          <cell r="BB427" t="str">
            <v>70x42 cm (coussins dossier)</v>
          </cell>
          <cell r="BD427" t="str">
            <v>50x30 cm (coussins deco)</v>
          </cell>
          <cell r="BE427"/>
          <cell r="BF427"/>
          <cell r="BG427"/>
          <cell r="BH427" t="str">
            <v>NON</v>
          </cell>
          <cell r="BI427" t="str">
            <v>Assise: mousse HR, flocons de fibres siliconées
Dossier : PU mousse, ouate, flocons de fibres siliconées</v>
          </cell>
          <cell r="BJ427" t="str">
            <v>Assise: 30KG/M3 Dossier: 18KG/M3</v>
          </cell>
          <cell r="BK427">
            <v>250</v>
          </cell>
          <cell r="BL427">
            <v>93</v>
          </cell>
          <cell r="BM427">
            <v>80</v>
          </cell>
          <cell r="BN427"/>
          <cell r="BO427">
            <v>56</v>
          </cell>
          <cell r="BP427">
            <v>58.4</v>
          </cell>
          <cell r="BR427">
            <v>1.66</v>
          </cell>
          <cell r="BS427">
            <v>1</v>
          </cell>
          <cell r="BT427">
            <v>251</v>
          </cell>
          <cell r="BU427">
            <v>92</v>
          </cell>
          <cell r="BV427">
            <v>72</v>
          </cell>
          <cell r="BW427">
            <v>58.4</v>
          </cell>
          <cell r="BX427"/>
          <cell r="BZ427"/>
          <cell r="CA427"/>
          <cell r="CB427"/>
          <cell r="CC427"/>
          <cell r="CD427"/>
          <cell r="CE427"/>
          <cell r="CF427"/>
          <cell r="CG427"/>
          <cell r="CH427"/>
          <cell r="CI427"/>
          <cell r="CJ427"/>
          <cell r="CK427"/>
          <cell r="CL427"/>
          <cell r="CM427"/>
          <cell r="CN427"/>
          <cell r="CO427"/>
          <cell r="CP427"/>
          <cell r="CQ427"/>
          <cell r="CR427"/>
          <cell r="CS427"/>
          <cell r="CT427"/>
          <cell r="CU427"/>
          <cell r="CV427">
            <v>299</v>
          </cell>
        </row>
        <row r="428">
          <cell r="C428">
            <v>3666270077783</v>
          </cell>
          <cell r="E428" t="str">
            <v>HILO</v>
          </cell>
          <cell r="F428" t="str">
            <v>BELAIR</v>
          </cell>
          <cell r="G428" t="str">
            <v>AUSTIN 9</v>
          </cell>
          <cell r="H428" t="str">
            <v>Orange</v>
          </cell>
          <cell r="I428" t="str">
            <v>Tissu</v>
          </cell>
          <cell r="J428" t="str">
            <v>100% PES</v>
          </cell>
          <cell r="K428" t="str">
            <v>tissu structuré</v>
          </cell>
          <cell r="L428"/>
          <cell r="M428"/>
          <cell r="O428" t="str">
            <v>Canapé 3,5 places</v>
          </cell>
          <cell r="P428"/>
          <cell r="Q428"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28"/>
          <cell r="T428" t="str">
            <v>Assise de grand confort</v>
          </cell>
          <cell r="U428" t="str">
            <v>Coussins de déco offert</v>
          </cell>
          <cell r="V428"/>
          <cell r="Y428" t="str">
            <v>Pologne</v>
          </cell>
          <cell r="AA428" t="str">
            <v>mousse HR 30 kg/m3 +  fibres siliconées</v>
          </cell>
          <cell r="AB428" t="str">
            <v xml:space="preserve"> mousse PU 18 kg/m3 et ouate 150 g/m2; coussins remplis de fibres siliconées</v>
          </cell>
          <cell r="AC428"/>
          <cell r="AD428" t="str">
            <v>-</v>
          </cell>
          <cell r="AE428" t="str">
            <v>-</v>
          </cell>
          <cell r="AF428"/>
          <cell r="AG428"/>
          <cell r="AH428" t="str">
            <v>-</v>
          </cell>
          <cell r="AI428" t="str">
            <v>plastique</v>
          </cell>
          <cell r="AJ428">
            <v>210</v>
          </cell>
          <cell r="AK428"/>
          <cell r="AL428"/>
          <cell r="AM428">
            <v>37</v>
          </cell>
          <cell r="AN428">
            <v>31</v>
          </cell>
          <cell r="AO428">
            <v>90</v>
          </cell>
          <cell r="AP428">
            <v>57</v>
          </cell>
          <cell r="AQ428">
            <v>20</v>
          </cell>
          <cell r="AR428">
            <v>52</v>
          </cell>
          <cell r="AS428">
            <v>59</v>
          </cell>
          <cell r="AT428">
            <v>77</v>
          </cell>
          <cell r="AU428">
            <v>6</v>
          </cell>
          <cell r="AV428" t="str">
            <v>5 cm - 4pcs; 4,5 cm - 2pcs</v>
          </cell>
          <cell r="AW428" t="str">
            <v>noir</v>
          </cell>
          <cell r="AX428" t="str">
            <v>NON</v>
          </cell>
          <cell r="AZ428" t="str">
            <v>NON</v>
          </cell>
          <cell r="BA428" t="str">
            <v>oui</v>
          </cell>
          <cell r="BB428" t="str">
            <v>70x42 cm (coussins dossier)</v>
          </cell>
          <cell r="BD428" t="str">
            <v>50x30 cm (coussins deco)</v>
          </cell>
          <cell r="BE428"/>
          <cell r="BF428"/>
          <cell r="BG428"/>
          <cell r="BH428" t="str">
            <v>NON</v>
          </cell>
          <cell r="BI428" t="str">
            <v>Assise: mousse HR, flocons de fibres siliconées
Dossier : PU mousse, ouate, flocons de fibres siliconées</v>
          </cell>
          <cell r="BJ428" t="str">
            <v>Assise: 30KG/M3 Dossier: 18KG/M3</v>
          </cell>
          <cell r="BK428">
            <v>250</v>
          </cell>
          <cell r="BL428">
            <v>93</v>
          </cell>
          <cell r="BM428">
            <v>80</v>
          </cell>
          <cell r="BN428"/>
          <cell r="BO428">
            <v>56</v>
          </cell>
          <cell r="BP428">
            <v>58.4</v>
          </cell>
          <cell r="BR428">
            <v>1.66</v>
          </cell>
          <cell r="BS428">
            <v>1</v>
          </cell>
          <cell r="BT428">
            <v>251</v>
          </cell>
          <cell r="BU428">
            <v>92</v>
          </cell>
          <cell r="BV428">
            <v>72</v>
          </cell>
          <cell r="BW428">
            <v>58.4</v>
          </cell>
          <cell r="BX428"/>
          <cell r="BZ428"/>
          <cell r="CA428"/>
          <cell r="CB428"/>
          <cell r="CC428"/>
          <cell r="CD428"/>
          <cell r="CE428"/>
          <cell r="CF428"/>
          <cell r="CG428"/>
          <cell r="CH428"/>
          <cell r="CI428"/>
          <cell r="CJ428"/>
          <cell r="CK428"/>
          <cell r="CL428"/>
          <cell r="CM428"/>
          <cell r="CN428"/>
          <cell r="CO428"/>
          <cell r="CP428"/>
          <cell r="CQ428"/>
          <cell r="CR428"/>
          <cell r="CS428"/>
          <cell r="CT428"/>
          <cell r="CU428"/>
          <cell r="CV428">
            <v>299</v>
          </cell>
        </row>
        <row r="429">
          <cell r="C429">
            <v>3666270077776</v>
          </cell>
          <cell r="E429" t="str">
            <v>HILO</v>
          </cell>
          <cell r="F429" t="str">
            <v>BELAIR</v>
          </cell>
          <cell r="G429" t="str">
            <v>AUSTIN 13</v>
          </cell>
          <cell r="H429" t="str">
            <v>Vert</v>
          </cell>
          <cell r="I429" t="str">
            <v>Tissu</v>
          </cell>
          <cell r="J429" t="str">
            <v>100% PES</v>
          </cell>
          <cell r="K429" t="str">
            <v>tissu structuré</v>
          </cell>
          <cell r="L429"/>
          <cell r="M429"/>
          <cell r="O429" t="str">
            <v>Canapé 3,5 places</v>
          </cell>
          <cell r="P429"/>
          <cell r="Q429"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29"/>
          <cell r="T429" t="str">
            <v>Assise de grand confort</v>
          </cell>
          <cell r="U429" t="str">
            <v>Coussins de déco offert</v>
          </cell>
          <cell r="V429"/>
          <cell r="Y429" t="str">
            <v>Pologne</v>
          </cell>
          <cell r="AA429" t="str">
            <v>mousse HR 30 kg/m3 +  fibres siliconées</v>
          </cell>
          <cell r="AB429" t="str">
            <v xml:space="preserve"> mousse PU 18 kg/m3 et ouate 150 g/m2; coussins remplis de fibres siliconées</v>
          </cell>
          <cell r="AC429"/>
          <cell r="AD429" t="str">
            <v>-</v>
          </cell>
          <cell r="AE429" t="str">
            <v>-</v>
          </cell>
          <cell r="AF429"/>
          <cell r="AG429"/>
          <cell r="AH429" t="str">
            <v>-</v>
          </cell>
          <cell r="AI429" t="str">
            <v>plastique</v>
          </cell>
          <cell r="AJ429">
            <v>210</v>
          </cell>
          <cell r="AK429"/>
          <cell r="AL429"/>
          <cell r="AM429">
            <v>37</v>
          </cell>
          <cell r="AN429">
            <v>31</v>
          </cell>
          <cell r="AO429">
            <v>90</v>
          </cell>
          <cell r="AP429">
            <v>57</v>
          </cell>
          <cell r="AQ429">
            <v>20</v>
          </cell>
          <cell r="AR429">
            <v>52</v>
          </cell>
          <cell r="AS429">
            <v>59</v>
          </cell>
          <cell r="AT429">
            <v>77</v>
          </cell>
          <cell r="AU429">
            <v>6</v>
          </cell>
          <cell r="AV429" t="str">
            <v>5 cm - 4pcs; 4,5 cm - 2pcs</v>
          </cell>
          <cell r="AW429" t="str">
            <v>noir</v>
          </cell>
          <cell r="AX429" t="str">
            <v>NON</v>
          </cell>
          <cell r="AZ429" t="str">
            <v>NON</v>
          </cell>
          <cell r="BA429" t="str">
            <v>oui</v>
          </cell>
          <cell r="BB429" t="str">
            <v>70x42 cm (coussins dossier)</v>
          </cell>
          <cell r="BD429" t="str">
            <v>50x30 cm (coussins deco)</v>
          </cell>
          <cell r="BE429"/>
          <cell r="BF429"/>
          <cell r="BG429"/>
          <cell r="BH429" t="str">
            <v>NON</v>
          </cell>
          <cell r="BI429" t="str">
            <v>Assise: mousse HR, flocons de fibres siliconées
Dossier : PU mousse, ouate, flocons de fibres siliconées</v>
          </cell>
          <cell r="BJ429" t="str">
            <v>Assise: 30KG/M3 Dossier: 18KG/M3</v>
          </cell>
          <cell r="BK429">
            <v>250</v>
          </cell>
          <cell r="BL429">
            <v>93</v>
          </cell>
          <cell r="BM429">
            <v>80</v>
          </cell>
          <cell r="BN429"/>
          <cell r="BO429">
            <v>56</v>
          </cell>
          <cell r="BP429">
            <v>58.4</v>
          </cell>
          <cell r="BR429">
            <v>1.66</v>
          </cell>
          <cell r="BS429">
            <v>1</v>
          </cell>
          <cell r="BT429">
            <v>251</v>
          </cell>
          <cell r="BU429">
            <v>92</v>
          </cell>
          <cell r="BV429">
            <v>72</v>
          </cell>
          <cell r="BW429">
            <v>58.4</v>
          </cell>
          <cell r="BX429"/>
          <cell r="BZ429"/>
          <cell r="CA429"/>
          <cell r="CB429"/>
          <cell r="CC429"/>
          <cell r="CD429"/>
          <cell r="CE429"/>
          <cell r="CF429"/>
          <cell r="CG429"/>
          <cell r="CH429"/>
          <cell r="CI429"/>
          <cell r="CJ429"/>
          <cell r="CK429"/>
          <cell r="CL429"/>
          <cell r="CM429"/>
          <cell r="CN429"/>
          <cell r="CO429"/>
          <cell r="CP429"/>
          <cell r="CQ429"/>
          <cell r="CR429"/>
          <cell r="CS429"/>
          <cell r="CT429"/>
          <cell r="CU429"/>
          <cell r="CV429">
            <v>299</v>
          </cell>
        </row>
        <row r="430">
          <cell r="C430">
            <v>3666270077769</v>
          </cell>
          <cell r="E430" t="str">
            <v>HILO</v>
          </cell>
          <cell r="F430" t="str">
            <v>BELAIR</v>
          </cell>
          <cell r="G430" t="str">
            <v>AUSTIN 18</v>
          </cell>
          <cell r="H430" t="str">
            <v>Gris clair</v>
          </cell>
          <cell r="I430" t="str">
            <v>Tissu</v>
          </cell>
          <cell r="J430" t="str">
            <v>100% PES</v>
          </cell>
          <cell r="K430" t="str">
            <v>tissu structuré</v>
          </cell>
          <cell r="L430"/>
          <cell r="M430"/>
          <cell r="O430" t="str">
            <v>Canapé 3,5 places</v>
          </cell>
          <cell r="P430"/>
          <cell r="Q430"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0"/>
          <cell r="T430" t="str">
            <v>Assise de grand confort</v>
          </cell>
          <cell r="U430" t="str">
            <v>Coussins de déco offert</v>
          </cell>
          <cell r="V430"/>
          <cell r="Y430" t="str">
            <v>Pologne</v>
          </cell>
          <cell r="AA430" t="str">
            <v>mousse HR 30 kg/m3 +  fibres siliconées</v>
          </cell>
          <cell r="AB430" t="str">
            <v xml:space="preserve"> mousse PU 18 kg/m3 et ouate 150 g/m2; coussins remplis de fibres siliconées</v>
          </cell>
          <cell r="AC430"/>
          <cell r="AD430" t="str">
            <v>-</v>
          </cell>
          <cell r="AE430" t="str">
            <v>-</v>
          </cell>
          <cell r="AF430"/>
          <cell r="AG430"/>
          <cell r="AH430" t="str">
            <v>-</v>
          </cell>
          <cell r="AI430" t="str">
            <v>plastique</v>
          </cell>
          <cell r="AJ430">
            <v>210</v>
          </cell>
          <cell r="AK430"/>
          <cell r="AL430"/>
          <cell r="AM430">
            <v>37</v>
          </cell>
          <cell r="AN430">
            <v>31</v>
          </cell>
          <cell r="AO430">
            <v>90</v>
          </cell>
          <cell r="AP430">
            <v>57</v>
          </cell>
          <cell r="AQ430">
            <v>20</v>
          </cell>
          <cell r="AR430">
            <v>52</v>
          </cell>
          <cell r="AS430">
            <v>59</v>
          </cell>
          <cell r="AT430">
            <v>77</v>
          </cell>
          <cell r="AU430">
            <v>6</v>
          </cell>
          <cell r="AV430" t="str">
            <v>5 cm - 4pcs; 4,5 cm - 2pcs</v>
          </cell>
          <cell r="AW430" t="str">
            <v>noir</v>
          </cell>
          <cell r="AX430" t="str">
            <v>NON</v>
          </cell>
          <cell r="AZ430" t="str">
            <v>NON</v>
          </cell>
          <cell r="BA430" t="str">
            <v>oui</v>
          </cell>
          <cell r="BB430" t="str">
            <v>70x42 cm (coussins dossier)</v>
          </cell>
          <cell r="BD430" t="str">
            <v>50x30 cm (coussins deco)</v>
          </cell>
          <cell r="BE430"/>
          <cell r="BF430"/>
          <cell r="BG430"/>
          <cell r="BH430" t="str">
            <v>NON</v>
          </cell>
          <cell r="BI430" t="str">
            <v>Assise: mousse HR, flocons de fibres siliconées
Dossier : PU mousse, ouate, flocons de fibres siliconées</v>
          </cell>
          <cell r="BJ430" t="str">
            <v>Assise: 30KG/M3 Dossier: 18KG/M3</v>
          </cell>
          <cell r="BK430">
            <v>250</v>
          </cell>
          <cell r="BL430">
            <v>93</v>
          </cell>
          <cell r="BM430">
            <v>80</v>
          </cell>
          <cell r="BN430"/>
          <cell r="BO430">
            <v>56</v>
          </cell>
          <cell r="BP430">
            <v>58.4</v>
          </cell>
          <cell r="BR430">
            <v>1.66</v>
          </cell>
          <cell r="BS430">
            <v>1</v>
          </cell>
          <cell r="BT430">
            <v>251</v>
          </cell>
          <cell r="BU430">
            <v>92</v>
          </cell>
          <cell r="BV430">
            <v>72</v>
          </cell>
          <cell r="BW430">
            <v>58.4</v>
          </cell>
          <cell r="BX430"/>
          <cell r="BZ430"/>
          <cell r="CA430"/>
          <cell r="CB430"/>
          <cell r="CC430"/>
          <cell r="CD430"/>
          <cell r="CE430"/>
          <cell r="CF430"/>
          <cell r="CG430"/>
          <cell r="CH430"/>
          <cell r="CI430"/>
          <cell r="CJ430"/>
          <cell r="CK430"/>
          <cell r="CL430"/>
          <cell r="CM430"/>
          <cell r="CN430"/>
          <cell r="CO430"/>
          <cell r="CP430"/>
          <cell r="CQ430"/>
          <cell r="CR430"/>
          <cell r="CS430"/>
          <cell r="CT430"/>
          <cell r="CU430"/>
          <cell r="CV430">
            <v>299</v>
          </cell>
        </row>
        <row r="431">
          <cell r="C431">
            <v>3666270077752</v>
          </cell>
          <cell r="E431" t="str">
            <v>HILO</v>
          </cell>
          <cell r="F431" t="str">
            <v>BELAIR</v>
          </cell>
          <cell r="G431" t="str">
            <v>AUSTIN 19</v>
          </cell>
          <cell r="H431" t="str">
            <v>Gris foncé</v>
          </cell>
          <cell r="I431" t="str">
            <v>Tissu</v>
          </cell>
          <cell r="J431" t="str">
            <v>100% PES</v>
          </cell>
          <cell r="K431" t="str">
            <v>tissu structuré</v>
          </cell>
          <cell r="L431"/>
          <cell r="M431"/>
          <cell r="O431" t="str">
            <v>Canapé 3,5 places</v>
          </cell>
          <cell r="P431"/>
          <cell r="Q431"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1"/>
          <cell r="T431" t="str">
            <v>Assise de grand confort</v>
          </cell>
          <cell r="U431" t="str">
            <v>Coussins de déco offert</v>
          </cell>
          <cell r="V431"/>
          <cell r="Y431" t="str">
            <v>Pologne</v>
          </cell>
          <cell r="AA431" t="str">
            <v>mousse HR 30 kg/m3 +  fibres siliconées</v>
          </cell>
          <cell r="AB431" t="str">
            <v xml:space="preserve"> mousse PU 18 kg/m3 et ouate 150 g/m2; coussins remplis de fibres siliconées</v>
          </cell>
          <cell r="AC431"/>
          <cell r="AD431" t="str">
            <v>-</v>
          </cell>
          <cell r="AE431" t="str">
            <v>-</v>
          </cell>
          <cell r="AF431"/>
          <cell r="AG431"/>
          <cell r="AH431" t="str">
            <v>-</v>
          </cell>
          <cell r="AI431" t="str">
            <v>plastique</v>
          </cell>
          <cell r="AJ431">
            <v>210</v>
          </cell>
          <cell r="AK431"/>
          <cell r="AL431"/>
          <cell r="AM431">
            <v>37</v>
          </cell>
          <cell r="AN431">
            <v>31</v>
          </cell>
          <cell r="AO431">
            <v>90</v>
          </cell>
          <cell r="AP431">
            <v>57</v>
          </cell>
          <cell r="AQ431">
            <v>20</v>
          </cell>
          <cell r="AR431">
            <v>52</v>
          </cell>
          <cell r="AS431">
            <v>59</v>
          </cell>
          <cell r="AT431">
            <v>77</v>
          </cell>
          <cell r="AU431">
            <v>6</v>
          </cell>
          <cell r="AV431" t="str">
            <v>5 cm - 4pcs; 4,5 cm - 2pcs</v>
          </cell>
          <cell r="AW431" t="str">
            <v>noir</v>
          </cell>
          <cell r="AX431" t="str">
            <v>NON</v>
          </cell>
          <cell r="AZ431" t="str">
            <v>NON</v>
          </cell>
          <cell r="BA431" t="str">
            <v>oui</v>
          </cell>
          <cell r="BB431" t="str">
            <v>70x42 cm (coussins dossier)</v>
          </cell>
          <cell r="BD431" t="str">
            <v>50x30 cm (coussins deco)</v>
          </cell>
          <cell r="BE431"/>
          <cell r="BF431"/>
          <cell r="BG431"/>
          <cell r="BH431" t="str">
            <v>NON</v>
          </cell>
          <cell r="BI431" t="str">
            <v>Assise: mousse HR, flocons de fibres siliconées
Dossier : PU mousse, ouate, flocons de fibres siliconées</v>
          </cell>
          <cell r="BJ431" t="str">
            <v>Assise: 30KG/M3 Dossier: 18KG/M3</v>
          </cell>
          <cell r="BK431">
            <v>250</v>
          </cell>
          <cell r="BL431">
            <v>93</v>
          </cell>
          <cell r="BM431">
            <v>80</v>
          </cell>
          <cell r="BN431"/>
          <cell r="BO431">
            <v>56</v>
          </cell>
          <cell r="BP431">
            <v>58.4</v>
          </cell>
          <cell r="BR431">
            <v>1.66</v>
          </cell>
          <cell r="BS431">
            <v>1</v>
          </cell>
          <cell r="BT431">
            <v>251</v>
          </cell>
          <cell r="BU431">
            <v>92</v>
          </cell>
          <cell r="BV431">
            <v>72</v>
          </cell>
          <cell r="BW431">
            <v>58.4</v>
          </cell>
          <cell r="BX431"/>
          <cell r="BZ431"/>
          <cell r="CA431"/>
          <cell r="CB431"/>
          <cell r="CC431"/>
          <cell r="CD431"/>
          <cell r="CE431"/>
          <cell r="CF431"/>
          <cell r="CG431"/>
          <cell r="CH431"/>
          <cell r="CI431"/>
          <cell r="CJ431"/>
          <cell r="CK431"/>
          <cell r="CL431"/>
          <cell r="CM431"/>
          <cell r="CN431"/>
          <cell r="CO431"/>
          <cell r="CP431"/>
          <cell r="CQ431"/>
          <cell r="CR431"/>
          <cell r="CS431"/>
          <cell r="CT431"/>
          <cell r="CU431"/>
          <cell r="CV431">
            <v>299</v>
          </cell>
        </row>
        <row r="432">
          <cell r="C432">
            <v>3666270077745</v>
          </cell>
          <cell r="E432" t="str">
            <v>HILO</v>
          </cell>
          <cell r="F432" t="str">
            <v>BELAIR</v>
          </cell>
          <cell r="G432" t="str">
            <v>AUSTIN 1</v>
          </cell>
          <cell r="I432" t="str">
            <v>Tissu</v>
          </cell>
          <cell r="J432" t="str">
            <v>100% PES</v>
          </cell>
          <cell r="K432" t="str">
            <v>tissu structuré</v>
          </cell>
          <cell r="L432"/>
          <cell r="M432"/>
          <cell r="O432" t="str">
            <v>Canapé 4 places</v>
          </cell>
          <cell r="P432"/>
          <cell r="Q432"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2"/>
          <cell r="T432" t="str">
            <v>Assise de grand confort</v>
          </cell>
          <cell r="U432" t="str">
            <v>Coussins de déco offert</v>
          </cell>
          <cell r="V432"/>
          <cell r="Y432" t="str">
            <v>Pologne</v>
          </cell>
          <cell r="AA432" t="str">
            <v>mousse HR 30 kg/m3 +  fibres siliconées</v>
          </cell>
          <cell r="AB432" t="str">
            <v xml:space="preserve"> mousse PU 18 kg/m3 et ouate 150 g/m2; coussins remplis de fibres siliconées</v>
          </cell>
          <cell r="AC432"/>
          <cell r="AD432" t="str">
            <v>-</v>
          </cell>
          <cell r="AE432" t="str">
            <v>-</v>
          </cell>
          <cell r="AF432"/>
          <cell r="AG432"/>
          <cell r="AH432" t="str">
            <v>-</v>
          </cell>
          <cell r="AI432" t="str">
            <v>plastique</v>
          </cell>
          <cell r="AJ432">
            <v>240</v>
          </cell>
          <cell r="AK432"/>
          <cell r="AL432"/>
          <cell r="AM432">
            <v>37</v>
          </cell>
          <cell r="AN432">
            <v>31</v>
          </cell>
          <cell r="AO432">
            <v>90</v>
          </cell>
          <cell r="AP432">
            <v>57</v>
          </cell>
          <cell r="AQ432">
            <v>20</v>
          </cell>
          <cell r="AR432">
            <v>52</v>
          </cell>
          <cell r="AS432">
            <v>59</v>
          </cell>
          <cell r="AT432">
            <v>77</v>
          </cell>
          <cell r="AU432">
            <v>6</v>
          </cell>
          <cell r="AV432" t="str">
            <v>5 cm - 4pcs; 4,5 cm - 2pcs</v>
          </cell>
          <cell r="AW432" t="str">
            <v>noir</v>
          </cell>
          <cell r="AX432" t="str">
            <v>NON</v>
          </cell>
          <cell r="AZ432" t="str">
            <v>NON</v>
          </cell>
          <cell r="BA432" t="str">
            <v>oui</v>
          </cell>
          <cell r="BB432" t="str">
            <v>85x42 cm (coussins dossier)</v>
          </cell>
          <cell r="BD432" t="str">
            <v>50x30 cm (coussins deco)</v>
          </cell>
          <cell r="BE432"/>
          <cell r="BF432"/>
          <cell r="BG432"/>
          <cell r="BH432" t="str">
            <v>NON</v>
          </cell>
          <cell r="BI432" t="str">
            <v>Assise: mousse HR, flocons de fibres siliconées
Dossier : PU mousse, ouate, flocons de fibres siliconées</v>
          </cell>
          <cell r="BJ432" t="str">
            <v>Assise: 30KG/M3 Dossier: 18KG/M3</v>
          </cell>
          <cell r="BK432">
            <v>280</v>
          </cell>
          <cell r="BL432">
            <v>93</v>
          </cell>
          <cell r="BM432">
            <v>80</v>
          </cell>
          <cell r="BN432"/>
          <cell r="BO432">
            <v>61.6</v>
          </cell>
          <cell r="BP432">
            <v>64</v>
          </cell>
          <cell r="BR432">
            <v>1.86</v>
          </cell>
          <cell r="BS432">
            <v>1</v>
          </cell>
          <cell r="BT432">
            <v>281</v>
          </cell>
          <cell r="BU432">
            <v>92</v>
          </cell>
          <cell r="BV432">
            <v>72</v>
          </cell>
          <cell r="BW432">
            <v>64</v>
          </cell>
          <cell r="BX432"/>
          <cell r="BZ432"/>
          <cell r="CA432"/>
          <cell r="CB432"/>
          <cell r="CC432"/>
          <cell r="CD432"/>
          <cell r="CE432"/>
          <cell r="CF432"/>
          <cell r="CG432"/>
          <cell r="CH432"/>
          <cell r="CI432"/>
          <cell r="CJ432"/>
          <cell r="CK432"/>
          <cell r="CL432"/>
          <cell r="CM432"/>
          <cell r="CN432"/>
          <cell r="CO432"/>
          <cell r="CP432"/>
          <cell r="CQ432"/>
          <cell r="CR432"/>
          <cell r="CS432"/>
          <cell r="CT432"/>
          <cell r="CU432"/>
          <cell r="CV432">
            <v>349</v>
          </cell>
        </row>
        <row r="433">
          <cell r="C433">
            <v>3666270077738</v>
          </cell>
          <cell r="E433" t="str">
            <v>HILO</v>
          </cell>
          <cell r="F433" t="str">
            <v>BELAIR</v>
          </cell>
          <cell r="G433" t="str">
            <v>AUSTIN 6</v>
          </cell>
          <cell r="I433" t="str">
            <v>Tissu</v>
          </cell>
          <cell r="J433" t="str">
            <v>100% PES</v>
          </cell>
          <cell r="K433" t="str">
            <v>tissu structuré</v>
          </cell>
          <cell r="L433"/>
          <cell r="M433"/>
          <cell r="O433" t="str">
            <v>Canapé 4 places</v>
          </cell>
          <cell r="P433"/>
          <cell r="Q433"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3"/>
          <cell r="T433" t="str">
            <v>Assise de grand confort</v>
          </cell>
          <cell r="U433" t="str">
            <v>Coussins de déco offert</v>
          </cell>
          <cell r="V433"/>
          <cell r="Y433" t="str">
            <v>Pologne</v>
          </cell>
          <cell r="AA433" t="str">
            <v>mousse HR 30 kg/m3 +  fibres siliconées</v>
          </cell>
          <cell r="AB433" t="str">
            <v xml:space="preserve"> mousse PU 18 kg/m3 et ouate 150 g/m2; coussins remplis de fibres siliconées</v>
          </cell>
          <cell r="AC433"/>
          <cell r="AD433" t="str">
            <v>-</v>
          </cell>
          <cell r="AE433" t="str">
            <v>-</v>
          </cell>
          <cell r="AF433"/>
          <cell r="AG433"/>
          <cell r="AH433" t="str">
            <v>-</v>
          </cell>
          <cell r="AI433" t="str">
            <v>plastique</v>
          </cell>
          <cell r="AJ433">
            <v>240</v>
          </cell>
          <cell r="AK433"/>
          <cell r="AL433"/>
          <cell r="AM433">
            <v>37</v>
          </cell>
          <cell r="AN433">
            <v>31</v>
          </cell>
          <cell r="AO433">
            <v>90</v>
          </cell>
          <cell r="AP433">
            <v>57</v>
          </cell>
          <cell r="AQ433">
            <v>20</v>
          </cell>
          <cell r="AR433">
            <v>52</v>
          </cell>
          <cell r="AS433">
            <v>59</v>
          </cell>
          <cell r="AT433">
            <v>77</v>
          </cell>
          <cell r="AU433">
            <v>6</v>
          </cell>
          <cell r="AV433" t="str">
            <v>5 cm - 4pcs; 4,5 cm - 2pcs</v>
          </cell>
          <cell r="AW433" t="str">
            <v>noir</v>
          </cell>
          <cell r="AX433" t="str">
            <v>NON</v>
          </cell>
          <cell r="AZ433" t="str">
            <v>NON</v>
          </cell>
          <cell r="BA433" t="str">
            <v>oui</v>
          </cell>
          <cell r="BB433" t="str">
            <v>85x42 cm (coussins dossier)</v>
          </cell>
          <cell r="BD433" t="str">
            <v>50x30 cm (coussins deco)</v>
          </cell>
          <cell r="BE433"/>
          <cell r="BF433"/>
          <cell r="BG433"/>
          <cell r="BH433" t="str">
            <v>NON</v>
          </cell>
          <cell r="BI433" t="str">
            <v>Assise: mousse HR, flocons de fibres siliconées
Dossier : PU mousse, ouate, flocons de fibres siliconées</v>
          </cell>
          <cell r="BJ433" t="str">
            <v>Assise: 30KG/M3 Dossier: 18KG/M3</v>
          </cell>
          <cell r="BK433">
            <v>280</v>
          </cell>
          <cell r="BL433">
            <v>93</v>
          </cell>
          <cell r="BM433">
            <v>80</v>
          </cell>
          <cell r="BN433"/>
          <cell r="BO433">
            <v>61.6</v>
          </cell>
          <cell r="BP433">
            <v>64</v>
          </cell>
          <cell r="BR433">
            <v>1.86</v>
          </cell>
          <cell r="BS433">
            <v>1</v>
          </cell>
          <cell r="BT433">
            <v>281</v>
          </cell>
          <cell r="BU433">
            <v>92</v>
          </cell>
          <cell r="BV433">
            <v>72</v>
          </cell>
          <cell r="BW433">
            <v>64</v>
          </cell>
          <cell r="BX433"/>
          <cell r="BZ433"/>
          <cell r="CA433"/>
          <cell r="CB433"/>
          <cell r="CC433"/>
          <cell r="CD433"/>
          <cell r="CE433"/>
          <cell r="CF433"/>
          <cell r="CG433"/>
          <cell r="CH433"/>
          <cell r="CI433"/>
          <cell r="CJ433"/>
          <cell r="CK433"/>
          <cell r="CL433"/>
          <cell r="CM433"/>
          <cell r="CN433"/>
          <cell r="CO433"/>
          <cell r="CP433"/>
          <cell r="CQ433"/>
          <cell r="CR433"/>
          <cell r="CS433"/>
          <cell r="CT433"/>
          <cell r="CU433"/>
          <cell r="CV433">
            <v>349</v>
          </cell>
        </row>
        <row r="434">
          <cell r="C434">
            <v>3666270077721</v>
          </cell>
          <cell r="E434" t="str">
            <v>HILO</v>
          </cell>
          <cell r="F434" t="str">
            <v>BELAIR</v>
          </cell>
          <cell r="G434" t="str">
            <v>AUSTIN 9</v>
          </cell>
          <cell r="I434" t="str">
            <v>Tissu</v>
          </cell>
          <cell r="J434" t="str">
            <v>100% PES</v>
          </cell>
          <cell r="K434" t="str">
            <v>tissu structuré</v>
          </cell>
          <cell r="L434"/>
          <cell r="M434"/>
          <cell r="O434" t="str">
            <v>Canapé 4 places</v>
          </cell>
          <cell r="P434"/>
          <cell r="Q434"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4"/>
          <cell r="T434" t="str">
            <v>Assise de grand confort</v>
          </cell>
          <cell r="U434" t="str">
            <v>Coussins de déco offert</v>
          </cell>
          <cell r="V434"/>
          <cell r="Y434" t="str">
            <v>Pologne</v>
          </cell>
          <cell r="AA434" t="str">
            <v>mousse HR 30 kg/m3 +  fibres siliconées</v>
          </cell>
          <cell r="AB434" t="str">
            <v xml:space="preserve"> mousse PU 18 kg/m3 et ouate 150 g/m2; coussins remplis de fibres siliconées</v>
          </cell>
          <cell r="AC434"/>
          <cell r="AD434" t="str">
            <v>-</v>
          </cell>
          <cell r="AE434" t="str">
            <v>-</v>
          </cell>
          <cell r="AF434"/>
          <cell r="AG434"/>
          <cell r="AH434" t="str">
            <v>-</v>
          </cell>
          <cell r="AI434" t="str">
            <v>plastique</v>
          </cell>
          <cell r="AJ434">
            <v>240</v>
          </cell>
          <cell r="AK434"/>
          <cell r="AL434"/>
          <cell r="AM434">
            <v>37</v>
          </cell>
          <cell r="AN434">
            <v>31</v>
          </cell>
          <cell r="AO434">
            <v>90</v>
          </cell>
          <cell r="AP434">
            <v>57</v>
          </cell>
          <cell r="AQ434">
            <v>20</v>
          </cell>
          <cell r="AR434">
            <v>52</v>
          </cell>
          <cell r="AS434">
            <v>59</v>
          </cell>
          <cell r="AT434">
            <v>77</v>
          </cell>
          <cell r="AU434">
            <v>6</v>
          </cell>
          <cell r="AV434" t="str">
            <v>5 cm - 4pcs; 4,5 cm - 2pcs</v>
          </cell>
          <cell r="AW434" t="str">
            <v>noir</v>
          </cell>
          <cell r="AX434" t="str">
            <v>NON</v>
          </cell>
          <cell r="AZ434" t="str">
            <v>NON</v>
          </cell>
          <cell r="BA434" t="str">
            <v>oui</v>
          </cell>
          <cell r="BB434" t="str">
            <v>85x42 cm (coussins dossier)</v>
          </cell>
          <cell r="BD434" t="str">
            <v>50x30 cm (coussins deco)</v>
          </cell>
          <cell r="BE434"/>
          <cell r="BF434"/>
          <cell r="BG434"/>
          <cell r="BH434" t="str">
            <v>NON</v>
          </cell>
          <cell r="BI434" t="str">
            <v>Assise: mousse HR, flocons de fibres siliconées
Dossier : PU mousse, ouate, flocons de fibres siliconées</v>
          </cell>
          <cell r="BJ434" t="str">
            <v>Assise: 30KG/M3 Dossier: 18KG/M3</v>
          </cell>
          <cell r="BK434">
            <v>280</v>
          </cell>
          <cell r="BL434">
            <v>93</v>
          </cell>
          <cell r="BM434">
            <v>80</v>
          </cell>
          <cell r="BN434"/>
          <cell r="BO434">
            <v>61.6</v>
          </cell>
          <cell r="BP434">
            <v>64</v>
          </cell>
          <cell r="BR434">
            <v>1.86</v>
          </cell>
          <cell r="BS434">
            <v>1</v>
          </cell>
          <cell r="BT434">
            <v>281</v>
          </cell>
          <cell r="BU434">
            <v>92</v>
          </cell>
          <cell r="BV434">
            <v>72</v>
          </cell>
          <cell r="BW434">
            <v>64</v>
          </cell>
          <cell r="BX434"/>
          <cell r="BZ434"/>
          <cell r="CA434"/>
          <cell r="CB434"/>
          <cell r="CC434"/>
          <cell r="CD434"/>
          <cell r="CE434"/>
          <cell r="CF434"/>
          <cell r="CG434"/>
          <cell r="CH434"/>
          <cell r="CI434"/>
          <cell r="CJ434"/>
          <cell r="CK434"/>
          <cell r="CL434"/>
          <cell r="CM434"/>
          <cell r="CN434"/>
          <cell r="CO434"/>
          <cell r="CP434"/>
          <cell r="CQ434"/>
          <cell r="CR434"/>
          <cell r="CS434"/>
          <cell r="CT434"/>
          <cell r="CU434"/>
          <cell r="CV434">
            <v>349</v>
          </cell>
        </row>
        <row r="435">
          <cell r="C435">
            <v>3666270077714</v>
          </cell>
          <cell r="E435" t="str">
            <v>HILO</v>
          </cell>
          <cell r="F435" t="str">
            <v>BELAIR</v>
          </cell>
          <cell r="G435" t="str">
            <v xml:space="preserve">AUSTIN 13 </v>
          </cell>
          <cell r="I435" t="str">
            <v>Tissu</v>
          </cell>
          <cell r="J435" t="str">
            <v>100% PES</v>
          </cell>
          <cell r="K435" t="str">
            <v>tissu structuré</v>
          </cell>
          <cell r="L435"/>
          <cell r="M435"/>
          <cell r="O435" t="str">
            <v>Canapé 4 places</v>
          </cell>
          <cell r="P435"/>
          <cell r="Q435"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5"/>
          <cell r="T435" t="str">
            <v>Assise de grand confort</v>
          </cell>
          <cell r="U435" t="str">
            <v>Coussins de déco offert</v>
          </cell>
          <cell r="V435"/>
          <cell r="Y435" t="str">
            <v>Pologne</v>
          </cell>
          <cell r="AA435" t="str">
            <v>mousse HR 30 kg/m3 +  fibres siliconées</v>
          </cell>
          <cell r="AB435" t="str">
            <v xml:space="preserve"> mousse PU 18 kg/m3 et ouate 150 g/m2; coussins remplis de fibres siliconées</v>
          </cell>
          <cell r="AC435"/>
          <cell r="AD435" t="str">
            <v>-</v>
          </cell>
          <cell r="AE435" t="str">
            <v>-</v>
          </cell>
          <cell r="AF435"/>
          <cell r="AG435"/>
          <cell r="AH435" t="str">
            <v>-</v>
          </cell>
          <cell r="AI435" t="str">
            <v>plastique</v>
          </cell>
          <cell r="AJ435">
            <v>240</v>
          </cell>
          <cell r="AK435"/>
          <cell r="AL435"/>
          <cell r="AM435">
            <v>37</v>
          </cell>
          <cell r="AN435">
            <v>31</v>
          </cell>
          <cell r="AO435">
            <v>90</v>
          </cell>
          <cell r="AP435">
            <v>57</v>
          </cell>
          <cell r="AQ435">
            <v>20</v>
          </cell>
          <cell r="AR435">
            <v>52</v>
          </cell>
          <cell r="AS435">
            <v>59</v>
          </cell>
          <cell r="AT435">
            <v>77</v>
          </cell>
          <cell r="AU435">
            <v>6</v>
          </cell>
          <cell r="AV435" t="str">
            <v>5 cm - 4pcs; 4,5 cm - 2pcs</v>
          </cell>
          <cell r="AW435" t="str">
            <v>noir</v>
          </cell>
          <cell r="AX435" t="str">
            <v>NON</v>
          </cell>
          <cell r="AZ435" t="str">
            <v>NON</v>
          </cell>
          <cell r="BA435" t="str">
            <v>oui</v>
          </cell>
          <cell r="BB435" t="str">
            <v>85x42 cm (coussins dossier)</v>
          </cell>
          <cell r="BD435" t="str">
            <v>50x30 cm (coussins deco)</v>
          </cell>
          <cell r="BE435"/>
          <cell r="BF435"/>
          <cell r="BG435"/>
          <cell r="BH435" t="str">
            <v>NON</v>
          </cell>
          <cell r="BI435" t="str">
            <v>Assise: mousse HR, flocons de fibres siliconées
Dossier : PU mousse, ouate, flocons de fibres siliconées</v>
          </cell>
          <cell r="BJ435" t="str">
            <v>Assise: 30KG/M3 Dossier: 18KG/M3</v>
          </cell>
          <cell r="BK435">
            <v>280</v>
          </cell>
          <cell r="BL435">
            <v>93</v>
          </cell>
          <cell r="BM435">
            <v>80</v>
          </cell>
          <cell r="BN435"/>
          <cell r="BO435">
            <v>61.6</v>
          </cell>
          <cell r="BP435">
            <v>64</v>
          </cell>
          <cell r="BR435">
            <v>1.86</v>
          </cell>
          <cell r="BS435">
            <v>1</v>
          </cell>
          <cell r="BT435">
            <v>281</v>
          </cell>
          <cell r="BU435">
            <v>92</v>
          </cell>
          <cell r="BV435">
            <v>72</v>
          </cell>
          <cell r="BW435">
            <v>64</v>
          </cell>
          <cell r="BX435"/>
          <cell r="BZ435"/>
          <cell r="CA435"/>
          <cell r="CB435"/>
          <cell r="CC435"/>
          <cell r="CD435"/>
          <cell r="CE435"/>
          <cell r="CF435"/>
          <cell r="CG435"/>
          <cell r="CH435"/>
          <cell r="CI435"/>
          <cell r="CJ435"/>
          <cell r="CK435"/>
          <cell r="CL435"/>
          <cell r="CM435"/>
          <cell r="CN435"/>
          <cell r="CO435"/>
          <cell r="CP435"/>
          <cell r="CQ435"/>
          <cell r="CR435"/>
          <cell r="CS435"/>
          <cell r="CT435"/>
          <cell r="CU435"/>
          <cell r="CV435">
            <v>349</v>
          </cell>
        </row>
        <row r="436">
          <cell r="C436">
            <v>3666270077707</v>
          </cell>
          <cell r="E436" t="str">
            <v>HILO</v>
          </cell>
          <cell r="F436" t="str">
            <v>BELAIR</v>
          </cell>
          <cell r="G436" t="str">
            <v xml:space="preserve">AUSTIN 18 </v>
          </cell>
          <cell r="I436" t="str">
            <v>Tissu</v>
          </cell>
          <cell r="J436" t="str">
            <v>100% PES</v>
          </cell>
          <cell r="K436" t="str">
            <v>tissu structuré</v>
          </cell>
          <cell r="L436"/>
          <cell r="M436"/>
          <cell r="O436" t="str">
            <v>Canapé 4 places</v>
          </cell>
          <cell r="P436"/>
          <cell r="Q436"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6"/>
          <cell r="T436" t="str">
            <v>Assise de grand confort</v>
          </cell>
          <cell r="U436" t="str">
            <v>Coussins de déco offert</v>
          </cell>
          <cell r="V436"/>
          <cell r="Y436" t="str">
            <v>Pologne</v>
          </cell>
          <cell r="AA436" t="str">
            <v>mousse HR 30 kg/m3 +  fibres siliconées</v>
          </cell>
          <cell r="AB436" t="str">
            <v xml:space="preserve"> mousse PU 18 kg/m3 et ouate 150 g/m2; coussins remplis de fibres siliconées</v>
          </cell>
          <cell r="AC436"/>
          <cell r="AD436" t="str">
            <v>-</v>
          </cell>
          <cell r="AE436" t="str">
            <v>-</v>
          </cell>
          <cell r="AF436"/>
          <cell r="AG436"/>
          <cell r="AH436" t="str">
            <v>-</v>
          </cell>
          <cell r="AI436" t="str">
            <v>plastique</v>
          </cell>
          <cell r="AJ436">
            <v>240</v>
          </cell>
          <cell r="AK436"/>
          <cell r="AL436"/>
          <cell r="AM436">
            <v>37</v>
          </cell>
          <cell r="AN436">
            <v>31</v>
          </cell>
          <cell r="AO436">
            <v>90</v>
          </cell>
          <cell r="AP436">
            <v>57</v>
          </cell>
          <cell r="AQ436">
            <v>20</v>
          </cell>
          <cell r="AR436">
            <v>52</v>
          </cell>
          <cell r="AS436">
            <v>59</v>
          </cell>
          <cell r="AT436">
            <v>77</v>
          </cell>
          <cell r="AU436">
            <v>6</v>
          </cell>
          <cell r="AV436" t="str">
            <v>5 cm - 4pcs; 4,5 cm - 2pcs</v>
          </cell>
          <cell r="AW436" t="str">
            <v>noir</v>
          </cell>
          <cell r="AX436" t="str">
            <v>NON</v>
          </cell>
          <cell r="AZ436" t="str">
            <v>NON</v>
          </cell>
          <cell r="BA436" t="str">
            <v>oui</v>
          </cell>
          <cell r="BB436" t="str">
            <v>85x42 cm (coussins dossier)</v>
          </cell>
          <cell r="BD436" t="str">
            <v>50x30 cm (coussins deco)</v>
          </cell>
          <cell r="BE436"/>
          <cell r="BF436"/>
          <cell r="BG436"/>
          <cell r="BH436" t="str">
            <v>NON</v>
          </cell>
          <cell r="BI436" t="str">
            <v>Assise: mousse HR, flocons de fibres siliconées
Dossier : PU mousse, ouate, flocons de fibres siliconées</v>
          </cell>
          <cell r="BJ436" t="str">
            <v>Assise: 30KG/M3 Dossier: 18KG/M3</v>
          </cell>
          <cell r="BK436">
            <v>280</v>
          </cell>
          <cell r="BL436">
            <v>93</v>
          </cell>
          <cell r="BM436">
            <v>80</v>
          </cell>
          <cell r="BN436"/>
          <cell r="BO436">
            <v>61.6</v>
          </cell>
          <cell r="BP436">
            <v>64</v>
          </cell>
          <cell r="BR436">
            <v>1.86</v>
          </cell>
          <cell r="BS436">
            <v>1</v>
          </cell>
          <cell r="BT436">
            <v>281</v>
          </cell>
          <cell r="BU436">
            <v>92</v>
          </cell>
          <cell r="BV436">
            <v>72</v>
          </cell>
          <cell r="BW436">
            <v>64</v>
          </cell>
          <cell r="BX436"/>
          <cell r="BZ436"/>
          <cell r="CA436"/>
          <cell r="CB436"/>
          <cell r="CC436"/>
          <cell r="CD436"/>
          <cell r="CE436"/>
          <cell r="CF436"/>
          <cell r="CG436"/>
          <cell r="CH436"/>
          <cell r="CI436"/>
          <cell r="CJ436"/>
          <cell r="CK436"/>
          <cell r="CL436"/>
          <cell r="CM436"/>
          <cell r="CN436"/>
          <cell r="CO436"/>
          <cell r="CP436"/>
          <cell r="CQ436"/>
          <cell r="CR436"/>
          <cell r="CS436"/>
          <cell r="CT436"/>
          <cell r="CU436"/>
          <cell r="CV436">
            <v>349</v>
          </cell>
        </row>
        <row r="437">
          <cell r="C437">
            <v>3666270077691</v>
          </cell>
          <cell r="E437" t="str">
            <v>HILO</v>
          </cell>
          <cell r="F437" t="str">
            <v>BELAIR</v>
          </cell>
          <cell r="G437" t="str">
            <v>AUSTIN  19</v>
          </cell>
          <cell r="I437" t="str">
            <v>Tissu</v>
          </cell>
          <cell r="J437" t="str">
            <v>100% PES</v>
          </cell>
          <cell r="K437" t="str">
            <v>tissu structuré</v>
          </cell>
          <cell r="L437"/>
          <cell r="M437"/>
          <cell r="O437" t="str">
            <v>Canapé 4 places</v>
          </cell>
          <cell r="Q437"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7"/>
          <cell r="T437" t="str">
            <v>Assise de grand confort</v>
          </cell>
          <cell r="U437" t="str">
            <v>Coussins de déco offert</v>
          </cell>
          <cell r="V437"/>
          <cell r="Y437" t="str">
            <v>Pologne</v>
          </cell>
          <cell r="AA437" t="str">
            <v>mousse HR 30 kg/m3 +  fibres siliconées</v>
          </cell>
          <cell r="AB437" t="str">
            <v xml:space="preserve"> mousse PU 18 kg/m3 et ouate 150 g/m2; coussins remplis de fibres siliconées</v>
          </cell>
          <cell r="AC437"/>
          <cell r="AD437" t="str">
            <v>-</v>
          </cell>
          <cell r="AE437" t="str">
            <v>-</v>
          </cell>
          <cell r="AF437"/>
          <cell r="AG437"/>
          <cell r="AH437" t="str">
            <v>-</v>
          </cell>
          <cell r="AI437" t="str">
            <v>plastique</v>
          </cell>
          <cell r="AJ437">
            <v>240</v>
          </cell>
          <cell r="AK437"/>
          <cell r="AL437"/>
          <cell r="AM437">
            <v>37</v>
          </cell>
          <cell r="AN437">
            <v>31</v>
          </cell>
          <cell r="AO437">
            <v>90</v>
          </cell>
          <cell r="AP437">
            <v>57</v>
          </cell>
          <cell r="AQ437">
            <v>20</v>
          </cell>
          <cell r="AR437">
            <v>52</v>
          </cell>
          <cell r="AS437">
            <v>59</v>
          </cell>
          <cell r="AT437">
            <v>77</v>
          </cell>
          <cell r="AU437">
            <v>6</v>
          </cell>
          <cell r="AV437" t="str">
            <v>5 cm - 4pcs; 4,5 cm - 2pcs</v>
          </cell>
          <cell r="AW437" t="str">
            <v>noir</v>
          </cell>
          <cell r="AX437" t="str">
            <v>NON</v>
          </cell>
          <cell r="AZ437" t="str">
            <v>NON</v>
          </cell>
          <cell r="BA437" t="str">
            <v>oui</v>
          </cell>
          <cell r="BB437" t="str">
            <v>85x42 cm (coussins dossier)</v>
          </cell>
          <cell r="BD437" t="str">
            <v>50x30 cm (coussins deco)</v>
          </cell>
          <cell r="BE437"/>
          <cell r="BF437"/>
          <cell r="BG437"/>
          <cell r="BH437" t="str">
            <v>NON</v>
          </cell>
          <cell r="BI437" t="str">
            <v>Assise: mousse HR, flocons de fibres siliconées
Dossier : PU mousse, ouate, flocons de fibres siliconées</v>
          </cell>
          <cell r="BJ437" t="str">
            <v>Assise: 30KG/M3 Dossier: 18KG/M3</v>
          </cell>
          <cell r="BK437">
            <v>280</v>
          </cell>
          <cell r="BL437">
            <v>93</v>
          </cell>
          <cell r="BM437">
            <v>80</v>
          </cell>
          <cell r="BN437"/>
          <cell r="BO437">
            <v>61.6</v>
          </cell>
          <cell r="BP437">
            <v>64</v>
          </cell>
          <cell r="BR437">
            <v>1.86</v>
          </cell>
          <cell r="BS437">
            <v>1</v>
          </cell>
          <cell r="BT437">
            <v>281</v>
          </cell>
          <cell r="BU437">
            <v>92</v>
          </cell>
          <cell r="BV437">
            <v>72</v>
          </cell>
          <cell r="BW437">
            <v>64</v>
          </cell>
          <cell r="BX437"/>
          <cell r="BZ437"/>
          <cell r="CA437"/>
          <cell r="CB437"/>
          <cell r="CC437"/>
          <cell r="CD437"/>
          <cell r="CE437"/>
          <cell r="CF437"/>
          <cell r="CG437"/>
          <cell r="CH437"/>
          <cell r="CI437"/>
          <cell r="CJ437"/>
          <cell r="CK437"/>
          <cell r="CL437"/>
          <cell r="CM437"/>
          <cell r="CN437"/>
          <cell r="CO437"/>
          <cell r="CP437"/>
          <cell r="CQ437"/>
          <cell r="CR437"/>
          <cell r="CS437"/>
          <cell r="CT437"/>
          <cell r="CU437"/>
          <cell r="CV437">
            <v>349</v>
          </cell>
        </row>
        <row r="438">
          <cell r="C438">
            <v>3666270077684</v>
          </cell>
          <cell r="E438" t="str">
            <v>HILO (280cm)</v>
          </cell>
          <cell r="F438" t="str">
            <v>BELAIR</v>
          </cell>
          <cell r="G438" t="str">
            <v>AUSTIN 1</v>
          </cell>
          <cell r="I438" t="str">
            <v>Tissu</v>
          </cell>
          <cell r="J438" t="str">
            <v>100% PES</v>
          </cell>
          <cell r="K438" t="str">
            <v>tissu structuré</v>
          </cell>
          <cell r="L438"/>
          <cell r="M438"/>
          <cell r="O438" t="str">
            <v>Canapé d'angle réversible (280cm)</v>
          </cell>
          <cell r="P438"/>
          <cell r="Q438"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8"/>
          <cell r="T438" t="str">
            <v>Assise de grand confort</v>
          </cell>
          <cell r="U438" t="str">
            <v>Coussins de déco offert</v>
          </cell>
          <cell r="V438"/>
          <cell r="Y438" t="str">
            <v>Pologne</v>
          </cell>
          <cell r="AA438" t="str">
            <v>mousse HR 30 kg/m3 +  fibres siliconées</v>
          </cell>
          <cell r="AB438" t="str">
            <v xml:space="preserve"> mousse PU 18 kg/m3 et ouate 150 g/m2; coussins remplis de fibres siliconées</v>
          </cell>
          <cell r="AC438"/>
          <cell r="AD438" t="str">
            <v>-</v>
          </cell>
          <cell r="AE438" t="str">
            <v>-</v>
          </cell>
          <cell r="AF438"/>
          <cell r="AG438"/>
          <cell r="AH438" t="str">
            <v>-</v>
          </cell>
          <cell r="AI438" t="str">
            <v>plastique</v>
          </cell>
          <cell r="AJ438">
            <v>240</v>
          </cell>
          <cell r="AK438">
            <v>80</v>
          </cell>
          <cell r="AL438">
            <v>160</v>
          </cell>
          <cell r="AM438">
            <v>37</v>
          </cell>
          <cell r="AN438">
            <v>31</v>
          </cell>
          <cell r="AO438">
            <v>90</v>
          </cell>
          <cell r="AP438">
            <v>57</v>
          </cell>
          <cell r="AQ438">
            <v>20</v>
          </cell>
          <cell r="AR438">
            <v>52</v>
          </cell>
          <cell r="AS438" t="str">
            <v>canapé: 59 cm meridienne: 108 cm</v>
          </cell>
          <cell r="AT438" t="str">
            <v>canapé: 77 cm meridienne: 124 cm</v>
          </cell>
          <cell r="AU438">
            <v>10</v>
          </cell>
          <cell r="AV438" t="str">
            <v>5 cm - 8pcs; 4,5 cm - 2pcs</v>
          </cell>
          <cell r="AW438" t="str">
            <v>noir</v>
          </cell>
          <cell r="AX438" t="str">
            <v>NON</v>
          </cell>
          <cell r="AZ438" t="str">
            <v>NON</v>
          </cell>
          <cell r="BA438" t="str">
            <v>oui</v>
          </cell>
          <cell r="BB438" t="str">
            <v>85x42 cm (coussins dossier)</v>
          </cell>
          <cell r="BD438" t="str">
            <v>50x30 cm (coussins deco)</v>
          </cell>
          <cell r="BE438"/>
          <cell r="BF438"/>
          <cell r="BG438"/>
          <cell r="BH438" t="str">
            <v>OUI</v>
          </cell>
          <cell r="BI438" t="str">
            <v>Assise: mousse HR, flocons de fibres siliconées
Dossier : PU mousse, ouate, flocons de fibres siliconées</v>
          </cell>
          <cell r="BJ438" t="str">
            <v>Assise: 30KG/M3 Dossier: 18KG/M3</v>
          </cell>
          <cell r="BK438">
            <v>280</v>
          </cell>
          <cell r="BL438">
            <v>139</v>
          </cell>
          <cell r="BM438">
            <v>80</v>
          </cell>
          <cell r="BN438"/>
          <cell r="BO438">
            <v>73.400000000000006</v>
          </cell>
          <cell r="BP438">
            <v>78.2</v>
          </cell>
          <cell r="BR438">
            <v>2.16</v>
          </cell>
          <cell r="BS438">
            <v>2</v>
          </cell>
          <cell r="BT438">
            <v>281</v>
          </cell>
          <cell r="BU438">
            <v>92</v>
          </cell>
          <cell r="BV438">
            <v>72</v>
          </cell>
          <cell r="BW438">
            <v>69</v>
          </cell>
          <cell r="BX438">
            <v>125</v>
          </cell>
          <cell r="BY438">
            <v>24.1</v>
          </cell>
          <cell r="BZ438">
            <v>100</v>
          </cell>
          <cell r="CA438">
            <v>9.1999999999999993</v>
          </cell>
          <cell r="CB438"/>
          <cell r="CC438"/>
          <cell r="CD438"/>
          <cell r="CE438"/>
          <cell r="CF438"/>
          <cell r="CG438"/>
          <cell r="CH438"/>
          <cell r="CI438"/>
          <cell r="CJ438"/>
          <cell r="CK438"/>
          <cell r="CL438"/>
          <cell r="CM438"/>
          <cell r="CN438"/>
          <cell r="CO438"/>
          <cell r="CP438"/>
          <cell r="CQ438"/>
          <cell r="CR438"/>
          <cell r="CS438"/>
          <cell r="CT438"/>
          <cell r="CU438"/>
          <cell r="CV438">
            <v>399</v>
          </cell>
        </row>
        <row r="439">
          <cell r="C439">
            <v>3666270077677</v>
          </cell>
          <cell r="E439" t="str">
            <v>HILO (280cm)</v>
          </cell>
          <cell r="F439" t="str">
            <v>BELAIR</v>
          </cell>
          <cell r="G439" t="str">
            <v>AUSTIN 6</v>
          </cell>
          <cell r="I439" t="str">
            <v>Tissu</v>
          </cell>
          <cell r="J439" t="str">
            <v>100% PES</v>
          </cell>
          <cell r="K439" t="str">
            <v>tissu structuré</v>
          </cell>
          <cell r="L439"/>
          <cell r="M439"/>
          <cell r="O439" t="str">
            <v>Canapé d'angle réversible (280cm)</v>
          </cell>
          <cell r="P439"/>
          <cell r="Q439"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39"/>
          <cell r="T439" t="str">
            <v>Assise de grand confort</v>
          </cell>
          <cell r="U439" t="str">
            <v>Coussins de déco offert</v>
          </cell>
          <cell r="V439"/>
          <cell r="Y439" t="str">
            <v>Pologne</v>
          </cell>
          <cell r="AA439" t="str">
            <v>mousse HR 30 kg/m3 +  fibres siliconées</v>
          </cell>
          <cell r="AB439" t="str">
            <v xml:space="preserve"> mousse PU 18 kg/m3 et ouate 150 g/m2; coussins remplis de fibres siliconées</v>
          </cell>
          <cell r="AC439"/>
          <cell r="AD439" t="str">
            <v>-</v>
          </cell>
          <cell r="AE439" t="str">
            <v>-</v>
          </cell>
          <cell r="AF439"/>
          <cell r="AG439"/>
          <cell r="AH439" t="str">
            <v>-</v>
          </cell>
          <cell r="AI439" t="str">
            <v>plastique</v>
          </cell>
          <cell r="AJ439">
            <v>240</v>
          </cell>
          <cell r="AK439">
            <v>80</v>
          </cell>
          <cell r="AL439">
            <v>160</v>
          </cell>
          <cell r="AM439">
            <v>37</v>
          </cell>
          <cell r="AN439">
            <v>31</v>
          </cell>
          <cell r="AO439">
            <v>90</v>
          </cell>
          <cell r="AP439">
            <v>57</v>
          </cell>
          <cell r="AQ439">
            <v>20</v>
          </cell>
          <cell r="AR439">
            <v>52</v>
          </cell>
          <cell r="AS439" t="str">
            <v>canapé: 59 cm meridienne: 108 cm</v>
          </cell>
          <cell r="AT439" t="str">
            <v>canapé: 77 cm meridienne: 124 cm</v>
          </cell>
          <cell r="AU439">
            <v>10</v>
          </cell>
          <cell r="AV439" t="str">
            <v>5 cm - 8pcs; 4,5 cm - 2pcs</v>
          </cell>
          <cell r="AW439" t="str">
            <v>noir</v>
          </cell>
          <cell r="AX439" t="str">
            <v>NON</v>
          </cell>
          <cell r="AZ439" t="str">
            <v>NON</v>
          </cell>
          <cell r="BA439" t="str">
            <v>oui</v>
          </cell>
          <cell r="BB439" t="str">
            <v>85x42 cm (coussins dossier)</v>
          </cell>
          <cell r="BD439" t="str">
            <v>50x30 cm (coussins deco)</v>
          </cell>
          <cell r="BE439"/>
          <cell r="BF439"/>
          <cell r="BG439"/>
          <cell r="BH439" t="str">
            <v>OUI</v>
          </cell>
          <cell r="BI439" t="str">
            <v>Assise: mousse HR, flocons de fibres siliconées
Dossier : PU mousse, ouate, flocons de fibres siliconées</v>
          </cell>
          <cell r="BJ439" t="str">
            <v>Assise: 30KG/M3 Dossier: 18KG/M3</v>
          </cell>
          <cell r="BK439">
            <v>280</v>
          </cell>
          <cell r="BL439">
            <v>139</v>
          </cell>
          <cell r="BM439">
            <v>80</v>
          </cell>
          <cell r="BN439"/>
          <cell r="BO439">
            <v>73.400000000000006</v>
          </cell>
          <cell r="BP439">
            <v>78.2</v>
          </cell>
          <cell r="BR439">
            <v>2.16</v>
          </cell>
          <cell r="BS439">
            <v>2</v>
          </cell>
          <cell r="BT439">
            <v>281</v>
          </cell>
          <cell r="BU439">
            <v>92</v>
          </cell>
          <cell r="BV439">
            <v>72</v>
          </cell>
          <cell r="BW439">
            <v>69</v>
          </cell>
          <cell r="BX439">
            <v>125</v>
          </cell>
          <cell r="BY439">
            <v>24.1</v>
          </cell>
          <cell r="BZ439">
            <v>100</v>
          </cell>
          <cell r="CA439">
            <v>9.1999999999999993</v>
          </cell>
          <cell r="CB439"/>
          <cell r="CC439"/>
          <cell r="CD439"/>
          <cell r="CE439"/>
          <cell r="CF439"/>
          <cell r="CG439"/>
          <cell r="CH439"/>
          <cell r="CI439"/>
          <cell r="CJ439"/>
          <cell r="CK439"/>
          <cell r="CL439"/>
          <cell r="CM439"/>
          <cell r="CN439"/>
          <cell r="CO439"/>
          <cell r="CP439"/>
          <cell r="CQ439"/>
          <cell r="CR439"/>
          <cell r="CS439"/>
          <cell r="CT439"/>
          <cell r="CU439"/>
          <cell r="CV439">
            <v>399</v>
          </cell>
        </row>
        <row r="440">
          <cell r="C440">
            <v>3666270077660</v>
          </cell>
          <cell r="E440" t="str">
            <v>HILO (280cm)</v>
          </cell>
          <cell r="F440" t="str">
            <v>BELAIR</v>
          </cell>
          <cell r="G440" t="str">
            <v>AUSTIN 9</v>
          </cell>
          <cell r="I440" t="str">
            <v>Tissu</v>
          </cell>
          <cell r="J440" t="str">
            <v>100% PES</v>
          </cell>
          <cell r="K440" t="str">
            <v>tissu structuré</v>
          </cell>
          <cell r="L440"/>
          <cell r="M440"/>
          <cell r="O440" t="str">
            <v>Canapé d'angle réversible (280cm)</v>
          </cell>
          <cell r="P440"/>
          <cell r="Q440"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40"/>
          <cell r="T440" t="str">
            <v>Assise de grand confort</v>
          </cell>
          <cell r="U440" t="str">
            <v>Coussins de déco offert</v>
          </cell>
          <cell r="V440"/>
          <cell r="Y440" t="str">
            <v>Pologne</v>
          </cell>
          <cell r="AA440" t="str">
            <v>mousse HR 30 kg/m3 +  fibres siliconées</v>
          </cell>
          <cell r="AB440" t="str">
            <v xml:space="preserve"> mousse PU 18 kg/m3 et ouate 150 g/m2; coussins remplis de fibres siliconées</v>
          </cell>
          <cell r="AC440"/>
          <cell r="AD440" t="str">
            <v>-</v>
          </cell>
          <cell r="AE440" t="str">
            <v>-</v>
          </cell>
          <cell r="AF440"/>
          <cell r="AG440"/>
          <cell r="AH440" t="str">
            <v>-</v>
          </cell>
          <cell r="AI440" t="str">
            <v>plastique</v>
          </cell>
          <cell r="AJ440">
            <v>240</v>
          </cell>
          <cell r="AK440">
            <v>80</v>
          </cell>
          <cell r="AL440">
            <v>160</v>
          </cell>
          <cell r="AM440">
            <v>37</v>
          </cell>
          <cell r="AN440">
            <v>31</v>
          </cell>
          <cell r="AO440">
            <v>90</v>
          </cell>
          <cell r="AP440">
            <v>57</v>
          </cell>
          <cell r="AQ440">
            <v>20</v>
          </cell>
          <cell r="AR440">
            <v>52</v>
          </cell>
          <cell r="AS440" t="str">
            <v>canapé: 59 cm meridienne: 108 cm</v>
          </cell>
          <cell r="AT440" t="str">
            <v>canapé: 77 cm meridienne: 124 cm</v>
          </cell>
          <cell r="AU440">
            <v>10</v>
          </cell>
          <cell r="AV440" t="str">
            <v>5 cm - 8pcs; 4,5 cm - 2pcs</v>
          </cell>
          <cell r="AW440" t="str">
            <v>noir</v>
          </cell>
          <cell r="AX440" t="str">
            <v>NON</v>
          </cell>
          <cell r="AZ440" t="str">
            <v>NON</v>
          </cell>
          <cell r="BA440" t="str">
            <v>oui</v>
          </cell>
          <cell r="BB440" t="str">
            <v>85x42 cm (coussins dossier)</v>
          </cell>
          <cell r="BD440" t="str">
            <v>50x30 cm (coussins deco)</v>
          </cell>
          <cell r="BE440"/>
          <cell r="BF440"/>
          <cell r="BG440"/>
          <cell r="BH440" t="str">
            <v>OUI</v>
          </cell>
          <cell r="BI440" t="str">
            <v>Assise: mousse HR, flocons de fibres siliconées
Dossier : PU mousse, ouate, flocons de fibres siliconées</v>
          </cell>
          <cell r="BJ440" t="str">
            <v>Assise: 30KG/M3 Dossier: 18KG/M3</v>
          </cell>
          <cell r="BK440">
            <v>280</v>
          </cell>
          <cell r="BL440">
            <v>139</v>
          </cell>
          <cell r="BM440">
            <v>80</v>
          </cell>
          <cell r="BN440"/>
          <cell r="BO440">
            <v>73.400000000000006</v>
          </cell>
          <cell r="BP440">
            <v>78.2</v>
          </cell>
          <cell r="BR440">
            <v>2.16</v>
          </cell>
          <cell r="BS440">
            <v>2</v>
          </cell>
          <cell r="BT440">
            <v>281</v>
          </cell>
          <cell r="BU440">
            <v>92</v>
          </cell>
          <cell r="BV440">
            <v>72</v>
          </cell>
          <cell r="BW440">
            <v>69</v>
          </cell>
          <cell r="BX440">
            <v>125</v>
          </cell>
          <cell r="BY440">
            <v>24.1</v>
          </cell>
          <cell r="BZ440">
            <v>100</v>
          </cell>
          <cell r="CA440">
            <v>9.1999999999999993</v>
          </cell>
          <cell r="CB440"/>
          <cell r="CC440"/>
          <cell r="CD440"/>
          <cell r="CE440"/>
          <cell r="CF440"/>
          <cell r="CG440"/>
          <cell r="CH440"/>
          <cell r="CI440"/>
          <cell r="CJ440"/>
          <cell r="CK440"/>
          <cell r="CL440"/>
          <cell r="CM440"/>
          <cell r="CN440"/>
          <cell r="CO440"/>
          <cell r="CP440"/>
          <cell r="CQ440"/>
          <cell r="CR440"/>
          <cell r="CS440"/>
          <cell r="CT440"/>
          <cell r="CU440"/>
          <cell r="CV440">
            <v>399</v>
          </cell>
        </row>
        <row r="441">
          <cell r="C441">
            <v>3666270077653</v>
          </cell>
          <cell r="E441" t="str">
            <v>HILO (280cm)</v>
          </cell>
          <cell r="F441" t="str">
            <v>BELAIR</v>
          </cell>
          <cell r="G441" t="str">
            <v>AUSTIN 13</v>
          </cell>
          <cell r="I441" t="str">
            <v>Tissu</v>
          </cell>
          <cell r="J441" t="str">
            <v>100% PES</v>
          </cell>
          <cell r="K441" t="str">
            <v>tissu structuré</v>
          </cell>
          <cell r="L441"/>
          <cell r="M441"/>
          <cell r="O441" t="str">
            <v>Canapé d'angle réversible (280cm)</v>
          </cell>
          <cell r="P441"/>
          <cell r="Q441"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41"/>
          <cell r="T441" t="str">
            <v>Assise de grand confort</v>
          </cell>
          <cell r="U441" t="str">
            <v>Coussins de déco offert</v>
          </cell>
          <cell r="V441"/>
          <cell r="Y441" t="str">
            <v>Pologne</v>
          </cell>
          <cell r="AA441" t="str">
            <v>mousse HR 30 kg/m3 +  fibres siliconées</v>
          </cell>
          <cell r="AB441" t="str">
            <v xml:space="preserve"> mousse PU 18 kg/m3 et ouate 150 g/m2; coussins remplis de fibres siliconées</v>
          </cell>
          <cell r="AC441"/>
          <cell r="AD441" t="str">
            <v>-</v>
          </cell>
          <cell r="AE441" t="str">
            <v>-</v>
          </cell>
          <cell r="AF441"/>
          <cell r="AG441"/>
          <cell r="AH441" t="str">
            <v>-</v>
          </cell>
          <cell r="AI441" t="str">
            <v>plastique</v>
          </cell>
          <cell r="AJ441">
            <v>240</v>
          </cell>
          <cell r="AK441">
            <v>80</v>
          </cell>
          <cell r="AL441">
            <v>160</v>
          </cell>
          <cell r="AM441">
            <v>37</v>
          </cell>
          <cell r="AN441">
            <v>31</v>
          </cell>
          <cell r="AO441">
            <v>90</v>
          </cell>
          <cell r="AP441">
            <v>57</v>
          </cell>
          <cell r="AQ441">
            <v>20</v>
          </cell>
          <cell r="AR441">
            <v>52</v>
          </cell>
          <cell r="AS441" t="str">
            <v>canapé: 59 cm meridienne: 108 cm</v>
          </cell>
          <cell r="AT441" t="str">
            <v>canapé: 77 cm meridienne: 124 cm</v>
          </cell>
          <cell r="AU441">
            <v>10</v>
          </cell>
          <cell r="AV441" t="str">
            <v>5 cm - 8pcs; 4,5 cm - 2pcs</v>
          </cell>
          <cell r="AW441" t="str">
            <v>noir</v>
          </cell>
          <cell r="AX441" t="str">
            <v>NON</v>
          </cell>
          <cell r="AZ441" t="str">
            <v>NON</v>
          </cell>
          <cell r="BA441" t="str">
            <v>oui</v>
          </cell>
          <cell r="BB441" t="str">
            <v>85x42 cm (coussins dossier)</v>
          </cell>
          <cell r="BD441" t="str">
            <v>50x30 cm (coussins deco)</v>
          </cell>
          <cell r="BE441"/>
          <cell r="BF441"/>
          <cell r="BG441"/>
          <cell r="BH441" t="str">
            <v>OUI</v>
          </cell>
          <cell r="BI441" t="str">
            <v>Assise: mousse HR, flocons de fibres siliconées
Dossier : PU mousse, ouate, flocons de fibres siliconées</v>
          </cell>
          <cell r="BJ441" t="str">
            <v>Assise: 30KG/M3 Dossier: 18KG/M3</v>
          </cell>
          <cell r="BK441">
            <v>280</v>
          </cell>
          <cell r="BL441">
            <v>139</v>
          </cell>
          <cell r="BM441">
            <v>80</v>
          </cell>
          <cell r="BN441"/>
          <cell r="BO441">
            <v>73.400000000000006</v>
          </cell>
          <cell r="BP441">
            <v>78.2</v>
          </cell>
          <cell r="BR441">
            <v>2.16</v>
          </cell>
          <cell r="BS441">
            <v>2</v>
          </cell>
          <cell r="BT441">
            <v>281</v>
          </cell>
          <cell r="BU441">
            <v>92</v>
          </cell>
          <cell r="BV441">
            <v>72</v>
          </cell>
          <cell r="BW441">
            <v>69</v>
          </cell>
          <cell r="BX441">
            <v>125</v>
          </cell>
          <cell r="BY441">
            <v>24.1</v>
          </cell>
          <cell r="BZ441">
            <v>100</v>
          </cell>
          <cell r="CA441">
            <v>9.1999999999999993</v>
          </cell>
          <cell r="CB441"/>
          <cell r="CC441"/>
          <cell r="CD441"/>
          <cell r="CE441"/>
          <cell r="CF441"/>
          <cell r="CG441"/>
          <cell r="CH441"/>
          <cell r="CI441"/>
          <cell r="CJ441"/>
          <cell r="CK441"/>
          <cell r="CL441"/>
          <cell r="CM441"/>
          <cell r="CN441"/>
          <cell r="CO441"/>
          <cell r="CP441"/>
          <cell r="CQ441"/>
          <cell r="CR441"/>
          <cell r="CS441"/>
          <cell r="CT441"/>
          <cell r="CU441"/>
          <cell r="CV441">
            <v>399</v>
          </cell>
        </row>
        <row r="442">
          <cell r="C442">
            <v>3666270077646</v>
          </cell>
          <cell r="E442" t="str">
            <v>HILO (280cm)</v>
          </cell>
          <cell r="F442" t="str">
            <v>BELAIR</v>
          </cell>
          <cell r="G442" t="str">
            <v>AUSTIN 18</v>
          </cell>
          <cell r="I442" t="str">
            <v>Tissu</v>
          </cell>
          <cell r="J442" t="str">
            <v>100% PES</v>
          </cell>
          <cell r="K442" t="str">
            <v>tissu structuré</v>
          </cell>
          <cell r="L442"/>
          <cell r="M442"/>
          <cell r="O442" t="str">
            <v>Canapé d'angle réversible (280cm)</v>
          </cell>
          <cell r="P442"/>
          <cell r="Q442"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42"/>
          <cell r="T442" t="str">
            <v>Assise de grand confort</v>
          </cell>
          <cell r="U442" t="str">
            <v>Coussins de déco offert</v>
          </cell>
          <cell r="V442"/>
          <cell r="Y442" t="str">
            <v>Pologne</v>
          </cell>
          <cell r="AA442" t="str">
            <v>mousse HR 30 kg/m3 +  fibres siliconées</v>
          </cell>
          <cell r="AB442" t="str">
            <v xml:space="preserve"> mousse PU 18 kg/m3 et ouate 150 g/m2; coussins remplis de fibres siliconées</v>
          </cell>
          <cell r="AC442"/>
          <cell r="AD442" t="str">
            <v>-</v>
          </cell>
          <cell r="AE442" t="str">
            <v>-</v>
          </cell>
          <cell r="AF442"/>
          <cell r="AG442"/>
          <cell r="AH442" t="str">
            <v>-</v>
          </cell>
          <cell r="AI442" t="str">
            <v>plastique</v>
          </cell>
          <cell r="AJ442">
            <v>240</v>
          </cell>
          <cell r="AK442">
            <v>80</v>
          </cell>
          <cell r="AL442">
            <v>160</v>
          </cell>
          <cell r="AM442">
            <v>37</v>
          </cell>
          <cell r="AN442">
            <v>31</v>
          </cell>
          <cell r="AO442">
            <v>90</v>
          </cell>
          <cell r="AP442">
            <v>57</v>
          </cell>
          <cell r="AQ442">
            <v>20</v>
          </cell>
          <cell r="AR442">
            <v>52</v>
          </cell>
          <cell r="AS442" t="str">
            <v>canapé: 59 cm meridienne: 108 cm</v>
          </cell>
          <cell r="AT442" t="str">
            <v>canapé: 77 cm meridienne: 124 cm</v>
          </cell>
          <cell r="AU442">
            <v>10</v>
          </cell>
          <cell r="AV442" t="str">
            <v>5 cm - 8pcs; 4,5 cm - 2pcs</v>
          </cell>
          <cell r="AW442" t="str">
            <v>noir</v>
          </cell>
          <cell r="AX442" t="str">
            <v>NON</v>
          </cell>
          <cell r="AZ442" t="str">
            <v>NON</v>
          </cell>
          <cell r="BA442" t="str">
            <v>oui</v>
          </cell>
          <cell r="BB442" t="str">
            <v>85x42 cm (coussins dossier)</v>
          </cell>
          <cell r="BD442" t="str">
            <v>50x30 cm (coussins deco)</v>
          </cell>
          <cell r="BE442"/>
          <cell r="BF442"/>
          <cell r="BG442"/>
          <cell r="BH442" t="str">
            <v>OUI</v>
          </cell>
          <cell r="BI442" t="str">
            <v>Assise: mousse HR, flocons de fibres siliconées
Dossier : PU mousse, ouate, flocons de fibres siliconées</v>
          </cell>
          <cell r="BJ442" t="str">
            <v>Assise: 30KG/M3 Dossier: 18KG/M3</v>
          </cell>
          <cell r="BK442">
            <v>280</v>
          </cell>
          <cell r="BL442">
            <v>139</v>
          </cell>
          <cell r="BM442">
            <v>80</v>
          </cell>
          <cell r="BN442"/>
          <cell r="BO442">
            <v>73.400000000000006</v>
          </cell>
          <cell r="BP442">
            <v>78.2</v>
          </cell>
          <cell r="BR442">
            <v>2.16</v>
          </cell>
          <cell r="BS442">
            <v>2</v>
          </cell>
          <cell r="BT442">
            <v>281</v>
          </cell>
          <cell r="BU442">
            <v>92</v>
          </cell>
          <cell r="BV442">
            <v>72</v>
          </cell>
          <cell r="BW442">
            <v>69</v>
          </cell>
          <cell r="BX442">
            <v>125</v>
          </cell>
          <cell r="BY442">
            <v>24.1</v>
          </cell>
          <cell r="BZ442">
            <v>100</v>
          </cell>
          <cell r="CA442">
            <v>9.1999999999999993</v>
          </cell>
          <cell r="CB442"/>
          <cell r="CC442"/>
          <cell r="CD442"/>
          <cell r="CE442"/>
          <cell r="CF442"/>
          <cell r="CG442"/>
          <cell r="CH442"/>
          <cell r="CI442"/>
          <cell r="CJ442"/>
          <cell r="CK442"/>
          <cell r="CL442"/>
          <cell r="CM442"/>
          <cell r="CN442"/>
          <cell r="CO442"/>
          <cell r="CP442"/>
          <cell r="CQ442"/>
          <cell r="CR442"/>
          <cell r="CS442"/>
          <cell r="CT442"/>
          <cell r="CU442"/>
          <cell r="CV442">
            <v>399</v>
          </cell>
        </row>
        <row r="443">
          <cell r="C443">
            <v>3666270077639</v>
          </cell>
          <cell r="E443" t="str">
            <v>HILO (280cm)</v>
          </cell>
          <cell r="F443" t="str">
            <v>BELAIR</v>
          </cell>
          <cell r="G443" t="str">
            <v>AUSTIN 19</v>
          </cell>
          <cell r="I443" t="str">
            <v>Tissu</v>
          </cell>
          <cell r="J443" t="str">
            <v>100% PES</v>
          </cell>
          <cell r="K443" t="str">
            <v>tissu structuré</v>
          </cell>
          <cell r="L443"/>
          <cell r="M443"/>
          <cell r="O443" t="str">
            <v>Canapé d'angle réversible (280cm)</v>
          </cell>
          <cell r="P443"/>
          <cell r="Q443"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43"/>
          <cell r="T443" t="str">
            <v>Assise de grand confort</v>
          </cell>
          <cell r="U443" t="str">
            <v>Coussins de déco offert</v>
          </cell>
          <cell r="V443"/>
          <cell r="Y443" t="str">
            <v>Pologne</v>
          </cell>
          <cell r="AA443" t="str">
            <v>mousse HR 30 kg/m3 +  fibres siliconées</v>
          </cell>
          <cell r="AB443" t="str">
            <v xml:space="preserve"> mousse PU 18 kg/m3 et ouate 150 g/m2; coussins remplis de fibres siliconées</v>
          </cell>
          <cell r="AC443"/>
          <cell r="AD443" t="str">
            <v>-</v>
          </cell>
          <cell r="AE443" t="str">
            <v>-</v>
          </cell>
          <cell r="AF443"/>
          <cell r="AG443"/>
          <cell r="AH443" t="str">
            <v>-</v>
          </cell>
          <cell r="AI443" t="str">
            <v>plastique</v>
          </cell>
          <cell r="AJ443">
            <v>240</v>
          </cell>
          <cell r="AK443">
            <v>80</v>
          </cell>
          <cell r="AL443">
            <v>160</v>
          </cell>
          <cell r="AM443">
            <v>37</v>
          </cell>
          <cell r="AN443">
            <v>31</v>
          </cell>
          <cell r="AO443">
            <v>90</v>
          </cell>
          <cell r="AP443">
            <v>57</v>
          </cell>
          <cell r="AQ443">
            <v>20</v>
          </cell>
          <cell r="AR443">
            <v>52</v>
          </cell>
          <cell r="AS443" t="str">
            <v>canapé: 59 cm meridienne: 108 cm</v>
          </cell>
          <cell r="AT443" t="str">
            <v>canapé: 77 cm meridienne: 124 cm</v>
          </cell>
          <cell r="AU443">
            <v>10</v>
          </cell>
          <cell r="AV443" t="str">
            <v>5 cm - 8pcs; 4,5 cm - 2pcs</v>
          </cell>
          <cell r="AW443" t="str">
            <v>noir</v>
          </cell>
          <cell r="AX443" t="str">
            <v>NON</v>
          </cell>
          <cell r="AZ443" t="str">
            <v>NON</v>
          </cell>
          <cell r="BA443" t="str">
            <v>oui</v>
          </cell>
          <cell r="BB443" t="str">
            <v>85x42 cm (coussins dossier)</v>
          </cell>
          <cell r="BD443" t="str">
            <v>50x30 cm (coussins deco)</v>
          </cell>
          <cell r="BE443"/>
          <cell r="BF443"/>
          <cell r="BG443"/>
          <cell r="BH443" t="str">
            <v>OUI</v>
          </cell>
          <cell r="BI443" t="str">
            <v>Assise: mousse HR, flocons de fibres siliconées
Dossier : PU mousse, ouate, flocons de fibres siliconées</v>
          </cell>
          <cell r="BJ443" t="str">
            <v>Assise: 30KG/M3 Dossier: 18KG/M3</v>
          </cell>
          <cell r="BK443">
            <v>280</v>
          </cell>
          <cell r="BL443">
            <v>139</v>
          </cell>
          <cell r="BM443">
            <v>80</v>
          </cell>
          <cell r="BN443"/>
          <cell r="BO443">
            <v>73.400000000000006</v>
          </cell>
          <cell r="BP443">
            <v>78.2</v>
          </cell>
          <cell r="BR443">
            <v>2.16</v>
          </cell>
          <cell r="BS443">
            <v>2</v>
          </cell>
          <cell r="BT443">
            <v>281</v>
          </cell>
          <cell r="BU443">
            <v>92</v>
          </cell>
          <cell r="BV443">
            <v>72</v>
          </cell>
          <cell r="BW443">
            <v>69</v>
          </cell>
          <cell r="BX443">
            <v>125</v>
          </cell>
          <cell r="BY443">
            <v>24.1</v>
          </cell>
          <cell r="BZ443">
            <v>100</v>
          </cell>
          <cell r="CA443">
            <v>9.1999999999999993</v>
          </cell>
          <cell r="CB443"/>
          <cell r="CC443"/>
          <cell r="CD443"/>
          <cell r="CE443"/>
          <cell r="CF443"/>
          <cell r="CG443"/>
          <cell r="CH443"/>
          <cell r="CI443"/>
          <cell r="CJ443"/>
          <cell r="CK443"/>
          <cell r="CL443"/>
          <cell r="CM443"/>
          <cell r="CN443"/>
          <cell r="CO443"/>
          <cell r="CP443"/>
          <cell r="CQ443"/>
          <cell r="CR443"/>
          <cell r="CS443"/>
          <cell r="CT443"/>
          <cell r="CU443"/>
          <cell r="CV443">
            <v>399</v>
          </cell>
        </row>
        <row r="444">
          <cell r="C444">
            <v>3666270077622</v>
          </cell>
          <cell r="E444" t="str">
            <v>DIVAX</v>
          </cell>
          <cell r="F444" t="str">
            <v>MOLIERE</v>
          </cell>
          <cell r="G444" t="str">
            <v>CLOUD 63</v>
          </cell>
          <cell r="I444" t="str">
            <v>Tissu</v>
          </cell>
          <cell r="J444" t="str">
            <v>100% PES</v>
          </cell>
          <cell r="K444" t="str">
            <v>tissu type velvet</v>
          </cell>
          <cell r="L444"/>
          <cell r="M444"/>
          <cell r="O444" t="str">
            <v>Canapé 3 places</v>
          </cell>
          <cell r="P444"/>
          <cell r="Q444" t="str">
            <v>Panneau de particules, panneau de fibres, bois massif, contreplaqué, carton;  assise: ressorts zig-zag, mousse HR 30 kg/m3 + ouate 200 g/m2; dossier:  sangles élastiques, mousse PU 18 kg/m3 et ouate 200 g/m2; pieds plastique H 3,5 cm.</v>
          </cell>
          <cell r="R444"/>
          <cell r="T444" t="str">
            <v>Assise de grand confort</v>
          </cell>
          <cell r="U444" t="str">
            <v xml:space="preserve"> Assises généreuses</v>
          </cell>
          <cell r="V444" t="str">
            <v>Tissu doux</v>
          </cell>
          <cell r="Y444" t="str">
            <v>Pologne</v>
          </cell>
          <cell r="AA444" t="str">
            <v xml:space="preserve">  mousse HR 30 kg/m3 + ouate 200 g/m2</v>
          </cell>
          <cell r="AB444" t="str">
            <v xml:space="preserve"> mousse PU 18kg/m3 + ouate 200 g/m2</v>
          </cell>
          <cell r="AC444"/>
          <cell r="AD444" t="str">
            <v>-</v>
          </cell>
          <cell r="AE444" t="str">
            <v>-</v>
          </cell>
          <cell r="AF444"/>
          <cell r="AG444"/>
          <cell r="AH444" t="str">
            <v>-</v>
          </cell>
          <cell r="AI444" t="str">
            <v>plastique</v>
          </cell>
          <cell r="AJ444">
            <v>175</v>
          </cell>
          <cell r="AK444"/>
          <cell r="AL444"/>
          <cell r="AM444">
            <v>33</v>
          </cell>
          <cell r="AN444"/>
          <cell r="AO444"/>
          <cell r="AP444">
            <v>70.5</v>
          </cell>
          <cell r="AQ444">
            <v>29</v>
          </cell>
          <cell r="AR444">
            <v>45</v>
          </cell>
          <cell r="AS444">
            <v>67</v>
          </cell>
          <cell r="AT444"/>
          <cell r="AU444"/>
          <cell r="AV444">
            <v>3.5</v>
          </cell>
          <cell r="AW444" t="str">
            <v>noir</v>
          </cell>
          <cell r="AX444" t="str">
            <v>NON</v>
          </cell>
          <cell r="AZ444" t="str">
            <v>NON</v>
          </cell>
          <cell r="BA444" t="str">
            <v>NON</v>
          </cell>
          <cell r="BB444"/>
          <cell r="BD444"/>
          <cell r="BE444"/>
          <cell r="BF444"/>
          <cell r="BG444"/>
          <cell r="BH444" t="str">
            <v>NON</v>
          </cell>
          <cell r="BI444" t="str">
            <v>Assise: mousse HR, ouate
Dossier : PU mousse, ouate</v>
          </cell>
          <cell r="BJ444" t="str">
            <v>Assise: 30 KG/M3 Dossier: 18 KG/M3</v>
          </cell>
          <cell r="BK444">
            <v>233</v>
          </cell>
          <cell r="BL444">
            <v>99</v>
          </cell>
          <cell r="BM444">
            <v>70.5</v>
          </cell>
          <cell r="BN444"/>
          <cell r="BO444">
            <v>68</v>
          </cell>
          <cell r="BP444">
            <v>72.8</v>
          </cell>
          <cell r="BR444">
            <v>1.66</v>
          </cell>
          <cell r="BS444">
            <v>2</v>
          </cell>
          <cell r="BT444">
            <v>117</v>
          </cell>
          <cell r="BU444">
            <v>100</v>
          </cell>
          <cell r="BV444">
            <v>71</v>
          </cell>
          <cell r="BW444">
            <v>36.4</v>
          </cell>
          <cell r="BX444">
            <v>117</v>
          </cell>
          <cell r="BY444">
            <v>100</v>
          </cell>
          <cell r="BZ444">
            <v>71</v>
          </cell>
          <cell r="CA444">
            <v>36.4</v>
          </cell>
          <cell r="CB444"/>
          <cell r="CC444"/>
          <cell r="CD444"/>
          <cell r="CE444"/>
          <cell r="CF444"/>
          <cell r="CG444"/>
          <cell r="CH444"/>
          <cell r="CI444"/>
          <cell r="CJ444"/>
          <cell r="CK444"/>
          <cell r="CL444"/>
          <cell r="CM444"/>
          <cell r="CN444"/>
          <cell r="CO444"/>
          <cell r="CP444"/>
          <cell r="CQ444"/>
          <cell r="CR444"/>
          <cell r="CS444"/>
          <cell r="CT444"/>
          <cell r="CU444"/>
          <cell r="CV444">
            <v>366</v>
          </cell>
        </row>
        <row r="445">
          <cell r="C445">
            <v>3666270077615</v>
          </cell>
          <cell r="E445" t="str">
            <v>DIVAX</v>
          </cell>
          <cell r="F445" t="str">
            <v>MOLIERE</v>
          </cell>
          <cell r="G445" t="str">
            <v>CLOUD 03</v>
          </cell>
          <cell r="I445" t="str">
            <v>Tissu</v>
          </cell>
          <cell r="J445" t="str">
            <v>100% PES</v>
          </cell>
          <cell r="K445" t="str">
            <v>tissu type velvet</v>
          </cell>
          <cell r="L445"/>
          <cell r="M445"/>
          <cell r="O445" t="str">
            <v>Canapé 3 places</v>
          </cell>
          <cell r="P445"/>
          <cell r="Q445" t="str">
            <v>Panneau de particules, panneau de fibres, bois massif, contreplaqué, carton;  assise: ressorts zig-zag, mousse HR 30 kg/m3 + ouate 200 g/m2; dossier:  sangles élastiques, mousse PU 18 kg/m3 et ouate 200 g/m2; pieds plastique H 3,5 cm.</v>
          </cell>
          <cell r="R445"/>
          <cell r="T445" t="str">
            <v>Assise de grand confort</v>
          </cell>
          <cell r="U445" t="str">
            <v xml:space="preserve"> Assises généreuses</v>
          </cell>
          <cell r="V445" t="str">
            <v>Tissu doux</v>
          </cell>
          <cell r="Y445" t="str">
            <v>Pologne</v>
          </cell>
          <cell r="AA445" t="str">
            <v xml:space="preserve">  mousse HR 30 kg/m3 + ouate 200 g/m2</v>
          </cell>
          <cell r="AB445" t="str">
            <v xml:space="preserve"> mousse PU 18kg/m3 + ouate 200 g/m2</v>
          </cell>
          <cell r="AC445"/>
          <cell r="AD445" t="str">
            <v>-</v>
          </cell>
          <cell r="AE445" t="str">
            <v>-</v>
          </cell>
          <cell r="AF445"/>
          <cell r="AG445"/>
          <cell r="AH445" t="str">
            <v>-</v>
          </cell>
          <cell r="AI445" t="str">
            <v>plastique</v>
          </cell>
          <cell r="AJ445">
            <v>175</v>
          </cell>
          <cell r="AK445"/>
          <cell r="AL445"/>
          <cell r="AM445">
            <v>33</v>
          </cell>
          <cell r="AN445"/>
          <cell r="AO445"/>
          <cell r="AP445">
            <v>70.5</v>
          </cell>
          <cell r="AQ445">
            <v>29</v>
          </cell>
          <cell r="AR445">
            <v>45</v>
          </cell>
          <cell r="AS445">
            <v>67</v>
          </cell>
          <cell r="AT445"/>
          <cell r="AU445"/>
          <cell r="AV445">
            <v>3.5</v>
          </cell>
          <cell r="AW445" t="str">
            <v>noir</v>
          </cell>
          <cell r="AX445" t="str">
            <v>NON</v>
          </cell>
          <cell r="AZ445" t="str">
            <v>NON</v>
          </cell>
          <cell r="BA445" t="str">
            <v>NON</v>
          </cell>
          <cell r="BB445"/>
          <cell r="BD445"/>
          <cell r="BE445"/>
          <cell r="BF445"/>
          <cell r="BG445"/>
          <cell r="BH445" t="str">
            <v>NON</v>
          </cell>
          <cell r="BI445" t="str">
            <v>Assise: mousse HR, ouate
Dossier : PU mousse, ouate</v>
          </cell>
          <cell r="BJ445" t="str">
            <v>Assise: 30 KG/M3 Dossier: 18 KG/M3</v>
          </cell>
          <cell r="BK445">
            <v>233</v>
          </cell>
          <cell r="BL445">
            <v>99</v>
          </cell>
          <cell r="BM445">
            <v>70.5</v>
          </cell>
          <cell r="BN445"/>
          <cell r="BO445">
            <v>68</v>
          </cell>
          <cell r="BP445">
            <v>72.8</v>
          </cell>
          <cell r="BR445">
            <v>1.66</v>
          </cell>
          <cell r="BS445">
            <v>2</v>
          </cell>
          <cell r="BT445">
            <v>117</v>
          </cell>
          <cell r="BU445">
            <v>100</v>
          </cell>
          <cell r="BV445">
            <v>71</v>
          </cell>
          <cell r="BW445">
            <v>36.4</v>
          </cell>
          <cell r="BX445">
            <v>117</v>
          </cell>
          <cell r="BY445">
            <v>100</v>
          </cell>
          <cell r="BZ445">
            <v>71</v>
          </cell>
          <cell r="CA445">
            <v>36.4</v>
          </cell>
          <cell r="CB445"/>
          <cell r="CC445"/>
          <cell r="CD445"/>
          <cell r="CE445"/>
          <cell r="CF445"/>
          <cell r="CG445"/>
          <cell r="CH445"/>
          <cell r="CI445"/>
          <cell r="CJ445"/>
          <cell r="CK445"/>
          <cell r="CL445"/>
          <cell r="CM445"/>
          <cell r="CN445"/>
          <cell r="CO445"/>
          <cell r="CP445"/>
          <cell r="CQ445"/>
          <cell r="CR445"/>
          <cell r="CS445"/>
          <cell r="CT445"/>
          <cell r="CU445"/>
          <cell r="CV445">
            <v>366</v>
          </cell>
        </row>
        <row r="446">
          <cell r="C446">
            <v>3666270077608</v>
          </cell>
          <cell r="E446" t="str">
            <v>DIVAX</v>
          </cell>
          <cell r="F446" t="str">
            <v>MOLIERE</v>
          </cell>
          <cell r="G446" t="str">
            <v>CLOUD 39</v>
          </cell>
          <cell r="I446" t="str">
            <v>Tissu</v>
          </cell>
          <cell r="J446" t="str">
            <v>100% PES</v>
          </cell>
          <cell r="K446" t="str">
            <v>tissu type velvet</v>
          </cell>
          <cell r="L446"/>
          <cell r="M446"/>
          <cell r="O446" t="str">
            <v>Canapé 3 places</v>
          </cell>
          <cell r="P446"/>
          <cell r="Q446" t="str">
            <v>Panneau de particules, panneau de fibres, bois massif, contreplaqué, carton;  assise: ressorts zig-zag, mousse HR 30 kg/m3 + ouate 200 g/m2; dossier:  sangles élastiques, mousse PU 18 kg/m3 et ouate 200 g/m2; pieds plastique H 3,5 cm.</v>
          </cell>
          <cell r="R446"/>
          <cell r="T446" t="str">
            <v>Assise de grand confort</v>
          </cell>
          <cell r="U446" t="str">
            <v xml:space="preserve"> Assises généreuses</v>
          </cell>
          <cell r="V446" t="str">
            <v>Tissu doux</v>
          </cell>
          <cell r="Y446" t="str">
            <v>Pologne</v>
          </cell>
          <cell r="AA446" t="str">
            <v xml:space="preserve">  mousse HR 30 kg/m3 + ouate 200 g/m2</v>
          </cell>
          <cell r="AB446" t="str">
            <v xml:space="preserve"> mousse PU 18kg/m3 + ouate 200 g/m2</v>
          </cell>
          <cell r="AC446"/>
          <cell r="AD446" t="str">
            <v>-</v>
          </cell>
          <cell r="AE446" t="str">
            <v>-</v>
          </cell>
          <cell r="AF446"/>
          <cell r="AG446"/>
          <cell r="AH446" t="str">
            <v>-</v>
          </cell>
          <cell r="AI446" t="str">
            <v>plastique</v>
          </cell>
          <cell r="AJ446">
            <v>175</v>
          </cell>
          <cell r="AK446"/>
          <cell r="AL446"/>
          <cell r="AM446">
            <v>33</v>
          </cell>
          <cell r="AN446"/>
          <cell r="AO446"/>
          <cell r="AP446">
            <v>70.5</v>
          </cell>
          <cell r="AQ446">
            <v>29</v>
          </cell>
          <cell r="AR446">
            <v>45</v>
          </cell>
          <cell r="AS446">
            <v>67</v>
          </cell>
          <cell r="AT446"/>
          <cell r="AU446"/>
          <cell r="AV446">
            <v>3.5</v>
          </cell>
          <cell r="AW446" t="str">
            <v>noir</v>
          </cell>
          <cell r="AX446" t="str">
            <v>NON</v>
          </cell>
          <cell r="AZ446" t="str">
            <v>NON</v>
          </cell>
          <cell r="BA446" t="str">
            <v>NON</v>
          </cell>
          <cell r="BB446"/>
          <cell r="BD446"/>
          <cell r="BE446"/>
          <cell r="BF446"/>
          <cell r="BG446"/>
          <cell r="BH446" t="str">
            <v>NON</v>
          </cell>
          <cell r="BI446" t="str">
            <v>Assise: mousse HR, ouate
Dossier : PU mousse, ouate</v>
          </cell>
          <cell r="BJ446" t="str">
            <v>Assise: 30 KG/M3 Dossier: 18 KG/M3</v>
          </cell>
          <cell r="BK446">
            <v>233</v>
          </cell>
          <cell r="BL446">
            <v>99</v>
          </cell>
          <cell r="BM446">
            <v>70.5</v>
          </cell>
          <cell r="BN446"/>
          <cell r="BO446">
            <v>68</v>
          </cell>
          <cell r="BP446">
            <v>72.8</v>
          </cell>
          <cell r="BR446">
            <v>1.66</v>
          </cell>
          <cell r="BS446">
            <v>2</v>
          </cell>
          <cell r="BT446">
            <v>117</v>
          </cell>
          <cell r="BU446">
            <v>100</v>
          </cell>
          <cell r="BV446">
            <v>71</v>
          </cell>
          <cell r="BW446">
            <v>36.4</v>
          </cell>
          <cell r="BX446">
            <v>117</v>
          </cell>
          <cell r="BY446">
            <v>100</v>
          </cell>
          <cell r="BZ446">
            <v>71</v>
          </cell>
          <cell r="CA446">
            <v>36.4</v>
          </cell>
          <cell r="CB446"/>
          <cell r="CC446"/>
          <cell r="CD446"/>
          <cell r="CE446"/>
          <cell r="CF446"/>
          <cell r="CG446"/>
          <cell r="CH446"/>
          <cell r="CI446"/>
          <cell r="CJ446"/>
          <cell r="CK446"/>
          <cell r="CL446"/>
          <cell r="CM446"/>
          <cell r="CN446"/>
          <cell r="CO446"/>
          <cell r="CP446"/>
          <cell r="CQ446"/>
          <cell r="CR446"/>
          <cell r="CS446"/>
          <cell r="CT446"/>
          <cell r="CU446"/>
          <cell r="CV446">
            <v>366</v>
          </cell>
        </row>
        <row r="447">
          <cell r="C447">
            <v>3666270077592</v>
          </cell>
          <cell r="E447" t="str">
            <v>DIVAX</v>
          </cell>
          <cell r="F447" t="str">
            <v>MOLIERE</v>
          </cell>
          <cell r="G447" t="str">
            <v>CLOUD 81</v>
          </cell>
          <cell r="I447" t="str">
            <v>Tissu</v>
          </cell>
          <cell r="J447" t="str">
            <v>100% PES</v>
          </cell>
          <cell r="K447" t="str">
            <v>tissu type velvet</v>
          </cell>
          <cell r="L447"/>
          <cell r="M447"/>
          <cell r="O447" t="str">
            <v>Canapé 3 places</v>
          </cell>
          <cell r="P447"/>
          <cell r="Q447" t="str">
            <v>Panneau de particules, panneau de fibres, bois massif, contreplaqué, carton;  assise: ressorts zig-zag, mousse HR 30 kg/m3 + ouate 200 g/m2; dossier:  sangles élastiques, mousse PU 18 kg/m3 et ouate 200 g/m2; pieds plastique H 3,5 cm.</v>
          </cell>
          <cell r="R447"/>
          <cell r="T447" t="str">
            <v>Assise de grand confort</v>
          </cell>
          <cell r="U447" t="str">
            <v xml:space="preserve"> Assises généreuses</v>
          </cell>
          <cell r="V447" t="str">
            <v>Tissu doux</v>
          </cell>
          <cell r="Y447" t="str">
            <v>Pologne</v>
          </cell>
          <cell r="AA447" t="str">
            <v xml:space="preserve">  mousse HR 30 kg/m3 + ouate 200 g/m2</v>
          </cell>
          <cell r="AB447" t="str">
            <v xml:space="preserve"> mousse PU 18kg/m3 + ouate 200 g/m2</v>
          </cell>
          <cell r="AC447"/>
          <cell r="AD447" t="str">
            <v>-</v>
          </cell>
          <cell r="AE447" t="str">
            <v>-</v>
          </cell>
          <cell r="AF447"/>
          <cell r="AG447"/>
          <cell r="AH447" t="str">
            <v>-</v>
          </cell>
          <cell r="AI447" t="str">
            <v>plastique</v>
          </cell>
          <cell r="AJ447">
            <v>175</v>
          </cell>
          <cell r="AK447"/>
          <cell r="AL447"/>
          <cell r="AM447">
            <v>33</v>
          </cell>
          <cell r="AN447"/>
          <cell r="AO447"/>
          <cell r="AP447">
            <v>70.5</v>
          </cell>
          <cell r="AQ447">
            <v>29</v>
          </cell>
          <cell r="AR447">
            <v>45</v>
          </cell>
          <cell r="AS447">
            <v>67</v>
          </cell>
          <cell r="AT447"/>
          <cell r="AU447"/>
          <cell r="AV447">
            <v>3.5</v>
          </cell>
          <cell r="AW447" t="str">
            <v>noir</v>
          </cell>
          <cell r="AX447" t="str">
            <v>NON</v>
          </cell>
          <cell r="AZ447" t="str">
            <v>NON</v>
          </cell>
          <cell r="BA447" t="str">
            <v>NON</v>
          </cell>
          <cell r="BB447"/>
          <cell r="BD447"/>
          <cell r="BE447"/>
          <cell r="BF447"/>
          <cell r="BG447"/>
          <cell r="BH447" t="str">
            <v>NON</v>
          </cell>
          <cell r="BI447" t="str">
            <v>Assise: mousse HR, ouate
Dossier : PU mousse, ouate</v>
          </cell>
          <cell r="BJ447" t="str">
            <v>Assise: 30 KG/M3 Dossier: 18 KG/M3</v>
          </cell>
          <cell r="BK447">
            <v>233</v>
          </cell>
          <cell r="BL447">
            <v>99</v>
          </cell>
          <cell r="BM447">
            <v>70.5</v>
          </cell>
          <cell r="BN447"/>
          <cell r="BO447">
            <v>68</v>
          </cell>
          <cell r="BP447">
            <v>72.8</v>
          </cell>
          <cell r="BR447">
            <v>1.66</v>
          </cell>
          <cell r="BS447">
            <v>2</v>
          </cell>
          <cell r="BT447">
            <v>117</v>
          </cell>
          <cell r="BU447">
            <v>100</v>
          </cell>
          <cell r="BV447">
            <v>71</v>
          </cell>
          <cell r="BW447">
            <v>36.4</v>
          </cell>
          <cell r="BX447">
            <v>117</v>
          </cell>
          <cell r="BY447">
            <v>100</v>
          </cell>
          <cell r="BZ447">
            <v>71</v>
          </cell>
          <cell r="CA447">
            <v>36.4</v>
          </cell>
          <cell r="CB447"/>
          <cell r="CC447"/>
          <cell r="CD447"/>
          <cell r="CE447"/>
          <cell r="CF447"/>
          <cell r="CG447"/>
          <cell r="CH447"/>
          <cell r="CI447"/>
          <cell r="CJ447"/>
          <cell r="CK447"/>
          <cell r="CL447"/>
          <cell r="CM447"/>
          <cell r="CN447"/>
          <cell r="CO447"/>
          <cell r="CP447"/>
          <cell r="CQ447"/>
          <cell r="CR447"/>
          <cell r="CS447"/>
          <cell r="CT447"/>
          <cell r="CU447"/>
          <cell r="CV447">
            <v>366</v>
          </cell>
        </row>
        <row r="448">
          <cell r="C448">
            <v>3666270077585</v>
          </cell>
          <cell r="E448" t="str">
            <v>DIVAX</v>
          </cell>
          <cell r="F448" t="str">
            <v>MOLIERE</v>
          </cell>
          <cell r="G448" t="str">
            <v>CLOUD 97</v>
          </cell>
          <cell r="I448" t="str">
            <v>Tissu</v>
          </cell>
          <cell r="J448" t="str">
            <v>100% PES</v>
          </cell>
          <cell r="K448" t="str">
            <v>tissu type velvet</v>
          </cell>
          <cell r="L448"/>
          <cell r="M448"/>
          <cell r="O448" t="str">
            <v>Canapé 3 places</v>
          </cell>
          <cell r="P448"/>
          <cell r="Q448" t="str">
            <v>Panneau de particules, panneau de fibres, bois massif, contreplaqué, carton;  assise: ressorts zig-zag, mousse HR 30 kg/m3 + ouate 200 g/m2; dossier:  sangles élastiques, mousse PU 18 kg/m3 et ouate 200 g/m2; pieds plastique H 3,5 cm.</v>
          </cell>
          <cell r="R448"/>
          <cell r="T448" t="str">
            <v>Assise de grand confort</v>
          </cell>
          <cell r="U448" t="str">
            <v xml:space="preserve"> Assises généreuses</v>
          </cell>
          <cell r="V448" t="str">
            <v>Tissu doux</v>
          </cell>
          <cell r="Y448" t="str">
            <v>Pologne</v>
          </cell>
          <cell r="AA448" t="str">
            <v xml:space="preserve">  mousse HR 30 kg/m3 + ouate 200 g/m2</v>
          </cell>
          <cell r="AB448" t="str">
            <v xml:space="preserve"> mousse PU 18kg/m3 + ouate 200 g/m2</v>
          </cell>
          <cell r="AC448"/>
          <cell r="AD448" t="str">
            <v>-</v>
          </cell>
          <cell r="AE448" t="str">
            <v>-</v>
          </cell>
          <cell r="AF448"/>
          <cell r="AG448"/>
          <cell r="AH448" t="str">
            <v>-</v>
          </cell>
          <cell r="AI448" t="str">
            <v>plastique</v>
          </cell>
          <cell r="AJ448">
            <v>175</v>
          </cell>
          <cell r="AK448"/>
          <cell r="AL448"/>
          <cell r="AM448">
            <v>33</v>
          </cell>
          <cell r="AN448"/>
          <cell r="AO448"/>
          <cell r="AP448">
            <v>70.5</v>
          </cell>
          <cell r="AQ448">
            <v>29</v>
          </cell>
          <cell r="AR448">
            <v>45</v>
          </cell>
          <cell r="AS448">
            <v>67</v>
          </cell>
          <cell r="AT448"/>
          <cell r="AU448"/>
          <cell r="AV448">
            <v>3.5</v>
          </cell>
          <cell r="AW448" t="str">
            <v>noir</v>
          </cell>
          <cell r="AX448" t="str">
            <v>NON</v>
          </cell>
          <cell r="AZ448" t="str">
            <v>NON</v>
          </cell>
          <cell r="BA448" t="str">
            <v>NON</v>
          </cell>
          <cell r="BB448"/>
          <cell r="BD448"/>
          <cell r="BE448"/>
          <cell r="BF448"/>
          <cell r="BG448"/>
          <cell r="BH448" t="str">
            <v>NON</v>
          </cell>
          <cell r="BI448" t="str">
            <v>Assise: mousse HR, ouate
Dossier : PU mousse, ouate</v>
          </cell>
          <cell r="BJ448" t="str">
            <v>Assise: 30 KG/M3 Dossier: 18 KG/M3</v>
          </cell>
          <cell r="BK448">
            <v>233</v>
          </cell>
          <cell r="BL448">
            <v>99</v>
          </cell>
          <cell r="BM448">
            <v>70.5</v>
          </cell>
          <cell r="BN448"/>
          <cell r="BO448">
            <v>68</v>
          </cell>
          <cell r="BP448">
            <v>72.8</v>
          </cell>
          <cell r="BR448">
            <v>1.66</v>
          </cell>
          <cell r="BS448">
            <v>2</v>
          </cell>
          <cell r="BT448">
            <v>117</v>
          </cell>
          <cell r="BU448">
            <v>100</v>
          </cell>
          <cell r="BV448">
            <v>71</v>
          </cell>
          <cell r="BW448">
            <v>36.4</v>
          </cell>
          <cell r="BX448">
            <v>117</v>
          </cell>
          <cell r="BY448">
            <v>100</v>
          </cell>
          <cell r="BZ448">
            <v>71</v>
          </cell>
          <cell r="CA448">
            <v>36.4</v>
          </cell>
          <cell r="CB448"/>
          <cell r="CC448"/>
          <cell r="CD448"/>
          <cell r="CE448"/>
          <cell r="CF448"/>
          <cell r="CG448"/>
          <cell r="CH448"/>
          <cell r="CI448"/>
          <cell r="CJ448"/>
          <cell r="CK448"/>
          <cell r="CL448"/>
          <cell r="CM448"/>
          <cell r="CN448"/>
          <cell r="CO448"/>
          <cell r="CP448"/>
          <cell r="CQ448"/>
          <cell r="CR448"/>
          <cell r="CS448"/>
          <cell r="CT448"/>
          <cell r="CU448"/>
          <cell r="CV448">
            <v>366</v>
          </cell>
        </row>
        <row r="449">
          <cell r="C449">
            <v>3666270077578</v>
          </cell>
          <cell r="E449" t="str">
            <v>DIVAX</v>
          </cell>
          <cell r="F449" t="str">
            <v>MOLIERE</v>
          </cell>
          <cell r="G449" t="str">
            <v>CLOUD 79</v>
          </cell>
          <cell r="I449" t="str">
            <v>Tissu</v>
          </cell>
          <cell r="J449" t="str">
            <v>100% PES</v>
          </cell>
          <cell r="K449" t="str">
            <v>tissu type velvet</v>
          </cell>
          <cell r="L449"/>
          <cell r="M449"/>
          <cell r="O449" t="str">
            <v>Canapé 3 places</v>
          </cell>
          <cell r="P449"/>
          <cell r="Q449" t="str">
            <v>Panneau de particules, panneau de fibres, bois massif, contreplaqué, carton;  assise: ressorts zig-zag, mousse HR 30 kg/m3 + ouate 200 g/m2; dossier:  sangles élastiques, mousse PU 18 kg/m3 et ouate 200 g/m2; pieds plastique H 3,5 cm.</v>
          </cell>
          <cell r="R449"/>
          <cell r="T449" t="str">
            <v>Assise de grand confort</v>
          </cell>
          <cell r="U449" t="str">
            <v xml:space="preserve"> Assises généreuses</v>
          </cell>
          <cell r="V449" t="str">
            <v>Tissu doux</v>
          </cell>
          <cell r="Y449" t="str">
            <v>Pologne</v>
          </cell>
          <cell r="AA449" t="str">
            <v xml:space="preserve">  mousse HR 30 kg/m3 + ouate 200 g/m2</v>
          </cell>
          <cell r="AB449" t="str">
            <v xml:space="preserve"> mousse PU 18kg/m3 + ouate 200 g/m2</v>
          </cell>
          <cell r="AC449"/>
          <cell r="AD449" t="str">
            <v>-</v>
          </cell>
          <cell r="AE449" t="str">
            <v>-</v>
          </cell>
          <cell r="AF449"/>
          <cell r="AG449"/>
          <cell r="AH449" t="str">
            <v>-</v>
          </cell>
          <cell r="AI449" t="str">
            <v>plastique</v>
          </cell>
          <cell r="AJ449">
            <v>175</v>
          </cell>
          <cell r="AK449"/>
          <cell r="AL449"/>
          <cell r="AM449">
            <v>33</v>
          </cell>
          <cell r="AN449"/>
          <cell r="AO449"/>
          <cell r="AP449">
            <v>70.5</v>
          </cell>
          <cell r="AQ449">
            <v>29</v>
          </cell>
          <cell r="AR449">
            <v>45</v>
          </cell>
          <cell r="AS449">
            <v>67</v>
          </cell>
          <cell r="AT449"/>
          <cell r="AU449"/>
          <cell r="AV449">
            <v>3.5</v>
          </cell>
          <cell r="AW449" t="str">
            <v>noir</v>
          </cell>
          <cell r="AX449" t="str">
            <v>NON</v>
          </cell>
          <cell r="AZ449" t="str">
            <v>NON</v>
          </cell>
          <cell r="BA449" t="str">
            <v>NON</v>
          </cell>
          <cell r="BB449"/>
          <cell r="BD449"/>
          <cell r="BE449"/>
          <cell r="BF449"/>
          <cell r="BG449"/>
          <cell r="BH449" t="str">
            <v>NON</v>
          </cell>
          <cell r="BI449" t="str">
            <v>Assise: mousse HR, ouate
Dossier : PU mousse, ouate</v>
          </cell>
          <cell r="BJ449" t="str">
            <v>Assise: 30 KG/M3 Dossier: 18 KG/M3</v>
          </cell>
          <cell r="BK449">
            <v>233</v>
          </cell>
          <cell r="BL449">
            <v>99</v>
          </cell>
          <cell r="BM449">
            <v>70.5</v>
          </cell>
          <cell r="BN449"/>
          <cell r="BO449">
            <v>68</v>
          </cell>
          <cell r="BP449">
            <v>72.8</v>
          </cell>
          <cell r="BR449">
            <v>1.66</v>
          </cell>
          <cell r="BS449">
            <v>2</v>
          </cell>
          <cell r="BT449">
            <v>117</v>
          </cell>
          <cell r="BU449">
            <v>100</v>
          </cell>
          <cell r="BV449">
            <v>71</v>
          </cell>
          <cell r="BW449">
            <v>36.4</v>
          </cell>
          <cell r="BX449">
            <v>117</v>
          </cell>
          <cell r="BY449">
            <v>100</v>
          </cell>
          <cell r="BZ449">
            <v>71</v>
          </cell>
          <cell r="CA449">
            <v>36.4</v>
          </cell>
          <cell r="CB449"/>
          <cell r="CC449"/>
          <cell r="CD449"/>
          <cell r="CE449"/>
          <cell r="CF449"/>
          <cell r="CG449"/>
          <cell r="CH449"/>
          <cell r="CI449"/>
          <cell r="CJ449"/>
          <cell r="CK449"/>
          <cell r="CL449"/>
          <cell r="CM449"/>
          <cell r="CN449"/>
          <cell r="CO449"/>
          <cell r="CP449"/>
          <cell r="CQ449"/>
          <cell r="CR449"/>
          <cell r="CS449"/>
          <cell r="CT449"/>
          <cell r="CU449"/>
          <cell r="CV449">
            <v>366</v>
          </cell>
        </row>
        <row r="450">
          <cell r="C450">
            <v>3666270077561</v>
          </cell>
          <cell r="E450" t="str">
            <v>DIVAX</v>
          </cell>
          <cell r="F450" t="str">
            <v>MOLIERE</v>
          </cell>
          <cell r="G450" t="str">
            <v>CLOUD 63</v>
          </cell>
          <cell r="I450" t="str">
            <v>Tissu</v>
          </cell>
          <cell r="J450" t="str">
            <v>100% PES</v>
          </cell>
          <cell r="K450" t="str">
            <v>tissu type velvet</v>
          </cell>
          <cell r="L450"/>
          <cell r="M450"/>
          <cell r="O450" t="str">
            <v>Canapé 4 places</v>
          </cell>
          <cell r="P450"/>
          <cell r="Q450" t="str">
            <v>Panneau de particules, panneau de fibres, bois massif, contreplaqué, carton;  assise: ressorts zig-zag, mousse HR 30 kg/m3 + ouate 200 g/m2; dossier:  sangles élastiques, mousse PU 18 kg/m3 et ouate 200 g/m2; pieds plastique H 3,5 cm.</v>
          </cell>
          <cell r="R450"/>
          <cell r="T450" t="str">
            <v>Assise de grand confort</v>
          </cell>
          <cell r="U450" t="str">
            <v xml:space="preserve"> Assises généreuses</v>
          </cell>
          <cell r="V450" t="str">
            <v>Tissu doux</v>
          </cell>
          <cell r="Y450" t="str">
            <v>Pologne</v>
          </cell>
          <cell r="AA450" t="str">
            <v xml:space="preserve">  mousse HR 30 kg/m3 + ouate 200 g/m2</v>
          </cell>
          <cell r="AB450" t="str">
            <v xml:space="preserve"> mousse PU 18kg/m3 + ouate 200 g/m2</v>
          </cell>
          <cell r="AC450"/>
          <cell r="AD450" t="str">
            <v>-</v>
          </cell>
          <cell r="AE450" t="str">
            <v>-</v>
          </cell>
          <cell r="AF450"/>
          <cell r="AG450"/>
          <cell r="AH450" t="str">
            <v>-</v>
          </cell>
          <cell r="AI450" t="str">
            <v>plastique</v>
          </cell>
          <cell r="AJ450">
            <v>215</v>
          </cell>
          <cell r="AK450"/>
          <cell r="AL450"/>
          <cell r="AM450">
            <v>33</v>
          </cell>
          <cell r="AN450"/>
          <cell r="AO450"/>
          <cell r="AP450">
            <v>70.5</v>
          </cell>
          <cell r="AQ450">
            <v>29</v>
          </cell>
          <cell r="AR450">
            <v>45</v>
          </cell>
          <cell r="AS450">
            <v>67</v>
          </cell>
          <cell r="AT450"/>
          <cell r="AU450"/>
          <cell r="AV450">
            <v>3.5</v>
          </cell>
          <cell r="AW450" t="str">
            <v>noir</v>
          </cell>
          <cell r="AX450" t="str">
            <v>NON</v>
          </cell>
          <cell r="AZ450" t="str">
            <v>NON</v>
          </cell>
          <cell r="BA450" t="str">
            <v>NON</v>
          </cell>
          <cell r="BB450"/>
          <cell r="BD450"/>
          <cell r="BE450"/>
          <cell r="BF450"/>
          <cell r="BG450"/>
          <cell r="BH450" t="str">
            <v>NON</v>
          </cell>
          <cell r="BI450" t="str">
            <v>Assise: mousse HR, ouate
Dossier : PU mousse, ouate</v>
          </cell>
          <cell r="BJ450" t="str">
            <v>Assise: 30 KG/M3 Dossier: 18 KG/M3</v>
          </cell>
          <cell r="BK450">
            <v>273</v>
          </cell>
          <cell r="BL450">
            <v>99</v>
          </cell>
          <cell r="BM450">
            <v>70.5</v>
          </cell>
          <cell r="BN450"/>
          <cell r="BO450">
            <v>76.8</v>
          </cell>
          <cell r="BP450">
            <v>81.599999999999994</v>
          </cell>
          <cell r="BR450">
            <v>1.95</v>
          </cell>
          <cell r="BS450">
            <v>2</v>
          </cell>
          <cell r="BT450">
            <v>137</v>
          </cell>
          <cell r="BU450">
            <v>100</v>
          </cell>
          <cell r="BV450">
            <v>71</v>
          </cell>
          <cell r="BW450">
            <v>40.799999999999997</v>
          </cell>
          <cell r="BX450">
            <v>137</v>
          </cell>
          <cell r="BY450">
            <v>100</v>
          </cell>
          <cell r="BZ450">
            <v>71</v>
          </cell>
          <cell r="CA450">
            <v>40.799999999999997</v>
          </cell>
          <cell r="CB450"/>
          <cell r="CC450"/>
          <cell r="CD450"/>
          <cell r="CE450"/>
          <cell r="CF450"/>
          <cell r="CG450"/>
          <cell r="CH450"/>
          <cell r="CI450"/>
          <cell r="CJ450"/>
          <cell r="CK450"/>
          <cell r="CL450"/>
          <cell r="CM450"/>
          <cell r="CN450"/>
          <cell r="CO450"/>
          <cell r="CP450"/>
          <cell r="CQ450"/>
          <cell r="CR450"/>
          <cell r="CS450"/>
          <cell r="CT450"/>
          <cell r="CU450"/>
          <cell r="CV450">
            <v>395</v>
          </cell>
        </row>
        <row r="451">
          <cell r="C451">
            <v>3666270077554</v>
          </cell>
          <cell r="E451" t="str">
            <v>DIVAX</v>
          </cell>
          <cell r="F451" t="str">
            <v>MOLIERE</v>
          </cell>
          <cell r="G451" t="str">
            <v>CLOUD 03</v>
          </cell>
          <cell r="I451" t="str">
            <v>Tissu</v>
          </cell>
          <cell r="J451" t="str">
            <v>100% PES</v>
          </cell>
          <cell r="K451" t="str">
            <v>tissu type velvet</v>
          </cell>
          <cell r="L451"/>
          <cell r="M451"/>
          <cell r="O451" t="str">
            <v>Canapé 4 places</v>
          </cell>
          <cell r="P451"/>
          <cell r="Q451" t="str">
            <v>Panneau de particules, panneau de fibres, bois massif, contreplaqué, carton;  assise: ressorts zig-zag, mousse HR 30 kg/m3 + ouate 200 g/m2; dossier:  sangles élastiques, mousse PU 18 kg/m3 et ouate 200 g/m2; pieds plastique H 3,5 cm.</v>
          </cell>
          <cell r="R451"/>
          <cell r="T451" t="str">
            <v>Assise de grand confort</v>
          </cell>
          <cell r="U451" t="str">
            <v xml:space="preserve"> Assises généreuses</v>
          </cell>
          <cell r="V451" t="str">
            <v>Tissu doux</v>
          </cell>
          <cell r="Y451" t="str">
            <v>Pologne</v>
          </cell>
          <cell r="AA451" t="str">
            <v xml:space="preserve">  mousse HR 30 kg/m3 + ouate 200 g/m2</v>
          </cell>
          <cell r="AB451" t="str">
            <v xml:space="preserve"> mousse PU 18kg/m3 + ouate 200 g/m2</v>
          </cell>
          <cell r="AC451"/>
          <cell r="AD451" t="str">
            <v>-</v>
          </cell>
          <cell r="AE451" t="str">
            <v>-</v>
          </cell>
          <cell r="AF451"/>
          <cell r="AG451"/>
          <cell r="AH451" t="str">
            <v>-</v>
          </cell>
          <cell r="AI451" t="str">
            <v>plastique</v>
          </cell>
          <cell r="AJ451">
            <v>215</v>
          </cell>
          <cell r="AK451"/>
          <cell r="AL451"/>
          <cell r="AM451">
            <v>33</v>
          </cell>
          <cell r="AN451"/>
          <cell r="AO451"/>
          <cell r="AP451">
            <v>70.5</v>
          </cell>
          <cell r="AQ451">
            <v>29</v>
          </cell>
          <cell r="AR451">
            <v>45</v>
          </cell>
          <cell r="AS451">
            <v>67</v>
          </cell>
          <cell r="AT451"/>
          <cell r="AU451"/>
          <cell r="AV451">
            <v>3.5</v>
          </cell>
          <cell r="AW451" t="str">
            <v>noir</v>
          </cell>
          <cell r="AX451" t="str">
            <v>NON</v>
          </cell>
          <cell r="AZ451" t="str">
            <v>NON</v>
          </cell>
          <cell r="BA451" t="str">
            <v>NON</v>
          </cell>
          <cell r="BB451"/>
          <cell r="BD451"/>
          <cell r="BE451"/>
          <cell r="BF451"/>
          <cell r="BG451"/>
          <cell r="BH451" t="str">
            <v>NON</v>
          </cell>
          <cell r="BI451" t="str">
            <v>Assise: mousse HR, ouate
Dossier : PU mousse, ouate</v>
          </cell>
          <cell r="BJ451" t="str">
            <v>Assise: 30 KG/M3 Dossier: 18 KG/M3</v>
          </cell>
          <cell r="BK451">
            <v>273</v>
          </cell>
          <cell r="BL451">
            <v>99</v>
          </cell>
          <cell r="BM451">
            <v>70.5</v>
          </cell>
          <cell r="BN451"/>
          <cell r="BO451">
            <v>76.8</v>
          </cell>
          <cell r="BP451">
            <v>81.599999999999994</v>
          </cell>
          <cell r="BR451">
            <v>1.95</v>
          </cell>
          <cell r="BS451">
            <v>2</v>
          </cell>
          <cell r="BT451">
            <v>137</v>
          </cell>
          <cell r="BU451">
            <v>100</v>
          </cell>
          <cell r="BV451">
            <v>71</v>
          </cell>
          <cell r="BW451">
            <v>40.799999999999997</v>
          </cell>
          <cell r="BX451">
            <v>137</v>
          </cell>
          <cell r="BY451">
            <v>100</v>
          </cell>
          <cell r="BZ451">
            <v>71</v>
          </cell>
          <cell r="CA451">
            <v>40.799999999999997</v>
          </cell>
          <cell r="CB451"/>
          <cell r="CC451"/>
          <cell r="CD451"/>
          <cell r="CE451"/>
          <cell r="CF451"/>
          <cell r="CG451"/>
          <cell r="CH451"/>
          <cell r="CI451"/>
          <cell r="CJ451"/>
          <cell r="CK451"/>
          <cell r="CL451"/>
          <cell r="CM451"/>
          <cell r="CN451"/>
          <cell r="CO451"/>
          <cell r="CP451"/>
          <cell r="CQ451"/>
          <cell r="CR451"/>
          <cell r="CS451"/>
          <cell r="CT451"/>
          <cell r="CU451"/>
          <cell r="CV451">
            <v>395</v>
          </cell>
        </row>
        <row r="452">
          <cell r="C452">
            <v>3666270077547</v>
          </cell>
          <cell r="E452" t="str">
            <v>DIVAX</v>
          </cell>
          <cell r="F452" t="str">
            <v>MOLIERE</v>
          </cell>
          <cell r="G452" t="str">
            <v>CLOUD 39</v>
          </cell>
          <cell r="I452" t="str">
            <v>Tissu</v>
          </cell>
          <cell r="J452" t="str">
            <v>100% PES</v>
          </cell>
          <cell r="K452" t="str">
            <v>tissu type velvet</v>
          </cell>
          <cell r="L452"/>
          <cell r="M452"/>
          <cell r="O452" t="str">
            <v>Canapé 4 places</v>
          </cell>
          <cell r="P452"/>
          <cell r="Q452" t="str">
            <v>Panneau de particules, panneau de fibres, bois massif, contreplaqué, carton;  assise: ressorts zig-zag, mousse HR 30 kg/m3 + ouate 200 g/m2; dossier:  sangles élastiques, mousse PU 18 kg/m3 et ouate 200 g/m2; pieds plastique H 3,5 cm.</v>
          </cell>
          <cell r="R452"/>
          <cell r="T452" t="str">
            <v>Assise de grand confort</v>
          </cell>
          <cell r="U452" t="str">
            <v xml:space="preserve"> Assises généreuses</v>
          </cell>
          <cell r="V452" t="str">
            <v>Tissu doux</v>
          </cell>
          <cell r="Y452" t="str">
            <v>Pologne</v>
          </cell>
          <cell r="AA452" t="str">
            <v xml:space="preserve">  mousse HR 30 kg/m3 + ouate 200 g/m2</v>
          </cell>
          <cell r="AB452" t="str">
            <v xml:space="preserve"> mousse PU 18kg/m3 + ouate 200 g/m2</v>
          </cell>
          <cell r="AC452"/>
          <cell r="AD452" t="str">
            <v>-</v>
          </cell>
          <cell r="AE452" t="str">
            <v>-</v>
          </cell>
          <cell r="AF452"/>
          <cell r="AG452"/>
          <cell r="AH452" t="str">
            <v>-</v>
          </cell>
          <cell r="AI452" t="str">
            <v>plastique</v>
          </cell>
          <cell r="AJ452">
            <v>215</v>
          </cell>
          <cell r="AK452"/>
          <cell r="AL452"/>
          <cell r="AM452">
            <v>33</v>
          </cell>
          <cell r="AN452"/>
          <cell r="AO452"/>
          <cell r="AP452">
            <v>70.5</v>
          </cell>
          <cell r="AQ452">
            <v>29</v>
          </cell>
          <cell r="AR452">
            <v>45</v>
          </cell>
          <cell r="AS452">
            <v>67</v>
          </cell>
          <cell r="AT452"/>
          <cell r="AU452"/>
          <cell r="AV452">
            <v>3.5</v>
          </cell>
          <cell r="AW452" t="str">
            <v>noir</v>
          </cell>
          <cell r="AX452" t="str">
            <v>NON</v>
          </cell>
          <cell r="AZ452" t="str">
            <v>NON</v>
          </cell>
          <cell r="BA452" t="str">
            <v>NON</v>
          </cell>
          <cell r="BB452"/>
          <cell r="BD452"/>
          <cell r="BE452"/>
          <cell r="BF452"/>
          <cell r="BG452"/>
          <cell r="BH452" t="str">
            <v>NON</v>
          </cell>
          <cell r="BI452" t="str">
            <v>Assise: mousse HR, ouate
Dossier : PU mousse, ouate</v>
          </cell>
          <cell r="BJ452" t="str">
            <v>Assise: 30 KG/M3 Dossier: 18 KG/M3</v>
          </cell>
          <cell r="BK452">
            <v>273</v>
          </cell>
          <cell r="BL452">
            <v>99</v>
          </cell>
          <cell r="BM452">
            <v>70.5</v>
          </cell>
          <cell r="BN452"/>
          <cell r="BO452">
            <v>76.8</v>
          </cell>
          <cell r="BP452">
            <v>81.599999999999994</v>
          </cell>
          <cell r="BR452">
            <v>1.95</v>
          </cell>
          <cell r="BS452">
            <v>2</v>
          </cell>
          <cell r="BT452">
            <v>137</v>
          </cell>
          <cell r="BU452">
            <v>100</v>
          </cell>
          <cell r="BV452">
            <v>71</v>
          </cell>
          <cell r="BW452">
            <v>40.799999999999997</v>
          </cell>
          <cell r="BX452">
            <v>137</v>
          </cell>
          <cell r="BY452">
            <v>100</v>
          </cell>
          <cell r="BZ452">
            <v>71</v>
          </cell>
          <cell r="CA452">
            <v>40.799999999999997</v>
          </cell>
          <cell r="CB452"/>
          <cell r="CC452"/>
          <cell r="CD452"/>
          <cell r="CE452"/>
          <cell r="CF452"/>
          <cell r="CG452"/>
          <cell r="CH452"/>
          <cell r="CI452"/>
          <cell r="CJ452"/>
          <cell r="CK452"/>
          <cell r="CL452"/>
          <cell r="CM452"/>
          <cell r="CN452"/>
          <cell r="CO452"/>
          <cell r="CP452"/>
          <cell r="CQ452"/>
          <cell r="CR452"/>
          <cell r="CS452"/>
          <cell r="CT452"/>
          <cell r="CU452"/>
          <cell r="CV452">
            <v>395</v>
          </cell>
        </row>
        <row r="453">
          <cell r="C453">
            <v>3666270077530</v>
          </cell>
          <cell r="E453" t="str">
            <v>DIVAX</v>
          </cell>
          <cell r="F453" t="str">
            <v>MOLIERE</v>
          </cell>
          <cell r="G453" t="str">
            <v>CLOUD 81</v>
          </cell>
          <cell r="I453" t="str">
            <v>Tissu</v>
          </cell>
          <cell r="J453" t="str">
            <v>100% PES</v>
          </cell>
          <cell r="K453" t="str">
            <v>tissu type velvet</v>
          </cell>
          <cell r="L453"/>
          <cell r="M453"/>
          <cell r="O453" t="str">
            <v>Canapé 4 places</v>
          </cell>
          <cell r="P453"/>
          <cell r="Q453" t="str">
            <v>Panneau de particules, panneau de fibres, bois massif, contreplaqué, carton;  assise: ressorts zig-zag, mousse HR 30 kg/m3 + ouate 200 g/m2; dossier:  sangles élastiques, mousse PU 18 kg/m3 et ouate 200 g/m2; pieds plastique H 3,5 cm.</v>
          </cell>
          <cell r="R453"/>
          <cell r="T453" t="str">
            <v>Assise de grand confort</v>
          </cell>
          <cell r="U453" t="str">
            <v xml:space="preserve"> Assises généreuses</v>
          </cell>
          <cell r="V453" t="str">
            <v>Tissu doux</v>
          </cell>
          <cell r="Y453" t="str">
            <v>Pologne</v>
          </cell>
          <cell r="AA453" t="str">
            <v xml:space="preserve">  mousse HR 30 kg/m3 + ouate 200 g/m2</v>
          </cell>
          <cell r="AB453" t="str">
            <v xml:space="preserve"> mousse PU 18kg/m3 + ouate 200 g/m2</v>
          </cell>
          <cell r="AC453"/>
          <cell r="AD453" t="str">
            <v>-</v>
          </cell>
          <cell r="AE453" t="str">
            <v>-</v>
          </cell>
          <cell r="AF453"/>
          <cell r="AG453"/>
          <cell r="AH453" t="str">
            <v>-</v>
          </cell>
          <cell r="AI453" t="str">
            <v>plastique</v>
          </cell>
          <cell r="AJ453">
            <v>215</v>
          </cell>
          <cell r="AK453"/>
          <cell r="AL453"/>
          <cell r="AM453">
            <v>33</v>
          </cell>
          <cell r="AN453"/>
          <cell r="AO453"/>
          <cell r="AP453">
            <v>70.5</v>
          </cell>
          <cell r="AQ453">
            <v>29</v>
          </cell>
          <cell r="AR453">
            <v>45</v>
          </cell>
          <cell r="AS453">
            <v>67</v>
          </cell>
          <cell r="AT453"/>
          <cell r="AU453"/>
          <cell r="AV453">
            <v>3.5</v>
          </cell>
          <cell r="AW453" t="str">
            <v>noir</v>
          </cell>
          <cell r="AX453" t="str">
            <v>NON</v>
          </cell>
          <cell r="AZ453" t="str">
            <v>NON</v>
          </cell>
          <cell r="BA453" t="str">
            <v>NON</v>
          </cell>
          <cell r="BB453"/>
          <cell r="BD453"/>
          <cell r="BE453"/>
          <cell r="BF453"/>
          <cell r="BG453"/>
          <cell r="BH453" t="str">
            <v>NON</v>
          </cell>
          <cell r="BI453" t="str">
            <v>Assise: mousse HR, ouate
Dossier : PU mousse, ouate</v>
          </cell>
          <cell r="BJ453" t="str">
            <v>Assise: 30 KG/M3 Dossier: 18 KG/M3</v>
          </cell>
          <cell r="BK453">
            <v>273</v>
          </cell>
          <cell r="BL453">
            <v>99</v>
          </cell>
          <cell r="BM453">
            <v>70.5</v>
          </cell>
          <cell r="BN453"/>
          <cell r="BO453">
            <v>76.8</v>
          </cell>
          <cell r="BP453">
            <v>81.599999999999994</v>
          </cell>
          <cell r="BR453">
            <v>1.95</v>
          </cell>
          <cell r="BS453">
            <v>2</v>
          </cell>
          <cell r="BT453">
            <v>137</v>
          </cell>
          <cell r="BU453">
            <v>100</v>
          </cell>
          <cell r="BV453">
            <v>71</v>
          </cell>
          <cell r="BW453">
            <v>40.799999999999997</v>
          </cell>
          <cell r="BX453">
            <v>137</v>
          </cell>
          <cell r="BY453">
            <v>100</v>
          </cell>
          <cell r="BZ453">
            <v>71</v>
          </cell>
          <cell r="CA453">
            <v>40.799999999999997</v>
          </cell>
          <cell r="CB453"/>
          <cell r="CC453"/>
          <cell r="CD453"/>
          <cell r="CE453"/>
          <cell r="CF453"/>
          <cell r="CG453"/>
          <cell r="CH453"/>
          <cell r="CI453"/>
          <cell r="CJ453"/>
          <cell r="CK453"/>
          <cell r="CL453"/>
          <cell r="CM453"/>
          <cell r="CN453"/>
          <cell r="CO453"/>
          <cell r="CP453"/>
          <cell r="CQ453"/>
          <cell r="CR453"/>
          <cell r="CS453"/>
          <cell r="CT453"/>
          <cell r="CU453"/>
          <cell r="CV453">
            <v>395</v>
          </cell>
        </row>
        <row r="454">
          <cell r="C454">
            <v>3666270077523</v>
          </cell>
          <cell r="E454" t="str">
            <v>DIVAX</v>
          </cell>
          <cell r="F454" t="str">
            <v>MOLIERE</v>
          </cell>
          <cell r="G454" t="str">
            <v>CLOUD 97</v>
          </cell>
          <cell r="I454" t="str">
            <v>Tissu</v>
          </cell>
          <cell r="J454" t="str">
            <v>100% PES</v>
          </cell>
          <cell r="K454" t="str">
            <v>tissu type velvet</v>
          </cell>
          <cell r="L454"/>
          <cell r="M454"/>
          <cell r="O454" t="str">
            <v>Canapé 4 places</v>
          </cell>
          <cell r="P454"/>
          <cell r="Q454" t="str">
            <v>Panneau de particules, panneau de fibres, bois massif, contreplaqué, carton;  assise: ressorts zig-zag, mousse HR 30 kg/m3 + ouate 200 g/m2; dossier:  sangles élastiques, mousse PU 18 kg/m3 et ouate 200 g/m2; pieds plastique H 3,5 cm.</v>
          </cell>
          <cell r="R454"/>
          <cell r="T454" t="str">
            <v>Assise de grand confort</v>
          </cell>
          <cell r="U454" t="str">
            <v xml:space="preserve"> Assises généreuses</v>
          </cell>
          <cell r="V454" t="str">
            <v>Tissu doux</v>
          </cell>
          <cell r="Y454" t="str">
            <v>Pologne</v>
          </cell>
          <cell r="AA454" t="str">
            <v xml:space="preserve">  mousse HR 30 kg/m3 + ouate 200 g/m2</v>
          </cell>
          <cell r="AB454" t="str">
            <v xml:space="preserve"> mousse PU 18kg/m3 + ouate 200 g/m2</v>
          </cell>
          <cell r="AC454"/>
          <cell r="AD454" t="str">
            <v>-</v>
          </cell>
          <cell r="AE454" t="str">
            <v>-</v>
          </cell>
          <cell r="AF454"/>
          <cell r="AG454"/>
          <cell r="AH454" t="str">
            <v>-</v>
          </cell>
          <cell r="AI454" t="str">
            <v>plastique</v>
          </cell>
          <cell r="AJ454">
            <v>215</v>
          </cell>
          <cell r="AK454"/>
          <cell r="AL454"/>
          <cell r="AM454">
            <v>33</v>
          </cell>
          <cell r="AN454"/>
          <cell r="AO454"/>
          <cell r="AP454">
            <v>70.5</v>
          </cell>
          <cell r="AQ454">
            <v>29</v>
          </cell>
          <cell r="AR454">
            <v>45</v>
          </cell>
          <cell r="AS454">
            <v>67</v>
          </cell>
          <cell r="AT454"/>
          <cell r="AU454"/>
          <cell r="AV454">
            <v>3.5</v>
          </cell>
          <cell r="AW454" t="str">
            <v>noir</v>
          </cell>
          <cell r="AX454" t="str">
            <v>NON</v>
          </cell>
          <cell r="AZ454" t="str">
            <v>NON</v>
          </cell>
          <cell r="BA454" t="str">
            <v>NON</v>
          </cell>
          <cell r="BB454"/>
          <cell r="BD454"/>
          <cell r="BE454"/>
          <cell r="BF454"/>
          <cell r="BG454"/>
          <cell r="BH454" t="str">
            <v>NON</v>
          </cell>
          <cell r="BI454" t="str">
            <v>Assise: mousse HR, ouate
Dossier : PU mousse, ouate</v>
          </cell>
          <cell r="BJ454" t="str">
            <v>Assise: 30 KG/M3 Dossier: 18 KG/M3</v>
          </cell>
          <cell r="BK454">
            <v>273</v>
          </cell>
          <cell r="BL454">
            <v>99</v>
          </cell>
          <cell r="BM454">
            <v>70.5</v>
          </cell>
          <cell r="BN454"/>
          <cell r="BO454">
            <v>76.8</v>
          </cell>
          <cell r="BP454">
            <v>81.599999999999994</v>
          </cell>
          <cell r="BR454">
            <v>1.95</v>
          </cell>
          <cell r="BS454">
            <v>2</v>
          </cell>
          <cell r="BT454">
            <v>137</v>
          </cell>
          <cell r="BU454">
            <v>100</v>
          </cell>
          <cell r="BV454">
            <v>71</v>
          </cell>
          <cell r="BW454">
            <v>40.799999999999997</v>
          </cell>
          <cell r="BX454">
            <v>137</v>
          </cell>
          <cell r="BY454">
            <v>100</v>
          </cell>
          <cell r="BZ454">
            <v>71</v>
          </cell>
          <cell r="CA454">
            <v>40.799999999999997</v>
          </cell>
          <cell r="CB454"/>
          <cell r="CC454"/>
          <cell r="CD454"/>
          <cell r="CE454"/>
          <cell r="CF454"/>
          <cell r="CG454"/>
          <cell r="CH454"/>
          <cell r="CI454"/>
          <cell r="CJ454"/>
          <cell r="CK454"/>
          <cell r="CL454"/>
          <cell r="CM454"/>
          <cell r="CN454"/>
          <cell r="CO454"/>
          <cell r="CP454"/>
          <cell r="CQ454"/>
          <cell r="CR454"/>
          <cell r="CS454"/>
          <cell r="CT454"/>
          <cell r="CU454"/>
          <cell r="CV454">
            <v>395</v>
          </cell>
        </row>
        <row r="455">
          <cell r="C455">
            <v>3666270077516</v>
          </cell>
          <cell r="E455" t="str">
            <v>DIVAX</v>
          </cell>
          <cell r="F455" t="str">
            <v>MOLIERE</v>
          </cell>
          <cell r="G455" t="str">
            <v>CLOUD 79</v>
          </cell>
          <cell r="I455" t="str">
            <v>Tissu</v>
          </cell>
          <cell r="J455" t="str">
            <v>100% PES</v>
          </cell>
          <cell r="K455" t="str">
            <v>tissu type velvet</v>
          </cell>
          <cell r="L455"/>
          <cell r="M455"/>
          <cell r="O455" t="str">
            <v>Canapé 4 places</v>
          </cell>
          <cell r="P455"/>
          <cell r="Q455" t="str">
            <v>Panneau de particules, panneau de fibres, bois massif, contreplaqué, carton;  assise: ressorts zig-zag, mousse HR 30 kg/m3 + ouate 200 g/m2; dossier:  sangles élastiques, mousse PU 18 kg/m3 et ouate 200 g/m2; pieds plastique H 3,5 cm.</v>
          </cell>
          <cell r="R455"/>
          <cell r="T455" t="str">
            <v>Assise de grand confort</v>
          </cell>
          <cell r="U455" t="str">
            <v xml:space="preserve"> Assises généreuses</v>
          </cell>
          <cell r="V455" t="str">
            <v>Tissu doux</v>
          </cell>
          <cell r="Y455" t="str">
            <v>Pologne</v>
          </cell>
          <cell r="AA455" t="str">
            <v xml:space="preserve">  mousse HR 30 kg/m3 + ouate 200 g/m2</v>
          </cell>
          <cell r="AB455" t="str">
            <v xml:space="preserve"> mousse PU 18kg/m3 + ouate 200 g/m2</v>
          </cell>
          <cell r="AC455"/>
          <cell r="AD455" t="str">
            <v>-</v>
          </cell>
          <cell r="AE455" t="str">
            <v>-</v>
          </cell>
          <cell r="AF455"/>
          <cell r="AG455"/>
          <cell r="AH455" t="str">
            <v>-</v>
          </cell>
          <cell r="AI455" t="str">
            <v>plastique</v>
          </cell>
          <cell r="AJ455">
            <v>215</v>
          </cell>
          <cell r="AK455"/>
          <cell r="AL455"/>
          <cell r="AM455">
            <v>33</v>
          </cell>
          <cell r="AN455"/>
          <cell r="AO455"/>
          <cell r="AP455">
            <v>70.5</v>
          </cell>
          <cell r="AQ455">
            <v>29</v>
          </cell>
          <cell r="AR455">
            <v>45</v>
          </cell>
          <cell r="AS455">
            <v>67</v>
          </cell>
          <cell r="AT455"/>
          <cell r="AU455"/>
          <cell r="AV455">
            <v>3.5</v>
          </cell>
          <cell r="AW455" t="str">
            <v>noir</v>
          </cell>
          <cell r="AX455" t="str">
            <v>NON</v>
          </cell>
          <cell r="AZ455" t="str">
            <v>NON</v>
          </cell>
          <cell r="BA455" t="str">
            <v>NON</v>
          </cell>
          <cell r="BB455"/>
          <cell r="BD455"/>
          <cell r="BE455"/>
          <cell r="BF455"/>
          <cell r="BG455"/>
          <cell r="BH455" t="str">
            <v>NON</v>
          </cell>
          <cell r="BI455" t="str">
            <v>Assise: mousse HR, ouate
Dossier : PU mousse, ouate</v>
          </cell>
          <cell r="BJ455" t="str">
            <v>Assise: 30 KG/M3 Dossier: 18 KG/M3</v>
          </cell>
          <cell r="BK455">
            <v>273</v>
          </cell>
          <cell r="BL455">
            <v>99</v>
          </cell>
          <cell r="BM455">
            <v>70.5</v>
          </cell>
          <cell r="BN455"/>
          <cell r="BO455">
            <v>76.8</v>
          </cell>
          <cell r="BP455">
            <v>81.599999999999994</v>
          </cell>
          <cell r="BR455">
            <v>1.95</v>
          </cell>
          <cell r="BS455">
            <v>2</v>
          </cell>
          <cell r="BT455">
            <v>137</v>
          </cell>
          <cell r="BU455">
            <v>100</v>
          </cell>
          <cell r="BV455">
            <v>71</v>
          </cell>
          <cell r="BW455">
            <v>40.799999999999997</v>
          </cell>
          <cell r="BX455">
            <v>137</v>
          </cell>
          <cell r="BY455">
            <v>100</v>
          </cell>
          <cell r="BZ455">
            <v>71</v>
          </cell>
          <cell r="CA455">
            <v>40.799999999999997</v>
          </cell>
          <cell r="CB455"/>
          <cell r="CC455"/>
          <cell r="CD455"/>
          <cell r="CE455"/>
          <cell r="CF455"/>
          <cell r="CG455"/>
          <cell r="CH455"/>
          <cell r="CI455"/>
          <cell r="CJ455"/>
          <cell r="CK455"/>
          <cell r="CL455"/>
          <cell r="CM455"/>
          <cell r="CN455"/>
          <cell r="CO455"/>
          <cell r="CP455"/>
          <cell r="CQ455"/>
          <cell r="CR455"/>
          <cell r="CS455"/>
          <cell r="CT455"/>
          <cell r="CU455"/>
          <cell r="CV455">
            <v>395</v>
          </cell>
        </row>
        <row r="456">
          <cell r="C456">
            <v>3666270077509</v>
          </cell>
          <cell r="E456" t="str">
            <v>TONALE</v>
          </cell>
          <cell r="F456" t="str">
            <v>CHAMBORD</v>
          </cell>
          <cell r="G456" t="str">
            <v>CLOUD 97</v>
          </cell>
          <cell r="I456" t="str">
            <v>Tissu</v>
          </cell>
          <cell r="J456" t="str">
            <v>100% PES</v>
          </cell>
          <cell r="K456" t="str">
            <v>tissu type velvet</v>
          </cell>
          <cell r="L456"/>
          <cell r="M456"/>
          <cell r="O456" t="str">
            <v>Canapé 3 places</v>
          </cell>
          <cell r="P456"/>
          <cell r="Q456" t="str">
            <v>Panneau de particules, panneau de fibres, bois massif, contreplaqué, carton;  assise: sangles élastiques, PU mousse 22 kg/m3 + mousse HR 30 kg/m3 + couette remplis de flocons de fibres siliconées; dossier:  sangles élastiques, mousse PU 22 kg/m3 et ouate 100 g/m2, 5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56"/>
          <cell r="T456" t="str">
            <v>Assise de grand confort</v>
          </cell>
          <cell r="U456" t="str">
            <v>Pieds en bois</v>
          </cell>
          <cell r="V456"/>
          <cell r="Y456" t="str">
            <v>Pologne</v>
          </cell>
          <cell r="AA456" t="str">
            <v xml:space="preserve"> PU mousse 22 kg/m3 + mousse HR 30 kg/m3 + couette remplis de flocons de fibres siliconées</v>
          </cell>
          <cell r="AB456" t="str">
            <v xml:space="preserve"> mousse PU 22 kg/m3 et ouate 100 g/m2; coussins remplis de fibres siliconées</v>
          </cell>
          <cell r="AC456"/>
          <cell r="AD456" t="str">
            <v>-</v>
          </cell>
          <cell r="AE456" t="str">
            <v>-</v>
          </cell>
          <cell r="AF456"/>
          <cell r="AG456"/>
          <cell r="AH456" t="str">
            <v>-</v>
          </cell>
          <cell r="AI456" t="str">
            <v>Bois</v>
          </cell>
          <cell r="AJ456">
            <v>178</v>
          </cell>
          <cell r="AK456"/>
          <cell r="AL456"/>
          <cell r="AM456">
            <v>42</v>
          </cell>
          <cell r="AN456"/>
          <cell r="AO456"/>
          <cell r="AP456">
            <v>88</v>
          </cell>
          <cell r="AQ456">
            <v>20</v>
          </cell>
          <cell r="AR456">
            <v>52</v>
          </cell>
          <cell r="AS456">
            <v>53</v>
          </cell>
          <cell r="AT456"/>
          <cell r="AU456"/>
          <cell r="AV456">
            <v>12</v>
          </cell>
          <cell r="AW456" t="str">
            <v>marron</v>
          </cell>
          <cell r="AX456" t="str">
            <v>NON</v>
          </cell>
          <cell r="AZ456" t="str">
            <v>NON</v>
          </cell>
          <cell r="BA456" t="str">
            <v>NON</v>
          </cell>
          <cell r="BB456" t="str">
            <v>52x52 cm</v>
          </cell>
          <cell r="BD456"/>
          <cell r="BE456"/>
          <cell r="BF456"/>
          <cell r="BG456"/>
          <cell r="BH456" t="str">
            <v>NON</v>
          </cell>
          <cell r="BI456" t="str">
            <v>Assise: PU mousse, mousse HR, flocons de fibres siliconées
Dossier : PU mousse, ouate, flocons de fibres siliconées</v>
          </cell>
          <cell r="BJ456" t="str">
            <v>Assise: 22 + 30KG/M3 Dossier: 22 KG/M3</v>
          </cell>
          <cell r="BK456">
            <v>217.5</v>
          </cell>
          <cell r="BL456">
            <v>93</v>
          </cell>
          <cell r="BM456">
            <v>90</v>
          </cell>
          <cell r="BN456"/>
          <cell r="BO456">
            <v>60</v>
          </cell>
          <cell r="BP456">
            <v>62.4</v>
          </cell>
          <cell r="BR456">
            <v>1.24</v>
          </cell>
          <cell r="BS456">
            <v>1</v>
          </cell>
          <cell r="BT456">
            <v>218</v>
          </cell>
          <cell r="BU456">
            <v>95</v>
          </cell>
          <cell r="BV456">
            <v>60</v>
          </cell>
          <cell r="BW456">
            <v>62.4</v>
          </cell>
          <cell r="BX456"/>
          <cell r="BZ456"/>
          <cell r="CA456"/>
          <cell r="CB456"/>
          <cell r="CC456"/>
          <cell r="CD456"/>
          <cell r="CE456"/>
          <cell r="CF456"/>
          <cell r="CG456"/>
          <cell r="CH456"/>
          <cell r="CI456"/>
          <cell r="CJ456"/>
          <cell r="CK456"/>
          <cell r="CL456"/>
          <cell r="CM456"/>
          <cell r="CN456"/>
          <cell r="CO456"/>
          <cell r="CP456"/>
          <cell r="CQ456"/>
          <cell r="CR456"/>
          <cell r="CS456"/>
          <cell r="CT456"/>
          <cell r="CU456"/>
          <cell r="CV456">
            <v>370</v>
          </cell>
        </row>
        <row r="457">
          <cell r="C457">
            <v>3666270077493</v>
          </cell>
          <cell r="E457" t="str">
            <v>TONALE</v>
          </cell>
          <cell r="F457" t="str">
            <v>CHAMBORD</v>
          </cell>
          <cell r="G457" t="str">
            <v>CLOUD 03</v>
          </cell>
          <cell r="I457" t="str">
            <v>Tissu</v>
          </cell>
          <cell r="J457" t="str">
            <v>100% PES</v>
          </cell>
          <cell r="K457" t="str">
            <v>tissu type velvet</v>
          </cell>
          <cell r="L457"/>
          <cell r="M457"/>
          <cell r="O457" t="str">
            <v>Canapé 3 places</v>
          </cell>
          <cell r="P457"/>
          <cell r="Q457" t="str">
            <v>Panneau de particules, panneau de fibres, bois massif, contreplaqué, carton;  assise: sangles élastiques, PU mousse 22 kg/m3 + mousse HR 30 kg/m3 + couette remplis de flocons de fibres siliconées; dossier:  sangles élastiques, mousse PU 22 kg/m3 et ouate 100 g/m2, 5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57"/>
          <cell r="T457" t="str">
            <v>Assise de grand confort</v>
          </cell>
          <cell r="U457" t="str">
            <v>Pieds en bois</v>
          </cell>
          <cell r="V457"/>
          <cell r="Y457" t="str">
            <v>Pologne</v>
          </cell>
          <cell r="AA457" t="str">
            <v xml:space="preserve"> PU mousse 22 kg/m3 + mousse HR 30 kg/m3 + couette remplis de flocons de fibres siliconées</v>
          </cell>
          <cell r="AB457" t="str">
            <v xml:space="preserve"> mousse PU 22 kg/m3 et ouate 100 g/m2; coussins remplis de fibres siliconées</v>
          </cell>
          <cell r="AC457"/>
          <cell r="AD457" t="str">
            <v>-</v>
          </cell>
          <cell r="AE457" t="str">
            <v>-</v>
          </cell>
          <cell r="AF457"/>
          <cell r="AG457"/>
          <cell r="AH457" t="str">
            <v>-</v>
          </cell>
          <cell r="AI457" t="str">
            <v>Bois</v>
          </cell>
          <cell r="AJ457">
            <v>178</v>
          </cell>
          <cell r="AK457"/>
          <cell r="AL457"/>
          <cell r="AM457">
            <v>42</v>
          </cell>
          <cell r="AN457"/>
          <cell r="AO457"/>
          <cell r="AP457">
            <v>88</v>
          </cell>
          <cell r="AQ457">
            <v>20</v>
          </cell>
          <cell r="AR457">
            <v>52</v>
          </cell>
          <cell r="AS457">
            <v>53</v>
          </cell>
          <cell r="AT457"/>
          <cell r="AU457"/>
          <cell r="AV457">
            <v>12</v>
          </cell>
          <cell r="AW457" t="str">
            <v>marron</v>
          </cell>
          <cell r="AX457" t="str">
            <v>NON</v>
          </cell>
          <cell r="AZ457" t="str">
            <v>NON</v>
          </cell>
          <cell r="BA457" t="str">
            <v>NON</v>
          </cell>
          <cell r="BB457" t="str">
            <v>52x52 cm</v>
          </cell>
          <cell r="BD457"/>
          <cell r="BE457"/>
          <cell r="BF457"/>
          <cell r="BG457"/>
          <cell r="BH457" t="str">
            <v>NON</v>
          </cell>
          <cell r="BI457" t="str">
            <v>Assise: PU mousse, mousse HR, flocons de fibres siliconées
Dossier : PU mousse, ouate, flocons de fibres siliconées</v>
          </cell>
          <cell r="BJ457" t="str">
            <v>Assise: 22 + 30KG/M3 Dossier: 22 KG/M3</v>
          </cell>
          <cell r="BK457">
            <v>217.5</v>
          </cell>
          <cell r="BL457">
            <v>93</v>
          </cell>
          <cell r="BM457">
            <v>90</v>
          </cell>
          <cell r="BN457"/>
          <cell r="BO457">
            <v>60</v>
          </cell>
          <cell r="BP457">
            <v>62.4</v>
          </cell>
          <cell r="BR457">
            <v>1.24</v>
          </cell>
          <cell r="BS457">
            <v>1</v>
          </cell>
          <cell r="BT457">
            <v>218</v>
          </cell>
          <cell r="BU457">
            <v>95</v>
          </cell>
          <cell r="BV457">
            <v>60</v>
          </cell>
          <cell r="BW457">
            <v>62.4</v>
          </cell>
          <cell r="BX457"/>
          <cell r="BZ457"/>
          <cell r="CA457"/>
          <cell r="CB457"/>
          <cell r="CC457"/>
          <cell r="CD457"/>
          <cell r="CE457"/>
          <cell r="CF457"/>
          <cell r="CG457"/>
          <cell r="CH457"/>
          <cell r="CI457"/>
          <cell r="CJ457"/>
          <cell r="CK457"/>
          <cell r="CL457"/>
          <cell r="CM457"/>
          <cell r="CN457"/>
          <cell r="CO457"/>
          <cell r="CP457"/>
          <cell r="CQ457"/>
          <cell r="CR457"/>
          <cell r="CS457"/>
          <cell r="CT457"/>
          <cell r="CU457"/>
          <cell r="CV457">
            <v>370</v>
          </cell>
        </row>
        <row r="458">
          <cell r="C458">
            <v>3666270077486</v>
          </cell>
          <cell r="E458" t="str">
            <v>TONALE</v>
          </cell>
          <cell r="F458" t="str">
            <v>CHAMBORD</v>
          </cell>
          <cell r="G458" t="str">
            <v>CLOUD 39</v>
          </cell>
          <cell r="I458" t="str">
            <v>Tissu</v>
          </cell>
          <cell r="J458" t="str">
            <v>100% PES</v>
          </cell>
          <cell r="K458" t="str">
            <v>tissu type velvet</v>
          </cell>
          <cell r="L458"/>
          <cell r="M458"/>
          <cell r="O458" t="str">
            <v>Canapé 3 places</v>
          </cell>
          <cell r="P458"/>
          <cell r="Q458" t="str">
            <v>Panneau de particules, panneau de fibres, bois massif, contreplaqué, carton;  assise: sangles élastiques, PU mousse 22 kg/m3 + mousse HR 30 kg/m3 + couette remplis de flocons de fibres siliconées; dossier:  sangles élastiques, mousse PU 22 kg/m3 et ouate 100 g/m2, 5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58"/>
          <cell r="T458" t="str">
            <v>Assise de grand confort</v>
          </cell>
          <cell r="U458" t="str">
            <v>Pieds en bois</v>
          </cell>
          <cell r="V458"/>
          <cell r="Y458" t="str">
            <v>Pologne</v>
          </cell>
          <cell r="AA458" t="str">
            <v xml:space="preserve"> PU mousse 22 kg/m3 + mousse HR 30 kg/m3 + couette remplis de flocons de fibres siliconées</v>
          </cell>
          <cell r="AB458" t="str">
            <v xml:space="preserve"> mousse PU 22 kg/m3 et ouate 100 g/m2; coussins remplis de fibres siliconées</v>
          </cell>
          <cell r="AC458"/>
          <cell r="AD458" t="str">
            <v>-</v>
          </cell>
          <cell r="AE458" t="str">
            <v>-</v>
          </cell>
          <cell r="AF458"/>
          <cell r="AG458"/>
          <cell r="AH458" t="str">
            <v>-</v>
          </cell>
          <cell r="AI458" t="str">
            <v>Bois</v>
          </cell>
          <cell r="AJ458">
            <v>178</v>
          </cell>
          <cell r="AK458"/>
          <cell r="AL458"/>
          <cell r="AM458">
            <v>42</v>
          </cell>
          <cell r="AN458"/>
          <cell r="AO458"/>
          <cell r="AP458">
            <v>88</v>
          </cell>
          <cell r="AQ458">
            <v>20</v>
          </cell>
          <cell r="AR458">
            <v>52</v>
          </cell>
          <cell r="AS458">
            <v>53</v>
          </cell>
          <cell r="AT458"/>
          <cell r="AU458"/>
          <cell r="AV458">
            <v>12</v>
          </cell>
          <cell r="AW458" t="str">
            <v>marron</v>
          </cell>
          <cell r="AX458" t="str">
            <v>NON</v>
          </cell>
          <cell r="AZ458" t="str">
            <v>NON</v>
          </cell>
          <cell r="BA458" t="str">
            <v>NON</v>
          </cell>
          <cell r="BB458" t="str">
            <v>52x52 cm</v>
          </cell>
          <cell r="BD458"/>
          <cell r="BE458"/>
          <cell r="BF458"/>
          <cell r="BG458"/>
          <cell r="BH458" t="str">
            <v>NON</v>
          </cell>
          <cell r="BI458" t="str">
            <v>Assise: PU mousse, mousse HR, flocons de fibres siliconées
Dossier : PU mousse, ouate, flocons de fibres siliconées</v>
          </cell>
          <cell r="BJ458" t="str">
            <v>Assise: 22 + 30KG/M3 Dossier: 22 KG/M3</v>
          </cell>
          <cell r="BK458">
            <v>217.5</v>
          </cell>
          <cell r="BL458">
            <v>93</v>
          </cell>
          <cell r="BM458">
            <v>90</v>
          </cell>
          <cell r="BN458"/>
          <cell r="BO458">
            <v>60</v>
          </cell>
          <cell r="BP458">
            <v>62.4</v>
          </cell>
          <cell r="BR458">
            <v>1.24</v>
          </cell>
          <cell r="BS458">
            <v>1</v>
          </cell>
          <cell r="BT458">
            <v>218</v>
          </cell>
          <cell r="BU458">
            <v>95</v>
          </cell>
          <cell r="BV458">
            <v>60</v>
          </cell>
          <cell r="BW458">
            <v>62.4</v>
          </cell>
          <cell r="BX458"/>
          <cell r="BZ458"/>
          <cell r="CA458"/>
          <cell r="CB458"/>
          <cell r="CC458"/>
          <cell r="CD458"/>
          <cell r="CE458"/>
          <cell r="CF458"/>
          <cell r="CG458"/>
          <cell r="CH458"/>
          <cell r="CI458"/>
          <cell r="CJ458"/>
          <cell r="CK458"/>
          <cell r="CL458"/>
          <cell r="CM458"/>
          <cell r="CN458"/>
          <cell r="CO458"/>
          <cell r="CP458"/>
          <cell r="CQ458"/>
          <cell r="CR458"/>
          <cell r="CS458"/>
          <cell r="CT458"/>
          <cell r="CU458"/>
          <cell r="CV458">
            <v>370</v>
          </cell>
        </row>
        <row r="459">
          <cell r="C459">
            <v>3666270077479</v>
          </cell>
          <cell r="E459" t="str">
            <v>TONALE</v>
          </cell>
          <cell r="F459" t="str">
            <v>CHAMBORD</v>
          </cell>
          <cell r="G459" t="str">
            <v>CLOUD 63</v>
          </cell>
          <cell r="I459" t="str">
            <v>Tissu</v>
          </cell>
          <cell r="J459" t="str">
            <v>100% PES</v>
          </cell>
          <cell r="K459" t="str">
            <v>tissu type velvet</v>
          </cell>
          <cell r="L459"/>
          <cell r="M459"/>
          <cell r="O459" t="str">
            <v>Canapé 3 places</v>
          </cell>
          <cell r="P459"/>
          <cell r="Q459" t="str">
            <v>Panneau de particules, panneau de fibres, bois massif, contreplaqué, carton;  assise: sangles élastiques, PU mousse 22 kg/m3 + mousse HR 30 kg/m3 + couette remplis de flocons de fibres siliconées; dossier:  sangles élastiques, mousse PU 22 kg/m3 et ouate 100 g/m2, 5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59"/>
          <cell r="T459" t="str">
            <v>Assise de grand confort</v>
          </cell>
          <cell r="U459" t="str">
            <v>Pieds en bois</v>
          </cell>
          <cell r="V459"/>
          <cell r="Y459" t="str">
            <v>Pologne</v>
          </cell>
          <cell r="AA459" t="str">
            <v xml:space="preserve"> PU mousse 22 kg/m3 + mousse HR 30 kg/m3 + couette remplis de flocons de fibres siliconées</v>
          </cell>
          <cell r="AB459" t="str">
            <v xml:space="preserve"> mousse PU 22 kg/m3 et ouate 100 g/m2; coussins remplis de fibres siliconées</v>
          </cell>
          <cell r="AC459"/>
          <cell r="AD459" t="str">
            <v>-</v>
          </cell>
          <cell r="AE459" t="str">
            <v>-</v>
          </cell>
          <cell r="AF459"/>
          <cell r="AG459"/>
          <cell r="AH459" t="str">
            <v>-</v>
          </cell>
          <cell r="AI459" t="str">
            <v>Bois</v>
          </cell>
          <cell r="AJ459">
            <v>178</v>
          </cell>
          <cell r="AK459"/>
          <cell r="AL459"/>
          <cell r="AM459">
            <v>42</v>
          </cell>
          <cell r="AN459"/>
          <cell r="AO459"/>
          <cell r="AP459">
            <v>88</v>
          </cell>
          <cell r="AQ459">
            <v>20</v>
          </cell>
          <cell r="AR459">
            <v>52</v>
          </cell>
          <cell r="AS459">
            <v>53</v>
          </cell>
          <cell r="AT459"/>
          <cell r="AU459"/>
          <cell r="AV459">
            <v>12</v>
          </cell>
          <cell r="AW459" t="str">
            <v>marron</v>
          </cell>
          <cell r="AX459" t="str">
            <v>NON</v>
          </cell>
          <cell r="AZ459" t="str">
            <v>NON</v>
          </cell>
          <cell r="BA459" t="str">
            <v>NON</v>
          </cell>
          <cell r="BB459" t="str">
            <v>52x52 cm</v>
          </cell>
          <cell r="BD459"/>
          <cell r="BE459"/>
          <cell r="BF459"/>
          <cell r="BG459"/>
          <cell r="BH459" t="str">
            <v>NON</v>
          </cell>
          <cell r="BI459" t="str">
            <v>Assise: PU mousse, mousse HR, flocons de fibres siliconées
Dossier : PU mousse, ouate, flocons de fibres siliconées</v>
          </cell>
          <cell r="BJ459" t="str">
            <v>Assise: 22 + 30KG/M3 Dossier: 22 KG/M3</v>
          </cell>
          <cell r="BK459">
            <v>217.5</v>
          </cell>
          <cell r="BL459">
            <v>93</v>
          </cell>
          <cell r="BM459">
            <v>90</v>
          </cell>
          <cell r="BN459"/>
          <cell r="BO459">
            <v>60</v>
          </cell>
          <cell r="BP459">
            <v>62.4</v>
          </cell>
          <cell r="BR459">
            <v>1.24</v>
          </cell>
          <cell r="BS459">
            <v>1</v>
          </cell>
          <cell r="BT459">
            <v>218</v>
          </cell>
          <cell r="BU459">
            <v>95</v>
          </cell>
          <cell r="BV459">
            <v>60</v>
          </cell>
          <cell r="BW459">
            <v>62.4</v>
          </cell>
          <cell r="BX459"/>
          <cell r="BZ459"/>
          <cell r="CA459"/>
          <cell r="CB459"/>
          <cell r="CC459"/>
          <cell r="CD459"/>
          <cell r="CE459"/>
          <cell r="CF459"/>
          <cell r="CG459"/>
          <cell r="CH459"/>
          <cell r="CI459"/>
          <cell r="CJ459"/>
          <cell r="CK459"/>
          <cell r="CL459"/>
          <cell r="CM459"/>
          <cell r="CN459"/>
          <cell r="CO459"/>
          <cell r="CP459"/>
          <cell r="CQ459"/>
          <cell r="CR459"/>
          <cell r="CS459"/>
          <cell r="CT459"/>
          <cell r="CU459"/>
          <cell r="CV459">
            <v>370</v>
          </cell>
        </row>
        <row r="460">
          <cell r="C460">
            <v>3666270077462</v>
          </cell>
          <cell r="E460" t="str">
            <v>TONALE</v>
          </cell>
          <cell r="F460" t="str">
            <v>CHAMBORD</v>
          </cell>
          <cell r="G460" t="str">
            <v>CLOUD 81</v>
          </cell>
          <cell r="I460" t="str">
            <v>Tissu</v>
          </cell>
          <cell r="J460" t="str">
            <v>100% PES</v>
          </cell>
          <cell r="K460" t="str">
            <v>tissu type velvet</v>
          </cell>
          <cell r="L460"/>
          <cell r="M460"/>
          <cell r="O460" t="str">
            <v>Canapé 3 places</v>
          </cell>
          <cell r="P460"/>
          <cell r="Q460" t="str">
            <v>Panneau de particules, panneau de fibres, bois massif, contreplaqué, carton;  assise: sangles élastiques, PU mousse 22 kg/m3 + mousse HR 30 kg/m3 + couette remplis de flocons de fibres siliconées; dossier:  sangles élastiques, mousse PU 22 kg/m3 et ouate 100 g/m2, 5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60"/>
          <cell r="T460" t="str">
            <v>Assise de grand confort</v>
          </cell>
          <cell r="U460" t="str">
            <v>Pieds en bois</v>
          </cell>
          <cell r="V460"/>
          <cell r="Y460" t="str">
            <v>Pologne</v>
          </cell>
          <cell r="AA460" t="str">
            <v xml:space="preserve"> PU mousse 22 kg/m3 + mousse HR 30 kg/m3 + couette remplis de flocons de fibres siliconées</v>
          </cell>
          <cell r="AB460" t="str">
            <v xml:space="preserve"> mousse PU 22 kg/m3 et ouate 100 g/m2; coussins remplis de fibres siliconées</v>
          </cell>
          <cell r="AC460"/>
          <cell r="AD460" t="str">
            <v>-</v>
          </cell>
          <cell r="AE460" t="str">
            <v>-</v>
          </cell>
          <cell r="AF460"/>
          <cell r="AG460"/>
          <cell r="AH460" t="str">
            <v>-</v>
          </cell>
          <cell r="AI460" t="str">
            <v>Bois</v>
          </cell>
          <cell r="AJ460">
            <v>178</v>
          </cell>
          <cell r="AK460"/>
          <cell r="AL460"/>
          <cell r="AM460">
            <v>42</v>
          </cell>
          <cell r="AN460"/>
          <cell r="AO460"/>
          <cell r="AP460">
            <v>88</v>
          </cell>
          <cell r="AQ460">
            <v>20</v>
          </cell>
          <cell r="AR460">
            <v>52</v>
          </cell>
          <cell r="AS460">
            <v>53</v>
          </cell>
          <cell r="AT460"/>
          <cell r="AU460"/>
          <cell r="AV460">
            <v>12</v>
          </cell>
          <cell r="AW460" t="str">
            <v>marron</v>
          </cell>
          <cell r="AX460" t="str">
            <v>NON</v>
          </cell>
          <cell r="AZ460" t="str">
            <v>NON</v>
          </cell>
          <cell r="BA460" t="str">
            <v>NON</v>
          </cell>
          <cell r="BB460" t="str">
            <v>52x52 cm</v>
          </cell>
          <cell r="BD460"/>
          <cell r="BE460"/>
          <cell r="BF460"/>
          <cell r="BG460"/>
          <cell r="BH460" t="str">
            <v>NON</v>
          </cell>
          <cell r="BI460" t="str">
            <v>Assise: PU mousse, mousse HR, flocons de fibres siliconées
Dossier : PU mousse, ouate, flocons de fibres siliconées</v>
          </cell>
          <cell r="BJ460" t="str">
            <v>Assise: 22 + 30KG/M3 Dossier: 22 KG/M3</v>
          </cell>
          <cell r="BK460">
            <v>217.5</v>
          </cell>
          <cell r="BL460">
            <v>93</v>
          </cell>
          <cell r="BM460">
            <v>90</v>
          </cell>
          <cell r="BN460"/>
          <cell r="BO460">
            <v>60</v>
          </cell>
          <cell r="BP460">
            <v>62.4</v>
          </cell>
          <cell r="BR460">
            <v>1.24</v>
          </cell>
          <cell r="BS460">
            <v>1</v>
          </cell>
          <cell r="BT460">
            <v>218</v>
          </cell>
          <cell r="BU460">
            <v>95</v>
          </cell>
          <cell r="BV460">
            <v>60</v>
          </cell>
          <cell r="BW460">
            <v>62.4</v>
          </cell>
          <cell r="BX460"/>
          <cell r="BZ460"/>
          <cell r="CA460"/>
          <cell r="CB460"/>
          <cell r="CC460"/>
          <cell r="CD460"/>
          <cell r="CE460"/>
          <cell r="CF460"/>
          <cell r="CG460"/>
          <cell r="CH460"/>
          <cell r="CI460"/>
          <cell r="CJ460"/>
          <cell r="CK460"/>
          <cell r="CL460"/>
          <cell r="CM460"/>
          <cell r="CN460"/>
          <cell r="CO460"/>
          <cell r="CP460"/>
          <cell r="CQ460"/>
          <cell r="CR460"/>
          <cell r="CS460"/>
          <cell r="CT460"/>
          <cell r="CU460"/>
          <cell r="CV460">
            <v>370</v>
          </cell>
        </row>
        <row r="461">
          <cell r="C461">
            <v>3666270077455</v>
          </cell>
          <cell r="E461" t="str">
            <v>TONALE</v>
          </cell>
          <cell r="F461" t="str">
            <v>CHAMBORD</v>
          </cell>
          <cell r="G461" t="str">
            <v>CLOUD 79</v>
          </cell>
          <cell r="I461" t="str">
            <v>Tissu</v>
          </cell>
          <cell r="J461" t="str">
            <v>100% PES</v>
          </cell>
          <cell r="K461" t="str">
            <v>tissu type velvet</v>
          </cell>
          <cell r="L461"/>
          <cell r="M461"/>
          <cell r="O461" t="str">
            <v>Canapé 3 places</v>
          </cell>
          <cell r="P461"/>
          <cell r="Q461" t="str">
            <v>Panneau de particules, panneau de fibres, bois massif, contreplaqué, carton;  assise: sangles élastiques, PU mousse 22 kg/m3 + mousse HR 30 kg/m3 + couette remplis de flocons de fibres siliconées; dossier:  sangles élastiques, mousse PU 22 kg/m3 et ouate 100 g/m2, 5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61"/>
          <cell r="T461" t="str">
            <v>Assise de grand confort</v>
          </cell>
          <cell r="U461" t="str">
            <v>Pieds en bois</v>
          </cell>
          <cell r="V461"/>
          <cell r="Y461" t="str">
            <v>Pologne</v>
          </cell>
          <cell r="AA461" t="str">
            <v xml:space="preserve"> PU mousse 22 kg/m3 + mousse HR 30 kg/m3 + couette remplis de flocons de fibres siliconées</v>
          </cell>
          <cell r="AB461" t="str">
            <v xml:space="preserve"> mousse PU 22 kg/m3 et ouate 100 g/m2; coussins remplis de fibres siliconées</v>
          </cell>
          <cell r="AC461"/>
          <cell r="AD461" t="str">
            <v>-</v>
          </cell>
          <cell r="AE461" t="str">
            <v>-</v>
          </cell>
          <cell r="AF461"/>
          <cell r="AG461"/>
          <cell r="AH461" t="str">
            <v>-</v>
          </cell>
          <cell r="AI461" t="str">
            <v>Bois</v>
          </cell>
          <cell r="AJ461">
            <v>178</v>
          </cell>
          <cell r="AK461"/>
          <cell r="AL461"/>
          <cell r="AM461">
            <v>42</v>
          </cell>
          <cell r="AN461"/>
          <cell r="AO461"/>
          <cell r="AP461">
            <v>88</v>
          </cell>
          <cell r="AQ461">
            <v>20</v>
          </cell>
          <cell r="AR461">
            <v>52</v>
          </cell>
          <cell r="AS461">
            <v>53</v>
          </cell>
          <cell r="AT461"/>
          <cell r="AU461"/>
          <cell r="AV461">
            <v>12</v>
          </cell>
          <cell r="AW461" t="str">
            <v>marron</v>
          </cell>
          <cell r="AX461" t="str">
            <v>NON</v>
          </cell>
          <cell r="AZ461" t="str">
            <v>NON</v>
          </cell>
          <cell r="BA461" t="str">
            <v>NON</v>
          </cell>
          <cell r="BB461" t="str">
            <v>52x52 cm</v>
          </cell>
          <cell r="BD461"/>
          <cell r="BE461"/>
          <cell r="BF461"/>
          <cell r="BG461"/>
          <cell r="BH461" t="str">
            <v>NON</v>
          </cell>
          <cell r="BI461" t="str">
            <v>Assise: PU mousse, mousse HR, flocons de fibres siliconées
Dossier : PU mousse, ouate, flocons de fibres siliconées</v>
          </cell>
          <cell r="BJ461" t="str">
            <v>Assise: 22 + 30KG/M3 Dossier: 22 KG/M3</v>
          </cell>
          <cell r="BK461">
            <v>217.5</v>
          </cell>
          <cell r="BL461">
            <v>93</v>
          </cell>
          <cell r="BM461">
            <v>90</v>
          </cell>
          <cell r="BN461"/>
          <cell r="BO461">
            <v>60</v>
          </cell>
          <cell r="BP461">
            <v>62.4</v>
          </cell>
          <cell r="BR461">
            <v>1.24</v>
          </cell>
          <cell r="BS461">
            <v>1</v>
          </cell>
          <cell r="BT461">
            <v>218</v>
          </cell>
          <cell r="BU461">
            <v>95</v>
          </cell>
          <cell r="BV461">
            <v>60</v>
          </cell>
          <cell r="BW461">
            <v>62.4</v>
          </cell>
          <cell r="BX461"/>
          <cell r="BZ461"/>
          <cell r="CA461"/>
          <cell r="CB461"/>
          <cell r="CC461"/>
          <cell r="CD461"/>
          <cell r="CE461"/>
          <cell r="CF461"/>
          <cell r="CG461"/>
          <cell r="CH461"/>
          <cell r="CI461"/>
          <cell r="CJ461"/>
          <cell r="CK461"/>
          <cell r="CL461"/>
          <cell r="CM461"/>
          <cell r="CN461"/>
          <cell r="CO461"/>
          <cell r="CP461"/>
          <cell r="CQ461"/>
          <cell r="CR461"/>
          <cell r="CS461"/>
          <cell r="CT461"/>
          <cell r="CU461"/>
          <cell r="CV461">
            <v>370</v>
          </cell>
        </row>
        <row r="462">
          <cell r="C462">
            <v>3666270077448</v>
          </cell>
          <cell r="D462"/>
          <cell r="E462" t="str">
            <v>TASOS</v>
          </cell>
          <cell r="F462" t="str">
            <v>MONTMARTRE</v>
          </cell>
          <cell r="G462" t="str">
            <v>TRINITY 1+25</v>
          </cell>
          <cell r="H462" t="str">
            <v>3 places beige + 2 places terracotta</v>
          </cell>
          <cell r="I462" t="str">
            <v>Tissu</v>
          </cell>
          <cell r="J462" t="str">
            <v>100% Polyester</v>
          </cell>
          <cell r="K462"/>
          <cell r="L462"/>
          <cell r="M462"/>
          <cell r="N462" t="str">
            <v>Vintage</v>
          </cell>
          <cell r="O462" t="str">
            <v>Canapé 2+3 places</v>
          </cell>
          <cell r="P462"/>
          <cell r="Q462" t="str">
            <v>Craquez pour le canapé  MONTMARTRE au design intemporel, il s’adapte parfaitemenet à votre interieur pour y apporter beaucoup de style. Ses pieds en bois et son tissu effet velours créeront une ambiance cosy et chaleureuse. Panneau de particules, panneau de fibres, bois massif</v>
          </cell>
          <cell r="R462"/>
          <cell r="S462" t="str">
            <v>Adoptez les canapés de la collection MONTMARTRE ! Son design vintage très tendance et ses lignes épurées apporteront du charme et du cachet à votre salon.</v>
          </cell>
          <cell r="T462" t="str">
            <v>Pieds en bois</v>
          </cell>
          <cell r="U462" t="str">
            <v>Tissu doux</v>
          </cell>
          <cell r="V462" t="str">
            <v>Coussins de déco offert</v>
          </cell>
          <cell r="W462"/>
          <cell r="X462"/>
          <cell r="Y462" t="str">
            <v>Pologne</v>
          </cell>
          <cell r="Z462"/>
          <cell r="AA462" t="str">
            <v>mousse HR 30 kg/m3 et ouate 150 g/m2</v>
          </cell>
          <cell r="AB462" t="str">
            <v>PU mousse 25 kg/m3 +  coussins remplis de flocons de fibres siliconées</v>
          </cell>
          <cell r="AC462"/>
          <cell r="AD462" t="str">
            <v>-</v>
          </cell>
          <cell r="AE462" t="str">
            <v>-</v>
          </cell>
          <cell r="AF462"/>
          <cell r="AG462"/>
          <cell r="AH462" t="str">
            <v>-</v>
          </cell>
          <cell r="AI462" t="str">
            <v>Bois</v>
          </cell>
          <cell r="AJ462" t="str">
            <v>2 places - 140             3 places - 196</v>
          </cell>
          <cell r="AK462"/>
          <cell r="AL462"/>
          <cell r="AM462">
            <v>42</v>
          </cell>
          <cell r="AN462"/>
          <cell r="AO462"/>
          <cell r="AP462">
            <v>67</v>
          </cell>
          <cell r="AQ462">
            <v>8.5</v>
          </cell>
          <cell r="AR462">
            <v>46</v>
          </cell>
          <cell r="AS462">
            <v>60</v>
          </cell>
          <cell r="AT462"/>
          <cell r="AU462"/>
          <cell r="AV462">
            <v>14</v>
          </cell>
          <cell r="AW462"/>
          <cell r="AX462" t="str">
            <v>NON</v>
          </cell>
          <cell r="AY462"/>
          <cell r="AZ462" t="str">
            <v>NON</v>
          </cell>
          <cell r="BA462"/>
          <cell r="BB462" t="str">
            <v xml:space="preserve">CP 2 - coussin dossier: 70x48 cm, CP3 - coussins dossier 100x48 cm; </v>
          </cell>
          <cell r="BC462"/>
          <cell r="BD462" t="str">
            <v>coussin deco 60x26 cm</v>
          </cell>
          <cell r="BE462"/>
          <cell r="BF462"/>
          <cell r="BG462"/>
          <cell r="BH462" t="str">
            <v>NON</v>
          </cell>
          <cell r="BI462" t="str">
            <v>Assise : HR mousse polyruréthane et ouate
Dossier : flocons de fibres siliconées</v>
          </cell>
          <cell r="BJ462" t="str">
            <v>Assise: 30KG/M3</v>
          </cell>
          <cell r="BK462" t="str">
            <v>2 places - 159 3 places - 214</v>
          </cell>
          <cell r="BL462">
            <v>96</v>
          </cell>
          <cell r="BM462">
            <v>86</v>
          </cell>
          <cell r="BN462"/>
          <cell r="BO462">
            <v>103.2</v>
          </cell>
          <cell r="BP462">
            <v>108</v>
          </cell>
          <cell r="BQ462"/>
          <cell r="BR462">
            <v>1.91</v>
          </cell>
          <cell r="BS462">
            <v>2</v>
          </cell>
          <cell r="BT462">
            <v>161</v>
          </cell>
          <cell r="BU462">
            <v>54</v>
          </cell>
          <cell r="BV462">
            <v>97</v>
          </cell>
          <cell r="BW462">
            <v>48.8</v>
          </cell>
          <cell r="BX462">
            <v>215</v>
          </cell>
          <cell r="BY462">
            <v>52</v>
          </cell>
          <cell r="BZ462">
            <v>96</v>
          </cell>
          <cell r="CA462">
            <v>59.2</v>
          </cell>
          <cell r="CB462"/>
          <cell r="CC462"/>
          <cell r="CD462"/>
          <cell r="CE462"/>
          <cell r="CF462"/>
          <cell r="CG462"/>
          <cell r="CH462"/>
          <cell r="CI462"/>
          <cell r="CJ462"/>
          <cell r="CK462"/>
          <cell r="CL462"/>
          <cell r="CM462"/>
          <cell r="CN462"/>
          <cell r="CO462"/>
          <cell r="CP462"/>
          <cell r="CQ462"/>
          <cell r="CR462"/>
          <cell r="CS462"/>
          <cell r="CT462"/>
          <cell r="CU462"/>
          <cell r="CV462">
            <v>575</v>
          </cell>
        </row>
        <row r="463">
          <cell r="C463">
            <v>3666270077431</v>
          </cell>
          <cell r="D463"/>
          <cell r="E463" t="str">
            <v>TASOS</v>
          </cell>
          <cell r="F463" t="str">
            <v>MONTMARTRE</v>
          </cell>
          <cell r="G463" t="str">
            <v>TRINITY 1+27</v>
          </cell>
          <cell r="H463" t="str">
            <v>3 places beige + 2 places vert olive</v>
          </cell>
          <cell r="I463" t="str">
            <v>Tissu</v>
          </cell>
          <cell r="J463" t="str">
            <v>100% Polyester</v>
          </cell>
          <cell r="K463"/>
          <cell r="L463"/>
          <cell r="M463"/>
          <cell r="N463" t="str">
            <v>Vintage</v>
          </cell>
          <cell r="O463" t="str">
            <v>Canapé 2+3 places</v>
          </cell>
          <cell r="P463"/>
          <cell r="Q463" t="str">
            <v>Craquez pour le canapé  MONTMARTRE au design intemporel, il s’adapte parfaitemenet à votre interieur pour y apporter beaucoup de style. Ses pieds en bois et son tissu effet velours créeront une ambiance cosy et chaleureuse. Panneau de particules, panneau de fibres, bois massif</v>
          </cell>
          <cell r="R463"/>
          <cell r="S463" t="str">
            <v>Adoptez les canapés de la collection MONTMARTRE ! Son design vintage très tendance et ses lignes épurées apporteront du charme et du cachet à votre salon.</v>
          </cell>
          <cell r="T463" t="str">
            <v>Pieds en bois</v>
          </cell>
          <cell r="U463" t="str">
            <v>Tissu doux</v>
          </cell>
          <cell r="V463" t="str">
            <v>Coussins de déco offert</v>
          </cell>
          <cell r="W463"/>
          <cell r="X463"/>
          <cell r="Y463" t="str">
            <v>Pologne</v>
          </cell>
          <cell r="Z463"/>
          <cell r="AA463" t="str">
            <v>mousse HR 30 kg/m3 et ouate 150 g/m2</v>
          </cell>
          <cell r="AB463" t="str">
            <v>PU mousse 25 kg/m3 +  coussins remplis de flocons de fibres siliconées</v>
          </cell>
          <cell r="AC463"/>
          <cell r="AD463" t="str">
            <v>-</v>
          </cell>
          <cell r="AE463" t="str">
            <v>-</v>
          </cell>
          <cell r="AF463"/>
          <cell r="AG463"/>
          <cell r="AH463" t="str">
            <v>-</v>
          </cell>
          <cell r="AI463" t="str">
            <v>Bois</v>
          </cell>
          <cell r="AJ463" t="str">
            <v>2 places - 140             3 places - 196</v>
          </cell>
          <cell r="AK463"/>
          <cell r="AL463"/>
          <cell r="AM463">
            <v>42</v>
          </cell>
          <cell r="AN463"/>
          <cell r="AO463"/>
          <cell r="AP463">
            <v>67</v>
          </cell>
          <cell r="AQ463">
            <v>8.5</v>
          </cell>
          <cell r="AR463">
            <v>46</v>
          </cell>
          <cell r="AS463">
            <v>60</v>
          </cell>
          <cell r="AT463"/>
          <cell r="AU463"/>
          <cell r="AV463">
            <v>14</v>
          </cell>
          <cell r="AW463"/>
          <cell r="AX463" t="str">
            <v>NON</v>
          </cell>
          <cell r="AY463"/>
          <cell r="AZ463" t="str">
            <v>NON</v>
          </cell>
          <cell r="BA463"/>
          <cell r="BB463" t="str">
            <v xml:space="preserve">CP 2 - coussin dossier: 70x48 cm, CP3 - coussins dossier 100x48 cm; </v>
          </cell>
          <cell r="BC463"/>
          <cell r="BD463" t="str">
            <v>coussin deco 60x26 cm</v>
          </cell>
          <cell r="BE463"/>
          <cell r="BF463"/>
          <cell r="BG463"/>
          <cell r="BH463" t="str">
            <v>NON</v>
          </cell>
          <cell r="BI463" t="str">
            <v>Assise : HR mousse polyruréthane et ouate
Dossier : flocons de fibres siliconées</v>
          </cell>
          <cell r="BJ463" t="str">
            <v>Assise: 30KG/M3</v>
          </cell>
          <cell r="BK463" t="str">
            <v>2 places - 159 3 places - 214</v>
          </cell>
          <cell r="BL463">
            <v>96</v>
          </cell>
          <cell r="BM463">
            <v>86</v>
          </cell>
          <cell r="BN463"/>
          <cell r="BO463">
            <v>103.2</v>
          </cell>
          <cell r="BP463">
            <v>108</v>
          </cell>
          <cell r="BQ463"/>
          <cell r="BR463">
            <v>1.91</v>
          </cell>
          <cell r="BS463">
            <v>2</v>
          </cell>
          <cell r="BT463">
            <v>161</v>
          </cell>
          <cell r="BU463">
            <v>54</v>
          </cell>
          <cell r="BV463">
            <v>97</v>
          </cell>
          <cell r="BW463">
            <v>48.8</v>
          </cell>
          <cell r="BX463">
            <v>215</v>
          </cell>
          <cell r="BY463">
            <v>52</v>
          </cell>
          <cell r="BZ463">
            <v>96</v>
          </cell>
          <cell r="CA463">
            <v>59.2</v>
          </cell>
          <cell r="CB463"/>
          <cell r="CC463"/>
          <cell r="CD463"/>
          <cell r="CE463"/>
          <cell r="CF463"/>
          <cell r="CG463"/>
          <cell r="CH463"/>
          <cell r="CI463"/>
          <cell r="CJ463"/>
          <cell r="CK463"/>
          <cell r="CL463"/>
          <cell r="CM463"/>
          <cell r="CN463"/>
          <cell r="CO463"/>
          <cell r="CP463"/>
          <cell r="CQ463"/>
          <cell r="CR463"/>
          <cell r="CS463"/>
          <cell r="CT463"/>
          <cell r="CU463"/>
          <cell r="CV463">
            <v>575</v>
          </cell>
        </row>
        <row r="464">
          <cell r="C464">
            <v>3666270077424</v>
          </cell>
          <cell r="D464"/>
          <cell r="E464" t="str">
            <v>TASOS</v>
          </cell>
          <cell r="F464" t="str">
            <v>MONTMARTRE</v>
          </cell>
          <cell r="G464" t="str">
            <v>TRINITY 1+30</v>
          </cell>
          <cell r="H464" t="str">
            <v>3 places beige + 2 places bleu</v>
          </cell>
          <cell r="I464" t="str">
            <v>Tissu</v>
          </cell>
          <cell r="J464" t="str">
            <v>100% Polyester</v>
          </cell>
          <cell r="K464"/>
          <cell r="L464"/>
          <cell r="M464"/>
          <cell r="N464" t="str">
            <v>Vintage</v>
          </cell>
          <cell r="O464" t="str">
            <v>Canapé 2+3 places</v>
          </cell>
          <cell r="P464"/>
          <cell r="Q464" t="str">
            <v>Craquez pour le canapé  MONTMARTRE au design intemporel, il s’adapte parfaitemenet à votre interieur pour y apporter beaucoup de style. Ses pieds en bois et son tissu effet velours créeront une ambiance cosy et chaleureuse. Panneau de particules, panneau de fibres, bois massif</v>
          </cell>
          <cell r="R464"/>
          <cell r="S464" t="str">
            <v>Adoptez les canapés de la collection MONTMARTRE ! Son design vintage très tendance et ses lignes épurées apporteront du charme et du cachet à votre salon.</v>
          </cell>
          <cell r="T464" t="str">
            <v>Pieds en bois</v>
          </cell>
          <cell r="U464" t="str">
            <v>Tissu doux</v>
          </cell>
          <cell r="V464" t="str">
            <v>Coussins de déco offert</v>
          </cell>
          <cell r="W464"/>
          <cell r="X464"/>
          <cell r="Y464" t="str">
            <v>Pologne</v>
          </cell>
          <cell r="Z464"/>
          <cell r="AA464" t="str">
            <v>mousse HR 30 kg/m3 et ouate 150 g/m2</v>
          </cell>
          <cell r="AB464" t="str">
            <v>PU mousse 25 kg/m3 +  coussins remplis de flocons de fibres siliconées</v>
          </cell>
          <cell r="AC464"/>
          <cell r="AD464" t="str">
            <v>-</v>
          </cell>
          <cell r="AE464" t="str">
            <v>-</v>
          </cell>
          <cell r="AF464"/>
          <cell r="AG464"/>
          <cell r="AH464" t="str">
            <v>-</v>
          </cell>
          <cell r="AI464" t="str">
            <v>Bois</v>
          </cell>
          <cell r="AJ464" t="str">
            <v>2 places - 140             3 places - 196</v>
          </cell>
          <cell r="AK464"/>
          <cell r="AL464"/>
          <cell r="AM464">
            <v>42</v>
          </cell>
          <cell r="AN464"/>
          <cell r="AO464"/>
          <cell r="AP464">
            <v>67</v>
          </cell>
          <cell r="AQ464">
            <v>8.5</v>
          </cell>
          <cell r="AR464">
            <v>46</v>
          </cell>
          <cell r="AS464">
            <v>60</v>
          </cell>
          <cell r="AT464"/>
          <cell r="AU464"/>
          <cell r="AV464">
            <v>14</v>
          </cell>
          <cell r="AW464"/>
          <cell r="AX464" t="str">
            <v>NON</v>
          </cell>
          <cell r="AY464"/>
          <cell r="AZ464" t="str">
            <v>NON</v>
          </cell>
          <cell r="BA464"/>
          <cell r="BB464" t="str">
            <v xml:space="preserve">CP 2 - coussin dossier: 70x48 cm, CP3 - coussins dossier 100x48 cm; </v>
          </cell>
          <cell r="BC464"/>
          <cell r="BD464" t="str">
            <v>coussin deco 60x26 cm</v>
          </cell>
          <cell r="BE464"/>
          <cell r="BF464"/>
          <cell r="BG464"/>
          <cell r="BH464" t="str">
            <v>NON</v>
          </cell>
          <cell r="BI464" t="str">
            <v>Assise : HR mousse polyruréthane et ouate
Dossier : flocons de fibres siliconées</v>
          </cell>
          <cell r="BJ464" t="str">
            <v>Assise: 30KG/M3</v>
          </cell>
          <cell r="BK464" t="str">
            <v>2 places - 159 3 places - 214</v>
          </cell>
          <cell r="BL464">
            <v>96</v>
          </cell>
          <cell r="BM464">
            <v>86</v>
          </cell>
          <cell r="BN464"/>
          <cell r="BO464">
            <v>103.2</v>
          </cell>
          <cell r="BP464">
            <v>108</v>
          </cell>
          <cell r="BQ464"/>
          <cell r="BR464">
            <v>1.91</v>
          </cell>
          <cell r="BS464">
            <v>2</v>
          </cell>
          <cell r="BT464">
            <v>161</v>
          </cell>
          <cell r="BU464">
            <v>54</v>
          </cell>
          <cell r="BV464">
            <v>97</v>
          </cell>
          <cell r="BW464">
            <v>48.8</v>
          </cell>
          <cell r="BX464">
            <v>215</v>
          </cell>
          <cell r="BY464">
            <v>52</v>
          </cell>
          <cell r="BZ464">
            <v>96</v>
          </cell>
          <cell r="CA464">
            <v>59.2</v>
          </cell>
          <cell r="CB464"/>
          <cell r="CC464"/>
          <cell r="CD464"/>
          <cell r="CE464"/>
          <cell r="CF464"/>
          <cell r="CG464"/>
          <cell r="CH464"/>
          <cell r="CI464"/>
          <cell r="CJ464"/>
          <cell r="CK464"/>
          <cell r="CL464"/>
          <cell r="CM464"/>
          <cell r="CN464"/>
          <cell r="CO464"/>
          <cell r="CP464"/>
          <cell r="CQ464"/>
          <cell r="CR464"/>
          <cell r="CS464"/>
          <cell r="CT464"/>
          <cell r="CU464"/>
          <cell r="CV464">
            <v>575</v>
          </cell>
        </row>
        <row r="465">
          <cell r="C465">
            <v>3666270077417</v>
          </cell>
          <cell r="D465"/>
          <cell r="E465" t="str">
            <v>TASOS</v>
          </cell>
          <cell r="F465" t="str">
            <v>MONTMARTRE</v>
          </cell>
          <cell r="G465" t="str">
            <v>TRINITY 1+34</v>
          </cell>
          <cell r="H465" t="str">
            <v>3 places beige + 2 places gris foncé</v>
          </cell>
          <cell r="I465" t="str">
            <v>Tissu</v>
          </cell>
          <cell r="J465" t="str">
            <v>100% Polyester</v>
          </cell>
          <cell r="K465"/>
          <cell r="L465"/>
          <cell r="M465"/>
          <cell r="N465" t="str">
            <v>Vintage</v>
          </cell>
          <cell r="O465" t="str">
            <v>Canapé 2+3 places</v>
          </cell>
          <cell r="P465"/>
          <cell r="Q465" t="str">
            <v>Craquez pour le canapé  MONTMARTRE au design intemporel, il s’adapte parfaitemenet à votre interieur pour y apporter beaucoup de style. Ses pieds en bois et son tissu effet velours créeront une ambiance cosy et chaleureuse. Panneau de particules, panneau de fibres, bois massif</v>
          </cell>
          <cell r="R465"/>
          <cell r="S465" t="str">
            <v>Adoptez les canapés de la collection MONTMARTRE ! Son design vintage très tendance et ses lignes épurées apporteront du charme et du cachet à votre salon.</v>
          </cell>
          <cell r="T465" t="str">
            <v>Pieds en bois</v>
          </cell>
          <cell r="U465" t="str">
            <v>Tissu doux</v>
          </cell>
          <cell r="V465" t="str">
            <v>Coussins de déco offert</v>
          </cell>
          <cell r="W465"/>
          <cell r="X465"/>
          <cell r="Y465" t="str">
            <v>Pologne</v>
          </cell>
          <cell r="Z465"/>
          <cell r="AA465" t="str">
            <v>mousse HR 30 kg/m3 et ouate 150 g/m2</v>
          </cell>
          <cell r="AB465" t="str">
            <v>PU mousse 25 kg/m3 +  coussins remplis de flocons de fibres siliconées</v>
          </cell>
          <cell r="AC465"/>
          <cell r="AD465" t="str">
            <v>-</v>
          </cell>
          <cell r="AE465" t="str">
            <v>-</v>
          </cell>
          <cell r="AF465"/>
          <cell r="AG465"/>
          <cell r="AH465" t="str">
            <v>-</v>
          </cell>
          <cell r="AI465" t="str">
            <v>Bois</v>
          </cell>
          <cell r="AJ465" t="str">
            <v>2 places - 140             3 places - 196</v>
          </cell>
          <cell r="AK465"/>
          <cell r="AL465"/>
          <cell r="AM465">
            <v>42</v>
          </cell>
          <cell r="AN465"/>
          <cell r="AO465"/>
          <cell r="AP465">
            <v>67</v>
          </cell>
          <cell r="AQ465">
            <v>8.5</v>
          </cell>
          <cell r="AR465">
            <v>46</v>
          </cell>
          <cell r="AS465">
            <v>60</v>
          </cell>
          <cell r="AT465"/>
          <cell r="AU465"/>
          <cell r="AV465">
            <v>14</v>
          </cell>
          <cell r="AW465"/>
          <cell r="AX465" t="str">
            <v>NON</v>
          </cell>
          <cell r="AY465"/>
          <cell r="AZ465" t="str">
            <v>NON</v>
          </cell>
          <cell r="BA465"/>
          <cell r="BB465" t="str">
            <v xml:space="preserve">CP 2 - coussin dossier: 70x48 cm, CP3 - coussins dossier 100x48 cm; </v>
          </cell>
          <cell r="BC465"/>
          <cell r="BD465" t="str">
            <v>coussin deco 60x26 cm</v>
          </cell>
          <cell r="BE465"/>
          <cell r="BF465"/>
          <cell r="BG465"/>
          <cell r="BH465" t="str">
            <v>NON</v>
          </cell>
          <cell r="BI465" t="str">
            <v>Assise : HR mousse polyruréthane et ouate
Dossier : flocons de fibres siliconées</v>
          </cell>
          <cell r="BJ465" t="str">
            <v>Assise: 30KG/M3</v>
          </cell>
          <cell r="BK465" t="str">
            <v>2 places - 159 3 places - 214</v>
          </cell>
          <cell r="BL465">
            <v>96</v>
          </cell>
          <cell r="BM465">
            <v>86</v>
          </cell>
          <cell r="BN465"/>
          <cell r="BO465">
            <v>103.2</v>
          </cell>
          <cell r="BP465">
            <v>108</v>
          </cell>
          <cell r="BQ465"/>
          <cell r="BR465">
            <v>1.91</v>
          </cell>
          <cell r="BS465">
            <v>2</v>
          </cell>
          <cell r="BT465">
            <v>161</v>
          </cell>
          <cell r="BU465">
            <v>54</v>
          </cell>
          <cell r="BV465">
            <v>97</v>
          </cell>
          <cell r="BW465">
            <v>48.8</v>
          </cell>
          <cell r="BX465">
            <v>215</v>
          </cell>
          <cell r="BY465">
            <v>52</v>
          </cell>
          <cell r="BZ465">
            <v>96</v>
          </cell>
          <cell r="CA465">
            <v>59.2</v>
          </cell>
          <cell r="CB465"/>
          <cell r="CC465"/>
          <cell r="CD465"/>
          <cell r="CE465"/>
          <cell r="CF465"/>
          <cell r="CG465"/>
          <cell r="CH465"/>
          <cell r="CI465"/>
          <cell r="CJ465"/>
          <cell r="CK465"/>
          <cell r="CL465"/>
          <cell r="CM465"/>
          <cell r="CN465"/>
          <cell r="CO465"/>
          <cell r="CP465"/>
          <cell r="CQ465"/>
          <cell r="CR465"/>
          <cell r="CS465"/>
          <cell r="CT465"/>
          <cell r="CU465"/>
          <cell r="CV465">
            <v>575</v>
          </cell>
        </row>
        <row r="466">
          <cell r="C466">
            <v>3666270077400</v>
          </cell>
          <cell r="D466"/>
          <cell r="E466" t="str">
            <v>TASOS</v>
          </cell>
          <cell r="F466" t="str">
            <v>MONTMARTRE</v>
          </cell>
          <cell r="G466" t="str">
            <v>TRINITY 1+33</v>
          </cell>
          <cell r="H466" t="str">
            <v>3 places beige + 2 places gris clair</v>
          </cell>
          <cell r="I466" t="str">
            <v>Tissu</v>
          </cell>
          <cell r="J466" t="str">
            <v>100% Polyester</v>
          </cell>
          <cell r="K466"/>
          <cell r="L466"/>
          <cell r="M466"/>
          <cell r="N466" t="str">
            <v>Vintage</v>
          </cell>
          <cell r="O466" t="str">
            <v>Canapé 2+3 places</v>
          </cell>
          <cell r="P466"/>
          <cell r="Q466" t="str">
            <v>Craquez pour le canapé  MONTMARTRE au design intemporel, il s’adapte parfaitemenet à votre interieur pour y apporter beaucoup de style. Ses pieds en bois et son tissu effet velours créeront une ambiance cosy et chaleureuse. Panneau de particules, panneau de fibres, bois massif</v>
          </cell>
          <cell r="R466"/>
          <cell r="S466" t="str">
            <v>Adoptez les canapés de la collection MONTMARTRE ! Son design vintage très tendance et ses lignes épurées apporteront du charme et du cachet à votre salon.</v>
          </cell>
          <cell r="T466" t="str">
            <v>Pieds en bois</v>
          </cell>
          <cell r="U466" t="str">
            <v>Tissu doux</v>
          </cell>
          <cell r="V466" t="str">
            <v>Coussins de déco offert</v>
          </cell>
          <cell r="W466"/>
          <cell r="X466"/>
          <cell r="Y466" t="str">
            <v>Pologne</v>
          </cell>
          <cell r="Z466"/>
          <cell r="AA466" t="str">
            <v>mousse HR 30 kg/m3 et ouate 150 g/m2</v>
          </cell>
          <cell r="AB466" t="str">
            <v>PU mousse 25 kg/m3 +  coussins remplis de flocons de fibres siliconées</v>
          </cell>
          <cell r="AC466"/>
          <cell r="AD466" t="str">
            <v>-</v>
          </cell>
          <cell r="AE466" t="str">
            <v>-</v>
          </cell>
          <cell r="AF466"/>
          <cell r="AG466"/>
          <cell r="AH466" t="str">
            <v>-</v>
          </cell>
          <cell r="AI466" t="str">
            <v>Bois</v>
          </cell>
          <cell r="AJ466" t="str">
            <v>2 places - 140             3 places - 196</v>
          </cell>
          <cell r="AK466"/>
          <cell r="AL466"/>
          <cell r="AM466">
            <v>42</v>
          </cell>
          <cell r="AN466"/>
          <cell r="AO466"/>
          <cell r="AP466">
            <v>67</v>
          </cell>
          <cell r="AQ466">
            <v>8.5</v>
          </cell>
          <cell r="AR466">
            <v>46</v>
          </cell>
          <cell r="AS466">
            <v>60</v>
          </cell>
          <cell r="AT466"/>
          <cell r="AU466"/>
          <cell r="AV466">
            <v>14</v>
          </cell>
          <cell r="AW466"/>
          <cell r="AX466" t="str">
            <v>NON</v>
          </cell>
          <cell r="AY466"/>
          <cell r="AZ466" t="str">
            <v>NON</v>
          </cell>
          <cell r="BA466"/>
          <cell r="BB466" t="str">
            <v xml:space="preserve">CP 2 - coussin dossier: 70x48 cm, CP3 - coussins dossier 100x48 cm; </v>
          </cell>
          <cell r="BC466"/>
          <cell r="BD466" t="str">
            <v>coussin deco 60x26 cm</v>
          </cell>
          <cell r="BE466"/>
          <cell r="BF466"/>
          <cell r="BG466"/>
          <cell r="BH466" t="str">
            <v>NON</v>
          </cell>
          <cell r="BI466" t="str">
            <v>Assise : HR mousse polyruréthane et ouate
Dossier : flocons de fibres siliconées</v>
          </cell>
          <cell r="BJ466" t="str">
            <v>Assise: 30KG/M3</v>
          </cell>
          <cell r="BK466" t="str">
            <v>2 places - 159 3 places - 214</v>
          </cell>
          <cell r="BL466">
            <v>96</v>
          </cell>
          <cell r="BM466">
            <v>86</v>
          </cell>
          <cell r="BN466"/>
          <cell r="BO466">
            <v>103.2</v>
          </cell>
          <cell r="BP466">
            <v>108</v>
          </cell>
          <cell r="BQ466"/>
          <cell r="BR466">
            <v>1.91</v>
          </cell>
          <cell r="BS466">
            <v>2</v>
          </cell>
          <cell r="BT466">
            <v>161</v>
          </cell>
          <cell r="BU466">
            <v>54</v>
          </cell>
          <cell r="BV466">
            <v>97</v>
          </cell>
          <cell r="BW466">
            <v>48.8</v>
          </cell>
          <cell r="BX466">
            <v>215</v>
          </cell>
          <cell r="BY466">
            <v>52</v>
          </cell>
          <cell r="BZ466">
            <v>96</v>
          </cell>
          <cell r="CA466">
            <v>59.2</v>
          </cell>
          <cell r="CB466"/>
          <cell r="CC466"/>
          <cell r="CD466"/>
          <cell r="CE466"/>
          <cell r="CF466"/>
          <cell r="CG466"/>
          <cell r="CH466"/>
          <cell r="CI466"/>
          <cell r="CJ466"/>
          <cell r="CK466"/>
          <cell r="CL466"/>
          <cell r="CM466"/>
          <cell r="CN466"/>
          <cell r="CO466"/>
          <cell r="CP466"/>
          <cell r="CQ466"/>
          <cell r="CR466"/>
          <cell r="CS466"/>
          <cell r="CT466"/>
          <cell r="CU466"/>
          <cell r="CV466">
            <v>575</v>
          </cell>
        </row>
        <row r="467">
          <cell r="C467">
            <v>3666270078346</v>
          </cell>
          <cell r="E467" t="str">
            <v>DONUT</v>
          </cell>
          <cell r="F467" t="str">
            <v>VOLTAIRE</v>
          </cell>
          <cell r="G467" t="str">
            <v>POSO 100</v>
          </cell>
          <cell r="H467"/>
          <cell r="I467" t="str">
            <v>Tissu</v>
          </cell>
          <cell r="J467" t="str">
            <v>100% Polyester</v>
          </cell>
          <cell r="K467" t="str">
            <v xml:space="preserve">Effect velours côtelé </v>
          </cell>
          <cell r="L467" t="str">
            <v>non</v>
          </cell>
          <cell r="M467"/>
          <cell r="O467" t="str">
            <v xml:space="preserve">Canapé d'angle réversible </v>
          </cell>
          <cell r="P467"/>
          <cell r="Q467"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67" t="str">
            <v>bois de conifères et bois de feuillus</v>
          </cell>
          <cell r="T467" t="str">
            <v>Assise de grand confort</v>
          </cell>
          <cell r="U467" t="str">
            <v>Tissu doux</v>
          </cell>
          <cell r="V467" t="str">
            <v>Reversible</v>
          </cell>
          <cell r="Y467" t="str">
            <v>Pologne</v>
          </cell>
          <cell r="AA467" t="str">
            <v xml:space="preserve">mousse HR 30 kg/m3 et  flocons de fibres siliconées </v>
          </cell>
          <cell r="AB467" t="str">
            <v xml:space="preserve">mousse PU 16 kg/m3+ HR 30kg/m3 + ouate 200 g/m2 + flocons de fibres siliconées </v>
          </cell>
          <cell r="AC467"/>
          <cell r="AI467" t="str">
            <v>plastique</v>
          </cell>
          <cell r="AJ467">
            <v>230</v>
          </cell>
          <cell r="AK467">
            <v>110</v>
          </cell>
          <cell r="AL467">
            <v>120</v>
          </cell>
          <cell r="AM467">
            <v>55</v>
          </cell>
          <cell r="AN467">
            <v>30</v>
          </cell>
          <cell r="AO467">
            <v>118</v>
          </cell>
          <cell r="AP467">
            <v>64</v>
          </cell>
          <cell r="AQ467">
            <v>40</v>
          </cell>
          <cell r="AR467">
            <v>47</v>
          </cell>
          <cell r="AS467" t="str">
            <v xml:space="preserve">canapé: 70 cm meridienne: 119 cm </v>
          </cell>
          <cell r="AT467" t="str">
            <v>canapé: 87 cm  (mesurer sans coussins) meridienne: 136 cm (mesurer sans coussins)</v>
          </cell>
          <cell r="AU467">
            <v>16</v>
          </cell>
          <cell r="AV467">
            <v>3</v>
          </cell>
          <cell r="AW467" t="str">
            <v>noir</v>
          </cell>
          <cell r="AX467" t="str">
            <v>NON</v>
          </cell>
          <cell r="AZ467" t="str">
            <v>NON</v>
          </cell>
          <cell r="BA467" t="str">
            <v>NON</v>
          </cell>
          <cell r="BB467" t="str">
            <v>60x60 cm (6 coussins de dossier)</v>
          </cell>
          <cell r="BH467" t="str">
            <v>OUI</v>
          </cell>
          <cell r="BI467" t="str">
            <v>Assise : mousse HR et flocons de fibres siliconées
Dossier : mousse polyruréthane, mousse HR et flocons de fibres siliconées</v>
          </cell>
          <cell r="BJ467" t="str">
            <v>Assise: 30kg/m3
Dossier: 16 kg/m3+ 30kg/m3</v>
          </cell>
          <cell r="BK467">
            <v>310</v>
          </cell>
          <cell r="BL467">
            <v>174</v>
          </cell>
          <cell r="BM467">
            <v>75</v>
          </cell>
          <cell r="BN467">
            <v>360</v>
          </cell>
          <cell r="BO467">
            <v>146.19999999999999</v>
          </cell>
          <cell r="BP467">
            <v>155.80000000000001</v>
          </cell>
          <cell r="BR467">
            <v>2.52</v>
          </cell>
          <cell r="BS467">
            <v>4</v>
          </cell>
          <cell r="BT467">
            <v>121</v>
          </cell>
          <cell r="BU467">
            <v>88</v>
          </cell>
          <cell r="BV467">
            <v>48</v>
          </cell>
          <cell r="BW467">
            <v>32.4</v>
          </cell>
          <cell r="BX467">
            <v>111</v>
          </cell>
          <cell r="BY467">
            <v>137</v>
          </cell>
          <cell r="BZ467">
            <v>48</v>
          </cell>
          <cell r="CA467">
            <v>40.4</v>
          </cell>
          <cell r="CB467">
            <v>121</v>
          </cell>
          <cell r="CC467">
            <v>81</v>
          </cell>
          <cell r="CD467">
            <v>65</v>
          </cell>
          <cell r="CE467">
            <v>46.6</v>
          </cell>
          <cell r="CF467">
            <v>121</v>
          </cell>
          <cell r="CG467">
            <v>81</v>
          </cell>
          <cell r="CH467">
            <v>65</v>
          </cell>
          <cell r="CI467">
            <v>36.4</v>
          </cell>
          <cell r="CV467">
            <v>590</v>
          </cell>
        </row>
        <row r="468">
          <cell r="C468">
            <v>3666270078339</v>
          </cell>
          <cell r="E468" t="str">
            <v>DONUT</v>
          </cell>
          <cell r="F468" t="str">
            <v>VOLTAIRE</v>
          </cell>
          <cell r="G468" t="str">
            <v>POSO 04</v>
          </cell>
          <cell r="H468"/>
          <cell r="I468" t="str">
            <v>Tissu</v>
          </cell>
          <cell r="J468" t="str">
            <v>100% Polyester</v>
          </cell>
          <cell r="K468" t="str">
            <v xml:space="preserve">Effect velours côtelé </v>
          </cell>
          <cell r="L468" t="str">
            <v>non</v>
          </cell>
          <cell r="M468"/>
          <cell r="O468" t="str">
            <v xml:space="preserve">Canapé d'angle réversible </v>
          </cell>
          <cell r="P468"/>
          <cell r="Q468"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68" t="str">
            <v>bois de conifères et bois de feuillus</v>
          </cell>
          <cell r="T468" t="str">
            <v>Assise de grand confort</v>
          </cell>
          <cell r="U468" t="str">
            <v>Tissu doux</v>
          </cell>
          <cell r="V468" t="str">
            <v>Reversible</v>
          </cell>
          <cell r="Y468" t="str">
            <v>Pologne</v>
          </cell>
          <cell r="AA468" t="str">
            <v xml:space="preserve">mousse HR 30 kg/m3 et  flocons de fibres siliconées </v>
          </cell>
          <cell r="AB468" t="str">
            <v xml:space="preserve">mousse PU 16 kg/m3+ HR 30kg/m3 + ouate 200 g/m2 + flocons de fibres siliconées </v>
          </cell>
          <cell r="AC468"/>
          <cell r="AI468" t="str">
            <v>plastique</v>
          </cell>
          <cell r="AJ468">
            <v>230</v>
          </cell>
          <cell r="AK468">
            <v>110</v>
          </cell>
          <cell r="AL468">
            <v>120</v>
          </cell>
          <cell r="AM468">
            <v>55</v>
          </cell>
          <cell r="AN468">
            <v>30</v>
          </cell>
          <cell r="AO468">
            <v>118</v>
          </cell>
          <cell r="AP468">
            <v>64</v>
          </cell>
          <cell r="AQ468">
            <v>40</v>
          </cell>
          <cell r="AR468">
            <v>47</v>
          </cell>
          <cell r="AS468" t="str">
            <v xml:space="preserve">canapé: 70 cm meridienne: 119 cm </v>
          </cell>
          <cell r="AT468" t="str">
            <v>canapé: 87 cm  (mesurer sans coussins) meridienne: 136 cm (mesurer sans coussins)</v>
          </cell>
          <cell r="AU468">
            <v>16</v>
          </cell>
          <cell r="AV468">
            <v>3</v>
          </cell>
          <cell r="AW468" t="str">
            <v>noir</v>
          </cell>
          <cell r="AX468" t="str">
            <v>NON</v>
          </cell>
          <cell r="AZ468" t="str">
            <v>NON</v>
          </cell>
          <cell r="BA468" t="str">
            <v>NON</v>
          </cell>
          <cell r="BB468" t="str">
            <v>60x60 cm (6 coussins de dossier)</v>
          </cell>
          <cell r="BH468" t="str">
            <v>OUI</v>
          </cell>
          <cell r="BI468" t="str">
            <v>Assise : mousse HR et flocons de fibres siliconées
Dossier : mousse polyruréthane, mousse HR et flocons de fibres siliconées</v>
          </cell>
          <cell r="BJ468" t="str">
            <v>Assise: 30kg/m3
Dossier: 16 kg/m3+ 30kg/m3</v>
          </cell>
          <cell r="BK468">
            <v>310</v>
          </cell>
          <cell r="BL468">
            <v>174</v>
          </cell>
          <cell r="BM468">
            <v>75</v>
          </cell>
          <cell r="BN468">
            <v>360</v>
          </cell>
          <cell r="BO468">
            <v>146.19999999999999</v>
          </cell>
          <cell r="BP468">
            <v>155.80000000000001</v>
          </cell>
          <cell r="BR468">
            <v>2.52</v>
          </cell>
          <cell r="BS468">
            <v>4</v>
          </cell>
          <cell r="BT468">
            <v>121</v>
          </cell>
          <cell r="BU468">
            <v>88</v>
          </cell>
          <cell r="BV468">
            <v>48</v>
          </cell>
          <cell r="BW468">
            <v>32.4</v>
          </cell>
          <cell r="BX468">
            <v>111</v>
          </cell>
          <cell r="BY468">
            <v>137</v>
          </cell>
          <cell r="BZ468">
            <v>48</v>
          </cell>
          <cell r="CA468">
            <v>40.4</v>
          </cell>
          <cell r="CB468">
            <v>121</v>
          </cell>
          <cell r="CC468">
            <v>81</v>
          </cell>
          <cell r="CD468">
            <v>65</v>
          </cell>
          <cell r="CE468">
            <v>46.6</v>
          </cell>
          <cell r="CF468">
            <v>121</v>
          </cell>
          <cell r="CG468">
            <v>81</v>
          </cell>
          <cell r="CH468">
            <v>65</v>
          </cell>
          <cell r="CI468">
            <v>36.4</v>
          </cell>
          <cell r="CV468">
            <v>590</v>
          </cell>
        </row>
        <row r="469">
          <cell r="C469">
            <v>3666270078322</v>
          </cell>
          <cell r="E469" t="str">
            <v>DONUT</v>
          </cell>
          <cell r="F469" t="str">
            <v>VOLTAIRE</v>
          </cell>
          <cell r="G469" t="str">
            <v>POSO 34</v>
          </cell>
          <cell r="H469"/>
          <cell r="I469" t="str">
            <v>Tissu</v>
          </cell>
          <cell r="J469" t="str">
            <v>100% Polyester</v>
          </cell>
          <cell r="K469" t="str">
            <v xml:space="preserve">Effect velours côtelé </v>
          </cell>
          <cell r="L469" t="str">
            <v>non</v>
          </cell>
          <cell r="M469"/>
          <cell r="O469" t="str">
            <v xml:space="preserve">Canapé d'angle réversible </v>
          </cell>
          <cell r="P469"/>
          <cell r="Q469"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69" t="str">
            <v>bois de conifères et bois de feuillus</v>
          </cell>
          <cell r="T469" t="str">
            <v>Assise de grand confort</v>
          </cell>
          <cell r="U469" t="str">
            <v>Tissu doux</v>
          </cell>
          <cell r="V469" t="str">
            <v>Reversible</v>
          </cell>
          <cell r="Y469" t="str">
            <v>Pologne</v>
          </cell>
          <cell r="AA469" t="str">
            <v xml:space="preserve">mousse HR 30 kg/m3 et  flocons de fibres siliconées </v>
          </cell>
          <cell r="AB469" t="str">
            <v xml:space="preserve">mousse PU 16 kg/m3+ HR 30kg/m3 + ouate 200 g/m2 + flocons de fibres siliconées </v>
          </cell>
          <cell r="AC469"/>
          <cell r="AI469" t="str">
            <v>plastique</v>
          </cell>
          <cell r="AJ469">
            <v>230</v>
          </cell>
          <cell r="AK469">
            <v>110</v>
          </cell>
          <cell r="AL469">
            <v>120</v>
          </cell>
          <cell r="AM469">
            <v>55</v>
          </cell>
          <cell r="AN469">
            <v>30</v>
          </cell>
          <cell r="AO469">
            <v>118</v>
          </cell>
          <cell r="AP469">
            <v>64</v>
          </cell>
          <cell r="AQ469">
            <v>40</v>
          </cell>
          <cell r="AR469">
            <v>47</v>
          </cell>
          <cell r="AS469" t="str">
            <v xml:space="preserve">canapé: 70 cm meridienne: 119 cm </v>
          </cell>
          <cell r="AT469" t="str">
            <v>canapé: 87 cm  (mesurer sans coussins) meridienne: 136 cm (mesurer sans coussins)</v>
          </cell>
          <cell r="AU469">
            <v>16</v>
          </cell>
          <cell r="AV469">
            <v>3</v>
          </cell>
          <cell r="AW469" t="str">
            <v>noir</v>
          </cell>
          <cell r="AX469" t="str">
            <v>NON</v>
          </cell>
          <cell r="AZ469" t="str">
            <v>NON</v>
          </cell>
          <cell r="BA469" t="str">
            <v>NON</v>
          </cell>
          <cell r="BB469" t="str">
            <v>60x60 cm (6 coussins de dossier)</v>
          </cell>
          <cell r="BH469" t="str">
            <v>OUI</v>
          </cell>
          <cell r="BI469" t="str">
            <v>Assise : mousse HR et flocons de fibres siliconées
Dossier : mousse polyruréthane, mousse HR et flocons de fibres siliconées</v>
          </cell>
          <cell r="BJ469" t="str">
            <v>Assise: 30kg/m3
Dossier: 16 kg/m3+ 30kg/m3</v>
          </cell>
          <cell r="BK469">
            <v>310</v>
          </cell>
          <cell r="BL469">
            <v>174</v>
          </cell>
          <cell r="BM469">
            <v>75</v>
          </cell>
          <cell r="BN469">
            <v>360</v>
          </cell>
          <cell r="BO469">
            <v>146.19999999999999</v>
          </cell>
          <cell r="BP469">
            <v>155.80000000000001</v>
          </cell>
          <cell r="BR469">
            <v>2.52</v>
          </cell>
          <cell r="BS469">
            <v>4</v>
          </cell>
          <cell r="BT469">
            <v>121</v>
          </cell>
          <cell r="BU469">
            <v>88</v>
          </cell>
          <cell r="BV469">
            <v>48</v>
          </cell>
          <cell r="BW469">
            <v>32.4</v>
          </cell>
          <cell r="BX469">
            <v>111</v>
          </cell>
          <cell r="BY469">
            <v>137</v>
          </cell>
          <cell r="BZ469">
            <v>48</v>
          </cell>
          <cell r="CA469">
            <v>40.4</v>
          </cell>
          <cell r="CB469">
            <v>121</v>
          </cell>
          <cell r="CC469">
            <v>81</v>
          </cell>
          <cell r="CD469">
            <v>65</v>
          </cell>
          <cell r="CE469">
            <v>46.6</v>
          </cell>
          <cell r="CF469">
            <v>121</v>
          </cell>
          <cell r="CG469">
            <v>81</v>
          </cell>
          <cell r="CH469">
            <v>65</v>
          </cell>
          <cell r="CI469">
            <v>36.4</v>
          </cell>
          <cell r="CV469">
            <v>590</v>
          </cell>
        </row>
        <row r="470">
          <cell r="C470">
            <v>3666270078315</v>
          </cell>
          <cell r="E470" t="str">
            <v>DONUT</v>
          </cell>
          <cell r="F470" t="str">
            <v>VOLTAIRE</v>
          </cell>
          <cell r="G470" t="str">
            <v>POSO 14</v>
          </cell>
          <cell r="H470"/>
          <cell r="I470" t="str">
            <v>Tissu</v>
          </cell>
          <cell r="J470" t="str">
            <v>100% Polyester</v>
          </cell>
          <cell r="K470" t="str">
            <v xml:space="preserve">Effect velours côtelé </v>
          </cell>
          <cell r="L470" t="str">
            <v>non</v>
          </cell>
          <cell r="M470"/>
          <cell r="O470" t="str">
            <v xml:space="preserve">Canapé d'angle réversible </v>
          </cell>
          <cell r="P470"/>
          <cell r="Q470"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0" t="str">
            <v>bois de conifères et bois de feuillus</v>
          </cell>
          <cell r="T470" t="str">
            <v>Assise de grand confort</v>
          </cell>
          <cell r="U470" t="str">
            <v>Tissu doux</v>
          </cell>
          <cell r="V470" t="str">
            <v>Reversible</v>
          </cell>
          <cell r="Y470" t="str">
            <v>Pologne</v>
          </cell>
          <cell r="AA470" t="str">
            <v xml:space="preserve">mousse HR 30 kg/m3 et  flocons de fibres siliconées </v>
          </cell>
          <cell r="AB470" t="str">
            <v xml:space="preserve">mousse PU 16 kg/m3+ HR 30kg/m3 + ouate 200 g/m2 + flocons de fibres siliconées </v>
          </cell>
          <cell r="AC470"/>
          <cell r="AI470" t="str">
            <v>plastique</v>
          </cell>
          <cell r="AJ470">
            <v>230</v>
          </cell>
          <cell r="AK470">
            <v>110</v>
          </cell>
          <cell r="AL470">
            <v>120</v>
          </cell>
          <cell r="AM470">
            <v>55</v>
          </cell>
          <cell r="AN470">
            <v>30</v>
          </cell>
          <cell r="AO470">
            <v>118</v>
          </cell>
          <cell r="AP470">
            <v>64</v>
          </cell>
          <cell r="AQ470">
            <v>40</v>
          </cell>
          <cell r="AR470">
            <v>47</v>
          </cell>
          <cell r="AS470" t="str">
            <v xml:space="preserve">canapé: 70 cm meridienne: 119 cm </v>
          </cell>
          <cell r="AT470" t="str">
            <v>canapé: 87 cm  (mesurer sans coussins) meridienne: 136 cm (mesurer sans coussins)</v>
          </cell>
          <cell r="AU470">
            <v>16</v>
          </cell>
          <cell r="AV470">
            <v>3</v>
          </cell>
          <cell r="AW470" t="str">
            <v>noir</v>
          </cell>
          <cell r="AX470" t="str">
            <v>NON</v>
          </cell>
          <cell r="AZ470" t="str">
            <v>NON</v>
          </cell>
          <cell r="BA470" t="str">
            <v>NON</v>
          </cell>
          <cell r="BB470" t="str">
            <v>60x60 cm (6 coussins de dossier)</v>
          </cell>
          <cell r="BH470" t="str">
            <v>OUI</v>
          </cell>
          <cell r="BI470" t="str">
            <v>Assise : mousse HR et flocons de fibres siliconées
Dossier : mousse polyruréthane, mousse HR et flocons de fibres siliconées</v>
          </cell>
          <cell r="BJ470" t="str">
            <v>Assise: 30kg/m3
Dossier: 16 kg/m3+ 30kg/m3</v>
          </cell>
          <cell r="BK470">
            <v>310</v>
          </cell>
          <cell r="BL470">
            <v>174</v>
          </cell>
          <cell r="BM470">
            <v>75</v>
          </cell>
          <cell r="BN470">
            <v>360</v>
          </cell>
          <cell r="BO470">
            <v>146.19999999999999</v>
          </cell>
          <cell r="BP470">
            <v>155.80000000000001</v>
          </cell>
          <cell r="BR470">
            <v>2.52</v>
          </cell>
          <cell r="BS470">
            <v>4</v>
          </cell>
          <cell r="BT470">
            <v>121</v>
          </cell>
          <cell r="BU470">
            <v>88</v>
          </cell>
          <cell r="BV470">
            <v>48</v>
          </cell>
          <cell r="BW470">
            <v>32.4</v>
          </cell>
          <cell r="BX470">
            <v>111</v>
          </cell>
          <cell r="BY470">
            <v>137</v>
          </cell>
          <cell r="BZ470">
            <v>48</v>
          </cell>
          <cell r="CA470">
            <v>40.4</v>
          </cell>
          <cell r="CB470">
            <v>121</v>
          </cell>
          <cell r="CC470">
            <v>81</v>
          </cell>
          <cell r="CD470">
            <v>65</v>
          </cell>
          <cell r="CE470">
            <v>46.6</v>
          </cell>
          <cell r="CF470">
            <v>121</v>
          </cell>
          <cell r="CG470">
            <v>81</v>
          </cell>
          <cell r="CH470">
            <v>65</v>
          </cell>
          <cell r="CI470">
            <v>36.4</v>
          </cell>
          <cell r="CV470">
            <v>590</v>
          </cell>
        </row>
        <row r="471">
          <cell r="C471">
            <v>3666270078308</v>
          </cell>
          <cell r="E471" t="str">
            <v>DONUT</v>
          </cell>
          <cell r="F471" t="str">
            <v>VOLTAIRE</v>
          </cell>
          <cell r="G471" t="str">
            <v>POSO 5</v>
          </cell>
          <cell r="H471"/>
          <cell r="I471" t="str">
            <v>Tissu</v>
          </cell>
          <cell r="J471" t="str">
            <v>100% Polyester</v>
          </cell>
          <cell r="K471" t="str">
            <v xml:space="preserve">Effect velours côtelé </v>
          </cell>
          <cell r="L471" t="str">
            <v>non</v>
          </cell>
          <cell r="M471"/>
          <cell r="O471" t="str">
            <v xml:space="preserve">Canapé d'angle réversible </v>
          </cell>
          <cell r="P471"/>
          <cell r="Q471"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1" t="str">
            <v>bois de conifères et bois de feuillus</v>
          </cell>
          <cell r="T471" t="str">
            <v>Assise de grand confort</v>
          </cell>
          <cell r="U471" t="str">
            <v>Tissu doux</v>
          </cell>
          <cell r="V471" t="str">
            <v>Reversible</v>
          </cell>
          <cell r="Y471" t="str">
            <v>Pologne</v>
          </cell>
          <cell r="AA471" t="str">
            <v xml:space="preserve">mousse HR 30 kg/m3 et  flocons de fibres siliconées </v>
          </cell>
          <cell r="AB471" t="str">
            <v xml:space="preserve">mousse PU 16 kg/m3+ HR 30kg/m3 + ouate 200 g/m2 + flocons de fibres siliconées </v>
          </cell>
          <cell r="AC471"/>
          <cell r="AI471" t="str">
            <v>plastique</v>
          </cell>
          <cell r="AJ471">
            <v>230</v>
          </cell>
          <cell r="AK471">
            <v>110</v>
          </cell>
          <cell r="AL471">
            <v>120</v>
          </cell>
          <cell r="AM471">
            <v>55</v>
          </cell>
          <cell r="AN471">
            <v>30</v>
          </cell>
          <cell r="AO471">
            <v>118</v>
          </cell>
          <cell r="AP471">
            <v>64</v>
          </cell>
          <cell r="AQ471">
            <v>40</v>
          </cell>
          <cell r="AR471">
            <v>47</v>
          </cell>
          <cell r="AS471" t="str">
            <v xml:space="preserve">canapé: 70 cm meridienne: 119 cm </v>
          </cell>
          <cell r="AT471" t="str">
            <v>canapé: 87 cm  (mesurer sans coussins) meridienne: 136 cm (mesurer sans coussins)</v>
          </cell>
          <cell r="AU471">
            <v>16</v>
          </cell>
          <cell r="AV471">
            <v>3</v>
          </cell>
          <cell r="AW471" t="str">
            <v>noir</v>
          </cell>
          <cell r="AX471" t="str">
            <v>NON</v>
          </cell>
          <cell r="AZ471" t="str">
            <v>NON</v>
          </cell>
          <cell r="BA471" t="str">
            <v>NON</v>
          </cell>
          <cell r="BB471" t="str">
            <v>60x60 cm (6 coussins de dossier)</v>
          </cell>
          <cell r="BH471" t="str">
            <v>OUI</v>
          </cell>
          <cell r="BI471" t="str">
            <v>Assise : mousse HR et flocons de fibres siliconées
Dossier : mousse polyruréthane, mousse HR et flocons de fibres siliconées</v>
          </cell>
          <cell r="BJ471" t="str">
            <v>Assise: 30kg/m3
Dossier: 16 kg/m3+ 30kg/m3</v>
          </cell>
          <cell r="BK471">
            <v>310</v>
          </cell>
          <cell r="BL471">
            <v>174</v>
          </cell>
          <cell r="BM471">
            <v>75</v>
          </cell>
          <cell r="BN471">
            <v>360</v>
          </cell>
          <cell r="BO471">
            <v>146.19999999999999</v>
          </cell>
          <cell r="BP471">
            <v>155.80000000000001</v>
          </cell>
          <cell r="BR471">
            <v>2.52</v>
          </cell>
          <cell r="BS471">
            <v>4</v>
          </cell>
          <cell r="BT471">
            <v>121</v>
          </cell>
          <cell r="BU471">
            <v>88</v>
          </cell>
          <cell r="BV471">
            <v>48</v>
          </cell>
          <cell r="BW471">
            <v>32.4</v>
          </cell>
          <cell r="BX471">
            <v>111</v>
          </cell>
          <cell r="BY471">
            <v>137</v>
          </cell>
          <cell r="BZ471">
            <v>48</v>
          </cell>
          <cell r="CA471">
            <v>40.4</v>
          </cell>
          <cell r="CB471">
            <v>121</v>
          </cell>
          <cell r="CC471">
            <v>81</v>
          </cell>
          <cell r="CD471">
            <v>65</v>
          </cell>
          <cell r="CE471">
            <v>46.6</v>
          </cell>
          <cell r="CF471">
            <v>121</v>
          </cell>
          <cell r="CG471">
            <v>81</v>
          </cell>
          <cell r="CH471">
            <v>65</v>
          </cell>
          <cell r="CI471">
            <v>36.4</v>
          </cell>
          <cell r="CV471">
            <v>590</v>
          </cell>
        </row>
        <row r="472">
          <cell r="C472">
            <v>3666270078292</v>
          </cell>
          <cell r="E472" t="str">
            <v>DONUT</v>
          </cell>
          <cell r="F472" t="str">
            <v>VOLTAIRE</v>
          </cell>
          <cell r="G472" t="str">
            <v>POSO 29</v>
          </cell>
          <cell r="H472"/>
          <cell r="I472" t="str">
            <v>Tissu</v>
          </cell>
          <cell r="J472" t="str">
            <v>100% Polyester</v>
          </cell>
          <cell r="K472" t="str">
            <v xml:space="preserve">Effect velours côtelé </v>
          </cell>
          <cell r="L472" t="str">
            <v>non</v>
          </cell>
          <cell r="M472"/>
          <cell r="O472" t="str">
            <v xml:space="preserve">Canapé d'angle réversible </v>
          </cell>
          <cell r="P472"/>
          <cell r="Q472"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2" t="str">
            <v>bois de conifères et bois de feuillus</v>
          </cell>
          <cell r="T472" t="str">
            <v>Assise de grand confort</v>
          </cell>
          <cell r="U472" t="str">
            <v>Tissu doux</v>
          </cell>
          <cell r="V472" t="str">
            <v>Reversible</v>
          </cell>
          <cell r="Y472" t="str">
            <v>Pologne</v>
          </cell>
          <cell r="AA472" t="str">
            <v xml:space="preserve">mousse HR 30 kg/m3 et  flocons de fibres siliconées </v>
          </cell>
          <cell r="AB472" t="str">
            <v xml:space="preserve">mousse PU 16 kg/m3+ HR 30kg/m3 + ouate 200 g/m2 + flocons de fibres siliconées </v>
          </cell>
          <cell r="AC472"/>
          <cell r="AI472" t="str">
            <v>plastique</v>
          </cell>
          <cell r="AJ472">
            <v>230</v>
          </cell>
          <cell r="AK472">
            <v>110</v>
          </cell>
          <cell r="AL472">
            <v>120</v>
          </cell>
          <cell r="AM472">
            <v>55</v>
          </cell>
          <cell r="AN472">
            <v>30</v>
          </cell>
          <cell r="AO472">
            <v>118</v>
          </cell>
          <cell r="AP472">
            <v>64</v>
          </cell>
          <cell r="AQ472">
            <v>40</v>
          </cell>
          <cell r="AR472">
            <v>47</v>
          </cell>
          <cell r="AS472" t="str">
            <v xml:space="preserve">canapé: 70 cm meridienne: 119 cm </v>
          </cell>
          <cell r="AT472" t="str">
            <v>canapé: 87 cm  (mesurer sans coussins) meridienne: 136 cm (mesurer sans coussins)</v>
          </cell>
          <cell r="AU472">
            <v>16</v>
          </cell>
          <cell r="AV472">
            <v>3</v>
          </cell>
          <cell r="AW472" t="str">
            <v>noir</v>
          </cell>
          <cell r="AX472" t="str">
            <v>NON</v>
          </cell>
          <cell r="AZ472" t="str">
            <v>NON</v>
          </cell>
          <cell r="BA472" t="str">
            <v>NON</v>
          </cell>
          <cell r="BB472" t="str">
            <v>60x60 cm (6 coussins de dossier)</v>
          </cell>
          <cell r="BH472" t="str">
            <v>OUI</v>
          </cell>
          <cell r="BI472" t="str">
            <v>Assise : mousse HR et flocons de fibres siliconées
Dossier : mousse polyruréthane, mousse HR et flocons de fibres siliconées</v>
          </cell>
          <cell r="BJ472" t="str">
            <v>Assise: 30kg/m3
Dossier: 16 kg/m3+ 30kg/m3</v>
          </cell>
          <cell r="BK472">
            <v>310</v>
          </cell>
          <cell r="BL472">
            <v>174</v>
          </cell>
          <cell r="BM472">
            <v>75</v>
          </cell>
          <cell r="BN472">
            <v>360</v>
          </cell>
          <cell r="BO472">
            <v>146.19999999999999</v>
          </cell>
          <cell r="BP472">
            <v>155.80000000000001</v>
          </cell>
          <cell r="BR472">
            <v>2.52</v>
          </cell>
          <cell r="BS472">
            <v>4</v>
          </cell>
          <cell r="BT472">
            <v>121</v>
          </cell>
          <cell r="BU472">
            <v>88</v>
          </cell>
          <cell r="BV472">
            <v>48</v>
          </cell>
          <cell r="BW472">
            <v>32.4</v>
          </cell>
          <cell r="BX472">
            <v>111</v>
          </cell>
          <cell r="BY472">
            <v>137</v>
          </cell>
          <cell r="BZ472">
            <v>48</v>
          </cell>
          <cell r="CA472">
            <v>40.4</v>
          </cell>
          <cell r="CB472">
            <v>121</v>
          </cell>
          <cell r="CC472">
            <v>81</v>
          </cell>
          <cell r="CD472">
            <v>65</v>
          </cell>
          <cell r="CE472">
            <v>46.6</v>
          </cell>
          <cell r="CF472">
            <v>121</v>
          </cell>
          <cell r="CG472">
            <v>81</v>
          </cell>
          <cell r="CH472">
            <v>65</v>
          </cell>
          <cell r="CI472">
            <v>36.4</v>
          </cell>
          <cell r="CV472">
            <v>590</v>
          </cell>
        </row>
        <row r="473">
          <cell r="C473">
            <v>3666270078285</v>
          </cell>
          <cell r="E473" t="str">
            <v>DONUT</v>
          </cell>
          <cell r="F473" t="str">
            <v>VOLTAIRE</v>
          </cell>
          <cell r="G473" t="str">
            <v>POSO 1</v>
          </cell>
          <cell r="H473"/>
          <cell r="I473" t="str">
            <v>Tissu</v>
          </cell>
          <cell r="J473" t="str">
            <v>100% Polyester</v>
          </cell>
          <cell r="K473" t="str">
            <v xml:space="preserve">Effect velours côtelé </v>
          </cell>
          <cell r="L473" t="str">
            <v>non</v>
          </cell>
          <cell r="M473"/>
          <cell r="O473" t="str">
            <v xml:space="preserve">Canapé d'angle réversible </v>
          </cell>
          <cell r="P473"/>
          <cell r="Q473"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3" t="str">
            <v>bois de conifères et bois de feuillus</v>
          </cell>
          <cell r="T473" t="str">
            <v>Assise de grand confort</v>
          </cell>
          <cell r="U473" t="str">
            <v>Tissu doux</v>
          </cell>
          <cell r="V473" t="str">
            <v>Reversible</v>
          </cell>
          <cell r="Y473" t="str">
            <v>Pologne</v>
          </cell>
          <cell r="AA473" t="str">
            <v xml:space="preserve">mousse HR 30 kg/m3 et  flocons de fibres siliconées </v>
          </cell>
          <cell r="AB473" t="str">
            <v xml:space="preserve">mousse PU 16 kg/m3+ HR 30kg/m3 + ouate 200 g/m2 + flocons de fibres siliconées </v>
          </cell>
          <cell r="AC473"/>
          <cell r="AI473" t="str">
            <v>plastique</v>
          </cell>
          <cell r="AJ473">
            <v>230</v>
          </cell>
          <cell r="AK473">
            <v>110</v>
          </cell>
          <cell r="AL473">
            <v>120</v>
          </cell>
          <cell r="AM473">
            <v>55</v>
          </cell>
          <cell r="AN473">
            <v>30</v>
          </cell>
          <cell r="AO473">
            <v>118</v>
          </cell>
          <cell r="AP473">
            <v>64</v>
          </cell>
          <cell r="AQ473">
            <v>40</v>
          </cell>
          <cell r="AR473">
            <v>47</v>
          </cell>
          <cell r="AS473" t="str">
            <v xml:space="preserve">canapé: 70 cm meridienne: 119 cm </v>
          </cell>
          <cell r="AT473" t="str">
            <v>canapé: 87 cm  (mesurer sans coussins) meridienne: 136 cm (mesurer sans coussins)</v>
          </cell>
          <cell r="AU473">
            <v>16</v>
          </cell>
          <cell r="AV473">
            <v>3</v>
          </cell>
          <cell r="AW473" t="str">
            <v>noir</v>
          </cell>
          <cell r="AX473" t="str">
            <v>NON</v>
          </cell>
          <cell r="AZ473" t="str">
            <v>NON</v>
          </cell>
          <cell r="BA473" t="str">
            <v>NON</v>
          </cell>
          <cell r="BB473" t="str">
            <v>60x60 cm (6 coussins de dossier)</v>
          </cell>
          <cell r="BH473" t="str">
            <v>OUI</v>
          </cell>
          <cell r="BI473" t="str">
            <v>Assise : mousse HR et flocons de fibres siliconées
Dossier : mousse polyruréthane, mousse HR et flocons de fibres siliconées</v>
          </cell>
          <cell r="BJ473" t="str">
            <v>Assise: 30kg/m3
Dossier: 16 kg/m3+ 30kg/m3</v>
          </cell>
          <cell r="BK473">
            <v>310</v>
          </cell>
          <cell r="BL473">
            <v>174</v>
          </cell>
          <cell r="BM473">
            <v>75</v>
          </cell>
          <cell r="BN473">
            <v>360</v>
          </cell>
          <cell r="BO473">
            <v>146.19999999999999</v>
          </cell>
          <cell r="BP473">
            <v>155.80000000000001</v>
          </cell>
          <cell r="BR473">
            <v>2.52</v>
          </cell>
          <cell r="BS473">
            <v>4</v>
          </cell>
          <cell r="BT473">
            <v>121</v>
          </cell>
          <cell r="BU473">
            <v>88</v>
          </cell>
          <cell r="BV473">
            <v>48</v>
          </cell>
          <cell r="BW473">
            <v>32.4</v>
          </cell>
          <cell r="BX473">
            <v>111</v>
          </cell>
          <cell r="BY473">
            <v>137</v>
          </cell>
          <cell r="BZ473">
            <v>48</v>
          </cell>
          <cell r="CA473">
            <v>40.4</v>
          </cell>
          <cell r="CB473">
            <v>121</v>
          </cell>
          <cell r="CC473">
            <v>81</v>
          </cell>
          <cell r="CD473">
            <v>65</v>
          </cell>
          <cell r="CE473">
            <v>46.6</v>
          </cell>
          <cell r="CF473">
            <v>121</v>
          </cell>
          <cell r="CG473">
            <v>81</v>
          </cell>
          <cell r="CH473">
            <v>65</v>
          </cell>
          <cell r="CI473">
            <v>36.4</v>
          </cell>
          <cell r="CV473">
            <v>590</v>
          </cell>
        </row>
        <row r="474">
          <cell r="C474">
            <v>3666270078278</v>
          </cell>
          <cell r="E474" t="str">
            <v>DONUT</v>
          </cell>
          <cell r="F474" t="str">
            <v>VOLTAIRE</v>
          </cell>
          <cell r="G474" t="str">
            <v>POSO 100</v>
          </cell>
          <cell r="H474"/>
          <cell r="I474" t="str">
            <v>Tissu</v>
          </cell>
          <cell r="J474" t="str">
            <v>100% Polyester</v>
          </cell>
          <cell r="K474" t="str">
            <v xml:space="preserve">Effect velours côtelé </v>
          </cell>
          <cell r="L474" t="str">
            <v>non</v>
          </cell>
          <cell r="M474"/>
          <cell r="O474" t="str">
            <v>Canapé panoramique</v>
          </cell>
          <cell r="Q474"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4" t="str">
            <v>bois de conifères et bois de feuillus</v>
          </cell>
          <cell r="T474" t="str">
            <v>Assise de grand confort</v>
          </cell>
          <cell r="U474" t="str">
            <v>Tissu doux</v>
          </cell>
          <cell r="Y474" t="str">
            <v>Pologne</v>
          </cell>
          <cell r="AA474" t="str">
            <v xml:space="preserve">mousse HR 30 kg/m3 et  flocons de fibres siliconées </v>
          </cell>
          <cell r="AB474" t="str">
            <v xml:space="preserve">mousse PU 16 kg/m3+ HR 30kg/m3 + ouate 200 g/m2 + flocons de fibres siliconées </v>
          </cell>
          <cell r="AC474"/>
          <cell r="AI474" t="str">
            <v>plastique</v>
          </cell>
          <cell r="AJ474">
            <v>340</v>
          </cell>
          <cell r="AK474">
            <v>110</v>
          </cell>
          <cell r="AL474">
            <v>120</v>
          </cell>
          <cell r="AM474">
            <v>55</v>
          </cell>
          <cell r="AN474">
            <v>30</v>
          </cell>
          <cell r="AO474">
            <v>118</v>
          </cell>
          <cell r="AP474">
            <v>64</v>
          </cell>
          <cell r="AQ474">
            <v>40</v>
          </cell>
          <cell r="AR474">
            <v>47</v>
          </cell>
          <cell r="AS474" t="str">
            <v xml:space="preserve">canapé: 70 cm meridienne: 119 cm </v>
          </cell>
          <cell r="AT474" t="str">
            <v>canapé: 87 cm  (mesurer sans coussins) meridienne: 136 cm (mesurer sans coussins)</v>
          </cell>
          <cell r="AU474">
            <v>22</v>
          </cell>
          <cell r="AV474">
            <v>3</v>
          </cell>
          <cell r="AW474" t="str">
            <v>noir</v>
          </cell>
          <cell r="AX474" t="str">
            <v>NON</v>
          </cell>
          <cell r="AZ474" t="str">
            <v>NON</v>
          </cell>
          <cell r="BA474" t="str">
            <v>NON</v>
          </cell>
          <cell r="BB474" t="str">
            <v>60x60 cm (9 coussins de dossier)</v>
          </cell>
          <cell r="BH474" t="str">
            <v>NON</v>
          </cell>
          <cell r="BI474" t="str">
            <v>Assise : mousse HR et flocons de fibres siliconées
Dossier : mousse polyruréthane, mousse HR et flocons de fibres siliconées</v>
          </cell>
          <cell r="BJ474" t="str">
            <v>Assise: 30kg/m3
Dossier: 16 kg/m3+ 30kg/m3</v>
          </cell>
          <cell r="BK474">
            <v>420</v>
          </cell>
          <cell r="BL474">
            <v>174</v>
          </cell>
          <cell r="BM474">
            <v>75</v>
          </cell>
          <cell r="BN474">
            <v>540</v>
          </cell>
          <cell r="BO474">
            <v>205</v>
          </cell>
          <cell r="BP474">
            <v>219.4</v>
          </cell>
          <cell r="BR474">
            <v>3.51</v>
          </cell>
          <cell r="BS474">
            <v>6</v>
          </cell>
          <cell r="BT474">
            <v>121</v>
          </cell>
          <cell r="BU474">
            <v>88</v>
          </cell>
          <cell r="BV474">
            <v>48</v>
          </cell>
          <cell r="BW474">
            <v>32.4</v>
          </cell>
          <cell r="BX474">
            <v>121</v>
          </cell>
          <cell r="BY474">
            <v>81</v>
          </cell>
          <cell r="BZ474">
            <v>65</v>
          </cell>
          <cell r="CA474">
            <v>36.4</v>
          </cell>
          <cell r="CB474">
            <v>111</v>
          </cell>
          <cell r="CC474">
            <v>137</v>
          </cell>
          <cell r="CD474">
            <v>48</v>
          </cell>
          <cell r="CE474">
            <v>40.4</v>
          </cell>
          <cell r="CF474">
            <v>111</v>
          </cell>
          <cell r="CG474">
            <v>137</v>
          </cell>
          <cell r="CH474">
            <v>48</v>
          </cell>
          <cell r="CI474">
            <v>40.4</v>
          </cell>
          <cell r="CJ474">
            <v>121</v>
          </cell>
          <cell r="CK474">
            <v>41</v>
          </cell>
          <cell r="CL474">
            <v>65</v>
          </cell>
          <cell r="CM474">
            <v>25.4</v>
          </cell>
          <cell r="CN474">
            <v>111</v>
          </cell>
          <cell r="CO474">
            <v>81</v>
          </cell>
          <cell r="CP474">
            <v>65</v>
          </cell>
          <cell r="CQ474">
            <v>44.4</v>
          </cell>
          <cell r="CR474"/>
          <cell r="CS474"/>
          <cell r="CT474"/>
          <cell r="CU474"/>
          <cell r="CV474">
            <v>886</v>
          </cell>
        </row>
        <row r="475">
          <cell r="C475">
            <v>3666270078261</v>
          </cell>
          <cell r="E475" t="str">
            <v>DONUT</v>
          </cell>
          <cell r="F475" t="str">
            <v>VOLTAIRE</v>
          </cell>
          <cell r="G475" t="str">
            <v>POSO 04</v>
          </cell>
          <cell r="H475"/>
          <cell r="I475" t="str">
            <v>Tissu</v>
          </cell>
          <cell r="J475" t="str">
            <v>100% Polyester</v>
          </cell>
          <cell r="K475" t="str">
            <v xml:space="preserve">Effect velours côtelé </v>
          </cell>
          <cell r="L475" t="str">
            <v>non</v>
          </cell>
          <cell r="M475"/>
          <cell r="O475" t="str">
            <v>Canapé panoramique</v>
          </cell>
          <cell r="Q475"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5" t="str">
            <v>bois de conifères et bois de feuillus</v>
          </cell>
          <cell r="T475" t="str">
            <v>Assise de grand confort</v>
          </cell>
          <cell r="U475" t="str">
            <v>Tissu doux</v>
          </cell>
          <cell r="Y475" t="str">
            <v>Pologne</v>
          </cell>
          <cell r="AA475" t="str">
            <v xml:space="preserve">mousse HR 30 kg/m3 et  flocons de fibres siliconées </v>
          </cell>
          <cell r="AB475" t="str">
            <v xml:space="preserve">mousse PU 16 kg/m3+ HR 30kg/m3 + ouate 200 g/m2 + flocons de fibres siliconées </v>
          </cell>
          <cell r="AC475"/>
          <cell r="AI475" t="str">
            <v>plastique</v>
          </cell>
          <cell r="AJ475">
            <v>340</v>
          </cell>
          <cell r="AK475">
            <v>110</v>
          </cell>
          <cell r="AL475">
            <v>120</v>
          </cell>
          <cell r="AM475">
            <v>55</v>
          </cell>
          <cell r="AN475">
            <v>30</v>
          </cell>
          <cell r="AO475">
            <v>118</v>
          </cell>
          <cell r="AP475">
            <v>64</v>
          </cell>
          <cell r="AQ475">
            <v>40</v>
          </cell>
          <cell r="AR475">
            <v>47</v>
          </cell>
          <cell r="AS475" t="str">
            <v xml:space="preserve">canapé: 70 cm meridienne: 119 cm </v>
          </cell>
          <cell r="AT475" t="str">
            <v>canapé: 87 cm  (mesurer sans coussins) meridienne: 136 cm (mesurer sans coussins)</v>
          </cell>
          <cell r="AU475">
            <v>22</v>
          </cell>
          <cell r="AV475">
            <v>3</v>
          </cell>
          <cell r="AW475" t="str">
            <v>noir</v>
          </cell>
          <cell r="AX475" t="str">
            <v>NON</v>
          </cell>
          <cell r="AZ475" t="str">
            <v>NON</v>
          </cell>
          <cell r="BA475" t="str">
            <v>NON</v>
          </cell>
          <cell r="BB475" t="str">
            <v>60x60 cm (9 coussins de dossier)</v>
          </cell>
          <cell r="BH475" t="str">
            <v>NON</v>
          </cell>
          <cell r="BI475" t="str">
            <v>Assise : mousse HR et flocons de fibres siliconées
Dossier : mousse polyruréthane, mousse HR et flocons de fibres siliconées</v>
          </cell>
          <cell r="BJ475" t="str">
            <v>Assise: 30kg/m3
Dossier: 16 kg/m3+ 30kg/m3</v>
          </cell>
          <cell r="BK475">
            <v>420</v>
          </cell>
          <cell r="BL475">
            <v>174</v>
          </cell>
          <cell r="BM475">
            <v>75</v>
          </cell>
          <cell r="BN475">
            <v>540</v>
          </cell>
          <cell r="BO475">
            <v>205</v>
          </cell>
          <cell r="BP475">
            <v>219.4</v>
          </cell>
          <cell r="BR475">
            <v>3.51</v>
          </cell>
          <cell r="BS475">
            <v>6</v>
          </cell>
          <cell r="BT475">
            <v>121</v>
          </cell>
          <cell r="BU475">
            <v>88</v>
          </cell>
          <cell r="BV475">
            <v>48</v>
          </cell>
          <cell r="BW475">
            <v>32.4</v>
          </cell>
          <cell r="BX475">
            <v>121</v>
          </cell>
          <cell r="BY475">
            <v>81</v>
          </cell>
          <cell r="BZ475">
            <v>65</v>
          </cell>
          <cell r="CA475">
            <v>36.4</v>
          </cell>
          <cell r="CB475">
            <v>111</v>
          </cell>
          <cell r="CC475">
            <v>137</v>
          </cell>
          <cell r="CD475">
            <v>48</v>
          </cell>
          <cell r="CE475">
            <v>40.4</v>
          </cell>
          <cell r="CF475">
            <v>111</v>
          </cell>
          <cell r="CG475">
            <v>137</v>
          </cell>
          <cell r="CH475">
            <v>48</v>
          </cell>
          <cell r="CI475">
            <v>40.4</v>
          </cell>
          <cell r="CJ475">
            <v>121</v>
          </cell>
          <cell r="CK475">
            <v>41</v>
          </cell>
          <cell r="CL475">
            <v>65</v>
          </cell>
          <cell r="CM475">
            <v>25.4</v>
          </cell>
          <cell r="CN475">
            <v>111</v>
          </cell>
          <cell r="CO475">
            <v>81</v>
          </cell>
          <cell r="CP475">
            <v>65</v>
          </cell>
          <cell r="CQ475">
            <v>44.4</v>
          </cell>
          <cell r="CR475"/>
          <cell r="CS475"/>
          <cell r="CT475"/>
          <cell r="CU475"/>
          <cell r="CV475">
            <v>886</v>
          </cell>
        </row>
        <row r="476">
          <cell r="C476">
            <v>3666270078254</v>
          </cell>
          <cell r="E476" t="str">
            <v>DONUT</v>
          </cell>
          <cell r="F476" t="str">
            <v>VOLTAIRE</v>
          </cell>
          <cell r="G476" t="str">
            <v>POSO 34</v>
          </cell>
          <cell r="H476"/>
          <cell r="I476" t="str">
            <v>Tissu</v>
          </cell>
          <cell r="J476" t="str">
            <v>100% Polyester</v>
          </cell>
          <cell r="K476" t="str">
            <v xml:space="preserve">Effect velours côtelé </v>
          </cell>
          <cell r="L476" t="str">
            <v>non</v>
          </cell>
          <cell r="M476"/>
          <cell r="O476" t="str">
            <v>Canapé panoramique</v>
          </cell>
          <cell r="Q476"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6" t="str">
            <v>bois de conifères et bois de feuillus</v>
          </cell>
          <cell r="T476" t="str">
            <v>Assise de grand confort</v>
          </cell>
          <cell r="U476" t="str">
            <v>Tissu doux</v>
          </cell>
          <cell r="Y476" t="str">
            <v>Pologne</v>
          </cell>
          <cell r="AA476" t="str">
            <v xml:space="preserve">mousse HR 30 kg/m3 et  flocons de fibres siliconées </v>
          </cell>
          <cell r="AB476" t="str">
            <v xml:space="preserve">mousse PU 16 kg/m3+ HR 30kg/m3 + ouate 200 g/m2 + flocons de fibres siliconées </v>
          </cell>
          <cell r="AC476"/>
          <cell r="AI476" t="str">
            <v>plastique</v>
          </cell>
          <cell r="AJ476">
            <v>340</v>
          </cell>
          <cell r="AK476">
            <v>110</v>
          </cell>
          <cell r="AL476">
            <v>120</v>
          </cell>
          <cell r="AM476">
            <v>55</v>
          </cell>
          <cell r="AN476">
            <v>30</v>
          </cell>
          <cell r="AO476">
            <v>118</v>
          </cell>
          <cell r="AP476">
            <v>64</v>
          </cell>
          <cell r="AQ476">
            <v>40</v>
          </cell>
          <cell r="AR476">
            <v>47</v>
          </cell>
          <cell r="AS476" t="str">
            <v xml:space="preserve">canapé: 70 cm meridienne: 119 cm </v>
          </cell>
          <cell r="AT476" t="str">
            <v>canapé: 87 cm  (mesurer sans coussins) meridienne: 136 cm (mesurer sans coussins)</v>
          </cell>
          <cell r="AU476">
            <v>22</v>
          </cell>
          <cell r="AV476">
            <v>3</v>
          </cell>
          <cell r="AW476" t="str">
            <v>noir</v>
          </cell>
          <cell r="AX476" t="str">
            <v>NON</v>
          </cell>
          <cell r="AZ476" t="str">
            <v>NON</v>
          </cell>
          <cell r="BA476" t="str">
            <v>NON</v>
          </cell>
          <cell r="BB476" t="str">
            <v>60x60 cm (9 coussins de dossier)</v>
          </cell>
          <cell r="BH476" t="str">
            <v>NON</v>
          </cell>
          <cell r="BI476" t="str">
            <v>Assise : mousse HR et flocons de fibres siliconées
Dossier : mousse polyruréthane, mousse HR et flocons de fibres siliconées</v>
          </cell>
          <cell r="BJ476" t="str">
            <v>Assise: 30kg/m3
Dossier: 16 kg/m3+ 30kg/m3</v>
          </cell>
          <cell r="BK476">
            <v>420</v>
          </cell>
          <cell r="BL476">
            <v>174</v>
          </cell>
          <cell r="BM476">
            <v>75</v>
          </cell>
          <cell r="BN476">
            <v>540</v>
          </cell>
          <cell r="BO476">
            <v>205</v>
          </cell>
          <cell r="BP476">
            <v>219.4</v>
          </cell>
          <cell r="BR476">
            <v>3.51</v>
          </cell>
          <cell r="BS476">
            <v>6</v>
          </cell>
          <cell r="BT476">
            <v>121</v>
          </cell>
          <cell r="BU476">
            <v>88</v>
          </cell>
          <cell r="BV476">
            <v>48</v>
          </cell>
          <cell r="BW476">
            <v>32.4</v>
          </cell>
          <cell r="BX476">
            <v>121</v>
          </cell>
          <cell r="BY476">
            <v>81</v>
          </cell>
          <cell r="BZ476">
            <v>65</v>
          </cell>
          <cell r="CA476">
            <v>36.4</v>
          </cell>
          <cell r="CB476">
            <v>111</v>
          </cell>
          <cell r="CC476">
            <v>137</v>
          </cell>
          <cell r="CD476">
            <v>48</v>
          </cell>
          <cell r="CE476">
            <v>40.4</v>
          </cell>
          <cell r="CF476">
            <v>111</v>
          </cell>
          <cell r="CG476">
            <v>137</v>
          </cell>
          <cell r="CH476">
            <v>48</v>
          </cell>
          <cell r="CI476">
            <v>40.4</v>
          </cell>
          <cell r="CJ476">
            <v>121</v>
          </cell>
          <cell r="CK476">
            <v>41</v>
          </cell>
          <cell r="CL476">
            <v>65</v>
          </cell>
          <cell r="CM476">
            <v>25.4</v>
          </cell>
          <cell r="CN476">
            <v>111</v>
          </cell>
          <cell r="CO476">
            <v>81</v>
          </cell>
          <cell r="CP476">
            <v>65</v>
          </cell>
          <cell r="CQ476">
            <v>44.4</v>
          </cell>
          <cell r="CR476"/>
          <cell r="CS476"/>
          <cell r="CT476"/>
          <cell r="CU476"/>
          <cell r="CV476">
            <v>886</v>
          </cell>
        </row>
        <row r="477">
          <cell r="C477">
            <v>3666270078247</v>
          </cell>
          <cell r="E477" t="str">
            <v>DONUT</v>
          </cell>
          <cell r="F477" t="str">
            <v>VOLTAIRE</v>
          </cell>
          <cell r="G477" t="str">
            <v>POSO 14</v>
          </cell>
          <cell r="H477"/>
          <cell r="I477" t="str">
            <v>Tissu</v>
          </cell>
          <cell r="J477" t="str">
            <v>100% Polyester</v>
          </cell>
          <cell r="K477" t="str">
            <v xml:space="preserve">Effect velours côtelé </v>
          </cell>
          <cell r="L477" t="str">
            <v>non</v>
          </cell>
          <cell r="M477"/>
          <cell r="O477" t="str">
            <v>Canapé panoramique</v>
          </cell>
          <cell r="Q477"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7" t="str">
            <v>bois de conifères et bois de feuillus</v>
          </cell>
          <cell r="T477" t="str">
            <v>Assise de grand confort</v>
          </cell>
          <cell r="U477" t="str">
            <v>Tissu doux</v>
          </cell>
          <cell r="Y477" t="str">
            <v>Pologne</v>
          </cell>
          <cell r="AA477" t="str">
            <v xml:space="preserve">mousse HR 30 kg/m3 et  flocons de fibres siliconées </v>
          </cell>
          <cell r="AB477" t="str">
            <v xml:space="preserve">mousse PU 16 kg/m3+ HR 30kg/m3 + ouate 200 g/m2 + flocons de fibres siliconées </v>
          </cell>
          <cell r="AC477"/>
          <cell r="AI477" t="str">
            <v>plastique</v>
          </cell>
          <cell r="AJ477">
            <v>340</v>
          </cell>
          <cell r="AK477">
            <v>110</v>
          </cell>
          <cell r="AL477">
            <v>120</v>
          </cell>
          <cell r="AM477">
            <v>55</v>
          </cell>
          <cell r="AN477">
            <v>30</v>
          </cell>
          <cell r="AO477">
            <v>118</v>
          </cell>
          <cell r="AP477">
            <v>64</v>
          </cell>
          <cell r="AQ477">
            <v>40</v>
          </cell>
          <cell r="AR477">
            <v>47</v>
          </cell>
          <cell r="AS477" t="str">
            <v xml:space="preserve">canapé: 70 cm meridienne: 119 cm </v>
          </cell>
          <cell r="AT477" t="str">
            <v>canapé: 87 cm  (mesurer sans coussins) meridienne: 136 cm (mesurer sans coussins)</v>
          </cell>
          <cell r="AU477">
            <v>22</v>
          </cell>
          <cell r="AV477">
            <v>3</v>
          </cell>
          <cell r="AW477" t="str">
            <v>noir</v>
          </cell>
          <cell r="AX477" t="str">
            <v>NON</v>
          </cell>
          <cell r="AZ477" t="str">
            <v>NON</v>
          </cell>
          <cell r="BA477" t="str">
            <v>NON</v>
          </cell>
          <cell r="BB477" t="str">
            <v>60x60 cm (9 coussins de dossier)</v>
          </cell>
          <cell r="BH477" t="str">
            <v>NON</v>
          </cell>
          <cell r="BI477" t="str">
            <v>Assise : mousse HR et flocons de fibres siliconées
Dossier : mousse polyruréthane, mousse HR et flocons de fibres siliconées</v>
          </cell>
          <cell r="BJ477" t="str">
            <v>Assise: 30kg/m3
Dossier: 16 kg/m3+ 30kg/m3</v>
          </cell>
          <cell r="BK477">
            <v>420</v>
          </cell>
          <cell r="BL477">
            <v>174</v>
          </cell>
          <cell r="BM477">
            <v>75</v>
          </cell>
          <cell r="BN477">
            <v>540</v>
          </cell>
          <cell r="BO477">
            <v>205</v>
          </cell>
          <cell r="BP477">
            <v>219.4</v>
          </cell>
          <cell r="BR477">
            <v>3.51</v>
          </cell>
          <cell r="BS477">
            <v>6</v>
          </cell>
          <cell r="BT477">
            <v>121</v>
          </cell>
          <cell r="BU477">
            <v>88</v>
          </cell>
          <cell r="BV477">
            <v>48</v>
          </cell>
          <cell r="BW477">
            <v>32.4</v>
          </cell>
          <cell r="BX477">
            <v>121</v>
          </cell>
          <cell r="BY477">
            <v>81</v>
          </cell>
          <cell r="BZ477">
            <v>65</v>
          </cell>
          <cell r="CA477">
            <v>36.4</v>
          </cell>
          <cell r="CB477">
            <v>111</v>
          </cell>
          <cell r="CC477">
            <v>137</v>
          </cell>
          <cell r="CD477">
            <v>48</v>
          </cell>
          <cell r="CE477">
            <v>40.4</v>
          </cell>
          <cell r="CF477">
            <v>111</v>
          </cell>
          <cell r="CG477">
            <v>137</v>
          </cell>
          <cell r="CH477">
            <v>48</v>
          </cell>
          <cell r="CI477">
            <v>40.4</v>
          </cell>
          <cell r="CJ477">
            <v>121</v>
          </cell>
          <cell r="CK477">
            <v>41</v>
          </cell>
          <cell r="CL477">
            <v>65</v>
          </cell>
          <cell r="CM477">
            <v>25.4</v>
          </cell>
          <cell r="CN477">
            <v>111</v>
          </cell>
          <cell r="CO477">
            <v>81</v>
          </cell>
          <cell r="CP477">
            <v>65</v>
          </cell>
          <cell r="CQ477">
            <v>44.4</v>
          </cell>
          <cell r="CR477"/>
          <cell r="CS477"/>
          <cell r="CT477"/>
          <cell r="CU477"/>
          <cell r="CV477">
            <v>886</v>
          </cell>
        </row>
        <row r="478">
          <cell r="C478">
            <v>3666270078230</v>
          </cell>
          <cell r="E478" t="str">
            <v>DONUT</v>
          </cell>
          <cell r="F478" t="str">
            <v>VOLTAIRE</v>
          </cell>
          <cell r="G478" t="str">
            <v>POSO 5</v>
          </cell>
          <cell r="H478"/>
          <cell r="I478" t="str">
            <v>Tissu</v>
          </cell>
          <cell r="J478" t="str">
            <v>100% Polyester</v>
          </cell>
          <cell r="K478" t="str">
            <v xml:space="preserve">Effect velours côtelé </v>
          </cell>
          <cell r="L478" t="str">
            <v>non</v>
          </cell>
          <cell r="M478"/>
          <cell r="O478" t="str">
            <v>Canapé panoramique</v>
          </cell>
          <cell r="Q478"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8" t="str">
            <v>bois de conifères et bois de feuillus</v>
          </cell>
          <cell r="T478" t="str">
            <v>Assise de grand confort</v>
          </cell>
          <cell r="U478" t="str">
            <v>Tissu doux</v>
          </cell>
          <cell r="Y478" t="str">
            <v>Pologne</v>
          </cell>
          <cell r="AA478" t="str">
            <v xml:space="preserve">mousse HR 30 kg/m3 et  flocons de fibres siliconées </v>
          </cell>
          <cell r="AB478" t="str">
            <v xml:space="preserve">mousse PU 16 kg/m3+ HR 30kg/m3 + ouate 200 g/m2 + flocons de fibres siliconées </v>
          </cell>
          <cell r="AC478"/>
          <cell r="AI478" t="str">
            <v>plastique</v>
          </cell>
          <cell r="AJ478">
            <v>340</v>
          </cell>
          <cell r="AK478">
            <v>110</v>
          </cell>
          <cell r="AL478">
            <v>120</v>
          </cell>
          <cell r="AM478">
            <v>55</v>
          </cell>
          <cell r="AN478">
            <v>30</v>
          </cell>
          <cell r="AO478">
            <v>118</v>
          </cell>
          <cell r="AP478">
            <v>64</v>
          </cell>
          <cell r="AQ478">
            <v>40</v>
          </cell>
          <cell r="AR478">
            <v>47</v>
          </cell>
          <cell r="AS478" t="str">
            <v xml:space="preserve">canapé: 70 cm meridienne: 119 cm </v>
          </cell>
          <cell r="AT478" t="str">
            <v>canapé: 87 cm  (mesurer sans coussins) meridienne: 136 cm (mesurer sans coussins)</v>
          </cell>
          <cell r="AU478">
            <v>22</v>
          </cell>
          <cell r="AV478">
            <v>3</v>
          </cell>
          <cell r="AW478" t="str">
            <v>noir</v>
          </cell>
          <cell r="AX478" t="str">
            <v>NON</v>
          </cell>
          <cell r="AZ478" t="str">
            <v>NON</v>
          </cell>
          <cell r="BA478" t="str">
            <v>NON</v>
          </cell>
          <cell r="BB478" t="str">
            <v>60x60 cm (9 coussins de dossier)</v>
          </cell>
          <cell r="BH478" t="str">
            <v>NON</v>
          </cell>
          <cell r="BI478" t="str">
            <v>Assise : mousse HR et flocons de fibres siliconées
Dossier : mousse polyruréthane, mousse HR et flocons de fibres siliconées</v>
          </cell>
          <cell r="BJ478" t="str">
            <v>Assise: 30kg/m3
Dossier: 16 kg/m3+ 30kg/m3</v>
          </cell>
          <cell r="BK478">
            <v>420</v>
          </cell>
          <cell r="BL478">
            <v>174</v>
          </cell>
          <cell r="BM478">
            <v>75</v>
          </cell>
          <cell r="BN478">
            <v>540</v>
          </cell>
          <cell r="BO478">
            <v>205</v>
          </cell>
          <cell r="BP478">
            <v>219.4</v>
          </cell>
          <cell r="BR478">
            <v>3.51</v>
          </cell>
          <cell r="BS478">
            <v>6</v>
          </cell>
          <cell r="BT478">
            <v>121</v>
          </cell>
          <cell r="BU478">
            <v>88</v>
          </cell>
          <cell r="BV478">
            <v>48</v>
          </cell>
          <cell r="BW478">
            <v>32.4</v>
          </cell>
          <cell r="BX478">
            <v>121</v>
          </cell>
          <cell r="BY478">
            <v>81</v>
          </cell>
          <cell r="BZ478">
            <v>65</v>
          </cell>
          <cell r="CA478">
            <v>36.4</v>
          </cell>
          <cell r="CB478">
            <v>111</v>
          </cell>
          <cell r="CC478">
            <v>137</v>
          </cell>
          <cell r="CD478">
            <v>48</v>
          </cell>
          <cell r="CE478">
            <v>40.4</v>
          </cell>
          <cell r="CF478">
            <v>111</v>
          </cell>
          <cell r="CG478">
            <v>137</v>
          </cell>
          <cell r="CH478">
            <v>48</v>
          </cell>
          <cell r="CI478">
            <v>40.4</v>
          </cell>
          <cell r="CJ478">
            <v>121</v>
          </cell>
          <cell r="CK478">
            <v>41</v>
          </cell>
          <cell r="CL478">
            <v>65</v>
          </cell>
          <cell r="CM478">
            <v>25.4</v>
          </cell>
          <cell r="CN478">
            <v>111</v>
          </cell>
          <cell r="CO478">
            <v>81</v>
          </cell>
          <cell r="CP478">
            <v>65</v>
          </cell>
          <cell r="CQ478">
            <v>44.4</v>
          </cell>
          <cell r="CR478"/>
          <cell r="CS478"/>
          <cell r="CT478"/>
          <cell r="CU478"/>
          <cell r="CV478">
            <v>886</v>
          </cell>
        </row>
        <row r="479">
          <cell r="C479">
            <v>3666270078223</v>
          </cell>
          <cell r="E479" t="str">
            <v>DONUT</v>
          </cell>
          <cell r="F479" t="str">
            <v>VOLTAIRE</v>
          </cell>
          <cell r="G479" t="str">
            <v>POSO 29</v>
          </cell>
          <cell r="H479"/>
          <cell r="I479" t="str">
            <v>Tissu</v>
          </cell>
          <cell r="J479" t="str">
            <v>100% Polyester</v>
          </cell>
          <cell r="K479" t="str">
            <v xml:space="preserve">Effect velours côtelé </v>
          </cell>
          <cell r="L479" t="str">
            <v>non</v>
          </cell>
          <cell r="M479"/>
          <cell r="O479" t="str">
            <v>Canapé panoramique</v>
          </cell>
          <cell r="Q479"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79" t="str">
            <v>bois de conifères et bois de feuillus</v>
          </cell>
          <cell r="T479" t="str">
            <v>Assise de grand confort</v>
          </cell>
          <cell r="U479" t="str">
            <v>Tissu doux</v>
          </cell>
          <cell r="Y479" t="str">
            <v>Pologne</v>
          </cell>
          <cell r="AA479" t="str">
            <v xml:space="preserve">mousse HR 30 kg/m3 et  flocons de fibres siliconées </v>
          </cell>
          <cell r="AB479" t="str">
            <v xml:space="preserve">mousse PU 16 kg/m3+ HR 30kg/m3 + ouate 200 g/m2 + flocons de fibres siliconées </v>
          </cell>
          <cell r="AC479"/>
          <cell r="AI479" t="str">
            <v>plastique</v>
          </cell>
          <cell r="AJ479">
            <v>340</v>
          </cell>
          <cell r="AK479">
            <v>110</v>
          </cell>
          <cell r="AL479">
            <v>120</v>
          </cell>
          <cell r="AM479">
            <v>55</v>
          </cell>
          <cell r="AN479">
            <v>30</v>
          </cell>
          <cell r="AO479">
            <v>118</v>
          </cell>
          <cell r="AP479">
            <v>64</v>
          </cell>
          <cell r="AQ479">
            <v>40</v>
          </cell>
          <cell r="AR479">
            <v>47</v>
          </cell>
          <cell r="AS479" t="str">
            <v xml:space="preserve">canapé: 70 cm meridienne: 119 cm </v>
          </cell>
          <cell r="AT479" t="str">
            <v>canapé: 87 cm  (mesurer sans coussins) meridienne: 136 cm (mesurer sans coussins)</v>
          </cell>
          <cell r="AU479">
            <v>22</v>
          </cell>
          <cell r="AV479">
            <v>3</v>
          </cell>
          <cell r="AW479" t="str">
            <v>noir</v>
          </cell>
          <cell r="AX479" t="str">
            <v>NON</v>
          </cell>
          <cell r="AZ479" t="str">
            <v>NON</v>
          </cell>
          <cell r="BA479" t="str">
            <v>NON</v>
          </cell>
          <cell r="BB479" t="str">
            <v>60x60 cm (9 coussins de dossier)</v>
          </cell>
          <cell r="BH479" t="str">
            <v>NON</v>
          </cell>
          <cell r="BI479" t="str">
            <v>Assise : mousse HR et flocons de fibres siliconées
Dossier : mousse polyruréthane, mousse HR et flocons de fibres siliconées</v>
          </cell>
          <cell r="BJ479" t="str">
            <v>Assise: 30kg/m3
Dossier: 16 kg/m3+ 30kg/m3</v>
          </cell>
          <cell r="BK479">
            <v>420</v>
          </cell>
          <cell r="BL479">
            <v>174</v>
          </cell>
          <cell r="BM479">
            <v>75</v>
          </cell>
          <cell r="BN479">
            <v>540</v>
          </cell>
          <cell r="BO479">
            <v>205</v>
          </cell>
          <cell r="BP479">
            <v>219.4</v>
          </cell>
          <cell r="BR479">
            <v>3.51</v>
          </cell>
          <cell r="BS479">
            <v>6</v>
          </cell>
          <cell r="BT479">
            <v>121</v>
          </cell>
          <cell r="BU479">
            <v>88</v>
          </cell>
          <cell r="BV479">
            <v>48</v>
          </cell>
          <cell r="BW479">
            <v>32.4</v>
          </cell>
          <cell r="BX479">
            <v>121</v>
          </cell>
          <cell r="BY479">
            <v>81</v>
          </cell>
          <cell r="BZ479">
            <v>65</v>
          </cell>
          <cell r="CA479">
            <v>36.4</v>
          </cell>
          <cell r="CB479">
            <v>111</v>
          </cell>
          <cell r="CC479">
            <v>137</v>
          </cell>
          <cell r="CD479">
            <v>48</v>
          </cell>
          <cell r="CE479">
            <v>40.4</v>
          </cell>
          <cell r="CF479">
            <v>111</v>
          </cell>
          <cell r="CG479">
            <v>137</v>
          </cell>
          <cell r="CH479">
            <v>48</v>
          </cell>
          <cell r="CI479">
            <v>40.4</v>
          </cell>
          <cell r="CJ479">
            <v>121</v>
          </cell>
          <cell r="CK479">
            <v>41</v>
          </cell>
          <cell r="CL479">
            <v>65</v>
          </cell>
          <cell r="CM479">
            <v>25.4</v>
          </cell>
          <cell r="CN479">
            <v>111</v>
          </cell>
          <cell r="CO479">
            <v>81</v>
          </cell>
          <cell r="CP479">
            <v>65</v>
          </cell>
          <cell r="CQ479">
            <v>44.4</v>
          </cell>
          <cell r="CR479"/>
          <cell r="CS479"/>
          <cell r="CT479"/>
          <cell r="CU479"/>
          <cell r="CV479">
            <v>886</v>
          </cell>
        </row>
        <row r="480">
          <cell r="C480">
            <v>3666270078216</v>
          </cell>
          <cell r="E480" t="str">
            <v>DONUT</v>
          </cell>
          <cell r="F480" t="str">
            <v>VOLTAIRE</v>
          </cell>
          <cell r="G480" t="str">
            <v>POSO 1</v>
          </cell>
          <cell r="H480"/>
          <cell r="I480" t="str">
            <v>Tissu</v>
          </cell>
          <cell r="J480" t="str">
            <v>100% Polyester</v>
          </cell>
          <cell r="K480" t="str">
            <v xml:space="preserve">Effect velours côtelé </v>
          </cell>
          <cell r="L480" t="str">
            <v>non</v>
          </cell>
          <cell r="M480"/>
          <cell r="O480" t="str">
            <v>Canapé panoramique</v>
          </cell>
          <cell r="Q480"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0" t="str">
            <v>bois de conifères et bois de feuillus</v>
          </cell>
          <cell r="T480" t="str">
            <v>Assise de grand confort</v>
          </cell>
          <cell r="U480" t="str">
            <v>Tissu doux</v>
          </cell>
          <cell r="Y480" t="str">
            <v>Pologne</v>
          </cell>
          <cell r="AA480" t="str">
            <v xml:space="preserve">mousse HR 30 kg/m3 et  flocons de fibres siliconées </v>
          </cell>
          <cell r="AB480" t="str">
            <v xml:space="preserve">mousse PU 16 kg/m3+ HR 30kg/m3 + ouate 200 g/m2 + flocons de fibres siliconées </v>
          </cell>
          <cell r="AC480"/>
          <cell r="AI480" t="str">
            <v>plastique</v>
          </cell>
          <cell r="AJ480">
            <v>340</v>
          </cell>
          <cell r="AK480">
            <v>110</v>
          </cell>
          <cell r="AL480">
            <v>120</v>
          </cell>
          <cell r="AM480">
            <v>55</v>
          </cell>
          <cell r="AN480">
            <v>30</v>
          </cell>
          <cell r="AO480">
            <v>118</v>
          </cell>
          <cell r="AP480">
            <v>64</v>
          </cell>
          <cell r="AQ480">
            <v>40</v>
          </cell>
          <cell r="AR480">
            <v>47</v>
          </cell>
          <cell r="AS480" t="str">
            <v xml:space="preserve">canapé: 70 cm meridienne: 119 cm </v>
          </cell>
          <cell r="AT480" t="str">
            <v>canapé: 87 cm  (mesurer sans coussins) meridienne: 136 cm (mesurer sans coussins)</v>
          </cell>
          <cell r="AU480">
            <v>22</v>
          </cell>
          <cell r="AV480">
            <v>3</v>
          </cell>
          <cell r="AW480" t="str">
            <v>noir</v>
          </cell>
          <cell r="AX480" t="str">
            <v>NON</v>
          </cell>
          <cell r="AZ480" t="str">
            <v>NON</v>
          </cell>
          <cell r="BA480" t="str">
            <v>NON</v>
          </cell>
          <cell r="BB480" t="str">
            <v>60x60 cm (9 coussins de dossier)</v>
          </cell>
          <cell r="BH480" t="str">
            <v>NON</v>
          </cell>
          <cell r="BI480" t="str">
            <v>Assise : mousse HR et flocons de fibres siliconées
Dossier : mousse polyruréthane, mousse HR et flocons de fibres siliconées</v>
          </cell>
          <cell r="BJ480" t="str">
            <v>Assise: 30kg/m3
Dossier: 16 kg/m3+ 30kg/m3</v>
          </cell>
          <cell r="BK480">
            <v>420</v>
          </cell>
          <cell r="BL480">
            <v>174</v>
          </cell>
          <cell r="BM480">
            <v>75</v>
          </cell>
          <cell r="BN480">
            <v>540</v>
          </cell>
          <cell r="BO480">
            <v>205</v>
          </cell>
          <cell r="BP480">
            <v>219.4</v>
          </cell>
          <cell r="BR480">
            <v>3.51</v>
          </cell>
          <cell r="BS480">
            <v>6</v>
          </cell>
          <cell r="BT480">
            <v>121</v>
          </cell>
          <cell r="BU480">
            <v>88</v>
          </cell>
          <cell r="BV480">
            <v>48</v>
          </cell>
          <cell r="BW480">
            <v>32.4</v>
          </cell>
          <cell r="BX480">
            <v>121</v>
          </cell>
          <cell r="BY480">
            <v>81</v>
          </cell>
          <cell r="BZ480">
            <v>65</v>
          </cell>
          <cell r="CA480">
            <v>36.4</v>
          </cell>
          <cell r="CB480">
            <v>111</v>
          </cell>
          <cell r="CC480">
            <v>137</v>
          </cell>
          <cell r="CD480">
            <v>48</v>
          </cell>
          <cell r="CE480">
            <v>40.4</v>
          </cell>
          <cell r="CF480">
            <v>111</v>
          </cell>
          <cell r="CG480">
            <v>137</v>
          </cell>
          <cell r="CH480">
            <v>48</v>
          </cell>
          <cell r="CI480">
            <v>40.4</v>
          </cell>
          <cell r="CJ480">
            <v>121</v>
          </cell>
          <cell r="CK480">
            <v>41</v>
          </cell>
          <cell r="CL480">
            <v>65</v>
          </cell>
          <cell r="CM480">
            <v>25.4</v>
          </cell>
          <cell r="CN480">
            <v>111</v>
          </cell>
          <cell r="CO480">
            <v>81</v>
          </cell>
          <cell r="CP480">
            <v>65</v>
          </cell>
          <cell r="CQ480">
            <v>44.4</v>
          </cell>
          <cell r="CR480"/>
          <cell r="CS480"/>
          <cell r="CT480"/>
          <cell r="CU480"/>
          <cell r="CV480">
            <v>886</v>
          </cell>
        </row>
        <row r="481">
          <cell r="C481">
            <v>3666270078209</v>
          </cell>
          <cell r="E481" t="str">
            <v>DONUT</v>
          </cell>
          <cell r="F481" t="str">
            <v>VOLTAIRE</v>
          </cell>
          <cell r="G481" t="str">
            <v>POSO 100</v>
          </cell>
          <cell r="H481"/>
          <cell r="I481" t="str">
            <v>Tissu</v>
          </cell>
          <cell r="J481" t="str">
            <v>100% Polyester</v>
          </cell>
          <cell r="K481" t="str">
            <v xml:space="preserve">Effect velours côtelé </v>
          </cell>
          <cell r="L481" t="str">
            <v>non</v>
          </cell>
          <cell r="M481"/>
          <cell r="O481" t="str">
            <v>Canapé 3 places</v>
          </cell>
          <cell r="Q481"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1" t="str">
            <v>bois de conifères et bois de feuillus</v>
          </cell>
          <cell r="T481" t="str">
            <v>Assise de grand confort</v>
          </cell>
          <cell r="U481" t="str">
            <v>Tissu doux</v>
          </cell>
          <cell r="Y481" t="str">
            <v>Pologne</v>
          </cell>
          <cell r="AA481" t="str">
            <v xml:space="preserve">mousse HR 30 kg/m3 et  flocons de fibres siliconées </v>
          </cell>
          <cell r="AB481" t="str">
            <v xml:space="preserve">mousse PU 16 kg/m3+ HR 30kg/m3 + ouate 200 g/m2 + flocons de fibres siliconées </v>
          </cell>
          <cell r="AC481"/>
          <cell r="AI481" t="str">
            <v>plastique</v>
          </cell>
          <cell r="AJ481">
            <v>200</v>
          </cell>
          <cell r="AK481"/>
          <cell r="AL481"/>
          <cell r="AM481">
            <v>55</v>
          </cell>
          <cell r="AN481">
            <v>30</v>
          </cell>
          <cell r="AO481">
            <v>118</v>
          </cell>
          <cell r="AP481">
            <v>64</v>
          </cell>
          <cell r="AQ481">
            <v>40</v>
          </cell>
          <cell r="AR481">
            <v>47</v>
          </cell>
          <cell r="AS481" t="str">
            <v xml:space="preserve">canapé: 70 cm </v>
          </cell>
          <cell r="AT481" t="str">
            <v xml:space="preserve">87 cm  (mesurer sans coussins) </v>
          </cell>
          <cell r="AU481">
            <v>10</v>
          </cell>
          <cell r="AV481">
            <v>3</v>
          </cell>
          <cell r="AW481" t="str">
            <v>noir</v>
          </cell>
          <cell r="AX481" t="str">
            <v>NON</v>
          </cell>
          <cell r="AZ481" t="str">
            <v>NON</v>
          </cell>
          <cell r="BA481" t="str">
            <v>NON</v>
          </cell>
          <cell r="BB481" t="str">
            <v>60x60 cm (5 coussins de dossier)</v>
          </cell>
          <cell r="BH481" t="str">
            <v>NON</v>
          </cell>
          <cell r="BI481" t="str">
            <v>Assise : mousse HR et flocons de fibres siliconées
Dossier : mousse polyruréthane, mousse HR et flocons de fibres siliconées</v>
          </cell>
          <cell r="BJ481" t="str">
            <v>Assise: 30kg/m3
Dossier: 16 kg/m3+ 30kg/m3</v>
          </cell>
          <cell r="BK481">
            <v>280</v>
          </cell>
          <cell r="BL481">
            <v>124</v>
          </cell>
          <cell r="BM481">
            <v>75</v>
          </cell>
          <cell r="BN481"/>
          <cell r="BO481">
            <v>112</v>
          </cell>
          <cell r="BP481">
            <v>119.2</v>
          </cell>
          <cell r="BR481">
            <v>2.4</v>
          </cell>
          <cell r="BS481">
            <v>3</v>
          </cell>
          <cell r="BT481">
            <v>281</v>
          </cell>
          <cell r="BU481">
            <v>88</v>
          </cell>
          <cell r="BV481">
            <v>48</v>
          </cell>
          <cell r="BW481">
            <v>48</v>
          </cell>
          <cell r="BX481">
            <v>201</v>
          </cell>
          <cell r="BY481">
            <v>41</v>
          </cell>
          <cell r="BZ481">
            <v>65</v>
          </cell>
          <cell r="CA481">
            <v>34.799999999999997</v>
          </cell>
          <cell r="CB481">
            <v>121</v>
          </cell>
          <cell r="CC481">
            <v>81</v>
          </cell>
          <cell r="CD481">
            <v>65</v>
          </cell>
          <cell r="CE481">
            <v>36.4</v>
          </cell>
          <cell r="CV481">
            <v>496</v>
          </cell>
        </row>
        <row r="482">
          <cell r="C482">
            <v>3666270078193</v>
          </cell>
          <cell r="E482" t="str">
            <v>DONUT</v>
          </cell>
          <cell r="F482" t="str">
            <v>VOLTAIRE</v>
          </cell>
          <cell r="G482" t="str">
            <v>POSO 04</v>
          </cell>
          <cell r="H482"/>
          <cell r="I482" t="str">
            <v>Tissu</v>
          </cell>
          <cell r="J482" t="str">
            <v>100% Polyester</v>
          </cell>
          <cell r="K482" t="str">
            <v xml:space="preserve">Effect velours côtelé </v>
          </cell>
          <cell r="L482" t="str">
            <v>non</v>
          </cell>
          <cell r="M482"/>
          <cell r="O482" t="str">
            <v>Canapé 3 places</v>
          </cell>
          <cell r="Q482"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2" t="str">
            <v>bois de conifères et bois de feuillus</v>
          </cell>
          <cell r="T482" t="str">
            <v>Assise de grand confort</v>
          </cell>
          <cell r="U482" t="str">
            <v>Tissu doux</v>
          </cell>
          <cell r="Y482" t="str">
            <v>Pologne</v>
          </cell>
          <cell r="AA482" t="str">
            <v xml:space="preserve">mousse HR 30 kg/m3 et  flocons de fibres siliconées </v>
          </cell>
          <cell r="AB482" t="str">
            <v xml:space="preserve">mousse PU 16 kg/m3+ HR 30kg/m3 + ouate 200 g/m2 + flocons de fibres siliconées </v>
          </cell>
          <cell r="AC482"/>
          <cell r="AI482" t="str">
            <v>plastique</v>
          </cell>
          <cell r="AJ482">
            <v>200</v>
          </cell>
          <cell r="AK482"/>
          <cell r="AL482"/>
          <cell r="AM482">
            <v>55</v>
          </cell>
          <cell r="AN482">
            <v>30</v>
          </cell>
          <cell r="AO482">
            <v>118</v>
          </cell>
          <cell r="AP482">
            <v>64</v>
          </cell>
          <cell r="AQ482">
            <v>40</v>
          </cell>
          <cell r="AR482">
            <v>47</v>
          </cell>
          <cell r="AS482" t="str">
            <v xml:space="preserve">canapé: 70 cm </v>
          </cell>
          <cell r="AT482" t="str">
            <v xml:space="preserve">87 cm  (mesurer sans coussins) </v>
          </cell>
          <cell r="AU482">
            <v>10</v>
          </cell>
          <cell r="AV482">
            <v>3</v>
          </cell>
          <cell r="AW482" t="str">
            <v>noir</v>
          </cell>
          <cell r="AX482" t="str">
            <v>NON</v>
          </cell>
          <cell r="AZ482" t="str">
            <v>NON</v>
          </cell>
          <cell r="BA482" t="str">
            <v>NON</v>
          </cell>
          <cell r="BB482" t="str">
            <v>60x60 cm (5 coussins de dossier)</v>
          </cell>
          <cell r="BH482" t="str">
            <v>NON</v>
          </cell>
          <cell r="BI482" t="str">
            <v>Assise : mousse HR et flocons de fibres siliconées
Dossier : mousse polyruréthane, mousse HR et flocons de fibres siliconées</v>
          </cell>
          <cell r="BJ482" t="str">
            <v>Assise: 30kg/m3
Dossier: 16 kg/m3+ 30kg/m3</v>
          </cell>
          <cell r="BK482">
            <v>280</v>
          </cell>
          <cell r="BL482">
            <v>124</v>
          </cell>
          <cell r="BM482">
            <v>75</v>
          </cell>
          <cell r="BN482"/>
          <cell r="BO482">
            <v>112</v>
          </cell>
          <cell r="BP482">
            <v>119.2</v>
          </cell>
          <cell r="BR482">
            <v>2.4</v>
          </cell>
          <cell r="BS482">
            <v>3</v>
          </cell>
          <cell r="BT482">
            <v>281</v>
          </cell>
          <cell r="BU482">
            <v>88</v>
          </cell>
          <cell r="BV482">
            <v>48</v>
          </cell>
          <cell r="BW482">
            <v>48</v>
          </cell>
          <cell r="BX482">
            <v>201</v>
          </cell>
          <cell r="BY482">
            <v>41</v>
          </cell>
          <cell r="BZ482">
            <v>65</v>
          </cell>
          <cell r="CA482">
            <v>34.799999999999997</v>
          </cell>
          <cell r="CB482">
            <v>121</v>
          </cell>
          <cell r="CC482">
            <v>81</v>
          </cell>
          <cell r="CD482">
            <v>65</v>
          </cell>
          <cell r="CE482">
            <v>36.4</v>
          </cell>
          <cell r="CV482">
            <v>496</v>
          </cell>
        </row>
        <row r="483">
          <cell r="C483">
            <v>3666270078186</v>
          </cell>
          <cell r="E483" t="str">
            <v>DONUT</v>
          </cell>
          <cell r="F483" t="str">
            <v>VOLTAIRE</v>
          </cell>
          <cell r="G483" t="str">
            <v>POSO 34</v>
          </cell>
          <cell r="H483"/>
          <cell r="I483" t="str">
            <v>Tissu</v>
          </cell>
          <cell r="J483" t="str">
            <v>100% Polyester</v>
          </cell>
          <cell r="K483" t="str">
            <v xml:space="preserve">Effect velours côtelé </v>
          </cell>
          <cell r="L483" t="str">
            <v>non</v>
          </cell>
          <cell r="M483"/>
          <cell r="O483" t="str">
            <v>Canapé 3 places</v>
          </cell>
          <cell r="Q483"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3" t="str">
            <v>bois de conifères et bois de feuillus</v>
          </cell>
          <cell r="T483" t="str">
            <v>Assise de grand confort</v>
          </cell>
          <cell r="U483" t="str">
            <v>Tissu doux</v>
          </cell>
          <cell r="Y483" t="str">
            <v>Pologne</v>
          </cell>
          <cell r="AA483" t="str">
            <v xml:space="preserve">mousse HR 30 kg/m3 et  flocons de fibres siliconées </v>
          </cell>
          <cell r="AB483" t="str">
            <v xml:space="preserve">mousse PU 16 kg/m3+ HR 30kg/m3 + ouate 200 g/m2 + flocons de fibres siliconées </v>
          </cell>
          <cell r="AC483"/>
          <cell r="AI483" t="str">
            <v>plastique</v>
          </cell>
          <cell r="AJ483">
            <v>200</v>
          </cell>
          <cell r="AK483"/>
          <cell r="AL483"/>
          <cell r="AM483">
            <v>55</v>
          </cell>
          <cell r="AN483">
            <v>30</v>
          </cell>
          <cell r="AO483">
            <v>118</v>
          </cell>
          <cell r="AP483">
            <v>64</v>
          </cell>
          <cell r="AQ483">
            <v>40</v>
          </cell>
          <cell r="AR483">
            <v>47</v>
          </cell>
          <cell r="AS483" t="str">
            <v xml:space="preserve">canapé: 70 cm </v>
          </cell>
          <cell r="AT483" t="str">
            <v xml:space="preserve">87 cm  (mesurer sans coussins) </v>
          </cell>
          <cell r="AU483">
            <v>10</v>
          </cell>
          <cell r="AV483">
            <v>3</v>
          </cell>
          <cell r="AW483" t="str">
            <v>noir</v>
          </cell>
          <cell r="AX483" t="str">
            <v>NON</v>
          </cell>
          <cell r="AZ483" t="str">
            <v>NON</v>
          </cell>
          <cell r="BA483" t="str">
            <v>NON</v>
          </cell>
          <cell r="BB483" t="str">
            <v>60x60 cm (5 coussins de dossier)</v>
          </cell>
          <cell r="BH483" t="str">
            <v>NON</v>
          </cell>
          <cell r="BI483" t="str">
            <v>Assise : mousse HR et flocons de fibres siliconées
Dossier : mousse polyruréthane, mousse HR et flocons de fibres siliconées</v>
          </cell>
          <cell r="BJ483" t="str">
            <v>Assise: 30kg/m3
Dossier: 16 kg/m3+ 30kg/m3</v>
          </cell>
          <cell r="BK483">
            <v>280</v>
          </cell>
          <cell r="BL483">
            <v>124</v>
          </cell>
          <cell r="BM483">
            <v>75</v>
          </cell>
          <cell r="BN483"/>
          <cell r="BO483">
            <v>112</v>
          </cell>
          <cell r="BP483">
            <v>119.2</v>
          </cell>
          <cell r="BR483">
            <v>2.4</v>
          </cell>
          <cell r="BS483">
            <v>3</v>
          </cell>
          <cell r="BT483">
            <v>281</v>
          </cell>
          <cell r="BU483">
            <v>88</v>
          </cell>
          <cell r="BV483">
            <v>48</v>
          </cell>
          <cell r="BW483">
            <v>48</v>
          </cell>
          <cell r="BX483">
            <v>201</v>
          </cell>
          <cell r="BY483">
            <v>41</v>
          </cell>
          <cell r="BZ483">
            <v>65</v>
          </cell>
          <cell r="CA483">
            <v>34.799999999999997</v>
          </cell>
          <cell r="CB483">
            <v>121</v>
          </cell>
          <cell r="CC483">
            <v>81</v>
          </cell>
          <cell r="CD483">
            <v>65</v>
          </cell>
          <cell r="CE483">
            <v>36.4</v>
          </cell>
          <cell r="CV483">
            <v>496</v>
          </cell>
        </row>
        <row r="484">
          <cell r="C484">
            <v>3666270078179</v>
          </cell>
          <cell r="E484" t="str">
            <v>DONUT</v>
          </cell>
          <cell r="F484" t="str">
            <v>VOLTAIRE</v>
          </cell>
          <cell r="G484" t="str">
            <v>POSO 14</v>
          </cell>
          <cell r="H484"/>
          <cell r="I484" t="str">
            <v>Tissu</v>
          </cell>
          <cell r="J484" t="str">
            <v>100% Polyester</v>
          </cell>
          <cell r="K484" t="str">
            <v xml:space="preserve">Effect velours côtelé </v>
          </cell>
          <cell r="L484" t="str">
            <v>non</v>
          </cell>
          <cell r="M484"/>
          <cell r="O484" t="str">
            <v>Canapé 3 places</v>
          </cell>
          <cell r="Q484"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4" t="str">
            <v>bois de conifères et bois de feuillus</v>
          </cell>
          <cell r="T484" t="str">
            <v>Assise de grand confort</v>
          </cell>
          <cell r="U484" t="str">
            <v>Tissu doux</v>
          </cell>
          <cell r="Y484" t="str">
            <v>Pologne</v>
          </cell>
          <cell r="AA484" t="str">
            <v xml:space="preserve">mousse HR 30 kg/m3 et  flocons de fibres siliconées </v>
          </cell>
          <cell r="AB484" t="str">
            <v xml:space="preserve">mousse PU 16 kg/m3+ HR 30kg/m3 + ouate 200 g/m2 + flocons de fibres siliconées </v>
          </cell>
          <cell r="AC484"/>
          <cell r="AI484" t="str">
            <v>plastique</v>
          </cell>
          <cell r="AJ484">
            <v>200</v>
          </cell>
          <cell r="AK484"/>
          <cell r="AL484"/>
          <cell r="AM484">
            <v>55</v>
          </cell>
          <cell r="AN484">
            <v>30</v>
          </cell>
          <cell r="AO484">
            <v>118</v>
          </cell>
          <cell r="AP484">
            <v>64</v>
          </cell>
          <cell r="AQ484">
            <v>40</v>
          </cell>
          <cell r="AR484">
            <v>47</v>
          </cell>
          <cell r="AS484" t="str">
            <v xml:space="preserve">canapé: 70 cm </v>
          </cell>
          <cell r="AT484" t="str">
            <v xml:space="preserve">87 cm  (mesurer sans coussins) </v>
          </cell>
          <cell r="AU484">
            <v>10</v>
          </cell>
          <cell r="AV484">
            <v>3</v>
          </cell>
          <cell r="AW484" t="str">
            <v>noir</v>
          </cell>
          <cell r="AX484" t="str">
            <v>NON</v>
          </cell>
          <cell r="AZ484" t="str">
            <v>NON</v>
          </cell>
          <cell r="BA484" t="str">
            <v>NON</v>
          </cell>
          <cell r="BB484" t="str">
            <v>60x60 cm (5 coussins de dossier)</v>
          </cell>
          <cell r="BH484" t="str">
            <v>NON</v>
          </cell>
          <cell r="BI484" t="str">
            <v>Assise : mousse HR et flocons de fibres siliconées
Dossier : mousse polyruréthane, mousse HR et flocons de fibres siliconées</v>
          </cell>
          <cell r="BJ484" t="str">
            <v>Assise: 30kg/m3
Dossier: 16 kg/m3+ 30kg/m3</v>
          </cell>
          <cell r="BK484">
            <v>280</v>
          </cell>
          <cell r="BL484">
            <v>124</v>
          </cell>
          <cell r="BM484">
            <v>75</v>
          </cell>
          <cell r="BN484"/>
          <cell r="BO484">
            <v>112</v>
          </cell>
          <cell r="BP484">
            <v>119.2</v>
          </cell>
          <cell r="BR484">
            <v>2.4</v>
          </cell>
          <cell r="BS484">
            <v>3</v>
          </cell>
          <cell r="BT484">
            <v>281</v>
          </cell>
          <cell r="BU484">
            <v>88</v>
          </cell>
          <cell r="BV484">
            <v>48</v>
          </cell>
          <cell r="BW484">
            <v>48</v>
          </cell>
          <cell r="BX484">
            <v>201</v>
          </cell>
          <cell r="BY484">
            <v>41</v>
          </cell>
          <cell r="BZ484">
            <v>65</v>
          </cell>
          <cell r="CA484">
            <v>34.799999999999997</v>
          </cell>
          <cell r="CB484">
            <v>121</v>
          </cell>
          <cell r="CC484">
            <v>81</v>
          </cell>
          <cell r="CD484">
            <v>65</v>
          </cell>
          <cell r="CE484">
            <v>36.4</v>
          </cell>
          <cell r="CV484">
            <v>496</v>
          </cell>
        </row>
        <row r="485">
          <cell r="C485">
            <v>3666270078162</v>
          </cell>
          <cell r="E485" t="str">
            <v>DONUT</v>
          </cell>
          <cell r="F485" t="str">
            <v>VOLTAIRE</v>
          </cell>
          <cell r="G485" t="str">
            <v>POSO 5</v>
          </cell>
          <cell r="H485"/>
          <cell r="I485" t="str">
            <v>Tissu</v>
          </cell>
          <cell r="J485" t="str">
            <v>100% Polyester</v>
          </cell>
          <cell r="K485" t="str">
            <v xml:space="preserve">Effect velours côtelé </v>
          </cell>
          <cell r="L485" t="str">
            <v>non</v>
          </cell>
          <cell r="M485"/>
          <cell r="O485" t="str">
            <v>Canapé 3 places</v>
          </cell>
          <cell r="Q485"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5" t="str">
            <v>bois de conifères et bois de feuillus</v>
          </cell>
          <cell r="T485" t="str">
            <v>Assise de grand confort</v>
          </cell>
          <cell r="U485" t="str">
            <v>Tissu doux</v>
          </cell>
          <cell r="Y485" t="str">
            <v>Pologne</v>
          </cell>
          <cell r="AA485" t="str">
            <v xml:space="preserve">mousse HR 30 kg/m3 et  flocons de fibres siliconées </v>
          </cell>
          <cell r="AB485" t="str">
            <v xml:space="preserve">mousse PU 16 kg/m3+ HR 30kg/m3 + ouate 200 g/m2 + flocons de fibres siliconées </v>
          </cell>
          <cell r="AC485"/>
          <cell r="AI485" t="str">
            <v>plastique</v>
          </cell>
          <cell r="AJ485">
            <v>200</v>
          </cell>
          <cell r="AK485"/>
          <cell r="AL485"/>
          <cell r="AM485">
            <v>55</v>
          </cell>
          <cell r="AN485">
            <v>30</v>
          </cell>
          <cell r="AO485">
            <v>118</v>
          </cell>
          <cell r="AP485">
            <v>64</v>
          </cell>
          <cell r="AQ485">
            <v>40</v>
          </cell>
          <cell r="AR485">
            <v>47</v>
          </cell>
          <cell r="AS485" t="str">
            <v xml:space="preserve">canapé: 70 cm </v>
          </cell>
          <cell r="AT485" t="str">
            <v xml:space="preserve">87 cm  (mesurer sans coussins) </v>
          </cell>
          <cell r="AU485">
            <v>10</v>
          </cell>
          <cell r="AV485">
            <v>3</v>
          </cell>
          <cell r="AW485" t="str">
            <v>noir</v>
          </cell>
          <cell r="AX485" t="str">
            <v>NON</v>
          </cell>
          <cell r="AZ485" t="str">
            <v>NON</v>
          </cell>
          <cell r="BA485" t="str">
            <v>NON</v>
          </cell>
          <cell r="BB485" t="str">
            <v>60x60 cm (5 coussins de dossier)</v>
          </cell>
          <cell r="BH485" t="str">
            <v>NON</v>
          </cell>
          <cell r="BI485" t="str">
            <v>Assise : mousse HR et flocons de fibres siliconées
Dossier : mousse polyruréthane, mousse HR et flocons de fibres siliconées</v>
          </cell>
          <cell r="BJ485" t="str">
            <v>Assise: 30kg/m3
Dossier: 16 kg/m3+ 30kg/m3</v>
          </cell>
          <cell r="BK485">
            <v>280</v>
          </cell>
          <cell r="BL485">
            <v>124</v>
          </cell>
          <cell r="BM485">
            <v>75</v>
          </cell>
          <cell r="BN485"/>
          <cell r="BO485">
            <v>112</v>
          </cell>
          <cell r="BP485">
            <v>119.2</v>
          </cell>
          <cell r="BR485">
            <v>2.4</v>
          </cell>
          <cell r="BS485">
            <v>3</v>
          </cell>
          <cell r="BT485">
            <v>281</v>
          </cell>
          <cell r="BU485">
            <v>88</v>
          </cell>
          <cell r="BV485">
            <v>48</v>
          </cell>
          <cell r="BW485">
            <v>48</v>
          </cell>
          <cell r="BX485">
            <v>201</v>
          </cell>
          <cell r="BY485">
            <v>41</v>
          </cell>
          <cell r="BZ485">
            <v>65</v>
          </cell>
          <cell r="CA485">
            <v>34.799999999999997</v>
          </cell>
          <cell r="CB485">
            <v>121</v>
          </cell>
          <cell r="CC485">
            <v>81</v>
          </cell>
          <cell r="CD485">
            <v>65</v>
          </cell>
          <cell r="CE485">
            <v>36.4</v>
          </cell>
          <cell r="CV485">
            <v>496</v>
          </cell>
        </row>
        <row r="486">
          <cell r="C486">
            <v>3666270078155</v>
          </cell>
          <cell r="E486" t="str">
            <v>DONUT</v>
          </cell>
          <cell r="F486" t="str">
            <v>VOLTAIRE</v>
          </cell>
          <cell r="G486" t="str">
            <v>POSO 29</v>
          </cell>
          <cell r="H486"/>
          <cell r="I486" t="str">
            <v>Tissu</v>
          </cell>
          <cell r="J486" t="str">
            <v>100% Polyester</v>
          </cell>
          <cell r="K486" t="str">
            <v xml:space="preserve">Effect velours côtelé </v>
          </cell>
          <cell r="L486" t="str">
            <v>non</v>
          </cell>
          <cell r="M486"/>
          <cell r="O486" t="str">
            <v>Canapé 3 places</v>
          </cell>
          <cell r="Q486"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6" t="str">
            <v>bois de conifères et bois de feuillus</v>
          </cell>
          <cell r="T486" t="str">
            <v>Assise de grand confort</v>
          </cell>
          <cell r="U486" t="str">
            <v>Tissu doux</v>
          </cell>
          <cell r="Y486" t="str">
            <v>Pologne</v>
          </cell>
          <cell r="AA486" t="str">
            <v xml:space="preserve">mousse HR 30 kg/m3 et  flocons de fibres siliconées </v>
          </cell>
          <cell r="AB486" t="str">
            <v xml:space="preserve">mousse PU 16 kg/m3+ HR 30kg/m3 + ouate 200 g/m2 + flocons de fibres siliconées </v>
          </cell>
          <cell r="AC486"/>
          <cell r="AI486" t="str">
            <v>plastique</v>
          </cell>
          <cell r="AJ486">
            <v>200</v>
          </cell>
          <cell r="AK486"/>
          <cell r="AL486"/>
          <cell r="AM486">
            <v>55</v>
          </cell>
          <cell r="AN486">
            <v>30</v>
          </cell>
          <cell r="AO486">
            <v>118</v>
          </cell>
          <cell r="AP486">
            <v>64</v>
          </cell>
          <cell r="AQ486">
            <v>40</v>
          </cell>
          <cell r="AR486">
            <v>47</v>
          </cell>
          <cell r="AS486" t="str">
            <v xml:space="preserve">canapé: 70 cm </v>
          </cell>
          <cell r="AT486" t="str">
            <v xml:space="preserve">87 cm  (mesurer sans coussins) </v>
          </cell>
          <cell r="AU486">
            <v>10</v>
          </cell>
          <cell r="AV486">
            <v>3</v>
          </cell>
          <cell r="AW486" t="str">
            <v>noir</v>
          </cell>
          <cell r="AX486" t="str">
            <v>NON</v>
          </cell>
          <cell r="AZ486" t="str">
            <v>NON</v>
          </cell>
          <cell r="BA486" t="str">
            <v>NON</v>
          </cell>
          <cell r="BB486" t="str">
            <v>60x60 cm (5 coussins de dossier)</v>
          </cell>
          <cell r="BH486" t="str">
            <v>NON</v>
          </cell>
          <cell r="BI486" t="str">
            <v>Assise : mousse HR et flocons de fibres siliconées
Dossier : mousse polyruréthane, mousse HR et flocons de fibres siliconées</v>
          </cell>
          <cell r="BJ486" t="str">
            <v>Assise: 30kg/m3
Dossier: 16 kg/m3+ 30kg/m3</v>
          </cell>
          <cell r="BK486">
            <v>280</v>
          </cell>
          <cell r="BL486">
            <v>124</v>
          </cell>
          <cell r="BM486">
            <v>75</v>
          </cell>
          <cell r="BN486"/>
          <cell r="BO486">
            <v>112</v>
          </cell>
          <cell r="BP486">
            <v>119.2</v>
          </cell>
          <cell r="BR486">
            <v>2.4</v>
          </cell>
          <cell r="BS486">
            <v>3</v>
          </cell>
          <cell r="BT486">
            <v>281</v>
          </cell>
          <cell r="BU486">
            <v>88</v>
          </cell>
          <cell r="BV486">
            <v>48</v>
          </cell>
          <cell r="BW486">
            <v>48</v>
          </cell>
          <cell r="BX486">
            <v>201</v>
          </cell>
          <cell r="BY486">
            <v>41</v>
          </cell>
          <cell r="BZ486">
            <v>65</v>
          </cell>
          <cell r="CA486">
            <v>34.799999999999997</v>
          </cell>
          <cell r="CB486">
            <v>121</v>
          </cell>
          <cell r="CC486">
            <v>81</v>
          </cell>
          <cell r="CD486">
            <v>65</v>
          </cell>
          <cell r="CE486">
            <v>36.4</v>
          </cell>
          <cell r="CV486">
            <v>496</v>
          </cell>
        </row>
        <row r="487">
          <cell r="C487">
            <v>3666270078148</v>
          </cell>
          <cell r="E487" t="str">
            <v>DONUT</v>
          </cell>
          <cell r="F487" t="str">
            <v>VOLTAIRE</v>
          </cell>
          <cell r="G487" t="str">
            <v>POSO 1</v>
          </cell>
          <cell r="H487"/>
          <cell r="I487" t="str">
            <v>Tissu</v>
          </cell>
          <cell r="J487" t="str">
            <v>100% Polyester</v>
          </cell>
          <cell r="K487" t="str">
            <v xml:space="preserve">Effect velours côtelé </v>
          </cell>
          <cell r="L487" t="str">
            <v>non</v>
          </cell>
          <cell r="M487"/>
          <cell r="O487" t="str">
            <v>Canapé 3 places</v>
          </cell>
          <cell r="Q487"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7" t="str">
            <v>bois de conifères et bois de feuillus</v>
          </cell>
          <cell r="T487" t="str">
            <v>Assise de grand confort</v>
          </cell>
          <cell r="U487" t="str">
            <v>Tissu doux</v>
          </cell>
          <cell r="Y487" t="str">
            <v>Pologne</v>
          </cell>
          <cell r="AA487" t="str">
            <v xml:space="preserve">mousse HR 30 kg/m3 et  flocons de fibres siliconées </v>
          </cell>
          <cell r="AB487" t="str">
            <v xml:space="preserve">mousse PU 16 kg/m3+ HR 30kg/m3 + ouate 200 g/m2 + flocons de fibres siliconées </v>
          </cell>
          <cell r="AC487"/>
          <cell r="AI487" t="str">
            <v>plastique</v>
          </cell>
          <cell r="AJ487">
            <v>200</v>
          </cell>
          <cell r="AK487"/>
          <cell r="AL487"/>
          <cell r="AM487">
            <v>55</v>
          </cell>
          <cell r="AN487">
            <v>30</v>
          </cell>
          <cell r="AO487">
            <v>118</v>
          </cell>
          <cell r="AP487">
            <v>64</v>
          </cell>
          <cell r="AQ487">
            <v>40</v>
          </cell>
          <cell r="AR487">
            <v>47</v>
          </cell>
          <cell r="AS487" t="str">
            <v xml:space="preserve">canapé: 70 cm </v>
          </cell>
          <cell r="AT487" t="str">
            <v xml:space="preserve">87 cm  (mesurer sans coussins) </v>
          </cell>
          <cell r="AU487">
            <v>10</v>
          </cell>
          <cell r="AV487">
            <v>3</v>
          </cell>
          <cell r="AW487" t="str">
            <v>noir</v>
          </cell>
          <cell r="AX487" t="str">
            <v>NON</v>
          </cell>
          <cell r="AZ487" t="str">
            <v>NON</v>
          </cell>
          <cell r="BA487" t="str">
            <v>NON</v>
          </cell>
          <cell r="BB487" t="str">
            <v>60x60 cm (5 coussins de dossier)</v>
          </cell>
          <cell r="BH487" t="str">
            <v>NON</v>
          </cell>
          <cell r="BI487" t="str">
            <v>Assise : mousse HR et flocons de fibres siliconées
Dossier : mousse polyruréthane, mousse HR et flocons de fibres siliconées</v>
          </cell>
          <cell r="BJ487" t="str">
            <v>Assise: 30kg/m3
Dossier: 16 kg/m3+ 30kg/m3</v>
          </cell>
          <cell r="BK487">
            <v>280</v>
          </cell>
          <cell r="BL487">
            <v>124</v>
          </cell>
          <cell r="BM487">
            <v>75</v>
          </cell>
          <cell r="BN487"/>
          <cell r="BO487">
            <v>112</v>
          </cell>
          <cell r="BP487">
            <v>119.2</v>
          </cell>
          <cell r="BR487">
            <v>2.4</v>
          </cell>
          <cell r="BS487">
            <v>3</v>
          </cell>
          <cell r="BT487">
            <v>281</v>
          </cell>
          <cell r="BU487">
            <v>88</v>
          </cell>
          <cell r="BV487">
            <v>48</v>
          </cell>
          <cell r="BW487">
            <v>48</v>
          </cell>
          <cell r="BX487">
            <v>201</v>
          </cell>
          <cell r="BY487">
            <v>41</v>
          </cell>
          <cell r="BZ487">
            <v>65</v>
          </cell>
          <cell r="CA487">
            <v>34.799999999999997</v>
          </cell>
          <cell r="CB487">
            <v>121</v>
          </cell>
          <cell r="CC487">
            <v>81</v>
          </cell>
          <cell r="CD487">
            <v>65</v>
          </cell>
          <cell r="CE487">
            <v>36.4</v>
          </cell>
          <cell r="CV487">
            <v>496</v>
          </cell>
        </row>
        <row r="488">
          <cell r="C488">
            <v>3666270078131</v>
          </cell>
          <cell r="E488" t="str">
            <v>DONUT</v>
          </cell>
          <cell r="F488" t="str">
            <v>VOLTAIRE</v>
          </cell>
          <cell r="G488" t="str">
            <v>POSO 100</v>
          </cell>
          <cell r="H488"/>
          <cell r="I488" t="str">
            <v>Tissu</v>
          </cell>
          <cell r="J488" t="str">
            <v>100% Polyester</v>
          </cell>
          <cell r="K488" t="str">
            <v xml:space="preserve">Effect velours côtelé </v>
          </cell>
          <cell r="L488" t="str">
            <v>non</v>
          </cell>
          <cell r="M488"/>
          <cell r="O488" t="str">
            <v>Canapé 3,5 places</v>
          </cell>
          <cell r="Q488"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8" t="str">
            <v>bois de conifères et bois de feuillus</v>
          </cell>
          <cell r="T488" t="str">
            <v>Assise de grand confort</v>
          </cell>
          <cell r="U488" t="str">
            <v>Tissu doux</v>
          </cell>
          <cell r="Y488" t="str">
            <v>Pologne</v>
          </cell>
          <cell r="AA488" t="str">
            <v xml:space="preserve">mousse HR 30 kg/m3 et  flocons de fibres siliconées </v>
          </cell>
          <cell r="AB488" t="str">
            <v xml:space="preserve">mousse PU 16 kg/m3+ HR 30kg/m3 + ouate 200 g/m2 + flocons de fibres siliconées </v>
          </cell>
          <cell r="AC488"/>
          <cell r="AI488" t="str">
            <v>plastique</v>
          </cell>
          <cell r="AJ488">
            <v>240</v>
          </cell>
          <cell r="AK488"/>
          <cell r="AL488"/>
          <cell r="AM488">
            <v>55</v>
          </cell>
          <cell r="AN488">
            <v>30</v>
          </cell>
          <cell r="AO488">
            <v>118</v>
          </cell>
          <cell r="AP488">
            <v>64</v>
          </cell>
          <cell r="AQ488">
            <v>40</v>
          </cell>
          <cell r="AR488">
            <v>47</v>
          </cell>
          <cell r="AS488" t="str">
            <v xml:space="preserve">canapé: 70 cm </v>
          </cell>
          <cell r="AT488" t="str">
            <v xml:space="preserve">87 cm  (mesurer sans coussins) </v>
          </cell>
          <cell r="AU488">
            <v>16</v>
          </cell>
          <cell r="AV488">
            <v>3</v>
          </cell>
          <cell r="AW488" t="str">
            <v>noir</v>
          </cell>
          <cell r="AX488" t="str">
            <v>NON</v>
          </cell>
          <cell r="AZ488" t="str">
            <v>NON</v>
          </cell>
          <cell r="BA488" t="str">
            <v>NON</v>
          </cell>
          <cell r="BB488" t="str">
            <v>60x60 cm (6 coussins de dossier)</v>
          </cell>
          <cell r="BH488" t="str">
            <v>NON</v>
          </cell>
          <cell r="BI488" t="str">
            <v>Assise : mousse HR et flocons de fibres siliconées
Dossier : mousse polyruréthane, mousse HR et flocons de fibres siliconées</v>
          </cell>
          <cell r="BJ488" t="str">
            <v>Assise: 30kg/m3
Dossier: 16 kg/m3+ 30kg/m3</v>
          </cell>
          <cell r="BK488">
            <v>320</v>
          </cell>
          <cell r="BL488">
            <v>124</v>
          </cell>
          <cell r="BM488">
            <v>75</v>
          </cell>
          <cell r="BN488">
            <v>315</v>
          </cell>
          <cell r="BO488">
            <v>140</v>
          </cell>
          <cell r="BP488">
            <v>149.6</v>
          </cell>
          <cell r="BR488">
            <v>2.2999999999999998</v>
          </cell>
          <cell r="BS488">
            <v>4</v>
          </cell>
          <cell r="BT488">
            <v>121</v>
          </cell>
          <cell r="BU488">
            <v>88</v>
          </cell>
          <cell r="BV488">
            <v>48</v>
          </cell>
          <cell r="BW488">
            <v>32.4</v>
          </cell>
          <cell r="BX488">
            <v>121</v>
          </cell>
          <cell r="BY488">
            <v>88</v>
          </cell>
          <cell r="BZ488">
            <v>48</v>
          </cell>
          <cell r="CA488">
            <v>32.4</v>
          </cell>
          <cell r="CB488">
            <v>121</v>
          </cell>
          <cell r="CC488">
            <v>81</v>
          </cell>
          <cell r="CD488">
            <v>65</v>
          </cell>
          <cell r="CE488">
            <v>48.4</v>
          </cell>
          <cell r="CF488">
            <v>121</v>
          </cell>
          <cell r="CG488">
            <v>81</v>
          </cell>
          <cell r="CH488">
            <v>65</v>
          </cell>
          <cell r="CI488">
            <v>36.4</v>
          </cell>
          <cell r="CV488">
            <v>586</v>
          </cell>
        </row>
        <row r="489">
          <cell r="C489">
            <v>3666270078124</v>
          </cell>
          <cell r="E489" t="str">
            <v>DONUT</v>
          </cell>
          <cell r="F489" t="str">
            <v>VOLTAIRE</v>
          </cell>
          <cell r="G489" t="str">
            <v>POSO 04</v>
          </cell>
          <cell r="H489"/>
          <cell r="I489" t="str">
            <v>Tissu</v>
          </cell>
          <cell r="J489" t="str">
            <v>100% Polyester</v>
          </cell>
          <cell r="K489" t="str">
            <v xml:space="preserve">Effect velours côtelé </v>
          </cell>
          <cell r="L489" t="str">
            <v>non</v>
          </cell>
          <cell r="M489"/>
          <cell r="O489" t="str">
            <v>Canapé 3,5 places</v>
          </cell>
          <cell r="Q489"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89" t="str">
            <v>bois de conifères et bois de feuillus</v>
          </cell>
          <cell r="T489" t="str">
            <v>Assise de grand confort</v>
          </cell>
          <cell r="U489" t="str">
            <v>Tissu doux</v>
          </cell>
          <cell r="Y489" t="str">
            <v>Pologne</v>
          </cell>
          <cell r="AA489" t="str">
            <v xml:space="preserve">mousse HR 30 kg/m3 et  flocons de fibres siliconées </v>
          </cell>
          <cell r="AB489" t="str">
            <v xml:space="preserve">mousse PU 16 kg/m3+ HR 30kg/m3 + ouate 200 g/m2 + flocons de fibres siliconées </v>
          </cell>
          <cell r="AC489"/>
          <cell r="AI489" t="str">
            <v>plastique</v>
          </cell>
          <cell r="AJ489">
            <v>240</v>
          </cell>
          <cell r="AK489"/>
          <cell r="AL489"/>
          <cell r="AM489">
            <v>55</v>
          </cell>
          <cell r="AN489">
            <v>30</v>
          </cell>
          <cell r="AO489">
            <v>118</v>
          </cell>
          <cell r="AP489">
            <v>64</v>
          </cell>
          <cell r="AQ489">
            <v>40</v>
          </cell>
          <cell r="AR489">
            <v>47</v>
          </cell>
          <cell r="AS489" t="str">
            <v xml:space="preserve">canapé: 70 cm </v>
          </cell>
          <cell r="AT489" t="str">
            <v xml:space="preserve">87 cm  (mesurer sans coussins) </v>
          </cell>
          <cell r="AU489">
            <v>16</v>
          </cell>
          <cell r="AV489">
            <v>3</v>
          </cell>
          <cell r="AW489" t="str">
            <v>noir</v>
          </cell>
          <cell r="AX489" t="str">
            <v>NON</v>
          </cell>
          <cell r="AZ489" t="str">
            <v>NON</v>
          </cell>
          <cell r="BA489" t="str">
            <v>NON</v>
          </cell>
          <cell r="BB489" t="str">
            <v>60x60 cm (6 coussins de dossier)</v>
          </cell>
          <cell r="BH489" t="str">
            <v>NON</v>
          </cell>
          <cell r="BI489" t="str">
            <v>Assise : mousse HR et flocons de fibres siliconées
Dossier : mousse polyruréthane, mousse HR et flocons de fibres siliconées</v>
          </cell>
          <cell r="BJ489" t="str">
            <v>Assise: 30kg/m3
Dossier: 16 kg/m3+ 30kg/m3</v>
          </cell>
          <cell r="BK489">
            <v>320</v>
          </cell>
          <cell r="BL489">
            <v>124</v>
          </cell>
          <cell r="BM489">
            <v>75</v>
          </cell>
          <cell r="BN489">
            <v>315</v>
          </cell>
          <cell r="BO489">
            <v>140</v>
          </cell>
          <cell r="BP489">
            <v>149.6</v>
          </cell>
          <cell r="BR489">
            <v>2.2999999999999998</v>
          </cell>
          <cell r="BS489">
            <v>4</v>
          </cell>
          <cell r="BT489">
            <v>121</v>
          </cell>
          <cell r="BU489">
            <v>88</v>
          </cell>
          <cell r="BV489">
            <v>48</v>
          </cell>
          <cell r="BW489">
            <v>32.4</v>
          </cell>
          <cell r="BX489">
            <v>121</v>
          </cell>
          <cell r="BY489">
            <v>88</v>
          </cell>
          <cell r="BZ489">
            <v>48</v>
          </cell>
          <cell r="CA489">
            <v>32.4</v>
          </cell>
          <cell r="CB489">
            <v>121</v>
          </cell>
          <cell r="CC489">
            <v>81</v>
          </cell>
          <cell r="CD489">
            <v>65</v>
          </cell>
          <cell r="CE489">
            <v>48.4</v>
          </cell>
          <cell r="CF489">
            <v>121</v>
          </cell>
          <cell r="CG489">
            <v>81</v>
          </cell>
          <cell r="CH489">
            <v>65</v>
          </cell>
          <cell r="CI489">
            <v>36.4</v>
          </cell>
          <cell r="CV489">
            <v>586</v>
          </cell>
        </row>
        <row r="490">
          <cell r="C490">
            <v>3666270078117</v>
          </cell>
          <cell r="E490" t="str">
            <v>DONUT</v>
          </cell>
          <cell r="F490" t="str">
            <v>VOLTAIRE</v>
          </cell>
          <cell r="G490" t="str">
            <v>POSO 34</v>
          </cell>
          <cell r="H490"/>
          <cell r="I490" t="str">
            <v>Tissu</v>
          </cell>
          <cell r="J490" t="str">
            <v>100% Polyester</v>
          </cell>
          <cell r="K490" t="str">
            <v xml:space="preserve">Effect velours côtelé </v>
          </cell>
          <cell r="L490" t="str">
            <v>non</v>
          </cell>
          <cell r="M490"/>
          <cell r="O490" t="str">
            <v>Canapé 3,5 places</v>
          </cell>
          <cell r="Q490"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90" t="str">
            <v>bois de conifères et bois de feuillus</v>
          </cell>
          <cell r="T490" t="str">
            <v>Assise de grand confort</v>
          </cell>
          <cell r="U490" t="str">
            <v>Tissu doux</v>
          </cell>
          <cell r="Y490" t="str">
            <v>Pologne</v>
          </cell>
          <cell r="AA490" t="str">
            <v xml:space="preserve">mousse HR 30 kg/m3 et  flocons de fibres siliconées </v>
          </cell>
          <cell r="AB490" t="str">
            <v xml:space="preserve">mousse PU 16 kg/m3+ HR 30kg/m3 + ouate 200 g/m2 + flocons de fibres siliconées </v>
          </cell>
          <cell r="AC490"/>
          <cell r="AI490" t="str">
            <v>plastique</v>
          </cell>
          <cell r="AJ490">
            <v>240</v>
          </cell>
          <cell r="AK490"/>
          <cell r="AL490"/>
          <cell r="AM490">
            <v>55</v>
          </cell>
          <cell r="AN490">
            <v>30</v>
          </cell>
          <cell r="AO490">
            <v>118</v>
          </cell>
          <cell r="AP490">
            <v>64</v>
          </cell>
          <cell r="AQ490">
            <v>40</v>
          </cell>
          <cell r="AR490">
            <v>47</v>
          </cell>
          <cell r="AS490" t="str">
            <v xml:space="preserve">canapé: 70 cm </v>
          </cell>
          <cell r="AT490" t="str">
            <v xml:space="preserve">87 cm  (mesurer sans coussins) </v>
          </cell>
          <cell r="AU490">
            <v>16</v>
          </cell>
          <cell r="AV490">
            <v>3</v>
          </cell>
          <cell r="AW490" t="str">
            <v>noir</v>
          </cell>
          <cell r="AX490" t="str">
            <v>NON</v>
          </cell>
          <cell r="AZ490" t="str">
            <v>NON</v>
          </cell>
          <cell r="BA490" t="str">
            <v>NON</v>
          </cell>
          <cell r="BB490" t="str">
            <v>60x60 cm (6 coussins de dossier)</v>
          </cell>
          <cell r="BH490" t="str">
            <v>NON</v>
          </cell>
          <cell r="BI490" t="str">
            <v>Assise : mousse HR et flocons de fibres siliconées
Dossier : mousse polyruréthane, mousse HR et flocons de fibres siliconées</v>
          </cell>
          <cell r="BJ490" t="str">
            <v>Assise: 30kg/m3
Dossier: 16 kg/m3+ 30kg/m3</v>
          </cell>
          <cell r="BK490">
            <v>320</v>
          </cell>
          <cell r="BL490">
            <v>124</v>
          </cell>
          <cell r="BM490">
            <v>75</v>
          </cell>
          <cell r="BN490">
            <v>315</v>
          </cell>
          <cell r="BO490">
            <v>140</v>
          </cell>
          <cell r="BP490">
            <v>149.6</v>
          </cell>
          <cell r="BR490">
            <v>2.2999999999999998</v>
          </cell>
          <cell r="BS490">
            <v>4</v>
          </cell>
          <cell r="BT490">
            <v>121</v>
          </cell>
          <cell r="BU490">
            <v>88</v>
          </cell>
          <cell r="BV490">
            <v>48</v>
          </cell>
          <cell r="BW490">
            <v>32.4</v>
          </cell>
          <cell r="BX490">
            <v>121</v>
          </cell>
          <cell r="BY490">
            <v>88</v>
          </cell>
          <cell r="BZ490">
            <v>48</v>
          </cell>
          <cell r="CA490">
            <v>32.4</v>
          </cell>
          <cell r="CB490">
            <v>121</v>
          </cell>
          <cell r="CC490">
            <v>81</v>
          </cell>
          <cell r="CD490">
            <v>65</v>
          </cell>
          <cell r="CE490">
            <v>48.4</v>
          </cell>
          <cell r="CF490">
            <v>121</v>
          </cell>
          <cell r="CG490">
            <v>81</v>
          </cell>
          <cell r="CH490">
            <v>65</v>
          </cell>
          <cell r="CI490">
            <v>36.4</v>
          </cell>
          <cell r="CV490">
            <v>586</v>
          </cell>
        </row>
        <row r="491">
          <cell r="C491">
            <v>3666270078100</v>
          </cell>
          <cell r="E491" t="str">
            <v>DONUT</v>
          </cell>
          <cell r="F491" t="str">
            <v>VOLTAIRE</v>
          </cell>
          <cell r="G491" t="str">
            <v>POSO 14</v>
          </cell>
          <cell r="H491"/>
          <cell r="I491" t="str">
            <v>Tissu</v>
          </cell>
          <cell r="J491" t="str">
            <v>100% Polyester</v>
          </cell>
          <cell r="K491" t="str">
            <v xml:space="preserve">Effect velours côtelé </v>
          </cell>
          <cell r="L491" t="str">
            <v>non</v>
          </cell>
          <cell r="M491"/>
          <cell r="O491" t="str">
            <v>Canapé 3,5 places</v>
          </cell>
          <cell r="Q491"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91" t="str">
            <v>bois de conifères et bois de feuillus</v>
          </cell>
          <cell r="T491" t="str">
            <v>Assise de grand confort</v>
          </cell>
          <cell r="U491" t="str">
            <v>Tissu doux</v>
          </cell>
          <cell r="Y491" t="str">
            <v>Pologne</v>
          </cell>
          <cell r="AA491" t="str">
            <v xml:space="preserve">mousse HR 30 kg/m3 et  flocons de fibres siliconées </v>
          </cell>
          <cell r="AB491" t="str">
            <v xml:space="preserve">mousse PU 16 kg/m3+ HR 30kg/m3 + ouate 200 g/m2 + flocons de fibres siliconées </v>
          </cell>
          <cell r="AC491"/>
          <cell r="AI491" t="str">
            <v>plastique</v>
          </cell>
          <cell r="AJ491">
            <v>240</v>
          </cell>
          <cell r="AK491"/>
          <cell r="AL491"/>
          <cell r="AM491">
            <v>55</v>
          </cell>
          <cell r="AN491">
            <v>30</v>
          </cell>
          <cell r="AO491">
            <v>118</v>
          </cell>
          <cell r="AP491">
            <v>64</v>
          </cell>
          <cell r="AQ491">
            <v>40</v>
          </cell>
          <cell r="AR491">
            <v>47</v>
          </cell>
          <cell r="AS491" t="str">
            <v xml:space="preserve">canapé: 70 cm </v>
          </cell>
          <cell r="AT491" t="str">
            <v xml:space="preserve">87 cm  (mesurer sans coussins) </v>
          </cell>
          <cell r="AU491">
            <v>16</v>
          </cell>
          <cell r="AV491">
            <v>3</v>
          </cell>
          <cell r="AW491" t="str">
            <v>noir</v>
          </cell>
          <cell r="AX491" t="str">
            <v>NON</v>
          </cell>
          <cell r="AZ491" t="str">
            <v>NON</v>
          </cell>
          <cell r="BA491" t="str">
            <v>NON</v>
          </cell>
          <cell r="BB491" t="str">
            <v>60x60 cm (6 coussins de dossier)</v>
          </cell>
          <cell r="BH491" t="str">
            <v>NON</v>
          </cell>
          <cell r="BI491" t="str">
            <v>Assise : mousse HR et flocons de fibres siliconées
Dossier : mousse polyruréthane, mousse HR et flocons de fibres siliconées</v>
          </cell>
          <cell r="BJ491" t="str">
            <v>Assise: 30kg/m3
Dossier: 16 kg/m3+ 30kg/m3</v>
          </cell>
          <cell r="BK491">
            <v>320</v>
          </cell>
          <cell r="BL491">
            <v>124</v>
          </cell>
          <cell r="BM491">
            <v>75</v>
          </cell>
          <cell r="BN491">
            <v>315</v>
          </cell>
          <cell r="BO491">
            <v>140</v>
          </cell>
          <cell r="BP491">
            <v>149.6</v>
          </cell>
          <cell r="BR491">
            <v>2.2999999999999998</v>
          </cell>
          <cell r="BS491">
            <v>4</v>
          </cell>
          <cell r="BT491">
            <v>121</v>
          </cell>
          <cell r="BU491">
            <v>88</v>
          </cell>
          <cell r="BV491">
            <v>48</v>
          </cell>
          <cell r="BW491">
            <v>32.4</v>
          </cell>
          <cell r="BX491">
            <v>121</v>
          </cell>
          <cell r="BY491">
            <v>88</v>
          </cell>
          <cell r="BZ491">
            <v>48</v>
          </cell>
          <cell r="CA491">
            <v>32.4</v>
          </cell>
          <cell r="CB491">
            <v>121</v>
          </cell>
          <cell r="CC491">
            <v>81</v>
          </cell>
          <cell r="CD491">
            <v>65</v>
          </cell>
          <cell r="CE491">
            <v>48.4</v>
          </cell>
          <cell r="CF491">
            <v>121</v>
          </cell>
          <cell r="CG491">
            <v>81</v>
          </cell>
          <cell r="CH491">
            <v>65</v>
          </cell>
          <cell r="CI491">
            <v>36.4</v>
          </cell>
          <cell r="CV491">
            <v>586</v>
          </cell>
        </row>
        <row r="492">
          <cell r="C492">
            <v>3666270078094</v>
          </cell>
          <cell r="E492" t="str">
            <v>DONUT</v>
          </cell>
          <cell r="F492" t="str">
            <v>VOLTAIRE</v>
          </cell>
          <cell r="G492" t="str">
            <v>POSO 5</v>
          </cell>
          <cell r="H492"/>
          <cell r="I492" t="str">
            <v>Tissu</v>
          </cell>
          <cell r="J492" t="str">
            <v>100% Polyester</v>
          </cell>
          <cell r="K492" t="str">
            <v xml:space="preserve">Effect velours côtelé </v>
          </cell>
          <cell r="L492" t="str">
            <v>non</v>
          </cell>
          <cell r="M492"/>
          <cell r="O492" t="str">
            <v>Canapé 3,5 places</v>
          </cell>
          <cell r="Q492"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92" t="str">
            <v>bois de conifères et bois de feuillus</v>
          </cell>
          <cell r="T492" t="str">
            <v>Assise de grand confort</v>
          </cell>
          <cell r="U492" t="str">
            <v>Tissu doux</v>
          </cell>
          <cell r="Y492" t="str">
            <v>Pologne</v>
          </cell>
          <cell r="AA492" t="str">
            <v xml:space="preserve">mousse HR 30 kg/m3 et  flocons de fibres siliconées </v>
          </cell>
          <cell r="AB492" t="str">
            <v xml:space="preserve">mousse PU 16 kg/m3+ HR 30kg/m3 + ouate 200 g/m2 + flocons de fibres siliconées </v>
          </cell>
          <cell r="AC492"/>
          <cell r="AI492" t="str">
            <v>plastique</v>
          </cell>
          <cell r="AJ492">
            <v>240</v>
          </cell>
          <cell r="AK492"/>
          <cell r="AL492"/>
          <cell r="AM492">
            <v>55</v>
          </cell>
          <cell r="AN492">
            <v>30</v>
          </cell>
          <cell r="AO492">
            <v>118</v>
          </cell>
          <cell r="AP492">
            <v>64</v>
          </cell>
          <cell r="AQ492">
            <v>40</v>
          </cell>
          <cell r="AR492">
            <v>47</v>
          </cell>
          <cell r="AS492" t="str">
            <v xml:space="preserve">canapé: 70 cm </v>
          </cell>
          <cell r="AT492" t="str">
            <v xml:space="preserve">87 cm  (mesurer sans coussins) </v>
          </cell>
          <cell r="AU492">
            <v>16</v>
          </cell>
          <cell r="AV492">
            <v>3</v>
          </cell>
          <cell r="AW492" t="str">
            <v>noir</v>
          </cell>
          <cell r="AX492" t="str">
            <v>NON</v>
          </cell>
          <cell r="AZ492" t="str">
            <v>NON</v>
          </cell>
          <cell r="BA492" t="str">
            <v>NON</v>
          </cell>
          <cell r="BB492" t="str">
            <v>60x60 cm (6 coussins de dossier)</v>
          </cell>
          <cell r="BH492" t="str">
            <v>NON</v>
          </cell>
          <cell r="BI492" t="str">
            <v>Assise : mousse HR et flocons de fibres siliconées
Dossier : mousse polyruréthane, mousse HR et flocons de fibres siliconées</v>
          </cell>
          <cell r="BJ492" t="str">
            <v>Assise: 30kg/m3
Dossier: 16 kg/m3+ 30kg/m3</v>
          </cell>
          <cell r="BK492">
            <v>320</v>
          </cell>
          <cell r="BL492">
            <v>124</v>
          </cell>
          <cell r="BM492">
            <v>75</v>
          </cell>
          <cell r="BN492">
            <v>315</v>
          </cell>
          <cell r="BO492">
            <v>140</v>
          </cell>
          <cell r="BP492">
            <v>149.6</v>
          </cell>
          <cell r="BR492">
            <v>2.2999999999999998</v>
          </cell>
          <cell r="BS492">
            <v>4</v>
          </cell>
          <cell r="BT492">
            <v>121</v>
          </cell>
          <cell r="BU492">
            <v>88</v>
          </cell>
          <cell r="BV492">
            <v>48</v>
          </cell>
          <cell r="BW492">
            <v>32.4</v>
          </cell>
          <cell r="BX492">
            <v>121</v>
          </cell>
          <cell r="BY492">
            <v>88</v>
          </cell>
          <cell r="BZ492">
            <v>48</v>
          </cell>
          <cell r="CA492">
            <v>32.4</v>
          </cell>
          <cell r="CB492">
            <v>121</v>
          </cell>
          <cell r="CC492">
            <v>81</v>
          </cell>
          <cell r="CD492">
            <v>65</v>
          </cell>
          <cell r="CE492">
            <v>48.4</v>
          </cell>
          <cell r="CF492">
            <v>121</v>
          </cell>
          <cell r="CG492">
            <v>81</v>
          </cell>
          <cell r="CH492">
            <v>65</v>
          </cell>
          <cell r="CI492">
            <v>36.4</v>
          </cell>
          <cell r="CV492">
            <v>586</v>
          </cell>
        </row>
        <row r="493">
          <cell r="C493">
            <v>3666270078087</v>
          </cell>
          <cell r="E493" t="str">
            <v>DONUT</v>
          </cell>
          <cell r="F493" t="str">
            <v>VOLTAIRE</v>
          </cell>
          <cell r="G493" t="str">
            <v>POSO 29</v>
          </cell>
          <cell r="H493"/>
          <cell r="I493" t="str">
            <v>Tissu</v>
          </cell>
          <cell r="J493" t="str">
            <v>100% Polyester</v>
          </cell>
          <cell r="K493" t="str">
            <v xml:space="preserve">Effect velours côtelé </v>
          </cell>
          <cell r="L493" t="str">
            <v>non</v>
          </cell>
          <cell r="M493"/>
          <cell r="O493" t="str">
            <v>Canapé 3,5 places</v>
          </cell>
          <cell r="Q493"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93" t="str">
            <v>bois de conifères et bois de feuillus</v>
          </cell>
          <cell r="T493" t="str">
            <v>Assise de grand confort</v>
          </cell>
          <cell r="U493" t="str">
            <v>Tissu doux</v>
          </cell>
          <cell r="Y493" t="str">
            <v>Pologne</v>
          </cell>
          <cell r="AA493" t="str">
            <v xml:space="preserve">mousse HR 30 kg/m3 et  flocons de fibres siliconées </v>
          </cell>
          <cell r="AB493" t="str">
            <v xml:space="preserve">mousse PU 16 kg/m3+ HR 30kg/m3 + ouate 200 g/m2 + flocons de fibres siliconées </v>
          </cell>
          <cell r="AC493"/>
          <cell r="AI493" t="str">
            <v>plastique</v>
          </cell>
          <cell r="AJ493">
            <v>240</v>
          </cell>
          <cell r="AK493"/>
          <cell r="AL493"/>
          <cell r="AM493">
            <v>55</v>
          </cell>
          <cell r="AN493">
            <v>30</v>
          </cell>
          <cell r="AO493">
            <v>118</v>
          </cell>
          <cell r="AP493">
            <v>64</v>
          </cell>
          <cell r="AQ493">
            <v>40</v>
          </cell>
          <cell r="AR493">
            <v>47</v>
          </cell>
          <cell r="AS493" t="str">
            <v xml:space="preserve">canapé: 70 cm </v>
          </cell>
          <cell r="AT493" t="str">
            <v xml:space="preserve">87 cm  (mesurer sans coussins) </v>
          </cell>
          <cell r="AU493">
            <v>16</v>
          </cell>
          <cell r="AV493">
            <v>3</v>
          </cell>
          <cell r="AW493" t="str">
            <v>noir</v>
          </cell>
          <cell r="AX493" t="str">
            <v>NON</v>
          </cell>
          <cell r="AZ493" t="str">
            <v>NON</v>
          </cell>
          <cell r="BA493" t="str">
            <v>NON</v>
          </cell>
          <cell r="BB493" t="str">
            <v>60x60 cm (6 coussins de dossier)</v>
          </cell>
          <cell r="BH493" t="str">
            <v>NON</v>
          </cell>
          <cell r="BI493" t="str">
            <v>Assise : mousse HR et flocons de fibres siliconées
Dossier : mousse polyruréthane, mousse HR et flocons de fibres siliconées</v>
          </cell>
          <cell r="BJ493" t="str">
            <v>Assise: 30kg/m3
Dossier: 16 kg/m3+ 30kg/m3</v>
          </cell>
          <cell r="BK493">
            <v>320</v>
          </cell>
          <cell r="BL493">
            <v>124</v>
          </cell>
          <cell r="BM493">
            <v>75</v>
          </cell>
          <cell r="BN493">
            <v>315</v>
          </cell>
          <cell r="BO493">
            <v>140</v>
          </cell>
          <cell r="BP493">
            <v>149.6</v>
          </cell>
          <cell r="BR493">
            <v>2.2999999999999998</v>
          </cell>
          <cell r="BS493">
            <v>4</v>
          </cell>
          <cell r="BT493">
            <v>121</v>
          </cell>
          <cell r="BU493">
            <v>88</v>
          </cell>
          <cell r="BV493">
            <v>48</v>
          </cell>
          <cell r="BW493">
            <v>32.4</v>
          </cell>
          <cell r="BX493">
            <v>121</v>
          </cell>
          <cell r="BY493">
            <v>88</v>
          </cell>
          <cell r="BZ493">
            <v>48</v>
          </cell>
          <cell r="CA493">
            <v>32.4</v>
          </cell>
          <cell r="CB493">
            <v>121</v>
          </cell>
          <cell r="CC493">
            <v>81</v>
          </cell>
          <cell r="CD493">
            <v>65</v>
          </cell>
          <cell r="CE493">
            <v>48.4</v>
          </cell>
          <cell r="CF493">
            <v>121</v>
          </cell>
          <cell r="CG493">
            <v>81</v>
          </cell>
          <cell r="CH493">
            <v>65</v>
          </cell>
          <cell r="CI493">
            <v>36.4</v>
          </cell>
          <cell r="CV493">
            <v>586</v>
          </cell>
        </row>
        <row r="494">
          <cell r="C494">
            <v>3666270078070</v>
          </cell>
          <cell r="E494" t="str">
            <v>DONUT</v>
          </cell>
          <cell r="F494" t="str">
            <v>VOLTAIRE</v>
          </cell>
          <cell r="G494" t="str">
            <v>POSO 1</v>
          </cell>
          <cell r="H494"/>
          <cell r="I494" t="str">
            <v>Tissu</v>
          </cell>
          <cell r="J494" t="str">
            <v>100% Polyester</v>
          </cell>
          <cell r="K494" t="str">
            <v xml:space="preserve">Effect velours côtelé </v>
          </cell>
          <cell r="L494" t="str">
            <v>non</v>
          </cell>
          <cell r="M494"/>
          <cell r="O494" t="str">
            <v>Canapé 3,5 places</v>
          </cell>
          <cell r="Q494"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494" t="str">
            <v>bois de conifères et bois de feuillus</v>
          </cell>
          <cell r="T494" t="str">
            <v>Assise de grand confort</v>
          </cell>
          <cell r="U494" t="str">
            <v>Tissu doux</v>
          </cell>
          <cell r="Y494" t="str">
            <v>Pologne</v>
          </cell>
          <cell r="AA494" t="str">
            <v xml:space="preserve">mousse HR 30 kg/m3 et  flocons de fibres siliconées </v>
          </cell>
          <cell r="AB494" t="str">
            <v xml:space="preserve">mousse PU 16 kg/m3+ HR 30kg/m3 + ouate 200 g/m2 + flocons de fibres siliconées </v>
          </cell>
          <cell r="AC494"/>
          <cell r="AI494" t="str">
            <v>plastique</v>
          </cell>
          <cell r="AJ494">
            <v>240</v>
          </cell>
          <cell r="AK494"/>
          <cell r="AL494"/>
          <cell r="AM494">
            <v>55</v>
          </cell>
          <cell r="AN494">
            <v>30</v>
          </cell>
          <cell r="AO494">
            <v>118</v>
          </cell>
          <cell r="AP494">
            <v>64</v>
          </cell>
          <cell r="AQ494">
            <v>40</v>
          </cell>
          <cell r="AR494">
            <v>47</v>
          </cell>
          <cell r="AS494" t="str">
            <v xml:space="preserve">canapé: 70 cm </v>
          </cell>
          <cell r="AT494" t="str">
            <v xml:space="preserve">87 cm  (mesurer sans coussins) </v>
          </cell>
          <cell r="AU494">
            <v>16</v>
          </cell>
          <cell r="AV494">
            <v>3</v>
          </cell>
          <cell r="AW494" t="str">
            <v>noir</v>
          </cell>
          <cell r="AX494" t="str">
            <v>NON</v>
          </cell>
          <cell r="AZ494" t="str">
            <v>NON</v>
          </cell>
          <cell r="BA494" t="str">
            <v>NON</v>
          </cell>
          <cell r="BB494" t="str">
            <v>60x60 cm (6 coussins de dossier)</v>
          </cell>
          <cell r="BH494" t="str">
            <v>NON</v>
          </cell>
          <cell r="BI494" t="str">
            <v>Assise : mousse HR et flocons de fibres siliconées
Dossier : mousse polyruréthane, mousse HR et flocons de fibres siliconées</v>
          </cell>
          <cell r="BJ494" t="str">
            <v>Assise: 30kg/m3
Dossier: 16 kg/m3+ 30kg/m3</v>
          </cell>
          <cell r="BK494">
            <v>320</v>
          </cell>
          <cell r="BL494">
            <v>124</v>
          </cell>
          <cell r="BM494">
            <v>75</v>
          </cell>
          <cell r="BN494">
            <v>315</v>
          </cell>
          <cell r="BO494">
            <v>140</v>
          </cell>
          <cell r="BP494">
            <v>149.6</v>
          </cell>
          <cell r="BR494">
            <v>2.2999999999999998</v>
          </cell>
          <cell r="BS494">
            <v>4</v>
          </cell>
          <cell r="BT494">
            <v>121</v>
          </cell>
          <cell r="BU494">
            <v>88</v>
          </cell>
          <cell r="BV494">
            <v>48</v>
          </cell>
          <cell r="BW494">
            <v>32.4</v>
          </cell>
          <cell r="BX494">
            <v>121</v>
          </cell>
          <cell r="BY494">
            <v>88</v>
          </cell>
          <cell r="BZ494">
            <v>48</v>
          </cell>
          <cell r="CA494">
            <v>32.4</v>
          </cell>
          <cell r="CB494">
            <v>121</v>
          </cell>
          <cell r="CC494">
            <v>81</v>
          </cell>
          <cell r="CD494">
            <v>65</v>
          </cell>
          <cell r="CE494">
            <v>48.4</v>
          </cell>
          <cell r="CF494">
            <v>121</v>
          </cell>
          <cell r="CG494">
            <v>81</v>
          </cell>
          <cell r="CH494">
            <v>65</v>
          </cell>
          <cell r="CI494">
            <v>36.4</v>
          </cell>
          <cell r="CV494">
            <v>586</v>
          </cell>
        </row>
        <row r="495">
          <cell r="C495">
            <v>3666270078421</v>
          </cell>
          <cell r="D495"/>
          <cell r="E495" t="str">
            <v>HARRIET II</v>
          </cell>
          <cell r="F495" t="str">
            <v>ELEANOR</v>
          </cell>
          <cell r="G495" t="str">
            <v>ALINA 1</v>
          </cell>
          <cell r="H495"/>
          <cell r="I495" t="str">
            <v>Tissu</v>
          </cell>
          <cell r="J495" t="str">
            <v>100% Polyester</v>
          </cell>
          <cell r="K495"/>
          <cell r="L495"/>
          <cell r="M495"/>
          <cell r="N495"/>
          <cell r="O495" t="str">
            <v>Canapé 3 places convertible</v>
          </cell>
          <cell r="P495"/>
          <cell r="Q495" t="str">
            <v xml:space="preserve">Panneau de particules, panneau de fibres, bois massif, carton;  assise: mousse HR 30 kg/m3 + ouate 150 g/m2; dossier: coussins remplis de flocons de mousse (50%) et flocons de fibres siliconées (50%) + ouate 150 g/m2, pieds en plastique. </v>
          </cell>
          <cell r="R495"/>
          <cell r="S495"/>
          <cell r="T495" t="str">
            <v>Déhoussable pour faciliter son entretien (il est conseillé un lavage doux à 30°C)</v>
          </cell>
          <cell r="U495" t="str">
            <v>Convertible avec matelas</v>
          </cell>
          <cell r="V495" t="str">
            <v>Coussins de déco offert</v>
          </cell>
          <cell r="W495"/>
          <cell r="X495"/>
          <cell r="Y495" t="str">
            <v>Pologne</v>
          </cell>
          <cell r="Z495"/>
          <cell r="AA495" t="str">
            <v>mousse HR 30 kg/m3 et  ouate 150 g/m2</v>
          </cell>
          <cell r="AB495" t="str">
            <v>coussins remplis de flocons de mousse et flocons de fibres siliconées + ouate 150 g/m2</v>
          </cell>
          <cell r="AC495"/>
          <cell r="AD495">
            <v>10</v>
          </cell>
          <cell r="AE495" t="str">
            <v>195x133</v>
          </cell>
          <cell r="AF495"/>
          <cell r="AG495"/>
          <cell r="AH495"/>
          <cell r="AI495" t="str">
            <v>plastique</v>
          </cell>
          <cell r="AJ495">
            <v>154</v>
          </cell>
          <cell r="AK495"/>
          <cell r="AL495"/>
          <cell r="AM495">
            <v>56</v>
          </cell>
          <cell r="AN495"/>
          <cell r="AO495"/>
          <cell r="AP495">
            <v>72</v>
          </cell>
          <cell r="AQ495">
            <v>20</v>
          </cell>
          <cell r="AR495">
            <v>49</v>
          </cell>
          <cell r="AT495">
            <v>50</v>
          </cell>
          <cell r="AU495"/>
          <cell r="AV495">
            <v>6</v>
          </cell>
          <cell r="AW495" t="str">
            <v>noir</v>
          </cell>
          <cell r="AX495" t="str">
            <v>NON</v>
          </cell>
          <cell r="AY495"/>
          <cell r="AZ495" t="str">
            <v>Oui</v>
          </cell>
          <cell r="BA495" t="str">
            <v>Oui</v>
          </cell>
          <cell r="BB495" t="str">
            <v>56x56 (coussin de dossier)</v>
          </cell>
          <cell r="BC495"/>
          <cell r="BD495" t="str">
            <v>42x42 (coussins deco)</v>
          </cell>
          <cell r="BE495"/>
          <cell r="BF495"/>
          <cell r="BG495"/>
          <cell r="BH495" t="str">
            <v>NON</v>
          </cell>
          <cell r="BI495" t="str">
            <v>Assise : mousse HR et ouate
Dossier : flocons de mousse et flocons de fibres siliconées + ouate</v>
          </cell>
          <cell r="BJ495" t="str">
            <v xml:space="preserve">Assise: 30kg/m3
</v>
          </cell>
          <cell r="BK495">
            <v>194</v>
          </cell>
          <cell r="BL495">
            <v>104</v>
          </cell>
          <cell r="BM495">
            <v>90</v>
          </cell>
          <cell r="BN495"/>
          <cell r="BO495">
            <v>91.6</v>
          </cell>
          <cell r="BP495">
            <v>94.6</v>
          </cell>
          <cell r="BQ495"/>
          <cell r="BR495">
            <v>1.5</v>
          </cell>
          <cell r="BS495">
            <v>1</v>
          </cell>
          <cell r="BT495">
            <v>196</v>
          </cell>
          <cell r="BU495">
            <v>105</v>
          </cell>
          <cell r="BV495">
            <v>73</v>
          </cell>
          <cell r="BW495">
            <v>94.6</v>
          </cell>
          <cell r="BX495"/>
          <cell r="BY495"/>
          <cell r="BZ495"/>
          <cell r="CA495"/>
          <cell r="CB495"/>
          <cell r="CC495"/>
          <cell r="CD495"/>
          <cell r="CE495"/>
          <cell r="CF495"/>
          <cell r="CG495"/>
          <cell r="CH495"/>
          <cell r="CI495"/>
          <cell r="CJ495"/>
          <cell r="CK495"/>
          <cell r="CL495"/>
          <cell r="CM495"/>
          <cell r="CN495"/>
          <cell r="CO495"/>
          <cell r="CP495"/>
          <cell r="CQ495"/>
          <cell r="CR495"/>
          <cell r="CS495"/>
          <cell r="CT495"/>
          <cell r="CU495"/>
          <cell r="CV495">
            <v>458</v>
          </cell>
        </row>
        <row r="496">
          <cell r="C496">
            <v>3666270078414</v>
          </cell>
          <cell r="D496"/>
          <cell r="E496" t="str">
            <v>HARRIET II</v>
          </cell>
          <cell r="F496" t="str">
            <v>ELEANOR</v>
          </cell>
          <cell r="G496" t="str">
            <v>ALINA 23</v>
          </cell>
          <cell r="H496"/>
          <cell r="I496" t="str">
            <v>Tissu</v>
          </cell>
          <cell r="J496" t="str">
            <v>100% Polyester</v>
          </cell>
          <cell r="K496"/>
          <cell r="L496"/>
          <cell r="M496"/>
          <cell r="N496"/>
          <cell r="O496" t="str">
            <v>Canapé 3 places convertible</v>
          </cell>
          <cell r="P496"/>
          <cell r="Q496" t="str">
            <v xml:space="preserve">Panneau de particules, panneau de fibres, bois massif, carton;  assise: mousse HR 30 kg/m3 + ouate 150 g/m2; dossier: coussins remplis de flocons de mousse (50%) et flocons de fibres siliconées (50%) + ouate 150 g/m2, pieds en plastique. </v>
          </cell>
          <cell r="R496"/>
          <cell r="S496"/>
          <cell r="T496" t="str">
            <v>Déhoussable pour faciliter son entretien (il est conseillé un lavage doux à 30°C)</v>
          </cell>
          <cell r="U496" t="str">
            <v>Convertible avec matelas</v>
          </cell>
          <cell r="V496" t="str">
            <v>Coussins de déco offert</v>
          </cell>
          <cell r="W496"/>
          <cell r="X496"/>
          <cell r="Y496" t="str">
            <v>Pologne</v>
          </cell>
          <cell r="Z496"/>
          <cell r="AA496" t="str">
            <v>mousse HR 30 kg/m3 et  ouate 150 g/m2</v>
          </cell>
          <cell r="AB496" t="str">
            <v>coussins remplis de flocons de mousse et flocons de fibres siliconées + ouate 150 g/m2</v>
          </cell>
          <cell r="AC496"/>
          <cell r="AD496">
            <v>10</v>
          </cell>
          <cell r="AE496" t="str">
            <v>195x133</v>
          </cell>
          <cell r="AF496"/>
          <cell r="AG496"/>
          <cell r="AH496"/>
          <cell r="AI496" t="str">
            <v>plastique</v>
          </cell>
          <cell r="AJ496">
            <v>154</v>
          </cell>
          <cell r="AK496"/>
          <cell r="AL496"/>
          <cell r="AM496">
            <v>56</v>
          </cell>
          <cell r="AN496"/>
          <cell r="AO496"/>
          <cell r="AP496">
            <v>72</v>
          </cell>
          <cell r="AQ496">
            <v>20</v>
          </cell>
          <cell r="AR496">
            <v>49</v>
          </cell>
          <cell r="AT496">
            <v>50</v>
          </cell>
          <cell r="AU496"/>
          <cell r="AV496">
            <v>6</v>
          </cell>
          <cell r="AW496" t="str">
            <v>noir</v>
          </cell>
          <cell r="AX496" t="str">
            <v>NON</v>
          </cell>
          <cell r="AY496"/>
          <cell r="AZ496" t="str">
            <v>Oui</v>
          </cell>
          <cell r="BA496" t="str">
            <v>Oui</v>
          </cell>
          <cell r="BB496" t="str">
            <v>56x56 (coussin de dossier)</v>
          </cell>
          <cell r="BC496"/>
          <cell r="BD496" t="str">
            <v>42x42 (coussins deco)</v>
          </cell>
          <cell r="BE496"/>
          <cell r="BF496"/>
          <cell r="BG496"/>
          <cell r="BH496" t="str">
            <v>NON</v>
          </cell>
          <cell r="BI496" t="str">
            <v>Assise : mousse HR et ouate
Dossier : flocons de mousse et flocons de fibres siliconées + ouate</v>
          </cell>
          <cell r="BJ496" t="str">
            <v xml:space="preserve">Assise: 30kg/m3
</v>
          </cell>
          <cell r="BK496">
            <v>194</v>
          </cell>
          <cell r="BL496">
            <v>104</v>
          </cell>
          <cell r="BM496">
            <v>90</v>
          </cell>
          <cell r="BN496"/>
          <cell r="BO496">
            <v>91.6</v>
          </cell>
          <cell r="BP496">
            <v>94.6</v>
          </cell>
          <cell r="BQ496"/>
          <cell r="BR496">
            <v>1.5</v>
          </cell>
          <cell r="BS496">
            <v>1</v>
          </cell>
          <cell r="BT496">
            <v>196</v>
          </cell>
          <cell r="BU496">
            <v>105</v>
          </cell>
          <cell r="BV496">
            <v>73</v>
          </cell>
          <cell r="BW496">
            <v>94.6</v>
          </cell>
          <cell r="BX496"/>
          <cell r="BY496"/>
          <cell r="BZ496"/>
          <cell r="CA496"/>
          <cell r="CB496"/>
          <cell r="CC496"/>
          <cell r="CD496"/>
          <cell r="CE496"/>
          <cell r="CF496"/>
          <cell r="CG496"/>
          <cell r="CH496"/>
          <cell r="CI496"/>
          <cell r="CJ496"/>
          <cell r="CK496"/>
          <cell r="CL496"/>
          <cell r="CM496"/>
          <cell r="CN496"/>
          <cell r="CO496"/>
          <cell r="CP496"/>
          <cell r="CQ496"/>
          <cell r="CR496"/>
          <cell r="CS496"/>
          <cell r="CT496"/>
          <cell r="CU496"/>
          <cell r="CV496">
            <v>458</v>
          </cell>
        </row>
        <row r="497">
          <cell r="C497">
            <v>3666270078407</v>
          </cell>
          <cell r="D497"/>
          <cell r="E497" t="str">
            <v>HARRIET II</v>
          </cell>
          <cell r="F497" t="str">
            <v>ELEANOR</v>
          </cell>
          <cell r="G497" t="str">
            <v>ALINA 1</v>
          </cell>
          <cell r="H497"/>
          <cell r="I497" t="str">
            <v>Tissu</v>
          </cell>
          <cell r="J497" t="str">
            <v>100% Polyester</v>
          </cell>
          <cell r="K497"/>
          <cell r="L497"/>
          <cell r="M497"/>
          <cell r="N497"/>
          <cell r="O497" t="str">
            <v>Canapé d'angle droit convertible</v>
          </cell>
          <cell r="P497"/>
          <cell r="Q497" t="str">
            <v xml:space="preserve">Panneau de particules, panneau de fibres, bois massif, carton;  assise:  ressorts zig-zag (meridienne), mousse HR 30 kg/m3 + ouate 150 g/m2; dossier: coussins remplis de flocons de mousse (50%) et flocons de fibres siliconées (50%) + ouate 150 g/m2, pieds en plastique. </v>
          </cell>
          <cell r="R497"/>
          <cell r="S497"/>
          <cell r="T497" t="str">
            <v>Déhoussable pour faciliter son entretien (il est conseillé un lavage doux à 30°C)</v>
          </cell>
          <cell r="U497" t="str">
            <v>Convertible avec matelas</v>
          </cell>
          <cell r="V497" t="str">
            <v>Coussins de déco offert</v>
          </cell>
          <cell r="W497"/>
          <cell r="X497"/>
          <cell r="Y497" t="str">
            <v>Pologne</v>
          </cell>
          <cell r="Z497"/>
          <cell r="AA497" t="str">
            <v>mousse HR 30 kg/m3 et  ouate 150 g/m2</v>
          </cell>
          <cell r="AB497" t="str">
            <v>coussins remplis de flocons de mousse et flocons de fibres siliconées + ouate 150 g/m2</v>
          </cell>
          <cell r="AC497"/>
          <cell r="AD497">
            <v>10</v>
          </cell>
          <cell r="AE497" t="str">
            <v>195x133</v>
          </cell>
          <cell r="AF497"/>
          <cell r="AG497"/>
          <cell r="AH497"/>
          <cell r="AI497" t="str">
            <v>plastique</v>
          </cell>
          <cell r="AJ497">
            <v>239</v>
          </cell>
          <cell r="AK497"/>
          <cell r="AL497"/>
          <cell r="AM497">
            <v>56</v>
          </cell>
          <cell r="AN497"/>
          <cell r="AO497"/>
          <cell r="AP497">
            <v>72</v>
          </cell>
          <cell r="AQ497">
            <v>20</v>
          </cell>
          <cell r="AR497">
            <v>49</v>
          </cell>
          <cell r="AT497" t="str">
            <v xml:space="preserve">canapé: 50 cm   meridienne: 135 cm </v>
          </cell>
          <cell r="AU497"/>
          <cell r="AV497">
            <v>6</v>
          </cell>
          <cell r="AW497" t="str">
            <v>noir</v>
          </cell>
          <cell r="AX497" t="str">
            <v>NON</v>
          </cell>
          <cell r="AY497"/>
          <cell r="AZ497" t="str">
            <v>Oui</v>
          </cell>
          <cell r="BA497" t="str">
            <v>Oui</v>
          </cell>
          <cell r="BB497" t="str">
            <v>56x56 (coussin de dossier)</v>
          </cell>
          <cell r="BC497"/>
          <cell r="BD497" t="str">
            <v>42x42 (coussins deco)</v>
          </cell>
          <cell r="BE497"/>
          <cell r="BF497"/>
          <cell r="BG497"/>
          <cell r="BH497" t="str">
            <v>NON</v>
          </cell>
          <cell r="BI497" t="str">
            <v>Assise : mousse HR et ouate
Dossier : flocons de mousse et flocons de fibres siliconées + ouate</v>
          </cell>
          <cell r="BJ497" t="str">
            <v xml:space="preserve">Assise: 30kg/m3
</v>
          </cell>
          <cell r="BK497">
            <v>271</v>
          </cell>
          <cell r="BL497">
            <v>177</v>
          </cell>
          <cell r="BM497">
            <v>90</v>
          </cell>
          <cell r="BN497"/>
          <cell r="BO497">
            <v>122</v>
          </cell>
          <cell r="BP497">
            <v>129</v>
          </cell>
          <cell r="BQ497"/>
          <cell r="BR497">
            <v>2.69</v>
          </cell>
          <cell r="BS497">
            <v>2</v>
          </cell>
          <cell r="BT497">
            <v>178</v>
          </cell>
          <cell r="BU497">
            <v>102</v>
          </cell>
          <cell r="BV497">
            <v>74</v>
          </cell>
          <cell r="BW497">
            <v>82</v>
          </cell>
          <cell r="BX497">
            <v>102</v>
          </cell>
          <cell r="BY497">
            <v>179</v>
          </cell>
          <cell r="BZ497">
            <v>74</v>
          </cell>
          <cell r="CA497">
            <v>47</v>
          </cell>
          <cell r="CB497"/>
          <cell r="CC497"/>
          <cell r="CD497"/>
          <cell r="CE497"/>
          <cell r="CF497"/>
          <cell r="CG497"/>
          <cell r="CH497"/>
          <cell r="CI497"/>
          <cell r="CJ497"/>
          <cell r="CK497"/>
          <cell r="CL497"/>
          <cell r="CM497"/>
          <cell r="CN497"/>
          <cell r="CO497"/>
          <cell r="CP497"/>
          <cell r="CQ497"/>
          <cell r="CR497"/>
          <cell r="CS497"/>
          <cell r="CT497"/>
          <cell r="CU497"/>
          <cell r="CV497">
            <v>689</v>
          </cell>
        </row>
        <row r="498">
          <cell r="C498">
            <v>3666270078391</v>
          </cell>
          <cell r="D498"/>
          <cell r="E498" t="str">
            <v>HARRIET II</v>
          </cell>
          <cell r="F498" t="str">
            <v>ELEANOR</v>
          </cell>
          <cell r="G498" t="str">
            <v>ALINA 1</v>
          </cell>
          <cell r="H498"/>
          <cell r="I498" t="str">
            <v>Tissu</v>
          </cell>
          <cell r="J498" t="str">
            <v>100% Polyester</v>
          </cell>
          <cell r="K498"/>
          <cell r="L498"/>
          <cell r="M498"/>
          <cell r="N498"/>
          <cell r="O498" t="str">
            <v>Canapé d'angle gauche convertible</v>
          </cell>
          <cell r="P498"/>
          <cell r="Q498" t="str">
            <v xml:space="preserve">Panneau de particules, panneau de fibres, bois massif, carton;  assise:  ressorts zig-zag (meridienne), mousse HR 30 kg/m3 + ouate 150 g/m2; dossier: coussins remplis de flocons de mousse (50%) et flocons de fibres siliconées (50%) + ouate 150 g/m2, pieds en plastique. </v>
          </cell>
          <cell r="R498"/>
          <cell r="S498"/>
          <cell r="T498" t="str">
            <v>Déhoussable pour faciliter son entretien (il est conseillé un lavage doux à 30°C)</v>
          </cell>
          <cell r="U498" t="str">
            <v>Convertible avec matelas</v>
          </cell>
          <cell r="V498" t="str">
            <v>Coussins de déco offert</v>
          </cell>
          <cell r="W498"/>
          <cell r="X498"/>
          <cell r="Y498" t="str">
            <v>Pologne</v>
          </cell>
          <cell r="Z498"/>
          <cell r="AA498" t="str">
            <v>mousse HR 30 kg/m3 et  ouate 150 g/m2</v>
          </cell>
          <cell r="AB498" t="str">
            <v>coussins remplis de flocons de mousse et flocons de fibres siliconées + ouate 150 g/m2</v>
          </cell>
          <cell r="AC498"/>
          <cell r="AD498">
            <v>10</v>
          </cell>
          <cell r="AE498" t="str">
            <v>195x133</v>
          </cell>
          <cell r="AF498"/>
          <cell r="AG498"/>
          <cell r="AH498"/>
          <cell r="AI498" t="str">
            <v>plastique</v>
          </cell>
          <cell r="AJ498">
            <v>239</v>
          </cell>
          <cell r="AK498"/>
          <cell r="AL498"/>
          <cell r="AM498">
            <v>56</v>
          </cell>
          <cell r="AN498"/>
          <cell r="AO498"/>
          <cell r="AP498">
            <v>72</v>
          </cell>
          <cell r="AQ498">
            <v>20</v>
          </cell>
          <cell r="AR498">
            <v>49</v>
          </cell>
          <cell r="AT498" t="str">
            <v xml:space="preserve">canapé: 50 cm   meridienne: 135 cm </v>
          </cell>
          <cell r="AU498"/>
          <cell r="AV498">
            <v>6</v>
          </cell>
          <cell r="AW498" t="str">
            <v>noir</v>
          </cell>
          <cell r="AX498" t="str">
            <v>NON</v>
          </cell>
          <cell r="AY498"/>
          <cell r="AZ498" t="str">
            <v>Oui</v>
          </cell>
          <cell r="BA498" t="str">
            <v>Oui</v>
          </cell>
          <cell r="BB498" t="str">
            <v>56x56 (coussin de dossier)</v>
          </cell>
          <cell r="BC498"/>
          <cell r="BD498" t="str">
            <v>42x42 (coussins deco)</v>
          </cell>
          <cell r="BE498"/>
          <cell r="BF498"/>
          <cell r="BG498"/>
          <cell r="BH498" t="str">
            <v>NON</v>
          </cell>
          <cell r="BI498" t="str">
            <v>Assise : mousse HR et ouate
Dossier : flocons de mousse et flocons de fibres siliconées + ouate</v>
          </cell>
          <cell r="BJ498" t="str">
            <v xml:space="preserve">Assise: 30kg/m3
</v>
          </cell>
          <cell r="BK498">
            <v>271</v>
          </cell>
          <cell r="BL498">
            <v>177</v>
          </cell>
          <cell r="BM498">
            <v>90</v>
          </cell>
          <cell r="BN498"/>
          <cell r="BO498">
            <v>122</v>
          </cell>
          <cell r="BP498">
            <v>129</v>
          </cell>
          <cell r="BQ498"/>
          <cell r="BR498">
            <v>2.69</v>
          </cell>
          <cell r="BS498">
            <v>2</v>
          </cell>
          <cell r="BT498">
            <v>178</v>
          </cell>
          <cell r="BU498">
            <v>102</v>
          </cell>
          <cell r="BV498">
            <v>74</v>
          </cell>
          <cell r="BW498">
            <v>82</v>
          </cell>
          <cell r="BX498">
            <v>102</v>
          </cell>
          <cell r="BY498">
            <v>179</v>
          </cell>
          <cell r="BZ498">
            <v>74</v>
          </cell>
          <cell r="CA498">
            <v>47</v>
          </cell>
          <cell r="CB498"/>
          <cell r="CC498"/>
          <cell r="CD498"/>
          <cell r="CE498"/>
          <cell r="CF498"/>
          <cell r="CG498"/>
          <cell r="CH498"/>
          <cell r="CI498"/>
          <cell r="CJ498"/>
          <cell r="CK498"/>
          <cell r="CL498"/>
          <cell r="CM498"/>
          <cell r="CN498"/>
          <cell r="CO498"/>
          <cell r="CP498"/>
          <cell r="CQ498"/>
          <cell r="CR498"/>
          <cell r="CS498"/>
          <cell r="CT498"/>
          <cell r="CU498"/>
          <cell r="CV498">
            <v>689</v>
          </cell>
        </row>
        <row r="499">
          <cell r="C499">
            <v>3666270078384</v>
          </cell>
          <cell r="D499"/>
          <cell r="E499" t="str">
            <v>HARRIET II</v>
          </cell>
          <cell r="F499" t="str">
            <v>ELEANOR</v>
          </cell>
          <cell r="G499" t="str">
            <v>ALINA 23</v>
          </cell>
          <cell r="H499"/>
          <cell r="I499" t="str">
            <v>Tissu</v>
          </cell>
          <cell r="J499" t="str">
            <v>100% Polyester</v>
          </cell>
          <cell r="K499"/>
          <cell r="L499"/>
          <cell r="M499"/>
          <cell r="N499"/>
          <cell r="O499" t="str">
            <v>Canapé d'angle droit convertible</v>
          </cell>
          <cell r="P499"/>
          <cell r="Q499" t="str">
            <v xml:space="preserve">Panneau de particules, panneau de fibres, bois massif, carton;  assise:  ressorts zig-zag (meridienne), mousse HR 30 kg/m3 + ouate 150 g/m2; dossier: coussins remplis de flocons de mousse (50%) et flocons de fibres siliconées (50%) + ouate 150 g/m2, pieds en plastique. </v>
          </cell>
          <cell r="R499"/>
          <cell r="S499"/>
          <cell r="T499" t="str">
            <v>Déhoussable pour faciliter son entretien (il est conseillé un lavage doux à 30°C)</v>
          </cell>
          <cell r="U499" t="str">
            <v>Convertible avec matelas</v>
          </cell>
          <cell r="V499" t="str">
            <v>Coussins de déco offert</v>
          </cell>
          <cell r="W499"/>
          <cell r="X499"/>
          <cell r="Y499" t="str">
            <v>Pologne</v>
          </cell>
          <cell r="Z499"/>
          <cell r="AA499" t="str">
            <v>mousse HR 30 kg/m3 et  ouate 150 g/m2</v>
          </cell>
          <cell r="AB499" t="str">
            <v>coussins remplis de flocons de mousse et flocons de fibres siliconées + ouate 150 g/m2</v>
          </cell>
          <cell r="AC499"/>
          <cell r="AD499">
            <v>10</v>
          </cell>
          <cell r="AE499" t="str">
            <v>195x133</v>
          </cell>
          <cell r="AF499"/>
          <cell r="AG499"/>
          <cell r="AH499"/>
          <cell r="AI499" t="str">
            <v>plastique</v>
          </cell>
          <cell r="AJ499">
            <v>239</v>
          </cell>
          <cell r="AK499"/>
          <cell r="AL499"/>
          <cell r="AM499">
            <v>56</v>
          </cell>
          <cell r="AN499"/>
          <cell r="AO499"/>
          <cell r="AP499">
            <v>72</v>
          </cell>
          <cell r="AQ499">
            <v>20</v>
          </cell>
          <cell r="AR499">
            <v>49</v>
          </cell>
          <cell r="AT499" t="str">
            <v xml:space="preserve">canapé: 50 cm   meridienne: 135 cm </v>
          </cell>
          <cell r="AU499"/>
          <cell r="AV499">
            <v>6</v>
          </cell>
          <cell r="AW499" t="str">
            <v>noir</v>
          </cell>
          <cell r="AX499" t="str">
            <v>NON</v>
          </cell>
          <cell r="AY499"/>
          <cell r="AZ499" t="str">
            <v>Oui</v>
          </cell>
          <cell r="BA499" t="str">
            <v>Oui</v>
          </cell>
          <cell r="BB499" t="str">
            <v>56x56 (coussin de dossier)</v>
          </cell>
          <cell r="BC499"/>
          <cell r="BD499" t="str">
            <v>42x42 (coussins deco)</v>
          </cell>
          <cell r="BE499"/>
          <cell r="BF499"/>
          <cell r="BG499"/>
          <cell r="BH499" t="str">
            <v>NON</v>
          </cell>
          <cell r="BI499" t="str">
            <v>Assise : mousse HR et ouate
Dossier : flocons de mousse et flocons de fibres siliconées + ouate</v>
          </cell>
          <cell r="BJ499" t="str">
            <v xml:space="preserve">Assise: 30kg/m3
</v>
          </cell>
          <cell r="BK499">
            <v>271</v>
          </cell>
          <cell r="BL499">
            <v>177</v>
          </cell>
          <cell r="BM499">
            <v>90</v>
          </cell>
          <cell r="BN499"/>
          <cell r="BO499">
            <v>122</v>
          </cell>
          <cell r="BP499">
            <v>129</v>
          </cell>
          <cell r="BQ499"/>
          <cell r="BR499">
            <v>2.69</v>
          </cell>
          <cell r="BS499">
            <v>2</v>
          </cell>
          <cell r="BT499">
            <v>178</v>
          </cell>
          <cell r="BU499">
            <v>102</v>
          </cell>
          <cell r="BV499">
            <v>74</v>
          </cell>
          <cell r="BW499">
            <v>82</v>
          </cell>
          <cell r="BX499">
            <v>102</v>
          </cell>
          <cell r="BY499">
            <v>179</v>
          </cell>
          <cell r="BZ499">
            <v>74</v>
          </cell>
          <cell r="CA499">
            <v>47</v>
          </cell>
          <cell r="CB499"/>
          <cell r="CC499"/>
          <cell r="CD499"/>
          <cell r="CE499"/>
          <cell r="CF499"/>
          <cell r="CG499"/>
          <cell r="CH499"/>
          <cell r="CI499"/>
          <cell r="CJ499"/>
          <cell r="CK499"/>
          <cell r="CL499"/>
          <cell r="CM499"/>
          <cell r="CN499"/>
          <cell r="CO499"/>
          <cell r="CP499"/>
          <cell r="CQ499"/>
          <cell r="CR499"/>
          <cell r="CS499"/>
          <cell r="CT499"/>
          <cell r="CU499"/>
          <cell r="CV499">
            <v>689</v>
          </cell>
        </row>
        <row r="500">
          <cell r="C500">
            <v>3666270078377</v>
          </cell>
          <cell r="D500"/>
          <cell r="E500" t="str">
            <v>HARRIET II</v>
          </cell>
          <cell r="F500" t="str">
            <v>ELEANOR</v>
          </cell>
          <cell r="G500" t="str">
            <v>ALINA 23</v>
          </cell>
          <cell r="H500"/>
          <cell r="I500" t="str">
            <v>Tissu</v>
          </cell>
          <cell r="J500" t="str">
            <v>100% Polyester</v>
          </cell>
          <cell r="K500"/>
          <cell r="L500"/>
          <cell r="M500"/>
          <cell r="N500"/>
          <cell r="O500" t="str">
            <v>Canapé d'angle gauche convertible</v>
          </cell>
          <cell r="P500"/>
          <cell r="Q500" t="str">
            <v xml:space="preserve">Panneau de particules, panneau de fibres, bois massif, carton;  assise:  ressorts zig-zag (meridienne), mousse HR 30 kg/m3 + ouate 150 g/m2; dossier: coussins remplis de flocons de mousse (50%) et flocons de fibres siliconées (50%) + ouate 150 g/m2, pieds en plastique. </v>
          </cell>
          <cell r="R500"/>
          <cell r="S500"/>
          <cell r="T500" t="str">
            <v>Déhoussable pour faciliter son entretien (il est conseillé un lavage doux à 30°C)</v>
          </cell>
          <cell r="U500" t="str">
            <v>Convertible avec matelas</v>
          </cell>
          <cell r="V500" t="str">
            <v>Coussins de déco offert</v>
          </cell>
          <cell r="W500"/>
          <cell r="X500"/>
          <cell r="Y500" t="str">
            <v>Pologne</v>
          </cell>
          <cell r="Z500"/>
          <cell r="AA500" t="str">
            <v>mousse HR 30 kg/m3 et  ouate 150 g/m2</v>
          </cell>
          <cell r="AB500" t="str">
            <v>coussins remplis de flocons de mousse et flocons de fibres siliconées + ouate 150 g/m2</v>
          </cell>
          <cell r="AC500"/>
          <cell r="AD500">
            <v>10</v>
          </cell>
          <cell r="AE500" t="str">
            <v>195x133</v>
          </cell>
          <cell r="AF500"/>
          <cell r="AG500"/>
          <cell r="AH500"/>
          <cell r="AI500" t="str">
            <v>plastique</v>
          </cell>
          <cell r="AJ500">
            <v>239</v>
          </cell>
          <cell r="AK500"/>
          <cell r="AL500"/>
          <cell r="AM500">
            <v>56</v>
          </cell>
          <cell r="AN500"/>
          <cell r="AO500"/>
          <cell r="AP500">
            <v>72</v>
          </cell>
          <cell r="AQ500">
            <v>20</v>
          </cell>
          <cell r="AR500">
            <v>49</v>
          </cell>
          <cell r="AT500" t="str">
            <v xml:space="preserve">canapé: 50 cm   meridienne: 135 cm </v>
          </cell>
          <cell r="AU500"/>
          <cell r="AV500">
            <v>6</v>
          </cell>
          <cell r="AW500" t="str">
            <v>noir</v>
          </cell>
          <cell r="AX500" t="str">
            <v>NON</v>
          </cell>
          <cell r="AY500"/>
          <cell r="AZ500" t="str">
            <v>Oui</v>
          </cell>
          <cell r="BA500" t="str">
            <v>Oui</v>
          </cell>
          <cell r="BB500" t="str">
            <v>56x56 (coussin de dossier)</v>
          </cell>
          <cell r="BC500"/>
          <cell r="BD500" t="str">
            <v>42x42 (coussins deco)</v>
          </cell>
          <cell r="BE500"/>
          <cell r="BF500"/>
          <cell r="BG500"/>
          <cell r="BH500" t="str">
            <v>NON</v>
          </cell>
          <cell r="BI500" t="str">
            <v>Assise : mousse HR et ouate
Dossier : flocons de mousse et flocons de fibres siliconées + ouate</v>
          </cell>
          <cell r="BJ500" t="str">
            <v xml:space="preserve">Assise: 30kg/m3
</v>
          </cell>
          <cell r="BK500">
            <v>271</v>
          </cell>
          <cell r="BL500">
            <v>177</v>
          </cell>
          <cell r="BM500">
            <v>90</v>
          </cell>
          <cell r="BN500"/>
          <cell r="BO500">
            <v>122</v>
          </cell>
          <cell r="BP500">
            <v>129</v>
          </cell>
          <cell r="BQ500"/>
          <cell r="BR500">
            <v>2.69</v>
          </cell>
          <cell r="BS500">
            <v>2</v>
          </cell>
          <cell r="BT500">
            <v>178</v>
          </cell>
          <cell r="BU500">
            <v>102</v>
          </cell>
          <cell r="BV500">
            <v>74</v>
          </cell>
          <cell r="BW500">
            <v>82</v>
          </cell>
          <cell r="BX500">
            <v>102</v>
          </cell>
          <cell r="BY500">
            <v>179</v>
          </cell>
          <cell r="BZ500">
            <v>74</v>
          </cell>
          <cell r="CA500">
            <v>47</v>
          </cell>
          <cell r="CB500"/>
          <cell r="CC500"/>
          <cell r="CD500"/>
          <cell r="CE500"/>
          <cell r="CF500"/>
          <cell r="CG500"/>
          <cell r="CH500"/>
          <cell r="CI500"/>
          <cell r="CJ500"/>
          <cell r="CK500"/>
          <cell r="CL500"/>
          <cell r="CM500"/>
          <cell r="CN500"/>
          <cell r="CO500"/>
          <cell r="CP500"/>
          <cell r="CQ500"/>
          <cell r="CR500"/>
          <cell r="CS500"/>
          <cell r="CT500"/>
          <cell r="CU500"/>
          <cell r="CV500">
            <v>689</v>
          </cell>
        </row>
        <row r="501">
          <cell r="C501">
            <v>3666270079299</v>
          </cell>
          <cell r="E501" t="str">
            <v>DONUT</v>
          </cell>
          <cell r="F501" t="str">
            <v>VOLTAIRE</v>
          </cell>
          <cell r="G501" t="str">
            <v>POSO 100</v>
          </cell>
          <cell r="H501"/>
          <cell r="I501" t="str">
            <v>Tissu</v>
          </cell>
          <cell r="J501" t="str">
            <v>100% Polyester</v>
          </cell>
          <cell r="K501" t="str">
            <v xml:space="preserve">Effect velours côtelé </v>
          </cell>
          <cell r="L501" t="str">
            <v>non</v>
          </cell>
          <cell r="M501"/>
          <cell r="O501" t="str">
            <v>Pouf</v>
          </cell>
          <cell r="Q501" t="str">
            <v>billes de polystyrène et  flocon de mousse PUR</v>
          </cell>
          <cell r="R501"/>
          <cell r="T501" t="str">
            <v>Assise de grand confort</v>
          </cell>
          <cell r="U501" t="str">
            <v>Tissu doux</v>
          </cell>
          <cell r="Y501" t="str">
            <v>Pologne</v>
          </cell>
          <cell r="AA501" t="str">
            <v xml:space="preserve">billes de polystyrène  et  flocon de mousse </v>
          </cell>
          <cell r="AB501"/>
          <cell r="AC501"/>
          <cell r="AI501"/>
          <cell r="AJ501" t="str">
            <v>120 (Dimensions approximatives)</v>
          </cell>
          <cell r="AK501"/>
          <cell r="AL501"/>
          <cell r="AM501"/>
          <cell r="AN501"/>
          <cell r="AO501"/>
          <cell r="AP501"/>
          <cell r="AQ501"/>
          <cell r="AR501" t="str">
            <v>60 (Dimensions approximatives)</v>
          </cell>
          <cell r="AT501" t="str">
            <v>70 (Dimensions approximatives)</v>
          </cell>
          <cell r="AU501"/>
          <cell r="AV501"/>
          <cell r="AW501"/>
          <cell r="AX501" t="str">
            <v>NON</v>
          </cell>
          <cell r="AZ501" t="str">
            <v>NON</v>
          </cell>
          <cell r="BA501" t="str">
            <v>NON</v>
          </cell>
          <cell r="BB501"/>
          <cell r="BH501" t="str">
            <v>NON</v>
          </cell>
          <cell r="BI501" t="str">
            <v xml:space="preserve">billes de polystyrène et  flocon de mousse </v>
          </cell>
          <cell r="BJ501"/>
          <cell r="BK501" t="str">
            <v>120 (Dimensions approximatives)</v>
          </cell>
          <cell r="BL501" t="str">
            <v>70 (Dimensions approximatives)</v>
          </cell>
          <cell r="BM501" t="str">
            <v>60 (Dimensions approximatives)</v>
          </cell>
          <cell r="BN501"/>
          <cell r="BO501">
            <v>9</v>
          </cell>
          <cell r="BP501">
            <v>14</v>
          </cell>
          <cell r="BR501">
            <v>0.56999999999999995</v>
          </cell>
          <cell r="BS501">
            <v>1</v>
          </cell>
          <cell r="BT501">
            <v>110</v>
          </cell>
          <cell r="BU501">
            <v>110</v>
          </cell>
          <cell r="BV501">
            <v>47</v>
          </cell>
          <cell r="BW501">
            <v>14</v>
          </cell>
          <cell r="BX501"/>
          <cell r="BY501"/>
          <cell r="BZ501"/>
          <cell r="CA501"/>
          <cell r="CB501"/>
          <cell r="CC501"/>
          <cell r="CD501"/>
          <cell r="CE501"/>
          <cell r="CF501"/>
          <cell r="CG501"/>
          <cell r="CH501"/>
          <cell r="CI501"/>
          <cell r="CV501">
            <v>110</v>
          </cell>
        </row>
        <row r="502">
          <cell r="C502">
            <v>3666270079282</v>
          </cell>
          <cell r="E502" t="str">
            <v>DONUT</v>
          </cell>
          <cell r="F502" t="str">
            <v>VOLTAIRE</v>
          </cell>
          <cell r="G502" t="str">
            <v>POSO 04</v>
          </cell>
          <cell r="H502"/>
          <cell r="I502" t="str">
            <v>Tissu</v>
          </cell>
          <cell r="J502" t="str">
            <v>100% Polyester</v>
          </cell>
          <cell r="K502" t="str">
            <v xml:space="preserve">Effect velours côtelé </v>
          </cell>
          <cell r="L502" t="str">
            <v>non</v>
          </cell>
          <cell r="M502"/>
          <cell r="O502" t="str">
            <v>Pouf</v>
          </cell>
          <cell r="Q502" t="str">
            <v>billes de polystyrène et  flocon de mousse PUR</v>
          </cell>
          <cell r="R502"/>
          <cell r="T502" t="str">
            <v>Assise de grand confort</v>
          </cell>
          <cell r="U502" t="str">
            <v>Tissu doux</v>
          </cell>
          <cell r="Y502" t="str">
            <v>Pologne</v>
          </cell>
          <cell r="AA502" t="str">
            <v xml:space="preserve">billes de polystyrène  et  flocon de mousse </v>
          </cell>
          <cell r="AB502"/>
          <cell r="AC502"/>
          <cell r="AI502"/>
          <cell r="AJ502" t="str">
            <v>120 (Dimensions approximatives)</v>
          </cell>
          <cell r="AK502"/>
          <cell r="AL502"/>
          <cell r="AM502"/>
          <cell r="AN502"/>
          <cell r="AO502"/>
          <cell r="AP502"/>
          <cell r="AQ502"/>
          <cell r="AR502" t="str">
            <v>60 (Dimensions approximatives)</v>
          </cell>
          <cell r="AT502" t="str">
            <v>70 (Dimensions approximatives)</v>
          </cell>
          <cell r="AU502"/>
          <cell r="AV502"/>
          <cell r="AW502"/>
          <cell r="AX502" t="str">
            <v>NON</v>
          </cell>
          <cell r="AZ502" t="str">
            <v>NON</v>
          </cell>
          <cell r="BA502" t="str">
            <v>NON</v>
          </cell>
          <cell r="BB502"/>
          <cell r="BH502" t="str">
            <v>NON</v>
          </cell>
          <cell r="BI502" t="str">
            <v xml:space="preserve">billes de polystyrène et  flocon de mousse </v>
          </cell>
          <cell r="BJ502"/>
          <cell r="BK502" t="str">
            <v>120 (Dimensions approximatives)</v>
          </cell>
          <cell r="BL502" t="str">
            <v>70 (Dimensions approximatives)</v>
          </cell>
          <cell r="BM502" t="str">
            <v>60 (Dimensions approximatives)</v>
          </cell>
          <cell r="BN502"/>
          <cell r="BO502">
            <v>9</v>
          </cell>
          <cell r="BP502">
            <v>14</v>
          </cell>
          <cell r="BR502">
            <v>0.56999999999999995</v>
          </cell>
          <cell r="BS502">
            <v>1</v>
          </cell>
          <cell r="BT502">
            <v>110</v>
          </cell>
          <cell r="BU502">
            <v>110</v>
          </cell>
          <cell r="BV502">
            <v>47</v>
          </cell>
          <cell r="BW502">
            <v>14</v>
          </cell>
          <cell r="BX502"/>
          <cell r="BY502"/>
          <cell r="BZ502"/>
          <cell r="CA502"/>
          <cell r="CB502"/>
          <cell r="CC502"/>
          <cell r="CD502"/>
          <cell r="CE502"/>
          <cell r="CF502"/>
          <cell r="CG502"/>
          <cell r="CH502"/>
          <cell r="CI502"/>
          <cell r="CV502">
            <v>110</v>
          </cell>
        </row>
        <row r="503">
          <cell r="C503">
            <v>3666270079275</v>
          </cell>
          <cell r="E503" t="str">
            <v>DONUT</v>
          </cell>
          <cell r="F503" t="str">
            <v>VOLTAIRE</v>
          </cell>
          <cell r="G503" t="str">
            <v>POSO 34</v>
          </cell>
          <cell r="H503"/>
          <cell r="I503" t="str">
            <v>Tissu</v>
          </cell>
          <cell r="J503" t="str">
            <v>100% Polyester</v>
          </cell>
          <cell r="K503" t="str">
            <v xml:space="preserve">Effect velours côtelé </v>
          </cell>
          <cell r="L503" t="str">
            <v>non</v>
          </cell>
          <cell r="M503"/>
          <cell r="O503" t="str">
            <v>Pouf</v>
          </cell>
          <cell r="Q503" t="str">
            <v>billes de polystyrène et  flocon de mousse PUR</v>
          </cell>
          <cell r="R503"/>
          <cell r="T503" t="str">
            <v>Assise de grand confort</v>
          </cell>
          <cell r="U503" t="str">
            <v>Tissu doux</v>
          </cell>
          <cell r="Y503" t="str">
            <v>Pologne</v>
          </cell>
          <cell r="AA503" t="str">
            <v xml:space="preserve">billes de polystyrène  et  flocon de mousse </v>
          </cell>
          <cell r="AB503"/>
          <cell r="AC503"/>
          <cell r="AI503"/>
          <cell r="AJ503" t="str">
            <v>120 (Dimensions approximatives)</v>
          </cell>
          <cell r="AK503"/>
          <cell r="AL503"/>
          <cell r="AM503"/>
          <cell r="AN503"/>
          <cell r="AO503"/>
          <cell r="AP503"/>
          <cell r="AQ503"/>
          <cell r="AR503" t="str">
            <v>60 (Dimensions approximatives)</v>
          </cell>
          <cell r="AT503" t="str">
            <v>70 (Dimensions approximatives)</v>
          </cell>
          <cell r="AU503"/>
          <cell r="AV503"/>
          <cell r="AW503"/>
          <cell r="AX503" t="str">
            <v>NON</v>
          </cell>
          <cell r="AZ503" t="str">
            <v>NON</v>
          </cell>
          <cell r="BA503" t="str">
            <v>NON</v>
          </cell>
          <cell r="BB503"/>
          <cell r="BH503" t="str">
            <v>NON</v>
          </cell>
          <cell r="BI503" t="str">
            <v xml:space="preserve">billes de polystyrène et  flocon de mousse </v>
          </cell>
          <cell r="BJ503"/>
          <cell r="BK503" t="str">
            <v>120 (Dimensions approximatives)</v>
          </cell>
          <cell r="BL503" t="str">
            <v>70 (Dimensions approximatives)</v>
          </cell>
          <cell r="BM503" t="str">
            <v>60 (Dimensions approximatives)</v>
          </cell>
          <cell r="BN503"/>
          <cell r="BO503">
            <v>9</v>
          </cell>
          <cell r="BP503">
            <v>14</v>
          </cell>
          <cell r="BR503">
            <v>0.56999999999999995</v>
          </cell>
          <cell r="BS503">
            <v>1</v>
          </cell>
          <cell r="BT503">
            <v>110</v>
          </cell>
          <cell r="BU503">
            <v>110</v>
          </cell>
          <cell r="BV503">
            <v>47</v>
          </cell>
          <cell r="BW503">
            <v>14</v>
          </cell>
          <cell r="BX503"/>
          <cell r="BY503"/>
          <cell r="BZ503"/>
          <cell r="CA503"/>
          <cell r="CB503"/>
          <cell r="CC503"/>
          <cell r="CD503"/>
          <cell r="CE503"/>
          <cell r="CF503"/>
          <cell r="CG503"/>
          <cell r="CH503"/>
          <cell r="CI503"/>
          <cell r="CV503">
            <v>110</v>
          </cell>
        </row>
        <row r="504">
          <cell r="C504">
            <v>3666270079268</v>
          </cell>
          <cell r="E504" t="str">
            <v>DONUT</v>
          </cell>
          <cell r="F504" t="str">
            <v>VOLTAIRE</v>
          </cell>
          <cell r="G504" t="str">
            <v>POSO 14</v>
          </cell>
          <cell r="H504"/>
          <cell r="I504" t="str">
            <v>Tissu</v>
          </cell>
          <cell r="J504" t="str">
            <v>100% Polyester</v>
          </cell>
          <cell r="K504" t="str">
            <v xml:space="preserve">Effect velours côtelé </v>
          </cell>
          <cell r="L504" t="str">
            <v>non</v>
          </cell>
          <cell r="M504"/>
          <cell r="O504" t="str">
            <v>Pouf</v>
          </cell>
          <cell r="Q504" t="str">
            <v>billes de polystyrène et  flocon de mousse PUR</v>
          </cell>
          <cell r="R504"/>
          <cell r="T504" t="str">
            <v>Assise de grand confort</v>
          </cell>
          <cell r="U504" t="str">
            <v>Tissu doux</v>
          </cell>
          <cell r="Y504" t="str">
            <v>Pologne</v>
          </cell>
          <cell r="AA504" t="str">
            <v xml:space="preserve">billes de polystyrène  et  flocon de mousse </v>
          </cell>
          <cell r="AB504"/>
          <cell r="AC504"/>
          <cell r="AI504"/>
          <cell r="AJ504" t="str">
            <v>120 (Dimensions approximatives)</v>
          </cell>
          <cell r="AK504"/>
          <cell r="AL504"/>
          <cell r="AM504"/>
          <cell r="AN504"/>
          <cell r="AO504"/>
          <cell r="AP504"/>
          <cell r="AQ504"/>
          <cell r="AR504" t="str">
            <v>60 (Dimensions approximatives)</v>
          </cell>
          <cell r="AT504" t="str">
            <v>70 (Dimensions approximatives)</v>
          </cell>
          <cell r="AU504"/>
          <cell r="AV504"/>
          <cell r="AW504"/>
          <cell r="AX504" t="str">
            <v>NON</v>
          </cell>
          <cell r="AZ504" t="str">
            <v>NON</v>
          </cell>
          <cell r="BA504" t="str">
            <v>NON</v>
          </cell>
          <cell r="BB504"/>
          <cell r="BH504" t="str">
            <v>NON</v>
          </cell>
          <cell r="BI504" t="str">
            <v xml:space="preserve">billes de polystyrène et  flocon de mousse </v>
          </cell>
          <cell r="BJ504"/>
          <cell r="BK504" t="str">
            <v>120 (Dimensions approximatives)</v>
          </cell>
          <cell r="BL504" t="str">
            <v>70 (Dimensions approximatives)</v>
          </cell>
          <cell r="BM504" t="str">
            <v>60 (Dimensions approximatives)</v>
          </cell>
          <cell r="BN504"/>
          <cell r="BO504">
            <v>9</v>
          </cell>
          <cell r="BP504">
            <v>14</v>
          </cell>
          <cell r="BR504">
            <v>0.56999999999999995</v>
          </cell>
          <cell r="BS504">
            <v>1</v>
          </cell>
          <cell r="BT504">
            <v>110</v>
          </cell>
          <cell r="BU504">
            <v>110</v>
          </cell>
          <cell r="BV504">
            <v>47</v>
          </cell>
          <cell r="BW504">
            <v>14</v>
          </cell>
          <cell r="BX504"/>
          <cell r="BY504"/>
          <cell r="BZ504"/>
          <cell r="CA504"/>
          <cell r="CB504"/>
          <cell r="CC504"/>
          <cell r="CD504"/>
          <cell r="CE504"/>
          <cell r="CF504"/>
          <cell r="CG504"/>
          <cell r="CH504"/>
          <cell r="CI504"/>
          <cell r="CV504">
            <v>110</v>
          </cell>
        </row>
        <row r="505">
          <cell r="C505">
            <v>3666270079251</v>
          </cell>
          <cell r="E505" t="str">
            <v>DONUT</v>
          </cell>
          <cell r="F505" t="str">
            <v>VOLTAIRE</v>
          </cell>
          <cell r="G505" t="str">
            <v>POSO 5</v>
          </cell>
          <cell r="H505"/>
          <cell r="I505" t="str">
            <v>Tissu</v>
          </cell>
          <cell r="J505" t="str">
            <v>100% Polyester</v>
          </cell>
          <cell r="K505" t="str">
            <v xml:space="preserve">Effect velours côtelé </v>
          </cell>
          <cell r="L505" t="str">
            <v>non</v>
          </cell>
          <cell r="M505"/>
          <cell r="O505" t="str">
            <v>Pouf</v>
          </cell>
          <cell r="Q505" t="str">
            <v>billes de polystyrène et  flocon de mousse PUR</v>
          </cell>
          <cell r="R505"/>
          <cell r="T505" t="str">
            <v>Assise de grand confort</v>
          </cell>
          <cell r="U505" t="str">
            <v>Tissu doux</v>
          </cell>
          <cell r="Y505" t="str">
            <v>Pologne</v>
          </cell>
          <cell r="AA505" t="str">
            <v xml:space="preserve">billes de polystyrène  et  flocon de mousse </v>
          </cell>
          <cell r="AB505"/>
          <cell r="AC505"/>
          <cell r="AI505"/>
          <cell r="AJ505" t="str">
            <v>120 (Dimensions approximatives)</v>
          </cell>
          <cell r="AK505"/>
          <cell r="AL505"/>
          <cell r="AM505"/>
          <cell r="AN505"/>
          <cell r="AO505"/>
          <cell r="AP505"/>
          <cell r="AQ505"/>
          <cell r="AR505" t="str">
            <v>60 (Dimensions approximatives)</v>
          </cell>
          <cell r="AT505" t="str">
            <v>70 (Dimensions approximatives)</v>
          </cell>
          <cell r="AU505"/>
          <cell r="AV505"/>
          <cell r="AW505"/>
          <cell r="AX505" t="str">
            <v>NON</v>
          </cell>
          <cell r="AZ505" t="str">
            <v>NON</v>
          </cell>
          <cell r="BA505" t="str">
            <v>NON</v>
          </cell>
          <cell r="BB505"/>
          <cell r="BH505" t="str">
            <v>NON</v>
          </cell>
          <cell r="BI505" t="str">
            <v xml:space="preserve">billes de polystyrène et  flocon de mousse </v>
          </cell>
          <cell r="BJ505"/>
          <cell r="BK505" t="str">
            <v>120 (Dimensions approximatives)</v>
          </cell>
          <cell r="BL505" t="str">
            <v>70 (Dimensions approximatives)</v>
          </cell>
          <cell r="BM505" t="str">
            <v>60 (Dimensions approximatives)</v>
          </cell>
          <cell r="BN505"/>
          <cell r="BO505">
            <v>9</v>
          </cell>
          <cell r="BP505">
            <v>14</v>
          </cell>
          <cell r="BR505">
            <v>0.56999999999999995</v>
          </cell>
          <cell r="BS505">
            <v>1</v>
          </cell>
          <cell r="BT505">
            <v>110</v>
          </cell>
          <cell r="BU505">
            <v>110</v>
          </cell>
          <cell r="BV505">
            <v>47</v>
          </cell>
          <cell r="BW505">
            <v>14</v>
          </cell>
          <cell r="BX505"/>
          <cell r="BY505"/>
          <cell r="BZ505"/>
          <cell r="CA505"/>
          <cell r="CB505"/>
          <cell r="CC505"/>
          <cell r="CD505"/>
          <cell r="CE505"/>
          <cell r="CF505"/>
          <cell r="CG505"/>
          <cell r="CH505"/>
          <cell r="CI505"/>
          <cell r="CV505">
            <v>110</v>
          </cell>
        </row>
        <row r="506">
          <cell r="C506">
            <v>3666270079244</v>
          </cell>
          <cell r="E506" t="str">
            <v>DONUT</v>
          </cell>
          <cell r="F506" t="str">
            <v>VOLTAIRE</v>
          </cell>
          <cell r="G506" t="str">
            <v>POSO 29</v>
          </cell>
          <cell r="H506"/>
          <cell r="I506" t="str">
            <v>Tissu</v>
          </cell>
          <cell r="J506" t="str">
            <v>100% Polyester</v>
          </cell>
          <cell r="K506" t="str">
            <v xml:space="preserve">Effect velours côtelé </v>
          </cell>
          <cell r="L506" t="str">
            <v>non</v>
          </cell>
          <cell r="M506"/>
          <cell r="O506" t="str">
            <v>Pouf</v>
          </cell>
          <cell r="Q506" t="str">
            <v>billes de polystyrène et  flocon de mousse PUR</v>
          </cell>
          <cell r="R506"/>
          <cell r="T506" t="str">
            <v>Assise de grand confort</v>
          </cell>
          <cell r="U506" t="str">
            <v>Tissu doux</v>
          </cell>
          <cell r="Y506" t="str">
            <v>Pologne</v>
          </cell>
          <cell r="AA506" t="str">
            <v xml:space="preserve">billes de polystyrène  et  flocon de mousse </v>
          </cell>
          <cell r="AB506"/>
          <cell r="AC506"/>
          <cell r="AI506"/>
          <cell r="AJ506" t="str">
            <v>120 (Dimensions approximatives)</v>
          </cell>
          <cell r="AK506"/>
          <cell r="AL506"/>
          <cell r="AM506"/>
          <cell r="AN506"/>
          <cell r="AO506"/>
          <cell r="AP506"/>
          <cell r="AQ506"/>
          <cell r="AR506" t="str">
            <v>60 (Dimensions approximatives)</v>
          </cell>
          <cell r="AT506" t="str">
            <v>70 (Dimensions approximatives)</v>
          </cell>
          <cell r="AU506"/>
          <cell r="AV506"/>
          <cell r="AW506"/>
          <cell r="AX506" t="str">
            <v>NON</v>
          </cell>
          <cell r="AZ506" t="str">
            <v>NON</v>
          </cell>
          <cell r="BA506" t="str">
            <v>NON</v>
          </cell>
          <cell r="BB506"/>
          <cell r="BH506" t="str">
            <v>NON</v>
          </cell>
          <cell r="BI506" t="str">
            <v xml:space="preserve">billes de polystyrène et  flocon de mousse </v>
          </cell>
          <cell r="BJ506"/>
          <cell r="BK506" t="str">
            <v>120 (Dimensions approximatives)</v>
          </cell>
          <cell r="BL506" t="str">
            <v>70 (Dimensions approximatives)</v>
          </cell>
          <cell r="BM506" t="str">
            <v>60 (Dimensions approximatives)</v>
          </cell>
          <cell r="BN506"/>
          <cell r="BO506">
            <v>9</v>
          </cell>
          <cell r="BP506">
            <v>14</v>
          </cell>
          <cell r="BR506">
            <v>0.56999999999999995</v>
          </cell>
          <cell r="BS506">
            <v>1</v>
          </cell>
          <cell r="BT506">
            <v>110</v>
          </cell>
          <cell r="BU506">
            <v>110</v>
          </cell>
          <cell r="BV506">
            <v>47</v>
          </cell>
          <cell r="BW506">
            <v>14</v>
          </cell>
          <cell r="BX506"/>
          <cell r="BY506"/>
          <cell r="BZ506"/>
          <cell r="CA506"/>
          <cell r="CB506"/>
          <cell r="CC506"/>
          <cell r="CD506"/>
          <cell r="CE506"/>
          <cell r="CF506"/>
          <cell r="CG506"/>
          <cell r="CH506"/>
          <cell r="CI506"/>
          <cell r="CV506">
            <v>110</v>
          </cell>
        </row>
        <row r="507">
          <cell r="C507">
            <v>3666270079237</v>
          </cell>
          <cell r="E507" t="str">
            <v>DONUT</v>
          </cell>
          <cell r="F507" t="str">
            <v>VOLTAIRE</v>
          </cell>
          <cell r="G507" t="str">
            <v>POSO 1</v>
          </cell>
          <cell r="H507"/>
          <cell r="I507" t="str">
            <v>Tissu</v>
          </cell>
          <cell r="J507" t="str">
            <v>100% Polyester</v>
          </cell>
          <cell r="K507" t="str">
            <v xml:space="preserve">Effect velours côtelé </v>
          </cell>
          <cell r="L507" t="str">
            <v>non</v>
          </cell>
          <cell r="M507"/>
          <cell r="O507" t="str">
            <v>Pouf</v>
          </cell>
          <cell r="Q507" t="str">
            <v>billes de polystyrène et  flocon de mousse PUR</v>
          </cell>
          <cell r="R507"/>
          <cell r="T507" t="str">
            <v>Assise de grand confort</v>
          </cell>
          <cell r="U507" t="str">
            <v>Tissu doux</v>
          </cell>
          <cell r="Y507" t="str">
            <v>Pologne</v>
          </cell>
          <cell r="AA507" t="str">
            <v xml:space="preserve">billes de polystyrène  et  flocon de mousse </v>
          </cell>
          <cell r="AB507"/>
          <cell r="AC507"/>
          <cell r="AI507"/>
          <cell r="AJ507" t="str">
            <v>120 (Dimensions approximatives)</v>
          </cell>
          <cell r="AK507"/>
          <cell r="AL507"/>
          <cell r="AM507"/>
          <cell r="AN507"/>
          <cell r="AO507"/>
          <cell r="AP507"/>
          <cell r="AQ507"/>
          <cell r="AR507" t="str">
            <v>60 (Dimensions approximatives)</v>
          </cell>
          <cell r="AT507" t="str">
            <v>70 (Dimensions approximatives)</v>
          </cell>
          <cell r="AU507"/>
          <cell r="AV507"/>
          <cell r="AW507"/>
          <cell r="AX507" t="str">
            <v>NON</v>
          </cell>
          <cell r="AZ507" t="str">
            <v>NON</v>
          </cell>
          <cell r="BA507" t="str">
            <v>NON</v>
          </cell>
          <cell r="BB507"/>
          <cell r="BH507" t="str">
            <v>NON</v>
          </cell>
          <cell r="BI507" t="str">
            <v xml:space="preserve">billes de polystyrène et  flocon de mousse </v>
          </cell>
          <cell r="BJ507"/>
          <cell r="BK507" t="str">
            <v>120 (Dimensions approximatives)</v>
          </cell>
          <cell r="BL507" t="str">
            <v>70 (Dimensions approximatives)</v>
          </cell>
          <cell r="BM507" t="str">
            <v>60 (Dimensions approximatives)</v>
          </cell>
          <cell r="BN507"/>
          <cell r="BO507">
            <v>9</v>
          </cell>
          <cell r="BP507">
            <v>14</v>
          </cell>
          <cell r="BR507">
            <v>0.56999999999999995</v>
          </cell>
          <cell r="BS507">
            <v>1</v>
          </cell>
          <cell r="BT507">
            <v>110</v>
          </cell>
          <cell r="BU507">
            <v>110</v>
          </cell>
          <cell r="BV507">
            <v>47</v>
          </cell>
          <cell r="BW507">
            <v>14</v>
          </cell>
          <cell r="BX507"/>
          <cell r="BY507"/>
          <cell r="BZ507"/>
          <cell r="CA507"/>
          <cell r="CB507"/>
          <cell r="CC507"/>
          <cell r="CD507"/>
          <cell r="CE507"/>
          <cell r="CF507"/>
          <cell r="CG507"/>
          <cell r="CH507"/>
          <cell r="CI507"/>
          <cell r="CV507">
            <v>110</v>
          </cell>
        </row>
        <row r="508">
          <cell r="C508">
            <v>3666270079220</v>
          </cell>
          <cell r="E508" t="str">
            <v>DONUT</v>
          </cell>
          <cell r="F508" t="str">
            <v>VOLTAIRE</v>
          </cell>
          <cell r="G508" t="str">
            <v>POSO 100</v>
          </cell>
          <cell r="H508"/>
          <cell r="I508" t="str">
            <v>Tissu</v>
          </cell>
          <cell r="J508" t="str">
            <v>100% Polyester</v>
          </cell>
          <cell r="K508" t="str">
            <v xml:space="preserve">Effect velours côtelé </v>
          </cell>
          <cell r="L508" t="str">
            <v>non</v>
          </cell>
          <cell r="M508"/>
          <cell r="O508" t="str">
            <v>Canapé d'angle réversible + pouf</v>
          </cell>
          <cell r="P508"/>
          <cell r="Q508"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08" t="str">
            <v>bois de conifères et bois de feuillus</v>
          </cell>
          <cell r="T508" t="str">
            <v>Assise de grand confort</v>
          </cell>
          <cell r="U508" t="str">
            <v>Tissu doux</v>
          </cell>
          <cell r="V508" t="str">
            <v>Reversible (Canapé d'angle)</v>
          </cell>
          <cell r="Y508" t="str">
            <v>Pologne</v>
          </cell>
          <cell r="AA508" t="str">
            <v>Canapé d'angle: mousse HR 30 kg/m3 et  flocons de fibres siliconées; Pouf:  billes de polystyrène  et  flocon de mousse</v>
          </cell>
          <cell r="AB508" t="str">
            <v xml:space="preserve">Canapé d'angle: mousse PU 16 kg/m3+ HR 30kg/m3 + ouate 200 g/m2 + flocons de fibres siliconées </v>
          </cell>
          <cell r="AC508"/>
          <cell r="AI508" t="str">
            <v>Canapé d'angle: plastique</v>
          </cell>
          <cell r="AJ508" t="str">
            <v>Canapé d'angle: 230; Pouf: 120 (Dimensions approximatives)</v>
          </cell>
          <cell r="AK508">
            <v>110</v>
          </cell>
          <cell r="AL508">
            <v>120</v>
          </cell>
          <cell r="AM508" t="str">
            <v>Canapé d'angle: 55</v>
          </cell>
          <cell r="AN508" t="str">
            <v>Canapé d'angle: 30</v>
          </cell>
          <cell r="AO508">
            <v>118</v>
          </cell>
          <cell r="AP508" t="str">
            <v>Canapé d'angle: 64</v>
          </cell>
          <cell r="AQ508" t="str">
            <v>Canapé d'angle: 40</v>
          </cell>
          <cell r="AR508" t="str">
            <v>Canapé d'angle: 47; Pouf: 60 (Dimensions approximatives)</v>
          </cell>
          <cell r="AS508" t="str">
            <v xml:space="preserve">canapé: 70 cm meridienne: 119 cm </v>
          </cell>
          <cell r="AT508" t="str">
            <v>canapé: 87 cm  (mesurer sans coussins) meridienne: 136 cm (mesurer sans coussins); Pouf: 70 (Dimensions approximatives)</v>
          </cell>
          <cell r="AU508">
            <v>16</v>
          </cell>
          <cell r="AV508" t="str">
            <v>Canapé d'angle: 3</v>
          </cell>
          <cell r="AW508" t="str">
            <v>noir</v>
          </cell>
          <cell r="AX508" t="str">
            <v>NON</v>
          </cell>
          <cell r="AZ508" t="str">
            <v>NON</v>
          </cell>
          <cell r="BA508" t="str">
            <v>NON</v>
          </cell>
          <cell r="BB508" t="str">
            <v>Canapé d'angle: 60x60 cm (6 coussins de dossier)</v>
          </cell>
          <cell r="BH508" t="str">
            <v>OUI</v>
          </cell>
          <cell r="BI508" t="str">
            <v xml:space="preserve">Canapé d'angle: Assise : mousse HR et flocons de fibres siliconées
Dossier : mousse polyruréthane, mousse HR et flocons de fibres siliconées; Pouf: billes de polystyrène et  flocon de mousse </v>
          </cell>
          <cell r="BJ508" t="str">
            <v>Canapé d'angle: Assise: 30kg/m3
Dossier: 16 kg/m3+ 30kg/m3</v>
          </cell>
          <cell r="BK508" t="str">
            <v>Canapé d'angle: 310; Pouf: 120 (Dimensions approximatives)</v>
          </cell>
          <cell r="BL508" t="str">
            <v>Canapé d'angle: 174; Pouf: 70 (Dimensions approximatives</v>
          </cell>
          <cell r="BM508" t="str">
            <v>Canapé d'angle: 75; Pouf: 60 (Dimensions approximatives</v>
          </cell>
          <cell r="BN508">
            <v>360</v>
          </cell>
          <cell r="BO508" t="str">
            <v>Canapé d'angle: 146,2; Pouf: 9</v>
          </cell>
          <cell r="BP508" t="str">
            <v>Canapé d'angle: 155,8; Pouf 14</v>
          </cell>
          <cell r="BR508">
            <v>3.09</v>
          </cell>
          <cell r="BS508">
            <v>5</v>
          </cell>
          <cell r="BT508">
            <v>121</v>
          </cell>
          <cell r="BU508">
            <v>88</v>
          </cell>
          <cell r="BV508">
            <v>48</v>
          </cell>
          <cell r="BW508">
            <v>32.4</v>
          </cell>
          <cell r="BX508">
            <v>111</v>
          </cell>
          <cell r="BY508">
            <v>137</v>
          </cell>
          <cell r="BZ508">
            <v>48</v>
          </cell>
          <cell r="CA508">
            <v>40.4</v>
          </cell>
          <cell r="CB508">
            <v>121</v>
          </cell>
          <cell r="CC508">
            <v>81</v>
          </cell>
          <cell r="CD508">
            <v>65</v>
          </cell>
          <cell r="CE508">
            <v>46.6</v>
          </cell>
          <cell r="CF508">
            <v>121</v>
          </cell>
          <cell r="CG508">
            <v>81</v>
          </cell>
          <cell r="CH508">
            <v>65</v>
          </cell>
          <cell r="CI508">
            <v>36.4</v>
          </cell>
          <cell r="CJ508">
            <v>110</v>
          </cell>
          <cell r="CK508">
            <v>110</v>
          </cell>
          <cell r="CL508">
            <v>47</v>
          </cell>
          <cell r="CM508">
            <v>14</v>
          </cell>
          <cell r="CV508">
            <v>700</v>
          </cell>
        </row>
        <row r="509">
          <cell r="C509">
            <v>3666270079213</v>
          </cell>
          <cell r="E509" t="str">
            <v>DONUT</v>
          </cell>
          <cell r="F509" t="str">
            <v>VOLTAIRE</v>
          </cell>
          <cell r="G509" t="str">
            <v>POSO 04</v>
          </cell>
          <cell r="H509"/>
          <cell r="I509" t="str">
            <v>Tissu</v>
          </cell>
          <cell r="J509" t="str">
            <v>100% Polyester</v>
          </cell>
          <cell r="K509" t="str">
            <v xml:space="preserve">Effect velours côtelé </v>
          </cell>
          <cell r="L509" t="str">
            <v>non</v>
          </cell>
          <cell r="M509"/>
          <cell r="O509" t="str">
            <v>Canapé d'angle réversible + pouf</v>
          </cell>
          <cell r="P509"/>
          <cell r="Q509"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09" t="str">
            <v>bois de conifères et bois de feuillus</v>
          </cell>
          <cell r="T509" t="str">
            <v>Assise de grand confort</v>
          </cell>
          <cell r="U509" t="str">
            <v>Tissu doux</v>
          </cell>
          <cell r="V509" t="str">
            <v>Reversible (Canapé d'angle)</v>
          </cell>
          <cell r="Y509" t="str">
            <v>Pologne</v>
          </cell>
          <cell r="AA509" t="str">
            <v>Canapé d'angle: mousse HR 30 kg/m3 et  flocons de fibres siliconées; Pouf:  billes de polystyrène  et  flocon de mousse</v>
          </cell>
          <cell r="AB509" t="str">
            <v xml:space="preserve">Canapé d'angle: mousse PU 16 kg/m3+ HR 30kg/m3 + ouate 200 g/m2 + flocons de fibres siliconées </v>
          </cell>
          <cell r="AC509"/>
          <cell r="AI509" t="str">
            <v>Canapé d'angle: plastique</v>
          </cell>
          <cell r="AJ509" t="str">
            <v>Canapé d'angle: 230; Pouf: 120 (Dimensions approximatives)</v>
          </cell>
          <cell r="AK509">
            <v>110</v>
          </cell>
          <cell r="AL509">
            <v>120</v>
          </cell>
          <cell r="AM509" t="str">
            <v>Canapé d'angle: 55</v>
          </cell>
          <cell r="AN509" t="str">
            <v>Canapé d'angle: 30</v>
          </cell>
          <cell r="AO509">
            <v>118</v>
          </cell>
          <cell r="AP509" t="str">
            <v>Canapé d'angle: 64</v>
          </cell>
          <cell r="AQ509" t="str">
            <v>Canapé d'angle: 40</v>
          </cell>
          <cell r="AR509" t="str">
            <v>Canapé d'angle: 47; Pouf: 60 (Dimensions approximatives)</v>
          </cell>
          <cell r="AS509" t="str">
            <v xml:space="preserve">canapé: 70 cm meridienne: 119 cm </v>
          </cell>
          <cell r="AT509" t="str">
            <v>canapé: 87 cm  (mesurer sans coussins) meridienne: 136 cm (mesurer sans coussins); Pouf: 70 (Dimensions approximatives)</v>
          </cell>
          <cell r="AU509">
            <v>16</v>
          </cell>
          <cell r="AV509" t="str">
            <v>Canapé d'angle: 3</v>
          </cell>
          <cell r="AW509" t="str">
            <v>noir</v>
          </cell>
          <cell r="AX509" t="str">
            <v>NON</v>
          </cell>
          <cell r="AZ509" t="str">
            <v>NON</v>
          </cell>
          <cell r="BA509" t="str">
            <v>NON</v>
          </cell>
          <cell r="BB509" t="str">
            <v>Canapé d'angle: 60x60 cm (6 coussins de dossier)</v>
          </cell>
          <cell r="BH509" t="str">
            <v>OUI</v>
          </cell>
          <cell r="BI509" t="str">
            <v xml:space="preserve">Canapé d'angle: Assise : mousse HR et flocons de fibres siliconées
Dossier : mousse polyruréthane, mousse HR et flocons de fibres siliconées; Pouf: billes de polystyrène et  flocon de mousse </v>
          </cell>
          <cell r="BJ509" t="str">
            <v>Canapé d'angle: Assise: 30kg/m3
Dossier: 16 kg/m3+ 30kg/m3</v>
          </cell>
          <cell r="BK509" t="str">
            <v>Canapé d'angle: 310; Pouf: 120 (Dimensions approximatives)</v>
          </cell>
          <cell r="BL509" t="str">
            <v>Canapé d'angle: 174; Pouf: 70 (Dimensions approximatives</v>
          </cell>
          <cell r="BM509" t="str">
            <v>Canapé d'angle: 75; Pouf: 60 (Dimensions approximatives</v>
          </cell>
          <cell r="BN509">
            <v>360</v>
          </cell>
          <cell r="BO509" t="str">
            <v>Canapé d'angle: 146,2; Pouf: 9</v>
          </cell>
          <cell r="BP509" t="str">
            <v>Canapé d'angle: 155,8; Pouf 14</v>
          </cell>
          <cell r="BR509">
            <v>3.09</v>
          </cell>
          <cell r="BS509">
            <v>5</v>
          </cell>
          <cell r="BT509">
            <v>121</v>
          </cell>
          <cell r="BU509">
            <v>88</v>
          </cell>
          <cell r="BV509">
            <v>48</v>
          </cell>
          <cell r="BW509">
            <v>32.4</v>
          </cell>
          <cell r="BX509">
            <v>111</v>
          </cell>
          <cell r="BY509">
            <v>137</v>
          </cell>
          <cell r="BZ509">
            <v>48</v>
          </cell>
          <cell r="CA509">
            <v>40.4</v>
          </cell>
          <cell r="CB509">
            <v>121</v>
          </cell>
          <cell r="CC509">
            <v>81</v>
          </cell>
          <cell r="CD509">
            <v>65</v>
          </cell>
          <cell r="CE509">
            <v>46.6</v>
          </cell>
          <cell r="CF509">
            <v>121</v>
          </cell>
          <cell r="CG509">
            <v>81</v>
          </cell>
          <cell r="CH509">
            <v>65</v>
          </cell>
          <cell r="CI509">
            <v>36.4</v>
          </cell>
          <cell r="CJ509">
            <v>110</v>
          </cell>
          <cell r="CK509">
            <v>110</v>
          </cell>
          <cell r="CL509">
            <v>47</v>
          </cell>
          <cell r="CM509">
            <v>14</v>
          </cell>
          <cell r="CV509">
            <v>700</v>
          </cell>
        </row>
        <row r="510">
          <cell r="C510">
            <v>3666270079206</v>
          </cell>
          <cell r="E510" t="str">
            <v>DONUT</v>
          </cell>
          <cell r="F510" t="str">
            <v>VOLTAIRE</v>
          </cell>
          <cell r="G510" t="str">
            <v>POSO 34</v>
          </cell>
          <cell r="H510"/>
          <cell r="I510" t="str">
            <v>Tissu</v>
          </cell>
          <cell r="J510" t="str">
            <v>100% Polyester</v>
          </cell>
          <cell r="K510" t="str">
            <v xml:space="preserve">Effect velours côtelé </v>
          </cell>
          <cell r="L510" t="str">
            <v>non</v>
          </cell>
          <cell r="M510"/>
          <cell r="O510" t="str">
            <v>Canapé d'angle réversible + pouf</v>
          </cell>
          <cell r="P510"/>
          <cell r="Q510"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0" t="str">
            <v>bois de conifères et bois de feuillus</v>
          </cell>
          <cell r="T510" t="str">
            <v>Assise de grand confort</v>
          </cell>
          <cell r="U510" t="str">
            <v>Tissu doux</v>
          </cell>
          <cell r="V510" t="str">
            <v>Reversible (Canapé d'angle)</v>
          </cell>
          <cell r="Y510" t="str">
            <v>Pologne</v>
          </cell>
          <cell r="AA510" t="str">
            <v>Canapé d'angle: mousse HR 30 kg/m3 et  flocons de fibres siliconées; Pouf:  billes de polystyrène  et  flocon de mousse</v>
          </cell>
          <cell r="AB510" t="str">
            <v xml:space="preserve">Canapé d'angle: mousse PU 16 kg/m3+ HR 30kg/m3 + ouate 200 g/m2 + flocons de fibres siliconées </v>
          </cell>
          <cell r="AC510"/>
          <cell r="AI510" t="str">
            <v>Canapé d'angle: plastique</v>
          </cell>
          <cell r="AJ510" t="str">
            <v>Canapé d'angle: 230; Pouf: 120 (Dimensions approximatives)</v>
          </cell>
          <cell r="AK510">
            <v>110</v>
          </cell>
          <cell r="AL510">
            <v>120</v>
          </cell>
          <cell r="AM510" t="str">
            <v>Canapé d'angle: 55</v>
          </cell>
          <cell r="AN510" t="str">
            <v>Canapé d'angle: 30</v>
          </cell>
          <cell r="AO510">
            <v>118</v>
          </cell>
          <cell r="AP510" t="str">
            <v>Canapé d'angle: 64</v>
          </cell>
          <cell r="AQ510" t="str">
            <v>Canapé d'angle: 40</v>
          </cell>
          <cell r="AR510" t="str">
            <v>Canapé d'angle: 47; Pouf: 60 (Dimensions approximatives)</v>
          </cell>
          <cell r="AS510" t="str">
            <v xml:space="preserve">canapé: 70 cm meridienne: 119 cm </v>
          </cell>
          <cell r="AT510" t="str">
            <v>canapé: 87 cm  (mesurer sans coussins) meridienne: 136 cm (mesurer sans coussins); Pouf: 70 (Dimensions approximatives)</v>
          </cell>
          <cell r="AU510">
            <v>16</v>
          </cell>
          <cell r="AV510" t="str">
            <v>Canapé d'angle: 3</v>
          </cell>
          <cell r="AW510" t="str">
            <v>noir</v>
          </cell>
          <cell r="AX510" t="str">
            <v>NON</v>
          </cell>
          <cell r="AZ510" t="str">
            <v>NON</v>
          </cell>
          <cell r="BA510" t="str">
            <v>NON</v>
          </cell>
          <cell r="BB510" t="str">
            <v>Canapé d'angle: 60x60 cm (6 coussins de dossier)</v>
          </cell>
          <cell r="BH510" t="str">
            <v>OUI</v>
          </cell>
          <cell r="BI510" t="str">
            <v xml:space="preserve">Canapé d'angle: Assise : mousse HR et flocons de fibres siliconées
Dossier : mousse polyruréthane, mousse HR et flocons de fibres siliconées; Pouf: billes de polystyrène et  flocon de mousse </v>
          </cell>
          <cell r="BJ510" t="str">
            <v>Canapé d'angle: Assise: 30kg/m3
Dossier: 16 kg/m3+ 30kg/m3</v>
          </cell>
          <cell r="BK510" t="str">
            <v>Canapé d'angle: 310; Pouf: 120 (Dimensions approximatives)</v>
          </cell>
          <cell r="BL510" t="str">
            <v>Canapé d'angle: 174; Pouf: 70 (Dimensions approximatives</v>
          </cell>
          <cell r="BM510" t="str">
            <v>Canapé d'angle: 75; Pouf: 60 (Dimensions approximatives</v>
          </cell>
          <cell r="BN510">
            <v>360</v>
          </cell>
          <cell r="BO510" t="str">
            <v>Canapé d'angle: 146,2; Pouf: 9</v>
          </cell>
          <cell r="BP510" t="str">
            <v>Canapé d'angle: 155,8; Pouf 14</v>
          </cell>
          <cell r="BR510">
            <v>3.09</v>
          </cell>
          <cell r="BS510">
            <v>5</v>
          </cell>
          <cell r="BT510">
            <v>121</v>
          </cell>
          <cell r="BU510">
            <v>88</v>
          </cell>
          <cell r="BV510">
            <v>48</v>
          </cell>
          <cell r="BW510">
            <v>32.4</v>
          </cell>
          <cell r="BX510">
            <v>111</v>
          </cell>
          <cell r="BY510">
            <v>137</v>
          </cell>
          <cell r="BZ510">
            <v>48</v>
          </cell>
          <cell r="CA510">
            <v>40.4</v>
          </cell>
          <cell r="CB510">
            <v>121</v>
          </cell>
          <cell r="CC510">
            <v>81</v>
          </cell>
          <cell r="CD510">
            <v>65</v>
          </cell>
          <cell r="CE510">
            <v>46.6</v>
          </cell>
          <cell r="CF510">
            <v>121</v>
          </cell>
          <cell r="CG510">
            <v>81</v>
          </cell>
          <cell r="CH510">
            <v>65</v>
          </cell>
          <cell r="CI510">
            <v>36.4</v>
          </cell>
          <cell r="CJ510">
            <v>110</v>
          </cell>
          <cell r="CK510">
            <v>110</v>
          </cell>
          <cell r="CL510">
            <v>47</v>
          </cell>
          <cell r="CM510">
            <v>14</v>
          </cell>
          <cell r="CV510">
            <v>700</v>
          </cell>
        </row>
        <row r="511">
          <cell r="C511">
            <v>3666270079190</v>
          </cell>
          <cell r="E511" t="str">
            <v>DONUT</v>
          </cell>
          <cell r="F511" t="str">
            <v>VOLTAIRE</v>
          </cell>
          <cell r="G511" t="str">
            <v>POSO 14</v>
          </cell>
          <cell r="H511"/>
          <cell r="I511" t="str">
            <v>Tissu</v>
          </cell>
          <cell r="J511" t="str">
            <v>100% Polyester</v>
          </cell>
          <cell r="K511" t="str">
            <v xml:space="preserve">Effect velours côtelé </v>
          </cell>
          <cell r="L511" t="str">
            <v>non</v>
          </cell>
          <cell r="M511"/>
          <cell r="O511" t="str">
            <v>Canapé d'angle réversible + pouf</v>
          </cell>
          <cell r="P511"/>
          <cell r="Q511"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1" t="str">
            <v>bois de conifères et bois de feuillus</v>
          </cell>
          <cell r="T511" t="str">
            <v>Assise de grand confort</v>
          </cell>
          <cell r="U511" t="str">
            <v>Tissu doux</v>
          </cell>
          <cell r="V511" t="str">
            <v>Reversible (Canapé d'angle)</v>
          </cell>
          <cell r="Y511" t="str">
            <v>Pologne</v>
          </cell>
          <cell r="AA511" t="str">
            <v>Canapé d'angle: mousse HR 30 kg/m3 et  flocons de fibres siliconées; Pouf:  billes de polystyrène  et  flocon de mousse</v>
          </cell>
          <cell r="AB511" t="str">
            <v xml:space="preserve">Canapé d'angle: mousse PU 16 kg/m3+ HR 30kg/m3 + ouate 200 g/m2 + flocons de fibres siliconées </v>
          </cell>
          <cell r="AC511"/>
          <cell r="AI511" t="str">
            <v>Canapé d'angle: plastique</v>
          </cell>
          <cell r="AJ511" t="str">
            <v>Canapé d'angle: 230; Pouf: 120 (Dimensions approximatives)</v>
          </cell>
          <cell r="AK511">
            <v>110</v>
          </cell>
          <cell r="AL511">
            <v>120</v>
          </cell>
          <cell r="AM511" t="str">
            <v>Canapé d'angle: 55</v>
          </cell>
          <cell r="AN511" t="str">
            <v>Canapé d'angle: 30</v>
          </cell>
          <cell r="AO511">
            <v>118</v>
          </cell>
          <cell r="AP511" t="str">
            <v>Canapé d'angle: 64</v>
          </cell>
          <cell r="AQ511" t="str">
            <v>Canapé d'angle: 40</v>
          </cell>
          <cell r="AR511" t="str">
            <v>Canapé d'angle: 47; Pouf: 60 (Dimensions approximatives)</v>
          </cell>
          <cell r="AS511" t="str">
            <v xml:space="preserve">canapé: 70 cm meridienne: 119 cm </v>
          </cell>
          <cell r="AT511" t="str">
            <v>canapé: 87 cm  (mesurer sans coussins) meridienne: 136 cm (mesurer sans coussins); Pouf: 70 (Dimensions approximatives)</v>
          </cell>
          <cell r="AU511">
            <v>16</v>
          </cell>
          <cell r="AV511" t="str">
            <v>Canapé d'angle: 3</v>
          </cell>
          <cell r="AW511" t="str">
            <v>noir</v>
          </cell>
          <cell r="AX511" t="str">
            <v>NON</v>
          </cell>
          <cell r="AZ511" t="str">
            <v>NON</v>
          </cell>
          <cell r="BA511" t="str">
            <v>NON</v>
          </cell>
          <cell r="BB511" t="str">
            <v>Canapé d'angle: 60x60 cm (6 coussins de dossier)</v>
          </cell>
          <cell r="BH511" t="str">
            <v>OUI</v>
          </cell>
          <cell r="BI511" t="str">
            <v xml:space="preserve">Canapé d'angle: Assise : mousse HR et flocons de fibres siliconées
Dossier : mousse polyruréthane, mousse HR et flocons de fibres siliconées; Pouf: billes de polystyrène et  flocon de mousse </v>
          </cell>
          <cell r="BJ511" t="str">
            <v>Canapé d'angle: Assise: 30kg/m3
Dossier: 16 kg/m3+ 30kg/m3</v>
          </cell>
          <cell r="BK511" t="str">
            <v>Canapé d'angle: 310; Pouf: 120 (Dimensions approximatives)</v>
          </cell>
          <cell r="BL511" t="str">
            <v>Canapé d'angle: 174; Pouf: 70 (Dimensions approximatives</v>
          </cell>
          <cell r="BM511" t="str">
            <v>Canapé d'angle: 75; Pouf: 60 (Dimensions approximatives</v>
          </cell>
          <cell r="BN511">
            <v>360</v>
          </cell>
          <cell r="BO511" t="str">
            <v>Canapé d'angle: 146,2; Pouf: 9</v>
          </cell>
          <cell r="BP511" t="str">
            <v>Canapé d'angle: 155,8; Pouf 14</v>
          </cell>
          <cell r="BR511">
            <v>3.09</v>
          </cell>
          <cell r="BS511">
            <v>5</v>
          </cell>
          <cell r="BT511">
            <v>121</v>
          </cell>
          <cell r="BU511">
            <v>88</v>
          </cell>
          <cell r="BV511">
            <v>48</v>
          </cell>
          <cell r="BW511">
            <v>32.4</v>
          </cell>
          <cell r="BX511">
            <v>111</v>
          </cell>
          <cell r="BY511">
            <v>137</v>
          </cell>
          <cell r="BZ511">
            <v>48</v>
          </cell>
          <cell r="CA511">
            <v>40.4</v>
          </cell>
          <cell r="CB511">
            <v>121</v>
          </cell>
          <cell r="CC511">
            <v>81</v>
          </cell>
          <cell r="CD511">
            <v>65</v>
          </cell>
          <cell r="CE511">
            <v>46.6</v>
          </cell>
          <cell r="CF511">
            <v>121</v>
          </cell>
          <cell r="CG511">
            <v>81</v>
          </cell>
          <cell r="CH511">
            <v>65</v>
          </cell>
          <cell r="CI511">
            <v>36.4</v>
          </cell>
          <cell r="CJ511">
            <v>110</v>
          </cell>
          <cell r="CK511">
            <v>110</v>
          </cell>
          <cell r="CL511">
            <v>47</v>
          </cell>
          <cell r="CM511">
            <v>14</v>
          </cell>
          <cell r="CV511">
            <v>700</v>
          </cell>
        </row>
        <row r="512">
          <cell r="C512">
            <v>3666270079183</v>
          </cell>
          <cell r="E512" t="str">
            <v>DONUT</v>
          </cell>
          <cell r="F512" t="str">
            <v>VOLTAIRE</v>
          </cell>
          <cell r="G512" t="str">
            <v>POSO 5</v>
          </cell>
          <cell r="H512"/>
          <cell r="I512" t="str">
            <v>Tissu</v>
          </cell>
          <cell r="J512" t="str">
            <v>100% Polyester</v>
          </cell>
          <cell r="K512" t="str">
            <v xml:space="preserve">Effect velours côtelé </v>
          </cell>
          <cell r="L512" t="str">
            <v>non</v>
          </cell>
          <cell r="M512"/>
          <cell r="O512" t="str">
            <v>Canapé d'angle réversible + pouf</v>
          </cell>
          <cell r="P512"/>
          <cell r="Q512"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2" t="str">
            <v>bois de conifères et bois de feuillus</v>
          </cell>
          <cell r="T512" t="str">
            <v>Assise de grand confort</v>
          </cell>
          <cell r="U512" t="str">
            <v>Tissu doux</v>
          </cell>
          <cell r="V512" t="str">
            <v>Reversible (Canapé d'angle)</v>
          </cell>
          <cell r="Y512" t="str">
            <v>Pologne</v>
          </cell>
          <cell r="AA512" t="str">
            <v>Canapé d'angle: mousse HR 30 kg/m3 et  flocons de fibres siliconées; Pouf:  billes de polystyrène  et  flocon de mousse</v>
          </cell>
          <cell r="AB512" t="str">
            <v xml:space="preserve">Canapé d'angle: mousse PU 16 kg/m3+ HR 30kg/m3 + ouate 200 g/m2 + flocons de fibres siliconées </v>
          </cell>
          <cell r="AC512"/>
          <cell r="AI512" t="str">
            <v>Canapé d'angle: plastique</v>
          </cell>
          <cell r="AJ512" t="str">
            <v>Canapé d'angle: 230; Pouf: 120 (Dimensions approximatives)</v>
          </cell>
          <cell r="AK512">
            <v>110</v>
          </cell>
          <cell r="AL512">
            <v>120</v>
          </cell>
          <cell r="AM512" t="str">
            <v>Canapé d'angle: 55</v>
          </cell>
          <cell r="AN512" t="str">
            <v>Canapé d'angle: 30</v>
          </cell>
          <cell r="AO512">
            <v>118</v>
          </cell>
          <cell r="AP512" t="str">
            <v>Canapé d'angle: 64</v>
          </cell>
          <cell r="AQ512" t="str">
            <v>Canapé d'angle: 40</v>
          </cell>
          <cell r="AR512" t="str">
            <v>Canapé d'angle: 47; Pouf: 60 (Dimensions approximatives)</v>
          </cell>
          <cell r="AS512" t="str">
            <v xml:space="preserve">canapé: 70 cm meridienne: 119 cm </v>
          </cell>
          <cell r="AT512" t="str">
            <v>canapé: 87 cm  (mesurer sans coussins) meridienne: 136 cm (mesurer sans coussins); Pouf: 70 (Dimensions approximatives)</v>
          </cell>
          <cell r="AU512">
            <v>16</v>
          </cell>
          <cell r="AV512" t="str">
            <v>Canapé d'angle: 3</v>
          </cell>
          <cell r="AW512" t="str">
            <v>noir</v>
          </cell>
          <cell r="AX512" t="str">
            <v>NON</v>
          </cell>
          <cell r="AZ512" t="str">
            <v>NON</v>
          </cell>
          <cell r="BA512" t="str">
            <v>NON</v>
          </cell>
          <cell r="BB512" t="str">
            <v>Canapé d'angle: 60x60 cm (6 coussins de dossier)</v>
          </cell>
          <cell r="BH512" t="str">
            <v>OUI</v>
          </cell>
          <cell r="BI512" t="str">
            <v xml:space="preserve">Canapé d'angle: Assise : mousse HR et flocons de fibres siliconées
Dossier : mousse polyruréthane, mousse HR et flocons de fibres siliconées; Pouf: billes de polystyrène et  flocon de mousse </v>
          </cell>
          <cell r="BJ512" t="str">
            <v>Canapé d'angle: Assise: 30kg/m3
Dossier: 16 kg/m3+ 30kg/m3</v>
          </cell>
          <cell r="BK512" t="str">
            <v>Canapé d'angle: 310; Pouf: 120 (Dimensions approximatives)</v>
          </cell>
          <cell r="BL512" t="str">
            <v>Canapé d'angle: 174; Pouf: 70 (Dimensions approximatives</v>
          </cell>
          <cell r="BM512" t="str">
            <v>Canapé d'angle: 75; Pouf: 60 (Dimensions approximatives</v>
          </cell>
          <cell r="BN512">
            <v>360</v>
          </cell>
          <cell r="BO512" t="str">
            <v>Canapé d'angle: 146,2; Pouf: 9</v>
          </cell>
          <cell r="BP512" t="str">
            <v>Canapé d'angle: 155,8; Pouf 14</v>
          </cell>
          <cell r="BR512">
            <v>3.09</v>
          </cell>
          <cell r="BS512">
            <v>5</v>
          </cell>
          <cell r="BT512">
            <v>121</v>
          </cell>
          <cell r="BU512">
            <v>88</v>
          </cell>
          <cell r="BV512">
            <v>48</v>
          </cell>
          <cell r="BW512">
            <v>32.4</v>
          </cell>
          <cell r="BX512">
            <v>111</v>
          </cell>
          <cell r="BY512">
            <v>137</v>
          </cell>
          <cell r="BZ512">
            <v>48</v>
          </cell>
          <cell r="CA512">
            <v>40.4</v>
          </cell>
          <cell r="CB512">
            <v>121</v>
          </cell>
          <cell r="CC512">
            <v>81</v>
          </cell>
          <cell r="CD512">
            <v>65</v>
          </cell>
          <cell r="CE512">
            <v>46.6</v>
          </cell>
          <cell r="CF512">
            <v>121</v>
          </cell>
          <cell r="CG512">
            <v>81</v>
          </cell>
          <cell r="CH512">
            <v>65</v>
          </cell>
          <cell r="CI512">
            <v>36.4</v>
          </cell>
          <cell r="CJ512">
            <v>110</v>
          </cell>
          <cell r="CK512">
            <v>110</v>
          </cell>
          <cell r="CL512">
            <v>47</v>
          </cell>
          <cell r="CM512">
            <v>14</v>
          </cell>
          <cell r="CV512">
            <v>700</v>
          </cell>
        </row>
        <row r="513">
          <cell r="C513">
            <v>3666270079176</v>
          </cell>
          <cell r="E513" t="str">
            <v>DONUT</v>
          </cell>
          <cell r="F513" t="str">
            <v>VOLTAIRE</v>
          </cell>
          <cell r="G513" t="str">
            <v>POSO 29</v>
          </cell>
          <cell r="H513"/>
          <cell r="I513" t="str">
            <v>Tissu</v>
          </cell>
          <cell r="J513" t="str">
            <v>100% Polyester</v>
          </cell>
          <cell r="K513" t="str">
            <v xml:space="preserve">Effect velours côtelé </v>
          </cell>
          <cell r="L513" t="str">
            <v>non</v>
          </cell>
          <cell r="M513"/>
          <cell r="O513" t="str">
            <v>Canapé d'angle réversible + pouf</v>
          </cell>
          <cell r="P513"/>
          <cell r="Q513"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3" t="str">
            <v>bois de conifères et bois de feuillus</v>
          </cell>
          <cell r="T513" t="str">
            <v>Assise de grand confort</v>
          </cell>
          <cell r="U513" t="str">
            <v>Tissu doux</v>
          </cell>
          <cell r="V513" t="str">
            <v>Reversible (Canapé d'angle)</v>
          </cell>
          <cell r="Y513" t="str">
            <v>Pologne</v>
          </cell>
          <cell r="AA513" t="str">
            <v>Canapé d'angle: mousse HR 30 kg/m3 et  flocons de fibres siliconées; Pouf:  billes de polystyrène  et  flocon de mousse</v>
          </cell>
          <cell r="AB513" t="str">
            <v xml:space="preserve">Canapé d'angle: mousse PU 16 kg/m3+ HR 30kg/m3 + ouate 200 g/m2 + flocons de fibres siliconées </v>
          </cell>
          <cell r="AC513"/>
          <cell r="AI513" t="str">
            <v>Canapé d'angle: plastique</v>
          </cell>
          <cell r="AJ513" t="str">
            <v>Canapé d'angle: 230; Pouf: 120 (Dimensions approximatives)</v>
          </cell>
          <cell r="AK513">
            <v>110</v>
          </cell>
          <cell r="AL513">
            <v>120</v>
          </cell>
          <cell r="AM513" t="str">
            <v>Canapé d'angle: 55</v>
          </cell>
          <cell r="AN513" t="str">
            <v>Canapé d'angle: 30</v>
          </cell>
          <cell r="AO513">
            <v>118</v>
          </cell>
          <cell r="AP513" t="str">
            <v>Canapé d'angle: 64</v>
          </cell>
          <cell r="AQ513" t="str">
            <v>Canapé d'angle: 40</v>
          </cell>
          <cell r="AR513" t="str">
            <v>Canapé d'angle: 47; Pouf: 60 (Dimensions approximatives)</v>
          </cell>
          <cell r="AS513" t="str">
            <v xml:space="preserve">canapé: 70 cm meridienne: 119 cm </v>
          </cell>
          <cell r="AT513" t="str">
            <v>canapé: 87 cm  (mesurer sans coussins) meridienne: 136 cm (mesurer sans coussins); Pouf: 70 (Dimensions approximatives)</v>
          </cell>
          <cell r="AU513">
            <v>16</v>
          </cell>
          <cell r="AV513" t="str">
            <v>Canapé d'angle: 3</v>
          </cell>
          <cell r="AW513" t="str">
            <v>noir</v>
          </cell>
          <cell r="AX513" t="str">
            <v>NON</v>
          </cell>
          <cell r="AZ513" t="str">
            <v>NON</v>
          </cell>
          <cell r="BA513" t="str">
            <v>NON</v>
          </cell>
          <cell r="BB513" t="str">
            <v>Canapé d'angle: 60x60 cm (6 coussins de dossier)</v>
          </cell>
          <cell r="BH513" t="str">
            <v>OUI</v>
          </cell>
          <cell r="BI513" t="str">
            <v xml:space="preserve">Canapé d'angle: Assise : mousse HR et flocons de fibres siliconées
Dossier : mousse polyruréthane, mousse HR et flocons de fibres siliconées; Pouf: billes de polystyrène et  flocon de mousse </v>
          </cell>
          <cell r="BJ513" t="str">
            <v>Canapé d'angle: Assise: 30kg/m3
Dossier: 16 kg/m3+ 30kg/m3</v>
          </cell>
          <cell r="BK513" t="str">
            <v>Canapé d'angle: 310; Pouf: 120 (Dimensions approximatives)</v>
          </cell>
          <cell r="BL513" t="str">
            <v>Canapé d'angle: 174; Pouf: 70 (Dimensions approximatives</v>
          </cell>
          <cell r="BM513" t="str">
            <v>Canapé d'angle: 75; Pouf: 60 (Dimensions approximatives</v>
          </cell>
          <cell r="BN513">
            <v>360</v>
          </cell>
          <cell r="BO513" t="str">
            <v>Canapé d'angle: 146,2; Pouf: 9</v>
          </cell>
          <cell r="BP513" t="str">
            <v>Canapé d'angle: 155,8; Pouf 14</v>
          </cell>
          <cell r="BR513">
            <v>3.09</v>
          </cell>
          <cell r="BS513">
            <v>5</v>
          </cell>
          <cell r="BT513">
            <v>121</v>
          </cell>
          <cell r="BU513">
            <v>88</v>
          </cell>
          <cell r="BV513">
            <v>48</v>
          </cell>
          <cell r="BW513">
            <v>32.4</v>
          </cell>
          <cell r="BX513">
            <v>111</v>
          </cell>
          <cell r="BY513">
            <v>137</v>
          </cell>
          <cell r="BZ513">
            <v>48</v>
          </cell>
          <cell r="CA513">
            <v>40.4</v>
          </cell>
          <cell r="CB513">
            <v>121</v>
          </cell>
          <cell r="CC513">
            <v>81</v>
          </cell>
          <cell r="CD513">
            <v>65</v>
          </cell>
          <cell r="CE513">
            <v>46.6</v>
          </cell>
          <cell r="CF513">
            <v>121</v>
          </cell>
          <cell r="CG513">
            <v>81</v>
          </cell>
          <cell r="CH513">
            <v>65</v>
          </cell>
          <cell r="CI513">
            <v>36.4</v>
          </cell>
          <cell r="CJ513">
            <v>110</v>
          </cell>
          <cell r="CK513">
            <v>110</v>
          </cell>
          <cell r="CL513">
            <v>47</v>
          </cell>
          <cell r="CM513">
            <v>14</v>
          </cell>
          <cell r="CV513">
            <v>700</v>
          </cell>
        </row>
        <row r="514">
          <cell r="C514">
            <v>3666270079169</v>
          </cell>
          <cell r="E514" t="str">
            <v>DONUT</v>
          </cell>
          <cell r="F514" t="str">
            <v>VOLTAIRE</v>
          </cell>
          <cell r="G514" t="str">
            <v>POSO 1</v>
          </cell>
          <cell r="H514"/>
          <cell r="I514" t="str">
            <v>Tissu</v>
          </cell>
          <cell r="J514" t="str">
            <v>100% Polyester</v>
          </cell>
          <cell r="K514" t="str">
            <v xml:space="preserve">Effect velours côtelé </v>
          </cell>
          <cell r="L514" t="str">
            <v>non</v>
          </cell>
          <cell r="M514"/>
          <cell r="O514" t="str">
            <v>Canapé d'angle réversible + pouf</v>
          </cell>
          <cell r="P514"/>
          <cell r="Q514"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4" t="str">
            <v>bois de conifères et bois de feuillus</v>
          </cell>
          <cell r="T514" t="str">
            <v>Assise de grand confort</v>
          </cell>
          <cell r="U514" t="str">
            <v>Tissu doux</v>
          </cell>
          <cell r="V514" t="str">
            <v>Reversible (Canapé d'angle)</v>
          </cell>
          <cell r="Y514" t="str">
            <v>Pologne</v>
          </cell>
          <cell r="AA514" t="str">
            <v>Canapé d'angle: mousse HR 30 kg/m3 et  flocons de fibres siliconées; Pouf:  billes de polystyrène  et  flocon de mousse</v>
          </cell>
          <cell r="AB514" t="str">
            <v xml:space="preserve">Canapé d'angle: mousse PU 16 kg/m3+ HR 30kg/m3 + ouate 200 g/m2 + flocons de fibres siliconées </v>
          </cell>
          <cell r="AC514"/>
          <cell r="AI514" t="str">
            <v>Canapé d'angle: plastique</v>
          </cell>
          <cell r="AJ514" t="str">
            <v>Canapé d'angle: 230; Pouf: 120 (Dimensions approximatives)</v>
          </cell>
          <cell r="AK514">
            <v>110</v>
          </cell>
          <cell r="AL514">
            <v>120</v>
          </cell>
          <cell r="AM514" t="str">
            <v>Canapé d'angle: 55</v>
          </cell>
          <cell r="AN514" t="str">
            <v>Canapé d'angle: 30</v>
          </cell>
          <cell r="AO514">
            <v>118</v>
          </cell>
          <cell r="AP514" t="str">
            <v>Canapé d'angle: 64</v>
          </cell>
          <cell r="AQ514" t="str">
            <v>Canapé d'angle: 40</v>
          </cell>
          <cell r="AR514" t="str">
            <v>Canapé d'angle: 47; Pouf: 60 (Dimensions approximatives)</v>
          </cell>
          <cell r="AS514" t="str">
            <v xml:space="preserve">canapé: 70 cm meridienne: 119 cm </v>
          </cell>
          <cell r="AT514" t="str">
            <v>canapé: 87 cm  (mesurer sans coussins) meridienne: 136 cm (mesurer sans coussins); Pouf: 70 (Dimensions approximatives)</v>
          </cell>
          <cell r="AU514">
            <v>16</v>
          </cell>
          <cell r="AV514" t="str">
            <v>Canapé d'angle: 3</v>
          </cell>
          <cell r="AW514" t="str">
            <v>noir</v>
          </cell>
          <cell r="AX514" t="str">
            <v>NON</v>
          </cell>
          <cell r="AZ514" t="str">
            <v>NON</v>
          </cell>
          <cell r="BA514" t="str">
            <v>NON</v>
          </cell>
          <cell r="BB514" t="str">
            <v>Canapé d'angle: 60x60 cm (6 coussins de dossier)</v>
          </cell>
          <cell r="BH514" t="str">
            <v>OUI</v>
          </cell>
          <cell r="BI514" t="str">
            <v xml:space="preserve">Canapé d'angle: Assise : mousse HR et flocons de fibres siliconées
Dossier : mousse polyruréthane, mousse HR et flocons de fibres siliconées; Pouf: billes de polystyrène et  flocon de mousse </v>
          </cell>
          <cell r="BJ514" t="str">
            <v>Canapé d'angle: Assise: 30kg/m3
Dossier: 16 kg/m3+ 30kg/m3</v>
          </cell>
          <cell r="BK514" t="str">
            <v>Canapé d'angle: 310; Pouf: 120 (Dimensions approximatives)</v>
          </cell>
          <cell r="BL514" t="str">
            <v>Canapé d'angle: 174; Pouf: 70 (Dimensions approximatives</v>
          </cell>
          <cell r="BM514" t="str">
            <v>Canapé d'angle: 75; Pouf: 60 (Dimensions approximatives</v>
          </cell>
          <cell r="BN514">
            <v>360</v>
          </cell>
          <cell r="BO514" t="str">
            <v>Canapé d'angle: 146,2; Pouf: 9</v>
          </cell>
          <cell r="BP514" t="str">
            <v>Canapé d'angle: 155,8; Pouf 14</v>
          </cell>
          <cell r="BR514">
            <v>3.09</v>
          </cell>
          <cell r="BS514">
            <v>5</v>
          </cell>
          <cell r="BT514">
            <v>121</v>
          </cell>
          <cell r="BU514">
            <v>88</v>
          </cell>
          <cell r="BV514">
            <v>48</v>
          </cell>
          <cell r="BW514">
            <v>32.4</v>
          </cell>
          <cell r="BX514">
            <v>111</v>
          </cell>
          <cell r="BY514">
            <v>137</v>
          </cell>
          <cell r="BZ514">
            <v>48</v>
          </cell>
          <cell r="CA514">
            <v>40.4</v>
          </cell>
          <cell r="CB514">
            <v>121</v>
          </cell>
          <cell r="CC514">
            <v>81</v>
          </cell>
          <cell r="CD514">
            <v>65</v>
          </cell>
          <cell r="CE514">
            <v>46.6</v>
          </cell>
          <cell r="CF514">
            <v>121</v>
          </cell>
          <cell r="CG514">
            <v>81</v>
          </cell>
          <cell r="CH514">
            <v>65</v>
          </cell>
          <cell r="CI514">
            <v>36.4</v>
          </cell>
          <cell r="CJ514">
            <v>110</v>
          </cell>
          <cell r="CK514">
            <v>110</v>
          </cell>
          <cell r="CL514">
            <v>47</v>
          </cell>
          <cell r="CM514">
            <v>14</v>
          </cell>
          <cell r="CV514">
            <v>700</v>
          </cell>
        </row>
        <row r="515">
          <cell r="C515">
            <v>3666270079152</v>
          </cell>
          <cell r="E515" t="str">
            <v>DONUT</v>
          </cell>
          <cell r="F515" t="str">
            <v>VOLTAIRE</v>
          </cell>
          <cell r="G515" t="str">
            <v>POSO 100</v>
          </cell>
          <cell r="H515"/>
          <cell r="I515" t="str">
            <v>Tissu</v>
          </cell>
          <cell r="J515" t="str">
            <v>100% Polyester</v>
          </cell>
          <cell r="K515" t="str">
            <v xml:space="preserve">Effect velours côtelé </v>
          </cell>
          <cell r="L515" t="str">
            <v>non</v>
          </cell>
          <cell r="M515"/>
          <cell r="O515" t="str">
            <v>Canapé panoramique + pouf</v>
          </cell>
          <cell r="Q515"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5" t="str">
            <v>bois de conifères et bois de feuillus</v>
          </cell>
          <cell r="T515" t="str">
            <v>Assise de grand confort</v>
          </cell>
          <cell r="U515" t="str">
            <v>Tissu doux</v>
          </cell>
          <cell r="Y515" t="str">
            <v>Pologne</v>
          </cell>
          <cell r="AA515" t="str">
            <v>Canapé panoramique: mousse HR 30 kg/m3 et  flocons de fibres siliconées;  Pouf:  billes de polystyrène  et  flocon de mousse</v>
          </cell>
          <cell r="AB515" t="str">
            <v xml:space="preserve">Canapé panoramique: mousse PU 16 kg/m3+ HR 30kg/m3 + ouate 200 g/m2 + flocons de fibres siliconées </v>
          </cell>
          <cell r="AC515"/>
          <cell r="AI515" t="str">
            <v>Canapé panoramique: plastique</v>
          </cell>
          <cell r="AJ515" t="str">
            <v>Canapé panoramique: 340; Pouf: 120 (Dimensions approximatives)</v>
          </cell>
          <cell r="AK515">
            <v>110</v>
          </cell>
          <cell r="AL515">
            <v>120</v>
          </cell>
          <cell r="AM515" t="str">
            <v>Canapé panoramique: 55</v>
          </cell>
          <cell r="AN515" t="str">
            <v>Canapé panoramique: 30</v>
          </cell>
          <cell r="AO515">
            <v>118</v>
          </cell>
          <cell r="AP515" t="str">
            <v>Canapé panoramique: 64</v>
          </cell>
          <cell r="AQ515" t="str">
            <v>Canapé panoramique: 40</v>
          </cell>
          <cell r="AR515" t="str">
            <v>Canapé panoramique: 47; Pouf: 60 (Dimensions approximatives)</v>
          </cell>
          <cell r="AS515" t="str">
            <v xml:space="preserve">canapé: 70 cm meridienne: 119 cm </v>
          </cell>
          <cell r="AT515" t="str">
            <v>canapé: 87 cm  (mesurer sans coussins) meridienne: 136 cm (mesurer sans coussins); Pouf: 70 (Dimensions approximatives)</v>
          </cell>
          <cell r="AU515">
            <v>22</v>
          </cell>
          <cell r="AV515" t="str">
            <v>Canapé panoramique: 3</v>
          </cell>
          <cell r="AW515" t="str">
            <v>noir</v>
          </cell>
          <cell r="AX515" t="str">
            <v>NON</v>
          </cell>
          <cell r="AZ515" t="str">
            <v>NON</v>
          </cell>
          <cell r="BA515" t="str">
            <v>NON</v>
          </cell>
          <cell r="BB515" t="str">
            <v>Canapé panoramique: 60x6 cm (9 coussins de dossier)</v>
          </cell>
          <cell r="BH515" t="str">
            <v>NON</v>
          </cell>
          <cell r="BI515" t="str">
            <v xml:space="preserve">Canapé  panoramique: Assise : mousse HR et flocons de fibres siliconées
Dossier : mousse polyruréthane, mousse HR et flocons de fibres siliconées; Pouf: billes de polystyrène et  flocon de mousse </v>
          </cell>
          <cell r="BJ515" t="str">
            <v>Canapé  panoramique: Assise: 30kg/m3
Dossier: 16 kg/m3+ 30kg/m3</v>
          </cell>
          <cell r="BK515" t="str">
            <v>Canapé  panoramique: 420; Pouf: 120 (Dimensions approximatives)</v>
          </cell>
          <cell r="BL515" t="str">
            <v>Canapé  panoramique: 174;  Pouf: 70 (Dimensions approximatives</v>
          </cell>
          <cell r="BM515" t="str">
            <v>Canapé  panoramique: 75;  Pouf: 60 (Dimensions approximatives</v>
          </cell>
          <cell r="BN515">
            <v>540</v>
          </cell>
          <cell r="BO515" t="str">
            <v>Canapé  panoramique: 205; Pouf: 9</v>
          </cell>
          <cell r="BP515" t="str">
            <v>Canapé  panoramique: 219,4; Pouf 14</v>
          </cell>
          <cell r="BR515">
            <v>4.08</v>
          </cell>
          <cell r="BS515">
            <v>7</v>
          </cell>
          <cell r="BT515">
            <v>121</v>
          </cell>
          <cell r="BU515">
            <v>88</v>
          </cell>
          <cell r="BV515">
            <v>48</v>
          </cell>
          <cell r="BW515">
            <v>32.4</v>
          </cell>
          <cell r="BX515">
            <v>121</v>
          </cell>
          <cell r="BY515">
            <v>81</v>
          </cell>
          <cell r="BZ515">
            <v>65</v>
          </cell>
          <cell r="CA515">
            <v>36.4</v>
          </cell>
          <cell r="CB515">
            <v>111</v>
          </cell>
          <cell r="CC515">
            <v>137</v>
          </cell>
          <cell r="CD515">
            <v>48</v>
          </cell>
          <cell r="CE515">
            <v>40.4</v>
          </cell>
          <cell r="CF515">
            <v>111</v>
          </cell>
          <cell r="CG515">
            <v>137</v>
          </cell>
          <cell r="CH515">
            <v>48</v>
          </cell>
          <cell r="CI515">
            <v>40.4</v>
          </cell>
          <cell r="CJ515">
            <v>121</v>
          </cell>
          <cell r="CK515">
            <v>41</v>
          </cell>
          <cell r="CL515">
            <v>65</v>
          </cell>
          <cell r="CM515">
            <v>25.4</v>
          </cell>
          <cell r="CN515">
            <v>111</v>
          </cell>
          <cell r="CO515">
            <v>81</v>
          </cell>
          <cell r="CP515">
            <v>65</v>
          </cell>
          <cell r="CQ515">
            <v>44.4</v>
          </cell>
          <cell r="CR515">
            <v>110</v>
          </cell>
          <cell r="CS515">
            <v>110</v>
          </cell>
          <cell r="CT515">
            <v>47</v>
          </cell>
          <cell r="CU515">
            <v>14</v>
          </cell>
          <cell r="CV515">
            <v>996</v>
          </cell>
        </row>
        <row r="516">
          <cell r="C516">
            <v>3666270079145</v>
          </cell>
          <cell r="E516" t="str">
            <v>DONUT</v>
          </cell>
          <cell r="F516" t="str">
            <v>VOLTAIRE</v>
          </cell>
          <cell r="G516" t="str">
            <v>POSO 04</v>
          </cell>
          <cell r="H516"/>
          <cell r="I516" t="str">
            <v>Tissu</v>
          </cell>
          <cell r="J516" t="str">
            <v>100% Polyester</v>
          </cell>
          <cell r="K516" t="str">
            <v xml:space="preserve">Effect velours côtelé </v>
          </cell>
          <cell r="L516" t="str">
            <v>non</v>
          </cell>
          <cell r="M516"/>
          <cell r="O516" t="str">
            <v>Canapé panoramique + pouf</v>
          </cell>
          <cell r="Q516"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6" t="str">
            <v>bois de conifères et bois de feuillus</v>
          </cell>
          <cell r="T516" t="str">
            <v>Assise de grand confort</v>
          </cell>
          <cell r="U516" t="str">
            <v>Tissu doux</v>
          </cell>
          <cell r="Y516" t="str">
            <v>Pologne</v>
          </cell>
          <cell r="AA516" t="str">
            <v>Canapé panoramique: mousse HR 30 kg/m3 et  flocons de fibres siliconées;  Pouf:  billes de polystyrène  et  flocon de mousse</v>
          </cell>
          <cell r="AB516" t="str">
            <v xml:space="preserve">Canapé panoramique: mousse PU 16 kg/m3+ HR 30kg/m3 + ouate 200 g/m2 + flocons de fibres siliconées </v>
          </cell>
          <cell r="AC516"/>
          <cell r="AI516" t="str">
            <v>Canapé panoramique: plastique</v>
          </cell>
          <cell r="AJ516" t="str">
            <v>Canapé panoramique: 340; Pouf: 120 (Dimensions approximatives)</v>
          </cell>
          <cell r="AK516">
            <v>110</v>
          </cell>
          <cell r="AL516">
            <v>120</v>
          </cell>
          <cell r="AM516" t="str">
            <v>Canapé panoramique: 55</v>
          </cell>
          <cell r="AN516" t="str">
            <v>Canapé panoramique: 30</v>
          </cell>
          <cell r="AO516">
            <v>118</v>
          </cell>
          <cell r="AP516" t="str">
            <v>Canapé panoramique: 64</v>
          </cell>
          <cell r="AQ516" t="str">
            <v>Canapé panoramique: 40</v>
          </cell>
          <cell r="AR516" t="str">
            <v>Canapé panoramique: 47; Pouf: 60 (Dimensions approximatives)</v>
          </cell>
          <cell r="AS516" t="str">
            <v xml:space="preserve">canapé: 70 cm meridienne: 119 cm </v>
          </cell>
          <cell r="AT516" t="str">
            <v>canapé: 87 cm  (mesurer sans coussins) meridienne: 136 cm (mesurer sans coussins); Pouf: 70 (Dimensions approximatives)</v>
          </cell>
          <cell r="AU516">
            <v>22</v>
          </cell>
          <cell r="AV516" t="str">
            <v>Canapé panoramique: 3</v>
          </cell>
          <cell r="AW516" t="str">
            <v>noir</v>
          </cell>
          <cell r="AX516" t="str">
            <v>NON</v>
          </cell>
          <cell r="AZ516" t="str">
            <v>NON</v>
          </cell>
          <cell r="BA516" t="str">
            <v>NON</v>
          </cell>
          <cell r="BB516" t="str">
            <v>Canapé panoramique: 60x6 cm (9 coussins de dossier)</v>
          </cell>
          <cell r="BH516" t="str">
            <v>NON</v>
          </cell>
          <cell r="BI516" t="str">
            <v xml:space="preserve">Canapé  panoramique: Assise : mousse HR et flocons de fibres siliconées
Dossier : mousse polyruréthane, mousse HR et flocons de fibres siliconées; Pouf: billes de polystyrène et  flocon de mousse </v>
          </cell>
          <cell r="BJ516" t="str">
            <v>Canapé  panoramique: Assise: 30kg/m3
Dossier: 16 kg/m3+ 30kg/m3</v>
          </cell>
          <cell r="BK516" t="str">
            <v>Canapé  panoramique: 420; Pouf: 120 (Dimensions approximatives)</v>
          </cell>
          <cell r="BL516" t="str">
            <v>Canapé  panoramique: 174;  Pouf: 70 (Dimensions approximatives</v>
          </cell>
          <cell r="BM516" t="str">
            <v>Canapé  panoramique: 75;  Pouf: 60 (Dimensions approximatives</v>
          </cell>
          <cell r="BN516">
            <v>540</v>
          </cell>
          <cell r="BO516" t="str">
            <v>Canapé  panoramique: 205; Pouf: 9</v>
          </cell>
          <cell r="BP516" t="str">
            <v>Canapé  panoramique: 219,4; Pouf 14</v>
          </cell>
          <cell r="BR516">
            <v>4.08</v>
          </cell>
          <cell r="BS516">
            <v>7</v>
          </cell>
          <cell r="BT516">
            <v>121</v>
          </cell>
          <cell r="BU516">
            <v>88</v>
          </cell>
          <cell r="BV516">
            <v>48</v>
          </cell>
          <cell r="BW516">
            <v>32.4</v>
          </cell>
          <cell r="BX516">
            <v>121</v>
          </cell>
          <cell r="BY516">
            <v>81</v>
          </cell>
          <cell r="BZ516">
            <v>65</v>
          </cell>
          <cell r="CA516">
            <v>36.4</v>
          </cell>
          <cell r="CB516">
            <v>111</v>
          </cell>
          <cell r="CC516">
            <v>137</v>
          </cell>
          <cell r="CD516">
            <v>48</v>
          </cell>
          <cell r="CE516">
            <v>40.4</v>
          </cell>
          <cell r="CF516">
            <v>111</v>
          </cell>
          <cell r="CG516">
            <v>137</v>
          </cell>
          <cell r="CH516">
            <v>48</v>
          </cell>
          <cell r="CI516">
            <v>40.4</v>
          </cell>
          <cell r="CJ516">
            <v>121</v>
          </cell>
          <cell r="CK516">
            <v>41</v>
          </cell>
          <cell r="CL516">
            <v>65</v>
          </cell>
          <cell r="CM516">
            <v>25.4</v>
          </cell>
          <cell r="CN516">
            <v>111</v>
          </cell>
          <cell r="CO516">
            <v>81</v>
          </cell>
          <cell r="CP516">
            <v>65</v>
          </cell>
          <cell r="CQ516">
            <v>44.4</v>
          </cell>
          <cell r="CR516">
            <v>110</v>
          </cell>
          <cell r="CS516">
            <v>110</v>
          </cell>
          <cell r="CT516">
            <v>47</v>
          </cell>
          <cell r="CU516">
            <v>14</v>
          </cell>
          <cell r="CV516">
            <v>996</v>
          </cell>
        </row>
        <row r="517">
          <cell r="C517">
            <v>3666270079138</v>
          </cell>
          <cell r="E517" t="str">
            <v>DONUT</v>
          </cell>
          <cell r="F517" t="str">
            <v>VOLTAIRE</v>
          </cell>
          <cell r="G517" t="str">
            <v>POSO 34</v>
          </cell>
          <cell r="H517"/>
          <cell r="I517" t="str">
            <v>Tissu</v>
          </cell>
          <cell r="J517" t="str">
            <v>100% Polyester</v>
          </cell>
          <cell r="K517" t="str">
            <v xml:space="preserve">Effect velours côtelé </v>
          </cell>
          <cell r="L517" t="str">
            <v>non</v>
          </cell>
          <cell r="M517"/>
          <cell r="O517" t="str">
            <v>Canapé panoramique + pouf</v>
          </cell>
          <cell r="Q517"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7" t="str">
            <v>bois de conifères et bois de feuillus</v>
          </cell>
          <cell r="T517" t="str">
            <v>Assise de grand confort</v>
          </cell>
          <cell r="U517" t="str">
            <v>Tissu doux</v>
          </cell>
          <cell r="Y517" t="str">
            <v>Pologne</v>
          </cell>
          <cell r="AA517" t="str">
            <v>Canapé panoramique: mousse HR 30 kg/m3 et  flocons de fibres siliconées;  Pouf:  billes de polystyrène  et  flocon de mousse</v>
          </cell>
          <cell r="AB517" t="str">
            <v xml:space="preserve">Canapé panoramique: mousse PU 16 kg/m3+ HR 30kg/m3 + ouate 200 g/m2 + flocons de fibres siliconées </v>
          </cell>
          <cell r="AC517"/>
          <cell r="AI517" t="str">
            <v>Canapé panoramique: plastique</v>
          </cell>
          <cell r="AJ517" t="str">
            <v>Canapé panoramique: 340; Pouf: 120 (Dimensions approximatives)</v>
          </cell>
          <cell r="AK517">
            <v>110</v>
          </cell>
          <cell r="AL517">
            <v>120</v>
          </cell>
          <cell r="AM517" t="str">
            <v>Canapé panoramique: 55</v>
          </cell>
          <cell r="AN517" t="str">
            <v>Canapé panoramique: 30</v>
          </cell>
          <cell r="AO517">
            <v>118</v>
          </cell>
          <cell r="AP517" t="str">
            <v>Canapé panoramique: 64</v>
          </cell>
          <cell r="AQ517" t="str">
            <v>Canapé panoramique: 40</v>
          </cell>
          <cell r="AR517" t="str">
            <v>Canapé panoramique: 47; Pouf: 60 (Dimensions approximatives)</v>
          </cell>
          <cell r="AS517" t="str">
            <v xml:space="preserve">canapé: 70 cm meridienne: 119 cm </v>
          </cell>
          <cell r="AT517" t="str">
            <v>canapé: 87 cm  (mesurer sans coussins) meridienne: 136 cm (mesurer sans coussins); Pouf: 70 (Dimensions approximatives)</v>
          </cell>
          <cell r="AU517">
            <v>22</v>
          </cell>
          <cell r="AV517" t="str">
            <v>Canapé panoramique: 3</v>
          </cell>
          <cell r="AW517" t="str">
            <v>noir</v>
          </cell>
          <cell r="AX517" t="str">
            <v>NON</v>
          </cell>
          <cell r="AZ517" t="str">
            <v>NON</v>
          </cell>
          <cell r="BA517" t="str">
            <v>NON</v>
          </cell>
          <cell r="BB517" t="str">
            <v>Canapé panoramique: 60x6 cm (9 coussins de dossier)</v>
          </cell>
          <cell r="BH517" t="str">
            <v>NON</v>
          </cell>
          <cell r="BI517" t="str">
            <v xml:space="preserve">Canapé  panoramique: Assise : mousse HR et flocons de fibres siliconées
Dossier : mousse polyruréthane, mousse HR et flocons de fibres siliconées; Pouf: billes de polystyrène et  flocon de mousse </v>
          </cell>
          <cell r="BJ517" t="str">
            <v>Canapé  panoramique: Assise: 30kg/m3
Dossier: 16 kg/m3+ 30kg/m3</v>
          </cell>
          <cell r="BK517" t="str">
            <v>Canapé  panoramique: 420; Pouf: 120 (Dimensions approximatives)</v>
          </cell>
          <cell r="BL517" t="str">
            <v>Canapé  panoramique: 174;  Pouf: 70 (Dimensions approximatives</v>
          </cell>
          <cell r="BM517" t="str">
            <v>Canapé  panoramique: 75;  Pouf: 60 (Dimensions approximatives</v>
          </cell>
          <cell r="BN517">
            <v>540</v>
          </cell>
          <cell r="BO517" t="str">
            <v>Canapé  panoramique: 205; Pouf: 9</v>
          </cell>
          <cell r="BP517" t="str">
            <v>Canapé  panoramique: 219,4; Pouf 14</v>
          </cell>
          <cell r="BR517">
            <v>4.08</v>
          </cell>
          <cell r="BS517">
            <v>7</v>
          </cell>
          <cell r="BT517">
            <v>121</v>
          </cell>
          <cell r="BU517">
            <v>88</v>
          </cell>
          <cell r="BV517">
            <v>48</v>
          </cell>
          <cell r="BW517">
            <v>32.4</v>
          </cell>
          <cell r="BX517">
            <v>121</v>
          </cell>
          <cell r="BY517">
            <v>81</v>
          </cell>
          <cell r="BZ517">
            <v>65</v>
          </cell>
          <cell r="CA517">
            <v>36.4</v>
          </cell>
          <cell r="CB517">
            <v>111</v>
          </cell>
          <cell r="CC517">
            <v>137</v>
          </cell>
          <cell r="CD517">
            <v>48</v>
          </cell>
          <cell r="CE517">
            <v>40.4</v>
          </cell>
          <cell r="CF517">
            <v>111</v>
          </cell>
          <cell r="CG517">
            <v>137</v>
          </cell>
          <cell r="CH517">
            <v>48</v>
          </cell>
          <cell r="CI517">
            <v>40.4</v>
          </cell>
          <cell r="CJ517">
            <v>121</v>
          </cell>
          <cell r="CK517">
            <v>41</v>
          </cell>
          <cell r="CL517">
            <v>65</v>
          </cell>
          <cell r="CM517">
            <v>25.4</v>
          </cell>
          <cell r="CN517">
            <v>111</v>
          </cell>
          <cell r="CO517">
            <v>81</v>
          </cell>
          <cell r="CP517">
            <v>65</v>
          </cell>
          <cell r="CQ517">
            <v>44.4</v>
          </cell>
          <cell r="CR517">
            <v>110</v>
          </cell>
          <cell r="CS517">
            <v>110</v>
          </cell>
          <cell r="CT517">
            <v>47</v>
          </cell>
          <cell r="CU517">
            <v>14</v>
          </cell>
          <cell r="CV517">
            <v>996</v>
          </cell>
        </row>
        <row r="518">
          <cell r="C518">
            <v>3666270079121</v>
          </cell>
          <cell r="E518" t="str">
            <v>DONUT</v>
          </cell>
          <cell r="F518" t="str">
            <v>VOLTAIRE</v>
          </cell>
          <cell r="G518" t="str">
            <v>POSO 14</v>
          </cell>
          <cell r="H518"/>
          <cell r="I518" t="str">
            <v>Tissu</v>
          </cell>
          <cell r="J518" t="str">
            <v>100% Polyester</v>
          </cell>
          <cell r="K518" t="str">
            <v xml:space="preserve">Effect velours côtelé </v>
          </cell>
          <cell r="L518" t="str">
            <v>non</v>
          </cell>
          <cell r="M518"/>
          <cell r="O518" t="str">
            <v>Canapé panoramique + pouf</v>
          </cell>
          <cell r="Q518"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8" t="str">
            <v>bois de conifères et bois de feuillus</v>
          </cell>
          <cell r="T518" t="str">
            <v>Assise de grand confort</v>
          </cell>
          <cell r="U518" t="str">
            <v>Tissu doux</v>
          </cell>
          <cell r="Y518" t="str">
            <v>Pologne</v>
          </cell>
          <cell r="AA518" t="str">
            <v>Canapé panoramique: mousse HR 30 kg/m3 et  flocons de fibres siliconées;  Pouf:  billes de polystyrène  et  flocon de mousse</v>
          </cell>
          <cell r="AB518" t="str">
            <v xml:space="preserve">Canapé panoramique: mousse PU 16 kg/m3+ HR 30kg/m3 + ouate 200 g/m2 + flocons de fibres siliconées </v>
          </cell>
          <cell r="AC518"/>
          <cell r="AI518" t="str">
            <v>Canapé panoramique: plastique</v>
          </cell>
          <cell r="AJ518" t="str">
            <v>Canapé panoramique: 340; Pouf: 120 (Dimensions approximatives)</v>
          </cell>
          <cell r="AK518">
            <v>110</v>
          </cell>
          <cell r="AL518">
            <v>120</v>
          </cell>
          <cell r="AM518" t="str">
            <v>Canapé panoramique: 55</v>
          </cell>
          <cell r="AN518" t="str">
            <v>Canapé panoramique: 30</v>
          </cell>
          <cell r="AO518">
            <v>118</v>
          </cell>
          <cell r="AP518" t="str">
            <v>Canapé panoramique: 64</v>
          </cell>
          <cell r="AQ518" t="str">
            <v>Canapé panoramique: 40</v>
          </cell>
          <cell r="AR518" t="str">
            <v>Canapé panoramique: 47; Pouf: 60 (Dimensions approximatives)</v>
          </cell>
          <cell r="AS518" t="str">
            <v xml:space="preserve">canapé: 70 cm meridienne: 119 cm </v>
          </cell>
          <cell r="AT518" t="str">
            <v>canapé: 87 cm  (mesurer sans coussins) meridienne: 136 cm (mesurer sans coussins); Pouf: 70 (Dimensions approximatives)</v>
          </cell>
          <cell r="AU518">
            <v>22</v>
          </cell>
          <cell r="AV518" t="str">
            <v>Canapé panoramique: 3</v>
          </cell>
          <cell r="AW518" t="str">
            <v>noir</v>
          </cell>
          <cell r="AX518" t="str">
            <v>NON</v>
          </cell>
          <cell r="AZ518" t="str">
            <v>NON</v>
          </cell>
          <cell r="BA518" t="str">
            <v>NON</v>
          </cell>
          <cell r="BB518" t="str">
            <v>Canapé panoramique: 60x6 cm (9 coussins de dossier)</v>
          </cell>
          <cell r="BH518" t="str">
            <v>NON</v>
          </cell>
          <cell r="BI518" t="str">
            <v xml:space="preserve">Canapé  panoramique: Assise : mousse HR et flocons de fibres siliconées
Dossier : mousse polyruréthane, mousse HR et flocons de fibres siliconées; Pouf: billes de polystyrène et  flocon de mousse </v>
          </cell>
          <cell r="BJ518" t="str">
            <v>Canapé  panoramique: Assise: 30kg/m3
Dossier: 16 kg/m3+ 30kg/m3</v>
          </cell>
          <cell r="BK518" t="str">
            <v>Canapé  panoramique: 420; Pouf: 120 (Dimensions approximatives)</v>
          </cell>
          <cell r="BL518" t="str">
            <v>Canapé  panoramique: 174;  Pouf: 70 (Dimensions approximatives</v>
          </cell>
          <cell r="BM518" t="str">
            <v>Canapé  panoramique: 75;  Pouf: 60 (Dimensions approximatives</v>
          </cell>
          <cell r="BN518">
            <v>540</v>
          </cell>
          <cell r="BO518" t="str">
            <v>Canapé  panoramique: 205; Pouf: 9</v>
          </cell>
          <cell r="BP518" t="str">
            <v>Canapé  panoramique: 219,4; Pouf 14</v>
          </cell>
          <cell r="BR518">
            <v>4.08</v>
          </cell>
          <cell r="BS518">
            <v>7</v>
          </cell>
          <cell r="BT518">
            <v>121</v>
          </cell>
          <cell r="BU518">
            <v>88</v>
          </cell>
          <cell r="BV518">
            <v>48</v>
          </cell>
          <cell r="BW518">
            <v>32.4</v>
          </cell>
          <cell r="BX518">
            <v>121</v>
          </cell>
          <cell r="BY518">
            <v>81</v>
          </cell>
          <cell r="BZ518">
            <v>65</v>
          </cell>
          <cell r="CA518">
            <v>36.4</v>
          </cell>
          <cell r="CB518">
            <v>111</v>
          </cell>
          <cell r="CC518">
            <v>137</v>
          </cell>
          <cell r="CD518">
            <v>48</v>
          </cell>
          <cell r="CE518">
            <v>40.4</v>
          </cell>
          <cell r="CF518">
            <v>111</v>
          </cell>
          <cell r="CG518">
            <v>137</v>
          </cell>
          <cell r="CH518">
            <v>48</v>
          </cell>
          <cell r="CI518">
            <v>40.4</v>
          </cell>
          <cell r="CJ518">
            <v>121</v>
          </cell>
          <cell r="CK518">
            <v>41</v>
          </cell>
          <cell r="CL518">
            <v>65</v>
          </cell>
          <cell r="CM518">
            <v>25.4</v>
          </cell>
          <cell r="CN518">
            <v>111</v>
          </cell>
          <cell r="CO518">
            <v>81</v>
          </cell>
          <cell r="CP518">
            <v>65</v>
          </cell>
          <cell r="CQ518">
            <v>44.4</v>
          </cell>
          <cell r="CR518">
            <v>110</v>
          </cell>
          <cell r="CS518">
            <v>110</v>
          </cell>
          <cell r="CT518">
            <v>47</v>
          </cell>
          <cell r="CU518">
            <v>14</v>
          </cell>
          <cell r="CV518">
            <v>996</v>
          </cell>
        </row>
        <row r="519">
          <cell r="C519">
            <v>3666270079114</v>
          </cell>
          <cell r="E519" t="str">
            <v>DONUT</v>
          </cell>
          <cell r="F519" t="str">
            <v>VOLTAIRE</v>
          </cell>
          <cell r="G519" t="str">
            <v>POSO 5</v>
          </cell>
          <cell r="H519"/>
          <cell r="I519" t="str">
            <v>Tissu</v>
          </cell>
          <cell r="J519" t="str">
            <v>100% Polyester</v>
          </cell>
          <cell r="K519" t="str">
            <v xml:space="preserve">Effect velours côtelé </v>
          </cell>
          <cell r="L519" t="str">
            <v>non</v>
          </cell>
          <cell r="M519"/>
          <cell r="O519" t="str">
            <v>Canapé panoramique + pouf</v>
          </cell>
          <cell r="Q519"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19" t="str">
            <v>bois de conifères et bois de feuillus</v>
          </cell>
          <cell r="T519" t="str">
            <v>Assise de grand confort</v>
          </cell>
          <cell r="U519" t="str">
            <v>Tissu doux</v>
          </cell>
          <cell r="Y519" t="str">
            <v>Pologne</v>
          </cell>
          <cell r="AA519" t="str">
            <v>Canapé panoramique: mousse HR 30 kg/m3 et  flocons de fibres siliconées;  Pouf:  billes de polystyrène  et  flocon de mousse</v>
          </cell>
          <cell r="AB519" t="str">
            <v xml:space="preserve">Canapé panoramique: mousse PU 16 kg/m3+ HR 30kg/m3 + ouate 200 g/m2 + flocons de fibres siliconées </v>
          </cell>
          <cell r="AC519"/>
          <cell r="AI519" t="str">
            <v>Canapé panoramique: plastique</v>
          </cell>
          <cell r="AJ519" t="str">
            <v>Canapé panoramique: 340; Pouf: 120 (Dimensions approximatives)</v>
          </cell>
          <cell r="AK519">
            <v>110</v>
          </cell>
          <cell r="AL519">
            <v>120</v>
          </cell>
          <cell r="AM519" t="str">
            <v>Canapé panoramique: 55</v>
          </cell>
          <cell r="AN519" t="str">
            <v>Canapé panoramique: 30</v>
          </cell>
          <cell r="AO519">
            <v>118</v>
          </cell>
          <cell r="AP519" t="str">
            <v>Canapé panoramique: 64</v>
          </cell>
          <cell r="AQ519" t="str">
            <v>Canapé panoramique: 40</v>
          </cell>
          <cell r="AR519" t="str">
            <v>Canapé panoramique: 47; Pouf: 60 (Dimensions approximatives)</v>
          </cell>
          <cell r="AS519" t="str">
            <v xml:space="preserve">canapé: 70 cm meridienne: 119 cm </v>
          </cell>
          <cell r="AT519" t="str">
            <v>canapé: 87 cm  (mesurer sans coussins) meridienne: 136 cm (mesurer sans coussins); Pouf: 70 (Dimensions approximatives)</v>
          </cell>
          <cell r="AU519">
            <v>22</v>
          </cell>
          <cell r="AV519" t="str">
            <v>Canapé panoramique: 3</v>
          </cell>
          <cell r="AW519" t="str">
            <v>noir</v>
          </cell>
          <cell r="AX519" t="str">
            <v>NON</v>
          </cell>
          <cell r="AZ519" t="str">
            <v>NON</v>
          </cell>
          <cell r="BA519" t="str">
            <v>NON</v>
          </cell>
          <cell r="BB519" t="str">
            <v>Canapé panoramique: 60x6 cm (9 coussins de dossier)</v>
          </cell>
          <cell r="BH519" t="str">
            <v>NON</v>
          </cell>
          <cell r="BI519" t="str">
            <v xml:space="preserve">Canapé  panoramique: Assise : mousse HR et flocons de fibres siliconées
Dossier : mousse polyruréthane, mousse HR et flocons de fibres siliconées; Pouf: billes de polystyrène et  flocon de mousse </v>
          </cell>
          <cell r="BJ519" t="str">
            <v>Canapé  panoramique: Assise: 30kg/m3
Dossier: 16 kg/m3+ 30kg/m3</v>
          </cell>
          <cell r="BK519" t="str">
            <v>Canapé  panoramique: 420; Pouf: 120 (Dimensions approximatives)</v>
          </cell>
          <cell r="BL519" t="str">
            <v>Canapé  panoramique: 174;  Pouf: 70 (Dimensions approximatives</v>
          </cell>
          <cell r="BM519" t="str">
            <v>Canapé  panoramique: 75;  Pouf: 60 (Dimensions approximatives</v>
          </cell>
          <cell r="BN519">
            <v>540</v>
          </cell>
          <cell r="BO519" t="str">
            <v>Canapé  panoramique: 205; Pouf: 9</v>
          </cell>
          <cell r="BP519" t="str">
            <v>Canapé  panoramique: 219,4; Pouf 14</v>
          </cell>
          <cell r="BR519">
            <v>4.08</v>
          </cell>
          <cell r="BS519">
            <v>7</v>
          </cell>
          <cell r="BT519">
            <v>121</v>
          </cell>
          <cell r="BU519">
            <v>88</v>
          </cell>
          <cell r="BV519">
            <v>48</v>
          </cell>
          <cell r="BW519">
            <v>32.4</v>
          </cell>
          <cell r="BX519">
            <v>121</v>
          </cell>
          <cell r="BY519">
            <v>81</v>
          </cell>
          <cell r="BZ519">
            <v>65</v>
          </cell>
          <cell r="CA519">
            <v>36.4</v>
          </cell>
          <cell r="CB519">
            <v>111</v>
          </cell>
          <cell r="CC519">
            <v>137</v>
          </cell>
          <cell r="CD519">
            <v>48</v>
          </cell>
          <cell r="CE519">
            <v>40.4</v>
          </cell>
          <cell r="CF519">
            <v>111</v>
          </cell>
          <cell r="CG519">
            <v>137</v>
          </cell>
          <cell r="CH519">
            <v>48</v>
          </cell>
          <cell r="CI519">
            <v>40.4</v>
          </cell>
          <cell r="CJ519">
            <v>121</v>
          </cell>
          <cell r="CK519">
            <v>41</v>
          </cell>
          <cell r="CL519">
            <v>65</v>
          </cell>
          <cell r="CM519">
            <v>25.4</v>
          </cell>
          <cell r="CN519">
            <v>111</v>
          </cell>
          <cell r="CO519">
            <v>81</v>
          </cell>
          <cell r="CP519">
            <v>65</v>
          </cell>
          <cell r="CQ519">
            <v>44.4</v>
          </cell>
          <cell r="CR519">
            <v>110</v>
          </cell>
          <cell r="CS519">
            <v>110</v>
          </cell>
          <cell r="CT519">
            <v>47</v>
          </cell>
          <cell r="CU519">
            <v>14</v>
          </cell>
          <cell r="CV519">
            <v>996</v>
          </cell>
        </row>
        <row r="520">
          <cell r="C520">
            <v>3666270079107</v>
          </cell>
          <cell r="E520" t="str">
            <v>DONUT</v>
          </cell>
          <cell r="F520" t="str">
            <v>VOLTAIRE</v>
          </cell>
          <cell r="G520" t="str">
            <v>POSO 29</v>
          </cell>
          <cell r="H520"/>
          <cell r="I520" t="str">
            <v>Tissu</v>
          </cell>
          <cell r="J520" t="str">
            <v>100% Polyester</v>
          </cell>
          <cell r="K520" t="str">
            <v xml:space="preserve">Effect velours côtelé </v>
          </cell>
          <cell r="L520" t="str">
            <v>non</v>
          </cell>
          <cell r="M520"/>
          <cell r="O520" t="str">
            <v>Canapé panoramique + pouf</v>
          </cell>
          <cell r="Q520"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0" t="str">
            <v>bois de conifères et bois de feuillus</v>
          </cell>
          <cell r="T520" t="str">
            <v>Assise de grand confort</v>
          </cell>
          <cell r="U520" t="str">
            <v>Tissu doux</v>
          </cell>
          <cell r="Y520" t="str">
            <v>Pologne</v>
          </cell>
          <cell r="AA520" t="str">
            <v>Canapé panoramique: mousse HR 30 kg/m3 et  flocons de fibres siliconées;  Pouf:  billes de polystyrène  et  flocon de mousse</v>
          </cell>
          <cell r="AB520" t="str">
            <v xml:space="preserve">Canapé panoramique: mousse PU 16 kg/m3+ HR 30kg/m3 + ouate 200 g/m2 + flocons de fibres siliconées </v>
          </cell>
          <cell r="AC520"/>
          <cell r="AI520" t="str">
            <v>Canapé panoramique: plastique</v>
          </cell>
          <cell r="AJ520" t="str">
            <v>Canapé panoramique: 340; Pouf: 120 (Dimensions approximatives)</v>
          </cell>
          <cell r="AK520">
            <v>110</v>
          </cell>
          <cell r="AL520">
            <v>120</v>
          </cell>
          <cell r="AM520" t="str">
            <v>Canapé panoramique: 55</v>
          </cell>
          <cell r="AN520" t="str">
            <v>Canapé panoramique: 30</v>
          </cell>
          <cell r="AO520">
            <v>118</v>
          </cell>
          <cell r="AP520" t="str">
            <v>Canapé panoramique: 64</v>
          </cell>
          <cell r="AQ520" t="str">
            <v>Canapé panoramique: 40</v>
          </cell>
          <cell r="AR520" t="str">
            <v>Canapé panoramique: 47; Pouf: 60 (Dimensions approximatives)</v>
          </cell>
          <cell r="AS520" t="str">
            <v xml:space="preserve">canapé: 70 cm meridienne: 119 cm </v>
          </cell>
          <cell r="AT520" t="str">
            <v>canapé: 87 cm  (mesurer sans coussins) meridienne: 136 cm (mesurer sans coussins); Pouf: 70 (Dimensions approximatives)</v>
          </cell>
          <cell r="AU520">
            <v>22</v>
          </cell>
          <cell r="AV520" t="str">
            <v>Canapé panoramique: 3</v>
          </cell>
          <cell r="AW520" t="str">
            <v>noir</v>
          </cell>
          <cell r="AX520" t="str">
            <v>NON</v>
          </cell>
          <cell r="AZ520" t="str">
            <v>NON</v>
          </cell>
          <cell r="BA520" t="str">
            <v>NON</v>
          </cell>
          <cell r="BB520" t="str">
            <v>Canapé panoramique: 60x6 cm (9 coussins de dossier)</v>
          </cell>
          <cell r="BH520" t="str">
            <v>NON</v>
          </cell>
          <cell r="BI520" t="str">
            <v xml:space="preserve">Canapé  panoramique: Assise : mousse HR et flocons de fibres siliconées
Dossier : mousse polyruréthane, mousse HR et flocons de fibres siliconées; Pouf: billes de polystyrène et  flocon de mousse </v>
          </cell>
          <cell r="BJ520" t="str">
            <v>Canapé  panoramique: Assise: 30kg/m3
Dossier: 16 kg/m3+ 30kg/m3</v>
          </cell>
          <cell r="BK520" t="str">
            <v>Canapé  panoramique: 420; Pouf: 120 (Dimensions approximatives)</v>
          </cell>
          <cell r="BL520" t="str">
            <v>Canapé  panoramique: 174;  Pouf: 70 (Dimensions approximatives</v>
          </cell>
          <cell r="BM520" t="str">
            <v>Canapé  panoramique: 75;  Pouf: 60 (Dimensions approximatives</v>
          </cell>
          <cell r="BN520">
            <v>540</v>
          </cell>
          <cell r="BO520" t="str">
            <v>Canapé  panoramique: 205; Pouf: 9</v>
          </cell>
          <cell r="BP520" t="str">
            <v>Canapé  panoramique: 219,4; Pouf 14</v>
          </cell>
          <cell r="BR520">
            <v>4.08</v>
          </cell>
          <cell r="BS520">
            <v>7</v>
          </cell>
          <cell r="BT520">
            <v>121</v>
          </cell>
          <cell r="BU520">
            <v>88</v>
          </cell>
          <cell r="BV520">
            <v>48</v>
          </cell>
          <cell r="BW520">
            <v>32.4</v>
          </cell>
          <cell r="BX520">
            <v>121</v>
          </cell>
          <cell r="BY520">
            <v>81</v>
          </cell>
          <cell r="BZ520">
            <v>65</v>
          </cell>
          <cell r="CA520">
            <v>36.4</v>
          </cell>
          <cell r="CB520">
            <v>111</v>
          </cell>
          <cell r="CC520">
            <v>137</v>
          </cell>
          <cell r="CD520">
            <v>48</v>
          </cell>
          <cell r="CE520">
            <v>40.4</v>
          </cell>
          <cell r="CF520">
            <v>111</v>
          </cell>
          <cell r="CG520">
            <v>137</v>
          </cell>
          <cell r="CH520">
            <v>48</v>
          </cell>
          <cell r="CI520">
            <v>40.4</v>
          </cell>
          <cell r="CJ520">
            <v>121</v>
          </cell>
          <cell r="CK520">
            <v>41</v>
          </cell>
          <cell r="CL520">
            <v>65</v>
          </cell>
          <cell r="CM520">
            <v>25.4</v>
          </cell>
          <cell r="CN520">
            <v>111</v>
          </cell>
          <cell r="CO520">
            <v>81</v>
          </cell>
          <cell r="CP520">
            <v>65</v>
          </cell>
          <cell r="CQ520">
            <v>44.4</v>
          </cell>
          <cell r="CR520">
            <v>110</v>
          </cell>
          <cell r="CS520">
            <v>110</v>
          </cell>
          <cell r="CT520">
            <v>47</v>
          </cell>
          <cell r="CU520">
            <v>14</v>
          </cell>
          <cell r="CV520">
            <v>996</v>
          </cell>
        </row>
        <row r="521">
          <cell r="C521">
            <v>3666270079091</v>
          </cell>
          <cell r="E521" t="str">
            <v>DONUT</v>
          </cell>
          <cell r="F521" t="str">
            <v>VOLTAIRE</v>
          </cell>
          <cell r="G521" t="str">
            <v>POSO 1</v>
          </cell>
          <cell r="H521"/>
          <cell r="I521" t="str">
            <v>Tissu</v>
          </cell>
          <cell r="J521" t="str">
            <v>100% Polyester</v>
          </cell>
          <cell r="K521" t="str">
            <v xml:space="preserve">Effect velours côtelé </v>
          </cell>
          <cell r="L521" t="str">
            <v>non</v>
          </cell>
          <cell r="M521"/>
          <cell r="O521" t="str">
            <v>Canapé panoramique + pouf</v>
          </cell>
          <cell r="Q521"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1" t="str">
            <v>bois de conifères et bois de feuillus</v>
          </cell>
          <cell r="T521" t="str">
            <v>Assise de grand confort</v>
          </cell>
          <cell r="U521" t="str">
            <v>Tissu doux</v>
          </cell>
          <cell r="Y521" t="str">
            <v>Pologne</v>
          </cell>
          <cell r="AA521" t="str">
            <v>Canapé panoramique: mousse HR 30 kg/m3 et  flocons de fibres siliconées;  Pouf:  billes de polystyrène  et  flocon de mousse</v>
          </cell>
          <cell r="AB521" t="str">
            <v xml:space="preserve">Canapé panoramique: mousse PU 16 kg/m3+ HR 30kg/m3 + ouate 200 g/m2 + flocons de fibres siliconées </v>
          </cell>
          <cell r="AC521"/>
          <cell r="AI521" t="str">
            <v>Canapé panoramique: plastique</v>
          </cell>
          <cell r="AJ521" t="str">
            <v>Canapé panoramique: 340; Pouf: 120 (Dimensions approximatives)</v>
          </cell>
          <cell r="AK521">
            <v>110</v>
          </cell>
          <cell r="AL521">
            <v>120</v>
          </cell>
          <cell r="AM521" t="str">
            <v>Canapé panoramique: 55</v>
          </cell>
          <cell r="AN521" t="str">
            <v>Canapé panoramique: 30</v>
          </cell>
          <cell r="AO521">
            <v>118</v>
          </cell>
          <cell r="AP521" t="str">
            <v>Canapé panoramique: 64</v>
          </cell>
          <cell r="AQ521" t="str">
            <v>Canapé panoramique: 40</v>
          </cell>
          <cell r="AR521" t="str">
            <v>Canapé panoramique: 47; Pouf: 60 (Dimensions approximatives)</v>
          </cell>
          <cell r="AS521" t="str">
            <v xml:space="preserve">canapé: 70 cm meridienne: 119 cm </v>
          </cell>
          <cell r="AT521" t="str">
            <v>canapé: 87 cm  (mesurer sans coussins) meridienne: 136 cm (mesurer sans coussins); Pouf: 70 (Dimensions approximatives)</v>
          </cell>
          <cell r="AU521">
            <v>22</v>
          </cell>
          <cell r="AV521" t="str">
            <v>Canapé panoramique: 3</v>
          </cell>
          <cell r="AW521" t="str">
            <v>noir</v>
          </cell>
          <cell r="AX521" t="str">
            <v>NON</v>
          </cell>
          <cell r="AZ521" t="str">
            <v>NON</v>
          </cell>
          <cell r="BA521" t="str">
            <v>NON</v>
          </cell>
          <cell r="BB521" t="str">
            <v>Canapé panoramique: 60x6 cm (9 coussins de dossier)</v>
          </cell>
          <cell r="BH521" t="str">
            <v>NON</v>
          </cell>
          <cell r="BI521" t="str">
            <v xml:space="preserve">Canapé  panoramique: Assise : mousse HR et flocons de fibres siliconées
Dossier : mousse polyruréthane, mousse HR et flocons de fibres siliconées; Pouf: billes de polystyrène et  flocon de mousse </v>
          </cell>
          <cell r="BJ521" t="str">
            <v>Canapé  panoramique: Assise: 30kg/m3
Dossier: 16 kg/m3+ 30kg/m3</v>
          </cell>
          <cell r="BK521" t="str">
            <v>Canapé  panoramique: 420; Pouf: 120 (Dimensions approximatives)</v>
          </cell>
          <cell r="BL521" t="str">
            <v>Canapé  panoramique: 174;  Pouf: 70 (Dimensions approximatives</v>
          </cell>
          <cell r="BM521" t="str">
            <v>Canapé  panoramique: 75;  Pouf: 60 (Dimensions approximatives</v>
          </cell>
          <cell r="BN521">
            <v>540</v>
          </cell>
          <cell r="BO521" t="str">
            <v>Canapé  panoramique: 205; Pouf: 9</v>
          </cell>
          <cell r="BP521" t="str">
            <v>Canapé  panoramique: 219,4; Pouf 14</v>
          </cell>
          <cell r="BR521">
            <v>4.08</v>
          </cell>
          <cell r="BS521">
            <v>7</v>
          </cell>
          <cell r="BT521">
            <v>121</v>
          </cell>
          <cell r="BU521">
            <v>88</v>
          </cell>
          <cell r="BV521">
            <v>48</v>
          </cell>
          <cell r="BW521">
            <v>32.4</v>
          </cell>
          <cell r="BX521">
            <v>121</v>
          </cell>
          <cell r="BY521">
            <v>81</v>
          </cell>
          <cell r="BZ521">
            <v>65</v>
          </cell>
          <cell r="CA521">
            <v>36.4</v>
          </cell>
          <cell r="CB521">
            <v>111</v>
          </cell>
          <cell r="CC521">
            <v>137</v>
          </cell>
          <cell r="CD521">
            <v>48</v>
          </cell>
          <cell r="CE521">
            <v>40.4</v>
          </cell>
          <cell r="CF521">
            <v>111</v>
          </cell>
          <cell r="CG521">
            <v>137</v>
          </cell>
          <cell r="CH521">
            <v>48</v>
          </cell>
          <cell r="CI521">
            <v>40.4</v>
          </cell>
          <cell r="CJ521">
            <v>121</v>
          </cell>
          <cell r="CK521">
            <v>41</v>
          </cell>
          <cell r="CL521">
            <v>65</v>
          </cell>
          <cell r="CM521">
            <v>25.4</v>
          </cell>
          <cell r="CN521">
            <v>111</v>
          </cell>
          <cell r="CO521">
            <v>81</v>
          </cell>
          <cell r="CP521">
            <v>65</v>
          </cell>
          <cell r="CQ521">
            <v>44.4</v>
          </cell>
          <cell r="CR521">
            <v>110</v>
          </cell>
          <cell r="CS521">
            <v>110</v>
          </cell>
          <cell r="CT521">
            <v>47</v>
          </cell>
          <cell r="CU521">
            <v>14</v>
          </cell>
          <cell r="CV521">
            <v>996</v>
          </cell>
        </row>
        <row r="522">
          <cell r="C522">
            <v>3666270079084</v>
          </cell>
          <cell r="E522" t="str">
            <v>DONUT</v>
          </cell>
          <cell r="F522" t="str">
            <v>VOLTAIRE</v>
          </cell>
          <cell r="G522" t="str">
            <v>POSO 100</v>
          </cell>
          <cell r="H522"/>
          <cell r="I522" t="str">
            <v>Tissu</v>
          </cell>
          <cell r="J522" t="str">
            <v>100% Polyester</v>
          </cell>
          <cell r="K522" t="str">
            <v xml:space="preserve">Effect velours côtelé </v>
          </cell>
          <cell r="L522" t="str">
            <v>non</v>
          </cell>
          <cell r="M522"/>
          <cell r="O522" t="str">
            <v>Canapé 3 places + pouf</v>
          </cell>
          <cell r="Q522"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2" t="str">
            <v>bois de conifères et bois de feuillus</v>
          </cell>
          <cell r="T522" t="str">
            <v>Assise de grand confort</v>
          </cell>
          <cell r="U522" t="str">
            <v>Tissu doux</v>
          </cell>
          <cell r="Y522" t="str">
            <v>Pologne</v>
          </cell>
          <cell r="AA522" t="str">
            <v xml:space="preserve">Canapé: mousse HR 30 kg/m3 et  flocons de fibres siliconées;  Pouf:  billes de polystyrène  et  flocon de mousse </v>
          </cell>
          <cell r="AB522" t="str">
            <v xml:space="preserve">Canapé: mousse PU 16 kg/m3+ HR 30kg/m3 + ouate 200 g/m2 + flocons de fibres siliconées </v>
          </cell>
          <cell r="AC522"/>
          <cell r="AI522" t="str">
            <v>Canapé: plastique</v>
          </cell>
          <cell r="AJ522" t="str">
            <v>Canapé: 200; Pouf: 120 (Dimensions approximatives)</v>
          </cell>
          <cell r="AK522"/>
          <cell r="AL522"/>
          <cell r="AM522" t="str">
            <v>Canapé: 55</v>
          </cell>
          <cell r="AN522" t="str">
            <v>Canapé: 30</v>
          </cell>
          <cell r="AO522">
            <v>118</v>
          </cell>
          <cell r="AP522" t="str">
            <v>Canapé: 64</v>
          </cell>
          <cell r="AQ522" t="str">
            <v>Canapé: 40</v>
          </cell>
          <cell r="AR522" t="str">
            <v>Canapé: 47; Pouf: 60 (Dimensions approximatives)</v>
          </cell>
          <cell r="AS522" t="str">
            <v xml:space="preserve">canapé: 70 cm </v>
          </cell>
          <cell r="AT522" t="str">
            <v>Canapé: 87 cm  (mesurer sans coussins); Pouf: 70 (Dimensions approximatives)</v>
          </cell>
          <cell r="AU522">
            <v>10</v>
          </cell>
          <cell r="AV522" t="str">
            <v>Canapé: 3</v>
          </cell>
          <cell r="AW522" t="str">
            <v>noir</v>
          </cell>
          <cell r="AX522" t="str">
            <v>NON</v>
          </cell>
          <cell r="AZ522" t="str">
            <v>NON</v>
          </cell>
          <cell r="BA522" t="str">
            <v>NON</v>
          </cell>
          <cell r="BB522" t="str">
            <v>Canapé: 60x60 cm (5 coussins de dossier)</v>
          </cell>
          <cell r="BH522" t="str">
            <v>NON</v>
          </cell>
          <cell r="BI522" t="str">
            <v xml:space="preserve">Canapé: Assise : mousse HR et flocons de fibres siliconées
Dossier : mousse polyruréthane, mousse HR et flocons de fibres siliconées; Pouf: billes de polystyrène et  flocon de mousse </v>
          </cell>
          <cell r="BJ522" t="str">
            <v>Canapé: Assise: 30kg/m3
Dossier: 16 kg/m3+ 30kg/m3</v>
          </cell>
          <cell r="BK522" t="str">
            <v>Canapé: 280; ; Pouf: 120 (Dimensions approximatives)</v>
          </cell>
          <cell r="BL522" t="str">
            <v>Canapé: 124; Pouf: 70 (Dimensions approximatives)</v>
          </cell>
          <cell r="BM522" t="str">
            <v xml:space="preserve"> Canapé: 75;  Pouf: 60 (Dimensions approximatives</v>
          </cell>
          <cell r="BN522"/>
          <cell r="BO522" t="str">
            <v>Canapé: 112; Pouf: 9</v>
          </cell>
          <cell r="BP522" t="str">
            <v>Canapé: 119,2; Pouf 14</v>
          </cell>
          <cell r="BR522">
            <v>2.97</v>
          </cell>
          <cell r="BS522">
            <v>4</v>
          </cell>
          <cell r="BT522">
            <v>281</v>
          </cell>
          <cell r="BU522">
            <v>88</v>
          </cell>
          <cell r="BV522">
            <v>48</v>
          </cell>
          <cell r="BW522">
            <v>48</v>
          </cell>
          <cell r="BX522">
            <v>201</v>
          </cell>
          <cell r="BY522">
            <v>41</v>
          </cell>
          <cell r="BZ522">
            <v>65</v>
          </cell>
          <cell r="CA522">
            <v>34.799999999999997</v>
          </cell>
          <cell r="CB522">
            <v>121</v>
          </cell>
          <cell r="CC522">
            <v>81</v>
          </cell>
          <cell r="CD522">
            <v>65</v>
          </cell>
          <cell r="CE522">
            <v>36.4</v>
          </cell>
          <cell r="CF522">
            <v>110</v>
          </cell>
          <cell r="CG522">
            <v>110</v>
          </cell>
          <cell r="CH522">
            <v>47</v>
          </cell>
          <cell r="CI522">
            <v>14</v>
          </cell>
          <cell r="CV522">
            <v>606</v>
          </cell>
        </row>
        <row r="523">
          <cell r="C523">
            <v>3666270079077</v>
          </cell>
          <cell r="E523" t="str">
            <v>DONUT</v>
          </cell>
          <cell r="F523" t="str">
            <v>VOLTAIRE</v>
          </cell>
          <cell r="G523" t="str">
            <v>POSO 04</v>
          </cell>
          <cell r="H523"/>
          <cell r="I523" t="str">
            <v>Tissu</v>
          </cell>
          <cell r="J523" t="str">
            <v>100% Polyester</v>
          </cell>
          <cell r="K523" t="str">
            <v xml:space="preserve">Effect velours côtelé </v>
          </cell>
          <cell r="L523" t="str">
            <v>non</v>
          </cell>
          <cell r="M523"/>
          <cell r="O523" t="str">
            <v>Canapé 3 places + pouf</v>
          </cell>
          <cell r="Q523"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3" t="str">
            <v>bois de conifères et bois de feuillus</v>
          </cell>
          <cell r="T523" t="str">
            <v>Assise de grand confort</v>
          </cell>
          <cell r="U523" t="str">
            <v>Tissu doux</v>
          </cell>
          <cell r="Y523" t="str">
            <v>Pologne</v>
          </cell>
          <cell r="AA523" t="str">
            <v xml:space="preserve">Canapé: mousse HR 30 kg/m3 et  flocons de fibres siliconées;  Pouf:  billes de polystyrène  et  flocon de mousse </v>
          </cell>
          <cell r="AB523" t="str">
            <v xml:space="preserve">Canapé: mousse PU 16 kg/m3+ HR 30kg/m3 + ouate 200 g/m2 + flocons de fibres siliconées </v>
          </cell>
          <cell r="AC523"/>
          <cell r="AI523" t="str">
            <v>Canapé: plastique</v>
          </cell>
          <cell r="AJ523" t="str">
            <v>Canapé: 200; Pouf: 120 (Dimensions approximatives)</v>
          </cell>
          <cell r="AK523"/>
          <cell r="AL523"/>
          <cell r="AM523" t="str">
            <v>Canapé: 55</v>
          </cell>
          <cell r="AN523" t="str">
            <v>Canapé: 30</v>
          </cell>
          <cell r="AO523">
            <v>118</v>
          </cell>
          <cell r="AP523" t="str">
            <v>Canapé: 64</v>
          </cell>
          <cell r="AQ523" t="str">
            <v>Canapé: 40</v>
          </cell>
          <cell r="AR523" t="str">
            <v>Canapé: 47; Pouf: 60 (Dimensions approximatives)</v>
          </cell>
          <cell r="AS523" t="str">
            <v xml:space="preserve">canapé: 70 cm </v>
          </cell>
          <cell r="AT523" t="str">
            <v>Canapé: 87 cm  (mesurer sans coussins); Pouf: 70 (Dimensions approximatives)</v>
          </cell>
          <cell r="AU523">
            <v>10</v>
          </cell>
          <cell r="AV523" t="str">
            <v>Canapé: 3</v>
          </cell>
          <cell r="AW523" t="str">
            <v>noir</v>
          </cell>
          <cell r="AX523" t="str">
            <v>NON</v>
          </cell>
          <cell r="AZ523" t="str">
            <v>NON</v>
          </cell>
          <cell r="BA523" t="str">
            <v>NON</v>
          </cell>
          <cell r="BB523" t="str">
            <v>Canapé: 60x60 cm (5 coussins de dossier)</v>
          </cell>
          <cell r="BH523" t="str">
            <v>NON</v>
          </cell>
          <cell r="BI523" t="str">
            <v xml:space="preserve">Canapé: Assise : mousse HR et flocons de fibres siliconées
Dossier : mousse polyruréthane, mousse HR et flocons de fibres siliconées; Pouf: billes de polystyrène et  flocon de mousse </v>
          </cell>
          <cell r="BJ523" t="str">
            <v>Canapé: Assise: 30kg/m3
Dossier: 16 kg/m3+ 30kg/m3</v>
          </cell>
          <cell r="BK523" t="str">
            <v>Canapé: 280; ; Pouf: 120 (Dimensions approximatives)</v>
          </cell>
          <cell r="BL523" t="str">
            <v>Canapé: 124; Pouf: 70 (Dimensions approximatives)</v>
          </cell>
          <cell r="BM523" t="str">
            <v xml:space="preserve"> Canapé: 75;  Pouf: 60 (Dimensions approximatives</v>
          </cell>
          <cell r="BN523"/>
          <cell r="BO523" t="str">
            <v>Canapé: 112; Pouf: 9</v>
          </cell>
          <cell r="BP523" t="str">
            <v>Canapé: 119,2; Pouf 14</v>
          </cell>
          <cell r="BR523">
            <v>2.97</v>
          </cell>
          <cell r="BS523">
            <v>4</v>
          </cell>
          <cell r="BT523">
            <v>281</v>
          </cell>
          <cell r="BU523">
            <v>88</v>
          </cell>
          <cell r="BV523">
            <v>48</v>
          </cell>
          <cell r="BW523">
            <v>48</v>
          </cell>
          <cell r="BX523">
            <v>201</v>
          </cell>
          <cell r="BY523">
            <v>41</v>
          </cell>
          <cell r="BZ523">
            <v>65</v>
          </cell>
          <cell r="CA523">
            <v>34.799999999999997</v>
          </cell>
          <cell r="CB523">
            <v>121</v>
          </cell>
          <cell r="CC523">
            <v>81</v>
          </cell>
          <cell r="CD523">
            <v>65</v>
          </cell>
          <cell r="CE523">
            <v>36.4</v>
          </cell>
          <cell r="CF523">
            <v>110</v>
          </cell>
          <cell r="CG523">
            <v>110</v>
          </cell>
          <cell r="CH523">
            <v>47</v>
          </cell>
          <cell r="CI523">
            <v>14</v>
          </cell>
          <cell r="CV523">
            <v>606</v>
          </cell>
        </row>
        <row r="524">
          <cell r="C524">
            <v>3666270079060</v>
          </cell>
          <cell r="E524" t="str">
            <v>DONUT</v>
          </cell>
          <cell r="F524" t="str">
            <v>VOLTAIRE</v>
          </cell>
          <cell r="G524" t="str">
            <v>POSO 34</v>
          </cell>
          <cell r="H524"/>
          <cell r="I524" t="str">
            <v>Tissu</v>
          </cell>
          <cell r="J524" t="str">
            <v>100% Polyester</v>
          </cell>
          <cell r="K524" t="str">
            <v xml:space="preserve">Effect velours côtelé </v>
          </cell>
          <cell r="L524" t="str">
            <v>non</v>
          </cell>
          <cell r="M524"/>
          <cell r="O524" t="str">
            <v>Canapé 3 places + pouf</v>
          </cell>
          <cell r="Q524"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4" t="str">
            <v>bois de conifères et bois de feuillus</v>
          </cell>
          <cell r="T524" t="str">
            <v>Assise de grand confort</v>
          </cell>
          <cell r="U524" t="str">
            <v>Tissu doux</v>
          </cell>
          <cell r="Y524" t="str">
            <v>Pologne</v>
          </cell>
          <cell r="AA524" t="str">
            <v xml:space="preserve">Canapé: mousse HR 30 kg/m3 et  flocons de fibres siliconées;  Pouf:  billes de polystyrène  et  flocon de mousse </v>
          </cell>
          <cell r="AB524" t="str">
            <v xml:space="preserve">Canapé: mousse PU 16 kg/m3+ HR 30kg/m3 + ouate 200 g/m2 + flocons de fibres siliconées </v>
          </cell>
          <cell r="AC524"/>
          <cell r="AI524" t="str">
            <v>Canapé: plastique</v>
          </cell>
          <cell r="AJ524" t="str">
            <v>Canapé: 200; Pouf: 120 (Dimensions approximatives)</v>
          </cell>
          <cell r="AK524"/>
          <cell r="AL524"/>
          <cell r="AM524" t="str">
            <v>Canapé: 55</v>
          </cell>
          <cell r="AN524" t="str">
            <v>Canapé: 30</v>
          </cell>
          <cell r="AO524">
            <v>118</v>
          </cell>
          <cell r="AP524" t="str">
            <v>Canapé: 64</v>
          </cell>
          <cell r="AQ524" t="str">
            <v>Canapé: 40</v>
          </cell>
          <cell r="AR524" t="str">
            <v>Canapé: 47; Pouf: 60 (Dimensions approximatives)</v>
          </cell>
          <cell r="AS524" t="str">
            <v xml:space="preserve">canapé: 70 cm </v>
          </cell>
          <cell r="AT524" t="str">
            <v>Canapé: 87 cm  (mesurer sans coussins); Pouf: 70 (Dimensions approximatives)</v>
          </cell>
          <cell r="AU524">
            <v>10</v>
          </cell>
          <cell r="AV524" t="str">
            <v>Canapé: 3</v>
          </cell>
          <cell r="AW524" t="str">
            <v>noir</v>
          </cell>
          <cell r="AX524" t="str">
            <v>NON</v>
          </cell>
          <cell r="AZ524" t="str">
            <v>NON</v>
          </cell>
          <cell r="BA524" t="str">
            <v>NON</v>
          </cell>
          <cell r="BB524" t="str">
            <v>Canapé: 60x60 cm (5 coussins de dossier)</v>
          </cell>
          <cell r="BH524" t="str">
            <v>NON</v>
          </cell>
          <cell r="BI524" t="str">
            <v xml:space="preserve">Canapé: Assise : mousse HR et flocons de fibres siliconées
Dossier : mousse polyruréthane, mousse HR et flocons de fibres siliconées; Pouf: billes de polystyrène et  flocon de mousse </v>
          </cell>
          <cell r="BJ524" t="str">
            <v>Canapé: Assise: 30kg/m3
Dossier: 16 kg/m3+ 30kg/m3</v>
          </cell>
          <cell r="BK524" t="str">
            <v>Canapé: 280; ; Pouf: 120 (Dimensions approximatives)</v>
          </cell>
          <cell r="BL524" t="str">
            <v>Canapé: 124; Pouf: 70 (Dimensions approximatives)</v>
          </cell>
          <cell r="BM524" t="str">
            <v xml:space="preserve"> Canapé: 75;  Pouf: 60 (Dimensions approximatives</v>
          </cell>
          <cell r="BN524"/>
          <cell r="BO524" t="str">
            <v>Canapé: 112; Pouf: 9</v>
          </cell>
          <cell r="BP524" t="str">
            <v>Canapé: 119,2; Pouf 14</v>
          </cell>
          <cell r="BR524">
            <v>2.97</v>
          </cell>
          <cell r="BS524">
            <v>4</v>
          </cell>
          <cell r="BT524">
            <v>281</v>
          </cell>
          <cell r="BU524">
            <v>88</v>
          </cell>
          <cell r="BV524">
            <v>48</v>
          </cell>
          <cell r="BW524">
            <v>48</v>
          </cell>
          <cell r="BX524">
            <v>201</v>
          </cell>
          <cell r="BY524">
            <v>41</v>
          </cell>
          <cell r="BZ524">
            <v>65</v>
          </cell>
          <cell r="CA524">
            <v>34.799999999999997</v>
          </cell>
          <cell r="CB524">
            <v>121</v>
          </cell>
          <cell r="CC524">
            <v>81</v>
          </cell>
          <cell r="CD524">
            <v>65</v>
          </cell>
          <cell r="CE524">
            <v>36.4</v>
          </cell>
          <cell r="CF524">
            <v>110</v>
          </cell>
          <cell r="CG524">
            <v>110</v>
          </cell>
          <cell r="CH524">
            <v>47</v>
          </cell>
          <cell r="CI524">
            <v>14</v>
          </cell>
          <cell r="CV524">
            <v>606</v>
          </cell>
        </row>
        <row r="525">
          <cell r="C525">
            <v>3666270079053</v>
          </cell>
          <cell r="E525" t="str">
            <v>DONUT</v>
          </cell>
          <cell r="F525" t="str">
            <v>VOLTAIRE</v>
          </cell>
          <cell r="G525" t="str">
            <v>POSO 14</v>
          </cell>
          <cell r="H525"/>
          <cell r="I525" t="str">
            <v>Tissu</v>
          </cell>
          <cell r="J525" t="str">
            <v>100% Polyester</v>
          </cell>
          <cell r="K525" t="str">
            <v xml:space="preserve">Effect velours côtelé </v>
          </cell>
          <cell r="L525" t="str">
            <v>non</v>
          </cell>
          <cell r="M525"/>
          <cell r="O525" t="str">
            <v>Canapé 3 places + pouf</v>
          </cell>
          <cell r="Q525"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5" t="str">
            <v>bois de conifères et bois de feuillus</v>
          </cell>
          <cell r="T525" t="str">
            <v>Assise de grand confort</v>
          </cell>
          <cell r="U525" t="str">
            <v>Tissu doux</v>
          </cell>
          <cell r="Y525" t="str">
            <v>Pologne</v>
          </cell>
          <cell r="AA525" t="str">
            <v xml:space="preserve">Canapé: mousse HR 30 kg/m3 et  flocons de fibres siliconées;  Pouf:  billes de polystyrène  et  flocon de mousse </v>
          </cell>
          <cell r="AB525" t="str">
            <v xml:space="preserve">Canapé: mousse PU 16 kg/m3+ HR 30kg/m3 + ouate 200 g/m2 + flocons de fibres siliconées </v>
          </cell>
          <cell r="AC525"/>
          <cell r="AI525" t="str">
            <v>Canapé: plastique</v>
          </cell>
          <cell r="AJ525" t="str">
            <v>Canapé: 200; Pouf: 120 (Dimensions approximatives)</v>
          </cell>
          <cell r="AK525"/>
          <cell r="AL525"/>
          <cell r="AM525" t="str">
            <v>Canapé: 55</v>
          </cell>
          <cell r="AN525" t="str">
            <v>Canapé: 30</v>
          </cell>
          <cell r="AO525">
            <v>118</v>
          </cell>
          <cell r="AP525" t="str">
            <v>Canapé: 64</v>
          </cell>
          <cell r="AQ525" t="str">
            <v>Canapé: 40</v>
          </cell>
          <cell r="AR525" t="str">
            <v>Canapé: 47; Pouf: 60 (Dimensions approximatives)</v>
          </cell>
          <cell r="AS525" t="str">
            <v xml:space="preserve">canapé: 70 cm </v>
          </cell>
          <cell r="AT525" t="str">
            <v>Canapé: 87 cm  (mesurer sans coussins); Pouf: 70 (Dimensions approximatives)</v>
          </cell>
          <cell r="AU525">
            <v>10</v>
          </cell>
          <cell r="AV525" t="str">
            <v>Canapé: 3</v>
          </cell>
          <cell r="AW525" t="str">
            <v>noir</v>
          </cell>
          <cell r="AX525" t="str">
            <v>NON</v>
          </cell>
          <cell r="AZ525" t="str">
            <v>NON</v>
          </cell>
          <cell r="BA525" t="str">
            <v>NON</v>
          </cell>
          <cell r="BB525" t="str">
            <v>Canapé: 60x60 cm (5 coussins de dossier)</v>
          </cell>
          <cell r="BH525" t="str">
            <v>NON</v>
          </cell>
          <cell r="BI525" t="str">
            <v xml:space="preserve">Canapé: Assise : mousse HR et flocons de fibres siliconées
Dossier : mousse polyruréthane, mousse HR et flocons de fibres siliconées; Pouf: billes de polystyrène et  flocon de mousse </v>
          </cell>
          <cell r="BJ525" t="str">
            <v>Canapé: Assise: 30kg/m3
Dossier: 16 kg/m3+ 30kg/m3</v>
          </cell>
          <cell r="BK525" t="str">
            <v>Canapé: 280; ; Pouf: 120 (Dimensions approximatives)</v>
          </cell>
          <cell r="BL525" t="str">
            <v>Canapé: 124; Pouf: 70 (Dimensions approximatives)</v>
          </cell>
          <cell r="BM525" t="str">
            <v xml:space="preserve"> Canapé: 75;  Pouf: 60 (Dimensions approximatives</v>
          </cell>
          <cell r="BN525"/>
          <cell r="BO525" t="str">
            <v>Canapé: 112; Pouf: 9</v>
          </cell>
          <cell r="BP525" t="str">
            <v>Canapé: 119,2; Pouf 14</v>
          </cell>
          <cell r="BR525">
            <v>2.97</v>
          </cell>
          <cell r="BS525">
            <v>4</v>
          </cell>
          <cell r="BT525">
            <v>281</v>
          </cell>
          <cell r="BU525">
            <v>88</v>
          </cell>
          <cell r="BV525">
            <v>48</v>
          </cell>
          <cell r="BW525">
            <v>48</v>
          </cell>
          <cell r="BX525">
            <v>201</v>
          </cell>
          <cell r="BY525">
            <v>41</v>
          </cell>
          <cell r="BZ525">
            <v>65</v>
          </cell>
          <cell r="CA525">
            <v>34.799999999999997</v>
          </cell>
          <cell r="CB525">
            <v>121</v>
          </cell>
          <cell r="CC525">
            <v>81</v>
          </cell>
          <cell r="CD525">
            <v>65</v>
          </cell>
          <cell r="CE525">
            <v>36.4</v>
          </cell>
          <cell r="CF525">
            <v>110</v>
          </cell>
          <cell r="CG525">
            <v>110</v>
          </cell>
          <cell r="CH525">
            <v>47</v>
          </cell>
          <cell r="CI525">
            <v>14</v>
          </cell>
          <cell r="CV525">
            <v>606</v>
          </cell>
        </row>
        <row r="526">
          <cell r="C526">
            <v>3666270079046</v>
          </cell>
          <cell r="E526" t="str">
            <v>DONUT</v>
          </cell>
          <cell r="F526" t="str">
            <v>VOLTAIRE</v>
          </cell>
          <cell r="G526" t="str">
            <v>POSO 5</v>
          </cell>
          <cell r="H526"/>
          <cell r="I526" t="str">
            <v>Tissu</v>
          </cell>
          <cell r="J526" t="str">
            <v>100% Polyester</v>
          </cell>
          <cell r="K526" t="str">
            <v xml:space="preserve">Effect velours côtelé </v>
          </cell>
          <cell r="L526" t="str">
            <v>non</v>
          </cell>
          <cell r="M526"/>
          <cell r="O526" t="str">
            <v>Canapé 3 places + pouf</v>
          </cell>
          <cell r="Q526"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6" t="str">
            <v>bois de conifères et bois de feuillus</v>
          </cell>
          <cell r="T526" t="str">
            <v>Assise de grand confort</v>
          </cell>
          <cell r="U526" t="str">
            <v>Tissu doux</v>
          </cell>
          <cell r="Y526" t="str">
            <v>Pologne</v>
          </cell>
          <cell r="AA526" t="str">
            <v xml:space="preserve">Canapé: mousse HR 30 kg/m3 et  flocons de fibres siliconées;  Pouf:  billes de polystyrène  et  flocon de mousse </v>
          </cell>
          <cell r="AB526" t="str">
            <v xml:space="preserve">Canapé: mousse PU 16 kg/m3+ HR 30kg/m3 + ouate 200 g/m2 + flocons de fibres siliconées </v>
          </cell>
          <cell r="AC526"/>
          <cell r="AI526" t="str">
            <v>Canapé: plastique</v>
          </cell>
          <cell r="AJ526" t="str">
            <v>Canapé: 200; Pouf: 120 (Dimensions approximatives)</v>
          </cell>
          <cell r="AK526"/>
          <cell r="AL526"/>
          <cell r="AM526" t="str">
            <v>Canapé: 55</v>
          </cell>
          <cell r="AN526" t="str">
            <v>Canapé: 30</v>
          </cell>
          <cell r="AO526">
            <v>118</v>
          </cell>
          <cell r="AP526" t="str">
            <v>Canapé: 64</v>
          </cell>
          <cell r="AQ526" t="str">
            <v>Canapé: 40</v>
          </cell>
          <cell r="AR526" t="str">
            <v>Canapé: 47; Pouf: 60 (Dimensions approximatives)</v>
          </cell>
          <cell r="AS526" t="str">
            <v xml:space="preserve">canapé: 70 cm </v>
          </cell>
          <cell r="AT526" t="str">
            <v>Canapé: 87 cm  (mesurer sans coussins); Pouf: 70 (Dimensions approximatives)</v>
          </cell>
          <cell r="AU526">
            <v>10</v>
          </cell>
          <cell r="AV526" t="str">
            <v>Canapé: 3</v>
          </cell>
          <cell r="AW526" t="str">
            <v>noir</v>
          </cell>
          <cell r="AX526" t="str">
            <v>NON</v>
          </cell>
          <cell r="AZ526" t="str">
            <v>NON</v>
          </cell>
          <cell r="BA526" t="str">
            <v>NON</v>
          </cell>
          <cell r="BB526" t="str">
            <v>Canapé: 60x60 cm (5 coussins de dossier)</v>
          </cell>
          <cell r="BH526" t="str">
            <v>NON</v>
          </cell>
          <cell r="BI526" t="str">
            <v xml:space="preserve">Canapé: Assise : mousse HR et flocons de fibres siliconées
Dossier : mousse polyruréthane, mousse HR et flocons de fibres siliconées; Pouf: billes de polystyrène et  flocon de mousse </v>
          </cell>
          <cell r="BJ526" t="str">
            <v>Canapé: Assise: 30kg/m3
Dossier: 16 kg/m3+ 30kg/m3</v>
          </cell>
          <cell r="BK526" t="str">
            <v>Canapé: 280; ; Pouf: 120 (Dimensions approximatives)</v>
          </cell>
          <cell r="BL526" t="str">
            <v>Canapé: 124; Pouf: 70 (Dimensions approximatives)</v>
          </cell>
          <cell r="BM526" t="str">
            <v xml:space="preserve"> Canapé: 75;  Pouf: 60 (Dimensions approximatives</v>
          </cell>
          <cell r="BN526"/>
          <cell r="BO526" t="str">
            <v>Canapé: 112; Pouf: 9</v>
          </cell>
          <cell r="BP526" t="str">
            <v>Canapé: 119,2; Pouf 14</v>
          </cell>
          <cell r="BR526">
            <v>2.97</v>
          </cell>
          <cell r="BS526">
            <v>4</v>
          </cell>
          <cell r="BT526">
            <v>281</v>
          </cell>
          <cell r="BU526">
            <v>88</v>
          </cell>
          <cell r="BV526">
            <v>48</v>
          </cell>
          <cell r="BW526">
            <v>48</v>
          </cell>
          <cell r="BX526">
            <v>201</v>
          </cell>
          <cell r="BY526">
            <v>41</v>
          </cell>
          <cell r="BZ526">
            <v>65</v>
          </cell>
          <cell r="CA526">
            <v>34.799999999999997</v>
          </cell>
          <cell r="CB526">
            <v>121</v>
          </cell>
          <cell r="CC526">
            <v>81</v>
          </cell>
          <cell r="CD526">
            <v>65</v>
          </cell>
          <cell r="CE526">
            <v>36.4</v>
          </cell>
          <cell r="CF526">
            <v>110</v>
          </cell>
          <cell r="CG526">
            <v>110</v>
          </cell>
          <cell r="CH526">
            <v>47</v>
          </cell>
          <cell r="CI526">
            <v>14</v>
          </cell>
          <cell r="CV526">
            <v>606</v>
          </cell>
        </row>
        <row r="527">
          <cell r="C527">
            <v>3666270079039</v>
          </cell>
          <cell r="E527" t="str">
            <v>DONUT</v>
          </cell>
          <cell r="F527" t="str">
            <v>VOLTAIRE</v>
          </cell>
          <cell r="G527" t="str">
            <v>POSO 29</v>
          </cell>
          <cell r="H527"/>
          <cell r="I527" t="str">
            <v>Tissu</v>
          </cell>
          <cell r="J527" t="str">
            <v>100% Polyester</v>
          </cell>
          <cell r="K527" t="str">
            <v xml:space="preserve">Effect velours côtelé </v>
          </cell>
          <cell r="L527" t="str">
            <v>non</v>
          </cell>
          <cell r="M527"/>
          <cell r="O527" t="str">
            <v>Canapé 3 places + pouf</v>
          </cell>
          <cell r="Q527"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7" t="str">
            <v>bois de conifères et bois de feuillus</v>
          </cell>
          <cell r="T527" t="str">
            <v>Assise de grand confort</v>
          </cell>
          <cell r="U527" t="str">
            <v>Tissu doux</v>
          </cell>
          <cell r="Y527" t="str">
            <v>Pologne</v>
          </cell>
          <cell r="AA527" t="str">
            <v xml:space="preserve">Canapé: mousse HR 30 kg/m3 et  flocons de fibres siliconées;  Pouf:  billes de polystyrène  et  flocon de mousse </v>
          </cell>
          <cell r="AB527" t="str">
            <v xml:space="preserve">Canapé: mousse PU 16 kg/m3+ HR 30kg/m3 + ouate 200 g/m2 + flocons de fibres siliconées </v>
          </cell>
          <cell r="AC527"/>
          <cell r="AI527" t="str">
            <v>Canapé: plastique</v>
          </cell>
          <cell r="AJ527" t="str">
            <v>Canapé: 200; Pouf: 120 (Dimensions approximatives)</v>
          </cell>
          <cell r="AK527"/>
          <cell r="AL527"/>
          <cell r="AM527" t="str">
            <v>Canapé: 55</v>
          </cell>
          <cell r="AN527" t="str">
            <v>Canapé: 30</v>
          </cell>
          <cell r="AO527">
            <v>118</v>
          </cell>
          <cell r="AP527" t="str">
            <v>Canapé: 64</v>
          </cell>
          <cell r="AQ527" t="str">
            <v>Canapé: 40</v>
          </cell>
          <cell r="AR527" t="str">
            <v>Canapé: 47; Pouf: 60 (Dimensions approximatives)</v>
          </cell>
          <cell r="AS527" t="str">
            <v xml:space="preserve">canapé: 70 cm </v>
          </cell>
          <cell r="AT527" t="str">
            <v>Canapé: 87 cm  (mesurer sans coussins); Pouf: 70 (Dimensions approximatives)</v>
          </cell>
          <cell r="AU527">
            <v>10</v>
          </cell>
          <cell r="AV527" t="str">
            <v>Canapé: 3</v>
          </cell>
          <cell r="AW527" t="str">
            <v>noir</v>
          </cell>
          <cell r="AX527" t="str">
            <v>NON</v>
          </cell>
          <cell r="AZ527" t="str">
            <v>NON</v>
          </cell>
          <cell r="BA527" t="str">
            <v>NON</v>
          </cell>
          <cell r="BB527" t="str">
            <v>Canapé: 60x60 cm (5 coussins de dossier)</v>
          </cell>
          <cell r="BH527" t="str">
            <v>NON</v>
          </cell>
          <cell r="BI527" t="str">
            <v xml:space="preserve">Canapé: Assise : mousse HR et flocons de fibres siliconées
Dossier : mousse polyruréthane, mousse HR et flocons de fibres siliconées; Pouf: billes de polystyrène et  flocon de mousse </v>
          </cell>
          <cell r="BJ527" t="str">
            <v>Canapé: Assise: 30kg/m3
Dossier: 16 kg/m3+ 30kg/m3</v>
          </cell>
          <cell r="BK527" t="str">
            <v>Canapé: 280; ; Pouf: 120 (Dimensions approximatives)</v>
          </cell>
          <cell r="BL527" t="str">
            <v>Canapé: 124; Pouf: 70 (Dimensions approximatives)</v>
          </cell>
          <cell r="BM527" t="str">
            <v xml:space="preserve"> Canapé: 75;  Pouf: 60 (Dimensions approximatives</v>
          </cell>
          <cell r="BN527"/>
          <cell r="BO527" t="str">
            <v>Canapé: 112; Pouf: 9</v>
          </cell>
          <cell r="BP527" t="str">
            <v>Canapé: 119,2; Pouf 14</v>
          </cell>
          <cell r="BR527">
            <v>2.97</v>
          </cell>
          <cell r="BS527">
            <v>4</v>
          </cell>
          <cell r="BT527">
            <v>281</v>
          </cell>
          <cell r="BU527">
            <v>88</v>
          </cell>
          <cell r="BV527">
            <v>48</v>
          </cell>
          <cell r="BW527">
            <v>48</v>
          </cell>
          <cell r="BX527">
            <v>201</v>
          </cell>
          <cell r="BY527">
            <v>41</v>
          </cell>
          <cell r="BZ527">
            <v>65</v>
          </cell>
          <cell r="CA527">
            <v>34.799999999999997</v>
          </cell>
          <cell r="CB527">
            <v>121</v>
          </cell>
          <cell r="CC527">
            <v>81</v>
          </cell>
          <cell r="CD527">
            <v>65</v>
          </cell>
          <cell r="CE527">
            <v>36.4</v>
          </cell>
          <cell r="CF527">
            <v>110</v>
          </cell>
          <cell r="CG527">
            <v>110</v>
          </cell>
          <cell r="CH527">
            <v>47</v>
          </cell>
          <cell r="CI527">
            <v>14</v>
          </cell>
          <cell r="CV527">
            <v>606</v>
          </cell>
        </row>
        <row r="528">
          <cell r="C528">
            <v>3666270079022</v>
          </cell>
          <cell r="E528" t="str">
            <v>DONUT</v>
          </cell>
          <cell r="F528" t="str">
            <v>VOLTAIRE</v>
          </cell>
          <cell r="G528" t="str">
            <v>POSO 1</v>
          </cell>
          <cell r="H528"/>
          <cell r="I528" t="str">
            <v>Tissu</v>
          </cell>
          <cell r="J528" t="str">
            <v>100% Polyester</v>
          </cell>
          <cell r="K528" t="str">
            <v xml:space="preserve">Effect velours côtelé </v>
          </cell>
          <cell r="L528" t="str">
            <v>non</v>
          </cell>
          <cell r="M528"/>
          <cell r="O528" t="str">
            <v>Canapé 3 places + pouf</v>
          </cell>
          <cell r="Q528"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8" t="str">
            <v>bois de conifères et bois de feuillus</v>
          </cell>
          <cell r="T528" t="str">
            <v>Assise de grand confort</v>
          </cell>
          <cell r="U528" t="str">
            <v>Tissu doux</v>
          </cell>
          <cell r="Y528" t="str">
            <v>Pologne</v>
          </cell>
          <cell r="AA528" t="str">
            <v xml:space="preserve">Canapé: mousse HR 30 kg/m3 et  flocons de fibres siliconées;  Pouf:  billes de polystyrène  et  flocon de mousse </v>
          </cell>
          <cell r="AB528" t="str">
            <v xml:space="preserve">Canapé: mousse PU 16 kg/m3+ HR 30kg/m3 + ouate 200 g/m2 + flocons de fibres siliconées </v>
          </cell>
          <cell r="AC528"/>
          <cell r="AI528" t="str">
            <v>Canapé: plastique</v>
          </cell>
          <cell r="AJ528" t="str">
            <v>Canapé: 200; Pouf: 120 (Dimensions approximatives)</v>
          </cell>
          <cell r="AK528"/>
          <cell r="AL528"/>
          <cell r="AM528" t="str">
            <v>Canapé: 55</v>
          </cell>
          <cell r="AN528" t="str">
            <v>Canapé: 30</v>
          </cell>
          <cell r="AO528">
            <v>118</v>
          </cell>
          <cell r="AP528" t="str">
            <v>Canapé: 64</v>
          </cell>
          <cell r="AQ528" t="str">
            <v>Canapé: 40</v>
          </cell>
          <cell r="AR528" t="str">
            <v>Canapé: 47; Pouf: 60 (Dimensions approximatives)</v>
          </cell>
          <cell r="AS528" t="str">
            <v xml:space="preserve">canapé: 70 cm </v>
          </cell>
          <cell r="AT528" t="str">
            <v>Canapé: 87 cm  (mesurer sans coussins); Pouf: 70 (Dimensions approximatives)</v>
          </cell>
          <cell r="AU528">
            <v>10</v>
          </cell>
          <cell r="AV528" t="str">
            <v>Canapé: 3</v>
          </cell>
          <cell r="AW528" t="str">
            <v>noir</v>
          </cell>
          <cell r="AX528" t="str">
            <v>NON</v>
          </cell>
          <cell r="AZ528" t="str">
            <v>NON</v>
          </cell>
          <cell r="BA528" t="str">
            <v>NON</v>
          </cell>
          <cell r="BB528" t="str">
            <v>Canapé: 60x60 cm (5 coussins de dossier)</v>
          </cell>
          <cell r="BH528" t="str">
            <v>NON</v>
          </cell>
          <cell r="BI528" t="str">
            <v xml:space="preserve">Canapé: Assise : mousse HR et flocons de fibres siliconées
Dossier : mousse polyruréthane, mousse HR et flocons de fibres siliconées; Pouf: billes de polystyrène et  flocon de mousse </v>
          </cell>
          <cell r="BJ528" t="str">
            <v>Canapé: Assise: 30kg/m3
Dossier: 16 kg/m3+ 30kg/m3</v>
          </cell>
          <cell r="BK528" t="str">
            <v>Canapé: 280; ; Pouf: 120 (Dimensions approximatives)</v>
          </cell>
          <cell r="BL528" t="str">
            <v>Canapé: 124; Pouf: 70 (Dimensions approximatives)</v>
          </cell>
          <cell r="BM528" t="str">
            <v xml:space="preserve"> Canapé: 75;  Pouf: 60 (Dimensions approximatives</v>
          </cell>
          <cell r="BN528"/>
          <cell r="BO528" t="str">
            <v>Canapé: 112; Pouf: 9</v>
          </cell>
          <cell r="BP528" t="str">
            <v>Canapé: 119,2; Pouf 14</v>
          </cell>
          <cell r="BR528">
            <v>2.97</v>
          </cell>
          <cell r="BS528">
            <v>4</v>
          </cell>
          <cell r="BT528">
            <v>281</v>
          </cell>
          <cell r="BU528">
            <v>88</v>
          </cell>
          <cell r="BV528">
            <v>48</v>
          </cell>
          <cell r="BW528">
            <v>48</v>
          </cell>
          <cell r="BX528">
            <v>201</v>
          </cell>
          <cell r="BY528">
            <v>41</v>
          </cell>
          <cell r="BZ528">
            <v>65</v>
          </cell>
          <cell r="CA528">
            <v>34.799999999999997</v>
          </cell>
          <cell r="CB528">
            <v>121</v>
          </cell>
          <cell r="CC528">
            <v>81</v>
          </cell>
          <cell r="CD528">
            <v>65</v>
          </cell>
          <cell r="CE528">
            <v>36.4</v>
          </cell>
          <cell r="CF528">
            <v>110</v>
          </cell>
          <cell r="CG528">
            <v>110</v>
          </cell>
          <cell r="CH528">
            <v>47</v>
          </cell>
          <cell r="CI528">
            <v>14</v>
          </cell>
          <cell r="CV528">
            <v>606</v>
          </cell>
        </row>
        <row r="529">
          <cell r="C529">
            <v>3666270079015</v>
          </cell>
          <cell r="E529" t="str">
            <v>DONUT</v>
          </cell>
          <cell r="F529" t="str">
            <v>VOLTAIRE</v>
          </cell>
          <cell r="G529" t="str">
            <v>POSO 100</v>
          </cell>
          <cell r="H529"/>
          <cell r="I529" t="str">
            <v>Tissu</v>
          </cell>
          <cell r="J529" t="str">
            <v>100% Polyester</v>
          </cell>
          <cell r="K529" t="str">
            <v xml:space="preserve">Effect velours côtelé </v>
          </cell>
          <cell r="L529" t="str">
            <v>non</v>
          </cell>
          <cell r="M529"/>
          <cell r="O529" t="str">
            <v>Canapé 3,5 places + pouf</v>
          </cell>
          <cell r="Q529"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29" t="str">
            <v>bois de conifères et bois de feuillus</v>
          </cell>
          <cell r="T529" t="str">
            <v>Assise de grand confort</v>
          </cell>
          <cell r="U529" t="str">
            <v>Tissu doux</v>
          </cell>
          <cell r="Y529" t="str">
            <v>Pologne</v>
          </cell>
          <cell r="AA529" t="str">
            <v xml:space="preserve">Canapé: mousse HR 30 kg/m3 et  flocons de fibres siliconées;  Pouf:  billes de polystyrène  et  flocon de mousse </v>
          </cell>
          <cell r="AB529" t="str">
            <v xml:space="preserve">Canapé: mousse PU 16 kg/m3+ HR 30kg/m3 + ouate 200 g/m2 + flocons de fibres siliconées </v>
          </cell>
          <cell r="AC529"/>
          <cell r="AI529" t="str">
            <v>Canapé: plastique</v>
          </cell>
          <cell r="AJ529" t="str">
            <v>Canapé: 240; Pouf: 120 (Dimensions approximatives)</v>
          </cell>
          <cell r="AK529"/>
          <cell r="AL529"/>
          <cell r="AM529" t="str">
            <v>Canapé: 55</v>
          </cell>
          <cell r="AN529" t="str">
            <v>Canapé: 30</v>
          </cell>
          <cell r="AO529">
            <v>118</v>
          </cell>
          <cell r="AP529" t="str">
            <v>Canapé: 64</v>
          </cell>
          <cell r="AQ529" t="str">
            <v>Canapé: 40</v>
          </cell>
          <cell r="AR529" t="str">
            <v>Canapé: 47; Pouf: 60 (Dimensions approximatives)</v>
          </cell>
          <cell r="AS529" t="str">
            <v xml:space="preserve">canapé: 70 cm </v>
          </cell>
          <cell r="AT529" t="str">
            <v>Canapé: 87 cm  (mesurer sans coussins); Pouf: 70 (Dimensions approximatives)</v>
          </cell>
          <cell r="AU529">
            <v>16</v>
          </cell>
          <cell r="AV529" t="str">
            <v>Canapé: 3</v>
          </cell>
          <cell r="AW529" t="str">
            <v>noir</v>
          </cell>
          <cell r="AX529" t="str">
            <v>NON</v>
          </cell>
          <cell r="AZ529" t="str">
            <v>NON</v>
          </cell>
          <cell r="BA529" t="str">
            <v>NON</v>
          </cell>
          <cell r="BB529" t="str">
            <v>Canapé: 60x60 cm (6 coussins de dossier)</v>
          </cell>
          <cell r="BH529" t="str">
            <v>NON</v>
          </cell>
          <cell r="BI529" t="str">
            <v xml:space="preserve">Canapé: Assise : mousse HR et flocons de fibres siliconées
Dossier : mousse polyruréthane, mousse HR et flocons de fibres siliconées; Pouf: billes de polystyrène et  flocon de mousse </v>
          </cell>
          <cell r="BJ529" t="str">
            <v>Canapé: Assise: 30kg/m3
Dossier: 16 kg/m3+ 30kg/m3</v>
          </cell>
          <cell r="BK529" t="str">
            <v>Canapé: 320; Pouf: 120 (Dimensions approximatives)</v>
          </cell>
          <cell r="BL529" t="str">
            <v>Canapé: 124; Pouf: 70 (Dimensions approximatives)</v>
          </cell>
          <cell r="BM529" t="str">
            <v xml:space="preserve"> Canapé: 75;  Pouf: 60 (Dimensions approximatives</v>
          </cell>
          <cell r="BN529">
            <v>315</v>
          </cell>
          <cell r="BO529" t="str">
            <v>Canapé: 140; Pouf: 9</v>
          </cell>
          <cell r="BP529" t="str">
            <v>Canapé: 149,6; Pouf 14</v>
          </cell>
          <cell r="BR529">
            <v>2.87</v>
          </cell>
          <cell r="BS529">
            <v>5</v>
          </cell>
          <cell r="BT529">
            <v>121</v>
          </cell>
          <cell r="BU529">
            <v>88</v>
          </cell>
          <cell r="BV529">
            <v>48</v>
          </cell>
          <cell r="BW529">
            <v>32.4</v>
          </cell>
          <cell r="BX529">
            <v>121</v>
          </cell>
          <cell r="BY529">
            <v>88</v>
          </cell>
          <cell r="BZ529">
            <v>48</v>
          </cell>
          <cell r="CA529">
            <v>32.4</v>
          </cell>
          <cell r="CB529">
            <v>121</v>
          </cell>
          <cell r="CC529">
            <v>81</v>
          </cell>
          <cell r="CD529">
            <v>65</v>
          </cell>
          <cell r="CE529">
            <v>48.4</v>
          </cell>
          <cell r="CF529">
            <v>121</v>
          </cell>
          <cell r="CG529">
            <v>81</v>
          </cell>
          <cell r="CH529">
            <v>65</v>
          </cell>
          <cell r="CI529">
            <v>36.4</v>
          </cell>
          <cell r="CJ529">
            <v>110</v>
          </cell>
          <cell r="CK529">
            <v>110</v>
          </cell>
          <cell r="CL529">
            <v>47</v>
          </cell>
          <cell r="CM529">
            <v>14</v>
          </cell>
          <cell r="CV529">
            <v>696</v>
          </cell>
        </row>
        <row r="530">
          <cell r="C530">
            <v>3666270079008</v>
          </cell>
          <cell r="E530" t="str">
            <v>DONUT</v>
          </cell>
          <cell r="F530" t="str">
            <v>VOLTAIRE</v>
          </cell>
          <cell r="G530" t="str">
            <v>POSO 04</v>
          </cell>
          <cell r="H530"/>
          <cell r="I530" t="str">
            <v>Tissu</v>
          </cell>
          <cell r="J530" t="str">
            <v>100% Polyester</v>
          </cell>
          <cell r="K530" t="str">
            <v xml:space="preserve">Effect velours côtelé </v>
          </cell>
          <cell r="L530" t="str">
            <v>non</v>
          </cell>
          <cell r="M530"/>
          <cell r="O530" t="str">
            <v>Canapé 3,5 places + pouf</v>
          </cell>
          <cell r="Q530"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30" t="str">
            <v>bois de conifères et bois de feuillus</v>
          </cell>
          <cell r="T530" t="str">
            <v>Assise de grand confort</v>
          </cell>
          <cell r="U530" t="str">
            <v>Tissu doux</v>
          </cell>
          <cell r="Y530" t="str">
            <v>Pologne</v>
          </cell>
          <cell r="AA530" t="str">
            <v xml:space="preserve">Canapé: mousse HR 30 kg/m3 et  flocons de fibres siliconées;  Pouf:  billes de polystyrène  et  flocon de mousse </v>
          </cell>
          <cell r="AB530" t="str">
            <v xml:space="preserve">Canapé: mousse PU 16 kg/m3+ HR 30kg/m3 + ouate 200 g/m2 + flocons de fibres siliconées </v>
          </cell>
          <cell r="AC530"/>
          <cell r="AI530" t="str">
            <v>Canapé: plastique</v>
          </cell>
          <cell r="AJ530" t="str">
            <v>Canapé: 240; Pouf: 120 (Dimensions approximatives)</v>
          </cell>
          <cell r="AK530"/>
          <cell r="AL530"/>
          <cell r="AM530" t="str">
            <v>Canapé: 55</v>
          </cell>
          <cell r="AN530" t="str">
            <v>Canapé: 30</v>
          </cell>
          <cell r="AO530">
            <v>118</v>
          </cell>
          <cell r="AP530" t="str">
            <v>Canapé: 64</v>
          </cell>
          <cell r="AQ530" t="str">
            <v>Canapé: 40</v>
          </cell>
          <cell r="AR530" t="str">
            <v>Canapé: 47; Pouf: 60 (Dimensions approximatives)</v>
          </cell>
          <cell r="AS530" t="str">
            <v xml:space="preserve">canapé: 70 cm </v>
          </cell>
          <cell r="AT530" t="str">
            <v>Canapé: 87 cm  (mesurer sans coussins); Pouf: 70 (Dimensions approximatives)</v>
          </cell>
          <cell r="AU530">
            <v>16</v>
          </cell>
          <cell r="AV530" t="str">
            <v>Canapé: 3</v>
          </cell>
          <cell r="AW530" t="str">
            <v>noir</v>
          </cell>
          <cell r="AX530" t="str">
            <v>NON</v>
          </cell>
          <cell r="AZ530" t="str">
            <v>NON</v>
          </cell>
          <cell r="BA530" t="str">
            <v>NON</v>
          </cell>
          <cell r="BB530" t="str">
            <v>Canapé: 60x60 cm (6 coussins de dossier)</v>
          </cell>
          <cell r="BH530" t="str">
            <v>NON</v>
          </cell>
          <cell r="BI530" t="str">
            <v xml:space="preserve">Canapé: Assise : mousse HR et flocons de fibres siliconées
Dossier : mousse polyruréthane, mousse HR et flocons de fibres siliconées; Pouf: billes de polystyrène et  flocon de mousse </v>
          </cell>
          <cell r="BJ530" t="str">
            <v>Canapé: Assise: 30kg/m3
Dossier: 16 kg/m3+ 30kg/m3</v>
          </cell>
          <cell r="BK530" t="str">
            <v>Canapé: 320; Pouf: 120 (Dimensions approximatives)</v>
          </cell>
          <cell r="BL530" t="str">
            <v>Canapé: 124; Pouf: 70 (Dimensions approximatives)</v>
          </cell>
          <cell r="BM530" t="str">
            <v xml:space="preserve"> Canapé: 75;  Pouf: 60 (Dimensions approximatives</v>
          </cell>
          <cell r="BN530">
            <v>315</v>
          </cell>
          <cell r="BO530" t="str">
            <v>Canapé: 140; Pouf: 9</v>
          </cell>
          <cell r="BP530" t="str">
            <v>Canapé: 149,6; Pouf 14</v>
          </cell>
          <cell r="BR530">
            <v>2.87</v>
          </cell>
          <cell r="BS530">
            <v>5</v>
          </cell>
          <cell r="BT530">
            <v>121</v>
          </cell>
          <cell r="BU530">
            <v>88</v>
          </cell>
          <cell r="BV530">
            <v>48</v>
          </cell>
          <cell r="BW530">
            <v>32.4</v>
          </cell>
          <cell r="BX530">
            <v>121</v>
          </cell>
          <cell r="BY530">
            <v>88</v>
          </cell>
          <cell r="BZ530">
            <v>48</v>
          </cell>
          <cell r="CA530">
            <v>32.4</v>
          </cell>
          <cell r="CB530">
            <v>121</v>
          </cell>
          <cell r="CC530">
            <v>81</v>
          </cell>
          <cell r="CD530">
            <v>65</v>
          </cell>
          <cell r="CE530">
            <v>48.4</v>
          </cell>
          <cell r="CF530">
            <v>121</v>
          </cell>
          <cell r="CG530">
            <v>81</v>
          </cell>
          <cell r="CH530">
            <v>65</v>
          </cell>
          <cell r="CI530">
            <v>36.4</v>
          </cell>
          <cell r="CJ530">
            <v>110</v>
          </cell>
          <cell r="CK530">
            <v>110</v>
          </cell>
          <cell r="CL530">
            <v>47</v>
          </cell>
          <cell r="CM530">
            <v>14</v>
          </cell>
          <cell r="CV530">
            <v>696</v>
          </cell>
        </row>
        <row r="531">
          <cell r="C531">
            <v>3666270078995</v>
          </cell>
          <cell r="E531" t="str">
            <v>DONUT</v>
          </cell>
          <cell r="F531" t="str">
            <v>VOLTAIRE</v>
          </cell>
          <cell r="G531" t="str">
            <v>POSO 34</v>
          </cell>
          <cell r="H531"/>
          <cell r="I531" t="str">
            <v>Tissu</v>
          </cell>
          <cell r="J531" t="str">
            <v>100% Polyester</v>
          </cell>
          <cell r="K531" t="str">
            <v xml:space="preserve">Effect velours côtelé </v>
          </cell>
          <cell r="L531" t="str">
            <v>non</v>
          </cell>
          <cell r="M531"/>
          <cell r="O531" t="str">
            <v>Canapé 3,5 places + pouf</v>
          </cell>
          <cell r="Q531"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31" t="str">
            <v>bois de conifères et bois de feuillus</v>
          </cell>
          <cell r="T531" t="str">
            <v>Assise de grand confort</v>
          </cell>
          <cell r="U531" t="str">
            <v>Tissu doux</v>
          </cell>
          <cell r="Y531" t="str">
            <v>Pologne</v>
          </cell>
          <cell r="AA531" t="str">
            <v xml:space="preserve">Canapé: mousse HR 30 kg/m3 et  flocons de fibres siliconées;  Pouf:  billes de polystyrène  et  flocon de mousse </v>
          </cell>
          <cell r="AB531" t="str">
            <v xml:space="preserve">Canapé: mousse PU 16 kg/m3+ HR 30kg/m3 + ouate 200 g/m2 + flocons de fibres siliconées </v>
          </cell>
          <cell r="AC531"/>
          <cell r="AI531" t="str">
            <v>Canapé: plastique</v>
          </cell>
          <cell r="AJ531" t="str">
            <v>Canapé: 240; Pouf: 120 (Dimensions approximatives)</v>
          </cell>
          <cell r="AK531"/>
          <cell r="AL531"/>
          <cell r="AM531" t="str">
            <v>Canapé: 55</v>
          </cell>
          <cell r="AN531" t="str">
            <v>Canapé: 30</v>
          </cell>
          <cell r="AO531">
            <v>118</v>
          </cell>
          <cell r="AP531" t="str">
            <v>Canapé: 64</v>
          </cell>
          <cell r="AQ531" t="str">
            <v>Canapé: 40</v>
          </cell>
          <cell r="AR531" t="str">
            <v>Canapé: 47; Pouf: 60 (Dimensions approximatives)</v>
          </cell>
          <cell r="AS531" t="str">
            <v xml:space="preserve">canapé: 70 cm </v>
          </cell>
          <cell r="AT531" t="str">
            <v>Canapé: 87 cm  (mesurer sans coussins); Pouf: 70 (Dimensions approximatives)</v>
          </cell>
          <cell r="AU531">
            <v>16</v>
          </cell>
          <cell r="AV531" t="str">
            <v>Canapé: 3</v>
          </cell>
          <cell r="AW531" t="str">
            <v>noir</v>
          </cell>
          <cell r="AX531" t="str">
            <v>NON</v>
          </cell>
          <cell r="AZ531" t="str">
            <v>NON</v>
          </cell>
          <cell r="BA531" t="str">
            <v>NON</v>
          </cell>
          <cell r="BB531" t="str">
            <v>Canapé: 60x60 cm (6 coussins de dossier)</v>
          </cell>
          <cell r="BH531" t="str">
            <v>NON</v>
          </cell>
          <cell r="BI531" t="str">
            <v xml:space="preserve">Canapé: Assise : mousse HR et flocons de fibres siliconées
Dossier : mousse polyruréthane, mousse HR et flocons de fibres siliconées; Pouf: billes de polystyrène et  flocon de mousse </v>
          </cell>
          <cell r="BJ531" t="str">
            <v>Canapé: Assise: 30kg/m3
Dossier: 16 kg/m3+ 30kg/m3</v>
          </cell>
          <cell r="BK531" t="str">
            <v>Canapé: 320; Pouf: 120 (Dimensions approximatives)</v>
          </cell>
          <cell r="BL531" t="str">
            <v>Canapé: 124; Pouf: 70 (Dimensions approximatives)</v>
          </cell>
          <cell r="BM531" t="str">
            <v xml:space="preserve"> Canapé: 75;  Pouf: 60 (Dimensions approximatives</v>
          </cell>
          <cell r="BN531">
            <v>315</v>
          </cell>
          <cell r="BO531" t="str">
            <v>Canapé: 140; Pouf: 9</v>
          </cell>
          <cell r="BP531" t="str">
            <v>Canapé: 149,6; Pouf 14</v>
          </cell>
          <cell r="BR531">
            <v>2.87</v>
          </cell>
          <cell r="BS531">
            <v>5</v>
          </cell>
          <cell r="BT531">
            <v>121</v>
          </cell>
          <cell r="BU531">
            <v>88</v>
          </cell>
          <cell r="BV531">
            <v>48</v>
          </cell>
          <cell r="BW531">
            <v>32.4</v>
          </cell>
          <cell r="BX531">
            <v>121</v>
          </cell>
          <cell r="BY531">
            <v>88</v>
          </cell>
          <cell r="BZ531">
            <v>48</v>
          </cell>
          <cell r="CA531">
            <v>32.4</v>
          </cell>
          <cell r="CB531">
            <v>121</v>
          </cell>
          <cell r="CC531">
            <v>81</v>
          </cell>
          <cell r="CD531">
            <v>65</v>
          </cell>
          <cell r="CE531">
            <v>48.4</v>
          </cell>
          <cell r="CF531">
            <v>121</v>
          </cell>
          <cell r="CG531">
            <v>81</v>
          </cell>
          <cell r="CH531">
            <v>65</v>
          </cell>
          <cell r="CI531">
            <v>36.4</v>
          </cell>
          <cell r="CJ531">
            <v>110</v>
          </cell>
          <cell r="CK531">
            <v>110</v>
          </cell>
          <cell r="CL531">
            <v>47</v>
          </cell>
          <cell r="CM531">
            <v>14</v>
          </cell>
          <cell r="CV531">
            <v>696</v>
          </cell>
        </row>
        <row r="532">
          <cell r="C532">
            <v>3666270078988</v>
          </cell>
          <cell r="E532" t="str">
            <v>DONUT</v>
          </cell>
          <cell r="F532" t="str">
            <v>VOLTAIRE</v>
          </cell>
          <cell r="G532" t="str">
            <v>POSO 14</v>
          </cell>
          <cell r="H532"/>
          <cell r="I532" t="str">
            <v>Tissu</v>
          </cell>
          <cell r="J532" t="str">
            <v>100% Polyester</v>
          </cell>
          <cell r="K532" t="str">
            <v xml:space="preserve">Effect velours côtelé </v>
          </cell>
          <cell r="L532" t="str">
            <v>non</v>
          </cell>
          <cell r="M532"/>
          <cell r="O532" t="str">
            <v>Canapé 3,5 places + pouf</v>
          </cell>
          <cell r="Q532"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32" t="str">
            <v>bois de conifères et bois de feuillus</v>
          </cell>
          <cell r="T532" t="str">
            <v>Assise de grand confort</v>
          </cell>
          <cell r="U532" t="str">
            <v>Tissu doux</v>
          </cell>
          <cell r="Y532" t="str">
            <v>Pologne</v>
          </cell>
          <cell r="AA532" t="str">
            <v xml:space="preserve">Canapé: mousse HR 30 kg/m3 et  flocons de fibres siliconées;  Pouf:  billes de polystyrène  et  flocon de mousse </v>
          </cell>
          <cell r="AB532" t="str">
            <v xml:space="preserve">Canapé: mousse PU 16 kg/m3+ HR 30kg/m3 + ouate 200 g/m2 + flocons de fibres siliconées </v>
          </cell>
          <cell r="AC532"/>
          <cell r="AI532" t="str">
            <v>Canapé: plastique</v>
          </cell>
          <cell r="AJ532" t="str">
            <v>Canapé: 240; Pouf: 120 (Dimensions approximatives)</v>
          </cell>
          <cell r="AK532"/>
          <cell r="AL532"/>
          <cell r="AM532" t="str">
            <v>Canapé: 55</v>
          </cell>
          <cell r="AN532" t="str">
            <v>Canapé: 30</v>
          </cell>
          <cell r="AO532">
            <v>118</v>
          </cell>
          <cell r="AP532" t="str">
            <v>Canapé: 64</v>
          </cell>
          <cell r="AQ532" t="str">
            <v>Canapé: 40</v>
          </cell>
          <cell r="AR532" t="str">
            <v>Canapé: 47; Pouf: 60 (Dimensions approximatives)</v>
          </cell>
          <cell r="AS532" t="str">
            <v xml:space="preserve">canapé: 70 cm </v>
          </cell>
          <cell r="AT532" t="str">
            <v>Canapé: 87 cm  (mesurer sans coussins); Pouf: 70 (Dimensions approximatives)</v>
          </cell>
          <cell r="AU532">
            <v>16</v>
          </cell>
          <cell r="AV532" t="str">
            <v>Canapé: 3</v>
          </cell>
          <cell r="AW532" t="str">
            <v>noir</v>
          </cell>
          <cell r="AX532" t="str">
            <v>NON</v>
          </cell>
          <cell r="AZ532" t="str">
            <v>NON</v>
          </cell>
          <cell r="BA532" t="str">
            <v>NON</v>
          </cell>
          <cell r="BB532" t="str">
            <v>Canapé: 60x60 cm (6 coussins de dossier)</v>
          </cell>
          <cell r="BH532" t="str">
            <v>NON</v>
          </cell>
          <cell r="BI532" t="str">
            <v xml:space="preserve">Canapé: Assise : mousse HR et flocons de fibres siliconées
Dossier : mousse polyruréthane, mousse HR et flocons de fibres siliconées; Pouf: billes de polystyrène et  flocon de mousse </v>
          </cell>
          <cell r="BJ532" t="str">
            <v>Canapé: Assise: 30kg/m3
Dossier: 16 kg/m3+ 30kg/m3</v>
          </cell>
          <cell r="BK532" t="str">
            <v>Canapé: 320; Pouf: 120 (Dimensions approximatives)</v>
          </cell>
          <cell r="BL532" t="str">
            <v>Canapé: 124; Pouf: 70 (Dimensions approximatives)</v>
          </cell>
          <cell r="BM532" t="str">
            <v xml:space="preserve"> Canapé: 75;  Pouf: 60 (Dimensions approximatives</v>
          </cell>
          <cell r="BN532">
            <v>315</v>
          </cell>
          <cell r="BO532" t="str">
            <v>Canapé: 140; Pouf: 9</v>
          </cell>
          <cell r="BP532" t="str">
            <v>Canapé: 149,6; Pouf 14</v>
          </cell>
          <cell r="BR532">
            <v>2.87</v>
          </cell>
          <cell r="BS532">
            <v>5</v>
          </cell>
          <cell r="BT532">
            <v>121</v>
          </cell>
          <cell r="BU532">
            <v>88</v>
          </cell>
          <cell r="BV532">
            <v>48</v>
          </cell>
          <cell r="BW532">
            <v>32.4</v>
          </cell>
          <cell r="BX532">
            <v>121</v>
          </cell>
          <cell r="BY532">
            <v>88</v>
          </cell>
          <cell r="BZ532">
            <v>48</v>
          </cell>
          <cell r="CA532">
            <v>32.4</v>
          </cell>
          <cell r="CB532">
            <v>121</v>
          </cell>
          <cell r="CC532">
            <v>81</v>
          </cell>
          <cell r="CD532">
            <v>65</v>
          </cell>
          <cell r="CE532">
            <v>48.4</v>
          </cell>
          <cell r="CF532">
            <v>121</v>
          </cell>
          <cell r="CG532">
            <v>81</v>
          </cell>
          <cell r="CH532">
            <v>65</v>
          </cell>
          <cell r="CI532">
            <v>36.4</v>
          </cell>
          <cell r="CJ532">
            <v>110</v>
          </cell>
          <cell r="CK532">
            <v>110</v>
          </cell>
          <cell r="CL532">
            <v>47</v>
          </cell>
          <cell r="CM532">
            <v>14</v>
          </cell>
          <cell r="CV532">
            <v>696</v>
          </cell>
        </row>
        <row r="533">
          <cell r="C533">
            <v>3666270078971</v>
          </cell>
          <cell r="E533" t="str">
            <v>DONUT</v>
          </cell>
          <cell r="F533" t="str">
            <v>VOLTAIRE</v>
          </cell>
          <cell r="G533" t="str">
            <v>POSO 5</v>
          </cell>
          <cell r="H533"/>
          <cell r="I533" t="str">
            <v>Tissu</v>
          </cell>
          <cell r="J533" t="str">
            <v>100% Polyester</v>
          </cell>
          <cell r="K533" t="str">
            <v xml:space="preserve">Effect velours côtelé </v>
          </cell>
          <cell r="L533" t="str">
            <v>non</v>
          </cell>
          <cell r="M533"/>
          <cell r="O533" t="str">
            <v>Canapé 3,5 places + pouf</v>
          </cell>
          <cell r="Q533"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33" t="str">
            <v>bois de conifères et bois de feuillus</v>
          </cell>
          <cell r="T533" t="str">
            <v>Assise de grand confort</v>
          </cell>
          <cell r="U533" t="str">
            <v>Tissu doux</v>
          </cell>
          <cell r="Y533" t="str">
            <v>Pologne</v>
          </cell>
          <cell r="AA533" t="str">
            <v xml:space="preserve">Canapé: mousse HR 30 kg/m3 et  flocons de fibres siliconées;  Pouf:  billes de polystyrène  et  flocon de mousse </v>
          </cell>
          <cell r="AB533" t="str">
            <v xml:space="preserve">Canapé: mousse PU 16 kg/m3+ HR 30kg/m3 + ouate 200 g/m2 + flocons de fibres siliconées </v>
          </cell>
          <cell r="AC533"/>
          <cell r="AI533" t="str">
            <v>Canapé: plastique</v>
          </cell>
          <cell r="AJ533" t="str">
            <v>Canapé: 240; Pouf: 120 (Dimensions approximatives)</v>
          </cell>
          <cell r="AK533"/>
          <cell r="AL533"/>
          <cell r="AM533" t="str">
            <v>Canapé: 55</v>
          </cell>
          <cell r="AN533" t="str">
            <v>Canapé: 30</v>
          </cell>
          <cell r="AO533">
            <v>118</v>
          </cell>
          <cell r="AP533" t="str">
            <v>Canapé: 64</v>
          </cell>
          <cell r="AQ533" t="str">
            <v>Canapé: 40</v>
          </cell>
          <cell r="AR533" t="str">
            <v>Canapé: 47; Pouf: 60 (Dimensions approximatives)</v>
          </cell>
          <cell r="AS533" t="str">
            <v xml:space="preserve">canapé: 70 cm </v>
          </cell>
          <cell r="AT533" t="str">
            <v>Canapé: 87 cm  (mesurer sans coussins); Pouf: 70 (Dimensions approximatives)</v>
          </cell>
          <cell r="AU533">
            <v>16</v>
          </cell>
          <cell r="AV533" t="str">
            <v>Canapé: 3</v>
          </cell>
          <cell r="AW533" t="str">
            <v>noir</v>
          </cell>
          <cell r="AX533" t="str">
            <v>NON</v>
          </cell>
          <cell r="AZ533" t="str">
            <v>NON</v>
          </cell>
          <cell r="BA533" t="str">
            <v>NON</v>
          </cell>
          <cell r="BB533" t="str">
            <v>Canapé: 60x60 cm (6 coussins de dossier)</v>
          </cell>
          <cell r="BH533" t="str">
            <v>NON</v>
          </cell>
          <cell r="BI533" t="str">
            <v xml:space="preserve">Canapé: Assise : mousse HR et flocons de fibres siliconées
Dossier : mousse polyruréthane, mousse HR et flocons de fibres siliconées; Pouf: billes de polystyrène et  flocon de mousse </v>
          </cell>
          <cell r="BJ533" t="str">
            <v>Canapé: Assise: 30kg/m3
Dossier: 16 kg/m3+ 30kg/m3</v>
          </cell>
          <cell r="BK533" t="str">
            <v>Canapé: 320; Pouf: 120 (Dimensions approximatives)</v>
          </cell>
          <cell r="BL533" t="str">
            <v>Canapé: 124; Pouf: 70 (Dimensions approximatives)</v>
          </cell>
          <cell r="BM533" t="str">
            <v xml:space="preserve"> Canapé: 75;  Pouf: 60 (Dimensions approximatives</v>
          </cell>
          <cell r="BN533">
            <v>315</v>
          </cell>
          <cell r="BO533" t="str">
            <v>Canapé: 140; Pouf: 9</v>
          </cell>
          <cell r="BP533" t="str">
            <v>Canapé: 149,6; Pouf 14</v>
          </cell>
          <cell r="BR533">
            <v>2.87</v>
          </cell>
          <cell r="BS533">
            <v>5</v>
          </cell>
          <cell r="BT533">
            <v>121</v>
          </cell>
          <cell r="BU533">
            <v>88</v>
          </cell>
          <cell r="BV533">
            <v>48</v>
          </cell>
          <cell r="BW533">
            <v>32.4</v>
          </cell>
          <cell r="BX533">
            <v>121</v>
          </cell>
          <cell r="BY533">
            <v>88</v>
          </cell>
          <cell r="BZ533">
            <v>48</v>
          </cell>
          <cell r="CA533">
            <v>32.4</v>
          </cell>
          <cell r="CB533">
            <v>121</v>
          </cell>
          <cell r="CC533">
            <v>81</v>
          </cell>
          <cell r="CD533">
            <v>65</v>
          </cell>
          <cell r="CE533">
            <v>48.4</v>
          </cell>
          <cell r="CF533">
            <v>121</v>
          </cell>
          <cell r="CG533">
            <v>81</v>
          </cell>
          <cell r="CH533">
            <v>65</v>
          </cell>
          <cell r="CI533">
            <v>36.4</v>
          </cell>
          <cell r="CJ533">
            <v>110</v>
          </cell>
          <cell r="CK533">
            <v>110</v>
          </cell>
          <cell r="CL533">
            <v>47</v>
          </cell>
          <cell r="CM533">
            <v>14</v>
          </cell>
          <cell r="CV533">
            <v>696</v>
          </cell>
        </row>
        <row r="534">
          <cell r="C534">
            <v>3666270078964</v>
          </cell>
          <cell r="E534" t="str">
            <v>DONUT</v>
          </cell>
          <cell r="F534" t="str">
            <v>VOLTAIRE</v>
          </cell>
          <cell r="G534" t="str">
            <v>POSO 29</v>
          </cell>
          <cell r="H534"/>
          <cell r="I534" t="str">
            <v>Tissu</v>
          </cell>
          <cell r="J534" t="str">
            <v>100% Polyester</v>
          </cell>
          <cell r="K534" t="str">
            <v xml:space="preserve">Effect velours côtelé </v>
          </cell>
          <cell r="L534" t="str">
            <v>non</v>
          </cell>
          <cell r="M534"/>
          <cell r="O534" t="str">
            <v>Canapé 3,5 places + pouf</v>
          </cell>
          <cell r="Q534"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34" t="str">
            <v>bois de conifères et bois de feuillus</v>
          </cell>
          <cell r="T534" t="str">
            <v>Assise de grand confort</v>
          </cell>
          <cell r="U534" t="str">
            <v>Tissu doux</v>
          </cell>
          <cell r="Y534" t="str">
            <v>Pologne</v>
          </cell>
          <cell r="AA534" t="str">
            <v xml:space="preserve">Canapé: mousse HR 30 kg/m3 et  flocons de fibres siliconées;  Pouf:  billes de polystyrène  et  flocon de mousse </v>
          </cell>
          <cell r="AB534" t="str">
            <v xml:space="preserve">Canapé: mousse PU 16 kg/m3+ HR 30kg/m3 + ouate 200 g/m2 + flocons de fibres siliconées </v>
          </cell>
          <cell r="AC534"/>
          <cell r="AI534" t="str">
            <v>Canapé: plastique</v>
          </cell>
          <cell r="AJ534" t="str">
            <v>Canapé: 240; Pouf: 120 (Dimensions approximatives)</v>
          </cell>
          <cell r="AK534"/>
          <cell r="AL534"/>
          <cell r="AM534" t="str">
            <v>Canapé: 55</v>
          </cell>
          <cell r="AN534" t="str">
            <v>Canapé: 30</v>
          </cell>
          <cell r="AO534">
            <v>118</v>
          </cell>
          <cell r="AP534" t="str">
            <v>Canapé: 64</v>
          </cell>
          <cell r="AQ534" t="str">
            <v>Canapé: 40</v>
          </cell>
          <cell r="AR534" t="str">
            <v>Canapé: 47; Pouf: 60 (Dimensions approximatives)</v>
          </cell>
          <cell r="AS534" t="str">
            <v xml:space="preserve">canapé: 70 cm </v>
          </cell>
          <cell r="AT534" t="str">
            <v>Canapé: 87 cm  (mesurer sans coussins); Pouf: 70 (Dimensions approximatives)</v>
          </cell>
          <cell r="AU534">
            <v>16</v>
          </cell>
          <cell r="AV534" t="str">
            <v>Canapé: 3</v>
          </cell>
          <cell r="AW534" t="str">
            <v>noir</v>
          </cell>
          <cell r="AX534" t="str">
            <v>NON</v>
          </cell>
          <cell r="AZ534" t="str">
            <v>NON</v>
          </cell>
          <cell r="BA534" t="str">
            <v>NON</v>
          </cell>
          <cell r="BB534" t="str">
            <v>Canapé: 60x60 cm (6 coussins de dossier)</v>
          </cell>
          <cell r="BH534" t="str">
            <v>NON</v>
          </cell>
          <cell r="BI534" t="str">
            <v xml:space="preserve">Canapé: Assise : mousse HR et flocons de fibres siliconées
Dossier : mousse polyruréthane, mousse HR et flocons de fibres siliconées; Pouf: billes de polystyrène et  flocon de mousse </v>
          </cell>
          <cell r="BJ534" t="str">
            <v>Canapé: Assise: 30kg/m3
Dossier: 16 kg/m3+ 30kg/m3</v>
          </cell>
          <cell r="BK534" t="str">
            <v>Canapé: 320; Pouf: 120 (Dimensions approximatives)</v>
          </cell>
          <cell r="BL534" t="str">
            <v>Canapé: 124; Pouf: 70 (Dimensions approximatives)</v>
          </cell>
          <cell r="BM534" t="str">
            <v xml:space="preserve"> Canapé: 75;  Pouf: 60 (Dimensions approximatives</v>
          </cell>
          <cell r="BN534">
            <v>315</v>
          </cell>
          <cell r="BO534" t="str">
            <v>Canapé: 140; Pouf: 9</v>
          </cell>
          <cell r="BP534" t="str">
            <v>Canapé: 149,6; Pouf 14</v>
          </cell>
          <cell r="BR534">
            <v>2.87</v>
          </cell>
          <cell r="BS534">
            <v>5</v>
          </cell>
          <cell r="BT534">
            <v>121</v>
          </cell>
          <cell r="BU534">
            <v>88</v>
          </cell>
          <cell r="BV534">
            <v>48</v>
          </cell>
          <cell r="BW534">
            <v>32.4</v>
          </cell>
          <cell r="BX534">
            <v>121</v>
          </cell>
          <cell r="BY534">
            <v>88</v>
          </cell>
          <cell r="BZ534">
            <v>48</v>
          </cell>
          <cell r="CA534">
            <v>32.4</v>
          </cell>
          <cell r="CB534">
            <v>121</v>
          </cell>
          <cell r="CC534">
            <v>81</v>
          </cell>
          <cell r="CD534">
            <v>65</v>
          </cell>
          <cell r="CE534">
            <v>48.4</v>
          </cell>
          <cell r="CF534">
            <v>121</v>
          </cell>
          <cell r="CG534">
            <v>81</v>
          </cell>
          <cell r="CH534">
            <v>65</v>
          </cell>
          <cell r="CI534">
            <v>36.4</v>
          </cell>
          <cell r="CJ534">
            <v>110</v>
          </cell>
          <cell r="CK534">
            <v>110</v>
          </cell>
          <cell r="CL534">
            <v>47</v>
          </cell>
          <cell r="CM534">
            <v>14</v>
          </cell>
          <cell r="CV534">
            <v>696</v>
          </cell>
        </row>
        <row r="535">
          <cell r="C535">
            <v>3666270078957</v>
          </cell>
          <cell r="E535" t="str">
            <v>DONUT</v>
          </cell>
          <cell r="F535" t="str">
            <v>VOLTAIRE</v>
          </cell>
          <cell r="G535" t="str">
            <v>POSO 1</v>
          </cell>
          <cell r="H535"/>
          <cell r="I535" t="str">
            <v>Tissu</v>
          </cell>
          <cell r="J535" t="str">
            <v>100% Polyester</v>
          </cell>
          <cell r="K535" t="str">
            <v xml:space="preserve">Effect velours côtelé </v>
          </cell>
          <cell r="L535" t="str">
            <v>non</v>
          </cell>
          <cell r="M535"/>
          <cell r="O535" t="str">
            <v>Canapé 3,5 places + pouf</v>
          </cell>
          <cell r="Q535"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535" t="str">
            <v>bois de conifères et bois de feuillus</v>
          </cell>
          <cell r="T535" t="str">
            <v>Assise de grand confort</v>
          </cell>
          <cell r="U535" t="str">
            <v>Tissu doux</v>
          </cell>
          <cell r="Y535" t="str">
            <v>Pologne</v>
          </cell>
          <cell r="AA535" t="str">
            <v xml:space="preserve">Canapé: mousse HR 30 kg/m3 et  flocons de fibres siliconées;  Pouf:  billes de polystyrène  et  flocon de mousse </v>
          </cell>
          <cell r="AB535" t="str">
            <v xml:space="preserve">Canapé: mousse PU 16 kg/m3+ HR 30kg/m3 + ouate 200 g/m2 + flocons de fibres siliconées </v>
          </cell>
          <cell r="AC535"/>
          <cell r="AI535" t="str">
            <v>Canapé: plastique</v>
          </cell>
          <cell r="AJ535" t="str">
            <v>Canapé: 240; Pouf: 120 (Dimensions approximatives)</v>
          </cell>
          <cell r="AK535"/>
          <cell r="AL535"/>
          <cell r="AM535" t="str">
            <v>Canapé: 55</v>
          </cell>
          <cell r="AN535" t="str">
            <v>Canapé: 30</v>
          </cell>
          <cell r="AO535">
            <v>118</v>
          </cell>
          <cell r="AP535" t="str">
            <v>Canapé: 64</v>
          </cell>
          <cell r="AQ535" t="str">
            <v>Canapé: 40</v>
          </cell>
          <cell r="AR535" t="str">
            <v>Canapé: 47; Pouf: 60 (Dimensions approximatives)</v>
          </cell>
          <cell r="AS535" t="str">
            <v xml:space="preserve">canapé: 70 cm </v>
          </cell>
          <cell r="AT535" t="str">
            <v>Canapé: 87 cm  (mesurer sans coussins); Pouf: 70 (Dimensions approximatives)</v>
          </cell>
          <cell r="AU535">
            <v>16</v>
          </cell>
          <cell r="AV535" t="str">
            <v>Canapé: 3</v>
          </cell>
          <cell r="AW535" t="str">
            <v>noir</v>
          </cell>
          <cell r="AX535" t="str">
            <v>NON</v>
          </cell>
          <cell r="AZ535" t="str">
            <v>NON</v>
          </cell>
          <cell r="BA535" t="str">
            <v>NON</v>
          </cell>
          <cell r="BB535" t="str">
            <v>Canapé: 60x60 cm (6 coussins de dossier)</v>
          </cell>
          <cell r="BH535" t="str">
            <v>NON</v>
          </cell>
          <cell r="BI535" t="str">
            <v xml:space="preserve">Canapé: Assise : mousse HR et flocons de fibres siliconées
Dossier : mousse polyruréthane, mousse HR et flocons de fibres siliconées; Pouf: billes de polystyrène et  flocon de mousse </v>
          </cell>
          <cell r="BJ535" t="str">
            <v>Canapé: Assise: 30kg/m3
Dossier: 16 kg/m3+ 30kg/m3</v>
          </cell>
          <cell r="BK535" t="str">
            <v>Canapé: 320; Pouf: 120 (Dimensions approximatives)</v>
          </cell>
          <cell r="BL535" t="str">
            <v>Canapé: 124; Pouf: 70 (Dimensions approximatives)</v>
          </cell>
          <cell r="BM535" t="str">
            <v xml:space="preserve"> Canapé: 75;  Pouf: 60 (Dimensions approximatives</v>
          </cell>
          <cell r="BN535">
            <v>315</v>
          </cell>
          <cell r="BO535" t="str">
            <v>Canapé: 140; Pouf: 9</v>
          </cell>
          <cell r="BP535" t="str">
            <v>Canapé: 149,6; Pouf 14</v>
          </cell>
          <cell r="BR535">
            <v>2.87</v>
          </cell>
          <cell r="BS535">
            <v>5</v>
          </cell>
          <cell r="BT535">
            <v>121</v>
          </cell>
          <cell r="BU535">
            <v>88</v>
          </cell>
          <cell r="BV535">
            <v>48</v>
          </cell>
          <cell r="BW535">
            <v>32.4</v>
          </cell>
          <cell r="BX535">
            <v>121</v>
          </cell>
          <cell r="BY535">
            <v>88</v>
          </cell>
          <cell r="BZ535">
            <v>48</v>
          </cell>
          <cell r="CA535">
            <v>32.4</v>
          </cell>
          <cell r="CB535">
            <v>121</v>
          </cell>
          <cell r="CC535">
            <v>81</v>
          </cell>
          <cell r="CD535">
            <v>65</v>
          </cell>
          <cell r="CE535">
            <v>48.4</v>
          </cell>
          <cell r="CF535">
            <v>121</v>
          </cell>
          <cell r="CG535">
            <v>81</v>
          </cell>
          <cell r="CH535">
            <v>65</v>
          </cell>
          <cell r="CI535">
            <v>36.4</v>
          </cell>
          <cell r="CJ535">
            <v>110</v>
          </cell>
          <cell r="CK535">
            <v>110</v>
          </cell>
          <cell r="CL535">
            <v>47</v>
          </cell>
          <cell r="CM535">
            <v>14</v>
          </cell>
          <cell r="CV535">
            <v>696</v>
          </cell>
        </row>
        <row r="536">
          <cell r="C536">
            <v>3666270081087</v>
          </cell>
          <cell r="D536"/>
          <cell r="E536" t="str">
            <v>WOODY</v>
          </cell>
          <cell r="F536" t="str">
            <v>AUGUSTIN</v>
          </cell>
          <cell r="G536" t="str">
            <v>CATCH ME 1</v>
          </cell>
          <cell r="H536"/>
          <cell r="I536" t="str">
            <v>Tissu</v>
          </cell>
          <cell r="J536" t="str">
            <v>100% Polyester</v>
          </cell>
          <cell r="K536" t="str">
            <v>Effect bouclé</v>
          </cell>
          <cell r="N536"/>
          <cell r="O536" t="str">
            <v>Canapé 3 places convertible express</v>
          </cell>
          <cell r="P536"/>
          <cell r="Q536"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36"/>
          <cell r="S536"/>
          <cell r="T536" t="str">
            <v xml:space="preserve">Convertible express avec matelas
</v>
          </cell>
          <cell r="U536" t="str">
            <v>Pieds en bois</v>
          </cell>
          <cell r="V536" t="str">
            <v xml:space="preserve">Tissu effect velours côtelé </v>
          </cell>
          <cell r="W536" t="str">
            <v>Coussins de déco offert</v>
          </cell>
          <cell r="X536"/>
          <cell r="Y536" t="str">
            <v>Pologne</v>
          </cell>
          <cell r="Z536"/>
          <cell r="AA536" t="str">
            <v>PU mousse 28 kg/m3 et ouate 300 g/m2</v>
          </cell>
          <cell r="AB536" t="str">
            <v>mousse PU 25 kg/m3, coussins remplis de fibres siliconées</v>
          </cell>
          <cell r="AC536" t="str">
            <v>PU mousse 25 kg/m3 et ouate 200 g/m2 + 150 g/m2</v>
          </cell>
          <cell r="AD536" t="str">
            <v>18 cm</v>
          </cell>
          <cell r="AE536" t="str">
            <v>200x140 cm</v>
          </cell>
          <cell r="AF536" t="str">
            <v>205x214x77</v>
          </cell>
          <cell r="AG536" t="str">
            <v>PU mousse</v>
          </cell>
          <cell r="AH536" t="str">
            <v>25 kg/m3</v>
          </cell>
          <cell r="AI536" t="str">
            <v>bois</v>
          </cell>
          <cell r="AJ536">
            <v>161</v>
          </cell>
          <cell r="AK536"/>
          <cell r="AL536"/>
          <cell r="AM536">
            <v>45</v>
          </cell>
          <cell r="AN536">
            <v>45</v>
          </cell>
          <cell r="AO536">
            <v>95</v>
          </cell>
          <cell r="AP536">
            <v>67.5</v>
          </cell>
          <cell r="AQ536">
            <v>22</v>
          </cell>
          <cell r="AR536">
            <v>53</v>
          </cell>
          <cell r="AS536">
            <v>50</v>
          </cell>
          <cell r="AT536"/>
          <cell r="AU536"/>
          <cell r="AV536" t="str">
            <v>5 cm</v>
          </cell>
          <cell r="AW536"/>
          <cell r="AX536" t="str">
            <v>NON</v>
          </cell>
          <cell r="AY536"/>
          <cell r="AZ536" t="str">
            <v>OUI</v>
          </cell>
          <cell r="BA536" t="str">
            <v>OUI</v>
          </cell>
          <cell r="BB536" t="str">
            <v>2 coussins dossier 91x58 cm</v>
          </cell>
          <cell r="BC536"/>
          <cell r="BD536" t="str">
            <v>43x43 cm</v>
          </cell>
          <cell r="BE536"/>
          <cell r="BF536"/>
          <cell r="BG536"/>
          <cell r="BH536" t="str">
            <v>NON</v>
          </cell>
          <cell r="BI536" t="str">
            <v>Assise : PU mousse + ouate
Dossier : PU mousse+ flocons de fibres siliconées</v>
          </cell>
          <cell r="BJ536" t="str">
            <v>assise: 28KG/M3</v>
          </cell>
          <cell r="BK536">
            <v>205</v>
          </cell>
          <cell r="BL536">
            <v>96</v>
          </cell>
          <cell r="BM536">
            <v>97</v>
          </cell>
          <cell r="BN536"/>
          <cell r="BO536">
            <v>116</v>
          </cell>
          <cell r="BP536">
            <v>120.4</v>
          </cell>
          <cell r="BQ536"/>
          <cell r="BR536">
            <v>1.79</v>
          </cell>
          <cell r="BS536">
            <v>2</v>
          </cell>
          <cell r="BT536">
            <v>162</v>
          </cell>
          <cell r="BU536">
            <v>97</v>
          </cell>
          <cell r="BV536">
            <v>95</v>
          </cell>
          <cell r="BW536">
            <v>92</v>
          </cell>
          <cell r="BX536">
            <v>96</v>
          </cell>
          <cell r="BY536">
            <v>45</v>
          </cell>
          <cell r="BZ536">
            <v>68</v>
          </cell>
          <cell r="CA536">
            <v>28.4</v>
          </cell>
          <cell r="CB536"/>
          <cell r="CC536"/>
          <cell r="CD536"/>
          <cell r="CE536"/>
          <cell r="CF536"/>
          <cell r="CG536"/>
          <cell r="CH536"/>
          <cell r="CI536"/>
          <cell r="CJ536"/>
          <cell r="CK536"/>
          <cell r="CL536"/>
          <cell r="CM536"/>
          <cell r="CN536"/>
          <cell r="CO536"/>
          <cell r="CP536"/>
          <cell r="CQ536"/>
          <cell r="CS536"/>
          <cell r="CT536"/>
          <cell r="CU536"/>
          <cell r="CV536">
            <v>629</v>
          </cell>
        </row>
        <row r="537">
          <cell r="C537">
            <v>3666270081070</v>
          </cell>
          <cell r="D537"/>
          <cell r="E537" t="str">
            <v>WOODY</v>
          </cell>
          <cell r="F537" t="str">
            <v>AUGUSTIN</v>
          </cell>
          <cell r="G537" t="str">
            <v>CATCH ME 2</v>
          </cell>
          <cell r="H537"/>
          <cell r="I537" t="str">
            <v>Tissu</v>
          </cell>
          <cell r="J537" t="str">
            <v>100% Polyester</v>
          </cell>
          <cell r="K537" t="str">
            <v>Effect bouclé</v>
          </cell>
          <cell r="N537"/>
          <cell r="O537" t="str">
            <v>Canapé 3 places convertible express</v>
          </cell>
          <cell r="P537"/>
          <cell r="Q537"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37"/>
          <cell r="S537"/>
          <cell r="T537" t="str">
            <v xml:space="preserve">Convertible express avec matelas
</v>
          </cell>
          <cell r="U537" t="str">
            <v>Pieds en bois</v>
          </cell>
          <cell r="V537" t="str">
            <v xml:space="preserve">Tissu effect velours côtelé </v>
          </cell>
          <cell r="W537" t="str">
            <v>Coussins de déco offert</v>
          </cell>
          <cell r="X537"/>
          <cell r="Y537" t="str">
            <v>Pologne</v>
          </cell>
          <cell r="Z537"/>
          <cell r="AA537" t="str">
            <v>PU mousse 28 kg/m3 et ouate 300 g/m2</v>
          </cell>
          <cell r="AB537" t="str">
            <v>mousse PU 25 kg/m3, coussins remplis de fibres siliconées</v>
          </cell>
          <cell r="AC537" t="str">
            <v>PU mousse 25 kg/m3 et ouate 200 g/m2 + 150 g/m2</v>
          </cell>
          <cell r="AD537" t="str">
            <v>18 cm</v>
          </cell>
          <cell r="AE537" t="str">
            <v>200x140 cm</v>
          </cell>
          <cell r="AF537" t="str">
            <v>205x214x77</v>
          </cell>
          <cell r="AG537" t="str">
            <v>PU mousse</v>
          </cell>
          <cell r="AH537" t="str">
            <v>25 kg/m3</v>
          </cell>
          <cell r="AI537" t="str">
            <v>bois</v>
          </cell>
          <cell r="AJ537">
            <v>161</v>
          </cell>
          <cell r="AK537"/>
          <cell r="AL537"/>
          <cell r="AM537">
            <v>45</v>
          </cell>
          <cell r="AN537">
            <v>45</v>
          </cell>
          <cell r="AO537">
            <v>95</v>
          </cell>
          <cell r="AP537">
            <v>67.5</v>
          </cell>
          <cell r="AQ537">
            <v>22</v>
          </cell>
          <cell r="AR537">
            <v>53</v>
          </cell>
          <cell r="AS537">
            <v>50</v>
          </cell>
          <cell r="AT537"/>
          <cell r="AU537"/>
          <cell r="AV537" t="str">
            <v>5 cm</v>
          </cell>
          <cell r="AW537"/>
          <cell r="AX537" t="str">
            <v>NON</v>
          </cell>
          <cell r="AY537"/>
          <cell r="AZ537" t="str">
            <v>OUI</v>
          </cell>
          <cell r="BA537" t="str">
            <v>OUI</v>
          </cell>
          <cell r="BB537" t="str">
            <v>2 coussins dossier 91x58 cm</v>
          </cell>
          <cell r="BC537"/>
          <cell r="BD537" t="str">
            <v>43x43 cm</v>
          </cell>
          <cell r="BE537"/>
          <cell r="BF537"/>
          <cell r="BG537"/>
          <cell r="BH537" t="str">
            <v>NON</v>
          </cell>
          <cell r="BI537" t="str">
            <v>Assise : PU mousse + ouate
Dossier : PU mousse+ flocons de fibres siliconées</v>
          </cell>
          <cell r="BJ537" t="str">
            <v>assise: 28KG/M3</v>
          </cell>
          <cell r="BK537">
            <v>205</v>
          </cell>
          <cell r="BL537">
            <v>96</v>
          </cell>
          <cell r="BM537">
            <v>97</v>
          </cell>
          <cell r="BN537"/>
          <cell r="BO537">
            <v>116</v>
          </cell>
          <cell r="BP537">
            <v>120.4</v>
          </cell>
          <cell r="BQ537"/>
          <cell r="BR537">
            <v>1.79</v>
          </cell>
          <cell r="BS537">
            <v>2</v>
          </cell>
          <cell r="BT537">
            <v>162</v>
          </cell>
          <cell r="BU537">
            <v>97</v>
          </cell>
          <cell r="BV537">
            <v>95</v>
          </cell>
          <cell r="BW537">
            <v>92</v>
          </cell>
          <cell r="BX537">
            <v>96</v>
          </cell>
          <cell r="BY537">
            <v>45</v>
          </cell>
          <cell r="BZ537">
            <v>68</v>
          </cell>
          <cell r="CA537">
            <v>28.4</v>
          </cell>
          <cell r="CB537"/>
          <cell r="CC537"/>
          <cell r="CD537"/>
          <cell r="CE537"/>
          <cell r="CF537"/>
          <cell r="CG537"/>
          <cell r="CH537"/>
          <cell r="CI537"/>
          <cell r="CJ537"/>
          <cell r="CK537"/>
          <cell r="CL537"/>
          <cell r="CM537"/>
          <cell r="CN537"/>
          <cell r="CO537"/>
          <cell r="CP537"/>
          <cell r="CQ537"/>
          <cell r="CS537"/>
          <cell r="CT537"/>
          <cell r="CU537"/>
          <cell r="CV537">
            <v>629</v>
          </cell>
        </row>
        <row r="538">
          <cell r="C538">
            <v>3666270081063</v>
          </cell>
          <cell r="D538"/>
          <cell r="E538" t="str">
            <v>WOODY</v>
          </cell>
          <cell r="F538" t="str">
            <v>AUGUSTIN</v>
          </cell>
          <cell r="G538" t="str">
            <v>CATCH ME 6</v>
          </cell>
          <cell r="H538"/>
          <cell r="I538" t="str">
            <v>Tissu</v>
          </cell>
          <cell r="J538" t="str">
            <v>100% Polyester</v>
          </cell>
          <cell r="K538" t="str">
            <v>Effect bouclé</v>
          </cell>
          <cell r="N538"/>
          <cell r="O538" t="str">
            <v>Canapé 3 places convertible express</v>
          </cell>
          <cell r="P538"/>
          <cell r="Q538"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38"/>
          <cell r="S538"/>
          <cell r="T538" t="str">
            <v xml:space="preserve">Convertible express avec matelas
</v>
          </cell>
          <cell r="U538" t="str">
            <v>Pieds en bois</v>
          </cell>
          <cell r="V538" t="str">
            <v xml:space="preserve">Tissu effect velours côtelé </v>
          </cell>
          <cell r="W538" t="str">
            <v>Coussins de déco offert</v>
          </cell>
          <cell r="X538"/>
          <cell r="Y538" t="str">
            <v>Pologne</v>
          </cell>
          <cell r="Z538"/>
          <cell r="AA538" t="str">
            <v>PU mousse 28 kg/m3 et ouate 300 g/m2</v>
          </cell>
          <cell r="AB538" t="str">
            <v>mousse PU 25 kg/m3, coussins remplis de fibres siliconées</v>
          </cell>
          <cell r="AC538" t="str">
            <v>PU mousse 25 kg/m3 et ouate 200 g/m2 + 150 g/m2</v>
          </cell>
          <cell r="AD538" t="str">
            <v>18 cm</v>
          </cell>
          <cell r="AE538" t="str">
            <v>200x140 cm</v>
          </cell>
          <cell r="AF538" t="str">
            <v>205x214x77</v>
          </cell>
          <cell r="AG538" t="str">
            <v>PU mousse</v>
          </cell>
          <cell r="AH538" t="str">
            <v>25 kg/m3</v>
          </cell>
          <cell r="AI538" t="str">
            <v>bois</v>
          </cell>
          <cell r="AJ538">
            <v>161</v>
          </cell>
          <cell r="AK538"/>
          <cell r="AL538"/>
          <cell r="AM538">
            <v>45</v>
          </cell>
          <cell r="AN538">
            <v>45</v>
          </cell>
          <cell r="AO538">
            <v>95</v>
          </cell>
          <cell r="AP538">
            <v>67.5</v>
          </cell>
          <cell r="AQ538">
            <v>22</v>
          </cell>
          <cell r="AR538">
            <v>53</v>
          </cell>
          <cell r="AS538">
            <v>50</v>
          </cell>
          <cell r="AT538"/>
          <cell r="AU538"/>
          <cell r="AV538" t="str">
            <v>5 cm</v>
          </cell>
          <cell r="AW538"/>
          <cell r="AX538" t="str">
            <v>NON</v>
          </cell>
          <cell r="AY538"/>
          <cell r="AZ538" t="str">
            <v>OUI</v>
          </cell>
          <cell r="BA538" t="str">
            <v>OUI</v>
          </cell>
          <cell r="BB538" t="str">
            <v>2 coussins dossier 91x58 cm</v>
          </cell>
          <cell r="BC538"/>
          <cell r="BD538" t="str">
            <v>43x43 cm</v>
          </cell>
          <cell r="BE538"/>
          <cell r="BF538"/>
          <cell r="BG538"/>
          <cell r="BH538" t="str">
            <v>NON</v>
          </cell>
          <cell r="BI538" t="str">
            <v>Assise : PU mousse + ouate
Dossier : PU mousse+ flocons de fibres siliconées</v>
          </cell>
          <cell r="BJ538" t="str">
            <v>assise: 28KG/M3</v>
          </cell>
          <cell r="BK538">
            <v>205</v>
          </cell>
          <cell r="BL538">
            <v>96</v>
          </cell>
          <cell r="BM538">
            <v>97</v>
          </cell>
          <cell r="BN538"/>
          <cell r="BO538">
            <v>116</v>
          </cell>
          <cell r="BP538">
            <v>120.4</v>
          </cell>
          <cell r="BQ538"/>
          <cell r="BR538">
            <v>1.79</v>
          </cell>
          <cell r="BS538">
            <v>2</v>
          </cell>
          <cell r="BT538">
            <v>162</v>
          </cell>
          <cell r="BU538">
            <v>97</v>
          </cell>
          <cell r="BV538">
            <v>95</v>
          </cell>
          <cell r="BW538">
            <v>92</v>
          </cell>
          <cell r="BX538">
            <v>96</v>
          </cell>
          <cell r="BY538">
            <v>45</v>
          </cell>
          <cell r="BZ538">
            <v>68</v>
          </cell>
          <cell r="CA538">
            <v>28.4</v>
          </cell>
          <cell r="CB538"/>
          <cell r="CC538"/>
          <cell r="CD538"/>
          <cell r="CE538"/>
          <cell r="CF538"/>
          <cell r="CG538"/>
          <cell r="CH538"/>
          <cell r="CI538"/>
          <cell r="CJ538"/>
          <cell r="CK538"/>
          <cell r="CL538"/>
          <cell r="CM538"/>
          <cell r="CN538"/>
          <cell r="CO538"/>
          <cell r="CP538"/>
          <cell r="CQ538"/>
          <cell r="CS538"/>
          <cell r="CT538"/>
          <cell r="CU538"/>
          <cell r="CV538">
            <v>629</v>
          </cell>
        </row>
        <row r="539">
          <cell r="C539">
            <v>3666270081056</v>
          </cell>
          <cell r="D539"/>
          <cell r="E539" t="str">
            <v>WOODY</v>
          </cell>
          <cell r="F539" t="str">
            <v>AUGUSTIN</v>
          </cell>
          <cell r="G539" t="str">
            <v>CATCH ME 7</v>
          </cell>
          <cell r="H539"/>
          <cell r="I539" t="str">
            <v>Tissu</v>
          </cell>
          <cell r="J539" t="str">
            <v>100% Polyester</v>
          </cell>
          <cell r="K539" t="str">
            <v>Effect bouclé</v>
          </cell>
          <cell r="N539"/>
          <cell r="O539" t="str">
            <v>Canapé 3 places convertible express</v>
          </cell>
          <cell r="P539"/>
          <cell r="Q539"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39"/>
          <cell r="S539"/>
          <cell r="T539" t="str">
            <v xml:space="preserve">Convertible express avec matelas
</v>
          </cell>
          <cell r="U539" t="str">
            <v>Pieds en bois</v>
          </cell>
          <cell r="V539" t="str">
            <v xml:space="preserve">Tissu effect velours côtelé </v>
          </cell>
          <cell r="W539" t="str">
            <v>Coussins de déco offert</v>
          </cell>
          <cell r="X539"/>
          <cell r="Y539" t="str">
            <v>Pologne</v>
          </cell>
          <cell r="Z539"/>
          <cell r="AA539" t="str">
            <v>PU mousse 28 kg/m3 et ouate 300 g/m2</v>
          </cell>
          <cell r="AB539" t="str">
            <v>mousse PU 25 kg/m3, coussins remplis de fibres siliconées</v>
          </cell>
          <cell r="AC539" t="str">
            <v>PU mousse 25 kg/m3 et ouate 200 g/m2 + 150 g/m2</v>
          </cell>
          <cell r="AD539" t="str">
            <v>18 cm</v>
          </cell>
          <cell r="AE539" t="str">
            <v>200x140 cm</v>
          </cell>
          <cell r="AF539" t="str">
            <v>205x214x77</v>
          </cell>
          <cell r="AG539" t="str">
            <v>PU mousse</v>
          </cell>
          <cell r="AH539" t="str">
            <v>25 kg/m3</v>
          </cell>
          <cell r="AI539" t="str">
            <v>bois</v>
          </cell>
          <cell r="AJ539">
            <v>161</v>
          </cell>
          <cell r="AK539"/>
          <cell r="AL539"/>
          <cell r="AM539">
            <v>45</v>
          </cell>
          <cell r="AN539">
            <v>45</v>
          </cell>
          <cell r="AO539">
            <v>95</v>
          </cell>
          <cell r="AP539">
            <v>67.5</v>
          </cell>
          <cell r="AQ539">
            <v>22</v>
          </cell>
          <cell r="AR539">
            <v>53</v>
          </cell>
          <cell r="AS539">
            <v>50</v>
          </cell>
          <cell r="AT539"/>
          <cell r="AU539"/>
          <cell r="AV539" t="str">
            <v>5 cm</v>
          </cell>
          <cell r="AW539"/>
          <cell r="AX539" t="str">
            <v>NON</v>
          </cell>
          <cell r="AY539"/>
          <cell r="AZ539" t="str">
            <v>OUI</v>
          </cell>
          <cell r="BA539" t="str">
            <v>OUI</v>
          </cell>
          <cell r="BB539" t="str">
            <v>2 coussins dossier 91x58 cm</v>
          </cell>
          <cell r="BC539"/>
          <cell r="BD539" t="str">
            <v>43x43 cm</v>
          </cell>
          <cell r="BE539"/>
          <cell r="BF539"/>
          <cell r="BG539"/>
          <cell r="BH539" t="str">
            <v>NON</v>
          </cell>
          <cell r="BI539" t="str">
            <v>Assise : PU mousse + ouate
Dossier : PU mousse+ flocons de fibres siliconées</v>
          </cell>
          <cell r="BJ539" t="str">
            <v>assise: 28KG/M3</v>
          </cell>
          <cell r="BK539">
            <v>205</v>
          </cell>
          <cell r="BL539">
            <v>96</v>
          </cell>
          <cell r="BM539">
            <v>97</v>
          </cell>
          <cell r="BN539"/>
          <cell r="BO539">
            <v>116</v>
          </cell>
          <cell r="BP539">
            <v>120.4</v>
          </cell>
          <cell r="BQ539"/>
          <cell r="BR539">
            <v>1.79</v>
          </cell>
          <cell r="BS539">
            <v>2</v>
          </cell>
          <cell r="BT539">
            <v>162</v>
          </cell>
          <cell r="BU539">
            <v>97</v>
          </cell>
          <cell r="BV539">
            <v>95</v>
          </cell>
          <cell r="BW539">
            <v>92</v>
          </cell>
          <cell r="BX539">
            <v>96</v>
          </cell>
          <cell r="BY539">
            <v>45</v>
          </cell>
          <cell r="BZ539">
            <v>68</v>
          </cell>
          <cell r="CA539">
            <v>28.4</v>
          </cell>
          <cell r="CB539"/>
          <cell r="CC539"/>
          <cell r="CD539"/>
          <cell r="CE539"/>
          <cell r="CF539"/>
          <cell r="CG539"/>
          <cell r="CH539"/>
          <cell r="CI539"/>
          <cell r="CJ539"/>
          <cell r="CK539"/>
          <cell r="CL539"/>
          <cell r="CM539"/>
          <cell r="CN539"/>
          <cell r="CO539"/>
          <cell r="CP539"/>
          <cell r="CQ539"/>
          <cell r="CS539"/>
          <cell r="CT539"/>
          <cell r="CU539"/>
          <cell r="CV539">
            <v>629</v>
          </cell>
        </row>
        <row r="540">
          <cell r="C540">
            <v>3666270081049</v>
          </cell>
          <cell r="D540"/>
          <cell r="E540" t="str">
            <v>WOODY</v>
          </cell>
          <cell r="F540" t="str">
            <v>AUGUSTIN</v>
          </cell>
          <cell r="G540" t="str">
            <v>CATCH ME 8</v>
          </cell>
          <cell r="H540"/>
          <cell r="I540" t="str">
            <v>Tissu</v>
          </cell>
          <cell r="J540" t="str">
            <v>100% Polyester</v>
          </cell>
          <cell r="K540" t="str">
            <v>Effect bouclé</v>
          </cell>
          <cell r="N540"/>
          <cell r="O540" t="str">
            <v>Canapé 3 places convertible express</v>
          </cell>
          <cell r="P540"/>
          <cell r="Q540"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40"/>
          <cell r="S540"/>
          <cell r="T540" t="str">
            <v xml:space="preserve">Convertible express avec matelas
</v>
          </cell>
          <cell r="U540" t="str">
            <v>Pieds en bois</v>
          </cell>
          <cell r="V540" t="str">
            <v xml:space="preserve">Tissu effect velours côtelé </v>
          </cell>
          <cell r="W540" t="str">
            <v>Coussins de déco offert</v>
          </cell>
          <cell r="X540"/>
          <cell r="Y540" t="str">
            <v>Pologne</v>
          </cell>
          <cell r="Z540"/>
          <cell r="AA540" t="str">
            <v>PU mousse 28 kg/m3 et ouate 300 g/m2</v>
          </cell>
          <cell r="AB540" t="str">
            <v>mousse PU 25 kg/m3, coussins remplis de fibres siliconées</v>
          </cell>
          <cell r="AC540" t="str">
            <v>PU mousse 25 kg/m3 et ouate 200 g/m2 + 150 g/m2</v>
          </cell>
          <cell r="AD540" t="str">
            <v>18 cm</v>
          </cell>
          <cell r="AE540" t="str">
            <v>200x140 cm</v>
          </cell>
          <cell r="AF540" t="str">
            <v>205x214x77</v>
          </cell>
          <cell r="AG540" t="str">
            <v>PU mousse</v>
          </cell>
          <cell r="AH540" t="str">
            <v>25 kg/m3</v>
          </cell>
          <cell r="AI540" t="str">
            <v>bois</v>
          </cell>
          <cell r="AJ540">
            <v>161</v>
          </cell>
          <cell r="AK540"/>
          <cell r="AL540"/>
          <cell r="AM540">
            <v>45</v>
          </cell>
          <cell r="AN540">
            <v>45</v>
          </cell>
          <cell r="AO540">
            <v>95</v>
          </cell>
          <cell r="AP540">
            <v>67.5</v>
          </cell>
          <cell r="AQ540">
            <v>22</v>
          </cell>
          <cell r="AR540">
            <v>53</v>
          </cell>
          <cell r="AS540">
            <v>50</v>
          </cell>
          <cell r="AT540"/>
          <cell r="AU540"/>
          <cell r="AV540" t="str">
            <v>5 cm</v>
          </cell>
          <cell r="AW540"/>
          <cell r="AX540" t="str">
            <v>NON</v>
          </cell>
          <cell r="AY540"/>
          <cell r="AZ540" t="str">
            <v>OUI</v>
          </cell>
          <cell r="BA540" t="str">
            <v>OUI</v>
          </cell>
          <cell r="BB540" t="str">
            <v>2 coussins dossier 91x58 cm</v>
          </cell>
          <cell r="BC540"/>
          <cell r="BD540" t="str">
            <v>43x43 cm</v>
          </cell>
          <cell r="BE540"/>
          <cell r="BF540"/>
          <cell r="BG540"/>
          <cell r="BH540" t="str">
            <v>NON</v>
          </cell>
          <cell r="BI540" t="str">
            <v>Assise : PU mousse + ouate
Dossier : PU mousse+ flocons de fibres siliconées</v>
          </cell>
          <cell r="BJ540" t="str">
            <v>assise: 28KG/M3</v>
          </cell>
          <cell r="BK540">
            <v>205</v>
          </cell>
          <cell r="BL540">
            <v>96</v>
          </cell>
          <cell r="BM540">
            <v>97</v>
          </cell>
          <cell r="BN540"/>
          <cell r="BO540">
            <v>116</v>
          </cell>
          <cell r="BP540">
            <v>120.4</v>
          </cell>
          <cell r="BQ540"/>
          <cell r="BR540">
            <v>1.79</v>
          </cell>
          <cell r="BS540">
            <v>2</v>
          </cell>
          <cell r="BT540">
            <v>162</v>
          </cell>
          <cell r="BU540">
            <v>97</v>
          </cell>
          <cell r="BV540">
            <v>95</v>
          </cell>
          <cell r="BW540">
            <v>92</v>
          </cell>
          <cell r="BX540">
            <v>96</v>
          </cell>
          <cell r="BY540">
            <v>45</v>
          </cell>
          <cell r="BZ540">
            <v>68</v>
          </cell>
          <cell r="CA540">
            <v>28.4</v>
          </cell>
          <cell r="CB540"/>
          <cell r="CC540"/>
          <cell r="CD540"/>
          <cell r="CE540"/>
          <cell r="CF540"/>
          <cell r="CG540"/>
          <cell r="CH540"/>
          <cell r="CI540"/>
          <cell r="CJ540"/>
          <cell r="CK540"/>
          <cell r="CL540"/>
          <cell r="CM540"/>
          <cell r="CN540"/>
          <cell r="CO540"/>
          <cell r="CP540"/>
          <cell r="CQ540"/>
          <cell r="CS540"/>
          <cell r="CT540"/>
          <cell r="CU540"/>
          <cell r="CV540">
            <v>629</v>
          </cell>
        </row>
        <row r="541">
          <cell r="C541">
            <v>3666270081032</v>
          </cell>
          <cell r="D541"/>
          <cell r="E541" t="str">
            <v>WOODY</v>
          </cell>
          <cell r="F541" t="str">
            <v>AUGUSTIN</v>
          </cell>
          <cell r="G541" t="str">
            <v>CATCH ME 12</v>
          </cell>
          <cell r="H541"/>
          <cell r="I541" t="str">
            <v>Tissu</v>
          </cell>
          <cell r="J541" t="str">
            <v>100% Polyester</v>
          </cell>
          <cell r="K541" t="str">
            <v>Effect bouclé</v>
          </cell>
          <cell r="N541"/>
          <cell r="O541" t="str">
            <v>Canapé 3 places convertible express</v>
          </cell>
          <cell r="P541"/>
          <cell r="Q541"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41"/>
          <cell r="S541"/>
          <cell r="T541" t="str">
            <v xml:space="preserve">Convertible express avec matelas
</v>
          </cell>
          <cell r="U541" t="str">
            <v>Pieds en bois</v>
          </cell>
          <cell r="V541" t="str">
            <v xml:space="preserve">Tissu effect velours côtelé </v>
          </cell>
          <cell r="W541" t="str">
            <v>Coussins de déco offert</v>
          </cell>
          <cell r="X541"/>
          <cell r="Y541" t="str">
            <v>Pologne</v>
          </cell>
          <cell r="Z541"/>
          <cell r="AA541" t="str">
            <v>PU mousse 28 kg/m3 et ouate 300 g/m2</v>
          </cell>
          <cell r="AB541" t="str">
            <v>mousse PU 25 kg/m3, coussins remplis de fibres siliconées</v>
          </cell>
          <cell r="AC541" t="str">
            <v>PU mousse 25 kg/m3 et ouate 200 g/m2 + 150 g/m2</v>
          </cell>
          <cell r="AD541" t="str">
            <v>18 cm</v>
          </cell>
          <cell r="AE541" t="str">
            <v>200x140 cm</v>
          </cell>
          <cell r="AF541" t="str">
            <v>205x214x77</v>
          </cell>
          <cell r="AG541" t="str">
            <v>PU mousse</v>
          </cell>
          <cell r="AH541" t="str">
            <v>25 kg/m3</v>
          </cell>
          <cell r="AI541" t="str">
            <v>bois</v>
          </cell>
          <cell r="AJ541">
            <v>161</v>
          </cell>
          <cell r="AK541"/>
          <cell r="AL541"/>
          <cell r="AM541">
            <v>45</v>
          </cell>
          <cell r="AN541">
            <v>45</v>
          </cell>
          <cell r="AO541">
            <v>95</v>
          </cell>
          <cell r="AP541">
            <v>67.5</v>
          </cell>
          <cell r="AQ541">
            <v>22</v>
          </cell>
          <cell r="AR541">
            <v>53</v>
          </cell>
          <cell r="AS541">
            <v>50</v>
          </cell>
          <cell r="AT541"/>
          <cell r="AU541"/>
          <cell r="AV541" t="str">
            <v>5 cm</v>
          </cell>
          <cell r="AW541"/>
          <cell r="AX541" t="str">
            <v>NON</v>
          </cell>
          <cell r="AY541"/>
          <cell r="AZ541" t="str">
            <v>OUI</v>
          </cell>
          <cell r="BA541" t="str">
            <v>OUI</v>
          </cell>
          <cell r="BB541" t="str">
            <v>2 coussins dossier 91x58 cm</v>
          </cell>
          <cell r="BC541"/>
          <cell r="BD541" t="str">
            <v>43x43 cm</v>
          </cell>
          <cell r="BE541"/>
          <cell r="BF541"/>
          <cell r="BG541"/>
          <cell r="BH541" t="str">
            <v>NON</v>
          </cell>
          <cell r="BI541" t="str">
            <v>Assise : PU mousse + ouate
Dossier : PU mousse+ flocons de fibres siliconées</v>
          </cell>
          <cell r="BJ541" t="str">
            <v>assise: 28KG/M3</v>
          </cell>
          <cell r="BK541">
            <v>205</v>
          </cell>
          <cell r="BL541">
            <v>96</v>
          </cell>
          <cell r="BM541">
            <v>97</v>
          </cell>
          <cell r="BN541"/>
          <cell r="BO541">
            <v>116</v>
          </cell>
          <cell r="BP541">
            <v>120.4</v>
          </cell>
          <cell r="BQ541"/>
          <cell r="BR541">
            <v>1.79</v>
          </cell>
          <cell r="BS541">
            <v>2</v>
          </cell>
          <cell r="BT541">
            <v>162</v>
          </cell>
          <cell r="BU541">
            <v>97</v>
          </cell>
          <cell r="BV541">
            <v>95</v>
          </cell>
          <cell r="BW541">
            <v>92</v>
          </cell>
          <cell r="BX541">
            <v>96</v>
          </cell>
          <cell r="BY541">
            <v>45</v>
          </cell>
          <cell r="BZ541">
            <v>68</v>
          </cell>
          <cell r="CA541">
            <v>28.4</v>
          </cell>
          <cell r="CB541"/>
          <cell r="CC541"/>
          <cell r="CD541"/>
          <cell r="CE541"/>
          <cell r="CF541"/>
          <cell r="CG541"/>
          <cell r="CH541"/>
          <cell r="CI541"/>
          <cell r="CJ541"/>
          <cell r="CK541"/>
          <cell r="CL541"/>
          <cell r="CM541"/>
          <cell r="CN541"/>
          <cell r="CO541"/>
          <cell r="CP541"/>
          <cell r="CQ541"/>
          <cell r="CS541"/>
          <cell r="CT541"/>
          <cell r="CU541"/>
          <cell r="CV541">
            <v>629</v>
          </cell>
        </row>
        <row r="542">
          <cell r="C542">
            <v>3666270081025</v>
          </cell>
          <cell r="D542"/>
          <cell r="E542" t="str">
            <v>WOODY</v>
          </cell>
          <cell r="F542" t="str">
            <v>AUGUSTIN</v>
          </cell>
          <cell r="G542" t="str">
            <v>CATCH ME 17</v>
          </cell>
          <cell r="H542"/>
          <cell r="I542" t="str">
            <v>Tissu</v>
          </cell>
          <cell r="J542" t="str">
            <v>100% Polyester</v>
          </cell>
          <cell r="K542" t="str">
            <v>Effect bouclé</v>
          </cell>
          <cell r="N542"/>
          <cell r="O542" t="str">
            <v>Canapé 3 places convertible express</v>
          </cell>
          <cell r="P542"/>
          <cell r="Q542"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42"/>
          <cell r="S542"/>
          <cell r="T542" t="str">
            <v xml:space="preserve">Convertible express avec matelas
</v>
          </cell>
          <cell r="U542" t="str">
            <v>Pieds en bois</v>
          </cell>
          <cell r="V542" t="str">
            <v xml:space="preserve">Tissu effect velours côtelé </v>
          </cell>
          <cell r="W542" t="str">
            <v>Coussins de déco offert</v>
          </cell>
          <cell r="X542"/>
          <cell r="Y542" t="str">
            <v>Pologne</v>
          </cell>
          <cell r="Z542"/>
          <cell r="AA542" t="str">
            <v>PU mousse 28 kg/m3 et ouate 300 g/m2</v>
          </cell>
          <cell r="AB542" t="str">
            <v>mousse PU 25 kg/m3, coussins remplis de fibres siliconées</v>
          </cell>
          <cell r="AC542" t="str">
            <v>PU mousse 25 kg/m3 et ouate 200 g/m2 + 150 g/m2</v>
          </cell>
          <cell r="AD542" t="str">
            <v>18 cm</v>
          </cell>
          <cell r="AE542" t="str">
            <v>200x140 cm</v>
          </cell>
          <cell r="AF542" t="str">
            <v>205x214x77</v>
          </cell>
          <cell r="AG542" t="str">
            <v>PU mousse</v>
          </cell>
          <cell r="AH542" t="str">
            <v>25 kg/m3</v>
          </cell>
          <cell r="AI542" t="str">
            <v>bois</v>
          </cell>
          <cell r="AJ542">
            <v>161</v>
          </cell>
          <cell r="AK542"/>
          <cell r="AL542"/>
          <cell r="AM542">
            <v>45</v>
          </cell>
          <cell r="AN542">
            <v>45</v>
          </cell>
          <cell r="AO542">
            <v>95</v>
          </cell>
          <cell r="AP542">
            <v>67.5</v>
          </cell>
          <cell r="AQ542">
            <v>22</v>
          </cell>
          <cell r="AR542">
            <v>53</v>
          </cell>
          <cell r="AS542">
            <v>50</v>
          </cell>
          <cell r="AT542"/>
          <cell r="AU542"/>
          <cell r="AV542" t="str">
            <v>5 cm</v>
          </cell>
          <cell r="AW542"/>
          <cell r="AX542" t="str">
            <v>NON</v>
          </cell>
          <cell r="AY542"/>
          <cell r="AZ542" t="str">
            <v>OUI</v>
          </cell>
          <cell r="BA542" t="str">
            <v>OUI</v>
          </cell>
          <cell r="BB542" t="str">
            <v>2 coussins dossier 91x58 cm</v>
          </cell>
          <cell r="BC542"/>
          <cell r="BD542" t="str">
            <v>43x43 cm</v>
          </cell>
          <cell r="BE542"/>
          <cell r="BF542"/>
          <cell r="BG542"/>
          <cell r="BH542" t="str">
            <v>NON</v>
          </cell>
          <cell r="BI542" t="str">
            <v>Assise : PU mousse + ouate
Dossier : PU mousse+ flocons de fibres siliconées</v>
          </cell>
          <cell r="BJ542" t="str">
            <v>assise: 28KG/M3</v>
          </cell>
          <cell r="BK542">
            <v>205</v>
          </cell>
          <cell r="BL542">
            <v>96</v>
          </cell>
          <cell r="BM542">
            <v>97</v>
          </cell>
          <cell r="BN542"/>
          <cell r="BO542">
            <v>116</v>
          </cell>
          <cell r="BP542">
            <v>120.4</v>
          </cell>
          <cell r="BQ542"/>
          <cell r="BR542">
            <v>1.79</v>
          </cell>
          <cell r="BS542">
            <v>2</v>
          </cell>
          <cell r="BT542">
            <v>162</v>
          </cell>
          <cell r="BU542">
            <v>97</v>
          </cell>
          <cell r="BV542">
            <v>95</v>
          </cell>
          <cell r="BW542">
            <v>92</v>
          </cell>
          <cell r="BX542">
            <v>96</v>
          </cell>
          <cell r="BY542">
            <v>45</v>
          </cell>
          <cell r="BZ542">
            <v>68</v>
          </cell>
          <cell r="CA542">
            <v>28.4</v>
          </cell>
          <cell r="CB542"/>
          <cell r="CC542"/>
          <cell r="CD542"/>
          <cell r="CE542"/>
          <cell r="CF542"/>
          <cell r="CG542"/>
          <cell r="CH542"/>
          <cell r="CI542"/>
          <cell r="CJ542"/>
          <cell r="CK542"/>
          <cell r="CL542"/>
          <cell r="CM542"/>
          <cell r="CN542"/>
          <cell r="CO542"/>
          <cell r="CP542"/>
          <cell r="CQ542"/>
          <cell r="CS542"/>
          <cell r="CT542"/>
          <cell r="CU542"/>
          <cell r="CV542">
            <v>629</v>
          </cell>
        </row>
        <row r="543">
          <cell r="C543">
            <v>3666270081018</v>
          </cell>
          <cell r="D543"/>
          <cell r="E543" t="str">
            <v>WOODY</v>
          </cell>
          <cell r="F543" t="str">
            <v>AUGUSTIN</v>
          </cell>
          <cell r="G543" t="str">
            <v>CATCH ME 18</v>
          </cell>
          <cell r="H543"/>
          <cell r="I543" t="str">
            <v>Tissu</v>
          </cell>
          <cell r="J543" t="str">
            <v>100% Polyester</v>
          </cell>
          <cell r="K543" t="str">
            <v>Effect bouclé</v>
          </cell>
          <cell r="N543"/>
          <cell r="O543" t="str">
            <v>Canapé 3 places convertible express</v>
          </cell>
          <cell r="P543"/>
          <cell r="Q543"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43"/>
          <cell r="S543"/>
          <cell r="T543" t="str">
            <v xml:space="preserve">Convertible express avec matelas
</v>
          </cell>
          <cell r="U543" t="str">
            <v>Pieds en bois</v>
          </cell>
          <cell r="V543" t="str">
            <v xml:space="preserve">Tissu effect velours côtelé </v>
          </cell>
          <cell r="W543" t="str">
            <v>Coussins de déco offert</v>
          </cell>
          <cell r="X543"/>
          <cell r="Y543" t="str">
            <v>Pologne</v>
          </cell>
          <cell r="Z543"/>
          <cell r="AA543" t="str">
            <v>PU mousse 28 kg/m3 et ouate 300 g/m2</v>
          </cell>
          <cell r="AB543" t="str">
            <v>mousse PU 25 kg/m3, coussins remplis de fibres siliconées</v>
          </cell>
          <cell r="AC543" t="str">
            <v>PU mousse 25 kg/m3 et ouate 200 g/m2 + 150 g/m2</v>
          </cell>
          <cell r="AD543" t="str">
            <v>18 cm</v>
          </cell>
          <cell r="AE543" t="str">
            <v>200x140 cm</v>
          </cell>
          <cell r="AF543" t="str">
            <v>205x214x77</v>
          </cell>
          <cell r="AG543" t="str">
            <v>PU mousse</v>
          </cell>
          <cell r="AH543" t="str">
            <v>25 kg/m3</v>
          </cell>
          <cell r="AI543" t="str">
            <v>bois</v>
          </cell>
          <cell r="AJ543">
            <v>161</v>
          </cell>
          <cell r="AK543"/>
          <cell r="AL543"/>
          <cell r="AM543">
            <v>45</v>
          </cell>
          <cell r="AN543">
            <v>45</v>
          </cell>
          <cell r="AO543">
            <v>95</v>
          </cell>
          <cell r="AP543">
            <v>67.5</v>
          </cell>
          <cell r="AQ543">
            <v>22</v>
          </cell>
          <cell r="AR543">
            <v>53</v>
          </cell>
          <cell r="AS543">
            <v>50</v>
          </cell>
          <cell r="AT543"/>
          <cell r="AU543"/>
          <cell r="AV543" t="str">
            <v>5 cm</v>
          </cell>
          <cell r="AW543"/>
          <cell r="AX543" t="str">
            <v>NON</v>
          </cell>
          <cell r="AY543"/>
          <cell r="AZ543" t="str">
            <v>OUI</v>
          </cell>
          <cell r="BA543" t="str">
            <v>OUI</v>
          </cell>
          <cell r="BB543" t="str">
            <v>2 coussins dossier 91x58 cm</v>
          </cell>
          <cell r="BC543"/>
          <cell r="BD543" t="str">
            <v>43x43 cm</v>
          </cell>
          <cell r="BE543"/>
          <cell r="BF543"/>
          <cell r="BG543"/>
          <cell r="BH543" t="str">
            <v>NON</v>
          </cell>
          <cell r="BI543" t="str">
            <v>Assise : PU mousse + ouate
Dossier : PU mousse+ flocons de fibres siliconées</v>
          </cell>
          <cell r="BJ543" t="str">
            <v>assise: 28KG/M3</v>
          </cell>
          <cell r="BK543">
            <v>205</v>
          </cell>
          <cell r="BL543">
            <v>96</v>
          </cell>
          <cell r="BM543">
            <v>97</v>
          </cell>
          <cell r="BN543"/>
          <cell r="BO543">
            <v>116</v>
          </cell>
          <cell r="BP543">
            <v>120.4</v>
          </cell>
          <cell r="BQ543"/>
          <cell r="BR543">
            <v>1.79</v>
          </cell>
          <cell r="BS543">
            <v>2</v>
          </cell>
          <cell r="BT543">
            <v>162</v>
          </cell>
          <cell r="BU543">
            <v>97</v>
          </cell>
          <cell r="BV543">
            <v>95</v>
          </cell>
          <cell r="BW543">
            <v>92</v>
          </cell>
          <cell r="BX543">
            <v>96</v>
          </cell>
          <cell r="BY543">
            <v>45</v>
          </cell>
          <cell r="BZ543">
            <v>68</v>
          </cell>
          <cell r="CA543">
            <v>28.4</v>
          </cell>
          <cell r="CB543"/>
          <cell r="CC543"/>
          <cell r="CD543"/>
          <cell r="CE543"/>
          <cell r="CF543"/>
          <cell r="CG543"/>
          <cell r="CH543"/>
          <cell r="CI543"/>
          <cell r="CJ543"/>
          <cell r="CK543"/>
          <cell r="CL543"/>
          <cell r="CM543"/>
          <cell r="CN543"/>
          <cell r="CO543"/>
          <cell r="CP543"/>
          <cell r="CQ543"/>
          <cell r="CS543"/>
          <cell r="CT543"/>
          <cell r="CU543"/>
          <cell r="CV543">
            <v>629</v>
          </cell>
        </row>
        <row r="544">
          <cell r="C544">
            <v>3666270081001</v>
          </cell>
          <cell r="D544"/>
          <cell r="E544" t="str">
            <v>WOODY</v>
          </cell>
          <cell r="F544" t="str">
            <v>AUGUSTIN</v>
          </cell>
          <cell r="G544" t="str">
            <v>CATCH ME 24</v>
          </cell>
          <cell r="H544"/>
          <cell r="I544" t="str">
            <v>Tissu</v>
          </cell>
          <cell r="J544" t="str">
            <v>100% Polyester</v>
          </cell>
          <cell r="K544" t="str">
            <v>Effect bouclé</v>
          </cell>
          <cell r="N544"/>
          <cell r="O544" t="str">
            <v>Canapé 3 places convertible express</v>
          </cell>
          <cell r="P544"/>
          <cell r="Q544"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44"/>
          <cell r="S544"/>
          <cell r="T544" t="str">
            <v xml:space="preserve">Convertible express avec matelas
</v>
          </cell>
          <cell r="U544" t="str">
            <v>Pieds en bois</v>
          </cell>
          <cell r="V544" t="str">
            <v xml:space="preserve">Tissu effect velours côtelé </v>
          </cell>
          <cell r="W544" t="str">
            <v>Coussins de déco offert</v>
          </cell>
          <cell r="X544"/>
          <cell r="Y544" t="str">
            <v>Pologne</v>
          </cell>
          <cell r="Z544"/>
          <cell r="AA544" t="str">
            <v>PU mousse 28 kg/m3 et ouate 300 g/m2</v>
          </cell>
          <cell r="AB544" t="str">
            <v>mousse PU 25 kg/m3, coussins remplis de fibres siliconées</v>
          </cell>
          <cell r="AC544" t="str">
            <v>PU mousse 25 kg/m3 et ouate 200 g/m2 + 150 g/m2</v>
          </cell>
          <cell r="AD544" t="str">
            <v>18 cm</v>
          </cell>
          <cell r="AE544" t="str">
            <v>200x140 cm</v>
          </cell>
          <cell r="AF544" t="str">
            <v>205x214x77</v>
          </cell>
          <cell r="AG544" t="str">
            <v>PU mousse</v>
          </cell>
          <cell r="AH544" t="str">
            <v>25 kg/m3</v>
          </cell>
          <cell r="AI544" t="str">
            <v>bois</v>
          </cell>
          <cell r="AJ544">
            <v>161</v>
          </cell>
          <cell r="AK544"/>
          <cell r="AL544"/>
          <cell r="AM544">
            <v>45</v>
          </cell>
          <cell r="AN544">
            <v>45</v>
          </cell>
          <cell r="AO544">
            <v>95</v>
          </cell>
          <cell r="AP544">
            <v>67.5</v>
          </cell>
          <cell r="AQ544">
            <v>22</v>
          </cell>
          <cell r="AR544">
            <v>53</v>
          </cell>
          <cell r="AS544">
            <v>50</v>
          </cell>
          <cell r="AT544"/>
          <cell r="AU544"/>
          <cell r="AV544" t="str">
            <v>5 cm</v>
          </cell>
          <cell r="AW544"/>
          <cell r="AX544" t="str">
            <v>NON</v>
          </cell>
          <cell r="AY544"/>
          <cell r="AZ544" t="str">
            <v>OUI</v>
          </cell>
          <cell r="BA544" t="str">
            <v>OUI</v>
          </cell>
          <cell r="BB544" t="str">
            <v>2 coussins dossier 91x58 cm</v>
          </cell>
          <cell r="BC544"/>
          <cell r="BD544" t="str">
            <v>43x43 cm</v>
          </cell>
          <cell r="BE544"/>
          <cell r="BF544"/>
          <cell r="BG544"/>
          <cell r="BH544" t="str">
            <v>NON</v>
          </cell>
          <cell r="BI544" t="str">
            <v>Assise : PU mousse + ouate
Dossier : PU mousse+ flocons de fibres siliconées</v>
          </cell>
          <cell r="BJ544" t="str">
            <v>assise: 28KG/M3</v>
          </cell>
          <cell r="BK544">
            <v>205</v>
          </cell>
          <cell r="BL544">
            <v>96</v>
          </cell>
          <cell r="BM544">
            <v>97</v>
          </cell>
          <cell r="BN544"/>
          <cell r="BO544">
            <v>116</v>
          </cell>
          <cell r="BP544">
            <v>120.4</v>
          </cell>
          <cell r="BQ544"/>
          <cell r="BR544">
            <v>1.79</v>
          </cell>
          <cell r="BS544">
            <v>2</v>
          </cell>
          <cell r="BT544">
            <v>162</v>
          </cell>
          <cell r="BU544">
            <v>97</v>
          </cell>
          <cell r="BV544">
            <v>95</v>
          </cell>
          <cell r="BW544">
            <v>92</v>
          </cell>
          <cell r="BX544">
            <v>96</v>
          </cell>
          <cell r="BY544">
            <v>45</v>
          </cell>
          <cell r="BZ544">
            <v>68</v>
          </cell>
          <cell r="CA544">
            <v>28.4</v>
          </cell>
          <cell r="CB544"/>
          <cell r="CC544"/>
          <cell r="CD544"/>
          <cell r="CE544"/>
          <cell r="CF544"/>
          <cell r="CG544"/>
          <cell r="CH544"/>
          <cell r="CI544"/>
          <cell r="CJ544"/>
          <cell r="CK544"/>
          <cell r="CL544"/>
          <cell r="CM544"/>
          <cell r="CN544"/>
          <cell r="CO544"/>
          <cell r="CP544"/>
          <cell r="CQ544"/>
          <cell r="CS544"/>
          <cell r="CT544"/>
          <cell r="CU544"/>
          <cell r="CV544">
            <v>629</v>
          </cell>
        </row>
        <row r="545">
          <cell r="C545">
            <v>3666270080998</v>
          </cell>
          <cell r="D545"/>
          <cell r="E545" t="str">
            <v>WOODY</v>
          </cell>
          <cell r="F545" t="str">
            <v>AUGUSTIN</v>
          </cell>
          <cell r="G545" t="str">
            <v>CATCH ME 26</v>
          </cell>
          <cell r="H545"/>
          <cell r="I545" t="str">
            <v>Tissu</v>
          </cell>
          <cell r="J545" t="str">
            <v>100% Polyester</v>
          </cell>
          <cell r="K545" t="str">
            <v>Effect bouclé</v>
          </cell>
          <cell r="N545"/>
          <cell r="O545" t="str">
            <v>Canapé 3 places convertible express</v>
          </cell>
          <cell r="P545"/>
          <cell r="Q545"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545"/>
          <cell r="S545"/>
          <cell r="T545" t="str">
            <v xml:space="preserve">Convertible express avec matelas
</v>
          </cell>
          <cell r="U545" t="str">
            <v>Pieds en bois</v>
          </cell>
          <cell r="V545" t="str">
            <v xml:space="preserve">Tissu effect velours côtelé </v>
          </cell>
          <cell r="W545" t="str">
            <v>Coussins de déco offert</v>
          </cell>
          <cell r="X545"/>
          <cell r="Y545" t="str">
            <v>Pologne</v>
          </cell>
          <cell r="Z545"/>
          <cell r="AA545" t="str">
            <v>PU mousse 28 kg/m3 et ouate 300 g/m2</v>
          </cell>
          <cell r="AB545" t="str">
            <v>mousse PU 25 kg/m3, coussins remplis de fibres siliconées</v>
          </cell>
          <cell r="AC545" t="str">
            <v>PU mousse 25 kg/m3 et ouate 200 g/m2 + 150 g/m2</v>
          </cell>
          <cell r="AD545" t="str">
            <v>18 cm</v>
          </cell>
          <cell r="AE545" t="str">
            <v>200x140 cm</v>
          </cell>
          <cell r="AF545" t="str">
            <v>205x214x77</v>
          </cell>
          <cell r="AG545" t="str">
            <v>PU mousse</v>
          </cell>
          <cell r="AH545" t="str">
            <v>25 kg/m3</v>
          </cell>
          <cell r="AI545" t="str">
            <v>bois</v>
          </cell>
          <cell r="AJ545">
            <v>161</v>
          </cell>
          <cell r="AK545"/>
          <cell r="AL545"/>
          <cell r="AM545">
            <v>45</v>
          </cell>
          <cell r="AN545">
            <v>45</v>
          </cell>
          <cell r="AO545">
            <v>95</v>
          </cell>
          <cell r="AP545">
            <v>67.5</v>
          </cell>
          <cell r="AQ545">
            <v>22</v>
          </cell>
          <cell r="AR545">
            <v>53</v>
          </cell>
          <cell r="AS545">
            <v>50</v>
          </cell>
          <cell r="AT545"/>
          <cell r="AU545"/>
          <cell r="AV545" t="str">
            <v>5 cm</v>
          </cell>
          <cell r="AW545"/>
          <cell r="AX545" t="str">
            <v>NON</v>
          </cell>
          <cell r="AY545"/>
          <cell r="AZ545" t="str">
            <v>OUI</v>
          </cell>
          <cell r="BA545" t="str">
            <v>OUI</v>
          </cell>
          <cell r="BB545" t="str">
            <v>2 coussins dossier 91x58 cm</v>
          </cell>
          <cell r="BC545"/>
          <cell r="BD545" t="str">
            <v>43x43 cm</v>
          </cell>
          <cell r="BE545"/>
          <cell r="BF545"/>
          <cell r="BG545"/>
          <cell r="BH545" t="str">
            <v>NON</v>
          </cell>
          <cell r="BI545" t="str">
            <v>Assise : PU mousse + ouate
Dossier : PU mousse+ flocons de fibres siliconées</v>
          </cell>
          <cell r="BJ545" t="str">
            <v>assise: 28KG/M3</v>
          </cell>
          <cell r="BK545">
            <v>205</v>
          </cell>
          <cell r="BL545">
            <v>96</v>
          </cell>
          <cell r="BM545">
            <v>97</v>
          </cell>
          <cell r="BN545"/>
          <cell r="BO545">
            <v>116</v>
          </cell>
          <cell r="BP545">
            <v>120.4</v>
          </cell>
          <cell r="BQ545"/>
          <cell r="BR545">
            <v>1.79</v>
          </cell>
          <cell r="BS545">
            <v>2</v>
          </cell>
          <cell r="BT545">
            <v>162</v>
          </cell>
          <cell r="BU545">
            <v>97</v>
          </cell>
          <cell r="BV545">
            <v>95</v>
          </cell>
          <cell r="BW545">
            <v>92</v>
          </cell>
          <cell r="BX545">
            <v>96</v>
          </cell>
          <cell r="BY545">
            <v>45</v>
          </cell>
          <cell r="BZ545">
            <v>68</v>
          </cell>
          <cell r="CA545">
            <v>28.4</v>
          </cell>
          <cell r="CB545"/>
          <cell r="CC545"/>
          <cell r="CD545"/>
          <cell r="CE545"/>
          <cell r="CF545"/>
          <cell r="CG545"/>
          <cell r="CH545"/>
          <cell r="CI545"/>
          <cell r="CJ545"/>
          <cell r="CK545"/>
          <cell r="CL545"/>
          <cell r="CM545"/>
          <cell r="CN545"/>
          <cell r="CO545"/>
          <cell r="CP545"/>
          <cell r="CQ545"/>
          <cell r="CS545"/>
          <cell r="CT545"/>
          <cell r="CU545"/>
          <cell r="CV545">
            <v>629</v>
          </cell>
        </row>
        <row r="546">
          <cell r="C546">
            <v>3666270080981</v>
          </cell>
          <cell r="D546"/>
          <cell r="E546" t="str">
            <v>WOODY</v>
          </cell>
          <cell r="F546" t="str">
            <v>AUGUSTIN</v>
          </cell>
          <cell r="G546" t="str">
            <v>CATCH ME 1</v>
          </cell>
          <cell r="H546"/>
          <cell r="I546" t="str">
            <v>Tissu</v>
          </cell>
          <cell r="J546" t="str">
            <v>100% Polyester</v>
          </cell>
          <cell r="K546" t="str">
            <v>Effect bouclé</v>
          </cell>
          <cell r="N546"/>
          <cell r="O546" t="str">
            <v>Canapé 3,5 places convertible express</v>
          </cell>
          <cell r="P546"/>
          <cell r="Q546"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46"/>
          <cell r="S546"/>
          <cell r="T546" t="str">
            <v xml:space="preserve">Convertible express avec matelas
</v>
          </cell>
          <cell r="U546" t="str">
            <v>Pieds en bois</v>
          </cell>
          <cell r="V546" t="str">
            <v xml:space="preserve">Tissu effect velours côtelé </v>
          </cell>
          <cell r="W546" t="str">
            <v>Coussins de déco offert</v>
          </cell>
          <cell r="X546"/>
          <cell r="Y546" t="str">
            <v>Pologne</v>
          </cell>
          <cell r="Z546"/>
          <cell r="AA546" t="str">
            <v>PU mousse 28 kg/m3 et ouate 300 g/m2</v>
          </cell>
          <cell r="AB546" t="str">
            <v>mousse PU 25 kg/m3, coussins remplis de fibres siliconées</v>
          </cell>
          <cell r="AC546" t="str">
            <v>PU mousse 25 kg/m3 et ouate 200 g/m2 + 150 g/m2</v>
          </cell>
          <cell r="AD546" t="str">
            <v>18 cm</v>
          </cell>
          <cell r="AE546" t="str">
            <v>200x160 cm</v>
          </cell>
          <cell r="AF546" t="str">
            <v>225x214x77</v>
          </cell>
          <cell r="AG546" t="str">
            <v>PU mousse</v>
          </cell>
          <cell r="AH546" t="str">
            <v>25 kg/m3</v>
          </cell>
          <cell r="AI546" t="str">
            <v>bois</v>
          </cell>
          <cell r="AJ546">
            <v>181</v>
          </cell>
          <cell r="AK546"/>
          <cell r="AL546"/>
          <cell r="AM546">
            <v>45</v>
          </cell>
          <cell r="AN546">
            <v>45</v>
          </cell>
          <cell r="AO546">
            <v>95</v>
          </cell>
          <cell r="AP546">
            <v>67.5</v>
          </cell>
          <cell r="AQ546">
            <v>22</v>
          </cell>
          <cell r="AR546">
            <v>53</v>
          </cell>
          <cell r="AS546">
            <v>50</v>
          </cell>
          <cell r="AT546"/>
          <cell r="AU546"/>
          <cell r="AV546" t="str">
            <v>5 cm</v>
          </cell>
          <cell r="AW546"/>
          <cell r="AX546" t="str">
            <v>NON</v>
          </cell>
          <cell r="AY546"/>
          <cell r="AZ546" t="str">
            <v>OUI</v>
          </cell>
          <cell r="BA546" t="str">
            <v>OUI</v>
          </cell>
          <cell r="BB546" t="str">
            <v>2 coussins dossier 101x58 cm</v>
          </cell>
          <cell r="BC546"/>
          <cell r="BD546" t="str">
            <v>43x43 cm</v>
          </cell>
          <cell r="BE546"/>
          <cell r="BF546"/>
          <cell r="BG546"/>
          <cell r="BH546" t="str">
            <v>NON</v>
          </cell>
          <cell r="BI546" t="str">
            <v>Assise : PU mousse + ouate
Dossier : PU mousse+ flocons de fibres siliconées</v>
          </cell>
          <cell r="BJ546" t="str">
            <v>28KG/M3</v>
          </cell>
          <cell r="BK546">
            <v>225</v>
          </cell>
          <cell r="BL546">
            <v>96</v>
          </cell>
          <cell r="BM546">
            <v>97</v>
          </cell>
          <cell r="BN546"/>
          <cell r="BO546">
            <v>120</v>
          </cell>
          <cell r="BP546">
            <v>124.4</v>
          </cell>
          <cell r="BQ546"/>
          <cell r="BR546">
            <v>1.97</v>
          </cell>
          <cell r="BS546">
            <v>2</v>
          </cell>
          <cell r="BT546">
            <v>182</v>
          </cell>
          <cell r="BU546">
            <v>97</v>
          </cell>
          <cell r="BV546">
            <v>95</v>
          </cell>
          <cell r="BW546">
            <v>96</v>
          </cell>
          <cell r="BX546">
            <v>96</v>
          </cell>
          <cell r="BY546">
            <v>45</v>
          </cell>
          <cell r="BZ546">
            <v>68</v>
          </cell>
          <cell r="CA546">
            <v>28.4</v>
          </cell>
          <cell r="CB546"/>
          <cell r="CC546"/>
          <cell r="CD546"/>
          <cell r="CE546"/>
          <cell r="CF546"/>
          <cell r="CG546"/>
          <cell r="CH546"/>
          <cell r="CI546"/>
          <cell r="CJ546"/>
          <cell r="CK546"/>
          <cell r="CL546"/>
          <cell r="CM546"/>
          <cell r="CN546"/>
          <cell r="CO546"/>
          <cell r="CP546"/>
          <cell r="CQ546"/>
          <cell r="CS546"/>
          <cell r="CT546"/>
          <cell r="CU546"/>
          <cell r="CV546">
            <v>689</v>
          </cell>
        </row>
        <row r="547">
          <cell r="C547">
            <v>3666270080974</v>
          </cell>
          <cell r="D547"/>
          <cell r="E547" t="str">
            <v>WOODY</v>
          </cell>
          <cell r="F547" t="str">
            <v>AUGUSTIN</v>
          </cell>
          <cell r="G547" t="str">
            <v>CATCH ME 2</v>
          </cell>
          <cell r="H547"/>
          <cell r="I547" t="str">
            <v>Tissu</v>
          </cell>
          <cell r="J547" t="str">
            <v>100% Polyester</v>
          </cell>
          <cell r="K547" t="str">
            <v>Effect bouclé</v>
          </cell>
          <cell r="N547"/>
          <cell r="O547" t="str">
            <v>Canapé 3,5 places convertible express</v>
          </cell>
          <cell r="P547"/>
          <cell r="Q547"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47"/>
          <cell r="S547"/>
          <cell r="T547" t="str">
            <v xml:space="preserve">Convertible express avec matelas
</v>
          </cell>
          <cell r="U547" t="str">
            <v>Pieds en bois</v>
          </cell>
          <cell r="V547" t="str">
            <v xml:space="preserve">Tissu effect velours côtelé </v>
          </cell>
          <cell r="W547" t="str">
            <v>Coussins de déco offert</v>
          </cell>
          <cell r="X547"/>
          <cell r="Y547" t="str">
            <v>Pologne</v>
          </cell>
          <cell r="Z547"/>
          <cell r="AA547" t="str">
            <v>PU mousse 28 kg/m3 et ouate 300 g/m2</v>
          </cell>
          <cell r="AB547" t="str">
            <v>mousse PU 25 kg/m3, coussins remplis de fibres siliconées</v>
          </cell>
          <cell r="AC547" t="str">
            <v>PU mousse 25 kg/m3 et ouate 200 g/m2 + 150 g/m2</v>
          </cell>
          <cell r="AD547" t="str">
            <v>18 cm</v>
          </cell>
          <cell r="AE547" t="str">
            <v>200x160 cm</v>
          </cell>
          <cell r="AF547" t="str">
            <v>225x214x77</v>
          </cell>
          <cell r="AG547" t="str">
            <v>PU mousse</v>
          </cell>
          <cell r="AH547" t="str">
            <v>25 kg/m3</v>
          </cell>
          <cell r="AI547" t="str">
            <v>bois</v>
          </cell>
          <cell r="AJ547">
            <v>181</v>
          </cell>
          <cell r="AK547"/>
          <cell r="AL547"/>
          <cell r="AM547">
            <v>45</v>
          </cell>
          <cell r="AN547">
            <v>45</v>
          </cell>
          <cell r="AO547">
            <v>95</v>
          </cell>
          <cell r="AP547">
            <v>67.5</v>
          </cell>
          <cell r="AQ547">
            <v>22</v>
          </cell>
          <cell r="AR547">
            <v>53</v>
          </cell>
          <cell r="AS547">
            <v>50</v>
          </cell>
          <cell r="AT547"/>
          <cell r="AU547"/>
          <cell r="AV547" t="str">
            <v>5 cm</v>
          </cell>
          <cell r="AW547"/>
          <cell r="AX547" t="str">
            <v>NON</v>
          </cell>
          <cell r="AY547"/>
          <cell r="AZ547" t="str">
            <v>OUI</v>
          </cell>
          <cell r="BA547" t="str">
            <v>OUI</v>
          </cell>
          <cell r="BB547" t="str">
            <v>2 coussins dossier 101x58 cm</v>
          </cell>
          <cell r="BC547"/>
          <cell r="BD547" t="str">
            <v>43x43 cm</v>
          </cell>
          <cell r="BE547"/>
          <cell r="BF547"/>
          <cell r="BG547"/>
          <cell r="BH547" t="str">
            <v>NON</v>
          </cell>
          <cell r="BI547" t="str">
            <v>Assise : PU mousse + ouate
Dossier : PU mousse+ flocons de fibres siliconées</v>
          </cell>
          <cell r="BJ547" t="str">
            <v>28KG/M3</v>
          </cell>
          <cell r="BK547">
            <v>225</v>
          </cell>
          <cell r="BL547">
            <v>96</v>
          </cell>
          <cell r="BM547">
            <v>97</v>
          </cell>
          <cell r="BN547"/>
          <cell r="BO547">
            <v>120</v>
          </cell>
          <cell r="BP547">
            <v>124.4</v>
          </cell>
          <cell r="BQ547"/>
          <cell r="BR547">
            <v>1.97</v>
          </cell>
          <cell r="BS547">
            <v>2</v>
          </cell>
          <cell r="BT547">
            <v>182</v>
          </cell>
          <cell r="BU547">
            <v>97</v>
          </cell>
          <cell r="BV547">
            <v>95</v>
          </cell>
          <cell r="BW547">
            <v>96</v>
          </cell>
          <cell r="BX547">
            <v>96</v>
          </cell>
          <cell r="BY547">
            <v>45</v>
          </cell>
          <cell r="BZ547">
            <v>68</v>
          </cell>
          <cell r="CA547">
            <v>28.4</v>
          </cell>
          <cell r="CB547"/>
          <cell r="CC547"/>
          <cell r="CD547"/>
          <cell r="CE547"/>
          <cell r="CF547"/>
          <cell r="CG547"/>
          <cell r="CH547"/>
          <cell r="CI547"/>
          <cell r="CJ547"/>
          <cell r="CK547"/>
          <cell r="CL547"/>
          <cell r="CM547"/>
          <cell r="CN547"/>
          <cell r="CO547"/>
          <cell r="CP547"/>
          <cell r="CQ547"/>
          <cell r="CS547"/>
          <cell r="CT547"/>
          <cell r="CU547"/>
          <cell r="CV547">
            <v>689</v>
          </cell>
        </row>
        <row r="548">
          <cell r="C548">
            <v>3666270080967</v>
          </cell>
          <cell r="D548"/>
          <cell r="E548" t="str">
            <v>WOODY</v>
          </cell>
          <cell r="F548" t="str">
            <v>AUGUSTIN</v>
          </cell>
          <cell r="G548" t="str">
            <v>CATCH ME 6</v>
          </cell>
          <cell r="H548"/>
          <cell r="I548" t="str">
            <v>Tissu</v>
          </cell>
          <cell r="J548" t="str">
            <v>100% Polyester</v>
          </cell>
          <cell r="K548" t="str">
            <v>Effect bouclé</v>
          </cell>
          <cell r="N548"/>
          <cell r="O548" t="str">
            <v>Canapé 3,5 places convertible express</v>
          </cell>
          <cell r="P548"/>
          <cell r="Q548"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48"/>
          <cell r="S548"/>
          <cell r="T548" t="str">
            <v xml:space="preserve">Convertible express avec matelas
</v>
          </cell>
          <cell r="U548" t="str">
            <v>Pieds en bois</v>
          </cell>
          <cell r="V548" t="str">
            <v xml:space="preserve">Tissu effect velours côtelé </v>
          </cell>
          <cell r="W548" t="str">
            <v>Coussins de déco offert</v>
          </cell>
          <cell r="X548"/>
          <cell r="Y548" t="str">
            <v>Pologne</v>
          </cell>
          <cell r="Z548"/>
          <cell r="AA548" t="str">
            <v>PU mousse 28 kg/m3 et ouate 300 g/m2</v>
          </cell>
          <cell r="AB548" t="str">
            <v>mousse PU 25 kg/m3, coussins remplis de fibres siliconées</v>
          </cell>
          <cell r="AC548" t="str">
            <v>PU mousse 25 kg/m3 et ouate 200 g/m2 + 150 g/m2</v>
          </cell>
          <cell r="AD548" t="str">
            <v>18 cm</v>
          </cell>
          <cell r="AE548" t="str">
            <v>200x160 cm</v>
          </cell>
          <cell r="AF548" t="str">
            <v>225x214x77</v>
          </cell>
          <cell r="AG548" t="str">
            <v>PU mousse</v>
          </cell>
          <cell r="AH548" t="str">
            <v>25 kg/m3</v>
          </cell>
          <cell r="AI548" t="str">
            <v>bois</v>
          </cell>
          <cell r="AJ548">
            <v>181</v>
          </cell>
          <cell r="AK548"/>
          <cell r="AL548"/>
          <cell r="AM548">
            <v>45</v>
          </cell>
          <cell r="AN548">
            <v>45</v>
          </cell>
          <cell r="AO548">
            <v>95</v>
          </cell>
          <cell r="AP548">
            <v>67.5</v>
          </cell>
          <cell r="AQ548">
            <v>22</v>
          </cell>
          <cell r="AR548">
            <v>53</v>
          </cell>
          <cell r="AS548">
            <v>50</v>
          </cell>
          <cell r="AT548"/>
          <cell r="AU548"/>
          <cell r="AV548" t="str">
            <v>5 cm</v>
          </cell>
          <cell r="AW548"/>
          <cell r="AX548" t="str">
            <v>NON</v>
          </cell>
          <cell r="AY548"/>
          <cell r="AZ548" t="str">
            <v>OUI</v>
          </cell>
          <cell r="BA548" t="str">
            <v>OUI</v>
          </cell>
          <cell r="BB548" t="str">
            <v>2 coussins dossier 101x58 cm</v>
          </cell>
          <cell r="BC548"/>
          <cell r="BD548" t="str">
            <v>43x43 cm</v>
          </cell>
          <cell r="BE548"/>
          <cell r="BF548"/>
          <cell r="BG548"/>
          <cell r="BH548" t="str">
            <v>NON</v>
          </cell>
          <cell r="BI548" t="str">
            <v>Assise : PU mousse + ouate
Dossier : PU mousse+ flocons de fibres siliconées</v>
          </cell>
          <cell r="BJ548" t="str">
            <v>28KG/M3</v>
          </cell>
          <cell r="BK548">
            <v>225</v>
          </cell>
          <cell r="BL548">
            <v>96</v>
          </cell>
          <cell r="BM548">
            <v>97</v>
          </cell>
          <cell r="BN548"/>
          <cell r="BO548">
            <v>120</v>
          </cell>
          <cell r="BP548">
            <v>124.4</v>
          </cell>
          <cell r="BQ548"/>
          <cell r="BR548">
            <v>1.97</v>
          </cell>
          <cell r="BS548">
            <v>2</v>
          </cell>
          <cell r="BT548">
            <v>182</v>
          </cell>
          <cell r="BU548">
            <v>97</v>
          </cell>
          <cell r="BV548">
            <v>95</v>
          </cell>
          <cell r="BW548">
            <v>96</v>
          </cell>
          <cell r="BX548">
            <v>96</v>
          </cell>
          <cell r="BY548">
            <v>45</v>
          </cell>
          <cell r="BZ548">
            <v>68</v>
          </cell>
          <cell r="CA548">
            <v>28.4</v>
          </cell>
          <cell r="CB548"/>
          <cell r="CC548"/>
          <cell r="CD548"/>
          <cell r="CE548"/>
          <cell r="CF548"/>
          <cell r="CG548"/>
          <cell r="CH548"/>
          <cell r="CI548"/>
          <cell r="CJ548"/>
          <cell r="CK548"/>
          <cell r="CL548"/>
          <cell r="CM548"/>
          <cell r="CN548"/>
          <cell r="CO548"/>
          <cell r="CP548"/>
          <cell r="CQ548"/>
          <cell r="CS548"/>
          <cell r="CT548"/>
          <cell r="CU548"/>
          <cell r="CV548">
            <v>689</v>
          </cell>
        </row>
        <row r="549">
          <cell r="C549">
            <v>3666270080950</v>
          </cell>
          <cell r="D549"/>
          <cell r="E549" t="str">
            <v>WOODY</v>
          </cell>
          <cell r="F549" t="str">
            <v>AUGUSTIN</v>
          </cell>
          <cell r="G549" t="str">
            <v>CATCH ME 7</v>
          </cell>
          <cell r="H549"/>
          <cell r="I549" t="str">
            <v>Tissu</v>
          </cell>
          <cell r="J549" t="str">
            <v>100% Polyester</v>
          </cell>
          <cell r="K549" t="str">
            <v>Effect bouclé</v>
          </cell>
          <cell r="N549"/>
          <cell r="O549" t="str">
            <v>Canapé 3,5 places convertible express</v>
          </cell>
          <cell r="P549"/>
          <cell r="Q549"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49"/>
          <cell r="S549"/>
          <cell r="T549" t="str">
            <v xml:space="preserve">Convertible express avec matelas
</v>
          </cell>
          <cell r="U549" t="str">
            <v>Pieds en bois</v>
          </cell>
          <cell r="V549" t="str">
            <v xml:space="preserve">Tissu effect velours côtelé </v>
          </cell>
          <cell r="W549" t="str">
            <v>Coussins de déco offert</v>
          </cell>
          <cell r="X549"/>
          <cell r="Y549" t="str">
            <v>Pologne</v>
          </cell>
          <cell r="Z549"/>
          <cell r="AA549" t="str">
            <v>PU mousse 28 kg/m3 et ouate 300 g/m2</v>
          </cell>
          <cell r="AB549" t="str">
            <v>mousse PU 25 kg/m3, coussins remplis de fibres siliconées</v>
          </cell>
          <cell r="AC549" t="str">
            <v>PU mousse 25 kg/m3 et ouate 200 g/m2 + 150 g/m2</v>
          </cell>
          <cell r="AD549" t="str">
            <v>18 cm</v>
          </cell>
          <cell r="AE549" t="str">
            <v>200x160 cm</v>
          </cell>
          <cell r="AF549" t="str">
            <v>225x214x77</v>
          </cell>
          <cell r="AG549" t="str">
            <v>PU mousse</v>
          </cell>
          <cell r="AH549" t="str">
            <v>25 kg/m3</v>
          </cell>
          <cell r="AI549" t="str">
            <v>bois</v>
          </cell>
          <cell r="AJ549">
            <v>181</v>
          </cell>
          <cell r="AK549"/>
          <cell r="AL549"/>
          <cell r="AM549">
            <v>45</v>
          </cell>
          <cell r="AN549">
            <v>45</v>
          </cell>
          <cell r="AO549">
            <v>95</v>
          </cell>
          <cell r="AP549">
            <v>67.5</v>
          </cell>
          <cell r="AQ549">
            <v>22</v>
          </cell>
          <cell r="AR549">
            <v>53</v>
          </cell>
          <cell r="AS549">
            <v>50</v>
          </cell>
          <cell r="AT549"/>
          <cell r="AU549"/>
          <cell r="AV549" t="str">
            <v>5 cm</v>
          </cell>
          <cell r="AW549"/>
          <cell r="AX549" t="str">
            <v>NON</v>
          </cell>
          <cell r="AY549"/>
          <cell r="AZ549" t="str">
            <v>OUI</v>
          </cell>
          <cell r="BA549" t="str">
            <v>OUI</v>
          </cell>
          <cell r="BB549" t="str">
            <v>2 coussins dossier 101x58 cm</v>
          </cell>
          <cell r="BC549"/>
          <cell r="BD549" t="str">
            <v>43x43 cm</v>
          </cell>
          <cell r="BE549"/>
          <cell r="BF549"/>
          <cell r="BG549"/>
          <cell r="BH549" t="str">
            <v>NON</v>
          </cell>
          <cell r="BI549" t="str">
            <v>Assise : PU mousse + ouate
Dossier : PU mousse+ flocons de fibres siliconées</v>
          </cell>
          <cell r="BJ549" t="str">
            <v>28KG/M3</v>
          </cell>
          <cell r="BK549">
            <v>225</v>
          </cell>
          <cell r="BL549">
            <v>96</v>
          </cell>
          <cell r="BM549">
            <v>97</v>
          </cell>
          <cell r="BN549"/>
          <cell r="BO549">
            <v>120</v>
          </cell>
          <cell r="BP549">
            <v>124.4</v>
          </cell>
          <cell r="BQ549"/>
          <cell r="BR549">
            <v>1.97</v>
          </cell>
          <cell r="BS549">
            <v>2</v>
          </cell>
          <cell r="BT549">
            <v>182</v>
          </cell>
          <cell r="BU549">
            <v>97</v>
          </cell>
          <cell r="BV549">
            <v>95</v>
          </cell>
          <cell r="BW549">
            <v>96</v>
          </cell>
          <cell r="BX549">
            <v>96</v>
          </cell>
          <cell r="BY549">
            <v>45</v>
          </cell>
          <cell r="BZ549">
            <v>68</v>
          </cell>
          <cell r="CA549">
            <v>28.4</v>
          </cell>
          <cell r="CB549"/>
          <cell r="CC549"/>
          <cell r="CD549"/>
          <cell r="CE549"/>
          <cell r="CF549"/>
          <cell r="CG549"/>
          <cell r="CH549"/>
          <cell r="CI549"/>
          <cell r="CJ549"/>
          <cell r="CK549"/>
          <cell r="CL549"/>
          <cell r="CM549"/>
          <cell r="CN549"/>
          <cell r="CO549"/>
          <cell r="CP549"/>
          <cell r="CQ549"/>
          <cell r="CS549"/>
          <cell r="CT549"/>
          <cell r="CU549"/>
          <cell r="CV549">
            <v>689</v>
          </cell>
        </row>
        <row r="550">
          <cell r="C550">
            <v>3666270080943</v>
          </cell>
          <cell r="D550"/>
          <cell r="E550" t="str">
            <v>WOODY</v>
          </cell>
          <cell r="F550" t="str">
            <v>AUGUSTIN</v>
          </cell>
          <cell r="G550" t="str">
            <v>CATCH ME 8</v>
          </cell>
          <cell r="H550"/>
          <cell r="I550" t="str">
            <v>Tissu</v>
          </cell>
          <cell r="J550" t="str">
            <v>100% Polyester</v>
          </cell>
          <cell r="K550" t="str">
            <v>Effect bouclé</v>
          </cell>
          <cell r="N550"/>
          <cell r="O550" t="str">
            <v>Canapé 3,5 places convertible express</v>
          </cell>
          <cell r="P550"/>
          <cell r="Q550"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50"/>
          <cell r="S550"/>
          <cell r="T550" t="str">
            <v xml:space="preserve">Convertible express avec matelas
</v>
          </cell>
          <cell r="U550" t="str">
            <v>Pieds en bois</v>
          </cell>
          <cell r="V550" t="str">
            <v xml:space="preserve">Tissu effect velours côtelé </v>
          </cell>
          <cell r="W550" t="str">
            <v>Coussins de déco offert</v>
          </cell>
          <cell r="X550"/>
          <cell r="Y550" t="str">
            <v>Pologne</v>
          </cell>
          <cell r="Z550"/>
          <cell r="AA550" t="str">
            <v>PU mousse 28 kg/m3 et ouate 300 g/m2</v>
          </cell>
          <cell r="AB550" t="str">
            <v>mousse PU 25 kg/m3, coussins remplis de fibres siliconées</v>
          </cell>
          <cell r="AC550" t="str">
            <v>PU mousse 25 kg/m3 et ouate 200 g/m2 + 150 g/m2</v>
          </cell>
          <cell r="AD550" t="str">
            <v>18 cm</v>
          </cell>
          <cell r="AE550" t="str">
            <v>200x160 cm</v>
          </cell>
          <cell r="AF550" t="str">
            <v>225x214x77</v>
          </cell>
          <cell r="AG550" t="str">
            <v>PU mousse</v>
          </cell>
          <cell r="AH550" t="str">
            <v>25 kg/m3</v>
          </cell>
          <cell r="AI550" t="str">
            <v>bois</v>
          </cell>
          <cell r="AJ550">
            <v>181</v>
          </cell>
          <cell r="AK550"/>
          <cell r="AL550"/>
          <cell r="AM550">
            <v>45</v>
          </cell>
          <cell r="AN550">
            <v>45</v>
          </cell>
          <cell r="AO550">
            <v>95</v>
          </cell>
          <cell r="AP550">
            <v>67.5</v>
          </cell>
          <cell r="AQ550">
            <v>22</v>
          </cell>
          <cell r="AR550">
            <v>53</v>
          </cell>
          <cell r="AS550">
            <v>50</v>
          </cell>
          <cell r="AT550"/>
          <cell r="AU550"/>
          <cell r="AV550" t="str">
            <v>5 cm</v>
          </cell>
          <cell r="AW550"/>
          <cell r="AX550" t="str">
            <v>NON</v>
          </cell>
          <cell r="AY550"/>
          <cell r="AZ550" t="str">
            <v>OUI</v>
          </cell>
          <cell r="BA550" t="str">
            <v>OUI</v>
          </cell>
          <cell r="BB550" t="str">
            <v>2 coussins dossier 101x58 cm</v>
          </cell>
          <cell r="BC550"/>
          <cell r="BD550" t="str">
            <v>43x43 cm</v>
          </cell>
          <cell r="BE550"/>
          <cell r="BF550"/>
          <cell r="BG550"/>
          <cell r="BH550" t="str">
            <v>NON</v>
          </cell>
          <cell r="BI550" t="str">
            <v>Assise : PU mousse + ouate
Dossier : PU mousse+ flocons de fibres siliconées</v>
          </cell>
          <cell r="BJ550" t="str">
            <v>28KG/M3</v>
          </cell>
          <cell r="BK550">
            <v>225</v>
          </cell>
          <cell r="BL550">
            <v>96</v>
          </cell>
          <cell r="BM550">
            <v>97</v>
          </cell>
          <cell r="BN550"/>
          <cell r="BO550">
            <v>120</v>
          </cell>
          <cell r="BP550">
            <v>124.4</v>
          </cell>
          <cell r="BQ550"/>
          <cell r="BR550">
            <v>1.97</v>
          </cell>
          <cell r="BS550">
            <v>2</v>
          </cell>
          <cell r="BT550">
            <v>182</v>
          </cell>
          <cell r="BU550">
            <v>97</v>
          </cell>
          <cell r="BV550">
            <v>95</v>
          </cell>
          <cell r="BW550">
            <v>96</v>
          </cell>
          <cell r="BX550">
            <v>96</v>
          </cell>
          <cell r="BY550">
            <v>45</v>
          </cell>
          <cell r="BZ550">
            <v>68</v>
          </cell>
          <cell r="CA550">
            <v>28.4</v>
          </cell>
          <cell r="CB550"/>
          <cell r="CC550"/>
          <cell r="CD550"/>
          <cell r="CE550"/>
          <cell r="CF550"/>
          <cell r="CG550"/>
          <cell r="CH550"/>
          <cell r="CI550"/>
          <cell r="CJ550"/>
          <cell r="CK550"/>
          <cell r="CL550"/>
          <cell r="CM550"/>
          <cell r="CN550"/>
          <cell r="CO550"/>
          <cell r="CP550"/>
          <cell r="CQ550"/>
          <cell r="CS550"/>
          <cell r="CT550"/>
          <cell r="CU550"/>
          <cell r="CV550">
            <v>689</v>
          </cell>
        </row>
        <row r="551">
          <cell r="C551">
            <v>3666270080936</v>
          </cell>
          <cell r="D551"/>
          <cell r="E551" t="str">
            <v>WOODY</v>
          </cell>
          <cell r="F551" t="str">
            <v>AUGUSTIN</v>
          </cell>
          <cell r="G551" t="str">
            <v>CATCH ME 12</v>
          </cell>
          <cell r="H551"/>
          <cell r="I551" t="str">
            <v>Tissu</v>
          </cell>
          <cell r="J551" t="str">
            <v>100% Polyester</v>
          </cell>
          <cell r="K551" t="str">
            <v>Effect bouclé</v>
          </cell>
          <cell r="N551"/>
          <cell r="O551" t="str">
            <v>Canapé 3,5 places convertible express</v>
          </cell>
          <cell r="P551"/>
          <cell r="Q551"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51"/>
          <cell r="S551"/>
          <cell r="T551" t="str">
            <v xml:space="preserve">Convertible express avec matelas
</v>
          </cell>
          <cell r="U551" t="str">
            <v>Pieds en bois</v>
          </cell>
          <cell r="V551" t="str">
            <v xml:space="preserve">Tissu effect velours côtelé </v>
          </cell>
          <cell r="W551" t="str">
            <v>Coussins de déco offert</v>
          </cell>
          <cell r="X551"/>
          <cell r="Y551" t="str">
            <v>Pologne</v>
          </cell>
          <cell r="Z551"/>
          <cell r="AA551" t="str">
            <v>PU mousse 28 kg/m3 et ouate 300 g/m2</v>
          </cell>
          <cell r="AB551" t="str">
            <v>mousse PU 25 kg/m3, coussins remplis de fibres siliconées</v>
          </cell>
          <cell r="AC551" t="str">
            <v>PU mousse 25 kg/m3 et ouate 200 g/m2 + 150 g/m2</v>
          </cell>
          <cell r="AD551" t="str">
            <v>18 cm</v>
          </cell>
          <cell r="AE551" t="str">
            <v>200x160 cm</v>
          </cell>
          <cell r="AF551" t="str">
            <v>225x214x77</v>
          </cell>
          <cell r="AG551" t="str">
            <v>PU mousse</v>
          </cell>
          <cell r="AH551" t="str">
            <v>25 kg/m3</v>
          </cell>
          <cell r="AI551" t="str">
            <v>bois</v>
          </cell>
          <cell r="AJ551">
            <v>181</v>
          </cell>
          <cell r="AK551"/>
          <cell r="AL551"/>
          <cell r="AM551">
            <v>45</v>
          </cell>
          <cell r="AN551">
            <v>45</v>
          </cell>
          <cell r="AO551">
            <v>95</v>
          </cell>
          <cell r="AP551">
            <v>67.5</v>
          </cell>
          <cell r="AQ551">
            <v>22</v>
          </cell>
          <cell r="AR551">
            <v>53</v>
          </cell>
          <cell r="AS551">
            <v>50</v>
          </cell>
          <cell r="AT551"/>
          <cell r="AU551"/>
          <cell r="AV551" t="str">
            <v>5 cm</v>
          </cell>
          <cell r="AW551"/>
          <cell r="AX551" t="str">
            <v>NON</v>
          </cell>
          <cell r="AY551"/>
          <cell r="AZ551" t="str">
            <v>OUI</v>
          </cell>
          <cell r="BA551" t="str">
            <v>OUI</v>
          </cell>
          <cell r="BB551" t="str">
            <v>2 coussins dossier 101x58 cm</v>
          </cell>
          <cell r="BC551"/>
          <cell r="BD551" t="str">
            <v>43x43 cm</v>
          </cell>
          <cell r="BE551"/>
          <cell r="BF551"/>
          <cell r="BG551"/>
          <cell r="BH551" t="str">
            <v>NON</v>
          </cell>
          <cell r="BI551" t="str">
            <v>Assise : PU mousse + ouate
Dossier : PU mousse+ flocons de fibres siliconées</v>
          </cell>
          <cell r="BJ551" t="str">
            <v>28KG/M3</v>
          </cell>
          <cell r="BK551">
            <v>225</v>
          </cell>
          <cell r="BL551">
            <v>96</v>
          </cell>
          <cell r="BM551">
            <v>97</v>
          </cell>
          <cell r="BN551"/>
          <cell r="BO551">
            <v>120</v>
          </cell>
          <cell r="BP551">
            <v>124.4</v>
          </cell>
          <cell r="BQ551"/>
          <cell r="BR551">
            <v>1.97</v>
          </cell>
          <cell r="BS551">
            <v>2</v>
          </cell>
          <cell r="BT551">
            <v>182</v>
          </cell>
          <cell r="BU551">
            <v>97</v>
          </cell>
          <cell r="BV551">
            <v>95</v>
          </cell>
          <cell r="BW551">
            <v>96</v>
          </cell>
          <cell r="BX551">
            <v>96</v>
          </cell>
          <cell r="BY551">
            <v>45</v>
          </cell>
          <cell r="BZ551">
            <v>68</v>
          </cell>
          <cell r="CA551">
            <v>28.4</v>
          </cell>
          <cell r="CB551"/>
          <cell r="CC551"/>
          <cell r="CD551"/>
          <cell r="CE551"/>
          <cell r="CF551"/>
          <cell r="CG551"/>
          <cell r="CH551"/>
          <cell r="CI551"/>
          <cell r="CJ551"/>
          <cell r="CK551"/>
          <cell r="CL551"/>
          <cell r="CM551"/>
          <cell r="CN551"/>
          <cell r="CO551"/>
          <cell r="CP551"/>
          <cell r="CQ551"/>
          <cell r="CS551"/>
          <cell r="CT551"/>
          <cell r="CU551"/>
          <cell r="CV551">
            <v>689</v>
          </cell>
        </row>
        <row r="552">
          <cell r="C552">
            <v>3666270080929</v>
          </cell>
          <cell r="D552"/>
          <cell r="E552" t="str">
            <v>WOODY</v>
          </cell>
          <cell r="F552" t="str">
            <v>AUGUSTIN</v>
          </cell>
          <cell r="G552" t="str">
            <v>CATCH ME 17</v>
          </cell>
          <cell r="H552"/>
          <cell r="I552" t="str">
            <v>Tissu</v>
          </cell>
          <cell r="J552" t="str">
            <v>100% Polyester</v>
          </cell>
          <cell r="K552" t="str">
            <v>Effect bouclé</v>
          </cell>
          <cell r="N552"/>
          <cell r="O552" t="str">
            <v>Canapé 3,5 places convertible express</v>
          </cell>
          <cell r="P552"/>
          <cell r="Q552"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52"/>
          <cell r="S552"/>
          <cell r="T552" t="str">
            <v xml:space="preserve">Convertible express avec matelas
</v>
          </cell>
          <cell r="U552" t="str">
            <v>Pieds en bois</v>
          </cell>
          <cell r="V552" t="str">
            <v xml:space="preserve">Tissu effect velours côtelé </v>
          </cell>
          <cell r="W552" t="str">
            <v>Coussins de déco offert</v>
          </cell>
          <cell r="X552"/>
          <cell r="Y552" t="str">
            <v>Pologne</v>
          </cell>
          <cell r="Z552"/>
          <cell r="AA552" t="str">
            <v>PU mousse 28 kg/m3 et ouate 300 g/m2</v>
          </cell>
          <cell r="AB552" t="str">
            <v>mousse PU 25 kg/m3, coussins remplis de fibres siliconées</v>
          </cell>
          <cell r="AC552" t="str">
            <v>PU mousse 25 kg/m3 et ouate 200 g/m2 + 150 g/m2</v>
          </cell>
          <cell r="AD552" t="str">
            <v>18 cm</v>
          </cell>
          <cell r="AE552" t="str">
            <v>200x160 cm</v>
          </cell>
          <cell r="AF552" t="str">
            <v>225x214x77</v>
          </cell>
          <cell r="AG552" t="str">
            <v>PU mousse</v>
          </cell>
          <cell r="AH552" t="str">
            <v>25 kg/m3</v>
          </cell>
          <cell r="AI552" t="str">
            <v>bois</v>
          </cell>
          <cell r="AJ552">
            <v>181</v>
          </cell>
          <cell r="AK552"/>
          <cell r="AL552"/>
          <cell r="AM552">
            <v>45</v>
          </cell>
          <cell r="AN552">
            <v>45</v>
          </cell>
          <cell r="AO552">
            <v>95</v>
          </cell>
          <cell r="AP552">
            <v>67.5</v>
          </cell>
          <cell r="AQ552">
            <v>22</v>
          </cell>
          <cell r="AR552">
            <v>53</v>
          </cell>
          <cell r="AS552">
            <v>50</v>
          </cell>
          <cell r="AT552"/>
          <cell r="AU552"/>
          <cell r="AV552" t="str">
            <v>5 cm</v>
          </cell>
          <cell r="AW552"/>
          <cell r="AX552" t="str">
            <v>NON</v>
          </cell>
          <cell r="AY552"/>
          <cell r="AZ552" t="str">
            <v>OUI</v>
          </cell>
          <cell r="BA552" t="str">
            <v>OUI</v>
          </cell>
          <cell r="BB552" t="str">
            <v>2 coussins dossier 101x58 cm</v>
          </cell>
          <cell r="BC552"/>
          <cell r="BD552" t="str">
            <v>43x43 cm</v>
          </cell>
          <cell r="BE552"/>
          <cell r="BF552"/>
          <cell r="BG552"/>
          <cell r="BH552" t="str">
            <v>NON</v>
          </cell>
          <cell r="BI552" t="str">
            <v>Assise : PU mousse + ouate
Dossier : PU mousse+ flocons de fibres siliconées</v>
          </cell>
          <cell r="BJ552" t="str">
            <v>28KG/M3</v>
          </cell>
          <cell r="BK552">
            <v>225</v>
          </cell>
          <cell r="BL552">
            <v>96</v>
          </cell>
          <cell r="BM552">
            <v>97</v>
          </cell>
          <cell r="BN552"/>
          <cell r="BO552">
            <v>120</v>
          </cell>
          <cell r="BP552">
            <v>124.4</v>
          </cell>
          <cell r="BQ552"/>
          <cell r="BR552">
            <v>1.97</v>
          </cell>
          <cell r="BS552">
            <v>2</v>
          </cell>
          <cell r="BT552">
            <v>182</v>
          </cell>
          <cell r="BU552">
            <v>97</v>
          </cell>
          <cell r="BV552">
            <v>95</v>
          </cell>
          <cell r="BW552">
            <v>96</v>
          </cell>
          <cell r="BX552">
            <v>96</v>
          </cell>
          <cell r="BY552">
            <v>45</v>
          </cell>
          <cell r="BZ552">
            <v>68</v>
          </cell>
          <cell r="CA552">
            <v>28.4</v>
          </cell>
          <cell r="CB552"/>
          <cell r="CC552"/>
          <cell r="CD552"/>
          <cell r="CE552"/>
          <cell r="CF552"/>
          <cell r="CG552"/>
          <cell r="CH552"/>
          <cell r="CI552"/>
          <cell r="CJ552"/>
          <cell r="CK552"/>
          <cell r="CL552"/>
          <cell r="CM552"/>
          <cell r="CN552"/>
          <cell r="CO552"/>
          <cell r="CP552"/>
          <cell r="CQ552"/>
          <cell r="CS552"/>
          <cell r="CT552"/>
          <cell r="CU552"/>
          <cell r="CV552">
            <v>689</v>
          </cell>
        </row>
        <row r="553">
          <cell r="C553">
            <v>3666270080912</v>
          </cell>
          <cell r="D553"/>
          <cell r="E553" t="str">
            <v>WOODY</v>
          </cell>
          <cell r="F553" t="str">
            <v>AUGUSTIN</v>
          </cell>
          <cell r="G553" t="str">
            <v>CATCH ME 18</v>
          </cell>
          <cell r="H553"/>
          <cell r="I553" t="str">
            <v>Tissu</v>
          </cell>
          <cell r="J553" t="str">
            <v>100% Polyester</v>
          </cell>
          <cell r="K553" t="str">
            <v>Effect bouclé</v>
          </cell>
          <cell r="N553"/>
          <cell r="O553" t="str">
            <v>Canapé 3,5 places convertible express</v>
          </cell>
          <cell r="P553"/>
          <cell r="Q553"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53"/>
          <cell r="S553"/>
          <cell r="T553" t="str">
            <v xml:space="preserve">Convertible express avec matelas
</v>
          </cell>
          <cell r="U553" t="str">
            <v>Pieds en bois</v>
          </cell>
          <cell r="V553" t="str">
            <v xml:space="preserve">Tissu effect velours côtelé </v>
          </cell>
          <cell r="W553" t="str">
            <v>Coussins de déco offert</v>
          </cell>
          <cell r="X553"/>
          <cell r="Y553" t="str">
            <v>Pologne</v>
          </cell>
          <cell r="Z553"/>
          <cell r="AA553" t="str">
            <v>PU mousse 28 kg/m3 et ouate 300 g/m2</v>
          </cell>
          <cell r="AB553" t="str">
            <v>mousse PU 25 kg/m3, coussins remplis de fibres siliconées</v>
          </cell>
          <cell r="AC553" t="str">
            <v>PU mousse 25 kg/m3 et ouate 200 g/m2 + 150 g/m2</v>
          </cell>
          <cell r="AD553" t="str">
            <v>18 cm</v>
          </cell>
          <cell r="AE553" t="str">
            <v>200x160 cm</v>
          </cell>
          <cell r="AF553" t="str">
            <v>225x214x77</v>
          </cell>
          <cell r="AG553" t="str">
            <v>PU mousse</v>
          </cell>
          <cell r="AH553" t="str">
            <v>25 kg/m3</v>
          </cell>
          <cell r="AI553" t="str">
            <v>bois</v>
          </cell>
          <cell r="AJ553">
            <v>181</v>
          </cell>
          <cell r="AK553"/>
          <cell r="AL553"/>
          <cell r="AM553">
            <v>45</v>
          </cell>
          <cell r="AN553">
            <v>45</v>
          </cell>
          <cell r="AO553">
            <v>95</v>
          </cell>
          <cell r="AP553">
            <v>67.5</v>
          </cell>
          <cell r="AQ553">
            <v>22</v>
          </cell>
          <cell r="AR553">
            <v>53</v>
          </cell>
          <cell r="AS553">
            <v>50</v>
          </cell>
          <cell r="AT553"/>
          <cell r="AU553"/>
          <cell r="AV553" t="str">
            <v>5 cm</v>
          </cell>
          <cell r="AW553"/>
          <cell r="AX553" t="str">
            <v>NON</v>
          </cell>
          <cell r="AY553"/>
          <cell r="AZ553" t="str">
            <v>OUI</v>
          </cell>
          <cell r="BA553" t="str">
            <v>OUI</v>
          </cell>
          <cell r="BB553" t="str">
            <v>2 coussins dossier 101x58 cm</v>
          </cell>
          <cell r="BC553"/>
          <cell r="BD553" t="str">
            <v>43x43 cm</v>
          </cell>
          <cell r="BE553"/>
          <cell r="BF553"/>
          <cell r="BG553"/>
          <cell r="BH553" t="str">
            <v>NON</v>
          </cell>
          <cell r="BI553" t="str">
            <v>Assise : PU mousse + ouate
Dossier : PU mousse+ flocons de fibres siliconées</v>
          </cell>
          <cell r="BJ553" t="str">
            <v>28KG/M3</v>
          </cell>
          <cell r="BK553">
            <v>225</v>
          </cell>
          <cell r="BL553">
            <v>96</v>
          </cell>
          <cell r="BM553">
            <v>97</v>
          </cell>
          <cell r="BN553"/>
          <cell r="BO553">
            <v>120</v>
          </cell>
          <cell r="BP553">
            <v>124.4</v>
          </cell>
          <cell r="BQ553"/>
          <cell r="BR553">
            <v>1.97</v>
          </cell>
          <cell r="BS553">
            <v>2</v>
          </cell>
          <cell r="BT553">
            <v>182</v>
          </cell>
          <cell r="BU553">
            <v>97</v>
          </cell>
          <cell r="BV553">
            <v>95</v>
          </cell>
          <cell r="BW553">
            <v>96</v>
          </cell>
          <cell r="BX553">
            <v>96</v>
          </cell>
          <cell r="BY553">
            <v>45</v>
          </cell>
          <cell r="BZ553">
            <v>68</v>
          </cell>
          <cell r="CA553">
            <v>28.4</v>
          </cell>
          <cell r="CB553"/>
          <cell r="CC553"/>
          <cell r="CD553"/>
          <cell r="CE553"/>
          <cell r="CF553"/>
          <cell r="CG553"/>
          <cell r="CH553"/>
          <cell r="CI553"/>
          <cell r="CJ553"/>
          <cell r="CK553"/>
          <cell r="CL553"/>
          <cell r="CM553"/>
          <cell r="CN553"/>
          <cell r="CO553"/>
          <cell r="CP553"/>
          <cell r="CQ553"/>
          <cell r="CS553"/>
          <cell r="CT553"/>
          <cell r="CU553"/>
          <cell r="CV553">
            <v>689</v>
          </cell>
        </row>
        <row r="554">
          <cell r="C554">
            <v>3666270080905</v>
          </cell>
          <cell r="D554"/>
          <cell r="E554" t="str">
            <v>WOODY</v>
          </cell>
          <cell r="F554" t="str">
            <v>AUGUSTIN</v>
          </cell>
          <cell r="G554" t="str">
            <v>CATCH ME 24</v>
          </cell>
          <cell r="H554"/>
          <cell r="I554" t="str">
            <v>Tissu</v>
          </cell>
          <cell r="J554" t="str">
            <v>100% Polyester</v>
          </cell>
          <cell r="K554" t="str">
            <v>Effect bouclé</v>
          </cell>
          <cell r="N554"/>
          <cell r="O554" t="str">
            <v>Canapé 3,5 places convertible express</v>
          </cell>
          <cell r="P554"/>
          <cell r="Q554"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54"/>
          <cell r="S554"/>
          <cell r="T554" t="str">
            <v xml:space="preserve">Convertible express avec matelas
</v>
          </cell>
          <cell r="U554" t="str">
            <v>Pieds en bois</v>
          </cell>
          <cell r="V554" t="str">
            <v xml:space="preserve">Tissu effect velours côtelé </v>
          </cell>
          <cell r="W554" t="str">
            <v>Coussins de déco offert</v>
          </cell>
          <cell r="X554"/>
          <cell r="Y554" t="str">
            <v>Pologne</v>
          </cell>
          <cell r="Z554"/>
          <cell r="AA554" t="str">
            <v>PU mousse 28 kg/m3 et ouate 300 g/m2</v>
          </cell>
          <cell r="AB554" t="str">
            <v>mousse PU 25 kg/m3, coussins remplis de fibres siliconées</v>
          </cell>
          <cell r="AC554" t="str">
            <v>PU mousse 25 kg/m3 et ouate 200 g/m2 + 150 g/m2</v>
          </cell>
          <cell r="AD554" t="str">
            <v>18 cm</v>
          </cell>
          <cell r="AE554" t="str">
            <v>200x160 cm</v>
          </cell>
          <cell r="AF554" t="str">
            <v>225x214x77</v>
          </cell>
          <cell r="AG554" t="str">
            <v>PU mousse</v>
          </cell>
          <cell r="AH554" t="str">
            <v>25 kg/m3</v>
          </cell>
          <cell r="AI554" t="str">
            <v>bois</v>
          </cell>
          <cell r="AJ554">
            <v>181</v>
          </cell>
          <cell r="AK554"/>
          <cell r="AL554"/>
          <cell r="AM554">
            <v>45</v>
          </cell>
          <cell r="AN554">
            <v>45</v>
          </cell>
          <cell r="AO554">
            <v>95</v>
          </cell>
          <cell r="AP554">
            <v>67.5</v>
          </cell>
          <cell r="AQ554">
            <v>22</v>
          </cell>
          <cell r="AR554">
            <v>53</v>
          </cell>
          <cell r="AS554">
            <v>50</v>
          </cell>
          <cell r="AT554"/>
          <cell r="AU554"/>
          <cell r="AV554" t="str">
            <v>5 cm</v>
          </cell>
          <cell r="AW554"/>
          <cell r="AX554" t="str">
            <v>NON</v>
          </cell>
          <cell r="AY554"/>
          <cell r="AZ554" t="str">
            <v>OUI</v>
          </cell>
          <cell r="BA554" t="str">
            <v>OUI</v>
          </cell>
          <cell r="BB554" t="str">
            <v>2 coussins dossier 101x58 cm</v>
          </cell>
          <cell r="BC554"/>
          <cell r="BD554" t="str">
            <v>43x43 cm</v>
          </cell>
          <cell r="BE554"/>
          <cell r="BF554"/>
          <cell r="BG554"/>
          <cell r="BH554" t="str">
            <v>NON</v>
          </cell>
          <cell r="BI554" t="str">
            <v>Assise : PU mousse + ouate
Dossier : PU mousse+ flocons de fibres siliconées</v>
          </cell>
          <cell r="BJ554" t="str">
            <v>28KG/M3</v>
          </cell>
          <cell r="BK554">
            <v>225</v>
          </cell>
          <cell r="BL554">
            <v>96</v>
          </cell>
          <cell r="BM554">
            <v>97</v>
          </cell>
          <cell r="BN554"/>
          <cell r="BO554">
            <v>120</v>
          </cell>
          <cell r="BP554">
            <v>124.4</v>
          </cell>
          <cell r="BQ554"/>
          <cell r="BR554">
            <v>1.97</v>
          </cell>
          <cell r="BS554">
            <v>2</v>
          </cell>
          <cell r="BT554">
            <v>182</v>
          </cell>
          <cell r="BU554">
            <v>97</v>
          </cell>
          <cell r="BV554">
            <v>95</v>
          </cell>
          <cell r="BW554">
            <v>96</v>
          </cell>
          <cell r="BX554">
            <v>96</v>
          </cell>
          <cell r="BY554">
            <v>45</v>
          </cell>
          <cell r="BZ554">
            <v>68</v>
          </cell>
          <cell r="CA554">
            <v>28.4</v>
          </cell>
          <cell r="CB554"/>
          <cell r="CC554"/>
          <cell r="CD554"/>
          <cell r="CE554"/>
          <cell r="CF554"/>
          <cell r="CG554"/>
          <cell r="CH554"/>
          <cell r="CI554"/>
          <cell r="CJ554"/>
          <cell r="CK554"/>
          <cell r="CL554"/>
          <cell r="CM554"/>
          <cell r="CN554"/>
          <cell r="CO554"/>
          <cell r="CP554"/>
          <cell r="CQ554"/>
          <cell r="CS554"/>
          <cell r="CT554"/>
          <cell r="CU554"/>
          <cell r="CV554">
            <v>689</v>
          </cell>
        </row>
        <row r="555">
          <cell r="C555">
            <v>3666270080899</v>
          </cell>
          <cell r="D555"/>
          <cell r="E555" t="str">
            <v>WOODY</v>
          </cell>
          <cell r="F555" t="str">
            <v>AUGUSTIN</v>
          </cell>
          <cell r="G555" t="str">
            <v>CATCH ME 26</v>
          </cell>
          <cell r="H555"/>
          <cell r="I555" t="str">
            <v>Tissu</v>
          </cell>
          <cell r="J555" t="str">
            <v>100% Polyester</v>
          </cell>
          <cell r="K555" t="str">
            <v>Effect bouclé</v>
          </cell>
          <cell r="N555"/>
          <cell r="O555" t="str">
            <v>Canapé 3,5 places convertible express</v>
          </cell>
          <cell r="P555"/>
          <cell r="Q555"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555"/>
          <cell r="S555"/>
          <cell r="T555" t="str">
            <v xml:space="preserve">Convertible express avec matelas
</v>
          </cell>
          <cell r="U555" t="str">
            <v>Pieds en bois</v>
          </cell>
          <cell r="V555" t="str">
            <v xml:space="preserve">Tissu effect velours côtelé </v>
          </cell>
          <cell r="W555" t="str">
            <v>Coussins de déco offert</v>
          </cell>
          <cell r="X555"/>
          <cell r="Y555" t="str">
            <v>Pologne</v>
          </cell>
          <cell r="Z555"/>
          <cell r="AA555" t="str">
            <v>PU mousse 28 kg/m3 et ouate 300 g/m2</v>
          </cell>
          <cell r="AB555" t="str">
            <v>mousse PU 25 kg/m3, coussins remplis de fibres siliconées</v>
          </cell>
          <cell r="AC555" t="str">
            <v>PU mousse 25 kg/m3 et ouate 200 g/m2 + 150 g/m2</v>
          </cell>
          <cell r="AD555" t="str">
            <v>18 cm</v>
          </cell>
          <cell r="AE555" t="str">
            <v>200x160 cm</v>
          </cell>
          <cell r="AF555" t="str">
            <v>225x214x77</v>
          </cell>
          <cell r="AG555" t="str">
            <v>PU mousse</v>
          </cell>
          <cell r="AH555" t="str">
            <v>25 kg/m3</v>
          </cell>
          <cell r="AI555" t="str">
            <v>bois</v>
          </cell>
          <cell r="AJ555">
            <v>181</v>
          </cell>
          <cell r="AK555"/>
          <cell r="AL555"/>
          <cell r="AM555">
            <v>45</v>
          </cell>
          <cell r="AN555">
            <v>45</v>
          </cell>
          <cell r="AO555">
            <v>95</v>
          </cell>
          <cell r="AP555">
            <v>67.5</v>
          </cell>
          <cell r="AQ555">
            <v>22</v>
          </cell>
          <cell r="AR555">
            <v>53</v>
          </cell>
          <cell r="AS555">
            <v>50</v>
          </cell>
          <cell r="AT555"/>
          <cell r="AU555"/>
          <cell r="AV555" t="str">
            <v>5 cm</v>
          </cell>
          <cell r="AW555"/>
          <cell r="AX555" t="str">
            <v>NON</v>
          </cell>
          <cell r="AY555"/>
          <cell r="AZ555" t="str">
            <v>OUI</v>
          </cell>
          <cell r="BA555" t="str">
            <v>OUI</v>
          </cell>
          <cell r="BB555" t="str">
            <v>2 coussins dossier 101x58 cm</v>
          </cell>
          <cell r="BC555"/>
          <cell r="BD555" t="str">
            <v>43x43 cm</v>
          </cell>
          <cell r="BE555"/>
          <cell r="BF555"/>
          <cell r="BG555"/>
          <cell r="BH555" t="str">
            <v>NON</v>
          </cell>
          <cell r="BI555" t="str">
            <v>Assise : PU mousse + ouate
Dossier : PU mousse+ flocons de fibres siliconées</v>
          </cell>
          <cell r="BJ555" t="str">
            <v>28KG/M3</v>
          </cell>
          <cell r="BK555">
            <v>225</v>
          </cell>
          <cell r="BL555">
            <v>96</v>
          </cell>
          <cell r="BM555">
            <v>97</v>
          </cell>
          <cell r="BN555"/>
          <cell r="BO555">
            <v>120</v>
          </cell>
          <cell r="BP555">
            <v>124.4</v>
          </cell>
          <cell r="BQ555"/>
          <cell r="BR555">
            <v>1.97</v>
          </cell>
          <cell r="BS555">
            <v>2</v>
          </cell>
          <cell r="BT555">
            <v>182</v>
          </cell>
          <cell r="BU555">
            <v>97</v>
          </cell>
          <cell r="BV555">
            <v>95</v>
          </cell>
          <cell r="BW555">
            <v>96</v>
          </cell>
          <cell r="BX555">
            <v>96</v>
          </cell>
          <cell r="BY555">
            <v>45</v>
          </cell>
          <cell r="BZ555">
            <v>68</v>
          </cell>
          <cell r="CA555">
            <v>28.4</v>
          </cell>
          <cell r="CB555"/>
          <cell r="CC555"/>
          <cell r="CD555"/>
          <cell r="CE555"/>
          <cell r="CF555"/>
          <cell r="CG555"/>
          <cell r="CH555"/>
          <cell r="CI555"/>
          <cell r="CJ555"/>
          <cell r="CK555"/>
          <cell r="CL555"/>
          <cell r="CM555"/>
          <cell r="CN555"/>
          <cell r="CO555"/>
          <cell r="CP555"/>
          <cell r="CQ555"/>
          <cell r="CS555"/>
          <cell r="CT555"/>
          <cell r="CU555"/>
          <cell r="CV555">
            <v>689</v>
          </cell>
        </row>
        <row r="556">
          <cell r="C556">
            <v>3666270080882</v>
          </cell>
          <cell r="D556"/>
          <cell r="E556" t="str">
            <v>SARTI</v>
          </cell>
          <cell r="F556" t="str">
            <v>ROME</v>
          </cell>
          <cell r="G556" t="str">
            <v>TRINITY 1</v>
          </cell>
          <cell r="H556"/>
          <cell r="I556" t="str">
            <v>Tissu</v>
          </cell>
          <cell r="J556" t="str">
            <v>100% Polyester</v>
          </cell>
          <cell r="K556" t="str">
            <v xml:space="preserve">Tissu effect velours </v>
          </cell>
          <cell r="L556"/>
          <cell r="M556"/>
          <cell r="N556"/>
          <cell r="O556" t="str">
            <v>Canapé 2 places</v>
          </cell>
          <cell r="P556"/>
          <cell r="Q556" t="str">
            <v>Panneau de particules, panneau de fibres, bois massif (Bois de conifères et bois de feuillus);  assise: ressorts zig-zag, mousse HR 30 kg/m3 et ouate 150 g/m2; dossier: 4 coussins remplis de flocons de mousse (50%) et flocons de fibres siliconées (50%); pieds en bois H 14 cm.</v>
          </cell>
          <cell r="R556"/>
          <cell r="S556"/>
          <cell r="T556" t="str">
            <v>Pieds en bois</v>
          </cell>
          <cell r="U556" t="str">
            <v>Tissu doux et agréable au toucher</v>
          </cell>
          <cell r="V556"/>
          <cell r="W556"/>
          <cell r="X556"/>
          <cell r="Y556" t="str">
            <v>Pologne</v>
          </cell>
          <cell r="Z556"/>
          <cell r="AA556" t="str">
            <v>mousse HR 30 kg/m3 et ouate 150 g/m2</v>
          </cell>
          <cell r="AB556" t="str">
            <v>coussins remplis de flocons de mousse (50%) et flocons de fibres siliconées (50%)</v>
          </cell>
          <cell r="AC556"/>
          <cell r="AD556" t="str">
            <v>-</v>
          </cell>
          <cell r="AE556" t="str">
            <v>-</v>
          </cell>
          <cell r="AF556"/>
          <cell r="AG556"/>
          <cell r="AH556" t="str">
            <v>-</v>
          </cell>
          <cell r="AI556" t="str">
            <v>Bois</v>
          </cell>
          <cell r="AJ556">
            <v>140</v>
          </cell>
          <cell r="AK556"/>
          <cell r="AL556"/>
          <cell r="AM556">
            <v>48</v>
          </cell>
          <cell r="AN556"/>
          <cell r="AO556"/>
          <cell r="AP556">
            <v>67</v>
          </cell>
          <cell r="AQ556">
            <v>8.5</v>
          </cell>
          <cell r="AR556">
            <v>46</v>
          </cell>
          <cell r="AS556">
            <v>60</v>
          </cell>
          <cell r="AT556"/>
          <cell r="AU556"/>
          <cell r="AV556">
            <v>14</v>
          </cell>
          <cell r="AW556" t="str">
            <v>marron</v>
          </cell>
          <cell r="AX556" t="str">
            <v>NON</v>
          </cell>
          <cell r="AY556"/>
          <cell r="AZ556" t="str">
            <v>NON</v>
          </cell>
          <cell r="BA556" t="str">
            <v>non</v>
          </cell>
          <cell r="BB556" t="str">
            <v>56x56 (coussin de dossier)</v>
          </cell>
          <cell r="BC556"/>
          <cell r="BD556"/>
          <cell r="BE556"/>
          <cell r="BF556"/>
          <cell r="BG556"/>
          <cell r="BH556" t="str">
            <v>NON</v>
          </cell>
          <cell r="BI556" t="str">
            <v xml:space="preserve">Assise : mousse HR et ouate
Dossier : flocons de mousse et flocons de fibres siliconées </v>
          </cell>
          <cell r="BJ556" t="str">
            <v>Assise: 30KG/M3</v>
          </cell>
          <cell r="BK556">
            <v>159</v>
          </cell>
          <cell r="BL556">
            <v>96</v>
          </cell>
          <cell r="BM556">
            <v>92</v>
          </cell>
          <cell r="BN556"/>
          <cell r="BO556">
            <v>44.4</v>
          </cell>
          <cell r="BP556">
            <v>46.8</v>
          </cell>
          <cell r="BQ556"/>
          <cell r="BR556">
            <v>0.83</v>
          </cell>
          <cell r="BS556">
            <v>1</v>
          </cell>
          <cell r="BT556">
            <v>160</v>
          </cell>
          <cell r="BU556">
            <v>53</v>
          </cell>
          <cell r="BV556">
            <v>98</v>
          </cell>
          <cell r="BW556">
            <v>46.8</v>
          </cell>
          <cell r="BX556"/>
          <cell r="BY556"/>
          <cell r="BZ556"/>
          <cell r="CA556"/>
          <cell r="CB556"/>
          <cell r="CC556"/>
          <cell r="CD556"/>
          <cell r="CE556"/>
          <cell r="CF556"/>
          <cell r="CG556"/>
          <cell r="CH556"/>
          <cell r="CI556"/>
          <cell r="CJ556"/>
          <cell r="CK556"/>
          <cell r="CL556"/>
          <cell r="CM556"/>
          <cell r="CN556"/>
          <cell r="CO556"/>
          <cell r="CP556"/>
          <cell r="CQ556"/>
          <cell r="CS556"/>
          <cell r="CT556"/>
          <cell r="CU556"/>
          <cell r="CV556">
            <v>273</v>
          </cell>
        </row>
        <row r="557">
          <cell r="C557">
            <v>3666270080875</v>
          </cell>
          <cell r="D557"/>
          <cell r="E557" t="str">
            <v>SARTI</v>
          </cell>
          <cell r="F557" t="str">
            <v>ROME</v>
          </cell>
          <cell r="G557" t="str">
            <v>TRINITY 7</v>
          </cell>
          <cell r="H557"/>
          <cell r="I557" t="str">
            <v>Tissu</v>
          </cell>
          <cell r="J557" t="str">
            <v>100% Polyester</v>
          </cell>
          <cell r="K557" t="str">
            <v xml:space="preserve">Tissu effect velours </v>
          </cell>
          <cell r="L557"/>
          <cell r="M557"/>
          <cell r="N557"/>
          <cell r="O557" t="str">
            <v>Canapé 2 places</v>
          </cell>
          <cell r="P557"/>
          <cell r="Q557" t="str">
            <v>Panneau de particules, panneau de fibres, bois massif (Bois de conifères et bois de feuillus);  assise: ressorts zig-zag, mousse HR 30 kg/m3 et ouate 150 g/m2; dossier: 4 coussins remplis de flocons de mousse (50%) et flocons de fibres siliconées (50%); pieds en bois H 14 cm.</v>
          </cell>
          <cell r="R557"/>
          <cell r="S557"/>
          <cell r="T557" t="str">
            <v>Pieds en bois</v>
          </cell>
          <cell r="U557" t="str">
            <v>Tissu doux et agréable au toucher</v>
          </cell>
          <cell r="V557"/>
          <cell r="W557"/>
          <cell r="X557"/>
          <cell r="Y557" t="str">
            <v>Pologne</v>
          </cell>
          <cell r="Z557"/>
          <cell r="AA557" t="str">
            <v>mousse HR 30 kg/m3 et ouate 150 g/m2</v>
          </cell>
          <cell r="AB557" t="str">
            <v>coussins remplis de flocons de mousse (50%) et flocons de fibres siliconées (50%)</v>
          </cell>
          <cell r="AC557"/>
          <cell r="AD557" t="str">
            <v>-</v>
          </cell>
          <cell r="AE557" t="str">
            <v>-</v>
          </cell>
          <cell r="AF557"/>
          <cell r="AG557"/>
          <cell r="AH557" t="str">
            <v>-</v>
          </cell>
          <cell r="AI557" t="str">
            <v>Bois</v>
          </cell>
          <cell r="AJ557">
            <v>140</v>
          </cell>
          <cell r="AK557"/>
          <cell r="AL557"/>
          <cell r="AM557">
            <v>48</v>
          </cell>
          <cell r="AN557"/>
          <cell r="AO557"/>
          <cell r="AP557">
            <v>67</v>
          </cell>
          <cell r="AQ557">
            <v>8.5</v>
          </cell>
          <cell r="AR557">
            <v>46</v>
          </cell>
          <cell r="AS557">
            <v>60</v>
          </cell>
          <cell r="AT557"/>
          <cell r="AU557"/>
          <cell r="AV557">
            <v>14</v>
          </cell>
          <cell r="AW557" t="str">
            <v>marron</v>
          </cell>
          <cell r="AX557" t="str">
            <v>NON</v>
          </cell>
          <cell r="AY557"/>
          <cell r="AZ557" t="str">
            <v>NON</v>
          </cell>
          <cell r="BA557" t="str">
            <v>non</v>
          </cell>
          <cell r="BB557" t="str">
            <v>56x56 (coussin de dossier)</v>
          </cell>
          <cell r="BC557"/>
          <cell r="BD557"/>
          <cell r="BE557"/>
          <cell r="BF557"/>
          <cell r="BG557"/>
          <cell r="BH557" t="str">
            <v>NON</v>
          </cell>
          <cell r="BI557" t="str">
            <v xml:space="preserve">Assise : mousse HR et ouate
Dossier : flocons de mousse et flocons de fibres siliconées </v>
          </cell>
          <cell r="BJ557" t="str">
            <v>Assise: 30KG/M3</v>
          </cell>
          <cell r="BK557">
            <v>159</v>
          </cell>
          <cell r="BL557">
            <v>96</v>
          </cell>
          <cell r="BM557">
            <v>92</v>
          </cell>
          <cell r="BN557"/>
          <cell r="BO557">
            <v>44.4</v>
          </cell>
          <cell r="BP557">
            <v>46.8</v>
          </cell>
          <cell r="BQ557"/>
          <cell r="BR557">
            <v>0.83</v>
          </cell>
          <cell r="BS557">
            <v>1</v>
          </cell>
          <cell r="BT557">
            <v>160</v>
          </cell>
          <cell r="BU557">
            <v>53</v>
          </cell>
          <cell r="BV557">
            <v>98</v>
          </cell>
          <cell r="BW557">
            <v>46.8</v>
          </cell>
          <cell r="BX557"/>
          <cell r="BY557"/>
          <cell r="BZ557"/>
          <cell r="CA557"/>
          <cell r="CB557"/>
          <cell r="CC557"/>
          <cell r="CD557"/>
          <cell r="CE557"/>
          <cell r="CF557"/>
          <cell r="CG557"/>
          <cell r="CH557"/>
          <cell r="CI557"/>
          <cell r="CJ557"/>
          <cell r="CK557"/>
          <cell r="CL557"/>
          <cell r="CM557"/>
          <cell r="CN557"/>
          <cell r="CO557"/>
          <cell r="CP557"/>
          <cell r="CQ557"/>
          <cell r="CS557"/>
          <cell r="CT557"/>
          <cell r="CU557"/>
          <cell r="CV557">
            <v>273</v>
          </cell>
        </row>
        <row r="558">
          <cell r="C558">
            <v>3666270080868</v>
          </cell>
          <cell r="D558"/>
          <cell r="E558" t="str">
            <v>SARTI</v>
          </cell>
          <cell r="F558" t="str">
            <v>ROME</v>
          </cell>
          <cell r="G558" t="str">
            <v>TRINITY 27</v>
          </cell>
          <cell r="H558"/>
          <cell r="I558" t="str">
            <v>Tissu</v>
          </cell>
          <cell r="J558" t="str">
            <v>100% Polyester</v>
          </cell>
          <cell r="K558" t="str">
            <v xml:space="preserve">Tissu effect velours </v>
          </cell>
          <cell r="L558"/>
          <cell r="M558"/>
          <cell r="N558"/>
          <cell r="O558" t="str">
            <v>Canapé 2 places</v>
          </cell>
          <cell r="P558"/>
          <cell r="Q558" t="str">
            <v>Panneau de particules, panneau de fibres, bois massif (Bois de conifères et bois de feuillus);  assise: ressorts zig-zag, mousse HR 30 kg/m3 et ouate 150 g/m2; dossier: 4 coussins remplis de flocons de mousse (50%) et flocons de fibres siliconées (50%); pieds en bois H 14 cm.</v>
          </cell>
          <cell r="R558"/>
          <cell r="S558"/>
          <cell r="T558" t="str">
            <v>Pieds en bois</v>
          </cell>
          <cell r="U558" t="str">
            <v>Tissu doux et agréable au toucher</v>
          </cell>
          <cell r="V558"/>
          <cell r="W558"/>
          <cell r="X558"/>
          <cell r="Y558" t="str">
            <v>Pologne</v>
          </cell>
          <cell r="Z558"/>
          <cell r="AA558" t="str">
            <v>mousse HR 30 kg/m3 et ouate 150 g/m2</v>
          </cell>
          <cell r="AB558" t="str">
            <v>coussins remplis de flocons de mousse (50%) et flocons de fibres siliconées (50%)</v>
          </cell>
          <cell r="AC558"/>
          <cell r="AD558" t="str">
            <v>-</v>
          </cell>
          <cell r="AE558" t="str">
            <v>-</v>
          </cell>
          <cell r="AF558"/>
          <cell r="AG558"/>
          <cell r="AH558" t="str">
            <v>-</v>
          </cell>
          <cell r="AI558" t="str">
            <v>Bois</v>
          </cell>
          <cell r="AJ558">
            <v>140</v>
          </cell>
          <cell r="AK558"/>
          <cell r="AL558"/>
          <cell r="AM558">
            <v>48</v>
          </cell>
          <cell r="AN558"/>
          <cell r="AO558"/>
          <cell r="AP558">
            <v>67</v>
          </cell>
          <cell r="AQ558">
            <v>8.5</v>
          </cell>
          <cell r="AR558">
            <v>46</v>
          </cell>
          <cell r="AS558">
            <v>60</v>
          </cell>
          <cell r="AT558"/>
          <cell r="AU558"/>
          <cell r="AV558">
            <v>14</v>
          </cell>
          <cell r="AW558" t="str">
            <v>marron</v>
          </cell>
          <cell r="AX558" t="str">
            <v>NON</v>
          </cell>
          <cell r="AY558"/>
          <cell r="AZ558" t="str">
            <v>NON</v>
          </cell>
          <cell r="BA558" t="str">
            <v>non</v>
          </cell>
          <cell r="BB558" t="str">
            <v>56x56 (coussin de dossier)</v>
          </cell>
          <cell r="BC558"/>
          <cell r="BD558"/>
          <cell r="BE558"/>
          <cell r="BF558"/>
          <cell r="BG558"/>
          <cell r="BH558" t="str">
            <v>NON</v>
          </cell>
          <cell r="BI558" t="str">
            <v xml:space="preserve">Assise : mousse HR et ouate
Dossier : flocons de mousse et flocons de fibres siliconées </v>
          </cell>
          <cell r="BJ558" t="str">
            <v>Assise: 30KG/M3</v>
          </cell>
          <cell r="BK558">
            <v>159</v>
          </cell>
          <cell r="BL558">
            <v>96</v>
          </cell>
          <cell r="BM558">
            <v>92</v>
          </cell>
          <cell r="BN558"/>
          <cell r="BO558">
            <v>44.4</v>
          </cell>
          <cell r="BP558">
            <v>46.8</v>
          </cell>
          <cell r="BQ558"/>
          <cell r="BR558">
            <v>0.83</v>
          </cell>
          <cell r="BS558">
            <v>1</v>
          </cell>
          <cell r="BT558">
            <v>160</v>
          </cell>
          <cell r="BU558">
            <v>53</v>
          </cell>
          <cell r="BV558">
            <v>98</v>
          </cell>
          <cell r="BW558">
            <v>46.8</v>
          </cell>
          <cell r="BX558"/>
          <cell r="BY558"/>
          <cell r="BZ558"/>
          <cell r="CA558"/>
          <cell r="CB558"/>
          <cell r="CC558"/>
          <cell r="CD558"/>
          <cell r="CE558"/>
          <cell r="CF558"/>
          <cell r="CG558"/>
          <cell r="CH558"/>
          <cell r="CI558"/>
          <cell r="CJ558"/>
          <cell r="CK558"/>
          <cell r="CL558"/>
          <cell r="CM558"/>
          <cell r="CN558"/>
          <cell r="CO558"/>
          <cell r="CP558"/>
          <cell r="CQ558"/>
          <cell r="CS558"/>
          <cell r="CT558"/>
          <cell r="CU558"/>
          <cell r="CV558">
            <v>273</v>
          </cell>
        </row>
        <row r="559">
          <cell r="C559">
            <v>3666270080851</v>
          </cell>
          <cell r="D559"/>
          <cell r="E559" t="str">
            <v>SARTI</v>
          </cell>
          <cell r="F559" t="str">
            <v>ROME</v>
          </cell>
          <cell r="G559" t="str">
            <v>TRINITY 30</v>
          </cell>
          <cell r="H559"/>
          <cell r="I559" t="str">
            <v>Tissu</v>
          </cell>
          <cell r="J559" t="str">
            <v>100% Polyester</v>
          </cell>
          <cell r="K559" t="str">
            <v xml:space="preserve">Tissu effect velours </v>
          </cell>
          <cell r="L559"/>
          <cell r="M559"/>
          <cell r="N559"/>
          <cell r="O559" t="str">
            <v>Canapé 2 places</v>
          </cell>
          <cell r="P559"/>
          <cell r="Q559" t="str">
            <v>Panneau de particules, panneau de fibres, bois massif (Bois de conifères et bois de feuillus);  assise: ressorts zig-zag, mousse HR 30 kg/m3 et ouate 150 g/m2; dossier: 4 coussins remplis de flocons de mousse (50%) et flocons de fibres siliconées (50%); pieds en bois H 14 cm.</v>
          </cell>
          <cell r="R559"/>
          <cell r="S559"/>
          <cell r="T559" t="str">
            <v>Pieds en bois</v>
          </cell>
          <cell r="U559" t="str">
            <v>Tissu doux et agréable au toucher</v>
          </cell>
          <cell r="V559"/>
          <cell r="W559"/>
          <cell r="X559"/>
          <cell r="Y559" t="str">
            <v>Pologne</v>
          </cell>
          <cell r="Z559"/>
          <cell r="AA559" t="str">
            <v>mousse HR 30 kg/m3 et ouate 150 g/m2</v>
          </cell>
          <cell r="AB559" t="str">
            <v>coussins remplis de flocons de mousse (50%) et flocons de fibres siliconées (50%)</v>
          </cell>
          <cell r="AC559"/>
          <cell r="AD559" t="str">
            <v>-</v>
          </cell>
          <cell r="AE559" t="str">
            <v>-</v>
          </cell>
          <cell r="AF559"/>
          <cell r="AG559"/>
          <cell r="AH559" t="str">
            <v>-</v>
          </cell>
          <cell r="AI559" t="str">
            <v>Bois</v>
          </cell>
          <cell r="AJ559">
            <v>140</v>
          </cell>
          <cell r="AK559"/>
          <cell r="AL559"/>
          <cell r="AM559">
            <v>48</v>
          </cell>
          <cell r="AN559"/>
          <cell r="AO559"/>
          <cell r="AP559">
            <v>67</v>
          </cell>
          <cell r="AQ559">
            <v>8.5</v>
          </cell>
          <cell r="AR559">
            <v>46</v>
          </cell>
          <cell r="AS559">
            <v>60</v>
          </cell>
          <cell r="AT559"/>
          <cell r="AU559"/>
          <cell r="AV559">
            <v>14</v>
          </cell>
          <cell r="AW559" t="str">
            <v>marron</v>
          </cell>
          <cell r="AX559" t="str">
            <v>NON</v>
          </cell>
          <cell r="AY559"/>
          <cell r="AZ559" t="str">
            <v>NON</v>
          </cell>
          <cell r="BA559" t="str">
            <v>non</v>
          </cell>
          <cell r="BB559" t="str">
            <v>56x56 (coussin de dossier)</v>
          </cell>
          <cell r="BC559"/>
          <cell r="BD559"/>
          <cell r="BE559"/>
          <cell r="BF559"/>
          <cell r="BG559"/>
          <cell r="BH559" t="str">
            <v>NON</v>
          </cell>
          <cell r="BI559" t="str">
            <v xml:space="preserve">Assise : mousse HR et ouate
Dossier : flocons de mousse et flocons de fibres siliconées </v>
          </cell>
          <cell r="BJ559" t="str">
            <v>Assise: 30KG/M3</v>
          </cell>
          <cell r="BK559">
            <v>159</v>
          </cell>
          <cell r="BL559">
            <v>96</v>
          </cell>
          <cell r="BM559">
            <v>92</v>
          </cell>
          <cell r="BN559"/>
          <cell r="BO559">
            <v>44.4</v>
          </cell>
          <cell r="BP559">
            <v>46.8</v>
          </cell>
          <cell r="BQ559"/>
          <cell r="BR559">
            <v>0.83</v>
          </cell>
          <cell r="BS559">
            <v>1</v>
          </cell>
          <cell r="BT559">
            <v>160</v>
          </cell>
          <cell r="BU559">
            <v>53</v>
          </cell>
          <cell r="BV559">
            <v>98</v>
          </cell>
          <cell r="BW559">
            <v>46.8</v>
          </cell>
          <cell r="BX559"/>
          <cell r="BY559"/>
          <cell r="BZ559"/>
          <cell r="CA559"/>
          <cell r="CB559"/>
          <cell r="CC559"/>
          <cell r="CD559"/>
          <cell r="CE559"/>
          <cell r="CF559"/>
          <cell r="CG559"/>
          <cell r="CH559"/>
          <cell r="CI559"/>
          <cell r="CJ559"/>
          <cell r="CK559"/>
          <cell r="CL559"/>
          <cell r="CM559"/>
          <cell r="CN559"/>
          <cell r="CO559"/>
          <cell r="CP559"/>
          <cell r="CQ559"/>
          <cell r="CS559"/>
          <cell r="CT559"/>
          <cell r="CU559"/>
          <cell r="CV559">
            <v>273</v>
          </cell>
        </row>
        <row r="560">
          <cell r="C560">
            <v>3666270080844</v>
          </cell>
          <cell r="D560"/>
          <cell r="E560" t="str">
            <v>SARTI</v>
          </cell>
          <cell r="F560" t="str">
            <v>ROME</v>
          </cell>
          <cell r="G560" t="str">
            <v>TRINITY 33</v>
          </cell>
          <cell r="H560"/>
          <cell r="I560" t="str">
            <v>Tissu</v>
          </cell>
          <cell r="J560" t="str">
            <v>100% Polyester</v>
          </cell>
          <cell r="K560" t="str">
            <v xml:space="preserve">Tissu effect velours </v>
          </cell>
          <cell r="L560"/>
          <cell r="M560"/>
          <cell r="N560"/>
          <cell r="O560" t="str">
            <v>Canapé 2 places</v>
          </cell>
          <cell r="P560"/>
          <cell r="Q560" t="str">
            <v>Panneau de particules, panneau de fibres, bois massif (Bois de conifères et bois de feuillus);  assise: ressorts zig-zag, mousse HR 30 kg/m3 et ouate 150 g/m2; dossier: 4 coussins remplis de flocons de mousse (50%) et flocons de fibres siliconées (50%); pieds en bois H 14 cm.</v>
          </cell>
          <cell r="R560"/>
          <cell r="S560"/>
          <cell r="T560" t="str">
            <v>Pieds en bois</v>
          </cell>
          <cell r="U560" t="str">
            <v>Tissu doux et agréable au toucher</v>
          </cell>
          <cell r="V560"/>
          <cell r="W560"/>
          <cell r="X560"/>
          <cell r="Y560" t="str">
            <v>Pologne</v>
          </cell>
          <cell r="Z560"/>
          <cell r="AA560" t="str">
            <v>mousse HR 30 kg/m3 et ouate 150 g/m2</v>
          </cell>
          <cell r="AB560" t="str">
            <v>coussins remplis de flocons de mousse (50%) et flocons de fibres siliconées (50%)</v>
          </cell>
          <cell r="AC560"/>
          <cell r="AD560" t="str">
            <v>-</v>
          </cell>
          <cell r="AE560" t="str">
            <v>-</v>
          </cell>
          <cell r="AF560"/>
          <cell r="AG560"/>
          <cell r="AH560" t="str">
            <v>-</v>
          </cell>
          <cell r="AI560" t="str">
            <v>Bois</v>
          </cell>
          <cell r="AJ560">
            <v>140</v>
          </cell>
          <cell r="AK560"/>
          <cell r="AL560"/>
          <cell r="AM560">
            <v>48</v>
          </cell>
          <cell r="AN560"/>
          <cell r="AO560"/>
          <cell r="AP560">
            <v>67</v>
          </cell>
          <cell r="AQ560">
            <v>8.5</v>
          </cell>
          <cell r="AR560">
            <v>46</v>
          </cell>
          <cell r="AS560">
            <v>60</v>
          </cell>
          <cell r="AT560"/>
          <cell r="AU560"/>
          <cell r="AV560">
            <v>14</v>
          </cell>
          <cell r="AW560" t="str">
            <v>marron</v>
          </cell>
          <cell r="AX560" t="str">
            <v>NON</v>
          </cell>
          <cell r="AY560"/>
          <cell r="AZ560" t="str">
            <v>NON</v>
          </cell>
          <cell r="BA560" t="str">
            <v>non</v>
          </cell>
          <cell r="BB560" t="str">
            <v>56x56 (coussin de dossier)</v>
          </cell>
          <cell r="BC560"/>
          <cell r="BD560"/>
          <cell r="BE560"/>
          <cell r="BF560"/>
          <cell r="BG560"/>
          <cell r="BH560" t="str">
            <v>NON</v>
          </cell>
          <cell r="BI560" t="str">
            <v xml:space="preserve">Assise : mousse HR et ouate
Dossier : flocons de mousse et flocons de fibres siliconées </v>
          </cell>
          <cell r="BJ560" t="str">
            <v>Assise: 30KG/M3</v>
          </cell>
          <cell r="BK560">
            <v>159</v>
          </cell>
          <cell r="BL560">
            <v>96</v>
          </cell>
          <cell r="BM560">
            <v>92</v>
          </cell>
          <cell r="BN560"/>
          <cell r="BO560">
            <v>44.4</v>
          </cell>
          <cell r="BP560">
            <v>46.8</v>
          </cell>
          <cell r="BQ560"/>
          <cell r="BR560">
            <v>0.83</v>
          </cell>
          <cell r="BS560">
            <v>1</v>
          </cell>
          <cell r="BT560">
            <v>160</v>
          </cell>
          <cell r="BU560">
            <v>53</v>
          </cell>
          <cell r="BV560">
            <v>98</v>
          </cell>
          <cell r="BW560">
            <v>46.8</v>
          </cell>
          <cell r="BX560"/>
          <cell r="BY560"/>
          <cell r="BZ560"/>
          <cell r="CA560"/>
          <cell r="CB560"/>
          <cell r="CC560"/>
          <cell r="CD560"/>
          <cell r="CE560"/>
          <cell r="CF560"/>
          <cell r="CG560"/>
          <cell r="CH560"/>
          <cell r="CI560"/>
          <cell r="CJ560"/>
          <cell r="CK560"/>
          <cell r="CL560"/>
          <cell r="CM560"/>
          <cell r="CN560"/>
          <cell r="CO560"/>
          <cell r="CP560"/>
          <cell r="CQ560"/>
          <cell r="CS560"/>
          <cell r="CT560"/>
          <cell r="CU560"/>
          <cell r="CV560">
            <v>273</v>
          </cell>
        </row>
        <row r="561">
          <cell r="C561">
            <v>3666270080837</v>
          </cell>
          <cell r="D561"/>
          <cell r="E561" t="str">
            <v>SARTI</v>
          </cell>
          <cell r="F561" t="str">
            <v>ROME</v>
          </cell>
          <cell r="G561" t="str">
            <v>TRINITY 15</v>
          </cell>
          <cell r="H561"/>
          <cell r="I561" t="str">
            <v>Tissu</v>
          </cell>
          <cell r="J561" t="str">
            <v>100% Polyester</v>
          </cell>
          <cell r="K561" t="str">
            <v xml:space="preserve">Tissu effect velours </v>
          </cell>
          <cell r="L561"/>
          <cell r="M561"/>
          <cell r="N561"/>
          <cell r="O561" t="str">
            <v>Canapé 2 places</v>
          </cell>
          <cell r="P561"/>
          <cell r="Q561" t="str">
            <v>Panneau de particules, panneau de fibres, bois massif (Bois de conifères et bois de feuillus);  assise: ressorts zig-zag, mousse HR 30 kg/m3 et ouate 150 g/m2; dossier: 4 coussins remplis de flocons de mousse (50%) et flocons de fibres siliconées (50%); pieds en bois H 14 cm.</v>
          </cell>
          <cell r="R561"/>
          <cell r="S561"/>
          <cell r="T561" t="str">
            <v>Pieds en bois</v>
          </cell>
          <cell r="U561" t="str">
            <v>Tissu doux et agréable au toucher</v>
          </cell>
          <cell r="V561"/>
          <cell r="W561"/>
          <cell r="X561"/>
          <cell r="Y561" t="str">
            <v>Pologne</v>
          </cell>
          <cell r="Z561"/>
          <cell r="AA561" t="str">
            <v>mousse HR 30 kg/m3 et ouate 150 g/m2</v>
          </cell>
          <cell r="AB561" t="str">
            <v>coussins remplis de flocons de mousse (50%) et flocons de fibres siliconées (50%)</v>
          </cell>
          <cell r="AC561"/>
          <cell r="AD561" t="str">
            <v>-</v>
          </cell>
          <cell r="AE561" t="str">
            <v>-</v>
          </cell>
          <cell r="AF561"/>
          <cell r="AG561"/>
          <cell r="AH561" t="str">
            <v>-</v>
          </cell>
          <cell r="AI561" t="str">
            <v>Bois</v>
          </cell>
          <cell r="AJ561">
            <v>140</v>
          </cell>
          <cell r="AK561"/>
          <cell r="AL561"/>
          <cell r="AM561">
            <v>48</v>
          </cell>
          <cell r="AN561"/>
          <cell r="AO561"/>
          <cell r="AP561">
            <v>67</v>
          </cell>
          <cell r="AQ561">
            <v>8.5</v>
          </cell>
          <cell r="AR561">
            <v>46</v>
          </cell>
          <cell r="AS561">
            <v>60</v>
          </cell>
          <cell r="AT561"/>
          <cell r="AU561"/>
          <cell r="AV561">
            <v>14</v>
          </cell>
          <cell r="AW561" t="str">
            <v>marron</v>
          </cell>
          <cell r="AX561" t="str">
            <v>NON</v>
          </cell>
          <cell r="AY561"/>
          <cell r="AZ561" t="str">
            <v>NON</v>
          </cell>
          <cell r="BA561" t="str">
            <v>non</v>
          </cell>
          <cell r="BB561" t="str">
            <v>56x56 (coussin de dossier)</v>
          </cell>
          <cell r="BC561"/>
          <cell r="BD561"/>
          <cell r="BE561"/>
          <cell r="BF561"/>
          <cell r="BG561"/>
          <cell r="BH561" t="str">
            <v>NON</v>
          </cell>
          <cell r="BI561" t="str">
            <v xml:space="preserve">Assise : mousse HR et ouate
Dossier : flocons de mousse et flocons de fibres siliconées </v>
          </cell>
          <cell r="BJ561" t="str">
            <v>Assise: 30KG/M3</v>
          </cell>
          <cell r="BK561">
            <v>159</v>
          </cell>
          <cell r="BL561">
            <v>96</v>
          </cell>
          <cell r="BM561">
            <v>92</v>
          </cell>
          <cell r="BN561"/>
          <cell r="BO561">
            <v>44.4</v>
          </cell>
          <cell r="BP561">
            <v>46.8</v>
          </cell>
          <cell r="BQ561"/>
          <cell r="BR561">
            <v>0.83</v>
          </cell>
          <cell r="BS561">
            <v>1</v>
          </cell>
          <cell r="BT561">
            <v>160</v>
          </cell>
          <cell r="BU561">
            <v>53</v>
          </cell>
          <cell r="BV561">
            <v>98</v>
          </cell>
          <cell r="BW561">
            <v>46.8</v>
          </cell>
          <cell r="BX561"/>
          <cell r="BY561"/>
          <cell r="BZ561"/>
          <cell r="CA561"/>
          <cell r="CB561"/>
          <cell r="CC561"/>
          <cell r="CD561"/>
          <cell r="CE561"/>
          <cell r="CF561"/>
          <cell r="CG561"/>
          <cell r="CH561"/>
          <cell r="CI561"/>
          <cell r="CJ561"/>
          <cell r="CK561"/>
          <cell r="CL561"/>
          <cell r="CM561"/>
          <cell r="CN561"/>
          <cell r="CO561"/>
          <cell r="CP561"/>
          <cell r="CQ561"/>
          <cell r="CS561"/>
          <cell r="CT561"/>
          <cell r="CU561"/>
          <cell r="CV561">
            <v>273</v>
          </cell>
        </row>
        <row r="562">
          <cell r="C562">
            <v>3666270080820</v>
          </cell>
          <cell r="D562"/>
          <cell r="E562" t="str">
            <v>SARTI</v>
          </cell>
          <cell r="F562" t="str">
            <v>ROME</v>
          </cell>
          <cell r="G562" t="str">
            <v>TRINITY 25</v>
          </cell>
          <cell r="H562"/>
          <cell r="I562" t="str">
            <v>Tissu</v>
          </cell>
          <cell r="J562" t="str">
            <v>100% Polyester</v>
          </cell>
          <cell r="K562" t="str">
            <v xml:space="preserve">Tissu effect velours </v>
          </cell>
          <cell r="L562"/>
          <cell r="M562"/>
          <cell r="N562"/>
          <cell r="O562" t="str">
            <v>Canapé 2 places</v>
          </cell>
          <cell r="P562"/>
          <cell r="Q562" t="str">
            <v>Panneau de particules, panneau de fibres, bois massif (Bois de conifères et bois de feuillus);  assise: ressorts zig-zag, mousse HR 30 kg/m3 et ouate 150 g/m2; dossier: 4 coussins remplis de flocons de mousse (50%) et flocons de fibres siliconées (50%); pieds en bois H 14 cm.</v>
          </cell>
          <cell r="R562"/>
          <cell r="S562"/>
          <cell r="T562" t="str">
            <v>Pieds en bois</v>
          </cell>
          <cell r="U562" t="str">
            <v>Tissu doux et agréable au toucher</v>
          </cell>
          <cell r="V562"/>
          <cell r="W562"/>
          <cell r="X562"/>
          <cell r="Y562" t="str">
            <v>Pologne</v>
          </cell>
          <cell r="Z562"/>
          <cell r="AA562" t="str">
            <v>mousse HR 30 kg/m3 et ouate 150 g/m2</v>
          </cell>
          <cell r="AB562" t="str">
            <v>coussins remplis de flocons de mousse (50%) et flocons de fibres siliconées (50%)</v>
          </cell>
          <cell r="AC562"/>
          <cell r="AD562" t="str">
            <v>-</v>
          </cell>
          <cell r="AE562" t="str">
            <v>-</v>
          </cell>
          <cell r="AF562"/>
          <cell r="AG562"/>
          <cell r="AH562" t="str">
            <v>-</v>
          </cell>
          <cell r="AI562" t="str">
            <v>Bois</v>
          </cell>
          <cell r="AJ562">
            <v>140</v>
          </cell>
          <cell r="AK562"/>
          <cell r="AL562"/>
          <cell r="AM562">
            <v>48</v>
          </cell>
          <cell r="AN562"/>
          <cell r="AO562"/>
          <cell r="AP562">
            <v>67</v>
          </cell>
          <cell r="AQ562">
            <v>8.5</v>
          </cell>
          <cell r="AR562">
            <v>46</v>
          </cell>
          <cell r="AS562">
            <v>60</v>
          </cell>
          <cell r="AT562"/>
          <cell r="AU562"/>
          <cell r="AV562">
            <v>14</v>
          </cell>
          <cell r="AW562" t="str">
            <v>marron</v>
          </cell>
          <cell r="AX562" t="str">
            <v>NON</v>
          </cell>
          <cell r="AY562"/>
          <cell r="AZ562" t="str">
            <v>NON</v>
          </cell>
          <cell r="BA562" t="str">
            <v>non</v>
          </cell>
          <cell r="BB562" t="str">
            <v>56x56 (coussin de dossier)</v>
          </cell>
          <cell r="BC562"/>
          <cell r="BD562"/>
          <cell r="BE562"/>
          <cell r="BF562"/>
          <cell r="BG562"/>
          <cell r="BH562" t="str">
            <v>NON</v>
          </cell>
          <cell r="BI562" t="str">
            <v xml:space="preserve">Assise : mousse HR et ouate
Dossier : flocons de mousse et flocons de fibres siliconées </v>
          </cell>
          <cell r="BJ562" t="str">
            <v>Assise: 30KG/M3</v>
          </cell>
          <cell r="BK562">
            <v>159</v>
          </cell>
          <cell r="BL562">
            <v>96</v>
          </cell>
          <cell r="BM562">
            <v>92</v>
          </cell>
          <cell r="BN562"/>
          <cell r="BO562">
            <v>44.4</v>
          </cell>
          <cell r="BP562">
            <v>46.8</v>
          </cell>
          <cell r="BQ562"/>
          <cell r="BR562">
            <v>0.83</v>
          </cell>
          <cell r="BS562">
            <v>1</v>
          </cell>
          <cell r="BT562">
            <v>160</v>
          </cell>
          <cell r="BU562">
            <v>53</v>
          </cell>
          <cell r="BV562">
            <v>98</v>
          </cell>
          <cell r="BW562">
            <v>46.8</v>
          </cell>
          <cell r="BX562"/>
          <cell r="BY562"/>
          <cell r="BZ562"/>
          <cell r="CA562"/>
          <cell r="CB562"/>
          <cell r="CC562"/>
          <cell r="CD562"/>
          <cell r="CE562"/>
          <cell r="CF562"/>
          <cell r="CG562"/>
          <cell r="CH562"/>
          <cell r="CI562"/>
          <cell r="CJ562"/>
          <cell r="CK562"/>
          <cell r="CL562"/>
          <cell r="CM562"/>
          <cell r="CN562"/>
          <cell r="CO562"/>
          <cell r="CP562"/>
          <cell r="CQ562"/>
          <cell r="CS562"/>
          <cell r="CT562"/>
          <cell r="CU562"/>
          <cell r="CV562">
            <v>273</v>
          </cell>
        </row>
        <row r="563">
          <cell r="C563">
            <v>3666270080813</v>
          </cell>
          <cell r="D563"/>
          <cell r="E563" t="str">
            <v>SARTI</v>
          </cell>
          <cell r="F563" t="str">
            <v>ROME</v>
          </cell>
          <cell r="G563" t="str">
            <v>TRINITY 1</v>
          </cell>
          <cell r="H563"/>
          <cell r="I563" t="str">
            <v>Tissu</v>
          </cell>
          <cell r="J563" t="str">
            <v>100% Polyester</v>
          </cell>
          <cell r="K563" t="str">
            <v xml:space="preserve">Tissu effect velours </v>
          </cell>
          <cell r="L563"/>
          <cell r="M563"/>
          <cell r="N563"/>
          <cell r="O563" t="str">
            <v>Canapé 3 places</v>
          </cell>
          <cell r="P563"/>
          <cell r="Q563" t="str">
            <v>Panneau de particules, panneau de fibres, bois massif (Bois de conifères et bois de feuillus);  assise: ressorts zig-zag, mousse HR 30 kg/m3 et ouate 150 g/m2; dossier: 5 coussins remplis de flocons de mousse (50%) et flocons de fibres siliconées (50%); pieds en bois H 14 cm.</v>
          </cell>
          <cell r="R563"/>
          <cell r="S563"/>
          <cell r="T563" t="str">
            <v>Pieds en bois</v>
          </cell>
          <cell r="U563" t="str">
            <v>Tissu doux et agréable au toucher</v>
          </cell>
          <cell r="V563"/>
          <cell r="W563"/>
          <cell r="X563"/>
          <cell r="Y563" t="str">
            <v>Pologne</v>
          </cell>
          <cell r="Z563"/>
          <cell r="AA563" t="str">
            <v>mousse HR 30 kg/m3 et ouate 150 g/m2</v>
          </cell>
          <cell r="AB563" t="str">
            <v>coussins remplis de flocons de mousse (50%) et flocons de fibres siliconées (50%)</v>
          </cell>
          <cell r="AC563"/>
          <cell r="AD563" t="str">
            <v>-</v>
          </cell>
          <cell r="AE563" t="str">
            <v>-</v>
          </cell>
          <cell r="AF563"/>
          <cell r="AG563"/>
          <cell r="AH563" t="str">
            <v>-</v>
          </cell>
          <cell r="AI563" t="str">
            <v>Bois</v>
          </cell>
          <cell r="AJ563">
            <v>196</v>
          </cell>
          <cell r="AK563"/>
          <cell r="AL563"/>
          <cell r="AM563">
            <v>48</v>
          </cell>
          <cell r="AN563"/>
          <cell r="AO563"/>
          <cell r="AP563">
            <v>67</v>
          </cell>
          <cell r="AQ563">
            <v>8.5</v>
          </cell>
          <cell r="AR563">
            <v>46</v>
          </cell>
          <cell r="AS563">
            <v>60</v>
          </cell>
          <cell r="AT563"/>
          <cell r="AU563"/>
          <cell r="AV563">
            <v>14</v>
          </cell>
          <cell r="AW563" t="str">
            <v>marron</v>
          </cell>
          <cell r="AX563" t="str">
            <v>NON</v>
          </cell>
          <cell r="AY563"/>
          <cell r="AZ563" t="str">
            <v>NON</v>
          </cell>
          <cell r="BA563" t="str">
            <v>non</v>
          </cell>
          <cell r="BB563" t="str">
            <v>56x56 (coussin de dossier)</v>
          </cell>
          <cell r="BC563"/>
          <cell r="BD563"/>
          <cell r="BE563"/>
          <cell r="BF563"/>
          <cell r="BG563"/>
          <cell r="BH563" t="str">
            <v>NON</v>
          </cell>
          <cell r="BI563" t="str">
            <v xml:space="preserve">Assise : mousse HR et ouate
Dossier : flocons de mousse et flocons de fibres siliconées </v>
          </cell>
          <cell r="BJ563" t="str">
            <v>Assise: 30KG/M3</v>
          </cell>
          <cell r="BK563">
            <v>214</v>
          </cell>
          <cell r="BL563">
            <v>96</v>
          </cell>
          <cell r="BM563">
            <v>92</v>
          </cell>
          <cell r="BN563"/>
          <cell r="BO563">
            <v>55.4</v>
          </cell>
          <cell r="BP563">
            <v>57.8</v>
          </cell>
          <cell r="BQ563"/>
          <cell r="BR563">
            <v>1.1200000000000001</v>
          </cell>
          <cell r="BS563">
            <v>1</v>
          </cell>
          <cell r="BT563">
            <v>215</v>
          </cell>
          <cell r="BU563">
            <v>53</v>
          </cell>
          <cell r="BV563">
            <v>98</v>
          </cell>
          <cell r="BW563">
            <v>57.8</v>
          </cell>
          <cell r="BX563"/>
          <cell r="BY563"/>
          <cell r="BZ563"/>
          <cell r="CA563"/>
          <cell r="CB563"/>
          <cell r="CC563"/>
          <cell r="CD563"/>
          <cell r="CE563"/>
          <cell r="CF563"/>
          <cell r="CG563"/>
          <cell r="CH563"/>
          <cell r="CI563"/>
          <cell r="CJ563"/>
          <cell r="CK563"/>
          <cell r="CL563"/>
          <cell r="CM563"/>
          <cell r="CN563"/>
          <cell r="CO563"/>
          <cell r="CP563"/>
          <cell r="CQ563"/>
          <cell r="CS563"/>
          <cell r="CT563"/>
          <cell r="CU563"/>
          <cell r="CV563">
            <v>302</v>
          </cell>
        </row>
        <row r="564">
          <cell r="C564">
            <v>3666270080806</v>
          </cell>
          <cell r="D564"/>
          <cell r="E564" t="str">
            <v>SARTI</v>
          </cell>
          <cell r="F564" t="str">
            <v>ROME</v>
          </cell>
          <cell r="G564" t="str">
            <v>TRINITY 7</v>
          </cell>
          <cell r="H564"/>
          <cell r="I564" t="str">
            <v>Tissu</v>
          </cell>
          <cell r="J564" t="str">
            <v>100% Polyester</v>
          </cell>
          <cell r="K564" t="str">
            <v xml:space="preserve">Tissu effect velours </v>
          </cell>
          <cell r="L564"/>
          <cell r="M564"/>
          <cell r="N564"/>
          <cell r="O564" t="str">
            <v>Canapé 3 places</v>
          </cell>
          <cell r="P564"/>
          <cell r="Q564" t="str">
            <v>Panneau de particules, panneau de fibres, bois massif (Bois de conifères et bois de feuillus);  assise: ressorts zig-zag, mousse HR 30 kg/m3 et ouate 150 g/m2; dossier: 5 coussins remplis de flocons de mousse (50%) et flocons de fibres siliconées (50%); pieds en bois H 14 cm.</v>
          </cell>
          <cell r="R564"/>
          <cell r="S564"/>
          <cell r="T564" t="str">
            <v>Pieds en bois</v>
          </cell>
          <cell r="U564" t="str">
            <v>Tissu doux et agréable au toucher</v>
          </cell>
          <cell r="V564"/>
          <cell r="W564"/>
          <cell r="X564"/>
          <cell r="Y564" t="str">
            <v>Pologne</v>
          </cell>
          <cell r="Z564"/>
          <cell r="AA564" t="str">
            <v>mousse HR 30 kg/m3 et ouate 150 g/m2</v>
          </cell>
          <cell r="AB564" t="str">
            <v>coussins remplis de flocons de mousse (50%) et flocons de fibres siliconées (50%)</v>
          </cell>
          <cell r="AC564"/>
          <cell r="AD564" t="str">
            <v>-</v>
          </cell>
          <cell r="AE564" t="str">
            <v>-</v>
          </cell>
          <cell r="AF564"/>
          <cell r="AG564"/>
          <cell r="AH564" t="str">
            <v>-</v>
          </cell>
          <cell r="AI564" t="str">
            <v>Bois</v>
          </cell>
          <cell r="AJ564">
            <v>196</v>
          </cell>
          <cell r="AK564"/>
          <cell r="AL564"/>
          <cell r="AM564">
            <v>48</v>
          </cell>
          <cell r="AN564"/>
          <cell r="AO564"/>
          <cell r="AP564">
            <v>67</v>
          </cell>
          <cell r="AQ564">
            <v>8.5</v>
          </cell>
          <cell r="AR564">
            <v>46</v>
          </cell>
          <cell r="AS564">
            <v>60</v>
          </cell>
          <cell r="AT564"/>
          <cell r="AU564"/>
          <cell r="AV564">
            <v>14</v>
          </cell>
          <cell r="AW564" t="str">
            <v>marron</v>
          </cell>
          <cell r="AX564" t="str">
            <v>NON</v>
          </cell>
          <cell r="AY564"/>
          <cell r="AZ564" t="str">
            <v>NON</v>
          </cell>
          <cell r="BA564" t="str">
            <v>non</v>
          </cell>
          <cell r="BB564" t="str">
            <v>56x56 (coussin de dossier)</v>
          </cell>
          <cell r="BC564"/>
          <cell r="BD564"/>
          <cell r="BE564"/>
          <cell r="BF564"/>
          <cell r="BG564"/>
          <cell r="BH564" t="str">
            <v>NON</v>
          </cell>
          <cell r="BI564" t="str">
            <v xml:space="preserve">Assise : mousse HR et ouate
Dossier : flocons de mousse et flocons de fibres siliconées </v>
          </cell>
          <cell r="BJ564" t="str">
            <v>Assise: 30KG/M3</v>
          </cell>
          <cell r="BK564">
            <v>214</v>
          </cell>
          <cell r="BL564">
            <v>96</v>
          </cell>
          <cell r="BM564">
            <v>92</v>
          </cell>
          <cell r="BN564"/>
          <cell r="BO564">
            <v>55.4</v>
          </cell>
          <cell r="BP564">
            <v>57.8</v>
          </cell>
          <cell r="BQ564"/>
          <cell r="BR564">
            <v>1.1200000000000001</v>
          </cell>
          <cell r="BS564">
            <v>1</v>
          </cell>
          <cell r="BT564">
            <v>215</v>
          </cell>
          <cell r="BU564">
            <v>53</v>
          </cell>
          <cell r="BV564">
            <v>98</v>
          </cell>
          <cell r="BW564">
            <v>57.8</v>
          </cell>
          <cell r="BX564"/>
          <cell r="BY564"/>
          <cell r="BZ564"/>
          <cell r="CA564"/>
          <cell r="CB564"/>
          <cell r="CC564"/>
          <cell r="CD564"/>
          <cell r="CE564"/>
          <cell r="CF564"/>
          <cell r="CG564"/>
          <cell r="CH564"/>
          <cell r="CI564"/>
          <cell r="CJ564"/>
          <cell r="CK564"/>
          <cell r="CL564"/>
          <cell r="CM564"/>
          <cell r="CN564"/>
          <cell r="CO564"/>
          <cell r="CP564"/>
          <cell r="CQ564"/>
          <cell r="CS564"/>
          <cell r="CT564"/>
          <cell r="CU564"/>
          <cell r="CV564">
            <v>302</v>
          </cell>
        </row>
        <row r="565">
          <cell r="C565">
            <v>3666270080790</v>
          </cell>
          <cell r="D565"/>
          <cell r="E565" t="str">
            <v>SARTI</v>
          </cell>
          <cell r="F565" t="str">
            <v>ROME</v>
          </cell>
          <cell r="G565" t="str">
            <v>TRINITY 27</v>
          </cell>
          <cell r="H565"/>
          <cell r="I565" t="str">
            <v>Tissu</v>
          </cell>
          <cell r="J565" t="str">
            <v>100% Polyester</v>
          </cell>
          <cell r="K565" t="str">
            <v xml:space="preserve">Tissu effect velours </v>
          </cell>
          <cell r="L565"/>
          <cell r="M565"/>
          <cell r="N565"/>
          <cell r="O565" t="str">
            <v>Canapé 3 places</v>
          </cell>
          <cell r="P565"/>
          <cell r="Q565" t="str">
            <v>Panneau de particules, panneau de fibres, bois massif (Bois de conifères et bois de feuillus);  assise: ressorts zig-zag, mousse HR 30 kg/m3 et ouate 150 g/m2; dossier: 5 coussins remplis de flocons de mousse (50%) et flocons de fibres siliconées (50%); pieds en bois H 14 cm.</v>
          </cell>
          <cell r="R565"/>
          <cell r="S565"/>
          <cell r="T565" t="str">
            <v>Pieds en bois</v>
          </cell>
          <cell r="U565" t="str">
            <v>Tissu doux et agréable au toucher</v>
          </cell>
          <cell r="V565"/>
          <cell r="W565"/>
          <cell r="X565"/>
          <cell r="Y565" t="str">
            <v>Pologne</v>
          </cell>
          <cell r="Z565"/>
          <cell r="AA565" t="str">
            <v>mousse HR 30 kg/m3 et ouate 150 g/m2</v>
          </cell>
          <cell r="AB565" t="str">
            <v>coussins remplis de flocons de mousse (50%) et flocons de fibres siliconées (50%)</v>
          </cell>
          <cell r="AC565"/>
          <cell r="AD565" t="str">
            <v>-</v>
          </cell>
          <cell r="AE565" t="str">
            <v>-</v>
          </cell>
          <cell r="AF565"/>
          <cell r="AG565"/>
          <cell r="AH565" t="str">
            <v>-</v>
          </cell>
          <cell r="AI565" t="str">
            <v>Bois</v>
          </cell>
          <cell r="AJ565">
            <v>196</v>
          </cell>
          <cell r="AK565"/>
          <cell r="AL565"/>
          <cell r="AM565">
            <v>48</v>
          </cell>
          <cell r="AN565"/>
          <cell r="AO565"/>
          <cell r="AP565">
            <v>67</v>
          </cell>
          <cell r="AQ565">
            <v>8.5</v>
          </cell>
          <cell r="AR565">
            <v>46</v>
          </cell>
          <cell r="AS565">
            <v>60</v>
          </cell>
          <cell r="AT565"/>
          <cell r="AU565"/>
          <cell r="AV565">
            <v>14</v>
          </cell>
          <cell r="AW565" t="str">
            <v>marron</v>
          </cell>
          <cell r="AX565" t="str">
            <v>NON</v>
          </cell>
          <cell r="AY565"/>
          <cell r="AZ565" t="str">
            <v>NON</v>
          </cell>
          <cell r="BA565" t="str">
            <v>non</v>
          </cell>
          <cell r="BB565" t="str">
            <v>56x56 (coussin de dossier)</v>
          </cell>
          <cell r="BC565"/>
          <cell r="BD565"/>
          <cell r="BE565"/>
          <cell r="BF565"/>
          <cell r="BG565"/>
          <cell r="BH565" t="str">
            <v>NON</v>
          </cell>
          <cell r="BI565" t="str">
            <v xml:space="preserve">Assise : mousse HR et ouate
Dossier : flocons de mousse et flocons de fibres siliconées </v>
          </cell>
          <cell r="BJ565" t="str">
            <v>Assise: 30KG/M3</v>
          </cell>
          <cell r="BK565">
            <v>214</v>
          </cell>
          <cell r="BL565">
            <v>96</v>
          </cell>
          <cell r="BM565">
            <v>92</v>
          </cell>
          <cell r="BN565"/>
          <cell r="BO565">
            <v>55.4</v>
          </cell>
          <cell r="BP565">
            <v>57.8</v>
          </cell>
          <cell r="BQ565"/>
          <cell r="BR565">
            <v>1.1200000000000001</v>
          </cell>
          <cell r="BS565">
            <v>1</v>
          </cell>
          <cell r="BT565">
            <v>215</v>
          </cell>
          <cell r="BU565">
            <v>53</v>
          </cell>
          <cell r="BV565">
            <v>98</v>
          </cell>
          <cell r="BW565">
            <v>57.8</v>
          </cell>
          <cell r="BX565"/>
          <cell r="BY565"/>
          <cell r="BZ565"/>
          <cell r="CA565"/>
          <cell r="CB565"/>
          <cell r="CC565"/>
          <cell r="CD565"/>
          <cell r="CE565"/>
          <cell r="CF565"/>
          <cell r="CG565"/>
          <cell r="CH565"/>
          <cell r="CI565"/>
          <cell r="CJ565"/>
          <cell r="CK565"/>
          <cell r="CL565"/>
          <cell r="CM565"/>
          <cell r="CN565"/>
          <cell r="CO565"/>
          <cell r="CP565"/>
          <cell r="CQ565"/>
          <cell r="CS565"/>
          <cell r="CT565"/>
          <cell r="CU565"/>
          <cell r="CV565">
            <v>302</v>
          </cell>
        </row>
        <row r="566">
          <cell r="C566">
            <v>3666270080783</v>
          </cell>
          <cell r="D566"/>
          <cell r="E566" t="str">
            <v>SARTI</v>
          </cell>
          <cell r="F566" t="str">
            <v>ROME</v>
          </cell>
          <cell r="G566" t="str">
            <v>TRINITY 30</v>
          </cell>
          <cell r="H566"/>
          <cell r="I566" t="str">
            <v>Tissu</v>
          </cell>
          <cell r="J566" t="str">
            <v>100% Polyester</v>
          </cell>
          <cell r="K566" t="str">
            <v xml:space="preserve">Tissu effect velours </v>
          </cell>
          <cell r="L566"/>
          <cell r="M566"/>
          <cell r="N566"/>
          <cell r="O566" t="str">
            <v>Canapé 3 places</v>
          </cell>
          <cell r="P566"/>
          <cell r="Q566" t="str">
            <v>Panneau de particules, panneau de fibres, bois massif (Bois de conifères et bois de feuillus);  assise: ressorts zig-zag, mousse HR 30 kg/m3 et ouate 150 g/m2; dossier: 5 coussins remplis de flocons de mousse (50%) et flocons de fibres siliconées (50%); pieds en bois H 14 cm.</v>
          </cell>
          <cell r="R566"/>
          <cell r="S566"/>
          <cell r="T566" t="str">
            <v>Pieds en bois</v>
          </cell>
          <cell r="U566" t="str">
            <v>Tissu doux et agréable au toucher</v>
          </cell>
          <cell r="V566"/>
          <cell r="W566"/>
          <cell r="X566"/>
          <cell r="Y566" t="str">
            <v>Pologne</v>
          </cell>
          <cell r="Z566"/>
          <cell r="AA566" t="str">
            <v>mousse HR 30 kg/m3 et ouate 150 g/m2</v>
          </cell>
          <cell r="AB566" t="str">
            <v>coussins remplis de flocons de mousse (50%) et flocons de fibres siliconées (50%)</v>
          </cell>
          <cell r="AC566"/>
          <cell r="AD566" t="str">
            <v>-</v>
          </cell>
          <cell r="AE566" t="str">
            <v>-</v>
          </cell>
          <cell r="AF566"/>
          <cell r="AG566"/>
          <cell r="AH566" t="str">
            <v>-</v>
          </cell>
          <cell r="AI566" t="str">
            <v>Bois</v>
          </cell>
          <cell r="AJ566">
            <v>196</v>
          </cell>
          <cell r="AK566"/>
          <cell r="AL566"/>
          <cell r="AM566">
            <v>48</v>
          </cell>
          <cell r="AN566"/>
          <cell r="AO566"/>
          <cell r="AP566">
            <v>67</v>
          </cell>
          <cell r="AQ566">
            <v>8.5</v>
          </cell>
          <cell r="AR566">
            <v>46</v>
          </cell>
          <cell r="AS566">
            <v>60</v>
          </cell>
          <cell r="AT566"/>
          <cell r="AU566"/>
          <cell r="AV566">
            <v>14</v>
          </cell>
          <cell r="AW566" t="str">
            <v>marron</v>
          </cell>
          <cell r="AX566" t="str">
            <v>NON</v>
          </cell>
          <cell r="AY566"/>
          <cell r="AZ566" t="str">
            <v>NON</v>
          </cell>
          <cell r="BA566" t="str">
            <v>non</v>
          </cell>
          <cell r="BB566" t="str">
            <v>56x56 (coussin de dossier)</v>
          </cell>
          <cell r="BC566"/>
          <cell r="BD566"/>
          <cell r="BE566"/>
          <cell r="BF566"/>
          <cell r="BG566"/>
          <cell r="BH566" t="str">
            <v>NON</v>
          </cell>
          <cell r="BI566" t="str">
            <v xml:space="preserve">Assise : mousse HR et ouate
Dossier : flocons de mousse et flocons de fibres siliconées </v>
          </cell>
          <cell r="BJ566" t="str">
            <v>Assise: 30KG/M3</v>
          </cell>
          <cell r="BK566">
            <v>214</v>
          </cell>
          <cell r="BL566">
            <v>96</v>
          </cell>
          <cell r="BM566">
            <v>92</v>
          </cell>
          <cell r="BN566"/>
          <cell r="BO566">
            <v>55.4</v>
          </cell>
          <cell r="BP566">
            <v>57.8</v>
          </cell>
          <cell r="BQ566"/>
          <cell r="BR566">
            <v>1.1200000000000001</v>
          </cell>
          <cell r="BS566">
            <v>1</v>
          </cell>
          <cell r="BT566">
            <v>215</v>
          </cell>
          <cell r="BU566">
            <v>53</v>
          </cell>
          <cell r="BV566">
            <v>98</v>
          </cell>
          <cell r="BW566">
            <v>57.8</v>
          </cell>
          <cell r="BX566"/>
          <cell r="BY566"/>
          <cell r="BZ566"/>
          <cell r="CA566"/>
          <cell r="CB566"/>
          <cell r="CC566"/>
          <cell r="CD566"/>
          <cell r="CE566"/>
          <cell r="CF566"/>
          <cell r="CG566"/>
          <cell r="CH566"/>
          <cell r="CI566"/>
          <cell r="CJ566"/>
          <cell r="CK566"/>
          <cell r="CL566"/>
          <cell r="CM566"/>
          <cell r="CN566"/>
          <cell r="CO566"/>
          <cell r="CP566"/>
          <cell r="CQ566"/>
          <cell r="CS566"/>
          <cell r="CT566"/>
          <cell r="CU566"/>
          <cell r="CV566">
            <v>302</v>
          </cell>
        </row>
        <row r="567">
          <cell r="C567">
            <v>3666270080776</v>
          </cell>
          <cell r="D567"/>
          <cell r="E567" t="str">
            <v>SARTI</v>
          </cell>
          <cell r="F567" t="str">
            <v>ROME</v>
          </cell>
          <cell r="G567" t="str">
            <v>TRINITY 33</v>
          </cell>
          <cell r="H567"/>
          <cell r="I567" t="str">
            <v>Tissu</v>
          </cell>
          <cell r="J567" t="str">
            <v>100% Polyester</v>
          </cell>
          <cell r="K567" t="str">
            <v xml:space="preserve">Tissu effect velours </v>
          </cell>
          <cell r="L567"/>
          <cell r="M567"/>
          <cell r="N567"/>
          <cell r="O567" t="str">
            <v>Canapé 3 places</v>
          </cell>
          <cell r="P567"/>
          <cell r="Q567" t="str">
            <v>Panneau de particules, panneau de fibres, bois massif (Bois de conifères et bois de feuillus);  assise: ressorts zig-zag, mousse HR 30 kg/m3 et ouate 150 g/m2; dossier: 5 coussins remplis de flocons de mousse (50%) et flocons de fibres siliconées (50%); pieds en bois H 14 cm.</v>
          </cell>
          <cell r="R567"/>
          <cell r="S567"/>
          <cell r="T567" t="str">
            <v>Pieds en bois</v>
          </cell>
          <cell r="U567" t="str">
            <v>Tissu doux et agréable au toucher</v>
          </cell>
          <cell r="V567"/>
          <cell r="W567"/>
          <cell r="X567"/>
          <cell r="Y567" t="str">
            <v>Pologne</v>
          </cell>
          <cell r="Z567"/>
          <cell r="AA567" t="str">
            <v>mousse HR 30 kg/m3 et ouate 150 g/m2</v>
          </cell>
          <cell r="AB567" t="str">
            <v>coussins remplis de flocons de mousse (50%) et flocons de fibres siliconées (50%)</v>
          </cell>
          <cell r="AC567"/>
          <cell r="AD567" t="str">
            <v>-</v>
          </cell>
          <cell r="AE567" t="str">
            <v>-</v>
          </cell>
          <cell r="AF567"/>
          <cell r="AG567"/>
          <cell r="AH567" t="str">
            <v>-</v>
          </cell>
          <cell r="AI567" t="str">
            <v>Bois</v>
          </cell>
          <cell r="AJ567">
            <v>196</v>
          </cell>
          <cell r="AK567"/>
          <cell r="AL567"/>
          <cell r="AM567">
            <v>48</v>
          </cell>
          <cell r="AN567"/>
          <cell r="AO567"/>
          <cell r="AP567">
            <v>67</v>
          </cell>
          <cell r="AQ567">
            <v>8.5</v>
          </cell>
          <cell r="AR567">
            <v>46</v>
          </cell>
          <cell r="AS567">
            <v>60</v>
          </cell>
          <cell r="AT567"/>
          <cell r="AU567"/>
          <cell r="AV567">
            <v>14</v>
          </cell>
          <cell r="AW567" t="str">
            <v>marron</v>
          </cell>
          <cell r="AX567" t="str">
            <v>NON</v>
          </cell>
          <cell r="AY567"/>
          <cell r="AZ567" t="str">
            <v>NON</v>
          </cell>
          <cell r="BA567" t="str">
            <v>non</v>
          </cell>
          <cell r="BB567" t="str">
            <v>56x56 (coussin de dossier)</v>
          </cell>
          <cell r="BC567"/>
          <cell r="BD567"/>
          <cell r="BE567"/>
          <cell r="BF567"/>
          <cell r="BG567"/>
          <cell r="BH567" t="str">
            <v>NON</v>
          </cell>
          <cell r="BI567" t="str">
            <v xml:space="preserve">Assise : mousse HR et ouate
Dossier : flocons de mousse et flocons de fibres siliconées </v>
          </cell>
          <cell r="BJ567" t="str">
            <v>Assise: 30KG/M3</v>
          </cell>
          <cell r="BK567">
            <v>214</v>
          </cell>
          <cell r="BL567">
            <v>96</v>
          </cell>
          <cell r="BM567">
            <v>92</v>
          </cell>
          <cell r="BN567"/>
          <cell r="BO567">
            <v>55.4</v>
          </cell>
          <cell r="BP567">
            <v>57.8</v>
          </cell>
          <cell r="BQ567"/>
          <cell r="BR567">
            <v>1.1200000000000001</v>
          </cell>
          <cell r="BS567">
            <v>1</v>
          </cell>
          <cell r="BT567">
            <v>215</v>
          </cell>
          <cell r="BU567">
            <v>53</v>
          </cell>
          <cell r="BV567">
            <v>98</v>
          </cell>
          <cell r="BW567">
            <v>57.8</v>
          </cell>
          <cell r="BX567"/>
          <cell r="BY567"/>
          <cell r="BZ567"/>
          <cell r="CA567"/>
          <cell r="CB567"/>
          <cell r="CC567"/>
          <cell r="CD567"/>
          <cell r="CE567"/>
          <cell r="CF567"/>
          <cell r="CG567"/>
          <cell r="CH567"/>
          <cell r="CI567"/>
          <cell r="CJ567"/>
          <cell r="CK567"/>
          <cell r="CL567"/>
          <cell r="CM567"/>
          <cell r="CN567"/>
          <cell r="CO567"/>
          <cell r="CP567"/>
          <cell r="CQ567"/>
          <cell r="CS567"/>
          <cell r="CT567"/>
          <cell r="CU567"/>
          <cell r="CV567">
            <v>302</v>
          </cell>
        </row>
        <row r="568">
          <cell r="C568">
            <v>3666270080769</v>
          </cell>
          <cell r="D568"/>
          <cell r="E568" t="str">
            <v>SARTI</v>
          </cell>
          <cell r="F568" t="str">
            <v>ROME</v>
          </cell>
          <cell r="G568" t="str">
            <v>TRINITY 15</v>
          </cell>
          <cell r="H568"/>
          <cell r="I568" t="str">
            <v>Tissu</v>
          </cell>
          <cell r="J568" t="str">
            <v>100% Polyester</v>
          </cell>
          <cell r="K568" t="str">
            <v xml:space="preserve">Tissu effect velours </v>
          </cell>
          <cell r="L568"/>
          <cell r="M568"/>
          <cell r="N568"/>
          <cell r="O568" t="str">
            <v>Canapé 3 places</v>
          </cell>
          <cell r="P568"/>
          <cell r="Q568" t="str">
            <v>Panneau de particules, panneau de fibres, bois massif (Bois de conifères et bois de feuillus);  assise: ressorts zig-zag, mousse HR 30 kg/m3 et ouate 150 g/m2; dossier: 5 coussins remplis de flocons de mousse (50%) et flocons de fibres siliconées (50%); pieds en bois H 14 cm.</v>
          </cell>
          <cell r="R568"/>
          <cell r="S568"/>
          <cell r="T568" t="str">
            <v>Pieds en bois</v>
          </cell>
          <cell r="U568" t="str">
            <v>Tissu doux et agréable au toucher</v>
          </cell>
          <cell r="V568"/>
          <cell r="W568"/>
          <cell r="X568"/>
          <cell r="Y568" t="str">
            <v>Pologne</v>
          </cell>
          <cell r="Z568"/>
          <cell r="AA568" t="str">
            <v>mousse HR 30 kg/m3 et ouate 150 g/m2</v>
          </cell>
          <cell r="AB568" t="str">
            <v>coussins remplis de flocons de mousse (50%) et flocons de fibres siliconées (50%)</v>
          </cell>
          <cell r="AC568"/>
          <cell r="AD568" t="str">
            <v>-</v>
          </cell>
          <cell r="AE568" t="str">
            <v>-</v>
          </cell>
          <cell r="AF568"/>
          <cell r="AG568"/>
          <cell r="AH568" t="str">
            <v>-</v>
          </cell>
          <cell r="AI568" t="str">
            <v>Bois</v>
          </cell>
          <cell r="AJ568">
            <v>196</v>
          </cell>
          <cell r="AK568"/>
          <cell r="AL568"/>
          <cell r="AM568">
            <v>48</v>
          </cell>
          <cell r="AN568"/>
          <cell r="AO568"/>
          <cell r="AP568">
            <v>67</v>
          </cell>
          <cell r="AQ568">
            <v>8.5</v>
          </cell>
          <cell r="AR568">
            <v>46</v>
          </cell>
          <cell r="AS568">
            <v>60</v>
          </cell>
          <cell r="AT568"/>
          <cell r="AU568"/>
          <cell r="AV568">
            <v>14</v>
          </cell>
          <cell r="AW568" t="str">
            <v>marron</v>
          </cell>
          <cell r="AX568" t="str">
            <v>NON</v>
          </cell>
          <cell r="AY568"/>
          <cell r="AZ568" t="str">
            <v>NON</v>
          </cell>
          <cell r="BA568" t="str">
            <v>non</v>
          </cell>
          <cell r="BB568" t="str">
            <v>56x56 (coussin de dossier)</v>
          </cell>
          <cell r="BC568"/>
          <cell r="BD568"/>
          <cell r="BE568"/>
          <cell r="BF568"/>
          <cell r="BG568"/>
          <cell r="BH568" t="str">
            <v>NON</v>
          </cell>
          <cell r="BI568" t="str">
            <v xml:space="preserve">Assise : mousse HR et ouate
Dossier : flocons de mousse et flocons de fibres siliconées </v>
          </cell>
          <cell r="BJ568" t="str">
            <v>Assise: 30KG/M3</v>
          </cell>
          <cell r="BK568">
            <v>214</v>
          </cell>
          <cell r="BL568">
            <v>96</v>
          </cell>
          <cell r="BM568">
            <v>92</v>
          </cell>
          <cell r="BN568"/>
          <cell r="BO568">
            <v>55.4</v>
          </cell>
          <cell r="BP568">
            <v>57.8</v>
          </cell>
          <cell r="BQ568"/>
          <cell r="BR568">
            <v>1.1200000000000001</v>
          </cell>
          <cell r="BS568">
            <v>1</v>
          </cell>
          <cell r="BT568">
            <v>215</v>
          </cell>
          <cell r="BU568">
            <v>53</v>
          </cell>
          <cell r="BV568">
            <v>98</v>
          </cell>
          <cell r="BW568">
            <v>57.8</v>
          </cell>
          <cell r="BX568"/>
          <cell r="BY568"/>
          <cell r="BZ568"/>
          <cell r="CA568"/>
          <cell r="CB568"/>
          <cell r="CC568"/>
          <cell r="CD568"/>
          <cell r="CE568"/>
          <cell r="CF568"/>
          <cell r="CG568"/>
          <cell r="CH568"/>
          <cell r="CI568"/>
          <cell r="CJ568"/>
          <cell r="CK568"/>
          <cell r="CL568"/>
          <cell r="CM568"/>
          <cell r="CN568"/>
          <cell r="CO568"/>
          <cell r="CP568"/>
          <cell r="CQ568"/>
          <cell r="CS568"/>
          <cell r="CT568"/>
          <cell r="CU568"/>
          <cell r="CV568">
            <v>302</v>
          </cell>
        </row>
        <row r="569">
          <cell r="C569">
            <v>3666270080752</v>
          </cell>
          <cell r="D569"/>
          <cell r="E569" t="str">
            <v>SARTI</v>
          </cell>
          <cell r="F569" t="str">
            <v>ROME</v>
          </cell>
          <cell r="G569" t="str">
            <v>TRINITY 25</v>
          </cell>
          <cell r="H569"/>
          <cell r="I569" t="str">
            <v>Tissu</v>
          </cell>
          <cell r="J569" t="str">
            <v>100% Polyester</v>
          </cell>
          <cell r="K569" t="str">
            <v xml:space="preserve">Tissu effect velours </v>
          </cell>
          <cell r="L569"/>
          <cell r="M569"/>
          <cell r="N569"/>
          <cell r="O569" t="str">
            <v>Canapé 3 places</v>
          </cell>
          <cell r="P569"/>
          <cell r="Q569" t="str">
            <v>Panneau de particules, panneau de fibres, bois massif (Bois de conifères et bois de feuillus);  assise: ressorts zig-zag, mousse HR 30 kg/m3 et ouate 150 g/m2; dossier: 5 coussins remplis de flocons de mousse (50%) et flocons de fibres siliconées (50%); pieds en bois H 14 cm.</v>
          </cell>
          <cell r="R569"/>
          <cell r="S569"/>
          <cell r="T569" t="str">
            <v>Pieds en bois</v>
          </cell>
          <cell r="U569" t="str">
            <v>Tissu doux et agréable au toucher</v>
          </cell>
          <cell r="V569"/>
          <cell r="W569"/>
          <cell r="X569"/>
          <cell r="Y569" t="str">
            <v>Pologne</v>
          </cell>
          <cell r="Z569"/>
          <cell r="AA569" t="str">
            <v>mousse HR 30 kg/m3 et ouate 150 g/m2</v>
          </cell>
          <cell r="AB569" t="str">
            <v>coussins remplis de flocons de mousse (50%) et flocons de fibres siliconées (50%)</v>
          </cell>
          <cell r="AC569"/>
          <cell r="AD569" t="str">
            <v>-</v>
          </cell>
          <cell r="AE569" t="str">
            <v>-</v>
          </cell>
          <cell r="AF569"/>
          <cell r="AG569"/>
          <cell r="AH569" t="str">
            <v>-</v>
          </cell>
          <cell r="AI569" t="str">
            <v>Bois</v>
          </cell>
          <cell r="AJ569">
            <v>196</v>
          </cell>
          <cell r="AK569"/>
          <cell r="AL569"/>
          <cell r="AM569">
            <v>48</v>
          </cell>
          <cell r="AN569"/>
          <cell r="AO569"/>
          <cell r="AP569">
            <v>67</v>
          </cell>
          <cell r="AQ569">
            <v>8.5</v>
          </cell>
          <cell r="AR569">
            <v>46</v>
          </cell>
          <cell r="AS569">
            <v>60</v>
          </cell>
          <cell r="AT569"/>
          <cell r="AU569"/>
          <cell r="AV569">
            <v>14</v>
          </cell>
          <cell r="AW569" t="str">
            <v>marron</v>
          </cell>
          <cell r="AX569" t="str">
            <v>NON</v>
          </cell>
          <cell r="AY569"/>
          <cell r="AZ569" t="str">
            <v>NON</v>
          </cell>
          <cell r="BA569" t="str">
            <v>non</v>
          </cell>
          <cell r="BB569" t="str">
            <v>56x56 (coussin de dossier)</v>
          </cell>
          <cell r="BC569"/>
          <cell r="BD569"/>
          <cell r="BE569"/>
          <cell r="BF569"/>
          <cell r="BG569"/>
          <cell r="BH569" t="str">
            <v>NON</v>
          </cell>
          <cell r="BI569" t="str">
            <v xml:space="preserve">Assise : mousse HR et ouate
Dossier : flocons de mousse et flocons de fibres siliconées </v>
          </cell>
          <cell r="BJ569" t="str">
            <v>Assise: 30KG/M3</v>
          </cell>
          <cell r="BK569">
            <v>214</v>
          </cell>
          <cell r="BL569">
            <v>96</v>
          </cell>
          <cell r="BM569">
            <v>92</v>
          </cell>
          <cell r="BN569"/>
          <cell r="BO569">
            <v>55.4</v>
          </cell>
          <cell r="BP569">
            <v>57.8</v>
          </cell>
          <cell r="BQ569"/>
          <cell r="BR569">
            <v>1.1200000000000001</v>
          </cell>
          <cell r="BS569">
            <v>1</v>
          </cell>
          <cell r="BT569">
            <v>215</v>
          </cell>
          <cell r="BU569">
            <v>53</v>
          </cell>
          <cell r="BV569">
            <v>98</v>
          </cell>
          <cell r="BW569">
            <v>57.8</v>
          </cell>
          <cell r="BX569"/>
          <cell r="BY569"/>
          <cell r="BZ569"/>
          <cell r="CA569"/>
          <cell r="CB569"/>
          <cell r="CC569"/>
          <cell r="CD569"/>
          <cell r="CE569"/>
          <cell r="CF569"/>
          <cell r="CG569"/>
          <cell r="CH569"/>
          <cell r="CI569"/>
          <cell r="CJ569"/>
          <cell r="CK569"/>
          <cell r="CL569"/>
          <cell r="CM569"/>
          <cell r="CN569"/>
          <cell r="CO569"/>
          <cell r="CP569"/>
          <cell r="CQ569"/>
          <cell r="CS569"/>
          <cell r="CT569"/>
          <cell r="CU569"/>
          <cell r="CV569">
            <v>302</v>
          </cell>
        </row>
        <row r="570">
          <cell r="C570">
            <v>3666270080745</v>
          </cell>
          <cell r="D570"/>
          <cell r="E570" t="str">
            <v>SARTI</v>
          </cell>
          <cell r="F570" t="str">
            <v>ROME</v>
          </cell>
          <cell r="G570" t="str">
            <v>TRINITY 1 (CP3)+30 (CP2)</v>
          </cell>
          <cell r="H570"/>
          <cell r="I570" t="str">
            <v>Tissu</v>
          </cell>
          <cell r="J570" t="str">
            <v>100% Polyester</v>
          </cell>
          <cell r="K570" t="str">
            <v xml:space="preserve">Tissu effect velours </v>
          </cell>
          <cell r="L570"/>
          <cell r="M570"/>
          <cell r="N570"/>
          <cell r="O570" t="str">
            <v>Canapé 2+3 places</v>
          </cell>
          <cell r="P570"/>
          <cell r="Q570" t="str">
            <v>Panneau de particules, panneau de fibres, bois massif (Bois de conifères et bois de feuillus);  assise: ressorts zig-zag, mousse HR 30 kg/m3 et ouate 150 g/m2; dossier:  coussins remplis de flocons de mousse (50%) et flocons de fibres siliconées (50%); pieds en bois H 14 cm.</v>
          </cell>
          <cell r="R570"/>
          <cell r="S570"/>
          <cell r="T570" t="str">
            <v>Pieds en bois</v>
          </cell>
          <cell r="U570" t="str">
            <v>Tissu doux et agréable au toucher</v>
          </cell>
          <cell r="V570"/>
          <cell r="W570"/>
          <cell r="X570"/>
          <cell r="Y570" t="str">
            <v>Pologne</v>
          </cell>
          <cell r="Z570"/>
          <cell r="AA570" t="str">
            <v>mousse HR 30 kg/m3 et ouate 150 g/m2</v>
          </cell>
          <cell r="AB570" t="str">
            <v>coussins remplis de flocons de mousse (50%) et flocons de fibres siliconées (50%)</v>
          </cell>
          <cell r="AC570"/>
          <cell r="AD570" t="str">
            <v>-</v>
          </cell>
          <cell r="AE570" t="str">
            <v>-</v>
          </cell>
          <cell r="AF570"/>
          <cell r="AG570"/>
          <cell r="AH570" t="str">
            <v>-</v>
          </cell>
          <cell r="AI570" t="str">
            <v>Bois</v>
          </cell>
          <cell r="AJ570" t="str">
            <v>2 places - 140             3 places - 196</v>
          </cell>
          <cell r="AK570"/>
          <cell r="AL570"/>
          <cell r="AM570">
            <v>48</v>
          </cell>
          <cell r="AN570"/>
          <cell r="AO570"/>
          <cell r="AP570">
            <v>67</v>
          </cell>
          <cell r="AQ570">
            <v>8.5</v>
          </cell>
          <cell r="AR570">
            <v>46</v>
          </cell>
          <cell r="AS570">
            <v>60</v>
          </cell>
          <cell r="AT570"/>
          <cell r="AU570"/>
          <cell r="AV570">
            <v>14</v>
          </cell>
          <cell r="AW570" t="str">
            <v>marron</v>
          </cell>
          <cell r="AX570" t="str">
            <v>NON</v>
          </cell>
          <cell r="AY570"/>
          <cell r="AZ570" t="str">
            <v>NON</v>
          </cell>
          <cell r="BA570" t="str">
            <v>non</v>
          </cell>
          <cell r="BB570" t="str">
            <v>56x56 (coussin de dossier)</v>
          </cell>
          <cell r="BC570"/>
          <cell r="BD570"/>
          <cell r="BE570"/>
          <cell r="BF570"/>
          <cell r="BG570"/>
          <cell r="BH570" t="str">
            <v>NON</v>
          </cell>
          <cell r="BI570" t="str">
            <v xml:space="preserve">Assise : mousse HR et ouate
Dossier : flocons de mousse et flocons de fibres siliconées </v>
          </cell>
          <cell r="BJ570" t="str">
            <v>Assise: 30KG/M3</v>
          </cell>
          <cell r="BK570" t="str">
            <v>2 places - 159         3 places - 214</v>
          </cell>
          <cell r="BL570">
            <v>96</v>
          </cell>
          <cell r="BM570">
            <v>92</v>
          </cell>
          <cell r="BN570"/>
          <cell r="BO570">
            <v>99.8</v>
          </cell>
          <cell r="BP570">
            <v>104.6</v>
          </cell>
          <cell r="BQ570"/>
          <cell r="BR570">
            <v>1.95</v>
          </cell>
          <cell r="BS570">
            <v>2</v>
          </cell>
          <cell r="BT570">
            <v>160</v>
          </cell>
          <cell r="BU570">
            <v>53</v>
          </cell>
          <cell r="BV570">
            <v>98</v>
          </cell>
          <cell r="BW570">
            <v>46.8</v>
          </cell>
          <cell r="BX570">
            <v>215</v>
          </cell>
          <cell r="BY570">
            <v>53</v>
          </cell>
          <cell r="BZ570">
            <v>98</v>
          </cell>
          <cell r="CA570">
            <v>57.8</v>
          </cell>
          <cell r="CB570"/>
          <cell r="CC570"/>
          <cell r="CD570"/>
          <cell r="CE570"/>
          <cell r="CF570"/>
          <cell r="CG570"/>
          <cell r="CH570"/>
          <cell r="CI570"/>
          <cell r="CJ570"/>
          <cell r="CK570"/>
          <cell r="CL570"/>
          <cell r="CM570"/>
          <cell r="CN570"/>
          <cell r="CO570"/>
          <cell r="CP570"/>
          <cell r="CQ570"/>
          <cell r="CS570"/>
          <cell r="CT570"/>
          <cell r="CU570"/>
          <cell r="CV570">
            <v>575</v>
          </cell>
        </row>
        <row r="571">
          <cell r="C571">
            <v>3666270080738</v>
          </cell>
          <cell r="D571"/>
          <cell r="E571" t="str">
            <v>SARTI</v>
          </cell>
          <cell r="F571" t="str">
            <v>ROME</v>
          </cell>
          <cell r="G571" t="str">
            <v>TRINITY 1 (CP3)+25 (CP2)</v>
          </cell>
          <cell r="H571"/>
          <cell r="I571" t="str">
            <v>Tissu</v>
          </cell>
          <cell r="J571" t="str">
            <v>100% Polyester</v>
          </cell>
          <cell r="K571" t="str">
            <v xml:space="preserve">Tissu effect velours </v>
          </cell>
          <cell r="L571"/>
          <cell r="M571"/>
          <cell r="N571"/>
          <cell r="O571" t="str">
            <v>Canapé 2+3 places</v>
          </cell>
          <cell r="P571"/>
          <cell r="Q571" t="str">
            <v>Panneau de particules, panneau de fibres, bois massif (Bois de conifères et bois de feuillus);  assise: ressorts zig-zag, mousse HR 30 kg/m3 et ouate 150 g/m2; dossier:  coussins remplis de flocons de mousse (50%) et flocons de fibres siliconées (50%); pieds en bois H 14 cm.</v>
          </cell>
          <cell r="R571"/>
          <cell r="S571"/>
          <cell r="T571" t="str">
            <v>Pieds en bois</v>
          </cell>
          <cell r="U571" t="str">
            <v>Tissu doux et agréable au toucher</v>
          </cell>
          <cell r="V571"/>
          <cell r="W571"/>
          <cell r="X571"/>
          <cell r="Y571" t="str">
            <v>Pologne</v>
          </cell>
          <cell r="Z571"/>
          <cell r="AA571" t="str">
            <v>mousse HR 30 kg/m3 et ouate 150 g/m2</v>
          </cell>
          <cell r="AB571" t="str">
            <v>coussins remplis de flocons de mousse (50%) et flocons de fibres siliconées (50%)</v>
          </cell>
          <cell r="AC571"/>
          <cell r="AD571" t="str">
            <v>-</v>
          </cell>
          <cell r="AE571" t="str">
            <v>-</v>
          </cell>
          <cell r="AF571"/>
          <cell r="AG571"/>
          <cell r="AH571" t="str">
            <v>-</v>
          </cell>
          <cell r="AI571" t="str">
            <v>Bois</v>
          </cell>
          <cell r="AJ571" t="str">
            <v>2 places - 140             3 places - 196</v>
          </cell>
          <cell r="AK571"/>
          <cell r="AL571"/>
          <cell r="AM571">
            <v>48</v>
          </cell>
          <cell r="AN571"/>
          <cell r="AO571"/>
          <cell r="AP571">
            <v>67</v>
          </cell>
          <cell r="AQ571">
            <v>8.5</v>
          </cell>
          <cell r="AR571">
            <v>46</v>
          </cell>
          <cell r="AS571">
            <v>60</v>
          </cell>
          <cell r="AT571"/>
          <cell r="AU571"/>
          <cell r="AV571">
            <v>14</v>
          </cell>
          <cell r="AW571" t="str">
            <v>marron</v>
          </cell>
          <cell r="AX571" t="str">
            <v>NON</v>
          </cell>
          <cell r="AY571"/>
          <cell r="AZ571" t="str">
            <v>NON</v>
          </cell>
          <cell r="BA571" t="str">
            <v>non</v>
          </cell>
          <cell r="BB571" t="str">
            <v>56x56 (coussin de dossier)</v>
          </cell>
          <cell r="BC571"/>
          <cell r="BD571"/>
          <cell r="BE571"/>
          <cell r="BF571"/>
          <cell r="BG571"/>
          <cell r="BH571" t="str">
            <v>NON</v>
          </cell>
          <cell r="BI571" t="str">
            <v xml:space="preserve">Assise : mousse HR et ouate
Dossier : flocons de mousse et flocons de fibres siliconées </v>
          </cell>
          <cell r="BJ571" t="str">
            <v>Assise: 30KG/M3</v>
          </cell>
          <cell r="BK571" t="str">
            <v>2 places - 159         3 places - 214</v>
          </cell>
          <cell r="BL571">
            <v>96</v>
          </cell>
          <cell r="BM571">
            <v>92</v>
          </cell>
          <cell r="BN571"/>
          <cell r="BO571">
            <v>99.8</v>
          </cell>
          <cell r="BP571">
            <v>104.6</v>
          </cell>
          <cell r="BQ571"/>
          <cell r="BR571">
            <v>1.95</v>
          </cell>
          <cell r="BS571">
            <v>2</v>
          </cell>
          <cell r="BT571">
            <v>160</v>
          </cell>
          <cell r="BU571">
            <v>53</v>
          </cell>
          <cell r="BV571">
            <v>98</v>
          </cell>
          <cell r="BW571">
            <v>46.8</v>
          </cell>
          <cell r="BX571">
            <v>215</v>
          </cell>
          <cell r="BY571">
            <v>53</v>
          </cell>
          <cell r="BZ571">
            <v>98</v>
          </cell>
          <cell r="CA571">
            <v>57.8</v>
          </cell>
          <cell r="CB571"/>
          <cell r="CC571"/>
          <cell r="CD571"/>
          <cell r="CE571"/>
          <cell r="CF571"/>
          <cell r="CG571"/>
          <cell r="CH571"/>
          <cell r="CI571"/>
          <cell r="CJ571"/>
          <cell r="CK571"/>
          <cell r="CL571"/>
          <cell r="CM571"/>
          <cell r="CN571"/>
          <cell r="CO571"/>
          <cell r="CP571"/>
          <cell r="CQ571"/>
          <cell r="CS571"/>
          <cell r="CT571"/>
          <cell r="CU571"/>
          <cell r="CV571">
            <v>575</v>
          </cell>
        </row>
        <row r="572">
          <cell r="C572">
            <v>3666270080721</v>
          </cell>
          <cell r="D572"/>
          <cell r="E572" t="str">
            <v>SARTI</v>
          </cell>
          <cell r="F572" t="str">
            <v>ROME</v>
          </cell>
          <cell r="G572" t="str">
            <v>TRINITY 1 (CP3)+27 (CP2)</v>
          </cell>
          <cell r="H572"/>
          <cell r="I572" t="str">
            <v>Tissu</v>
          </cell>
          <cell r="J572" t="str">
            <v>100% Polyester</v>
          </cell>
          <cell r="K572" t="str">
            <v xml:space="preserve">Tissu effect velours </v>
          </cell>
          <cell r="L572"/>
          <cell r="M572"/>
          <cell r="N572"/>
          <cell r="O572" t="str">
            <v>Canapé 2+3 places</v>
          </cell>
          <cell r="P572"/>
          <cell r="Q572" t="str">
            <v>Panneau de particules, panneau de fibres, bois massif (Bois de conifères et bois de feuillus);  assise: ressorts zig-zag, mousse HR 30 kg/m3 et ouate 150 g/m2; dossier:  coussins remplis de flocons de mousse (50%) et flocons de fibres siliconées (50%); pieds en bois H 14 cm.</v>
          </cell>
          <cell r="R572"/>
          <cell r="S572"/>
          <cell r="T572" t="str">
            <v>Pieds en bois</v>
          </cell>
          <cell r="U572" t="str">
            <v>Tissu doux et agréable au toucher</v>
          </cell>
          <cell r="V572"/>
          <cell r="W572"/>
          <cell r="X572"/>
          <cell r="Y572" t="str">
            <v>Pologne</v>
          </cell>
          <cell r="Z572"/>
          <cell r="AA572" t="str">
            <v>mousse HR 30 kg/m3 et ouate 150 g/m2</v>
          </cell>
          <cell r="AB572" t="str">
            <v>coussins remplis de flocons de mousse (50%) et flocons de fibres siliconées (50%)</v>
          </cell>
          <cell r="AC572"/>
          <cell r="AD572" t="str">
            <v>-</v>
          </cell>
          <cell r="AE572" t="str">
            <v>-</v>
          </cell>
          <cell r="AF572"/>
          <cell r="AG572"/>
          <cell r="AH572" t="str">
            <v>-</v>
          </cell>
          <cell r="AI572" t="str">
            <v>Bois</v>
          </cell>
          <cell r="AJ572" t="str">
            <v>2 places - 140             3 places - 196</v>
          </cell>
          <cell r="AK572"/>
          <cell r="AL572"/>
          <cell r="AM572">
            <v>48</v>
          </cell>
          <cell r="AN572"/>
          <cell r="AO572"/>
          <cell r="AP572">
            <v>67</v>
          </cell>
          <cell r="AQ572">
            <v>8.5</v>
          </cell>
          <cell r="AR572">
            <v>46</v>
          </cell>
          <cell r="AS572">
            <v>60</v>
          </cell>
          <cell r="AT572"/>
          <cell r="AU572"/>
          <cell r="AV572">
            <v>14</v>
          </cell>
          <cell r="AW572" t="str">
            <v>marron</v>
          </cell>
          <cell r="AX572" t="str">
            <v>NON</v>
          </cell>
          <cell r="AY572"/>
          <cell r="AZ572" t="str">
            <v>NON</v>
          </cell>
          <cell r="BA572" t="str">
            <v>non</v>
          </cell>
          <cell r="BB572" t="str">
            <v>56x56 (coussin de dossier)</v>
          </cell>
          <cell r="BC572"/>
          <cell r="BD572"/>
          <cell r="BE572"/>
          <cell r="BF572"/>
          <cell r="BG572"/>
          <cell r="BH572" t="str">
            <v>NON</v>
          </cell>
          <cell r="BI572" t="str">
            <v xml:space="preserve">Assise : mousse HR et ouate
Dossier : flocons de mousse et flocons de fibres siliconées </v>
          </cell>
          <cell r="BJ572" t="str">
            <v>Assise: 30KG/M3</v>
          </cell>
          <cell r="BK572" t="str">
            <v>2 places - 159         3 places - 214</v>
          </cell>
          <cell r="BL572">
            <v>96</v>
          </cell>
          <cell r="BM572">
            <v>92</v>
          </cell>
          <cell r="BN572"/>
          <cell r="BO572">
            <v>99.8</v>
          </cell>
          <cell r="BP572">
            <v>104.6</v>
          </cell>
          <cell r="BQ572"/>
          <cell r="BR572">
            <v>1.95</v>
          </cell>
          <cell r="BS572">
            <v>2</v>
          </cell>
          <cell r="BT572">
            <v>160</v>
          </cell>
          <cell r="BU572">
            <v>53</v>
          </cell>
          <cell r="BV572">
            <v>98</v>
          </cell>
          <cell r="BW572">
            <v>46.8</v>
          </cell>
          <cell r="BX572">
            <v>215</v>
          </cell>
          <cell r="BY572">
            <v>53</v>
          </cell>
          <cell r="BZ572">
            <v>98</v>
          </cell>
          <cell r="CA572">
            <v>57.8</v>
          </cell>
          <cell r="CB572"/>
          <cell r="CC572"/>
          <cell r="CD572"/>
          <cell r="CE572"/>
          <cell r="CF572"/>
          <cell r="CG572"/>
          <cell r="CH572"/>
          <cell r="CI572"/>
          <cell r="CJ572"/>
          <cell r="CK572"/>
          <cell r="CL572"/>
          <cell r="CM572"/>
          <cell r="CN572"/>
          <cell r="CO572"/>
          <cell r="CP572"/>
          <cell r="CQ572"/>
          <cell r="CS572"/>
          <cell r="CT572"/>
          <cell r="CU572"/>
          <cell r="CV572">
            <v>575</v>
          </cell>
        </row>
        <row r="573">
          <cell r="C573">
            <v>3666270080714</v>
          </cell>
          <cell r="D573"/>
          <cell r="E573" t="str">
            <v>SARTI</v>
          </cell>
          <cell r="F573" t="str">
            <v>ROME</v>
          </cell>
          <cell r="G573" t="str">
            <v>TRINITY 1 (CP3)+33 (CP2)</v>
          </cell>
          <cell r="H573"/>
          <cell r="I573" t="str">
            <v>Tissu</v>
          </cell>
          <cell r="J573" t="str">
            <v>100% Polyester</v>
          </cell>
          <cell r="K573" t="str">
            <v xml:space="preserve">Tissu effect velours </v>
          </cell>
          <cell r="L573"/>
          <cell r="M573"/>
          <cell r="N573"/>
          <cell r="O573" t="str">
            <v>Canapé 2+3 places</v>
          </cell>
          <cell r="P573"/>
          <cell r="Q573" t="str">
            <v>Panneau de particules, panneau de fibres, bois massif (Bois de conifères et bois de feuillus);  assise: ressorts zig-zag, mousse HR 30 kg/m3 et ouate 150 g/m2; dossier:  coussins remplis de flocons de mousse (50%) et flocons de fibres siliconées (50%); pieds en bois H 14 cm.</v>
          </cell>
          <cell r="R573"/>
          <cell r="S573"/>
          <cell r="T573" t="str">
            <v>Pieds en bois</v>
          </cell>
          <cell r="U573" t="str">
            <v>Tissu doux et agréable au toucher</v>
          </cell>
          <cell r="V573"/>
          <cell r="W573"/>
          <cell r="X573"/>
          <cell r="Y573" t="str">
            <v>Pologne</v>
          </cell>
          <cell r="Z573"/>
          <cell r="AA573" t="str">
            <v>mousse HR 30 kg/m3 et ouate 150 g/m2</v>
          </cell>
          <cell r="AB573" t="str">
            <v>coussins remplis de flocons de mousse (50%) et flocons de fibres siliconées (50%)</v>
          </cell>
          <cell r="AC573"/>
          <cell r="AD573" t="str">
            <v>-</v>
          </cell>
          <cell r="AE573" t="str">
            <v>-</v>
          </cell>
          <cell r="AF573"/>
          <cell r="AG573"/>
          <cell r="AH573" t="str">
            <v>-</v>
          </cell>
          <cell r="AI573" t="str">
            <v>Bois</v>
          </cell>
          <cell r="AJ573" t="str">
            <v>2 places - 140             3 places - 196</v>
          </cell>
          <cell r="AK573"/>
          <cell r="AL573"/>
          <cell r="AM573">
            <v>48</v>
          </cell>
          <cell r="AN573"/>
          <cell r="AO573"/>
          <cell r="AP573">
            <v>67</v>
          </cell>
          <cell r="AQ573">
            <v>8.5</v>
          </cell>
          <cell r="AR573">
            <v>46</v>
          </cell>
          <cell r="AS573">
            <v>60</v>
          </cell>
          <cell r="AT573"/>
          <cell r="AU573"/>
          <cell r="AV573">
            <v>14</v>
          </cell>
          <cell r="AW573" t="str">
            <v>marron</v>
          </cell>
          <cell r="AX573" t="str">
            <v>NON</v>
          </cell>
          <cell r="AY573"/>
          <cell r="AZ573" t="str">
            <v>NON</v>
          </cell>
          <cell r="BA573" t="str">
            <v>non</v>
          </cell>
          <cell r="BB573" t="str">
            <v>56x56 (coussin de dossier)</v>
          </cell>
          <cell r="BC573"/>
          <cell r="BD573"/>
          <cell r="BE573"/>
          <cell r="BF573"/>
          <cell r="BG573"/>
          <cell r="BH573" t="str">
            <v>NON</v>
          </cell>
          <cell r="BI573" t="str">
            <v xml:space="preserve">Assise : mousse HR et ouate
Dossier : flocons de mousse et flocons de fibres siliconées </v>
          </cell>
          <cell r="BJ573" t="str">
            <v>Assise: 30KG/M3</v>
          </cell>
          <cell r="BK573" t="str">
            <v>2 places - 159         3 places - 214</v>
          </cell>
          <cell r="BL573">
            <v>96</v>
          </cell>
          <cell r="BM573">
            <v>92</v>
          </cell>
          <cell r="BN573"/>
          <cell r="BO573">
            <v>99.8</v>
          </cell>
          <cell r="BP573">
            <v>104.6</v>
          </cell>
          <cell r="BQ573"/>
          <cell r="BR573">
            <v>1.95</v>
          </cell>
          <cell r="BS573">
            <v>2</v>
          </cell>
          <cell r="BT573">
            <v>160</v>
          </cell>
          <cell r="BU573">
            <v>53</v>
          </cell>
          <cell r="BV573">
            <v>98</v>
          </cell>
          <cell r="BW573">
            <v>46.8</v>
          </cell>
          <cell r="BX573">
            <v>215</v>
          </cell>
          <cell r="BY573">
            <v>53</v>
          </cell>
          <cell r="BZ573">
            <v>98</v>
          </cell>
          <cell r="CA573">
            <v>57.8</v>
          </cell>
          <cell r="CB573"/>
          <cell r="CC573"/>
          <cell r="CD573"/>
          <cell r="CE573"/>
          <cell r="CF573"/>
          <cell r="CG573"/>
          <cell r="CH573"/>
          <cell r="CI573"/>
          <cell r="CJ573"/>
          <cell r="CK573"/>
          <cell r="CL573"/>
          <cell r="CM573"/>
          <cell r="CN573"/>
          <cell r="CO573"/>
          <cell r="CP573"/>
          <cell r="CQ573"/>
          <cell r="CS573"/>
          <cell r="CT573"/>
          <cell r="CU573"/>
          <cell r="CV573">
            <v>575</v>
          </cell>
        </row>
        <row r="574">
          <cell r="C574">
            <v>3666270080707</v>
          </cell>
          <cell r="D574"/>
          <cell r="E574" t="str">
            <v>SARTI</v>
          </cell>
          <cell r="F574" t="str">
            <v>ROME</v>
          </cell>
          <cell r="G574" t="str">
            <v>TRINITY 1 (CP3)+15 (CP2)</v>
          </cell>
          <cell r="H574"/>
          <cell r="I574" t="str">
            <v>Tissu</v>
          </cell>
          <cell r="J574" t="str">
            <v>100% Polyester</v>
          </cell>
          <cell r="K574" t="str">
            <v xml:space="preserve">Tissu effect velours </v>
          </cell>
          <cell r="L574"/>
          <cell r="M574"/>
          <cell r="N574"/>
          <cell r="O574" t="str">
            <v>Canapé 2+3 places</v>
          </cell>
          <cell r="P574"/>
          <cell r="Q574" t="str">
            <v>Panneau de particules, panneau de fibres, bois massif (Bois de conifères et bois de feuillus);  assise: ressorts zig-zag, mousse HR 30 kg/m3 et ouate 150 g/m2; dossier:  coussins remplis de flocons de mousse (50%) et flocons de fibres siliconées (50%); pieds en bois H 14 cm.</v>
          </cell>
          <cell r="R574"/>
          <cell r="S574"/>
          <cell r="T574" t="str">
            <v>Pieds en bois</v>
          </cell>
          <cell r="U574" t="str">
            <v>Tissu doux et agréable au toucher</v>
          </cell>
          <cell r="V574"/>
          <cell r="W574"/>
          <cell r="X574"/>
          <cell r="Y574" t="str">
            <v>Pologne</v>
          </cell>
          <cell r="Z574"/>
          <cell r="AA574" t="str">
            <v>mousse HR 30 kg/m3 et ouate 150 g/m2</v>
          </cell>
          <cell r="AB574" t="str">
            <v>coussins remplis de flocons de mousse (50%) et flocons de fibres siliconées (50%)</v>
          </cell>
          <cell r="AC574"/>
          <cell r="AD574" t="str">
            <v>-</v>
          </cell>
          <cell r="AE574" t="str">
            <v>-</v>
          </cell>
          <cell r="AF574"/>
          <cell r="AG574"/>
          <cell r="AH574" t="str">
            <v>-</v>
          </cell>
          <cell r="AI574" t="str">
            <v>Bois</v>
          </cell>
          <cell r="AJ574" t="str">
            <v>2 places - 140             3 places - 196</v>
          </cell>
          <cell r="AK574"/>
          <cell r="AL574"/>
          <cell r="AM574">
            <v>48</v>
          </cell>
          <cell r="AN574"/>
          <cell r="AO574"/>
          <cell r="AP574">
            <v>67</v>
          </cell>
          <cell r="AQ574">
            <v>8.5</v>
          </cell>
          <cell r="AR574">
            <v>46</v>
          </cell>
          <cell r="AS574">
            <v>60</v>
          </cell>
          <cell r="AT574"/>
          <cell r="AU574"/>
          <cell r="AV574">
            <v>14</v>
          </cell>
          <cell r="AW574" t="str">
            <v>marron</v>
          </cell>
          <cell r="AX574" t="str">
            <v>NON</v>
          </cell>
          <cell r="AY574"/>
          <cell r="AZ574" t="str">
            <v>NON</v>
          </cell>
          <cell r="BA574" t="str">
            <v>non</v>
          </cell>
          <cell r="BB574" t="str">
            <v>56x56 (coussin de dossier)</v>
          </cell>
          <cell r="BC574"/>
          <cell r="BD574"/>
          <cell r="BE574"/>
          <cell r="BF574"/>
          <cell r="BG574"/>
          <cell r="BH574" t="str">
            <v>NON</v>
          </cell>
          <cell r="BI574" t="str">
            <v xml:space="preserve">Assise : mousse HR et ouate
Dossier : flocons de mousse et flocons de fibres siliconées </v>
          </cell>
          <cell r="BJ574" t="str">
            <v>Assise: 30KG/M3</v>
          </cell>
          <cell r="BK574" t="str">
            <v>2 places - 159         3 places - 214</v>
          </cell>
          <cell r="BL574">
            <v>96</v>
          </cell>
          <cell r="BM574">
            <v>92</v>
          </cell>
          <cell r="BN574"/>
          <cell r="BO574">
            <v>99.8</v>
          </cell>
          <cell r="BP574">
            <v>104.6</v>
          </cell>
          <cell r="BQ574"/>
          <cell r="BR574">
            <v>1.95</v>
          </cell>
          <cell r="BS574">
            <v>2</v>
          </cell>
          <cell r="BT574">
            <v>160</v>
          </cell>
          <cell r="BU574">
            <v>53</v>
          </cell>
          <cell r="BV574">
            <v>98</v>
          </cell>
          <cell r="BW574">
            <v>46.8</v>
          </cell>
          <cell r="BX574">
            <v>215</v>
          </cell>
          <cell r="BY574">
            <v>53</v>
          </cell>
          <cell r="BZ574">
            <v>98</v>
          </cell>
          <cell r="CA574">
            <v>57.8</v>
          </cell>
          <cell r="CB574"/>
          <cell r="CC574"/>
          <cell r="CD574"/>
          <cell r="CE574"/>
          <cell r="CF574"/>
          <cell r="CG574"/>
          <cell r="CH574"/>
          <cell r="CI574"/>
          <cell r="CJ574"/>
          <cell r="CK574"/>
          <cell r="CL574"/>
          <cell r="CM574"/>
          <cell r="CN574"/>
          <cell r="CO574"/>
          <cell r="CP574"/>
          <cell r="CQ574"/>
          <cell r="CS574"/>
          <cell r="CT574"/>
          <cell r="CU574"/>
          <cell r="CV574">
            <v>575</v>
          </cell>
        </row>
        <row r="575">
          <cell r="C575">
            <v>3666270080691</v>
          </cell>
          <cell r="D575"/>
          <cell r="E575" t="str">
            <v>SARTI</v>
          </cell>
          <cell r="F575" t="str">
            <v>ROME</v>
          </cell>
          <cell r="G575" t="str">
            <v>TRINITY 1</v>
          </cell>
          <cell r="H575"/>
          <cell r="I575" t="str">
            <v>Tissu</v>
          </cell>
          <cell r="J575" t="str">
            <v>100% Polyester</v>
          </cell>
          <cell r="K575" t="str">
            <v xml:space="preserve">Tissu effect velours </v>
          </cell>
          <cell r="L575"/>
          <cell r="M575"/>
          <cell r="N575"/>
          <cell r="O575" t="str">
            <v>Canapé d'angle fixe droit</v>
          </cell>
          <cell r="P575"/>
          <cell r="Q575" t="str">
            <v>Panneau de particules, panneau de fibres, bois massif (Bois de conifères et bois de feuillus);  assise: ressorts zig-zag, mousse HR 30 kg/m3 et ouate 150 g/m2; dossier:  6 coussins remplis de flocons de mousse (50%) et flocons de fibres siliconées (50%); pieds en bois H 14 cm.</v>
          </cell>
          <cell r="R575"/>
          <cell r="S575"/>
          <cell r="T575" t="str">
            <v>Pieds en bois</v>
          </cell>
          <cell r="U575" t="str">
            <v>Tissu doux et agréable au toucher</v>
          </cell>
          <cell r="V575"/>
          <cell r="W575"/>
          <cell r="X575"/>
          <cell r="Y575" t="str">
            <v>Pologne</v>
          </cell>
          <cell r="Z575"/>
          <cell r="AA575" t="str">
            <v>mousse HR 30 kg/m3 et ouate 150 g/m2</v>
          </cell>
          <cell r="AB575" t="str">
            <v>coussins remplis de flocons de mousse (50%) et flocons de fibres siliconées (50%)</v>
          </cell>
          <cell r="AC575"/>
          <cell r="AD575" t="str">
            <v>-</v>
          </cell>
          <cell r="AE575" t="str">
            <v>-</v>
          </cell>
          <cell r="AF575"/>
          <cell r="AG575"/>
          <cell r="AH575" t="str">
            <v>-</v>
          </cell>
          <cell r="AI575" t="str">
            <v>Bois</v>
          </cell>
          <cell r="AJ575">
            <v>212</v>
          </cell>
          <cell r="AK575"/>
          <cell r="AL575"/>
          <cell r="AM575">
            <v>48</v>
          </cell>
          <cell r="AN575"/>
          <cell r="AO575"/>
          <cell r="AP575">
            <v>67</v>
          </cell>
          <cell r="AQ575">
            <v>8.5</v>
          </cell>
          <cell r="AR575">
            <v>46</v>
          </cell>
          <cell r="AS575" t="str">
            <v>canapé: 60 cm meridienne: 110 cm</v>
          </cell>
          <cell r="AT575"/>
          <cell r="AU575"/>
          <cell r="AV575">
            <v>14</v>
          </cell>
          <cell r="AW575" t="str">
            <v>marron</v>
          </cell>
          <cell r="AX575" t="str">
            <v>NON</v>
          </cell>
          <cell r="AY575"/>
          <cell r="AZ575" t="str">
            <v>NON</v>
          </cell>
          <cell r="BA575" t="str">
            <v>NON</v>
          </cell>
          <cell r="BB575" t="str">
            <v>56x56 (coussin de dossier)</v>
          </cell>
          <cell r="BC575"/>
          <cell r="BD575"/>
          <cell r="BE575"/>
          <cell r="BF575"/>
          <cell r="BG575"/>
          <cell r="BH575" t="str">
            <v>NON</v>
          </cell>
          <cell r="BI575" t="str">
            <v xml:space="preserve">Assise : mousse HR et ouate
Dossier : flocons de mousse et flocons de fibres siliconées </v>
          </cell>
          <cell r="BJ575" t="str">
            <v>Assise: 30KG/M3</v>
          </cell>
          <cell r="BK575">
            <v>233</v>
          </cell>
          <cell r="BL575">
            <v>159</v>
          </cell>
          <cell r="BM575">
            <v>92</v>
          </cell>
          <cell r="BN575"/>
          <cell r="BO575">
            <v>69.400000000000006</v>
          </cell>
          <cell r="BP575">
            <v>74.2</v>
          </cell>
          <cell r="BQ575"/>
          <cell r="BR575">
            <v>1.49</v>
          </cell>
          <cell r="BS575">
            <v>2</v>
          </cell>
          <cell r="BT575">
            <v>152</v>
          </cell>
          <cell r="BU575">
            <v>53</v>
          </cell>
          <cell r="BV575">
            <v>98</v>
          </cell>
          <cell r="BW575">
            <v>43.8</v>
          </cell>
          <cell r="BX575">
            <v>83</v>
          </cell>
          <cell r="BY575">
            <v>160</v>
          </cell>
          <cell r="BZ575">
            <v>53</v>
          </cell>
          <cell r="CA575">
            <v>30.4</v>
          </cell>
          <cell r="CB575"/>
          <cell r="CC575"/>
          <cell r="CD575"/>
          <cell r="CE575"/>
          <cell r="CF575"/>
          <cell r="CG575"/>
          <cell r="CH575"/>
          <cell r="CI575"/>
          <cell r="CJ575"/>
          <cell r="CK575"/>
          <cell r="CL575"/>
          <cell r="CM575"/>
          <cell r="CN575"/>
          <cell r="CO575"/>
          <cell r="CP575"/>
          <cell r="CQ575"/>
          <cell r="CS575"/>
          <cell r="CT575"/>
          <cell r="CU575"/>
          <cell r="CV575">
            <v>479</v>
          </cell>
        </row>
        <row r="576">
          <cell r="C576">
            <v>3666270080684</v>
          </cell>
          <cell r="D576"/>
          <cell r="E576" t="str">
            <v>SARTI</v>
          </cell>
          <cell r="F576" t="str">
            <v>ROME</v>
          </cell>
          <cell r="G576" t="str">
            <v>TRINITY 7</v>
          </cell>
          <cell r="H576"/>
          <cell r="I576" t="str">
            <v>Tissu</v>
          </cell>
          <cell r="J576" t="str">
            <v>100% Polyester</v>
          </cell>
          <cell r="K576" t="str">
            <v xml:space="preserve">Tissu effect velours </v>
          </cell>
          <cell r="L576"/>
          <cell r="M576"/>
          <cell r="N576"/>
          <cell r="O576" t="str">
            <v>Canapé d'angle fixe droit</v>
          </cell>
          <cell r="P576"/>
          <cell r="Q576" t="str">
            <v>Panneau de particules, panneau de fibres, bois massif (Bois de conifères et bois de feuillus);  assise: ressorts zig-zag, mousse HR 30 kg/m3 et ouate 150 g/m2; dossier:  6 coussins remplis de flocons de mousse (50%) et flocons de fibres siliconées (50%); pieds en bois H 14 cm.</v>
          </cell>
          <cell r="R576"/>
          <cell r="S576"/>
          <cell r="T576" t="str">
            <v>Pieds en bois</v>
          </cell>
          <cell r="U576" t="str">
            <v>Tissu doux et agréable au toucher</v>
          </cell>
          <cell r="V576"/>
          <cell r="W576"/>
          <cell r="X576"/>
          <cell r="Y576" t="str">
            <v>Pologne</v>
          </cell>
          <cell r="Z576"/>
          <cell r="AA576" t="str">
            <v>mousse HR 30 kg/m3 et ouate 150 g/m2</v>
          </cell>
          <cell r="AB576" t="str">
            <v>coussins remplis de flocons de mousse (50%) et flocons de fibres siliconées (50%)</v>
          </cell>
          <cell r="AC576"/>
          <cell r="AD576" t="str">
            <v>-</v>
          </cell>
          <cell r="AE576" t="str">
            <v>-</v>
          </cell>
          <cell r="AF576"/>
          <cell r="AG576"/>
          <cell r="AH576" t="str">
            <v>-</v>
          </cell>
          <cell r="AI576" t="str">
            <v>Bois</v>
          </cell>
          <cell r="AJ576">
            <v>212</v>
          </cell>
          <cell r="AK576"/>
          <cell r="AL576"/>
          <cell r="AM576">
            <v>48</v>
          </cell>
          <cell r="AN576"/>
          <cell r="AO576"/>
          <cell r="AP576">
            <v>67</v>
          </cell>
          <cell r="AQ576">
            <v>8.5</v>
          </cell>
          <cell r="AR576">
            <v>46</v>
          </cell>
          <cell r="AS576" t="str">
            <v>canapé: 60 cm meridienne: 110 cm</v>
          </cell>
          <cell r="AT576"/>
          <cell r="AU576"/>
          <cell r="AV576">
            <v>14</v>
          </cell>
          <cell r="AW576" t="str">
            <v>marron</v>
          </cell>
          <cell r="AX576" t="str">
            <v>NON</v>
          </cell>
          <cell r="AY576"/>
          <cell r="AZ576" t="str">
            <v>NON</v>
          </cell>
          <cell r="BA576" t="str">
            <v>NON</v>
          </cell>
          <cell r="BB576" t="str">
            <v>56x56 (coussin de dossier)</v>
          </cell>
          <cell r="BC576"/>
          <cell r="BD576"/>
          <cell r="BE576"/>
          <cell r="BF576"/>
          <cell r="BG576"/>
          <cell r="BH576" t="str">
            <v>NON</v>
          </cell>
          <cell r="BI576" t="str">
            <v xml:space="preserve">Assise : mousse HR et ouate
Dossier : flocons de mousse et flocons de fibres siliconées </v>
          </cell>
          <cell r="BJ576" t="str">
            <v>Assise: 30KG/M3</v>
          </cell>
          <cell r="BK576">
            <v>233</v>
          </cell>
          <cell r="BL576">
            <v>159</v>
          </cell>
          <cell r="BM576">
            <v>92</v>
          </cell>
          <cell r="BN576"/>
          <cell r="BO576">
            <v>69.400000000000006</v>
          </cell>
          <cell r="BP576">
            <v>74.2</v>
          </cell>
          <cell r="BQ576"/>
          <cell r="BR576">
            <v>1.49</v>
          </cell>
          <cell r="BS576">
            <v>2</v>
          </cell>
          <cell r="BT576">
            <v>152</v>
          </cell>
          <cell r="BU576">
            <v>53</v>
          </cell>
          <cell r="BV576">
            <v>98</v>
          </cell>
          <cell r="BW576">
            <v>43.8</v>
          </cell>
          <cell r="BX576">
            <v>83</v>
          </cell>
          <cell r="BY576">
            <v>160</v>
          </cell>
          <cell r="BZ576">
            <v>53</v>
          </cell>
          <cell r="CA576">
            <v>30.4</v>
          </cell>
          <cell r="CB576"/>
          <cell r="CC576"/>
          <cell r="CD576"/>
          <cell r="CE576"/>
          <cell r="CF576"/>
          <cell r="CG576"/>
          <cell r="CH576"/>
          <cell r="CI576"/>
          <cell r="CJ576"/>
          <cell r="CK576"/>
          <cell r="CL576"/>
          <cell r="CM576"/>
          <cell r="CN576"/>
          <cell r="CO576"/>
          <cell r="CP576"/>
          <cell r="CQ576"/>
          <cell r="CS576"/>
          <cell r="CT576"/>
          <cell r="CU576"/>
          <cell r="CV576">
            <v>479</v>
          </cell>
        </row>
        <row r="577">
          <cell r="C577">
            <v>3666270080677</v>
          </cell>
          <cell r="D577"/>
          <cell r="E577" t="str">
            <v>SARTI</v>
          </cell>
          <cell r="F577" t="str">
            <v>ROME</v>
          </cell>
          <cell r="G577" t="str">
            <v>TRINITY 27</v>
          </cell>
          <cell r="H577"/>
          <cell r="I577" t="str">
            <v>Tissu</v>
          </cell>
          <cell r="J577" t="str">
            <v>100% Polyester</v>
          </cell>
          <cell r="K577" t="str">
            <v xml:space="preserve">Tissu effect velours </v>
          </cell>
          <cell r="L577"/>
          <cell r="M577"/>
          <cell r="N577"/>
          <cell r="O577" t="str">
            <v>Canapé d'angle fixe droit</v>
          </cell>
          <cell r="P577"/>
          <cell r="Q577" t="str">
            <v>Panneau de particules, panneau de fibres, bois massif (Bois de conifères et bois de feuillus);  assise: ressorts zig-zag, mousse HR 30 kg/m3 et ouate 150 g/m2; dossier:  6 coussins remplis de flocons de mousse (50%) et flocons de fibres siliconées (50%); pieds en bois H 14 cm.</v>
          </cell>
          <cell r="R577"/>
          <cell r="S577"/>
          <cell r="T577" t="str">
            <v>Pieds en bois</v>
          </cell>
          <cell r="U577" t="str">
            <v>Tissu doux et agréable au toucher</v>
          </cell>
          <cell r="V577"/>
          <cell r="W577"/>
          <cell r="X577"/>
          <cell r="Y577" t="str">
            <v>Pologne</v>
          </cell>
          <cell r="Z577"/>
          <cell r="AA577" t="str">
            <v>mousse HR 30 kg/m3 et ouate 150 g/m2</v>
          </cell>
          <cell r="AB577" t="str">
            <v>coussins remplis de flocons de mousse (50%) et flocons de fibres siliconées (50%)</v>
          </cell>
          <cell r="AC577"/>
          <cell r="AD577" t="str">
            <v>-</v>
          </cell>
          <cell r="AE577" t="str">
            <v>-</v>
          </cell>
          <cell r="AF577"/>
          <cell r="AG577"/>
          <cell r="AH577" t="str">
            <v>-</v>
          </cell>
          <cell r="AI577" t="str">
            <v>Bois</v>
          </cell>
          <cell r="AJ577">
            <v>212</v>
          </cell>
          <cell r="AK577"/>
          <cell r="AL577"/>
          <cell r="AM577">
            <v>48</v>
          </cell>
          <cell r="AN577"/>
          <cell r="AO577"/>
          <cell r="AP577">
            <v>67</v>
          </cell>
          <cell r="AQ577">
            <v>8.5</v>
          </cell>
          <cell r="AR577">
            <v>46</v>
          </cell>
          <cell r="AS577" t="str">
            <v>canapé: 60 cm meridienne: 110 cm</v>
          </cell>
          <cell r="AT577"/>
          <cell r="AU577"/>
          <cell r="AV577">
            <v>14</v>
          </cell>
          <cell r="AW577" t="str">
            <v>marron</v>
          </cell>
          <cell r="AX577" t="str">
            <v>NON</v>
          </cell>
          <cell r="AY577"/>
          <cell r="AZ577" t="str">
            <v>NON</v>
          </cell>
          <cell r="BA577" t="str">
            <v>NON</v>
          </cell>
          <cell r="BB577" t="str">
            <v>56x56 (coussin de dossier)</v>
          </cell>
          <cell r="BC577"/>
          <cell r="BD577"/>
          <cell r="BE577"/>
          <cell r="BF577"/>
          <cell r="BG577"/>
          <cell r="BH577" t="str">
            <v>NON</v>
          </cell>
          <cell r="BI577" t="str">
            <v xml:space="preserve">Assise : mousse HR et ouate
Dossier : flocons de mousse et flocons de fibres siliconées </v>
          </cell>
          <cell r="BJ577" t="str">
            <v>Assise: 30KG/M3</v>
          </cell>
          <cell r="BK577">
            <v>233</v>
          </cell>
          <cell r="BL577">
            <v>159</v>
          </cell>
          <cell r="BM577">
            <v>92</v>
          </cell>
          <cell r="BN577"/>
          <cell r="BO577">
            <v>69.400000000000006</v>
          </cell>
          <cell r="BP577">
            <v>74.2</v>
          </cell>
          <cell r="BQ577"/>
          <cell r="BR577">
            <v>1.49</v>
          </cell>
          <cell r="BS577">
            <v>2</v>
          </cell>
          <cell r="BT577">
            <v>152</v>
          </cell>
          <cell r="BU577">
            <v>53</v>
          </cell>
          <cell r="BV577">
            <v>98</v>
          </cell>
          <cell r="BW577">
            <v>43.8</v>
          </cell>
          <cell r="BX577">
            <v>83</v>
          </cell>
          <cell r="BY577">
            <v>160</v>
          </cell>
          <cell r="BZ577">
            <v>53</v>
          </cell>
          <cell r="CA577">
            <v>30.4</v>
          </cell>
          <cell r="CB577"/>
          <cell r="CC577"/>
          <cell r="CD577"/>
          <cell r="CE577"/>
          <cell r="CF577"/>
          <cell r="CG577"/>
          <cell r="CH577"/>
          <cell r="CI577"/>
          <cell r="CJ577"/>
          <cell r="CK577"/>
          <cell r="CL577"/>
          <cell r="CM577"/>
          <cell r="CN577"/>
          <cell r="CO577"/>
          <cell r="CP577"/>
          <cell r="CQ577"/>
          <cell r="CS577"/>
          <cell r="CT577"/>
          <cell r="CU577"/>
          <cell r="CV577">
            <v>479</v>
          </cell>
        </row>
        <row r="578">
          <cell r="C578">
            <v>3666270080660</v>
          </cell>
          <cell r="D578"/>
          <cell r="E578" t="str">
            <v>SARTI</v>
          </cell>
          <cell r="F578" t="str">
            <v>ROME</v>
          </cell>
          <cell r="G578" t="str">
            <v>TRINITY 30</v>
          </cell>
          <cell r="H578"/>
          <cell r="I578" t="str">
            <v>Tissu</v>
          </cell>
          <cell r="J578" t="str">
            <v>100% Polyester</v>
          </cell>
          <cell r="K578" t="str">
            <v xml:space="preserve">Tissu effect velours </v>
          </cell>
          <cell r="L578"/>
          <cell r="M578"/>
          <cell r="N578"/>
          <cell r="O578" t="str">
            <v>Canapé d'angle fixe droit</v>
          </cell>
          <cell r="P578"/>
          <cell r="Q578" t="str">
            <v>Panneau de particules, panneau de fibres, bois massif (Bois de conifères et bois de feuillus);  assise: ressorts zig-zag, mousse HR 30 kg/m3 et ouate 150 g/m2; dossier:  6 coussins remplis de flocons de mousse (50%) et flocons de fibres siliconées (50%); pieds en bois H 14 cm.</v>
          </cell>
          <cell r="R578"/>
          <cell r="S578"/>
          <cell r="T578" t="str">
            <v>Pieds en bois</v>
          </cell>
          <cell r="U578" t="str">
            <v>Tissu doux et agréable au toucher</v>
          </cell>
          <cell r="V578"/>
          <cell r="W578"/>
          <cell r="X578"/>
          <cell r="Y578" t="str">
            <v>Pologne</v>
          </cell>
          <cell r="Z578"/>
          <cell r="AA578" t="str">
            <v>mousse HR 30 kg/m3 et ouate 150 g/m2</v>
          </cell>
          <cell r="AB578" t="str">
            <v>coussins remplis de flocons de mousse (50%) et flocons de fibres siliconées (50%)</v>
          </cell>
          <cell r="AC578"/>
          <cell r="AD578" t="str">
            <v>-</v>
          </cell>
          <cell r="AE578" t="str">
            <v>-</v>
          </cell>
          <cell r="AF578"/>
          <cell r="AG578"/>
          <cell r="AH578" t="str">
            <v>-</v>
          </cell>
          <cell r="AI578" t="str">
            <v>Bois</v>
          </cell>
          <cell r="AJ578">
            <v>212</v>
          </cell>
          <cell r="AK578"/>
          <cell r="AL578"/>
          <cell r="AM578">
            <v>48</v>
          </cell>
          <cell r="AN578"/>
          <cell r="AO578"/>
          <cell r="AP578">
            <v>67</v>
          </cell>
          <cell r="AQ578">
            <v>8.5</v>
          </cell>
          <cell r="AR578">
            <v>46</v>
          </cell>
          <cell r="AS578" t="str">
            <v>canapé: 60 cm meridienne: 110 cm</v>
          </cell>
          <cell r="AT578"/>
          <cell r="AU578"/>
          <cell r="AV578">
            <v>14</v>
          </cell>
          <cell r="AW578" t="str">
            <v>marron</v>
          </cell>
          <cell r="AX578" t="str">
            <v>NON</v>
          </cell>
          <cell r="AY578"/>
          <cell r="AZ578" t="str">
            <v>NON</v>
          </cell>
          <cell r="BA578" t="str">
            <v>NON</v>
          </cell>
          <cell r="BB578" t="str">
            <v>56x56 (coussin de dossier)</v>
          </cell>
          <cell r="BC578"/>
          <cell r="BD578"/>
          <cell r="BE578"/>
          <cell r="BF578"/>
          <cell r="BG578"/>
          <cell r="BH578" t="str">
            <v>NON</v>
          </cell>
          <cell r="BI578" t="str">
            <v xml:space="preserve">Assise : mousse HR et ouate
Dossier : flocons de mousse et flocons de fibres siliconées </v>
          </cell>
          <cell r="BJ578" t="str">
            <v>Assise: 30KG/M3</v>
          </cell>
          <cell r="BK578">
            <v>233</v>
          </cell>
          <cell r="BL578">
            <v>159</v>
          </cell>
          <cell r="BM578">
            <v>92</v>
          </cell>
          <cell r="BN578"/>
          <cell r="BO578">
            <v>69.400000000000006</v>
          </cell>
          <cell r="BP578">
            <v>74.2</v>
          </cell>
          <cell r="BQ578"/>
          <cell r="BR578">
            <v>1.49</v>
          </cell>
          <cell r="BS578">
            <v>2</v>
          </cell>
          <cell r="BT578">
            <v>152</v>
          </cell>
          <cell r="BU578">
            <v>53</v>
          </cell>
          <cell r="BV578">
            <v>98</v>
          </cell>
          <cell r="BW578">
            <v>43.8</v>
          </cell>
          <cell r="BX578">
            <v>83</v>
          </cell>
          <cell r="BY578">
            <v>160</v>
          </cell>
          <cell r="BZ578">
            <v>53</v>
          </cell>
          <cell r="CA578">
            <v>30.4</v>
          </cell>
          <cell r="CB578"/>
          <cell r="CC578"/>
          <cell r="CD578"/>
          <cell r="CE578"/>
          <cell r="CF578"/>
          <cell r="CG578"/>
          <cell r="CH578"/>
          <cell r="CI578"/>
          <cell r="CJ578"/>
          <cell r="CK578"/>
          <cell r="CL578"/>
          <cell r="CM578"/>
          <cell r="CN578"/>
          <cell r="CO578"/>
          <cell r="CP578"/>
          <cell r="CQ578"/>
          <cell r="CS578"/>
          <cell r="CT578"/>
          <cell r="CU578"/>
          <cell r="CV578">
            <v>479</v>
          </cell>
        </row>
        <row r="579">
          <cell r="C579">
            <v>3666270080653</v>
          </cell>
          <cell r="D579"/>
          <cell r="E579" t="str">
            <v>SARTI</v>
          </cell>
          <cell r="F579" t="str">
            <v>ROME</v>
          </cell>
          <cell r="G579" t="str">
            <v>TRINITY 33</v>
          </cell>
          <cell r="H579"/>
          <cell r="I579" t="str">
            <v>Tissu</v>
          </cell>
          <cell r="J579" t="str">
            <v>100% Polyester</v>
          </cell>
          <cell r="K579" t="str">
            <v xml:space="preserve">Tissu effect velours </v>
          </cell>
          <cell r="L579"/>
          <cell r="M579"/>
          <cell r="N579"/>
          <cell r="O579" t="str">
            <v>Canapé d'angle fixe droit</v>
          </cell>
          <cell r="P579"/>
          <cell r="Q579" t="str">
            <v>Panneau de particules, panneau de fibres, bois massif (Bois de conifères et bois de feuillus);  assise: ressorts zig-zag, mousse HR 30 kg/m3 et ouate 150 g/m2; dossier:  6 coussins remplis de flocons de mousse (50%) et flocons de fibres siliconées (50%); pieds en bois H 14 cm.</v>
          </cell>
          <cell r="R579"/>
          <cell r="S579"/>
          <cell r="T579" t="str">
            <v>Pieds en bois</v>
          </cell>
          <cell r="U579" t="str">
            <v>Tissu doux et agréable au toucher</v>
          </cell>
          <cell r="V579"/>
          <cell r="W579"/>
          <cell r="X579"/>
          <cell r="Y579" t="str">
            <v>Pologne</v>
          </cell>
          <cell r="Z579"/>
          <cell r="AA579" t="str">
            <v>mousse HR 30 kg/m3 et ouate 150 g/m2</v>
          </cell>
          <cell r="AB579" t="str">
            <v>coussins remplis de flocons de mousse (50%) et flocons de fibres siliconées (50%)</v>
          </cell>
          <cell r="AC579"/>
          <cell r="AD579" t="str">
            <v>-</v>
          </cell>
          <cell r="AE579" t="str">
            <v>-</v>
          </cell>
          <cell r="AF579"/>
          <cell r="AG579"/>
          <cell r="AH579" t="str">
            <v>-</v>
          </cell>
          <cell r="AI579" t="str">
            <v>Bois</v>
          </cell>
          <cell r="AJ579">
            <v>212</v>
          </cell>
          <cell r="AK579"/>
          <cell r="AL579"/>
          <cell r="AM579">
            <v>48</v>
          </cell>
          <cell r="AN579"/>
          <cell r="AO579"/>
          <cell r="AP579">
            <v>67</v>
          </cell>
          <cell r="AQ579">
            <v>8.5</v>
          </cell>
          <cell r="AR579">
            <v>46</v>
          </cell>
          <cell r="AS579" t="str">
            <v>canapé: 60 cm meridienne: 110 cm</v>
          </cell>
          <cell r="AT579"/>
          <cell r="AU579"/>
          <cell r="AV579">
            <v>14</v>
          </cell>
          <cell r="AW579" t="str">
            <v>marron</v>
          </cell>
          <cell r="AX579" t="str">
            <v>NON</v>
          </cell>
          <cell r="AY579"/>
          <cell r="AZ579" t="str">
            <v>NON</v>
          </cell>
          <cell r="BA579" t="str">
            <v>NON</v>
          </cell>
          <cell r="BB579" t="str">
            <v>56x56 (coussin de dossier)</v>
          </cell>
          <cell r="BC579"/>
          <cell r="BD579"/>
          <cell r="BE579"/>
          <cell r="BF579"/>
          <cell r="BG579"/>
          <cell r="BH579" t="str">
            <v>NON</v>
          </cell>
          <cell r="BI579" t="str">
            <v xml:space="preserve">Assise : mousse HR et ouate
Dossier : flocons de mousse et flocons de fibres siliconées </v>
          </cell>
          <cell r="BJ579" t="str">
            <v>Assise: 30KG/M3</v>
          </cell>
          <cell r="BK579">
            <v>233</v>
          </cell>
          <cell r="BL579">
            <v>159</v>
          </cell>
          <cell r="BM579">
            <v>92</v>
          </cell>
          <cell r="BN579"/>
          <cell r="BO579">
            <v>69.400000000000006</v>
          </cell>
          <cell r="BP579">
            <v>74.2</v>
          </cell>
          <cell r="BQ579"/>
          <cell r="BR579">
            <v>1.49</v>
          </cell>
          <cell r="BS579">
            <v>2</v>
          </cell>
          <cell r="BT579">
            <v>152</v>
          </cell>
          <cell r="BU579">
            <v>53</v>
          </cell>
          <cell r="BV579">
            <v>98</v>
          </cell>
          <cell r="BW579">
            <v>43.8</v>
          </cell>
          <cell r="BX579">
            <v>83</v>
          </cell>
          <cell r="BY579">
            <v>160</v>
          </cell>
          <cell r="BZ579">
            <v>53</v>
          </cell>
          <cell r="CA579">
            <v>30.4</v>
          </cell>
          <cell r="CB579"/>
          <cell r="CC579"/>
          <cell r="CD579"/>
          <cell r="CE579"/>
          <cell r="CF579"/>
          <cell r="CG579"/>
          <cell r="CH579"/>
          <cell r="CI579"/>
          <cell r="CJ579"/>
          <cell r="CK579"/>
          <cell r="CL579"/>
          <cell r="CM579"/>
          <cell r="CN579"/>
          <cell r="CO579"/>
          <cell r="CP579"/>
          <cell r="CQ579"/>
          <cell r="CS579"/>
          <cell r="CT579"/>
          <cell r="CU579"/>
          <cell r="CV579">
            <v>479</v>
          </cell>
        </row>
        <row r="580">
          <cell r="C580">
            <v>3666270080646</v>
          </cell>
          <cell r="D580"/>
          <cell r="E580" t="str">
            <v>SARTI</v>
          </cell>
          <cell r="F580" t="str">
            <v>ROME</v>
          </cell>
          <cell r="G580" t="str">
            <v>TRINITY 15</v>
          </cell>
          <cell r="H580"/>
          <cell r="I580" t="str">
            <v>Tissu</v>
          </cell>
          <cell r="J580" t="str">
            <v>100% Polyester</v>
          </cell>
          <cell r="K580" t="str">
            <v xml:space="preserve">Tissu effect velours </v>
          </cell>
          <cell r="L580"/>
          <cell r="M580"/>
          <cell r="N580"/>
          <cell r="O580" t="str">
            <v>Canapé d'angle fixe droit</v>
          </cell>
          <cell r="P580"/>
          <cell r="Q580"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0"/>
          <cell r="S580"/>
          <cell r="T580" t="str">
            <v>Pieds en bois</v>
          </cell>
          <cell r="U580" t="str">
            <v>Tissu doux et agréable au toucher</v>
          </cell>
          <cell r="V580"/>
          <cell r="W580"/>
          <cell r="X580"/>
          <cell r="Y580" t="str">
            <v>Pologne</v>
          </cell>
          <cell r="Z580"/>
          <cell r="AA580" t="str">
            <v>mousse HR 30 kg/m3 et ouate 150 g/m2</v>
          </cell>
          <cell r="AB580" t="str">
            <v>coussins remplis de flocons de mousse (50%) et flocons de fibres siliconées (50%)</v>
          </cell>
          <cell r="AC580"/>
          <cell r="AD580" t="str">
            <v>-</v>
          </cell>
          <cell r="AE580" t="str">
            <v>-</v>
          </cell>
          <cell r="AF580"/>
          <cell r="AG580"/>
          <cell r="AH580" t="str">
            <v>-</v>
          </cell>
          <cell r="AI580" t="str">
            <v>Bois</v>
          </cell>
          <cell r="AJ580">
            <v>212</v>
          </cell>
          <cell r="AK580"/>
          <cell r="AL580"/>
          <cell r="AM580">
            <v>48</v>
          </cell>
          <cell r="AN580"/>
          <cell r="AO580"/>
          <cell r="AP580">
            <v>67</v>
          </cell>
          <cell r="AQ580">
            <v>8.5</v>
          </cell>
          <cell r="AR580">
            <v>46</v>
          </cell>
          <cell r="AS580" t="str">
            <v>canapé: 60 cm meridienne: 110 cm</v>
          </cell>
          <cell r="AT580"/>
          <cell r="AU580"/>
          <cell r="AV580">
            <v>14</v>
          </cell>
          <cell r="AW580" t="str">
            <v>marron</v>
          </cell>
          <cell r="AX580" t="str">
            <v>NON</v>
          </cell>
          <cell r="AY580"/>
          <cell r="AZ580" t="str">
            <v>NON</v>
          </cell>
          <cell r="BA580" t="str">
            <v>NON</v>
          </cell>
          <cell r="BB580" t="str">
            <v>56x56 (coussin de dossier)</v>
          </cell>
          <cell r="BC580"/>
          <cell r="BD580"/>
          <cell r="BE580"/>
          <cell r="BF580"/>
          <cell r="BG580"/>
          <cell r="BH580" t="str">
            <v>NON</v>
          </cell>
          <cell r="BI580" t="str">
            <v xml:space="preserve">Assise : mousse HR et ouate
Dossier : flocons de mousse et flocons de fibres siliconées </v>
          </cell>
          <cell r="BJ580" t="str">
            <v>Assise: 30KG/M3</v>
          </cell>
          <cell r="BK580">
            <v>233</v>
          </cell>
          <cell r="BL580">
            <v>159</v>
          </cell>
          <cell r="BM580">
            <v>92</v>
          </cell>
          <cell r="BN580"/>
          <cell r="BO580">
            <v>69.400000000000006</v>
          </cell>
          <cell r="BP580">
            <v>74.2</v>
          </cell>
          <cell r="BQ580"/>
          <cell r="BR580">
            <v>1.49</v>
          </cell>
          <cell r="BS580">
            <v>2</v>
          </cell>
          <cell r="BT580">
            <v>152</v>
          </cell>
          <cell r="BU580">
            <v>53</v>
          </cell>
          <cell r="BV580">
            <v>98</v>
          </cell>
          <cell r="BW580">
            <v>43.8</v>
          </cell>
          <cell r="BX580">
            <v>83</v>
          </cell>
          <cell r="BY580">
            <v>160</v>
          </cell>
          <cell r="BZ580">
            <v>53</v>
          </cell>
          <cell r="CA580">
            <v>30.4</v>
          </cell>
          <cell r="CB580"/>
          <cell r="CC580"/>
          <cell r="CD580"/>
          <cell r="CE580"/>
          <cell r="CF580"/>
          <cell r="CG580"/>
          <cell r="CH580"/>
          <cell r="CI580"/>
          <cell r="CJ580"/>
          <cell r="CK580"/>
          <cell r="CL580"/>
          <cell r="CM580"/>
          <cell r="CN580"/>
          <cell r="CO580"/>
          <cell r="CP580"/>
          <cell r="CQ580"/>
          <cell r="CS580"/>
          <cell r="CT580"/>
          <cell r="CU580"/>
          <cell r="CV580">
            <v>479</v>
          </cell>
        </row>
        <row r="581">
          <cell r="C581">
            <v>3666270080639</v>
          </cell>
          <cell r="D581"/>
          <cell r="E581" t="str">
            <v>SARTI</v>
          </cell>
          <cell r="F581" t="str">
            <v>ROME</v>
          </cell>
          <cell r="G581" t="str">
            <v>TRINITY 25</v>
          </cell>
          <cell r="H581"/>
          <cell r="I581" t="str">
            <v>Tissu</v>
          </cell>
          <cell r="J581" t="str">
            <v>100% Polyester</v>
          </cell>
          <cell r="K581" t="str">
            <v xml:space="preserve">Tissu effect velours </v>
          </cell>
          <cell r="L581"/>
          <cell r="M581"/>
          <cell r="N581"/>
          <cell r="O581" t="str">
            <v>Canapé d'angle fixe droit</v>
          </cell>
          <cell r="P581"/>
          <cell r="Q581"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1"/>
          <cell r="S581"/>
          <cell r="T581" t="str">
            <v>Pieds en bois</v>
          </cell>
          <cell r="U581" t="str">
            <v>Tissu doux et agréable au toucher</v>
          </cell>
          <cell r="V581"/>
          <cell r="W581"/>
          <cell r="X581"/>
          <cell r="Y581" t="str">
            <v>Pologne</v>
          </cell>
          <cell r="Z581"/>
          <cell r="AA581" t="str">
            <v>mousse HR 30 kg/m3 et ouate 150 g/m2</v>
          </cell>
          <cell r="AB581" t="str">
            <v>coussins remplis de flocons de mousse (50%) et flocons de fibres siliconées (50%)</v>
          </cell>
          <cell r="AC581"/>
          <cell r="AD581" t="str">
            <v>-</v>
          </cell>
          <cell r="AE581" t="str">
            <v>-</v>
          </cell>
          <cell r="AF581"/>
          <cell r="AG581"/>
          <cell r="AH581" t="str">
            <v>-</v>
          </cell>
          <cell r="AI581" t="str">
            <v>Bois</v>
          </cell>
          <cell r="AJ581">
            <v>212</v>
          </cell>
          <cell r="AK581"/>
          <cell r="AL581"/>
          <cell r="AM581">
            <v>48</v>
          </cell>
          <cell r="AN581"/>
          <cell r="AO581"/>
          <cell r="AP581">
            <v>67</v>
          </cell>
          <cell r="AQ581">
            <v>8.5</v>
          </cell>
          <cell r="AR581">
            <v>46</v>
          </cell>
          <cell r="AS581" t="str">
            <v>canapé: 60 cm meridienne: 110 cm</v>
          </cell>
          <cell r="AT581"/>
          <cell r="AU581"/>
          <cell r="AV581">
            <v>14</v>
          </cell>
          <cell r="AW581" t="str">
            <v>marron</v>
          </cell>
          <cell r="AX581" t="str">
            <v>NON</v>
          </cell>
          <cell r="AY581"/>
          <cell r="AZ581" t="str">
            <v>NON</v>
          </cell>
          <cell r="BA581" t="str">
            <v>NON</v>
          </cell>
          <cell r="BB581" t="str">
            <v>56x56 (coussin de dossier)</v>
          </cell>
          <cell r="BC581"/>
          <cell r="BD581"/>
          <cell r="BE581"/>
          <cell r="BF581"/>
          <cell r="BG581"/>
          <cell r="BH581" t="str">
            <v>NON</v>
          </cell>
          <cell r="BI581" t="str">
            <v xml:space="preserve">Assise : mousse HR et ouate
Dossier : flocons de mousse et flocons de fibres siliconées </v>
          </cell>
          <cell r="BJ581" t="str">
            <v>Assise: 30KG/M3</v>
          </cell>
          <cell r="BK581">
            <v>233</v>
          </cell>
          <cell r="BL581">
            <v>159</v>
          </cell>
          <cell r="BM581">
            <v>92</v>
          </cell>
          <cell r="BN581"/>
          <cell r="BO581">
            <v>69.400000000000006</v>
          </cell>
          <cell r="BP581">
            <v>74.2</v>
          </cell>
          <cell r="BQ581"/>
          <cell r="BR581">
            <v>1.49</v>
          </cell>
          <cell r="BS581">
            <v>2</v>
          </cell>
          <cell r="BT581">
            <v>152</v>
          </cell>
          <cell r="BU581">
            <v>53</v>
          </cell>
          <cell r="BV581">
            <v>98</v>
          </cell>
          <cell r="BW581">
            <v>43.8</v>
          </cell>
          <cell r="BX581">
            <v>83</v>
          </cell>
          <cell r="BY581">
            <v>160</v>
          </cell>
          <cell r="BZ581">
            <v>53</v>
          </cell>
          <cell r="CA581">
            <v>30.4</v>
          </cell>
          <cell r="CB581"/>
          <cell r="CC581"/>
          <cell r="CD581"/>
          <cell r="CE581"/>
          <cell r="CF581"/>
          <cell r="CG581"/>
          <cell r="CH581"/>
          <cell r="CI581"/>
          <cell r="CJ581"/>
          <cell r="CK581"/>
          <cell r="CL581"/>
          <cell r="CM581"/>
          <cell r="CN581"/>
          <cell r="CO581"/>
          <cell r="CP581"/>
          <cell r="CQ581"/>
          <cell r="CS581"/>
          <cell r="CT581"/>
          <cell r="CU581"/>
          <cell r="CV581">
            <v>479</v>
          </cell>
        </row>
        <row r="582">
          <cell r="C582">
            <v>3666270080622</v>
          </cell>
          <cell r="D582"/>
          <cell r="E582" t="str">
            <v>SARTI</v>
          </cell>
          <cell r="F582" t="str">
            <v>ROME</v>
          </cell>
          <cell r="G582" t="str">
            <v>TRINITY 1</v>
          </cell>
          <cell r="H582"/>
          <cell r="I582" t="str">
            <v>Tissu</v>
          </cell>
          <cell r="J582" t="str">
            <v>100% Polyester</v>
          </cell>
          <cell r="K582" t="str">
            <v xml:space="preserve">Tissu effect velours </v>
          </cell>
          <cell r="L582"/>
          <cell r="M582"/>
          <cell r="N582"/>
          <cell r="O582" t="str">
            <v>Canapé d'angle fixe gauche</v>
          </cell>
          <cell r="P582"/>
          <cell r="Q582"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2"/>
          <cell r="S582"/>
          <cell r="T582" t="str">
            <v>Pieds en bois</v>
          </cell>
          <cell r="U582" t="str">
            <v>Tissu doux et agréable au toucher</v>
          </cell>
          <cell r="V582"/>
          <cell r="W582"/>
          <cell r="X582"/>
          <cell r="Y582" t="str">
            <v>Pologne</v>
          </cell>
          <cell r="Z582"/>
          <cell r="AA582" t="str">
            <v>mousse HR 30 kg/m3 et ouate 150 g/m2</v>
          </cell>
          <cell r="AB582" t="str">
            <v>coussins remplis de flocons de mousse (50%) et flocons de fibres siliconées (50%)</v>
          </cell>
          <cell r="AC582"/>
          <cell r="AD582" t="str">
            <v>-</v>
          </cell>
          <cell r="AE582" t="str">
            <v>-</v>
          </cell>
          <cell r="AF582"/>
          <cell r="AG582"/>
          <cell r="AH582" t="str">
            <v>-</v>
          </cell>
          <cell r="AI582" t="str">
            <v>Bois</v>
          </cell>
          <cell r="AJ582">
            <v>212</v>
          </cell>
          <cell r="AK582"/>
          <cell r="AL582"/>
          <cell r="AM582">
            <v>48</v>
          </cell>
          <cell r="AN582"/>
          <cell r="AO582"/>
          <cell r="AP582">
            <v>67</v>
          </cell>
          <cell r="AQ582">
            <v>8.5</v>
          </cell>
          <cell r="AR582">
            <v>46</v>
          </cell>
          <cell r="AS582" t="str">
            <v>canapé: 60 cm meridienne: 110 cm</v>
          </cell>
          <cell r="AT582"/>
          <cell r="AU582"/>
          <cell r="AV582">
            <v>14</v>
          </cell>
          <cell r="AW582" t="str">
            <v>marron</v>
          </cell>
          <cell r="AX582" t="str">
            <v>NON</v>
          </cell>
          <cell r="AY582"/>
          <cell r="AZ582" t="str">
            <v>NON</v>
          </cell>
          <cell r="BA582" t="str">
            <v>NON</v>
          </cell>
          <cell r="BB582" t="str">
            <v>56x56 (coussin de dossier)</v>
          </cell>
          <cell r="BC582"/>
          <cell r="BD582"/>
          <cell r="BE582"/>
          <cell r="BF582"/>
          <cell r="BG582"/>
          <cell r="BH582" t="str">
            <v>NON</v>
          </cell>
          <cell r="BI582" t="str">
            <v xml:space="preserve">Assise : mousse HR et ouate
Dossier : flocons de mousse et flocons de fibres siliconées </v>
          </cell>
          <cell r="BJ582" t="str">
            <v>Assise: 30KG/M3</v>
          </cell>
          <cell r="BK582">
            <v>233</v>
          </cell>
          <cell r="BL582">
            <v>159</v>
          </cell>
          <cell r="BM582">
            <v>92</v>
          </cell>
          <cell r="BN582"/>
          <cell r="BO582">
            <v>69.400000000000006</v>
          </cell>
          <cell r="BP582">
            <v>74.2</v>
          </cell>
          <cell r="BQ582"/>
          <cell r="BR582">
            <v>1.49</v>
          </cell>
          <cell r="BS582">
            <v>2</v>
          </cell>
          <cell r="BT582">
            <v>152</v>
          </cell>
          <cell r="BU582">
            <v>53</v>
          </cell>
          <cell r="BV582">
            <v>98</v>
          </cell>
          <cell r="BW582">
            <v>43.8</v>
          </cell>
          <cell r="BX582">
            <v>83</v>
          </cell>
          <cell r="BY582">
            <v>160</v>
          </cell>
          <cell r="BZ582">
            <v>53</v>
          </cell>
          <cell r="CA582">
            <v>30.4</v>
          </cell>
          <cell r="CB582"/>
          <cell r="CC582"/>
          <cell r="CD582"/>
          <cell r="CE582"/>
          <cell r="CF582"/>
          <cell r="CG582"/>
          <cell r="CH582"/>
          <cell r="CI582"/>
          <cell r="CJ582"/>
          <cell r="CK582"/>
          <cell r="CL582"/>
          <cell r="CM582"/>
          <cell r="CN582"/>
          <cell r="CO582"/>
          <cell r="CP582"/>
          <cell r="CQ582"/>
          <cell r="CS582"/>
          <cell r="CT582"/>
          <cell r="CU582"/>
          <cell r="CV582">
            <v>479</v>
          </cell>
        </row>
        <row r="583">
          <cell r="C583">
            <v>3666270080615</v>
          </cell>
          <cell r="D583"/>
          <cell r="E583" t="str">
            <v>SARTI</v>
          </cell>
          <cell r="F583" t="str">
            <v>ROME</v>
          </cell>
          <cell r="G583" t="str">
            <v>TRINITY 7</v>
          </cell>
          <cell r="H583"/>
          <cell r="I583" t="str">
            <v>Tissu</v>
          </cell>
          <cell r="J583" t="str">
            <v>100% Polyester</v>
          </cell>
          <cell r="K583" t="str">
            <v xml:space="preserve">Tissu effect velours </v>
          </cell>
          <cell r="L583"/>
          <cell r="M583"/>
          <cell r="N583"/>
          <cell r="O583" t="str">
            <v>Canapé d'angle fixe gauche</v>
          </cell>
          <cell r="P583"/>
          <cell r="Q583"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3"/>
          <cell r="S583"/>
          <cell r="T583" t="str">
            <v>Pieds en bois</v>
          </cell>
          <cell r="U583" t="str">
            <v>Tissu doux et agréable au toucher</v>
          </cell>
          <cell r="V583"/>
          <cell r="W583"/>
          <cell r="X583"/>
          <cell r="Y583" t="str">
            <v>Pologne</v>
          </cell>
          <cell r="Z583"/>
          <cell r="AA583" t="str">
            <v>mousse HR 30 kg/m3 et ouate 150 g/m2</v>
          </cell>
          <cell r="AB583" t="str">
            <v>coussins remplis de flocons de mousse (50%) et flocons de fibres siliconées (50%)</v>
          </cell>
          <cell r="AC583"/>
          <cell r="AD583" t="str">
            <v>-</v>
          </cell>
          <cell r="AE583" t="str">
            <v>-</v>
          </cell>
          <cell r="AF583"/>
          <cell r="AG583"/>
          <cell r="AH583" t="str">
            <v>-</v>
          </cell>
          <cell r="AI583" t="str">
            <v>Bois</v>
          </cell>
          <cell r="AJ583">
            <v>212</v>
          </cell>
          <cell r="AK583"/>
          <cell r="AL583"/>
          <cell r="AM583">
            <v>48</v>
          </cell>
          <cell r="AN583"/>
          <cell r="AO583"/>
          <cell r="AP583">
            <v>67</v>
          </cell>
          <cell r="AQ583">
            <v>8.5</v>
          </cell>
          <cell r="AR583">
            <v>46</v>
          </cell>
          <cell r="AS583" t="str">
            <v>canapé: 60 cm meridienne: 110 cm</v>
          </cell>
          <cell r="AT583"/>
          <cell r="AU583"/>
          <cell r="AV583">
            <v>14</v>
          </cell>
          <cell r="AW583" t="str">
            <v>marron</v>
          </cell>
          <cell r="AX583" t="str">
            <v>NON</v>
          </cell>
          <cell r="AY583"/>
          <cell r="AZ583" t="str">
            <v>NON</v>
          </cell>
          <cell r="BA583" t="str">
            <v>NON</v>
          </cell>
          <cell r="BB583" t="str">
            <v>56x56 (coussin de dossier)</v>
          </cell>
          <cell r="BC583"/>
          <cell r="BD583"/>
          <cell r="BE583"/>
          <cell r="BF583"/>
          <cell r="BG583"/>
          <cell r="BH583" t="str">
            <v>NON</v>
          </cell>
          <cell r="BI583" t="str">
            <v xml:space="preserve">Assise : mousse HR et ouate
Dossier : flocons de mousse et flocons de fibres siliconées </v>
          </cell>
          <cell r="BJ583" t="str">
            <v>Assise: 30KG/M3</v>
          </cell>
          <cell r="BK583">
            <v>233</v>
          </cell>
          <cell r="BL583">
            <v>159</v>
          </cell>
          <cell r="BM583">
            <v>92</v>
          </cell>
          <cell r="BN583"/>
          <cell r="BO583">
            <v>69.400000000000006</v>
          </cell>
          <cell r="BP583">
            <v>74.2</v>
          </cell>
          <cell r="BQ583"/>
          <cell r="BR583">
            <v>1.49</v>
          </cell>
          <cell r="BS583">
            <v>2</v>
          </cell>
          <cell r="BT583">
            <v>152</v>
          </cell>
          <cell r="BU583">
            <v>53</v>
          </cell>
          <cell r="BV583">
            <v>98</v>
          </cell>
          <cell r="BW583">
            <v>43.8</v>
          </cell>
          <cell r="BX583">
            <v>83</v>
          </cell>
          <cell r="BY583">
            <v>160</v>
          </cell>
          <cell r="BZ583">
            <v>53</v>
          </cell>
          <cell r="CA583">
            <v>30.4</v>
          </cell>
          <cell r="CB583"/>
          <cell r="CC583"/>
          <cell r="CD583"/>
          <cell r="CE583"/>
          <cell r="CF583"/>
          <cell r="CG583"/>
          <cell r="CH583"/>
          <cell r="CI583"/>
          <cell r="CJ583"/>
          <cell r="CK583"/>
          <cell r="CL583"/>
          <cell r="CM583"/>
          <cell r="CN583"/>
          <cell r="CO583"/>
          <cell r="CP583"/>
          <cell r="CQ583"/>
          <cell r="CS583"/>
          <cell r="CT583"/>
          <cell r="CU583"/>
          <cell r="CV583">
            <v>479</v>
          </cell>
        </row>
        <row r="584">
          <cell r="C584">
            <v>3666270080608</v>
          </cell>
          <cell r="D584"/>
          <cell r="E584" t="str">
            <v>SARTI</v>
          </cell>
          <cell r="F584" t="str">
            <v>ROME</v>
          </cell>
          <cell r="G584" t="str">
            <v>TRINITY 27</v>
          </cell>
          <cell r="H584"/>
          <cell r="I584" t="str">
            <v>Tissu</v>
          </cell>
          <cell r="J584" t="str">
            <v>100% Polyester</v>
          </cell>
          <cell r="K584" t="str">
            <v xml:space="preserve">Tissu effect velours </v>
          </cell>
          <cell r="L584"/>
          <cell r="M584"/>
          <cell r="N584"/>
          <cell r="O584" t="str">
            <v>Canapé d'angle fixe gauche</v>
          </cell>
          <cell r="P584"/>
          <cell r="Q584"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4"/>
          <cell r="S584"/>
          <cell r="T584" t="str">
            <v>Pieds en bois</v>
          </cell>
          <cell r="U584" t="str">
            <v>Tissu doux et agréable au toucher</v>
          </cell>
          <cell r="V584"/>
          <cell r="W584"/>
          <cell r="X584"/>
          <cell r="Y584" t="str">
            <v>Pologne</v>
          </cell>
          <cell r="Z584"/>
          <cell r="AA584" t="str">
            <v>mousse HR 30 kg/m3 et ouate 150 g/m2</v>
          </cell>
          <cell r="AB584" t="str">
            <v>coussins remplis de flocons de mousse (50%) et flocons de fibres siliconées (50%)</v>
          </cell>
          <cell r="AC584"/>
          <cell r="AD584" t="str">
            <v>-</v>
          </cell>
          <cell r="AE584" t="str">
            <v>-</v>
          </cell>
          <cell r="AF584"/>
          <cell r="AG584"/>
          <cell r="AH584" t="str">
            <v>-</v>
          </cell>
          <cell r="AI584" t="str">
            <v>Bois</v>
          </cell>
          <cell r="AJ584">
            <v>212</v>
          </cell>
          <cell r="AK584"/>
          <cell r="AL584"/>
          <cell r="AM584">
            <v>48</v>
          </cell>
          <cell r="AN584"/>
          <cell r="AO584"/>
          <cell r="AP584">
            <v>67</v>
          </cell>
          <cell r="AQ584">
            <v>8.5</v>
          </cell>
          <cell r="AR584">
            <v>46</v>
          </cell>
          <cell r="AS584" t="str">
            <v>canapé: 60 cm meridienne: 110 cm</v>
          </cell>
          <cell r="AT584"/>
          <cell r="AU584"/>
          <cell r="AV584">
            <v>14</v>
          </cell>
          <cell r="AW584" t="str">
            <v>marron</v>
          </cell>
          <cell r="AX584" t="str">
            <v>NON</v>
          </cell>
          <cell r="AY584"/>
          <cell r="AZ584" t="str">
            <v>NON</v>
          </cell>
          <cell r="BA584" t="str">
            <v>NON</v>
          </cell>
          <cell r="BB584" t="str">
            <v>56x56 (coussin de dossier)</v>
          </cell>
          <cell r="BC584"/>
          <cell r="BD584"/>
          <cell r="BE584"/>
          <cell r="BF584"/>
          <cell r="BG584"/>
          <cell r="BH584" t="str">
            <v>NON</v>
          </cell>
          <cell r="BI584" t="str">
            <v xml:space="preserve">Assise : mousse HR et ouate
Dossier : flocons de mousse et flocons de fibres siliconées </v>
          </cell>
          <cell r="BJ584" t="str">
            <v>Assise: 30KG/M3</v>
          </cell>
          <cell r="BK584">
            <v>233</v>
          </cell>
          <cell r="BL584">
            <v>159</v>
          </cell>
          <cell r="BM584">
            <v>92</v>
          </cell>
          <cell r="BN584"/>
          <cell r="BO584">
            <v>69.400000000000006</v>
          </cell>
          <cell r="BP584">
            <v>74.2</v>
          </cell>
          <cell r="BQ584"/>
          <cell r="BR584">
            <v>1.49</v>
          </cell>
          <cell r="BS584">
            <v>2</v>
          </cell>
          <cell r="BT584">
            <v>152</v>
          </cell>
          <cell r="BU584">
            <v>53</v>
          </cell>
          <cell r="BV584">
            <v>98</v>
          </cell>
          <cell r="BW584">
            <v>43.8</v>
          </cell>
          <cell r="BX584">
            <v>83</v>
          </cell>
          <cell r="BY584">
            <v>160</v>
          </cell>
          <cell r="BZ584">
            <v>53</v>
          </cell>
          <cell r="CA584">
            <v>30.4</v>
          </cell>
          <cell r="CB584"/>
          <cell r="CC584"/>
          <cell r="CD584"/>
          <cell r="CE584"/>
          <cell r="CF584"/>
          <cell r="CG584"/>
          <cell r="CH584"/>
          <cell r="CI584"/>
          <cell r="CJ584"/>
          <cell r="CK584"/>
          <cell r="CL584"/>
          <cell r="CM584"/>
          <cell r="CN584"/>
          <cell r="CO584"/>
          <cell r="CP584"/>
          <cell r="CQ584"/>
          <cell r="CS584"/>
          <cell r="CT584"/>
          <cell r="CU584"/>
          <cell r="CV584">
            <v>479</v>
          </cell>
        </row>
        <row r="585">
          <cell r="C585">
            <v>3666270080592</v>
          </cell>
          <cell r="D585"/>
          <cell r="E585" t="str">
            <v>SARTI</v>
          </cell>
          <cell r="F585" t="str">
            <v>ROME</v>
          </cell>
          <cell r="G585" t="str">
            <v>TRINITY 30</v>
          </cell>
          <cell r="H585"/>
          <cell r="I585" t="str">
            <v>Tissu</v>
          </cell>
          <cell r="J585" t="str">
            <v>100% Polyester</v>
          </cell>
          <cell r="K585" t="str">
            <v xml:space="preserve">Tissu effect velours </v>
          </cell>
          <cell r="L585"/>
          <cell r="M585"/>
          <cell r="N585"/>
          <cell r="O585" t="str">
            <v>Canapé d'angle fixe gauche</v>
          </cell>
          <cell r="P585"/>
          <cell r="Q585"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5"/>
          <cell r="S585"/>
          <cell r="T585" t="str">
            <v>Pieds en bois</v>
          </cell>
          <cell r="U585" t="str">
            <v>Tissu doux et agréable au toucher</v>
          </cell>
          <cell r="V585"/>
          <cell r="W585"/>
          <cell r="X585"/>
          <cell r="Y585" t="str">
            <v>Pologne</v>
          </cell>
          <cell r="Z585"/>
          <cell r="AA585" t="str">
            <v>mousse HR 30 kg/m3 et ouate 150 g/m2</v>
          </cell>
          <cell r="AB585" t="str">
            <v>coussins remplis de flocons de mousse (50%) et flocons de fibres siliconées (50%)</v>
          </cell>
          <cell r="AC585"/>
          <cell r="AD585" t="str">
            <v>-</v>
          </cell>
          <cell r="AE585" t="str">
            <v>-</v>
          </cell>
          <cell r="AF585"/>
          <cell r="AG585"/>
          <cell r="AH585" t="str">
            <v>-</v>
          </cell>
          <cell r="AI585" t="str">
            <v>Bois</v>
          </cell>
          <cell r="AJ585">
            <v>212</v>
          </cell>
          <cell r="AK585"/>
          <cell r="AL585"/>
          <cell r="AM585">
            <v>48</v>
          </cell>
          <cell r="AN585"/>
          <cell r="AO585"/>
          <cell r="AP585">
            <v>67</v>
          </cell>
          <cell r="AQ585">
            <v>8.5</v>
          </cell>
          <cell r="AR585">
            <v>46</v>
          </cell>
          <cell r="AS585" t="str">
            <v>canapé: 60 cm meridienne: 110 cm</v>
          </cell>
          <cell r="AT585"/>
          <cell r="AU585"/>
          <cell r="AV585">
            <v>14</v>
          </cell>
          <cell r="AW585" t="str">
            <v>marron</v>
          </cell>
          <cell r="AX585" t="str">
            <v>NON</v>
          </cell>
          <cell r="AY585"/>
          <cell r="AZ585" t="str">
            <v>NON</v>
          </cell>
          <cell r="BA585" t="str">
            <v>NON</v>
          </cell>
          <cell r="BB585" t="str">
            <v>56x56 (coussin de dossier)</v>
          </cell>
          <cell r="BC585"/>
          <cell r="BD585"/>
          <cell r="BE585"/>
          <cell r="BF585"/>
          <cell r="BG585"/>
          <cell r="BH585" t="str">
            <v>NON</v>
          </cell>
          <cell r="BI585" t="str">
            <v xml:space="preserve">Assise : mousse HR et ouate
Dossier : flocons de mousse et flocons de fibres siliconées </v>
          </cell>
          <cell r="BJ585" t="str">
            <v>Assise: 30KG/M3</v>
          </cell>
          <cell r="BK585">
            <v>233</v>
          </cell>
          <cell r="BL585">
            <v>159</v>
          </cell>
          <cell r="BM585">
            <v>92</v>
          </cell>
          <cell r="BN585"/>
          <cell r="BO585">
            <v>69.400000000000006</v>
          </cell>
          <cell r="BP585">
            <v>74.2</v>
          </cell>
          <cell r="BQ585"/>
          <cell r="BR585">
            <v>1.49</v>
          </cell>
          <cell r="BS585">
            <v>2</v>
          </cell>
          <cell r="BT585">
            <v>152</v>
          </cell>
          <cell r="BU585">
            <v>53</v>
          </cell>
          <cell r="BV585">
            <v>98</v>
          </cell>
          <cell r="BW585">
            <v>43.8</v>
          </cell>
          <cell r="BX585">
            <v>83</v>
          </cell>
          <cell r="BY585">
            <v>160</v>
          </cell>
          <cell r="BZ585">
            <v>53</v>
          </cell>
          <cell r="CA585">
            <v>30.4</v>
          </cell>
          <cell r="CB585"/>
          <cell r="CC585"/>
          <cell r="CD585"/>
          <cell r="CE585"/>
          <cell r="CF585"/>
          <cell r="CG585"/>
          <cell r="CH585"/>
          <cell r="CI585"/>
          <cell r="CJ585"/>
          <cell r="CK585"/>
          <cell r="CL585"/>
          <cell r="CM585"/>
          <cell r="CN585"/>
          <cell r="CO585"/>
          <cell r="CP585"/>
          <cell r="CQ585"/>
          <cell r="CS585"/>
          <cell r="CT585"/>
          <cell r="CU585"/>
          <cell r="CV585">
            <v>479</v>
          </cell>
        </row>
        <row r="586">
          <cell r="C586">
            <v>3666270080585</v>
          </cell>
          <cell r="D586"/>
          <cell r="E586" t="str">
            <v>SARTI</v>
          </cell>
          <cell r="F586" t="str">
            <v>ROME</v>
          </cell>
          <cell r="G586" t="str">
            <v>TRINITY 33</v>
          </cell>
          <cell r="H586"/>
          <cell r="I586" t="str">
            <v>Tissu</v>
          </cell>
          <cell r="J586" t="str">
            <v>100% Polyester</v>
          </cell>
          <cell r="K586" t="str">
            <v xml:space="preserve">Tissu effect velours </v>
          </cell>
          <cell r="L586"/>
          <cell r="M586"/>
          <cell r="N586"/>
          <cell r="O586" t="str">
            <v>Canapé d'angle fixe gauche</v>
          </cell>
          <cell r="P586"/>
          <cell r="Q586"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6"/>
          <cell r="S586"/>
          <cell r="T586" t="str">
            <v>Pieds en bois</v>
          </cell>
          <cell r="U586" t="str">
            <v>Tissu doux et agréable au toucher</v>
          </cell>
          <cell r="V586"/>
          <cell r="W586"/>
          <cell r="X586"/>
          <cell r="Y586" t="str">
            <v>Pologne</v>
          </cell>
          <cell r="Z586"/>
          <cell r="AA586" t="str">
            <v>mousse HR 30 kg/m3 et ouate 150 g/m2</v>
          </cell>
          <cell r="AB586" t="str">
            <v>coussins remplis de flocons de mousse (50%) et flocons de fibres siliconées (50%)</v>
          </cell>
          <cell r="AC586"/>
          <cell r="AD586" t="str">
            <v>-</v>
          </cell>
          <cell r="AE586" t="str">
            <v>-</v>
          </cell>
          <cell r="AF586"/>
          <cell r="AG586"/>
          <cell r="AH586" t="str">
            <v>-</v>
          </cell>
          <cell r="AI586" t="str">
            <v>Bois</v>
          </cell>
          <cell r="AJ586">
            <v>212</v>
          </cell>
          <cell r="AK586"/>
          <cell r="AL586"/>
          <cell r="AM586">
            <v>48</v>
          </cell>
          <cell r="AN586"/>
          <cell r="AO586"/>
          <cell r="AP586">
            <v>67</v>
          </cell>
          <cell r="AQ586">
            <v>8.5</v>
          </cell>
          <cell r="AR586">
            <v>46</v>
          </cell>
          <cell r="AS586" t="str">
            <v>canapé: 60 cm meridienne: 110 cm</v>
          </cell>
          <cell r="AT586"/>
          <cell r="AU586"/>
          <cell r="AV586">
            <v>14</v>
          </cell>
          <cell r="AW586" t="str">
            <v>marron</v>
          </cell>
          <cell r="AX586" t="str">
            <v>NON</v>
          </cell>
          <cell r="AY586"/>
          <cell r="AZ586" t="str">
            <v>NON</v>
          </cell>
          <cell r="BA586" t="str">
            <v>NON</v>
          </cell>
          <cell r="BB586" t="str">
            <v>56x56 (coussin de dossier)</v>
          </cell>
          <cell r="BC586"/>
          <cell r="BD586"/>
          <cell r="BE586"/>
          <cell r="BF586"/>
          <cell r="BG586"/>
          <cell r="BH586" t="str">
            <v>NON</v>
          </cell>
          <cell r="BI586" t="str">
            <v xml:space="preserve">Assise : mousse HR et ouate
Dossier : flocons de mousse et flocons de fibres siliconées </v>
          </cell>
          <cell r="BJ586" t="str">
            <v>Assise: 30KG/M3</v>
          </cell>
          <cell r="BK586">
            <v>233</v>
          </cell>
          <cell r="BL586">
            <v>159</v>
          </cell>
          <cell r="BM586">
            <v>92</v>
          </cell>
          <cell r="BN586"/>
          <cell r="BO586">
            <v>69.400000000000006</v>
          </cell>
          <cell r="BP586">
            <v>74.2</v>
          </cell>
          <cell r="BQ586"/>
          <cell r="BR586">
            <v>1.49</v>
          </cell>
          <cell r="BS586">
            <v>2</v>
          </cell>
          <cell r="BT586">
            <v>152</v>
          </cell>
          <cell r="BU586">
            <v>53</v>
          </cell>
          <cell r="BV586">
            <v>98</v>
          </cell>
          <cell r="BW586">
            <v>43.8</v>
          </cell>
          <cell r="BX586">
            <v>83</v>
          </cell>
          <cell r="BY586">
            <v>160</v>
          </cell>
          <cell r="BZ586">
            <v>53</v>
          </cell>
          <cell r="CA586">
            <v>30.4</v>
          </cell>
          <cell r="CB586"/>
          <cell r="CC586"/>
          <cell r="CD586"/>
          <cell r="CE586"/>
          <cell r="CF586"/>
          <cell r="CG586"/>
          <cell r="CH586"/>
          <cell r="CI586"/>
          <cell r="CJ586"/>
          <cell r="CK586"/>
          <cell r="CL586"/>
          <cell r="CM586"/>
          <cell r="CN586"/>
          <cell r="CO586"/>
          <cell r="CP586"/>
          <cell r="CQ586"/>
          <cell r="CS586"/>
          <cell r="CT586"/>
          <cell r="CU586"/>
          <cell r="CV586">
            <v>479</v>
          </cell>
        </row>
        <row r="587">
          <cell r="C587">
            <v>3666270080578</v>
          </cell>
          <cell r="D587"/>
          <cell r="E587" t="str">
            <v>SARTI</v>
          </cell>
          <cell r="F587" t="str">
            <v>ROME</v>
          </cell>
          <cell r="G587" t="str">
            <v>TRINITY 15</v>
          </cell>
          <cell r="H587"/>
          <cell r="I587" t="str">
            <v>Tissu</v>
          </cell>
          <cell r="J587" t="str">
            <v>100% Polyester</v>
          </cell>
          <cell r="K587" t="str">
            <v xml:space="preserve">Tissu effect velours </v>
          </cell>
          <cell r="L587"/>
          <cell r="M587"/>
          <cell r="N587"/>
          <cell r="O587" t="str">
            <v>Canapé d'angle fixe gauche</v>
          </cell>
          <cell r="P587"/>
          <cell r="Q587"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7"/>
          <cell r="S587"/>
          <cell r="T587" t="str">
            <v>Pieds en bois</v>
          </cell>
          <cell r="U587" t="str">
            <v>Tissu doux et agréable au toucher</v>
          </cell>
          <cell r="V587"/>
          <cell r="W587"/>
          <cell r="X587"/>
          <cell r="Y587" t="str">
            <v>Pologne</v>
          </cell>
          <cell r="Z587"/>
          <cell r="AA587" t="str">
            <v>mousse HR 30 kg/m3 et ouate 150 g/m2</v>
          </cell>
          <cell r="AB587" t="str">
            <v>coussins remplis de flocons de mousse (50%) et flocons de fibres siliconées (50%)</v>
          </cell>
          <cell r="AC587"/>
          <cell r="AD587" t="str">
            <v>-</v>
          </cell>
          <cell r="AE587" t="str">
            <v>-</v>
          </cell>
          <cell r="AF587"/>
          <cell r="AG587"/>
          <cell r="AH587" t="str">
            <v>-</v>
          </cell>
          <cell r="AI587" t="str">
            <v>Bois</v>
          </cell>
          <cell r="AJ587">
            <v>212</v>
          </cell>
          <cell r="AK587"/>
          <cell r="AL587"/>
          <cell r="AM587">
            <v>48</v>
          </cell>
          <cell r="AN587"/>
          <cell r="AO587"/>
          <cell r="AP587">
            <v>67</v>
          </cell>
          <cell r="AQ587">
            <v>8.5</v>
          </cell>
          <cell r="AR587">
            <v>46</v>
          </cell>
          <cell r="AS587" t="str">
            <v>canapé: 60 cm meridienne: 110 cm</v>
          </cell>
          <cell r="AT587"/>
          <cell r="AU587"/>
          <cell r="AV587">
            <v>14</v>
          </cell>
          <cell r="AW587" t="str">
            <v>marron</v>
          </cell>
          <cell r="AX587" t="str">
            <v>NON</v>
          </cell>
          <cell r="AY587"/>
          <cell r="AZ587" t="str">
            <v>NON</v>
          </cell>
          <cell r="BA587" t="str">
            <v>NON</v>
          </cell>
          <cell r="BB587" t="str">
            <v>56x56 (coussin de dossier)</v>
          </cell>
          <cell r="BC587"/>
          <cell r="BD587"/>
          <cell r="BE587"/>
          <cell r="BF587"/>
          <cell r="BG587"/>
          <cell r="BH587" t="str">
            <v>NON</v>
          </cell>
          <cell r="BI587" t="str">
            <v xml:space="preserve">Assise : mousse HR et ouate
Dossier : flocons de mousse et flocons de fibres siliconées </v>
          </cell>
          <cell r="BJ587" t="str">
            <v>Assise: 30KG/M3</v>
          </cell>
          <cell r="BK587">
            <v>233</v>
          </cell>
          <cell r="BL587">
            <v>159</v>
          </cell>
          <cell r="BM587">
            <v>92</v>
          </cell>
          <cell r="BN587"/>
          <cell r="BO587">
            <v>69.400000000000006</v>
          </cell>
          <cell r="BP587">
            <v>74.2</v>
          </cell>
          <cell r="BQ587"/>
          <cell r="BR587">
            <v>1.49</v>
          </cell>
          <cell r="BS587">
            <v>2</v>
          </cell>
          <cell r="BT587">
            <v>152</v>
          </cell>
          <cell r="BU587">
            <v>53</v>
          </cell>
          <cell r="BV587">
            <v>98</v>
          </cell>
          <cell r="BW587">
            <v>43.8</v>
          </cell>
          <cell r="BX587">
            <v>83</v>
          </cell>
          <cell r="BY587">
            <v>160</v>
          </cell>
          <cell r="BZ587">
            <v>53</v>
          </cell>
          <cell r="CA587">
            <v>30.4</v>
          </cell>
          <cell r="CB587"/>
          <cell r="CC587"/>
          <cell r="CD587"/>
          <cell r="CE587"/>
          <cell r="CF587"/>
          <cell r="CG587"/>
          <cell r="CH587"/>
          <cell r="CI587"/>
          <cell r="CJ587"/>
          <cell r="CK587"/>
          <cell r="CL587"/>
          <cell r="CM587"/>
          <cell r="CN587"/>
          <cell r="CO587"/>
          <cell r="CP587"/>
          <cell r="CQ587"/>
          <cell r="CS587"/>
          <cell r="CT587"/>
          <cell r="CU587"/>
          <cell r="CV587">
            <v>479</v>
          </cell>
        </row>
        <row r="588">
          <cell r="C588">
            <v>3666270080561</v>
          </cell>
          <cell r="D588"/>
          <cell r="E588" t="str">
            <v>SARTI</v>
          </cell>
          <cell r="F588" t="str">
            <v>ROME</v>
          </cell>
          <cell r="G588" t="str">
            <v>TRINITY 25</v>
          </cell>
          <cell r="H588"/>
          <cell r="I588" t="str">
            <v>Tissu</v>
          </cell>
          <cell r="J588" t="str">
            <v>100% Polyester</v>
          </cell>
          <cell r="K588" t="str">
            <v xml:space="preserve">Tissu effect velours </v>
          </cell>
          <cell r="L588"/>
          <cell r="M588"/>
          <cell r="N588"/>
          <cell r="O588" t="str">
            <v>Canapé d'angle fixe gauche</v>
          </cell>
          <cell r="P588"/>
          <cell r="Q588" t="str">
            <v>Panneau de particules, panneau de fibres, bois massif (Bois de conifères et bois de feuillus);  assise: ressorts zig-zag, mousse HR 30 kg/m3 et ouate 150 g/m2; dossier:  6 coussins remplis de flocons de mousse (50%) et flocons de fibres siliconées (50%); pieds en bois H 14 cm.</v>
          </cell>
          <cell r="R588"/>
          <cell r="S588"/>
          <cell r="T588" t="str">
            <v>Pieds en bois</v>
          </cell>
          <cell r="U588" t="str">
            <v>Tissu doux et agréable au toucher</v>
          </cell>
          <cell r="V588"/>
          <cell r="W588"/>
          <cell r="X588"/>
          <cell r="Y588" t="str">
            <v>Pologne</v>
          </cell>
          <cell r="Z588"/>
          <cell r="AA588" t="str">
            <v>mousse HR 30 kg/m3 et ouate 150 g/m2</v>
          </cell>
          <cell r="AB588" t="str">
            <v>coussins remplis de flocons de mousse (50%) et flocons de fibres siliconées (50%)</v>
          </cell>
          <cell r="AC588"/>
          <cell r="AD588" t="str">
            <v>-</v>
          </cell>
          <cell r="AE588" t="str">
            <v>-</v>
          </cell>
          <cell r="AF588"/>
          <cell r="AG588"/>
          <cell r="AH588" t="str">
            <v>-</v>
          </cell>
          <cell r="AI588" t="str">
            <v>Bois</v>
          </cell>
          <cell r="AJ588">
            <v>212</v>
          </cell>
          <cell r="AK588"/>
          <cell r="AL588"/>
          <cell r="AM588">
            <v>48</v>
          </cell>
          <cell r="AN588"/>
          <cell r="AO588"/>
          <cell r="AP588">
            <v>67</v>
          </cell>
          <cell r="AQ588">
            <v>8.5</v>
          </cell>
          <cell r="AR588">
            <v>46</v>
          </cell>
          <cell r="AS588" t="str">
            <v>canapé: 60 cm meridienne: 110 cm</v>
          </cell>
          <cell r="AT588"/>
          <cell r="AU588"/>
          <cell r="AV588">
            <v>14</v>
          </cell>
          <cell r="AW588" t="str">
            <v>marron</v>
          </cell>
          <cell r="AX588" t="str">
            <v>NON</v>
          </cell>
          <cell r="AY588"/>
          <cell r="AZ588" t="str">
            <v>NON</v>
          </cell>
          <cell r="BA588" t="str">
            <v>NON</v>
          </cell>
          <cell r="BB588" t="str">
            <v>56x56 (coussin de dossier)</v>
          </cell>
          <cell r="BC588"/>
          <cell r="BD588"/>
          <cell r="BE588"/>
          <cell r="BF588"/>
          <cell r="BG588"/>
          <cell r="BH588" t="str">
            <v>NON</v>
          </cell>
          <cell r="BI588" t="str">
            <v xml:space="preserve">Assise : mousse HR et ouate
Dossier : flocons de mousse et flocons de fibres siliconées </v>
          </cell>
          <cell r="BJ588" t="str">
            <v>Assise: 30KG/M3</v>
          </cell>
          <cell r="BK588">
            <v>233</v>
          </cell>
          <cell r="BL588">
            <v>159</v>
          </cell>
          <cell r="BM588">
            <v>92</v>
          </cell>
          <cell r="BN588"/>
          <cell r="BO588">
            <v>69.400000000000006</v>
          </cell>
          <cell r="BP588">
            <v>74.2</v>
          </cell>
          <cell r="BQ588"/>
          <cell r="BR588">
            <v>1.49</v>
          </cell>
          <cell r="BS588">
            <v>2</v>
          </cell>
          <cell r="BT588">
            <v>152</v>
          </cell>
          <cell r="BU588">
            <v>53</v>
          </cell>
          <cell r="BV588">
            <v>98</v>
          </cell>
          <cell r="BW588">
            <v>43.8</v>
          </cell>
          <cell r="BX588">
            <v>83</v>
          </cell>
          <cell r="BY588">
            <v>160</v>
          </cell>
          <cell r="BZ588">
            <v>53</v>
          </cell>
          <cell r="CA588">
            <v>30.4</v>
          </cell>
          <cell r="CB588"/>
          <cell r="CC588"/>
          <cell r="CD588"/>
          <cell r="CE588"/>
          <cell r="CF588"/>
          <cell r="CG588"/>
          <cell r="CH588"/>
          <cell r="CI588"/>
          <cell r="CJ588"/>
          <cell r="CK588"/>
          <cell r="CL588"/>
          <cell r="CM588"/>
          <cell r="CN588"/>
          <cell r="CO588"/>
          <cell r="CP588"/>
          <cell r="CQ588"/>
          <cell r="CS588"/>
          <cell r="CT588"/>
          <cell r="CU588"/>
          <cell r="CV588">
            <v>479</v>
          </cell>
        </row>
        <row r="589">
          <cell r="C589">
            <v>3666270080554</v>
          </cell>
          <cell r="D589"/>
          <cell r="E589" t="str">
            <v>SARTI</v>
          </cell>
          <cell r="F589" t="str">
            <v>ROME</v>
          </cell>
          <cell r="G589" t="str">
            <v>FJORD 23</v>
          </cell>
          <cell r="H589"/>
          <cell r="I589" t="str">
            <v>Tissu</v>
          </cell>
          <cell r="J589" t="str">
            <v>92%PES/8%PA</v>
          </cell>
          <cell r="K589" t="str">
            <v xml:space="preserve">Tissu effect velours côtelé </v>
          </cell>
          <cell r="L589"/>
          <cell r="M589"/>
          <cell r="N589"/>
          <cell r="O589" t="str">
            <v>Canapé 2 places</v>
          </cell>
          <cell r="P589"/>
          <cell r="Q589" t="str">
            <v>Panneau de particules, panneau de fibres, bois massif (Bois de conifères et bois de feuillus);  assise: ressorts zig-zag, mousse HR 30 kg/m3 et ouate 150 g/m2; dossier: 4 coussins remplis de flocons de mousse (50%) et flocons de fibres siliconées (50%); pieds en bois H 14 cm.</v>
          </cell>
          <cell r="R589"/>
          <cell r="S589"/>
          <cell r="T589" t="str">
            <v>Pieds en bois</v>
          </cell>
          <cell r="U589" t="str">
            <v>Tissu doux et agréable au toucher</v>
          </cell>
          <cell r="V589"/>
          <cell r="W589"/>
          <cell r="X589"/>
          <cell r="Y589" t="str">
            <v>Pologne</v>
          </cell>
          <cell r="Z589"/>
          <cell r="AA589" t="str">
            <v>mousse HR 30 kg/m3 et ouate 150 g/m2</v>
          </cell>
          <cell r="AB589" t="str">
            <v>coussins remplis de flocons de mousse (50%) et flocons de fibres siliconées (50%)</v>
          </cell>
          <cell r="AC589"/>
          <cell r="AD589" t="str">
            <v>-</v>
          </cell>
          <cell r="AE589" t="str">
            <v>-</v>
          </cell>
          <cell r="AF589"/>
          <cell r="AG589"/>
          <cell r="AH589" t="str">
            <v>-</v>
          </cell>
          <cell r="AI589" t="str">
            <v>Bois</v>
          </cell>
          <cell r="AJ589">
            <v>140</v>
          </cell>
          <cell r="AK589"/>
          <cell r="AL589"/>
          <cell r="AM589">
            <v>48</v>
          </cell>
          <cell r="AN589"/>
          <cell r="AO589"/>
          <cell r="AP589">
            <v>67</v>
          </cell>
          <cell r="AQ589">
            <v>8.5</v>
          </cell>
          <cell r="AR589">
            <v>46</v>
          </cell>
          <cell r="AS589">
            <v>60</v>
          </cell>
          <cell r="AT589"/>
          <cell r="AU589"/>
          <cell r="AV589">
            <v>14</v>
          </cell>
          <cell r="AW589" t="str">
            <v>marron</v>
          </cell>
          <cell r="AX589" t="str">
            <v>NON</v>
          </cell>
          <cell r="AY589"/>
          <cell r="AZ589" t="str">
            <v>NON</v>
          </cell>
          <cell r="BA589" t="str">
            <v>non</v>
          </cell>
          <cell r="BB589" t="str">
            <v>56x56 (coussin de dossier)</v>
          </cell>
          <cell r="BC589"/>
          <cell r="BD589"/>
          <cell r="BE589"/>
          <cell r="BF589"/>
          <cell r="BG589"/>
          <cell r="BH589" t="str">
            <v>NON</v>
          </cell>
          <cell r="BI589" t="str">
            <v xml:space="preserve">Assise : mousse HR et ouate
Dossier : flocons de mousse et flocons de fibres siliconées </v>
          </cell>
          <cell r="BJ589" t="str">
            <v>Assise: 30KG/M3</v>
          </cell>
          <cell r="BK589">
            <v>159</v>
          </cell>
          <cell r="BL589">
            <v>96</v>
          </cell>
          <cell r="BM589">
            <v>92</v>
          </cell>
          <cell r="BN589"/>
          <cell r="BO589">
            <v>44.4</v>
          </cell>
          <cell r="BP589">
            <v>46.8</v>
          </cell>
          <cell r="BQ589"/>
          <cell r="BR589">
            <v>0.83</v>
          </cell>
          <cell r="BS589">
            <v>1</v>
          </cell>
          <cell r="BT589">
            <v>160</v>
          </cell>
          <cell r="BU589">
            <v>53</v>
          </cell>
          <cell r="BV589">
            <v>98</v>
          </cell>
          <cell r="BW589">
            <v>46.8</v>
          </cell>
          <cell r="BX589"/>
          <cell r="BY589"/>
          <cell r="BZ589"/>
          <cell r="CA589"/>
          <cell r="CB589"/>
          <cell r="CC589"/>
          <cell r="CD589"/>
          <cell r="CE589"/>
          <cell r="CF589"/>
          <cell r="CG589"/>
          <cell r="CH589"/>
          <cell r="CI589"/>
          <cell r="CJ589"/>
          <cell r="CK589"/>
          <cell r="CL589"/>
          <cell r="CM589"/>
          <cell r="CN589"/>
          <cell r="CO589"/>
          <cell r="CP589"/>
          <cell r="CQ589"/>
          <cell r="CS589"/>
          <cell r="CT589"/>
          <cell r="CU589"/>
          <cell r="CV589">
            <v>273</v>
          </cell>
        </row>
        <row r="590">
          <cell r="C590">
            <v>3666270080547</v>
          </cell>
          <cell r="D590"/>
          <cell r="E590" t="str">
            <v>SARTI</v>
          </cell>
          <cell r="F590" t="str">
            <v>ROME</v>
          </cell>
          <cell r="G590" t="str">
            <v>FJORD 47</v>
          </cell>
          <cell r="H590"/>
          <cell r="I590" t="str">
            <v>Tissu</v>
          </cell>
          <cell r="J590" t="str">
            <v>92%PES/8%PA</v>
          </cell>
          <cell r="K590" t="str">
            <v xml:space="preserve">Tissu effect velours côtelé </v>
          </cell>
          <cell r="L590"/>
          <cell r="M590"/>
          <cell r="N590"/>
          <cell r="O590" t="str">
            <v>Canapé 2 places</v>
          </cell>
          <cell r="P590"/>
          <cell r="Q590" t="str">
            <v>Panneau de particules, panneau de fibres, bois massif (Bois de conifères et bois de feuillus);  assise: ressorts zig-zag, mousse HR 30 kg/m3 et ouate 150 g/m2; dossier: 4 coussins remplis de flocons de mousse (50%) et flocons de fibres siliconées (50%); pieds en bois H 14 cm.</v>
          </cell>
          <cell r="R590"/>
          <cell r="S590"/>
          <cell r="T590" t="str">
            <v>Pieds en bois</v>
          </cell>
          <cell r="U590" t="str">
            <v>Tissu doux et agréable au toucher</v>
          </cell>
          <cell r="V590"/>
          <cell r="W590"/>
          <cell r="X590"/>
          <cell r="Y590" t="str">
            <v>Pologne</v>
          </cell>
          <cell r="Z590"/>
          <cell r="AA590" t="str">
            <v>mousse HR 30 kg/m3 et ouate 150 g/m2</v>
          </cell>
          <cell r="AB590" t="str">
            <v>coussins remplis de flocons de mousse (50%) et flocons de fibres siliconées (50%)</v>
          </cell>
          <cell r="AC590"/>
          <cell r="AD590" t="str">
            <v>-</v>
          </cell>
          <cell r="AE590" t="str">
            <v>-</v>
          </cell>
          <cell r="AF590"/>
          <cell r="AG590"/>
          <cell r="AH590" t="str">
            <v>-</v>
          </cell>
          <cell r="AI590" t="str">
            <v>Bois</v>
          </cell>
          <cell r="AJ590">
            <v>140</v>
          </cell>
          <cell r="AK590"/>
          <cell r="AL590"/>
          <cell r="AM590">
            <v>48</v>
          </cell>
          <cell r="AN590"/>
          <cell r="AO590"/>
          <cell r="AP590">
            <v>67</v>
          </cell>
          <cell r="AQ590">
            <v>8.5</v>
          </cell>
          <cell r="AR590">
            <v>46</v>
          </cell>
          <cell r="AS590">
            <v>60</v>
          </cell>
          <cell r="AT590"/>
          <cell r="AU590"/>
          <cell r="AV590">
            <v>14</v>
          </cell>
          <cell r="AW590" t="str">
            <v>marron</v>
          </cell>
          <cell r="AX590" t="str">
            <v>NON</v>
          </cell>
          <cell r="AY590"/>
          <cell r="AZ590" t="str">
            <v>NON</v>
          </cell>
          <cell r="BA590" t="str">
            <v>non</v>
          </cell>
          <cell r="BB590" t="str">
            <v>56x56 (coussin de dossier)</v>
          </cell>
          <cell r="BC590"/>
          <cell r="BD590"/>
          <cell r="BE590"/>
          <cell r="BF590"/>
          <cell r="BG590"/>
          <cell r="BH590" t="str">
            <v>NON</v>
          </cell>
          <cell r="BI590" t="str">
            <v xml:space="preserve">Assise : mousse HR et ouate
Dossier : flocons de mousse et flocons de fibres siliconées </v>
          </cell>
          <cell r="BJ590" t="str">
            <v>Assise: 30KG/M3</v>
          </cell>
          <cell r="BK590">
            <v>159</v>
          </cell>
          <cell r="BL590">
            <v>96</v>
          </cell>
          <cell r="BM590">
            <v>92</v>
          </cell>
          <cell r="BN590"/>
          <cell r="BO590">
            <v>44.4</v>
          </cell>
          <cell r="BP590">
            <v>46.8</v>
          </cell>
          <cell r="BQ590"/>
          <cell r="BR590">
            <v>0.83</v>
          </cell>
          <cell r="BS590">
            <v>1</v>
          </cell>
          <cell r="BT590">
            <v>160</v>
          </cell>
          <cell r="BU590">
            <v>53</v>
          </cell>
          <cell r="BV590">
            <v>98</v>
          </cell>
          <cell r="BW590">
            <v>46.8</v>
          </cell>
          <cell r="BX590"/>
          <cell r="BY590"/>
          <cell r="BZ590"/>
          <cell r="CA590"/>
          <cell r="CB590"/>
          <cell r="CC590"/>
          <cell r="CD590"/>
          <cell r="CE590"/>
          <cell r="CF590"/>
          <cell r="CG590"/>
          <cell r="CH590"/>
          <cell r="CI590"/>
          <cell r="CJ590"/>
          <cell r="CK590"/>
          <cell r="CL590"/>
          <cell r="CM590"/>
          <cell r="CN590"/>
          <cell r="CO590"/>
          <cell r="CP590"/>
          <cell r="CQ590"/>
          <cell r="CS590"/>
          <cell r="CT590"/>
          <cell r="CU590"/>
          <cell r="CV590">
            <v>273</v>
          </cell>
        </row>
        <row r="591">
          <cell r="C591">
            <v>3666270080530</v>
          </cell>
          <cell r="D591"/>
          <cell r="E591" t="str">
            <v>SARTI</v>
          </cell>
          <cell r="F591" t="str">
            <v>ROME</v>
          </cell>
          <cell r="G591" t="str">
            <v>FJORD 77</v>
          </cell>
          <cell r="H591"/>
          <cell r="I591" t="str">
            <v>Tissu</v>
          </cell>
          <cell r="J591" t="str">
            <v>92%PES/8%PA</v>
          </cell>
          <cell r="K591" t="str">
            <v xml:space="preserve">Tissu effect velours côtelé </v>
          </cell>
          <cell r="L591"/>
          <cell r="M591"/>
          <cell r="N591"/>
          <cell r="O591" t="str">
            <v>Canapé 2 places</v>
          </cell>
          <cell r="P591"/>
          <cell r="Q591" t="str">
            <v>Panneau de particules, panneau de fibres, bois massif (Bois de conifères et bois de feuillus);  assise: ressorts zig-zag, mousse HR 30 kg/m3 et ouate 150 g/m2; dossier: 4 coussins remplis de flocons de mousse (50%) et flocons de fibres siliconées (50%); pieds en bois H 14 cm.</v>
          </cell>
          <cell r="R591"/>
          <cell r="S591"/>
          <cell r="T591" t="str">
            <v>Pieds en bois</v>
          </cell>
          <cell r="U591" t="str">
            <v>Tissu doux et agréable au toucher</v>
          </cell>
          <cell r="V591"/>
          <cell r="W591"/>
          <cell r="X591"/>
          <cell r="Y591" t="str">
            <v>Pologne</v>
          </cell>
          <cell r="Z591"/>
          <cell r="AA591" t="str">
            <v>mousse HR 30 kg/m3 et ouate 150 g/m2</v>
          </cell>
          <cell r="AB591" t="str">
            <v>coussins remplis de flocons de mousse (50%) et flocons de fibres siliconées (50%)</v>
          </cell>
          <cell r="AC591"/>
          <cell r="AD591" t="str">
            <v>-</v>
          </cell>
          <cell r="AE591" t="str">
            <v>-</v>
          </cell>
          <cell r="AF591"/>
          <cell r="AG591"/>
          <cell r="AH591" t="str">
            <v>-</v>
          </cell>
          <cell r="AI591" t="str">
            <v>Bois</v>
          </cell>
          <cell r="AJ591">
            <v>140</v>
          </cell>
          <cell r="AK591"/>
          <cell r="AL591"/>
          <cell r="AM591">
            <v>48</v>
          </cell>
          <cell r="AN591"/>
          <cell r="AO591"/>
          <cell r="AP591">
            <v>67</v>
          </cell>
          <cell r="AQ591">
            <v>8.5</v>
          </cell>
          <cell r="AR591">
            <v>46</v>
          </cell>
          <cell r="AS591">
            <v>60</v>
          </cell>
          <cell r="AT591"/>
          <cell r="AU591"/>
          <cell r="AV591">
            <v>14</v>
          </cell>
          <cell r="AW591" t="str">
            <v>marron</v>
          </cell>
          <cell r="AX591" t="str">
            <v>NON</v>
          </cell>
          <cell r="AY591"/>
          <cell r="AZ591" t="str">
            <v>NON</v>
          </cell>
          <cell r="BA591" t="str">
            <v>non</v>
          </cell>
          <cell r="BB591" t="str">
            <v>56x56 (coussin de dossier)</v>
          </cell>
          <cell r="BC591"/>
          <cell r="BD591"/>
          <cell r="BE591"/>
          <cell r="BF591"/>
          <cell r="BG591"/>
          <cell r="BH591" t="str">
            <v>NON</v>
          </cell>
          <cell r="BI591" t="str">
            <v xml:space="preserve">Assise : mousse HR et ouate
Dossier : flocons de mousse et flocons de fibres siliconées </v>
          </cell>
          <cell r="BJ591" t="str">
            <v>Assise: 30KG/M3</v>
          </cell>
          <cell r="BK591">
            <v>159</v>
          </cell>
          <cell r="BL591">
            <v>96</v>
          </cell>
          <cell r="BM591">
            <v>92</v>
          </cell>
          <cell r="BN591"/>
          <cell r="BO591">
            <v>44.4</v>
          </cell>
          <cell r="BP591">
            <v>46.8</v>
          </cell>
          <cell r="BQ591"/>
          <cell r="BR591">
            <v>0.83</v>
          </cell>
          <cell r="BS591">
            <v>1</v>
          </cell>
          <cell r="BT591">
            <v>160</v>
          </cell>
          <cell r="BU591">
            <v>53</v>
          </cell>
          <cell r="BV591">
            <v>98</v>
          </cell>
          <cell r="BW591">
            <v>46.8</v>
          </cell>
          <cell r="BX591"/>
          <cell r="BY591"/>
          <cell r="BZ591"/>
          <cell r="CA591"/>
          <cell r="CB591"/>
          <cell r="CC591"/>
          <cell r="CD591"/>
          <cell r="CE591"/>
          <cell r="CF591"/>
          <cell r="CG591"/>
          <cell r="CH591"/>
          <cell r="CI591"/>
          <cell r="CJ591"/>
          <cell r="CK591"/>
          <cell r="CL591"/>
          <cell r="CM591"/>
          <cell r="CN591"/>
          <cell r="CO591"/>
          <cell r="CP591"/>
          <cell r="CQ591"/>
          <cell r="CS591"/>
          <cell r="CT591"/>
          <cell r="CU591"/>
          <cell r="CV591">
            <v>273</v>
          </cell>
        </row>
        <row r="592">
          <cell r="C592">
            <v>3666270080523</v>
          </cell>
          <cell r="D592"/>
          <cell r="E592" t="str">
            <v>SARTI</v>
          </cell>
          <cell r="F592" t="str">
            <v>ROME</v>
          </cell>
          <cell r="G592" t="str">
            <v>FJORD 66</v>
          </cell>
          <cell r="H592"/>
          <cell r="I592" t="str">
            <v>Tissu</v>
          </cell>
          <cell r="J592" t="str">
            <v>92%PES/8%PA</v>
          </cell>
          <cell r="K592" t="str">
            <v xml:space="preserve">Tissu effect velours côtelé </v>
          </cell>
          <cell r="L592"/>
          <cell r="M592"/>
          <cell r="N592"/>
          <cell r="O592" t="str">
            <v>Canapé 2 places</v>
          </cell>
          <cell r="P592"/>
          <cell r="Q592" t="str">
            <v>Panneau de particules, panneau de fibres, bois massif (Bois de conifères et bois de feuillus);  assise: ressorts zig-zag, mousse HR 30 kg/m3 et ouate 150 g/m2; dossier: 4 coussins remplis de flocons de mousse (50%) et flocons de fibres siliconées (50%); pieds en bois H 14 cm.</v>
          </cell>
          <cell r="R592"/>
          <cell r="S592"/>
          <cell r="T592" t="str">
            <v>Pieds en bois</v>
          </cell>
          <cell r="U592" t="str">
            <v>Tissu doux et agréable au toucher</v>
          </cell>
          <cell r="V592"/>
          <cell r="W592"/>
          <cell r="X592"/>
          <cell r="Y592" t="str">
            <v>Pologne</v>
          </cell>
          <cell r="Z592"/>
          <cell r="AA592" t="str">
            <v>mousse HR 30 kg/m3 et ouate 150 g/m2</v>
          </cell>
          <cell r="AB592" t="str">
            <v>coussins remplis de flocons de mousse (50%) et flocons de fibres siliconées (50%)</v>
          </cell>
          <cell r="AC592"/>
          <cell r="AD592" t="str">
            <v>-</v>
          </cell>
          <cell r="AE592" t="str">
            <v>-</v>
          </cell>
          <cell r="AF592"/>
          <cell r="AG592"/>
          <cell r="AH592" t="str">
            <v>-</v>
          </cell>
          <cell r="AI592" t="str">
            <v>Bois</v>
          </cell>
          <cell r="AJ592">
            <v>140</v>
          </cell>
          <cell r="AK592"/>
          <cell r="AL592"/>
          <cell r="AM592">
            <v>48</v>
          </cell>
          <cell r="AN592"/>
          <cell r="AO592"/>
          <cell r="AP592">
            <v>67</v>
          </cell>
          <cell r="AQ592">
            <v>8.5</v>
          </cell>
          <cell r="AR592">
            <v>46</v>
          </cell>
          <cell r="AS592">
            <v>60</v>
          </cell>
          <cell r="AT592"/>
          <cell r="AU592"/>
          <cell r="AV592">
            <v>14</v>
          </cell>
          <cell r="AW592" t="str">
            <v>marron</v>
          </cell>
          <cell r="AX592" t="str">
            <v>NON</v>
          </cell>
          <cell r="AY592"/>
          <cell r="AZ592" t="str">
            <v>NON</v>
          </cell>
          <cell r="BA592" t="str">
            <v>non</v>
          </cell>
          <cell r="BB592" t="str">
            <v>56x56 (coussin de dossier)</v>
          </cell>
          <cell r="BC592"/>
          <cell r="BD592"/>
          <cell r="BE592"/>
          <cell r="BF592"/>
          <cell r="BG592"/>
          <cell r="BH592" t="str">
            <v>NON</v>
          </cell>
          <cell r="BI592" t="str">
            <v xml:space="preserve">Assise : mousse HR et ouate
Dossier : flocons de mousse et flocons de fibres siliconées </v>
          </cell>
          <cell r="BJ592" t="str">
            <v>Assise: 30KG/M3</v>
          </cell>
          <cell r="BK592">
            <v>159</v>
          </cell>
          <cell r="BL592">
            <v>96</v>
          </cell>
          <cell r="BM592">
            <v>92</v>
          </cell>
          <cell r="BN592"/>
          <cell r="BO592">
            <v>44.4</v>
          </cell>
          <cell r="BP592">
            <v>46.8</v>
          </cell>
          <cell r="BQ592"/>
          <cell r="BR592">
            <v>0.83</v>
          </cell>
          <cell r="BS592">
            <v>1</v>
          </cell>
          <cell r="BT592">
            <v>160</v>
          </cell>
          <cell r="BU592">
            <v>53</v>
          </cell>
          <cell r="BV592">
            <v>98</v>
          </cell>
          <cell r="BW592">
            <v>46.8</v>
          </cell>
          <cell r="BX592"/>
          <cell r="BY592"/>
          <cell r="BZ592"/>
          <cell r="CA592"/>
          <cell r="CB592"/>
          <cell r="CC592"/>
          <cell r="CD592"/>
          <cell r="CE592"/>
          <cell r="CF592"/>
          <cell r="CG592"/>
          <cell r="CH592"/>
          <cell r="CI592"/>
          <cell r="CJ592"/>
          <cell r="CK592"/>
          <cell r="CL592"/>
          <cell r="CM592"/>
          <cell r="CN592"/>
          <cell r="CO592"/>
          <cell r="CP592"/>
          <cell r="CQ592"/>
          <cell r="CS592"/>
          <cell r="CT592"/>
          <cell r="CU592"/>
          <cell r="CV592">
            <v>273</v>
          </cell>
        </row>
        <row r="593">
          <cell r="C593">
            <v>3666270080516</v>
          </cell>
          <cell r="D593"/>
          <cell r="E593" t="str">
            <v>SARTI</v>
          </cell>
          <cell r="F593" t="str">
            <v>ROME</v>
          </cell>
          <cell r="G593" t="str">
            <v>FJORD 86</v>
          </cell>
          <cell r="H593"/>
          <cell r="I593" t="str">
            <v>Tissu</v>
          </cell>
          <cell r="J593" t="str">
            <v>92%PES/8%PA</v>
          </cell>
          <cell r="K593" t="str">
            <v xml:space="preserve">Tissu effect velours côtelé </v>
          </cell>
          <cell r="L593"/>
          <cell r="M593"/>
          <cell r="N593"/>
          <cell r="O593" t="str">
            <v>Canapé 2 places</v>
          </cell>
          <cell r="P593"/>
          <cell r="Q593" t="str">
            <v>Panneau de particules, panneau de fibres, bois massif (Bois de conifères et bois de feuillus);  assise: ressorts zig-zag, mousse HR 30 kg/m3 et ouate 150 g/m2; dossier: 4 coussins remplis de flocons de mousse (50%) et flocons de fibres siliconées (50%); pieds en bois H 14 cm.</v>
          </cell>
          <cell r="R593"/>
          <cell r="S593"/>
          <cell r="T593" t="str">
            <v>Pieds en bois</v>
          </cell>
          <cell r="U593" t="str">
            <v>Tissu doux et agréable au toucher</v>
          </cell>
          <cell r="V593"/>
          <cell r="W593"/>
          <cell r="X593"/>
          <cell r="Y593" t="str">
            <v>Pologne</v>
          </cell>
          <cell r="Z593"/>
          <cell r="AA593" t="str">
            <v>mousse HR 30 kg/m3 et ouate 150 g/m2</v>
          </cell>
          <cell r="AB593" t="str">
            <v>coussins remplis de flocons de mousse (50%) et flocons de fibres siliconées (50%)</v>
          </cell>
          <cell r="AC593"/>
          <cell r="AD593" t="str">
            <v>-</v>
          </cell>
          <cell r="AE593" t="str">
            <v>-</v>
          </cell>
          <cell r="AF593"/>
          <cell r="AG593"/>
          <cell r="AH593" t="str">
            <v>-</v>
          </cell>
          <cell r="AI593" t="str">
            <v>Bois</v>
          </cell>
          <cell r="AJ593">
            <v>140</v>
          </cell>
          <cell r="AK593"/>
          <cell r="AL593"/>
          <cell r="AM593">
            <v>48</v>
          </cell>
          <cell r="AN593"/>
          <cell r="AO593"/>
          <cell r="AP593">
            <v>67</v>
          </cell>
          <cell r="AQ593">
            <v>8.5</v>
          </cell>
          <cell r="AR593">
            <v>46</v>
          </cell>
          <cell r="AS593">
            <v>60</v>
          </cell>
          <cell r="AT593"/>
          <cell r="AU593"/>
          <cell r="AV593">
            <v>14</v>
          </cell>
          <cell r="AW593" t="str">
            <v>marron</v>
          </cell>
          <cell r="AX593" t="str">
            <v>NON</v>
          </cell>
          <cell r="AY593"/>
          <cell r="AZ593" t="str">
            <v>NON</v>
          </cell>
          <cell r="BA593" t="str">
            <v>non</v>
          </cell>
          <cell r="BB593" t="str">
            <v>56x56 (coussin de dossier)</v>
          </cell>
          <cell r="BC593"/>
          <cell r="BD593"/>
          <cell r="BE593"/>
          <cell r="BF593"/>
          <cell r="BG593"/>
          <cell r="BH593" t="str">
            <v>NON</v>
          </cell>
          <cell r="BI593" t="str">
            <v xml:space="preserve">Assise : mousse HR et ouate
Dossier : flocons de mousse et flocons de fibres siliconées </v>
          </cell>
          <cell r="BJ593" t="str">
            <v>Assise: 30KG/M3</v>
          </cell>
          <cell r="BK593">
            <v>159</v>
          </cell>
          <cell r="BL593">
            <v>96</v>
          </cell>
          <cell r="BM593">
            <v>92</v>
          </cell>
          <cell r="BN593"/>
          <cell r="BO593">
            <v>44.4</v>
          </cell>
          <cell r="BP593">
            <v>46.8</v>
          </cell>
          <cell r="BQ593"/>
          <cell r="BR593">
            <v>0.83</v>
          </cell>
          <cell r="BS593">
            <v>1</v>
          </cell>
          <cell r="BT593">
            <v>160</v>
          </cell>
          <cell r="BU593">
            <v>53</v>
          </cell>
          <cell r="BV593">
            <v>98</v>
          </cell>
          <cell r="BW593">
            <v>46.8</v>
          </cell>
          <cell r="BX593"/>
          <cell r="BY593"/>
          <cell r="BZ593"/>
          <cell r="CA593"/>
          <cell r="CB593"/>
          <cell r="CC593"/>
          <cell r="CD593"/>
          <cell r="CE593"/>
          <cell r="CF593"/>
          <cell r="CG593"/>
          <cell r="CH593"/>
          <cell r="CI593"/>
          <cell r="CJ593"/>
          <cell r="CK593"/>
          <cell r="CL593"/>
          <cell r="CM593"/>
          <cell r="CN593"/>
          <cell r="CO593"/>
          <cell r="CP593"/>
          <cell r="CQ593"/>
          <cell r="CS593"/>
          <cell r="CT593"/>
          <cell r="CU593"/>
          <cell r="CV593">
            <v>273</v>
          </cell>
        </row>
        <row r="594">
          <cell r="C594">
            <v>3666270080509</v>
          </cell>
          <cell r="D594"/>
          <cell r="E594" t="str">
            <v>SARTI</v>
          </cell>
          <cell r="F594" t="str">
            <v>ROME</v>
          </cell>
          <cell r="G594" t="str">
            <v>FJORD 15</v>
          </cell>
          <cell r="H594"/>
          <cell r="I594" t="str">
            <v>Tissu</v>
          </cell>
          <cell r="J594" t="str">
            <v>92%PES/8%PA</v>
          </cell>
          <cell r="K594" t="str">
            <v xml:space="preserve">Tissu effect velours côtelé </v>
          </cell>
          <cell r="L594"/>
          <cell r="M594"/>
          <cell r="N594"/>
          <cell r="O594" t="str">
            <v>Canapé 2 places</v>
          </cell>
          <cell r="P594"/>
          <cell r="Q594" t="str">
            <v>Panneau de particules, panneau de fibres, bois massif (Bois de conifères et bois de feuillus);  assise: ressorts zig-zag, mousse HR 30 kg/m3 et ouate 150 g/m2; dossier: 4 coussins remplis de flocons de mousse (50%) et flocons de fibres siliconées (50%); pieds en bois H 14 cm.</v>
          </cell>
          <cell r="R594"/>
          <cell r="S594"/>
          <cell r="T594" t="str">
            <v>Pieds en bois</v>
          </cell>
          <cell r="U594" t="str">
            <v>Tissu doux et agréable au toucher</v>
          </cell>
          <cell r="V594"/>
          <cell r="W594"/>
          <cell r="X594"/>
          <cell r="Y594" t="str">
            <v>Pologne</v>
          </cell>
          <cell r="Z594"/>
          <cell r="AA594" t="str">
            <v>mousse HR 30 kg/m3 et ouate 150 g/m2</v>
          </cell>
          <cell r="AB594" t="str">
            <v>coussins remplis de flocons de mousse (50%) et flocons de fibres siliconées (50%)</v>
          </cell>
          <cell r="AC594"/>
          <cell r="AD594" t="str">
            <v>-</v>
          </cell>
          <cell r="AE594" t="str">
            <v>-</v>
          </cell>
          <cell r="AF594"/>
          <cell r="AG594"/>
          <cell r="AH594" t="str">
            <v>-</v>
          </cell>
          <cell r="AI594" t="str">
            <v>Bois</v>
          </cell>
          <cell r="AJ594">
            <v>140</v>
          </cell>
          <cell r="AK594"/>
          <cell r="AL594"/>
          <cell r="AM594">
            <v>48</v>
          </cell>
          <cell r="AN594"/>
          <cell r="AO594"/>
          <cell r="AP594">
            <v>67</v>
          </cell>
          <cell r="AQ594">
            <v>8.5</v>
          </cell>
          <cell r="AR594">
            <v>46</v>
          </cell>
          <cell r="AS594">
            <v>60</v>
          </cell>
          <cell r="AT594"/>
          <cell r="AU594"/>
          <cell r="AV594">
            <v>14</v>
          </cell>
          <cell r="AW594" t="str">
            <v>marron</v>
          </cell>
          <cell r="AX594" t="str">
            <v>NON</v>
          </cell>
          <cell r="AY594"/>
          <cell r="AZ594" t="str">
            <v>NON</v>
          </cell>
          <cell r="BA594" t="str">
            <v>non</v>
          </cell>
          <cell r="BB594" t="str">
            <v>56x56 (coussin de dossier)</v>
          </cell>
          <cell r="BC594"/>
          <cell r="BD594"/>
          <cell r="BE594"/>
          <cell r="BF594"/>
          <cell r="BG594"/>
          <cell r="BH594" t="str">
            <v>NON</v>
          </cell>
          <cell r="BI594" t="str">
            <v xml:space="preserve">Assise : mousse HR et ouate
Dossier : flocons de mousse et flocons de fibres siliconées </v>
          </cell>
          <cell r="BJ594" t="str">
            <v>Assise: 30KG/M3</v>
          </cell>
          <cell r="BK594">
            <v>159</v>
          </cell>
          <cell r="BL594">
            <v>96</v>
          </cell>
          <cell r="BM594">
            <v>92</v>
          </cell>
          <cell r="BN594"/>
          <cell r="BO594">
            <v>44.4</v>
          </cell>
          <cell r="BP594">
            <v>46.8</v>
          </cell>
          <cell r="BQ594"/>
          <cell r="BR594">
            <v>0.83</v>
          </cell>
          <cell r="BS594">
            <v>1</v>
          </cell>
          <cell r="BT594">
            <v>160</v>
          </cell>
          <cell r="BU594">
            <v>53</v>
          </cell>
          <cell r="BV594">
            <v>98</v>
          </cell>
          <cell r="BW594">
            <v>46.8</v>
          </cell>
          <cell r="BX594"/>
          <cell r="BY594"/>
          <cell r="BZ594"/>
          <cell r="CA594"/>
          <cell r="CB594"/>
          <cell r="CC594"/>
          <cell r="CD594"/>
          <cell r="CE594"/>
          <cell r="CF594"/>
          <cell r="CG594"/>
          <cell r="CH594"/>
          <cell r="CI594"/>
          <cell r="CJ594"/>
          <cell r="CK594"/>
          <cell r="CL594"/>
          <cell r="CM594"/>
          <cell r="CN594"/>
          <cell r="CO594"/>
          <cell r="CP594"/>
          <cell r="CQ594"/>
          <cell r="CS594"/>
          <cell r="CT594"/>
          <cell r="CU594"/>
          <cell r="CV594">
            <v>273</v>
          </cell>
        </row>
        <row r="595">
          <cell r="C595">
            <v>3666270080493</v>
          </cell>
          <cell r="D595"/>
          <cell r="E595" t="str">
            <v>SARTI</v>
          </cell>
          <cell r="F595" t="str">
            <v>ROME</v>
          </cell>
          <cell r="G595" t="str">
            <v>FJORD 42</v>
          </cell>
          <cell r="H595"/>
          <cell r="I595" t="str">
            <v>Tissu</v>
          </cell>
          <cell r="J595" t="str">
            <v>92%PES/8%PA</v>
          </cell>
          <cell r="K595" t="str">
            <v xml:space="preserve">Tissu effect velours côtelé </v>
          </cell>
          <cell r="L595"/>
          <cell r="M595"/>
          <cell r="N595"/>
          <cell r="O595" t="str">
            <v>Canapé 2 places</v>
          </cell>
          <cell r="P595"/>
          <cell r="Q595" t="str">
            <v>Panneau de particules, panneau de fibres, bois massif (Bois de conifères et bois de feuillus);  assise: ressorts zig-zag, mousse HR 30 kg/m3 et ouate 150 g/m2; dossier: 4 coussins remplis de flocons de mousse (50%) et flocons de fibres siliconées (50%); pieds en bois H 14 cm.</v>
          </cell>
          <cell r="R595"/>
          <cell r="S595"/>
          <cell r="T595" t="str">
            <v>Pieds en bois</v>
          </cell>
          <cell r="U595" t="str">
            <v>Tissu doux et agréable au toucher</v>
          </cell>
          <cell r="V595"/>
          <cell r="W595"/>
          <cell r="X595"/>
          <cell r="Y595" t="str">
            <v>Pologne</v>
          </cell>
          <cell r="Z595"/>
          <cell r="AA595" t="str">
            <v>mousse HR 30 kg/m3 et ouate 150 g/m2</v>
          </cell>
          <cell r="AB595" t="str">
            <v>coussins remplis de flocons de mousse (50%) et flocons de fibres siliconées (50%)</v>
          </cell>
          <cell r="AC595"/>
          <cell r="AD595" t="str">
            <v>-</v>
          </cell>
          <cell r="AE595" t="str">
            <v>-</v>
          </cell>
          <cell r="AF595"/>
          <cell r="AG595"/>
          <cell r="AH595" t="str">
            <v>-</v>
          </cell>
          <cell r="AI595" t="str">
            <v>Bois</v>
          </cell>
          <cell r="AJ595">
            <v>140</v>
          </cell>
          <cell r="AK595"/>
          <cell r="AL595"/>
          <cell r="AM595">
            <v>48</v>
          </cell>
          <cell r="AN595"/>
          <cell r="AO595"/>
          <cell r="AP595">
            <v>67</v>
          </cell>
          <cell r="AQ595">
            <v>8.5</v>
          </cell>
          <cell r="AR595">
            <v>46</v>
          </cell>
          <cell r="AS595">
            <v>60</v>
          </cell>
          <cell r="AT595"/>
          <cell r="AU595"/>
          <cell r="AV595">
            <v>14</v>
          </cell>
          <cell r="AW595" t="str">
            <v>marron</v>
          </cell>
          <cell r="AX595" t="str">
            <v>NON</v>
          </cell>
          <cell r="AY595"/>
          <cell r="AZ595" t="str">
            <v>NON</v>
          </cell>
          <cell r="BA595" t="str">
            <v>non</v>
          </cell>
          <cell r="BB595" t="str">
            <v>56x56 (coussin de dossier)</v>
          </cell>
          <cell r="BC595"/>
          <cell r="BD595"/>
          <cell r="BE595"/>
          <cell r="BF595"/>
          <cell r="BG595"/>
          <cell r="BH595" t="str">
            <v>NON</v>
          </cell>
          <cell r="BI595" t="str">
            <v xml:space="preserve">Assise : mousse HR et ouate
Dossier : flocons de mousse et flocons de fibres siliconées </v>
          </cell>
          <cell r="BJ595" t="str">
            <v>Assise: 30KG/M3</v>
          </cell>
          <cell r="BK595">
            <v>159</v>
          </cell>
          <cell r="BL595">
            <v>96</v>
          </cell>
          <cell r="BM595">
            <v>92</v>
          </cell>
          <cell r="BN595"/>
          <cell r="BO595">
            <v>44.4</v>
          </cell>
          <cell r="BP595">
            <v>46.8</v>
          </cell>
          <cell r="BQ595"/>
          <cell r="BR595">
            <v>0.83</v>
          </cell>
          <cell r="BS595">
            <v>1</v>
          </cell>
          <cell r="BT595">
            <v>160</v>
          </cell>
          <cell r="BU595">
            <v>53</v>
          </cell>
          <cell r="BV595">
            <v>98</v>
          </cell>
          <cell r="BW595">
            <v>46.8</v>
          </cell>
          <cell r="BX595"/>
          <cell r="BY595"/>
          <cell r="BZ595"/>
          <cell r="CA595"/>
          <cell r="CB595"/>
          <cell r="CC595"/>
          <cell r="CD595"/>
          <cell r="CE595"/>
          <cell r="CF595"/>
          <cell r="CG595"/>
          <cell r="CH595"/>
          <cell r="CI595"/>
          <cell r="CJ595"/>
          <cell r="CK595"/>
          <cell r="CL595"/>
          <cell r="CM595"/>
          <cell r="CN595"/>
          <cell r="CO595"/>
          <cell r="CP595"/>
          <cell r="CQ595"/>
          <cell r="CS595"/>
          <cell r="CT595"/>
          <cell r="CU595"/>
          <cell r="CV595">
            <v>273</v>
          </cell>
        </row>
        <row r="596">
          <cell r="C596">
            <v>3666270080486</v>
          </cell>
          <cell r="D596"/>
          <cell r="E596" t="str">
            <v>SARTI</v>
          </cell>
          <cell r="F596" t="str">
            <v>ROME</v>
          </cell>
          <cell r="G596" t="str">
            <v>FJORD 23</v>
          </cell>
          <cell r="H596"/>
          <cell r="I596" t="str">
            <v>Tissu</v>
          </cell>
          <cell r="J596" t="str">
            <v>92%PES/8%PA</v>
          </cell>
          <cell r="K596" t="str">
            <v xml:space="preserve">Tissu effect velours côtelé </v>
          </cell>
          <cell r="L596"/>
          <cell r="M596"/>
          <cell r="N596"/>
          <cell r="O596" t="str">
            <v>Canapé 3 places</v>
          </cell>
          <cell r="P596"/>
          <cell r="Q596" t="str">
            <v>Panneau de particules, panneau de fibres, bois massif (Bois de conifères et bois de feuillus);  assise: ressorts zig-zag, mousse HR 30 kg/m3 et ouate 150 g/m2; dossier: 5 coussins remplis de flocons de mousse (50%) et flocons de fibres siliconées (50%); pieds en bois H 14 cm.</v>
          </cell>
          <cell r="R596"/>
          <cell r="S596"/>
          <cell r="T596" t="str">
            <v>Pieds en bois</v>
          </cell>
          <cell r="U596" t="str">
            <v>Tissu doux et agréable au toucher</v>
          </cell>
          <cell r="V596"/>
          <cell r="W596"/>
          <cell r="X596"/>
          <cell r="Y596" t="str">
            <v>Pologne</v>
          </cell>
          <cell r="Z596"/>
          <cell r="AA596" t="str">
            <v>mousse HR 30 kg/m3 et ouate 150 g/m2</v>
          </cell>
          <cell r="AB596" t="str">
            <v>coussins remplis de flocons de mousse (50%) et flocons de fibres siliconées (50%)</v>
          </cell>
          <cell r="AC596"/>
          <cell r="AD596" t="str">
            <v>-</v>
          </cell>
          <cell r="AE596" t="str">
            <v>-</v>
          </cell>
          <cell r="AF596"/>
          <cell r="AG596"/>
          <cell r="AH596" t="str">
            <v>-</v>
          </cell>
          <cell r="AI596" t="str">
            <v>Bois</v>
          </cell>
          <cell r="AJ596">
            <v>196</v>
          </cell>
          <cell r="AK596"/>
          <cell r="AL596"/>
          <cell r="AM596">
            <v>48</v>
          </cell>
          <cell r="AN596"/>
          <cell r="AO596"/>
          <cell r="AP596">
            <v>67</v>
          </cell>
          <cell r="AQ596">
            <v>8.5</v>
          </cell>
          <cell r="AR596">
            <v>46</v>
          </cell>
          <cell r="AS596">
            <v>60</v>
          </cell>
          <cell r="AT596"/>
          <cell r="AU596"/>
          <cell r="AV596">
            <v>14</v>
          </cell>
          <cell r="AW596" t="str">
            <v>marron</v>
          </cell>
          <cell r="AX596" t="str">
            <v>NON</v>
          </cell>
          <cell r="AY596"/>
          <cell r="AZ596" t="str">
            <v>NON</v>
          </cell>
          <cell r="BA596" t="str">
            <v>non</v>
          </cell>
          <cell r="BB596" t="str">
            <v>56x56 (coussin de dossier)</v>
          </cell>
          <cell r="BC596"/>
          <cell r="BD596"/>
          <cell r="BE596"/>
          <cell r="BF596"/>
          <cell r="BG596"/>
          <cell r="BH596" t="str">
            <v>NON</v>
          </cell>
          <cell r="BI596" t="str">
            <v xml:space="preserve">Assise : mousse HR et ouate
Dossier : flocons de mousse et flocons de fibres siliconées </v>
          </cell>
          <cell r="BJ596" t="str">
            <v>Assise: 30KG/M3</v>
          </cell>
          <cell r="BK596">
            <v>214</v>
          </cell>
          <cell r="BL596">
            <v>96</v>
          </cell>
          <cell r="BM596">
            <v>92</v>
          </cell>
          <cell r="BN596"/>
          <cell r="BO596">
            <v>55.4</v>
          </cell>
          <cell r="BP596">
            <v>57.8</v>
          </cell>
          <cell r="BQ596"/>
          <cell r="BR596">
            <v>1.1200000000000001</v>
          </cell>
          <cell r="BS596">
            <v>1</v>
          </cell>
          <cell r="BT596">
            <v>215</v>
          </cell>
          <cell r="BU596">
            <v>53</v>
          </cell>
          <cell r="BV596">
            <v>98</v>
          </cell>
          <cell r="BW596">
            <v>57.8</v>
          </cell>
          <cell r="BX596"/>
          <cell r="BY596"/>
          <cell r="BZ596"/>
          <cell r="CA596"/>
          <cell r="CB596"/>
          <cell r="CC596"/>
          <cell r="CD596"/>
          <cell r="CE596"/>
          <cell r="CF596"/>
          <cell r="CG596"/>
          <cell r="CH596"/>
          <cell r="CI596"/>
          <cell r="CJ596"/>
          <cell r="CK596"/>
          <cell r="CL596"/>
          <cell r="CM596"/>
          <cell r="CN596"/>
          <cell r="CO596"/>
          <cell r="CP596"/>
          <cell r="CQ596"/>
          <cell r="CS596"/>
          <cell r="CT596"/>
          <cell r="CU596"/>
          <cell r="CV596">
            <v>302</v>
          </cell>
        </row>
        <row r="597">
          <cell r="C597">
            <v>3666270080479</v>
          </cell>
          <cell r="D597"/>
          <cell r="E597" t="str">
            <v>SARTI</v>
          </cell>
          <cell r="F597" t="str">
            <v>ROME</v>
          </cell>
          <cell r="G597" t="str">
            <v>FJORD 47</v>
          </cell>
          <cell r="H597"/>
          <cell r="I597" t="str">
            <v>Tissu</v>
          </cell>
          <cell r="J597" t="str">
            <v>92%PES/8%PA</v>
          </cell>
          <cell r="K597" t="str">
            <v xml:space="preserve">Tissu effect velours côtelé </v>
          </cell>
          <cell r="L597"/>
          <cell r="M597"/>
          <cell r="N597"/>
          <cell r="O597" t="str">
            <v>Canapé 3 places</v>
          </cell>
          <cell r="P597"/>
          <cell r="Q597" t="str">
            <v>Panneau de particules, panneau de fibres, bois massif (Bois de conifères et bois de feuillus);  assise: ressorts zig-zag, mousse HR 30 kg/m3 et ouate 150 g/m2; dossier: 5 coussins remplis de flocons de mousse (50%) et flocons de fibres siliconées (50%); pieds en bois H 14 cm.</v>
          </cell>
          <cell r="R597"/>
          <cell r="S597"/>
          <cell r="T597" t="str">
            <v>Pieds en bois</v>
          </cell>
          <cell r="U597" t="str">
            <v>Tissu doux et agréable au toucher</v>
          </cell>
          <cell r="V597"/>
          <cell r="W597"/>
          <cell r="X597"/>
          <cell r="Y597" t="str">
            <v>Pologne</v>
          </cell>
          <cell r="Z597"/>
          <cell r="AA597" t="str">
            <v>mousse HR 30 kg/m3 et ouate 150 g/m2</v>
          </cell>
          <cell r="AB597" t="str">
            <v>coussins remplis de flocons de mousse (50%) et flocons de fibres siliconées (50%)</v>
          </cell>
          <cell r="AC597"/>
          <cell r="AD597" t="str">
            <v>-</v>
          </cell>
          <cell r="AE597" t="str">
            <v>-</v>
          </cell>
          <cell r="AF597"/>
          <cell r="AG597"/>
          <cell r="AH597" t="str">
            <v>-</v>
          </cell>
          <cell r="AI597" t="str">
            <v>Bois</v>
          </cell>
          <cell r="AJ597">
            <v>196</v>
          </cell>
          <cell r="AK597"/>
          <cell r="AL597"/>
          <cell r="AM597">
            <v>48</v>
          </cell>
          <cell r="AN597"/>
          <cell r="AO597"/>
          <cell r="AP597">
            <v>67</v>
          </cell>
          <cell r="AQ597">
            <v>8.5</v>
          </cell>
          <cell r="AR597">
            <v>46</v>
          </cell>
          <cell r="AS597">
            <v>60</v>
          </cell>
          <cell r="AT597"/>
          <cell r="AU597"/>
          <cell r="AV597">
            <v>14</v>
          </cell>
          <cell r="AW597" t="str">
            <v>marron</v>
          </cell>
          <cell r="AX597" t="str">
            <v>NON</v>
          </cell>
          <cell r="AY597"/>
          <cell r="AZ597" t="str">
            <v>NON</v>
          </cell>
          <cell r="BA597" t="str">
            <v>non</v>
          </cell>
          <cell r="BB597" t="str">
            <v>56x56 (coussin de dossier)</v>
          </cell>
          <cell r="BC597"/>
          <cell r="BD597"/>
          <cell r="BE597"/>
          <cell r="BF597"/>
          <cell r="BG597"/>
          <cell r="BH597" t="str">
            <v>NON</v>
          </cell>
          <cell r="BI597" t="str">
            <v xml:space="preserve">Assise : mousse HR et ouate
Dossier : flocons de mousse et flocons de fibres siliconées </v>
          </cell>
          <cell r="BJ597" t="str">
            <v>Assise: 30KG/M3</v>
          </cell>
          <cell r="BK597">
            <v>214</v>
          </cell>
          <cell r="BL597">
            <v>96</v>
          </cell>
          <cell r="BM597">
            <v>92</v>
          </cell>
          <cell r="BN597"/>
          <cell r="BO597">
            <v>55.4</v>
          </cell>
          <cell r="BP597">
            <v>57.8</v>
          </cell>
          <cell r="BQ597"/>
          <cell r="BR597">
            <v>1.1200000000000001</v>
          </cell>
          <cell r="BS597">
            <v>1</v>
          </cell>
          <cell r="BT597">
            <v>215</v>
          </cell>
          <cell r="BU597">
            <v>53</v>
          </cell>
          <cell r="BV597">
            <v>98</v>
          </cell>
          <cell r="BW597">
            <v>57.8</v>
          </cell>
          <cell r="BX597"/>
          <cell r="BY597"/>
          <cell r="BZ597"/>
          <cell r="CA597"/>
          <cell r="CB597"/>
          <cell r="CC597"/>
          <cell r="CD597"/>
          <cell r="CE597"/>
          <cell r="CF597"/>
          <cell r="CG597"/>
          <cell r="CH597"/>
          <cell r="CI597"/>
          <cell r="CJ597"/>
          <cell r="CK597"/>
          <cell r="CL597"/>
          <cell r="CM597"/>
          <cell r="CN597"/>
          <cell r="CO597"/>
          <cell r="CP597"/>
          <cell r="CQ597"/>
          <cell r="CS597"/>
          <cell r="CT597"/>
          <cell r="CU597"/>
          <cell r="CV597">
            <v>302</v>
          </cell>
        </row>
        <row r="598">
          <cell r="C598">
            <v>3666270080462</v>
          </cell>
          <cell r="D598"/>
          <cell r="E598" t="str">
            <v>SARTI</v>
          </cell>
          <cell r="F598" t="str">
            <v>ROME</v>
          </cell>
          <cell r="G598" t="str">
            <v>FJORD 77</v>
          </cell>
          <cell r="H598"/>
          <cell r="I598" t="str">
            <v>Tissu</v>
          </cell>
          <cell r="J598" t="str">
            <v>92%PES/8%PA</v>
          </cell>
          <cell r="K598" t="str">
            <v xml:space="preserve">Tissu effect velours côtelé </v>
          </cell>
          <cell r="L598"/>
          <cell r="M598"/>
          <cell r="N598"/>
          <cell r="O598" t="str">
            <v>Canapé 3 places</v>
          </cell>
          <cell r="P598"/>
          <cell r="Q598" t="str">
            <v>Panneau de particules, panneau de fibres, bois massif (Bois de conifères et bois de feuillus);  assise: ressorts zig-zag, mousse HR 30 kg/m3 et ouate 150 g/m2; dossier: 5 coussins remplis de flocons de mousse (50%) et flocons de fibres siliconées (50%); pieds en bois H 14 cm.</v>
          </cell>
          <cell r="R598"/>
          <cell r="S598"/>
          <cell r="T598" t="str">
            <v>Pieds en bois</v>
          </cell>
          <cell r="U598" t="str">
            <v>Tissu doux et agréable au toucher</v>
          </cell>
          <cell r="V598"/>
          <cell r="W598"/>
          <cell r="X598"/>
          <cell r="Y598" t="str">
            <v>Pologne</v>
          </cell>
          <cell r="Z598"/>
          <cell r="AA598" t="str">
            <v>mousse HR 30 kg/m3 et ouate 150 g/m2</v>
          </cell>
          <cell r="AB598" t="str">
            <v>coussins remplis de flocons de mousse (50%) et flocons de fibres siliconées (50%)</v>
          </cell>
          <cell r="AC598"/>
          <cell r="AD598" t="str">
            <v>-</v>
          </cell>
          <cell r="AE598" t="str">
            <v>-</v>
          </cell>
          <cell r="AF598"/>
          <cell r="AG598"/>
          <cell r="AH598" t="str">
            <v>-</v>
          </cell>
          <cell r="AI598" t="str">
            <v>Bois</v>
          </cell>
          <cell r="AJ598">
            <v>196</v>
          </cell>
          <cell r="AK598"/>
          <cell r="AL598"/>
          <cell r="AM598">
            <v>48</v>
          </cell>
          <cell r="AN598"/>
          <cell r="AO598"/>
          <cell r="AP598">
            <v>67</v>
          </cell>
          <cell r="AQ598">
            <v>8.5</v>
          </cell>
          <cell r="AR598">
            <v>46</v>
          </cell>
          <cell r="AS598">
            <v>60</v>
          </cell>
          <cell r="AT598"/>
          <cell r="AU598"/>
          <cell r="AV598">
            <v>14</v>
          </cell>
          <cell r="AW598" t="str">
            <v>marron</v>
          </cell>
          <cell r="AX598" t="str">
            <v>NON</v>
          </cell>
          <cell r="AY598"/>
          <cell r="AZ598" t="str">
            <v>NON</v>
          </cell>
          <cell r="BA598" t="str">
            <v>non</v>
          </cell>
          <cell r="BB598" t="str">
            <v>56x56 (coussin de dossier)</v>
          </cell>
          <cell r="BC598"/>
          <cell r="BD598"/>
          <cell r="BE598"/>
          <cell r="BF598"/>
          <cell r="BG598"/>
          <cell r="BH598" t="str">
            <v>NON</v>
          </cell>
          <cell r="BI598" t="str">
            <v xml:space="preserve">Assise : mousse HR et ouate
Dossier : flocons de mousse et flocons de fibres siliconées </v>
          </cell>
          <cell r="BJ598" t="str">
            <v>Assise: 30KG/M3</v>
          </cell>
          <cell r="BK598">
            <v>214</v>
          </cell>
          <cell r="BL598">
            <v>96</v>
          </cell>
          <cell r="BM598">
            <v>92</v>
          </cell>
          <cell r="BN598"/>
          <cell r="BO598">
            <v>55.4</v>
          </cell>
          <cell r="BP598">
            <v>57.8</v>
          </cell>
          <cell r="BQ598"/>
          <cell r="BR598">
            <v>1.1200000000000001</v>
          </cell>
          <cell r="BS598">
            <v>1</v>
          </cell>
          <cell r="BT598">
            <v>215</v>
          </cell>
          <cell r="BU598">
            <v>53</v>
          </cell>
          <cell r="BV598">
            <v>98</v>
          </cell>
          <cell r="BW598">
            <v>57.8</v>
          </cell>
          <cell r="BX598"/>
          <cell r="BY598"/>
          <cell r="BZ598"/>
          <cell r="CA598"/>
          <cell r="CB598"/>
          <cell r="CC598"/>
          <cell r="CD598"/>
          <cell r="CE598"/>
          <cell r="CF598"/>
          <cell r="CG598"/>
          <cell r="CH598"/>
          <cell r="CI598"/>
          <cell r="CJ598"/>
          <cell r="CK598"/>
          <cell r="CL598"/>
          <cell r="CM598"/>
          <cell r="CN598"/>
          <cell r="CO598"/>
          <cell r="CP598"/>
          <cell r="CQ598"/>
          <cell r="CS598"/>
          <cell r="CT598"/>
          <cell r="CU598"/>
          <cell r="CV598">
            <v>302</v>
          </cell>
        </row>
        <row r="599">
          <cell r="C599">
            <v>3666270080455</v>
          </cell>
          <cell r="D599"/>
          <cell r="E599" t="str">
            <v>SARTI</v>
          </cell>
          <cell r="F599" t="str">
            <v>ROME</v>
          </cell>
          <cell r="G599" t="str">
            <v>FJORD 66</v>
          </cell>
          <cell r="H599"/>
          <cell r="I599" t="str">
            <v>Tissu</v>
          </cell>
          <cell r="J599" t="str">
            <v>92%PES/8%PA</v>
          </cell>
          <cell r="K599" t="str">
            <v xml:space="preserve">Tissu effect velours côtelé </v>
          </cell>
          <cell r="L599"/>
          <cell r="M599"/>
          <cell r="N599"/>
          <cell r="O599" t="str">
            <v>Canapé 3 places</v>
          </cell>
          <cell r="P599"/>
          <cell r="Q599" t="str">
            <v>Panneau de particules, panneau de fibres, bois massif (Bois de conifères et bois de feuillus);  assise: ressorts zig-zag, mousse HR 30 kg/m3 et ouate 150 g/m2; dossier: 5 coussins remplis de flocons de mousse (50%) et flocons de fibres siliconées (50%); pieds en bois H 14 cm.</v>
          </cell>
          <cell r="R599"/>
          <cell r="S599"/>
          <cell r="T599" t="str">
            <v>Pieds en bois</v>
          </cell>
          <cell r="U599" t="str">
            <v>Tissu doux et agréable au toucher</v>
          </cell>
          <cell r="V599"/>
          <cell r="W599"/>
          <cell r="X599"/>
          <cell r="Y599" t="str">
            <v>Pologne</v>
          </cell>
          <cell r="Z599"/>
          <cell r="AA599" t="str">
            <v>mousse HR 30 kg/m3 et ouate 150 g/m2</v>
          </cell>
          <cell r="AB599" t="str">
            <v>coussins remplis de flocons de mousse (50%) et flocons de fibres siliconées (50%)</v>
          </cell>
          <cell r="AC599"/>
          <cell r="AD599" t="str">
            <v>-</v>
          </cell>
          <cell r="AE599" t="str">
            <v>-</v>
          </cell>
          <cell r="AF599"/>
          <cell r="AG599"/>
          <cell r="AH599" t="str">
            <v>-</v>
          </cell>
          <cell r="AI599" t="str">
            <v>Bois</v>
          </cell>
          <cell r="AJ599">
            <v>196</v>
          </cell>
          <cell r="AK599"/>
          <cell r="AL599"/>
          <cell r="AM599">
            <v>48</v>
          </cell>
          <cell r="AN599"/>
          <cell r="AO599"/>
          <cell r="AP599">
            <v>67</v>
          </cell>
          <cell r="AQ599">
            <v>8.5</v>
          </cell>
          <cell r="AR599">
            <v>46</v>
          </cell>
          <cell r="AS599">
            <v>60</v>
          </cell>
          <cell r="AT599"/>
          <cell r="AU599"/>
          <cell r="AV599">
            <v>14</v>
          </cell>
          <cell r="AW599" t="str">
            <v>marron</v>
          </cell>
          <cell r="AX599" t="str">
            <v>NON</v>
          </cell>
          <cell r="AY599"/>
          <cell r="AZ599" t="str">
            <v>NON</v>
          </cell>
          <cell r="BA599" t="str">
            <v>non</v>
          </cell>
          <cell r="BB599" t="str">
            <v>56x56 (coussin de dossier)</v>
          </cell>
          <cell r="BC599"/>
          <cell r="BD599"/>
          <cell r="BE599"/>
          <cell r="BF599"/>
          <cell r="BG599"/>
          <cell r="BH599" t="str">
            <v>NON</v>
          </cell>
          <cell r="BI599" t="str">
            <v xml:space="preserve">Assise : mousse HR et ouate
Dossier : flocons de mousse et flocons de fibres siliconées </v>
          </cell>
          <cell r="BJ599" t="str">
            <v>Assise: 30KG/M3</v>
          </cell>
          <cell r="BK599">
            <v>214</v>
          </cell>
          <cell r="BL599">
            <v>96</v>
          </cell>
          <cell r="BM599">
            <v>92</v>
          </cell>
          <cell r="BN599"/>
          <cell r="BO599">
            <v>55.4</v>
          </cell>
          <cell r="BP599">
            <v>57.8</v>
          </cell>
          <cell r="BQ599"/>
          <cell r="BR599">
            <v>1.1200000000000001</v>
          </cell>
          <cell r="BS599">
            <v>1</v>
          </cell>
          <cell r="BT599">
            <v>215</v>
          </cell>
          <cell r="BU599">
            <v>53</v>
          </cell>
          <cell r="BV599">
            <v>98</v>
          </cell>
          <cell r="BW599">
            <v>57.8</v>
          </cell>
          <cell r="BX599"/>
          <cell r="BY599"/>
          <cell r="BZ599"/>
          <cell r="CA599"/>
          <cell r="CB599"/>
          <cell r="CC599"/>
          <cell r="CD599"/>
          <cell r="CE599"/>
          <cell r="CF599"/>
          <cell r="CG599"/>
          <cell r="CH599"/>
          <cell r="CI599"/>
          <cell r="CJ599"/>
          <cell r="CK599"/>
          <cell r="CL599"/>
          <cell r="CM599"/>
          <cell r="CN599"/>
          <cell r="CO599"/>
          <cell r="CP599"/>
          <cell r="CQ599"/>
          <cell r="CS599"/>
          <cell r="CT599"/>
          <cell r="CU599"/>
          <cell r="CV599">
            <v>302</v>
          </cell>
        </row>
        <row r="600">
          <cell r="C600">
            <v>3666270080448</v>
          </cell>
          <cell r="D600"/>
          <cell r="E600" t="str">
            <v>SARTI</v>
          </cell>
          <cell r="F600" t="str">
            <v>ROME</v>
          </cell>
          <cell r="G600" t="str">
            <v>FJORD 86</v>
          </cell>
          <cell r="H600"/>
          <cell r="I600" t="str">
            <v>Tissu</v>
          </cell>
          <cell r="J600" t="str">
            <v>92%PES/8%PA</v>
          </cell>
          <cell r="K600" t="str">
            <v xml:space="preserve">Tissu effect velours côtelé </v>
          </cell>
          <cell r="L600"/>
          <cell r="M600"/>
          <cell r="N600"/>
          <cell r="O600" t="str">
            <v>Canapé 3 places</v>
          </cell>
          <cell r="P600"/>
          <cell r="Q600" t="str">
            <v>Panneau de particules, panneau de fibres, bois massif (Bois de conifères et bois de feuillus);  assise: ressorts zig-zag, mousse HR 30 kg/m3 et ouate 150 g/m2; dossier: 5 coussins remplis de flocons de mousse (50%) et flocons de fibres siliconées (50%); pieds en bois H 14 cm.</v>
          </cell>
          <cell r="R600"/>
          <cell r="S600"/>
          <cell r="T600" t="str">
            <v>Pieds en bois</v>
          </cell>
          <cell r="U600" t="str">
            <v>Tissu doux et agréable au toucher</v>
          </cell>
          <cell r="V600"/>
          <cell r="W600"/>
          <cell r="X600"/>
          <cell r="Y600" t="str">
            <v>Pologne</v>
          </cell>
          <cell r="Z600"/>
          <cell r="AA600" t="str">
            <v>mousse HR 30 kg/m3 et ouate 150 g/m2</v>
          </cell>
          <cell r="AB600" t="str">
            <v>coussins remplis de flocons de mousse (50%) et flocons de fibres siliconées (50%)</v>
          </cell>
          <cell r="AC600"/>
          <cell r="AD600" t="str">
            <v>-</v>
          </cell>
          <cell r="AE600" t="str">
            <v>-</v>
          </cell>
          <cell r="AF600"/>
          <cell r="AG600"/>
          <cell r="AH600" t="str">
            <v>-</v>
          </cell>
          <cell r="AI600" t="str">
            <v>Bois</v>
          </cell>
          <cell r="AJ600">
            <v>196</v>
          </cell>
          <cell r="AK600"/>
          <cell r="AL600"/>
          <cell r="AM600">
            <v>48</v>
          </cell>
          <cell r="AN600"/>
          <cell r="AO600"/>
          <cell r="AP600">
            <v>67</v>
          </cell>
          <cell r="AQ600">
            <v>8.5</v>
          </cell>
          <cell r="AR600">
            <v>46</v>
          </cell>
          <cell r="AS600">
            <v>60</v>
          </cell>
          <cell r="AT600"/>
          <cell r="AU600"/>
          <cell r="AV600">
            <v>14</v>
          </cell>
          <cell r="AW600" t="str">
            <v>marron</v>
          </cell>
          <cell r="AX600" t="str">
            <v>NON</v>
          </cell>
          <cell r="AY600"/>
          <cell r="AZ600" t="str">
            <v>NON</v>
          </cell>
          <cell r="BA600" t="str">
            <v>non</v>
          </cell>
          <cell r="BB600" t="str">
            <v>56x56 (coussin de dossier)</v>
          </cell>
          <cell r="BC600"/>
          <cell r="BD600"/>
          <cell r="BE600"/>
          <cell r="BF600"/>
          <cell r="BG600"/>
          <cell r="BH600" t="str">
            <v>NON</v>
          </cell>
          <cell r="BI600" t="str">
            <v xml:space="preserve">Assise : mousse HR et ouate
Dossier : flocons de mousse et flocons de fibres siliconées </v>
          </cell>
          <cell r="BJ600" t="str">
            <v>Assise: 30KG/M3</v>
          </cell>
          <cell r="BK600">
            <v>214</v>
          </cell>
          <cell r="BL600">
            <v>96</v>
          </cell>
          <cell r="BM600">
            <v>92</v>
          </cell>
          <cell r="BN600"/>
          <cell r="BO600">
            <v>55.4</v>
          </cell>
          <cell r="BP600">
            <v>57.8</v>
          </cell>
          <cell r="BQ600"/>
          <cell r="BR600">
            <v>1.1200000000000001</v>
          </cell>
          <cell r="BS600">
            <v>1</v>
          </cell>
          <cell r="BT600">
            <v>215</v>
          </cell>
          <cell r="BU600">
            <v>53</v>
          </cell>
          <cell r="BV600">
            <v>98</v>
          </cell>
          <cell r="BW600">
            <v>57.8</v>
          </cell>
          <cell r="BX600"/>
          <cell r="BY600"/>
          <cell r="BZ600"/>
          <cell r="CA600"/>
          <cell r="CB600"/>
          <cell r="CC600"/>
          <cell r="CD600"/>
          <cell r="CE600"/>
          <cell r="CF600"/>
          <cell r="CG600"/>
          <cell r="CH600"/>
          <cell r="CI600"/>
          <cell r="CJ600"/>
          <cell r="CK600"/>
          <cell r="CL600"/>
          <cell r="CM600"/>
          <cell r="CN600"/>
          <cell r="CO600"/>
          <cell r="CP600"/>
          <cell r="CQ600"/>
          <cell r="CS600"/>
          <cell r="CT600"/>
          <cell r="CU600"/>
          <cell r="CV600">
            <v>302</v>
          </cell>
        </row>
        <row r="601">
          <cell r="C601">
            <v>3666270080431</v>
          </cell>
          <cell r="D601"/>
          <cell r="E601" t="str">
            <v>SARTI</v>
          </cell>
          <cell r="F601" t="str">
            <v>ROME</v>
          </cell>
          <cell r="G601" t="str">
            <v>FJORD 15</v>
          </cell>
          <cell r="H601"/>
          <cell r="I601" t="str">
            <v>Tissu</v>
          </cell>
          <cell r="J601" t="str">
            <v>92%PES/8%PA</v>
          </cell>
          <cell r="K601" t="str">
            <v xml:space="preserve">Tissu effect velours côtelé </v>
          </cell>
          <cell r="L601"/>
          <cell r="M601"/>
          <cell r="N601"/>
          <cell r="O601" t="str">
            <v>Canapé 3 places</v>
          </cell>
          <cell r="P601"/>
          <cell r="Q601" t="str">
            <v>Panneau de particules, panneau de fibres, bois massif (Bois de conifères et bois de feuillus);  assise: ressorts zig-zag, mousse HR 30 kg/m3 et ouate 150 g/m2; dossier: 5 coussins remplis de flocons de mousse (50%) et flocons de fibres siliconées (50%); pieds en bois H 14 cm.</v>
          </cell>
          <cell r="R601"/>
          <cell r="S601"/>
          <cell r="T601" t="str">
            <v>Pieds en bois</v>
          </cell>
          <cell r="U601" t="str">
            <v>Tissu doux et agréable au toucher</v>
          </cell>
          <cell r="V601"/>
          <cell r="W601"/>
          <cell r="X601"/>
          <cell r="Y601" t="str">
            <v>Pologne</v>
          </cell>
          <cell r="Z601"/>
          <cell r="AA601" t="str">
            <v>mousse HR 30 kg/m3 et ouate 150 g/m2</v>
          </cell>
          <cell r="AB601" t="str">
            <v>coussins remplis de flocons de mousse (50%) et flocons de fibres siliconées (50%)</v>
          </cell>
          <cell r="AC601"/>
          <cell r="AD601" t="str">
            <v>-</v>
          </cell>
          <cell r="AE601" t="str">
            <v>-</v>
          </cell>
          <cell r="AF601"/>
          <cell r="AG601"/>
          <cell r="AH601" t="str">
            <v>-</v>
          </cell>
          <cell r="AI601" t="str">
            <v>Bois</v>
          </cell>
          <cell r="AJ601">
            <v>196</v>
          </cell>
          <cell r="AK601"/>
          <cell r="AL601"/>
          <cell r="AM601">
            <v>48</v>
          </cell>
          <cell r="AN601"/>
          <cell r="AO601"/>
          <cell r="AP601">
            <v>67</v>
          </cell>
          <cell r="AQ601">
            <v>8.5</v>
          </cell>
          <cell r="AR601">
            <v>46</v>
          </cell>
          <cell r="AS601">
            <v>60</v>
          </cell>
          <cell r="AT601"/>
          <cell r="AU601"/>
          <cell r="AV601">
            <v>14</v>
          </cell>
          <cell r="AW601" t="str">
            <v>marron</v>
          </cell>
          <cell r="AX601" t="str">
            <v>NON</v>
          </cell>
          <cell r="AY601"/>
          <cell r="AZ601" t="str">
            <v>NON</v>
          </cell>
          <cell r="BA601" t="str">
            <v>non</v>
          </cell>
          <cell r="BB601" t="str">
            <v>56x56 (coussin de dossier)</v>
          </cell>
          <cell r="BC601"/>
          <cell r="BD601"/>
          <cell r="BE601"/>
          <cell r="BF601"/>
          <cell r="BG601"/>
          <cell r="BH601" t="str">
            <v>NON</v>
          </cell>
          <cell r="BI601" t="str">
            <v xml:space="preserve">Assise : mousse HR et ouate
Dossier : flocons de mousse et flocons de fibres siliconées </v>
          </cell>
          <cell r="BJ601" t="str">
            <v>Assise: 30KG/M3</v>
          </cell>
          <cell r="BK601">
            <v>214</v>
          </cell>
          <cell r="BL601">
            <v>96</v>
          </cell>
          <cell r="BM601">
            <v>92</v>
          </cell>
          <cell r="BN601"/>
          <cell r="BO601">
            <v>55.4</v>
          </cell>
          <cell r="BP601">
            <v>57.8</v>
          </cell>
          <cell r="BQ601"/>
          <cell r="BR601">
            <v>1.1200000000000001</v>
          </cell>
          <cell r="BS601">
            <v>1</v>
          </cell>
          <cell r="BT601">
            <v>215</v>
          </cell>
          <cell r="BU601">
            <v>53</v>
          </cell>
          <cell r="BV601">
            <v>98</v>
          </cell>
          <cell r="BW601">
            <v>57.8</v>
          </cell>
          <cell r="BX601"/>
          <cell r="BY601"/>
          <cell r="BZ601"/>
          <cell r="CA601"/>
          <cell r="CB601"/>
          <cell r="CC601"/>
          <cell r="CD601"/>
          <cell r="CE601"/>
          <cell r="CF601"/>
          <cell r="CG601"/>
          <cell r="CH601"/>
          <cell r="CI601"/>
          <cell r="CJ601"/>
          <cell r="CK601"/>
          <cell r="CL601"/>
          <cell r="CM601"/>
          <cell r="CN601"/>
          <cell r="CO601"/>
          <cell r="CP601"/>
          <cell r="CQ601"/>
          <cell r="CS601"/>
          <cell r="CT601"/>
          <cell r="CU601"/>
          <cell r="CV601">
            <v>302</v>
          </cell>
        </row>
        <row r="602">
          <cell r="C602">
            <v>3666270080424</v>
          </cell>
          <cell r="D602"/>
          <cell r="E602" t="str">
            <v>SARTI</v>
          </cell>
          <cell r="F602" t="str">
            <v>ROME</v>
          </cell>
          <cell r="G602" t="str">
            <v>FJORD 42</v>
          </cell>
          <cell r="H602"/>
          <cell r="I602" t="str">
            <v>Tissu</v>
          </cell>
          <cell r="J602" t="str">
            <v>92%PES/8%PA</v>
          </cell>
          <cell r="K602" t="str">
            <v xml:space="preserve">Tissu effect velours côtelé </v>
          </cell>
          <cell r="L602"/>
          <cell r="M602"/>
          <cell r="N602"/>
          <cell r="O602" t="str">
            <v>Canapé 3 places</v>
          </cell>
          <cell r="P602"/>
          <cell r="Q602" t="str">
            <v>Panneau de particules, panneau de fibres, bois massif (Bois de conifères et bois de feuillus);  assise: ressorts zig-zag, mousse HR 30 kg/m3 et ouate 150 g/m2; dossier: 5 coussins remplis de flocons de mousse (50%) et flocons de fibres siliconées (50%); pieds en bois H 14 cm.</v>
          </cell>
          <cell r="R602"/>
          <cell r="S602"/>
          <cell r="T602" t="str">
            <v>Pieds en bois</v>
          </cell>
          <cell r="U602" t="str">
            <v>Tissu doux et agréable au toucher</v>
          </cell>
          <cell r="V602"/>
          <cell r="W602"/>
          <cell r="X602"/>
          <cell r="Y602" t="str">
            <v>Pologne</v>
          </cell>
          <cell r="Z602"/>
          <cell r="AA602" t="str">
            <v>mousse HR 30 kg/m3 et ouate 150 g/m2</v>
          </cell>
          <cell r="AB602" t="str">
            <v>coussins remplis de flocons de mousse (50%) et flocons de fibres siliconées (50%)</v>
          </cell>
          <cell r="AC602"/>
          <cell r="AD602" t="str">
            <v>-</v>
          </cell>
          <cell r="AE602" t="str">
            <v>-</v>
          </cell>
          <cell r="AF602"/>
          <cell r="AG602"/>
          <cell r="AH602" t="str">
            <v>-</v>
          </cell>
          <cell r="AI602" t="str">
            <v>Bois</v>
          </cell>
          <cell r="AJ602">
            <v>196</v>
          </cell>
          <cell r="AK602"/>
          <cell r="AL602"/>
          <cell r="AM602">
            <v>48</v>
          </cell>
          <cell r="AN602"/>
          <cell r="AO602"/>
          <cell r="AP602">
            <v>67</v>
          </cell>
          <cell r="AQ602">
            <v>8.5</v>
          </cell>
          <cell r="AR602">
            <v>46</v>
          </cell>
          <cell r="AS602">
            <v>60</v>
          </cell>
          <cell r="AT602"/>
          <cell r="AU602"/>
          <cell r="AV602">
            <v>14</v>
          </cell>
          <cell r="AW602" t="str">
            <v>marron</v>
          </cell>
          <cell r="AX602" t="str">
            <v>NON</v>
          </cell>
          <cell r="AY602"/>
          <cell r="AZ602" t="str">
            <v>NON</v>
          </cell>
          <cell r="BA602" t="str">
            <v>non</v>
          </cell>
          <cell r="BB602" t="str">
            <v>56x56 (coussin de dossier)</v>
          </cell>
          <cell r="BC602"/>
          <cell r="BD602"/>
          <cell r="BE602"/>
          <cell r="BF602"/>
          <cell r="BG602"/>
          <cell r="BH602" t="str">
            <v>NON</v>
          </cell>
          <cell r="BI602" t="str">
            <v xml:space="preserve">Assise : mousse HR et ouate
Dossier : flocons de mousse et flocons de fibres siliconées </v>
          </cell>
          <cell r="BJ602" t="str">
            <v>Assise: 30KG/M3</v>
          </cell>
          <cell r="BK602">
            <v>214</v>
          </cell>
          <cell r="BL602">
            <v>96</v>
          </cell>
          <cell r="BM602">
            <v>92</v>
          </cell>
          <cell r="BN602"/>
          <cell r="BO602">
            <v>55.4</v>
          </cell>
          <cell r="BP602">
            <v>57.8</v>
          </cell>
          <cell r="BQ602"/>
          <cell r="BR602">
            <v>1.1200000000000001</v>
          </cell>
          <cell r="BS602">
            <v>1</v>
          </cell>
          <cell r="BT602">
            <v>215</v>
          </cell>
          <cell r="BU602">
            <v>53</v>
          </cell>
          <cell r="BV602">
            <v>98</v>
          </cell>
          <cell r="BW602">
            <v>57.8</v>
          </cell>
          <cell r="BX602"/>
          <cell r="BY602"/>
          <cell r="BZ602"/>
          <cell r="CA602"/>
          <cell r="CB602"/>
          <cell r="CC602"/>
          <cell r="CD602"/>
          <cell r="CE602"/>
          <cell r="CF602"/>
          <cell r="CG602"/>
          <cell r="CH602"/>
          <cell r="CI602"/>
          <cell r="CJ602"/>
          <cell r="CK602"/>
          <cell r="CL602"/>
          <cell r="CM602"/>
          <cell r="CN602"/>
          <cell r="CO602"/>
          <cell r="CP602"/>
          <cell r="CQ602"/>
          <cell r="CS602"/>
          <cell r="CT602"/>
          <cell r="CU602"/>
          <cell r="CV602">
            <v>302</v>
          </cell>
        </row>
        <row r="603">
          <cell r="C603">
            <v>3666270080417</v>
          </cell>
          <cell r="D603"/>
          <cell r="E603" t="str">
            <v>SARTI</v>
          </cell>
          <cell r="F603" t="str">
            <v>ROME</v>
          </cell>
          <cell r="G603" t="str">
            <v>FJORD 23 (CP3)+77 (CP2)</v>
          </cell>
          <cell r="H603"/>
          <cell r="I603" t="str">
            <v>Tissu</v>
          </cell>
          <cell r="J603" t="str">
            <v>92%PES/8%PA</v>
          </cell>
          <cell r="K603" t="str">
            <v xml:space="preserve">Tissu effect velours côtelé </v>
          </cell>
          <cell r="L603"/>
          <cell r="M603"/>
          <cell r="N603"/>
          <cell r="O603" t="str">
            <v>Canapé 2+3 places</v>
          </cell>
          <cell r="P603"/>
          <cell r="Q603" t="str">
            <v>Panneau de particules, panneau de fibres, bois massif (Bois de conifères et bois de feuillus);  assise: ressorts zig-zag, mousse HR 30 kg/m3 et ouate 150 g/m2; dossier:  coussins remplis de flocons de mousse (50%) et flocons de fibres siliconées (50%); pieds en bois H 14 cm.</v>
          </cell>
          <cell r="R603"/>
          <cell r="S603"/>
          <cell r="T603" t="str">
            <v>Pieds en bois</v>
          </cell>
          <cell r="U603" t="str">
            <v>Tissu doux et agréable au toucher</v>
          </cell>
          <cell r="V603"/>
          <cell r="W603"/>
          <cell r="X603"/>
          <cell r="Y603" t="str">
            <v>Pologne</v>
          </cell>
          <cell r="Z603"/>
          <cell r="AA603" t="str">
            <v>mousse HR 30 kg/m3 et ouate 150 g/m2</v>
          </cell>
          <cell r="AB603" t="str">
            <v>coussins remplis de flocons de mousse (50%) et flocons de fibres siliconées (50%)</v>
          </cell>
          <cell r="AC603"/>
          <cell r="AD603" t="str">
            <v>-</v>
          </cell>
          <cell r="AE603" t="str">
            <v>-</v>
          </cell>
          <cell r="AF603"/>
          <cell r="AG603"/>
          <cell r="AH603" t="str">
            <v>-</v>
          </cell>
          <cell r="AI603" t="str">
            <v>Bois</v>
          </cell>
          <cell r="AJ603" t="str">
            <v>2 places - 140             3 places - 196</v>
          </cell>
          <cell r="AK603"/>
          <cell r="AL603"/>
          <cell r="AM603">
            <v>48</v>
          </cell>
          <cell r="AN603"/>
          <cell r="AO603"/>
          <cell r="AP603">
            <v>67</v>
          </cell>
          <cell r="AQ603">
            <v>8.5</v>
          </cell>
          <cell r="AR603">
            <v>46</v>
          </cell>
          <cell r="AS603">
            <v>60</v>
          </cell>
          <cell r="AT603"/>
          <cell r="AU603"/>
          <cell r="AV603">
            <v>14</v>
          </cell>
          <cell r="AW603" t="str">
            <v>marron</v>
          </cell>
          <cell r="AX603" t="str">
            <v>NON</v>
          </cell>
          <cell r="AY603"/>
          <cell r="AZ603" t="str">
            <v>NON</v>
          </cell>
          <cell r="BA603" t="str">
            <v>non</v>
          </cell>
          <cell r="BB603" t="str">
            <v>56x56 (coussin de dossier)</v>
          </cell>
          <cell r="BC603"/>
          <cell r="BD603"/>
          <cell r="BE603"/>
          <cell r="BF603"/>
          <cell r="BG603"/>
          <cell r="BH603" t="str">
            <v>NON</v>
          </cell>
          <cell r="BI603" t="str">
            <v xml:space="preserve">Assise : mousse HR et ouate
Dossier : flocons de mousse et flocons de fibres siliconées </v>
          </cell>
          <cell r="BJ603" t="str">
            <v>Assise: 30KG/M3</v>
          </cell>
          <cell r="BK603" t="str">
            <v>2 places - 159         3 places - 214</v>
          </cell>
          <cell r="BL603">
            <v>96</v>
          </cell>
          <cell r="BM603">
            <v>92</v>
          </cell>
          <cell r="BN603"/>
          <cell r="BO603">
            <v>99.8</v>
          </cell>
          <cell r="BP603">
            <v>104.6</v>
          </cell>
          <cell r="BQ603"/>
          <cell r="BR603">
            <v>1.95</v>
          </cell>
          <cell r="BS603">
            <v>2</v>
          </cell>
          <cell r="BT603">
            <v>160</v>
          </cell>
          <cell r="BU603">
            <v>53</v>
          </cell>
          <cell r="BV603">
            <v>98</v>
          </cell>
          <cell r="BW603">
            <v>46.8</v>
          </cell>
          <cell r="BX603">
            <v>215</v>
          </cell>
          <cell r="BY603">
            <v>53</v>
          </cell>
          <cell r="BZ603">
            <v>98</v>
          </cell>
          <cell r="CA603">
            <v>57.8</v>
          </cell>
          <cell r="CB603"/>
          <cell r="CC603"/>
          <cell r="CD603"/>
          <cell r="CE603"/>
          <cell r="CF603"/>
          <cell r="CG603"/>
          <cell r="CH603"/>
          <cell r="CI603"/>
          <cell r="CJ603"/>
          <cell r="CK603"/>
          <cell r="CL603"/>
          <cell r="CM603"/>
          <cell r="CN603"/>
          <cell r="CO603"/>
          <cell r="CP603"/>
          <cell r="CQ603"/>
          <cell r="CS603"/>
          <cell r="CT603"/>
          <cell r="CU603"/>
          <cell r="CV603">
            <v>575</v>
          </cell>
        </row>
        <row r="604">
          <cell r="C604">
            <v>3666270080400</v>
          </cell>
          <cell r="D604"/>
          <cell r="E604" t="str">
            <v>SARTI</v>
          </cell>
          <cell r="F604" t="str">
            <v>ROME</v>
          </cell>
          <cell r="G604" t="str">
            <v>FJORD 23 (CP3)+66 (CP2)</v>
          </cell>
          <cell r="H604"/>
          <cell r="I604" t="str">
            <v>Tissu</v>
          </cell>
          <cell r="J604" t="str">
            <v>92%PES/8%PA</v>
          </cell>
          <cell r="K604" t="str">
            <v xml:space="preserve">Tissu effect velours côtelé </v>
          </cell>
          <cell r="L604"/>
          <cell r="M604"/>
          <cell r="N604"/>
          <cell r="O604" t="str">
            <v>Canapé 2+3 places</v>
          </cell>
          <cell r="P604"/>
          <cell r="Q604" t="str">
            <v>Panneau de particules, panneau de fibres, bois massif (Bois de conifères et bois de feuillus);  assise: ressorts zig-zag, mousse HR 30 kg/m3 et ouate 150 g/m2; dossier:  coussins remplis de flocons de mousse (50%) et flocons de fibres siliconées (50%); pieds en bois H 14 cm.</v>
          </cell>
          <cell r="R604"/>
          <cell r="S604"/>
          <cell r="T604" t="str">
            <v>Pieds en bois</v>
          </cell>
          <cell r="U604" t="str">
            <v>Tissu doux et agréable au toucher</v>
          </cell>
          <cell r="V604"/>
          <cell r="W604"/>
          <cell r="X604"/>
          <cell r="Y604" t="str">
            <v>Pologne</v>
          </cell>
          <cell r="Z604"/>
          <cell r="AA604" t="str">
            <v>mousse HR 30 kg/m3 et ouate 150 g/m2</v>
          </cell>
          <cell r="AB604" t="str">
            <v>coussins remplis de flocons de mousse (50%) et flocons de fibres siliconées (50%)</v>
          </cell>
          <cell r="AC604"/>
          <cell r="AD604" t="str">
            <v>-</v>
          </cell>
          <cell r="AE604" t="str">
            <v>-</v>
          </cell>
          <cell r="AF604"/>
          <cell r="AG604"/>
          <cell r="AH604" t="str">
            <v>-</v>
          </cell>
          <cell r="AI604" t="str">
            <v>Bois</v>
          </cell>
          <cell r="AJ604" t="str">
            <v>2 places - 140             3 places - 196</v>
          </cell>
          <cell r="AK604"/>
          <cell r="AL604"/>
          <cell r="AM604">
            <v>48</v>
          </cell>
          <cell r="AN604"/>
          <cell r="AO604"/>
          <cell r="AP604">
            <v>67</v>
          </cell>
          <cell r="AQ604">
            <v>8.5</v>
          </cell>
          <cell r="AR604">
            <v>46</v>
          </cell>
          <cell r="AS604">
            <v>60</v>
          </cell>
          <cell r="AT604"/>
          <cell r="AU604"/>
          <cell r="AV604">
            <v>14</v>
          </cell>
          <cell r="AW604" t="str">
            <v>marron</v>
          </cell>
          <cell r="AX604" t="str">
            <v>NON</v>
          </cell>
          <cell r="AY604"/>
          <cell r="AZ604" t="str">
            <v>NON</v>
          </cell>
          <cell r="BA604" t="str">
            <v>non</v>
          </cell>
          <cell r="BB604" t="str">
            <v>56x56 (coussin de dossier)</v>
          </cell>
          <cell r="BC604"/>
          <cell r="BD604"/>
          <cell r="BE604"/>
          <cell r="BF604"/>
          <cell r="BG604"/>
          <cell r="BH604" t="str">
            <v>NON</v>
          </cell>
          <cell r="BI604" t="str">
            <v xml:space="preserve">Assise : mousse HR et ouate
Dossier : flocons de mousse et flocons de fibres siliconées </v>
          </cell>
          <cell r="BJ604" t="str">
            <v>Assise: 30KG/M3</v>
          </cell>
          <cell r="BK604" t="str">
            <v>2 places - 159         3 places - 214</v>
          </cell>
          <cell r="BL604">
            <v>96</v>
          </cell>
          <cell r="BM604">
            <v>92</v>
          </cell>
          <cell r="BN604"/>
          <cell r="BO604">
            <v>99.8</v>
          </cell>
          <cell r="BP604">
            <v>104.6</v>
          </cell>
          <cell r="BQ604"/>
          <cell r="BR604">
            <v>1.95</v>
          </cell>
          <cell r="BS604">
            <v>2</v>
          </cell>
          <cell r="BT604">
            <v>160</v>
          </cell>
          <cell r="BU604">
            <v>53</v>
          </cell>
          <cell r="BV604">
            <v>98</v>
          </cell>
          <cell r="BW604">
            <v>46.8</v>
          </cell>
          <cell r="BX604">
            <v>215</v>
          </cell>
          <cell r="BY604">
            <v>53</v>
          </cell>
          <cell r="BZ604">
            <v>98</v>
          </cell>
          <cell r="CA604">
            <v>57.8</v>
          </cell>
          <cell r="CB604"/>
          <cell r="CC604"/>
          <cell r="CD604"/>
          <cell r="CE604"/>
          <cell r="CF604"/>
          <cell r="CG604"/>
          <cell r="CH604"/>
          <cell r="CI604"/>
          <cell r="CJ604"/>
          <cell r="CK604"/>
          <cell r="CL604"/>
          <cell r="CM604"/>
          <cell r="CN604"/>
          <cell r="CO604"/>
          <cell r="CP604"/>
          <cell r="CQ604"/>
          <cell r="CS604"/>
          <cell r="CT604"/>
          <cell r="CU604"/>
          <cell r="CV604">
            <v>575</v>
          </cell>
        </row>
        <row r="605">
          <cell r="C605">
            <v>3666270080394</v>
          </cell>
          <cell r="D605"/>
          <cell r="E605" t="str">
            <v>SARTI</v>
          </cell>
          <cell r="F605" t="str">
            <v>ROME</v>
          </cell>
          <cell r="G605" t="str">
            <v>FJORD 23 (CP3)+47 (CP2)</v>
          </cell>
          <cell r="H605"/>
          <cell r="I605" t="str">
            <v>Tissu</v>
          </cell>
          <cell r="J605" t="str">
            <v>92%PES/8%PA</v>
          </cell>
          <cell r="K605" t="str">
            <v xml:space="preserve">Tissu effect velours côtelé </v>
          </cell>
          <cell r="L605"/>
          <cell r="M605"/>
          <cell r="N605"/>
          <cell r="O605" t="str">
            <v>Canapé 2+3 places</v>
          </cell>
          <cell r="P605"/>
          <cell r="Q605" t="str">
            <v>Panneau de particules, panneau de fibres, bois massif (Bois de conifères et bois de feuillus);  assise: ressorts zig-zag, mousse HR 30 kg/m3 et ouate 150 g/m2; dossier:  coussins remplis de flocons de mousse (50%) et flocons de fibres siliconées (50%); pieds en bois H 14 cm.</v>
          </cell>
          <cell r="R605"/>
          <cell r="S605"/>
          <cell r="T605" t="str">
            <v>Pieds en bois</v>
          </cell>
          <cell r="U605" t="str">
            <v>Tissu doux et agréable au toucher</v>
          </cell>
          <cell r="V605"/>
          <cell r="W605"/>
          <cell r="X605"/>
          <cell r="Y605" t="str">
            <v>Pologne</v>
          </cell>
          <cell r="Z605"/>
          <cell r="AA605" t="str">
            <v>mousse HR 30 kg/m3 et ouate 150 g/m2</v>
          </cell>
          <cell r="AB605" t="str">
            <v>coussins remplis de flocons de mousse (50%) et flocons de fibres siliconées (50%)</v>
          </cell>
          <cell r="AC605"/>
          <cell r="AD605" t="str">
            <v>-</v>
          </cell>
          <cell r="AE605" t="str">
            <v>-</v>
          </cell>
          <cell r="AF605"/>
          <cell r="AG605"/>
          <cell r="AH605" t="str">
            <v>-</v>
          </cell>
          <cell r="AI605" t="str">
            <v>Bois</v>
          </cell>
          <cell r="AJ605" t="str">
            <v>2 places - 140             3 places - 196</v>
          </cell>
          <cell r="AK605"/>
          <cell r="AL605"/>
          <cell r="AM605">
            <v>48</v>
          </cell>
          <cell r="AN605"/>
          <cell r="AO605"/>
          <cell r="AP605">
            <v>67</v>
          </cell>
          <cell r="AQ605">
            <v>8.5</v>
          </cell>
          <cell r="AR605">
            <v>46</v>
          </cell>
          <cell r="AS605">
            <v>60</v>
          </cell>
          <cell r="AT605"/>
          <cell r="AU605"/>
          <cell r="AV605">
            <v>14</v>
          </cell>
          <cell r="AW605" t="str">
            <v>marron</v>
          </cell>
          <cell r="AX605" t="str">
            <v>NON</v>
          </cell>
          <cell r="AY605"/>
          <cell r="AZ605" t="str">
            <v>NON</v>
          </cell>
          <cell r="BA605" t="str">
            <v>non</v>
          </cell>
          <cell r="BB605" t="str">
            <v>56x56 (coussin de dossier)</v>
          </cell>
          <cell r="BC605"/>
          <cell r="BD605"/>
          <cell r="BE605"/>
          <cell r="BF605"/>
          <cell r="BG605"/>
          <cell r="BH605" t="str">
            <v>NON</v>
          </cell>
          <cell r="BI605" t="str">
            <v xml:space="preserve">Assise : mousse HR et ouate
Dossier : flocons de mousse et flocons de fibres siliconées </v>
          </cell>
          <cell r="BJ605" t="str">
            <v>Assise: 30KG/M3</v>
          </cell>
          <cell r="BK605" t="str">
            <v>2 places - 159         3 places - 214</v>
          </cell>
          <cell r="BL605">
            <v>96</v>
          </cell>
          <cell r="BM605">
            <v>92</v>
          </cell>
          <cell r="BN605"/>
          <cell r="BO605">
            <v>99.8</v>
          </cell>
          <cell r="BP605">
            <v>104.6</v>
          </cell>
          <cell r="BQ605"/>
          <cell r="BR605">
            <v>1.95</v>
          </cell>
          <cell r="BS605">
            <v>2</v>
          </cell>
          <cell r="BT605">
            <v>160</v>
          </cell>
          <cell r="BU605">
            <v>53</v>
          </cell>
          <cell r="BV605">
            <v>98</v>
          </cell>
          <cell r="BW605">
            <v>46.8</v>
          </cell>
          <cell r="BX605">
            <v>215</v>
          </cell>
          <cell r="BY605">
            <v>53</v>
          </cell>
          <cell r="BZ605">
            <v>98</v>
          </cell>
          <cell r="CA605">
            <v>57.8</v>
          </cell>
          <cell r="CB605"/>
          <cell r="CC605"/>
          <cell r="CD605"/>
          <cell r="CE605"/>
          <cell r="CF605"/>
          <cell r="CG605"/>
          <cell r="CH605"/>
          <cell r="CI605"/>
          <cell r="CJ605"/>
          <cell r="CK605"/>
          <cell r="CL605"/>
          <cell r="CM605"/>
          <cell r="CN605"/>
          <cell r="CO605"/>
          <cell r="CP605"/>
          <cell r="CQ605"/>
          <cell r="CS605"/>
          <cell r="CT605"/>
          <cell r="CU605"/>
          <cell r="CV605">
            <v>575</v>
          </cell>
        </row>
        <row r="606">
          <cell r="C606">
            <v>3666270080387</v>
          </cell>
          <cell r="D606"/>
          <cell r="E606" t="str">
            <v>SARTI</v>
          </cell>
          <cell r="F606" t="str">
            <v>ROME</v>
          </cell>
          <cell r="G606" t="str">
            <v>FJORD 23 (CP3)+42 (CP2)</v>
          </cell>
          <cell r="H606"/>
          <cell r="I606" t="str">
            <v>Tissu</v>
          </cell>
          <cell r="J606" t="str">
            <v>92%PES/8%PA</v>
          </cell>
          <cell r="K606" t="str">
            <v xml:space="preserve">Tissu effect velours côtelé </v>
          </cell>
          <cell r="L606"/>
          <cell r="M606"/>
          <cell r="N606"/>
          <cell r="O606" t="str">
            <v>Canapé 2+3 places</v>
          </cell>
          <cell r="P606"/>
          <cell r="Q606" t="str">
            <v>Panneau de particules, panneau de fibres, bois massif (Bois de conifères et bois de feuillus);  assise: ressorts zig-zag, mousse HR 30 kg/m3 et ouate 150 g/m2; dossier:  coussins remplis de flocons de mousse (50%) et flocons de fibres siliconées (50%); pieds en bois H 14 cm.</v>
          </cell>
          <cell r="R606"/>
          <cell r="S606"/>
          <cell r="T606" t="str">
            <v>Pieds en bois</v>
          </cell>
          <cell r="U606" t="str">
            <v>Tissu doux et agréable au toucher</v>
          </cell>
          <cell r="V606"/>
          <cell r="W606"/>
          <cell r="X606"/>
          <cell r="Y606" t="str">
            <v>Pologne</v>
          </cell>
          <cell r="Z606"/>
          <cell r="AA606" t="str">
            <v>mousse HR 30 kg/m3 et ouate 150 g/m2</v>
          </cell>
          <cell r="AB606" t="str">
            <v>coussins remplis de flocons de mousse (50%) et flocons de fibres siliconées (50%)</v>
          </cell>
          <cell r="AC606"/>
          <cell r="AD606" t="str">
            <v>-</v>
          </cell>
          <cell r="AE606" t="str">
            <v>-</v>
          </cell>
          <cell r="AF606"/>
          <cell r="AG606"/>
          <cell r="AH606" t="str">
            <v>-</v>
          </cell>
          <cell r="AI606" t="str">
            <v>Bois</v>
          </cell>
          <cell r="AJ606" t="str">
            <v>2 places - 140             3 places - 196</v>
          </cell>
          <cell r="AK606"/>
          <cell r="AL606"/>
          <cell r="AM606">
            <v>48</v>
          </cell>
          <cell r="AN606"/>
          <cell r="AO606"/>
          <cell r="AP606">
            <v>67</v>
          </cell>
          <cell r="AQ606">
            <v>8.5</v>
          </cell>
          <cell r="AR606">
            <v>46</v>
          </cell>
          <cell r="AS606">
            <v>60</v>
          </cell>
          <cell r="AT606"/>
          <cell r="AU606"/>
          <cell r="AV606">
            <v>14</v>
          </cell>
          <cell r="AW606" t="str">
            <v>marron</v>
          </cell>
          <cell r="AX606" t="str">
            <v>NON</v>
          </cell>
          <cell r="AY606"/>
          <cell r="AZ606" t="str">
            <v>NON</v>
          </cell>
          <cell r="BA606" t="str">
            <v>non</v>
          </cell>
          <cell r="BB606" t="str">
            <v>56x56 (coussin de dossier)</v>
          </cell>
          <cell r="BC606"/>
          <cell r="BD606"/>
          <cell r="BE606"/>
          <cell r="BF606"/>
          <cell r="BG606"/>
          <cell r="BH606" t="str">
            <v>NON</v>
          </cell>
          <cell r="BI606" t="str">
            <v xml:space="preserve">Assise : mousse HR et ouate
Dossier : flocons de mousse et flocons de fibres siliconées </v>
          </cell>
          <cell r="BJ606" t="str">
            <v>Assise: 30KG/M3</v>
          </cell>
          <cell r="BK606" t="str">
            <v>2 places - 159         3 places - 214</v>
          </cell>
          <cell r="BL606">
            <v>96</v>
          </cell>
          <cell r="BM606">
            <v>92</v>
          </cell>
          <cell r="BN606"/>
          <cell r="BO606">
            <v>99.8</v>
          </cell>
          <cell r="BP606">
            <v>104.6</v>
          </cell>
          <cell r="BQ606"/>
          <cell r="BR606">
            <v>1.95</v>
          </cell>
          <cell r="BS606">
            <v>2</v>
          </cell>
          <cell r="BT606">
            <v>160</v>
          </cell>
          <cell r="BU606">
            <v>53</v>
          </cell>
          <cell r="BV606">
            <v>98</v>
          </cell>
          <cell r="BW606">
            <v>46.8</v>
          </cell>
          <cell r="BX606">
            <v>215</v>
          </cell>
          <cell r="BY606">
            <v>53</v>
          </cell>
          <cell r="BZ606">
            <v>98</v>
          </cell>
          <cell r="CA606">
            <v>57.8</v>
          </cell>
          <cell r="CB606"/>
          <cell r="CC606"/>
          <cell r="CD606"/>
          <cell r="CE606"/>
          <cell r="CF606"/>
          <cell r="CG606"/>
          <cell r="CH606"/>
          <cell r="CI606"/>
          <cell r="CJ606"/>
          <cell r="CK606"/>
          <cell r="CL606"/>
          <cell r="CM606"/>
          <cell r="CN606"/>
          <cell r="CO606"/>
          <cell r="CP606"/>
          <cell r="CQ606"/>
          <cell r="CS606"/>
          <cell r="CT606"/>
          <cell r="CU606"/>
          <cell r="CV606">
            <v>575</v>
          </cell>
        </row>
        <row r="607">
          <cell r="C607">
            <v>3666270080370</v>
          </cell>
          <cell r="D607"/>
          <cell r="E607" t="str">
            <v>SARTI</v>
          </cell>
          <cell r="F607" t="str">
            <v>ROME</v>
          </cell>
          <cell r="G607" t="str">
            <v>FJORD 23 (CP3)+86 (CP2)</v>
          </cell>
          <cell r="H607"/>
          <cell r="I607" t="str">
            <v>Tissu</v>
          </cell>
          <cell r="J607" t="str">
            <v>92%PES/8%PA</v>
          </cell>
          <cell r="K607" t="str">
            <v xml:space="preserve">Tissu effect velours côtelé </v>
          </cell>
          <cell r="L607"/>
          <cell r="M607"/>
          <cell r="N607"/>
          <cell r="O607" t="str">
            <v>Canapé 2+3 places</v>
          </cell>
          <cell r="P607"/>
          <cell r="Q607" t="str">
            <v>Panneau de particules, panneau de fibres, bois massif (Bois de conifères et bois de feuillus);  assise: ressorts zig-zag, mousse HR 30 kg/m3 et ouate 150 g/m2; dossier:  coussins remplis de flocons de mousse (50%) et flocons de fibres siliconées (50%); pieds en bois H 14 cm.</v>
          </cell>
          <cell r="R607"/>
          <cell r="S607"/>
          <cell r="T607" t="str">
            <v>Pieds en bois</v>
          </cell>
          <cell r="U607" t="str">
            <v>Tissu doux et agréable au toucher</v>
          </cell>
          <cell r="V607"/>
          <cell r="W607"/>
          <cell r="X607"/>
          <cell r="Y607" t="str">
            <v>Pologne</v>
          </cell>
          <cell r="Z607"/>
          <cell r="AA607" t="str">
            <v>mousse HR 30 kg/m3 et ouate 150 g/m2</v>
          </cell>
          <cell r="AB607" t="str">
            <v>coussins remplis de flocons de mousse (50%) et flocons de fibres siliconées (50%)</v>
          </cell>
          <cell r="AC607"/>
          <cell r="AD607" t="str">
            <v>-</v>
          </cell>
          <cell r="AE607" t="str">
            <v>-</v>
          </cell>
          <cell r="AF607"/>
          <cell r="AG607"/>
          <cell r="AH607" t="str">
            <v>-</v>
          </cell>
          <cell r="AI607" t="str">
            <v>Bois</v>
          </cell>
          <cell r="AJ607" t="str">
            <v>2 places - 140             3 places - 196</v>
          </cell>
          <cell r="AK607"/>
          <cell r="AL607"/>
          <cell r="AM607">
            <v>48</v>
          </cell>
          <cell r="AN607"/>
          <cell r="AO607"/>
          <cell r="AP607">
            <v>67</v>
          </cell>
          <cell r="AQ607">
            <v>8.5</v>
          </cell>
          <cell r="AR607">
            <v>46</v>
          </cell>
          <cell r="AS607">
            <v>60</v>
          </cell>
          <cell r="AT607"/>
          <cell r="AU607"/>
          <cell r="AV607">
            <v>14</v>
          </cell>
          <cell r="AW607" t="str">
            <v>marron</v>
          </cell>
          <cell r="AX607" t="str">
            <v>NON</v>
          </cell>
          <cell r="AY607"/>
          <cell r="AZ607" t="str">
            <v>NON</v>
          </cell>
          <cell r="BA607" t="str">
            <v>non</v>
          </cell>
          <cell r="BB607" t="str">
            <v>56x56 (coussin de dossier)</v>
          </cell>
          <cell r="BC607"/>
          <cell r="BD607"/>
          <cell r="BE607"/>
          <cell r="BF607"/>
          <cell r="BG607"/>
          <cell r="BH607" t="str">
            <v>NON</v>
          </cell>
          <cell r="BI607" t="str">
            <v xml:space="preserve">Assise : mousse HR et ouate
Dossier : flocons de mousse et flocons de fibres siliconées </v>
          </cell>
          <cell r="BJ607" t="str">
            <v>Assise: 30KG/M3</v>
          </cell>
          <cell r="BK607" t="str">
            <v>2 places - 159         3 places - 214</v>
          </cell>
          <cell r="BL607">
            <v>96</v>
          </cell>
          <cell r="BM607">
            <v>92</v>
          </cell>
          <cell r="BN607"/>
          <cell r="BO607">
            <v>99.8</v>
          </cell>
          <cell r="BP607">
            <v>104.6</v>
          </cell>
          <cell r="BQ607"/>
          <cell r="BR607">
            <v>1.95</v>
          </cell>
          <cell r="BS607">
            <v>2</v>
          </cell>
          <cell r="BT607">
            <v>160</v>
          </cell>
          <cell r="BU607">
            <v>53</v>
          </cell>
          <cell r="BV607">
            <v>98</v>
          </cell>
          <cell r="BW607">
            <v>46.8</v>
          </cell>
          <cell r="BX607">
            <v>215</v>
          </cell>
          <cell r="BY607">
            <v>53</v>
          </cell>
          <cell r="BZ607">
            <v>98</v>
          </cell>
          <cell r="CA607">
            <v>57.8</v>
          </cell>
          <cell r="CB607"/>
          <cell r="CC607"/>
          <cell r="CD607"/>
          <cell r="CE607"/>
          <cell r="CF607"/>
          <cell r="CG607"/>
          <cell r="CH607"/>
          <cell r="CI607"/>
          <cell r="CJ607"/>
          <cell r="CK607"/>
          <cell r="CL607"/>
          <cell r="CM607"/>
          <cell r="CN607"/>
          <cell r="CO607"/>
          <cell r="CP607"/>
          <cell r="CQ607"/>
          <cell r="CS607"/>
          <cell r="CT607"/>
          <cell r="CU607"/>
          <cell r="CV607">
            <v>575</v>
          </cell>
        </row>
        <row r="608">
          <cell r="C608">
            <v>3666270080363</v>
          </cell>
          <cell r="D608"/>
          <cell r="E608" t="str">
            <v>SARTI</v>
          </cell>
          <cell r="F608" t="str">
            <v>ROME</v>
          </cell>
          <cell r="G608" t="str">
            <v>FJORD 23 (CP3)+15 (CP2)</v>
          </cell>
          <cell r="H608"/>
          <cell r="I608" t="str">
            <v>Tissu</v>
          </cell>
          <cell r="J608" t="str">
            <v>92%PES/8%PA</v>
          </cell>
          <cell r="K608" t="str">
            <v xml:space="preserve">Tissu effect velours côtelé </v>
          </cell>
          <cell r="L608"/>
          <cell r="M608"/>
          <cell r="N608"/>
          <cell r="O608" t="str">
            <v>Canapé 2+3 places</v>
          </cell>
          <cell r="P608"/>
          <cell r="Q608" t="str">
            <v>Panneau de particules, panneau de fibres, bois massif (Bois de conifères et bois de feuillus);  assise: ressorts zig-zag, mousse HR 30 kg/m3 et ouate 150 g/m2; dossier:  coussins remplis de flocons de mousse (50%) et flocons de fibres siliconées (50%); pieds en bois H 14 cm.</v>
          </cell>
          <cell r="R608"/>
          <cell r="S608"/>
          <cell r="T608" t="str">
            <v>Pieds en bois</v>
          </cell>
          <cell r="U608" t="str">
            <v>Tissu doux et agréable au toucher</v>
          </cell>
          <cell r="V608"/>
          <cell r="W608"/>
          <cell r="X608"/>
          <cell r="Y608" t="str">
            <v>Pologne</v>
          </cell>
          <cell r="Z608"/>
          <cell r="AA608" t="str">
            <v>mousse HR 30 kg/m3 et ouate 150 g/m2</v>
          </cell>
          <cell r="AB608" t="str">
            <v>coussins remplis de flocons de mousse (50%) et flocons de fibres siliconées (50%)</v>
          </cell>
          <cell r="AC608"/>
          <cell r="AD608" t="str">
            <v>-</v>
          </cell>
          <cell r="AE608" t="str">
            <v>-</v>
          </cell>
          <cell r="AF608"/>
          <cell r="AG608"/>
          <cell r="AH608" t="str">
            <v>-</v>
          </cell>
          <cell r="AI608" t="str">
            <v>Bois</v>
          </cell>
          <cell r="AJ608" t="str">
            <v>2 places - 140             3 places - 196</v>
          </cell>
          <cell r="AK608"/>
          <cell r="AL608"/>
          <cell r="AM608">
            <v>48</v>
          </cell>
          <cell r="AN608"/>
          <cell r="AO608"/>
          <cell r="AP608">
            <v>67</v>
          </cell>
          <cell r="AQ608">
            <v>8.5</v>
          </cell>
          <cell r="AR608">
            <v>46</v>
          </cell>
          <cell r="AS608">
            <v>60</v>
          </cell>
          <cell r="AT608"/>
          <cell r="AU608"/>
          <cell r="AV608">
            <v>14</v>
          </cell>
          <cell r="AW608" t="str">
            <v>marron</v>
          </cell>
          <cell r="AX608" t="str">
            <v>NON</v>
          </cell>
          <cell r="AY608"/>
          <cell r="AZ608" t="str">
            <v>NON</v>
          </cell>
          <cell r="BA608" t="str">
            <v>non</v>
          </cell>
          <cell r="BB608" t="str">
            <v>56x56 (coussin de dossier)</v>
          </cell>
          <cell r="BC608"/>
          <cell r="BD608"/>
          <cell r="BE608"/>
          <cell r="BF608"/>
          <cell r="BG608"/>
          <cell r="BH608" t="str">
            <v>NON</v>
          </cell>
          <cell r="BI608" t="str">
            <v xml:space="preserve">Assise : mousse HR et ouate
Dossier : flocons de mousse et flocons de fibres siliconées </v>
          </cell>
          <cell r="BJ608" t="str">
            <v>Assise: 30KG/M3</v>
          </cell>
          <cell r="BK608" t="str">
            <v>2 places - 159         3 places - 214</v>
          </cell>
          <cell r="BL608">
            <v>96</v>
          </cell>
          <cell r="BM608">
            <v>92</v>
          </cell>
          <cell r="BN608"/>
          <cell r="BO608">
            <v>99.8</v>
          </cell>
          <cell r="BP608">
            <v>104.6</v>
          </cell>
          <cell r="BQ608"/>
          <cell r="BR608">
            <v>1.95</v>
          </cell>
          <cell r="BS608">
            <v>2</v>
          </cell>
          <cell r="BT608">
            <v>160</v>
          </cell>
          <cell r="BU608">
            <v>53</v>
          </cell>
          <cell r="BV608">
            <v>98</v>
          </cell>
          <cell r="BW608">
            <v>46.8</v>
          </cell>
          <cell r="BX608">
            <v>215</v>
          </cell>
          <cell r="BY608">
            <v>53</v>
          </cell>
          <cell r="BZ608">
            <v>98</v>
          </cell>
          <cell r="CA608">
            <v>57.8</v>
          </cell>
          <cell r="CB608"/>
          <cell r="CC608"/>
          <cell r="CD608"/>
          <cell r="CE608"/>
          <cell r="CF608"/>
          <cell r="CG608"/>
          <cell r="CH608"/>
          <cell r="CI608"/>
          <cell r="CJ608"/>
          <cell r="CK608"/>
          <cell r="CL608"/>
          <cell r="CM608"/>
          <cell r="CN608"/>
          <cell r="CO608"/>
          <cell r="CP608"/>
          <cell r="CQ608"/>
          <cell r="CS608"/>
          <cell r="CT608"/>
          <cell r="CU608"/>
          <cell r="CV608">
            <v>575</v>
          </cell>
        </row>
        <row r="609">
          <cell r="C609">
            <v>3666270080356</v>
          </cell>
          <cell r="D609"/>
          <cell r="E609" t="str">
            <v>SARTI</v>
          </cell>
          <cell r="F609" t="str">
            <v>ROME</v>
          </cell>
          <cell r="G609" t="str">
            <v>FJORD 23</v>
          </cell>
          <cell r="H609"/>
          <cell r="I609" t="str">
            <v>Tissu</v>
          </cell>
          <cell r="J609" t="str">
            <v>92%PES/8%PA</v>
          </cell>
          <cell r="K609" t="str">
            <v xml:space="preserve">Tissu effect velours côtelé </v>
          </cell>
          <cell r="L609"/>
          <cell r="M609"/>
          <cell r="N609"/>
          <cell r="O609" t="str">
            <v>Canapé d'angle fixe droit</v>
          </cell>
          <cell r="P609"/>
          <cell r="Q609" t="str">
            <v>Panneau de particules, panneau de fibres, bois massif (Bois de conifères et bois de feuillus);  assise: ressorts zig-zag, mousse HR 30 kg/m3 et ouate 150 g/m2; dossier:  6 coussins remplis de flocons de mousse (50%) et flocons de fibres siliconées (50%); pieds en bois H 14 cm.</v>
          </cell>
          <cell r="R609"/>
          <cell r="S609"/>
          <cell r="T609" t="str">
            <v>Pieds en bois</v>
          </cell>
          <cell r="U609" t="str">
            <v>Tissu doux et agréable au toucher</v>
          </cell>
          <cell r="V609"/>
          <cell r="W609"/>
          <cell r="X609"/>
          <cell r="Y609" t="str">
            <v>Pologne</v>
          </cell>
          <cell r="Z609"/>
          <cell r="AA609" t="str">
            <v>mousse HR 30 kg/m3 et ouate 150 g/m2</v>
          </cell>
          <cell r="AB609" t="str">
            <v>coussins remplis de flocons de mousse (50%) et flocons de fibres siliconées (50%)</v>
          </cell>
          <cell r="AC609"/>
          <cell r="AD609" t="str">
            <v>-</v>
          </cell>
          <cell r="AE609" t="str">
            <v>-</v>
          </cell>
          <cell r="AF609"/>
          <cell r="AG609"/>
          <cell r="AH609" t="str">
            <v>-</v>
          </cell>
          <cell r="AI609" t="str">
            <v>Bois</v>
          </cell>
          <cell r="AJ609">
            <v>212</v>
          </cell>
          <cell r="AK609"/>
          <cell r="AL609"/>
          <cell r="AM609">
            <v>48</v>
          </cell>
          <cell r="AN609"/>
          <cell r="AO609"/>
          <cell r="AP609">
            <v>67</v>
          </cell>
          <cell r="AQ609">
            <v>8.5</v>
          </cell>
          <cell r="AR609">
            <v>46</v>
          </cell>
          <cell r="AS609" t="str">
            <v>canapé: 60 cm meridienne: 110 cm</v>
          </cell>
          <cell r="AT609"/>
          <cell r="AU609"/>
          <cell r="AV609">
            <v>14</v>
          </cell>
          <cell r="AW609" t="str">
            <v>marron</v>
          </cell>
          <cell r="AX609" t="str">
            <v>NON</v>
          </cell>
          <cell r="AY609"/>
          <cell r="AZ609" t="str">
            <v>NON</v>
          </cell>
          <cell r="BA609" t="str">
            <v>NON</v>
          </cell>
          <cell r="BB609" t="str">
            <v>56x56 (coussin de dossier)</v>
          </cell>
          <cell r="BC609"/>
          <cell r="BD609"/>
          <cell r="BE609"/>
          <cell r="BF609"/>
          <cell r="BG609"/>
          <cell r="BH609" t="str">
            <v>NON</v>
          </cell>
          <cell r="BI609" t="str">
            <v xml:space="preserve">Assise : mousse HR et ouate
Dossier : flocons de mousse et flocons de fibres siliconées </v>
          </cell>
          <cell r="BJ609" t="str">
            <v>Assise: 30KG/M3</v>
          </cell>
          <cell r="BK609">
            <v>233</v>
          </cell>
          <cell r="BL609">
            <v>159</v>
          </cell>
          <cell r="BM609">
            <v>92</v>
          </cell>
          <cell r="BN609"/>
          <cell r="BO609">
            <v>69.400000000000006</v>
          </cell>
          <cell r="BP609">
            <v>74.2</v>
          </cell>
          <cell r="BQ609"/>
          <cell r="BR609">
            <v>1.49</v>
          </cell>
          <cell r="BS609">
            <v>2</v>
          </cell>
          <cell r="BT609">
            <v>152</v>
          </cell>
          <cell r="BU609">
            <v>53</v>
          </cell>
          <cell r="BV609">
            <v>98</v>
          </cell>
          <cell r="BW609">
            <v>43.8</v>
          </cell>
          <cell r="BX609">
            <v>83</v>
          </cell>
          <cell r="BY609">
            <v>160</v>
          </cell>
          <cell r="BZ609">
            <v>53</v>
          </cell>
          <cell r="CA609">
            <v>30.4</v>
          </cell>
          <cell r="CB609"/>
          <cell r="CC609"/>
          <cell r="CD609"/>
          <cell r="CE609"/>
          <cell r="CF609"/>
          <cell r="CG609"/>
          <cell r="CH609"/>
          <cell r="CI609"/>
          <cell r="CJ609"/>
          <cell r="CK609"/>
          <cell r="CL609"/>
          <cell r="CM609"/>
          <cell r="CN609"/>
          <cell r="CO609"/>
          <cell r="CP609"/>
          <cell r="CQ609"/>
          <cell r="CS609"/>
          <cell r="CT609"/>
          <cell r="CU609"/>
          <cell r="CV609">
            <v>479</v>
          </cell>
        </row>
        <row r="610">
          <cell r="C610">
            <v>3666270080349</v>
          </cell>
          <cell r="D610"/>
          <cell r="E610" t="str">
            <v>SARTI</v>
          </cell>
          <cell r="F610" t="str">
            <v>ROME</v>
          </cell>
          <cell r="G610" t="str">
            <v>FJORD 47</v>
          </cell>
          <cell r="H610"/>
          <cell r="I610" t="str">
            <v>Tissu</v>
          </cell>
          <cell r="J610" t="str">
            <v>92%PES/8%PA</v>
          </cell>
          <cell r="K610" t="str">
            <v xml:space="preserve">Tissu effect velours côtelé </v>
          </cell>
          <cell r="L610"/>
          <cell r="M610"/>
          <cell r="N610"/>
          <cell r="O610" t="str">
            <v>Canapé d'angle fixe droit</v>
          </cell>
          <cell r="P610"/>
          <cell r="Q610"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0"/>
          <cell r="S610"/>
          <cell r="T610" t="str">
            <v>Pieds en bois</v>
          </cell>
          <cell r="U610" t="str">
            <v>Tissu doux et agréable au toucher</v>
          </cell>
          <cell r="V610"/>
          <cell r="W610"/>
          <cell r="X610"/>
          <cell r="Y610" t="str">
            <v>Pologne</v>
          </cell>
          <cell r="Z610"/>
          <cell r="AA610" t="str">
            <v>mousse HR 30 kg/m3 et ouate 150 g/m2</v>
          </cell>
          <cell r="AB610" t="str">
            <v>coussins remplis de flocons de mousse (50%) et flocons de fibres siliconées (50%)</v>
          </cell>
          <cell r="AC610"/>
          <cell r="AD610" t="str">
            <v>-</v>
          </cell>
          <cell r="AE610" t="str">
            <v>-</v>
          </cell>
          <cell r="AF610"/>
          <cell r="AG610"/>
          <cell r="AH610" t="str">
            <v>-</v>
          </cell>
          <cell r="AI610" t="str">
            <v>Bois</v>
          </cell>
          <cell r="AJ610">
            <v>212</v>
          </cell>
          <cell r="AK610"/>
          <cell r="AL610"/>
          <cell r="AM610">
            <v>48</v>
          </cell>
          <cell r="AN610"/>
          <cell r="AO610"/>
          <cell r="AP610">
            <v>67</v>
          </cell>
          <cell r="AQ610">
            <v>8.5</v>
          </cell>
          <cell r="AR610">
            <v>46</v>
          </cell>
          <cell r="AS610" t="str">
            <v>canapé: 60 cm meridienne: 110 cm</v>
          </cell>
          <cell r="AT610"/>
          <cell r="AU610"/>
          <cell r="AV610">
            <v>14</v>
          </cell>
          <cell r="AW610" t="str">
            <v>marron</v>
          </cell>
          <cell r="AX610" t="str">
            <v>NON</v>
          </cell>
          <cell r="AY610"/>
          <cell r="AZ610" t="str">
            <v>NON</v>
          </cell>
          <cell r="BA610" t="str">
            <v>NON</v>
          </cell>
          <cell r="BB610" t="str">
            <v>56x56 (coussin de dossier)</v>
          </cell>
          <cell r="BC610"/>
          <cell r="BD610"/>
          <cell r="BE610"/>
          <cell r="BF610"/>
          <cell r="BG610"/>
          <cell r="BH610" t="str">
            <v>NON</v>
          </cell>
          <cell r="BI610" t="str">
            <v xml:space="preserve">Assise : mousse HR et ouate
Dossier : flocons de mousse et flocons de fibres siliconées </v>
          </cell>
          <cell r="BJ610" t="str">
            <v>Assise: 30KG/M3</v>
          </cell>
          <cell r="BK610">
            <v>233</v>
          </cell>
          <cell r="BL610">
            <v>159</v>
          </cell>
          <cell r="BM610">
            <v>92</v>
          </cell>
          <cell r="BN610"/>
          <cell r="BO610">
            <v>69.400000000000006</v>
          </cell>
          <cell r="BP610">
            <v>74.2</v>
          </cell>
          <cell r="BQ610"/>
          <cell r="BR610">
            <v>1.49</v>
          </cell>
          <cell r="BS610">
            <v>2</v>
          </cell>
          <cell r="BT610">
            <v>152</v>
          </cell>
          <cell r="BU610">
            <v>53</v>
          </cell>
          <cell r="BV610">
            <v>98</v>
          </cell>
          <cell r="BW610">
            <v>43.8</v>
          </cell>
          <cell r="BX610">
            <v>83</v>
          </cell>
          <cell r="BY610">
            <v>160</v>
          </cell>
          <cell r="BZ610">
            <v>53</v>
          </cell>
          <cell r="CA610">
            <v>30.4</v>
          </cell>
          <cell r="CB610"/>
          <cell r="CC610"/>
          <cell r="CD610"/>
          <cell r="CE610"/>
          <cell r="CF610"/>
          <cell r="CG610"/>
          <cell r="CH610"/>
          <cell r="CI610"/>
          <cell r="CJ610"/>
          <cell r="CK610"/>
          <cell r="CL610"/>
          <cell r="CM610"/>
          <cell r="CN610"/>
          <cell r="CO610"/>
          <cell r="CP610"/>
          <cell r="CQ610"/>
          <cell r="CS610"/>
          <cell r="CT610"/>
          <cell r="CU610"/>
          <cell r="CV610">
            <v>479</v>
          </cell>
        </row>
        <row r="611">
          <cell r="C611">
            <v>3666270080332</v>
          </cell>
          <cell r="D611"/>
          <cell r="E611" t="str">
            <v>SARTI</v>
          </cell>
          <cell r="F611" t="str">
            <v>ROME</v>
          </cell>
          <cell r="G611" t="str">
            <v>FJORD 77</v>
          </cell>
          <cell r="H611"/>
          <cell r="I611" t="str">
            <v>Tissu</v>
          </cell>
          <cell r="J611" t="str">
            <v>92%PES/8%PA</v>
          </cell>
          <cell r="K611" t="str">
            <v xml:space="preserve">Tissu effect velours côtelé </v>
          </cell>
          <cell r="L611"/>
          <cell r="M611"/>
          <cell r="N611"/>
          <cell r="O611" t="str">
            <v>Canapé d'angle fixe droit</v>
          </cell>
          <cell r="P611"/>
          <cell r="Q611"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1"/>
          <cell r="S611"/>
          <cell r="T611" t="str">
            <v>Pieds en bois</v>
          </cell>
          <cell r="U611" t="str">
            <v>Tissu doux et agréable au toucher</v>
          </cell>
          <cell r="V611"/>
          <cell r="W611"/>
          <cell r="X611"/>
          <cell r="Y611" t="str">
            <v>Pologne</v>
          </cell>
          <cell r="Z611"/>
          <cell r="AA611" t="str">
            <v>mousse HR 30 kg/m3 et ouate 150 g/m2</v>
          </cell>
          <cell r="AB611" t="str">
            <v>coussins remplis de flocons de mousse (50%) et flocons de fibres siliconées (50%)</v>
          </cell>
          <cell r="AC611"/>
          <cell r="AD611" t="str">
            <v>-</v>
          </cell>
          <cell r="AE611" t="str">
            <v>-</v>
          </cell>
          <cell r="AF611"/>
          <cell r="AG611"/>
          <cell r="AH611" t="str">
            <v>-</v>
          </cell>
          <cell r="AI611" t="str">
            <v>Bois</v>
          </cell>
          <cell r="AJ611">
            <v>212</v>
          </cell>
          <cell r="AK611"/>
          <cell r="AL611"/>
          <cell r="AM611">
            <v>48</v>
          </cell>
          <cell r="AN611"/>
          <cell r="AO611"/>
          <cell r="AP611">
            <v>67</v>
          </cell>
          <cell r="AQ611">
            <v>8.5</v>
          </cell>
          <cell r="AR611">
            <v>46</v>
          </cell>
          <cell r="AS611" t="str">
            <v>canapé: 60 cm meridienne: 110 cm</v>
          </cell>
          <cell r="AT611"/>
          <cell r="AU611"/>
          <cell r="AV611">
            <v>14</v>
          </cell>
          <cell r="AW611" t="str">
            <v>marron</v>
          </cell>
          <cell r="AX611" t="str">
            <v>NON</v>
          </cell>
          <cell r="AY611"/>
          <cell r="AZ611" t="str">
            <v>NON</v>
          </cell>
          <cell r="BA611" t="str">
            <v>NON</v>
          </cell>
          <cell r="BB611" t="str">
            <v>56x56 (coussin de dossier)</v>
          </cell>
          <cell r="BC611"/>
          <cell r="BD611"/>
          <cell r="BE611"/>
          <cell r="BF611"/>
          <cell r="BG611"/>
          <cell r="BH611" t="str">
            <v>NON</v>
          </cell>
          <cell r="BI611" t="str">
            <v xml:space="preserve">Assise : mousse HR et ouate
Dossier : flocons de mousse et flocons de fibres siliconées </v>
          </cell>
          <cell r="BJ611" t="str">
            <v>Assise: 30KG/M3</v>
          </cell>
          <cell r="BK611">
            <v>233</v>
          </cell>
          <cell r="BL611">
            <v>159</v>
          </cell>
          <cell r="BM611">
            <v>92</v>
          </cell>
          <cell r="BN611"/>
          <cell r="BO611">
            <v>69.400000000000006</v>
          </cell>
          <cell r="BP611">
            <v>74.2</v>
          </cell>
          <cell r="BQ611"/>
          <cell r="BR611">
            <v>1.49</v>
          </cell>
          <cell r="BS611">
            <v>2</v>
          </cell>
          <cell r="BT611">
            <v>152</v>
          </cell>
          <cell r="BU611">
            <v>53</v>
          </cell>
          <cell r="BV611">
            <v>98</v>
          </cell>
          <cell r="BW611">
            <v>43.8</v>
          </cell>
          <cell r="BX611">
            <v>83</v>
          </cell>
          <cell r="BY611">
            <v>160</v>
          </cell>
          <cell r="BZ611">
            <v>53</v>
          </cell>
          <cell r="CA611">
            <v>30.4</v>
          </cell>
          <cell r="CB611"/>
          <cell r="CC611"/>
          <cell r="CD611"/>
          <cell r="CE611"/>
          <cell r="CF611"/>
          <cell r="CG611"/>
          <cell r="CH611"/>
          <cell r="CI611"/>
          <cell r="CJ611"/>
          <cell r="CK611"/>
          <cell r="CL611"/>
          <cell r="CM611"/>
          <cell r="CN611"/>
          <cell r="CO611"/>
          <cell r="CP611"/>
          <cell r="CQ611"/>
          <cell r="CS611"/>
          <cell r="CT611"/>
          <cell r="CU611"/>
          <cell r="CV611">
            <v>479</v>
          </cell>
        </row>
        <row r="612">
          <cell r="C612">
            <v>3666270080325</v>
          </cell>
          <cell r="D612"/>
          <cell r="E612" t="str">
            <v>SARTI</v>
          </cell>
          <cell r="F612" t="str">
            <v>ROME</v>
          </cell>
          <cell r="G612" t="str">
            <v>FJORD 66</v>
          </cell>
          <cell r="H612"/>
          <cell r="I612" t="str">
            <v>Tissu</v>
          </cell>
          <cell r="J612" t="str">
            <v>92%PES/8%PA</v>
          </cell>
          <cell r="K612" t="str">
            <v xml:space="preserve">Tissu effect velours côtelé </v>
          </cell>
          <cell r="L612"/>
          <cell r="M612"/>
          <cell r="N612"/>
          <cell r="O612" t="str">
            <v>Canapé d'angle fixe droit</v>
          </cell>
          <cell r="P612"/>
          <cell r="Q612"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2"/>
          <cell r="S612"/>
          <cell r="T612" t="str">
            <v>Pieds en bois</v>
          </cell>
          <cell r="U612" t="str">
            <v>Tissu doux et agréable au toucher</v>
          </cell>
          <cell r="V612"/>
          <cell r="W612"/>
          <cell r="X612"/>
          <cell r="Y612" t="str">
            <v>Pologne</v>
          </cell>
          <cell r="Z612"/>
          <cell r="AA612" t="str">
            <v>mousse HR 30 kg/m3 et ouate 150 g/m2</v>
          </cell>
          <cell r="AB612" t="str">
            <v>coussins remplis de flocons de mousse (50%) et flocons de fibres siliconées (50%)</v>
          </cell>
          <cell r="AC612"/>
          <cell r="AD612" t="str">
            <v>-</v>
          </cell>
          <cell r="AE612" t="str">
            <v>-</v>
          </cell>
          <cell r="AF612"/>
          <cell r="AG612"/>
          <cell r="AH612" t="str">
            <v>-</v>
          </cell>
          <cell r="AI612" t="str">
            <v>Bois</v>
          </cell>
          <cell r="AJ612">
            <v>212</v>
          </cell>
          <cell r="AK612"/>
          <cell r="AL612"/>
          <cell r="AM612">
            <v>48</v>
          </cell>
          <cell r="AN612"/>
          <cell r="AO612"/>
          <cell r="AP612">
            <v>67</v>
          </cell>
          <cell r="AQ612">
            <v>8.5</v>
          </cell>
          <cell r="AR612">
            <v>46</v>
          </cell>
          <cell r="AS612" t="str">
            <v>canapé: 60 cm meridienne: 110 cm</v>
          </cell>
          <cell r="AT612"/>
          <cell r="AU612"/>
          <cell r="AV612">
            <v>14</v>
          </cell>
          <cell r="AW612" t="str">
            <v>marron</v>
          </cell>
          <cell r="AX612" t="str">
            <v>NON</v>
          </cell>
          <cell r="AY612"/>
          <cell r="AZ612" t="str">
            <v>NON</v>
          </cell>
          <cell r="BA612" t="str">
            <v>NON</v>
          </cell>
          <cell r="BB612" t="str">
            <v>56x56 (coussin de dossier)</v>
          </cell>
          <cell r="BC612"/>
          <cell r="BD612"/>
          <cell r="BE612"/>
          <cell r="BF612"/>
          <cell r="BG612"/>
          <cell r="BH612" t="str">
            <v>NON</v>
          </cell>
          <cell r="BI612" t="str">
            <v xml:space="preserve">Assise : mousse HR et ouate
Dossier : flocons de mousse et flocons de fibres siliconées </v>
          </cell>
          <cell r="BJ612" t="str">
            <v>Assise: 30KG/M3</v>
          </cell>
          <cell r="BK612">
            <v>233</v>
          </cell>
          <cell r="BL612">
            <v>159</v>
          </cell>
          <cell r="BM612">
            <v>92</v>
          </cell>
          <cell r="BN612"/>
          <cell r="BO612">
            <v>69.400000000000006</v>
          </cell>
          <cell r="BP612">
            <v>74.2</v>
          </cell>
          <cell r="BQ612"/>
          <cell r="BR612">
            <v>1.49</v>
          </cell>
          <cell r="BS612">
            <v>2</v>
          </cell>
          <cell r="BT612">
            <v>152</v>
          </cell>
          <cell r="BU612">
            <v>53</v>
          </cell>
          <cell r="BV612">
            <v>98</v>
          </cell>
          <cell r="BW612">
            <v>43.8</v>
          </cell>
          <cell r="BX612">
            <v>83</v>
          </cell>
          <cell r="BY612">
            <v>160</v>
          </cell>
          <cell r="BZ612">
            <v>53</v>
          </cell>
          <cell r="CA612">
            <v>30.4</v>
          </cell>
          <cell r="CB612"/>
          <cell r="CC612"/>
          <cell r="CD612"/>
          <cell r="CE612"/>
          <cell r="CF612"/>
          <cell r="CG612"/>
          <cell r="CH612"/>
          <cell r="CI612"/>
          <cell r="CJ612"/>
          <cell r="CK612"/>
          <cell r="CL612"/>
          <cell r="CM612"/>
          <cell r="CN612"/>
          <cell r="CO612"/>
          <cell r="CP612"/>
          <cell r="CQ612"/>
          <cell r="CS612"/>
          <cell r="CT612"/>
          <cell r="CU612"/>
          <cell r="CV612">
            <v>479</v>
          </cell>
        </row>
        <row r="613">
          <cell r="C613">
            <v>3666270080318</v>
          </cell>
          <cell r="D613"/>
          <cell r="E613" t="str">
            <v>SARTI</v>
          </cell>
          <cell r="F613" t="str">
            <v>ROME</v>
          </cell>
          <cell r="G613" t="str">
            <v>FJORD 86</v>
          </cell>
          <cell r="H613"/>
          <cell r="I613" t="str">
            <v>Tissu</v>
          </cell>
          <cell r="J613" t="str">
            <v>92%PES/8%PA</v>
          </cell>
          <cell r="K613" t="str">
            <v xml:space="preserve">Tissu effect velours côtelé </v>
          </cell>
          <cell r="L613"/>
          <cell r="M613"/>
          <cell r="N613"/>
          <cell r="O613" t="str">
            <v>Canapé d'angle fixe droit</v>
          </cell>
          <cell r="P613"/>
          <cell r="Q613"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3"/>
          <cell r="S613"/>
          <cell r="T613" t="str">
            <v>Pieds en bois</v>
          </cell>
          <cell r="U613" t="str">
            <v>Tissu doux et agréable au toucher</v>
          </cell>
          <cell r="V613"/>
          <cell r="W613"/>
          <cell r="X613"/>
          <cell r="Y613" t="str">
            <v>Pologne</v>
          </cell>
          <cell r="Z613"/>
          <cell r="AA613" t="str">
            <v>mousse HR 30 kg/m3 et ouate 150 g/m2</v>
          </cell>
          <cell r="AB613" t="str">
            <v>coussins remplis de flocons de mousse (50%) et flocons de fibres siliconées (50%)</v>
          </cell>
          <cell r="AC613"/>
          <cell r="AD613" t="str">
            <v>-</v>
          </cell>
          <cell r="AE613" t="str">
            <v>-</v>
          </cell>
          <cell r="AF613"/>
          <cell r="AG613"/>
          <cell r="AH613" t="str">
            <v>-</v>
          </cell>
          <cell r="AI613" t="str">
            <v>Bois</v>
          </cell>
          <cell r="AJ613">
            <v>212</v>
          </cell>
          <cell r="AK613"/>
          <cell r="AL613"/>
          <cell r="AM613">
            <v>48</v>
          </cell>
          <cell r="AN613"/>
          <cell r="AO613"/>
          <cell r="AP613">
            <v>67</v>
          </cell>
          <cell r="AQ613">
            <v>8.5</v>
          </cell>
          <cell r="AR613">
            <v>46</v>
          </cell>
          <cell r="AS613" t="str">
            <v>canapé: 60 cm meridienne: 110 cm</v>
          </cell>
          <cell r="AT613"/>
          <cell r="AU613"/>
          <cell r="AV613">
            <v>14</v>
          </cell>
          <cell r="AW613" t="str">
            <v>marron</v>
          </cell>
          <cell r="AX613" t="str">
            <v>NON</v>
          </cell>
          <cell r="AY613"/>
          <cell r="AZ613" t="str">
            <v>NON</v>
          </cell>
          <cell r="BA613" t="str">
            <v>NON</v>
          </cell>
          <cell r="BB613" t="str">
            <v>56x56 (coussin de dossier)</v>
          </cell>
          <cell r="BC613"/>
          <cell r="BD613"/>
          <cell r="BE613"/>
          <cell r="BF613"/>
          <cell r="BG613"/>
          <cell r="BH613" t="str">
            <v>NON</v>
          </cell>
          <cell r="BI613" t="str">
            <v xml:space="preserve">Assise : mousse HR et ouate
Dossier : flocons de mousse et flocons de fibres siliconées </v>
          </cell>
          <cell r="BJ613" t="str">
            <v>Assise: 30KG/M3</v>
          </cell>
          <cell r="BK613">
            <v>233</v>
          </cell>
          <cell r="BL613">
            <v>159</v>
          </cell>
          <cell r="BM613">
            <v>92</v>
          </cell>
          <cell r="BN613"/>
          <cell r="BO613">
            <v>69.400000000000006</v>
          </cell>
          <cell r="BP613">
            <v>74.2</v>
          </cell>
          <cell r="BQ613"/>
          <cell r="BR613">
            <v>1.49</v>
          </cell>
          <cell r="BS613">
            <v>2</v>
          </cell>
          <cell r="BT613">
            <v>152</v>
          </cell>
          <cell r="BU613">
            <v>53</v>
          </cell>
          <cell r="BV613">
            <v>98</v>
          </cell>
          <cell r="BW613">
            <v>43.8</v>
          </cell>
          <cell r="BX613">
            <v>83</v>
          </cell>
          <cell r="BY613">
            <v>160</v>
          </cell>
          <cell r="BZ613">
            <v>53</v>
          </cell>
          <cell r="CA613">
            <v>30.4</v>
          </cell>
          <cell r="CB613"/>
          <cell r="CC613"/>
          <cell r="CD613"/>
          <cell r="CE613"/>
          <cell r="CF613"/>
          <cell r="CG613"/>
          <cell r="CH613"/>
          <cell r="CI613"/>
          <cell r="CJ613"/>
          <cell r="CK613"/>
          <cell r="CL613"/>
          <cell r="CM613"/>
          <cell r="CN613"/>
          <cell r="CO613"/>
          <cell r="CP613"/>
          <cell r="CQ613"/>
          <cell r="CS613"/>
          <cell r="CT613"/>
          <cell r="CU613"/>
          <cell r="CV613">
            <v>479</v>
          </cell>
        </row>
        <row r="614">
          <cell r="C614">
            <v>3666270080301</v>
          </cell>
          <cell r="D614"/>
          <cell r="E614" t="str">
            <v>SARTI</v>
          </cell>
          <cell r="F614" t="str">
            <v>ROME</v>
          </cell>
          <cell r="G614" t="str">
            <v>FJORD 15</v>
          </cell>
          <cell r="H614"/>
          <cell r="I614" t="str">
            <v>Tissu</v>
          </cell>
          <cell r="J614" t="str">
            <v>92%PES/8%PA</v>
          </cell>
          <cell r="K614" t="str">
            <v xml:space="preserve">Tissu effect velours côtelé </v>
          </cell>
          <cell r="L614"/>
          <cell r="M614"/>
          <cell r="N614"/>
          <cell r="O614" t="str">
            <v>Canapé d'angle fixe droit</v>
          </cell>
          <cell r="P614"/>
          <cell r="Q614"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4"/>
          <cell r="S614"/>
          <cell r="T614" t="str">
            <v>Pieds en bois</v>
          </cell>
          <cell r="U614" t="str">
            <v>Tissu doux et agréable au toucher</v>
          </cell>
          <cell r="V614"/>
          <cell r="W614"/>
          <cell r="X614"/>
          <cell r="Y614" t="str">
            <v>Pologne</v>
          </cell>
          <cell r="Z614"/>
          <cell r="AA614" t="str">
            <v>mousse HR 30 kg/m3 et ouate 150 g/m2</v>
          </cell>
          <cell r="AB614" t="str">
            <v>coussins remplis de flocons de mousse (50%) et flocons de fibres siliconées (50%)</v>
          </cell>
          <cell r="AC614"/>
          <cell r="AD614" t="str">
            <v>-</v>
          </cell>
          <cell r="AE614" t="str">
            <v>-</v>
          </cell>
          <cell r="AF614"/>
          <cell r="AG614"/>
          <cell r="AH614" t="str">
            <v>-</v>
          </cell>
          <cell r="AI614" t="str">
            <v>Bois</v>
          </cell>
          <cell r="AJ614">
            <v>212</v>
          </cell>
          <cell r="AK614"/>
          <cell r="AL614"/>
          <cell r="AM614">
            <v>48</v>
          </cell>
          <cell r="AN614"/>
          <cell r="AO614"/>
          <cell r="AP614">
            <v>67</v>
          </cell>
          <cell r="AQ614">
            <v>8.5</v>
          </cell>
          <cell r="AR614">
            <v>46</v>
          </cell>
          <cell r="AS614" t="str">
            <v>canapé: 60 cm meridienne: 110 cm</v>
          </cell>
          <cell r="AT614"/>
          <cell r="AU614"/>
          <cell r="AV614">
            <v>14</v>
          </cell>
          <cell r="AW614" t="str">
            <v>marron</v>
          </cell>
          <cell r="AX614" t="str">
            <v>NON</v>
          </cell>
          <cell r="AY614"/>
          <cell r="AZ614" t="str">
            <v>NON</v>
          </cell>
          <cell r="BA614" t="str">
            <v>NON</v>
          </cell>
          <cell r="BB614" t="str">
            <v>56x56 (coussin de dossier)</v>
          </cell>
          <cell r="BC614"/>
          <cell r="BD614"/>
          <cell r="BE614"/>
          <cell r="BF614"/>
          <cell r="BG614"/>
          <cell r="BH614" t="str">
            <v>NON</v>
          </cell>
          <cell r="BI614" t="str">
            <v xml:space="preserve">Assise : mousse HR et ouate
Dossier : flocons de mousse et flocons de fibres siliconées </v>
          </cell>
          <cell r="BJ614" t="str">
            <v>Assise: 30KG/M3</v>
          </cell>
          <cell r="BK614">
            <v>233</v>
          </cell>
          <cell r="BL614">
            <v>159</v>
          </cell>
          <cell r="BM614">
            <v>92</v>
          </cell>
          <cell r="BN614"/>
          <cell r="BO614">
            <v>69.400000000000006</v>
          </cell>
          <cell r="BP614">
            <v>74.2</v>
          </cell>
          <cell r="BQ614"/>
          <cell r="BR614">
            <v>1.49</v>
          </cell>
          <cell r="BS614">
            <v>2</v>
          </cell>
          <cell r="BT614">
            <v>152</v>
          </cell>
          <cell r="BU614">
            <v>53</v>
          </cell>
          <cell r="BV614">
            <v>98</v>
          </cell>
          <cell r="BW614">
            <v>43.8</v>
          </cell>
          <cell r="BX614">
            <v>83</v>
          </cell>
          <cell r="BY614">
            <v>160</v>
          </cell>
          <cell r="BZ614">
            <v>53</v>
          </cell>
          <cell r="CA614">
            <v>30.4</v>
          </cell>
          <cell r="CB614"/>
          <cell r="CC614"/>
          <cell r="CD614"/>
          <cell r="CE614"/>
          <cell r="CF614"/>
          <cell r="CG614"/>
          <cell r="CH614"/>
          <cell r="CI614"/>
          <cell r="CJ614"/>
          <cell r="CK614"/>
          <cell r="CL614"/>
          <cell r="CM614"/>
          <cell r="CN614"/>
          <cell r="CO614"/>
          <cell r="CP614"/>
          <cell r="CQ614"/>
          <cell r="CS614"/>
          <cell r="CT614"/>
          <cell r="CU614"/>
          <cell r="CV614">
            <v>479</v>
          </cell>
        </row>
        <row r="615">
          <cell r="C615">
            <v>3666270080295</v>
          </cell>
          <cell r="D615"/>
          <cell r="E615" t="str">
            <v>SARTI</v>
          </cell>
          <cell r="F615" t="str">
            <v>ROME</v>
          </cell>
          <cell r="G615" t="str">
            <v>FJORD 42</v>
          </cell>
          <cell r="H615"/>
          <cell r="I615" t="str">
            <v>Tissu</v>
          </cell>
          <cell r="J615" t="str">
            <v>92%PES/8%PA</v>
          </cell>
          <cell r="K615" t="str">
            <v xml:space="preserve">Tissu effect velours côtelé </v>
          </cell>
          <cell r="L615"/>
          <cell r="M615"/>
          <cell r="N615"/>
          <cell r="O615" t="str">
            <v>Canapé d'angle fixe droit</v>
          </cell>
          <cell r="P615"/>
          <cell r="Q615"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5"/>
          <cell r="S615"/>
          <cell r="T615" t="str">
            <v>Pieds en bois</v>
          </cell>
          <cell r="U615" t="str">
            <v>Tissu doux et agréable au toucher</v>
          </cell>
          <cell r="V615"/>
          <cell r="W615"/>
          <cell r="X615"/>
          <cell r="Y615" t="str">
            <v>Pologne</v>
          </cell>
          <cell r="Z615"/>
          <cell r="AA615" t="str">
            <v>mousse HR 30 kg/m3 et ouate 150 g/m2</v>
          </cell>
          <cell r="AB615" t="str">
            <v>coussins remplis de flocons de mousse (50%) et flocons de fibres siliconées (50%)</v>
          </cell>
          <cell r="AC615"/>
          <cell r="AD615" t="str">
            <v>-</v>
          </cell>
          <cell r="AE615" t="str">
            <v>-</v>
          </cell>
          <cell r="AF615"/>
          <cell r="AG615"/>
          <cell r="AH615" t="str">
            <v>-</v>
          </cell>
          <cell r="AI615" t="str">
            <v>Bois</v>
          </cell>
          <cell r="AJ615">
            <v>212</v>
          </cell>
          <cell r="AK615"/>
          <cell r="AL615"/>
          <cell r="AM615">
            <v>48</v>
          </cell>
          <cell r="AN615"/>
          <cell r="AO615"/>
          <cell r="AP615">
            <v>67</v>
          </cell>
          <cell r="AQ615">
            <v>8.5</v>
          </cell>
          <cell r="AR615">
            <v>46</v>
          </cell>
          <cell r="AS615" t="str">
            <v>canapé: 60 cm meridienne: 110 cm</v>
          </cell>
          <cell r="AT615"/>
          <cell r="AU615"/>
          <cell r="AV615">
            <v>14</v>
          </cell>
          <cell r="AW615" t="str">
            <v>marron</v>
          </cell>
          <cell r="AX615" t="str">
            <v>NON</v>
          </cell>
          <cell r="AY615"/>
          <cell r="AZ615" t="str">
            <v>NON</v>
          </cell>
          <cell r="BA615" t="str">
            <v>NON</v>
          </cell>
          <cell r="BB615" t="str">
            <v>56x56 (coussin de dossier)</v>
          </cell>
          <cell r="BC615"/>
          <cell r="BD615"/>
          <cell r="BE615"/>
          <cell r="BF615"/>
          <cell r="BG615"/>
          <cell r="BH615" t="str">
            <v>NON</v>
          </cell>
          <cell r="BI615" t="str">
            <v xml:space="preserve">Assise : mousse HR et ouate
Dossier : flocons de mousse et flocons de fibres siliconées </v>
          </cell>
          <cell r="BJ615" t="str">
            <v>Assise: 30KG/M3</v>
          </cell>
          <cell r="BK615">
            <v>233</v>
          </cell>
          <cell r="BL615">
            <v>159</v>
          </cell>
          <cell r="BM615">
            <v>92</v>
          </cell>
          <cell r="BN615"/>
          <cell r="BO615">
            <v>69.400000000000006</v>
          </cell>
          <cell r="BP615">
            <v>74.2</v>
          </cell>
          <cell r="BQ615"/>
          <cell r="BR615">
            <v>1.49</v>
          </cell>
          <cell r="BS615">
            <v>2</v>
          </cell>
          <cell r="BT615">
            <v>152</v>
          </cell>
          <cell r="BU615">
            <v>53</v>
          </cell>
          <cell r="BV615">
            <v>98</v>
          </cell>
          <cell r="BW615">
            <v>43.8</v>
          </cell>
          <cell r="BX615">
            <v>83</v>
          </cell>
          <cell r="BY615">
            <v>160</v>
          </cell>
          <cell r="BZ615">
            <v>53</v>
          </cell>
          <cell r="CA615">
            <v>30.4</v>
          </cell>
          <cell r="CB615"/>
          <cell r="CC615"/>
          <cell r="CD615"/>
          <cell r="CE615"/>
          <cell r="CF615"/>
          <cell r="CG615"/>
          <cell r="CH615"/>
          <cell r="CI615"/>
          <cell r="CJ615"/>
          <cell r="CK615"/>
          <cell r="CL615"/>
          <cell r="CM615"/>
          <cell r="CN615"/>
          <cell r="CO615"/>
          <cell r="CP615"/>
          <cell r="CQ615"/>
          <cell r="CS615"/>
          <cell r="CT615"/>
          <cell r="CU615"/>
          <cell r="CV615">
            <v>479</v>
          </cell>
        </row>
        <row r="616">
          <cell r="C616">
            <v>3666270080288</v>
          </cell>
          <cell r="D616"/>
          <cell r="E616" t="str">
            <v>SARTI</v>
          </cell>
          <cell r="F616" t="str">
            <v>ROME</v>
          </cell>
          <cell r="G616" t="str">
            <v>FJORD 23</v>
          </cell>
          <cell r="H616"/>
          <cell r="I616" t="str">
            <v>Tissu</v>
          </cell>
          <cell r="J616" t="str">
            <v>92%PES/8%PA</v>
          </cell>
          <cell r="K616" t="str">
            <v xml:space="preserve">Tissu effect velours côtelé </v>
          </cell>
          <cell r="L616"/>
          <cell r="M616"/>
          <cell r="N616"/>
          <cell r="O616" t="str">
            <v>Canapé d'angle fixe gauche</v>
          </cell>
          <cell r="P616"/>
          <cell r="Q616"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6"/>
          <cell r="S616"/>
          <cell r="T616" t="str">
            <v>Pieds en bois</v>
          </cell>
          <cell r="U616" t="str">
            <v>Tissu doux et agréable au toucher</v>
          </cell>
          <cell r="V616"/>
          <cell r="W616"/>
          <cell r="X616"/>
          <cell r="Y616" t="str">
            <v>Pologne</v>
          </cell>
          <cell r="Z616"/>
          <cell r="AA616" t="str">
            <v>mousse HR 30 kg/m3 et ouate 150 g/m2</v>
          </cell>
          <cell r="AB616" t="str">
            <v>coussins remplis de flocons de mousse (50%) et flocons de fibres siliconées (50%)</v>
          </cell>
          <cell r="AC616"/>
          <cell r="AD616" t="str">
            <v>-</v>
          </cell>
          <cell r="AE616" t="str">
            <v>-</v>
          </cell>
          <cell r="AF616"/>
          <cell r="AG616"/>
          <cell r="AH616" t="str">
            <v>-</v>
          </cell>
          <cell r="AI616" t="str">
            <v>Bois</v>
          </cell>
          <cell r="AJ616">
            <v>212</v>
          </cell>
          <cell r="AK616"/>
          <cell r="AL616"/>
          <cell r="AM616">
            <v>48</v>
          </cell>
          <cell r="AN616"/>
          <cell r="AO616"/>
          <cell r="AP616">
            <v>67</v>
          </cell>
          <cell r="AQ616">
            <v>8.5</v>
          </cell>
          <cell r="AR616">
            <v>46</v>
          </cell>
          <cell r="AS616" t="str">
            <v>canapé: 60 cm meridienne: 110 cm</v>
          </cell>
          <cell r="AT616"/>
          <cell r="AU616"/>
          <cell r="AV616">
            <v>14</v>
          </cell>
          <cell r="AW616" t="str">
            <v>marron</v>
          </cell>
          <cell r="AX616" t="str">
            <v>NON</v>
          </cell>
          <cell r="AY616"/>
          <cell r="AZ616" t="str">
            <v>NON</v>
          </cell>
          <cell r="BA616" t="str">
            <v>NON</v>
          </cell>
          <cell r="BB616" t="str">
            <v>56x56 (coussin de dossier)</v>
          </cell>
          <cell r="BC616"/>
          <cell r="BD616"/>
          <cell r="BE616"/>
          <cell r="BF616"/>
          <cell r="BG616"/>
          <cell r="BH616" t="str">
            <v>NON</v>
          </cell>
          <cell r="BI616" t="str">
            <v xml:space="preserve">Assise : mousse HR et ouate
Dossier : flocons de mousse et flocons de fibres siliconées </v>
          </cell>
          <cell r="BJ616" t="str">
            <v>Assise: 30KG/M3</v>
          </cell>
          <cell r="BK616">
            <v>233</v>
          </cell>
          <cell r="BL616">
            <v>159</v>
          </cell>
          <cell r="BM616">
            <v>92</v>
          </cell>
          <cell r="BN616"/>
          <cell r="BO616">
            <v>69.400000000000006</v>
          </cell>
          <cell r="BP616">
            <v>74.2</v>
          </cell>
          <cell r="BQ616"/>
          <cell r="BR616">
            <v>1.49</v>
          </cell>
          <cell r="BS616">
            <v>2</v>
          </cell>
          <cell r="BT616">
            <v>152</v>
          </cell>
          <cell r="BU616">
            <v>53</v>
          </cell>
          <cell r="BV616">
            <v>98</v>
          </cell>
          <cell r="BW616">
            <v>43.8</v>
          </cell>
          <cell r="BX616">
            <v>83</v>
          </cell>
          <cell r="BY616">
            <v>160</v>
          </cell>
          <cell r="BZ616">
            <v>53</v>
          </cell>
          <cell r="CA616">
            <v>30.4</v>
          </cell>
          <cell r="CB616"/>
          <cell r="CC616"/>
          <cell r="CD616"/>
          <cell r="CE616"/>
          <cell r="CF616"/>
          <cell r="CG616"/>
          <cell r="CH616"/>
          <cell r="CI616"/>
          <cell r="CJ616"/>
          <cell r="CK616"/>
          <cell r="CL616"/>
          <cell r="CM616"/>
          <cell r="CN616"/>
          <cell r="CO616"/>
          <cell r="CP616"/>
          <cell r="CQ616"/>
          <cell r="CS616"/>
          <cell r="CT616"/>
          <cell r="CU616"/>
          <cell r="CV616">
            <v>479</v>
          </cell>
        </row>
        <row r="617">
          <cell r="C617">
            <v>3666270080271</v>
          </cell>
          <cell r="D617"/>
          <cell r="E617" t="str">
            <v>SARTI</v>
          </cell>
          <cell r="F617" t="str">
            <v>ROME</v>
          </cell>
          <cell r="G617" t="str">
            <v>FJORD 47</v>
          </cell>
          <cell r="H617"/>
          <cell r="I617" t="str">
            <v>Tissu</v>
          </cell>
          <cell r="J617" t="str">
            <v>92%PES/8%PA</v>
          </cell>
          <cell r="K617" t="str">
            <v xml:space="preserve">Tissu effect velours côtelé </v>
          </cell>
          <cell r="L617"/>
          <cell r="M617"/>
          <cell r="N617"/>
          <cell r="O617" t="str">
            <v>Canapé d'angle fixe gauche</v>
          </cell>
          <cell r="P617"/>
          <cell r="Q617"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7"/>
          <cell r="S617"/>
          <cell r="T617" t="str">
            <v>Pieds en bois</v>
          </cell>
          <cell r="U617" t="str">
            <v>Tissu doux et agréable au toucher</v>
          </cell>
          <cell r="V617"/>
          <cell r="W617"/>
          <cell r="X617"/>
          <cell r="Y617" t="str">
            <v>Pologne</v>
          </cell>
          <cell r="Z617"/>
          <cell r="AA617" t="str">
            <v>mousse HR 30 kg/m3 et ouate 150 g/m2</v>
          </cell>
          <cell r="AB617" t="str">
            <v>coussins remplis de flocons de mousse (50%) et flocons de fibres siliconées (50%)</v>
          </cell>
          <cell r="AC617"/>
          <cell r="AD617" t="str">
            <v>-</v>
          </cell>
          <cell r="AE617" t="str">
            <v>-</v>
          </cell>
          <cell r="AF617"/>
          <cell r="AG617"/>
          <cell r="AH617" t="str">
            <v>-</v>
          </cell>
          <cell r="AI617" t="str">
            <v>Bois</v>
          </cell>
          <cell r="AJ617">
            <v>212</v>
          </cell>
          <cell r="AK617"/>
          <cell r="AL617"/>
          <cell r="AM617">
            <v>48</v>
          </cell>
          <cell r="AN617"/>
          <cell r="AO617"/>
          <cell r="AP617">
            <v>67</v>
          </cell>
          <cell r="AQ617">
            <v>8.5</v>
          </cell>
          <cell r="AR617">
            <v>46</v>
          </cell>
          <cell r="AS617" t="str">
            <v>canapé: 60 cm meridienne: 110 cm</v>
          </cell>
          <cell r="AT617"/>
          <cell r="AU617"/>
          <cell r="AV617">
            <v>14</v>
          </cell>
          <cell r="AW617" t="str">
            <v>marron</v>
          </cell>
          <cell r="AX617" t="str">
            <v>NON</v>
          </cell>
          <cell r="AY617"/>
          <cell r="AZ617" t="str">
            <v>NON</v>
          </cell>
          <cell r="BA617" t="str">
            <v>NON</v>
          </cell>
          <cell r="BB617" t="str">
            <v>56x56 (coussin de dossier)</v>
          </cell>
          <cell r="BC617"/>
          <cell r="BD617"/>
          <cell r="BE617"/>
          <cell r="BF617"/>
          <cell r="BG617"/>
          <cell r="BH617" t="str">
            <v>NON</v>
          </cell>
          <cell r="BI617" t="str">
            <v xml:space="preserve">Assise : mousse HR et ouate
Dossier : flocons de mousse et flocons de fibres siliconées </v>
          </cell>
          <cell r="BJ617" t="str">
            <v>Assise: 30KG/M3</v>
          </cell>
          <cell r="BK617">
            <v>233</v>
          </cell>
          <cell r="BL617">
            <v>159</v>
          </cell>
          <cell r="BM617">
            <v>92</v>
          </cell>
          <cell r="BN617"/>
          <cell r="BO617">
            <v>69.400000000000006</v>
          </cell>
          <cell r="BP617">
            <v>74.2</v>
          </cell>
          <cell r="BQ617"/>
          <cell r="BR617">
            <v>1.49</v>
          </cell>
          <cell r="BS617">
            <v>2</v>
          </cell>
          <cell r="BT617">
            <v>152</v>
          </cell>
          <cell r="BU617">
            <v>53</v>
          </cell>
          <cell r="BV617">
            <v>98</v>
          </cell>
          <cell r="BW617">
            <v>43.8</v>
          </cell>
          <cell r="BX617">
            <v>83</v>
          </cell>
          <cell r="BY617">
            <v>160</v>
          </cell>
          <cell r="BZ617">
            <v>53</v>
          </cell>
          <cell r="CA617">
            <v>30.4</v>
          </cell>
          <cell r="CB617"/>
          <cell r="CC617"/>
          <cell r="CD617"/>
          <cell r="CE617"/>
          <cell r="CF617"/>
          <cell r="CG617"/>
          <cell r="CH617"/>
          <cell r="CI617"/>
          <cell r="CJ617"/>
          <cell r="CK617"/>
          <cell r="CL617"/>
          <cell r="CM617"/>
          <cell r="CN617"/>
          <cell r="CO617"/>
          <cell r="CP617"/>
          <cell r="CQ617"/>
          <cell r="CS617"/>
          <cell r="CT617"/>
          <cell r="CU617"/>
          <cell r="CV617">
            <v>479</v>
          </cell>
        </row>
        <row r="618">
          <cell r="C618">
            <v>3666270080264</v>
          </cell>
          <cell r="D618"/>
          <cell r="E618" t="str">
            <v>SARTI</v>
          </cell>
          <cell r="F618" t="str">
            <v>ROME</v>
          </cell>
          <cell r="G618" t="str">
            <v>FJORD 77</v>
          </cell>
          <cell r="H618"/>
          <cell r="I618" t="str">
            <v>Tissu</v>
          </cell>
          <cell r="J618" t="str">
            <v>92%PES/8%PA</v>
          </cell>
          <cell r="K618" t="str">
            <v xml:space="preserve">Tissu effect velours côtelé </v>
          </cell>
          <cell r="L618"/>
          <cell r="M618"/>
          <cell r="N618"/>
          <cell r="O618" t="str">
            <v>Canapé d'angle fixe gauche</v>
          </cell>
          <cell r="P618"/>
          <cell r="Q618"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8"/>
          <cell r="S618"/>
          <cell r="T618" t="str">
            <v>Pieds en bois</v>
          </cell>
          <cell r="U618" t="str">
            <v>Tissu doux et agréable au toucher</v>
          </cell>
          <cell r="V618"/>
          <cell r="W618"/>
          <cell r="X618"/>
          <cell r="Y618" t="str">
            <v>Pologne</v>
          </cell>
          <cell r="Z618"/>
          <cell r="AA618" t="str">
            <v>mousse HR 30 kg/m3 et ouate 150 g/m2</v>
          </cell>
          <cell r="AB618" t="str">
            <v>coussins remplis de flocons de mousse (50%) et flocons de fibres siliconées (50%)</v>
          </cell>
          <cell r="AC618"/>
          <cell r="AD618" t="str">
            <v>-</v>
          </cell>
          <cell r="AE618" t="str">
            <v>-</v>
          </cell>
          <cell r="AF618"/>
          <cell r="AG618"/>
          <cell r="AH618" t="str">
            <v>-</v>
          </cell>
          <cell r="AI618" t="str">
            <v>Bois</v>
          </cell>
          <cell r="AJ618">
            <v>212</v>
          </cell>
          <cell r="AK618"/>
          <cell r="AL618"/>
          <cell r="AM618">
            <v>48</v>
          </cell>
          <cell r="AN618"/>
          <cell r="AO618"/>
          <cell r="AP618">
            <v>67</v>
          </cell>
          <cell r="AQ618">
            <v>8.5</v>
          </cell>
          <cell r="AR618">
            <v>46</v>
          </cell>
          <cell r="AS618" t="str">
            <v>canapé: 60 cm meridienne: 110 cm</v>
          </cell>
          <cell r="AT618"/>
          <cell r="AU618"/>
          <cell r="AV618">
            <v>14</v>
          </cell>
          <cell r="AW618" t="str">
            <v>marron</v>
          </cell>
          <cell r="AX618" t="str">
            <v>NON</v>
          </cell>
          <cell r="AY618"/>
          <cell r="AZ618" t="str">
            <v>NON</v>
          </cell>
          <cell r="BA618" t="str">
            <v>NON</v>
          </cell>
          <cell r="BB618" t="str">
            <v>56x56 (coussin de dossier)</v>
          </cell>
          <cell r="BC618"/>
          <cell r="BD618"/>
          <cell r="BE618"/>
          <cell r="BF618"/>
          <cell r="BG618"/>
          <cell r="BH618" t="str">
            <v>NON</v>
          </cell>
          <cell r="BI618" t="str">
            <v xml:space="preserve">Assise : mousse HR et ouate
Dossier : flocons de mousse et flocons de fibres siliconées </v>
          </cell>
          <cell r="BJ618" t="str">
            <v>Assise: 30KG/M3</v>
          </cell>
          <cell r="BK618">
            <v>233</v>
          </cell>
          <cell r="BL618">
            <v>159</v>
          </cell>
          <cell r="BM618">
            <v>92</v>
          </cell>
          <cell r="BN618"/>
          <cell r="BO618">
            <v>69.400000000000006</v>
          </cell>
          <cell r="BP618">
            <v>74.2</v>
          </cell>
          <cell r="BQ618"/>
          <cell r="BR618">
            <v>1.49</v>
          </cell>
          <cell r="BS618">
            <v>2</v>
          </cell>
          <cell r="BT618">
            <v>152</v>
          </cell>
          <cell r="BU618">
            <v>53</v>
          </cell>
          <cell r="BV618">
            <v>98</v>
          </cell>
          <cell r="BW618">
            <v>43.8</v>
          </cell>
          <cell r="BX618">
            <v>83</v>
          </cell>
          <cell r="BY618">
            <v>160</v>
          </cell>
          <cell r="BZ618">
            <v>53</v>
          </cell>
          <cell r="CA618">
            <v>30.4</v>
          </cell>
          <cell r="CB618"/>
          <cell r="CC618"/>
          <cell r="CD618"/>
          <cell r="CE618"/>
          <cell r="CF618"/>
          <cell r="CG618"/>
          <cell r="CH618"/>
          <cell r="CI618"/>
          <cell r="CJ618"/>
          <cell r="CK618"/>
          <cell r="CL618"/>
          <cell r="CM618"/>
          <cell r="CN618"/>
          <cell r="CO618"/>
          <cell r="CP618"/>
          <cell r="CQ618"/>
          <cell r="CS618"/>
          <cell r="CT618"/>
          <cell r="CU618"/>
          <cell r="CV618">
            <v>479</v>
          </cell>
        </row>
        <row r="619">
          <cell r="C619">
            <v>3666270080257</v>
          </cell>
          <cell r="D619"/>
          <cell r="E619" t="str">
            <v>SARTI</v>
          </cell>
          <cell r="F619" t="str">
            <v>ROME</v>
          </cell>
          <cell r="G619" t="str">
            <v>FJORD 66</v>
          </cell>
          <cell r="H619"/>
          <cell r="I619" t="str">
            <v>Tissu</v>
          </cell>
          <cell r="J619" t="str">
            <v>92%PES/8%PA</v>
          </cell>
          <cell r="K619" t="str">
            <v xml:space="preserve">Tissu effect velours côtelé </v>
          </cell>
          <cell r="L619"/>
          <cell r="M619"/>
          <cell r="N619"/>
          <cell r="O619" t="str">
            <v>Canapé d'angle fixe gauche</v>
          </cell>
          <cell r="P619"/>
          <cell r="Q619" t="str">
            <v>Panneau de particules, panneau de fibres, bois massif (Bois de conifères et bois de feuillus);  assise: ressorts zig-zag, mousse HR 30 kg/m3 et ouate 150 g/m2; dossier:  6 coussins remplis de flocons de mousse (50%) et flocons de fibres siliconées (50%); pieds en bois H 14 cm.</v>
          </cell>
          <cell r="R619"/>
          <cell r="S619"/>
          <cell r="T619" t="str">
            <v>Pieds en bois</v>
          </cell>
          <cell r="U619" t="str">
            <v>Tissu doux et agréable au toucher</v>
          </cell>
          <cell r="V619"/>
          <cell r="W619"/>
          <cell r="X619"/>
          <cell r="Y619" t="str">
            <v>Pologne</v>
          </cell>
          <cell r="Z619"/>
          <cell r="AA619" t="str">
            <v>mousse HR 30 kg/m3 et ouate 150 g/m2</v>
          </cell>
          <cell r="AB619" t="str">
            <v>coussins remplis de flocons de mousse (50%) et flocons de fibres siliconées (50%)</v>
          </cell>
          <cell r="AC619"/>
          <cell r="AD619" t="str">
            <v>-</v>
          </cell>
          <cell r="AE619" t="str">
            <v>-</v>
          </cell>
          <cell r="AF619"/>
          <cell r="AG619"/>
          <cell r="AH619" t="str">
            <v>-</v>
          </cell>
          <cell r="AI619" t="str">
            <v>Bois</v>
          </cell>
          <cell r="AJ619">
            <v>212</v>
          </cell>
          <cell r="AK619"/>
          <cell r="AL619"/>
          <cell r="AM619">
            <v>48</v>
          </cell>
          <cell r="AN619"/>
          <cell r="AO619"/>
          <cell r="AP619">
            <v>67</v>
          </cell>
          <cell r="AQ619">
            <v>8.5</v>
          </cell>
          <cell r="AR619">
            <v>46</v>
          </cell>
          <cell r="AS619" t="str">
            <v>canapé: 60 cm meridienne: 110 cm</v>
          </cell>
          <cell r="AT619"/>
          <cell r="AU619"/>
          <cell r="AV619">
            <v>14</v>
          </cell>
          <cell r="AW619" t="str">
            <v>marron</v>
          </cell>
          <cell r="AX619" t="str">
            <v>NON</v>
          </cell>
          <cell r="AY619"/>
          <cell r="AZ619" t="str">
            <v>NON</v>
          </cell>
          <cell r="BA619" t="str">
            <v>NON</v>
          </cell>
          <cell r="BB619" t="str">
            <v>56x56 (coussin de dossier)</v>
          </cell>
          <cell r="BC619"/>
          <cell r="BD619"/>
          <cell r="BE619"/>
          <cell r="BF619"/>
          <cell r="BG619"/>
          <cell r="BH619" t="str">
            <v>NON</v>
          </cell>
          <cell r="BI619" t="str">
            <v xml:space="preserve">Assise : mousse HR et ouate
Dossier : flocons de mousse et flocons de fibres siliconées </v>
          </cell>
          <cell r="BJ619" t="str">
            <v>Assise: 30KG/M3</v>
          </cell>
          <cell r="BK619">
            <v>233</v>
          </cell>
          <cell r="BL619">
            <v>159</v>
          </cell>
          <cell r="BM619">
            <v>92</v>
          </cell>
          <cell r="BN619"/>
          <cell r="BO619">
            <v>69.400000000000006</v>
          </cell>
          <cell r="BP619">
            <v>74.2</v>
          </cell>
          <cell r="BQ619"/>
          <cell r="BR619">
            <v>1.49</v>
          </cell>
          <cell r="BS619">
            <v>2</v>
          </cell>
          <cell r="BT619">
            <v>152</v>
          </cell>
          <cell r="BU619">
            <v>53</v>
          </cell>
          <cell r="BV619">
            <v>98</v>
          </cell>
          <cell r="BW619">
            <v>43.8</v>
          </cell>
          <cell r="BX619">
            <v>83</v>
          </cell>
          <cell r="BY619">
            <v>160</v>
          </cell>
          <cell r="BZ619">
            <v>53</v>
          </cell>
          <cell r="CA619">
            <v>30.4</v>
          </cell>
          <cell r="CB619"/>
          <cell r="CC619"/>
          <cell r="CD619"/>
          <cell r="CE619"/>
          <cell r="CF619"/>
          <cell r="CG619"/>
          <cell r="CH619"/>
          <cell r="CI619"/>
          <cell r="CJ619"/>
          <cell r="CK619"/>
          <cell r="CL619"/>
          <cell r="CM619"/>
          <cell r="CN619"/>
          <cell r="CO619"/>
          <cell r="CP619"/>
          <cell r="CQ619"/>
          <cell r="CS619"/>
          <cell r="CT619"/>
          <cell r="CU619"/>
          <cell r="CV619">
            <v>479</v>
          </cell>
        </row>
        <row r="620">
          <cell r="C620">
            <v>3666270080240</v>
          </cell>
          <cell r="D620"/>
          <cell r="E620" t="str">
            <v>SARTI</v>
          </cell>
          <cell r="F620" t="str">
            <v>ROME</v>
          </cell>
          <cell r="G620" t="str">
            <v>FJORD 86</v>
          </cell>
          <cell r="H620"/>
          <cell r="I620" t="str">
            <v>Tissu</v>
          </cell>
          <cell r="J620" t="str">
            <v>92%PES/8%PA</v>
          </cell>
          <cell r="K620" t="str">
            <v xml:space="preserve">Tissu effect velours côtelé </v>
          </cell>
          <cell r="L620"/>
          <cell r="M620"/>
          <cell r="N620"/>
          <cell r="O620" t="str">
            <v>Canapé d'angle fixe gauche</v>
          </cell>
          <cell r="P620"/>
          <cell r="Q620" t="str">
            <v>Panneau de particules, panneau de fibres, bois massif (Bois de conifères et bois de feuillus);  assise: ressorts zig-zag, mousse HR 30 kg/m3 et ouate 150 g/m2; dossier:  6 coussins remplis de flocons de mousse (50%) et flocons de fibres siliconées (50%); pieds en bois H 14 cm.</v>
          </cell>
          <cell r="R620"/>
          <cell r="S620"/>
          <cell r="T620" t="str">
            <v>Pieds en bois</v>
          </cell>
          <cell r="U620" t="str">
            <v>Tissu doux et agréable au toucher</v>
          </cell>
          <cell r="V620"/>
          <cell r="W620"/>
          <cell r="X620"/>
          <cell r="Y620" t="str">
            <v>Pologne</v>
          </cell>
          <cell r="Z620"/>
          <cell r="AA620" t="str">
            <v>mousse HR 30 kg/m3 et ouate 150 g/m2</v>
          </cell>
          <cell r="AB620" t="str">
            <v>coussins remplis de flocons de mousse (50%) et flocons de fibres siliconées (50%)</v>
          </cell>
          <cell r="AC620"/>
          <cell r="AD620" t="str">
            <v>-</v>
          </cell>
          <cell r="AE620" t="str">
            <v>-</v>
          </cell>
          <cell r="AF620"/>
          <cell r="AG620"/>
          <cell r="AH620" t="str">
            <v>-</v>
          </cell>
          <cell r="AI620" t="str">
            <v>Bois</v>
          </cell>
          <cell r="AJ620">
            <v>212</v>
          </cell>
          <cell r="AK620"/>
          <cell r="AL620"/>
          <cell r="AM620">
            <v>48</v>
          </cell>
          <cell r="AN620"/>
          <cell r="AO620"/>
          <cell r="AP620">
            <v>67</v>
          </cell>
          <cell r="AQ620">
            <v>8.5</v>
          </cell>
          <cell r="AR620">
            <v>46</v>
          </cell>
          <cell r="AS620" t="str">
            <v>canapé: 60 cm meridienne: 110 cm</v>
          </cell>
          <cell r="AT620"/>
          <cell r="AU620"/>
          <cell r="AV620">
            <v>14</v>
          </cell>
          <cell r="AW620" t="str">
            <v>marron</v>
          </cell>
          <cell r="AX620" t="str">
            <v>NON</v>
          </cell>
          <cell r="AY620"/>
          <cell r="AZ620" t="str">
            <v>NON</v>
          </cell>
          <cell r="BA620" t="str">
            <v>NON</v>
          </cell>
          <cell r="BB620" t="str">
            <v>56x56 (coussin de dossier)</v>
          </cell>
          <cell r="BC620"/>
          <cell r="BD620"/>
          <cell r="BE620"/>
          <cell r="BF620"/>
          <cell r="BG620"/>
          <cell r="BH620" t="str">
            <v>NON</v>
          </cell>
          <cell r="BI620" t="str">
            <v xml:space="preserve">Assise : mousse HR et ouate
Dossier : flocons de mousse et flocons de fibres siliconées </v>
          </cell>
          <cell r="BJ620" t="str">
            <v>Assise: 30KG/M3</v>
          </cell>
          <cell r="BK620">
            <v>233</v>
          </cell>
          <cell r="BL620">
            <v>159</v>
          </cell>
          <cell r="BM620">
            <v>92</v>
          </cell>
          <cell r="BN620"/>
          <cell r="BO620">
            <v>69.400000000000006</v>
          </cell>
          <cell r="BP620">
            <v>74.2</v>
          </cell>
          <cell r="BQ620"/>
          <cell r="BR620">
            <v>1.49</v>
          </cell>
          <cell r="BS620">
            <v>2</v>
          </cell>
          <cell r="BT620">
            <v>152</v>
          </cell>
          <cell r="BU620">
            <v>53</v>
          </cell>
          <cell r="BV620">
            <v>98</v>
          </cell>
          <cell r="BW620">
            <v>43.8</v>
          </cell>
          <cell r="BX620">
            <v>83</v>
          </cell>
          <cell r="BY620">
            <v>160</v>
          </cell>
          <cell r="BZ620">
            <v>53</v>
          </cell>
          <cell r="CA620">
            <v>30.4</v>
          </cell>
          <cell r="CB620"/>
          <cell r="CC620"/>
          <cell r="CD620"/>
          <cell r="CE620"/>
          <cell r="CF620"/>
          <cell r="CG620"/>
          <cell r="CH620"/>
          <cell r="CI620"/>
          <cell r="CJ620"/>
          <cell r="CK620"/>
          <cell r="CL620"/>
          <cell r="CM620"/>
          <cell r="CN620"/>
          <cell r="CO620"/>
          <cell r="CP620"/>
          <cell r="CQ620"/>
          <cell r="CS620"/>
          <cell r="CT620"/>
          <cell r="CU620"/>
          <cell r="CV620">
            <v>479</v>
          </cell>
        </row>
        <row r="621">
          <cell r="C621">
            <v>3666270080233</v>
          </cell>
          <cell r="D621"/>
          <cell r="E621" t="str">
            <v>SARTI</v>
          </cell>
          <cell r="F621" t="str">
            <v>ROME</v>
          </cell>
          <cell r="G621" t="str">
            <v>FJORD 15</v>
          </cell>
          <cell r="H621"/>
          <cell r="I621" t="str">
            <v>Tissu</v>
          </cell>
          <cell r="J621" t="str">
            <v>92%PES/8%PA</v>
          </cell>
          <cell r="K621" t="str">
            <v xml:space="preserve">Tissu effect velours côtelé </v>
          </cell>
          <cell r="L621"/>
          <cell r="M621"/>
          <cell r="N621"/>
          <cell r="O621" t="str">
            <v>Canapé d'angle fixe gauche</v>
          </cell>
          <cell r="P621"/>
          <cell r="Q621" t="str">
            <v>Panneau de particules, panneau de fibres, bois massif (Bois de conifères et bois de feuillus);  assise: ressorts zig-zag, mousse HR 30 kg/m3 et ouate 150 g/m2; dossier:  6 coussins remplis de flocons de mousse (50%) et flocons de fibres siliconées (50%); pieds en bois H 14 cm.</v>
          </cell>
          <cell r="R621"/>
          <cell r="S621"/>
          <cell r="T621" t="str">
            <v>Pieds en bois</v>
          </cell>
          <cell r="U621" t="str">
            <v>Tissu doux et agréable au toucher</v>
          </cell>
          <cell r="V621"/>
          <cell r="W621"/>
          <cell r="X621"/>
          <cell r="Y621" t="str">
            <v>Pologne</v>
          </cell>
          <cell r="Z621"/>
          <cell r="AA621" t="str">
            <v>mousse HR 30 kg/m3 et ouate 150 g/m2</v>
          </cell>
          <cell r="AB621" t="str">
            <v>coussins remplis de flocons de mousse (50%) et flocons de fibres siliconées (50%)</v>
          </cell>
          <cell r="AC621"/>
          <cell r="AD621" t="str">
            <v>-</v>
          </cell>
          <cell r="AE621" t="str">
            <v>-</v>
          </cell>
          <cell r="AF621"/>
          <cell r="AG621"/>
          <cell r="AH621" t="str">
            <v>-</v>
          </cell>
          <cell r="AI621" t="str">
            <v>Bois</v>
          </cell>
          <cell r="AJ621">
            <v>212</v>
          </cell>
          <cell r="AK621"/>
          <cell r="AL621"/>
          <cell r="AM621">
            <v>48</v>
          </cell>
          <cell r="AN621"/>
          <cell r="AO621"/>
          <cell r="AP621">
            <v>67</v>
          </cell>
          <cell r="AQ621">
            <v>8.5</v>
          </cell>
          <cell r="AR621">
            <v>46</v>
          </cell>
          <cell r="AS621" t="str">
            <v>canapé: 60 cm meridienne: 110 cm</v>
          </cell>
          <cell r="AT621"/>
          <cell r="AU621"/>
          <cell r="AV621">
            <v>14</v>
          </cell>
          <cell r="AW621" t="str">
            <v>marron</v>
          </cell>
          <cell r="AX621" t="str">
            <v>NON</v>
          </cell>
          <cell r="AY621"/>
          <cell r="AZ621" t="str">
            <v>NON</v>
          </cell>
          <cell r="BA621" t="str">
            <v>NON</v>
          </cell>
          <cell r="BB621" t="str">
            <v>56x56 (coussin de dossier)</v>
          </cell>
          <cell r="BC621"/>
          <cell r="BD621"/>
          <cell r="BE621"/>
          <cell r="BF621"/>
          <cell r="BG621"/>
          <cell r="BH621" t="str">
            <v>NON</v>
          </cell>
          <cell r="BI621" t="str">
            <v xml:space="preserve">Assise : mousse HR et ouate
Dossier : flocons de mousse et flocons de fibres siliconées </v>
          </cell>
          <cell r="BJ621" t="str">
            <v>Assise: 30KG/M3</v>
          </cell>
          <cell r="BK621">
            <v>233</v>
          </cell>
          <cell r="BL621">
            <v>159</v>
          </cell>
          <cell r="BM621">
            <v>92</v>
          </cell>
          <cell r="BN621"/>
          <cell r="BO621">
            <v>69.400000000000006</v>
          </cell>
          <cell r="BP621">
            <v>74.2</v>
          </cell>
          <cell r="BQ621"/>
          <cell r="BR621">
            <v>1.49</v>
          </cell>
          <cell r="BS621">
            <v>2</v>
          </cell>
          <cell r="BT621">
            <v>152</v>
          </cell>
          <cell r="BU621">
            <v>53</v>
          </cell>
          <cell r="BV621">
            <v>98</v>
          </cell>
          <cell r="BW621">
            <v>43.8</v>
          </cell>
          <cell r="BX621">
            <v>83</v>
          </cell>
          <cell r="BY621">
            <v>160</v>
          </cell>
          <cell r="BZ621">
            <v>53</v>
          </cell>
          <cell r="CA621">
            <v>30.4</v>
          </cell>
          <cell r="CB621"/>
          <cell r="CC621"/>
          <cell r="CD621"/>
          <cell r="CE621"/>
          <cell r="CF621"/>
          <cell r="CG621"/>
          <cell r="CH621"/>
          <cell r="CI621"/>
          <cell r="CJ621"/>
          <cell r="CK621"/>
          <cell r="CL621"/>
          <cell r="CM621"/>
          <cell r="CN621"/>
          <cell r="CO621"/>
          <cell r="CP621"/>
          <cell r="CQ621"/>
          <cell r="CS621"/>
          <cell r="CT621"/>
          <cell r="CU621"/>
          <cell r="CV621">
            <v>479</v>
          </cell>
        </row>
        <row r="622">
          <cell r="C622">
            <v>3666270080226</v>
          </cell>
          <cell r="D622"/>
          <cell r="E622" t="str">
            <v>SARTI</v>
          </cell>
          <cell r="F622" t="str">
            <v>ROME</v>
          </cell>
          <cell r="G622" t="str">
            <v>FJORD 42</v>
          </cell>
          <cell r="H622"/>
          <cell r="I622" t="str">
            <v>Tissu</v>
          </cell>
          <cell r="J622" t="str">
            <v>92%PES/8%PA</v>
          </cell>
          <cell r="K622" t="str">
            <v xml:space="preserve">Tissu effect velours côtelé </v>
          </cell>
          <cell r="L622"/>
          <cell r="M622"/>
          <cell r="N622"/>
          <cell r="O622" t="str">
            <v>Canapé d'angle fixe gauche</v>
          </cell>
          <cell r="P622"/>
          <cell r="Q622" t="str">
            <v>Panneau de particules, panneau de fibres, bois massif (Bois de conifères et bois de feuillus);  assise: ressorts zig-zag, mousse HR 30 kg/m3 et ouate 150 g/m2; dossier:  6 coussins remplis de flocons de mousse (50%) et flocons de fibres siliconées (50%); pieds en bois H 14 cm.</v>
          </cell>
          <cell r="R622"/>
          <cell r="S622"/>
          <cell r="T622" t="str">
            <v>Pieds en bois</v>
          </cell>
          <cell r="U622" t="str">
            <v>Tissu doux et agréable au toucher</v>
          </cell>
          <cell r="V622"/>
          <cell r="W622"/>
          <cell r="X622"/>
          <cell r="Y622" t="str">
            <v>Pologne</v>
          </cell>
          <cell r="Z622"/>
          <cell r="AA622" t="str">
            <v>mousse HR 30 kg/m3 et ouate 150 g/m2</v>
          </cell>
          <cell r="AB622" t="str">
            <v>coussins remplis de flocons de mousse (50%) et flocons de fibres siliconées (50%)</v>
          </cell>
          <cell r="AC622"/>
          <cell r="AD622" t="str">
            <v>-</v>
          </cell>
          <cell r="AE622" t="str">
            <v>-</v>
          </cell>
          <cell r="AF622"/>
          <cell r="AG622"/>
          <cell r="AH622" t="str">
            <v>-</v>
          </cell>
          <cell r="AI622" t="str">
            <v>Bois</v>
          </cell>
          <cell r="AJ622">
            <v>212</v>
          </cell>
          <cell r="AK622"/>
          <cell r="AL622"/>
          <cell r="AM622">
            <v>48</v>
          </cell>
          <cell r="AN622"/>
          <cell r="AO622"/>
          <cell r="AP622">
            <v>67</v>
          </cell>
          <cell r="AQ622">
            <v>8.5</v>
          </cell>
          <cell r="AR622">
            <v>46</v>
          </cell>
          <cell r="AS622" t="str">
            <v>canapé: 60 cm meridienne: 110 cm</v>
          </cell>
          <cell r="AT622"/>
          <cell r="AU622"/>
          <cell r="AV622">
            <v>14</v>
          </cell>
          <cell r="AW622" t="str">
            <v>marron</v>
          </cell>
          <cell r="AX622" t="str">
            <v>NON</v>
          </cell>
          <cell r="AY622"/>
          <cell r="AZ622" t="str">
            <v>NON</v>
          </cell>
          <cell r="BA622" t="str">
            <v>NON</v>
          </cell>
          <cell r="BB622" t="str">
            <v>56x56 (coussin de dossier)</v>
          </cell>
          <cell r="BC622"/>
          <cell r="BD622"/>
          <cell r="BE622"/>
          <cell r="BF622"/>
          <cell r="BG622"/>
          <cell r="BH622" t="str">
            <v>NON</v>
          </cell>
          <cell r="BI622" t="str">
            <v xml:space="preserve">Assise : mousse HR et ouate
Dossier : flocons de mousse et flocons de fibres siliconées </v>
          </cell>
          <cell r="BJ622" t="str">
            <v>Assise: 30KG/M3</v>
          </cell>
          <cell r="BK622">
            <v>233</v>
          </cell>
          <cell r="BL622">
            <v>159</v>
          </cell>
          <cell r="BM622">
            <v>92</v>
          </cell>
          <cell r="BN622"/>
          <cell r="BO622">
            <v>69.400000000000006</v>
          </cell>
          <cell r="BP622">
            <v>74.2</v>
          </cell>
          <cell r="BQ622"/>
          <cell r="BR622">
            <v>1.49</v>
          </cell>
          <cell r="BS622">
            <v>2</v>
          </cell>
          <cell r="BT622">
            <v>152</v>
          </cell>
          <cell r="BU622">
            <v>53</v>
          </cell>
          <cell r="BV622">
            <v>98</v>
          </cell>
          <cell r="BW622">
            <v>43.8</v>
          </cell>
          <cell r="BX622">
            <v>83</v>
          </cell>
          <cell r="BY622">
            <v>160</v>
          </cell>
          <cell r="BZ622">
            <v>53</v>
          </cell>
          <cell r="CA622">
            <v>30.4</v>
          </cell>
          <cell r="CB622"/>
          <cell r="CC622"/>
          <cell r="CD622"/>
          <cell r="CE622"/>
          <cell r="CF622"/>
          <cell r="CG622"/>
          <cell r="CH622"/>
          <cell r="CI622"/>
          <cell r="CJ622"/>
          <cell r="CK622"/>
          <cell r="CL622"/>
          <cell r="CM622"/>
          <cell r="CN622"/>
          <cell r="CO622"/>
          <cell r="CP622"/>
          <cell r="CQ622"/>
          <cell r="CS622"/>
          <cell r="CT622"/>
          <cell r="CU622"/>
          <cell r="CV622">
            <v>479</v>
          </cell>
        </row>
        <row r="623">
          <cell r="C623">
            <v>3666270088949</v>
          </cell>
          <cell r="D623"/>
          <cell r="E623" t="str">
            <v>STILLA</v>
          </cell>
          <cell r="F623" t="str">
            <v xml:space="preserve">COCOONE </v>
          </cell>
          <cell r="G623" t="str">
            <v>CATCH ME 1</v>
          </cell>
          <cell r="H623"/>
          <cell r="I623" t="str">
            <v>Tissu</v>
          </cell>
          <cell r="J623" t="str">
            <v>100% Polyester</v>
          </cell>
          <cell r="K623" t="str">
            <v>Effect bouclé</v>
          </cell>
          <cell r="N623" t="str">
            <v>Nature</v>
          </cell>
          <cell r="O623" t="str">
            <v>Canapé 3 places convertible express</v>
          </cell>
          <cell r="P623"/>
          <cell r="Q623"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23"/>
          <cell r="S623"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23" t="str">
            <v xml:space="preserve">Convertible express avec matelas
</v>
          </cell>
          <cell r="U623" t="str">
            <v>Assise de grand confort</v>
          </cell>
          <cell r="V623" t="str">
            <v>Tissu doux</v>
          </cell>
          <cell r="Y623" t="str">
            <v>Pologne</v>
          </cell>
          <cell r="AA623" t="str">
            <v>mousse PU 28 kg/m3 et  flocons de fibres siliconées</v>
          </cell>
          <cell r="AB623" t="str">
            <v>mousse PU 22 kg/m3 + 2 coussins remplis de flocons de fibres siliconées</v>
          </cell>
          <cell r="AC623"/>
          <cell r="AD623" t="str">
            <v>12 cm</v>
          </cell>
          <cell r="AE623" t="str">
            <v>200x140x12 cm</v>
          </cell>
          <cell r="AF623" t="str">
            <v>200x214x</v>
          </cell>
          <cell r="AG623"/>
          <cell r="AH623" t="str">
            <v>28 kg/m3</v>
          </cell>
          <cell r="AI623" t="str">
            <v>Bois</v>
          </cell>
          <cell r="AJ623">
            <v>160</v>
          </cell>
          <cell r="AK623"/>
          <cell r="AL623"/>
          <cell r="AM623">
            <v>42</v>
          </cell>
          <cell r="AN623"/>
          <cell r="AO623"/>
          <cell r="AP623">
            <v>69</v>
          </cell>
          <cell r="AQ623">
            <v>19</v>
          </cell>
          <cell r="AR623" t="str">
            <v>55 cm</v>
          </cell>
          <cell r="AS623" t="str">
            <v>56 cm</v>
          </cell>
          <cell r="AT623"/>
          <cell r="AU623"/>
          <cell r="AV623" t="str">
            <v>13 cm</v>
          </cell>
          <cell r="AW623" t="str">
            <v>hêtre</v>
          </cell>
          <cell r="AX623" t="str">
            <v>NON</v>
          </cell>
          <cell r="AY623"/>
          <cell r="AZ623" t="str">
            <v>OUI</v>
          </cell>
          <cell r="BA623" t="str">
            <v>NON</v>
          </cell>
          <cell r="BB623" t="str">
            <v>coussin dossier 80x60 cm</v>
          </cell>
          <cell r="BC623"/>
          <cell r="BD623"/>
          <cell r="BE623"/>
          <cell r="BF623"/>
          <cell r="BG623"/>
          <cell r="BH623" t="str">
            <v>NON</v>
          </cell>
          <cell r="BI623" t="str">
            <v>Assise : mousse polyruréthane et flocons de fibres siliconées
Dossier : mousse polyruréthane et flocons de fibres siliconées</v>
          </cell>
          <cell r="BJ623" t="str">
            <v>Assise : 28kg/m3
Dossier 22kg/m3</v>
          </cell>
          <cell r="BK623">
            <v>200</v>
          </cell>
          <cell r="BL623">
            <v>105</v>
          </cell>
          <cell r="BM623">
            <v>98</v>
          </cell>
          <cell r="BN623"/>
          <cell r="BO623">
            <v>108.5</v>
          </cell>
          <cell r="BP623">
            <v>112.9</v>
          </cell>
          <cell r="BQ623"/>
          <cell r="BR623">
            <v>1.72</v>
          </cell>
          <cell r="BS623">
            <v>2</v>
          </cell>
          <cell r="BT623">
            <v>162</v>
          </cell>
          <cell r="BU623">
            <v>106</v>
          </cell>
          <cell r="BV623">
            <v>86</v>
          </cell>
          <cell r="BW623">
            <v>92.5</v>
          </cell>
          <cell r="BX623">
            <v>102</v>
          </cell>
          <cell r="BY623">
            <v>40</v>
          </cell>
          <cell r="BZ623">
            <v>60</v>
          </cell>
          <cell r="CA623">
            <v>20.399999999999999</v>
          </cell>
          <cell r="CB623"/>
          <cell r="CC623"/>
          <cell r="CD623"/>
          <cell r="CE623"/>
          <cell r="CF623"/>
          <cell r="CG623"/>
          <cell r="CH623"/>
          <cell r="CI623"/>
          <cell r="CS623"/>
          <cell r="CT623"/>
          <cell r="CU623"/>
          <cell r="CV623">
            <v>553</v>
          </cell>
        </row>
        <row r="624">
          <cell r="C624">
            <v>3666270088932</v>
          </cell>
          <cell r="D624"/>
          <cell r="E624" t="str">
            <v>STILLA</v>
          </cell>
          <cell r="F624" t="str">
            <v xml:space="preserve">COCOONE </v>
          </cell>
          <cell r="G624" t="str">
            <v>CATCH ME 3</v>
          </cell>
          <cell r="H624"/>
          <cell r="I624" t="str">
            <v>Tissu</v>
          </cell>
          <cell r="J624" t="str">
            <v>100% Polyester</v>
          </cell>
          <cell r="K624" t="str">
            <v>Effect bouclé</v>
          </cell>
          <cell r="N624" t="str">
            <v>Nature</v>
          </cell>
          <cell r="O624" t="str">
            <v>Canapé 3 places convertible express</v>
          </cell>
          <cell r="P624"/>
          <cell r="Q624"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24"/>
          <cell r="S624"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24" t="str">
            <v xml:space="preserve">Convertible express avec matelas
</v>
          </cell>
          <cell r="U624" t="str">
            <v>Assise de grand confort</v>
          </cell>
          <cell r="V624" t="str">
            <v>Tissu doux</v>
          </cell>
          <cell r="Y624" t="str">
            <v>Pologne</v>
          </cell>
          <cell r="AA624" t="str">
            <v>mousse PU 28 kg/m3 et  flocons de fibres siliconées</v>
          </cell>
          <cell r="AB624" t="str">
            <v>mousse PU 22 kg/m3 + 2 coussins remplis de flocons de fibres siliconées</v>
          </cell>
          <cell r="AC624"/>
          <cell r="AD624" t="str">
            <v>12 cm</v>
          </cell>
          <cell r="AE624" t="str">
            <v>200x140x12 cm</v>
          </cell>
          <cell r="AF624" t="str">
            <v>200x214x</v>
          </cell>
          <cell r="AG624"/>
          <cell r="AH624" t="str">
            <v>28 kg/m3</v>
          </cell>
          <cell r="AI624" t="str">
            <v>Bois</v>
          </cell>
          <cell r="AJ624">
            <v>160</v>
          </cell>
          <cell r="AK624"/>
          <cell r="AL624"/>
          <cell r="AM624">
            <v>42</v>
          </cell>
          <cell r="AN624"/>
          <cell r="AO624"/>
          <cell r="AP624">
            <v>69</v>
          </cell>
          <cell r="AQ624">
            <v>19</v>
          </cell>
          <cell r="AR624" t="str">
            <v>55 cm</v>
          </cell>
          <cell r="AS624" t="str">
            <v>56 cm</v>
          </cell>
          <cell r="AT624"/>
          <cell r="AU624"/>
          <cell r="AV624" t="str">
            <v>13 cm</v>
          </cell>
          <cell r="AW624" t="str">
            <v>hêtre</v>
          </cell>
          <cell r="AX624" t="str">
            <v>NON</v>
          </cell>
          <cell r="AY624"/>
          <cell r="AZ624" t="str">
            <v>OUI</v>
          </cell>
          <cell r="BA624" t="str">
            <v>NON</v>
          </cell>
          <cell r="BB624" t="str">
            <v>coussin dossier 80x60 cm</v>
          </cell>
          <cell r="BC624"/>
          <cell r="BD624"/>
          <cell r="BE624"/>
          <cell r="BF624"/>
          <cell r="BG624"/>
          <cell r="BH624" t="str">
            <v>NON</v>
          </cell>
          <cell r="BI624" t="str">
            <v>Assise : mousse polyruréthane et flocons de fibres siliconées
Dossier : mousse polyruréthane et flocons de fibres siliconées</v>
          </cell>
          <cell r="BJ624" t="str">
            <v>Assise : 28kg/m3
Dossier 22kg/m3</v>
          </cell>
          <cell r="BK624">
            <v>200</v>
          </cell>
          <cell r="BL624">
            <v>105</v>
          </cell>
          <cell r="BM624">
            <v>98</v>
          </cell>
          <cell r="BN624"/>
          <cell r="BO624">
            <v>108.5</v>
          </cell>
          <cell r="BP624">
            <v>112.9</v>
          </cell>
          <cell r="BQ624"/>
          <cell r="BR624">
            <v>1.72</v>
          </cell>
          <cell r="BS624">
            <v>2</v>
          </cell>
          <cell r="BT624">
            <v>162</v>
          </cell>
          <cell r="BU624">
            <v>106</v>
          </cell>
          <cell r="BV624">
            <v>86</v>
          </cell>
          <cell r="BW624">
            <v>92.5</v>
          </cell>
          <cell r="BX624">
            <v>102</v>
          </cell>
          <cell r="BY624">
            <v>40</v>
          </cell>
          <cell r="BZ624">
            <v>60</v>
          </cell>
          <cell r="CA624">
            <v>20.399999999999999</v>
          </cell>
          <cell r="CB624"/>
          <cell r="CC624"/>
          <cell r="CD624"/>
          <cell r="CE624"/>
          <cell r="CF624"/>
          <cell r="CG624"/>
          <cell r="CH624"/>
          <cell r="CI624"/>
          <cell r="CS624"/>
          <cell r="CT624"/>
          <cell r="CU624"/>
          <cell r="CV624">
            <v>553</v>
          </cell>
        </row>
        <row r="625">
          <cell r="C625">
            <v>3666270088925</v>
          </cell>
          <cell r="D625"/>
          <cell r="E625" t="str">
            <v>STILLA</v>
          </cell>
          <cell r="F625" t="str">
            <v xml:space="preserve">COCOONE </v>
          </cell>
          <cell r="G625" t="str">
            <v>CATCH ME 7</v>
          </cell>
          <cell r="H625"/>
          <cell r="I625" t="str">
            <v>Tissu</v>
          </cell>
          <cell r="J625" t="str">
            <v>100% Polyester</v>
          </cell>
          <cell r="K625" t="str">
            <v>Effect bouclé</v>
          </cell>
          <cell r="N625" t="str">
            <v>Nature</v>
          </cell>
          <cell r="O625" t="str">
            <v>Canapé 3 places convertible express</v>
          </cell>
          <cell r="P625"/>
          <cell r="Q625"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25"/>
          <cell r="S625"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25" t="str">
            <v xml:space="preserve">Convertible express avec matelas
</v>
          </cell>
          <cell r="U625" t="str">
            <v>Assise de grand confort</v>
          </cell>
          <cell r="V625" t="str">
            <v>Tissu doux</v>
          </cell>
          <cell r="Y625" t="str">
            <v>Pologne</v>
          </cell>
          <cell r="AA625" t="str">
            <v>mousse PU 28 kg/m3 et  flocons de fibres siliconées</v>
          </cell>
          <cell r="AB625" t="str">
            <v>mousse PU 22 kg/m3 + 2 coussins remplis de flocons de fibres siliconées</v>
          </cell>
          <cell r="AC625"/>
          <cell r="AD625" t="str">
            <v>12 cm</v>
          </cell>
          <cell r="AE625" t="str">
            <v>200x140x12 cm</v>
          </cell>
          <cell r="AF625" t="str">
            <v>200x214x</v>
          </cell>
          <cell r="AG625"/>
          <cell r="AH625" t="str">
            <v>28 kg/m3</v>
          </cell>
          <cell r="AI625" t="str">
            <v>Bois</v>
          </cell>
          <cell r="AJ625">
            <v>160</v>
          </cell>
          <cell r="AK625"/>
          <cell r="AL625"/>
          <cell r="AM625">
            <v>42</v>
          </cell>
          <cell r="AN625"/>
          <cell r="AO625"/>
          <cell r="AP625">
            <v>69</v>
          </cell>
          <cell r="AQ625">
            <v>19</v>
          </cell>
          <cell r="AR625" t="str">
            <v>55 cm</v>
          </cell>
          <cell r="AS625" t="str">
            <v>56 cm</v>
          </cell>
          <cell r="AT625"/>
          <cell r="AU625"/>
          <cell r="AV625" t="str">
            <v>13 cm</v>
          </cell>
          <cell r="AW625" t="str">
            <v>hêtre</v>
          </cell>
          <cell r="AX625" t="str">
            <v>NON</v>
          </cell>
          <cell r="AY625"/>
          <cell r="AZ625" t="str">
            <v>OUI</v>
          </cell>
          <cell r="BA625" t="str">
            <v>NON</v>
          </cell>
          <cell r="BB625" t="str">
            <v>coussin dossier 80x60 cm</v>
          </cell>
          <cell r="BC625"/>
          <cell r="BD625"/>
          <cell r="BE625"/>
          <cell r="BF625"/>
          <cell r="BG625"/>
          <cell r="BH625" t="str">
            <v>NON</v>
          </cell>
          <cell r="BI625" t="str">
            <v>Assise : mousse polyruréthane et flocons de fibres siliconées
Dossier : mousse polyruréthane et flocons de fibres siliconées</v>
          </cell>
          <cell r="BJ625" t="str">
            <v>Assise : 28kg/m3
Dossier 22kg/m3</v>
          </cell>
          <cell r="BK625">
            <v>200</v>
          </cell>
          <cell r="BL625">
            <v>105</v>
          </cell>
          <cell r="BM625">
            <v>98</v>
          </cell>
          <cell r="BN625"/>
          <cell r="BO625">
            <v>108.5</v>
          </cell>
          <cell r="BP625">
            <v>112.9</v>
          </cell>
          <cell r="BQ625"/>
          <cell r="BR625">
            <v>1.72</v>
          </cell>
          <cell r="BS625">
            <v>2</v>
          </cell>
          <cell r="BT625">
            <v>162</v>
          </cell>
          <cell r="BU625">
            <v>106</v>
          </cell>
          <cell r="BV625">
            <v>86</v>
          </cell>
          <cell r="BW625">
            <v>92.5</v>
          </cell>
          <cell r="BX625">
            <v>102</v>
          </cell>
          <cell r="BY625">
            <v>40</v>
          </cell>
          <cell r="BZ625">
            <v>60</v>
          </cell>
          <cell r="CA625">
            <v>20.399999999999999</v>
          </cell>
          <cell r="CB625"/>
          <cell r="CC625"/>
          <cell r="CD625"/>
          <cell r="CE625"/>
          <cell r="CF625"/>
          <cell r="CG625"/>
          <cell r="CH625"/>
          <cell r="CI625"/>
          <cell r="CS625"/>
          <cell r="CT625"/>
          <cell r="CU625"/>
          <cell r="CV625">
            <v>553</v>
          </cell>
        </row>
        <row r="626">
          <cell r="C626">
            <v>3666270088918</v>
          </cell>
          <cell r="D626"/>
          <cell r="E626" t="str">
            <v>STILLA</v>
          </cell>
          <cell r="F626" t="str">
            <v xml:space="preserve">COCOONE </v>
          </cell>
          <cell r="G626" t="str">
            <v>CATCH ME 12</v>
          </cell>
          <cell r="H626"/>
          <cell r="I626" t="str">
            <v>Tissu</v>
          </cell>
          <cell r="J626" t="str">
            <v>100% Polyester</v>
          </cell>
          <cell r="K626" t="str">
            <v>Effect bouclé</v>
          </cell>
          <cell r="N626" t="str">
            <v>Nature</v>
          </cell>
          <cell r="O626" t="str">
            <v>Canapé 3 places convertible express</v>
          </cell>
          <cell r="P626"/>
          <cell r="Q626"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26"/>
          <cell r="S626"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26" t="str">
            <v xml:space="preserve">Convertible express avec matelas
</v>
          </cell>
          <cell r="U626" t="str">
            <v>Assise de grand confort</v>
          </cell>
          <cell r="V626" t="str">
            <v>Tissu doux</v>
          </cell>
          <cell r="Y626" t="str">
            <v>Pologne</v>
          </cell>
          <cell r="AA626" t="str">
            <v>mousse PU 28 kg/m3 et  flocons de fibres siliconées</v>
          </cell>
          <cell r="AB626" t="str">
            <v>mousse PU 22 kg/m3 + 2 coussins remplis de flocons de fibres siliconées</v>
          </cell>
          <cell r="AC626"/>
          <cell r="AD626" t="str">
            <v>12 cm</v>
          </cell>
          <cell r="AE626" t="str">
            <v>200x140x12 cm</v>
          </cell>
          <cell r="AF626" t="str">
            <v>200x214x</v>
          </cell>
          <cell r="AG626"/>
          <cell r="AH626" t="str">
            <v>28 kg/m3</v>
          </cell>
          <cell r="AI626" t="str">
            <v>Bois</v>
          </cell>
          <cell r="AJ626">
            <v>160</v>
          </cell>
          <cell r="AK626"/>
          <cell r="AL626"/>
          <cell r="AM626">
            <v>42</v>
          </cell>
          <cell r="AN626"/>
          <cell r="AO626"/>
          <cell r="AP626">
            <v>69</v>
          </cell>
          <cell r="AQ626">
            <v>19</v>
          </cell>
          <cell r="AR626" t="str">
            <v>55 cm</v>
          </cell>
          <cell r="AS626" t="str">
            <v>56 cm</v>
          </cell>
          <cell r="AT626"/>
          <cell r="AU626"/>
          <cell r="AV626" t="str">
            <v>13 cm</v>
          </cell>
          <cell r="AW626" t="str">
            <v>hêtre</v>
          </cell>
          <cell r="AX626" t="str">
            <v>NON</v>
          </cell>
          <cell r="AY626"/>
          <cell r="AZ626" t="str">
            <v>OUI</v>
          </cell>
          <cell r="BA626" t="str">
            <v>NON</v>
          </cell>
          <cell r="BB626" t="str">
            <v>coussin dossier 80x60 cm</v>
          </cell>
          <cell r="BC626"/>
          <cell r="BD626"/>
          <cell r="BE626"/>
          <cell r="BF626"/>
          <cell r="BG626"/>
          <cell r="BH626" t="str">
            <v>NON</v>
          </cell>
          <cell r="BI626" t="str">
            <v>Assise : mousse polyruréthane et flocons de fibres siliconées
Dossier : mousse polyruréthane et flocons de fibres siliconées</v>
          </cell>
          <cell r="BJ626" t="str">
            <v>Assise : 28kg/m3
Dossier 22kg/m3</v>
          </cell>
          <cell r="BK626">
            <v>200</v>
          </cell>
          <cell r="BL626">
            <v>105</v>
          </cell>
          <cell r="BM626">
            <v>98</v>
          </cell>
          <cell r="BN626"/>
          <cell r="BO626">
            <v>108.5</v>
          </cell>
          <cell r="BP626">
            <v>112.9</v>
          </cell>
          <cell r="BQ626"/>
          <cell r="BR626">
            <v>1.72</v>
          </cell>
          <cell r="BS626">
            <v>2</v>
          </cell>
          <cell r="BT626">
            <v>162</v>
          </cell>
          <cell r="BU626">
            <v>106</v>
          </cell>
          <cell r="BV626">
            <v>86</v>
          </cell>
          <cell r="BW626">
            <v>92.5</v>
          </cell>
          <cell r="BX626">
            <v>102</v>
          </cell>
          <cell r="BY626">
            <v>40</v>
          </cell>
          <cell r="BZ626">
            <v>60</v>
          </cell>
          <cell r="CA626">
            <v>20.399999999999999</v>
          </cell>
          <cell r="CB626"/>
          <cell r="CC626"/>
          <cell r="CD626"/>
          <cell r="CE626"/>
          <cell r="CF626"/>
          <cell r="CG626"/>
          <cell r="CH626"/>
          <cell r="CI626"/>
          <cell r="CS626"/>
          <cell r="CT626"/>
          <cell r="CU626"/>
          <cell r="CV626">
            <v>553</v>
          </cell>
        </row>
        <row r="627">
          <cell r="C627">
            <v>3666270088901</v>
          </cell>
          <cell r="D627"/>
          <cell r="E627" t="str">
            <v>STILLA</v>
          </cell>
          <cell r="F627" t="str">
            <v xml:space="preserve">COCOONE </v>
          </cell>
          <cell r="G627" t="str">
            <v>CATCH ME 17</v>
          </cell>
          <cell r="H627"/>
          <cell r="I627" t="str">
            <v>Tissu</v>
          </cell>
          <cell r="J627" t="str">
            <v>100% Polyester</v>
          </cell>
          <cell r="K627" t="str">
            <v>Effect bouclé</v>
          </cell>
          <cell r="N627" t="str">
            <v>Nature</v>
          </cell>
          <cell r="O627" t="str">
            <v>Canapé 3 places convertible express</v>
          </cell>
          <cell r="P627"/>
          <cell r="Q627"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27"/>
          <cell r="S627"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27" t="str">
            <v xml:space="preserve">Convertible express avec matelas
</v>
          </cell>
          <cell r="U627" t="str">
            <v>Assise de grand confort</v>
          </cell>
          <cell r="V627" t="str">
            <v>Tissu doux</v>
          </cell>
          <cell r="Y627" t="str">
            <v>Pologne</v>
          </cell>
          <cell r="AA627" t="str">
            <v>mousse PU 28 kg/m3 et  flocons de fibres siliconées</v>
          </cell>
          <cell r="AB627" t="str">
            <v>mousse PU 22 kg/m3 + 2 coussins remplis de flocons de fibres siliconées</v>
          </cell>
          <cell r="AC627"/>
          <cell r="AD627" t="str">
            <v>12 cm</v>
          </cell>
          <cell r="AE627" t="str">
            <v>200x140x12 cm</v>
          </cell>
          <cell r="AF627" t="str">
            <v>200x214x</v>
          </cell>
          <cell r="AG627"/>
          <cell r="AH627" t="str">
            <v>28 kg/m3</v>
          </cell>
          <cell r="AI627" t="str">
            <v>Bois</v>
          </cell>
          <cell r="AJ627">
            <v>160</v>
          </cell>
          <cell r="AK627"/>
          <cell r="AL627"/>
          <cell r="AM627">
            <v>42</v>
          </cell>
          <cell r="AN627"/>
          <cell r="AO627"/>
          <cell r="AP627">
            <v>69</v>
          </cell>
          <cell r="AQ627">
            <v>19</v>
          </cell>
          <cell r="AR627" t="str">
            <v>55 cm</v>
          </cell>
          <cell r="AS627" t="str">
            <v>56 cm</v>
          </cell>
          <cell r="AT627"/>
          <cell r="AU627"/>
          <cell r="AV627" t="str">
            <v>13 cm</v>
          </cell>
          <cell r="AW627" t="str">
            <v>hêtre</v>
          </cell>
          <cell r="AX627" t="str">
            <v>NON</v>
          </cell>
          <cell r="AY627"/>
          <cell r="AZ627" t="str">
            <v>OUI</v>
          </cell>
          <cell r="BA627" t="str">
            <v>NON</v>
          </cell>
          <cell r="BB627" t="str">
            <v>coussin dossier 80x60 cm</v>
          </cell>
          <cell r="BC627"/>
          <cell r="BD627"/>
          <cell r="BE627"/>
          <cell r="BF627"/>
          <cell r="BG627"/>
          <cell r="BH627" t="str">
            <v>NON</v>
          </cell>
          <cell r="BI627" t="str">
            <v>Assise : mousse polyruréthane et flocons de fibres siliconées
Dossier : mousse polyruréthane et flocons de fibres siliconées</v>
          </cell>
          <cell r="BJ627" t="str">
            <v>Assise : 28kg/m3
Dossier 22kg/m3</v>
          </cell>
          <cell r="BK627">
            <v>200</v>
          </cell>
          <cell r="BL627">
            <v>105</v>
          </cell>
          <cell r="BM627">
            <v>98</v>
          </cell>
          <cell r="BN627"/>
          <cell r="BO627">
            <v>108.5</v>
          </cell>
          <cell r="BP627">
            <v>112.9</v>
          </cell>
          <cell r="BQ627"/>
          <cell r="BR627">
            <v>1.72</v>
          </cell>
          <cell r="BS627">
            <v>2</v>
          </cell>
          <cell r="BT627">
            <v>162</v>
          </cell>
          <cell r="BU627">
            <v>106</v>
          </cell>
          <cell r="BV627">
            <v>86</v>
          </cell>
          <cell r="BW627">
            <v>92.5</v>
          </cell>
          <cell r="BX627">
            <v>102</v>
          </cell>
          <cell r="BY627">
            <v>40</v>
          </cell>
          <cell r="BZ627">
            <v>60</v>
          </cell>
          <cell r="CA627">
            <v>20.399999999999999</v>
          </cell>
          <cell r="CB627"/>
          <cell r="CC627"/>
          <cell r="CD627"/>
          <cell r="CE627"/>
          <cell r="CF627"/>
          <cell r="CG627"/>
          <cell r="CH627"/>
          <cell r="CI627"/>
          <cell r="CS627"/>
          <cell r="CT627"/>
          <cell r="CU627"/>
          <cell r="CV627">
            <v>553</v>
          </cell>
        </row>
        <row r="628">
          <cell r="C628">
            <v>3666270088895</v>
          </cell>
          <cell r="D628"/>
          <cell r="E628" t="str">
            <v>STILLA</v>
          </cell>
          <cell r="F628" t="str">
            <v xml:space="preserve">COCOONE </v>
          </cell>
          <cell r="G628" t="str">
            <v>CATCH ME 18</v>
          </cell>
          <cell r="H628"/>
          <cell r="I628" t="str">
            <v>Tissu</v>
          </cell>
          <cell r="J628" t="str">
            <v>100% Polyester</v>
          </cell>
          <cell r="K628" t="str">
            <v>Effect bouclé</v>
          </cell>
          <cell r="N628" t="str">
            <v>Nature</v>
          </cell>
          <cell r="O628" t="str">
            <v>Canapé 3 places convertible express</v>
          </cell>
          <cell r="P628"/>
          <cell r="Q628"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28"/>
          <cell r="S628"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28" t="str">
            <v xml:space="preserve">Convertible express avec matelas
</v>
          </cell>
          <cell r="U628" t="str">
            <v>Assise de grand confort</v>
          </cell>
          <cell r="V628" t="str">
            <v>Tissu doux</v>
          </cell>
          <cell r="Y628" t="str">
            <v>Pologne</v>
          </cell>
          <cell r="AA628" t="str">
            <v>mousse PU 28 kg/m3 et  flocons de fibres siliconées</v>
          </cell>
          <cell r="AB628" t="str">
            <v>mousse PU 22 kg/m3 + 2 coussins remplis de flocons de fibres siliconées</v>
          </cell>
          <cell r="AC628"/>
          <cell r="AD628" t="str">
            <v>12 cm</v>
          </cell>
          <cell r="AE628" t="str">
            <v>200x140x12 cm</v>
          </cell>
          <cell r="AF628" t="str">
            <v>200x214x</v>
          </cell>
          <cell r="AG628"/>
          <cell r="AH628" t="str">
            <v>28 kg/m3</v>
          </cell>
          <cell r="AI628" t="str">
            <v>Bois</v>
          </cell>
          <cell r="AJ628">
            <v>160</v>
          </cell>
          <cell r="AK628"/>
          <cell r="AL628"/>
          <cell r="AM628">
            <v>42</v>
          </cell>
          <cell r="AN628"/>
          <cell r="AO628"/>
          <cell r="AP628">
            <v>69</v>
          </cell>
          <cell r="AQ628">
            <v>19</v>
          </cell>
          <cell r="AR628" t="str">
            <v>55 cm</v>
          </cell>
          <cell r="AS628" t="str">
            <v>56 cm</v>
          </cell>
          <cell r="AT628"/>
          <cell r="AU628"/>
          <cell r="AV628" t="str">
            <v>13 cm</v>
          </cell>
          <cell r="AW628" t="str">
            <v>hêtre</v>
          </cell>
          <cell r="AX628" t="str">
            <v>NON</v>
          </cell>
          <cell r="AY628"/>
          <cell r="AZ628" t="str">
            <v>OUI</v>
          </cell>
          <cell r="BA628" t="str">
            <v>NON</v>
          </cell>
          <cell r="BB628" t="str">
            <v>coussin dossier 80x60 cm</v>
          </cell>
          <cell r="BC628"/>
          <cell r="BD628"/>
          <cell r="BE628"/>
          <cell r="BF628"/>
          <cell r="BG628"/>
          <cell r="BH628" t="str">
            <v>NON</v>
          </cell>
          <cell r="BI628" t="str">
            <v>Assise : mousse polyruréthane et flocons de fibres siliconées
Dossier : mousse polyruréthane et flocons de fibres siliconées</v>
          </cell>
          <cell r="BJ628" t="str">
            <v>Assise : 28kg/m3
Dossier 22kg/m3</v>
          </cell>
          <cell r="BK628">
            <v>200</v>
          </cell>
          <cell r="BL628">
            <v>105</v>
          </cell>
          <cell r="BM628">
            <v>98</v>
          </cell>
          <cell r="BN628"/>
          <cell r="BO628">
            <v>108.5</v>
          </cell>
          <cell r="BP628">
            <v>112.9</v>
          </cell>
          <cell r="BQ628"/>
          <cell r="BR628">
            <v>1.72</v>
          </cell>
          <cell r="BS628">
            <v>2</v>
          </cell>
          <cell r="BT628">
            <v>162</v>
          </cell>
          <cell r="BU628">
            <v>106</v>
          </cell>
          <cell r="BV628">
            <v>86</v>
          </cell>
          <cell r="BW628">
            <v>92.5</v>
          </cell>
          <cell r="BX628">
            <v>102</v>
          </cell>
          <cell r="BY628">
            <v>40</v>
          </cell>
          <cell r="BZ628">
            <v>60</v>
          </cell>
          <cell r="CA628">
            <v>20.399999999999999</v>
          </cell>
          <cell r="CB628"/>
          <cell r="CC628"/>
          <cell r="CD628"/>
          <cell r="CE628"/>
          <cell r="CF628"/>
          <cell r="CG628"/>
          <cell r="CH628"/>
          <cell r="CI628"/>
          <cell r="CS628"/>
          <cell r="CT628"/>
          <cell r="CU628"/>
          <cell r="CV628">
            <v>553</v>
          </cell>
        </row>
        <row r="629">
          <cell r="C629">
            <v>3666270088888</v>
          </cell>
          <cell r="D629"/>
          <cell r="E629" t="str">
            <v>STILLA</v>
          </cell>
          <cell r="F629" t="str">
            <v xml:space="preserve">COCOONE </v>
          </cell>
          <cell r="G629" t="str">
            <v>CATCH ME 26</v>
          </cell>
          <cell r="H629"/>
          <cell r="I629" t="str">
            <v>Tissu</v>
          </cell>
          <cell r="J629" t="str">
            <v>100% Polyester</v>
          </cell>
          <cell r="K629" t="str">
            <v>Effect bouclé</v>
          </cell>
          <cell r="N629" t="str">
            <v>Nature</v>
          </cell>
          <cell r="O629" t="str">
            <v>Canapé 3 places convertible express</v>
          </cell>
          <cell r="P629"/>
          <cell r="Q629" t="str">
            <v>Canapé 3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29"/>
          <cell r="S629"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29" t="str">
            <v xml:space="preserve">Convertible express avec matelas
</v>
          </cell>
          <cell r="U629" t="str">
            <v>Assise de grand confort</v>
          </cell>
          <cell r="V629" t="str">
            <v>Tissu doux</v>
          </cell>
          <cell r="Y629" t="str">
            <v>Pologne</v>
          </cell>
          <cell r="AA629" t="str">
            <v>mousse PU 28 kg/m3 et  flocons de fibres siliconées</v>
          </cell>
          <cell r="AB629" t="str">
            <v>mousse PU 22 kg/m3 + 2 coussins remplis de flocons de fibres siliconées</v>
          </cell>
          <cell r="AC629"/>
          <cell r="AD629" t="str">
            <v>12 cm</v>
          </cell>
          <cell r="AE629" t="str">
            <v>200x140x12 cm</v>
          </cell>
          <cell r="AF629" t="str">
            <v>200x214x</v>
          </cell>
          <cell r="AG629"/>
          <cell r="AH629" t="str">
            <v>28 kg/m3</v>
          </cell>
          <cell r="AI629" t="str">
            <v>Bois</v>
          </cell>
          <cell r="AJ629">
            <v>160</v>
          </cell>
          <cell r="AK629"/>
          <cell r="AL629"/>
          <cell r="AM629">
            <v>42</v>
          </cell>
          <cell r="AN629"/>
          <cell r="AO629"/>
          <cell r="AP629">
            <v>69</v>
          </cell>
          <cell r="AQ629">
            <v>19</v>
          </cell>
          <cell r="AR629" t="str">
            <v>55 cm</v>
          </cell>
          <cell r="AS629" t="str">
            <v>56 cm</v>
          </cell>
          <cell r="AT629"/>
          <cell r="AU629"/>
          <cell r="AV629" t="str">
            <v>13 cm</v>
          </cell>
          <cell r="AW629" t="str">
            <v>hêtre</v>
          </cell>
          <cell r="AX629" t="str">
            <v>NON</v>
          </cell>
          <cell r="AY629"/>
          <cell r="AZ629" t="str">
            <v>OUI</v>
          </cell>
          <cell r="BA629" t="str">
            <v>NON</v>
          </cell>
          <cell r="BB629" t="str">
            <v>coussin dossier 80x60 cm</v>
          </cell>
          <cell r="BC629"/>
          <cell r="BD629"/>
          <cell r="BE629"/>
          <cell r="BF629"/>
          <cell r="BG629"/>
          <cell r="BH629" t="str">
            <v>NON</v>
          </cell>
          <cell r="BI629" t="str">
            <v>Assise : mousse polyruréthane et flocons de fibres siliconées
Dossier : mousse polyruréthane et flocons de fibres siliconées</v>
          </cell>
          <cell r="BJ629" t="str">
            <v>Assise : 28kg/m3
Dossier 22kg/m3</v>
          </cell>
          <cell r="BK629">
            <v>200</v>
          </cell>
          <cell r="BL629">
            <v>105</v>
          </cell>
          <cell r="BM629">
            <v>98</v>
          </cell>
          <cell r="BN629"/>
          <cell r="BO629">
            <v>108.5</v>
          </cell>
          <cell r="BP629">
            <v>112.9</v>
          </cell>
          <cell r="BQ629"/>
          <cell r="BR629">
            <v>1.72</v>
          </cell>
          <cell r="BS629">
            <v>2</v>
          </cell>
          <cell r="BT629">
            <v>162</v>
          </cell>
          <cell r="BU629">
            <v>106</v>
          </cell>
          <cell r="BV629">
            <v>86</v>
          </cell>
          <cell r="BW629">
            <v>92.5</v>
          </cell>
          <cell r="BX629">
            <v>102</v>
          </cell>
          <cell r="BY629">
            <v>40</v>
          </cell>
          <cell r="BZ629">
            <v>60</v>
          </cell>
          <cell r="CA629">
            <v>20.399999999999999</v>
          </cell>
          <cell r="CB629"/>
          <cell r="CC629"/>
          <cell r="CD629"/>
          <cell r="CE629"/>
          <cell r="CF629"/>
          <cell r="CG629"/>
          <cell r="CH629"/>
          <cell r="CI629"/>
          <cell r="CS629"/>
          <cell r="CT629"/>
          <cell r="CU629"/>
          <cell r="CV629">
            <v>553</v>
          </cell>
        </row>
        <row r="630">
          <cell r="C630">
            <v>3666270088871</v>
          </cell>
          <cell r="D630"/>
          <cell r="E630" t="str">
            <v>STILLA</v>
          </cell>
          <cell r="F630" t="str">
            <v>COCOONE</v>
          </cell>
          <cell r="G630" t="str">
            <v>CATCH ME 1</v>
          </cell>
          <cell r="H630"/>
          <cell r="I630" t="str">
            <v>Tissu</v>
          </cell>
          <cell r="J630" t="str">
            <v>100% Polyester</v>
          </cell>
          <cell r="K630" t="str">
            <v>Effect bouclé</v>
          </cell>
          <cell r="N630" t="str">
            <v>Nature</v>
          </cell>
          <cell r="O630" t="str">
            <v>Canapé d'angle réversible convertible coffre</v>
          </cell>
          <cell r="P630" t="str">
            <v>Canapé d'angle réversible convertible express coffre COCOONE</v>
          </cell>
          <cell r="Q630"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0"/>
          <cell r="S630"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30" t="str">
            <v xml:space="preserve">Convertible express avec matelas
</v>
          </cell>
          <cell r="U630" t="str">
            <v>Coffre de rangement</v>
          </cell>
          <cell r="V630" t="str">
            <v>Reversible</v>
          </cell>
          <cell r="W630" t="str">
            <v>Assise de grand confort</v>
          </cell>
          <cell r="X630" t="str">
            <v>Tissu doux</v>
          </cell>
          <cell r="Y630" t="str">
            <v>Pologne</v>
          </cell>
          <cell r="Z630"/>
          <cell r="AA630" t="str">
            <v>mousse PU 28 kg/m3 et  flocons de fibres siliconées</v>
          </cell>
          <cell r="AB630" t="str">
            <v>mousse PU 22 kg/m3 + 3 coussins remplis de flocons de fibres siliconées</v>
          </cell>
          <cell r="AC630"/>
          <cell r="AD630" t="str">
            <v>12 cm</v>
          </cell>
          <cell r="AE630" t="str">
            <v>200x140x12 cm</v>
          </cell>
          <cell r="AF630" t="str">
            <v>276x214x</v>
          </cell>
          <cell r="AG630"/>
          <cell r="AH630" t="str">
            <v>28 kg/m3</v>
          </cell>
          <cell r="AI630" t="str">
            <v>Bois</v>
          </cell>
          <cell r="AJ630">
            <v>243</v>
          </cell>
          <cell r="AK630"/>
          <cell r="AL630"/>
          <cell r="AM630">
            <v>42</v>
          </cell>
          <cell r="AN630"/>
          <cell r="AO630"/>
          <cell r="AP630">
            <v>69</v>
          </cell>
          <cell r="AQ630">
            <v>19</v>
          </cell>
          <cell r="AR630" t="str">
            <v>55 cm</v>
          </cell>
          <cell r="AS630" t="str">
            <v>canape - 56 cm; meridienne - 118 cm</v>
          </cell>
          <cell r="AT630"/>
          <cell r="AU630"/>
          <cell r="AV630" t="str">
            <v>13 cm</v>
          </cell>
          <cell r="AW630"/>
          <cell r="AX630" t="str">
            <v>OUI</v>
          </cell>
          <cell r="AY630" t="str">
            <v>126,9x62,1x15,7</v>
          </cell>
          <cell r="AZ630" t="str">
            <v>OUI</v>
          </cell>
          <cell r="BA630" t="str">
            <v>NON</v>
          </cell>
          <cell r="BB630" t="str">
            <v>coussin dossier 80x60 cm</v>
          </cell>
          <cell r="BC630"/>
          <cell r="BD630"/>
          <cell r="BE630"/>
          <cell r="BF630"/>
          <cell r="BG630"/>
          <cell r="BH630" t="str">
            <v>OUI</v>
          </cell>
          <cell r="BI630" t="str">
            <v>Assise : mousse polyruréthane et flocons de fibres siliconées
Dossier : mousse polyruréthane et flocons de fibres siliconées</v>
          </cell>
          <cell r="BJ630" t="str">
            <v>Assise : 28kg/m3
Dossier 22kg/m3</v>
          </cell>
          <cell r="BK630">
            <v>276</v>
          </cell>
          <cell r="BL630">
            <v>168</v>
          </cell>
          <cell r="BM630">
            <v>98</v>
          </cell>
          <cell r="BN630"/>
          <cell r="BO630">
            <v>155.69999999999999</v>
          </cell>
          <cell r="BP630">
            <v>162.5</v>
          </cell>
          <cell r="BQ630"/>
          <cell r="BR630">
            <v>2.77</v>
          </cell>
          <cell r="BS630">
            <v>3</v>
          </cell>
          <cell r="BT630">
            <v>162</v>
          </cell>
          <cell r="BU630">
            <v>106</v>
          </cell>
          <cell r="BV630">
            <v>86</v>
          </cell>
          <cell r="BW630">
            <v>92.5</v>
          </cell>
          <cell r="BX630">
            <v>83</v>
          </cell>
          <cell r="BY630">
            <v>74</v>
          </cell>
          <cell r="BZ630">
            <v>170</v>
          </cell>
          <cell r="CA630">
            <v>49.6</v>
          </cell>
          <cell r="CB630">
            <v>102</v>
          </cell>
          <cell r="CC630">
            <v>40</v>
          </cell>
          <cell r="CD630">
            <v>60</v>
          </cell>
          <cell r="CE630">
            <v>20.399999999999999</v>
          </cell>
          <cell r="CF630"/>
          <cell r="CG630"/>
          <cell r="CH630"/>
          <cell r="CI630"/>
          <cell r="CJ630"/>
          <cell r="CK630"/>
          <cell r="CL630"/>
          <cell r="CM630"/>
          <cell r="CN630"/>
          <cell r="CO630"/>
          <cell r="CP630"/>
          <cell r="CQ630"/>
          <cell r="CS630"/>
          <cell r="CT630"/>
          <cell r="CU630"/>
          <cell r="CV630">
            <v>904</v>
          </cell>
        </row>
        <row r="631">
          <cell r="C631">
            <v>3666270088864</v>
          </cell>
          <cell r="D631"/>
          <cell r="E631" t="str">
            <v>STILLA</v>
          </cell>
          <cell r="F631" t="str">
            <v>COCOONE</v>
          </cell>
          <cell r="G631" t="str">
            <v>CATCH ME 3</v>
          </cell>
          <cell r="H631"/>
          <cell r="I631" t="str">
            <v>Tissu</v>
          </cell>
          <cell r="J631" t="str">
            <v>100% Polyester</v>
          </cell>
          <cell r="K631" t="str">
            <v>Effect bouclé</v>
          </cell>
          <cell r="N631" t="str">
            <v>Nature</v>
          </cell>
          <cell r="O631" t="str">
            <v>Canapé d'angle réversible convertible coffre</v>
          </cell>
          <cell r="P631" t="str">
            <v>Canapé d'angle réversible convertible express coffre COCOONE</v>
          </cell>
          <cell r="Q631"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1"/>
          <cell r="S631"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31" t="str">
            <v xml:space="preserve">Convertible express avec matelas
</v>
          </cell>
          <cell r="U631" t="str">
            <v>Coffre de rangement</v>
          </cell>
          <cell r="V631" t="str">
            <v>Reversible</v>
          </cell>
          <cell r="W631" t="str">
            <v>Assise de grand confort</v>
          </cell>
          <cell r="X631" t="str">
            <v>Tissu doux</v>
          </cell>
          <cell r="Y631" t="str">
            <v>Pologne</v>
          </cell>
          <cell r="Z631"/>
          <cell r="AA631" t="str">
            <v>mousse PU 28 kg/m3 et  flocons de fibres siliconées</v>
          </cell>
          <cell r="AB631" t="str">
            <v>mousse PU 22 kg/m3 + 3 coussins remplis de flocons de fibres siliconées</v>
          </cell>
          <cell r="AC631"/>
          <cell r="AD631" t="str">
            <v>12 cm</v>
          </cell>
          <cell r="AE631" t="str">
            <v>200x140x12 cm</v>
          </cell>
          <cell r="AF631" t="str">
            <v>276x214x</v>
          </cell>
          <cell r="AG631"/>
          <cell r="AH631" t="str">
            <v>28 kg/m3</v>
          </cell>
          <cell r="AI631" t="str">
            <v>Bois</v>
          </cell>
          <cell r="AJ631">
            <v>243</v>
          </cell>
          <cell r="AK631"/>
          <cell r="AL631"/>
          <cell r="AM631">
            <v>42</v>
          </cell>
          <cell r="AN631"/>
          <cell r="AO631"/>
          <cell r="AP631">
            <v>69</v>
          </cell>
          <cell r="AQ631">
            <v>19</v>
          </cell>
          <cell r="AR631" t="str">
            <v>55 cm</v>
          </cell>
          <cell r="AS631" t="str">
            <v>canape - 56 cm; meridienne - 118 cm</v>
          </cell>
          <cell r="AT631"/>
          <cell r="AU631"/>
          <cell r="AV631" t="str">
            <v>13 cm</v>
          </cell>
          <cell r="AW631"/>
          <cell r="AX631" t="str">
            <v>OUI</v>
          </cell>
          <cell r="AY631" t="str">
            <v>126,9x62,1x15,7</v>
          </cell>
          <cell r="AZ631" t="str">
            <v>OUI</v>
          </cell>
          <cell r="BA631" t="str">
            <v>NON</v>
          </cell>
          <cell r="BB631" t="str">
            <v>coussin dossier 80x60 cm</v>
          </cell>
          <cell r="BC631"/>
          <cell r="BD631"/>
          <cell r="BE631"/>
          <cell r="BF631"/>
          <cell r="BG631"/>
          <cell r="BH631" t="str">
            <v>OUI</v>
          </cell>
          <cell r="BI631" t="str">
            <v>Assise : mousse polyruréthane et flocons de fibres siliconées
Dossier : mousse polyruréthane et flocons de fibres siliconées</v>
          </cell>
          <cell r="BJ631" t="str">
            <v>Assise : 28kg/m3
Dossier 22kg/m3</v>
          </cell>
          <cell r="BK631">
            <v>276</v>
          </cell>
          <cell r="BL631">
            <v>168</v>
          </cell>
          <cell r="BM631">
            <v>98</v>
          </cell>
          <cell r="BN631"/>
          <cell r="BO631">
            <v>155.69999999999999</v>
          </cell>
          <cell r="BP631">
            <v>162.5</v>
          </cell>
          <cell r="BQ631"/>
          <cell r="BR631">
            <v>2.77</v>
          </cell>
          <cell r="BS631">
            <v>3</v>
          </cell>
          <cell r="BT631">
            <v>162</v>
          </cell>
          <cell r="BU631">
            <v>106</v>
          </cell>
          <cell r="BV631">
            <v>86</v>
          </cell>
          <cell r="BW631">
            <v>92.5</v>
          </cell>
          <cell r="BX631">
            <v>83</v>
          </cell>
          <cell r="BY631">
            <v>74</v>
          </cell>
          <cell r="BZ631">
            <v>170</v>
          </cell>
          <cell r="CA631">
            <v>49.6</v>
          </cell>
          <cell r="CB631">
            <v>102</v>
          </cell>
          <cell r="CC631">
            <v>40</v>
          </cell>
          <cell r="CD631">
            <v>60</v>
          </cell>
          <cell r="CE631">
            <v>20.399999999999999</v>
          </cell>
          <cell r="CF631"/>
          <cell r="CG631"/>
          <cell r="CH631"/>
          <cell r="CI631"/>
          <cell r="CJ631"/>
          <cell r="CK631"/>
          <cell r="CL631"/>
          <cell r="CM631"/>
          <cell r="CN631"/>
          <cell r="CO631"/>
          <cell r="CP631"/>
          <cell r="CQ631"/>
          <cell r="CS631"/>
          <cell r="CT631"/>
          <cell r="CU631"/>
          <cell r="CV631">
            <v>904</v>
          </cell>
        </row>
        <row r="632">
          <cell r="C632">
            <v>3666270088857</v>
          </cell>
          <cell r="D632"/>
          <cell r="E632" t="str">
            <v>STILLA</v>
          </cell>
          <cell r="F632" t="str">
            <v>COCOONE</v>
          </cell>
          <cell r="G632" t="str">
            <v>CATCH ME 7</v>
          </cell>
          <cell r="H632"/>
          <cell r="I632" t="str">
            <v>Tissu</v>
          </cell>
          <cell r="J632" t="str">
            <v>100% Polyester</v>
          </cell>
          <cell r="K632" t="str">
            <v>Effect bouclé</v>
          </cell>
          <cell r="N632" t="str">
            <v>Nature</v>
          </cell>
          <cell r="O632" t="str">
            <v>Canapé d'angle réversible convertible coffre</v>
          </cell>
          <cell r="P632" t="str">
            <v>Canapé d'angle réversible convertible express coffre COCOONE</v>
          </cell>
          <cell r="Q632"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2"/>
          <cell r="S632"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32" t="str">
            <v xml:space="preserve">Convertible express avec matelas
</v>
          </cell>
          <cell r="U632" t="str">
            <v>Coffre de rangement</v>
          </cell>
          <cell r="V632" t="str">
            <v>Reversible</v>
          </cell>
          <cell r="W632" t="str">
            <v>Assise de grand confort</v>
          </cell>
          <cell r="X632" t="str">
            <v>Tissu doux</v>
          </cell>
          <cell r="Y632" t="str">
            <v>Pologne</v>
          </cell>
          <cell r="Z632"/>
          <cell r="AA632" t="str">
            <v>mousse PU 28 kg/m3 et  flocons de fibres siliconées</v>
          </cell>
          <cell r="AB632" t="str">
            <v>mousse PU 22 kg/m3 + 3 coussins remplis de flocons de fibres siliconées</v>
          </cell>
          <cell r="AC632"/>
          <cell r="AD632" t="str">
            <v>12 cm</v>
          </cell>
          <cell r="AE632" t="str">
            <v>200x140x12 cm</v>
          </cell>
          <cell r="AF632" t="str">
            <v>276x214x</v>
          </cell>
          <cell r="AG632"/>
          <cell r="AH632" t="str">
            <v>28 kg/m3</v>
          </cell>
          <cell r="AI632" t="str">
            <v>Bois</v>
          </cell>
          <cell r="AJ632">
            <v>243</v>
          </cell>
          <cell r="AK632"/>
          <cell r="AL632"/>
          <cell r="AM632">
            <v>42</v>
          </cell>
          <cell r="AN632"/>
          <cell r="AO632"/>
          <cell r="AP632">
            <v>69</v>
          </cell>
          <cell r="AQ632">
            <v>19</v>
          </cell>
          <cell r="AR632" t="str">
            <v>55 cm</v>
          </cell>
          <cell r="AS632" t="str">
            <v>canape - 56 cm; meridienne - 118 cm</v>
          </cell>
          <cell r="AT632"/>
          <cell r="AU632"/>
          <cell r="AV632" t="str">
            <v>13 cm</v>
          </cell>
          <cell r="AW632"/>
          <cell r="AX632" t="str">
            <v>OUI</v>
          </cell>
          <cell r="AY632" t="str">
            <v>126,9x62,1x15,7</v>
          </cell>
          <cell r="AZ632" t="str">
            <v>OUI</v>
          </cell>
          <cell r="BA632" t="str">
            <v>NON</v>
          </cell>
          <cell r="BB632" t="str">
            <v>coussin dossier 80x60 cm</v>
          </cell>
          <cell r="BC632"/>
          <cell r="BD632"/>
          <cell r="BE632"/>
          <cell r="BF632"/>
          <cell r="BG632"/>
          <cell r="BH632" t="str">
            <v>OUI</v>
          </cell>
          <cell r="BI632" t="str">
            <v>Assise : mousse polyruréthane et flocons de fibres siliconées
Dossier : mousse polyruréthane et flocons de fibres siliconées</v>
          </cell>
          <cell r="BJ632" t="str">
            <v>Assise : 28kg/m3
Dossier 22kg/m3</v>
          </cell>
          <cell r="BK632">
            <v>276</v>
          </cell>
          <cell r="BL632">
            <v>168</v>
          </cell>
          <cell r="BM632">
            <v>98</v>
          </cell>
          <cell r="BN632"/>
          <cell r="BO632">
            <v>155.69999999999999</v>
          </cell>
          <cell r="BP632">
            <v>162.5</v>
          </cell>
          <cell r="BQ632"/>
          <cell r="BR632">
            <v>2.77</v>
          </cell>
          <cell r="BS632">
            <v>3</v>
          </cell>
          <cell r="BT632">
            <v>162</v>
          </cell>
          <cell r="BU632">
            <v>106</v>
          </cell>
          <cell r="BV632">
            <v>86</v>
          </cell>
          <cell r="BW632">
            <v>92.5</v>
          </cell>
          <cell r="BX632">
            <v>83</v>
          </cell>
          <cell r="BY632">
            <v>74</v>
          </cell>
          <cell r="BZ632">
            <v>170</v>
          </cell>
          <cell r="CA632">
            <v>49.6</v>
          </cell>
          <cell r="CB632">
            <v>102</v>
          </cell>
          <cell r="CC632">
            <v>40</v>
          </cell>
          <cell r="CD632">
            <v>60</v>
          </cell>
          <cell r="CE632">
            <v>20.399999999999999</v>
          </cell>
          <cell r="CF632"/>
          <cell r="CG632"/>
          <cell r="CH632"/>
          <cell r="CI632"/>
          <cell r="CJ632"/>
          <cell r="CK632"/>
          <cell r="CL632"/>
          <cell r="CM632"/>
          <cell r="CN632"/>
          <cell r="CO632"/>
          <cell r="CP632"/>
          <cell r="CQ632"/>
          <cell r="CS632"/>
          <cell r="CT632"/>
          <cell r="CU632"/>
          <cell r="CV632">
            <v>904</v>
          </cell>
        </row>
        <row r="633">
          <cell r="C633">
            <v>3666270088840</v>
          </cell>
          <cell r="D633"/>
          <cell r="E633" t="str">
            <v>STILLA</v>
          </cell>
          <cell r="F633" t="str">
            <v>COCOONE</v>
          </cell>
          <cell r="G633" t="str">
            <v>CATCH ME 12</v>
          </cell>
          <cell r="H633"/>
          <cell r="I633" t="str">
            <v>Tissu</v>
          </cell>
          <cell r="J633" t="str">
            <v>100% Polyester</v>
          </cell>
          <cell r="K633" t="str">
            <v>Effect bouclé</v>
          </cell>
          <cell r="N633" t="str">
            <v>Nature</v>
          </cell>
          <cell r="O633" t="str">
            <v>Canapé d'angle réversible convertible coffre</v>
          </cell>
          <cell r="P633" t="str">
            <v>Canapé d'angle réversible convertible express coffre COCOONE</v>
          </cell>
          <cell r="Q633"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3"/>
          <cell r="S633"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33" t="str">
            <v xml:space="preserve">Convertible express avec matelas
</v>
          </cell>
          <cell r="U633" t="str">
            <v>Coffre de rangement</v>
          </cell>
          <cell r="V633" t="str">
            <v>Reversible</v>
          </cell>
          <cell r="W633" t="str">
            <v>Assise de grand confort</v>
          </cell>
          <cell r="X633" t="str">
            <v>Tissu doux</v>
          </cell>
          <cell r="Y633" t="str">
            <v>Pologne</v>
          </cell>
          <cell r="Z633"/>
          <cell r="AA633" t="str">
            <v>mousse PU 28 kg/m3 et  flocons de fibres siliconées</v>
          </cell>
          <cell r="AB633" t="str">
            <v>mousse PU 22 kg/m3 + 3 coussins remplis de flocons de fibres siliconées</v>
          </cell>
          <cell r="AC633"/>
          <cell r="AD633" t="str">
            <v>12 cm</v>
          </cell>
          <cell r="AE633" t="str">
            <v>200x140x12 cm</v>
          </cell>
          <cell r="AF633" t="str">
            <v>276x214x</v>
          </cell>
          <cell r="AG633"/>
          <cell r="AH633" t="str">
            <v>28 kg/m3</v>
          </cell>
          <cell r="AI633" t="str">
            <v>Bois</v>
          </cell>
          <cell r="AJ633">
            <v>243</v>
          </cell>
          <cell r="AK633"/>
          <cell r="AL633"/>
          <cell r="AM633">
            <v>42</v>
          </cell>
          <cell r="AN633"/>
          <cell r="AO633"/>
          <cell r="AP633">
            <v>69</v>
          </cell>
          <cell r="AQ633">
            <v>19</v>
          </cell>
          <cell r="AR633" t="str">
            <v>55 cm</v>
          </cell>
          <cell r="AS633" t="str">
            <v>canape - 56 cm; meridienne - 118 cm</v>
          </cell>
          <cell r="AT633"/>
          <cell r="AU633"/>
          <cell r="AV633" t="str">
            <v>13 cm</v>
          </cell>
          <cell r="AW633"/>
          <cell r="AX633" t="str">
            <v>OUI</v>
          </cell>
          <cell r="AY633" t="str">
            <v>126,9x62,1x15,7</v>
          </cell>
          <cell r="AZ633" t="str">
            <v>OUI</v>
          </cell>
          <cell r="BA633" t="str">
            <v>NON</v>
          </cell>
          <cell r="BB633" t="str">
            <v>coussin dossier 80x60 cm</v>
          </cell>
          <cell r="BC633"/>
          <cell r="BD633"/>
          <cell r="BE633"/>
          <cell r="BF633"/>
          <cell r="BG633"/>
          <cell r="BH633" t="str">
            <v>OUI</v>
          </cell>
          <cell r="BI633" t="str">
            <v>Assise : mousse polyruréthane et flocons de fibres siliconées
Dossier : mousse polyruréthane et flocons de fibres siliconées</v>
          </cell>
          <cell r="BJ633" t="str">
            <v>Assise : 28kg/m3
Dossier 22kg/m3</v>
          </cell>
          <cell r="BK633">
            <v>276</v>
          </cell>
          <cell r="BL633">
            <v>168</v>
          </cell>
          <cell r="BM633">
            <v>98</v>
          </cell>
          <cell r="BN633"/>
          <cell r="BO633">
            <v>155.69999999999999</v>
          </cell>
          <cell r="BP633">
            <v>162.5</v>
          </cell>
          <cell r="BQ633"/>
          <cell r="BR633">
            <v>2.77</v>
          </cell>
          <cell r="BS633">
            <v>3</v>
          </cell>
          <cell r="BT633">
            <v>162</v>
          </cell>
          <cell r="BU633">
            <v>106</v>
          </cell>
          <cell r="BV633">
            <v>86</v>
          </cell>
          <cell r="BW633">
            <v>92.5</v>
          </cell>
          <cell r="BX633">
            <v>83</v>
          </cell>
          <cell r="BY633">
            <v>74</v>
          </cell>
          <cell r="BZ633">
            <v>170</v>
          </cell>
          <cell r="CA633">
            <v>49.6</v>
          </cell>
          <cell r="CB633">
            <v>102</v>
          </cell>
          <cell r="CC633">
            <v>40</v>
          </cell>
          <cell r="CD633">
            <v>60</v>
          </cell>
          <cell r="CE633">
            <v>20.399999999999999</v>
          </cell>
          <cell r="CF633"/>
          <cell r="CG633"/>
          <cell r="CH633"/>
          <cell r="CI633"/>
          <cell r="CJ633"/>
          <cell r="CK633"/>
          <cell r="CL633"/>
          <cell r="CM633"/>
          <cell r="CN633"/>
          <cell r="CO633"/>
          <cell r="CP633"/>
          <cell r="CQ633"/>
          <cell r="CS633"/>
          <cell r="CT633"/>
          <cell r="CU633"/>
          <cell r="CV633">
            <v>904</v>
          </cell>
        </row>
        <row r="634">
          <cell r="C634">
            <v>3666270088833</v>
          </cell>
          <cell r="D634"/>
          <cell r="E634" t="str">
            <v>STILLA</v>
          </cell>
          <cell r="F634" t="str">
            <v>COCOONE</v>
          </cell>
          <cell r="G634" t="str">
            <v>CATCH ME 17</v>
          </cell>
          <cell r="H634"/>
          <cell r="I634" t="str">
            <v>Tissu</v>
          </cell>
          <cell r="J634" t="str">
            <v>100% Polyester</v>
          </cell>
          <cell r="K634" t="str">
            <v>Effect bouclé</v>
          </cell>
          <cell r="N634" t="str">
            <v>Nature</v>
          </cell>
          <cell r="O634" t="str">
            <v>Canapé d'angle réversible convertible coffre</v>
          </cell>
          <cell r="P634" t="str">
            <v>Canapé d'angle réversible convertible express coffre COCOONE</v>
          </cell>
          <cell r="Q634"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4"/>
          <cell r="S634"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34" t="str">
            <v xml:space="preserve">Convertible express avec matelas
</v>
          </cell>
          <cell r="U634" t="str">
            <v>Coffre de rangement</v>
          </cell>
          <cell r="V634" t="str">
            <v>Reversible</v>
          </cell>
          <cell r="W634" t="str">
            <v>Assise de grand confort</v>
          </cell>
          <cell r="X634" t="str">
            <v>Tissu doux</v>
          </cell>
          <cell r="Y634" t="str">
            <v>Pologne</v>
          </cell>
          <cell r="Z634"/>
          <cell r="AA634" t="str">
            <v>mousse PU 28 kg/m3 et  flocons de fibres siliconées</v>
          </cell>
          <cell r="AB634" t="str">
            <v>mousse PU 22 kg/m3 + 3 coussins remplis de flocons de fibres siliconées</v>
          </cell>
          <cell r="AC634"/>
          <cell r="AD634" t="str">
            <v>12 cm</v>
          </cell>
          <cell r="AE634" t="str">
            <v>200x140x12 cm</v>
          </cell>
          <cell r="AF634" t="str">
            <v>276x214x</v>
          </cell>
          <cell r="AG634"/>
          <cell r="AH634" t="str">
            <v>28 kg/m3</v>
          </cell>
          <cell r="AI634" t="str">
            <v>Bois</v>
          </cell>
          <cell r="AJ634">
            <v>243</v>
          </cell>
          <cell r="AK634"/>
          <cell r="AL634"/>
          <cell r="AM634">
            <v>42</v>
          </cell>
          <cell r="AN634"/>
          <cell r="AO634"/>
          <cell r="AP634">
            <v>69</v>
          </cell>
          <cell r="AQ634">
            <v>19</v>
          </cell>
          <cell r="AR634" t="str">
            <v>55 cm</v>
          </cell>
          <cell r="AS634" t="str">
            <v>canape - 56 cm; meridienne - 118 cm</v>
          </cell>
          <cell r="AT634"/>
          <cell r="AU634"/>
          <cell r="AV634" t="str">
            <v>13 cm</v>
          </cell>
          <cell r="AW634"/>
          <cell r="AX634" t="str">
            <v>OUI</v>
          </cell>
          <cell r="AY634" t="str">
            <v>126,9x62,1x15,7</v>
          </cell>
          <cell r="AZ634" t="str">
            <v>OUI</v>
          </cell>
          <cell r="BA634" t="str">
            <v>NON</v>
          </cell>
          <cell r="BB634" t="str">
            <v>coussin dossier 80x60 cm</v>
          </cell>
          <cell r="BC634"/>
          <cell r="BD634"/>
          <cell r="BE634"/>
          <cell r="BF634"/>
          <cell r="BG634"/>
          <cell r="BH634" t="str">
            <v>OUI</v>
          </cell>
          <cell r="BI634" t="str">
            <v>Assise : mousse polyruréthane et flocons de fibres siliconées
Dossier : mousse polyruréthane et flocons de fibres siliconées</v>
          </cell>
          <cell r="BJ634" t="str">
            <v>Assise : 28kg/m3
Dossier 22kg/m3</v>
          </cell>
          <cell r="BK634">
            <v>276</v>
          </cell>
          <cell r="BL634">
            <v>168</v>
          </cell>
          <cell r="BM634">
            <v>98</v>
          </cell>
          <cell r="BN634"/>
          <cell r="BO634">
            <v>155.69999999999999</v>
          </cell>
          <cell r="BP634">
            <v>162.5</v>
          </cell>
          <cell r="BQ634"/>
          <cell r="BR634">
            <v>2.77</v>
          </cell>
          <cell r="BS634">
            <v>3</v>
          </cell>
          <cell r="BT634">
            <v>162</v>
          </cell>
          <cell r="BU634">
            <v>106</v>
          </cell>
          <cell r="BV634">
            <v>86</v>
          </cell>
          <cell r="BW634">
            <v>92.5</v>
          </cell>
          <cell r="BX634">
            <v>83</v>
          </cell>
          <cell r="BY634">
            <v>74</v>
          </cell>
          <cell r="BZ634">
            <v>170</v>
          </cell>
          <cell r="CA634">
            <v>49.6</v>
          </cell>
          <cell r="CB634">
            <v>102</v>
          </cell>
          <cell r="CC634">
            <v>40</v>
          </cell>
          <cell r="CD634">
            <v>60</v>
          </cell>
          <cell r="CE634">
            <v>20.399999999999999</v>
          </cell>
          <cell r="CF634"/>
          <cell r="CG634"/>
          <cell r="CH634"/>
          <cell r="CI634"/>
          <cell r="CJ634"/>
          <cell r="CK634"/>
          <cell r="CL634"/>
          <cell r="CM634"/>
          <cell r="CN634"/>
          <cell r="CO634"/>
          <cell r="CP634"/>
          <cell r="CQ634"/>
          <cell r="CS634"/>
          <cell r="CT634"/>
          <cell r="CU634"/>
          <cell r="CV634">
            <v>904</v>
          </cell>
        </row>
        <row r="635">
          <cell r="C635">
            <v>3666270088826</v>
          </cell>
          <cell r="D635"/>
          <cell r="E635" t="str">
            <v>STILLA</v>
          </cell>
          <cell r="F635" t="str">
            <v>COCOONE</v>
          </cell>
          <cell r="G635" t="str">
            <v>CATCH ME 18</v>
          </cell>
          <cell r="H635"/>
          <cell r="I635" t="str">
            <v>Tissu</v>
          </cell>
          <cell r="J635" t="str">
            <v>100% Polyester</v>
          </cell>
          <cell r="K635" t="str">
            <v>Effect bouclé</v>
          </cell>
          <cell r="N635" t="str">
            <v>Nature</v>
          </cell>
          <cell r="O635" t="str">
            <v>Canapé d'angle réversible convertible coffre</v>
          </cell>
          <cell r="P635" t="str">
            <v>Canapé d'angle réversible convertible express coffre COCOONE</v>
          </cell>
          <cell r="Q635"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5"/>
          <cell r="S635"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35" t="str">
            <v xml:space="preserve">Convertible express avec matelas
</v>
          </cell>
          <cell r="U635" t="str">
            <v>Coffre de rangement</v>
          </cell>
          <cell r="V635" t="str">
            <v>Reversible</v>
          </cell>
          <cell r="W635" t="str">
            <v>Assise de grand confort</v>
          </cell>
          <cell r="X635" t="str">
            <v>Tissu doux</v>
          </cell>
          <cell r="Y635" t="str">
            <v>Pologne</v>
          </cell>
          <cell r="Z635"/>
          <cell r="AA635" t="str">
            <v>mousse PU 28 kg/m3 et  flocons de fibres siliconées</v>
          </cell>
          <cell r="AB635" t="str">
            <v>mousse PU 22 kg/m3 + 3 coussins remplis de flocons de fibres siliconées</v>
          </cell>
          <cell r="AC635"/>
          <cell r="AD635" t="str">
            <v>12 cm</v>
          </cell>
          <cell r="AE635" t="str">
            <v>200x140x12 cm</v>
          </cell>
          <cell r="AF635" t="str">
            <v>276x214x</v>
          </cell>
          <cell r="AG635"/>
          <cell r="AH635" t="str">
            <v>28 kg/m3</v>
          </cell>
          <cell r="AI635" t="str">
            <v>Bois</v>
          </cell>
          <cell r="AJ635">
            <v>243</v>
          </cell>
          <cell r="AK635"/>
          <cell r="AL635"/>
          <cell r="AM635">
            <v>42</v>
          </cell>
          <cell r="AN635"/>
          <cell r="AO635"/>
          <cell r="AP635">
            <v>69</v>
          </cell>
          <cell r="AQ635">
            <v>19</v>
          </cell>
          <cell r="AR635" t="str">
            <v>55 cm</v>
          </cell>
          <cell r="AS635" t="str">
            <v>canape - 56 cm; meridienne - 118 cm</v>
          </cell>
          <cell r="AT635"/>
          <cell r="AU635"/>
          <cell r="AV635" t="str">
            <v>13 cm</v>
          </cell>
          <cell r="AW635"/>
          <cell r="AX635" t="str">
            <v>OUI</v>
          </cell>
          <cell r="AY635" t="str">
            <v>126,9x62,1x15,7</v>
          </cell>
          <cell r="AZ635" t="str">
            <v>OUI</v>
          </cell>
          <cell r="BA635" t="str">
            <v>NON</v>
          </cell>
          <cell r="BB635" t="str">
            <v>coussin dossier 80x60 cm</v>
          </cell>
          <cell r="BC635"/>
          <cell r="BD635"/>
          <cell r="BE635"/>
          <cell r="BF635"/>
          <cell r="BG635"/>
          <cell r="BH635" t="str">
            <v>OUI</v>
          </cell>
          <cell r="BI635" t="str">
            <v>Assise : mousse polyruréthane et flocons de fibres siliconées
Dossier : mousse polyruréthane et flocons de fibres siliconées</v>
          </cell>
          <cell r="BJ635" t="str">
            <v>Assise : 28kg/m3
Dossier 22kg/m3</v>
          </cell>
          <cell r="BK635">
            <v>276</v>
          </cell>
          <cell r="BL635">
            <v>168</v>
          </cell>
          <cell r="BM635">
            <v>98</v>
          </cell>
          <cell r="BN635"/>
          <cell r="BO635">
            <v>155.69999999999999</v>
          </cell>
          <cell r="BP635">
            <v>162.5</v>
          </cell>
          <cell r="BQ635"/>
          <cell r="BR635">
            <v>2.77</v>
          </cell>
          <cell r="BS635">
            <v>3</v>
          </cell>
          <cell r="BT635">
            <v>162</v>
          </cell>
          <cell r="BU635">
            <v>106</v>
          </cell>
          <cell r="BV635">
            <v>86</v>
          </cell>
          <cell r="BW635">
            <v>92.5</v>
          </cell>
          <cell r="BX635">
            <v>83</v>
          </cell>
          <cell r="BY635">
            <v>74</v>
          </cell>
          <cell r="BZ635">
            <v>170</v>
          </cell>
          <cell r="CA635">
            <v>49.6</v>
          </cell>
          <cell r="CB635">
            <v>102</v>
          </cell>
          <cell r="CC635">
            <v>40</v>
          </cell>
          <cell r="CD635">
            <v>60</v>
          </cell>
          <cell r="CE635">
            <v>20.399999999999999</v>
          </cell>
          <cell r="CF635"/>
          <cell r="CG635"/>
          <cell r="CH635"/>
          <cell r="CI635"/>
          <cell r="CJ635"/>
          <cell r="CK635"/>
          <cell r="CL635"/>
          <cell r="CM635"/>
          <cell r="CN635"/>
          <cell r="CO635"/>
          <cell r="CP635"/>
          <cell r="CQ635"/>
          <cell r="CS635"/>
          <cell r="CT635"/>
          <cell r="CU635"/>
          <cell r="CV635">
            <v>904</v>
          </cell>
        </row>
        <row r="636">
          <cell r="C636">
            <v>3666270088819</v>
          </cell>
          <cell r="D636"/>
          <cell r="E636" t="str">
            <v>STILLA</v>
          </cell>
          <cell r="F636" t="str">
            <v>COCOONE</v>
          </cell>
          <cell r="G636" t="str">
            <v>CATCH ME 26</v>
          </cell>
          <cell r="H636"/>
          <cell r="I636" t="str">
            <v>Tissu</v>
          </cell>
          <cell r="J636" t="str">
            <v>100% Polyester</v>
          </cell>
          <cell r="K636" t="str">
            <v>Effect bouclé</v>
          </cell>
          <cell r="N636" t="str">
            <v>Nature</v>
          </cell>
          <cell r="O636" t="str">
            <v>Canapé d'angle réversible convertible coffre</v>
          </cell>
          <cell r="P636" t="str">
            <v>Canapé d'angle réversible convertible express coffre COCOONE</v>
          </cell>
          <cell r="Q636" t="str">
            <v>Craquez pour le canapé d'angle COCOONE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il est doté d'un matelas de 140 x 200 x 12 cm et d'un coffre de rangement sous la méridienne. 3 coussins remplis de flocons de fibres siliconées, pieds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6"/>
          <cell r="S636"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36" t="str">
            <v xml:space="preserve">Convertible express avec matelas
</v>
          </cell>
          <cell r="U636" t="str">
            <v>Coffre de rangement</v>
          </cell>
          <cell r="V636" t="str">
            <v>Reversible</v>
          </cell>
          <cell r="W636" t="str">
            <v>Assise de grand confort</v>
          </cell>
          <cell r="X636" t="str">
            <v>Tissu doux</v>
          </cell>
          <cell r="Y636" t="str">
            <v>Pologne</v>
          </cell>
          <cell r="Z636"/>
          <cell r="AA636" t="str">
            <v>mousse PU 28 kg/m3 et  flocons de fibres siliconées</v>
          </cell>
          <cell r="AB636" t="str">
            <v>mousse PU 22 kg/m3 + 3 coussins remplis de flocons de fibres siliconées</v>
          </cell>
          <cell r="AC636"/>
          <cell r="AD636" t="str">
            <v>12 cm</v>
          </cell>
          <cell r="AE636" t="str">
            <v>200x140x12 cm</v>
          </cell>
          <cell r="AF636" t="str">
            <v>276x214x</v>
          </cell>
          <cell r="AG636"/>
          <cell r="AH636" t="str">
            <v>28 kg/m3</v>
          </cell>
          <cell r="AI636" t="str">
            <v>Bois</v>
          </cell>
          <cell r="AJ636">
            <v>243</v>
          </cell>
          <cell r="AK636"/>
          <cell r="AL636"/>
          <cell r="AM636">
            <v>42</v>
          </cell>
          <cell r="AN636"/>
          <cell r="AO636"/>
          <cell r="AP636">
            <v>69</v>
          </cell>
          <cell r="AQ636">
            <v>19</v>
          </cell>
          <cell r="AR636" t="str">
            <v>55 cm</v>
          </cell>
          <cell r="AS636" t="str">
            <v>canape - 56 cm; meridienne - 118 cm</v>
          </cell>
          <cell r="AT636"/>
          <cell r="AU636"/>
          <cell r="AV636" t="str">
            <v>13 cm</v>
          </cell>
          <cell r="AW636"/>
          <cell r="AX636" t="str">
            <v>OUI</v>
          </cell>
          <cell r="AY636" t="str">
            <v>126,9x62,1x15,7</v>
          </cell>
          <cell r="AZ636" t="str">
            <v>OUI</v>
          </cell>
          <cell r="BA636" t="str">
            <v>NON</v>
          </cell>
          <cell r="BB636" t="str">
            <v>coussin dossier 80x60 cm</v>
          </cell>
          <cell r="BC636"/>
          <cell r="BD636"/>
          <cell r="BE636"/>
          <cell r="BF636"/>
          <cell r="BG636"/>
          <cell r="BH636" t="str">
            <v>OUI</v>
          </cell>
          <cell r="BI636" t="str">
            <v>Assise : mousse polyruréthane et flocons de fibres siliconées
Dossier : mousse polyruréthane et flocons de fibres siliconées</v>
          </cell>
          <cell r="BJ636" t="str">
            <v>Assise : 28kg/m3
Dossier 22kg/m3</v>
          </cell>
          <cell r="BK636">
            <v>276</v>
          </cell>
          <cell r="BL636">
            <v>168</v>
          </cell>
          <cell r="BM636">
            <v>98</v>
          </cell>
          <cell r="BN636"/>
          <cell r="BO636">
            <v>155.69999999999999</v>
          </cell>
          <cell r="BP636">
            <v>162.5</v>
          </cell>
          <cell r="BQ636"/>
          <cell r="BR636">
            <v>2.77</v>
          </cell>
          <cell r="BS636">
            <v>3</v>
          </cell>
          <cell r="BT636">
            <v>162</v>
          </cell>
          <cell r="BU636">
            <v>106</v>
          </cell>
          <cell r="BV636">
            <v>86</v>
          </cell>
          <cell r="BW636">
            <v>92.5</v>
          </cell>
          <cell r="BX636">
            <v>83</v>
          </cell>
          <cell r="BY636">
            <v>74</v>
          </cell>
          <cell r="BZ636">
            <v>170</v>
          </cell>
          <cell r="CA636">
            <v>49.6</v>
          </cell>
          <cell r="CB636">
            <v>102</v>
          </cell>
          <cell r="CC636">
            <v>40</v>
          </cell>
          <cell r="CD636">
            <v>60</v>
          </cell>
          <cell r="CE636">
            <v>20.399999999999999</v>
          </cell>
          <cell r="CF636"/>
          <cell r="CG636"/>
          <cell r="CH636"/>
          <cell r="CI636"/>
          <cell r="CJ636"/>
          <cell r="CK636"/>
          <cell r="CL636"/>
          <cell r="CM636"/>
          <cell r="CN636"/>
          <cell r="CO636"/>
          <cell r="CP636"/>
          <cell r="CQ636"/>
          <cell r="CS636"/>
          <cell r="CT636"/>
          <cell r="CU636"/>
          <cell r="CV636">
            <v>904</v>
          </cell>
        </row>
        <row r="637">
          <cell r="C637">
            <v>3666270088802</v>
          </cell>
          <cell r="D637"/>
          <cell r="E637" t="str">
            <v>STILLA</v>
          </cell>
          <cell r="F637" t="str">
            <v>COCOONE</v>
          </cell>
          <cell r="G637" t="str">
            <v>CATCH ME 1</v>
          </cell>
          <cell r="H637"/>
          <cell r="I637" t="str">
            <v>Tissu</v>
          </cell>
          <cell r="J637" t="str">
            <v>100% Polyester</v>
          </cell>
          <cell r="K637" t="str">
            <v>Effect bouclé</v>
          </cell>
          <cell r="N637" t="str">
            <v>Nature</v>
          </cell>
          <cell r="O637" t="str">
            <v>Canapé panoramique convertible express avec coffre</v>
          </cell>
          <cell r="P637" t="str">
            <v>Canapé panoramique convertible express COCOONE</v>
          </cell>
          <cell r="Q637"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7"/>
          <cell r="S637"/>
          <cell r="T637" t="str">
            <v xml:space="preserve">Convertible express avec matelas
</v>
          </cell>
          <cell r="U637" t="str">
            <v xml:space="preserve">2 Convertible express avec matelas
</v>
          </cell>
          <cell r="V637" t="str">
            <v>Assise de grand confort</v>
          </cell>
          <cell r="W637" t="str">
            <v>Tissu doux</v>
          </cell>
          <cell r="X637"/>
          <cell r="Y637" t="str">
            <v>Pologne</v>
          </cell>
          <cell r="Z637"/>
          <cell r="AA637" t="str">
            <v>mousse PU 28 kg/m3 et  flocons de fibres siliconées</v>
          </cell>
          <cell r="AB637" t="str">
            <v>mousse PU 22 kg/m3 + 4 coussins remplis de flocons de fibres siliconées</v>
          </cell>
          <cell r="AC637"/>
          <cell r="AD637" t="str">
            <v>12 cm</v>
          </cell>
          <cell r="AE637" t="str">
            <v>200x140x12 cm</v>
          </cell>
          <cell r="AF637" t="str">
            <v>358x214x</v>
          </cell>
          <cell r="AG637"/>
          <cell r="AH637" t="str">
            <v>28 kg/m3</v>
          </cell>
          <cell r="AI637" t="str">
            <v>Bois</v>
          </cell>
          <cell r="AJ637">
            <v>320</v>
          </cell>
          <cell r="AK637"/>
          <cell r="AL637"/>
          <cell r="AM637">
            <v>42</v>
          </cell>
          <cell r="AN637"/>
          <cell r="AO637"/>
          <cell r="AP637">
            <v>69</v>
          </cell>
          <cell r="AQ637">
            <v>19</v>
          </cell>
          <cell r="AR637" t="str">
            <v>55 cm</v>
          </cell>
          <cell r="AS637" t="str">
            <v>canape - 56 cm; meridienne - 118 cm</v>
          </cell>
          <cell r="AT637"/>
          <cell r="AU637"/>
          <cell r="AV637" t="str">
            <v>13 cm</v>
          </cell>
          <cell r="AW637"/>
          <cell r="AX637" t="str">
            <v>OUI</v>
          </cell>
          <cell r="AY637" t="str">
            <v>126,9x62,1x15,7</v>
          </cell>
          <cell r="AZ637" t="str">
            <v>OUI</v>
          </cell>
          <cell r="BA637" t="str">
            <v>NON</v>
          </cell>
          <cell r="BB637" t="str">
            <v>coussin dossier 80x60 cm</v>
          </cell>
          <cell r="BC637"/>
          <cell r="BD637"/>
          <cell r="BE637"/>
          <cell r="BF637"/>
          <cell r="BG637"/>
          <cell r="BH637" t="str">
            <v>NON</v>
          </cell>
          <cell r="BI637" t="str">
            <v>Assise : mousse polyruréthane et flocons de fibres siliconées
Dossier : mousse polyruréthane et flocons de fibres siliconées</v>
          </cell>
          <cell r="BJ637" t="str">
            <v>Assise : 28kg/m3
Dossier 22kg/m3</v>
          </cell>
          <cell r="BK637">
            <v>358</v>
          </cell>
          <cell r="BL637">
            <v>168</v>
          </cell>
          <cell r="BM637">
            <v>98</v>
          </cell>
          <cell r="BN637"/>
          <cell r="BO637">
            <v>202.9</v>
          </cell>
          <cell r="BP637">
            <v>212.1</v>
          </cell>
          <cell r="BQ637"/>
          <cell r="BR637">
            <v>3.8</v>
          </cell>
          <cell r="BS637">
            <v>4</v>
          </cell>
          <cell r="BT637">
            <v>162</v>
          </cell>
          <cell r="BU637">
            <v>106</v>
          </cell>
          <cell r="BV637">
            <v>86</v>
          </cell>
          <cell r="BW637">
            <v>92.5</v>
          </cell>
          <cell r="BX637">
            <v>83</v>
          </cell>
          <cell r="BY637">
            <v>74</v>
          </cell>
          <cell r="BZ637">
            <v>170</v>
          </cell>
          <cell r="CA637">
            <v>49.6</v>
          </cell>
          <cell r="CB637">
            <v>83</v>
          </cell>
          <cell r="CC637">
            <v>74</v>
          </cell>
          <cell r="CD637">
            <v>170</v>
          </cell>
          <cell r="CE637">
            <v>49.6</v>
          </cell>
          <cell r="CF637">
            <v>102</v>
          </cell>
          <cell r="CG637">
            <v>40</v>
          </cell>
          <cell r="CH637">
            <v>60</v>
          </cell>
          <cell r="CI637">
            <v>20.399999999999999</v>
          </cell>
          <cell r="CJ637"/>
          <cell r="CK637"/>
          <cell r="CL637"/>
          <cell r="CM637"/>
          <cell r="CN637"/>
          <cell r="CO637"/>
          <cell r="CP637"/>
          <cell r="CQ637"/>
          <cell r="CS637"/>
          <cell r="CT637"/>
          <cell r="CU637"/>
          <cell r="CV637">
            <v>1222</v>
          </cell>
        </row>
        <row r="638">
          <cell r="C638">
            <v>3666270088796</v>
          </cell>
          <cell r="D638"/>
          <cell r="E638" t="str">
            <v>STILLA</v>
          </cell>
          <cell r="F638" t="str">
            <v>COCOONE</v>
          </cell>
          <cell r="G638" t="str">
            <v>CATCH ME 3</v>
          </cell>
          <cell r="H638"/>
          <cell r="I638" t="str">
            <v>Tissu</v>
          </cell>
          <cell r="J638" t="str">
            <v>100% Polyester</v>
          </cell>
          <cell r="K638" t="str">
            <v>Effect bouclé</v>
          </cell>
          <cell r="N638" t="str">
            <v>Nature</v>
          </cell>
          <cell r="O638" t="str">
            <v>Canapé panoramique convertible express avec coffre</v>
          </cell>
          <cell r="P638" t="str">
            <v>Canapé panoramique convertible express COCOONE</v>
          </cell>
          <cell r="Q638"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8"/>
          <cell r="S638"/>
          <cell r="T638" t="str">
            <v xml:space="preserve">Convertible express avec matelas
</v>
          </cell>
          <cell r="U638" t="str">
            <v xml:space="preserve">2 Convertible express avec matelas
</v>
          </cell>
          <cell r="V638" t="str">
            <v>Assise de grand confort</v>
          </cell>
          <cell r="W638" t="str">
            <v>Tissu doux</v>
          </cell>
          <cell r="X638"/>
          <cell r="Y638" t="str">
            <v>Pologne</v>
          </cell>
          <cell r="Z638"/>
          <cell r="AA638" t="str">
            <v>mousse PU 28 kg/m3 et  flocons de fibres siliconées</v>
          </cell>
          <cell r="AB638" t="str">
            <v>mousse PU 22 kg/m3 + 4 coussins remplis de flocons de fibres siliconées</v>
          </cell>
          <cell r="AC638"/>
          <cell r="AD638" t="str">
            <v>12 cm</v>
          </cell>
          <cell r="AE638" t="str">
            <v>200x140x12 cm</v>
          </cell>
          <cell r="AF638" t="str">
            <v>358x214x</v>
          </cell>
          <cell r="AG638"/>
          <cell r="AH638" t="str">
            <v>28 kg/m3</v>
          </cell>
          <cell r="AI638" t="str">
            <v>Bois</v>
          </cell>
          <cell r="AJ638">
            <v>320</v>
          </cell>
          <cell r="AK638"/>
          <cell r="AL638"/>
          <cell r="AM638">
            <v>42</v>
          </cell>
          <cell r="AN638"/>
          <cell r="AO638"/>
          <cell r="AP638">
            <v>69</v>
          </cell>
          <cell r="AQ638">
            <v>19</v>
          </cell>
          <cell r="AR638" t="str">
            <v>55 cm</v>
          </cell>
          <cell r="AS638" t="str">
            <v>canape - 56 cm; meridienne - 118 cm</v>
          </cell>
          <cell r="AT638"/>
          <cell r="AU638"/>
          <cell r="AV638" t="str">
            <v>13 cm</v>
          </cell>
          <cell r="AW638"/>
          <cell r="AX638" t="str">
            <v>OUI</v>
          </cell>
          <cell r="AY638" t="str">
            <v>126,9x62,1x15,7</v>
          </cell>
          <cell r="AZ638" t="str">
            <v>OUI</v>
          </cell>
          <cell r="BA638" t="str">
            <v>NON</v>
          </cell>
          <cell r="BB638" t="str">
            <v>coussin dossier 80x60 cm</v>
          </cell>
          <cell r="BC638"/>
          <cell r="BD638"/>
          <cell r="BE638"/>
          <cell r="BF638"/>
          <cell r="BG638"/>
          <cell r="BH638" t="str">
            <v>NON</v>
          </cell>
          <cell r="BI638" t="str">
            <v>Assise : mousse polyruréthane et flocons de fibres siliconées
Dossier : mousse polyruréthane et flocons de fibres siliconées</v>
          </cell>
          <cell r="BJ638" t="str">
            <v>Assise : 28kg/m3
Dossier 22kg/m3</v>
          </cell>
          <cell r="BK638">
            <v>358</v>
          </cell>
          <cell r="BL638">
            <v>168</v>
          </cell>
          <cell r="BM638">
            <v>98</v>
          </cell>
          <cell r="BN638"/>
          <cell r="BO638">
            <v>202.9</v>
          </cell>
          <cell r="BP638">
            <v>212.1</v>
          </cell>
          <cell r="BQ638"/>
          <cell r="BR638">
            <v>3.8</v>
          </cell>
          <cell r="BS638">
            <v>4</v>
          </cell>
          <cell r="BT638">
            <v>162</v>
          </cell>
          <cell r="BU638">
            <v>106</v>
          </cell>
          <cell r="BV638">
            <v>86</v>
          </cell>
          <cell r="BW638">
            <v>92.5</v>
          </cell>
          <cell r="BX638">
            <v>83</v>
          </cell>
          <cell r="BY638">
            <v>74</v>
          </cell>
          <cell r="BZ638">
            <v>170</v>
          </cell>
          <cell r="CA638">
            <v>49.6</v>
          </cell>
          <cell r="CB638">
            <v>83</v>
          </cell>
          <cell r="CC638">
            <v>74</v>
          </cell>
          <cell r="CD638">
            <v>170</v>
          </cell>
          <cell r="CE638">
            <v>49.6</v>
          </cell>
          <cell r="CF638">
            <v>102</v>
          </cell>
          <cell r="CG638">
            <v>40</v>
          </cell>
          <cell r="CH638">
            <v>60</v>
          </cell>
          <cell r="CI638">
            <v>20.399999999999999</v>
          </cell>
          <cell r="CJ638"/>
          <cell r="CK638"/>
          <cell r="CL638"/>
          <cell r="CM638"/>
          <cell r="CN638"/>
          <cell r="CO638"/>
          <cell r="CP638"/>
          <cell r="CQ638"/>
          <cell r="CS638"/>
          <cell r="CT638"/>
          <cell r="CU638"/>
          <cell r="CV638">
            <v>1222</v>
          </cell>
        </row>
        <row r="639">
          <cell r="C639">
            <v>3666270088789</v>
          </cell>
          <cell r="D639"/>
          <cell r="E639" t="str">
            <v>STILLA</v>
          </cell>
          <cell r="F639" t="str">
            <v>COCOONE</v>
          </cell>
          <cell r="G639" t="str">
            <v>CATCH ME 7</v>
          </cell>
          <cell r="H639"/>
          <cell r="I639" t="str">
            <v>Tissu</v>
          </cell>
          <cell r="J639" t="str">
            <v>100% Polyester</v>
          </cell>
          <cell r="K639" t="str">
            <v>Effect bouclé</v>
          </cell>
          <cell r="N639" t="str">
            <v>Nature</v>
          </cell>
          <cell r="O639" t="str">
            <v>Canapé panoramique convertible express avec coffre</v>
          </cell>
          <cell r="P639" t="str">
            <v>Canapé panoramique convertible express COCOONE</v>
          </cell>
          <cell r="Q639"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39"/>
          <cell r="S639"/>
          <cell r="T639" t="str">
            <v xml:space="preserve">Convertible express avec matelas
</v>
          </cell>
          <cell r="U639" t="str">
            <v xml:space="preserve">2 Convertible express avec matelas
</v>
          </cell>
          <cell r="V639" t="str">
            <v>Assise de grand confort</v>
          </cell>
          <cell r="W639" t="str">
            <v>Tissu doux</v>
          </cell>
          <cell r="X639"/>
          <cell r="Y639" t="str">
            <v>Pologne</v>
          </cell>
          <cell r="Z639"/>
          <cell r="AA639" t="str">
            <v>mousse PU 28 kg/m3 et  flocons de fibres siliconées</v>
          </cell>
          <cell r="AB639" t="str">
            <v>mousse PU 22 kg/m3 + 4 coussins remplis de flocons de fibres siliconées</v>
          </cell>
          <cell r="AC639"/>
          <cell r="AD639" t="str">
            <v>12 cm</v>
          </cell>
          <cell r="AE639" t="str">
            <v>200x140x12 cm</v>
          </cell>
          <cell r="AF639" t="str">
            <v>358x214x</v>
          </cell>
          <cell r="AG639"/>
          <cell r="AH639" t="str">
            <v>28 kg/m3</v>
          </cell>
          <cell r="AI639" t="str">
            <v>Bois</v>
          </cell>
          <cell r="AJ639">
            <v>320</v>
          </cell>
          <cell r="AK639"/>
          <cell r="AL639"/>
          <cell r="AM639">
            <v>42</v>
          </cell>
          <cell r="AN639"/>
          <cell r="AO639"/>
          <cell r="AP639">
            <v>69</v>
          </cell>
          <cell r="AQ639">
            <v>19</v>
          </cell>
          <cell r="AR639" t="str">
            <v>55 cm</v>
          </cell>
          <cell r="AS639" t="str">
            <v>canape - 56 cm; meridienne - 118 cm</v>
          </cell>
          <cell r="AT639"/>
          <cell r="AU639"/>
          <cell r="AV639" t="str">
            <v>13 cm</v>
          </cell>
          <cell r="AW639"/>
          <cell r="AX639" t="str">
            <v>OUI</v>
          </cell>
          <cell r="AY639" t="str">
            <v>126,9x62,1x15,7</v>
          </cell>
          <cell r="AZ639" t="str">
            <v>OUI</v>
          </cell>
          <cell r="BA639" t="str">
            <v>NON</v>
          </cell>
          <cell r="BB639" t="str">
            <v>coussin dossier 80x60 cm</v>
          </cell>
          <cell r="BC639"/>
          <cell r="BD639"/>
          <cell r="BE639"/>
          <cell r="BF639"/>
          <cell r="BG639"/>
          <cell r="BH639" t="str">
            <v>NON</v>
          </cell>
          <cell r="BI639" t="str">
            <v>Assise : mousse polyruréthane et flocons de fibres siliconées
Dossier : mousse polyruréthane et flocons de fibres siliconées</v>
          </cell>
          <cell r="BJ639" t="str">
            <v>Assise : 28kg/m3
Dossier 22kg/m3</v>
          </cell>
          <cell r="BK639">
            <v>358</v>
          </cell>
          <cell r="BL639">
            <v>168</v>
          </cell>
          <cell r="BM639">
            <v>98</v>
          </cell>
          <cell r="BN639"/>
          <cell r="BO639">
            <v>202.9</v>
          </cell>
          <cell r="BP639">
            <v>212.1</v>
          </cell>
          <cell r="BQ639"/>
          <cell r="BR639">
            <v>3.8</v>
          </cell>
          <cell r="BS639">
            <v>4</v>
          </cell>
          <cell r="BT639">
            <v>162</v>
          </cell>
          <cell r="BU639">
            <v>106</v>
          </cell>
          <cell r="BV639">
            <v>86</v>
          </cell>
          <cell r="BW639">
            <v>92.5</v>
          </cell>
          <cell r="BX639">
            <v>83</v>
          </cell>
          <cell r="BY639">
            <v>74</v>
          </cell>
          <cell r="BZ639">
            <v>170</v>
          </cell>
          <cell r="CA639">
            <v>49.6</v>
          </cell>
          <cell r="CB639">
            <v>83</v>
          </cell>
          <cell r="CC639">
            <v>74</v>
          </cell>
          <cell r="CD639">
            <v>170</v>
          </cell>
          <cell r="CE639">
            <v>49.6</v>
          </cell>
          <cell r="CF639">
            <v>102</v>
          </cell>
          <cell r="CG639">
            <v>40</v>
          </cell>
          <cell r="CH639">
            <v>60</v>
          </cell>
          <cell r="CI639">
            <v>20.399999999999999</v>
          </cell>
          <cell r="CJ639"/>
          <cell r="CK639"/>
          <cell r="CL639"/>
          <cell r="CM639"/>
          <cell r="CN639"/>
          <cell r="CO639"/>
          <cell r="CP639"/>
          <cell r="CQ639"/>
          <cell r="CS639"/>
          <cell r="CT639"/>
          <cell r="CU639"/>
          <cell r="CV639">
            <v>1222</v>
          </cell>
        </row>
        <row r="640">
          <cell r="C640">
            <v>3666270088772</v>
          </cell>
          <cell r="D640"/>
          <cell r="E640" t="str">
            <v>STILLA</v>
          </cell>
          <cell r="F640" t="str">
            <v>COCOONE</v>
          </cell>
          <cell r="G640" t="str">
            <v>CATCH ME 12</v>
          </cell>
          <cell r="H640"/>
          <cell r="I640" t="str">
            <v>Tissu</v>
          </cell>
          <cell r="J640" t="str">
            <v>100% Polyester</v>
          </cell>
          <cell r="K640" t="str">
            <v>Effect bouclé</v>
          </cell>
          <cell r="N640" t="str">
            <v>Nature</v>
          </cell>
          <cell r="O640" t="str">
            <v>Canapé panoramique convertible express avec coffre</v>
          </cell>
          <cell r="P640" t="str">
            <v>Canapé panoramique convertible express COCOONE</v>
          </cell>
          <cell r="Q640"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0"/>
          <cell r="S640"/>
          <cell r="T640" t="str">
            <v xml:space="preserve">Convertible express avec matelas
</v>
          </cell>
          <cell r="U640" t="str">
            <v xml:space="preserve">2 Convertible express avec matelas
</v>
          </cell>
          <cell r="V640" t="str">
            <v>Assise de grand confort</v>
          </cell>
          <cell r="W640" t="str">
            <v>Tissu doux</v>
          </cell>
          <cell r="X640"/>
          <cell r="Y640" t="str">
            <v>Pologne</v>
          </cell>
          <cell r="Z640"/>
          <cell r="AA640" t="str">
            <v>mousse PU 28 kg/m3 et  flocons de fibres siliconées</v>
          </cell>
          <cell r="AB640" t="str">
            <v>mousse PU 22 kg/m3 + 4 coussins remplis de flocons de fibres siliconées</v>
          </cell>
          <cell r="AC640"/>
          <cell r="AD640" t="str">
            <v>12 cm</v>
          </cell>
          <cell r="AE640" t="str">
            <v>200x140x12 cm</v>
          </cell>
          <cell r="AF640" t="str">
            <v>358x214x</v>
          </cell>
          <cell r="AG640"/>
          <cell r="AH640" t="str">
            <v>28 kg/m3</v>
          </cell>
          <cell r="AI640" t="str">
            <v>Bois</v>
          </cell>
          <cell r="AJ640">
            <v>320</v>
          </cell>
          <cell r="AK640"/>
          <cell r="AL640"/>
          <cell r="AM640">
            <v>42</v>
          </cell>
          <cell r="AN640"/>
          <cell r="AO640"/>
          <cell r="AP640">
            <v>69</v>
          </cell>
          <cell r="AQ640">
            <v>19</v>
          </cell>
          <cell r="AR640" t="str">
            <v>55 cm</v>
          </cell>
          <cell r="AS640" t="str">
            <v>canape - 56 cm; meridienne - 118 cm</v>
          </cell>
          <cell r="AT640"/>
          <cell r="AU640"/>
          <cell r="AV640" t="str">
            <v>13 cm</v>
          </cell>
          <cell r="AW640"/>
          <cell r="AX640" t="str">
            <v>OUI</v>
          </cell>
          <cell r="AY640" t="str">
            <v>126,9x62,1x15,7</v>
          </cell>
          <cell r="AZ640" t="str">
            <v>OUI</v>
          </cell>
          <cell r="BA640" t="str">
            <v>NON</v>
          </cell>
          <cell r="BB640" t="str">
            <v>coussin dossier 80x60 cm</v>
          </cell>
          <cell r="BC640"/>
          <cell r="BD640"/>
          <cell r="BE640"/>
          <cell r="BF640"/>
          <cell r="BG640"/>
          <cell r="BH640" t="str">
            <v>NON</v>
          </cell>
          <cell r="BI640" t="str">
            <v>Assise : mousse polyruréthane et flocons de fibres siliconées
Dossier : mousse polyruréthane et flocons de fibres siliconées</v>
          </cell>
          <cell r="BJ640" t="str">
            <v>Assise : 28kg/m3
Dossier 22kg/m3</v>
          </cell>
          <cell r="BK640">
            <v>358</v>
          </cell>
          <cell r="BL640">
            <v>168</v>
          </cell>
          <cell r="BM640">
            <v>98</v>
          </cell>
          <cell r="BN640"/>
          <cell r="BO640">
            <v>202.9</v>
          </cell>
          <cell r="BP640">
            <v>212.1</v>
          </cell>
          <cell r="BQ640"/>
          <cell r="BR640">
            <v>3.8</v>
          </cell>
          <cell r="BS640">
            <v>4</v>
          </cell>
          <cell r="BT640">
            <v>162</v>
          </cell>
          <cell r="BU640">
            <v>106</v>
          </cell>
          <cell r="BV640">
            <v>86</v>
          </cell>
          <cell r="BW640">
            <v>92.5</v>
          </cell>
          <cell r="BX640">
            <v>83</v>
          </cell>
          <cell r="BY640">
            <v>74</v>
          </cell>
          <cell r="BZ640">
            <v>170</v>
          </cell>
          <cell r="CA640">
            <v>49.6</v>
          </cell>
          <cell r="CB640">
            <v>83</v>
          </cell>
          <cell r="CC640">
            <v>74</v>
          </cell>
          <cell r="CD640">
            <v>170</v>
          </cell>
          <cell r="CE640">
            <v>49.6</v>
          </cell>
          <cell r="CF640">
            <v>102</v>
          </cell>
          <cell r="CG640">
            <v>40</v>
          </cell>
          <cell r="CH640">
            <v>60</v>
          </cell>
          <cell r="CI640">
            <v>20.399999999999999</v>
          </cell>
          <cell r="CJ640"/>
          <cell r="CK640"/>
          <cell r="CL640"/>
          <cell r="CM640"/>
          <cell r="CN640"/>
          <cell r="CO640"/>
          <cell r="CP640"/>
          <cell r="CQ640"/>
          <cell r="CS640"/>
          <cell r="CT640"/>
          <cell r="CU640"/>
          <cell r="CV640">
            <v>1222</v>
          </cell>
        </row>
        <row r="641">
          <cell r="C641">
            <v>3666270088765</v>
          </cell>
          <cell r="D641"/>
          <cell r="E641" t="str">
            <v>STILLA</v>
          </cell>
          <cell r="F641" t="str">
            <v>COCOONE</v>
          </cell>
          <cell r="G641" t="str">
            <v>CATCH ME 17</v>
          </cell>
          <cell r="H641"/>
          <cell r="I641" t="str">
            <v>Tissu</v>
          </cell>
          <cell r="J641" t="str">
            <v>100% Polyester</v>
          </cell>
          <cell r="K641" t="str">
            <v>Effect bouclé</v>
          </cell>
          <cell r="N641" t="str">
            <v>Nature</v>
          </cell>
          <cell r="O641" t="str">
            <v>Canapé panoramique convertible express avec coffre</v>
          </cell>
          <cell r="P641" t="str">
            <v>Canapé panoramique convertible express COCOONE</v>
          </cell>
          <cell r="Q641"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1"/>
          <cell r="S641"/>
          <cell r="T641" t="str">
            <v xml:space="preserve">Convertible express avec matelas
</v>
          </cell>
          <cell r="U641" t="str">
            <v xml:space="preserve">2 Convertible express avec matelas
</v>
          </cell>
          <cell r="V641" t="str">
            <v>Assise de grand confort</v>
          </cell>
          <cell r="W641" t="str">
            <v>Tissu doux</v>
          </cell>
          <cell r="X641"/>
          <cell r="Y641" t="str">
            <v>Pologne</v>
          </cell>
          <cell r="Z641"/>
          <cell r="AA641" t="str">
            <v>mousse PU 28 kg/m3 et  flocons de fibres siliconées</v>
          </cell>
          <cell r="AB641" t="str">
            <v>mousse PU 22 kg/m3 + 4 coussins remplis de flocons de fibres siliconées</v>
          </cell>
          <cell r="AC641"/>
          <cell r="AD641" t="str">
            <v>12 cm</v>
          </cell>
          <cell r="AE641" t="str">
            <v>200x140x12 cm</v>
          </cell>
          <cell r="AF641" t="str">
            <v>358x214x</v>
          </cell>
          <cell r="AG641"/>
          <cell r="AH641" t="str">
            <v>28 kg/m3</v>
          </cell>
          <cell r="AI641" t="str">
            <v>Bois</v>
          </cell>
          <cell r="AJ641">
            <v>320</v>
          </cell>
          <cell r="AK641"/>
          <cell r="AL641"/>
          <cell r="AM641">
            <v>42</v>
          </cell>
          <cell r="AN641"/>
          <cell r="AO641"/>
          <cell r="AP641">
            <v>69</v>
          </cell>
          <cell r="AQ641">
            <v>19</v>
          </cell>
          <cell r="AR641" t="str">
            <v>55 cm</v>
          </cell>
          <cell r="AS641" t="str">
            <v>canape - 56 cm; meridienne - 118 cm</v>
          </cell>
          <cell r="AT641"/>
          <cell r="AU641"/>
          <cell r="AV641" t="str">
            <v>13 cm</v>
          </cell>
          <cell r="AW641"/>
          <cell r="AX641" t="str">
            <v>OUI</v>
          </cell>
          <cell r="AY641" t="str">
            <v>126,9x62,1x15,7</v>
          </cell>
          <cell r="AZ641" t="str">
            <v>OUI</v>
          </cell>
          <cell r="BA641" t="str">
            <v>NON</v>
          </cell>
          <cell r="BB641" t="str">
            <v>coussin dossier 80x60 cm</v>
          </cell>
          <cell r="BC641"/>
          <cell r="BD641"/>
          <cell r="BE641"/>
          <cell r="BF641"/>
          <cell r="BG641"/>
          <cell r="BH641" t="str">
            <v>NON</v>
          </cell>
          <cell r="BI641" t="str">
            <v>Assise : mousse polyruréthane et flocons de fibres siliconées
Dossier : mousse polyruréthane et flocons de fibres siliconées</v>
          </cell>
          <cell r="BJ641" t="str">
            <v>Assise : 28kg/m3
Dossier 22kg/m3</v>
          </cell>
          <cell r="BK641">
            <v>358</v>
          </cell>
          <cell r="BL641">
            <v>168</v>
          </cell>
          <cell r="BM641">
            <v>98</v>
          </cell>
          <cell r="BN641"/>
          <cell r="BO641">
            <v>202.9</v>
          </cell>
          <cell r="BP641">
            <v>212.1</v>
          </cell>
          <cell r="BQ641"/>
          <cell r="BR641">
            <v>3.8</v>
          </cell>
          <cell r="BS641">
            <v>4</v>
          </cell>
          <cell r="BT641">
            <v>162</v>
          </cell>
          <cell r="BU641">
            <v>106</v>
          </cell>
          <cell r="BV641">
            <v>86</v>
          </cell>
          <cell r="BW641">
            <v>92.5</v>
          </cell>
          <cell r="BX641">
            <v>83</v>
          </cell>
          <cell r="BY641">
            <v>74</v>
          </cell>
          <cell r="BZ641">
            <v>170</v>
          </cell>
          <cell r="CA641">
            <v>49.6</v>
          </cell>
          <cell r="CB641">
            <v>83</v>
          </cell>
          <cell r="CC641">
            <v>74</v>
          </cell>
          <cell r="CD641">
            <v>170</v>
          </cell>
          <cell r="CE641">
            <v>49.6</v>
          </cell>
          <cell r="CF641">
            <v>102</v>
          </cell>
          <cell r="CG641">
            <v>40</v>
          </cell>
          <cell r="CH641">
            <v>60</v>
          </cell>
          <cell r="CI641">
            <v>20.399999999999999</v>
          </cell>
          <cell r="CJ641"/>
          <cell r="CK641"/>
          <cell r="CL641"/>
          <cell r="CM641"/>
          <cell r="CN641"/>
          <cell r="CO641"/>
          <cell r="CP641"/>
          <cell r="CQ641"/>
          <cell r="CS641"/>
          <cell r="CT641"/>
          <cell r="CU641"/>
          <cell r="CV641">
            <v>1222</v>
          </cell>
        </row>
        <row r="642">
          <cell r="C642">
            <v>3666270088758</v>
          </cell>
          <cell r="D642"/>
          <cell r="E642" t="str">
            <v>STILLA</v>
          </cell>
          <cell r="F642" t="str">
            <v>COCOONE</v>
          </cell>
          <cell r="G642" t="str">
            <v>CATCH ME 18</v>
          </cell>
          <cell r="H642"/>
          <cell r="I642" t="str">
            <v>Tissu</v>
          </cell>
          <cell r="J642" t="str">
            <v>100% Polyester</v>
          </cell>
          <cell r="K642" t="str">
            <v>Effect bouclé</v>
          </cell>
          <cell r="N642" t="str">
            <v>Nature</v>
          </cell>
          <cell r="O642" t="str">
            <v>Canapé panoramique convertible express avec coffre</v>
          </cell>
          <cell r="P642" t="str">
            <v>Canapé panoramique convertible express COCOONE</v>
          </cell>
          <cell r="Q642"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2"/>
          <cell r="S642"/>
          <cell r="T642" t="str">
            <v xml:space="preserve">Convertible express avec matelas
</v>
          </cell>
          <cell r="U642" t="str">
            <v xml:space="preserve">2 Convertible express avec matelas
</v>
          </cell>
          <cell r="V642" t="str">
            <v>Assise de grand confort</v>
          </cell>
          <cell r="W642" t="str">
            <v>Tissu doux</v>
          </cell>
          <cell r="X642"/>
          <cell r="Y642" t="str">
            <v>Pologne</v>
          </cell>
          <cell r="Z642"/>
          <cell r="AA642" t="str">
            <v>mousse PU 28 kg/m3 et  flocons de fibres siliconées</v>
          </cell>
          <cell r="AB642" t="str">
            <v>mousse PU 22 kg/m3 + 4 coussins remplis de flocons de fibres siliconées</v>
          </cell>
          <cell r="AC642"/>
          <cell r="AD642" t="str">
            <v>12 cm</v>
          </cell>
          <cell r="AE642" t="str">
            <v>200x140x12 cm</v>
          </cell>
          <cell r="AF642" t="str">
            <v>358x214x</v>
          </cell>
          <cell r="AG642"/>
          <cell r="AH642" t="str">
            <v>28 kg/m3</v>
          </cell>
          <cell r="AI642" t="str">
            <v>Bois</v>
          </cell>
          <cell r="AJ642">
            <v>320</v>
          </cell>
          <cell r="AK642"/>
          <cell r="AL642"/>
          <cell r="AM642">
            <v>42</v>
          </cell>
          <cell r="AN642"/>
          <cell r="AO642"/>
          <cell r="AP642">
            <v>69</v>
          </cell>
          <cell r="AQ642">
            <v>19</v>
          </cell>
          <cell r="AR642" t="str">
            <v>55 cm</v>
          </cell>
          <cell r="AS642" t="str">
            <v>canape - 56 cm; meridienne - 118 cm</v>
          </cell>
          <cell r="AT642"/>
          <cell r="AU642"/>
          <cell r="AV642" t="str">
            <v>13 cm</v>
          </cell>
          <cell r="AW642"/>
          <cell r="AX642" t="str">
            <v>OUI</v>
          </cell>
          <cell r="AY642" t="str">
            <v>126,9x62,1x15,7</v>
          </cell>
          <cell r="AZ642" t="str">
            <v>OUI</v>
          </cell>
          <cell r="BA642" t="str">
            <v>NON</v>
          </cell>
          <cell r="BB642" t="str">
            <v>coussin dossier 80x60 cm</v>
          </cell>
          <cell r="BC642"/>
          <cell r="BD642"/>
          <cell r="BE642"/>
          <cell r="BF642"/>
          <cell r="BG642"/>
          <cell r="BH642" t="str">
            <v>NON</v>
          </cell>
          <cell r="BI642" t="str">
            <v>Assise : mousse polyruréthane et flocons de fibres siliconées
Dossier : mousse polyruréthane et flocons de fibres siliconées</v>
          </cell>
          <cell r="BJ642" t="str">
            <v>Assise : 28kg/m3
Dossier 22kg/m3</v>
          </cell>
          <cell r="BK642">
            <v>358</v>
          </cell>
          <cell r="BL642">
            <v>168</v>
          </cell>
          <cell r="BM642">
            <v>98</v>
          </cell>
          <cell r="BN642"/>
          <cell r="BO642">
            <v>202.9</v>
          </cell>
          <cell r="BP642">
            <v>212.1</v>
          </cell>
          <cell r="BQ642"/>
          <cell r="BR642">
            <v>3.8</v>
          </cell>
          <cell r="BS642">
            <v>4</v>
          </cell>
          <cell r="BT642">
            <v>162</v>
          </cell>
          <cell r="BU642">
            <v>106</v>
          </cell>
          <cell r="BV642">
            <v>86</v>
          </cell>
          <cell r="BW642">
            <v>92.5</v>
          </cell>
          <cell r="BX642">
            <v>83</v>
          </cell>
          <cell r="BY642">
            <v>74</v>
          </cell>
          <cell r="BZ642">
            <v>170</v>
          </cell>
          <cell r="CA642">
            <v>49.6</v>
          </cell>
          <cell r="CB642">
            <v>83</v>
          </cell>
          <cell r="CC642">
            <v>74</v>
          </cell>
          <cell r="CD642">
            <v>170</v>
          </cell>
          <cell r="CE642">
            <v>49.6</v>
          </cell>
          <cell r="CF642">
            <v>102</v>
          </cell>
          <cell r="CG642">
            <v>40</v>
          </cell>
          <cell r="CH642">
            <v>60</v>
          </cell>
          <cell r="CI642">
            <v>20.399999999999999</v>
          </cell>
          <cell r="CJ642"/>
          <cell r="CK642"/>
          <cell r="CL642"/>
          <cell r="CM642"/>
          <cell r="CN642"/>
          <cell r="CO642"/>
          <cell r="CP642"/>
          <cell r="CQ642"/>
          <cell r="CS642"/>
          <cell r="CT642"/>
          <cell r="CU642"/>
          <cell r="CV642">
            <v>1222</v>
          </cell>
        </row>
        <row r="643">
          <cell r="C643">
            <v>3666270088741</v>
          </cell>
          <cell r="D643"/>
          <cell r="E643" t="str">
            <v>STILLA</v>
          </cell>
          <cell r="F643" t="str">
            <v>COCOONE</v>
          </cell>
          <cell r="G643" t="str">
            <v>CATCH ME 26</v>
          </cell>
          <cell r="H643"/>
          <cell r="I643" t="str">
            <v>Tissu</v>
          </cell>
          <cell r="J643" t="str">
            <v>100% Polyester</v>
          </cell>
          <cell r="K643" t="str">
            <v>Effect bouclé</v>
          </cell>
          <cell r="N643" t="str">
            <v>Nature</v>
          </cell>
          <cell r="O643" t="str">
            <v>Canapé panoramique convertible express avec coffre</v>
          </cell>
          <cell r="P643" t="str">
            <v>Canapé panoramique convertible express COCOONE</v>
          </cell>
          <cell r="Q643" t="str">
            <v>Canapé panoramique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140 x 200 x 12 cm et de 2 coffres de rangement sous les méridiennes. Panneau de particules, bois massif, panneau de fibres, contreplaqué, carton; assise: mousse PU 28 kg/m3 et flocons de fibres siliconées ; dossier: sangle élastique, mousse PU 22 kg/m3, 4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3"/>
          <cell r="S643"/>
          <cell r="T643" t="str">
            <v xml:space="preserve">Convertible express avec matelas
</v>
          </cell>
          <cell r="U643" t="str">
            <v xml:space="preserve">2 Convertible express avec matelas
</v>
          </cell>
          <cell r="V643" t="str">
            <v>Assise de grand confort</v>
          </cell>
          <cell r="W643" t="str">
            <v>Tissu doux</v>
          </cell>
          <cell r="X643"/>
          <cell r="Y643" t="str">
            <v>Pologne</v>
          </cell>
          <cell r="Z643"/>
          <cell r="AA643" t="str">
            <v>mousse PU 28 kg/m3 et  flocons de fibres siliconées</v>
          </cell>
          <cell r="AB643" t="str">
            <v>mousse PU 22 kg/m3 + 4 coussins remplis de flocons de fibres siliconées</v>
          </cell>
          <cell r="AC643"/>
          <cell r="AD643" t="str">
            <v>12 cm</v>
          </cell>
          <cell r="AE643" t="str">
            <v>200x140x12 cm</v>
          </cell>
          <cell r="AF643" t="str">
            <v>358x214x</v>
          </cell>
          <cell r="AG643"/>
          <cell r="AH643" t="str">
            <v>28 kg/m3</v>
          </cell>
          <cell r="AI643" t="str">
            <v>Bois</v>
          </cell>
          <cell r="AJ643">
            <v>320</v>
          </cell>
          <cell r="AK643"/>
          <cell r="AL643"/>
          <cell r="AM643">
            <v>42</v>
          </cell>
          <cell r="AN643"/>
          <cell r="AO643"/>
          <cell r="AP643">
            <v>69</v>
          </cell>
          <cell r="AQ643">
            <v>19</v>
          </cell>
          <cell r="AR643" t="str">
            <v>55 cm</v>
          </cell>
          <cell r="AS643" t="str">
            <v>canape - 56 cm; meridienne - 118 cm</v>
          </cell>
          <cell r="AT643"/>
          <cell r="AU643"/>
          <cell r="AV643" t="str">
            <v>13 cm</v>
          </cell>
          <cell r="AW643"/>
          <cell r="AX643" t="str">
            <v>OUI</v>
          </cell>
          <cell r="AY643" t="str">
            <v>126,9x62,1x15,7</v>
          </cell>
          <cell r="AZ643" t="str">
            <v>OUI</v>
          </cell>
          <cell r="BA643" t="str">
            <v>NON</v>
          </cell>
          <cell r="BB643" t="str">
            <v>coussin dossier 80x60 cm</v>
          </cell>
          <cell r="BC643"/>
          <cell r="BD643"/>
          <cell r="BE643"/>
          <cell r="BF643"/>
          <cell r="BG643"/>
          <cell r="BH643" t="str">
            <v>NON</v>
          </cell>
          <cell r="BI643" t="str">
            <v>Assise : mousse polyruréthane et flocons de fibres siliconées
Dossier : mousse polyruréthane et flocons de fibres siliconées</v>
          </cell>
          <cell r="BJ643" t="str">
            <v>Assise : 28kg/m3
Dossier 22kg/m3</v>
          </cell>
          <cell r="BK643">
            <v>358</v>
          </cell>
          <cell r="BL643">
            <v>168</v>
          </cell>
          <cell r="BM643">
            <v>98</v>
          </cell>
          <cell r="BN643"/>
          <cell r="BO643">
            <v>202.9</v>
          </cell>
          <cell r="BP643">
            <v>212.1</v>
          </cell>
          <cell r="BQ643"/>
          <cell r="BR643">
            <v>3.8</v>
          </cell>
          <cell r="BS643">
            <v>4</v>
          </cell>
          <cell r="BT643">
            <v>162</v>
          </cell>
          <cell r="BU643">
            <v>106</v>
          </cell>
          <cell r="BV643">
            <v>86</v>
          </cell>
          <cell r="BW643">
            <v>92.5</v>
          </cell>
          <cell r="BX643">
            <v>83</v>
          </cell>
          <cell r="BY643">
            <v>74</v>
          </cell>
          <cell r="BZ643">
            <v>170</v>
          </cell>
          <cell r="CA643">
            <v>49.6</v>
          </cell>
          <cell r="CB643">
            <v>83</v>
          </cell>
          <cell r="CC643">
            <v>74</v>
          </cell>
          <cell r="CD643">
            <v>170</v>
          </cell>
          <cell r="CE643">
            <v>49.6</v>
          </cell>
          <cell r="CF643">
            <v>102</v>
          </cell>
          <cell r="CG643">
            <v>40</v>
          </cell>
          <cell r="CH643">
            <v>60</v>
          </cell>
          <cell r="CI643">
            <v>20.399999999999999</v>
          </cell>
          <cell r="CJ643"/>
          <cell r="CK643"/>
          <cell r="CL643"/>
          <cell r="CM643"/>
          <cell r="CN643"/>
          <cell r="CO643"/>
          <cell r="CP643"/>
          <cell r="CQ643"/>
          <cell r="CS643"/>
          <cell r="CT643"/>
          <cell r="CU643"/>
          <cell r="CV643">
            <v>1222</v>
          </cell>
        </row>
        <row r="644">
          <cell r="C644">
            <v>3666270088734</v>
          </cell>
          <cell r="D644"/>
          <cell r="E644" t="str">
            <v>STILLA</v>
          </cell>
          <cell r="F644" t="str">
            <v xml:space="preserve">COCOONE </v>
          </cell>
          <cell r="G644" t="str">
            <v>CATCH ME 1</v>
          </cell>
          <cell r="H644"/>
          <cell r="I644" t="str">
            <v>Tissu</v>
          </cell>
          <cell r="J644" t="str">
            <v>100% Polyester</v>
          </cell>
          <cell r="K644" t="str">
            <v>Effect bouclé</v>
          </cell>
          <cell r="N644" t="str">
            <v>Nature</v>
          </cell>
          <cell r="O644" t="str">
            <v>Canapé 3,5 places convertible express</v>
          </cell>
          <cell r="P644"/>
          <cell r="Q644"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4"/>
          <cell r="S644"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44" t="str">
            <v xml:space="preserve">Convertible express avec matelas
</v>
          </cell>
          <cell r="U644" t="str">
            <v>Assise de grand confort</v>
          </cell>
          <cell r="V644" t="str">
            <v>Tissu doux</v>
          </cell>
          <cell r="Y644" t="str">
            <v>Pologne</v>
          </cell>
          <cell r="AA644" t="str">
            <v>mousse PU 28 kg/m3 et  flocons de fibres siliconées</v>
          </cell>
          <cell r="AB644" t="str">
            <v>mousse PU 22 kg/m3 + 2 coussins remplis de flocons de fibres siliconées</v>
          </cell>
          <cell r="AC644"/>
          <cell r="AD644" t="str">
            <v>12 cm</v>
          </cell>
          <cell r="AE644" t="str">
            <v>200x160x12 cm</v>
          </cell>
          <cell r="AF644" t="str">
            <v>220x214x</v>
          </cell>
          <cell r="AG644"/>
          <cell r="AH644" t="str">
            <v>28 kg/m3</v>
          </cell>
          <cell r="AI644" t="str">
            <v>Bois</v>
          </cell>
          <cell r="AJ644">
            <v>180</v>
          </cell>
          <cell r="AK644"/>
          <cell r="AL644"/>
          <cell r="AM644">
            <v>42</v>
          </cell>
          <cell r="AN644"/>
          <cell r="AO644"/>
          <cell r="AP644">
            <v>69</v>
          </cell>
          <cell r="AQ644">
            <v>19</v>
          </cell>
          <cell r="AR644" t="str">
            <v>55 cm</v>
          </cell>
          <cell r="AS644" t="str">
            <v>56 cm</v>
          </cell>
          <cell r="AT644"/>
          <cell r="AU644"/>
          <cell r="AV644" t="str">
            <v>13 cm</v>
          </cell>
          <cell r="AW644"/>
          <cell r="AX644" t="str">
            <v>NON</v>
          </cell>
          <cell r="AY644"/>
          <cell r="AZ644" t="str">
            <v>OUI</v>
          </cell>
          <cell r="BA644" t="str">
            <v>NON</v>
          </cell>
          <cell r="BB644" t="str">
            <v>coussin dossier 90x60 cm</v>
          </cell>
          <cell r="BC644"/>
          <cell r="BD644"/>
          <cell r="BE644"/>
          <cell r="BF644"/>
          <cell r="BG644"/>
          <cell r="BH644" t="str">
            <v>NON</v>
          </cell>
          <cell r="BI644" t="str">
            <v>Assise : mousse polyruréthane et flocons de fibres siliconées
Dossier : mousse polyruréthane et flocons de fibres siliconées</v>
          </cell>
          <cell r="BJ644" t="str">
            <v>Assise : 28kg/m3
Dossier 22kg/m3</v>
          </cell>
          <cell r="BK644">
            <v>220</v>
          </cell>
          <cell r="BL644">
            <v>105</v>
          </cell>
          <cell r="BM644">
            <v>98</v>
          </cell>
          <cell r="BN644"/>
          <cell r="BO644">
            <v>112.5</v>
          </cell>
          <cell r="BP644">
            <v>116.9</v>
          </cell>
          <cell r="BQ644"/>
          <cell r="BR644">
            <v>1.9</v>
          </cell>
          <cell r="BS644">
            <v>2</v>
          </cell>
          <cell r="BT644">
            <v>182</v>
          </cell>
          <cell r="BU644">
            <v>106</v>
          </cell>
          <cell r="BV644">
            <v>86</v>
          </cell>
          <cell r="BW644">
            <v>96.5</v>
          </cell>
          <cell r="BX644">
            <v>102</v>
          </cell>
          <cell r="BY644">
            <v>40</v>
          </cell>
          <cell r="BZ644">
            <v>60</v>
          </cell>
          <cell r="CA644">
            <v>20.399999999999999</v>
          </cell>
          <cell r="CB644"/>
          <cell r="CC644"/>
          <cell r="CD644"/>
          <cell r="CE644"/>
          <cell r="CF644"/>
          <cell r="CG644"/>
          <cell r="CH644"/>
          <cell r="CI644"/>
          <cell r="CS644"/>
          <cell r="CT644"/>
          <cell r="CU644"/>
          <cell r="CV644">
            <v>605</v>
          </cell>
        </row>
        <row r="645">
          <cell r="C645">
            <v>3666270088727</v>
          </cell>
          <cell r="D645"/>
          <cell r="E645" t="str">
            <v>STILLA</v>
          </cell>
          <cell r="F645" t="str">
            <v xml:space="preserve">COCOONE </v>
          </cell>
          <cell r="G645" t="str">
            <v>CATCH ME 3</v>
          </cell>
          <cell r="H645"/>
          <cell r="I645" t="str">
            <v>Tissu</v>
          </cell>
          <cell r="J645" t="str">
            <v>100% Polyester</v>
          </cell>
          <cell r="K645" t="str">
            <v>Effect bouclé</v>
          </cell>
          <cell r="N645" t="str">
            <v>Nature</v>
          </cell>
          <cell r="O645" t="str">
            <v>Canapé 3,5 places convertible express</v>
          </cell>
          <cell r="P645"/>
          <cell r="Q645"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5"/>
          <cell r="S645"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45" t="str">
            <v xml:space="preserve">Convertible express avec matelas
</v>
          </cell>
          <cell r="U645" t="str">
            <v>Assise de grand confort</v>
          </cell>
          <cell r="V645" t="str">
            <v>Tissu doux</v>
          </cell>
          <cell r="Y645" t="str">
            <v>Pologne</v>
          </cell>
          <cell r="AA645" t="str">
            <v>mousse PU 28 kg/m3 et  flocons de fibres siliconées</v>
          </cell>
          <cell r="AB645" t="str">
            <v>mousse PU 22 kg/m3 + 2 coussins remplis de flocons de fibres siliconées</v>
          </cell>
          <cell r="AC645"/>
          <cell r="AD645" t="str">
            <v>12 cm</v>
          </cell>
          <cell r="AE645" t="str">
            <v>200x160x12 cm</v>
          </cell>
          <cell r="AF645" t="str">
            <v>220x214x</v>
          </cell>
          <cell r="AG645"/>
          <cell r="AH645" t="str">
            <v>28 kg/m3</v>
          </cell>
          <cell r="AI645" t="str">
            <v>Bois</v>
          </cell>
          <cell r="AJ645">
            <v>180</v>
          </cell>
          <cell r="AK645"/>
          <cell r="AL645"/>
          <cell r="AM645">
            <v>42</v>
          </cell>
          <cell r="AN645"/>
          <cell r="AO645"/>
          <cell r="AP645">
            <v>69</v>
          </cell>
          <cell r="AQ645">
            <v>19</v>
          </cell>
          <cell r="AR645" t="str">
            <v>55 cm</v>
          </cell>
          <cell r="AS645" t="str">
            <v>56 cm</v>
          </cell>
          <cell r="AT645"/>
          <cell r="AU645"/>
          <cell r="AV645" t="str">
            <v>13 cm</v>
          </cell>
          <cell r="AW645"/>
          <cell r="AX645" t="str">
            <v>NON</v>
          </cell>
          <cell r="AY645"/>
          <cell r="AZ645" t="str">
            <v>OUI</v>
          </cell>
          <cell r="BA645" t="str">
            <v>NON</v>
          </cell>
          <cell r="BB645" t="str">
            <v>coussin dossier 90x60 cm</v>
          </cell>
          <cell r="BC645"/>
          <cell r="BD645"/>
          <cell r="BE645"/>
          <cell r="BF645"/>
          <cell r="BG645"/>
          <cell r="BH645" t="str">
            <v>NON</v>
          </cell>
          <cell r="BI645" t="str">
            <v>Assise : mousse polyruréthane et flocons de fibres siliconées
Dossier : mousse polyruréthane et flocons de fibres siliconées</v>
          </cell>
          <cell r="BJ645" t="str">
            <v>Assise : 28kg/m3
Dossier 22kg/m3</v>
          </cell>
          <cell r="BK645">
            <v>220</v>
          </cell>
          <cell r="BL645">
            <v>105</v>
          </cell>
          <cell r="BM645">
            <v>98</v>
          </cell>
          <cell r="BN645"/>
          <cell r="BO645">
            <v>112.5</v>
          </cell>
          <cell r="BP645">
            <v>116.9</v>
          </cell>
          <cell r="BQ645"/>
          <cell r="BR645">
            <v>1.9</v>
          </cell>
          <cell r="BS645">
            <v>2</v>
          </cell>
          <cell r="BT645">
            <v>182</v>
          </cell>
          <cell r="BU645">
            <v>106</v>
          </cell>
          <cell r="BV645">
            <v>86</v>
          </cell>
          <cell r="BW645">
            <v>96.5</v>
          </cell>
          <cell r="BX645">
            <v>102</v>
          </cell>
          <cell r="BY645">
            <v>40</v>
          </cell>
          <cell r="BZ645">
            <v>60</v>
          </cell>
          <cell r="CA645">
            <v>20.399999999999999</v>
          </cell>
          <cell r="CB645"/>
          <cell r="CC645"/>
          <cell r="CD645"/>
          <cell r="CE645"/>
          <cell r="CF645"/>
          <cell r="CG645"/>
          <cell r="CH645"/>
          <cell r="CI645"/>
          <cell r="CS645"/>
          <cell r="CT645"/>
          <cell r="CU645"/>
          <cell r="CV645">
            <v>605</v>
          </cell>
        </row>
        <row r="646">
          <cell r="C646">
            <v>3666270088710</v>
          </cell>
          <cell r="D646"/>
          <cell r="E646" t="str">
            <v>STILLA</v>
          </cell>
          <cell r="F646" t="str">
            <v xml:space="preserve">COCOONE </v>
          </cell>
          <cell r="G646" t="str">
            <v>CATCH ME 7</v>
          </cell>
          <cell r="H646"/>
          <cell r="I646" t="str">
            <v>Tissu</v>
          </cell>
          <cell r="J646" t="str">
            <v>100% Polyester</v>
          </cell>
          <cell r="K646" t="str">
            <v>Effect bouclé</v>
          </cell>
          <cell r="N646" t="str">
            <v>Nature</v>
          </cell>
          <cell r="O646" t="str">
            <v>Canapé 3,5 places convertible express</v>
          </cell>
          <cell r="P646"/>
          <cell r="Q646"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6"/>
          <cell r="S646"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46" t="str">
            <v xml:space="preserve">Convertible express avec matelas
</v>
          </cell>
          <cell r="U646" t="str">
            <v>Assise de grand confort</v>
          </cell>
          <cell r="V646" t="str">
            <v>Tissu doux</v>
          </cell>
          <cell r="Y646" t="str">
            <v>Pologne</v>
          </cell>
          <cell r="AA646" t="str">
            <v>mousse PU 28 kg/m3 et  flocons de fibres siliconées</v>
          </cell>
          <cell r="AB646" t="str">
            <v>mousse PU 22 kg/m3 + 2 coussins remplis de flocons de fibres siliconées</v>
          </cell>
          <cell r="AC646"/>
          <cell r="AD646" t="str">
            <v>12 cm</v>
          </cell>
          <cell r="AE646" t="str">
            <v>200x160x12 cm</v>
          </cell>
          <cell r="AF646" t="str">
            <v>220x214x</v>
          </cell>
          <cell r="AG646"/>
          <cell r="AH646" t="str">
            <v>28 kg/m3</v>
          </cell>
          <cell r="AI646" t="str">
            <v>Bois</v>
          </cell>
          <cell r="AJ646">
            <v>180</v>
          </cell>
          <cell r="AK646"/>
          <cell r="AL646"/>
          <cell r="AM646">
            <v>42</v>
          </cell>
          <cell r="AN646"/>
          <cell r="AO646"/>
          <cell r="AP646">
            <v>69</v>
          </cell>
          <cell r="AQ646">
            <v>19</v>
          </cell>
          <cell r="AR646" t="str">
            <v>55 cm</v>
          </cell>
          <cell r="AS646" t="str">
            <v>56 cm</v>
          </cell>
          <cell r="AT646"/>
          <cell r="AU646"/>
          <cell r="AV646" t="str">
            <v>13 cm</v>
          </cell>
          <cell r="AW646"/>
          <cell r="AX646" t="str">
            <v>NON</v>
          </cell>
          <cell r="AY646"/>
          <cell r="AZ646" t="str">
            <v>OUI</v>
          </cell>
          <cell r="BA646" t="str">
            <v>NON</v>
          </cell>
          <cell r="BB646" t="str">
            <v>coussin dossier 90x60 cm</v>
          </cell>
          <cell r="BC646"/>
          <cell r="BD646"/>
          <cell r="BE646"/>
          <cell r="BF646"/>
          <cell r="BG646"/>
          <cell r="BH646" t="str">
            <v>NON</v>
          </cell>
          <cell r="BI646" t="str">
            <v>Assise : mousse polyruréthane et flocons de fibres siliconées
Dossier : mousse polyruréthane et flocons de fibres siliconées</v>
          </cell>
          <cell r="BJ646" t="str">
            <v>Assise : 28kg/m3
Dossier 22kg/m3</v>
          </cell>
          <cell r="BK646">
            <v>220</v>
          </cell>
          <cell r="BL646">
            <v>105</v>
          </cell>
          <cell r="BM646">
            <v>98</v>
          </cell>
          <cell r="BN646"/>
          <cell r="BO646">
            <v>112.5</v>
          </cell>
          <cell r="BP646">
            <v>116.9</v>
          </cell>
          <cell r="BQ646"/>
          <cell r="BR646">
            <v>1.9</v>
          </cell>
          <cell r="BS646">
            <v>2</v>
          </cell>
          <cell r="BT646">
            <v>182</v>
          </cell>
          <cell r="BU646">
            <v>106</v>
          </cell>
          <cell r="BV646">
            <v>86</v>
          </cell>
          <cell r="BW646">
            <v>96.5</v>
          </cell>
          <cell r="BX646">
            <v>102</v>
          </cell>
          <cell r="BY646">
            <v>40</v>
          </cell>
          <cell r="BZ646">
            <v>60</v>
          </cell>
          <cell r="CA646">
            <v>20.399999999999999</v>
          </cell>
          <cell r="CB646"/>
          <cell r="CC646"/>
          <cell r="CD646"/>
          <cell r="CE646"/>
          <cell r="CF646"/>
          <cell r="CG646"/>
          <cell r="CH646"/>
          <cell r="CI646"/>
          <cell r="CS646"/>
          <cell r="CT646"/>
          <cell r="CU646"/>
          <cell r="CV646">
            <v>605</v>
          </cell>
        </row>
        <row r="647">
          <cell r="C647">
            <v>3666270088703</v>
          </cell>
          <cell r="D647"/>
          <cell r="E647" t="str">
            <v>STILLA</v>
          </cell>
          <cell r="F647" t="str">
            <v xml:space="preserve">COCOONE </v>
          </cell>
          <cell r="G647" t="str">
            <v>CATCH ME 12</v>
          </cell>
          <cell r="H647"/>
          <cell r="I647" t="str">
            <v>Tissu</v>
          </cell>
          <cell r="J647" t="str">
            <v>100% Polyester</v>
          </cell>
          <cell r="K647" t="str">
            <v>Effect bouclé</v>
          </cell>
          <cell r="N647" t="str">
            <v>Nature</v>
          </cell>
          <cell r="O647" t="str">
            <v>Canapé 3,5 places convertible express</v>
          </cell>
          <cell r="P647"/>
          <cell r="Q647"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7"/>
          <cell r="S647"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47" t="str">
            <v xml:space="preserve">Convertible express avec matelas
</v>
          </cell>
          <cell r="U647" t="str">
            <v>Assise de grand confort</v>
          </cell>
          <cell r="V647" t="str">
            <v>Tissu doux</v>
          </cell>
          <cell r="Y647" t="str">
            <v>Pologne</v>
          </cell>
          <cell r="AA647" t="str">
            <v>mousse PU 28 kg/m3 et  flocons de fibres siliconées</v>
          </cell>
          <cell r="AB647" t="str">
            <v>mousse PU 22 kg/m3 + 2 coussins remplis de flocons de fibres siliconées</v>
          </cell>
          <cell r="AC647"/>
          <cell r="AD647" t="str">
            <v>12 cm</v>
          </cell>
          <cell r="AE647" t="str">
            <v>200x160x12 cm</v>
          </cell>
          <cell r="AF647" t="str">
            <v>220x214x</v>
          </cell>
          <cell r="AG647"/>
          <cell r="AH647" t="str">
            <v>28 kg/m3</v>
          </cell>
          <cell r="AI647" t="str">
            <v>Bois</v>
          </cell>
          <cell r="AJ647">
            <v>180</v>
          </cell>
          <cell r="AK647"/>
          <cell r="AL647"/>
          <cell r="AM647">
            <v>42</v>
          </cell>
          <cell r="AN647"/>
          <cell r="AO647"/>
          <cell r="AP647">
            <v>69</v>
          </cell>
          <cell r="AQ647">
            <v>19</v>
          </cell>
          <cell r="AR647" t="str">
            <v>55 cm</v>
          </cell>
          <cell r="AS647" t="str">
            <v>56 cm</v>
          </cell>
          <cell r="AT647"/>
          <cell r="AU647"/>
          <cell r="AV647" t="str">
            <v>13 cm</v>
          </cell>
          <cell r="AW647"/>
          <cell r="AX647" t="str">
            <v>NON</v>
          </cell>
          <cell r="AY647"/>
          <cell r="AZ647" t="str">
            <v>OUI</v>
          </cell>
          <cell r="BA647" t="str">
            <v>NON</v>
          </cell>
          <cell r="BB647" t="str">
            <v>coussin dossier 90x60 cm</v>
          </cell>
          <cell r="BC647"/>
          <cell r="BD647"/>
          <cell r="BE647"/>
          <cell r="BF647"/>
          <cell r="BG647"/>
          <cell r="BH647" t="str">
            <v>NON</v>
          </cell>
          <cell r="BI647" t="str">
            <v>Assise : mousse polyruréthane et flocons de fibres siliconées
Dossier : mousse polyruréthane et flocons de fibres siliconées</v>
          </cell>
          <cell r="BJ647" t="str">
            <v>Assise : 28kg/m3
Dossier 22kg/m3</v>
          </cell>
          <cell r="BK647">
            <v>220</v>
          </cell>
          <cell r="BL647">
            <v>105</v>
          </cell>
          <cell r="BM647">
            <v>98</v>
          </cell>
          <cell r="BN647"/>
          <cell r="BO647">
            <v>112.5</v>
          </cell>
          <cell r="BP647">
            <v>116.9</v>
          </cell>
          <cell r="BQ647"/>
          <cell r="BR647">
            <v>1.9</v>
          </cell>
          <cell r="BS647">
            <v>2</v>
          </cell>
          <cell r="BT647">
            <v>182</v>
          </cell>
          <cell r="BU647">
            <v>106</v>
          </cell>
          <cell r="BV647">
            <v>86</v>
          </cell>
          <cell r="BW647">
            <v>96.5</v>
          </cell>
          <cell r="BX647">
            <v>102</v>
          </cell>
          <cell r="BY647">
            <v>40</v>
          </cell>
          <cell r="BZ647">
            <v>60</v>
          </cell>
          <cell r="CA647">
            <v>20.399999999999999</v>
          </cell>
          <cell r="CB647"/>
          <cell r="CC647"/>
          <cell r="CD647"/>
          <cell r="CE647"/>
          <cell r="CF647"/>
          <cell r="CG647"/>
          <cell r="CH647"/>
          <cell r="CI647"/>
          <cell r="CS647"/>
          <cell r="CT647"/>
          <cell r="CU647"/>
          <cell r="CV647">
            <v>605</v>
          </cell>
        </row>
        <row r="648">
          <cell r="C648">
            <v>3666270088697</v>
          </cell>
          <cell r="D648"/>
          <cell r="E648" t="str">
            <v>STILLA</v>
          </cell>
          <cell r="F648" t="str">
            <v xml:space="preserve">COCOONE </v>
          </cell>
          <cell r="G648" t="str">
            <v>CATCH ME 17</v>
          </cell>
          <cell r="H648"/>
          <cell r="I648" t="str">
            <v>Tissu</v>
          </cell>
          <cell r="J648" t="str">
            <v>100% Polyester</v>
          </cell>
          <cell r="K648" t="str">
            <v>Effect bouclé</v>
          </cell>
          <cell r="N648" t="str">
            <v>Nature</v>
          </cell>
          <cell r="O648" t="str">
            <v>Canapé 3,5 places convertible express</v>
          </cell>
          <cell r="P648"/>
          <cell r="Q648"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8"/>
          <cell r="S648"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48" t="str">
            <v xml:space="preserve">Convertible express avec matelas
</v>
          </cell>
          <cell r="U648" t="str">
            <v>Assise de grand confort</v>
          </cell>
          <cell r="V648" t="str">
            <v>Tissu doux</v>
          </cell>
          <cell r="Y648" t="str">
            <v>Pologne</v>
          </cell>
          <cell r="AA648" t="str">
            <v>mousse PU 28 kg/m3 et  flocons de fibres siliconées</v>
          </cell>
          <cell r="AB648" t="str">
            <v>mousse PU 22 kg/m3 + 2 coussins remplis de flocons de fibres siliconées</v>
          </cell>
          <cell r="AC648"/>
          <cell r="AD648" t="str">
            <v>12 cm</v>
          </cell>
          <cell r="AE648" t="str">
            <v>200x160x12 cm</v>
          </cell>
          <cell r="AF648" t="str">
            <v>220x214x</v>
          </cell>
          <cell r="AG648"/>
          <cell r="AH648" t="str">
            <v>28 kg/m3</v>
          </cell>
          <cell r="AI648" t="str">
            <v>Bois</v>
          </cell>
          <cell r="AJ648">
            <v>180</v>
          </cell>
          <cell r="AK648"/>
          <cell r="AL648"/>
          <cell r="AM648">
            <v>42</v>
          </cell>
          <cell r="AN648"/>
          <cell r="AO648"/>
          <cell r="AP648">
            <v>69</v>
          </cell>
          <cell r="AQ648">
            <v>19</v>
          </cell>
          <cell r="AR648" t="str">
            <v>55 cm</v>
          </cell>
          <cell r="AS648" t="str">
            <v>56 cm</v>
          </cell>
          <cell r="AT648"/>
          <cell r="AU648"/>
          <cell r="AV648" t="str">
            <v>13 cm</v>
          </cell>
          <cell r="AW648"/>
          <cell r="AX648" t="str">
            <v>NON</v>
          </cell>
          <cell r="AY648"/>
          <cell r="AZ648" t="str">
            <v>OUI</v>
          </cell>
          <cell r="BA648" t="str">
            <v>NON</v>
          </cell>
          <cell r="BB648" t="str">
            <v>coussin dossier 90x60 cm</v>
          </cell>
          <cell r="BC648"/>
          <cell r="BD648"/>
          <cell r="BE648"/>
          <cell r="BF648"/>
          <cell r="BG648"/>
          <cell r="BH648" t="str">
            <v>NON</v>
          </cell>
          <cell r="BI648" t="str">
            <v>Assise : mousse polyruréthane et flocons de fibres siliconées
Dossier : mousse polyruréthane et flocons de fibres siliconées</v>
          </cell>
          <cell r="BJ648" t="str">
            <v>Assise : 28kg/m3
Dossier 22kg/m3</v>
          </cell>
          <cell r="BK648">
            <v>220</v>
          </cell>
          <cell r="BL648">
            <v>105</v>
          </cell>
          <cell r="BM648">
            <v>98</v>
          </cell>
          <cell r="BN648"/>
          <cell r="BO648">
            <v>112.5</v>
          </cell>
          <cell r="BP648">
            <v>116.9</v>
          </cell>
          <cell r="BQ648"/>
          <cell r="BR648">
            <v>1.9</v>
          </cell>
          <cell r="BS648">
            <v>2</v>
          </cell>
          <cell r="BT648">
            <v>182</v>
          </cell>
          <cell r="BU648">
            <v>106</v>
          </cell>
          <cell r="BV648">
            <v>86</v>
          </cell>
          <cell r="BW648">
            <v>96.5</v>
          </cell>
          <cell r="BX648">
            <v>102</v>
          </cell>
          <cell r="BY648">
            <v>40</v>
          </cell>
          <cell r="BZ648">
            <v>60</v>
          </cell>
          <cell r="CA648">
            <v>20.399999999999999</v>
          </cell>
          <cell r="CB648"/>
          <cell r="CC648"/>
          <cell r="CD648"/>
          <cell r="CE648"/>
          <cell r="CF648"/>
          <cell r="CG648"/>
          <cell r="CH648"/>
          <cell r="CI648"/>
          <cell r="CS648"/>
          <cell r="CT648"/>
          <cell r="CU648"/>
          <cell r="CV648">
            <v>605</v>
          </cell>
        </row>
        <row r="649">
          <cell r="C649">
            <v>3666270088680</v>
          </cell>
          <cell r="D649"/>
          <cell r="E649" t="str">
            <v>STILLA</v>
          </cell>
          <cell r="F649" t="str">
            <v xml:space="preserve">COCOONE </v>
          </cell>
          <cell r="G649" t="str">
            <v>CATCH ME 18</v>
          </cell>
          <cell r="H649"/>
          <cell r="I649" t="str">
            <v>Tissu</v>
          </cell>
          <cell r="J649" t="str">
            <v>100% Polyester</v>
          </cell>
          <cell r="K649" t="str">
            <v>Effect bouclé</v>
          </cell>
          <cell r="N649" t="str">
            <v>Nature</v>
          </cell>
          <cell r="O649" t="str">
            <v>Canapé 3,5 places convertible express</v>
          </cell>
          <cell r="P649"/>
          <cell r="Q649"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49"/>
          <cell r="S649"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49" t="str">
            <v xml:space="preserve">Convertible express avec matelas
</v>
          </cell>
          <cell r="U649" t="str">
            <v>Assise de grand confort</v>
          </cell>
          <cell r="V649" t="str">
            <v>Tissu doux</v>
          </cell>
          <cell r="Y649" t="str">
            <v>Pologne</v>
          </cell>
          <cell r="AA649" t="str">
            <v>mousse PU 28 kg/m3 et  flocons de fibres siliconées</v>
          </cell>
          <cell r="AB649" t="str">
            <v>mousse PU 22 kg/m3 + 2 coussins remplis de flocons de fibres siliconées</v>
          </cell>
          <cell r="AC649"/>
          <cell r="AD649" t="str">
            <v>12 cm</v>
          </cell>
          <cell r="AE649" t="str">
            <v>200x160x12 cm</v>
          </cell>
          <cell r="AF649" t="str">
            <v>220x214x</v>
          </cell>
          <cell r="AG649"/>
          <cell r="AH649" t="str">
            <v>28 kg/m3</v>
          </cell>
          <cell r="AI649" t="str">
            <v>Bois</v>
          </cell>
          <cell r="AJ649">
            <v>180</v>
          </cell>
          <cell r="AK649"/>
          <cell r="AL649"/>
          <cell r="AM649">
            <v>42</v>
          </cell>
          <cell r="AN649"/>
          <cell r="AO649"/>
          <cell r="AP649">
            <v>69</v>
          </cell>
          <cell r="AQ649">
            <v>19</v>
          </cell>
          <cell r="AR649" t="str">
            <v>55 cm</v>
          </cell>
          <cell r="AS649" t="str">
            <v>56 cm</v>
          </cell>
          <cell r="AT649"/>
          <cell r="AU649"/>
          <cell r="AV649" t="str">
            <v>13 cm</v>
          </cell>
          <cell r="AW649"/>
          <cell r="AX649" t="str">
            <v>NON</v>
          </cell>
          <cell r="AY649"/>
          <cell r="AZ649" t="str">
            <v>OUI</v>
          </cell>
          <cell r="BA649" t="str">
            <v>NON</v>
          </cell>
          <cell r="BB649" t="str">
            <v>coussin dossier 90x60 cm</v>
          </cell>
          <cell r="BC649"/>
          <cell r="BD649"/>
          <cell r="BE649"/>
          <cell r="BF649"/>
          <cell r="BG649"/>
          <cell r="BH649" t="str">
            <v>NON</v>
          </cell>
          <cell r="BI649" t="str">
            <v>Assise : mousse polyruréthane et flocons de fibres siliconées
Dossier : mousse polyruréthane et flocons de fibres siliconées</v>
          </cell>
          <cell r="BJ649" t="str">
            <v>Assise : 28kg/m3
Dossier 22kg/m3</v>
          </cell>
          <cell r="BK649">
            <v>220</v>
          </cell>
          <cell r="BL649">
            <v>105</v>
          </cell>
          <cell r="BM649">
            <v>98</v>
          </cell>
          <cell r="BN649"/>
          <cell r="BO649">
            <v>112.5</v>
          </cell>
          <cell r="BP649">
            <v>116.9</v>
          </cell>
          <cell r="BQ649"/>
          <cell r="BR649">
            <v>1.9</v>
          </cell>
          <cell r="BS649">
            <v>2</v>
          </cell>
          <cell r="BT649">
            <v>182</v>
          </cell>
          <cell r="BU649">
            <v>106</v>
          </cell>
          <cell r="BV649">
            <v>86</v>
          </cell>
          <cell r="BW649">
            <v>96.5</v>
          </cell>
          <cell r="BX649">
            <v>102</v>
          </cell>
          <cell r="BY649">
            <v>40</v>
          </cell>
          <cell r="BZ649">
            <v>60</v>
          </cell>
          <cell r="CA649">
            <v>20.399999999999999</v>
          </cell>
          <cell r="CB649"/>
          <cell r="CC649"/>
          <cell r="CD649"/>
          <cell r="CE649"/>
          <cell r="CF649"/>
          <cell r="CG649"/>
          <cell r="CH649"/>
          <cell r="CI649"/>
          <cell r="CS649"/>
          <cell r="CT649"/>
          <cell r="CU649"/>
          <cell r="CV649">
            <v>605</v>
          </cell>
        </row>
        <row r="650">
          <cell r="C650">
            <v>3666270088673</v>
          </cell>
          <cell r="D650"/>
          <cell r="E650" t="str">
            <v>STILLA</v>
          </cell>
          <cell r="F650" t="str">
            <v xml:space="preserve">COCOONE </v>
          </cell>
          <cell r="G650" t="str">
            <v>CATCH ME 26</v>
          </cell>
          <cell r="H650"/>
          <cell r="I650" t="str">
            <v>Tissu</v>
          </cell>
          <cell r="J650" t="str">
            <v>100% Polyester</v>
          </cell>
          <cell r="K650" t="str">
            <v>Effect bouclé</v>
          </cell>
          <cell r="N650" t="str">
            <v>Nature</v>
          </cell>
          <cell r="O650" t="str">
            <v>Canapé 3,5 places convertible express</v>
          </cell>
          <cell r="P650"/>
          <cell r="Q650"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50"/>
          <cell r="S650"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50" t="str">
            <v xml:space="preserve">Convertible express avec matelas
</v>
          </cell>
          <cell r="U650" t="str">
            <v>Assise de grand confort</v>
          </cell>
          <cell r="V650" t="str">
            <v>Tissu doux</v>
          </cell>
          <cell r="Y650" t="str">
            <v>Pologne</v>
          </cell>
          <cell r="AA650" t="str">
            <v>mousse PU 28 kg/m3 et  flocons de fibres siliconées</v>
          </cell>
          <cell r="AB650" t="str">
            <v>mousse PU 22 kg/m3 + 2 coussins remplis de flocons de fibres siliconées</v>
          </cell>
          <cell r="AC650"/>
          <cell r="AD650" t="str">
            <v>12 cm</v>
          </cell>
          <cell r="AE650" t="str">
            <v>200x160x12 cm</v>
          </cell>
          <cell r="AF650" t="str">
            <v>220x214x</v>
          </cell>
          <cell r="AG650"/>
          <cell r="AH650" t="str">
            <v>28 kg/m3</v>
          </cell>
          <cell r="AI650" t="str">
            <v>Bois</v>
          </cell>
          <cell r="AJ650">
            <v>180</v>
          </cell>
          <cell r="AK650"/>
          <cell r="AL650"/>
          <cell r="AM650">
            <v>42</v>
          </cell>
          <cell r="AN650"/>
          <cell r="AO650"/>
          <cell r="AP650">
            <v>69</v>
          </cell>
          <cell r="AQ650">
            <v>19</v>
          </cell>
          <cell r="AR650" t="str">
            <v>55 cm</v>
          </cell>
          <cell r="AS650" t="str">
            <v>56 cm</v>
          </cell>
          <cell r="AT650"/>
          <cell r="AU650"/>
          <cell r="AV650" t="str">
            <v>13 cm</v>
          </cell>
          <cell r="AW650"/>
          <cell r="AX650" t="str">
            <v>NON</v>
          </cell>
          <cell r="AY650"/>
          <cell r="AZ650" t="str">
            <v>OUI</v>
          </cell>
          <cell r="BA650" t="str">
            <v>NON</v>
          </cell>
          <cell r="BB650" t="str">
            <v>coussin dossier 90x60 cm</v>
          </cell>
          <cell r="BC650"/>
          <cell r="BD650"/>
          <cell r="BE650"/>
          <cell r="BF650"/>
          <cell r="BG650"/>
          <cell r="BH650" t="str">
            <v>NON</v>
          </cell>
          <cell r="BI650" t="str">
            <v>Assise : mousse polyruréthane et flocons de fibres siliconées
Dossier : mousse polyruréthane et flocons de fibres siliconées</v>
          </cell>
          <cell r="BJ650" t="str">
            <v>Assise : 28kg/m3
Dossier 22kg/m3</v>
          </cell>
          <cell r="BK650">
            <v>220</v>
          </cell>
          <cell r="BL650">
            <v>105</v>
          </cell>
          <cell r="BM650">
            <v>98</v>
          </cell>
          <cell r="BN650"/>
          <cell r="BO650">
            <v>112.5</v>
          </cell>
          <cell r="BP650">
            <v>116.9</v>
          </cell>
          <cell r="BQ650"/>
          <cell r="BR650">
            <v>1.9</v>
          </cell>
          <cell r="BS650">
            <v>2</v>
          </cell>
          <cell r="BT650">
            <v>182</v>
          </cell>
          <cell r="BU650">
            <v>106</v>
          </cell>
          <cell r="BV650">
            <v>86</v>
          </cell>
          <cell r="BW650">
            <v>96.5</v>
          </cell>
          <cell r="BX650">
            <v>102</v>
          </cell>
          <cell r="BY650">
            <v>40</v>
          </cell>
          <cell r="BZ650">
            <v>60</v>
          </cell>
          <cell r="CA650">
            <v>20.399999999999999</v>
          </cell>
          <cell r="CB650"/>
          <cell r="CC650"/>
          <cell r="CD650"/>
          <cell r="CE650"/>
          <cell r="CF650"/>
          <cell r="CG650"/>
          <cell r="CH650"/>
          <cell r="CI650"/>
          <cell r="CS650"/>
          <cell r="CT650"/>
          <cell r="CU650"/>
          <cell r="CV650">
            <v>605</v>
          </cell>
        </row>
        <row r="651">
          <cell r="C651">
            <v>3666270088666</v>
          </cell>
          <cell r="D651"/>
          <cell r="E651" t="str">
            <v>STILLA</v>
          </cell>
          <cell r="F651" t="str">
            <v xml:space="preserve">COCOONE </v>
          </cell>
          <cell r="G651" t="str">
            <v>TESSERO 17</v>
          </cell>
          <cell r="H651"/>
          <cell r="I651" t="str">
            <v>Tissu</v>
          </cell>
          <cell r="J651" t="str">
            <v>100% Polyester</v>
          </cell>
          <cell r="K651" t="str">
            <v>Très agréable au toucher</v>
          </cell>
          <cell r="L651"/>
          <cell r="M651"/>
          <cell r="N651" t="str">
            <v>Nature</v>
          </cell>
          <cell r="O651" t="str">
            <v>Canapé 3,5 places convertible express</v>
          </cell>
          <cell r="P651"/>
          <cell r="Q651"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51"/>
          <cell r="S651"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51" t="str">
            <v xml:space="preserve">Convertible express avec matelas
</v>
          </cell>
          <cell r="U651" t="str">
            <v>Assise de grand confort</v>
          </cell>
          <cell r="V651" t="str">
            <v>Tissu doux</v>
          </cell>
          <cell r="Y651" t="str">
            <v>Pologne</v>
          </cell>
          <cell r="AA651" t="str">
            <v>mousse PU 28 kg/m3 et  flocons de fibres siliconées</v>
          </cell>
          <cell r="AB651" t="str">
            <v>mousse PU 22 kg/m3 + 2 coussins remplis de flocons de fibres siliconées</v>
          </cell>
          <cell r="AC651"/>
          <cell r="AD651" t="str">
            <v>12 cm</v>
          </cell>
          <cell r="AE651" t="str">
            <v>200x160x12 cm</v>
          </cell>
          <cell r="AF651" t="str">
            <v>220x214x</v>
          </cell>
          <cell r="AG651"/>
          <cell r="AH651" t="str">
            <v>28 kg/m3</v>
          </cell>
          <cell r="AI651" t="str">
            <v>Bois</v>
          </cell>
          <cell r="AJ651">
            <v>180</v>
          </cell>
          <cell r="AK651"/>
          <cell r="AL651"/>
          <cell r="AM651">
            <v>42</v>
          </cell>
          <cell r="AN651"/>
          <cell r="AO651"/>
          <cell r="AP651">
            <v>69</v>
          </cell>
          <cell r="AQ651">
            <v>19</v>
          </cell>
          <cell r="AR651" t="str">
            <v>55 cm</v>
          </cell>
          <cell r="AS651" t="str">
            <v>56 cm</v>
          </cell>
          <cell r="AT651"/>
          <cell r="AU651"/>
          <cell r="AV651" t="str">
            <v>13 cm</v>
          </cell>
          <cell r="AW651"/>
          <cell r="AX651" t="str">
            <v>NON</v>
          </cell>
          <cell r="AY651"/>
          <cell r="AZ651" t="str">
            <v>OUI</v>
          </cell>
          <cell r="BA651" t="str">
            <v>NON</v>
          </cell>
          <cell r="BB651" t="str">
            <v>coussin dossier 90x60 cm</v>
          </cell>
          <cell r="BC651"/>
          <cell r="BD651"/>
          <cell r="BE651"/>
          <cell r="BF651"/>
          <cell r="BG651"/>
          <cell r="BH651" t="str">
            <v>NON</v>
          </cell>
          <cell r="BI651" t="str">
            <v>Assise : mousse polyruréthane et flocons de fibres siliconées
Dossier : mousse polyruréthane et flocons de fibres siliconées</v>
          </cell>
          <cell r="BJ651" t="str">
            <v>Assise : 28kg/m3
Dossier 22kg/m3</v>
          </cell>
          <cell r="BK651">
            <v>220</v>
          </cell>
          <cell r="BL651">
            <v>105</v>
          </cell>
          <cell r="BM651">
            <v>98</v>
          </cell>
          <cell r="BN651"/>
          <cell r="BO651">
            <v>112.5</v>
          </cell>
          <cell r="BP651">
            <v>116.9</v>
          </cell>
          <cell r="BQ651"/>
          <cell r="BR651">
            <v>1.9</v>
          </cell>
          <cell r="BS651">
            <v>2</v>
          </cell>
          <cell r="BT651">
            <v>182</v>
          </cell>
          <cell r="BU651">
            <v>106</v>
          </cell>
          <cell r="BV651">
            <v>86</v>
          </cell>
          <cell r="BW651">
            <v>96.5</v>
          </cell>
          <cell r="BX651">
            <v>102</v>
          </cell>
          <cell r="BY651">
            <v>40</v>
          </cell>
          <cell r="BZ651">
            <v>60</v>
          </cell>
          <cell r="CA651">
            <v>20.399999999999999</v>
          </cell>
          <cell r="CB651"/>
          <cell r="CC651"/>
          <cell r="CD651"/>
          <cell r="CE651"/>
          <cell r="CF651"/>
          <cell r="CG651"/>
          <cell r="CH651"/>
          <cell r="CI651"/>
          <cell r="CS651"/>
          <cell r="CT651"/>
          <cell r="CU651"/>
          <cell r="CV651">
            <v>574</v>
          </cell>
        </row>
        <row r="652">
          <cell r="C652">
            <v>3666270088659</v>
          </cell>
          <cell r="D652"/>
          <cell r="E652" t="str">
            <v>STILLA</v>
          </cell>
          <cell r="F652" t="str">
            <v xml:space="preserve">COCOONE </v>
          </cell>
          <cell r="G652" t="str">
            <v>TESSERO 1</v>
          </cell>
          <cell r="H652"/>
          <cell r="I652" t="str">
            <v>Tissu</v>
          </cell>
          <cell r="J652" t="str">
            <v>100% Polyester</v>
          </cell>
          <cell r="K652" t="str">
            <v>Très agréable au toucher</v>
          </cell>
          <cell r="L652"/>
          <cell r="M652"/>
          <cell r="N652" t="str">
            <v>Nature</v>
          </cell>
          <cell r="O652" t="str">
            <v>Canapé 3,5 places convertible express</v>
          </cell>
          <cell r="P652"/>
          <cell r="Q652"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52"/>
          <cell r="S652"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52" t="str">
            <v xml:space="preserve">Convertible express avec matelas
</v>
          </cell>
          <cell r="U652" t="str">
            <v>Assise de grand confort</v>
          </cell>
          <cell r="V652" t="str">
            <v>Tissu doux</v>
          </cell>
          <cell r="Y652" t="str">
            <v>Pologne</v>
          </cell>
          <cell r="AA652" t="str">
            <v>mousse PU 28 kg/m3 et  flocons de fibres siliconées</v>
          </cell>
          <cell r="AB652" t="str">
            <v>mousse PU 22 kg/m3 + 2 coussins remplis de flocons de fibres siliconées</v>
          </cell>
          <cell r="AC652"/>
          <cell r="AD652" t="str">
            <v>12 cm</v>
          </cell>
          <cell r="AE652" t="str">
            <v>200x160x12 cm</v>
          </cell>
          <cell r="AF652" t="str">
            <v>220x214x</v>
          </cell>
          <cell r="AG652"/>
          <cell r="AH652" t="str">
            <v>28 kg/m3</v>
          </cell>
          <cell r="AI652" t="str">
            <v>Bois</v>
          </cell>
          <cell r="AJ652">
            <v>180</v>
          </cell>
          <cell r="AK652"/>
          <cell r="AL652"/>
          <cell r="AM652">
            <v>42</v>
          </cell>
          <cell r="AN652"/>
          <cell r="AO652"/>
          <cell r="AP652">
            <v>69</v>
          </cell>
          <cell r="AQ652">
            <v>19</v>
          </cell>
          <cell r="AR652" t="str">
            <v>55 cm</v>
          </cell>
          <cell r="AS652" t="str">
            <v>56 cm</v>
          </cell>
          <cell r="AT652"/>
          <cell r="AU652"/>
          <cell r="AV652" t="str">
            <v>13 cm</v>
          </cell>
          <cell r="AW652"/>
          <cell r="AX652" t="str">
            <v>NON</v>
          </cell>
          <cell r="AY652"/>
          <cell r="AZ652" t="str">
            <v>OUI</v>
          </cell>
          <cell r="BA652" t="str">
            <v>NON</v>
          </cell>
          <cell r="BB652" t="str">
            <v>coussin dossier 90x60 cm</v>
          </cell>
          <cell r="BC652"/>
          <cell r="BD652"/>
          <cell r="BE652"/>
          <cell r="BF652"/>
          <cell r="BG652"/>
          <cell r="BH652" t="str">
            <v>NON</v>
          </cell>
          <cell r="BI652" t="str">
            <v>Assise : mousse polyruréthane et flocons de fibres siliconées
Dossier : mousse polyruréthane et flocons de fibres siliconées</v>
          </cell>
          <cell r="BJ652" t="str">
            <v>Assise : 28kg/m3
Dossier 22kg/m3</v>
          </cell>
          <cell r="BK652">
            <v>220</v>
          </cell>
          <cell r="BL652">
            <v>105</v>
          </cell>
          <cell r="BM652">
            <v>98</v>
          </cell>
          <cell r="BN652"/>
          <cell r="BO652">
            <v>112.5</v>
          </cell>
          <cell r="BP652">
            <v>116.9</v>
          </cell>
          <cell r="BQ652"/>
          <cell r="BR652">
            <v>1.9</v>
          </cell>
          <cell r="BS652">
            <v>2</v>
          </cell>
          <cell r="BT652">
            <v>182</v>
          </cell>
          <cell r="BU652">
            <v>106</v>
          </cell>
          <cell r="BV652">
            <v>86</v>
          </cell>
          <cell r="BW652">
            <v>96.5</v>
          </cell>
          <cell r="BX652">
            <v>102</v>
          </cell>
          <cell r="BY652">
            <v>40</v>
          </cell>
          <cell r="BZ652">
            <v>60</v>
          </cell>
          <cell r="CA652">
            <v>20.399999999999999</v>
          </cell>
          <cell r="CB652"/>
          <cell r="CC652"/>
          <cell r="CD652"/>
          <cell r="CE652"/>
          <cell r="CF652"/>
          <cell r="CG652"/>
          <cell r="CH652"/>
          <cell r="CI652"/>
          <cell r="CS652"/>
          <cell r="CT652"/>
          <cell r="CU652"/>
          <cell r="CV652">
            <v>574</v>
          </cell>
        </row>
        <row r="653">
          <cell r="C653">
            <v>3666270088642</v>
          </cell>
          <cell r="D653"/>
          <cell r="E653" t="str">
            <v>STILLA</v>
          </cell>
          <cell r="F653" t="str">
            <v xml:space="preserve">COCOONE </v>
          </cell>
          <cell r="G653" t="str">
            <v>TESSERO 3</v>
          </cell>
          <cell r="H653"/>
          <cell r="I653" t="str">
            <v>Tissu</v>
          </cell>
          <cell r="J653" t="str">
            <v>100% Polyester</v>
          </cell>
          <cell r="K653" t="str">
            <v>Très agréable au toucher</v>
          </cell>
          <cell r="L653"/>
          <cell r="M653"/>
          <cell r="N653" t="str">
            <v>Nature</v>
          </cell>
          <cell r="O653" t="str">
            <v>Canapé 3,5 places convertible express</v>
          </cell>
          <cell r="P653"/>
          <cell r="Q653"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53"/>
          <cell r="S653"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53" t="str">
            <v xml:space="preserve">Convertible express avec matelas
</v>
          </cell>
          <cell r="U653" t="str">
            <v>Assise de grand confort</v>
          </cell>
          <cell r="V653" t="str">
            <v>Tissu doux</v>
          </cell>
          <cell r="Y653" t="str">
            <v>Pologne</v>
          </cell>
          <cell r="AA653" t="str">
            <v>mousse PU 28 kg/m3 et  flocons de fibres siliconées</v>
          </cell>
          <cell r="AB653" t="str">
            <v>mousse PU 22 kg/m3 + 2 coussins remplis de flocons de fibres siliconées</v>
          </cell>
          <cell r="AC653"/>
          <cell r="AD653" t="str">
            <v>12 cm</v>
          </cell>
          <cell r="AE653" t="str">
            <v>200x160x12 cm</v>
          </cell>
          <cell r="AF653" t="str">
            <v>220x214x</v>
          </cell>
          <cell r="AG653"/>
          <cell r="AH653" t="str">
            <v>28 kg/m3</v>
          </cell>
          <cell r="AI653" t="str">
            <v>Bois</v>
          </cell>
          <cell r="AJ653">
            <v>180</v>
          </cell>
          <cell r="AK653"/>
          <cell r="AL653"/>
          <cell r="AM653">
            <v>42</v>
          </cell>
          <cell r="AN653"/>
          <cell r="AO653"/>
          <cell r="AP653">
            <v>69</v>
          </cell>
          <cell r="AQ653">
            <v>19</v>
          </cell>
          <cell r="AR653" t="str">
            <v>55 cm</v>
          </cell>
          <cell r="AS653" t="str">
            <v>56 cm</v>
          </cell>
          <cell r="AT653"/>
          <cell r="AU653"/>
          <cell r="AV653" t="str">
            <v>13 cm</v>
          </cell>
          <cell r="AW653"/>
          <cell r="AX653" t="str">
            <v>NON</v>
          </cell>
          <cell r="AY653"/>
          <cell r="AZ653" t="str">
            <v>OUI</v>
          </cell>
          <cell r="BA653" t="str">
            <v>NON</v>
          </cell>
          <cell r="BB653" t="str">
            <v>coussin dossier 90x60 cm</v>
          </cell>
          <cell r="BC653"/>
          <cell r="BD653"/>
          <cell r="BE653"/>
          <cell r="BF653"/>
          <cell r="BG653"/>
          <cell r="BH653" t="str">
            <v>NON</v>
          </cell>
          <cell r="BI653" t="str">
            <v>Assise : mousse polyruréthane et flocons de fibres siliconées
Dossier : mousse polyruréthane et flocons de fibres siliconées</v>
          </cell>
          <cell r="BJ653" t="str">
            <v>Assise : 28kg/m3
Dossier 22kg/m3</v>
          </cell>
          <cell r="BK653">
            <v>220</v>
          </cell>
          <cell r="BL653">
            <v>105</v>
          </cell>
          <cell r="BM653">
            <v>98</v>
          </cell>
          <cell r="BN653"/>
          <cell r="BO653">
            <v>112.5</v>
          </cell>
          <cell r="BP653">
            <v>116.9</v>
          </cell>
          <cell r="BQ653"/>
          <cell r="BR653">
            <v>1.9</v>
          </cell>
          <cell r="BS653">
            <v>2</v>
          </cell>
          <cell r="BT653">
            <v>182</v>
          </cell>
          <cell r="BU653">
            <v>106</v>
          </cell>
          <cell r="BV653">
            <v>86</v>
          </cell>
          <cell r="BW653">
            <v>96.5</v>
          </cell>
          <cell r="BX653">
            <v>102</v>
          </cell>
          <cell r="BY653">
            <v>40</v>
          </cell>
          <cell r="BZ653">
            <v>60</v>
          </cell>
          <cell r="CA653">
            <v>20.399999999999999</v>
          </cell>
          <cell r="CB653"/>
          <cell r="CC653"/>
          <cell r="CD653"/>
          <cell r="CE653"/>
          <cell r="CF653"/>
          <cell r="CG653"/>
          <cell r="CH653"/>
          <cell r="CI653"/>
          <cell r="CS653"/>
          <cell r="CT653"/>
          <cell r="CU653"/>
          <cell r="CV653">
            <v>574</v>
          </cell>
        </row>
        <row r="654">
          <cell r="C654">
            <v>3666270088635</v>
          </cell>
          <cell r="D654"/>
          <cell r="E654" t="str">
            <v>STILLA</v>
          </cell>
          <cell r="F654" t="str">
            <v xml:space="preserve">COCOONE </v>
          </cell>
          <cell r="G654" t="str">
            <v>TESSERO 13</v>
          </cell>
          <cell r="H654"/>
          <cell r="I654" t="str">
            <v>Tissu</v>
          </cell>
          <cell r="J654" t="str">
            <v>100% Polyester</v>
          </cell>
          <cell r="K654" t="str">
            <v>Très agréable au toucher</v>
          </cell>
          <cell r="L654"/>
          <cell r="M654"/>
          <cell r="N654" t="str">
            <v>Nature</v>
          </cell>
          <cell r="O654" t="str">
            <v>Canapé 3,5 places convertible express</v>
          </cell>
          <cell r="P654"/>
          <cell r="Q654"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54"/>
          <cell r="S654"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54" t="str">
            <v xml:space="preserve">Convertible express avec matelas
</v>
          </cell>
          <cell r="U654" t="str">
            <v>Assise de grand confort</v>
          </cell>
          <cell r="V654" t="str">
            <v>Tissu doux</v>
          </cell>
          <cell r="Y654" t="str">
            <v>Pologne</v>
          </cell>
          <cell r="AA654" t="str">
            <v>mousse PU 28 kg/m3 et  flocons de fibres siliconées</v>
          </cell>
          <cell r="AB654" t="str">
            <v>mousse PU 22 kg/m3 + 2 coussins remplis de flocons de fibres siliconées</v>
          </cell>
          <cell r="AC654"/>
          <cell r="AD654" t="str">
            <v>12 cm</v>
          </cell>
          <cell r="AE654" t="str">
            <v>200x160x12 cm</v>
          </cell>
          <cell r="AF654" t="str">
            <v>220x214x</v>
          </cell>
          <cell r="AG654"/>
          <cell r="AH654" t="str">
            <v>28 kg/m3</v>
          </cell>
          <cell r="AI654" t="str">
            <v>Bois</v>
          </cell>
          <cell r="AJ654">
            <v>180</v>
          </cell>
          <cell r="AK654"/>
          <cell r="AL654"/>
          <cell r="AM654">
            <v>42</v>
          </cell>
          <cell r="AN654"/>
          <cell r="AO654"/>
          <cell r="AP654">
            <v>69</v>
          </cell>
          <cell r="AQ654">
            <v>19</v>
          </cell>
          <cell r="AR654" t="str">
            <v>55 cm</v>
          </cell>
          <cell r="AS654" t="str">
            <v>56 cm</v>
          </cell>
          <cell r="AT654"/>
          <cell r="AU654"/>
          <cell r="AV654" t="str">
            <v>13 cm</v>
          </cell>
          <cell r="AW654"/>
          <cell r="AX654" t="str">
            <v>NON</v>
          </cell>
          <cell r="AY654"/>
          <cell r="AZ654" t="str">
            <v>OUI</v>
          </cell>
          <cell r="BA654" t="str">
            <v>NON</v>
          </cell>
          <cell r="BB654" t="str">
            <v>coussin dossier 90x60 cm</v>
          </cell>
          <cell r="BC654"/>
          <cell r="BD654"/>
          <cell r="BE654"/>
          <cell r="BF654"/>
          <cell r="BG654"/>
          <cell r="BH654" t="str">
            <v>NON</v>
          </cell>
          <cell r="BI654" t="str">
            <v>Assise : mousse polyruréthane et flocons de fibres siliconées
Dossier : mousse polyruréthane et flocons de fibres siliconées</v>
          </cell>
          <cell r="BJ654" t="str">
            <v>Assise : 28kg/m3
Dossier 22kg/m3</v>
          </cell>
          <cell r="BK654">
            <v>220</v>
          </cell>
          <cell r="BL654">
            <v>105</v>
          </cell>
          <cell r="BM654">
            <v>98</v>
          </cell>
          <cell r="BN654"/>
          <cell r="BO654">
            <v>112.5</v>
          </cell>
          <cell r="BP654">
            <v>116.9</v>
          </cell>
          <cell r="BQ654"/>
          <cell r="BR654">
            <v>1.9</v>
          </cell>
          <cell r="BS654">
            <v>2</v>
          </cell>
          <cell r="BT654">
            <v>182</v>
          </cell>
          <cell r="BU654">
            <v>106</v>
          </cell>
          <cell r="BV654">
            <v>86</v>
          </cell>
          <cell r="BW654">
            <v>96.5</v>
          </cell>
          <cell r="BX654">
            <v>102</v>
          </cell>
          <cell r="BY654">
            <v>40</v>
          </cell>
          <cell r="BZ654">
            <v>60</v>
          </cell>
          <cell r="CA654">
            <v>20.399999999999999</v>
          </cell>
          <cell r="CB654"/>
          <cell r="CC654"/>
          <cell r="CD654"/>
          <cell r="CE654"/>
          <cell r="CF654"/>
          <cell r="CG654"/>
          <cell r="CH654"/>
          <cell r="CI654"/>
          <cell r="CS654"/>
          <cell r="CT654"/>
          <cell r="CU654"/>
          <cell r="CV654">
            <v>574</v>
          </cell>
        </row>
        <row r="655">
          <cell r="C655">
            <v>3666270088628</v>
          </cell>
          <cell r="D655"/>
          <cell r="E655" t="str">
            <v>STILLA</v>
          </cell>
          <cell r="F655" t="str">
            <v xml:space="preserve">COCOONE </v>
          </cell>
          <cell r="G655" t="str">
            <v>TESSERO 5</v>
          </cell>
          <cell r="H655"/>
          <cell r="I655" t="str">
            <v>Tissu</v>
          </cell>
          <cell r="J655" t="str">
            <v>100% Polyester</v>
          </cell>
          <cell r="K655" t="str">
            <v>Très agréable au toucher</v>
          </cell>
          <cell r="L655"/>
          <cell r="M655"/>
          <cell r="N655" t="str">
            <v>Nature</v>
          </cell>
          <cell r="O655" t="str">
            <v>Canapé 3,5 places convertible express</v>
          </cell>
          <cell r="P655"/>
          <cell r="Q655" t="str">
            <v>Canapé 3,5 places à l'esprit cocooning. Ses lignes arrondies et ses coussins d'assise et de dossier remplis de fibres de siliconée apportent un confort de grande qualité. Ses pieds en bois apporterons une touche scandinave à votre intérieur. Facile à plier/déplier en quelques secondes grâce à son mécanisme d'ouverture express, doté d'un matelas de 160 x 200 x 12 cm. Panneau de particules, bois massif, contreplaqué, carton; assise: mousse PU 28 kg/m3 et  flocons de fibres siliconées ; dossier: sangle élastique, mousse PU 22 kg/m3, 2 coussins remplis de flocons de fibres siliconées, pieds en bois H 13cm.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655"/>
          <cell r="S655" t="str">
            <v>Le canapé COCOONE porte bien son nom.
Laissez vous envelopper par son confort grâce
à sa fibre siliconnée, vous détendre fera partie de votre
quotidien.
Son tissu est de très bonne qualité et apportera
une légère touche vintage à son design épuré.
Facile à déplier en quelques secondes grâce à son couchage express, doté d'un vrai matelas en mousse 140X200 acceuillir vos invités à dormir n'est plus un problème.</v>
          </cell>
          <cell r="T655" t="str">
            <v xml:space="preserve">Convertible express avec matelas
</v>
          </cell>
          <cell r="U655" t="str">
            <v>Assise de grand confort</v>
          </cell>
          <cell r="V655" t="str">
            <v>Tissu doux</v>
          </cell>
          <cell r="Y655" t="str">
            <v>Pologne</v>
          </cell>
          <cell r="AA655" t="str">
            <v>mousse PU 28 kg/m3 et  flocons de fibres siliconées</v>
          </cell>
          <cell r="AB655" t="str">
            <v>mousse PU 22 kg/m3 + 2 coussins remplis de flocons de fibres siliconées</v>
          </cell>
          <cell r="AC655"/>
          <cell r="AD655" t="str">
            <v>12 cm</v>
          </cell>
          <cell r="AE655" t="str">
            <v>200x160x12 cm</v>
          </cell>
          <cell r="AF655" t="str">
            <v>220x214x</v>
          </cell>
          <cell r="AG655"/>
          <cell r="AH655" t="str">
            <v>28 kg/m3</v>
          </cell>
          <cell r="AI655" t="str">
            <v>Bois</v>
          </cell>
          <cell r="AJ655">
            <v>180</v>
          </cell>
          <cell r="AK655"/>
          <cell r="AL655"/>
          <cell r="AM655">
            <v>42</v>
          </cell>
          <cell r="AN655"/>
          <cell r="AO655"/>
          <cell r="AP655">
            <v>69</v>
          </cell>
          <cell r="AQ655">
            <v>19</v>
          </cell>
          <cell r="AR655" t="str">
            <v>55 cm</v>
          </cell>
          <cell r="AS655" t="str">
            <v>56 cm</v>
          </cell>
          <cell r="AT655"/>
          <cell r="AU655"/>
          <cell r="AV655" t="str">
            <v>13 cm</v>
          </cell>
          <cell r="AW655"/>
          <cell r="AX655" t="str">
            <v>NON</v>
          </cell>
          <cell r="AY655"/>
          <cell r="AZ655" t="str">
            <v>OUI</v>
          </cell>
          <cell r="BA655" t="str">
            <v>NON</v>
          </cell>
          <cell r="BB655" t="str">
            <v>coussin dossier 90x60 cm</v>
          </cell>
          <cell r="BC655"/>
          <cell r="BD655"/>
          <cell r="BE655"/>
          <cell r="BF655"/>
          <cell r="BG655"/>
          <cell r="BH655" t="str">
            <v>NON</v>
          </cell>
          <cell r="BI655" t="str">
            <v>Assise : mousse polyruréthane et flocons de fibres siliconées
Dossier : mousse polyruréthane et flocons de fibres siliconées</v>
          </cell>
          <cell r="BJ655" t="str">
            <v>Assise : 28kg/m3
Dossier 22kg/m3</v>
          </cell>
          <cell r="BK655">
            <v>220</v>
          </cell>
          <cell r="BL655">
            <v>105</v>
          </cell>
          <cell r="BM655">
            <v>98</v>
          </cell>
          <cell r="BN655"/>
          <cell r="BO655">
            <v>112.5</v>
          </cell>
          <cell r="BP655">
            <v>116.9</v>
          </cell>
          <cell r="BQ655"/>
          <cell r="BR655">
            <v>1.9</v>
          </cell>
          <cell r="BS655">
            <v>2</v>
          </cell>
          <cell r="BT655">
            <v>182</v>
          </cell>
          <cell r="BU655">
            <v>106</v>
          </cell>
          <cell r="BV655">
            <v>86</v>
          </cell>
          <cell r="BW655">
            <v>96.5</v>
          </cell>
          <cell r="BX655">
            <v>102</v>
          </cell>
          <cell r="BY655">
            <v>40</v>
          </cell>
          <cell r="BZ655">
            <v>60</v>
          </cell>
          <cell r="CA655">
            <v>20.399999999999999</v>
          </cell>
          <cell r="CB655"/>
          <cell r="CC655"/>
          <cell r="CD655"/>
          <cell r="CE655"/>
          <cell r="CF655"/>
          <cell r="CG655"/>
          <cell r="CH655"/>
          <cell r="CI655"/>
          <cell r="CS655"/>
          <cell r="CT655"/>
          <cell r="CU655"/>
          <cell r="CV655">
            <v>574</v>
          </cell>
        </row>
        <row r="656">
          <cell r="C656">
            <v>3666270088611</v>
          </cell>
          <cell r="E656" t="str">
            <v>DIVAX</v>
          </cell>
          <cell r="F656" t="str">
            <v>MOLIERE</v>
          </cell>
          <cell r="G656" t="str">
            <v>FJORD 23</v>
          </cell>
          <cell r="I656" t="str">
            <v>Tissu</v>
          </cell>
          <cell r="J656" t="str">
            <v>92%PES/8%PA</v>
          </cell>
          <cell r="K656" t="str">
            <v xml:space="preserve">Tissu effect velours côtelé </v>
          </cell>
          <cell r="L656"/>
          <cell r="M656"/>
          <cell r="O656" t="str">
            <v>Canapé 3 places</v>
          </cell>
          <cell r="P656"/>
          <cell r="Q656" t="str">
            <v>Panneau de particules, panneau de fibres, bois massif, contreplaqué, carton;  assise: ressorts zig-zag, mousse HR 30 kg/m3 + ouate 200 g/m2; dossier:  sangles élastiques, mousse PU 18 kg/m3 et ouate 200 g/m2; pieds plastique H 3,5 cm.</v>
          </cell>
          <cell r="R656"/>
          <cell r="T656" t="str">
            <v>Assise de grand confort</v>
          </cell>
          <cell r="U656" t="str">
            <v xml:space="preserve"> Assises généreuses</v>
          </cell>
          <cell r="V656" t="str">
            <v>Tissu doux</v>
          </cell>
          <cell r="Y656" t="str">
            <v>Pologne</v>
          </cell>
          <cell r="AA656" t="str">
            <v xml:space="preserve">  mousse HR 30 kg/m3 + ouate 200 g/m2</v>
          </cell>
          <cell r="AB656" t="str">
            <v xml:space="preserve"> mousse PU 18kg/m3 + ouate 200 g/m2</v>
          </cell>
          <cell r="AC656"/>
          <cell r="AD656" t="str">
            <v>-</v>
          </cell>
          <cell r="AE656" t="str">
            <v>-</v>
          </cell>
          <cell r="AF656"/>
          <cell r="AG656"/>
          <cell r="AH656" t="str">
            <v>-</v>
          </cell>
          <cell r="AI656" t="str">
            <v>plastique</v>
          </cell>
          <cell r="AJ656">
            <v>175</v>
          </cell>
          <cell r="AK656"/>
          <cell r="AL656"/>
          <cell r="AM656">
            <v>33</v>
          </cell>
          <cell r="AN656"/>
          <cell r="AO656"/>
          <cell r="AP656">
            <v>70.5</v>
          </cell>
          <cell r="AQ656">
            <v>29</v>
          </cell>
          <cell r="AR656">
            <v>45</v>
          </cell>
          <cell r="AS656">
            <v>67</v>
          </cell>
          <cell r="AT656"/>
          <cell r="AU656"/>
          <cell r="AV656">
            <v>3.5</v>
          </cell>
          <cell r="AW656" t="str">
            <v>noir</v>
          </cell>
          <cell r="AX656" t="str">
            <v>NON</v>
          </cell>
          <cell r="AZ656" t="str">
            <v>NON</v>
          </cell>
          <cell r="BA656" t="str">
            <v>NON</v>
          </cell>
          <cell r="BB656"/>
          <cell r="BD656"/>
          <cell r="BE656"/>
          <cell r="BF656"/>
          <cell r="BG656"/>
          <cell r="BH656" t="str">
            <v>NON</v>
          </cell>
          <cell r="BI656" t="str">
            <v>Assise: mousse HR, ouate
Dossier : PU mousse, ouate</v>
          </cell>
          <cell r="BJ656" t="str">
            <v>Assise: 30 KG/M3 Dossier: 18 KG/M3</v>
          </cell>
          <cell r="BK656">
            <v>233</v>
          </cell>
          <cell r="BL656">
            <v>99</v>
          </cell>
          <cell r="BM656">
            <v>70.5</v>
          </cell>
          <cell r="BN656"/>
          <cell r="BO656">
            <v>68</v>
          </cell>
          <cell r="BP656">
            <v>72.8</v>
          </cell>
          <cell r="BR656">
            <v>1.66</v>
          </cell>
          <cell r="BS656">
            <v>2</v>
          </cell>
          <cell r="BT656">
            <v>117</v>
          </cell>
          <cell r="BU656">
            <v>100</v>
          </cell>
          <cell r="BV656">
            <v>71</v>
          </cell>
          <cell r="BW656">
            <v>36.4</v>
          </cell>
          <cell r="BX656">
            <v>117</v>
          </cell>
          <cell r="BY656">
            <v>100</v>
          </cell>
          <cell r="BZ656">
            <v>71</v>
          </cell>
          <cell r="CA656">
            <v>36.4</v>
          </cell>
          <cell r="CB656"/>
          <cell r="CC656"/>
          <cell r="CD656"/>
          <cell r="CE656"/>
          <cell r="CF656"/>
          <cell r="CG656"/>
          <cell r="CH656"/>
          <cell r="CI656"/>
          <cell r="CJ656"/>
          <cell r="CK656"/>
          <cell r="CL656"/>
          <cell r="CM656"/>
          <cell r="CN656"/>
          <cell r="CO656"/>
          <cell r="CP656"/>
          <cell r="CQ656"/>
          <cell r="CR656"/>
          <cell r="CS656"/>
          <cell r="CT656"/>
          <cell r="CU656"/>
          <cell r="CV656">
            <v>355</v>
          </cell>
        </row>
        <row r="657">
          <cell r="C657">
            <v>3666270088604</v>
          </cell>
          <cell r="E657" t="str">
            <v>DIVAX</v>
          </cell>
          <cell r="F657" t="str">
            <v>MOLIERE</v>
          </cell>
          <cell r="G657" t="str">
            <v>FJORD 44</v>
          </cell>
          <cell r="I657" t="str">
            <v>Tissu</v>
          </cell>
          <cell r="J657" t="str">
            <v>92%PES/8%PA</v>
          </cell>
          <cell r="K657" t="str">
            <v xml:space="preserve">Tissu effect velours côtelé </v>
          </cell>
          <cell r="L657"/>
          <cell r="M657"/>
          <cell r="O657" t="str">
            <v>Canapé 3 places</v>
          </cell>
          <cell r="P657"/>
          <cell r="Q657" t="str">
            <v>Panneau de particules, panneau de fibres, bois massif, contreplaqué, carton;  assise: ressorts zig-zag, mousse HR 30 kg/m3 + ouate 200 g/m2; dossier:  sangles élastiques, mousse PU 18 kg/m3 et ouate 200 g/m2; pieds plastique H 3,5 cm.</v>
          </cell>
          <cell r="R657"/>
          <cell r="T657" t="str">
            <v>Assise de grand confort</v>
          </cell>
          <cell r="U657" t="str">
            <v xml:space="preserve"> Assises généreuses</v>
          </cell>
          <cell r="V657" t="str">
            <v>Tissu doux</v>
          </cell>
          <cell r="Y657" t="str">
            <v>Pologne</v>
          </cell>
          <cell r="AA657" t="str">
            <v xml:space="preserve">  mousse HR 30 kg/m3 + ouate 200 g/m2</v>
          </cell>
          <cell r="AB657" t="str">
            <v xml:space="preserve"> mousse PU 18kg/m3 + ouate 200 g/m2</v>
          </cell>
          <cell r="AC657"/>
          <cell r="AD657" t="str">
            <v>-</v>
          </cell>
          <cell r="AE657" t="str">
            <v>-</v>
          </cell>
          <cell r="AF657"/>
          <cell r="AG657"/>
          <cell r="AH657" t="str">
            <v>-</v>
          </cell>
          <cell r="AI657" t="str">
            <v>plastique</v>
          </cell>
          <cell r="AJ657">
            <v>175</v>
          </cell>
          <cell r="AK657"/>
          <cell r="AL657"/>
          <cell r="AM657">
            <v>33</v>
          </cell>
          <cell r="AN657"/>
          <cell r="AO657"/>
          <cell r="AP657">
            <v>70.5</v>
          </cell>
          <cell r="AQ657">
            <v>29</v>
          </cell>
          <cell r="AR657">
            <v>45</v>
          </cell>
          <cell r="AS657">
            <v>67</v>
          </cell>
          <cell r="AT657"/>
          <cell r="AU657"/>
          <cell r="AV657">
            <v>3.5</v>
          </cell>
          <cell r="AW657" t="str">
            <v>noir</v>
          </cell>
          <cell r="AX657" t="str">
            <v>NON</v>
          </cell>
          <cell r="AZ657" t="str">
            <v>NON</v>
          </cell>
          <cell r="BA657" t="str">
            <v>NON</v>
          </cell>
          <cell r="BB657"/>
          <cell r="BD657"/>
          <cell r="BE657"/>
          <cell r="BF657"/>
          <cell r="BG657"/>
          <cell r="BH657" t="str">
            <v>NON</v>
          </cell>
          <cell r="BI657" t="str">
            <v>Assise: mousse HR, ouate
Dossier : PU mousse, ouate</v>
          </cell>
          <cell r="BJ657" t="str">
            <v>Assise: 30 KG/M3 Dossier: 18 KG/M3</v>
          </cell>
          <cell r="BK657">
            <v>233</v>
          </cell>
          <cell r="BL657">
            <v>99</v>
          </cell>
          <cell r="BM657">
            <v>70.5</v>
          </cell>
          <cell r="BN657"/>
          <cell r="BO657">
            <v>68</v>
          </cell>
          <cell r="BP657">
            <v>72.8</v>
          </cell>
          <cell r="BR657">
            <v>1.66</v>
          </cell>
          <cell r="BS657">
            <v>2</v>
          </cell>
          <cell r="BT657">
            <v>117</v>
          </cell>
          <cell r="BU657">
            <v>100</v>
          </cell>
          <cell r="BV657">
            <v>71</v>
          </cell>
          <cell r="BW657">
            <v>36.4</v>
          </cell>
          <cell r="BX657">
            <v>117</v>
          </cell>
          <cell r="BY657">
            <v>100</v>
          </cell>
          <cell r="BZ657">
            <v>71</v>
          </cell>
          <cell r="CA657">
            <v>36.4</v>
          </cell>
          <cell r="CB657"/>
          <cell r="CC657"/>
          <cell r="CD657"/>
          <cell r="CE657"/>
          <cell r="CF657"/>
          <cell r="CG657"/>
          <cell r="CH657"/>
          <cell r="CI657"/>
          <cell r="CJ657"/>
          <cell r="CK657"/>
          <cell r="CL657"/>
          <cell r="CM657"/>
          <cell r="CN657"/>
          <cell r="CO657"/>
          <cell r="CP657"/>
          <cell r="CQ657"/>
          <cell r="CR657"/>
          <cell r="CS657"/>
          <cell r="CT657"/>
          <cell r="CU657"/>
          <cell r="CV657">
            <v>355</v>
          </cell>
        </row>
        <row r="658">
          <cell r="C658">
            <v>3666270088598</v>
          </cell>
          <cell r="E658" t="str">
            <v>DIVAX</v>
          </cell>
          <cell r="F658" t="str">
            <v>MOLIERE</v>
          </cell>
          <cell r="G658" t="str">
            <v>FJORD 77</v>
          </cell>
          <cell r="I658" t="str">
            <v>Tissu</v>
          </cell>
          <cell r="J658" t="str">
            <v>92%PES/8%PA</v>
          </cell>
          <cell r="K658" t="str">
            <v xml:space="preserve">Tissu effect velours côtelé </v>
          </cell>
          <cell r="L658"/>
          <cell r="M658"/>
          <cell r="O658" t="str">
            <v>Canapé 3 places</v>
          </cell>
          <cell r="P658"/>
          <cell r="Q658" t="str">
            <v>Panneau de particules, panneau de fibres, bois massif, contreplaqué, carton;  assise: ressorts zig-zag, mousse HR 30 kg/m3 + ouate 200 g/m2; dossier:  sangles élastiques, mousse PU 18 kg/m3 et ouate 200 g/m2; pieds plastique H 3,5 cm.</v>
          </cell>
          <cell r="R658"/>
          <cell r="T658" t="str">
            <v>Assise de grand confort</v>
          </cell>
          <cell r="U658" t="str">
            <v xml:space="preserve"> Assises généreuses</v>
          </cell>
          <cell r="V658" t="str">
            <v>Tissu doux</v>
          </cell>
          <cell r="Y658" t="str">
            <v>Pologne</v>
          </cell>
          <cell r="AA658" t="str">
            <v xml:space="preserve">  mousse HR 30 kg/m3 + ouate 200 g/m2</v>
          </cell>
          <cell r="AB658" t="str">
            <v xml:space="preserve"> mousse PU 18kg/m3 + ouate 200 g/m2</v>
          </cell>
          <cell r="AC658"/>
          <cell r="AD658" t="str">
            <v>-</v>
          </cell>
          <cell r="AE658" t="str">
            <v>-</v>
          </cell>
          <cell r="AF658"/>
          <cell r="AG658"/>
          <cell r="AH658" t="str">
            <v>-</v>
          </cell>
          <cell r="AI658" t="str">
            <v>plastique</v>
          </cell>
          <cell r="AJ658">
            <v>175</v>
          </cell>
          <cell r="AK658"/>
          <cell r="AL658"/>
          <cell r="AM658">
            <v>33</v>
          </cell>
          <cell r="AN658"/>
          <cell r="AO658"/>
          <cell r="AP658">
            <v>70.5</v>
          </cell>
          <cell r="AQ658">
            <v>29</v>
          </cell>
          <cell r="AR658">
            <v>45</v>
          </cell>
          <cell r="AS658">
            <v>67</v>
          </cell>
          <cell r="AT658"/>
          <cell r="AU658"/>
          <cell r="AV658">
            <v>3.5</v>
          </cell>
          <cell r="AW658" t="str">
            <v>noir</v>
          </cell>
          <cell r="AX658" t="str">
            <v>NON</v>
          </cell>
          <cell r="AZ658" t="str">
            <v>NON</v>
          </cell>
          <cell r="BA658" t="str">
            <v>NON</v>
          </cell>
          <cell r="BB658"/>
          <cell r="BD658"/>
          <cell r="BE658"/>
          <cell r="BF658"/>
          <cell r="BG658"/>
          <cell r="BH658" t="str">
            <v>NON</v>
          </cell>
          <cell r="BI658" t="str">
            <v>Assise: mousse HR, ouate
Dossier : PU mousse, ouate</v>
          </cell>
          <cell r="BJ658" t="str">
            <v>Assise: 30 KG/M3 Dossier: 18 KG/M3</v>
          </cell>
          <cell r="BK658">
            <v>233</v>
          </cell>
          <cell r="BL658">
            <v>99</v>
          </cell>
          <cell r="BM658">
            <v>70.5</v>
          </cell>
          <cell r="BN658"/>
          <cell r="BO658">
            <v>68</v>
          </cell>
          <cell r="BP658">
            <v>72.8</v>
          </cell>
          <cell r="BR658">
            <v>1.66</v>
          </cell>
          <cell r="BS658">
            <v>2</v>
          </cell>
          <cell r="BT658">
            <v>117</v>
          </cell>
          <cell r="BU658">
            <v>100</v>
          </cell>
          <cell r="BV658">
            <v>71</v>
          </cell>
          <cell r="BW658">
            <v>36.4</v>
          </cell>
          <cell r="BX658">
            <v>117</v>
          </cell>
          <cell r="BY658">
            <v>100</v>
          </cell>
          <cell r="BZ658">
            <v>71</v>
          </cell>
          <cell r="CA658">
            <v>36.4</v>
          </cell>
          <cell r="CB658"/>
          <cell r="CC658"/>
          <cell r="CD658"/>
          <cell r="CE658"/>
          <cell r="CF658"/>
          <cell r="CG658"/>
          <cell r="CH658"/>
          <cell r="CI658"/>
          <cell r="CJ658"/>
          <cell r="CK658"/>
          <cell r="CL658"/>
          <cell r="CM658"/>
          <cell r="CN658"/>
          <cell r="CO658"/>
          <cell r="CP658"/>
          <cell r="CQ658"/>
          <cell r="CR658"/>
          <cell r="CS658"/>
          <cell r="CT658"/>
          <cell r="CU658"/>
          <cell r="CV658">
            <v>355</v>
          </cell>
        </row>
        <row r="659">
          <cell r="C659">
            <v>3666270088581</v>
          </cell>
          <cell r="E659" t="str">
            <v>DIVAX</v>
          </cell>
          <cell r="F659" t="str">
            <v>MOLIERE</v>
          </cell>
          <cell r="G659" t="str">
            <v>FJORD 66</v>
          </cell>
          <cell r="I659" t="str">
            <v>Tissu</v>
          </cell>
          <cell r="J659" t="str">
            <v>92%PES/8%PA</v>
          </cell>
          <cell r="K659" t="str">
            <v xml:space="preserve">Tissu effect velours côtelé </v>
          </cell>
          <cell r="L659"/>
          <cell r="M659"/>
          <cell r="O659" t="str">
            <v>Canapé 3 places</v>
          </cell>
          <cell r="P659"/>
          <cell r="Q659" t="str">
            <v>Panneau de particules, panneau de fibres, bois massif, contreplaqué, carton;  assise: ressorts zig-zag, mousse HR 30 kg/m3 + ouate 200 g/m2; dossier:  sangles élastiques, mousse PU 18 kg/m3 et ouate 200 g/m2; pieds plastique H 3,5 cm.</v>
          </cell>
          <cell r="R659"/>
          <cell r="T659" t="str">
            <v>Assise de grand confort</v>
          </cell>
          <cell r="U659" t="str">
            <v xml:space="preserve"> Assises généreuses</v>
          </cell>
          <cell r="V659" t="str">
            <v>Tissu doux</v>
          </cell>
          <cell r="Y659" t="str">
            <v>Pologne</v>
          </cell>
          <cell r="AA659" t="str">
            <v xml:space="preserve">  mousse HR 30 kg/m3 + ouate 200 g/m2</v>
          </cell>
          <cell r="AB659" t="str">
            <v xml:space="preserve"> mousse PU 18kg/m3 + ouate 200 g/m2</v>
          </cell>
          <cell r="AC659"/>
          <cell r="AD659" t="str">
            <v>-</v>
          </cell>
          <cell r="AE659" t="str">
            <v>-</v>
          </cell>
          <cell r="AF659"/>
          <cell r="AG659"/>
          <cell r="AH659" t="str">
            <v>-</v>
          </cell>
          <cell r="AI659" t="str">
            <v>plastique</v>
          </cell>
          <cell r="AJ659">
            <v>175</v>
          </cell>
          <cell r="AK659"/>
          <cell r="AL659"/>
          <cell r="AM659">
            <v>33</v>
          </cell>
          <cell r="AN659"/>
          <cell r="AO659"/>
          <cell r="AP659">
            <v>70.5</v>
          </cell>
          <cell r="AQ659">
            <v>29</v>
          </cell>
          <cell r="AR659">
            <v>45</v>
          </cell>
          <cell r="AS659">
            <v>67</v>
          </cell>
          <cell r="AT659"/>
          <cell r="AU659"/>
          <cell r="AV659">
            <v>3.5</v>
          </cell>
          <cell r="AW659" t="str">
            <v>noir</v>
          </cell>
          <cell r="AX659" t="str">
            <v>NON</v>
          </cell>
          <cell r="AZ659" t="str">
            <v>NON</v>
          </cell>
          <cell r="BA659" t="str">
            <v>NON</v>
          </cell>
          <cell r="BB659"/>
          <cell r="BD659"/>
          <cell r="BE659"/>
          <cell r="BF659"/>
          <cell r="BG659"/>
          <cell r="BH659" t="str">
            <v>NON</v>
          </cell>
          <cell r="BI659" t="str">
            <v>Assise: mousse HR, ouate
Dossier : PU mousse, ouate</v>
          </cell>
          <cell r="BJ659" t="str">
            <v>Assise: 30 KG/M3 Dossier: 18 KG/M3</v>
          </cell>
          <cell r="BK659">
            <v>233</v>
          </cell>
          <cell r="BL659">
            <v>99</v>
          </cell>
          <cell r="BM659">
            <v>70.5</v>
          </cell>
          <cell r="BN659"/>
          <cell r="BO659">
            <v>68</v>
          </cell>
          <cell r="BP659">
            <v>72.8</v>
          </cell>
          <cell r="BR659">
            <v>1.66</v>
          </cell>
          <cell r="BS659">
            <v>2</v>
          </cell>
          <cell r="BT659">
            <v>117</v>
          </cell>
          <cell r="BU659">
            <v>100</v>
          </cell>
          <cell r="BV659">
            <v>71</v>
          </cell>
          <cell r="BW659">
            <v>36.4</v>
          </cell>
          <cell r="BX659">
            <v>117</v>
          </cell>
          <cell r="BY659">
            <v>100</v>
          </cell>
          <cell r="BZ659">
            <v>71</v>
          </cell>
          <cell r="CA659">
            <v>36.4</v>
          </cell>
          <cell r="CB659"/>
          <cell r="CC659"/>
          <cell r="CD659"/>
          <cell r="CE659"/>
          <cell r="CF659"/>
          <cell r="CG659"/>
          <cell r="CH659"/>
          <cell r="CI659"/>
          <cell r="CJ659"/>
          <cell r="CK659"/>
          <cell r="CL659"/>
          <cell r="CM659"/>
          <cell r="CN659"/>
          <cell r="CO659"/>
          <cell r="CP659"/>
          <cell r="CQ659"/>
          <cell r="CR659"/>
          <cell r="CS659"/>
          <cell r="CT659"/>
          <cell r="CU659"/>
          <cell r="CV659">
            <v>355</v>
          </cell>
        </row>
        <row r="660">
          <cell r="C660">
            <v>3666270088574</v>
          </cell>
          <cell r="E660" t="str">
            <v>DIVAX</v>
          </cell>
          <cell r="F660" t="str">
            <v>MOLIERE</v>
          </cell>
          <cell r="G660" t="str">
            <v>FJORD 86</v>
          </cell>
          <cell r="I660" t="str">
            <v>Tissu</v>
          </cell>
          <cell r="J660" t="str">
            <v>92%PES/8%PA</v>
          </cell>
          <cell r="K660" t="str">
            <v xml:space="preserve">Tissu effect velours côtelé </v>
          </cell>
          <cell r="L660"/>
          <cell r="M660"/>
          <cell r="O660" t="str">
            <v>Canapé 3 places</v>
          </cell>
          <cell r="P660"/>
          <cell r="Q660" t="str">
            <v>Panneau de particules, panneau de fibres, bois massif, contreplaqué, carton;  assise: ressorts zig-zag, mousse HR 30 kg/m3 + ouate 200 g/m2; dossier:  sangles élastiques, mousse PU 18 kg/m3 et ouate 200 g/m2; pieds plastique H 3,5 cm.</v>
          </cell>
          <cell r="R660"/>
          <cell r="T660" t="str">
            <v>Assise de grand confort</v>
          </cell>
          <cell r="U660" t="str">
            <v xml:space="preserve"> Assises généreuses</v>
          </cell>
          <cell r="V660" t="str">
            <v>Tissu doux</v>
          </cell>
          <cell r="Y660" t="str">
            <v>Pologne</v>
          </cell>
          <cell r="AA660" t="str">
            <v xml:space="preserve">  mousse HR 30 kg/m3 + ouate 200 g/m2</v>
          </cell>
          <cell r="AB660" t="str">
            <v xml:space="preserve"> mousse PU 18kg/m3 + ouate 200 g/m2</v>
          </cell>
          <cell r="AC660"/>
          <cell r="AD660" t="str">
            <v>-</v>
          </cell>
          <cell r="AE660" t="str">
            <v>-</v>
          </cell>
          <cell r="AF660"/>
          <cell r="AG660"/>
          <cell r="AH660" t="str">
            <v>-</v>
          </cell>
          <cell r="AI660" t="str">
            <v>plastique</v>
          </cell>
          <cell r="AJ660">
            <v>175</v>
          </cell>
          <cell r="AK660"/>
          <cell r="AL660"/>
          <cell r="AM660">
            <v>33</v>
          </cell>
          <cell r="AN660"/>
          <cell r="AO660"/>
          <cell r="AP660">
            <v>70.5</v>
          </cell>
          <cell r="AQ660">
            <v>29</v>
          </cell>
          <cell r="AR660">
            <v>45</v>
          </cell>
          <cell r="AS660">
            <v>67</v>
          </cell>
          <cell r="AT660"/>
          <cell r="AU660"/>
          <cell r="AV660">
            <v>3.5</v>
          </cell>
          <cell r="AW660" t="str">
            <v>noir</v>
          </cell>
          <cell r="AX660" t="str">
            <v>NON</v>
          </cell>
          <cell r="AZ660" t="str">
            <v>NON</v>
          </cell>
          <cell r="BA660" t="str">
            <v>NON</v>
          </cell>
          <cell r="BB660"/>
          <cell r="BD660"/>
          <cell r="BE660"/>
          <cell r="BF660"/>
          <cell r="BG660"/>
          <cell r="BH660" t="str">
            <v>NON</v>
          </cell>
          <cell r="BI660" t="str">
            <v>Assise: mousse HR, ouate
Dossier : PU mousse, ouate</v>
          </cell>
          <cell r="BJ660" t="str">
            <v>Assise: 30 KG/M3 Dossier: 18 KG/M3</v>
          </cell>
          <cell r="BK660">
            <v>233</v>
          </cell>
          <cell r="BL660">
            <v>99</v>
          </cell>
          <cell r="BM660">
            <v>70.5</v>
          </cell>
          <cell r="BN660"/>
          <cell r="BO660">
            <v>68</v>
          </cell>
          <cell r="BP660">
            <v>72.8</v>
          </cell>
          <cell r="BR660">
            <v>1.66</v>
          </cell>
          <cell r="BS660">
            <v>2</v>
          </cell>
          <cell r="BT660">
            <v>117</v>
          </cell>
          <cell r="BU660">
            <v>100</v>
          </cell>
          <cell r="BV660">
            <v>71</v>
          </cell>
          <cell r="BW660">
            <v>36.4</v>
          </cell>
          <cell r="BX660">
            <v>117</v>
          </cell>
          <cell r="BY660">
            <v>100</v>
          </cell>
          <cell r="BZ660">
            <v>71</v>
          </cell>
          <cell r="CA660">
            <v>36.4</v>
          </cell>
          <cell r="CB660"/>
          <cell r="CC660"/>
          <cell r="CD660"/>
          <cell r="CE660"/>
          <cell r="CF660"/>
          <cell r="CG660"/>
          <cell r="CH660"/>
          <cell r="CI660"/>
          <cell r="CJ660"/>
          <cell r="CK660"/>
          <cell r="CL660"/>
          <cell r="CM660"/>
          <cell r="CN660"/>
          <cell r="CO660"/>
          <cell r="CP660"/>
          <cell r="CQ660"/>
          <cell r="CR660"/>
          <cell r="CS660"/>
          <cell r="CT660"/>
          <cell r="CU660"/>
          <cell r="CV660">
            <v>355</v>
          </cell>
        </row>
        <row r="661">
          <cell r="C661">
            <v>3666270088567</v>
          </cell>
          <cell r="E661" t="str">
            <v>DIVAX</v>
          </cell>
          <cell r="F661" t="str">
            <v>MOLIERE</v>
          </cell>
          <cell r="G661" t="str">
            <v>FJORD 08</v>
          </cell>
          <cell r="I661" t="str">
            <v>Tissu</v>
          </cell>
          <cell r="J661" t="str">
            <v>92%PES/8%PA</v>
          </cell>
          <cell r="K661" t="str">
            <v xml:space="preserve">Tissu effect velours côtelé </v>
          </cell>
          <cell r="L661"/>
          <cell r="M661"/>
          <cell r="O661" t="str">
            <v>Canapé 3 places</v>
          </cell>
          <cell r="P661"/>
          <cell r="Q661" t="str">
            <v>Panneau de particules, panneau de fibres, bois massif, contreplaqué, carton;  assise: ressorts zig-zag, mousse HR 30 kg/m3 + ouate 200 g/m2; dossier:  sangles élastiques, mousse PU 18 kg/m3 et ouate 200 g/m2; pieds plastique H 3,5 cm.</v>
          </cell>
          <cell r="R661"/>
          <cell r="T661" t="str">
            <v>Assise de grand confort</v>
          </cell>
          <cell r="U661" t="str">
            <v xml:space="preserve"> Assises généreuses</v>
          </cell>
          <cell r="V661" t="str">
            <v>Tissu doux</v>
          </cell>
          <cell r="Y661" t="str">
            <v>Pologne</v>
          </cell>
          <cell r="AA661" t="str">
            <v xml:space="preserve">  mousse HR 30 kg/m3 + ouate 200 g/m2</v>
          </cell>
          <cell r="AB661" t="str">
            <v xml:space="preserve"> mousse PU 18kg/m3 + ouate 200 g/m2</v>
          </cell>
          <cell r="AC661"/>
          <cell r="AD661" t="str">
            <v>-</v>
          </cell>
          <cell r="AE661" t="str">
            <v>-</v>
          </cell>
          <cell r="AF661"/>
          <cell r="AG661"/>
          <cell r="AH661" t="str">
            <v>-</v>
          </cell>
          <cell r="AI661" t="str">
            <v>plastique</v>
          </cell>
          <cell r="AJ661">
            <v>175</v>
          </cell>
          <cell r="AK661"/>
          <cell r="AL661"/>
          <cell r="AM661">
            <v>33</v>
          </cell>
          <cell r="AN661"/>
          <cell r="AO661"/>
          <cell r="AP661">
            <v>70.5</v>
          </cell>
          <cell r="AQ661">
            <v>29</v>
          </cell>
          <cell r="AR661">
            <v>45</v>
          </cell>
          <cell r="AS661">
            <v>67</v>
          </cell>
          <cell r="AT661"/>
          <cell r="AU661"/>
          <cell r="AV661">
            <v>3.5</v>
          </cell>
          <cell r="AW661" t="str">
            <v>noir</v>
          </cell>
          <cell r="AX661" t="str">
            <v>NON</v>
          </cell>
          <cell r="AZ661" t="str">
            <v>NON</v>
          </cell>
          <cell r="BA661" t="str">
            <v>NON</v>
          </cell>
          <cell r="BB661"/>
          <cell r="BD661"/>
          <cell r="BE661"/>
          <cell r="BF661"/>
          <cell r="BG661"/>
          <cell r="BH661" t="str">
            <v>NON</v>
          </cell>
          <cell r="BI661" t="str">
            <v>Assise: mousse HR, ouate
Dossier : PU mousse, ouate</v>
          </cell>
          <cell r="BJ661" t="str">
            <v>Assise: 30 KG/M3 Dossier: 18 KG/M3</v>
          </cell>
          <cell r="BK661">
            <v>233</v>
          </cell>
          <cell r="BL661">
            <v>99</v>
          </cell>
          <cell r="BM661">
            <v>70.5</v>
          </cell>
          <cell r="BN661"/>
          <cell r="BO661">
            <v>68</v>
          </cell>
          <cell r="BP661">
            <v>72.8</v>
          </cell>
          <cell r="BR661">
            <v>1.66</v>
          </cell>
          <cell r="BS661">
            <v>2</v>
          </cell>
          <cell r="BT661">
            <v>117</v>
          </cell>
          <cell r="BU661">
            <v>100</v>
          </cell>
          <cell r="BV661">
            <v>71</v>
          </cell>
          <cell r="BW661">
            <v>36.4</v>
          </cell>
          <cell r="BX661">
            <v>117</v>
          </cell>
          <cell r="BY661">
            <v>100</v>
          </cell>
          <cell r="BZ661">
            <v>71</v>
          </cell>
          <cell r="CA661">
            <v>36.4</v>
          </cell>
          <cell r="CB661"/>
          <cell r="CC661"/>
          <cell r="CD661"/>
          <cell r="CE661"/>
          <cell r="CF661"/>
          <cell r="CG661"/>
          <cell r="CH661"/>
          <cell r="CI661"/>
          <cell r="CJ661"/>
          <cell r="CK661"/>
          <cell r="CL661"/>
          <cell r="CM661"/>
          <cell r="CN661"/>
          <cell r="CO661"/>
          <cell r="CP661"/>
          <cell r="CQ661"/>
          <cell r="CR661"/>
          <cell r="CS661"/>
          <cell r="CT661"/>
          <cell r="CU661"/>
          <cell r="CV661">
            <v>355</v>
          </cell>
        </row>
        <row r="662">
          <cell r="C662">
            <v>3666270088550</v>
          </cell>
          <cell r="E662" t="str">
            <v>DIVAX</v>
          </cell>
          <cell r="F662" t="str">
            <v>MOLIERE</v>
          </cell>
          <cell r="G662" t="str">
            <v>FJORD 19</v>
          </cell>
          <cell r="I662" t="str">
            <v>Tissu</v>
          </cell>
          <cell r="J662" t="str">
            <v>92%PES/8%PA</v>
          </cell>
          <cell r="K662" t="str">
            <v xml:space="preserve">Tissu effect velours côtelé </v>
          </cell>
          <cell r="L662"/>
          <cell r="M662"/>
          <cell r="O662" t="str">
            <v>Canapé 3 places</v>
          </cell>
          <cell r="P662"/>
          <cell r="Q662" t="str">
            <v>Panneau de particules, panneau de fibres, bois massif, contreplaqué, carton;  assise: ressorts zig-zag, mousse HR 30 kg/m3 + ouate 200 g/m2; dossier:  sangles élastiques, mousse PU 18 kg/m3 et ouate 200 g/m2; pieds plastique H 3,5 cm.</v>
          </cell>
          <cell r="R662"/>
          <cell r="T662" t="str">
            <v>Assise de grand confort</v>
          </cell>
          <cell r="U662" t="str">
            <v xml:space="preserve"> Assises généreuses</v>
          </cell>
          <cell r="V662" t="str">
            <v>Tissu doux</v>
          </cell>
          <cell r="Y662" t="str">
            <v>Pologne</v>
          </cell>
          <cell r="AA662" t="str">
            <v xml:space="preserve">  mousse HR 30 kg/m3 + ouate 200 g/m2</v>
          </cell>
          <cell r="AB662" t="str">
            <v xml:space="preserve"> mousse PU 18kg/m3 + ouate 200 g/m2</v>
          </cell>
          <cell r="AC662"/>
          <cell r="AD662" t="str">
            <v>-</v>
          </cell>
          <cell r="AE662" t="str">
            <v>-</v>
          </cell>
          <cell r="AF662"/>
          <cell r="AG662"/>
          <cell r="AH662" t="str">
            <v>-</v>
          </cell>
          <cell r="AI662" t="str">
            <v>plastique</v>
          </cell>
          <cell r="AJ662">
            <v>175</v>
          </cell>
          <cell r="AK662"/>
          <cell r="AL662"/>
          <cell r="AM662">
            <v>33</v>
          </cell>
          <cell r="AN662"/>
          <cell r="AO662"/>
          <cell r="AP662">
            <v>70.5</v>
          </cell>
          <cell r="AQ662">
            <v>29</v>
          </cell>
          <cell r="AR662">
            <v>45</v>
          </cell>
          <cell r="AS662">
            <v>67</v>
          </cell>
          <cell r="AT662"/>
          <cell r="AU662"/>
          <cell r="AV662">
            <v>3.5</v>
          </cell>
          <cell r="AW662" t="str">
            <v>noir</v>
          </cell>
          <cell r="AX662" t="str">
            <v>NON</v>
          </cell>
          <cell r="AZ662" t="str">
            <v>NON</v>
          </cell>
          <cell r="BA662" t="str">
            <v>NON</v>
          </cell>
          <cell r="BB662"/>
          <cell r="BD662"/>
          <cell r="BE662"/>
          <cell r="BF662"/>
          <cell r="BG662"/>
          <cell r="BH662" t="str">
            <v>NON</v>
          </cell>
          <cell r="BI662" t="str">
            <v>Assise: mousse HR, ouate
Dossier : PU mousse, ouate</v>
          </cell>
          <cell r="BJ662" t="str">
            <v>Assise: 30 KG/M3 Dossier: 18 KG/M3</v>
          </cell>
          <cell r="BK662">
            <v>233</v>
          </cell>
          <cell r="BL662">
            <v>99</v>
          </cell>
          <cell r="BM662">
            <v>70.5</v>
          </cell>
          <cell r="BN662"/>
          <cell r="BO662">
            <v>68</v>
          </cell>
          <cell r="BP662">
            <v>72.8</v>
          </cell>
          <cell r="BR662">
            <v>1.66</v>
          </cell>
          <cell r="BS662">
            <v>2</v>
          </cell>
          <cell r="BT662">
            <v>117</v>
          </cell>
          <cell r="BU662">
            <v>100</v>
          </cell>
          <cell r="BV662">
            <v>71</v>
          </cell>
          <cell r="BW662">
            <v>36.4</v>
          </cell>
          <cell r="BX662">
            <v>117</v>
          </cell>
          <cell r="BY662">
            <v>100</v>
          </cell>
          <cell r="BZ662">
            <v>71</v>
          </cell>
          <cell r="CA662">
            <v>36.4</v>
          </cell>
          <cell r="CB662"/>
          <cell r="CC662"/>
          <cell r="CD662"/>
          <cell r="CE662"/>
          <cell r="CF662"/>
          <cell r="CG662"/>
          <cell r="CH662"/>
          <cell r="CI662"/>
          <cell r="CJ662"/>
          <cell r="CK662"/>
          <cell r="CL662"/>
          <cell r="CM662"/>
          <cell r="CN662"/>
          <cell r="CO662"/>
          <cell r="CP662"/>
          <cell r="CQ662"/>
          <cell r="CR662"/>
          <cell r="CS662"/>
          <cell r="CT662"/>
          <cell r="CU662"/>
          <cell r="CV662">
            <v>355</v>
          </cell>
        </row>
        <row r="663">
          <cell r="C663">
            <v>3666270088543</v>
          </cell>
          <cell r="E663" t="str">
            <v>DIVAX</v>
          </cell>
          <cell r="F663" t="str">
            <v>MOLIERE</v>
          </cell>
          <cell r="G663" t="str">
            <v>FJORD 23</v>
          </cell>
          <cell r="I663" t="str">
            <v>Tissu</v>
          </cell>
          <cell r="J663" t="str">
            <v>92%PES/8%PA</v>
          </cell>
          <cell r="K663" t="str">
            <v xml:space="preserve">Tissu effect velours côtelé </v>
          </cell>
          <cell r="L663"/>
          <cell r="M663"/>
          <cell r="O663" t="str">
            <v>Canapé 4 places</v>
          </cell>
          <cell r="P663"/>
          <cell r="Q663" t="str">
            <v>Panneau de particules, panneau de fibres, bois massif, contreplaqué, carton;  assise: ressorts zig-zag, mousse HR 30 kg/m3 + ouate 200 g/m2; dossier:  sangles élastiques, mousse PU 18 kg/m3 et ouate 200 g/m2; pieds plastique H 3,5 cm.</v>
          </cell>
          <cell r="R663"/>
          <cell r="T663" t="str">
            <v>Assise de grand confort</v>
          </cell>
          <cell r="U663" t="str">
            <v xml:space="preserve"> Assises généreuses</v>
          </cell>
          <cell r="V663" t="str">
            <v>Tissu doux</v>
          </cell>
          <cell r="Y663" t="str">
            <v>Pologne</v>
          </cell>
          <cell r="AA663" t="str">
            <v xml:space="preserve">  mousse HR 30 kg/m3 + ouate 200 g/m2</v>
          </cell>
          <cell r="AB663" t="str">
            <v xml:space="preserve"> mousse PU 18kg/m3 + ouate 200 g/m2</v>
          </cell>
          <cell r="AC663"/>
          <cell r="AD663" t="str">
            <v>-</v>
          </cell>
          <cell r="AE663" t="str">
            <v>-</v>
          </cell>
          <cell r="AF663"/>
          <cell r="AG663"/>
          <cell r="AH663" t="str">
            <v>-</v>
          </cell>
          <cell r="AI663" t="str">
            <v>plastique</v>
          </cell>
          <cell r="AJ663">
            <v>215</v>
          </cell>
          <cell r="AK663"/>
          <cell r="AL663"/>
          <cell r="AM663">
            <v>33</v>
          </cell>
          <cell r="AN663"/>
          <cell r="AO663"/>
          <cell r="AP663">
            <v>70.5</v>
          </cell>
          <cell r="AQ663">
            <v>29</v>
          </cell>
          <cell r="AR663">
            <v>45</v>
          </cell>
          <cell r="AS663">
            <v>67</v>
          </cell>
          <cell r="AT663"/>
          <cell r="AU663"/>
          <cell r="AV663">
            <v>3.5</v>
          </cell>
          <cell r="AW663" t="str">
            <v>noir</v>
          </cell>
          <cell r="AX663" t="str">
            <v>NON</v>
          </cell>
          <cell r="AZ663" t="str">
            <v>NON</v>
          </cell>
          <cell r="BA663" t="str">
            <v>NON</v>
          </cell>
          <cell r="BB663"/>
          <cell r="BD663"/>
          <cell r="BE663"/>
          <cell r="BF663"/>
          <cell r="BG663"/>
          <cell r="BH663" t="str">
            <v>NON</v>
          </cell>
          <cell r="BI663" t="str">
            <v>Assise: mousse HR, ouate
Dossier : PU mousse, ouate</v>
          </cell>
          <cell r="BJ663" t="str">
            <v>Assise: 30 KG/M3 Dossier: 18 KG/M3</v>
          </cell>
          <cell r="BK663">
            <v>273</v>
          </cell>
          <cell r="BL663">
            <v>99</v>
          </cell>
          <cell r="BM663">
            <v>70.5</v>
          </cell>
          <cell r="BN663"/>
          <cell r="BO663">
            <v>76.8</v>
          </cell>
          <cell r="BP663">
            <v>81.599999999999994</v>
          </cell>
          <cell r="BR663">
            <v>1.95</v>
          </cell>
          <cell r="BS663">
            <v>2</v>
          </cell>
          <cell r="BT663">
            <v>137</v>
          </cell>
          <cell r="BU663">
            <v>100</v>
          </cell>
          <cell r="BV663">
            <v>71</v>
          </cell>
          <cell r="BW663">
            <v>40.799999999999997</v>
          </cell>
          <cell r="BX663">
            <v>137</v>
          </cell>
          <cell r="BY663">
            <v>100</v>
          </cell>
          <cell r="BZ663">
            <v>71</v>
          </cell>
          <cell r="CA663">
            <v>40.799999999999997</v>
          </cell>
          <cell r="CB663"/>
          <cell r="CC663"/>
          <cell r="CD663"/>
          <cell r="CE663"/>
          <cell r="CF663"/>
          <cell r="CG663"/>
          <cell r="CH663"/>
          <cell r="CI663"/>
          <cell r="CJ663"/>
          <cell r="CK663"/>
          <cell r="CL663"/>
          <cell r="CM663"/>
          <cell r="CN663"/>
          <cell r="CO663"/>
          <cell r="CP663"/>
          <cell r="CQ663"/>
          <cell r="CR663"/>
          <cell r="CS663"/>
          <cell r="CT663"/>
          <cell r="CU663"/>
          <cell r="CV663">
            <v>385</v>
          </cell>
        </row>
        <row r="664">
          <cell r="C664">
            <v>3666270088536</v>
          </cell>
          <cell r="E664" t="str">
            <v>DIVAX</v>
          </cell>
          <cell r="F664" t="str">
            <v>MOLIERE</v>
          </cell>
          <cell r="G664" t="str">
            <v>FJORD 44</v>
          </cell>
          <cell r="I664" t="str">
            <v>Tissu</v>
          </cell>
          <cell r="J664" t="str">
            <v>92%PES/8%PA</v>
          </cell>
          <cell r="K664" t="str">
            <v xml:space="preserve">Tissu effect velours côtelé </v>
          </cell>
          <cell r="L664"/>
          <cell r="M664"/>
          <cell r="O664" t="str">
            <v>Canapé 4 places</v>
          </cell>
          <cell r="P664"/>
          <cell r="Q664" t="str">
            <v>Panneau de particules, panneau de fibres, bois massif, contreplaqué, carton;  assise: ressorts zig-zag, mousse HR 30 kg/m3 + ouate 200 g/m2; dossier:  sangles élastiques, mousse PU 18 kg/m3 et ouate 200 g/m2; pieds plastique H 3,5 cm.</v>
          </cell>
          <cell r="R664"/>
          <cell r="T664" t="str">
            <v>Assise de grand confort</v>
          </cell>
          <cell r="U664" t="str">
            <v xml:space="preserve"> Assises généreuses</v>
          </cell>
          <cell r="V664" t="str">
            <v>Tissu doux</v>
          </cell>
          <cell r="Y664" t="str">
            <v>Pologne</v>
          </cell>
          <cell r="AA664" t="str">
            <v xml:space="preserve">  mousse HR 30 kg/m3 + ouate 200 g/m2</v>
          </cell>
          <cell r="AB664" t="str">
            <v xml:space="preserve"> mousse PU 18kg/m3 + ouate 200 g/m2</v>
          </cell>
          <cell r="AC664"/>
          <cell r="AD664" t="str">
            <v>-</v>
          </cell>
          <cell r="AE664" t="str">
            <v>-</v>
          </cell>
          <cell r="AF664"/>
          <cell r="AG664"/>
          <cell r="AH664" t="str">
            <v>-</v>
          </cell>
          <cell r="AI664" t="str">
            <v>plastique</v>
          </cell>
          <cell r="AJ664">
            <v>215</v>
          </cell>
          <cell r="AK664"/>
          <cell r="AL664"/>
          <cell r="AM664">
            <v>33</v>
          </cell>
          <cell r="AN664"/>
          <cell r="AO664"/>
          <cell r="AP664">
            <v>70.5</v>
          </cell>
          <cell r="AQ664">
            <v>29</v>
          </cell>
          <cell r="AR664">
            <v>45</v>
          </cell>
          <cell r="AS664">
            <v>67</v>
          </cell>
          <cell r="AT664"/>
          <cell r="AU664"/>
          <cell r="AV664">
            <v>3.5</v>
          </cell>
          <cell r="AW664" t="str">
            <v>noir</v>
          </cell>
          <cell r="AX664" t="str">
            <v>NON</v>
          </cell>
          <cell r="AZ664" t="str">
            <v>NON</v>
          </cell>
          <cell r="BA664" t="str">
            <v>NON</v>
          </cell>
          <cell r="BB664"/>
          <cell r="BD664"/>
          <cell r="BE664"/>
          <cell r="BF664"/>
          <cell r="BG664"/>
          <cell r="BH664" t="str">
            <v>NON</v>
          </cell>
          <cell r="BI664" t="str">
            <v>Assise: mousse HR, ouate
Dossier : PU mousse, ouate</v>
          </cell>
          <cell r="BJ664" t="str">
            <v>Assise: 30 KG/M3 Dossier: 18 KG/M3</v>
          </cell>
          <cell r="BK664">
            <v>273</v>
          </cell>
          <cell r="BL664">
            <v>99</v>
          </cell>
          <cell r="BM664">
            <v>70.5</v>
          </cell>
          <cell r="BN664"/>
          <cell r="BO664">
            <v>76.8</v>
          </cell>
          <cell r="BP664">
            <v>81.599999999999994</v>
          </cell>
          <cell r="BR664">
            <v>1.95</v>
          </cell>
          <cell r="BS664">
            <v>2</v>
          </cell>
          <cell r="BT664">
            <v>137</v>
          </cell>
          <cell r="BU664">
            <v>100</v>
          </cell>
          <cell r="BV664">
            <v>71</v>
          </cell>
          <cell r="BW664">
            <v>40.799999999999997</v>
          </cell>
          <cell r="BX664">
            <v>137</v>
          </cell>
          <cell r="BY664">
            <v>100</v>
          </cell>
          <cell r="BZ664">
            <v>71</v>
          </cell>
          <cell r="CA664">
            <v>40.799999999999997</v>
          </cell>
          <cell r="CB664"/>
          <cell r="CC664"/>
          <cell r="CD664"/>
          <cell r="CE664"/>
          <cell r="CF664"/>
          <cell r="CG664"/>
          <cell r="CH664"/>
          <cell r="CI664"/>
          <cell r="CJ664"/>
          <cell r="CK664"/>
          <cell r="CL664"/>
          <cell r="CM664"/>
          <cell r="CN664"/>
          <cell r="CO664"/>
          <cell r="CP664"/>
          <cell r="CQ664"/>
          <cell r="CR664"/>
          <cell r="CS664"/>
          <cell r="CT664"/>
          <cell r="CU664"/>
          <cell r="CV664">
            <v>385</v>
          </cell>
        </row>
        <row r="665">
          <cell r="C665">
            <v>3666270088529</v>
          </cell>
          <cell r="E665" t="str">
            <v>DIVAX</v>
          </cell>
          <cell r="F665" t="str">
            <v>MOLIERE</v>
          </cell>
          <cell r="G665" t="str">
            <v>FJORD 77</v>
          </cell>
          <cell r="I665" t="str">
            <v>Tissu</v>
          </cell>
          <cell r="J665" t="str">
            <v>92%PES/8%PA</v>
          </cell>
          <cell r="K665" t="str">
            <v xml:space="preserve">Tissu effect velours côtelé </v>
          </cell>
          <cell r="L665"/>
          <cell r="M665"/>
          <cell r="O665" t="str">
            <v>Canapé 4 places</v>
          </cell>
          <cell r="P665"/>
          <cell r="Q665" t="str">
            <v>Panneau de particules, panneau de fibres, bois massif, contreplaqué, carton;  assise: ressorts zig-zag, mousse HR 30 kg/m3 + ouate 200 g/m2; dossier:  sangles élastiques, mousse PU 18 kg/m3 et ouate 200 g/m2; pieds plastique H 3,5 cm.</v>
          </cell>
          <cell r="R665"/>
          <cell r="T665" t="str">
            <v>Assise de grand confort</v>
          </cell>
          <cell r="U665" t="str">
            <v xml:space="preserve"> Assises généreuses</v>
          </cell>
          <cell r="V665" t="str">
            <v>Tissu doux</v>
          </cell>
          <cell r="Y665" t="str">
            <v>Pologne</v>
          </cell>
          <cell r="AA665" t="str">
            <v xml:space="preserve">  mousse HR 30 kg/m3 + ouate 200 g/m2</v>
          </cell>
          <cell r="AB665" t="str">
            <v xml:space="preserve"> mousse PU 18kg/m3 + ouate 200 g/m2</v>
          </cell>
          <cell r="AC665"/>
          <cell r="AD665" t="str">
            <v>-</v>
          </cell>
          <cell r="AE665" t="str">
            <v>-</v>
          </cell>
          <cell r="AF665"/>
          <cell r="AG665"/>
          <cell r="AH665" t="str">
            <v>-</v>
          </cell>
          <cell r="AI665" t="str">
            <v>plastique</v>
          </cell>
          <cell r="AJ665">
            <v>215</v>
          </cell>
          <cell r="AK665"/>
          <cell r="AL665"/>
          <cell r="AM665">
            <v>33</v>
          </cell>
          <cell r="AN665"/>
          <cell r="AO665"/>
          <cell r="AP665">
            <v>70.5</v>
          </cell>
          <cell r="AQ665">
            <v>29</v>
          </cell>
          <cell r="AR665">
            <v>45</v>
          </cell>
          <cell r="AS665">
            <v>67</v>
          </cell>
          <cell r="AT665"/>
          <cell r="AU665"/>
          <cell r="AV665">
            <v>3.5</v>
          </cell>
          <cell r="AW665" t="str">
            <v>noir</v>
          </cell>
          <cell r="AX665" t="str">
            <v>NON</v>
          </cell>
          <cell r="AZ665" t="str">
            <v>NON</v>
          </cell>
          <cell r="BA665" t="str">
            <v>NON</v>
          </cell>
          <cell r="BB665"/>
          <cell r="BD665"/>
          <cell r="BE665"/>
          <cell r="BF665"/>
          <cell r="BG665"/>
          <cell r="BH665" t="str">
            <v>NON</v>
          </cell>
          <cell r="BI665" t="str">
            <v>Assise: mousse HR, ouate
Dossier : PU mousse, ouate</v>
          </cell>
          <cell r="BJ665" t="str">
            <v>Assise: 30 KG/M3 Dossier: 18 KG/M3</v>
          </cell>
          <cell r="BK665">
            <v>273</v>
          </cell>
          <cell r="BL665">
            <v>99</v>
          </cell>
          <cell r="BM665">
            <v>70.5</v>
          </cell>
          <cell r="BN665"/>
          <cell r="BO665">
            <v>76.8</v>
          </cell>
          <cell r="BP665">
            <v>81.599999999999994</v>
          </cell>
          <cell r="BR665">
            <v>1.95</v>
          </cell>
          <cell r="BS665">
            <v>2</v>
          </cell>
          <cell r="BT665">
            <v>137</v>
          </cell>
          <cell r="BU665">
            <v>100</v>
          </cell>
          <cell r="BV665">
            <v>71</v>
          </cell>
          <cell r="BW665">
            <v>40.799999999999997</v>
          </cell>
          <cell r="BX665">
            <v>137</v>
          </cell>
          <cell r="BY665">
            <v>100</v>
          </cell>
          <cell r="BZ665">
            <v>71</v>
          </cell>
          <cell r="CA665">
            <v>40.799999999999997</v>
          </cell>
          <cell r="CB665"/>
          <cell r="CC665"/>
          <cell r="CD665"/>
          <cell r="CE665"/>
          <cell r="CF665"/>
          <cell r="CG665"/>
          <cell r="CH665"/>
          <cell r="CI665"/>
          <cell r="CJ665"/>
          <cell r="CK665"/>
          <cell r="CL665"/>
          <cell r="CM665"/>
          <cell r="CN665"/>
          <cell r="CO665"/>
          <cell r="CP665"/>
          <cell r="CQ665"/>
          <cell r="CR665"/>
          <cell r="CS665"/>
          <cell r="CT665"/>
          <cell r="CU665"/>
          <cell r="CV665">
            <v>385</v>
          </cell>
        </row>
        <row r="666">
          <cell r="C666">
            <v>3666270088512</v>
          </cell>
          <cell r="E666" t="str">
            <v>DIVAX</v>
          </cell>
          <cell r="F666" t="str">
            <v>MOLIERE</v>
          </cell>
          <cell r="G666" t="str">
            <v>FJORD 66</v>
          </cell>
          <cell r="I666" t="str">
            <v>Tissu</v>
          </cell>
          <cell r="J666" t="str">
            <v>92%PES/8%PA</v>
          </cell>
          <cell r="K666" t="str">
            <v xml:space="preserve">Tissu effect velours côtelé </v>
          </cell>
          <cell r="L666"/>
          <cell r="M666"/>
          <cell r="O666" t="str">
            <v>Canapé 4 places</v>
          </cell>
          <cell r="P666"/>
          <cell r="Q666" t="str">
            <v>Panneau de particules, panneau de fibres, bois massif, contreplaqué, carton;  assise: ressorts zig-zag, mousse HR 30 kg/m3 + ouate 200 g/m2; dossier:  sangles élastiques, mousse PU 18 kg/m3 et ouate 200 g/m2; pieds plastique H 3,5 cm.</v>
          </cell>
          <cell r="R666"/>
          <cell r="T666" t="str">
            <v>Assise de grand confort</v>
          </cell>
          <cell r="U666" t="str">
            <v xml:space="preserve"> Assises généreuses</v>
          </cell>
          <cell r="V666" t="str">
            <v>Tissu doux</v>
          </cell>
          <cell r="Y666" t="str">
            <v>Pologne</v>
          </cell>
          <cell r="AA666" t="str">
            <v xml:space="preserve">  mousse HR 30 kg/m3 + ouate 200 g/m2</v>
          </cell>
          <cell r="AB666" t="str">
            <v xml:space="preserve"> mousse PU 18kg/m3 + ouate 200 g/m2</v>
          </cell>
          <cell r="AC666"/>
          <cell r="AD666" t="str">
            <v>-</v>
          </cell>
          <cell r="AE666" t="str">
            <v>-</v>
          </cell>
          <cell r="AF666"/>
          <cell r="AG666"/>
          <cell r="AH666" t="str">
            <v>-</v>
          </cell>
          <cell r="AI666" t="str">
            <v>plastique</v>
          </cell>
          <cell r="AJ666">
            <v>215</v>
          </cell>
          <cell r="AK666"/>
          <cell r="AL666"/>
          <cell r="AM666">
            <v>33</v>
          </cell>
          <cell r="AN666"/>
          <cell r="AO666"/>
          <cell r="AP666">
            <v>70.5</v>
          </cell>
          <cell r="AQ666">
            <v>29</v>
          </cell>
          <cell r="AR666">
            <v>45</v>
          </cell>
          <cell r="AS666">
            <v>67</v>
          </cell>
          <cell r="AT666"/>
          <cell r="AU666"/>
          <cell r="AV666">
            <v>3.5</v>
          </cell>
          <cell r="AW666" t="str">
            <v>noir</v>
          </cell>
          <cell r="AX666" t="str">
            <v>NON</v>
          </cell>
          <cell r="AZ666" t="str">
            <v>NON</v>
          </cell>
          <cell r="BA666" t="str">
            <v>NON</v>
          </cell>
          <cell r="BB666"/>
          <cell r="BD666"/>
          <cell r="BE666"/>
          <cell r="BF666"/>
          <cell r="BG666"/>
          <cell r="BH666" t="str">
            <v>NON</v>
          </cell>
          <cell r="BI666" t="str">
            <v>Assise: mousse HR, ouate
Dossier : PU mousse, ouate</v>
          </cell>
          <cell r="BJ666" t="str">
            <v>Assise: 30 KG/M3 Dossier: 18 KG/M3</v>
          </cell>
          <cell r="BK666">
            <v>273</v>
          </cell>
          <cell r="BL666">
            <v>99</v>
          </cell>
          <cell r="BM666">
            <v>70.5</v>
          </cell>
          <cell r="BN666"/>
          <cell r="BO666">
            <v>76.8</v>
          </cell>
          <cell r="BP666">
            <v>81.599999999999994</v>
          </cell>
          <cell r="BR666">
            <v>1.95</v>
          </cell>
          <cell r="BS666">
            <v>2</v>
          </cell>
          <cell r="BT666">
            <v>137</v>
          </cell>
          <cell r="BU666">
            <v>100</v>
          </cell>
          <cell r="BV666">
            <v>71</v>
          </cell>
          <cell r="BW666">
            <v>40.799999999999997</v>
          </cell>
          <cell r="BX666">
            <v>137</v>
          </cell>
          <cell r="BY666">
            <v>100</v>
          </cell>
          <cell r="BZ666">
            <v>71</v>
          </cell>
          <cell r="CA666">
            <v>40.799999999999997</v>
          </cell>
          <cell r="CB666"/>
          <cell r="CC666"/>
          <cell r="CD666"/>
          <cell r="CE666"/>
          <cell r="CF666"/>
          <cell r="CG666"/>
          <cell r="CH666"/>
          <cell r="CI666"/>
          <cell r="CJ666"/>
          <cell r="CK666"/>
          <cell r="CL666"/>
          <cell r="CM666"/>
          <cell r="CN666"/>
          <cell r="CO666"/>
          <cell r="CP666"/>
          <cell r="CQ666"/>
          <cell r="CR666"/>
          <cell r="CS666"/>
          <cell r="CT666"/>
          <cell r="CU666"/>
          <cell r="CV666">
            <v>385</v>
          </cell>
        </row>
        <row r="667">
          <cell r="C667">
            <v>3666270088505</v>
          </cell>
          <cell r="E667" t="str">
            <v>DIVAX</v>
          </cell>
          <cell r="F667" t="str">
            <v>MOLIERE</v>
          </cell>
          <cell r="G667" t="str">
            <v>FJORD 86</v>
          </cell>
          <cell r="I667" t="str">
            <v>Tissu</v>
          </cell>
          <cell r="J667" t="str">
            <v>92%PES/8%PA</v>
          </cell>
          <cell r="K667" t="str">
            <v xml:space="preserve">Tissu effect velours côtelé </v>
          </cell>
          <cell r="L667"/>
          <cell r="M667"/>
          <cell r="O667" t="str">
            <v>Canapé 4 places</v>
          </cell>
          <cell r="P667"/>
          <cell r="Q667" t="str">
            <v>Panneau de particules, panneau de fibres, bois massif, contreplaqué, carton;  assise: ressorts zig-zag, mousse HR 30 kg/m3 + ouate 200 g/m2; dossier:  sangles élastiques, mousse PU 18 kg/m3 et ouate 200 g/m2; pieds plastique H 3,5 cm.</v>
          </cell>
          <cell r="R667"/>
          <cell r="T667" t="str">
            <v>Assise de grand confort</v>
          </cell>
          <cell r="U667" t="str">
            <v xml:space="preserve"> Assises généreuses</v>
          </cell>
          <cell r="V667" t="str">
            <v>Tissu doux</v>
          </cell>
          <cell r="Y667" t="str">
            <v>Pologne</v>
          </cell>
          <cell r="AA667" t="str">
            <v xml:space="preserve">  mousse HR 30 kg/m3 + ouate 200 g/m2</v>
          </cell>
          <cell r="AB667" t="str">
            <v xml:space="preserve"> mousse PU 18kg/m3 + ouate 200 g/m2</v>
          </cell>
          <cell r="AC667"/>
          <cell r="AD667" t="str">
            <v>-</v>
          </cell>
          <cell r="AE667" t="str">
            <v>-</v>
          </cell>
          <cell r="AF667"/>
          <cell r="AG667"/>
          <cell r="AH667" t="str">
            <v>-</v>
          </cell>
          <cell r="AI667" t="str">
            <v>plastique</v>
          </cell>
          <cell r="AJ667">
            <v>215</v>
          </cell>
          <cell r="AK667"/>
          <cell r="AL667"/>
          <cell r="AM667">
            <v>33</v>
          </cell>
          <cell r="AN667"/>
          <cell r="AO667"/>
          <cell r="AP667">
            <v>70.5</v>
          </cell>
          <cell r="AQ667">
            <v>29</v>
          </cell>
          <cell r="AR667">
            <v>45</v>
          </cell>
          <cell r="AS667">
            <v>67</v>
          </cell>
          <cell r="AT667"/>
          <cell r="AU667"/>
          <cell r="AV667">
            <v>3.5</v>
          </cell>
          <cell r="AW667" t="str">
            <v>noir</v>
          </cell>
          <cell r="AX667" t="str">
            <v>NON</v>
          </cell>
          <cell r="AZ667" t="str">
            <v>NON</v>
          </cell>
          <cell r="BA667" t="str">
            <v>NON</v>
          </cell>
          <cell r="BB667"/>
          <cell r="BD667"/>
          <cell r="BE667"/>
          <cell r="BF667"/>
          <cell r="BG667"/>
          <cell r="BH667" t="str">
            <v>NON</v>
          </cell>
          <cell r="BI667" t="str">
            <v>Assise: mousse HR, ouate
Dossier : PU mousse, ouate</v>
          </cell>
          <cell r="BJ667" t="str">
            <v>Assise: 30 KG/M3 Dossier: 18 KG/M3</v>
          </cell>
          <cell r="BK667">
            <v>273</v>
          </cell>
          <cell r="BL667">
            <v>99</v>
          </cell>
          <cell r="BM667">
            <v>70.5</v>
          </cell>
          <cell r="BN667"/>
          <cell r="BO667">
            <v>76.8</v>
          </cell>
          <cell r="BP667">
            <v>81.599999999999994</v>
          </cell>
          <cell r="BR667">
            <v>1.95</v>
          </cell>
          <cell r="BS667">
            <v>2</v>
          </cell>
          <cell r="BT667">
            <v>137</v>
          </cell>
          <cell r="BU667">
            <v>100</v>
          </cell>
          <cell r="BV667">
            <v>71</v>
          </cell>
          <cell r="BW667">
            <v>40.799999999999997</v>
          </cell>
          <cell r="BX667">
            <v>137</v>
          </cell>
          <cell r="BY667">
            <v>100</v>
          </cell>
          <cell r="BZ667">
            <v>71</v>
          </cell>
          <cell r="CA667">
            <v>40.799999999999997</v>
          </cell>
          <cell r="CB667"/>
          <cell r="CC667"/>
          <cell r="CD667"/>
          <cell r="CE667"/>
          <cell r="CF667"/>
          <cell r="CG667"/>
          <cell r="CH667"/>
          <cell r="CI667"/>
          <cell r="CJ667"/>
          <cell r="CK667"/>
          <cell r="CL667"/>
          <cell r="CM667"/>
          <cell r="CN667"/>
          <cell r="CO667"/>
          <cell r="CP667"/>
          <cell r="CQ667"/>
          <cell r="CR667"/>
          <cell r="CS667"/>
          <cell r="CT667"/>
          <cell r="CU667"/>
          <cell r="CV667">
            <v>385</v>
          </cell>
        </row>
        <row r="668">
          <cell r="C668">
            <v>3666270088499</v>
          </cell>
          <cell r="E668" t="str">
            <v>DIVAX</v>
          </cell>
          <cell r="F668" t="str">
            <v>MOLIERE</v>
          </cell>
          <cell r="G668" t="str">
            <v>FJORD 08</v>
          </cell>
          <cell r="I668" t="str">
            <v>Tissu</v>
          </cell>
          <cell r="J668" t="str">
            <v>92%PES/8%PA</v>
          </cell>
          <cell r="K668" t="str">
            <v xml:space="preserve">Tissu effect velours côtelé </v>
          </cell>
          <cell r="L668"/>
          <cell r="M668"/>
          <cell r="O668" t="str">
            <v>Canapé 4 places</v>
          </cell>
          <cell r="P668"/>
          <cell r="Q668" t="str">
            <v>Panneau de particules, panneau de fibres, bois massif, contreplaqué, carton;  assise: ressorts zig-zag, mousse HR 30 kg/m3 + ouate 200 g/m2; dossier:  sangles élastiques, mousse PU 18 kg/m3 et ouate 200 g/m2; pieds plastique H 3,5 cm.</v>
          </cell>
          <cell r="R668"/>
          <cell r="T668" t="str">
            <v>Assise de grand confort</v>
          </cell>
          <cell r="U668" t="str">
            <v xml:space="preserve"> Assises généreuses</v>
          </cell>
          <cell r="V668" t="str">
            <v>Tissu doux</v>
          </cell>
          <cell r="Y668" t="str">
            <v>Pologne</v>
          </cell>
          <cell r="AA668" t="str">
            <v xml:space="preserve">  mousse HR 30 kg/m3 + ouate 200 g/m2</v>
          </cell>
          <cell r="AB668" t="str">
            <v xml:space="preserve"> mousse PU 18kg/m3 + ouate 200 g/m2</v>
          </cell>
          <cell r="AC668"/>
          <cell r="AD668" t="str">
            <v>-</v>
          </cell>
          <cell r="AE668" t="str">
            <v>-</v>
          </cell>
          <cell r="AF668"/>
          <cell r="AG668"/>
          <cell r="AH668" t="str">
            <v>-</v>
          </cell>
          <cell r="AI668" t="str">
            <v>plastique</v>
          </cell>
          <cell r="AJ668">
            <v>215</v>
          </cell>
          <cell r="AK668"/>
          <cell r="AL668"/>
          <cell r="AM668">
            <v>33</v>
          </cell>
          <cell r="AN668"/>
          <cell r="AO668"/>
          <cell r="AP668">
            <v>70.5</v>
          </cell>
          <cell r="AQ668">
            <v>29</v>
          </cell>
          <cell r="AR668">
            <v>45</v>
          </cell>
          <cell r="AS668">
            <v>67</v>
          </cell>
          <cell r="AT668"/>
          <cell r="AU668"/>
          <cell r="AV668">
            <v>3.5</v>
          </cell>
          <cell r="AW668" t="str">
            <v>noir</v>
          </cell>
          <cell r="AX668" t="str">
            <v>NON</v>
          </cell>
          <cell r="AZ668" t="str">
            <v>NON</v>
          </cell>
          <cell r="BA668" t="str">
            <v>NON</v>
          </cell>
          <cell r="BB668"/>
          <cell r="BD668"/>
          <cell r="BE668"/>
          <cell r="BF668"/>
          <cell r="BG668"/>
          <cell r="BH668" t="str">
            <v>NON</v>
          </cell>
          <cell r="BI668" t="str">
            <v>Assise: mousse HR, ouate
Dossier : PU mousse, ouate</v>
          </cell>
          <cell r="BJ668" t="str">
            <v>Assise: 30 KG/M3 Dossier: 18 KG/M3</v>
          </cell>
          <cell r="BK668">
            <v>273</v>
          </cell>
          <cell r="BL668">
            <v>99</v>
          </cell>
          <cell r="BM668">
            <v>70.5</v>
          </cell>
          <cell r="BN668"/>
          <cell r="BO668">
            <v>76.8</v>
          </cell>
          <cell r="BP668">
            <v>81.599999999999994</v>
          </cell>
          <cell r="BR668">
            <v>1.95</v>
          </cell>
          <cell r="BS668">
            <v>2</v>
          </cell>
          <cell r="BT668">
            <v>137</v>
          </cell>
          <cell r="BU668">
            <v>100</v>
          </cell>
          <cell r="BV668">
            <v>71</v>
          </cell>
          <cell r="BW668">
            <v>40.799999999999997</v>
          </cell>
          <cell r="BX668">
            <v>137</v>
          </cell>
          <cell r="BY668">
            <v>100</v>
          </cell>
          <cell r="BZ668">
            <v>71</v>
          </cell>
          <cell r="CA668">
            <v>40.799999999999997</v>
          </cell>
          <cell r="CB668"/>
          <cell r="CC668"/>
          <cell r="CD668"/>
          <cell r="CE668"/>
          <cell r="CF668"/>
          <cell r="CG668"/>
          <cell r="CH668"/>
          <cell r="CI668"/>
          <cell r="CJ668"/>
          <cell r="CK668"/>
          <cell r="CL668"/>
          <cell r="CM668"/>
          <cell r="CN668"/>
          <cell r="CO668"/>
          <cell r="CP668"/>
          <cell r="CQ668"/>
          <cell r="CR668"/>
          <cell r="CS668"/>
          <cell r="CT668"/>
          <cell r="CU668"/>
          <cell r="CV668">
            <v>385</v>
          </cell>
        </row>
        <row r="669">
          <cell r="C669">
            <v>3666270088482</v>
          </cell>
          <cell r="E669" t="str">
            <v>DIVAX</v>
          </cell>
          <cell r="F669" t="str">
            <v>MOLIERE</v>
          </cell>
          <cell r="G669" t="str">
            <v>FJORD 19</v>
          </cell>
          <cell r="I669" t="str">
            <v>Tissu</v>
          </cell>
          <cell r="J669" t="str">
            <v>92%PES/8%PA</v>
          </cell>
          <cell r="K669" t="str">
            <v xml:space="preserve">Tissu effect velours côtelé </v>
          </cell>
          <cell r="L669"/>
          <cell r="M669"/>
          <cell r="O669" t="str">
            <v>Canapé 4 places</v>
          </cell>
          <cell r="P669"/>
          <cell r="Q669" t="str">
            <v>Panneau de particules, panneau de fibres, bois massif, contreplaqué, carton;  assise: ressorts zig-zag, mousse HR 30 kg/m3 + ouate 200 g/m2; dossier:  sangles élastiques, mousse PU 18 kg/m3 et ouate 200 g/m2; pieds plastique H 3,5 cm.</v>
          </cell>
          <cell r="R669"/>
          <cell r="T669" t="str">
            <v>Assise de grand confort</v>
          </cell>
          <cell r="U669" t="str">
            <v xml:space="preserve"> Assises généreuses</v>
          </cell>
          <cell r="V669" t="str">
            <v>Tissu doux</v>
          </cell>
          <cell r="Y669" t="str">
            <v>Pologne</v>
          </cell>
          <cell r="AA669" t="str">
            <v xml:space="preserve">  mousse HR 30 kg/m3 + ouate 200 g/m2</v>
          </cell>
          <cell r="AB669" t="str">
            <v xml:space="preserve"> mousse PU 18kg/m3 + ouate 200 g/m2</v>
          </cell>
          <cell r="AC669"/>
          <cell r="AD669" t="str">
            <v>-</v>
          </cell>
          <cell r="AE669" t="str">
            <v>-</v>
          </cell>
          <cell r="AF669"/>
          <cell r="AG669"/>
          <cell r="AH669" t="str">
            <v>-</v>
          </cell>
          <cell r="AI669" t="str">
            <v>plastique</v>
          </cell>
          <cell r="AJ669">
            <v>215</v>
          </cell>
          <cell r="AK669"/>
          <cell r="AL669"/>
          <cell r="AM669">
            <v>33</v>
          </cell>
          <cell r="AN669"/>
          <cell r="AO669"/>
          <cell r="AP669">
            <v>70.5</v>
          </cell>
          <cell r="AQ669">
            <v>29</v>
          </cell>
          <cell r="AR669">
            <v>45</v>
          </cell>
          <cell r="AS669">
            <v>67</v>
          </cell>
          <cell r="AT669"/>
          <cell r="AU669"/>
          <cell r="AV669">
            <v>3.5</v>
          </cell>
          <cell r="AW669" t="str">
            <v>noir</v>
          </cell>
          <cell r="AX669" t="str">
            <v>NON</v>
          </cell>
          <cell r="AZ669" t="str">
            <v>NON</v>
          </cell>
          <cell r="BA669" t="str">
            <v>NON</v>
          </cell>
          <cell r="BB669"/>
          <cell r="BD669"/>
          <cell r="BE669"/>
          <cell r="BF669"/>
          <cell r="BG669"/>
          <cell r="BH669" t="str">
            <v>NON</v>
          </cell>
          <cell r="BI669" t="str">
            <v>Assise: mousse HR, ouate
Dossier : PU mousse, ouate</v>
          </cell>
          <cell r="BJ669" t="str">
            <v>Assise: 30 KG/M3 Dossier: 18 KG/M3</v>
          </cell>
          <cell r="BK669">
            <v>273</v>
          </cell>
          <cell r="BL669">
            <v>99</v>
          </cell>
          <cell r="BM669">
            <v>70.5</v>
          </cell>
          <cell r="BN669"/>
          <cell r="BO669">
            <v>76.8</v>
          </cell>
          <cell r="BP669">
            <v>81.599999999999994</v>
          </cell>
          <cell r="BR669">
            <v>1.95</v>
          </cell>
          <cell r="BS669">
            <v>2</v>
          </cell>
          <cell r="BT669">
            <v>137</v>
          </cell>
          <cell r="BU669">
            <v>100</v>
          </cell>
          <cell r="BV669">
            <v>71</v>
          </cell>
          <cell r="BW669">
            <v>40.799999999999997</v>
          </cell>
          <cell r="BX669">
            <v>137</v>
          </cell>
          <cell r="BY669">
            <v>100</v>
          </cell>
          <cell r="BZ669">
            <v>71</v>
          </cell>
          <cell r="CA669">
            <v>40.799999999999997</v>
          </cell>
          <cell r="CB669"/>
          <cell r="CC669"/>
          <cell r="CD669"/>
          <cell r="CE669"/>
          <cell r="CF669"/>
          <cell r="CG669"/>
          <cell r="CH669"/>
          <cell r="CI669"/>
          <cell r="CJ669"/>
          <cell r="CK669"/>
          <cell r="CL669"/>
          <cell r="CM669"/>
          <cell r="CN669"/>
          <cell r="CO669"/>
          <cell r="CP669"/>
          <cell r="CQ669"/>
          <cell r="CR669"/>
          <cell r="CS669"/>
          <cell r="CT669"/>
          <cell r="CU669"/>
          <cell r="CV669">
            <v>385</v>
          </cell>
        </row>
        <row r="670">
          <cell r="C670">
            <v>3666270088475</v>
          </cell>
          <cell r="E670" t="str">
            <v>DIVAX</v>
          </cell>
          <cell r="F670" t="str">
            <v>MOLIERE</v>
          </cell>
          <cell r="G670" t="str">
            <v>FJORD 23</v>
          </cell>
          <cell r="I670" t="str">
            <v>Tissu</v>
          </cell>
          <cell r="J670" t="str">
            <v>92%PES/8%PA</v>
          </cell>
          <cell r="K670" t="str">
            <v xml:space="preserve">Tissu effect velours côtelé </v>
          </cell>
          <cell r="L670"/>
          <cell r="M670"/>
          <cell r="O670" t="str">
            <v>Canapé 5 places</v>
          </cell>
          <cell r="P670"/>
          <cell r="Q670" t="str">
            <v>Panneau de particules, panneau de fibres, bois massif, contreplaqué, carton;  assise: ressorts zig-zag, mousse HR 30 kg/m3 + ouate 200 g/m2; dossier:  sangles élastiques, mousse PU 18 kg/m3 et ouate 200 g/m2; pieds plastique H 3,5 cm.</v>
          </cell>
          <cell r="R670"/>
          <cell r="T670" t="str">
            <v>Assise de grand confort</v>
          </cell>
          <cell r="U670" t="str">
            <v xml:space="preserve"> Assises généreuses</v>
          </cell>
          <cell r="V670" t="str">
            <v>Tissu doux</v>
          </cell>
          <cell r="Y670" t="str">
            <v>Pologne</v>
          </cell>
          <cell r="AA670" t="str">
            <v xml:space="preserve">  mousse HR 30 kg/m3 + ouate 200 g/m2</v>
          </cell>
          <cell r="AB670" t="str">
            <v xml:space="preserve"> mousse PU 18kg/m3 + ouate 200 g/m2</v>
          </cell>
          <cell r="AC670"/>
          <cell r="AD670" t="str">
            <v>-</v>
          </cell>
          <cell r="AE670" t="str">
            <v>-</v>
          </cell>
          <cell r="AF670"/>
          <cell r="AG670"/>
          <cell r="AH670" t="str">
            <v>-</v>
          </cell>
          <cell r="AI670" t="str">
            <v>plastique</v>
          </cell>
          <cell r="AJ670">
            <v>245</v>
          </cell>
          <cell r="AK670"/>
          <cell r="AL670"/>
          <cell r="AM670">
            <v>33</v>
          </cell>
          <cell r="AN670"/>
          <cell r="AO670"/>
          <cell r="AP670">
            <v>70.5</v>
          </cell>
          <cell r="AQ670">
            <v>29</v>
          </cell>
          <cell r="AR670">
            <v>45</v>
          </cell>
          <cell r="AS670">
            <v>67</v>
          </cell>
          <cell r="AT670"/>
          <cell r="AU670"/>
          <cell r="AV670">
            <v>3.5</v>
          </cell>
          <cell r="AW670" t="str">
            <v>noir</v>
          </cell>
          <cell r="AX670" t="str">
            <v>NON</v>
          </cell>
          <cell r="AZ670" t="str">
            <v>NON</v>
          </cell>
          <cell r="BA670" t="str">
            <v>NON</v>
          </cell>
          <cell r="BB670"/>
          <cell r="BD670"/>
          <cell r="BE670"/>
          <cell r="BF670"/>
          <cell r="BG670"/>
          <cell r="BH670" t="str">
            <v>NON</v>
          </cell>
          <cell r="BI670" t="str">
            <v>Assise: mousse HR, ouate
Dossier : PU mousse, ouate</v>
          </cell>
          <cell r="BJ670" t="str">
            <v>Assise: 30 KG/M3 Dossier: 18 KG/M3</v>
          </cell>
          <cell r="BK670">
            <v>303</v>
          </cell>
          <cell r="BL670">
            <v>99</v>
          </cell>
          <cell r="BM670">
            <v>70.5</v>
          </cell>
          <cell r="BN670"/>
          <cell r="BO670">
            <v>80</v>
          </cell>
          <cell r="BP670">
            <v>84.8</v>
          </cell>
          <cell r="BR670">
            <v>2.16</v>
          </cell>
          <cell r="BS670">
            <v>2</v>
          </cell>
          <cell r="BT670">
            <v>152</v>
          </cell>
          <cell r="BU670">
            <v>100</v>
          </cell>
          <cell r="BV670">
            <v>71</v>
          </cell>
          <cell r="BW670">
            <v>42.4</v>
          </cell>
          <cell r="BX670">
            <v>152</v>
          </cell>
          <cell r="BY670">
            <v>100</v>
          </cell>
          <cell r="BZ670">
            <v>71</v>
          </cell>
          <cell r="CA670">
            <v>42.4</v>
          </cell>
          <cell r="CB670"/>
          <cell r="CC670"/>
          <cell r="CD670"/>
          <cell r="CE670"/>
          <cell r="CF670"/>
          <cell r="CG670"/>
          <cell r="CH670"/>
          <cell r="CI670"/>
          <cell r="CJ670"/>
          <cell r="CK670"/>
          <cell r="CL670"/>
          <cell r="CM670"/>
          <cell r="CN670"/>
          <cell r="CO670"/>
          <cell r="CP670"/>
          <cell r="CQ670"/>
          <cell r="CR670"/>
          <cell r="CS670"/>
          <cell r="CT670"/>
          <cell r="CU670"/>
          <cell r="CV670">
            <v>396</v>
          </cell>
        </row>
        <row r="671">
          <cell r="C671">
            <v>3666270088468</v>
          </cell>
          <cell r="E671" t="str">
            <v>DIVAX</v>
          </cell>
          <cell r="F671" t="str">
            <v>MOLIERE</v>
          </cell>
          <cell r="G671" t="str">
            <v>FJORD 44</v>
          </cell>
          <cell r="I671" t="str">
            <v>Tissu</v>
          </cell>
          <cell r="J671" t="str">
            <v>92%PES/8%PA</v>
          </cell>
          <cell r="K671" t="str">
            <v xml:space="preserve">Tissu effect velours côtelé </v>
          </cell>
          <cell r="L671"/>
          <cell r="M671"/>
          <cell r="O671" t="str">
            <v>Canapé 5 places</v>
          </cell>
          <cell r="P671"/>
          <cell r="Q671" t="str">
            <v>Panneau de particules, panneau de fibres, bois massif, contreplaqué, carton;  assise: ressorts zig-zag, mousse HR 30 kg/m3 + ouate 200 g/m2; dossier:  sangles élastiques, mousse PU 18 kg/m3 et ouate 200 g/m2; pieds plastique H 3,5 cm.</v>
          </cell>
          <cell r="R671"/>
          <cell r="T671" t="str">
            <v>Assise de grand confort</v>
          </cell>
          <cell r="U671" t="str">
            <v xml:space="preserve"> Assises généreuses</v>
          </cell>
          <cell r="V671" t="str">
            <v>Tissu doux</v>
          </cell>
          <cell r="Y671" t="str">
            <v>Pologne</v>
          </cell>
          <cell r="AA671" t="str">
            <v xml:space="preserve">  mousse HR 30 kg/m3 + ouate 200 g/m2</v>
          </cell>
          <cell r="AB671" t="str">
            <v xml:space="preserve"> mousse PU 18kg/m3 + ouate 200 g/m2</v>
          </cell>
          <cell r="AC671"/>
          <cell r="AD671" t="str">
            <v>-</v>
          </cell>
          <cell r="AE671" t="str">
            <v>-</v>
          </cell>
          <cell r="AF671"/>
          <cell r="AG671"/>
          <cell r="AH671" t="str">
            <v>-</v>
          </cell>
          <cell r="AI671" t="str">
            <v>plastique</v>
          </cell>
          <cell r="AJ671">
            <v>245</v>
          </cell>
          <cell r="AK671"/>
          <cell r="AL671"/>
          <cell r="AM671">
            <v>33</v>
          </cell>
          <cell r="AN671"/>
          <cell r="AO671"/>
          <cell r="AP671">
            <v>70.5</v>
          </cell>
          <cell r="AQ671">
            <v>29</v>
          </cell>
          <cell r="AR671">
            <v>45</v>
          </cell>
          <cell r="AS671">
            <v>67</v>
          </cell>
          <cell r="AT671"/>
          <cell r="AU671"/>
          <cell r="AV671">
            <v>3.5</v>
          </cell>
          <cell r="AW671" t="str">
            <v>noir</v>
          </cell>
          <cell r="AX671" t="str">
            <v>NON</v>
          </cell>
          <cell r="AZ671" t="str">
            <v>NON</v>
          </cell>
          <cell r="BA671" t="str">
            <v>NON</v>
          </cell>
          <cell r="BB671"/>
          <cell r="BD671"/>
          <cell r="BE671"/>
          <cell r="BF671"/>
          <cell r="BG671"/>
          <cell r="BH671" t="str">
            <v>NON</v>
          </cell>
          <cell r="BI671" t="str">
            <v>Assise: mousse HR, ouate
Dossier : PU mousse, ouate</v>
          </cell>
          <cell r="BJ671" t="str">
            <v>Assise: 30 KG/M3 Dossier: 18 KG/M3</v>
          </cell>
          <cell r="BK671">
            <v>303</v>
          </cell>
          <cell r="BL671">
            <v>99</v>
          </cell>
          <cell r="BM671">
            <v>70.5</v>
          </cell>
          <cell r="BN671"/>
          <cell r="BO671">
            <v>80</v>
          </cell>
          <cell r="BP671">
            <v>84.8</v>
          </cell>
          <cell r="BR671">
            <v>2.16</v>
          </cell>
          <cell r="BS671">
            <v>2</v>
          </cell>
          <cell r="BT671">
            <v>152</v>
          </cell>
          <cell r="BU671">
            <v>100</v>
          </cell>
          <cell r="BV671">
            <v>71</v>
          </cell>
          <cell r="BW671">
            <v>42.4</v>
          </cell>
          <cell r="BX671">
            <v>152</v>
          </cell>
          <cell r="BY671">
            <v>100</v>
          </cell>
          <cell r="BZ671">
            <v>71</v>
          </cell>
          <cell r="CA671">
            <v>42.4</v>
          </cell>
          <cell r="CB671"/>
          <cell r="CC671"/>
          <cell r="CD671"/>
          <cell r="CE671"/>
          <cell r="CF671"/>
          <cell r="CG671"/>
          <cell r="CH671"/>
          <cell r="CI671"/>
          <cell r="CJ671"/>
          <cell r="CK671"/>
          <cell r="CL671"/>
          <cell r="CM671"/>
          <cell r="CN671"/>
          <cell r="CO671"/>
          <cell r="CP671"/>
          <cell r="CQ671"/>
          <cell r="CR671"/>
          <cell r="CS671"/>
          <cell r="CT671"/>
          <cell r="CU671"/>
          <cell r="CV671">
            <v>396</v>
          </cell>
        </row>
        <row r="672">
          <cell r="C672">
            <v>3666270088451</v>
          </cell>
          <cell r="E672" t="str">
            <v>DIVAX</v>
          </cell>
          <cell r="F672" t="str">
            <v>MOLIERE</v>
          </cell>
          <cell r="G672" t="str">
            <v>FJORD 77</v>
          </cell>
          <cell r="I672" t="str">
            <v>Tissu</v>
          </cell>
          <cell r="J672" t="str">
            <v>92%PES/8%PA</v>
          </cell>
          <cell r="K672" t="str">
            <v xml:space="preserve">Tissu effect velours côtelé </v>
          </cell>
          <cell r="L672"/>
          <cell r="M672"/>
          <cell r="O672" t="str">
            <v>Canapé 5 places</v>
          </cell>
          <cell r="P672"/>
          <cell r="Q672" t="str">
            <v>Panneau de particules, panneau de fibres, bois massif, contreplaqué, carton;  assise: ressorts zig-zag, mousse HR 30 kg/m3 + ouate 200 g/m2; dossier:  sangles élastiques, mousse PU 18 kg/m3 et ouate 200 g/m2; pieds plastique H 3,5 cm.</v>
          </cell>
          <cell r="R672"/>
          <cell r="T672" t="str">
            <v>Assise de grand confort</v>
          </cell>
          <cell r="U672" t="str">
            <v xml:space="preserve"> Assises généreuses</v>
          </cell>
          <cell r="V672" t="str">
            <v>Tissu doux</v>
          </cell>
          <cell r="Y672" t="str">
            <v>Pologne</v>
          </cell>
          <cell r="AA672" t="str">
            <v xml:space="preserve">  mousse HR 30 kg/m3 + ouate 200 g/m2</v>
          </cell>
          <cell r="AB672" t="str">
            <v xml:space="preserve"> mousse PU 18kg/m3 + ouate 200 g/m2</v>
          </cell>
          <cell r="AC672"/>
          <cell r="AD672" t="str">
            <v>-</v>
          </cell>
          <cell r="AE672" t="str">
            <v>-</v>
          </cell>
          <cell r="AF672"/>
          <cell r="AG672"/>
          <cell r="AH672" t="str">
            <v>-</v>
          </cell>
          <cell r="AI672" t="str">
            <v>plastique</v>
          </cell>
          <cell r="AJ672">
            <v>245</v>
          </cell>
          <cell r="AK672"/>
          <cell r="AL672"/>
          <cell r="AM672">
            <v>33</v>
          </cell>
          <cell r="AN672"/>
          <cell r="AO672"/>
          <cell r="AP672">
            <v>70.5</v>
          </cell>
          <cell r="AQ672">
            <v>29</v>
          </cell>
          <cell r="AR672">
            <v>45</v>
          </cell>
          <cell r="AS672">
            <v>67</v>
          </cell>
          <cell r="AT672"/>
          <cell r="AU672"/>
          <cell r="AV672">
            <v>3.5</v>
          </cell>
          <cell r="AW672" t="str">
            <v>noir</v>
          </cell>
          <cell r="AX672" t="str">
            <v>NON</v>
          </cell>
          <cell r="AZ672" t="str">
            <v>NON</v>
          </cell>
          <cell r="BA672" t="str">
            <v>NON</v>
          </cell>
          <cell r="BB672"/>
          <cell r="BD672"/>
          <cell r="BE672"/>
          <cell r="BF672"/>
          <cell r="BG672"/>
          <cell r="BH672" t="str">
            <v>NON</v>
          </cell>
          <cell r="BI672" t="str">
            <v>Assise: mousse HR, ouate
Dossier : PU mousse, ouate</v>
          </cell>
          <cell r="BJ672" t="str">
            <v>Assise: 30 KG/M3 Dossier: 18 KG/M3</v>
          </cell>
          <cell r="BK672">
            <v>303</v>
          </cell>
          <cell r="BL672">
            <v>99</v>
          </cell>
          <cell r="BM672">
            <v>70.5</v>
          </cell>
          <cell r="BN672"/>
          <cell r="BO672">
            <v>80</v>
          </cell>
          <cell r="BP672">
            <v>84.8</v>
          </cell>
          <cell r="BR672">
            <v>2.16</v>
          </cell>
          <cell r="BS672">
            <v>2</v>
          </cell>
          <cell r="BT672">
            <v>152</v>
          </cell>
          <cell r="BU672">
            <v>100</v>
          </cell>
          <cell r="BV672">
            <v>71</v>
          </cell>
          <cell r="BW672">
            <v>42.4</v>
          </cell>
          <cell r="BX672">
            <v>152</v>
          </cell>
          <cell r="BY672">
            <v>100</v>
          </cell>
          <cell r="BZ672">
            <v>71</v>
          </cell>
          <cell r="CA672">
            <v>42.4</v>
          </cell>
          <cell r="CB672"/>
          <cell r="CC672"/>
          <cell r="CD672"/>
          <cell r="CE672"/>
          <cell r="CF672"/>
          <cell r="CG672"/>
          <cell r="CH672"/>
          <cell r="CI672"/>
          <cell r="CJ672"/>
          <cell r="CK672"/>
          <cell r="CL672"/>
          <cell r="CM672"/>
          <cell r="CN672"/>
          <cell r="CO672"/>
          <cell r="CP672"/>
          <cell r="CQ672"/>
          <cell r="CR672"/>
          <cell r="CS672"/>
          <cell r="CT672"/>
          <cell r="CU672"/>
          <cell r="CV672">
            <v>396</v>
          </cell>
        </row>
        <row r="673">
          <cell r="C673">
            <v>3666270088444</v>
          </cell>
          <cell r="E673" t="str">
            <v>DIVAX</v>
          </cell>
          <cell r="F673" t="str">
            <v>MOLIERE</v>
          </cell>
          <cell r="G673" t="str">
            <v>FJORD 66</v>
          </cell>
          <cell r="I673" t="str">
            <v>Tissu</v>
          </cell>
          <cell r="J673" t="str">
            <v>92%PES/8%PA</v>
          </cell>
          <cell r="K673" t="str">
            <v xml:space="preserve">Tissu effect velours côtelé </v>
          </cell>
          <cell r="L673"/>
          <cell r="M673"/>
          <cell r="O673" t="str">
            <v>Canapé 5 places</v>
          </cell>
          <cell r="P673"/>
          <cell r="Q673" t="str">
            <v>Panneau de particules, panneau de fibres, bois massif, contreplaqué, carton;  assise: ressorts zig-zag, mousse HR 30 kg/m3 + ouate 200 g/m2; dossier:  sangles élastiques, mousse PU 18 kg/m3 et ouate 200 g/m2; pieds plastique H 3,5 cm.</v>
          </cell>
          <cell r="R673"/>
          <cell r="T673" t="str">
            <v>Assise de grand confort</v>
          </cell>
          <cell r="U673" t="str">
            <v xml:space="preserve"> Assises généreuses</v>
          </cell>
          <cell r="V673" t="str">
            <v>Tissu doux</v>
          </cell>
          <cell r="Y673" t="str">
            <v>Pologne</v>
          </cell>
          <cell r="AA673" t="str">
            <v xml:space="preserve">  mousse HR 30 kg/m3 + ouate 200 g/m2</v>
          </cell>
          <cell r="AB673" t="str">
            <v xml:space="preserve"> mousse PU 18kg/m3 + ouate 200 g/m2</v>
          </cell>
          <cell r="AC673"/>
          <cell r="AD673" t="str">
            <v>-</v>
          </cell>
          <cell r="AE673" t="str">
            <v>-</v>
          </cell>
          <cell r="AF673"/>
          <cell r="AG673"/>
          <cell r="AH673" t="str">
            <v>-</v>
          </cell>
          <cell r="AI673" t="str">
            <v>plastique</v>
          </cell>
          <cell r="AJ673">
            <v>245</v>
          </cell>
          <cell r="AK673"/>
          <cell r="AL673"/>
          <cell r="AM673">
            <v>33</v>
          </cell>
          <cell r="AN673"/>
          <cell r="AO673"/>
          <cell r="AP673">
            <v>70.5</v>
          </cell>
          <cell r="AQ673">
            <v>29</v>
          </cell>
          <cell r="AR673">
            <v>45</v>
          </cell>
          <cell r="AS673">
            <v>67</v>
          </cell>
          <cell r="AT673"/>
          <cell r="AU673"/>
          <cell r="AV673">
            <v>3.5</v>
          </cell>
          <cell r="AW673" t="str">
            <v>noir</v>
          </cell>
          <cell r="AX673" t="str">
            <v>NON</v>
          </cell>
          <cell r="AZ673" t="str">
            <v>NON</v>
          </cell>
          <cell r="BA673" t="str">
            <v>NON</v>
          </cell>
          <cell r="BB673"/>
          <cell r="BD673"/>
          <cell r="BE673"/>
          <cell r="BF673"/>
          <cell r="BG673"/>
          <cell r="BH673" t="str">
            <v>NON</v>
          </cell>
          <cell r="BI673" t="str">
            <v>Assise: mousse HR, ouate
Dossier : PU mousse, ouate</v>
          </cell>
          <cell r="BJ673" t="str">
            <v>Assise: 30 KG/M3 Dossier: 18 KG/M3</v>
          </cell>
          <cell r="BK673">
            <v>303</v>
          </cell>
          <cell r="BL673">
            <v>99</v>
          </cell>
          <cell r="BM673">
            <v>70.5</v>
          </cell>
          <cell r="BN673"/>
          <cell r="BO673">
            <v>80</v>
          </cell>
          <cell r="BP673">
            <v>84.8</v>
          </cell>
          <cell r="BR673">
            <v>2.16</v>
          </cell>
          <cell r="BS673">
            <v>2</v>
          </cell>
          <cell r="BT673">
            <v>152</v>
          </cell>
          <cell r="BU673">
            <v>100</v>
          </cell>
          <cell r="BV673">
            <v>71</v>
          </cell>
          <cell r="BW673">
            <v>42.4</v>
          </cell>
          <cell r="BX673">
            <v>152</v>
          </cell>
          <cell r="BY673">
            <v>100</v>
          </cell>
          <cell r="BZ673">
            <v>71</v>
          </cell>
          <cell r="CA673">
            <v>42.4</v>
          </cell>
          <cell r="CB673"/>
          <cell r="CC673"/>
          <cell r="CD673"/>
          <cell r="CE673"/>
          <cell r="CF673"/>
          <cell r="CG673"/>
          <cell r="CH673"/>
          <cell r="CI673"/>
          <cell r="CJ673"/>
          <cell r="CK673"/>
          <cell r="CL673"/>
          <cell r="CM673"/>
          <cell r="CN673"/>
          <cell r="CO673"/>
          <cell r="CP673"/>
          <cell r="CQ673"/>
          <cell r="CR673"/>
          <cell r="CS673"/>
          <cell r="CT673"/>
          <cell r="CU673"/>
          <cell r="CV673">
            <v>396</v>
          </cell>
        </row>
        <row r="674">
          <cell r="C674">
            <v>3666270088437</v>
          </cell>
          <cell r="E674" t="str">
            <v>DIVAX</v>
          </cell>
          <cell r="F674" t="str">
            <v>MOLIERE</v>
          </cell>
          <cell r="G674" t="str">
            <v>FJORD 86</v>
          </cell>
          <cell r="I674" t="str">
            <v>Tissu</v>
          </cell>
          <cell r="J674" t="str">
            <v>92%PES/8%PA</v>
          </cell>
          <cell r="K674" t="str">
            <v xml:space="preserve">Tissu effect velours côtelé </v>
          </cell>
          <cell r="L674"/>
          <cell r="M674"/>
          <cell r="O674" t="str">
            <v>Canapé 5 places</v>
          </cell>
          <cell r="P674"/>
          <cell r="Q674" t="str">
            <v>Panneau de particules, panneau de fibres, bois massif, contreplaqué, carton;  assise: ressorts zig-zag, mousse HR 30 kg/m3 + ouate 200 g/m2; dossier:  sangles élastiques, mousse PU 18 kg/m3 et ouate 200 g/m2; pieds plastique H 3,5 cm.</v>
          </cell>
          <cell r="R674"/>
          <cell r="T674" t="str">
            <v>Assise de grand confort</v>
          </cell>
          <cell r="U674" t="str">
            <v xml:space="preserve"> Assises généreuses</v>
          </cell>
          <cell r="V674" t="str">
            <v>Tissu doux</v>
          </cell>
          <cell r="Y674" t="str">
            <v>Pologne</v>
          </cell>
          <cell r="AA674" t="str">
            <v xml:space="preserve">  mousse HR 30 kg/m3 + ouate 200 g/m2</v>
          </cell>
          <cell r="AB674" t="str">
            <v xml:space="preserve"> mousse PU 18kg/m3 + ouate 200 g/m2</v>
          </cell>
          <cell r="AC674"/>
          <cell r="AD674" t="str">
            <v>-</v>
          </cell>
          <cell r="AE674" t="str">
            <v>-</v>
          </cell>
          <cell r="AF674"/>
          <cell r="AG674"/>
          <cell r="AH674" t="str">
            <v>-</v>
          </cell>
          <cell r="AI674" t="str">
            <v>plastique</v>
          </cell>
          <cell r="AJ674">
            <v>245</v>
          </cell>
          <cell r="AK674"/>
          <cell r="AL674"/>
          <cell r="AM674">
            <v>33</v>
          </cell>
          <cell r="AN674"/>
          <cell r="AO674"/>
          <cell r="AP674">
            <v>70.5</v>
          </cell>
          <cell r="AQ674">
            <v>29</v>
          </cell>
          <cell r="AR674">
            <v>45</v>
          </cell>
          <cell r="AS674">
            <v>67</v>
          </cell>
          <cell r="AT674"/>
          <cell r="AU674"/>
          <cell r="AV674">
            <v>3.5</v>
          </cell>
          <cell r="AW674" t="str">
            <v>noir</v>
          </cell>
          <cell r="AX674" t="str">
            <v>NON</v>
          </cell>
          <cell r="AZ674" t="str">
            <v>NON</v>
          </cell>
          <cell r="BA674" t="str">
            <v>NON</v>
          </cell>
          <cell r="BB674"/>
          <cell r="BD674"/>
          <cell r="BE674"/>
          <cell r="BF674"/>
          <cell r="BG674"/>
          <cell r="BH674" t="str">
            <v>NON</v>
          </cell>
          <cell r="BI674" t="str">
            <v>Assise: mousse HR, ouate
Dossier : PU mousse, ouate</v>
          </cell>
          <cell r="BJ674" t="str">
            <v>Assise: 30 KG/M3 Dossier: 18 KG/M3</v>
          </cell>
          <cell r="BK674">
            <v>303</v>
          </cell>
          <cell r="BL674">
            <v>99</v>
          </cell>
          <cell r="BM674">
            <v>70.5</v>
          </cell>
          <cell r="BN674"/>
          <cell r="BO674">
            <v>80</v>
          </cell>
          <cell r="BP674">
            <v>84.8</v>
          </cell>
          <cell r="BR674">
            <v>2.16</v>
          </cell>
          <cell r="BS674">
            <v>2</v>
          </cell>
          <cell r="BT674">
            <v>152</v>
          </cell>
          <cell r="BU674">
            <v>100</v>
          </cell>
          <cell r="BV674">
            <v>71</v>
          </cell>
          <cell r="BW674">
            <v>42.4</v>
          </cell>
          <cell r="BX674">
            <v>152</v>
          </cell>
          <cell r="BY674">
            <v>100</v>
          </cell>
          <cell r="BZ674">
            <v>71</v>
          </cell>
          <cell r="CA674">
            <v>42.4</v>
          </cell>
          <cell r="CB674"/>
          <cell r="CC674"/>
          <cell r="CD674"/>
          <cell r="CE674"/>
          <cell r="CF674"/>
          <cell r="CG674"/>
          <cell r="CH674"/>
          <cell r="CI674"/>
          <cell r="CJ674"/>
          <cell r="CK674"/>
          <cell r="CL674"/>
          <cell r="CM674"/>
          <cell r="CN674"/>
          <cell r="CO674"/>
          <cell r="CP674"/>
          <cell r="CQ674"/>
          <cell r="CR674"/>
          <cell r="CS674"/>
          <cell r="CT674"/>
          <cell r="CU674"/>
          <cell r="CV674">
            <v>396</v>
          </cell>
        </row>
        <row r="675">
          <cell r="C675">
            <v>3666270088420</v>
          </cell>
          <cell r="E675" t="str">
            <v>DIVAX</v>
          </cell>
          <cell r="F675" t="str">
            <v>MOLIERE</v>
          </cell>
          <cell r="G675" t="str">
            <v>FJORD 08</v>
          </cell>
          <cell r="I675" t="str">
            <v>Tissu</v>
          </cell>
          <cell r="J675" t="str">
            <v>92%PES/8%PA</v>
          </cell>
          <cell r="K675" t="str">
            <v xml:space="preserve">Tissu effect velours côtelé </v>
          </cell>
          <cell r="L675"/>
          <cell r="M675"/>
          <cell r="O675" t="str">
            <v>Canapé 5 places</v>
          </cell>
          <cell r="P675"/>
          <cell r="Q675" t="str">
            <v>Panneau de particules, panneau de fibres, bois massif, contreplaqué, carton;  assise: ressorts zig-zag, mousse HR 30 kg/m3 + ouate 200 g/m2; dossier:  sangles élastiques, mousse PU 18 kg/m3 et ouate 200 g/m2; pieds plastique H 3,5 cm.</v>
          </cell>
          <cell r="R675"/>
          <cell r="T675" t="str">
            <v>Assise de grand confort</v>
          </cell>
          <cell r="U675" t="str">
            <v xml:space="preserve"> Assises généreuses</v>
          </cell>
          <cell r="V675" t="str">
            <v>Tissu doux</v>
          </cell>
          <cell r="Y675" t="str">
            <v>Pologne</v>
          </cell>
          <cell r="AA675" t="str">
            <v xml:space="preserve">  mousse HR 30 kg/m3 + ouate 200 g/m2</v>
          </cell>
          <cell r="AB675" t="str">
            <v xml:space="preserve"> mousse PU 18kg/m3 + ouate 200 g/m2</v>
          </cell>
          <cell r="AC675"/>
          <cell r="AD675" t="str">
            <v>-</v>
          </cell>
          <cell r="AE675" t="str">
            <v>-</v>
          </cell>
          <cell r="AF675"/>
          <cell r="AG675"/>
          <cell r="AH675" t="str">
            <v>-</v>
          </cell>
          <cell r="AI675" t="str">
            <v>plastique</v>
          </cell>
          <cell r="AJ675">
            <v>245</v>
          </cell>
          <cell r="AK675"/>
          <cell r="AL675"/>
          <cell r="AM675">
            <v>33</v>
          </cell>
          <cell r="AN675"/>
          <cell r="AO675"/>
          <cell r="AP675">
            <v>70.5</v>
          </cell>
          <cell r="AQ675">
            <v>29</v>
          </cell>
          <cell r="AR675">
            <v>45</v>
          </cell>
          <cell r="AS675">
            <v>67</v>
          </cell>
          <cell r="AT675"/>
          <cell r="AU675"/>
          <cell r="AV675">
            <v>3.5</v>
          </cell>
          <cell r="AW675" t="str">
            <v>noir</v>
          </cell>
          <cell r="AX675" t="str">
            <v>NON</v>
          </cell>
          <cell r="AZ675" t="str">
            <v>NON</v>
          </cell>
          <cell r="BA675" t="str">
            <v>NON</v>
          </cell>
          <cell r="BB675"/>
          <cell r="BD675"/>
          <cell r="BE675"/>
          <cell r="BF675"/>
          <cell r="BG675"/>
          <cell r="BH675" t="str">
            <v>NON</v>
          </cell>
          <cell r="BI675" t="str">
            <v>Assise: mousse HR, ouate
Dossier : PU mousse, ouate</v>
          </cell>
          <cell r="BJ675" t="str">
            <v>Assise: 30 KG/M3 Dossier: 18 KG/M3</v>
          </cell>
          <cell r="BK675">
            <v>303</v>
          </cell>
          <cell r="BL675">
            <v>99</v>
          </cell>
          <cell r="BM675">
            <v>70.5</v>
          </cell>
          <cell r="BN675"/>
          <cell r="BO675">
            <v>80</v>
          </cell>
          <cell r="BP675">
            <v>84.8</v>
          </cell>
          <cell r="BR675">
            <v>2.16</v>
          </cell>
          <cell r="BS675">
            <v>2</v>
          </cell>
          <cell r="BT675">
            <v>152</v>
          </cell>
          <cell r="BU675">
            <v>100</v>
          </cell>
          <cell r="BV675">
            <v>71</v>
          </cell>
          <cell r="BW675">
            <v>42.4</v>
          </cell>
          <cell r="BX675">
            <v>152</v>
          </cell>
          <cell r="BY675">
            <v>100</v>
          </cell>
          <cell r="BZ675">
            <v>71</v>
          </cell>
          <cell r="CA675">
            <v>42.4</v>
          </cell>
          <cell r="CB675"/>
          <cell r="CC675"/>
          <cell r="CD675"/>
          <cell r="CE675"/>
          <cell r="CF675"/>
          <cell r="CG675"/>
          <cell r="CH675"/>
          <cell r="CI675"/>
          <cell r="CJ675"/>
          <cell r="CK675"/>
          <cell r="CL675"/>
          <cell r="CM675"/>
          <cell r="CN675"/>
          <cell r="CO675"/>
          <cell r="CP675"/>
          <cell r="CQ675"/>
          <cell r="CR675"/>
          <cell r="CS675"/>
          <cell r="CT675"/>
          <cell r="CU675"/>
          <cell r="CV675">
            <v>396</v>
          </cell>
        </row>
        <row r="676">
          <cell r="C676">
            <v>3666270088413</v>
          </cell>
          <cell r="E676" t="str">
            <v>DIVAX</v>
          </cell>
          <cell r="F676" t="str">
            <v>MOLIERE</v>
          </cell>
          <cell r="G676" t="str">
            <v>FJORD 19</v>
          </cell>
          <cell r="I676" t="str">
            <v>Tissu</v>
          </cell>
          <cell r="J676" t="str">
            <v>92%PES/8%PA</v>
          </cell>
          <cell r="K676" t="str">
            <v xml:space="preserve">Tissu effect velours côtelé </v>
          </cell>
          <cell r="L676"/>
          <cell r="M676"/>
          <cell r="O676" t="str">
            <v>Canapé 5 places</v>
          </cell>
          <cell r="P676"/>
          <cell r="Q676" t="str">
            <v>Panneau de particules, panneau de fibres, bois massif, contreplaqué, carton;  assise: ressorts zig-zag, mousse HR 30 kg/m3 + ouate 200 g/m2; dossier:  sangles élastiques, mousse PU 18 kg/m3 et ouate 200 g/m2; pieds plastique H 3,5 cm.</v>
          </cell>
          <cell r="R676"/>
          <cell r="T676" t="str">
            <v>Assise de grand confort</v>
          </cell>
          <cell r="U676" t="str">
            <v xml:space="preserve"> Assises généreuses</v>
          </cell>
          <cell r="V676" t="str">
            <v>Tissu doux</v>
          </cell>
          <cell r="Y676" t="str">
            <v>Pologne</v>
          </cell>
          <cell r="AA676" t="str">
            <v xml:space="preserve">  mousse HR 30 kg/m3 + ouate 200 g/m2</v>
          </cell>
          <cell r="AB676" t="str">
            <v xml:space="preserve"> mousse PU 18kg/m3 + ouate 200 g/m2</v>
          </cell>
          <cell r="AC676"/>
          <cell r="AD676" t="str">
            <v>-</v>
          </cell>
          <cell r="AE676" t="str">
            <v>-</v>
          </cell>
          <cell r="AF676"/>
          <cell r="AG676"/>
          <cell r="AH676" t="str">
            <v>-</v>
          </cell>
          <cell r="AI676" t="str">
            <v>plastique</v>
          </cell>
          <cell r="AJ676">
            <v>245</v>
          </cell>
          <cell r="AK676"/>
          <cell r="AL676"/>
          <cell r="AM676">
            <v>33</v>
          </cell>
          <cell r="AN676"/>
          <cell r="AO676"/>
          <cell r="AP676">
            <v>70.5</v>
          </cell>
          <cell r="AQ676">
            <v>29</v>
          </cell>
          <cell r="AR676">
            <v>45</v>
          </cell>
          <cell r="AS676">
            <v>67</v>
          </cell>
          <cell r="AT676"/>
          <cell r="AU676"/>
          <cell r="AV676">
            <v>3.5</v>
          </cell>
          <cell r="AW676" t="str">
            <v>noir</v>
          </cell>
          <cell r="AX676" t="str">
            <v>NON</v>
          </cell>
          <cell r="AZ676" t="str">
            <v>NON</v>
          </cell>
          <cell r="BA676" t="str">
            <v>NON</v>
          </cell>
          <cell r="BB676"/>
          <cell r="BD676"/>
          <cell r="BE676"/>
          <cell r="BF676"/>
          <cell r="BG676"/>
          <cell r="BH676" t="str">
            <v>NON</v>
          </cell>
          <cell r="BI676" t="str">
            <v>Assise: mousse HR, ouate
Dossier : PU mousse, ouate</v>
          </cell>
          <cell r="BJ676" t="str">
            <v>Assise: 30 KG/M3 Dossier: 18 KG/M3</v>
          </cell>
          <cell r="BK676">
            <v>303</v>
          </cell>
          <cell r="BL676">
            <v>99</v>
          </cell>
          <cell r="BM676">
            <v>70.5</v>
          </cell>
          <cell r="BN676"/>
          <cell r="BO676">
            <v>80</v>
          </cell>
          <cell r="BP676">
            <v>84.8</v>
          </cell>
          <cell r="BR676">
            <v>2.16</v>
          </cell>
          <cell r="BS676">
            <v>2</v>
          </cell>
          <cell r="BT676">
            <v>152</v>
          </cell>
          <cell r="BU676">
            <v>100</v>
          </cell>
          <cell r="BV676">
            <v>71</v>
          </cell>
          <cell r="BW676">
            <v>42.4</v>
          </cell>
          <cell r="BX676">
            <v>152</v>
          </cell>
          <cell r="BY676">
            <v>100</v>
          </cell>
          <cell r="BZ676">
            <v>71</v>
          </cell>
          <cell r="CA676">
            <v>42.4</v>
          </cell>
          <cell r="CB676"/>
          <cell r="CC676"/>
          <cell r="CD676"/>
          <cell r="CE676"/>
          <cell r="CF676"/>
          <cell r="CG676"/>
          <cell r="CH676"/>
          <cell r="CI676"/>
          <cell r="CJ676"/>
          <cell r="CK676"/>
          <cell r="CL676"/>
          <cell r="CM676"/>
          <cell r="CN676"/>
          <cell r="CO676"/>
          <cell r="CP676"/>
          <cell r="CQ676"/>
          <cell r="CR676"/>
          <cell r="CS676"/>
          <cell r="CT676"/>
          <cell r="CU676"/>
          <cell r="CV676">
            <v>396</v>
          </cell>
        </row>
        <row r="677">
          <cell r="C677">
            <v>3666270092472</v>
          </cell>
          <cell r="E677" t="str">
            <v>SARANDA</v>
          </cell>
          <cell r="F677" t="str">
            <v>CEZANNE</v>
          </cell>
          <cell r="G677" t="str">
            <v>CATCH ME 1</v>
          </cell>
          <cell r="I677" t="str">
            <v>Tissu</v>
          </cell>
          <cell r="J677" t="str">
            <v>100% Polyester</v>
          </cell>
          <cell r="K677" t="str">
            <v>Effect bouclé</v>
          </cell>
          <cell r="L677"/>
          <cell r="M677"/>
          <cell r="O677" t="str">
            <v>Canapé 3,5 places convertible express</v>
          </cell>
          <cell r="P677"/>
          <cell r="Q677"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77"/>
          <cell r="T677" t="str">
            <v xml:space="preserve">Convertible express avec matelas
</v>
          </cell>
          <cell r="U677" t="str">
            <v>Assise de grand confort</v>
          </cell>
          <cell r="V677" t="str">
            <v>Tissu doux</v>
          </cell>
          <cell r="Y677" t="str">
            <v>Pologne</v>
          </cell>
          <cell r="AA677" t="str">
            <v xml:space="preserve">  mousse HR 30 kg/m3 +  flocons de fibres siliconées + ouate 150 g/m2</v>
          </cell>
          <cell r="AB677" t="str">
            <v>mousse PU 16 kg/m3 + 2 coussins remplis de flocons de fibres siliconées</v>
          </cell>
          <cell r="AC677" t="str">
            <v>PU mousse 22 + 16 kg/m3 + ouate 150 g/m2</v>
          </cell>
          <cell r="AD677" t="str">
            <v>12 cm</v>
          </cell>
          <cell r="AE677" t="str">
            <v>160x194x12 cm</v>
          </cell>
          <cell r="AF677" t="str">
            <v>235x233x81</v>
          </cell>
          <cell r="AG677" t="str">
            <v>PU mousse 28 kg/m3</v>
          </cell>
          <cell r="AH677" t="str">
            <v>28 kg/m3</v>
          </cell>
          <cell r="AI677" t="str">
            <v>plastique (pieds du mecanisme)</v>
          </cell>
          <cell r="AJ677">
            <v>185</v>
          </cell>
          <cell r="AK677"/>
          <cell r="AL677"/>
          <cell r="AM677">
            <v>50</v>
          </cell>
          <cell r="AN677"/>
          <cell r="AO677">
            <v>103</v>
          </cell>
          <cell r="AP677">
            <v>80</v>
          </cell>
          <cell r="AQ677">
            <v>25</v>
          </cell>
          <cell r="AR677">
            <v>55</v>
          </cell>
          <cell r="AS677">
            <v>60</v>
          </cell>
          <cell r="AT677"/>
          <cell r="AU677" t="str">
            <v>4 (pieds du mecanisme)</v>
          </cell>
          <cell r="AV677" t="str">
            <v>8 (pieds du mecanisme)</v>
          </cell>
          <cell r="AW677" t="str">
            <v>noir</v>
          </cell>
          <cell r="AX677" t="str">
            <v>NON</v>
          </cell>
          <cell r="AZ677" t="str">
            <v>OUI</v>
          </cell>
          <cell r="BA677" t="str">
            <v>NON</v>
          </cell>
          <cell r="BB677" t="str">
            <v>coussin dossier 105x55 cm</v>
          </cell>
          <cell r="BD677" t="str">
            <v>45x45 cm (coussins deco)</v>
          </cell>
          <cell r="BE677"/>
          <cell r="BF677"/>
          <cell r="BG677"/>
          <cell r="BH677" t="str">
            <v>NON</v>
          </cell>
          <cell r="BI677" t="str">
            <v>Assise : mousse HR, flocons de fibres siliconées, ouate
Dossier : mousse polyruréthane, flocons de fibres siliconées</v>
          </cell>
          <cell r="BJ677" t="str">
            <v>Assise : 30kg/m3
Dossier 16kg/m3</v>
          </cell>
          <cell r="BK677">
            <v>235</v>
          </cell>
          <cell r="BL677">
            <v>120</v>
          </cell>
          <cell r="BM677">
            <v>90</v>
          </cell>
          <cell r="BN677">
            <v>270</v>
          </cell>
          <cell r="BO677">
            <v>142.80000000000001</v>
          </cell>
          <cell r="BP677">
            <v>153</v>
          </cell>
          <cell r="BR677">
            <v>2.8</v>
          </cell>
          <cell r="BS677">
            <v>3</v>
          </cell>
          <cell r="BT677">
            <v>75</v>
          </cell>
          <cell r="BU677">
            <v>95</v>
          </cell>
          <cell r="BV677">
            <v>215</v>
          </cell>
          <cell r="BW677">
            <v>78</v>
          </cell>
          <cell r="BX677">
            <v>50</v>
          </cell>
          <cell r="BY677">
            <v>80</v>
          </cell>
          <cell r="BZ677">
            <v>110</v>
          </cell>
          <cell r="CA677">
            <v>35</v>
          </cell>
          <cell r="CB677">
            <v>195</v>
          </cell>
          <cell r="CC677">
            <v>75</v>
          </cell>
          <cell r="CD677">
            <v>55</v>
          </cell>
          <cell r="CE677">
            <v>40</v>
          </cell>
          <cell r="CF677"/>
          <cell r="CG677"/>
          <cell r="CH677"/>
          <cell r="CI677"/>
          <cell r="CJ677"/>
          <cell r="CK677"/>
          <cell r="CL677"/>
          <cell r="CM677"/>
          <cell r="CN677"/>
          <cell r="CO677"/>
          <cell r="CP677"/>
          <cell r="CQ677"/>
          <cell r="CR677"/>
          <cell r="CS677"/>
          <cell r="CT677"/>
          <cell r="CU677"/>
          <cell r="CV677">
            <v>886</v>
          </cell>
        </row>
        <row r="678">
          <cell r="C678">
            <v>3666270092465</v>
          </cell>
          <cell r="E678" t="str">
            <v>SARANDA</v>
          </cell>
          <cell r="F678" t="str">
            <v>CEZANNE</v>
          </cell>
          <cell r="G678" t="str">
            <v>CATCH ME 2</v>
          </cell>
          <cell r="I678" t="str">
            <v>Tissu</v>
          </cell>
          <cell r="J678" t="str">
            <v>100% Polyester</v>
          </cell>
          <cell r="K678" t="str">
            <v>Effect bouclé</v>
          </cell>
          <cell r="L678"/>
          <cell r="M678"/>
          <cell r="O678" t="str">
            <v>Canapé 3,5 places convertible express</v>
          </cell>
          <cell r="P678"/>
          <cell r="Q678"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78"/>
          <cell r="T678" t="str">
            <v xml:space="preserve">Convertible express avec matelas
</v>
          </cell>
          <cell r="U678" t="str">
            <v>Assise de grand confort</v>
          </cell>
          <cell r="V678" t="str">
            <v>Tissu doux</v>
          </cell>
          <cell r="Y678" t="str">
            <v>Pologne</v>
          </cell>
          <cell r="AA678" t="str">
            <v xml:space="preserve">  mousse HR 30 kg/m3 +  flocons de fibres siliconées + ouate 150 g/m2</v>
          </cell>
          <cell r="AB678" t="str">
            <v>mousse PU 16 kg/m3 + 2 coussins remplis de flocons de fibres siliconées</v>
          </cell>
          <cell r="AC678" t="str">
            <v>PU mousse 22 + 16 kg/m3 + ouate 150 g/m2</v>
          </cell>
          <cell r="AD678" t="str">
            <v>12 cm</v>
          </cell>
          <cell r="AE678" t="str">
            <v>160x194x12 cm</v>
          </cell>
          <cell r="AF678" t="str">
            <v>235x233x81</v>
          </cell>
          <cell r="AG678" t="str">
            <v>PU mousse 28 kg/m3</v>
          </cell>
          <cell r="AH678" t="str">
            <v>28 kg/m3</v>
          </cell>
          <cell r="AI678" t="str">
            <v>plastique (pieds du mecanisme)</v>
          </cell>
          <cell r="AJ678">
            <v>185</v>
          </cell>
          <cell r="AK678"/>
          <cell r="AL678"/>
          <cell r="AM678">
            <v>50</v>
          </cell>
          <cell r="AN678"/>
          <cell r="AO678">
            <v>103</v>
          </cell>
          <cell r="AP678">
            <v>80</v>
          </cell>
          <cell r="AQ678">
            <v>25</v>
          </cell>
          <cell r="AR678">
            <v>55</v>
          </cell>
          <cell r="AS678">
            <v>60</v>
          </cell>
          <cell r="AT678"/>
          <cell r="AU678" t="str">
            <v>4 (pieds du mecanisme)</v>
          </cell>
          <cell r="AV678" t="str">
            <v>8 (pieds du mecanisme)</v>
          </cell>
          <cell r="AW678" t="str">
            <v>noir</v>
          </cell>
          <cell r="AX678" t="str">
            <v>NON</v>
          </cell>
          <cell r="AZ678" t="str">
            <v>OUI</v>
          </cell>
          <cell r="BA678" t="str">
            <v>NON</v>
          </cell>
          <cell r="BB678" t="str">
            <v>coussin dossier 105x55 cm</v>
          </cell>
          <cell r="BD678" t="str">
            <v>45x45 cm (coussins deco)</v>
          </cell>
          <cell r="BE678"/>
          <cell r="BF678"/>
          <cell r="BG678"/>
          <cell r="BH678" t="str">
            <v>NON</v>
          </cell>
          <cell r="BI678" t="str">
            <v>Assise : mousse HR, flocons de fibres siliconées, ouate
Dossier : mousse polyruréthane, flocons de fibres siliconées</v>
          </cell>
          <cell r="BJ678" t="str">
            <v>Assise : 30kg/m3
Dossier 16kg/m3</v>
          </cell>
          <cell r="BK678">
            <v>235</v>
          </cell>
          <cell r="BL678">
            <v>120</v>
          </cell>
          <cell r="BM678">
            <v>90</v>
          </cell>
          <cell r="BN678">
            <v>270</v>
          </cell>
          <cell r="BO678">
            <v>142.80000000000001</v>
          </cell>
          <cell r="BP678">
            <v>153</v>
          </cell>
          <cell r="BR678">
            <v>2.8</v>
          </cell>
          <cell r="BS678">
            <v>3</v>
          </cell>
          <cell r="BT678">
            <v>75</v>
          </cell>
          <cell r="BU678">
            <v>95</v>
          </cell>
          <cell r="BV678">
            <v>215</v>
          </cell>
          <cell r="BW678">
            <v>78</v>
          </cell>
          <cell r="BX678">
            <v>50</v>
          </cell>
          <cell r="BY678">
            <v>80</v>
          </cell>
          <cell r="BZ678">
            <v>110</v>
          </cell>
          <cell r="CA678">
            <v>35</v>
          </cell>
          <cell r="CB678">
            <v>195</v>
          </cell>
          <cell r="CC678">
            <v>75</v>
          </cell>
          <cell r="CD678">
            <v>55</v>
          </cell>
          <cell r="CE678">
            <v>40</v>
          </cell>
          <cell r="CF678"/>
          <cell r="CG678"/>
          <cell r="CH678"/>
          <cell r="CI678"/>
          <cell r="CJ678"/>
          <cell r="CK678"/>
          <cell r="CL678"/>
          <cell r="CM678"/>
          <cell r="CN678"/>
          <cell r="CO678"/>
          <cell r="CP678"/>
          <cell r="CQ678"/>
          <cell r="CR678"/>
          <cell r="CS678"/>
          <cell r="CT678"/>
          <cell r="CU678"/>
          <cell r="CV678">
            <v>886</v>
          </cell>
        </row>
        <row r="679">
          <cell r="C679">
            <v>3666270092458</v>
          </cell>
          <cell r="E679" t="str">
            <v>SARANDA</v>
          </cell>
          <cell r="F679" t="str">
            <v>CEZANNE</v>
          </cell>
          <cell r="G679" t="str">
            <v>CATCH ME 7</v>
          </cell>
          <cell r="I679" t="str">
            <v>Tissu</v>
          </cell>
          <cell r="J679" t="str">
            <v>100% Polyester</v>
          </cell>
          <cell r="K679" t="str">
            <v>Effect bouclé</v>
          </cell>
          <cell r="L679"/>
          <cell r="M679"/>
          <cell r="O679" t="str">
            <v>Canapé 3,5 places convertible express</v>
          </cell>
          <cell r="P679"/>
          <cell r="Q679"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79"/>
          <cell r="T679" t="str">
            <v xml:space="preserve">Convertible express avec matelas
</v>
          </cell>
          <cell r="U679" t="str">
            <v>Assise de grand confort</v>
          </cell>
          <cell r="V679" t="str">
            <v>Tissu doux</v>
          </cell>
          <cell r="Y679" t="str">
            <v>Pologne</v>
          </cell>
          <cell r="AA679" t="str">
            <v xml:space="preserve">  mousse HR 30 kg/m3 +  flocons de fibres siliconées + ouate 150 g/m2</v>
          </cell>
          <cell r="AB679" t="str">
            <v>mousse PU 16 kg/m3 + 2 coussins remplis de flocons de fibres siliconées</v>
          </cell>
          <cell r="AC679" t="str">
            <v>PU mousse 22 + 16 kg/m3 + ouate 150 g/m2</v>
          </cell>
          <cell r="AD679" t="str">
            <v>12 cm</v>
          </cell>
          <cell r="AE679" t="str">
            <v>160x194x12 cm</v>
          </cell>
          <cell r="AF679" t="str">
            <v>235x233x81</v>
          </cell>
          <cell r="AG679" t="str">
            <v>PU mousse 28 kg/m3</v>
          </cell>
          <cell r="AH679" t="str">
            <v>28 kg/m3</v>
          </cell>
          <cell r="AI679" t="str">
            <v>plastique (pieds du mecanisme)</v>
          </cell>
          <cell r="AJ679">
            <v>185</v>
          </cell>
          <cell r="AK679"/>
          <cell r="AL679"/>
          <cell r="AM679">
            <v>50</v>
          </cell>
          <cell r="AN679"/>
          <cell r="AO679">
            <v>103</v>
          </cell>
          <cell r="AP679">
            <v>80</v>
          </cell>
          <cell r="AQ679">
            <v>25</v>
          </cell>
          <cell r="AR679">
            <v>55</v>
          </cell>
          <cell r="AS679">
            <v>60</v>
          </cell>
          <cell r="AT679"/>
          <cell r="AU679" t="str">
            <v>4 (pieds du mecanisme)</v>
          </cell>
          <cell r="AV679" t="str">
            <v>8 (pieds du mecanisme)</v>
          </cell>
          <cell r="AW679" t="str">
            <v>noir</v>
          </cell>
          <cell r="AX679" t="str">
            <v>NON</v>
          </cell>
          <cell r="AZ679" t="str">
            <v>OUI</v>
          </cell>
          <cell r="BA679" t="str">
            <v>NON</v>
          </cell>
          <cell r="BB679" t="str">
            <v>coussin dossier 105x55 cm</v>
          </cell>
          <cell r="BD679" t="str">
            <v>45x45 cm (coussins deco)</v>
          </cell>
          <cell r="BE679"/>
          <cell r="BF679"/>
          <cell r="BG679"/>
          <cell r="BH679" t="str">
            <v>NON</v>
          </cell>
          <cell r="BI679" t="str">
            <v>Assise : mousse HR, flocons de fibres siliconées, ouate
Dossier : mousse polyruréthane, flocons de fibres siliconées</v>
          </cell>
          <cell r="BJ679" t="str">
            <v>Assise : 30kg/m3
Dossier 16kg/m3</v>
          </cell>
          <cell r="BK679">
            <v>235</v>
          </cell>
          <cell r="BL679">
            <v>120</v>
          </cell>
          <cell r="BM679">
            <v>90</v>
          </cell>
          <cell r="BN679">
            <v>270</v>
          </cell>
          <cell r="BO679">
            <v>142.80000000000001</v>
          </cell>
          <cell r="BP679">
            <v>153</v>
          </cell>
          <cell r="BR679">
            <v>2.8</v>
          </cell>
          <cell r="BS679">
            <v>3</v>
          </cell>
          <cell r="BT679">
            <v>75</v>
          </cell>
          <cell r="BU679">
            <v>95</v>
          </cell>
          <cell r="BV679">
            <v>215</v>
          </cell>
          <cell r="BW679">
            <v>78</v>
          </cell>
          <cell r="BX679">
            <v>50</v>
          </cell>
          <cell r="BY679">
            <v>80</v>
          </cell>
          <cell r="BZ679">
            <v>110</v>
          </cell>
          <cell r="CA679">
            <v>35</v>
          </cell>
          <cell r="CB679">
            <v>195</v>
          </cell>
          <cell r="CC679">
            <v>75</v>
          </cell>
          <cell r="CD679">
            <v>55</v>
          </cell>
          <cell r="CE679">
            <v>40</v>
          </cell>
          <cell r="CF679"/>
          <cell r="CG679"/>
          <cell r="CH679"/>
          <cell r="CI679"/>
          <cell r="CJ679"/>
          <cell r="CK679"/>
          <cell r="CL679"/>
          <cell r="CM679"/>
          <cell r="CN679"/>
          <cell r="CO679"/>
          <cell r="CP679"/>
          <cell r="CQ679"/>
          <cell r="CR679"/>
          <cell r="CS679"/>
          <cell r="CT679"/>
          <cell r="CU679"/>
          <cell r="CV679">
            <v>886</v>
          </cell>
        </row>
        <row r="680">
          <cell r="C680">
            <v>3666270092441</v>
          </cell>
          <cell r="E680" t="str">
            <v>SARANDA</v>
          </cell>
          <cell r="F680" t="str">
            <v>CEZANNE</v>
          </cell>
          <cell r="G680" t="str">
            <v>CATCH ME 8</v>
          </cell>
          <cell r="I680" t="str">
            <v>Tissu</v>
          </cell>
          <cell r="J680" t="str">
            <v>100% Polyester</v>
          </cell>
          <cell r="K680" t="str">
            <v>Effect bouclé</v>
          </cell>
          <cell r="L680"/>
          <cell r="M680"/>
          <cell r="O680" t="str">
            <v>Canapé 3,5 places convertible express</v>
          </cell>
          <cell r="P680"/>
          <cell r="Q680"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80"/>
          <cell r="T680" t="str">
            <v xml:space="preserve">Convertible express avec matelas
</v>
          </cell>
          <cell r="U680" t="str">
            <v>Assise de grand confort</v>
          </cell>
          <cell r="V680" t="str">
            <v>Tissu doux</v>
          </cell>
          <cell r="Y680" t="str">
            <v>Pologne</v>
          </cell>
          <cell r="AA680" t="str">
            <v xml:space="preserve">  mousse HR 30 kg/m3 +  flocons de fibres siliconées + ouate 150 g/m2</v>
          </cell>
          <cell r="AB680" t="str">
            <v>mousse PU 16 kg/m3 + 2 coussins remplis de flocons de fibres siliconées</v>
          </cell>
          <cell r="AC680" t="str">
            <v>PU mousse 22 + 16 kg/m3 + ouate 150 g/m2</v>
          </cell>
          <cell r="AD680" t="str">
            <v>12 cm</v>
          </cell>
          <cell r="AE680" t="str">
            <v>160x194x12 cm</v>
          </cell>
          <cell r="AF680" t="str">
            <v>235x233x81</v>
          </cell>
          <cell r="AG680" t="str">
            <v>PU mousse 28 kg/m3</v>
          </cell>
          <cell r="AH680" t="str">
            <v>28 kg/m3</v>
          </cell>
          <cell r="AI680" t="str">
            <v>plastique (pieds du mecanisme)</v>
          </cell>
          <cell r="AJ680">
            <v>185</v>
          </cell>
          <cell r="AK680"/>
          <cell r="AL680"/>
          <cell r="AM680">
            <v>50</v>
          </cell>
          <cell r="AN680"/>
          <cell r="AO680">
            <v>103</v>
          </cell>
          <cell r="AP680">
            <v>80</v>
          </cell>
          <cell r="AQ680">
            <v>25</v>
          </cell>
          <cell r="AR680">
            <v>55</v>
          </cell>
          <cell r="AS680">
            <v>60</v>
          </cell>
          <cell r="AT680"/>
          <cell r="AU680" t="str">
            <v>4 (pieds du mecanisme)</v>
          </cell>
          <cell r="AV680" t="str">
            <v>8 (pieds du mecanisme)</v>
          </cell>
          <cell r="AW680" t="str">
            <v>noir</v>
          </cell>
          <cell r="AX680" t="str">
            <v>NON</v>
          </cell>
          <cell r="AZ680" t="str">
            <v>OUI</v>
          </cell>
          <cell r="BA680" t="str">
            <v>NON</v>
          </cell>
          <cell r="BB680" t="str">
            <v>coussin dossier 105x55 cm</v>
          </cell>
          <cell r="BD680" t="str">
            <v>45x45 cm (coussins deco)</v>
          </cell>
          <cell r="BE680"/>
          <cell r="BF680"/>
          <cell r="BG680"/>
          <cell r="BH680" t="str">
            <v>NON</v>
          </cell>
          <cell r="BI680" t="str">
            <v>Assise : mousse HR, flocons de fibres siliconées, ouate
Dossier : mousse polyruréthane, flocons de fibres siliconées</v>
          </cell>
          <cell r="BJ680" t="str">
            <v>Assise : 30kg/m3
Dossier 16kg/m3</v>
          </cell>
          <cell r="BK680">
            <v>235</v>
          </cell>
          <cell r="BL680">
            <v>120</v>
          </cell>
          <cell r="BM680">
            <v>90</v>
          </cell>
          <cell r="BN680">
            <v>270</v>
          </cell>
          <cell r="BO680">
            <v>142.80000000000001</v>
          </cell>
          <cell r="BP680">
            <v>153</v>
          </cell>
          <cell r="BR680">
            <v>2.8</v>
          </cell>
          <cell r="BS680">
            <v>3</v>
          </cell>
          <cell r="BT680">
            <v>75</v>
          </cell>
          <cell r="BU680">
            <v>95</v>
          </cell>
          <cell r="BV680">
            <v>215</v>
          </cell>
          <cell r="BW680">
            <v>78</v>
          </cell>
          <cell r="BX680">
            <v>50</v>
          </cell>
          <cell r="BY680">
            <v>80</v>
          </cell>
          <cell r="BZ680">
            <v>110</v>
          </cell>
          <cell r="CA680">
            <v>35</v>
          </cell>
          <cell r="CB680">
            <v>195</v>
          </cell>
          <cell r="CC680">
            <v>75</v>
          </cell>
          <cell r="CD680">
            <v>55</v>
          </cell>
          <cell r="CE680">
            <v>40</v>
          </cell>
          <cell r="CF680"/>
          <cell r="CG680"/>
          <cell r="CH680"/>
          <cell r="CI680"/>
          <cell r="CJ680"/>
          <cell r="CK680"/>
          <cell r="CL680"/>
          <cell r="CM680"/>
          <cell r="CN680"/>
          <cell r="CO680"/>
          <cell r="CP680"/>
          <cell r="CQ680"/>
          <cell r="CR680"/>
          <cell r="CS680"/>
          <cell r="CT680"/>
          <cell r="CU680"/>
          <cell r="CV680">
            <v>886</v>
          </cell>
        </row>
        <row r="681">
          <cell r="C681">
            <v>3666270092434</v>
          </cell>
          <cell r="E681" t="str">
            <v>SARANDA</v>
          </cell>
          <cell r="F681" t="str">
            <v>CEZANNE</v>
          </cell>
          <cell r="G681" t="str">
            <v>CATCH ME 13</v>
          </cell>
          <cell r="I681" t="str">
            <v>Tissu</v>
          </cell>
          <cell r="J681" t="str">
            <v>100% Polyester</v>
          </cell>
          <cell r="K681" t="str">
            <v>Effect bouclé</v>
          </cell>
          <cell r="L681"/>
          <cell r="M681"/>
          <cell r="O681" t="str">
            <v>Canapé 3,5 places convertible express</v>
          </cell>
          <cell r="P681"/>
          <cell r="Q681"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81"/>
          <cell r="T681" t="str">
            <v xml:space="preserve">Convertible express avec matelas
</v>
          </cell>
          <cell r="U681" t="str">
            <v>Assise de grand confort</v>
          </cell>
          <cell r="V681" t="str">
            <v>Tissu doux</v>
          </cell>
          <cell r="Y681" t="str">
            <v>Pologne</v>
          </cell>
          <cell r="AA681" t="str">
            <v xml:space="preserve">  mousse HR 30 kg/m3 +  flocons de fibres siliconées + ouate 150 g/m2</v>
          </cell>
          <cell r="AB681" t="str">
            <v>mousse PU 16 kg/m3 + 2 coussins remplis de flocons de fibres siliconées</v>
          </cell>
          <cell r="AC681" t="str">
            <v>PU mousse 22 + 16 kg/m3 + ouate 150 g/m2</v>
          </cell>
          <cell r="AD681" t="str">
            <v>12 cm</v>
          </cell>
          <cell r="AE681" t="str">
            <v>160x194x12 cm</v>
          </cell>
          <cell r="AF681" t="str">
            <v>235x233x81</v>
          </cell>
          <cell r="AG681" t="str">
            <v>PU mousse 28 kg/m3</v>
          </cell>
          <cell r="AH681" t="str">
            <v>28 kg/m3</v>
          </cell>
          <cell r="AI681" t="str">
            <v>plastique (pieds du mecanisme)</v>
          </cell>
          <cell r="AJ681">
            <v>185</v>
          </cell>
          <cell r="AK681"/>
          <cell r="AL681"/>
          <cell r="AM681">
            <v>50</v>
          </cell>
          <cell r="AN681"/>
          <cell r="AO681">
            <v>103</v>
          </cell>
          <cell r="AP681">
            <v>80</v>
          </cell>
          <cell r="AQ681">
            <v>25</v>
          </cell>
          <cell r="AR681">
            <v>55</v>
          </cell>
          <cell r="AS681">
            <v>60</v>
          </cell>
          <cell r="AT681"/>
          <cell r="AU681" t="str">
            <v>4 (pieds du mecanisme)</v>
          </cell>
          <cell r="AV681" t="str">
            <v>8 (pieds du mecanisme)</v>
          </cell>
          <cell r="AW681" t="str">
            <v>noir</v>
          </cell>
          <cell r="AX681" t="str">
            <v>NON</v>
          </cell>
          <cell r="AZ681" t="str">
            <v>OUI</v>
          </cell>
          <cell r="BA681" t="str">
            <v>NON</v>
          </cell>
          <cell r="BB681" t="str">
            <v>coussin dossier 105x55 cm</v>
          </cell>
          <cell r="BD681" t="str">
            <v>45x45 cm (coussins deco)</v>
          </cell>
          <cell r="BE681"/>
          <cell r="BF681"/>
          <cell r="BG681"/>
          <cell r="BH681" t="str">
            <v>NON</v>
          </cell>
          <cell r="BI681" t="str">
            <v>Assise : mousse HR, flocons de fibres siliconées, ouate
Dossier : mousse polyruréthane, flocons de fibres siliconées</v>
          </cell>
          <cell r="BJ681" t="str">
            <v>Assise : 30kg/m3
Dossier 16kg/m3</v>
          </cell>
          <cell r="BK681">
            <v>235</v>
          </cell>
          <cell r="BL681">
            <v>120</v>
          </cell>
          <cell r="BM681">
            <v>90</v>
          </cell>
          <cell r="BN681">
            <v>270</v>
          </cell>
          <cell r="BO681">
            <v>142.80000000000001</v>
          </cell>
          <cell r="BP681">
            <v>153</v>
          </cell>
          <cell r="BR681">
            <v>2.8</v>
          </cell>
          <cell r="BS681">
            <v>3</v>
          </cell>
          <cell r="BT681">
            <v>75</v>
          </cell>
          <cell r="BU681">
            <v>95</v>
          </cell>
          <cell r="BV681">
            <v>215</v>
          </cell>
          <cell r="BW681">
            <v>78</v>
          </cell>
          <cell r="BX681">
            <v>50</v>
          </cell>
          <cell r="BY681">
            <v>80</v>
          </cell>
          <cell r="BZ681">
            <v>110</v>
          </cell>
          <cell r="CA681">
            <v>35</v>
          </cell>
          <cell r="CB681">
            <v>195</v>
          </cell>
          <cell r="CC681">
            <v>75</v>
          </cell>
          <cell r="CD681">
            <v>55</v>
          </cell>
          <cell r="CE681">
            <v>40</v>
          </cell>
          <cell r="CF681"/>
          <cell r="CG681"/>
          <cell r="CH681"/>
          <cell r="CI681"/>
          <cell r="CJ681"/>
          <cell r="CK681"/>
          <cell r="CL681"/>
          <cell r="CM681"/>
          <cell r="CN681"/>
          <cell r="CO681"/>
          <cell r="CP681"/>
          <cell r="CQ681"/>
          <cell r="CR681"/>
          <cell r="CS681"/>
          <cell r="CT681"/>
          <cell r="CU681"/>
          <cell r="CV681">
            <v>886</v>
          </cell>
        </row>
        <row r="682">
          <cell r="C682">
            <v>3666270092427</v>
          </cell>
          <cell r="E682" t="str">
            <v>SARANDA</v>
          </cell>
          <cell r="F682" t="str">
            <v>CEZANNE</v>
          </cell>
          <cell r="G682" t="str">
            <v>CATCH ME 17</v>
          </cell>
          <cell r="I682" t="str">
            <v>Tissu</v>
          </cell>
          <cell r="J682" t="str">
            <v>100% Polyester</v>
          </cell>
          <cell r="K682" t="str">
            <v>Effect bouclé</v>
          </cell>
          <cell r="L682"/>
          <cell r="M682"/>
          <cell r="O682" t="str">
            <v>Canapé 3,5 places convertible express</v>
          </cell>
          <cell r="P682"/>
          <cell r="Q682"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82"/>
          <cell r="T682" t="str">
            <v xml:space="preserve">Convertible express avec matelas
</v>
          </cell>
          <cell r="U682" t="str">
            <v>Assise de grand confort</v>
          </cell>
          <cell r="V682" t="str">
            <v>Tissu doux</v>
          </cell>
          <cell r="Y682" t="str">
            <v>Pologne</v>
          </cell>
          <cell r="AA682" t="str">
            <v xml:space="preserve">  mousse HR 30 kg/m3 +  flocons de fibres siliconées + ouate 150 g/m2</v>
          </cell>
          <cell r="AB682" t="str">
            <v>mousse PU 16 kg/m3 + 2 coussins remplis de flocons de fibres siliconées</v>
          </cell>
          <cell r="AC682" t="str">
            <v>PU mousse 22 + 16 kg/m3 + ouate 150 g/m2</v>
          </cell>
          <cell r="AD682" t="str">
            <v>12 cm</v>
          </cell>
          <cell r="AE682" t="str">
            <v>160x194x12 cm</v>
          </cell>
          <cell r="AF682" t="str">
            <v>235x233x81</v>
          </cell>
          <cell r="AG682" t="str">
            <v>PU mousse 28 kg/m3</v>
          </cell>
          <cell r="AH682" t="str">
            <v>28 kg/m3</v>
          </cell>
          <cell r="AI682" t="str">
            <v>plastique (pieds du mecanisme)</v>
          </cell>
          <cell r="AJ682">
            <v>185</v>
          </cell>
          <cell r="AK682"/>
          <cell r="AL682"/>
          <cell r="AM682">
            <v>50</v>
          </cell>
          <cell r="AN682"/>
          <cell r="AO682">
            <v>103</v>
          </cell>
          <cell r="AP682">
            <v>80</v>
          </cell>
          <cell r="AQ682">
            <v>25</v>
          </cell>
          <cell r="AR682">
            <v>55</v>
          </cell>
          <cell r="AS682">
            <v>60</v>
          </cell>
          <cell r="AT682"/>
          <cell r="AU682" t="str">
            <v>4 (pieds du mecanisme)</v>
          </cell>
          <cell r="AV682" t="str">
            <v>8 (pieds du mecanisme)</v>
          </cell>
          <cell r="AW682" t="str">
            <v>noir</v>
          </cell>
          <cell r="AX682" t="str">
            <v>NON</v>
          </cell>
          <cell r="AZ682" t="str">
            <v>OUI</v>
          </cell>
          <cell r="BA682" t="str">
            <v>NON</v>
          </cell>
          <cell r="BB682" t="str">
            <v>coussin dossier 105x55 cm</v>
          </cell>
          <cell r="BD682" t="str">
            <v>45x45 cm (coussins deco)</v>
          </cell>
          <cell r="BE682"/>
          <cell r="BF682"/>
          <cell r="BG682"/>
          <cell r="BH682" t="str">
            <v>NON</v>
          </cell>
          <cell r="BI682" t="str">
            <v>Assise : mousse HR, flocons de fibres siliconées, ouate
Dossier : mousse polyruréthane, flocons de fibres siliconées</v>
          </cell>
          <cell r="BJ682" t="str">
            <v>Assise : 30kg/m3
Dossier 16kg/m3</v>
          </cell>
          <cell r="BK682">
            <v>235</v>
          </cell>
          <cell r="BL682">
            <v>120</v>
          </cell>
          <cell r="BM682">
            <v>90</v>
          </cell>
          <cell r="BN682">
            <v>270</v>
          </cell>
          <cell r="BO682">
            <v>142.80000000000001</v>
          </cell>
          <cell r="BP682">
            <v>153</v>
          </cell>
          <cell r="BR682">
            <v>2.8</v>
          </cell>
          <cell r="BS682">
            <v>3</v>
          </cell>
          <cell r="BT682">
            <v>75</v>
          </cell>
          <cell r="BU682">
            <v>95</v>
          </cell>
          <cell r="BV682">
            <v>215</v>
          </cell>
          <cell r="BW682">
            <v>78</v>
          </cell>
          <cell r="BX682">
            <v>50</v>
          </cell>
          <cell r="BY682">
            <v>80</v>
          </cell>
          <cell r="BZ682">
            <v>110</v>
          </cell>
          <cell r="CA682">
            <v>35</v>
          </cell>
          <cell r="CB682">
            <v>195</v>
          </cell>
          <cell r="CC682">
            <v>75</v>
          </cell>
          <cell r="CD682">
            <v>55</v>
          </cell>
          <cell r="CE682">
            <v>40</v>
          </cell>
          <cell r="CF682"/>
          <cell r="CG682"/>
          <cell r="CH682"/>
          <cell r="CI682"/>
          <cell r="CJ682"/>
          <cell r="CK682"/>
          <cell r="CL682"/>
          <cell r="CM682"/>
          <cell r="CN682"/>
          <cell r="CO682"/>
          <cell r="CP682"/>
          <cell r="CQ682"/>
          <cell r="CR682"/>
          <cell r="CS682"/>
          <cell r="CT682"/>
          <cell r="CU682"/>
          <cell r="CV682">
            <v>886</v>
          </cell>
        </row>
        <row r="683">
          <cell r="C683">
            <v>3666270092410</v>
          </cell>
          <cell r="E683" t="str">
            <v>SARANDA</v>
          </cell>
          <cell r="F683" t="str">
            <v>CEZANNE</v>
          </cell>
          <cell r="G683" t="str">
            <v>CATCH ME 18</v>
          </cell>
          <cell r="I683" t="str">
            <v>Tissu</v>
          </cell>
          <cell r="J683" t="str">
            <v>100% Polyester</v>
          </cell>
          <cell r="K683" t="str">
            <v>Effect bouclé</v>
          </cell>
          <cell r="L683"/>
          <cell r="M683"/>
          <cell r="O683" t="str">
            <v>Canapé 3,5 places convertible express</v>
          </cell>
          <cell r="P683"/>
          <cell r="Q683"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83"/>
          <cell r="T683" t="str">
            <v xml:space="preserve">Convertible express avec matelas
</v>
          </cell>
          <cell r="U683" t="str">
            <v>Assise de grand confort</v>
          </cell>
          <cell r="V683" t="str">
            <v>Tissu doux</v>
          </cell>
          <cell r="Y683" t="str">
            <v>Pologne</v>
          </cell>
          <cell r="AA683" t="str">
            <v xml:space="preserve">  mousse HR 30 kg/m3 +  flocons de fibres siliconées + ouate 150 g/m2</v>
          </cell>
          <cell r="AB683" t="str">
            <v>mousse PU 16 kg/m3 + 2 coussins remplis de flocons de fibres siliconées</v>
          </cell>
          <cell r="AC683" t="str">
            <v>PU mousse 22 + 16 kg/m3 + ouate 150 g/m2</v>
          </cell>
          <cell r="AD683" t="str">
            <v>12 cm</v>
          </cell>
          <cell r="AE683" t="str">
            <v>160x194x12 cm</v>
          </cell>
          <cell r="AF683" t="str">
            <v>235x233x81</v>
          </cell>
          <cell r="AG683" t="str">
            <v>PU mousse 28 kg/m3</v>
          </cell>
          <cell r="AH683" t="str">
            <v>28 kg/m3</v>
          </cell>
          <cell r="AI683" t="str">
            <v>plastique (pieds du mecanisme)</v>
          </cell>
          <cell r="AJ683">
            <v>185</v>
          </cell>
          <cell r="AK683"/>
          <cell r="AL683"/>
          <cell r="AM683">
            <v>50</v>
          </cell>
          <cell r="AN683"/>
          <cell r="AO683">
            <v>103</v>
          </cell>
          <cell r="AP683">
            <v>80</v>
          </cell>
          <cell r="AQ683">
            <v>25</v>
          </cell>
          <cell r="AR683">
            <v>55</v>
          </cell>
          <cell r="AS683">
            <v>60</v>
          </cell>
          <cell r="AT683"/>
          <cell r="AU683" t="str">
            <v>4 (pieds du mecanisme)</v>
          </cell>
          <cell r="AV683" t="str">
            <v>8 (pieds du mecanisme)</v>
          </cell>
          <cell r="AW683" t="str">
            <v>noir</v>
          </cell>
          <cell r="AX683" t="str">
            <v>NON</v>
          </cell>
          <cell r="AZ683" t="str">
            <v>OUI</v>
          </cell>
          <cell r="BA683" t="str">
            <v>NON</v>
          </cell>
          <cell r="BB683" t="str">
            <v>coussin dossier 105x55 cm</v>
          </cell>
          <cell r="BD683" t="str">
            <v>45x45 cm (coussins deco)</v>
          </cell>
          <cell r="BE683"/>
          <cell r="BF683"/>
          <cell r="BG683"/>
          <cell r="BH683" t="str">
            <v>NON</v>
          </cell>
          <cell r="BI683" t="str">
            <v>Assise : mousse HR, flocons de fibres siliconées, ouate
Dossier : mousse polyruréthane, flocons de fibres siliconées</v>
          </cell>
          <cell r="BJ683" t="str">
            <v>Assise : 30kg/m3
Dossier 16kg/m3</v>
          </cell>
          <cell r="BK683">
            <v>235</v>
          </cell>
          <cell r="BL683">
            <v>120</v>
          </cell>
          <cell r="BM683">
            <v>90</v>
          </cell>
          <cell r="BN683">
            <v>270</v>
          </cell>
          <cell r="BO683">
            <v>142.80000000000001</v>
          </cell>
          <cell r="BP683">
            <v>153</v>
          </cell>
          <cell r="BR683">
            <v>2.8</v>
          </cell>
          <cell r="BS683">
            <v>3</v>
          </cell>
          <cell r="BT683">
            <v>75</v>
          </cell>
          <cell r="BU683">
            <v>95</v>
          </cell>
          <cell r="BV683">
            <v>215</v>
          </cell>
          <cell r="BW683">
            <v>78</v>
          </cell>
          <cell r="BX683">
            <v>50</v>
          </cell>
          <cell r="BY683">
            <v>80</v>
          </cell>
          <cell r="BZ683">
            <v>110</v>
          </cell>
          <cell r="CA683">
            <v>35</v>
          </cell>
          <cell r="CB683">
            <v>195</v>
          </cell>
          <cell r="CC683">
            <v>75</v>
          </cell>
          <cell r="CD683">
            <v>55</v>
          </cell>
          <cell r="CE683">
            <v>40</v>
          </cell>
          <cell r="CF683"/>
          <cell r="CG683"/>
          <cell r="CH683"/>
          <cell r="CI683"/>
          <cell r="CJ683"/>
          <cell r="CK683"/>
          <cell r="CL683"/>
          <cell r="CM683"/>
          <cell r="CN683"/>
          <cell r="CO683"/>
          <cell r="CP683"/>
          <cell r="CQ683"/>
          <cell r="CR683"/>
          <cell r="CS683"/>
          <cell r="CT683"/>
          <cell r="CU683"/>
          <cell r="CV683">
            <v>886</v>
          </cell>
        </row>
        <row r="684">
          <cell r="C684">
            <v>3666270092403</v>
          </cell>
          <cell r="E684" t="str">
            <v>SARANDA</v>
          </cell>
          <cell r="F684" t="str">
            <v>CEZANNE</v>
          </cell>
          <cell r="G684" t="str">
            <v>CATCH ME 22</v>
          </cell>
          <cell r="I684" t="str">
            <v>Tissu</v>
          </cell>
          <cell r="J684" t="str">
            <v>100% Polyester</v>
          </cell>
          <cell r="K684" t="str">
            <v>Effect bouclé</v>
          </cell>
          <cell r="L684"/>
          <cell r="M684"/>
          <cell r="O684" t="str">
            <v>Canapé 3,5 places convertible express</v>
          </cell>
          <cell r="P684"/>
          <cell r="Q684"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84"/>
          <cell r="T684" t="str">
            <v xml:space="preserve">Convertible express avec matelas
</v>
          </cell>
          <cell r="U684" t="str">
            <v>Assise de grand confort</v>
          </cell>
          <cell r="V684" t="str">
            <v>Tissu doux</v>
          </cell>
          <cell r="Y684" t="str">
            <v>Pologne</v>
          </cell>
          <cell r="AA684" t="str">
            <v xml:space="preserve">  mousse HR 30 kg/m3 +  flocons de fibres siliconées + ouate 150 g/m2</v>
          </cell>
          <cell r="AB684" t="str">
            <v>mousse PU 16 kg/m3 + 2 coussins remplis de flocons de fibres siliconées</v>
          </cell>
          <cell r="AC684" t="str">
            <v>PU mousse 22 + 16 kg/m3 + ouate 150 g/m2</v>
          </cell>
          <cell r="AD684" t="str">
            <v>12 cm</v>
          </cell>
          <cell r="AE684" t="str">
            <v>160x194x12 cm</v>
          </cell>
          <cell r="AF684" t="str">
            <v>235x233x81</v>
          </cell>
          <cell r="AG684" t="str">
            <v>PU mousse 28 kg/m3</v>
          </cell>
          <cell r="AH684" t="str">
            <v>28 kg/m3</v>
          </cell>
          <cell r="AI684" t="str">
            <v>plastique (pieds du mecanisme)</v>
          </cell>
          <cell r="AJ684">
            <v>185</v>
          </cell>
          <cell r="AK684"/>
          <cell r="AL684"/>
          <cell r="AM684">
            <v>50</v>
          </cell>
          <cell r="AN684"/>
          <cell r="AO684">
            <v>103</v>
          </cell>
          <cell r="AP684">
            <v>80</v>
          </cell>
          <cell r="AQ684">
            <v>25</v>
          </cell>
          <cell r="AR684">
            <v>55</v>
          </cell>
          <cell r="AS684">
            <v>60</v>
          </cell>
          <cell r="AT684"/>
          <cell r="AU684" t="str">
            <v>4 (pieds du mecanisme)</v>
          </cell>
          <cell r="AV684" t="str">
            <v>8 (pieds du mecanisme)</v>
          </cell>
          <cell r="AW684" t="str">
            <v>noir</v>
          </cell>
          <cell r="AX684" t="str">
            <v>NON</v>
          </cell>
          <cell r="AZ684" t="str">
            <v>OUI</v>
          </cell>
          <cell r="BA684" t="str">
            <v>NON</v>
          </cell>
          <cell r="BB684" t="str">
            <v>coussin dossier 105x55 cm</v>
          </cell>
          <cell r="BD684" t="str">
            <v>45x45 cm (coussins deco)</v>
          </cell>
          <cell r="BE684"/>
          <cell r="BF684"/>
          <cell r="BG684"/>
          <cell r="BH684" t="str">
            <v>NON</v>
          </cell>
          <cell r="BI684" t="str">
            <v>Assise : mousse HR, flocons de fibres siliconées, ouate
Dossier : mousse polyruréthane, flocons de fibres siliconées</v>
          </cell>
          <cell r="BJ684" t="str">
            <v>Assise : 30kg/m3
Dossier 16kg/m3</v>
          </cell>
          <cell r="BK684">
            <v>235</v>
          </cell>
          <cell r="BL684">
            <v>120</v>
          </cell>
          <cell r="BM684">
            <v>90</v>
          </cell>
          <cell r="BN684">
            <v>270</v>
          </cell>
          <cell r="BO684">
            <v>142.80000000000001</v>
          </cell>
          <cell r="BP684">
            <v>153</v>
          </cell>
          <cell r="BR684">
            <v>2.8</v>
          </cell>
          <cell r="BS684">
            <v>3</v>
          </cell>
          <cell r="BT684">
            <v>75</v>
          </cell>
          <cell r="BU684">
            <v>95</v>
          </cell>
          <cell r="BV684">
            <v>215</v>
          </cell>
          <cell r="BW684">
            <v>78</v>
          </cell>
          <cell r="BX684">
            <v>50</v>
          </cell>
          <cell r="BY684">
            <v>80</v>
          </cell>
          <cell r="BZ684">
            <v>110</v>
          </cell>
          <cell r="CA684">
            <v>35</v>
          </cell>
          <cell r="CB684">
            <v>195</v>
          </cell>
          <cell r="CC684">
            <v>75</v>
          </cell>
          <cell r="CD684">
            <v>55</v>
          </cell>
          <cell r="CE684">
            <v>40</v>
          </cell>
          <cell r="CF684"/>
          <cell r="CG684"/>
          <cell r="CH684"/>
          <cell r="CI684"/>
          <cell r="CJ684"/>
          <cell r="CK684"/>
          <cell r="CL684"/>
          <cell r="CM684"/>
          <cell r="CN684"/>
          <cell r="CO684"/>
          <cell r="CP684"/>
          <cell r="CQ684"/>
          <cell r="CR684"/>
          <cell r="CS684"/>
          <cell r="CT684"/>
          <cell r="CU684"/>
          <cell r="CV684">
            <v>886</v>
          </cell>
        </row>
        <row r="685">
          <cell r="C685">
            <v>3666270092397</v>
          </cell>
          <cell r="E685" t="str">
            <v>SARANDA</v>
          </cell>
          <cell r="F685" t="str">
            <v>CEZANNE</v>
          </cell>
          <cell r="G685" t="str">
            <v>CATCH ME 25</v>
          </cell>
          <cell r="I685" t="str">
            <v>Tissu</v>
          </cell>
          <cell r="J685" t="str">
            <v>100% Polyester</v>
          </cell>
          <cell r="K685" t="str">
            <v>Effect bouclé</v>
          </cell>
          <cell r="L685"/>
          <cell r="M685"/>
          <cell r="O685" t="str">
            <v>Canapé 3,5 places convertible express</v>
          </cell>
          <cell r="P685"/>
          <cell r="Q685"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685"/>
          <cell r="T685" t="str">
            <v xml:space="preserve">Convertible express avec matelas
</v>
          </cell>
          <cell r="U685" t="str">
            <v>Assise de grand confort</v>
          </cell>
          <cell r="V685" t="str">
            <v>Tissu doux</v>
          </cell>
          <cell r="Y685" t="str">
            <v>Pologne</v>
          </cell>
          <cell r="AA685" t="str">
            <v xml:space="preserve">  mousse HR 30 kg/m3 +  flocons de fibres siliconées + ouate 150 g/m2</v>
          </cell>
          <cell r="AB685" t="str">
            <v>mousse PU 16 kg/m3 + 2 coussins remplis de flocons de fibres siliconées</v>
          </cell>
          <cell r="AC685" t="str">
            <v>PU mousse 22 + 16 kg/m3 + ouate 150 g/m2</v>
          </cell>
          <cell r="AD685" t="str">
            <v>12 cm</v>
          </cell>
          <cell r="AE685" t="str">
            <v>160x194x12 cm</v>
          </cell>
          <cell r="AF685" t="str">
            <v>235x233x81</v>
          </cell>
          <cell r="AG685" t="str">
            <v>PU mousse 28 kg/m3</v>
          </cell>
          <cell r="AH685" t="str">
            <v>28 kg/m3</v>
          </cell>
          <cell r="AI685" t="str">
            <v>plastique (pieds du mecanisme)</v>
          </cell>
          <cell r="AJ685">
            <v>185</v>
          </cell>
          <cell r="AK685"/>
          <cell r="AL685"/>
          <cell r="AM685">
            <v>50</v>
          </cell>
          <cell r="AN685"/>
          <cell r="AO685">
            <v>103</v>
          </cell>
          <cell r="AP685">
            <v>80</v>
          </cell>
          <cell r="AQ685">
            <v>25</v>
          </cell>
          <cell r="AR685">
            <v>55</v>
          </cell>
          <cell r="AS685">
            <v>60</v>
          </cell>
          <cell r="AT685"/>
          <cell r="AU685" t="str">
            <v>4 (pieds du mecanisme)</v>
          </cell>
          <cell r="AV685" t="str">
            <v>8 (pieds du mecanisme)</v>
          </cell>
          <cell r="AW685" t="str">
            <v>noir</v>
          </cell>
          <cell r="AX685" t="str">
            <v>NON</v>
          </cell>
          <cell r="AZ685" t="str">
            <v>OUI</v>
          </cell>
          <cell r="BA685" t="str">
            <v>NON</v>
          </cell>
          <cell r="BB685" t="str">
            <v>coussin dossier 105x55 cm</v>
          </cell>
          <cell r="BD685" t="str">
            <v>45x45 cm (coussins deco)</v>
          </cell>
          <cell r="BE685"/>
          <cell r="BF685"/>
          <cell r="BG685"/>
          <cell r="BH685" t="str">
            <v>NON</v>
          </cell>
          <cell r="BI685" t="str">
            <v>Assise : mousse HR, flocons de fibres siliconées, ouate
Dossier : mousse polyruréthane, flocons de fibres siliconées</v>
          </cell>
          <cell r="BJ685" t="str">
            <v>Assise : 30kg/m3
Dossier 16kg/m3</v>
          </cell>
          <cell r="BK685">
            <v>235</v>
          </cell>
          <cell r="BL685">
            <v>120</v>
          </cell>
          <cell r="BM685">
            <v>90</v>
          </cell>
          <cell r="BN685">
            <v>270</v>
          </cell>
          <cell r="BO685">
            <v>142.80000000000001</v>
          </cell>
          <cell r="BP685">
            <v>153</v>
          </cell>
          <cell r="BR685">
            <v>2.8</v>
          </cell>
          <cell r="BS685">
            <v>3</v>
          </cell>
          <cell r="BT685">
            <v>75</v>
          </cell>
          <cell r="BU685">
            <v>95</v>
          </cell>
          <cell r="BV685">
            <v>215</v>
          </cell>
          <cell r="BW685">
            <v>78</v>
          </cell>
          <cell r="BX685">
            <v>50</v>
          </cell>
          <cell r="BY685">
            <v>80</v>
          </cell>
          <cell r="BZ685">
            <v>110</v>
          </cell>
          <cell r="CA685">
            <v>35</v>
          </cell>
          <cell r="CB685">
            <v>195</v>
          </cell>
          <cell r="CC685">
            <v>75</v>
          </cell>
          <cell r="CD685">
            <v>55</v>
          </cell>
          <cell r="CE685">
            <v>40</v>
          </cell>
          <cell r="CF685"/>
          <cell r="CG685"/>
          <cell r="CH685"/>
          <cell r="CI685"/>
          <cell r="CJ685"/>
          <cell r="CK685"/>
          <cell r="CL685"/>
          <cell r="CM685"/>
          <cell r="CN685"/>
          <cell r="CO685"/>
          <cell r="CP685"/>
          <cell r="CQ685"/>
          <cell r="CR685"/>
          <cell r="CS685"/>
          <cell r="CT685"/>
          <cell r="CU685"/>
          <cell r="CV685">
            <v>886</v>
          </cell>
        </row>
        <row r="686">
          <cell r="C686">
            <v>3666270092298</v>
          </cell>
          <cell r="E686" t="str">
            <v>STONE</v>
          </cell>
          <cell r="F686" t="str">
            <v>MARIANNE</v>
          </cell>
          <cell r="G686" t="str">
            <v>ANTHOLOGY 1</v>
          </cell>
          <cell r="I686" t="str">
            <v>Tissu</v>
          </cell>
          <cell r="J686" t="str">
            <v>100% Polyester</v>
          </cell>
          <cell r="K686" t="str">
            <v xml:space="preserve">Toucher doux – une texture bouclée </v>
          </cell>
          <cell r="L686"/>
          <cell r="M686"/>
          <cell r="O686" t="str">
            <v>Canapé d'angle fixe droit</v>
          </cell>
          <cell r="P686"/>
          <cell r="Q686"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86"/>
          <cell r="T686" t="str">
            <v>Assise de grand confort</v>
          </cell>
          <cell r="U686" t="str">
            <v>Tissu doux</v>
          </cell>
          <cell r="Y686" t="str">
            <v>Pologne</v>
          </cell>
          <cell r="AA686" t="str">
            <v xml:space="preserve">  mousse HR 30 kg/m3 +  ouate 200 g/m2</v>
          </cell>
          <cell r="AB686" t="str">
            <v>mousse PU 16 kg/m3 +  ouate 200 g/m2 + 7 coussins remplis de flocons de mousse (50%) et flocons de fibres siliconées (50%)</v>
          </cell>
          <cell r="AC686"/>
          <cell r="AD686"/>
          <cell r="AE686"/>
          <cell r="AF686"/>
          <cell r="AG686"/>
          <cell r="AH686"/>
          <cell r="AI686" t="str">
            <v xml:space="preserve">plastique </v>
          </cell>
          <cell r="AJ686">
            <v>317</v>
          </cell>
          <cell r="AK686"/>
          <cell r="AL686"/>
          <cell r="AM686">
            <v>50</v>
          </cell>
          <cell r="AN686"/>
          <cell r="AO686"/>
          <cell r="AP686"/>
          <cell r="AQ686"/>
          <cell r="AR686">
            <v>40</v>
          </cell>
          <cell r="AS686">
            <v>57</v>
          </cell>
          <cell r="AT686"/>
          <cell r="AU686"/>
          <cell r="AV686">
            <v>4</v>
          </cell>
          <cell r="AW686" t="str">
            <v>noir</v>
          </cell>
          <cell r="AX686" t="str">
            <v>NON</v>
          </cell>
          <cell r="AZ686" t="str">
            <v>NON</v>
          </cell>
          <cell r="BA686" t="str">
            <v>NON</v>
          </cell>
          <cell r="BB686" t="str">
            <v>coussin dossier 60x60 cm</v>
          </cell>
          <cell r="BD686"/>
          <cell r="BE686"/>
          <cell r="BF686"/>
          <cell r="BG686"/>
          <cell r="BH686" t="str">
            <v>NON</v>
          </cell>
          <cell r="BI686" t="str">
            <v>Assise : mousse HR,  ouate
Dossier : mousse polyruréthane, flocons de mousse et flocons de fibres siliconées</v>
          </cell>
          <cell r="BJ686" t="str">
            <v>Assise : 30kg/m3
Dossier 16kg/m3</v>
          </cell>
          <cell r="BK686">
            <v>317</v>
          </cell>
          <cell r="BL686">
            <v>160</v>
          </cell>
          <cell r="BM686">
            <v>83</v>
          </cell>
          <cell r="BN686"/>
          <cell r="BO686">
            <v>82.8</v>
          </cell>
          <cell r="BP686">
            <v>89</v>
          </cell>
          <cell r="BR686">
            <v>2.88</v>
          </cell>
          <cell r="BS686">
            <v>2</v>
          </cell>
          <cell r="BT686">
            <v>173</v>
          </cell>
          <cell r="BU686">
            <v>110</v>
          </cell>
          <cell r="BV686">
            <v>71</v>
          </cell>
          <cell r="BW686">
            <v>44</v>
          </cell>
          <cell r="BX686">
            <v>108</v>
          </cell>
          <cell r="BY686">
            <v>200</v>
          </cell>
          <cell r="BZ686">
            <v>71</v>
          </cell>
          <cell r="CA686">
            <v>45</v>
          </cell>
          <cell r="CB686"/>
          <cell r="CC686"/>
          <cell r="CD686"/>
          <cell r="CE686"/>
          <cell r="CF686"/>
          <cell r="CG686"/>
          <cell r="CH686"/>
          <cell r="CI686"/>
          <cell r="CJ686"/>
          <cell r="CK686"/>
          <cell r="CL686"/>
          <cell r="CM686"/>
          <cell r="CN686"/>
          <cell r="CO686"/>
          <cell r="CP686"/>
          <cell r="CQ686"/>
          <cell r="CR686"/>
          <cell r="CS686"/>
          <cell r="CT686"/>
          <cell r="CU686"/>
          <cell r="CV686">
            <v>610</v>
          </cell>
        </row>
        <row r="687">
          <cell r="C687">
            <v>3666270092281</v>
          </cell>
          <cell r="E687" t="str">
            <v>STONE</v>
          </cell>
          <cell r="F687" t="str">
            <v>MARIANNE</v>
          </cell>
          <cell r="G687" t="str">
            <v>ANTHOLOGY 3</v>
          </cell>
          <cell r="I687" t="str">
            <v>Tissu</v>
          </cell>
          <cell r="J687" t="str">
            <v>100% Polyester</v>
          </cell>
          <cell r="K687" t="str">
            <v xml:space="preserve">Toucher doux – une texture bouclée </v>
          </cell>
          <cell r="L687"/>
          <cell r="M687"/>
          <cell r="O687" t="str">
            <v>Canapé d'angle fixe droit</v>
          </cell>
          <cell r="P687"/>
          <cell r="Q687"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87"/>
          <cell r="T687" t="str">
            <v>Assise de grand confort</v>
          </cell>
          <cell r="U687" t="str">
            <v>Tissu doux</v>
          </cell>
          <cell r="Y687" t="str">
            <v>Pologne</v>
          </cell>
          <cell r="AA687" t="str">
            <v xml:space="preserve">  mousse HR 30 kg/m3 +  ouate 200 g/m2</v>
          </cell>
          <cell r="AB687" t="str">
            <v>mousse PU 16 kg/m3 +  ouate 200 g/m2 + 7 coussins remplis de flocons de mousse (50%) et flocons de fibres siliconées (50%)</v>
          </cell>
          <cell r="AC687"/>
          <cell r="AD687"/>
          <cell r="AE687"/>
          <cell r="AF687"/>
          <cell r="AG687"/>
          <cell r="AH687"/>
          <cell r="AI687" t="str">
            <v xml:space="preserve">plastique </v>
          </cell>
          <cell r="AJ687">
            <v>317</v>
          </cell>
          <cell r="AK687"/>
          <cell r="AL687"/>
          <cell r="AM687">
            <v>50</v>
          </cell>
          <cell r="AN687"/>
          <cell r="AO687"/>
          <cell r="AP687"/>
          <cell r="AQ687"/>
          <cell r="AR687">
            <v>40</v>
          </cell>
          <cell r="AS687">
            <v>57</v>
          </cell>
          <cell r="AT687"/>
          <cell r="AU687"/>
          <cell r="AV687">
            <v>4</v>
          </cell>
          <cell r="AW687" t="str">
            <v>noir</v>
          </cell>
          <cell r="AX687" t="str">
            <v>NON</v>
          </cell>
          <cell r="AZ687" t="str">
            <v>NON</v>
          </cell>
          <cell r="BA687" t="str">
            <v>NON</v>
          </cell>
          <cell r="BB687" t="str">
            <v>coussin dossier 60x60 cm</v>
          </cell>
          <cell r="BD687"/>
          <cell r="BE687"/>
          <cell r="BF687"/>
          <cell r="BG687"/>
          <cell r="BH687" t="str">
            <v>NON</v>
          </cell>
          <cell r="BI687" t="str">
            <v>Assise : mousse HR,  ouate
Dossier : mousse polyruréthane, flocons de mousse et flocons de fibres siliconées</v>
          </cell>
          <cell r="BJ687" t="str">
            <v>Assise : 30kg/m3
Dossier 16kg/m3</v>
          </cell>
          <cell r="BK687">
            <v>317</v>
          </cell>
          <cell r="BL687">
            <v>160</v>
          </cell>
          <cell r="BM687">
            <v>83</v>
          </cell>
          <cell r="BN687"/>
          <cell r="BO687">
            <v>82.8</v>
          </cell>
          <cell r="BP687">
            <v>89</v>
          </cell>
          <cell r="BR687">
            <v>2.88</v>
          </cell>
          <cell r="BS687">
            <v>2</v>
          </cell>
          <cell r="BT687">
            <v>173</v>
          </cell>
          <cell r="BU687">
            <v>110</v>
          </cell>
          <cell r="BV687">
            <v>71</v>
          </cell>
          <cell r="BW687">
            <v>44</v>
          </cell>
          <cell r="BX687">
            <v>108</v>
          </cell>
          <cell r="BY687">
            <v>200</v>
          </cell>
          <cell r="BZ687">
            <v>71</v>
          </cell>
          <cell r="CA687">
            <v>45</v>
          </cell>
          <cell r="CB687"/>
          <cell r="CC687"/>
          <cell r="CD687"/>
          <cell r="CE687"/>
          <cell r="CF687"/>
          <cell r="CG687"/>
          <cell r="CH687"/>
          <cell r="CI687"/>
          <cell r="CJ687"/>
          <cell r="CK687"/>
          <cell r="CL687"/>
          <cell r="CM687"/>
          <cell r="CN687"/>
          <cell r="CO687"/>
          <cell r="CP687"/>
          <cell r="CQ687"/>
          <cell r="CR687"/>
          <cell r="CS687"/>
          <cell r="CT687"/>
          <cell r="CU687"/>
          <cell r="CV687">
            <v>610</v>
          </cell>
        </row>
        <row r="688">
          <cell r="C688">
            <v>3666270092274</v>
          </cell>
          <cell r="E688" t="str">
            <v>STONE</v>
          </cell>
          <cell r="F688" t="str">
            <v>MARIANNE</v>
          </cell>
          <cell r="G688" t="str">
            <v>ANTHOLOGY 7</v>
          </cell>
          <cell r="I688" t="str">
            <v>Tissu</v>
          </cell>
          <cell r="J688" t="str">
            <v>100% Polyester</v>
          </cell>
          <cell r="K688" t="str">
            <v xml:space="preserve">Toucher doux – une texture bouclée </v>
          </cell>
          <cell r="L688"/>
          <cell r="M688"/>
          <cell r="O688" t="str">
            <v>Canapé d'angle fixe droit</v>
          </cell>
          <cell r="P688"/>
          <cell r="Q688"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88"/>
          <cell r="T688" t="str">
            <v>Assise de grand confort</v>
          </cell>
          <cell r="U688" t="str">
            <v>Tissu doux</v>
          </cell>
          <cell r="Y688" t="str">
            <v>Pologne</v>
          </cell>
          <cell r="AA688" t="str">
            <v xml:space="preserve">  mousse HR 30 kg/m3 +  ouate 200 g/m2</v>
          </cell>
          <cell r="AB688" t="str">
            <v>mousse PU 16 kg/m3 +  ouate 200 g/m2 + 7 coussins remplis de flocons de mousse (50%) et flocons de fibres siliconées (50%)</v>
          </cell>
          <cell r="AC688"/>
          <cell r="AD688"/>
          <cell r="AE688"/>
          <cell r="AF688"/>
          <cell r="AG688"/>
          <cell r="AH688"/>
          <cell r="AI688" t="str">
            <v xml:space="preserve">plastique </v>
          </cell>
          <cell r="AJ688">
            <v>317</v>
          </cell>
          <cell r="AK688"/>
          <cell r="AL688"/>
          <cell r="AM688">
            <v>50</v>
          </cell>
          <cell r="AN688"/>
          <cell r="AO688"/>
          <cell r="AP688"/>
          <cell r="AQ688"/>
          <cell r="AR688">
            <v>40</v>
          </cell>
          <cell r="AS688">
            <v>57</v>
          </cell>
          <cell r="AT688"/>
          <cell r="AU688"/>
          <cell r="AV688">
            <v>4</v>
          </cell>
          <cell r="AW688" t="str">
            <v>noir</v>
          </cell>
          <cell r="AX688" t="str">
            <v>NON</v>
          </cell>
          <cell r="AZ688" t="str">
            <v>NON</v>
          </cell>
          <cell r="BA688" t="str">
            <v>NON</v>
          </cell>
          <cell r="BB688" t="str">
            <v>coussin dossier 60x60 cm</v>
          </cell>
          <cell r="BD688"/>
          <cell r="BE688"/>
          <cell r="BF688"/>
          <cell r="BG688"/>
          <cell r="BH688" t="str">
            <v>NON</v>
          </cell>
          <cell r="BI688" t="str">
            <v>Assise : mousse HR,  ouate
Dossier : mousse polyruréthane, flocons de mousse et flocons de fibres siliconées</v>
          </cell>
          <cell r="BJ688" t="str">
            <v>Assise : 30kg/m3
Dossier 16kg/m3</v>
          </cell>
          <cell r="BK688">
            <v>317</v>
          </cell>
          <cell r="BL688">
            <v>160</v>
          </cell>
          <cell r="BM688">
            <v>83</v>
          </cell>
          <cell r="BN688"/>
          <cell r="BO688">
            <v>82.8</v>
          </cell>
          <cell r="BP688">
            <v>89</v>
          </cell>
          <cell r="BR688">
            <v>2.88</v>
          </cell>
          <cell r="BS688">
            <v>2</v>
          </cell>
          <cell r="BT688">
            <v>173</v>
          </cell>
          <cell r="BU688">
            <v>110</v>
          </cell>
          <cell r="BV688">
            <v>71</v>
          </cell>
          <cell r="BW688">
            <v>44</v>
          </cell>
          <cell r="BX688">
            <v>108</v>
          </cell>
          <cell r="BY688">
            <v>200</v>
          </cell>
          <cell r="BZ688">
            <v>71</v>
          </cell>
          <cell r="CA688">
            <v>45</v>
          </cell>
          <cell r="CB688"/>
          <cell r="CC688"/>
          <cell r="CD688"/>
          <cell r="CE688"/>
          <cell r="CF688"/>
          <cell r="CG688"/>
          <cell r="CH688"/>
          <cell r="CI688"/>
          <cell r="CJ688"/>
          <cell r="CK688"/>
          <cell r="CL688"/>
          <cell r="CM688"/>
          <cell r="CN688"/>
          <cell r="CO688"/>
          <cell r="CP688"/>
          <cell r="CQ688"/>
          <cell r="CR688"/>
          <cell r="CS688"/>
          <cell r="CT688"/>
          <cell r="CU688"/>
          <cell r="CV688">
            <v>610</v>
          </cell>
        </row>
        <row r="689">
          <cell r="C689">
            <v>3666270092267</v>
          </cell>
          <cell r="E689" t="str">
            <v>STONE</v>
          </cell>
          <cell r="F689" t="str">
            <v>MARIANNE</v>
          </cell>
          <cell r="G689" t="str">
            <v>ANTHOLOGY 9</v>
          </cell>
          <cell r="I689" t="str">
            <v>Tissu</v>
          </cell>
          <cell r="J689" t="str">
            <v>100% Polyester</v>
          </cell>
          <cell r="K689" t="str">
            <v xml:space="preserve">Toucher doux – une texture bouclée </v>
          </cell>
          <cell r="L689"/>
          <cell r="M689"/>
          <cell r="O689" t="str">
            <v>Canapé d'angle fixe droit</v>
          </cell>
          <cell r="P689"/>
          <cell r="Q689"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89"/>
          <cell r="T689" t="str">
            <v>Assise de grand confort</v>
          </cell>
          <cell r="U689" t="str">
            <v>Tissu doux</v>
          </cell>
          <cell r="Y689" t="str">
            <v>Pologne</v>
          </cell>
          <cell r="AA689" t="str">
            <v xml:space="preserve">  mousse HR 30 kg/m3 +  ouate 200 g/m2</v>
          </cell>
          <cell r="AB689" t="str">
            <v>mousse PU 16 kg/m3 +  ouate 200 g/m2 + 7 coussins remplis de flocons de mousse (50%) et flocons de fibres siliconées (50%)</v>
          </cell>
          <cell r="AC689"/>
          <cell r="AD689"/>
          <cell r="AE689"/>
          <cell r="AF689"/>
          <cell r="AG689"/>
          <cell r="AH689"/>
          <cell r="AI689" t="str">
            <v xml:space="preserve">plastique </v>
          </cell>
          <cell r="AJ689">
            <v>317</v>
          </cell>
          <cell r="AK689"/>
          <cell r="AL689"/>
          <cell r="AM689">
            <v>50</v>
          </cell>
          <cell r="AN689"/>
          <cell r="AO689"/>
          <cell r="AP689"/>
          <cell r="AQ689"/>
          <cell r="AR689">
            <v>40</v>
          </cell>
          <cell r="AS689">
            <v>57</v>
          </cell>
          <cell r="AT689"/>
          <cell r="AU689"/>
          <cell r="AV689">
            <v>4</v>
          </cell>
          <cell r="AW689" t="str">
            <v>noir</v>
          </cell>
          <cell r="AX689" t="str">
            <v>NON</v>
          </cell>
          <cell r="AZ689" t="str">
            <v>NON</v>
          </cell>
          <cell r="BA689" t="str">
            <v>NON</v>
          </cell>
          <cell r="BB689" t="str">
            <v>coussin dossier 60x60 cm</v>
          </cell>
          <cell r="BD689"/>
          <cell r="BE689"/>
          <cell r="BF689"/>
          <cell r="BG689"/>
          <cell r="BH689" t="str">
            <v>NON</v>
          </cell>
          <cell r="BI689" t="str">
            <v>Assise : mousse HR,  ouate
Dossier : mousse polyruréthane, flocons de mousse et flocons de fibres siliconées</v>
          </cell>
          <cell r="BJ689" t="str">
            <v>Assise : 30kg/m3
Dossier 16kg/m3</v>
          </cell>
          <cell r="BK689">
            <v>317</v>
          </cell>
          <cell r="BL689">
            <v>160</v>
          </cell>
          <cell r="BM689">
            <v>83</v>
          </cell>
          <cell r="BN689"/>
          <cell r="BO689">
            <v>82.8</v>
          </cell>
          <cell r="BP689">
            <v>89</v>
          </cell>
          <cell r="BR689">
            <v>2.88</v>
          </cell>
          <cell r="BS689">
            <v>2</v>
          </cell>
          <cell r="BT689">
            <v>173</v>
          </cell>
          <cell r="BU689">
            <v>110</v>
          </cell>
          <cell r="BV689">
            <v>71</v>
          </cell>
          <cell r="BW689">
            <v>44</v>
          </cell>
          <cell r="BX689">
            <v>108</v>
          </cell>
          <cell r="BY689">
            <v>200</v>
          </cell>
          <cell r="BZ689">
            <v>71</v>
          </cell>
          <cell r="CA689">
            <v>45</v>
          </cell>
          <cell r="CB689"/>
          <cell r="CC689"/>
          <cell r="CD689"/>
          <cell r="CE689"/>
          <cell r="CF689"/>
          <cell r="CG689"/>
          <cell r="CH689"/>
          <cell r="CI689"/>
          <cell r="CJ689"/>
          <cell r="CK689"/>
          <cell r="CL689"/>
          <cell r="CM689"/>
          <cell r="CN689"/>
          <cell r="CO689"/>
          <cell r="CP689"/>
          <cell r="CQ689"/>
          <cell r="CR689"/>
          <cell r="CS689"/>
          <cell r="CT689"/>
          <cell r="CU689"/>
          <cell r="CV689">
            <v>610</v>
          </cell>
        </row>
        <row r="690">
          <cell r="C690">
            <v>3666270092250</v>
          </cell>
          <cell r="E690" t="str">
            <v>STONE</v>
          </cell>
          <cell r="F690" t="str">
            <v>MARIANNE</v>
          </cell>
          <cell r="G690" t="str">
            <v>ANTHOLOGY 10</v>
          </cell>
          <cell r="I690" t="str">
            <v>Tissu</v>
          </cell>
          <cell r="J690" t="str">
            <v>100% Polyester</v>
          </cell>
          <cell r="K690" t="str">
            <v xml:space="preserve">Toucher doux – une texture bouclée </v>
          </cell>
          <cell r="L690"/>
          <cell r="M690"/>
          <cell r="O690" t="str">
            <v>Canapé d'angle fixe droit</v>
          </cell>
          <cell r="P690"/>
          <cell r="Q690"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0"/>
          <cell r="T690" t="str">
            <v>Assise de grand confort</v>
          </cell>
          <cell r="U690" t="str">
            <v>Tissu doux</v>
          </cell>
          <cell r="Y690" t="str">
            <v>Pologne</v>
          </cell>
          <cell r="AA690" t="str">
            <v xml:space="preserve">  mousse HR 30 kg/m3 +  ouate 200 g/m2</v>
          </cell>
          <cell r="AB690" t="str">
            <v>mousse PU 16 kg/m3 +  ouate 200 g/m2 + 7 coussins remplis de flocons de mousse (50%) et flocons de fibres siliconées (50%)</v>
          </cell>
          <cell r="AC690"/>
          <cell r="AD690"/>
          <cell r="AE690"/>
          <cell r="AF690"/>
          <cell r="AG690"/>
          <cell r="AH690"/>
          <cell r="AI690" t="str">
            <v xml:space="preserve">plastique </v>
          </cell>
          <cell r="AJ690">
            <v>317</v>
          </cell>
          <cell r="AK690"/>
          <cell r="AL690"/>
          <cell r="AM690">
            <v>50</v>
          </cell>
          <cell r="AN690"/>
          <cell r="AO690"/>
          <cell r="AP690"/>
          <cell r="AQ690"/>
          <cell r="AR690">
            <v>40</v>
          </cell>
          <cell r="AS690">
            <v>57</v>
          </cell>
          <cell r="AT690"/>
          <cell r="AU690"/>
          <cell r="AV690">
            <v>4</v>
          </cell>
          <cell r="AW690" t="str">
            <v>noir</v>
          </cell>
          <cell r="AX690" t="str">
            <v>NON</v>
          </cell>
          <cell r="AZ690" t="str">
            <v>NON</v>
          </cell>
          <cell r="BA690" t="str">
            <v>NON</v>
          </cell>
          <cell r="BB690" t="str">
            <v>coussin dossier 60x60 cm</v>
          </cell>
          <cell r="BD690"/>
          <cell r="BE690"/>
          <cell r="BF690"/>
          <cell r="BG690"/>
          <cell r="BH690" t="str">
            <v>NON</v>
          </cell>
          <cell r="BI690" t="str">
            <v>Assise : mousse HR,  ouate
Dossier : mousse polyruréthane, flocons de mousse et flocons de fibres siliconées</v>
          </cell>
          <cell r="BJ690" t="str">
            <v>Assise : 30kg/m3
Dossier 16kg/m3</v>
          </cell>
          <cell r="BK690">
            <v>317</v>
          </cell>
          <cell r="BL690">
            <v>160</v>
          </cell>
          <cell r="BM690">
            <v>83</v>
          </cell>
          <cell r="BN690"/>
          <cell r="BO690">
            <v>82.8</v>
          </cell>
          <cell r="BP690">
            <v>89</v>
          </cell>
          <cell r="BR690">
            <v>2.88</v>
          </cell>
          <cell r="BS690">
            <v>2</v>
          </cell>
          <cell r="BT690">
            <v>173</v>
          </cell>
          <cell r="BU690">
            <v>110</v>
          </cell>
          <cell r="BV690">
            <v>71</v>
          </cell>
          <cell r="BW690">
            <v>44</v>
          </cell>
          <cell r="BX690">
            <v>108</v>
          </cell>
          <cell r="BY690">
            <v>200</v>
          </cell>
          <cell r="BZ690">
            <v>71</v>
          </cell>
          <cell r="CA690">
            <v>45</v>
          </cell>
          <cell r="CB690"/>
          <cell r="CC690"/>
          <cell r="CD690"/>
          <cell r="CE690"/>
          <cell r="CF690"/>
          <cell r="CG690"/>
          <cell r="CH690"/>
          <cell r="CI690"/>
          <cell r="CJ690"/>
          <cell r="CK690"/>
          <cell r="CL690"/>
          <cell r="CM690"/>
          <cell r="CN690"/>
          <cell r="CO690"/>
          <cell r="CP690"/>
          <cell r="CQ690"/>
          <cell r="CR690"/>
          <cell r="CS690"/>
          <cell r="CT690"/>
          <cell r="CU690"/>
          <cell r="CV690">
            <v>610</v>
          </cell>
        </row>
        <row r="691">
          <cell r="C691">
            <v>3666270092243</v>
          </cell>
          <cell r="E691" t="str">
            <v>STONE</v>
          </cell>
          <cell r="F691" t="str">
            <v>MARIANNE</v>
          </cell>
          <cell r="G691" t="str">
            <v>ANTHOLOGY 12</v>
          </cell>
          <cell r="I691" t="str">
            <v>Tissu</v>
          </cell>
          <cell r="J691" t="str">
            <v>100% Polyester</v>
          </cell>
          <cell r="K691" t="str">
            <v xml:space="preserve">Toucher doux – une texture bouclée </v>
          </cell>
          <cell r="L691"/>
          <cell r="M691"/>
          <cell r="O691" t="str">
            <v>Canapé d'angle fixe droit</v>
          </cell>
          <cell r="P691"/>
          <cell r="Q691"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1"/>
          <cell r="T691" t="str">
            <v>Assise de grand confort</v>
          </cell>
          <cell r="U691" t="str">
            <v>Tissu doux</v>
          </cell>
          <cell r="Y691" t="str">
            <v>Pologne</v>
          </cell>
          <cell r="AA691" t="str">
            <v xml:space="preserve">  mousse HR 30 kg/m3 +  ouate 200 g/m2</v>
          </cell>
          <cell r="AB691" t="str">
            <v>mousse PU 16 kg/m3 +  ouate 200 g/m2 + 7 coussins remplis de flocons de mousse (50%) et flocons de fibres siliconées (50%)</v>
          </cell>
          <cell r="AC691"/>
          <cell r="AD691"/>
          <cell r="AE691"/>
          <cell r="AF691"/>
          <cell r="AG691"/>
          <cell r="AH691"/>
          <cell r="AI691" t="str">
            <v xml:space="preserve">plastique </v>
          </cell>
          <cell r="AJ691">
            <v>317</v>
          </cell>
          <cell r="AK691"/>
          <cell r="AL691"/>
          <cell r="AM691">
            <v>50</v>
          </cell>
          <cell r="AN691"/>
          <cell r="AO691"/>
          <cell r="AP691"/>
          <cell r="AQ691"/>
          <cell r="AR691">
            <v>40</v>
          </cell>
          <cell r="AS691">
            <v>57</v>
          </cell>
          <cell r="AT691"/>
          <cell r="AU691"/>
          <cell r="AV691">
            <v>4</v>
          </cell>
          <cell r="AW691" t="str">
            <v>noir</v>
          </cell>
          <cell r="AX691" t="str">
            <v>NON</v>
          </cell>
          <cell r="AZ691" t="str">
            <v>NON</v>
          </cell>
          <cell r="BA691" t="str">
            <v>NON</v>
          </cell>
          <cell r="BB691" t="str">
            <v>coussin dossier 60x60 cm</v>
          </cell>
          <cell r="BD691"/>
          <cell r="BE691"/>
          <cell r="BF691"/>
          <cell r="BG691"/>
          <cell r="BH691" t="str">
            <v>NON</v>
          </cell>
          <cell r="BI691" t="str">
            <v>Assise : mousse HR,  ouate
Dossier : mousse polyruréthane, flocons de mousse et flocons de fibres siliconées</v>
          </cell>
          <cell r="BJ691" t="str">
            <v>Assise : 30kg/m3
Dossier 16kg/m3</v>
          </cell>
          <cell r="BK691">
            <v>317</v>
          </cell>
          <cell r="BL691">
            <v>160</v>
          </cell>
          <cell r="BM691">
            <v>83</v>
          </cell>
          <cell r="BN691"/>
          <cell r="BO691">
            <v>82.8</v>
          </cell>
          <cell r="BP691">
            <v>89</v>
          </cell>
          <cell r="BR691">
            <v>2.88</v>
          </cell>
          <cell r="BS691">
            <v>2</v>
          </cell>
          <cell r="BT691">
            <v>173</v>
          </cell>
          <cell r="BU691">
            <v>110</v>
          </cell>
          <cell r="BV691">
            <v>71</v>
          </cell>
          <cell r="BW691">
            <v>44</v>
          </cell>
          <cell r="BX691">
            <v>108</v>
          </cell>
          <cell r="BY691">
            <v>200</v>
          </cell>
          <cell r="BZ691">
            <v>71</v>
          </cell>
          <cell r="CA691">
            <v>45</v>
          </cell>
          <cell r="CB691"/>
          <cell r="CC691"/>
          <cell r="CD691"/>
          <cell r="CE691"/>
          <cell r="CF691"/>
          <cell r="CG691"/>
          <cell r="CH691"/>
          <cell r="CI691"/>
          <cell r="CJ691"/>
          <cell r="CK691"/>
          <cell r="CL691"/>
          <cell r="CM691"/>
          <cell r="CN691"/>
          <cell r="CO691"/>
          <cell r="CP691"/>
          <cell r="CQ691"/>
          <cell r="CR691"/>
          <cell r="CS691"/>
          <cell r="CT691"/>
          <cell r="CU691"/>
          <cell r="CV691">
            <v>610</v>
          </cell>
        </row>
        <row r="692">
          <cell r="C692">
            <v>3666270092236</v>
          </cell>
          <cell r="E692" t="str">
            <v>STONE</v>
          </cell>
          <cell r="F692" t="str">
            <v>MARIANNE</v>
          </cell>
          <cell r="G692" t="str">
            <v>ANTHOLOGY 14</v>
          </cell>
          <cell r="I692" t="str">
            <v>Tissu</v>
          </cell>
          <cell r="J692" t="str">
            <v>100% Polyester</v>
          </cell>
          <cell r="K692" t="str">
            <v xml:space="preserve">Toucher doux – une texture bouclée </v>
          </cell>
          <cell r="L692"/>
          <cell r="M692"/>
          <cell r="O692" t="str">
            <v>Canapé d'angle fixe droit</v>
          </cell>
          <cell r="P692"/>
          <cell r="Q692"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2"/>
          <cell r="T692" t="str">
            <v>Assise de grand confort</v>
          </cell>
          <cell r="U692" t="str">
            <v>Tissu doux</v>
          </cell>
          <cell r="Y692" t="str">
            <v>Pologne</v>
          </cell>
          <cell r="AA692" t="str">
            <v xml:space="preserve">  mousse HR 30 kg/m3 +  ouate 200 g/m2</v>
          </cell>
          <cell r="AB692" t="str">
            <v>mousse PU 16 kg/m3 +  ouate 200 g/m2 + 7 coussins remplis de flocons de mousse (50%) et flocons de fibres siliconées (50%)</v>
          </cell>
          <cell r="AC692"/>
          <cell r="AD692"/>
          <cell r="AE692"/>
          <cell r="AF692"/>
          <cell r="AG692"/>
          <cell r="AH692"/>
          <cell r="AI692" t="str">
            <v xml:space="preserve">plastique </v>
          </cell>
          <cell r="AJ692">
            <v>317</v>
          </cell>
          <cell r="AK692"/>
          <cell r="AL692"/>
          <cell r="AM692">
            <v>50</v>
          </cell>
          <cell r="AN692"/>
          <cell r="AO692"/>
          <cell r="AP692"/>
          <cell r="AQ692"/>
          <cell r="AR692">
            <v>40</v>
          </cell>
          <cell r="AS692">
            <v>57</v>
          </cell>
          <cell r="AT692"/>
          <cell r="AU692"/>
          <cell r="AV692">
            <v>4</v>
          </cell>
          <cell r="AW692" t="str">
            <v>noir</v>
          </cell>
          <cell r="AX692" t="str">
            <v>NON</v>
          </cell>
          <cell r="AZ692" t="str">
            <v>NON</v>
          </cell>
          <cell r="BA692" t="str">
            <v>NON</v>
          </cell>
          <cell r="BB692" t="str">
            <v>coussin dossier 60x60 cm</v>
          </cell>
          <cell r="BD692"/>
          <cell r="BE692"/>
          <cell r="BF692"/>
          <cell r="BG692"/>
          <cell r="BH692" t="str">
            <v>NON</v>
          </cell>
          <cell r="BI692" t="str">
            <v>Assise : mousse HR,  ouate
Dossier : mousse polyruréthane, flocons de mousse et flocons de fibres siliconées</v>
          </cell>
          <cell r="BJ692" t="str">
            <v>Assise : 30kg/m3
Dossier 16kg/m3</v>
          </cell>
          <cell r="BK692">
            <v>317</v>
          </cell>
          <cell r="BL692">
            <v>160</v>
          </cell>
          <cell r="BM692">
            <v>83</v>
          </cell>
          <cell r="BN692"/>
          <cell r="BO692">
            <v>82.8</v>
          </cell>
          <cell r="BP692">
            <v>89</v>
          </cell>
          <cell r="BR692">
            <v>2.88</v>
          </cell>
          <cell r="BS692">
            <v>2</v>
          </cell>
          <cell r="BT692">
            <v>173</v>
          </cell>
          <cell r="BU692">
            <v>110</v>
          </cell>
          <cell r="BV692">
            <v>71</v>
          </cell>
          <cell r="BW692">
            <v>44</v>
          </cell>
          <cell r="BX692">
            <v>108</v>
          </cell>
          <cell r="BY692">
            <v>200</v>
          </cell>
          <cell r="BZ692">
            <v>71</v>
          </cell>
          <cell r="CA692">
            <v>45</v>
          </cell>
          <cell r="CB692"/>
          <cell r="CC692"/>
          <cell r="CD692"/>
          <cell r="CE692"/>
          <cell r="CF692"/>
          <cell r="CG692"/>
          <cell r="CH692"/>
          <cell r="CI692"/>
          <cell r="CJ692"/>
          <cell r="CK692"/>
          <cell r="CL692"/>
          <cell r="CM692"/>
          <cell r="CN692"/>
          <cell r="CO692"/>
          <cell r="CP692"/>
          <cell r="CQ692"/>
          <cell r="CR692"/>
          <cell r="CS692"/>
          <cell r="CT692"/>
          <cell r="CU692"/>
          <cell r="CV692">
            <v>610</v>
          </cell>
        </row>
        <row r="693">
          <cell r="C693">
            <v>3666270092229</v>
          </cell>
          <cell r="E693" t="str">
            <v>STONE</v>
          </cell>
          <cell r="F693" t="str">
            <v>MARIANNE</v>
          </cell>
          <cell r="G693" t="str">
            <v>ANTHOLOGY 15</v>
          </cell>
          <cell r="I693" t="str">
            <v>Tissu</v>
          </cell>
          <cell r="J693" t="str">
            <v>100% Polyester</v>
          </cell>
          <cell r="K693" t="str">
            <v xml:space="preserve">Toucher doux – une texture bouclée </v>
          </cell>
          <cell r="L693"/>
          <cell r="M693"/>
          <cell r="O693" t="str">
            <v>Canapé d'angle fixe droit</v>
          </cell>
          <cell r="P693"/>
          <cell r="Q693"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3"/>
          <cell r="T693" t="str">
            <v>Assise de grand confort</v>
          </cell>
          <cell r="U693" t="str">
            <v>Tissu doux</v>
          </cell>
          <cell r="Y693" t="str">
            <v>Pologne</v>
          </cell>
          <cell r="AA693" t="str">
            <v xml:space="preserve">  mousse HR 30 kg/m3 +  ouate 200 g/m2</v>
          </cell>
          <cell r="AB693" t="str">
            <v>mousse PU 16 kg/m3 +  ouate 200 g/m2 + 7 coussins remplis de flocons de mousse (50%) et flocons de fibres siliconées (50%)</v>
          </cell>
          <cell r="AC693"/>
          <cell r="AD693"/>
          <cell r="AE693"/>
          <cell r="AF693"/>
          <cell r="AG693"/>
          <cell r="AH693"/>
          <cell r="AI693" t="str">
            <v xml:space="preserve">plastique </v>
          </cell>
          <cell r="AJ693">
            <v>317</v>
          </cell>
          <cell r="AK693"/>
          <cell r="AL693"/>
          <cell r="AM693">
            <v>50</v>
          </cell>
          <cell r="AN693"/>
          <cell r="AO693"/>
          <cell r="AP693"/>
          <cell r="AQ693"/>
          <cell r="AR693">
            <v>40</v>
          </cell>
          <cell r="AS693">
            <v>57</v>
          </cell>
          <cell r="AT693"/>
          <cell r="AU693"/>
          <cell r="AV693">
            <v>4</v>
          </cell>
          <cell r="AW693" t="str">
            <v>noir</v>
          </cell>
          <cell r="AX693" t="str">
            <v>NON</v>
          </cell>
          <cell r="AZ693" t="str">
            <v>NON</v>
          </cell>
          <cell r="BA693" t="str">
            <v>NON</v>
          </cell>
          <cell r="BB693" t="str">
            <v>coussin dossier 60x60 cm</v>
          </cell>
          <cell r="BD693"/>
          <cell r="BE693"/>
          <cell r="BF693"/>
          <cell r="BG693"/>
          <cell r="BH693" t="str">
            <v>NON</v>
          </cell>
          <cell r="BI693" t="str">
            <v>Assise : mousse HR,  ouate
Dossier : mousse polyruréthane, flocons de mousse et flocons de fibres siliconées</v>
          </cell>
          <cell r="BJ693" t="str">
            <v>Assise : 30kg/m3
Dossier 16kg/m3</v>
          </cell>
          <cell r="BK693">
            <v>317</v>
          </cell>
          <cell r="BL693">
            <v>160</v>
          </cell>
          <cell r="BM693">
            <v>83</v>
          </cell>
          <cell r="BN693"/>
          <cell r="BO693">
            <v>82.8</v>
          </cell>
          <cell r="BP693">
            <v>89</v>
          </cell>
          <cell r="BR693">
            <v>2.88</v>
          </cell>
          <cell r="BS693">
            <v>2</v>
          </cell>
          <cell r="BT693">
            <v>173</v>
          </cell>
          <cell r="BU693">
            <v>110</v>
          </cell>
          <cell r="BV693">
            <v>71</v>
          </cell>
          <cell r="BW693">
            <v>44</v>
          </cell>
          <cell r="BX693">
            <v>108</v>
          </cell>
          <cell r="BY693">
            <v>200</v>
          </cell>
          <cell r="BZ693">
            <v>71</v>
          </cell>
          <cell r="CA693">
            <v>45</v>
          </cell>
          <cell r="CB693"/>
          <cell r="CC693"/>
          <cell r="CD693"/>
          <cell r="CE693"/>
          <cell r="CF693"/>
          <cell r="CG693"/>
          <cell r="CH693"/>
          <cell r="CI693"/>
          <cell r="CJ693"/>
          <cell r="CK693"/>
          <cell r="CL693"/>
          <cell r="CM693"/>
          <cell r="CN693"/>
          <cell r="CO693"/>
          <cell r="CP693"/>
          <cell r="CQ693"/>
          <cell r="CR693"/>
          <cell r="CS693"/>
          <cell r="CT693"/>
          <cell r="CU693"/>
          <cell r="CV693">
            <v>610</v>
          </cell>
        </row>
        <row r="694">
          <cell r="C694">
            <v>3666270092212</v>
          </cell>
          <cell r="E694" t="str">
            <v>STONE</v>
          </cell>
          <cell r="F694" t="str">
            <v>MARIANNE</v>
          </cell>
          <cell r="G694" t="str">
            <v>ANTHOLOGY 18</v>
          </cell>
          <cell r="I694" t="str">
            <v>Tissu</v>
          </cell>
          <cell r="J694" t="str">
            <v>100% Polyester</v>
          </cell>
          <cell r="K694" t="str">
            <v xml:space="preserve">Toucher doux – une texture bouclée </v>
          </cell>
          <cell r="L694"/>
          <cell r="M694"/>
          <cell r="O694" t="str">
            <v>Canapé d'angle fixe droit</v>
          </cell>
          <cell r="P694"/>
          <cell r="Q694"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4"/>
          <cell r="T694" t="str">
            <v>Assise de grand confort</v>
          </cell>
          <cell r="U694" t="str">
            <v>Tissu doux</v>
          </cell>
          <cell r="Y694" t="str">
            <v>Pologne</v>
          </cell>
          <cell r="AA694" t="str">
            <v xml:space="preserve">  mousse HR 30 kg/m3 +  ouate 200 g/m2</v>
          </cell>
          <cell r="AB694" t="str">
            <v>mousse PU 16 kg/m3 +  ouate 200 g/m2 + 7 coussins remplis de flocons de mousse (50%) et flocons de fibres siliconées (50%)</v>
          </cell>
          <cell r="AC694"/>
          <cell r="AD694"/>
          <cell r="AE694"/>
          <cell r="AF694"/>
          <cell r="AG694"/>
          <cell r="AH694"/>
          <cell r="AI694" t="str">
            <v xml:space="preserve">plastique </v>
          </cell>
          <cell r="AJ694">
            <v>317</v>
          </cell>
          <cell r="AK694"/>
          <cell r="AL694"/>
          <cell r="AM694">
            <v>50</v>
          </cell>
          <cell r="AN694"/>
          <cell r="AO694"/>
          <cell r="AP694"/>
          <cell r="AQ694"/>
          <cell r="AR694">
            <v>40</v>
          </cell>
          <cell r="AS694">
            <v>57</v>
          </cell>
          <cell r="AT694"/>
          <cell r="AU694"/>
          <cell r="AV694">
            <v>4</v>
          </cell>
          <cell r="AW694" t="str">
            <v>noir</v>
          </cell>
          <cell r="AX694" t="str">
            <v>NON</v>
          </cell>
          <cell r="AZ694" t="str">
            <v>NON</v>
          </cell>
          <cell r="BA694" t="str">
            <v>NON</v>
          </cell>
          <cell r="BB694" t="str">
            <v>coussin dossier 60x60 cm</v>
          </cell>
          <cell r="BD694"/>
          <cell r="BE694"/>
          <cell r="BF694"/>
          <cell r="BG694"/>
          <cell r="BH694" t="str">
            <v>NON</v>
          </cell>
          <cell r="BI694" t="str">
            <v>Assise : mousse HR,  ouate
Dossier : mousse polyruréthane, flocons de mousse et flocons de fibres siliconées</v>
          </cell>
          <cell r="BJ694" t="str">
            <v>Assise : 30kg/m3
Dossier 16kg/m3</v>
          </cell>
          <cell r="BK694">
            <v>317</v>
          </cell>
          <cell r="BL694">
            <v>160</v>
          </cell>
          <cell r="BM694">
            <v>83</v>
          </cell>
          <cell r="BN694"/>
          <cell r="BO694">
            <v>82.8</v>
          </cell>
          <cell r="BP694">
            <v>89</v>
          </cell>
          <cell r="BR694">
            <v>2.88</v>
          </cell>
          <cell r="BS694">
            <v>2</v>
          </cell>
          <cell r="BT694">
            <v>173</v>
          </cell>
          <cell r="BU694">
            <v>110</v>
          </cell>
          <cell r="BV694">
            <v>71</v>
          </cell>
          <cell r="BW694">
            <v>44</v>
          </cell>
          <cell r="BX694">
            <v>108</v>
          </cell>
          <cell r="BY694">
            <v>200</v>
          </cell>
          <cell r="BZ694">
            <v>71</v>
          </cell>
          <cell r="CA694">
            <v>45</v>
          </cell>
          <cell r="CB694"/>
          <cell r="CC694"/>
          <cell r="CD694"/>
          <cell r="CE694"/>
          <cell r="CF694"/>
          <cell r="CG694"/>
          <cell r="CH694"/>
          <cell r="CI694"/>
          <cell r="CJ694"/>
          <cell r="CK694"/>
          <cell r="CL694"/>
          <cell r="CM694"/>
          <cell r="CN694"/>
          <cell r="CO694"/>
          <cell r="CP694"/>
          <cell r="CQ694"/>
          <cell r="CR694"/>
          <cell r="CS694"/>
          <cell r="CT694"/>
          <cell r="CU694"/>
          <cell r="CV694">
            <v>610</v>
          </cell>
        </row>
        <row r="695">
          <cell r="C695">
            <v>3666270092205</v>
          </cell>
          <cell r="E695" t="str">
            <v>STONE</v>
          </cell>
          <cell r="F695" t="str">
            <v>MARIANNE</v>
          </cell>
          <cell r="G695" t="str">
            <v>APHRODITE 1</v>
          </cell>
          <cell r="I695" t="str">
            <v>Tissu</v>
          </cell>
          <cell r="J695" t="str">
            <v>100% Polyester</v>
          </cell>
          <cell r="K695" t="str">
            <v xml:space="preserve">Toucher doux – une texture bouclée </v>
          </cell>
          <cell r="L695"/>
          <cell r="M695"/>
          <cell r="O695" t="str">
            <v>Canapé d'angle fixe droit</v>
          </cell>
          <cell r="P695"/>
          <cell r="Q695"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5"/>
          <cell r="T695" t="str">
            <v>Assise de grand confort</v>
          </cell>
          <cell r="U695" t="str">
            <v>Tissu doux</v>
          </cell>
          <cell r="Y695" t="str">
            <v>Pologne</v>
          </cell>
          <cell r="AA695" t="str">
            <v xml:space="preserve">  mousse HR 30 kg/m3 +  ouate 200 g/m2</v>
          </cell>
          <cell r="AB695" t="str">
            <v>mousse PU 16 kg/m3 +  ouate 200 g/m2 + 7 coussins remplis de flocons de mousse (50%) et flocons de fibres siliconées (50%)</v>
          </cell>
          <cell r="AC695"/>
          <cell r="AD695"/>
          <cell r="AE695"/>
          <cell r="AF695"/>
          <cell r="AG695"/>
          <cell r="AH695"/>
          <cell r="AI695" t="str">
            <v xml:space="preserve">plastique </v>
          </cell>
          <cell r="AJ695">
            <v>317</v>
          </cell>
          <cell r="AK695"/>
          <cell r="AL695"/>
          <cell r="AM695">
            <v>50</v>
          </cell>
          <cell r="AN695"/>
          <cell r="AO695"/>
          <cell r="AP695"/>
          <cell r="AQ695"/>
          <cell r="AR695">
            <v>40</v>
          </cell>
          <cell r="AS695">
            <v>57</v>
          </cell>
          <cell r="AT695"/>
          <cell r="AU695"/>
          <cell r="AV695">
            <v>4</v>
          </cell>
          <cell r="AW695" t="str">
            <v>noir</v>
          </cell>
          <cell r="AX695" t="str">
            <v>NON</v>
          </cell>
          <cell r="AZ695" t="str">
            <v>NON</v>
          </cell>
          <cell r="BA695" t="str">
            <v>NON</v>
          </cell>
          <cell r="BB695" t="str">
            <v>coussin dossier 60x60 cm</v>
          </cell>
          <cell r="BD695"/>
          <cell r="BE695"/>
          <cell r="BF695"/>
          <cell r="BG695"/>
          <cell r="BH695" t="str">
            <v>NON</v>
          </cell>
          <cell r="BI695" t="str">
            <v>Assise : mousse HR,  ouate
Dossier : mousse polyruréthane, flocons de mousse et flocons de fibres siliconées</v>
          </cell>
          <cell r="BJ695" t="str">
            <v>Assise : 30kg/m3
Dossier 16kg/m3</v>
          </cell>
          <cell r="BK695">
            <v>317</v>
          </cell>
          <cell r="BL695">
            <v>160</v>
          </cell>
          <cell r="BM695">
            <v>83</v>
          </cell>
          <cell r="BN695"/>
          <cell r="BO695">
            <v>82.8</v>
          </cell>
          <cell r="BP695">
            <v>89</v>
          </cell>
          <cell r="BR695">
            <v>2.88</v>
          </cell>
          <cell r="BS695">
            <v>2</v>
          </cell>
          <cell r="BT695">
            <v>173</v>
          </cell>
          <cell r="BU695">
            <v>110</v>
          </cell>
          <cell r="BV695">
            <v>71</v>
          </cell>
          <cell r="BW695">
            <v>44</v>
          </cell>
          <cell r="BX695">
            <v>108</v>
          </cell>
          <cell r="BY695">
            <v>200</v>
          </cell>
          <cell r="BZ695">
            <v>71</v>
          </cell>
          <cell r="CA695">
            <v>45</v>
          </cell>
          <cell r="CB695"/>
          <cell r="CC695"/>
          <cell r="CD695"/>
          <cell r="CE695"/>
          <cell r="CF695"/>
          <cell r="CG695"/>
          <cell r="CH695"/>
          <cell r="CI695"/>
          <cell r="CJ695"/>
          <cell r="CK695"/>
          <cell r="CL695"/>
          <cell r="CM695"/>
          <cell r="CN695"/>
          <cell r="CO695"/>
          <cell r="CP695"/>
          <cell r="CQ695"/>
          <cell r="CR695"/>
          <cell r="CS695"/>
          <cell r="CT695"/>
          <cell r="CU695"/>
          <cell r="CV695">
            <v>590</v>
          </cell>
        </row>
        <row r="696">
          <cell r="C696">
            <v>3666270092199</v>
          </cell>
          <cell r="E696" t="str">
            <v>STONE</v>
          </cell>
          <cell r="F696" t="str">
            <v>MARIANNE</v>
          </cell>
          <cell r="G696" t="str">
            <v>APHRODITE 6</v>
          </cell>
          <cell r="I696" t="str">
            <v>Tissu</v>
          </cell>
          <cell r="J696" t="str">
            <v>100% Polyester</v>
          </cell>
          <cell r="K696" t="str">
            <v xml:space="preserve">Toucher doux – une texture bouclée </v>
          </cell>
          <cell r="L696"/>
          <cell r="M696"/>
          <cell r="O696" t="str">
            <v>Canapé d'angle fixe droit</v>
          </cell>
          <cell r="P696"/>
          <cell r="Q696"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6"/>
          <cell r="T696" t="str">
            <v>Assise de grand confort</v>
          </cell>
          <cell r="U696" t="str">
            <v>Tissu doux</v>
          </cell>
          <cell r="Y696" t="str">
            <v>Pologne</v>
          </cell>
          <cell r="AA696" t="str">
            <v xml:space="preserve">  mousse HR 30 kg/m3 +  ouate 200 g/m2</v>
          </cell>
          <cell r="AB696" t="str">
            <v>mousse PU 16 kg/m3 +  ouate 200 g/m2 + 7 coussins remplis de flocons de mousse (50%) et flocons de fibres siliconées (50%)</v>
          </cell>
          <cell r="AC696"/>
          <cell r="AD696"/>
          <cell r="AE696"/>
          <cell r="AF696"/>
          <cell r="AG696"/>
          <cell r="AH696"/>
          <cell r="AI696" t="str">
            <v xml:space="preserve">plastique </v>
          </cell>
          <cell r="AJ696">
            <v>317</v>
          </cell>
          <cell r="AK696"/>
          <cell r="AL696"/>
          <cell r="AM696">
            <v>50</v>
          </cell>
          <cell r="AN696"/>
          <cell r="AO696"/>
          <cell r="AP696"/>
          <cell r="AQ696"/>
          <cell r="AR696">
            <v>40</v>
          </cell>
          <cell r="AS696">
            <v>57</v>
          </cell>
          <cell r="AT696"/>
          <cell r="AU696"/>
          <cell r="AV696">
            <v>4</v>
          </cell>
          <cell r="AW696" t="str">
            <v>noir</v>
          </cell>
          <cell r="AX696" t="str">
            <v>NON</v>
          </cell>
          <cell r="AZ696" t="str">
            <v>NON</v>
          </cell>
          <cell r="BA696" t="str">
            <v>NON</v>
          </cell>
          <cell r="BB696" t="str">
            <v>coussin dossier 60x60 cm</v>
          </cell>
          <cell r="BD696"/>
          <cell r="BE696"/>
          <cell r="BF696"/>
          <cell r="BG696"/>
          <cell r="BH696" t="str">
            <v>NON</v>
          </cell>
          <cell r="BI696" t="str">
            <v>Assise : mousse HR,  ouate
Dossier : mousse polyruréthane, flocons de mousse et flocons de fibres siliconées</v>
          </cell>
          <cell r="BJ696" t="str">
            <v>Assise : 30kg/m3
Dossier 16kg/m3</v>
          </cell>
          <cell r="BK696">
            <v>317</v>
          </cell>
          <cell r="BL696">
            <v>160</v>
          </cell>
          <cell r="BM696">
            <v>83</v>
          </cell>
          <cell r="BN696"/>
          <cell r="BO696">
            <v>82.8</v>
          </cell>
          <cell r="BP696">
            <v>89</v>
          </cell>
          <cell r="BR696">
            <v>2.88</v>
          </cell>
          <cell r="BS696">
            <v>2</v>
          </cell>
          <cell r="BT696">
            <v>173</v>
          </cell>
          <cell r="BU696">
            <v>110</v>
          </cell>
          <cell r="BV696">
            <v>71</v>
          </cell>
          <cell r="BW696">
            <v>44</v>
          </cell>
          <cell r="BX696">
            <v>108</v>
          </cell>
          <cell r="BY696">
            <v>200</v>
          </cell>
          <cell r="BZ696">
            <v>71</v>
          </cell>
          <cell r="CA696">
            <v>45</v>
          </cell>
          <cell r="CB696"/>
          <cell r="CC696"/>
          <cell r="CD696"/>
          <cell r="CE696"/>
          <cell r="CF696"/>
          <cell r="CG696"/>
          <cell r="CH696"/>
          <cell r="CI696"/>
          <cell r="CJ696"/>
          <cell r="CK696"/>
          <cell r="CL696"/>
          <cell r="CM696"/>
          <cell r="CN696"/>
          <cell r="CO696"/>
          <cell r="CP696"/>
          <cell r="CQ696"/>
          <cell r="CR696"/>
          <cell r="CS696"/>
          <cell r="CT696"/>
          <cell r="CU696"/>
          <cell r="CV696">
            <v>590</v>
          </cell>
        </row>
        <row r="697">
          <cell r="C697">
            <v>3666270092182</v>
          </cell>
          <cell r="E697" t="str">
            <v>STONE</v>
          </cell>
          <cell r="F697" t="str">
            <v>MARIANNE</v>
          </cell>
          <cell r="G697" t="str">
            <v>APHRODITE 9</v>
          </cell>
          <cell r="I697" t="str">
            <v>Tissu</v>
          </cell>
          <cell r="J697" t="str">
            <v>100% Polyester</v>
          </cell>
          <cell r="K697" t="str">
            <v xml:space="preserve">Toucher doux – une texture bouclée </v>
          </cell>
          <cell r="L697"/>
          <cell r="M697"/>
          <cell r="O697" t="str">
            <v>Canapé d'angle fixe droit</v>
          </cell>
          <cell r="P697"/>
          <cell r="Q697"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7"/>
          <cell r="T697" t="str">
            <v>Assise de grand confort</v>
          </cell>
          <cell r="U697" t="str">
            <v>Tissu doux</v>
          </cell>
          <cell r="Y697" t="str">
            <v>Pologne</v>
          </cell>
          <cell r="AA697" t="str">
            <v xml:space="preserve">  mousse HR 30 kg/m3 +  ouate 200 g/m2</v>
          </cell>
          <cell r="AB697" t="str">
            <v>mousse PU 16 kg/m3 +  ouate 200 g/m2 + 7 coussins remplis de flocons de mousse (50%) et flocons de fibres siliconées (50%)</v>
          </cell>
          <cell r="AC697"/>
          <cell r="AD697"/>
          <cell r="AE697"/>
          <cell r="AF697"/>
          <cell r="AG697"/>
          <cell r="AH697"/>
          <cell r="AI697" t="str">
            <v xml:space="preserve">plastique </v>
          </cell>
          <cell r="AJ697">
            <v>317</v>
          </cell>
          <cell r="AK697"/>
          <cell r="AL697"/>
          <cell r="AM697">
            <v>50</v>
          </cell>
          <cell r="AN697"/>
          <cell r="AO697"/>
          <cell r="AP697"/>
          <cell r="AQ697"/>
          <cell r="AR697">
            <v>40</v>
          </cell>
          <cell r="AS697">
            <v>57</v>
          </cell>
          <cell r="AT697"/>
          <cell r="AU697"/>
          <cell r="AV697">
            <v>4</v>
          </cell>
          <cell r="AW697" t="str">
            <v>noir</v>
          </cell>
          <cell r="AX697" t="str">
            <v>NON</v>
          </cell>
          <cell r="AZ697" t="str">
            <v>NON</v>
          </cell>
          <cell r="BA697" t="str">
            <v>NON</v>
          </cell>
          <cell r="BB697" t="str">
            <v>coussin dossier 60x60 cm</v>
          </cell>
          <cell r="BD697"/>
          <cell r="BE697"/>
          <cell r="BF697"/>
          <cell r="BG697"/>
          <cell r="BH697" t="str">
            <v>NON</v>
          </cell>
          <cell r="BI697" t="str">
            <v>Assise : mousse HR,  ouate
Dossier : mousse polyruréthane, flocons de mousse et flocons de fibres siliconées</v>
          </cell>
          <cell r="BJ697" t="str">
            <v>Assise : 30kg/m3
Dossier 16kg/m3</v>
          </cell>
          <cell r="BK697">
            <v>317</v>
          </cell>
          <cell r="BL697">
            <v>160</v>
          </cell>
          <cell r="BM697">
            <v>83</v>
          </cell>
          <cell r="BN697"/>
          <cell r="BO697">
            <v>82.8</v>
          </cell>
          <cell r="BP697">
            <v>89</v>
          </cell>
          <cell r="BR697">
            <v>2.88</v>
          </cell>
          <cell r="BS697">
            <v>2</v>
          </cell>
          <cell r="BT697">
            <v>173</v>
          </cell>
          <cell r="BU697">
            <v>110</v>
          </cell>
          <cell r="BV697">
            <v>71</v>
          </cell>
          <cell r="BW697">
            <v>44</v>
          </cell>
          <cell r="BX697">
            <v>108</v>
          </cell>
          <cell r="BY697">
            <v>200</v>
          </cell>
          <cell r="BZ697">
            <v>71</v>
          </cell>
          <cell r="CA697">
            <v>45</v>
          </cell>
          <cell r="CB697"/>
          <cell r="CC697"/>
          <cell r="CD697"/>
          <cell r="CE697"/>
          <cell r="CF697"/>
          <cell r="CG697"/>
          <cell r="CH697"/>
          <cell r="CI697"/>
          <cell r="CJ697"/>
          <cell r="CK697"/>
          <cell r="CL697"/>
          <cell r="CM697"/>
          <cell r="CN697"/>
          <cell r="CO697"/>
          <cell r="CP697"/>
          <cell r="CQ697"/>
          <cell r="CR697"/>
          <cell r="CS697"/>
          <cell r="CT697"/>
          <cell r="CU697"/>
          <cell r="CV697">
            <v>590</v>
          </cell>
        </row>
        <row r="698">
          <cell r="C698">
            <v>3666270092175</v>
          </cell>
          <cell r="E698" t="str">
            <v>STONE</v>
          </cell>
          <cell r="F698" t="str">
            <v>MARIANNE</v>
          </cell>
          <cell r="G698" t="str">
            <v>APHRODITE 10</v>
          </cell>
          <cell r="I698" t="str">
            <v>Tissu</v>
          </cell>
          <cell r="J698" t="str">
            <v>100% Polyester</v>
          </cell>
          <cell r="K698" t="str">
            <v xml:space="preserve">Toucher doux – une texture bouclée </v>
          </cell>
          <cell r="L698"/>
          <cell r="M698"/>
          <cell r="O698" t="str">
            <v>Canapé d'angle fixe droit</v>
          </cell>
          <cell r="P698"/>
          <cell r="Q698"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8"/>
          <cell r="T698" t="str">
            <v>Assise de grand confort</v>
          </cell>
          <cell r="U698" t="str">
            <v>Tissu doux</v>
          </cell>
          <cell r="Y698" t="str">
            <v>Pologne</v>
          </cell>
          <cell r="AA698" t="str">
            <v xml:space="preserve">  mousse HR 30 kg/m3 +  ouate 200 g/m2</v>
          </cell>
          <cell r="AB698" t="str">
            <v>mousse PU 16 kg/m3 +  ouate 200 g/m2 + 7 coussins remplis de flocons de mousse (50%) et flocons de fibres siliconées (50%)</v>
          </cell>
          <cell r="AC698"/>
          <cell r="AD698"/>
          <cell r="AE698"/>
          <cell r="AF698"/>
          <cell r="AG698"/>
          <cell r="AH698"/>
          <cell r="AI698" t="str">
            <v xml:space="preserve">plastique </v>
          </cell>
          <cell r="AJ698">
            <v>317</v>
          </cell>
          <cell r="AK698"/>
          <cell r="AL698"/>
          <cell r="AM698">
            <v>50</v>
          </cell>
          <cell r="AN698"/>
          <cell r="AO698"/>
          <cell r="AP698"/>
          <cell r="AQ698"/>
          <cell r="AR698">
            <v>40</v>
          </cell>
          <cell r="AS698">
            <v>57</v>
          </cell>
          <cell r="AT698"/>
          <cell r="AU698"/>
          <cell r="AV698">
            <v>4</v>
          </cell>
          <cell r="AW698" t="str">
            <v>noir</v>
          </cell>
          <cell r="AX698" t="str">
            <v>NON</v>
          </cell>
          <cell r="AZ698" t="str">
            <v>NON</v>
          </cell>
          <cell r="BA698" t="str">
            <v>NON</v>
          </cell>
          <cell r="BB698" t="str">
            <v>coussin dossier 60x60 cm</v>
          </cell>
          <cell r="BD698"/>
          <cell r="BE698"/>
          <cell r="BF698"/>
          <cell r="BG698"/>
          <cell r="BH698" t="str">
            <v>NON</v>
          </cell>
          <cell r="BI698" t="str">
            <v>Assise : mousse HR,  ouate
Dossier : mousse polyruréthane, flocons de mousse et flocons de fibres siliconées</v>
          </cell>
          <cell r="BJ698" t="str">
            <v>Assise : 30kg/m3
Dossier 16kg/m3</v>
          </cell>
          <cell r="BK698">
            <v>317</v>
          </cell>
          <cell r="BL698">
            <v>160</v>
          </cell>
          <cell r="BM698">
            <v>83</v>
          </cell>
          <cell r="BN698"/>
          <cell r="BO698">
            <v>82.8</v>
          </cell>
          <cell r="BP698">
            <v>89</v>
          </cell>
          <cell r="BR698">
            <v>2.88</v>
          </cell>
          <cell r="BS698">
            <v>2</v>
          </cell>
          <cell r="BT698">
            <v>173</v>
          </cell>
          <cell r="BU698">
            <v>110</v>
          </cell>
          <cell r="BV698">
            <v>71</v>
          </cell>
          <cell r="BW698">
            <v>44</v>
          </cell>
          <cell r="BX698">
            <v>108</v>
          </cell>
          <cell r="BY698">
            <v>200</v>
          </cell>
          <cell r="BZ698">
            <v>71</v>
          </cell>
          <cell r="CA698">
            <v>45</v>
          </cell>
          <cell r="CB698"/>
          <cell r="CC698"/>
          <cell r="CD698"/>
          <cell r="CE698"/>
          <cell r="CF698"/>
          <cell r="CG698"/>
          <cell r="CH698"/>
          <cell r="CI698"/>
          <cell r="CJ698"/>
          <cell r="CK698"/>
          <cell r="CL698"/>
          <cell r="CM698"/>
          <cell r="CN698"/>
          <cell r="CO698"/>
          <cell r="CP698"/>
          <cell r="CQ698"/>
          <cell r="CR698"/>
          <cell r="CS698"/>
          <cell r="CT698"/>
          <cell r="CU698"/>
          <cell r="CV698">
            <v>590</v>
          </cell>
        </row>
        <row r="699">
          <cell r="C699">
            <v>3666270092168</v>
          </cell>
          <cell r="E699" t="str">
            <v>STONE</v>
          </cell>
          <cell r="F699" t="str">
            <v>MARIANNE</v>
          </cell>
          <cell r="G699" t="str">
            <v>APHRODITE 13</v>
          </cell>
          <cell r="I699" t="str">
            <v>Tissu</v>
          </cell>
          <cell r="J699" t="str">
            <v>100% Polyester</v>
          </cell>
          <cell r="K699" t="str">
            <v xml:space="preserve">Toucher doux – une texture bouclée </v>
          </cell>
          <cell r="L699"/>
          <cell r="M699"/>
          <cell r="O699" t="str">
            <v>Canapé d'angle fixe droit</v>
          </cell>
          <cell r="P699"/>
          <cell r="Q699"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699"/>
          <cell r="T699" t="str">
            <v>Assise de grand confort</v>
          </cell>
          <cell r="U699" t="str">
            <v>Tissu doux</v>
          </cell>
          <cell r="Y699" t="str">
            <v>Pologne</v>
          </cell>
          <cell r="AA699" t="str">
            <v xml:space="preserve">  mousse HR 30 kg/m3 +  ouate 200 g/m2</v>
          </cell>
          <cell r="AB699" t="str">
            <v>mousse PU 16 kg/m3 +  ouate 200 g/m2 + 7 coussins remplis de flocons de mousse (50%) et flocons de fibres siliconées (50%)</v>
          </cell>
          <cell r="AC699"/>
          <cell r="AD699"/>
          <cell r="AE699"/>
          <cell r="AF699"/>
          <cell r="AG699"/>
          <cell r="AH699"/>
          <cell r="AI699" t="str">
            <v xml:space="preserve">plastique </v>
          </cell>
          <cell r="AJ699">
            <v>317</v>
          </cell>
          <cell r="AK699"/>
          <cell r="AL699"/>
          <cell r="AM699">
            <v>50</v>
          </cell>
          <cell r="AN699"/>
          <cell r="AO699"/>
          <cell r="AP699"/>
          <cell r="AQ699"/>
          <cell r="AR699">
            <v>40</v>
          </cell>
          <cell r="AS699">
            <v>57</v>
          </cell>
          <cell r="AT699"/>
          <cell r="AU699"/>
          <cell r="AV699">
            <v>4</v>
          </cell>
          <cell r="AW699" t="str">
            <v>noir</v>
          </cell>
          <cell r="AX699" t="str">
            <v>NON</v>
          </cell>
          <cell r="AZ699" t="str">
            <v>NON</v>
          </cell>
          <cell r="BA699" t="str">
            <v>NON</v>
          </cell>
          <cell r="BB699" t="str">
            <v>coussin dossier 60x60 cm</v>
          </cell>
          <cell r="BD699"/>
          <cell r="BE699"/>
          <cell r="BF699"/>
          <cell r="BG699"/>
          <cell r="BH699" t="str">
            <v>NON</v>
          </cell>
          <cell r="BI699" t="str">
            <v>Assise : mousse HR,  ouate
Dossier : mousse polyruréthane, flocons de mousse et flocons de fibres siliconées</v>
          </cell>
          <cell r="BJ699" t="str">
            <v>Assise : 30kg/m3
Dossier 16kg/m3</v>
          </cell>
          <cell r="BK699">
            <v>317</v>
          </cell>
          <cell r="BL699">
            <v>160</v>
          </cell>
          <cell r="BM699">
            <v>83</v>
          </cell>
          <cell r="BN699"/>
          <cell r="BO699">
            <v>82.8</v>
          </cell>
          <cell r="BP699">
            <v>89</v>
          </cell>
          <cell r="BR699">
            <v>2.88</v>
          </cell>
          <cell r="BS699">
            <v>2</v>
          </cell>
          <cell r="BT699">
            <v>173</v>
          </cell>
          <cell r="BU699">
            <v>110</v>
          </cell>
          <cell r="BV699">
            <v>71</v>
          </cell>
          <cell r="BW699">
            <v>44</v>
          </cell>
          <cell r="BX699">
            <v>108</v>
          </cell>
          <cell r="BY699">
            <v>200</v>
          </cell>
          <cell r="BZ699">
            <v>71</v>
          </cell>
          <cell r="CA699">
            <v>45</v>
          </cell>
          <cell r="CB699"/>
          <cell r="CC699"/>
          <cell r="CD699"/>
          <cell r="CE699"/>
          <cell r="CF699"/>
          <cell r="CG699"/>
          <cell r="CH699"/>
          <cell r="CI699"/>
          <cell r="CJ699"/>
          <cell r="CK699"/>
          <cell r="CL699"/>
          <cell r="CM699"/>
          <cell r="CN699"/>
          <cell r="CO699"/>
          <cell r="CP699"/>
          <cell r="CQ699"/>
          <cell r="CR699"/>
          <cell r="CS699"/>
          <cell r="CT699"/>
          <cell r="CU699"/>
          <cell r="CV699">
            <v>590</v>
          </cell>
        </row>
        <row r="700">
          <cell r="C700">
            <v>3666270092151</v>
          </cell>
          <cell r="E700" t="str">
            <v>STONE</v>
          </cell>
          <cell r="F700" t="str">
            <v>MARIANNE</v>
          </cell>
          <cell r="G700" t="str">
            <v>APHRODITE 15</v>
          </cell>
          <cell r="I700" t="str">
            <v>Tissu</v>
          </cell>
          <cell r="J700" t="str">
            <v>100% Polyester</v>
          </cell>
          <cell r="K700" t="str">
            <v xml:space="preserve">Toucher doux – une texture bouclée </v>
          </cell>
          <cell r="L700"/>
          <cell r="M700"/>
          <cell r="O700" t="str">
            <v>Canapé d'angle fixe droit</v>
          </cell>
          <cell r="P700"/>
          <cell r="Q700"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0"/>
          <cell r="T700" t="str">
            <v>Assise de grand confort</v>
          </cell>
          <cell r="U700" t="str">
            <v>Tissu doux</v>
          </cell>
          <cell r="Y700" t="str">
            <v>Pologne</v>
          </cell>
          <cell r="AA700" t="str">
            <v xml:space="preserve">  mousse HR 30 kg/m3 +  ouate 200 g/m2</v>
          </cell>
          <cell r="AB700" t="str">
            <v>mousse PU 16 kg/m3 +  ouate 200 g/m2 + 7 coussins remplis de flocons de mousse (50%) et flocons de fibres siliconées (50%)</v>
          </cell>
          <cell r="AC700"/>
          <cell r="AD700"/>
          <cell r="AE700"/>
          <cell r="AF700"/>
          <cell r="AG700"/>
          <cell r="AH700"/>
          <cell r="AI700" t="str">
            <v xml:space="preserve">plastique </v>
          </cell>
          <cell r="AJ700">
            <v>317</v>
          </cell>
          <cell r="AK700"/>
          <cell r="AL700"/>
          <cell r="AM700">
            <v>50</v>
          </cell>
          <cell r="AN700"/>
          <cell r="AO700"/>
          <cell r="AP700"/>
          <cell r="AQ700"/>
          <cell r="AR700">
            <v>40</v>
          </cell>
          <cell r="AS700">
            <v>57</v>
          </cell>
          <cell r="AT700"/>
          <cell r="AU700"/>
          <cell r="AV700">
            <v>4</v>
          </cell>
          <cell r="AW700" t="str">
            <v>noir</v>
          </cell>
          <cell r="AX700" t="str">
            <v>NON</v>
          </cell>
          <cell r="AZ700" t="str">
            <v>NON</v>
          </cell>
          <cell r="BA700" t="str">
            <v>NON</v>
          </cell>
          <cell r="BB700" t="str">
            <v>coussin dossier 60x60 cm</v>
          </cell>
          <cell r="BD700"/>
          <cell r="BE700"/>
          <cell r="BF700"/>
          <cell r="BG700"/>
          <cell r="BH700" t="str">
            <v>NON</v>
          </cell>
          <cell r="BI700" t="str">
            <v>Assise : mousse HR,  ouate
Dossier : mousse polyruréthane, flocons de mousse et flocons de fibres siliconées</v>
          </cell>
          <cell r="BJ700" t="str">
            <v>Assise : 30kg/m3
Dossier 16kg/m3</v>
          </cell>
          <cell r="BK700">
            <v>317</v>
          </cell>
          <cell r="BL700">
            <v>160</v>
          </cell>
          <cell r="BM700">
            <v>83</v>
          </cell>
          <cell r="BN700"/>
          <cell r="BO700">
            <v>82.8</v>
          </cell>
          <cell r="BP700">
            <v>89</v>
          </cell>
          <cell r="BR700">
            <v>2.88</v>
          </cell>
          <cell r="BS700">
            <v>2</v>
          </cell>
          <cell r="BT700">
            <v>173</v>
          </cell>
          <cell r="BU700">
            <v>110</v>
          </cell>
          <cell r="BV700">
            <v>71</v>
          </cell>
          <cell r="BW700">
            <v>44</v>
          </cell>
          <cell r="BX700">
            <v>108</v>
          </cell>
          <cell r="BY700">
            <v>200</v>
          </cell>
          <cell r="BZ700">
            <v>71</v>
          </cell>
          <cell r="CA700">
            <v>45</v>
          </cell>
          <cell r="CB700"/>
          <cell r="CC700"/>
          <cell r="CD700"/>
          <cell r="CE700"/>
          <cell r="CF700"/>
          <cell r="CG700"/>
          <cell r="CH700"/>
          <cell r="CI700"/>
          <cell r="CJ700"/>
          <cell r="CK700"/>
          <cell r="CL700"/>
          <cell r="CM700"/>
          <cell r="CN700"/>
          <cell r="CO700"/>
          <cell r="CP700"/>
          <cell r="CQ700"/>
          <cell r="CR700"/>
          <cell r="CS700"/>
          <cell r="CT700"/>
          <cell r="CU700"/>
          <cell r="CV700">
            <v>590</v>
          </cell>
        </row>
        <row r="701">
          <cell r="C701">
            <v>3666270092144</v>
          </cell>
          <cell r="E701" t="str">
            <v>STONE</v>
          </cell>
          <cell r="F701" t="str">
            <v>MARIANNE</v>
          </cell>
          <cell r="G701" t="str">
            <v>APHRODITE 20</v>
          </cell>
          <cell r="I701" t="str">
            <v>Tissu</v>
          </cell>
          <cell r="J701" t="str">
            <v>100% Polyester</v>
          </cell>
          <cell r="K701" t="str">
            <v xml:space="preserve">Toucher doux – une texture bouclée </v>
          </cell>
          <cell r="L701"/>
          <cell r="M701"/>
          <cell r="O701" t="str">
            <v>Canapé d'angle fixe droit</v>
          </cell>
          <cell r="P701"/>
          <cell r="Q701"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1"/>
          <cell r="T701" t="str">
            <v>Assise de grand confort</v>
          </cell>
          <cell r="U701" t="str">
            <v>Tissu doux</v>
          </cell>
          <cell r="Y701" t="str">
            <v>Pologne</v>
          </cell>
          <cell r="AA701" t="str">
            <v xml:space="preserve">  mousse HR 30 kg/m3 +  ouate 200 g/m2</v>
          </cell>
          <cell r="AB701" t="str">
            <v>mousse PU 16 kg/m3 +  ouate 200 g/m2 + 7 coussins remplis de flocons de mousse (50%) et flocons de fibres siliconées (50%)</v>
          </cell>
          <cell r="AC701"/>
          <cell r="AD701"/>
          <cell r="AE701"/>
          <cell r="AF701"/>
          <cell r="AG701"/>
          <cell r="AH701"/>
          <cell r="AI701" t="str">
            <v xml:space="preserve">plastique </v>
          </cell>
          <cell r="AJ701">
            <v>317</v>
          </cell>
          <cell r="AK701"/>
          <cell r="AL701"/>
          <cell r="AM701">
            <v>50</v>
          </cell>
          <cell r="AN701"/>
          <cell r="AO701"/>
          <cell r="AP701"/>
          <cell r="AQ701"/>
          <cell r="AR701">
            <v>40</v>
          </cell>
          <cell r="AS701">
            <v>57</v>
          </cell>
          <cell r="AT701"/>
          <cell r="AU701"/>
          <cell r="AV701">
            <v>4</v>
          </cell>
          <cell r="AW701" t="str">
            <v>noir</v>
          </cell>
          <cell r="AX701" t="str">
            <v>NON</v>
          </cell>
          <cell r="AZ701" t="str">
            <v>NON</v>
          </cell>
          <cell r="BA701" t="str">
            <v>NON</v>
          </cell>
          <cell r="BB701" t="str">
            <v>coussin dossier 60x60 cm</v>
          </cell>
          <cell r="BD701"/>
          <cell r="BE701"/>
          <cell r="BF701"/>
          <cell r="BG701"/>
          <cell r="BH701" t="str">
            <v>NON</v>
          </cell>
          <cell r="BI701" t="str">
            <v>Assise : mousse HR,  ouate
Dossier : mousse polyruréthane, flocons de mousse et flocons de fibres siliconées</v>
          </cell>
          <cell r="BJ701" t="str">
            <v>Assise : 30kg/m3
Dossier 16kg/m3</v>
          </cell>
          <cell r="BK701">
            <v>317</v>
          </cell>
          <cell r="BL701">
            <v>160</v>
          </cell>
          <cell r="BM701">
            <v>83</v>
          </cell>
          <cell r="BN701"/>
          <cell r="BO701">
            <v>82.8</v>
          </cell>
          <cell r="BP701">
            <v>89</v>
          </cell>
          <cell r="BR701">
            <v>2.88</v>
          </cell>
          <cell r="BS701">
            <v>2</v>
          </cell>
          <cell r="BT701">
            <v>173</v>
          </cell>
          <cell r="BU701">
            <v>110</v>
          </cell>
          <cell r="BV701">
            <v>71</v>
          </cell>
          <cell r="BW701">
            <v>44</v>
          </cell>
          <cell r="BX701">
            <v>108</v>
          </cell>
          <cell r="BY701">
            <v>200</v>
          </cell>
          <cell r="BZ701">
            <v>71</v>
          </cell>
          <cell r="CA701">
            <v>45</v>
          </cell>
          <cell r="CB701"/>
          <cell r="CC701"/>
          <cell r="CD701"/>
          <cell r="CE701"/>
          <cell r="CF701"/>
          <cell r="CG701"/>
          <cell r="CH701"/>
          <cell r="CI701"/>
          <cell r="CJ701"/>
          <cell r="CK701"/>
          <cell r="CL701"/>
          <cell r="CM701"/>
          <cell r="CN701"/>
          <cell r="CO701"/>
          <cell r="CP701"/>
          <cell r="CQ701"/>
          <cell r="CR701"/>
          <cell r="CS701"/>
          <cell r="CT701"/>
          <cell r="CU701"/>
          <cell r="CV701">
            <v>590</v>
          </cell>
        </row>
        <row r="702">
          <cell r="C702">
            <v>3666270092137</v>
          </cell>
          <cell r="E702" t="str">
            <v>STONE</v>
          </cell>
          <cell r="F702" t="str">
            <v>MARIANNE</v>
          </cell>
          <cell r="G702" t="str">
            <v>APHRODITE 22</v>
          </cell>
          <cell r="I702" t="str">
            <v>Tissu</v>
          </cell>
          <cell r="J702" t="str">
            <v>100% Polyester</v>
          </cell>
          <cell r="K702" t="str">
            <v xml:space="preserve">Toucher doux – une texture bouclée </v>
          </cell>
          <cell r="L702"/>
          <cell r="M702"/>
          <cell r="O702" t="str">
            <v>Canapé d'angle fixe droit</v>
          </cell>
          <cell r="P702"/>
          <cell r="Q702"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2"/>
          <cell r="T702" t="str">
            <v>Assise de grand confort</v>
          </cell>
          <cell r="U702" t="str">
            <v>Tissu doux</v>
          </cell>
          <cell r="Y702" t="str">
            <v>Pologne</v>
          </cell>
          <cell r="AA702" t="str">
            <v xml:space="preserve">  mousse HR 30 kg/m3 +  ouate 200 g/m2</v>
          </cell>
          <cell r="AB702" t="str">
            <v>mousse PU 16 kg/m3 +  ouate 200 g/m2 + 7 coussins remplis de flocons de mousse (50%) et flocons de fibres siliconées (50%)</v>
          </cell>
          <cell r="AC702"/>
          <cell r="AD702"/>
          <cell r="AE702"/>
          <cell r="AF702"/>
          <cell r="AG702"/>
          <cell r="AH702"/>
          <cell r="AI702" t="str">
            <v xml:space="preserve">plastique </v>
          </cell>
          <cell r="AJ702">
            <v>317</v>
          </cell>
          <cell r="AK702"/>
          <cell r="AL702"/>
          <cell r="AM702">
            <v>50</v>
          </cell>
          <cell r="AN702"/>
          <cell r="AO702"/>
          <cell r="AP702"/>
          <cell r="AQ702"/>
          <cell r="AR702">
            <v>40</v>
          </cell>
          <cell r="AS702">
            <v>57</v>
          </cell>
          <cell r="AT702"/>
          <cell r="AU702"/>
          <cell r="AV702">
            <v>4</v>
          </cell>
          <cell r="AW702" t="str">
            <v>noir</v>
          </cell>
          <cell r="AX702" t="str">
            <v>NON</v>
          </cell>
          <cell r="AZ702" t="str">
            <v>NON</v>
          </cell>
          <cell r="BA702" t="str">
            <v>NON</v>
          </cell>
          <cell r="BB702" t="str">
            <v>coussin dossier 60x60 cm</v>
          </cell>
          <cell r="BD702"/>
          <cell r="BE702"/>
          <cell r="BF702"/>
          <cell r="BG702"/>
          <cell r="BH702" t="str">
            <v>NON</v>
          </cell>
          <cell r="BI702" t="str">
            <v>Assise : mousse HR,  ouate
Dossier : mousse polyruréthane, flocons de mousse et flocons de fibres siliconées</v>
          </cell>
          <cell r="BJ702" t="str">
            <v>Assise : 30kg/m3
Dossier 16kg/m3</v>
          </cell>
          <cell r="BK702">
            <v>317</v>
          </cell>
          <cell r="BL702">
            <v>160</v>
          </cell>
          <cell r="BM702">
            <v>83</v>
          </cell>
          <cell r="BN702"/>
          <cell r="BO702">
            <v>82.8</v>
          </cell>
          <cell r="BP702">
            <v>89</v>
          </cell>
          <cell r="BR702">
            <v>2.88</v>
          </cell>
          <cell r="BS702">
            <v>2</v>
          </cell>
          <cell r="BT702">
            <v>173</v>
          </cell>
          <cell r="BU702">
            <v>110</v>
          </cell>
          <cell r="BV702">
            <v>71</v>
          </cell>
          <cell r="BW702">
            <v>44</v>
          </cell>
          <cell r="BX702">
            <v>108</v>
          </cell>
          <cell r="BY702">
            <v>200</v>
          </cell>
          <cell r="BZ702">
            <v>71</v>
          </cell>
          <cell r="CA702">
            <v>45</v>
          </cell>
          <cell r="CB702"/>
          <cell r="CC702"/>
          <cell r="CD702"/>
          <cell r="CE702"/>
          <cell r="CF702"/>
          <cell r="CG702"/>
          <cell r="CH702"/>
          <cell r="CI702"/>
          <cell r="CJ702"/>
          <cell r="CK702"/>
          <cell r="CL702"/>
          <cell r="CM702"/>
          <cell r="CN702"/>
          <cell r="CO702"/>
          <cell r="CP702"/>
          <cell r="CQ702"/>
          <cell r="CR702"/>
          <cell r="CS702"/>
          <cell r="CT702"/>
          <cell r="CU702"/>
          <cell r="CV702">
            <v>590</v>
          </cell>
        </row>
        <row r="703">
          <cell r="C703">
            <v>3666270092120</v>
          </cell>
          <cell r="E703" t="str">
            <v>STONE</v>
          </cell>
          <cell r="F703" t="str">
            <v>MARIANNE</v>
          </cell>
          <cell r="G703" t="str">
            <v>ANTHOLOGY 1</v>
          </cell>
          <cell r="I703" t="str">
            <v>Tissu</v>
          </cell>
          <cell r="J703" t="str">
            <v>100% Polyester</v>
          </cell>
          <cell r="K703" t="str">
            <v xml:space="preserve">Toucher doux – une texture bouclée </v>
          </cell>
          <cell r="L703"/>
          <cell r="M703"/>
          <cell r="O703" t="str">
            <v>Canapé d'angle fixe gauche</v>
          </cell>
          <cell r="P703"/>
          <cell r="Q703"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3"/>
          <cell r="T703" t="str">
            <v>Assise de grand confort</v>
          </cell>
          <cell r="U703" t="str">
            <v>Tissu doux</v>
          </cell>
          <cell r="Y703" t="str">
            <v>Pologne</v>
          </cell>
          <cell r="AA703" t="str">
            <v xml:space="preserve">  mousse HR 30 kg/m3 +  ouate 200 g/m2</v>
          </cell>
          <cell r="AB703" t="str">
            <v>mousse PU 16 kg/m3 +  ouate 200 g/m2 + 7 coussins remplis de flocons de mousse (50%) et flocons de fibres siliconées (50%)</v>
          </cell>
          <cell r="AC703"/>
          <cell r="AD703"/>
          <cell r="AE703"/>
          <cell r="AF703"/>
          <cell r="AG703"/>
          <cell r="AH703"/>
          <cell r="AI703" t="str">
            <v xml:space="preserve">plastique </v>
          </cell>
          <cell r="AJ703">
            <v>317</v>
          </cell>
          <cell r="AK703"/>
          <cell r="AL703"/>
          <cell r="AM703">
            <v>50</v>
          </cell>
          <cell r="AN703"/>
          <cell r="AO703"/>
          <cell r="AP703"/>
          <cell r="AQ703"/>
          <cell r="AR703">
            <v>40</v>
          </cell>
          <cell r="AS703">
            <v>57</v>
          </cell>
          <cell r="AT703"/>
          <cell r="AU703"/>
          <cell r="AV703">
            <v>4</v>
          </cell>
          <cell r="AW703" t="str">
            <v>noir</v>
          </cell>
          <cell r="AX703" t="str">
            <v>NON</v>
          </cell>
          <cell r="AZ703" t="str">
            <v>NON</v>
          </cell>
          <cell r="BA703" t="str">
            <v>NON</v>
          </cell>
          <cell r="BB703" t="str">
            <v>coussin dossier 60x60 cm</v>
          </cell>
          <cell r="BD703"/>
          <cell r="BE703"/>
          <cell r="BF703"/>
          <cell r="BG703"/>
          <cell r="BH703" t="str">
            <v>NON</v>
          </cell>
          <cell r="BI703" t="str">
            <v>Assise : mousse HR,  ouate
Dossier : mousse polyruréthane, flocons de mousse et flocons de fibres siliconées</v>
          </cell>
          <cell r="BJ703" t="str">
            <v>Assise : 30kg/m3
Dossier 16kg/m3</v>
          </cell>
          <cell r="BK703">
            <v>317</v>
          </cell>
          <cell r="BL703">
            <v>160</v>
          </cell>
          <cell r="BM703">
            <v>83</v>
          </cell>
          <cell r="BN703"/>
          <cell r="BO703">
            <v>82.8</v>
          </cell>
          <cell r="BP703">
            <v>89</v>
          </cell>
          <cell r="BR703">
            <v>2.88</v>
          </cell>
          <cell r="BS703">
            <v>2</v>
          </cell>
          <cell r="BT703">
            <v>173</v>
          </cell>
          <cell r="BU703">
            <v>110</v>
          </cell>
          <cell r="BV703">
            <v>71</v>
          </cell>
          <cell r="BW703">
            <v>44</v>
          </cell>
          <cell r="BX703">
            <v>108</v>
          </cell>
          <cell r="BY703">
            <v>200</v>
          </cell>
          <cell r="BZ703">
            <v>71</v>
          </cell>
          <cell r="CA703">
            <v>45</v>
          </cell>
          <cell r="CB703"/>
          <cell r="CC703"/>
          <cell r="CD703"/>
          <cell r="CE703"/>
          <cell r="CF703"/>
          <cell r="CG703"/>
          <cell r="CH703"/>
          <cell r="CI703"/>
          <cell r="CJ703"/>
          <cell r="CK703"/>
          <cell r="CL703"/>
          <cell r="CM703"/>
          <cell r="CN703"/>
          <cell r="CO703"/>
          <cell r="CP703"/>
          <cell r="CQ703"/>
          <cell r="CR703"/>
          <cell r="CS703"/>
          <cell r="CT703"/>
          <cell r="CU703"/>
          <cell r="CV703">
            <v>610</v>
          </cell>
        </row>
        <row r="704">
          <cell r="C704">
            <v>3666270092113</v>
          </cell>
          <cell r="E704" t="str">
            <v>STONE</v>
          </cell>
          <cell r="F704" t="str">
            <v>MARIANNE</v>
          </cell>
          <cell r="G704" t="str">
            <v>ANTHOLOGY 3</v>
          </cell>
          <cell r="I704" t="str">
            <v>Tissu</v>
          </cell>
          <cell r="J704" t="str">
            <v>100% Polyester</v>
          </cell>
          <cell r="K704" t="str">
            <v xml:space="preserve">Toucher doux – une texture bouclée </v>
          </cell>
          <cell r="L704"/>
          <cell r="M704"/>
          <cell r="O704" t="str">
            <v>Canapé d'angle fixe gauche</v>
          </cell>
          <cell r="P704"/>
          <cell r="Q704"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4"/>
          <cell r="T704" t="str">
            <v>Assise de grand confort</v>
          </cell>
          <cell r="U704" t="str">
            <v>Tissu doux</v>
          </cell>
          <cell r="Y704" t="str">
            <v>Pologne</v>
          </cell>
          <cell r="AA704" t="str">
            <v xml:space="preserve">  mousse HR 30 kg/m3 +  ouate 200 g/m2</v>
          </cell>
          <cell r="AB704" t="str">
            <v>mousse PU 16 kg/m3 +  ouate 200 g/m2 + 7 coussins remplis de flocons de mousse (50%) et flocons de fibres siliconées (50%)</v>
          </cell>
          <cell r="AC704"/>
          <cell r="AD704"/>
          <cell r="AE704"/>
          <cell r="AF704"/>
          <cell r="AG704"/>
          <cell r="AH704"/>
          <cell r="AI704" t="str">
            <v xml:space="preserve">plastique </v>
          </cell>
          <cell r="AJ704">
            <v>317</v>
          </cell>
          <cell r="AK704"/>
          <cell r="AL704"/>
          <cell r="AM704">
            <v>50</v>
          </cell>
          <cell r="AN704"/>
          <cell r="AO704"/>
          <cell r="AP704"/>
          <cell r="AQ704"/>
          <cell r="AR704">
            <v>40</v>
          </cell>
          <cell r="AS704">
            <v>57</v>
          </cell>
          <cell r="AT704"/>
          <cell r="AU704"/>
          <cell r="AV704">
            <v>4</v>
          </cell>
          <cell r="AW704" t="str">
            <v>noir</v>
          </cell>
          <cell r="AX704" t="str">
            <v>NON</v>
          </cell>
          <cell r="AZ704" t="str">
            <v>NON</v>
          </cell>
          <cell r="BA704" t="str">
            <v>NON</v>
          </cell>
          <cell r="BB704" t="str">
            <v>coussin dossier 60x60 cm</v>
          </cell>
          <cell r="BD704"/>
          <cell r="BE704"/>
          <cell r="BF704"/>
          <cell r="BG704"/>
          <cell r="BH704" t="str">
            <v>NON</v>
          </cell>
          <cell r="BI704" t="str">
            <v>Assise : mousse HR,  ouate
Dossier : mousse polyruréthane, flocons de mousse et flocons de fibres siliconées</v>
          </cell>
          <cell r="BJ704" t="str">
            <v>Assise : 30kg/m3
Dossier 16kg/m3</v>
          </cell>
          <cell r="BK704">
            <v>317</v>
          </cell>
          <cell r="BL704">
            <v>160</v>
          </cell>
          <cell r="BM704">
            <v>83</v>
          </cell>
          <cell r="BN704"/>
          <cell r="BO704">
            <v>82.8</v>
          </cell>
          <cell r="BP704">
            <v>89</v>
          </cell>
          <cell r="BR704">
            <v>2.88</v>
          </cell>
          <cell r="BS704">
            <v>2</v>
          </cell>
          <cell r="BT704">
            <v>173</v>
          </cell>
          <cell r="BU704">
            <v>110</v>
          </cell>
          <cell r="BV704">
            <v>71</v>
          </cell>
          <cell r="BW704">
            <v>44</v>
          </cell>
          <cell r="BX704">
            <v>108</v>
          </cell>
          <cell r="BY704">
            <v>200</v>
          </cell>
          <cell r="BZ704">
            <v>71</v>
          </cell>
          <cell r="CA704">
            <v>45</v>
          </cell>
          <cell r="CB704"/>
          <cell r="CC704"/>
          <cell r="CD704"/>
          <cell r="CE704"/>
          <cell r="CF704"/>
          <cell r="CG704"/>
          <cell r="CH704"/>
          <cell r="CI704"/>
          <cell r="CJ704"/>
          <cell r="CK704"/>
          <cell r="CL704"/>
          <cell r="CM704"/>
          <cell r="CN704"/>
          <cell r="CO704"/>
          <cell r="CP704"/>
          <cell r="CQ704"/>
          <cell r="CR704"/>
          <cell r="CS704"/>
          <cell r="CT704"/>
          <cell r="CU704"/>
          <cell r="CV704">
            <v>610</v>
          </cell>
        </row>
        <row r="705">
          <cell r="C705">
            <v>3666270092106</v>
          </cell>
          <cell r="E705" t="str">
            <v>STONE</v>
          </cell>
          <cell r="F705" t="str">
            <v>MARIANNE</v>
          </cell>
          <cell r="G705" t="str">
            <v>ANTHOLOGY 7</v>
          </cell>
          <cell r="I705" t="str">
            <v>Tissu</v>
          </cell>
          <cell r="J705" t="str">
            <v>100% Polyester</v>
          </cell>
          <cell r="K705" t="str">
            <v xml:space="preserve">Toucher doux – une texture bouclée </v>
          </cell>
          <cell r="L705"/>
          <cell r="M705"/>
          <cell r="O705" t="str">
            <v>Canapé d'angle fixe gauche</v>
          </cell>
          <cell r="P705"/>
          <cell r="Q705"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5"/>
          <cell r="T705" t="str">
            <v>Assise de grand confort</v>
          </cell>
          <cell r="U705" t="str">
            <v>Tissu doux</v>
          </cell>
          <cell r="Y705" t="str">
            <v>Pologne</v>
          </cell>
          <cell r="AA705" t="str">
            <v xml:space="preserve">  mousse HR 30 kg/m3 +  ouate 200 g/m2</v>
          </cell>
          <cell r="AB705" t="str">
            <v>mousse PU 16 kg/m3 +  ouate 200 g/m2 + 7 coussins remplis de flocons de mousse (50%) et flocons de fibres siliconées (50%)</v>
          </cell>
          <cell r="AC705"/>
          <cell r="AD705"/>
          <cell r="AE705"/>
          <cell r="AF705"/>
          <cell r="AG705"/>
          <cell r="AH705"/>
          <cell r="AI705" t="str">
            <v xml:space="preserve">plastique </v>
          </cell>
          <cell r="AJ705">
            <v>317</v>
          </cell>
          <cell r="AK705"/>
          <cell r="AL705"/>
          <cell r="AM705">
            <v>50</v>
          </cell>
          <cell r="AN705"/>
          <cell r="AO705"/>
          <cell r="AP705"/>
          <cell r="AQ705"/>
          <cell r="AR705">
            <v>40</v>
          </cell>
          <cell r="AS705">
            <v>57</v>
          </cell>
          <cell r="AT705"/>
          <cell r="AU705"/>
          <cell r="AV705">
            <v>4</v>
          </cell>
          <cell r="AW705" t="str">
            <v>noir</v>
          </cell>
          <cell r="AX705" t="str">
            <v>NON</v>
          </cell>
          <cell r="AZ705" t="str">
            <v>NON</v>
          </cell>
          <cell r="BA705" t="str">
            <v>NON</v>
          </cell>
          <cell r="BB705" t="str">
            <v>coussin dossier 60x60 cm</v>
          </cell>
          <cell r="BD705"/>
          <cell r="BE705"/>
          <cell r="BF705"/>
          <cell r="BG705"/>
          <cell r="BH705" t="str">
            <v>NON</v>
          </cell>
          <cell r="BI705" t="str">
            <v>Assise : mousse HR,  ouate
Dossier : mousse polyruréthane, flocons de mousse et flocons de fibres siliconées</v>
          </cell>
          <cell r="BJ705" t="str">
            <v>Assise : 30kg/m3
Dossier 16kg/m3</v>
          </cell>
          <cell r="BK705">
            <v>317</v>
          </cell>
          <cell r="BL705">
            <v>160</v>
          </cell>
          <cell r="BM705">
            <v>83</v>
          </cell>
          <cell r="BN705"/>
          <cell r="BO705">
            <v>82.8</v>
          </cell>
          <cell r="BP705">
            <v>89</v>
          </cell>
          <cell r="BR705">
            <v>2.88</v>
          </cell>
          <cell r="BS705">
            <v>2</v>
          </cell>
          <cell r="BT705">
            <v>173</v>
          </cell>
          <cell r="BU705">
            <v>110</v>
          </cell>
          <cell r="BV705">
            <v>71</v>
          </cell>
          <cell r="BW705">
            <v>44</v>
          </cell>
          <cell r="BX705">
            <v>108</v>
          </cell>
          <cell r="BY705">
            <v>200</v>
          </cell>
          <cell r="BZ705">
            <v>71</v>
          </cell>
          <cell r="CA705">
            <v>45</v>
          </cell>
          <cell r="CB705"/>
          <cell r="CC705"/>
          <cell r="CD705"/>
          <cell r="CE705"/>
          <cell r="CF705"/>
          <cell r="CG705"/>
          <cell r="CH705"/>
          <cell r="CI705"/>
          <cell r="CJ705"/>
          <cell r="CK705"/>
          <cell r="CL705"/>
          <cell r="CM705"/>
          <cell r="CN705"/>
          <cell r="CO705"/>
          <cell r="CP705"/>
          <cell r="CQ705"/>
          <cell r="CR705"/>
          <cell r="CS705"/>
          <cell r="CT705"/>
          <cell r="CU705"/>
          <cell r="CV705">
            <v>610</v>
          </cell>
        </row>
        <row r="706">
          <cell r="C706">
            <v>3666270092090</v>
          </cell>
          <cell r="E706" t="str">
            <v>STONE</v>
          </cell>
          <cell r="F706" t="str">
            <v>MARIANNE</v>
          </cell>
          <cell r="G706" t="str">
            <v>ANTHOLOGY 9</v>
          </cell>
          <cell r="I706" t="str">
            <v>Tissu</v>
          </cell>
          <cell r="J706" t="str">
            <v>100% Polyester</v>
          </cell>
          <cell r="K706" t="str">
            <v xml:space="preserve">Toucher doux – une texture bouclée </v>
          </cell>
          <cell r="L706"/>
          <cell r="M706"/>
          <cell r="O706" t="str">
            <v>Canapé d'angle fixe gauche</v>
          </cell>
          <cell r="P706"/>
          <cell r="Q706"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6"/>
          <cell r="T706" t="str">
            <v>Assise de grand confort</v>
          </cell>
          <cell r="U706" t="str">
            <v>Tissu doux</v>
          </cell>
          <cell r="Y706" t="str">
            <v>Pologne</v>
          </cell>
          <cell r="AA706" t="str">
            <v xml:space="preserve">  mousse HR 30 kg/m3 +  ouate 200 g/m2</v>
          </cell>
          <cell r="AB706" t="str">
            <v>mousse PU 16 kg/m3 +  ouate 200 g/m2 + 7 coussins remplis de flocons de mousse (50%) et flocons de fibres siliconées (50%)</v>
          </cell>
          <cell r="AC706"/>
          <cell r="AD706"/>
          <cell r="AE706"/>
          <cell r="AF706"/>
          <cell r="AG706"/>
          <cell r="AH706"/>
          <cell r="AI706" t="str">
            <v xml:space="preserve">plastique </v>
          </cell>
          <cell r="AJ706">
            <v>317</v>
          </cell>
          <cell r="AK706"/>
          <cell r="AL706"/>
          <cell r="AM706">
            <v>50</v>
          </cell>
          <cell r="AN706"/>
          <cell r="AO706"/>
          <cell r="AP706"/>
          <cell r="AQ706"/>
          <cell r="AR706">
            <v>40</v>
          </cell>
          <cell r="AS706">
            <v>57</v>
          </cell>
          <cell r="AT706"/>
          <cell r="AU706"/>
          <cell r="AV706">
            <v>4</v>
          </cell>
          <cell r="AW706" t="str">
            <v>noir</v>
          </cell>
          <cell r="AX706" t="str">
            <v>NON</v>
          </cell>
          <cell r="AZ706" t="str">
            <v>NON</v>
          </cell>
          <cell r="BA706" t="str">
            <v>NON</v>
          </cell>
          <cell r="BB706" t="str">
            <v>coussin dossier 60x60 cm</v>
          </cell>
          <cell r="BD706"/>
          <cell r="BE706"/>
          <cell r="BF706"/>
          <cell r="BG706"/>
          <cell r="BH706" t="str">
            <v>NON</v>
          </cell>
          <cell r="BI706" t="str">
            <v>Assise : mousse HR,  ouate
Dossier : mousse polyruréthane, flocons de mousse et flocons de fibres siliconées</v>
          </cell>
          <cell r="BJ706" t="str">
            <v>Assise : 30kg/m3
Dossier 16kg/m3</v>
          </cell>
          <cell r="BK706">
            <v>317</v>
          </cell>
          <cell r="BL706">
            <v>160</v>
          </cell>
          <cell r="BM706">
            <v>83</v>
          </cell>
          <cell r="BN706"/>
          <cell r="BO706">
            <v>82.8</v>
          </cell>
          <cell r="BP706">
            <v>89</v>
          </cell>
          <cell r="BR706">
            <v>2.88</v>
          </cell>
          <cell r="BS706">
            <v>2</v>
          </cell>
          <cell r="BT706">
            <v>173</v>
          </cell>
          <cell r="BU706">
            <v>110</v>
          </cell>
          <cell r="BV706">
            <v>71</v>
          </cell>
          <cell r="BW706">
            <v>44</v>
          </cell>
          <cell r="BX706">
            <v>108</v>
          </cell>
          <cell r="BY706">
            <v>200</v>
          </cell>
          <cell r="BZ706">
            <v>71</v>
          </cell>
          <cell r="CA706">
            <v>45</v>
          </cell>
          <cell r="CB706"/>
          <cell r="CC706"/>
          <cell r="CD706"/>
          <cell r="CE706"/>
          <cell r="CF706"/>
          <cell r="CG706"/>
          <cell r="CH706"/>
          <cell r="CI706"/>
          <cell r="CJ706"/>
          <cell r="CK706"/>
          <cell r="CL706"/>
          <cell r="CM706"/>
          <cell r="CN706"/>
          <cell r="CO706"/>
          <cell r="CP706"/>
          <cell r="CQ706"/>
          <cell r="CR706"/>
          <cell r="CS706"/>
          <cell r="CT706"/>
          <cell r="CU706"/>
          <cell r="CV706">
            <v>610</v>
          </cell>
        </row>
        <row r="707">
          <cell r="C707">
            <v>3666270092083</v>
          </cell>
          <cell r="E707" t="str">
            <v>STONE</v>
          </cell>
          <cell r="F707" t="str">
            <v>MARIANNE</v>
          </cell>
          <cell r="G707" t="str">
            <v>ANTHOLOGY 10</v>
          </cell>
          <cell r="I707" t="str">
            <v>Tissu</v>
          </cell>
          <cell r="J707" t="str">
            <v>100% Polyester</v>
          </cell>
          <cell r="K707" t="str">
            <v xml:space="preserve">Toucher doux – une texture bouclée </v>
          </cell>
          <cell r="L707"/>
          <cell r="M707"/>
          <cell r="O707" t="str">
            <v>Canapé d'angle fixe gauche</v>
          </cell>
          <cell r="P707"/>
          <cell r="Q707"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7"/>
          <cell r="T707" t="str">
            <v>Assise de grand confort</v>
          </cell>
          <cell r="U707" t="str">
            <v>Tissu doux</v>
          </cell>
          <cell r="Y707" t="str">
            <v>Pologne</v>
          </cell>
          <cell r="AA707" t="str">
            <v xml:space="preserve">  mousse HR 30 kg/m3 +  ouate 200 g/m2</v>
          </cell>
          <cell r="AB707" t="str">
            <v>mousse PU 16 kg/m3 +  ouate 200 g/m2 + 7 coussins remplis de flocons de mousse (50%) et flocons de fibres siliconées (50%)</v>
          </cell>
          <cell r="AC707"/>
          <cell r="AD707"/>
          <cell r="AE707"/>
          <cell r="AF707"/>
          <cell r="AG707"/>
          <cell r="AH707"/>
          <cell r="AI707" t="str">
            <v xml:space="preserve">plastique </v>
          </cell>
          <cell r="AJ707">
            <v>317</v>
          </cell>
          <cell r="AK707"/>
          <cell r="AL707"/>
          <cell r="AM707">
            <v>50</v>
          </cell>
          <cell r="AN707"/>
          <cell r="AO707"/>
          <cell r="AP707"/>
          <cell r="AQ707"/>
          <cell r="AR707">
            <v>40</v>
          </cell>
          <cell r="AS707">
            <v>57</v>
          </cell>
          <cell r="AT707"/>
          <cell r="AU707"/>
          <cell r="AV707">
            <v>4</v>
          </cell>
          <cell r="AW707" t="str">
            <v>noir</v>
          </cell>
          <cell r="AX707" t="str">
            <v>NON</v>
          </cell>
          <cell r="AZ707" t="str">
            <v>NON</v>
          </cell>
          <cell r="BA707" t="str">
            <v>NON</v>
          </cell>
          <cell r="BB707" t="str">
            <v>coussin dossier 60x60 cm</v>
          </cell>
          <cell r="BD707"/>
          <cell r="BE707"/>
          <cell r="BF707"/>
          <cell r="BG707"/>
          <cell r="BH707" t="str">
            <v>NON</v>
          </cell>
          <cell r="BI707" t="str">
            <v>Assise : mousse HR,  ouate
Dossier : mousse polyruréthane, flocons de mousse et flocons de fibres siliconées</v>
          </cell>
          <cell r="BJ707" t="str">
            <v>Assise : 30kg/m3
Dossier 16kg/m3</v>
          </cell>
          <cell r="BK707">
            <v>317</v>
          </cell>
          <cell r="BL707">
            <v>160</v>
          </cell>
          <cell r="BM707">
            <v>83</v>
          </cell>
          <cell r="BN707"/>
          <cell r="BO707">
            <v>82.8</v>
          </cell>
          <cell r="BP707">
            <v>89</v>
          </cell>
          <cell r="BR707">
            <v>2.88</v>
          </cell>
          <cell r="BS707">
            <v>2</v>
          </cell>
          <cell r="BT707">
            <v>173</v>
          </cell>
          <cell r="BU707">
            <v>110</v>
          </cell>
          <cell r="BV707">
            <v>71</v>
          </cell>
          <cell r="BW707">
            <v>44</v>
          </cell>
          <cell r="BX707">
            <v>108</v>
          </cell>
          <cell r="BY707">
            <v>200</v>
          </cell>
          <cell r="BZ707">
            <v>71</v>
          </cell>
          <cell r="CA707">
            <v>45</v>
          </cell>
          <cell r="CB707"/>
          <cell r="CC707"/>
          <cell r="CD707"/>
          <cell r="CE707"/>
          <cell r="CF707"/>
          <cell r="CG707"/>
          <cell r="CH707"/>
          <cell r="CI707"/>
          <cell r="CJ707"/>
          <cell r="CK707"/>
          <cell r="CL707"/>
          <cell r="CM707"/>
          <cell r="CN707"/>
          <cell r="CO707"/>
          <cell r="CP707"/>
          <cell r="CQ707"/>
          <cell r="CR707"/>
          <cell r="CS707"/>
          <cell r="CT707"/>
          <cell r="CU707"/>
          <cell r="CV707">
            <v>610</v>
          </cell>
        </row>
        <row r="708">
          <cell r="C708">
            <v>3666270092076</v>
          </cell>
          <cell r="E708" t="str">
            <v>STONE</v>
          </cell>
          <cell r="F708" t="str">
            <v>MARIANNE</v>
          </cell>
          <cell r="G708" t="str">
            <v>ANTHOLOGY 12</v>
          </cell>
          <cell r="I708" t="str">
            <v>Tissu</v>
          </cell>
          <cell r="J708" t="str">
            <v>100% Polyester</v>
          </cell>
          <cell r="K708" t="str">
            <v xml:space="preserve">Toucher doux – une texture bouclée </v>
          </cell>
          <cell r="L708"/>
          <cell r="M708"/>
          <cell r="O708" t="str">
            <v>Canapé d'angle fixe gauche</v>
          </cell>
          <cell r="P708"/>
          <cell r="Q708"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8"/>
          <cell r="T708" t="str">
            <v>Assise de grand confort</v>
          </cell>
          <cell r="U708" t="str">
            <v>Tissu doux</v>
          </cell>
          <cell r="Y708" t="str">
            <v>Pologne</v>
          </cell>
          <cell r="AA708" t="str">
            <v xml:space="preserve">  mousse HR 30 kg/m3 +  ouate 200 g/m2</v>
          </cell>
          <cell r="AB708" t="str">
            <v>mousse PU 16 kg/m3 +  ouate 200 g/m2 + 7 coussins remplis de flocons de mousse (50%) et flocons de fibres siliconées (50%)</v>
          </cell>
          <cell r="AC708"/>
          <cell r="AD708"/>
          <cell r="AE708"/>
          <cell r="AF708"/>
          <cell r="AG708"/>
          <cell r="AH708"/>
          <cell r="AI708" t="str">
            <v xml:space="preserve">plastique </v>
          </cell>
          <cell r="AJ708">
            <v>317</v>
          </cell>
          <cell r="AK708"/>
          <cell r="AL708"/>
          <cell r="AM708">
            <v>50</v>
          </cell>
          <cell r="AN708"/>
          <cell r="AO708"/>
          <cell r="AP708"/>
          <cell r="AQ708"/>
          <cell r="AR708">
            <v>40</v>
          </cell>
          <cell r="AS708">
            <v>57</v>
          </cell>
          <cell r="AT708"/>
          <cell r="AU708"/>
          <cell r="AV708">
            <v>4</v>
          </cell>
          <cell r="AW708" t="str">
            <v>noir</v>
          </cell>
          <cell r="AX708" t="str">
            <v>NON</v>
          </cell>
          <cell r="AZ708" t="str">
            <v>NON</v>
          </cell>
          <cell r="BA708" t="str">
            <v>NON</v>
          </cell>
          <cell r="BB708" t="str">
            <v>coussin dossier 60x60 cm</v>
          </cell>
          <cell r="BD708"/>
          <cell r="BE708"/>
          <cell r="BF708"/>
          <cell r="BG708"/>
          <cell r="BH708" t="str">
            <v>NON</v>
          </cell>
          <cell r="BI708" t="str">
            <v>Assise : mousse HR,  ouate
Dossier : mousse polyruréthane, flocons de mousse et flocons de fibres siliconées</v>
          </cell>
          <cell r="BJ708" t="str">
            <v>Assise : 30kg/m3
Dossier 16kg/m3</v>
          </cell>
          <cell r="BK708">
            <v>317</v>
          </cell>
          <cell r="BL708">
            <v>160</v>
          </cell>
          <cell r="BM708">
            <v>83</v>
          </cell>
          <cell r="BN708"/>
          <cell r="BO708">
            <v>82.8</v>
          </cell>
          <cell r="BP708">
            <v>89</v>
          </cell>
          <cell r="BR708">
            <v>2.88</v>
          </cell>
          <cell r="BS708">
            <v>2</v>
          </cell>
          <cell r="BT708">
            <v>173</v>
          </cell>
          <cell r="BU708">
            <v>110</v>
          </cell>
          <cell r="BV708">
            <v>71</v>
          </cell>
          <cell r="BW708">
            <v>44</v>
          </cell>
          <cell r="BX708">
            <v>108</v>
          </cell>
          <cell r="BY708">
            <v>200</v>
          </cell>
          <cell r="BZ708">
            <v>71</v>
          </cell>
          <cell r="CA708">
            <v>45</v>
          </cell>
          <cell r="CB708"/>
          <cell r="CC708"/>
          <cell r="CD708"/>
          <cell r="CE708"/>
          <cell r="CF708"/>
          <cell r="CG708"/>
          <cell r="CH708"/>
          <cell r="CI708"/>
          <cell r="CJ708"/>
          <cell r="CK708"/>
          <cell r="CL708"/>
          <cell r="CM708"/>
          <cell r="CN708"/>
          <cell r="CO708"/>
          <cell r="CP708"/>
          <cell r="CQ708"/>
          <cell r="CR708"/>
          <cell r="CS708"/>
          <cell r="CT708"/>
          <cell r="CU708"/>
          <cell r="CV708">
            <v>610</v>
          </cell>
        </row>
        <row r="709">
          <cell r="C709">
            <v>3666270092069</v>
          </cell>
          <cell r="E709" t="str">
            <v>STONE</v>
          </cell>
          <cell r="F709" t="str">
            <v>MARIANNE</v>
          </cell>
          <cell r="G709" t="str">
            <v>ANTHOLOGY 14</v>
          </cell>
          <cell r="I709" t="str">
            <v>Tissu</v>
          </cell>
          <cell r="J709" t="str">
            <v>100% Polyester</v>
          </cell>
          <cell r="K709" t="str">
            <v xml:space="preserve">Toucher doux – une texture bouclée </v>
          </cell>
          <cell r="L709"/>
          <cell r="M709"/>
          <cell r="O709" t="str">
            <v>Canapé d'angle fixe gauche</v>
          </cell>
          <cell r="P709"/>
          <cell r="Q709"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09"/>
          <cell r="T709" t="str">
            <v>Assise de grand confort</v>
          </cell>
          <cell r="U709" t="str">
            <v>Tissu doux</v>
          </cell>
          <cell r="Y709" t="str">
            <v>Pologne</v>
          </cell>
          <cell r="AA709" t="str">
            <v xml:space="preserve">  mousse HR 30 kg/m3 +  ouate 200 g/m2</v>
          </cell>
          <cell r="AB709" t="str">
            <v>mousse PU 16 kg/m3 +  ouate 200 g/m2 + 7 coussins remplis de flocons de mousse (50%) et flocons de fibres siliconées (50%)</v>
          </cell>
          <cell r="AC709"/>
          <cell r="AD709"/>
          <cell r="AE709"/>
          <cell r="AF709"/>
          <cell r="AG709"/>
          <cell r="AH709"/>
          <cell r="AI709" t="str">
            <v xml:space="preserve">plastique </v>
          </cell>
          <cell r="AJ709">
            <v>317</v>
          </cell>
          <cell r="AK709"/>
          <cell r="AL709"/>
          <cell r="AM709">
            <v>50</v>
          </cell>
          <cell r="AN709"/>
          <cell r="AO709"/>
          <cell r="AP709"/>
          <cell r="AQ709"/>
          <cell r="AR709">
            <v>40</v>
          </cell>
          <cell r="AS709">
            <v>57</v>
          </cell>
          <cell r="AT709"/>
          <cell r="AU709"/>
          <cell r="AV709">
            <v>4</v>
          </cell>
          <cell r="AW709" t="str">
            <v>noir</v>
          </cell>
          <cell r="AX709" t="str">
            <v>NON</v>
          </cell>
          <cell r="AZ709" t="str">
            <v>NON</v>
          </cell>
          <cell r="BA709" t="str">
            <v>NON</v>
          </cell>
          <cell r="BB709" t="str">
            <v>coussin dossier 60x60 cm</v>
          </cell>
          <cell r="BD709"/>
          <cell r="BE709"/>
          <cell r="BF709"/>
          <cell r="BG709"/>
          <cell r="BH709" t="str">
            <v>NON</v>
          </cell>
          <cell r="BI709" t="str">
            <v>Assise : mousse HR,  ouate
Dossier : mousse polyruréthane, flocons de mousse et flocons de fibres siliconées</v>
          </cell>
          <cell r="BJ709" t="str">
            <v>Assise : 30kg/m3
Dossier 16kg/m3</v>
          </cell>
          <cell r="BK709">
            <v>317</v>
          </cell>
          <cell r="BL709">
            <v>160</v>
          </cell>
          <cell r="BM709">
            <v>83</v>
          </cell>
          <cell r="BN709"/>
          <cell r="BO709">
            <v>82.8</v>
          </cell>
          <cell r="BP709">
            <v>89</v>
          </cell>
          <cell r="BR709">
            <v>2.88</v>
          </cell>
          <cell r="BS709">
            <v>2</v>
          </cell>
          <cell r="BT709">
            <v>173</v>
          </cell>
          <cell r="BU709">
            <v>110</v>
          </cell>
          <cell r="BV709">
            <v>71</v>
          </cell>
          <cell r="BW709">
            <v>44</v>
          </cell>
          <cell r="BX709">
            <v>108</v>
          </cell>
          <cell r="BY709">
            <v>200</v>
          </cell>
          <cell r="BZ709">
            <v>71</v>
          </cell>
          <cell r="CA709">
            <v>45</v>
          </cell>
          <cell r="CB709"/>
          <cell r="CC709"/>
          <cell r="CD709"/>
          <cell r="CE709"/>
          <cell r="CF709"/>
          <cell r="CG709"/>
          <cell r="CH709"/>
          <cell r="CI709"/>
          <cell r="CJ709"/>
          <cell r="CK709"/>
          <cell r="CL709"/>
          <cell r="CM709"/>
          <cell r="CN709"/>
          <cell r="CO709"/>
          <cell r="CP709"/>
          <cell r="CQ709"/>
          <cell r="CR709"/>
          <cell r="CS709"/>
          <cell r="CT709"/>
          <cell r="CU709"/>
          <cell r="CV709">
            <v>610</v>
          </cell>
        </row>
        <row r="710">
          <cell r="C710">
            <v>3666270092052</v>
          </cell>
          <cell r="E710" t="str">
            <v>STONE</v>
          </cell>
          <cell r="F710" t="str">
            <v>MARIANNE</v>
          </cell>
          <cell r="G710" t="str">
            <v>ANTHOLOGY 15</v>
          </cell>
          <cell r="I710" t="str">
            <v>Tissu</v>
          </cell>
          <cell r="J710" t="str">
            <v>100% Polyester</v>
          </cell>
          <cell r="K710" t="str">
            <v xml:space="preserve">Toucher doux – une texture bouclée </v>
          </cell>
          <cell r="L710"/>
          <cell r="M710"/>
          <cell r="O710" t="str">
            <v>Canapé d'angle fixe gauche</v>
          </cell>
          <cell r="P710"/>
          <cell r="Q710"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0"/>
          <cell r="T710" t="str">
            <v>Assise de grand confort</v>
          </cell>
          <cell r="U710" t="str">
            <v>Tissu doux</v>
          </cell>
          <cell r="Y710" t="str">
            <v>Pologne</v>
          </cell>
          <cell r="AA710" t="str">
            <v xml:space="preserve">  mousse HR 30 kg/m3 +  ouate 200 g/m2</v>
          </cell>
          <cell r="AB710" t="str">
            <v>mousse PU 16 kg/m3 +  ouate 200 g/m2 + 7 coussins remplis de flocons de mousse (50%) et flocons de fibres siliconées (50%)</v>
          </cell>
          <cell r="AC710"/>
          <cell r="AD710"/>
          <cell r="AE710"/>
          <cell r="AF710"/>
          <cell r="AG710"/>
          <cell r="AH710"/>
          <cell r="AI710" t="str">
            <v xml:space="preserve">plastique </v>
          </cell>
          <cell r="AJ710">
            <v>317</v>
          </cell>
          <cell r="AK710"/>
          <cell r="AL710"/>
          <cell r="AM710">
            <v>50</v>
          </cell>
          <cell r="AN710"/>
          <cell r="AO710"/>
          <cell r="AP710"/>
          <cell r="AQ710"/>
          <cell r="AR710">
            <v>40</v>
          </cell>
          <cell r="AS710">
            <v>57</v>
          </cell>
          <cell r="AT710"/>
          <cell r="AU710"/>
          <cell r="AV710">
            <v>4</v>
          </cell>
          <cell r="AW710" t="str">
            <v>noir</v>
          </cell>
          <cell r="AX710" t="str">
            <v>NON</v>
          </cell>
          <cell r="AZ710" t="str">
            <v>NON</v>
          </cell>
          <cell r="BA710" t="str">
            <v>NON</v>
          </cell>
          <cell r="BB710" t="str">
            <v>coussin dossier 60x60 cm</v>
          </cell>
          <cell r="BD710"/>
          <cell r="BE710"/>
          <cell r="BF710"/>
          <cell r="BG710"/>
          <cell r="BH710" t="str">
            <v>NON</v>
          </cell>
          <cell r="BI710" t="str">
            <v>Assise : mousse HR,  ouate
Dossier : mousse polyruréthane, flocons de mousse et flocons de fibres siliconées</v>
          </cell>
          <cell r="BJ710" t="str">
            <v>Assise : 30kg/m3
Dossier 16kg/m3</v>
          </cell>
          <cell r="BK710">
            <v>317</v>
          </cell>
          <cell r="BL710">
            <v>160</v>
          </cell>
          <cell r="BM710">
            <v>83</v>
          </cell>
          <cell r="BN710"/>
          <cell r="BO710">
            <v>82.8</v>
          </cell>
          <cell r="BP710">
            <v>89</v>
          </cell>
          <cell r="BR710">
            <v>2.88</v>
          </cell>
          <cell r="BS710">
            <v>2</v>
          </cell>
          <cell r="BT710">
            <v>173</v>
          </cell>
          <cell r="BU710">
            <v>110</v>
          </cell>
          <cell r="BV710">
            <v>71</v>
          </cell>
          <cell r="BW710">
            <v>44</v>
          </cell>
          <cell r="BX710">
            <v>108</v>
          </cell>
          <cell r="BY710">
            <v>200</v>
          </cell>
          <cell r="BZ710">
            <v>71</v>
          </cell>
          <cell r="CA710">
            <v>45</v>
          </cell>
          <cell r="CB710"/>
          <cell r="CC710"/>
          <cell r="CD710"/>
          <cell r="CE710"/>
          <cell r="CF710"/>
          <cell r="CG710"/>
          <cell r="CH710"/>
          <cell r="CI710"/>
          <cell r="CJ710"/>
          <cell r="CK710"/>
          <cell r="CL710"/>
          <cell r="CM710"/>
          <cell r="CN710"/>
          <cell r="CO710"/>
          <cell r="CP710"/>
          <cell r="CQ710"/>
          <cell r="CR710"/>
          <cell r="CS710"/>
          <cell r="CT710"/>
          <cell r="CU710"/>
          <cell r="CV710">
            <v>610</v>
          </cell>
        </row>
        <row r="711">
          <cell r="C711">
            <v>3666270092045</v>
          </cell>
          <cell r="E711" t="str">
            <v>STONE</v>
          </cell>
          <cell r="F711" t="str">
            <v>MARIANNE</v>
          </cell>
          <cell r="G711" t="str">
            <v>ANTHOLOGY 18</v>
          </cell>
          <cell r="I711" t="str">
            <v>Tissu</v>
          </cell>
          <cell r="J711" t="str">
            <v>100% Polyester</v>
          </cell>
          <cell r="K711" t="str">
            <v xml:space="preserve">Toucher doux – une texture bouclée </v>
          </cell>
          <cell r="L711"/>
          <cell r="M711"/>
          <cell r="O711" t="str">
            <v>Canapé d'angle fixe gauche</v>
          </cell>
          <cell r="P711"/>
          <cell r="Q711"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1"/>
          <cell r="T711" t="str">
            <v>Assise de grand confort</v>
          </cell>
          <cell r="U711" t="str">
            <v>Tissu doux</v>
          </cell>
          <cell r="Y711" t="str">
            <v>Pologne</v>
          </cell>
          <cell r="AA711" t="str">
            <v xml:space="preserve">  mousse HR 30 kg/m3 +  ouate 200 g/m2</v>
          </cell>
          <cell r="AB711" t="str">
            <v>mousse PU 16 kg/m3 +  ouate 200 g/m2 + 7 coussins remplis de flocons de mousse (50%) et flocons de fibres siliconées (50%)</v>
          </cell>
          <cell r="AC711"/>
          <cell r="AD711"/>
          <cell r="AE711"/>
          <cell r="AF711"/>
          <cell r="AG711"/>
          <cell r="AH711"/>
          <cell r="AI711" t="str">
            <v xml:space="preserve">plastique </v>
          </cell>
          <cell r="AJ711">
            <v>317</v>
          </cell>
          <cell r="AK711"/>
          <cell r="AL711"/>
          <cell r="AM711">
            <v>50</v>
          </cell>
          <cell r="AN711"/>
          <cell r="AO711"/>
          <cell r="AP711"/>
          <cell r="AQ711"/>
          <cell r="AR711">
            <v>40</v>
          </cell>
          <cell r="AS711">
            <v>57</v>
          </cell>
          <cell r="AT711"/>
          <cell r="AU711"/>
          <cell r="AV711">
            <v>4</v>
          </cell>
          <cell r="AW711" t="str">
            <v>noir</v>
          </cell>
          <cell r="AX711" t="str">
            <v>NON</v>
          </cell>
          <cell r="AZ711" t="str">
            <v>NON</v>
          </cell>
          <cell r="BA711" t="str">
            <v>NON</v>
          </cell>
          <cell r="BB711" t="str">
            <v>coussin dossier 60x60 cm</v>
          </cell>
          <cell r="BD711"/>
          <cell r="BE711"/>
          <cell r="BF711"/>
          <cell r="BG711"/>
          <cell r="BH711" t="str">
            <v>NON</v>
          </cell>
          <cell r="BI711" t="str">
            <v>Assise : mousse HR,  ouate
Dossier : mousse polyruréthane, flocons de mousse et flocons de fibres siliconées</v>
          </cell>
          <cell r="BJ711" t="str">
            <v>Assise : 30kg/m3
Dossier 16kg/m3</v>
          </cell>
          <cell r="BK711">
            <v>317</v>
          </cell>
          <cell r="BL711">
            <v>160</v>
          </cell>
          <cell r="BM711">
            <v>83</v>
          </cell>
          <cell r="BN711"/>
          <cell r="BO711">
            <v>82.8</v>
          </cell>
          <cell r="BP711">
            <v>89</v>
          </cell>
          <cell r="BR711">
            <v>2.88</v>
          </cell>
          <cell r="BS711">
            <v>2</v>
          </cell>
          <cell r="BT711">
            <v>173</v>
          </cell>
          <cell r="BU711">
            <v>110</v>
          </cell>
          <cell r="BV711">
            <v>71</v>
          </cell>
          <cell r="BW711">
            <v>44</v>
          </cell>
          <cell r="BX711">
            <v>108</v>
          </cell>
          <cell r="BY711">
            <v>200</v>
          </cell>
          <cell r="BZ711">
            <v>71</v>
          </cell>
          <cell r="CA711">
            <v>45</v>
          </cell>
          <cell r="CB711"/>
          <cell r="CC711"/>
          <cell r="CD711"/>
          <cell r="CE711"/>
          <cell r="CF711"/>
          <cell r="CG711"/>
          <cell r="CH711"/>
          <cell r="CI711"/>
          <cell r="CJ711"/>
          <cell r="CK711"/>
          <cell r="CL711"/>
          <cell r="CM711"/>
          <cell r="CN711"/>
          <cell r="CO711"/>
          <cell r="CP711"/>
          <cell r="CQ711"/>
          <cell r="CR711"/>
          <cell r="CS711"/>
          <cell r="CT711"/>
          <cell r="CU711"/>
          <cell r="CV711">
            <v>610</v>
          </cell>
        </row>
        <row r="712">
          <cell r="C712">
            <v>3666270092038</v>
          </cell>
          <cell r="E712" t="str">
            <v>STONE</v>
          </cell>
          <cell r="F712" t="str">
            <v>MARIANNE</v>
          </cell>
          <cell r="G712" t="str">
            <v>APHRODITE 1</v>
          </cell>
          <cell r="I712" t="str">
            <v>Tissu</v>
          </cell>
          <cell r="J712" t="str">
            <v>100% Polyester</v>
          </cell>
          <cell r="K712" t="str">
            <v xml:space="preserve">Toucher doux – une texture bouclée </v>
          </cell>
          <cell r="L712"/>
          <cell r="M712"/>
          <cell r="O712" t="str">
            <v>Canapé d'angle fixe gauche</v>
          </cell>
          <cell r="P712"/>
          <cell r="Q712"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2"/>
          <cell r="T712" t="str">
            <v>Assise de grand confort</v>
          </cell>
          <cell r="U712" t="str">
            <v>Tissu doux</v>
          </cell>
          <cell r="Y712" t="str">
            <v>Pologne</v>
          </cell>
          <cell r="AA712" t="str">
            <v xml:space="preserve">  mousse HR 30 kg/m3 +  ouate 200 g/m2</v>
          </cell>
          <cell r="AB712" t="str">
            <v>mousse PU 16 kg/m3 +  ouate 200 g/m2 + 7 coussins remplis de flocons de mousse (50%) et flocons de fibres siliconées (50%)</v>
          </cell>
          <cell r="AC712"/>
          <cell r="AD712"/>
          <cell r="AE712"/>
          <cell r="AF712"/>
          <cell r="AG712"/>
          <cell r="AH712"/>
          <cell r="AI712" t="str">
            <v xml:space="preserve">plastique </v>
          </cell>
          <cell r="AJ712">
            <v>317</v>
          </cell>
          <cell r="AK712"/>
          <cell r="AL712"/>
          <cell r="AM712">
            <v>50</v>
          </cell>
          <cell r="AN712"/>
          <cell r="AO712"/>
          <cell r="AP712"/>
          <cell r="AQ712"/>
          <cell r="AR712">
            <v>40</v>
          </cell>
          <cell r="AS712">
            <v>57</v>
          </cell>
          <cell r="AT712"/>
          <cell r="AU712"/>
          <cell r="AV712">
            <v>4</v>
          </cell>
          <cell r="AW712" t="str">
            <v>noir</v>
          </cell>
          <cell r="AX712" t="str">
            <v>NON</v>
          </cell>
          <cell r="AZ712" t="str">
            <v>NON</v>
          </cell>
          <cell r="BA712" t="str">
            <v>NON</v>
          </cell>
          <cell r="BB712" t="str">
            <v>coussin dossier 60x60 cm</v>
          </cell>
          <cell r="BD712"/>
          <cell r="BE712"/>
          <cell r="BF712"/>
          <cell r="BG712"/>
          <cell r="BH712" t="str">
            <v>NON</v>
          </cell>
          <cell r="BI712" t="str">
            <v>Assise : mousse HR,  ouate
Dossier : mousse polyruréthane, flocons de mousse et flocons de fibres siliconées</v>
          </cell>
          <cell r="BJ712" t="str">
            <v>Assise : 30kg/m3
Dossier 16kg/m3</v>
          </cell>
          <cell r="BK712">
            <v>317</v>
          </cell>
          <cell r="BL712">
            <v>160</v>
          </cell>
          <cell r="BM712">
            <v>83</v>
          </cell>
          <cell r="BN712"/>
          <cell r="BO712">
            <v>82.8</v>
          </cell>
          <cell r="BP712">
            <v>89</v>
          </cell>
          <cell r="BR712">
            <v>2.88</v>
          </cell>
          <cell r="BS712">
            <v>2</v>
          </cell>
          <cell r="BT712">
            <v>173</v>
          </cell>
          <cell r="BU712">
            <v>110</v>
          </cell>
          <cell r="BV712">
            <v>71</v>
          </cell>
          <cell r="BW712">
            <v>44</v>
          </cell>
          <cell r="BX712">
            <v>108</v>
          </cell>
          <cell r="BY712">
            <v>200</v>
          </cell>
          <cell r="BZ712">
            <v>71</v>
          </cell>
          <cell r="CA712">
            <v>45</v>
          </cell>
          <cell r="CB712"/>
          <cell r="CC712"/>
          <cell r="CD712"/>
          <cell r="CE712"/>
          <cell r="CF712"/>
          <cell r="CG712"/>
          <cell r="CH712"/>
          <cell r="CI712"/>
          <cell r="CJ712"/>
          <cell r="CK712"/>
          <cell r="CL712"/>
          <cell r="CM712"/>
          <cell r="CN712"/>
          <cell r="CO712"/>
          <cell r="CP712"/>
          <cell r="CQ712"/>
          <cell r="CR712"/>
          <cell r="CS712"/>
          <cell r="CT712"/>
          <cell r="CU712"/>
          <cell r="CV712">
            <v>590</v>
          </cell>
        </row>
        <row r="713">
          <cell r="C713">
            <v>3666270092021</v>
          </cell>
          <cell r="E713" t="str">
            <v>STONE</v>
          </cell>
          <cell r="F713" t="str">
            <v>MARIANNE</v>
          </cell>
          <cell r="G713" t="str">
            <v>APHRODITE 6</v>
          </cell>
          <cell r="I713" t="str">
            <v>Tissu</v>
          </cell>
          <cell r="J713" t="str">
            <v>100% Polyester</v>
          </cell>
          <cell r="K713" t="str">
            <v xml:space="preserve">Toucher doux – une texture bouclée </v>
          </cell>
          <cell r="L713"/>
          <cell r="M713"/>
          <cell r="O713" t="str">
            <v>Canapé d'angle fixe gauche</v>
          </cell>
          <cell r="P713"/>
          <cell r="Q713"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3"/>
          <cell r="T713" t="str">
            <v>Assise de grand confort</v>
          </cell>
          <cell r="U713" t="str">
            <v>Tissu doux</v>
          </cell>
          <cell r="Y713" t="str">
            <v>Pologne</v>
          </cell>
          <cell r="AA713" t="str">
            <v xml:space="preserve">  mousse HR 30 kg/m3 +  ouate 200 g/m2</v>
          </cell>
          <cell r="AB713" t="str">
            <v>mousse PU 16 kg/m3 +  ouate 200 g/m2 + 7 coussins remplis de flocons de mousse (50%) et flocons de fibres siliconées (50%)</v>
          </cell>
          <cell r="AC713"/>
          <cell r="AD713"/>
          <cell r="AE713"/>
          <cell r="AF713"/>
          <cell r="AG713"/>
          <cell r="AH713"/>
          <cell r="AI713" t="str">
            <v xml:space="preserve">plastique </v>
          </cell>
          <cell r="AJ713">
            <v>317</v>
          </cell>
          <cell r="AK713"/>
          <cell r="AL713"/>
          <cell r="AM713">
            <v>50</v>
          </cell>
          <cell r="AN713"/>
          <cell r="AO713"/>
          <cell r="AP713"/>
          <cell r="AQ713"/>
          <cell r="AR713">
            <v>40</v>
          </cell>
          <cell r="AS713">
            <v>57</v>
          </cell>
          <cell r="AT713"/>
          <cell r="AU713"/>
          <cell r="AV713">
            <v>4</v>
          </cell>
          <cell r="AW713" t="str">
            <v>noir</v>
          </cell>
          <cell r="AX713" t="str">
            <v>NON</v>
          </cell>
          <cell r="AZ713" t="str">
            <v>NON</v>
          </cell>
          <cell r="BA713" t="str">
            <v>NON</v>
          </cell>
          <cell r="BB713" t="str">
            <v>coussin dossier 60x60 cm</v>
          </cell>
          <cell r="BD713"/>
          <cell r="BE713"/>
          <cell r="BF713"/>
          <cell r="BG713"/>
          <cell r="BH713" t="str">
            <v>NON</v>
          </cell>
          <cell r="BI713" t="str">
            <v>Assise : mousse HR,  ouate
Dossier : mousse polyruréthane, flocons de mousse et flocons de fibres siliconées</v>
          </cell>
          <cell r="BJ713" t="str">
            <v>Assise : 30kg/m3
Dossier 16kg/m3</v>
          </cell>
          <cell r="BK713">
            <v>317</v>
          </cell>
          <cell r="BL713">
            <v>160</v>
          </cell>
          <cell r="BM713">
            <v>83</v>
          </cell>
          <cell r="BN713"/>
          <cell r="BO713">
            <v>82.8</v>
          </cell>
          <cell r="BP713">
            <v>89</v>
          </cell>
          <cell r="BR713">
            <v>2.88</v>
          </cell>
          <cell r="BS713">
            <v>2</v>
          </cell>
          <cell r="BT713">
            <v>173</v>
          </cell>
          <cell r="BU713">
            <v>110</v>
          </cell>
          <cell r="BV713">
            <v>71</v>
          </cell>
          <cell r="BW713">
            <v>44</v>
          </cell>
          <cell r="BX713">
            <v>108</v>
          </cell>
          <cell r="BY713">
            <v>200</v>
          </cell>
          <cell r="BZ713">
            <v>71</v>
          </cell>
          <cell r="CA713">
            <v>45</v>
          </cell>
          <cell r="CB713"/>
          <cell r="CC713"/>
          <cell r="CD713"/>
          <cell r="CE713"/>
          <cell r="CF713"/>
          <cell r="CG713"/>
          <cell r="CH713"/>
          <cell r="CI713"/>
          <cell r="CJ713"/>
          <cell r="CK713"/>
          <cell r="CL713"/>
          <cell r="CM713"/>
          <cell r="CN713"/>
          <cell r="CO713"/>
          <cell r="CP713"/>
          <cell r="CQ713"/>
          <cell r="CR713"/>
          <cell r="CS713"/>
          <cell r="CT713"/>
          <cell r="CU713"/>
          <cell r="CV713">
            <v>590</v>
          </cell>
        </row>
        <row r="714">
          <cell r="C714">
            <v>3666270092014</v>
          </cell>
          <cell r="E714" t="str">
            <v>STONE</v>
          </cell>
          <cell r="F714" t="str">
            <v>MARIANNE</v>
          </cell>
          <cell r="G714" t="str">
            <v>APHRODITE 9</v>
          </cell>
          <cell r="I714" t="str">
            <v>Tissu</v>
          </cell>
          <cell r="J714" t="str">
            <v>100% Polyester</v>
          </cell>
          <cell r="K714" t="str">
            <v xml:space="preserve">Toucher doux – une texture bouclée </v>
          </cell>
          <cell r="L714"/>
          <cell r="M714"/>
          <cell r="O714" t="str">
            <v>Canapé d'angle fixe gauche</v>
          </cell>
          <cell r="P714"/>
          <cell r="Q714"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4"/>
          <cell r="T714" t="str">
            <v>Assise de grand confort</v>
          </cell>
          <cell r="U714" t="str">
            <v>Tissu doux</v>
          </cell>
          <cell r="Y714" t="str">
            <v>Pologne</v>
          </cell>
          <cell r="AA714" t="str">
            <v xml:space="preserve">  mousse HR 30 kg/m3 +  ouate 200 g/m2</v>
          </cell>
          <cell r="AB714" t="str">
            <v>mousse PU 16 kg/m3 +  ouate 200 g/m2 + 7 coussins remplis de flocons de mousse (50%) et flocons de fibres siliconées (50%)</v>
          </cell>
          <cell r="AC714"/>
          <cell r="AD714"/>
          <cell r="AE714"/>
          <cell r="AF714"/>
          <cell r="AG714"/>
          <cell r="AH714"/>
          <cell r="AI714" t="str">
            <v xml:space="preserve">plastique </v>
          </cell>
          <cell r="AJ714">
            <v>317</v>
          </cell>
          <cell r="AK714"/>
          <cell r="AL714"/>
          <cell r="AM714">
            <v>50</v>
          </cell>
          <cell r="AN714"/>
          <cell r="AO714"/>
          <cell r="AP714"/>
          <cell r="AQ714"/>
          <cell r="AR714">
            <v>40</v>
          </cell>
          <cell r="AS714">
            <v>57</v>
          </cell>
          <cell r="AT714"/>
          <cell r="AU714"/>
          <cell r="AV714">
            <v>4</v>
          </cell>
          <cell r="AW714" t="str">
            <v>noir</v>
          </cell>
          <cell r="AX714" t="str">
            <v>NON</v>
          </cell>
          <cell r="AZ714" t="str">
            <v>NON</v>
          </cell>
          <cell r="BA714" t="str">
            <v>NON</v>
          </cell>
          <cell r="BB714" t="str">
            <v>coussin dossier 60x60 cm</v>
          </cell>
          <cell r="BD714"/>
          <cell r="BE714"/>
          <cell r="BF714"/>
          <cell r="BG714"/>
          <cell r="BH714" t="str">
            <v>NON</v>
          </cell>
          <cell r="BI714" t="str">
            <v>Assise : mousse HR,  ouate
Dossier : mousse polyruréthane, flocons de mousse et flocons de fibres siliconées</v>
          </cell>
          <cell r="BJ714" t="str">
            <v>Assise : 30kg/m3
Dossier 16kg/m3</v>
          </cell>
          <cell r="BK714">
            <v>317</v>
          </cell>
          <cell r="BL714">
            <v>160</v>
          </cell>
          <cell r="BM714">
            <v>83</v>
          </cell>
          <cell r="BN714"/>
          <cell r="BO714">
            <v>82.8</v>
          </cell>
          <cell r="BP714">
            <v>89</v>
          </cell>
          <cell r="BR714">
            <v>2.88</v>
          </cell>
          <cell r="BS714">
            <v>2</v>
          </cell>
          <cell r="BT714">
            <v>173</v>
          </cell>
          <cell r="BU714">
            <v>110</v>
          </cell>
          <cell r="BV714">
            <v>71</v>
          </cell>
          <cell r="BW714">
            <v>44</v>
          </cell>
          <cell r="BX714">
            <v>108</v>
          </cell>
          <cell r="BY714">
            <v>200</v>
          </cell>
          <cell r="BZ714">
            <v>71</v>
          </cell>
          <cell r="CA714">
            <v>45</v>
          </cell>
          <cell r="CB714"/>
          <cell r="CC714"/>
          <cell r="CD714"/>
          <cell r="CE714"/>
          <cell r="CF714"/>
          <cell r="CG714"/>
          <cell r="CH714"/>
          <cell r="CI714"/>
          <cell r="CJ714"/>
          <cell r="CK714"/>
          <cell r="CL714"/>
          <cell r="CM714"/>
          <cell r="CN714"/>
          <cell r="CO714"/>
          <cell r="CP714"/>
          <cell r="CQ714"/>
          <cell r="CR714"/>
          <cell r="CS714"/>
          <cell r="CT714"/>
          <cell r="CU714"/>
          <cell r="CV714">
            <v>590</v>
          </cell>
        </row>
        <row r="715">
          <cell r="C715">
            <v>3666270092007</v>
          </cell>
          <cell r="E715" t="str">
            <v>STONE</v>
          </cell>
          <cell r="F715" t="str">
            <v>MARIANNE</v>
          </cell>
          <cell r="G715" t="str">
            <v>APHRODITE 10</v>
          </cell>
          <cell r="I715" t="str">
            <v>Tissu</v>
          </cell>
          <cell r="J715" t="str">
            <v>100% Polyester</v>
          </cell>
          <cell r="K715" t="str">
            <v xml:space="preserve">Toucher doux – une texture bouclée </v>
          </cell>
          <cell r="L715"/>
          <cell r="M715"/>
          <cell r="O715" t="str">
            <v>Canapé d'angle fixe gauche</v>
          </cell>
          <cell r="P715"/>
          <cell r="Q715"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5"/>
          <cell r="T715" t="str">
            <v>Assise de grand confort</v>
          </cell>
          <cell r="U715" t="str">
            <v>Tissu doux</v>
          </cell>
          <cell r="Y715" t="str">
            <v>Pologne</v>
          </cell>
          <cell r="AA715" t="str">
            <v xml:space="preserve">  mousse HR 30 kg/m3 +  ouate 200 g/m2</v>
          </cell>
          <cell r="AB715" t="str">
            <v>mousse PU 16 kg/m3 +  ouate 200 g/m2 + 7 coussins remplis de flocons de mousse (50%) et flocons de fibres siliconées (50%)</v>
          </cell>
          <cell r="AC715"/>
          <cell r="AD715"/>
          <cell r="AE715"/>
          <cell r="AF715"/>
          <cell r="AG715"/>
          <cell r="AH715"/>
          <cell r="AI715" t="str">
            <v xml:space="preserve">plastique </v>
          </cell>
          <cell r="AJ715">
            <v>317</v>
          </cell>
          <cell r="AK715"/>
          <cell r="AL715"/>
          <cell r="AM715">
            <v>50</v>
          </cell>
          <cell r="AN715"/>
          <cell r="AO715"/>
          <cell r="AP715"/>
          <cell r="AQ715"/>
          <cell r="AR715">
            <v>40</v>
          </cell>
          <cell r="AS715">
            <v>57</v>
          </cell>
          <cell r="AT715"/>
          <cell r="AU715"/>
          <cell r="AV715">
            <v>4</v>
          </cell>
          <cell r="AW715" t="str">
            <v>noir</v>
          </cell>
          <cell r="AX715" t="str">
            <v>NON</v>
          </cell>
          <cell r="AZ715" t="str">
            <v>NON</v>
          </cell>
          <cell r="BA715" t="str">
            <v>NON</v>
          </cell>
          <cell r="BB715" t="str">
            <v>coussin dossier 60x60 cm</v>
          </cell>
          <cell r="BD715"/>
          <cell r="BE715"/>
          <cell r="BF715"/>
          <cell r="BG715"/>
          <cell r="BH715" t="str">
            <v>NON</v>
          </cell>
          <cell r="BI715" t="str">
            <v>Assise : mousse HR,  ouate
Dossier : mousse polyruréthane, flocons de mousse et flocons de fibres siliconées</v>
          </cell>
          <cell r="BJ715" t="str">
            <v>Assise : 30kg/m3
Dossier 16kg/m3</v>
          </cell>
          <cell r="BK715">
            <v>317</v>
          </cell>
          <cell r="BL715">
            <v>160</v>
          </cell>
          <cell r="BM715">
            <v>83</v>
          </cell>
          <cell r="BN715"/>
          <cell r="BO715">
            <v>82.8</v>
          </cell>
          <cell r="BP715">
            <v>89</v>
          </cell>
          <cell r="BR715">
            <v>2.88</v>
          </cell>
          <cell r="BS715">
            <v>2</v>
          </cell>
          <cell r="BT715">
            <v>173</v>
          </cell>
          <cell r="BU715">
            <v>110</v>
          </cell>
          <cell r="BV715">
            <v>71</v>
          </cell>
          <cell r="BW715">
            <v>44</v>
          </cell>
          <cell r="BX715">
            <v>108</v>
          </cell>
          <cell r="BY715">
            <v>200</v>
          </cell>
          <cell r="BZ715">
            <v>71</v>
          </cell>
          <cell r="CA715">
            <v>45</v>
          </cell>
          <cell r="CB715"/>
          <cell r="CC715"/>
          <cell r="CD715"/>
          <cell r="CE715"/>
          <cell r="CF715"/>
          <cell r="CG715"/>
          <cell r="CH715"/>
          <cell r="CI715"/>
          <cell r="CJ715"/>
          <cell r="CK715"/>
          <cell r="CL715"/>
          <cell r="CM715"/>
          <cell r="CN715"/>
          <cell r="CO715"/>
          <cell r="CP715"/>
          <cell r="CQ715"/>
          <cell r="CR715"/>
          <cell r="CS715"/>
          <cell r="CT715"/>
          <cell r="CU715"/>
          <cell r="CV715">
            <v>590</v>
          </cell>
        </row>
        <row r="716">
          <cell r="C716">
            <v>3666270091994</v>
          </cell>
          <cell r="E716" t="str">
            <v>STONE</v>
          </cell>
          <cell r="F716" t="str">
            <v>MARIANNE</v>
          </cell>
          <cell r="G716" t="str">
            <v>APHRODITE 13</v>
          </cell>
          <cell r="I716" t="str">
            <v>Tissu</v>
          </cell>
          <cell r="J716" t="str">
            <v>100% Polyester</v>
          </cell>
          <cell r="K716" t="str">
            <v xml:space="preserve">Toucher doux – une texture bouclée </v>
          </cell>
          <cell r="L716"/>
          <cell r="M716"/>
          <cell r="O716" t="str">
            <v>Canapé d'angle fixe gauche</v>
          </cell>
          <cell r="P716"/>
          <cell r="Q716"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6"/>
          <cell r="T716" t="str">
            <v>Assise de grand confort</v>
          </cell>
          <cell r="U716" t="str">
            <v>Tissu doux</v>
          </cell>
          <cell r="Y716" t="str">
            <v>Pologne</v>
          </cell>
          <cell r="AA716" t="str">
            <v xml:space="preserve">  mousse HR 30 kg/m3 +  ouate 200 g/m2</v>
          </cell>
          <cell r="AB716" t="str">
            <v>mousse PU 16 kg/m3 +  ouate 200 g/m2 + 7 coussins remplis de flocons de mousse (50%) et flocons de fibres siliconées (50%)</v>
          </cell>
          <cell r="AC716"/>
          <cell r="AD716"/>
          <cell r="AE716"/>
          <cell r="AF716"/>
          <cell r="AG716"/>
          <cell r="AH716"/>
          <cell r="AI716" t="str">
            <v xml:space="preserve">plastique </v>
          </cell>
          <cell r="AJ716">
            <v>317</v>
          </cell>
          <cell r="AK716"/>
          <cell r="AL716"/>
          <cell r="AM716">
            <v>50</v>
          </cell>
          <cell r="AN716"/>
          <cell r="AO716"/>
          <cell r="AP716"/>
          <cell r="AQ716"/>
          <cell r="AR716">
            <v>40</v>
          </cell>
          <cell r="AS716">
            <v>57</v>
          </cell>
          <cell r="AT716"/>
          <cell r="AU716"/>
          <cell r="AV716">
            <v>4</v>
          </cell>
          <cell r="AW716" t="str">
            <v>noir</v>
          </cell>
          <cell r="AX716" t="str">
            <v>NON</v>
          </cell>
          <cell r="AZ716" t="str">
            <v>NON</v>
          </cell>
          <cell r="BA716" t="str">
            <v>NON</v>
          </cell>
          <cell r="BB716" t="str">
            <v>coussin dossier 60x60 cm</v>
          </cell>
          <cell r="BD716"/>
          <cell r="BE716"/>
          <cell r="BF716"/>
          <cell r="BG716"/>
          <cell r="BH716" t="str">
            <v>NON</v>
          </cell>
          <cell r="BI716" t="str">
            <v>Assise : mousse HR,  ouate
Dossier : mousse polyruréthane, flocons de mousse et flocons de fibres siliconées</v>
          </cell>
          <cell r="BJ716" t="str">
            <v>Assise : 30kg/m3
Dossier 16kg/m3</v>
          </cell>
          <cell r="BK716">
            <v>317</v>
          </cell>
          <cell r="BL716">
            <v>160</v>
          </cell>
          <cell r="BM716">
            <v>83</v>
          </cell>
          <cell r="BN716"/>
          <cell r="BO716">
            <v>82.8</v>
          </cell>
          <cell r="BP716">
            <v>89</v>
          </cell>
          <cell r="BR716">
            <v>2.88</v>
          </cell>
          <cell r="BS716">
            <v>2</v>
          </cell>
          <cell r="BT716">
            <v>173</v>
          </cell>
          <cell r="BU716">
            <v>110</v>
          </cell>
          <cell r="BV716">
            <v>71</v>
          </cell>
          <cell r="BW716">
            <v>44</v>
          </cell>
          <cell r="BX716">
            <v>108</v>
          </cell>
          <cell r="BY716">
            <v>200</v>
          </cell>
          <cell r="BZ716">
            <v>71</v>
          </cell>
          <cell r="CA716">
            <v>45</v>
          </cell>
          <cell r="CB716"/>
          <cell r="CC716"/>
          <cell r="CD716"/>
          <cell r="CE716"/>
          <cell r="CF716"/>
          <cell r="CG716"/>
          <cell r="CH716"/>
          <cell r="CI716"/>
          <cell r="CJ716"/>
          <cell r="CK716"/>
          <cell r="CL716"/>
          <cell r="CM716"/>
          <cell r="CN716"/>
          <cell r="CO716"/>
          <cell r="CP716"/>
          <cell r="CQ716"/>
          <cell r="CR716"/>
          <cell r="CS716"/>
          <cell r="CT716"/>
          <cell r="CU716"/>
          <cell r="CV716">
            <v>590</v>
          </cell>
        </row>
        <row r="717">
          <cell r="C717">
            <v>3666270091987</v>
          </cell>
          <cell r="E717" t="str">
            <v>STONE</v>
          </cell>
          <cell r="F717" t="str">
            <v>MARIANNE</v>
          </cell>
          <cell r="G717" t="str">
            <v>APHRODITE 15</v>
          </cell>
          <cell r="I717" t="str">
            <v>Tissu</v>
          </cell>
          <cell r="J717" t="str">
            <v>100% Polyester</v>
          </cell>
          <cell r="K717" t="str">
            <v xml:space="preserve">Toucher doux – une texture bouclée </v>
          </cell>
          <cell r="L717"/>
          <cell r="M717"/>
          <cell r="O717" t="str">
            <v>Canapé d'angle fixe gauche</v>
          </cell>
          <cell r="P717"/>
          <cell r="Q717"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7"/>
          <cell r="T717" t="str">
            <v>Assise de grand confort</v>
          </cell>
          <cell r="U717" t="str">
            <v>Tissu doux</v>
          </cell>
          <cell r="Y717" t="str">
            <v>Pologne</v>
          </cell>
          <cell r="AA717" t="str">
            <v xml:space="preserve">  mousse HR 30 kg/m3 +  ouate 200 g/m2</v>
          </cell>
          <cell r="AB717" t="str">
            <v>mousse PU 16 kg/m3 +  ouate 200 g/m2 + 7 coussins remplis de flocons de mousse (50%) et flocons de fibres siliconées (50%)</v>
          </cell>
          <cell r="AC717"/>
          <cell r="AD717"/>
          <cell r="AE717"/>
          <cell r="AF717"/>
          <cell r="AG717"/>
          <cell r="AH717"/>
          <cell r="AI717" t="str">
            <v xml:space="preserve">plastique </v>
          </cell>
          <cell r="AJ717">
            <v>317</v>
          </cell>
          <cell r="AK717"/>
          <cell r="AL717"/>
          <cell r="AM717">
            <v>50</v>
          </cell>
          <cell r="AN717"/>
          <cell r="AO717"/>
          <cell r="AP717"/>
          <cell r="AQ717"/>
          <cell r="AR717">
            <v>40</v>
          </cell>
          <cell r="AS717">
            <v>57</v>
          </cell>
          <cell r="AT717"/>
          <cell r="AU717"/>
          <cell r="AV717">
            <v>4</v>
          </cell>
          <cell r="AW717" t="str">
            <v>noir</v>
          </cell>
          <cell r="AX717" t="str">
            <v>NON</v>
          </cell>
          <cell r="AZ717" t="str">
            <v>NON</v>
          </cell>
          <cell r="BA717" t="str">
            <v>NON</v>
          </cell>
          <cell r="BB717" t="str">
            <v>coussin dossier 60x60 cm</v>
          </cell>
          <cell r="BD717"/>
          <cell r="BE717"/>
          <cell r="BF717"/>
          <cell r="BG717"/>
          <cell r="BH717" t="str">
            <v>NON</v>
          </cell>
          <cell r="BI717" t="str">
            <v>Assise : mousse HR,  ouate
Dossier : mousse polyruréthane, flocons de mousse et flocons de fibres siliconées</v>
          </cell>
          <cell r="BJ717" t="str">
            <v>Assise : 30kg/m3
Dossier 16kg/m3</v>
          </cell>
          <cell r="BK717">
            <v>317</v>
          </cell>
          <cell r="BL717">
            <v>160</v>
          </cell>
          <cell r="BM717">
            <v>83</v>
          </cell>
          <cell r="BN717"/>
          <cell r="BO717">
            <v>82.8</v>
          </cell>
          <cell r="BP717">
            <v>89</v>
          </cell>
          <cell r="BR717">
            <v>2.88</v>
          </cell>
          <cell r="BS717">
            <v>2</v>
          </cell>
          <cell r="BT717">
            <v>173</v>
          </cell>
          <cell r="BU717">
            <v>110</v>
          </cell>
          <cell r="BV717">
            <v>71</v>
          </cell>
          <cell r="BW717">
            <v>44</v>
          </cell>
          <cell r="BX717">
            <v>108</v>
          </cell>
          <cell r="BY717">
            <v>200</v>
          </cell>
          <cell r="BZ717">
            <v>71</v>
          </cell>
          <cell r="CA717">
            <v>45</v>
          </cell>
          <cell r="CB717"/>
          <cell r="CC717"/>
          <cell r="CD717"/>
          <cell r="CE717"/>
          <cell r="CF717"/>
          <cell r="CG717"/>
          <cell r="CH717"/>
          <cell r="CI717"/>
          <cell r="CJ717"/>
          <cell r="CK717"/>
          <cell r="CL717"/>
          <cell r="CM717"/>
          <cell r="CN717"/>
          <cell r="CO717"/>
          <cell r="CP717"/>
          <cell r="CQ717"/>
          <cell r="CR717"/>
          <cell r="CS717"/>
          <cell r="CT717"/>
          <cell r="CU717"/>
          <cell r="CV717">
            <v>590</v>
          </cell>
        </row>
        <row r="718">
          <cell r="C718">
            <v>3666270091970</v>
          </cell>
          <cell r="E718" t="str">
            <v>STONE</v>
          </cell>
          <cell r="F718" t="str">
            <v>MARIANNE</v>
          </cell>
          <cell r="G718" t="str">
            <v>APHRODITE 20</v>
          </cell>
          <cell r="I718" t="str">
            <v>Tissu</v>
          </cell>
          <cell r="J718" t="str">
            <v>100% Polyester</v>
          </cell>
          <cell r="K718" t="str">
            <v xml:space="preserve">Toucher doux – une texture bouclée </v>
          </cell>
          <cell r="L718"/>
          <cell r="M718"/>
          <cell r="O718" t="str">
            <v>Canapé d'angle fixe gauche</v>
          </cell>
          <cell r="P718"/>
          <cell r="Q718"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8"/>
          <cell r="T718" t="str">
            <v>Assise de grand confort</v>
          </cell>
          <cell r="U718" t="str">
            <v>Tissu doux</v>
          </cell>
          <cell r="Y718" t="str">
            <v>Pologne</v>
          </cell>
          <cell r="AA718" t="str">
            <v xml:space="preserve">  mousse HR 30 kg/m3 +  ouate 200 g/m2</v>
          </cell>
          <cell r="AB718" t="str">
            <v>mousse PU 16 kg/m3 +  ouate 200 g/m2 + 7 coussins remplis de flocons de mousse (50%) et flocons de fibres siliconées (50%)</v>
          </cell>
          <cell r="AC718"/>
          <cell r="AD718"/>
          <cell r="AE718"/>
          <cell r="AF718"/>
          <cell r="AG718"/>
          <cell r="AH718"/>
          <cell r="AI718" t="str">
            <v xml:space="preserve">plastique </v>
          </cell>
          <cell r="AJ718">
            <v>317</v>
          </cell>
          <cell r="AK718"/>
          <cell r="AL718"/>
          <cell r="AM718">
            <v>50</v>
          </cell>
          <cell r="AN718"/>
          <cell r="AO718"/>
          <cell r="AP718"/>
          <cell r="AQ718"/>
          <cell r="AR718">
            <v>40</v>
          </cell>
          <cell r="AS718">
            <v>57</v>
          </cell>
          <cell r="AT718"/>
          <cell r="AU718"/>
          <cell r="AV718">
            <v>4</v>
          </cell>
          <cell r="AW718" t="str">
            <v>noir</v>
          </cell>
          <cell r="AX718" t="str">
            <v>NON</v>
          </cell>
          <cell r="AZ718" t="str">
            <v>NON</v>
          </cell>
          <cell r="BA718" t="str">
            <v>NON</v>
          </cell>
          <cell r="BB718" t="str">
            <v>coussin dossier 60x60 cm</v>
          </cell>
          <cell r="BD718"/>
          <cell r="BE718"/>
          <cell r="BF718"/>
          <cell r="BG718"/>
          <cell r="BH718" t="str">
            <v>NON</v>
          </cell>
          <cell r="BI718" t="str">
            <v>Assise : mousse HR,  ouate
Dossier : mousse polyruréthane, flocons de mousse et flocons de fibres siliconées</v>
          </cell>
          <cell r="BJ718" t="str">
            <v>Assise : 30kg/m3
Dossier 16kg/m3</v>
          </cell>
          <cell r="BK718">
            <v>317</v>
          </cell>
          <cell r="BL718">
            <v>160</v>
          </cell>
          <cell r="BM718">
            <v>83</v>
          </cell>
          <cell r="BN718"/>
          <cell r="BO718">
            <v>82.8</v>
          </cell>
          <cell r="BP718">
            <v>89</v>
          </cell>
          <cell r="BR718">
            <v>2.88</v>
          </cell>
          <cell r="BS718">
            <v>2</v>
          </cell>
          <cell r="BT718">
            <v>173</v>
          </cell>
          <cell r="BU718">
            <v>110</v>
          </cell>
          <cell r="BV718">
            <v>71</v>
          </cell>
          <cell r="BW718">
            <v>44</v>
          </cell>
          <cell r="BX718">
            <v>108</v>
          </cell>
          <cell r="BY718">
            <v>200</v>
          </cell>
          <cell r="BZ718">
            <v>71</v>
          </cell>
          <cell r="CA718">
            <v>45</v>
          </cell>
          <cell r="CB718"/>
          <cell r="CC718"/>
          <cell r="CD718"/>
          <cell r="CE718"/>
          <cell r="CF718"/>
          <cell r="CG718"/>
          <cell r="CH718"/>
          <cell r="CI718"/>
          <cell r="CJ718"/>
          <cell r="CK718"/>
          <cell r="CL718"/>
          <cell r="CM718"/>
          <cell r="CN718"/>
          <cell r="CO718"/>
          <cell r="CP718"/>
          <cell r="CQ718"/>
          <cell r="CR718"/>
          <cell r="CS718"/>
          <cell r="CT718"/>
          <cell r="CU718"/>
          <cell r="CV718">
            <v>590</v>
          </cell>
        </row>
        <row r="719">
          <cell r="C719">
            <v>3666270091963</v>
          </cell>
          <cell r="E719" t="str">
            <v>STONE</v>
          </cell>
          <cell r="F719" t="str">
            <v>MARIANNE</v>
          </cell>
          <cell r="G719" t="str">
            <v>APHRODITE 22</v>
          </cell>
          <cell r="I719" t="str">
            <v>Tissu</v>
          </cell>
          <cell r="J719" t="str">
            <v>100% Polyester</v>
          </cell>
          <cell r="K719" t="str">
            <v xml:space="preserve">Toucher doux – une texture bouclée </v>
          </cell>
          <cell r="L719"/>
          <cell r="M719"/>
          <cell r="O719" t="str">
            <v>Canapé d'angle fixe gauche</v>
          </cell>
          <cell r="P719"/>
          <cell r="Q719" t="str">
            <v>Panneau de particules, bois massif (bois de conifères et bois de feuillus), panneau de fibres, contreplaqué, carton; assise: ressorts zig-zag, bandes élastiques, mousse HR 30 kg/m3 + ouate 200 g/m2; dossier: mousse PU 16 kg/m3 + ouate 150 g/m2, 7 coussins remplis de flocons de mousse (50%) et flocons de fibres siliconées (50%), pieds en plastique H 4 cm.</v>
          </cell>
          <cell r="R719"/>
          <cell r="T719" t="str">
            <v>Assise de grand confort</v>
          </cell>
          <cell r="U719" t="str">
            <v>Tissu doux</v>
          </cell>
          <cell r="Y719" t="str">
            <v>Pologne</v>
          </cell>
          <cell r="AA719" t="str">
            <v xml:space="preserve">  mousse HR 30 kg/m3 +  ouate 200 g/m2</v>
          </cell>
          <cell r="AB719" t="str">
            <v>mousse PU 16 kg/m3 +  ouate 200 g/m2 + 7 coussins remplis de flocons de mousse (50%) et flocons de fibres siliconées (50%)</v>
          </cell>
          <cell r="AC719"/>
          <cell r="AD719"/>
          <cell r="AE719"/>
          <cell r="AF719"/>
          <cell r="AG719"/>
          <cell r="AH719"/>
          <cell r="AI719" t="str">
            <v xml:space="preserve">plastique </v>
          </cell>
          <cell r="AJ719">
            <v>317</v>
          </cell>
          <cell r="AK719"/>
          <cell r="AL719"/>
          <cell r="AM719">
            <v>50</v>
          </cell>
          <cell r="AN719"/>
          <cell r="AO719"/>
          <cell r="AP719"/>
          <cell r="AQ719"/>
          <cell r="AR719">
            <v>40</v>
          </cell>
          <cell r="AS719">
            <v>57</v>
          </cell>
          <cell r="AT719"/>
          <cell r="AU719"/>
          <cell r="AV719">
            <v>4</v>
          </cell>
          <cell r="AW719" t="str">
            <v>noir</v>
          </cell>
          <cell r="AX719" t="str">
            <v>NON</v>
          </cell>
          <cell r="AZ719" t="str">
            <v>NON</v>
          </cell>
          <cell r="BA719" t="str">
            <v>NON</v>
          </cell>
          <cell r="BB719" t="str">
            <v>coussin dossier 60x60 cm</v>
          </cell>
          <cell r="BD719"/>
          <cell r="BE719"/>
          <cell r="BF719"/>
          <cell r="BG719"/>
          <cell r="BH719" t="str">
            <v>NON</v>
          </cell>
          <cell r="BI719" t="str">
            <v>Assise : mousse HR,  ouate
Dossier : mousse polyruréthane, flocons de mousse et flocons de fibres siliconées</v>
          </cell>
          <cell r="BJ719" t="str">
            <v>Assise : 30kg/m3
Dossier 16kg/m3</v>
          </cell>
          <cell r="BK719">
            <v>317</v>
          </cell>
          <cell r="BL719">
            <v>160</v>
          </cell>
          <cell r="BM719">
            <v>83</v>
          </cell>
          <cell r="BN719"/>
          <cell r="BO719">
            <v>82.8</v>
          </cell>
          <cell r="BP719">
            <v>89</v>
          </cell>
          <cell r="BR719">
            <v>2.88</v>
          </cell>
          <cell r="BS719">
            <v>2</v>
          </cell>
          <cell r="BT719">
            <v>173</v>
          </cell>
          <cell r="BU719">
            <v>110</v>
          </cell>
          <cell r="BV719">
            <v>71</v>
          </cell>
          <cell r="BW719">
            <v>44</v>
          </cell>
          <cell r="BX719">
            <v>108</v>
          </cell>
          <cell r="BY719">
            <v>200</v>
          </cell>
          <cell r="BZ719">
            <v>71</v>
          </cell>
          <cell r="CA719">
            <v>45</v>
          </cell>
          <cell r="CB719"/>
          <cell r="CC719"/>
          <cell r="CD719"/>
          <cell r="CE719"/>
          <cell r="CF719"/>
          <cell r="CG719"/>
          <cell r="CH719"/>
          <cell r="CI719"/>
          <cell r="CJ719"/>
          <cell r="CK719"/>
          <cell r="CL719"/>
          <cell r="CM719"/>
          <cell r="CN719"/>
          <cell r="CO719"/>
          <cell r="CP719"/>
          <cell r="CQ719"/>
          <cell r="CR719"/>
          <cell r="CS719"/>
          <cell r="CT719"/>
          <cell r="CU719"/>
          <cell r="CV719">
            <v>590</v>
          </cell>
        </row>
        <row r="720">
          <cell r="C720">
            <v>3666270091956</v>
          </cell>
          <cell r="E720" t="str">
            <v>DONUT</v>
          </cell>
          <cell r="F720" t="str">
            <v>MERIBEL</v>
          </cell>
          <cell r="G720" t="str">
            <v>LAPIT 23</v>
          </cell>
          <cell r="H720"/>
          <cell r="I720" t="str">
            <v>Tissu</v>
          </cell>
          <cell r="J720" t="str">
            <v>100% Polyester</v>
          </cell>
          <cell r="K720" t="str">
            <v>Effect peluche</v>
          </cell>
          <cell r="L720"/>
          <cell r="M720"/>
          <cell r="O720" t="str">
            <v>Pouf</v>
          </cell>
          <cell r="Q720" t="str">
            <v>billes de polystyrène et  flocon de mousse PUR</v>
          </cell>
          <cell r="R720"/>
          <cell r="T720" t="str">
            <v>Assise de grand confort</v>
          </cell>
          <cell r="U720" t="str">
            <v>Tissu doux</v>
          </cell>
          <cell r="Y720" t="str">
            <v>Pologne</v>
          </cell>
          <cell r="AA720" t="str">
            <v xml:space="preserve">billes de polystyrène  et  flocon de mousse </v>
          </cell>
          <cell r="AB720"/>
          <cell r="AC720"/>
          <cell r="AI720"/>
          <cell r="AJ720" t="str">
            <v>120 (Dimensions approximatives)</v>
          </cell>
          <cell r="AK720"/>
          <cell r="AL720"/>
          <cell r="AM720"/>
          <cell r="AN720"/>
          <cell r="AO720"/>
          <cell r="AP720"/>
          <cell r="AQ720"/>
          <cell r="AR720" t="str">
            <v>60 (Dimensions approximatives)</v>
          </cell>
          <cell r="AS720" t="str">
            <v>70 (Dimensions approximatives)</v>
          </cell>
          <cell r="AT720"/>
          <cell r="AU720"/>
          <cell r="AV720"/>
          <cell r="AW720"/>
          <cell r="AX720" t="str">
            <v>NON</v>
          </cell>
          <cell r="AZ720" t="str">
            <v>NON</v>
          </cell>
          <cell r="BA720" t="str">
            <v>NON</v>
          </cell>
          <cell r="BB720"/>
          <cell r="BH720" t="str">
            <v>NON</v>
          </cell>
          <cell r="BI720" t="str">
            <v xml:space="preserve">billes de polystyrène et  flocon de mousse </v>
          </cell>
          <cell r="BJ720"/>
          <cell r="BK720" t="str">
            <v>120 (Dimensions approximatives)</v>
          </cell>
          <cell r="BL720" t="str">
            <v>70 (Dimensions approximatives)</v>
          </cell>
          <cell r="BM720" t="str">
            <v>60 (Dimensions approximatives)</v>
          </cell>
          <cell r="BN720"/>
          <cell r="BO720">
            <v>9</v>
          </cell>
          <cell r="BP720">
            <v>14</v>
          </cell>
          <cell r="BR720">
            <v>0.56999999999999995</v>
          </cell>
          <cell r="BS720">
            <v>1</v>
          </cell>
          <cell r="BT720">
            <v>110</v>
          </cell>
          <cell r="BU720">
            <v>110</v>
          </cell>
          <cell r="BV720">
            <v>47</v>
          </cell>
          <cell r="BW720">
            <v>14</v>
          </cell>
          <cell r="BX720"/>
          <cell r="BY720"/>
          <cell r="BZ720"/>
          <cell r="CA720"/>
          <cell r="CB720"/>
          <cell r="CC720"/>
          <cell r="CD720"/>
          <cell r="CE720"/>
          <cell r="CF720"/>
          <cell r="CG720"/>
          <cell r="CH720"/>
          <cell r="CI720"/>
          <cell r="CV720">
            <v>116</v>
          </cell>
        </row>
        <row r="721">
          <cell r="C721">
            <v>3666270091949</v>
          </cell>
          <cell r="E721" t="str">
            <v>DONUT</v>
          </cell>
          <cell r="F721" t="str">
            <v>MERIBEL</v>
          </cell>
          <cell r="G721" t="str">
            <v>LAPIT 29</v>
          </cell>
          <cell r="H721"/>
          <cell r="I721" t="str">
            <v>Tissu</v>
          </cell>
          <cell r="J721" t="str">
            <v>100% Polyester</v>
          </cell>
          <cell r="K721" t="str">
            <v>Effect peluche</v>
          </cell>
          <cell r="L721"/>
          <cell r="M721"/>
          <cell r="O721" t="str">
            <v>Pouf</v>
          </cell>
          <cell r="Q721" t="str">
            <v>billes de polystyrène et  flocon de mousse PUR</v>
          </cell>
          <cell r="R721"/>
          <cell r="T721" t="str">
            <v>Assise de grand confort</v>
          </cell>
          <cell r="U721" t="str">
            <v>Tissu doux</v>
          </cell>
          <cell r="Y721" t="str">
            <v>Pologne</v>
          </cell>
          <cell r="AA721" t="str">
            <v xml:space="preserve">billes de polystyrène  et  flocon de mousse </v>
          </cell>
          <cell r="AB721"/>
          <cell r="AC721"/>
          <cell r="AI721"/>
          <cell r="AJ721" t="str">
            <v>120 (Dimensions approximatives)</v>
          </cell>
          <cell r="AK721"/>
          <cell r="AL721"/>
          <cell r="AM721"/>
          <cell r="AN721"/>
          <cell r="AO721"/>
          <cell r="AP721"/>
          <cell r="AQ721"/>
          <cell r="AR721" t="str">
            <v>60 (Dimensions approximatives)</v>
          </cell>
          <cell r="AS721" t="str">
            <v>70 (Dimensions approximatives)</v>
          </cell>
          <cell r="AT721"/>
          <cell r="AU721"/>
          <cell r="AV721"/>
          <cell r="AW721"/>
          <cell r="AX721" t="str">
            <v>NON</v>
          </cell>
          <cell r="AZ721" t="str">
            <v>NON</v>
          </cell>
          <cell r="BA721" t="str">
            <v>NON</v>
          </cell>
          <cell r="BB721"/>
          <cell r="BH721" t="str">
            <v>NON</v>
          </cell>
          <cell r="BI721" t="str">
            <v xml:space="preserve">billes de polystyrène et  flocon de mousse </v>
          </cell>
          <cell r="BJ721"/>
          <cell r="BK721" t="str">
            <v>120 (Dimensions approximatives)</v>
          </cell>
          <cell r="BL721" t="str">
            <v>70 (Dimensions approximatives)</v>
          </cell>
          <cell r="BM721" t="str">
            <v>60 (Dimensions approximatives)</v>
          </cell>
          <cell r="BN721"/>
          <cell r="BO721">
            <v>9</v>
          </cell>
          <cell r="BP721">
            <v>14</v>
          </cell>
          <cell r="BR721">
            <v>0.56999999999999995</v>
          </cell>
          <cell r="BS721">
            <v>1</v>
          </cell>
          <cell r="BT721">
            <v>110</v>
          </cell>
          <cell r="BU721">
            <v>110</v>
          </cell>
          <cell r="BV721">
            <v>47</v>
          </cell>
          <cell r="BW721">
            <v>14</v>
          </cell>
          <cell r="BX721"/>
          <cell r="BY721"/>
          <cell r="BZ721"/>
          <cell r="CA721"/>
          <cell r="CB721"/>
          <cell r="CC721"/>
          <cell r="CD721"/>
          <cell r="CE721"/>
          <cell r="CF721"/>
          <cell r="CG721"/>
          <cell r="CH721"/>
          <cell r="CI721"/>
          <cell r="CV721">
            <v>116</v>
          </cell>
        </row>
        <row r="722">
          <cell r="C722">
            <v>3666270091932</v>
          </cell>
          <cell r="E722" t="str">
            <v>DONUT</v>
          </cell>
          <cell r="F722" t="str">
            <v>MERIBEL</v>
          </cell>
          <cell r="G722" t="str">
            <v>LAPIT 68</v>
          </cell>
          <cell r="H722"/>
          <cell r="I722" t="str">
            <v>Tissu</v>
          </cell>
          <cell r="J722" t="str">
            <v>100% Polyester</v>
          </cell>
          <cell r="K722" t="str">
            <v>Effect peluche</v>
          </cell>
          <cell r="L722"/>
          <cell r="M722"/>
          <cell r="O722" t="str">
            <v>Pouf</v>
          </cell>
          <cell r="Q722" t="str">
            <v>billes de polystyrène et  flocon de mousse PUR</v>
          </cell>
          <cell r="R722"/>
          <cell r="T722" t="str">
            <v>Assise de grand confort</v>
          </cell>
          <cell r="U722" t="str">
            <v>Tissu doux</v>
          </cell>
          <cell r="Y722" t="str">
            <v>Pologne</v>
          </cell>
          <cell r="AA722" t="str">
            <v xml:space="preserve">billes de polystyrène  et  flocon de mousse </v>
          </cell>
          <cell r="AB722"/>
          <cell r="AC722"/>
          <cell r="AI722"/>
          <cell r="AJ722" t="str">
            <v>120 (Dimensions approximatives)</v>
          </cell>
          <cell r="AK722"/>
          <cell r="AL722"/>
          <cell r="AM722"/>
          <cell r="AN722"/>
          <cell r="AO722"/>
          <cell r="AP722"/>
          <cell r="AQ722"/>
          <cell r="AR722" t="str">
            <v>60 (Dimensions approximatives)</v>
          </cell>
          <cell r="AS722" t="str">
            <v>70 (Dimensions approximatives)</v>
          </cell>
          <cell r="AT722"/>
          <cell r="AU722"/>
          <cell r="AV722"/>
          <cell r="AW722"/>
          <cell r="AX722" t="str">
            <v>NON</v>
          </cell>
          <cell r="AZ722" t="str">
            <v>NON</v>
          </cell>
          <cell r="BA722" t="str">
            <v>NON</v>
          </cell>
          <cell r="BB722"/>
          <cell r="BH722" t="str">
            <v>NON</v>
          </cell>
          <cell r="BI722" t="str">
            <v xml:space="preserve">billes de polystyrène et  flocon de mousse </v>
          </cell>
          <cell r="BJ722"/>
          <cell r="BK722" t="str">
            <v>120 (Dimensions approximatives)</v>
          </cell>
          <cell r="BL722" t="str">
            <v>70 (Dimensions approximatives)</v>
          </cell>
          <cell r="BM722" t="str">
            <v>60 (Dimensions approximatives)</v>
          </cell>
          <cell r="BN722"/>
          <cell r="BO722">
            <v>9</v>
          </cell>
          <cell r="BP722">
            <v>14</v>
          </cell>
          <cell r="BR722">
            <v>0.56999999999999995</v>
          </cell>
          <cell r="BS722">
            <v>1</v>
          </cell>
          <cell r="BT722">
            <v>110</v>
          </cell>
          <cell r="BU722">
            <v>110</v>
          </cell>
          <cell r="BV722">
            <v>47</v>
          </cell>
          <cell r="BW722">
            <v>14</v>
          </cell>
          <cell r="BX722"/>
          <cell r="BY722"/>
          <cell r="BZ722"/>
          <cell r="CA722"/>
          <cell r="CB722"/>
          <cell r="CC722"/>
          <cell r="CD722"/>
          <cell r="CE722"/>
          <cell r="CF722"/>
          <cell r="CG722"/>
          <cell r="CH722"/>
          <cell r="CI722"/>
          <cell r="CV722">
            <v>116</v>
          </cell>
        </row>
        <row r="723">
          <cell r="C723">
            <v>3666270091925</v>
          </cell>
          <cell r="E723" t="str">
            <v>DONUT</v>
          </cell>
          <cell r="F723" t="str">
            <v>MERIBEL</v>
          </cell>
          <cell r="G723" t="str">
            <v>LAPIT 44</v>
          </cell>
          <cell r="H723"/>
          <cell r="I723" t="str">
            <v>Tissu</v>
          </cell>
          <cell r="J723" t="str">
            <v>100% Polyester</v>
          </cell>
          <cell r="K723" t="str">
            <v>Effect peluche</v>
          </cell>
          <cell r="L723"/>
          <cell r="M723"/>
          <cell r="O723" t="str">
            <v>Pouf</v>
          </cell>
          <cell r="Q723" t="str">
            <v>billes de polystyrène et  flocon de mousse PUR</v>
          </cell>
          <cell r="R723"/>
          <cell r="T723" t="str">
            <v>Assise de grand confort</v>
          </cell>
          <cell r="U723" t="str">
            <v>Tissu doux</v>
          </cell>
          <cell r="Y723" t="str">
            <v>Pologne</v>
          </cell>
          <cell r="AA723" t="str">
            <v xml:space="preserve">billes de polystyrène  et  flocon de mousse </v>
          </cell>
          <cell r="AB723"/>
          <cell r="AC723"/>
          <cell r="AI723"/>
          <cell r="AJ723" t="str">
            <v>120 (Dimensions approximatives)</v>
          </cell>
          <cell r="AK723"/>
          <cell r="AL723"/>
          <cell r="AM723"/>
          <cell r="AN723"/>
          <cell r="AO723"/>
          <cell r="AP723"/>
          <cell r="AQ723"/>
          <cell r="AR723" t="str">
            <v>60 (Dimensions approximatives)</v>
          </cell>
          <cell r="AS723" t="str">
            <v>70 (Dimensions approximatives)</v>
          </cell>
          <cell r="AT723"/>
          <cell r="AU723"/>
          <cell r="AV723"/>
          <cell r="AW723"/>
          <cell r="AX723" t="str">
            <v>NON</v>
          </cell>
          <cell r="AZ723" t="str">
            <v>NON</v>
          </cell>
          <cell r="BA723" t="str">
            <v>NON</v>
          </cell>
          <cell r="BB723"/>
          <cell r="BH723" t="str">
            <v>NON</v>
          </cell>
          <cell r="BI723" t="str">
            <v xml:space="preserve">billes de polystyrène et  flocon de mousse </v>
          </cell>
          <cell r="BJ723"/>
          <cell r="BK723" t="str">
            <v>120 (Dimensions approximatives)</v>
          </cell>
          <cell r="BL723" t="str">
            <v>70 (Dimensions approximatives)</v>
          </cell>
          <cell r="BM723" t="str">
            <v>60 (Dimensions approximatives)</v>
          </cell>
          <cell r="BN723"/>
          <cell r="BO723">
            <v>9</v>
          </cell>
          <cell r="BP723">
            <v>14</v>
          </cell>
          <cell r="BR723">
            <v>0.56999999999999995</v>
          </cell>
          <cell r="BS723">
            <v>1</v>
          </cell>
          <cell r="BT723">
            <v>110</v>
          </cell>
          <cell r="BU723">
            <v>110</v>
          </cell>
          <cell r="BV723">
            <v>47</v>
          </cell>
          <cell r="BW723">
            <v>14</v>
          </cell>
          <cell r="BX723"/>
          <cell r="BY723"/>
          <cell r="BZ723"/>
          <cell r="CA723"/>
          <cell r="CB723"/>
          <cell r="CC723"/>
          <cell r="CD723"/>
          <cell r="CE723"/>
          <cell r="CF723"/>
          <cell r="CG723"/>
          <cell r="CH723"/>
          <cell r="CI723"/>
          <cell r="CV723">
            <v>116</v>
          </cell>
        </row>
        <row r="724">
          <cell r="C724">
            <v>3666270091918</v>
          </cell>
          <cell r="E724" t="str">
            <v>DONUT</v>
          </cell>
          <cell r="F724" t="str">
            <v>MERIBEL</v>
          </cell>
          <cell r="G724" t="str">
            <v>LAPIT 86</v>
          </cell>
          <cell r="H724"/>
          <cell r="I724" t="str">
            <v>Tissu</v>
          </cell>
          <cell r="J724" t="str">
            <v>100% Polyester</v>
          </cell>
          <cell r="K724" t="str">
            <v>Effect peluche</v>
          </cell>
          <cell r="L724"/>
          <cell r="M724"/>
          <cell r="O724" t="str">
            <v>Pouf</v>
          </cell>
          <cell r="Q724" t="str">
            <v>billes de polystyrène et  flocon de mousse PUR</v>
          </cell>
          <cell r="R724"/>
          <cell r="T724" t="str">
            <v>Assise de grand confort</v>
          </cell>
          <cell r="U724" t="str">
            <v>Tissu doux</v>
          </cell>
          <cell r="Y724" t="str">
            <v>Pologne</v>
          </cell>
          <cell r="AA724" t="str">
            <v xml:space="preserve">billes de polystyrène  et  flocon de mousse </v>
          </cell>
          <cell r="AB724"/>
          <cell r="AC724"/>
          <cell r="AI724"/>
          <cell r="AJ724" t="str">
            <v>120 (Dimensions approximatives)</v>
          </cell>
          <cell r="AK724"/>
          <cell r="AL724"/>
          <cell r="AM724"/>
          <cell r="AN724"/>
          <cell r="AO724"/>
          <cell r="AP724"/>
          <cell r="AQ724"/>
          <cell r="AR724" t="str">
            <v>60 (Dimensions approximatives)</v>
          </cell>
          <cell r="AS724" t="str">
            <v>70 (Dimensions approximatives)</v>
          </cell>
          <cell r="AT724"/>
          <cell r="AU724"/>
          <cell r="AV724"/>
          <cell r="AW724"/>
          <cell r="AX724" t="str">
            <v>NON</v>
          </cell>
          <cell r="AZ724" t="str">
            <v>NON</v>
          </cell>
          <cell r="BA724" t="str">
            <v>NON</v>
          </cell>
          <cell r="BB724"/>
          <cell r="BH724" t="str">
            <v>NON</v>
          </cell>
          <cell r="BI724" t="str">
            <v xml:space="preserve">billes de polystyrène et  flocon de mousse </v>
          </cell>
          <cell r="BJ724"/>
          <cell r="BK724" t="str">
            <v>120 (Dimensions approximatives)</v>
          </cell>
          <cell r="BL724" t="str">
            <v>70 (Dimensions approximatives)</v>
          </cell>
          <cell r="BM724" t="str">
            <v>60 (Dimensions approximatives)</v>
          </cell>
          <cell r="BN724"/>
          <cell r="BO724">
            <v>9</v>
          </cell>
          <cell r="BP724">
            <v>14</v>
          </cell>
          <cell r="BR724">
            <v>0.56999999999999995</v>
          </cell>
          <cell r="BS724">
            <v>1</v>
          </cell>
          <cell r="BT724">
            <v>110</v>
          </cell>
          <cell r="BU724">
            <v>110</v>
          </cell>
          <cell r="BV724">
            <v>47</v>
          </cell>
          <cell r="BW724">
            <v>14</v>
          </cell>
          <cell r="BX724"/>
          <cell r="BY724"/>
          <cell r="BZ724"/>
          <cell r="CA724"/>
          <cell r="CB724"/>
          <cell r="CC724"/>
          <cell r="CD724"/>
          <cell r="CE724"/>
          <cell r="CF724"/>
          <cell r="CG724"/>
          <cell r="CH724"/>
          <cell r="CI724"/>
          <cell r="CV724">
            <v>116</v>
          </cell>
        </row>
        <row r="725">
          <cell r="C725">
            <v>3666270091901</v>
          </cell>
          <cell r="E725" t="str">
            <v>DONUT</v>
          </cell>
          <cell r="F725" t="str">
            <v>MERIBEL</v>
          </cell>
          <cell r="G725" t="str">
            <v>LAPIT 91</v>
          </cell>
          <cell r="H725"/>
          <cell r="I725" t="str">
            <v>Tissu</v>
          </cell>
          <cell r="J725" t="str">
            <v>100% Polyester</v>
          </cell>
          <cell r="K725" t="str">
            <v>Effect peluche</v>
          </cell>
          <cell r="L725"/>
          <cell r="M725"/>
          <cell r="O725" t="str">
            <v>Pouf</v>
          </cell>
          <cell r="Q725" t="str">
            <v>billes de polystyrène et  flocon de mousse PUR</v>
          </cell>
          <cell r="R725"/>
          <cell r="T725" t="str">
            <v>Assise de grand confort</v>
          </cell>
          <cell r="U725" t="str">
            <v>Tissu doux</v>
          </cell>
          <cell r="Y725" t="str">
            <v>Pologne</v>
          </cell>
          <cell r="AA725" t="str">
            <v xml:space="preserve">billes de polystyrène  et  flocon de mousse </v>
          </cell>
          <cell r="AB725"/>
          <cell r="AC725"/>
          <cell r="AI725"/>
          <cell r="AJ725" t="str">
            <v>120 (Dimensions approximatives)</v>
          </cell>
          <cell r="AK725"/>
          <cell r="AL725"/>
          <cell r="AM725"/>
          <cell r="AN725"/>
          <cell r="AO725"/>
          <cell r="AP725"/>
          <cell r="AQ725"/>
          <cell r="AR725" t="str">
            <v>60 (Dimensions approximatives)</v>
          </cell>
          <cell r="AS725" t="str">
            <v>70 (Dimensions approximatives)</v>
          </cell>
          <cell r="AT725"/>
          <cell r="AU725"/>
          <cell r="AV725"/>
          <cell r="AW725"/>
          <cell r="AX725" t="str">
            <v>NON</v>
          </cell>
          <cell r="AZ725" t="str">
            <v>NON</v>
          </cell>
          <cell r="BA725" t="str">
            <v>NON</v>
          </cell>
          <cell r="BB725"/>
          <cell r="BH725" t="str">
            <v>NON</v>
          </cell>
          <cell r="BI725" t="str">
            <v xml:space="preserve">billes de polystyrène et  flocon de mousse </v>
          </cell>
          <cell r="BJ725"/>
          <cell r="BK725" t="str">
            <v>120 (Dimensions approximatives)</v>
          </cell>
          <cell r="BL725" t="str">
            <v>70 (Dimensions approximatives)</v>
          </cell>
          <cell r="BM725" t="str">
            <v>60 (Dimensions approximatives)</v>
          </cell>
          <cell r="BN725"/>
          <cell r="BO725">
            <v>9</v>
          </cell>
          <cell r="BP725">
            <v>14</v>
          </cell>
          <cell r="BR725">
            <v>0.56999999999999995</v>
          </cell>
          <cell r="BS725">
            <v>1</v>
          </cell>
          <cell r="BT725">
            <v>110</v>
          </cell>
          <cell r="BU725">
            <v>110</v>
          </cell>
          <cell r="BV725">
            <v>47</v>
          </cell>
          <cell r="BW725">
            <v>14</v>
          </cell>
          <cell r="BX725"/>
          <cell r="BY725"/>
          <cell r="BZ725"/>
          <cell r="CA725"/>
          <cell r="CB725"/>
          <cell r="CC725"/>
          <cell r="CD725"/>
          <cell r="CE725"/>
          <cell r="CF725"/>
          <cell r="CG725"/>
          <cell r="CH725"/>
          <cell r="CI725"/>
          <cell r="CV725">
            <v>116</v>
          </cell>
        </row>
        <row r="726">
          <cell r="C726">
            <v>3666270091895</v>
          </cell>
          <cell r="E726" t="str">
            <v>DONUT</v>
          </cell>
          <cell r="F726" t="str">
            <v>MERIBEL</v>
          </cell>
          <cell r="G726" t="str">
            <v>LAPIT 3</v>
          </cell>
          <cell r="H726"/>
          <cell r="I726" t="str">
            <v>Tissu</v>
          </cell>
          <cell r="J726" t="str">
            <v>100% Polyester</v>
          </cell>
          <cell r="K726" t="str">
            <v>Effect peluche</v>
          </cell>
          <cell r="L726"/>
          <cell r="M726"/>
          <cell r="O726" t="str">
            <v>Pouf</v>
          </cell>
          <cell r="Q726" t="str">
            <v>billes de polystyrène et  flocon de mousse PUR</v>
          </cell>
          <cell r="R726"/>
          <cell r="T726" t="str">
            <v>Assise de grand confort</v>
          </cell>
          <cell r="U726" t="str">
            <v>Tissu doux</v>
          </cell>
          <cell r="Y726" t="str">
            <v>Pologne</v>
          </cell>
          <cell r="AA726" t="str">
            <v xml:space="preserve">billes de polystyrène  et  flocon de mousse </v>
          </cell>
          <cell r="AB726"/>
          <cell r="AC726"/>
          <cell r="AI726"/>
          <cell r="AJ726" t="str">
            <v>120 (Dimensions approximatives)</v>
          </cell>
          <cell r="AK726"/>
          <cell r="AL726"/>
          <cell r="AM726"/>
          <cell r="AN726"/>
          <cell r="AO726"/>
          <cell r="AP726"/>
          <cell r="AQ726"/>
          <cell r="AR726" t="str">
            <v>60 (Dimensions approximatives)</v>
          </cell>
          <cell r="AS726" t="str">
            <v>70 (Dimensions approximatives)</v>
          </cell>
          <cell r="AT726"/>
          <cell r="AU726"/>
          <cell r="AV726"/>
          <cell r="AW726"/>
          <cell r="AX726" t="str">
            <v>NON</v>
          </cell>
          <cell r="AZ726" t="str">
            <v>NON</v>
          </cell>
          <cell r="BA726" t="str">
            <v>NON</v>
          </cell>
          <cell r="BB726"/>
          <cell r="BH726" t="str">
            <v>NON</v>
          </cell>
          <cell r="BI726" t="str">
            <v xml:space="preserve">billes de polystyrène et  flocon de mousse </v>
          </cell>
          <cell r="BJ726"/>
          <cell r="BK726" t="str">
            <v>120 (Dimensions approximatives)</v>
          </cell>
          <cell r="BL726" t="str">
            <v>70 (Dimensions approximatives)</v>
          </cell>
          <cell r="BM726" t="str">
            <v>60 (Dimensions approximatives)</v>
          </cell>
          <cell r="BN726"/>
          <cell r="BO726">
            <v>9</v>
          </cell>
          <cell r="BP726">
            <v>14</v>
          </cell>
          <cell r="BR726">
            <v>0.56999999999999995</v>
          </cell>
          <cell r="BS726">
            <v>1</v>
          </cell>
          <cell r="BT726">
            <v>110</v>
          </cell>
          <cell r="BU726">
            <v>110</v>
          </cell>
          <cell r="BV726">
            <v>47</v>
          </cell>
          <cell r="BW726">
            <v>14</v>
          </cell>
          <cell r="BX726"/>
          <cell r="BY726"/>
          <cell r="BZ726"/>
          <cell r="CA726"/>
          <cell r="CB726"/>
          <cell r="CC726"/>
          <cell r="CD726"/>
          <cell r="CE726"/>
          <cell r="CF726"/>
          <cell r="CG726"/>
          <cell r="CH726"/>
          <cell r="CI726"/>
          <cell r="CV726">
            <v>116</v>
          </cell>
        </row>
        <row r="727">
          <cell r="C727">
            <v>3666270091888</v>
          </cell>
          <cell r="E727" t="str">
            <v>DONUT</v>
          </cell>
          <cell r="F727" t="str">
            <v>MERIBEL</v>
          </cell>
          <cell r="G727" t="str">
            <v>LAPIT 16</v>
          </cell>
          <cell r="H727"/>
          <cell r="I727" t="str">
            <v>Tissu</v>
          </cell>
          <cell r="J727" t="str">
            <v>100% Polyester</v>
          </cell>
          <cell r="K727" t="str">
            <v>Effect peluche</v>
          </cell>
          <cell r="L727"/>
          <cell r="M727"/>
          <cell r="O727" t="str">
            <v>Pouf</v>
          </cell>
          <cell r="Q727" t="str">
            <v>billes de polystyrène et  flocon de mousse PUR</v>
          </cell>
          <cell r="R727"/>
          <cell r="T727" t="str">
            <v>Assise de grand confort</v>
          </cell>
          <cell r="U727" t="str">
            <v>Tissu doux</v>
          </cell>
          <cell r="Y727" t="str">
            <v>Pologne</v>
          </cell>
          <cell r="AA727" t="str">
            <v xml:space="preserve">billes de polystyrène  et  flocon de mousse </v>
          </cell>
          <cell r="AB727"/>
          <cell r="AC727"/>
          <cell r="AI727"/>
          <cell r="AJ727" t="str">
            <v>120 (Dimensions approximatives)</v>
          </cell>
          <cell r="AK727"/>
          <cell r="AL727"/>
          <cell r="AM727"/>
          <cell r="AN727"/>
          <cell r="AO727"/>
          <cell r="AP727"/>
          <cell r="AQ727"/>
          <cell r="AR727" t="str">
            <v>60 (Dimensions approximatives)</v>
          </cell>
          <cell r="AS727" t="str">
            <v>70 (Dimensions approximatives)</v>
          </cell>
          <cell r="AT727"/>
          <cell r="AU727"/>
          <cell r="AV727"/>
          <cell r="AW727"/>
          <cell r="AX727" t="str">
            <v>NON</v>
          </cell>
          <cell r="AZ727" t="str">
            <v>NON</v>
          </cell>
          <cell r="BA727" t="str">
            <v>NON</v>
          </cell>
          <cell r="BB727"/>
          <cell r="BH727" t="str">
            <v>NON</v>
          </cell>
          <cell r="BI727" t="str">
            <v xml:space="preserve">billes de polystyrène et  flocon de mousse </v>
          </cell>
          <cell r="BJ727"/>
          <cell r="BK727" t="str">
            <v>120 (Dimensions approximatives)</v>
          </cell>
          <cell r="BL727" t="str">
            <v>70 (Dimensions approximatives)</v>
          </cell>
          <cell r="BM727" t="str">
            <v>60 (Dimensions approximatives)</v>
          </cell>
          <cell r="BN727"/>
          <cell r="BO727">
            <v>9</v>
          </cell>
          <cell r="BP727">
            <v>14</v>
          </cell>
          <cell r="BR727">
            <v>0.56999999999999995</v>
          </cell>
          <cell r="BS727">
            <v>1</v>
          </cell>
          <cell r="BT727">
            <v>110</v>
          </cell>
          <cell r="BU727">
            <v>110</v>
          </cell>
          <cell r="BV727">
            <v>47</v>
          </cell>
          <cell r="BW727">
            <v>14</v>
          </cell>
          <cell r="BX727"/>
          <cell r="BY727"/>
          <cell r="BZ727"/>
          <cell r="CA727"/>
          <cell r="CB727"/>
          <cell r="CC727"/>
          <cell r="CD727"/>
          <cell r="CE727"/>
          <cell r="CF727"/>
          <cell r="CG727"/>
          <cell r="CH727"/>
          <cell r="CI727"/>
          <cell r="CV727">
            <v>116</v>
          </cell>
        </row>
        <row r="728">
          <cell r="C728">
            <v>3666270091871</v>
          </cell>
          <cell r="E728" t="str">
            <v>DONUT</v>
          </cell>
          <cell r="F728" t="str">
            <v>LARZAC</v>
          </cell>
          <cell r="G728" t="str">
            <v>SVEN 23</v>
          </cell>
          <cell r="H728"/>
          <cell r="I728" t="str">
            <v>Tissu</v>
          </cell>
          <cell r="J728" t="str">
            <v>100% Polyester</v>
          </cell>
          <cell r="K728" t="str">
            <v>Effect bouclé</v>
          </cell>
          <cell r="O728" t="str">
            <v>Pouf</v>
          </cell>
          <cell r="Q728" t="str">
            <v>billes de polystyrène et  flocon de mousse PUR</v>
          </cell>
          <cell r="R728"/>
          <cell r="T728" t="str">
            <v>Assise de grand confort</v>
          </cell>
          <cell r="U728" t="str">
            <v>Tissu doux</v>
          </cell>
          <cell r="Y728" t="str">
            <v>Pologne</v>
          </cell>
          <cell r="AA728" t="str">
            <v xml:space="preserve">billes de polystyrène  et  flocon de mousse </v>
          </cell>
          <cell r="AB728"/>
          <cell r="AC728"/>
          <cell r="AI728"/>
          <cell r="AJ728" t="str">
            <v>120 (Dimensions approximatives)</v>
          </cell>
          <cell r="AK728"/>
          <cell r="AL728"/>
          <cell r="AM728"/>
          <cell r="AN728"/>
          <cell r="AO728"/>
          <cell r="AP728"/>
          <cell r="AQ728"/>
          <cell r="AR728" t="str">
            <v>60 (Dimensions approximatives)</v>
          </cell>
          <cell r="AS728" t="str">
            <v>70 (Dimensions approximatives)</v>
          </cell>
          <cell r="AT728"/>
          <cell r="AU728"/>
          <cell r="AV728"/>
          <cell r="AW728"/>
          <cell r="AX728" t="str">
            <v>NON</v>
          </cell>
          <cell r="AZ728" t="str">
            <v>NON</v>
          </cell>
          <cell r="BA728" t="str">
            <v>NON</v>
          </cell>
          <cell r="BB728"/>
          <cell r="BH728" t="str">
            <v>NON</v>
          </cell>
          <cell r="BI728" t="str">
            <v xml:space="preserve">billes de polystyrène et  flocon de mousse </v>
          </cell>
          <cell r="BJ728"/>
          <cell r="BK728" t="str">
            <v>120 (Dimensions approximatives)</v>
          </cell>
          <cell r="BL728" t="str">
            <v>70 (Dimensions approximatives)</v>
          </cell>
          <cell r="BM728" t="str">
            <v>60 (Dimensions approximatives)</v>
          </cell>
          <cell r="BN728"/>
          <cell r="BO728">
            <v>9</v>
          </cell>
          <cell r="BP728">
            <v>14</v>
          </cell>
          <cell r="BR728">
            <v>0.56999999999999995</v>
          </cell>
          <cell r="BS728">
            <v>1</v>
          </cell>
          <cell r="BT728">
            <v>110</v>
          </cell>
          <cell r="BU728">
            <v>110</v>
          </cell>
          <cell r="BV728">
            <v>47</v>
          </cell>
          <cell r="BW728">
            <v>14</v>
          </cell>
          <cell r="BX728"/>
          <cell r="BY728"/>
          <cell r="BZ728"/>
          <cell r="CA728"/>
          <cell r="CB728"/>
          <cell r="CC728"/>
          <cell r="CD728"/>
          <cell r="CE728"/>
          <cell r="CF728"/>
          <cell r="CG728"/>
          <cell r="CH728"/>
          <cell r="CI728"/>
          <cell r="CV728">
            <v>134</v>
          </cell>
        </row>
        <row r="729">
          <cell r="C729">
            <v>3666270091864</v>
          </cell>
          <cell r="E729" t="str">
            <v>DONUT</v>
          </cell>
          <cell r="F729" t="str">
            <v>LARZAC</v>
          </cell>
          <cell r="G729" t="str">
            <v>SVEN 6</v>
          </cell>
          <cell r="H729"/>
          <cell r="I729" t="str">
            <v>Tissu</v>
          </cell>
          <cell r="J729" t="str">
            <v>100% Polyester</v>
          </cell>
          <cell r="K729" t="str">
            <v>Effect bouclé</v>
          </cell>
          <cell r="O729" t="str">
            <v>Pouf</v>
          </cell>
          <cell r="Q729" t="str">
            <v>billes de polystyrène et  flocon de mousse PUR</v>
          </cell>
          <cell r="R729"/>
          <cell r="T729" t="str">
            <v>Assise de grand confort</v>
          </cell>
          <cell r="U729" t="str">
            <v>Tissu doux</v>
          </cell>
          <cell r="Y729" t="str">
            <v>Pologne</v>
          </cell>
          <cell r="AA729" t="str">
            <v xml:space="preserve">billes de polystyrène  et  flocon de mousse </v>
          </cell>
          <cell r="AB729"/>
          <cell r="AC729"/>
          <cell r="AI729"/>
          <cell r="AJ729" t="str">
            <v>120 (Dimensions approximatives)</v>
          </cell>
          <cell r="AK729"/>
          <cell r="AL729"/>
          <cell r="AM729"/>
          <cell r="AN729"/>
          <cell r="AO729"/>
          <cell r="AP729"/>
          <cell r="AQ729"/>
          <cell r="AR729" t="str">
            <v>60 (Dimensions approximatives)</v>
          </cell>
          <cell r="AS729" t="str">
            <v>70 (Dimensions approximatives)</v>
          </cell>
          <cell r="AT729"/>
          <cell r="AU729"/>
          <cell r="AV729"/>
          <cell r="AW729"/>
          <cell r="AX729" t="str">
            <v>NON</v>
          </cell>
          <cell r="AZ729" t="str">
            <v>NON</v>
          </cell>
          <cell r="BA729" t="str">
            <v>NON</v>
          </cell>
          <cell r="BB729"/>
          <cell r="BH729" t="str">
            <v>NON</v>
          </cell>
          <cell r="BI729" t="str">
            <v xml:space="preserve">billes de polystyrène et  flocon de mousse </v>
          </cell>
          <cell r="BJ729"/>
          <cell r="BK729" t="str">
            <v>120 (Dimensions approximatives)</v>
          </cell>
          <cell r="BL729" t="str">
            <v>70 (Dimensions approximatives)</v>
          </cell>
          <cell r="BM729" t="str">
            <v>60 (Dimensions approximatives)</v>
          </cell>
          <cell r="BN729"/>
          <cell r="BO729">
            <v>9</v>
          </cell>
          <cell r="BP729">
            <v>14</v>
          </cell>
          <cell r="BR729">
            <v>0.56999999999999995</v>
          </cell>
          <cell r="BS729">
            <v>1</v>
          </cell>
          <cell r="BT729">
            <v>110</v>
          </cell>
          <cell r="BU729">
            <v>110</v>
          </cell>
          <cell r="BV729">
            <v>47</v>
          </cell>
          <cell r="BW729">
            <v>14</v>
          </cell>
          <cell r="BX729"/>
          <cell r="BY729"/>
          <cell r="BZ729"/>
          <cell r="CA729"/>
          <cell r="CB729"/>
          <cell r="CC729"/>
          <cell r="CD729"/>
          <cell r="CE729"/>
          <cell r="CF729"/>
          <cell r="CG729"/>
          <cell r="CH729"/>
          <cell r="CI729"/>
          <cell r="CV729">
            <v>134</v>
          </cell>
        </row>
        <row r="730">
          <cell r="C730">
            <v>3666270091857</v>
          </cell>
          <cell r="E730" t="str">
            <v>DONUT</v>
          </cell>
          <cell r="F730" t="str">
            <v>LARZAC</v>
          </cell>
          <cell r="G730" t="str">
            <v>SVEN 74</v>
          </cell>
          <cell r="H730"/>
          <cell r="I730" t="str">
            <v>Tissu</v>
          </cell>
          <cell r="J730" t="str">
            <v>100% Polyester</v>
          </cell>
          <cell r="K730" t="str">
            <v>Effect bouclé</v>
          </cell>
          <cell r="O730" t="str">
            <v>Pouf</v>
          </cell>
          <cell r="Q730" t="str">
            <v>billes de polystyrène et  flocon de mousse PUR</v>
          </cell>
          <cell r="R730"/>
          <cell r="T730" t="str">
            <v>Assise de grand confort</v>
          </cell>
          <cell r="U730" t="str">
            <v>Tissu doux</v>
          </cell>
          <cell r="Y730" t="str">
            <v>Pologne</v>
          </cell>
          <cell r="AA730" t="str">
            <v xml:space="preserve">billes de polystyrène  et  flocon de mousse </v>
          </cell>
          <cell r="AB730"/>
          <cell r="AC730"/>
          <cell r="AI730"/>
          <cell r="AJ730" t="str">
            <v>120 (Dimensions approximatives)</v>
          </cell>
          <cell r="AK730"/>
          <cell r="AL730"/>
          <cell r="AM730"/>
          <cell r="AN730"/>
          <cell r="AO730"/>
          <cell r="AP730"/>
          <cell r="AQ730"/>
          <cell r="AR730" t="str">
            <v>60 (Dimensions approximatives)</v>
          </cell>
          <cell r="AS730" t="str">
            <v>70 (Dimensions approximatives)</v>
          </cell>
          <cell r="AT730"/>
          <cell r="AU730"/>
          <cell r="AV730"/>
          <cell r="AW730"/>
          <cell r="AX730" t="str">
            <v>NON</v>
          </cell>
          <cell r="AZ730" t="str">
            <v>NON</v>
          </cell>
          <cell r="BA730" t="str">
            <v>NON</v>
          </cell>
          <cell r="BB730"/>
          <cell r="BH730" t="str">
            <v>NON</v>
          </cell>
          <cell r="BI730" t="str">
            <v xml:space="preserve">billes de polystyrène et  flocon de mousse </v>
          </cell>
          <cell r="BJ730"/>
          <cell r="BK730" t="str">
            <v>120 (Dimensions approximatives)</v>
          </cell>
          <cell r="BL730" t="str">
            <v>70 (Dimensions approximatives)</v>
          </cell>
          <cell r="BM730" t="str">
            <v>60 (Dimensions approximatives)</v>
          </cell>
          <cell r="BN730"/>
          <cell r="BO730">
            <v>9</v>
          </cell>
          <cell r="BP730">
            <v>14</v>
          </cell>
          <cell r="BR730">
            <v>0.56999999999999995</v>
          </cell>
          <cell r="BS730">
            <v>1</v>
          </cell>
          <cell r="BT730">
            <v>110</v>
          </cell>
          <cell r="BU730">
            <v>110</v>
          </cell>
          <cell r="BV730">
            <v>47</v>
          </cell>
          <cell r="BW730">
            <v>14</v>
          </cell>
          <cell r="BX730"/>
          <cell r="BY730"/>
          <cell r="BZ730"/>
          <cell r="CA730"/>
          <cell r="CB730"/>
          <cell r="CC730"/>
          <cell r="CD730"/>
          <cell r="CE730"/>
          <cell r="CF730"/>
          <cell r="CG730"/>
          <cell r="CH730"/>
          <cell r="CI730"/>
          <cell r="CV730">
            <v>134</v>
          </cell>
        </row>
        <row r="731">
          <cell r="C731">
            <v>3666270091840</v>
          </cell>
          <cell r="E731" t="str">
            <v>DONUT</v>
          </cell>
          <cell r="F731" t="str">
            <v>LARZAC</v>
          </cell>
          <cell r="G731" t="str">
            <v>SVEN 47</v>
          </cell>
          <cell r="H731"/>
          <cell r="I731" t="str">
            <v>Tissu</v>
          </cell>
          <cell r="J731" t="str">
            <v>100% Polyester</v>
          </cell>
          <cell r="K731" t="str">
            <v>Effect bouclé</v>
          </cell>
          <cell r="O731" t="str">
            <v>Pouf</v>
          </cell>
          <cell r="Q731" t="str">
            <v>billes de polystyrène et  flocon de mousse PUR</v>
          </cell>
          <cell r="R731"/>
          <cell r="T731" t="str">
            <v>Assise de grand confort</v>
          </cell>
          <cell r="U731" t="str">
            <v>Tissu doux</v>
          </cell>
          <cell r="Y731" t="str">
            <v>Pologne</v>
          </cell>
          <cell r="AA731" t="str">
            <v xml:space="preserve">billes de polystyrène  et  flocon de mousse </v>
          </cell>
          <cell r="AB731"/>
          <cell r="AC731"/>
          <cell r="AI731"/>
          <cell r="AJ731" t="str">
            <v>120 (Dimensions approximatives)</v>
          </cell>
          <cell r="AK731"/>
          <cell r="AL731"/>
          <cell r="AM731"/>
          <cell r="AN731"/>
          <cell r="AO731"/>
          <cell r="AP731"/>
          <cell r="AQ731"/>
          <cell r="AR731" t="str">
            <v>60 (Dimensions approximatives)</v>
          </cell>
          <cell r="AS731" t="str">
            <v>70 (Dimensions approximatives)</v>
          </cell>
          <cell r="AT731"/>
          <cell r="AU731"/>
          <cell r="AV731"/>
          <cell r="AW731"/>
          <cell r="AX731" t="str">
            <v>NON</v>
          </cell>
          <cell r="AZ731" t="str">
            <v>NON</v>
          </cell>
          <cell r="BA731" t="str">
            <v>NON</v>
          </cell>
          <cell r="BB731"/>
          <cell r="BH731" t="str">
            <v>NON</v>
          </cell>
          <cell r="BI731" t="str">
            <v xml:space="preserve">billes de polystyrène et  flocon de mousse </v>
          </cell>
          <cell r="BJ731"/>
          <cell r="BK731" t="str">
            <v>120 (Dimensions approximatives)</v>
          </cell>
          <cell r="BL731" t="str">
            <v>70 (Dimensions approximatives)</v>
          </cell>
          <cell r="BM731" t="str">
            <v>60 (Dimensions approximatives)</v>
          </cell>
          <cell r="BN731"/>
          <cell r="BO731">
            <v>9</v>
          </cell>
          <cell r="BP731">
            <v>14</v>
          </cell>
          <cell r="BR731">
            <v>0.56999999999999995</v>
          </cell>
          <cell r="BS731">
            <v>1</v>
          </cell>
          <cell r="BT731">
            <v>110</v>
          </cell>
          <cell r="BU731">
            <v>110</v>
          </cell>
          <cell r="BV731">
            <v>47</v>
          </cell>
          <cell r="BW731">
            <v>14</v>
          </cell>
          <cell r="BX731"/>
          <cell r="BY731"/>
          <cell r="BZ731"/>
          <cell r="CA731"/>
          <cell r="CB731"/>
          <cell r="CC731"/>
          <cell r="CD731"/>
          <cell r="CE731"/>
          <cell r="CF731"/>
          <cell r="CG731"/>
          <cell r="CH731"/>
          <cell r="CI731"/>
          <cell r="CV731">
            <v>134</v>
          </cell>
        </row>
        <row r="732">
          <cell r="C732">
            <v>3666270091833</v>
          </cell>
          <cell r="E732" t="str">
            <v>DONUT</v>
          </cell>
          <cell r="F732" t="str">
            <v>LARZAC</v>
          </cell>
          <cell r="G732" t="str">
            <v>SVEN 89</v>
          </cell>
          <cell r="H732"/>
          <cell r="I732" t="str">
            <v>Tissu</v>
          </cell>
          <cell r="J732" t="str">
            <v>100% Polyester</v>
          </cell>
          <cell r="K732" t="str">
            <v>Effect bouclé</v>
          </cell>
          <cell r="O732" t="str">
            <v>Pouf</v>
          </cell>
          <cell r="Q732" t="str">
            <v>billes de polystyrène et  flocon de mousse PUR</v>
          </cell>
          <cell r="R732"/>
          <cell r="T732" t="str">
            <v>Assise de grand confort</v>
          </cell>
          <cell r="U732" t="str">
            <v>Tissu doux</v>
          </cell>
          <cell r="Y732" t="str">
            <v>Pologne</v>
          </cell>
          <cell r="AA732" t="str">
            <v xml:space="preserve">billes de polystyrène  et  flocon de mousse </v>
          </cell>
          <cell r="AB732"/>
          <cell r="AC732"/>
          <cell r="AI732"/>
          <cell r="AJ732" t="str">
            <v>120 (Dimensions approximatives)</v>
          </cell>
          <cell r="AK732"/>
          <cell r="AL732"/>
          <cell r="AM732"/>
          <cell r="AN732"/>
          <cell r="AO732"/>
          <cell r="AP732"/>
          <cell r="AQ732"/>
          <cell r="AR732" t="str">
            <v>60 (Dimensions approximatives)</v>
          </cell>
          <cell r="AS732" t="str">
            <v>70 (Dimensions approximatives)</v>
          </cell>
          <cell r="AT732"/>
          <cell r="AU732"/>
          <cell r="AV732"/>
          <cell r="AW732"/>
          <cell r="AX732" t="str">
            <v>NON</v>
          </cell>
          <cell r="AZ732" t="str">
            <v>NON</v>
          </cell>
          <cell r="BA732" t="str">
            <v>NON</v>
          </cell>
          <cell r="BB732"/>
          <cell r="BH732" t="str">
            <v>NON</v>
          </cell>
          <cell r="BI732" t="str">
            <v xml:space="preserve">billes de polystyrène et  flocon de mousse </v>
          </cell>
          <cell r="BJ732"/>
          <cell r="BK732" t="str">
            <v>120 (Dimensions approximatives)</v>
          </cell>
          <cell r="BL732" t="str">
            <v>70 (Dimensions approximatives)</v>
          </cell>
          <cell r="BM732" t="str">
            <v>60 (Dimensions approximatives)</v>
          </cell>
          <cell r="BN732"/>
          <cell r="BO732">
            <v>9</v>
          </cell>
          <cell r="BP732">
            <v>14</v>
          </cell>
          <cell r="BR732">
            <v>0.56999999999999995</v>
          </cell>
          <cell r="BS732">
            <v>1</v>
          </cell>
          <cell r="BT732">
            <v>110</v>
          </cell>
          <cell r="BU732">
            <v>110</v>
          </cell>
          <cell r="BV732">
            <v>47</v>
          </cell>
          <cell r="BW732">
            <v>14</v>
          </cell>
          <cell r="BX732"/>
          <cell r="BY732"/>
          <cell r="BZ732"/>
          <cell r="CA732"/>
          <cell r="CB732"/>
          <cell r="CC732"/>
          <cell r="CD732"/>
          <cell r="CE732"/>
          <cell r="CF732"/>
          <cell r="CG732"/>
          <cell r="CH732"/>
          <cell r="CI732"/>
          <cell r="CV732">
            <v>134</v>
          </cell>
        </row>
        <row r="733">
          <cell r="C733">
            <v>3666270091826</v>
          </cell>
          <cell r="E733" t="str">
            <v>DONUT</v>
          </cell>
          <cell r="F733" t="str">
            <v>LARZAC</v>
          </cell>
          <cell r="G733" t="str">
            <v>SVEN 19</v>
          </cell>
          <cell r="H733"/>
          <cell r="I733" t="str">
            <v>Tissu</v>
          </cell>
          <cell r="J733" t="str">
            <v>100% Polyester</v>
          </cell>
          <cell r="K733" t="str">
            <v>Effect bouclé</v>
          </cell>
          <cell r="O733" t="str">
            <v>Pouf</v>
          </cell>
          <cell r="Q733" t="str">
            <v>billes de polystyrène et  flocon de mousse PUR</v>
          </cell>
          <cell r="R733"/>
          <cell r="T733" t="str">
            <v>Assise de grand confort</v>
          </cell>
          <cell r="U733" t="str">
            <v>Tissu doux</v>
          </cell>
          <cell r="Y733" t="str">
            <v>Pologne</v>
          </cell>
          <cell r="AA733" t="str">
            <v xml:space="preserve">billes de polystyrène  et  flocon de mousse </v>
          </cell>
          <cell r="AB733"/>
          <cell r="AC733"/>
          <cell r="AI733"/>
          <cell r="AJ733" t="str">
            <v>120 (Dimensions approximatives)</v>
          </cell>
          <cell r="AK733"/>
          <cell r="AL733"/>
          <cell r="AM733"/>
          <cell r="AN733"/>
          <cell r="AO733"/>
          <cell r="AP733"/>
          <cell r="AQ733"/>
          <cell r="AR733" t="str">
            <v>60 (Dimensions approximatives)</v>
          </cell>
          <cell r="AS733" t="str">
            <v>70 (Dimensions approximatives)</v>
          </cell>
          <cell r="AT733"/>
          <cell r="AU733"/>
          <cell r="AV733"/>
          <cell r="AW733"/>
          <cell r="AX733" t="str">
            <v>NON</v>
          </cell>
          <cell r="AZ733" t="str">
            <v>NON</v>
          </cell>
          <cell r="BA733" t="str">
            <v>NON</v>
          </cell>
          <cell r="BB733"/>
          <cell r="BH733" t="str">
            <v>NON</v>
          </cell>
          <cell r="BI733" t="str">
            <v xml:space="preserve">billes de polystyrène et  flocon de mousse </v>
          </cell>
          <cell r="BJ733"/>
          <cell r="BK733" t="str">
            <v>120 (Dimensions approximatives)</v>
          </cell>
          <cell r="BL733" t="str">
            <v>70 (Dimensions approximatives)</v>
          </cell>
          <cell r="BM733" t="str">
            <v>60 (Dimensions approximatives)</v>
          </cell>
          <cell r="BN733"/>
          <cell r="BO733">
            <v>9</v>
          </cell>
          <cell r="BP733">
            <v>14</v>
          </cell>
          <cell r="BR733">
            <v>0.56999999999999995</v>
          </cell>
          <cell r="BS733">
            <v>1</v>
          </cell>
          <cell r="BT733">
            <v>110</v>
          </cell>
          <cell r="BU733">
            <v>110</v>
          </cell>
          <cell r="BV733">
            <v>47</v>
          </cell>
          <cell r="BW733">
            <v>14</v>
          </cell>
          <cell r="BX733"/>
          <cell r="BY733"/>
          <cell r="BZ733"/>
          <cell r="CA733"/>
          <cell r="CB733"/>
          <cell r="CC733"/>
          <cell r="CD733"/>
          <cell r="CE733"/>
          <cell r="CF733"/>
          <cell r="CG733"/>
          <cell r="CH733"/>
          <cell r="CI733"/>
          <cell r="CV733">
            <v>134</v>
          </cell>
        </row>
        <row r="734">
          <cell r="C734">
            <v>7332540131204</v>
          </cell>
          <cell r="D734"/>
          <cell r="E734" t="str">
            <v>CHIRON</v>
          </cell>
          <cell r="F734" t="str">
            <v>MARCUS</v>
          </cell>
          <cell r="G734" t="str">
            <v>RINO 58</v>
          </cell>
          <cell r="H734" t="str">
            <v>Rose</v>
          </cell>
          <cell r="I734" t="str">
            <v>Tissu</v>
          </cell>
          <cell r="J734" t="str">
            <v>100% Polyester</v>
          </cell>
          <cell r="K734"/>
          <cell r="L734"/>
          <cell r="M734"/>
          <cell r="N734" t="str">
            <v>Contemporain</v>
          </cell>
          <cell r="O734" t="str">
            <v>Canapé d'angle réversible et convertible avec coffre</v>
          </cell>
          <cell r="P734" t="str">
            <v>Canapé d'angle réversible convertible coffre MARCUS</v>
          </cell>
          <cell r="Q734" t="str">
            <v>L'élégant canapé d'angle MARCUS organisera votre salon grâce à sa méridienne réversible et son coffre de rangement. Très pratique et fonctionnel avec ses têtières ajustables et son lit d'appoint (couchage 140x205 cm).</v>
          </cell>
          <cell r="R734"/>
          <cell r="S734" t="str">
            <v>Adoptez les canapés de la collection MARCUS ! A la fois design et fonctionnel, ses lignes modernes apporteront du charme et du cachet à votre salon.</v>
          </cell>
          <cell r="T734" t="str">
            <v xml:space="preserve">Convertible
</v>
          </cell>
          <cell r="U734" t="str">
            <v>Coffre de rangement</v>
          </cell>
          <cell r="V734" t="str">
            <v>Têtières relax ajustables</v>
          </cell>
          <cell r="W734" t="str">
            <v>Pieds en bois</v>
          </cell>
          <cell r="X734" t="str">
            <v>Reversible</v>
          </cell>
          <cell r="Y734" t="str">
            <v>Pologne</v>
          </cell>
          <cell r="Z734"/>
          <cell r="AA734" t="str">
            <v>mousse HR 30 kg/m3 + mousse PU 25 kg/m3 et ouate 150 g/m2</v>
          </cell>
          <cell r="AB734" t="str">
            <v>mousse PU 25 kg/m3 et ouate 150 g/m2</v>
          </cell>
          <cell r="AC734"/>
          <cell r="AD734" t="str">
            <v>-</v>
          </cell>
          <cell r="AE734" t="str">
            <v>140x205 cm</v>
          </cell>
          <cell r="AF734"/>
          <cell r="AG734"/>
          <cell r="AH734" t="str">
            <v>-</v>
          </cell>
          <cell r="AI734" t="str">
            <v>Bois</v>
          </cell>
          <cell r="AJ734">
            <v>211</v>
          </cell>
          <cell r="AK734"/>
          <cell r="AL734"/>
          <cell r="AM734" t="str">
            <v>tétières relevées: 45                   tétières baissées: 35</v>
          </cell>
          <cell r="AN734"/>
          <cell r="AO734"/>
          <cell r="AP734">
            <v>68</v>
          </cell>
          <cell r="AQ734">
            <v>15</v>
          </cell>
          <cell r="AR734">
            <v>45.5</v>
          </cell>
          <cell r="AS734" t="str">
            <v>canapé: 61,5 cm meridienne: 126 cm</v>
          </cell>
          <cell r="AT734"/>
          <cell r="AU734"/>
          <cell r="AV734">
            <v>12</v>
          </cell>
          <cell r="AW734" t="str">
            <v>hêtre</v>
          </cell>
          <cell r="AX734" t="str">
            <v>OUI</v>
          </cell>
          <cell r="AY734" t="str">
            <v>137,8x54,8x14,5</v>
          </cell>
          <cell r="AZ734" t="str">
            <v>OUI</v>
          </cell>
          <cell r="BA734"/>
          <cell r="BB734"/>
          <cell r="BC734"/>
          <cell r="BD734"/>
          <cell r="BE734"/>
          <cell r="BF734"/>
          <cell r="BG734"/>
          <cell r="BH734" t="str">
            <v>OUI</v>
          </cell>
          <cell r="BI734" t="str">
            <v>Assise : mousse polyruréthane et ouate
Dossier : mousse polyruréthane et ouate</v>
          </cell>
          <cell r="BJ734" t="str">
            <v>Assise: 30kg/m3 + 25kg/m3
Dossier: 25kg/m3</v>
          </cell>
          <cell r="BK734">
            <v>242</v>
          </cell>
          <cell r="BL734">
            <v>162</v>
          </cell>
          <cell r="BM734" t="str">
            <v>tétières relevées: 94                  tétières baissées: 84</v>
          </cell>
          <cell r="BN734"/>
          <cell r="BO734">
            <v>100.8</v>
          </cell>
          <cell r="BP734">
            <v>105.6</v>
          </cell>
          <cell r="BQ734"/>
          <cell r="BR734">
            <v>2.19</v>
          </cell>
          <cell r="BS734">
            <v>2</v>
          </cell>
          <cell r="BT734">
            <v>142</v>
          </cell>
          <cell r="BU734">
            <v>102</v>
          </cell>
          <cell r="BV734">
            <v>85</v>
          </cell>
          <cell r="BW734">
            <v>62.4</v>
          </cell>
          <cell r="BX734">
            <v>81</v>
          </cell>
          <cell r="BY734">
            <v>163</v>
          </cell>
          <cell r="BZ734">
            <v>73</v>
          </cell>
          <cell r="CA734">
            <v>43.2</v>
          </cell>
          <cell r="CB734"/>
          <cell r="CC734"/>
          <cell r="CD734"/>
          <cell r="CE734"/>
          <cell r="CF734"/>
          <cell r="CG734"/>
          <cell r="CH734"/>
          <cell r="CI734"/>
          <cell r="CJ734"/>
          <cell r="CK734"/>
          <cell r="CL734"/>
          <cell r="CM734"/>
          <cell r="CN734"/>
          <cell r="CO734"/>
          <cell r="CP734"/>
          <cell r="CQ734"/>
          <cell r="CR734"/>
          <cell r="CS734"/>
          <cell r="CT734"/>
          <cell r="CU734"/>
          <cell r="CV734">
            <v>511</v>
          </cell>
        </row>
        <row r="735">
          <cell r="C735">
            <v>7332540132391</v>
          </cell>
          <cell r="D735"/>
          <cell r="E735" t="str">
            <v>CHIRON</v>
          </cell>
          <cell r="F735" t="str">
            <v>MARCUS</v>
          </cell>
          <cell r="G735" t="str">
            <v>RINO 58</v>
          </cell>
          <cell r="H735" t="str">
            <v>Rose</v>
          </cell>
          <cell r="I735" t="str">
            <v>Tissu</v>
          </cell>
          <cell r="J735" t="str">
            <v>100% Polyester</v>
          </cell>
          <cell r="K735"/>
          <cell r="L735"/>
          <cell r="M735"/>
          <cell r="N735" t="str">
            <v>Contemporain</v>
          </cell>
          <cell r="O735" t="str">
            <v>Canapé panoramique convertible droit avec coffre</v>
          </cell>
          <cell r="P735" t="str">
            <v>Canapé panoramique convertible avec coffre MARCUS</v>
          </cell>
          <cell r="Q735" t="str">
            <v>L'élégant canapé d'angle panoramique MARCUS doté d'assises généreuses vous offrira beaucoup de confort. Très pratique, il dispose de têtières relax ajustables et un coffre de rangement sous la méridienne. Doté d'un lit d'appoint (couchage 140x271 cm).</v>
          </cell>
          <cell r="R735"/>
          <cell r="S735" t="str">
            <v>Adoptez les canapés de la collection MARCUS ! A la fois design et fonctionnel, ses lignes modernes apporteront du charme et du cachet à votre salon.</v>
          </cell>
          <cell r="T735" t="str">
            <v xml:space="preserve">Convertible
</v>
          </cell>
          <cell r="U735" t="str">
            <v>Coffre de rangement</v>
          </cell>
          <cell r="V735" t="str">
            <v>Têtières relax ajustables</v>
          </cell>
          <cell r="W735" t="str">
            <v>Pieds en bois</v>
          </cell>
          <cell r="X735"/>
          <cell r="Y735" t="str">
            <v>Pologne</v>
          </cell>
          <cell r="Z735"/>
          <cell r="AA735" t="str">
            <v>mousse HR 30 kg/m3 + mousse PU 25 kg/m3 et ouate 150 g/m2</v>
          </cell>
          <cell r="AB735" t="str">
            <v>mousse PU 25 kg/m3 et ouate 150 g/m2</v>
          </cell>
          <cell r="AC735"/>
          <cell r="AD735" t="str">
            <v>-</v>
          </cell>
          <cell r="AE735" t="str">
            <v>140x271 cm</v>
          </cell>
          <cell r="AF735"/>
          <cell r="AG735"/>
          <cell r="AH735" t="str">
            <v>-</v>
          </cell>
          <cell r="AI735" t="str">
            <v>Bois</v>
          </cell>
          <cell r="AJ735">
            <v>277</v>
          </cell>
          <cell r="AK735"/>
          <cell r="AL735"/>
          <cell r="AM735" t="str">
            <v>tétières relevées: 45                   tétières baissées: 35</v>
          </cell>
          <cell r="AN735"/>
          <cell r="AO735"/>
          <cell r="AP735">
            <v>68</v>
          </cell>
          <cell r="AQ735">
            <v>15</v>
          </cell>
          <cell r="AR735">
            <v>45.5</v>
          </cell>
          <cell r="AS735" t="str">
            <v>canapé: 61,5 cm meridienne avec coffre: 126 cm meridienne sans coffre: 165 cm</v>
          </cell>
          <cell r="AT735"/>
          <cell r="AU735"/>
          <cell r="AV735">
            <v>12</v>
          </cell>
          <cell r="AW735" t="str">
            <v>hêtre</v>
          </cell>
          <cell r="AX735" t="str">
            <v>OUI</v>
          </cell>
          <cell r="AY735" t="str">
            <v>137,8x54,8x14,5</v>
          </cell>
          <cell r="AZ735" t="str">
            <v>OUI</v>
          </cell>
          <cell r="BA735"/>
          <cell r="BB735"/>
          <cell r="BC735"/>
          <cell r="BD735"/>
          <cell r="BE735"/>
          <cell r="BF735"/>
          <cell r="BG735"/>
          <cell r="BH735" t="str">
            <v>NON</v>
          </cell>
          <cell r="BI735" t="str">
            <v>Assise : mousse polyruréthane et ouate
Dossier : mousse polyruréthane et ouate</v>
          </cell>
          <cell r="BJ735" t="str">
            <v>Assise: 30kg/m3 + 25kg/m3
Dossier: 25kg/m3</v>
          </cell>
          <cell r="BK735">
            <v>333</v>
          </cell>
          <cell r="BL735">
            <v>200</v>
          </cell>
          <cell r="BM735" t="str">
            <v>tétières relevées: 94                  tétières baissées: 84</v>
          </cell>
          <cell r="BN735"/>
          <cell r="BO735">
            <v>145.4</v>
          </cell>
          <cell r="BP735">
            <v>152.6</v>
          </cell>
          <cell r="BQ735"/>
          <cell r="BR735">
            <v>4.0999999999999996</v>
          </cell>
          <cell r="BS735">
            <v>3</v>
          </cell>
          <cell r="BT735">
            <v>142</v>
          </cell>
          <cell r="BU735">
            <v>102</v>
          </cell>
          <cell r="BV735">
            <v>85</v>
          </cell>
          <cell r="BW735">
            <v>57.4</v>
          </cell>
          <cell r="BX735">
            <v>81</v>
          </cell>
          <cell r="BY735">
            <v>163</v>
          </cell>
          <cell r="BZ735">
            <v>73</v>
          </cell>
          <cell r="CA735">
            <v>43.2</v>
          </cell>
          <cell r="CB735">
            <v>112</v>
          </cell>
          <cell r="CC735">
            <v>201</v>
          </cell>
          <cell r="CD735">
            <v>85</v>
          </cell>
          <cell r="CE735">
            <v>52</v>
          </cell>
          <cell r="CF735"/>
          <cell r="CG735"/>
          <cell r="CH735"/>
          <cell r="CI735"/>
          <cell r="CJ735"/>
          <cell r="CK735"/>
          <cell r="CL735"/>
          <cell r="CM735"/>
          <cell r="CN735"/>
          <cell r="CO735"/>
          <cell r="CP735"/>
          <cell r="CQ735"/>
          <cell r="CR735"/>
          <cell r="CS735"/>
          <cell r="CT735"/>
          <cell r="CU735"/>
          <cell r="CV735">
            <v>755</v>
          </cell>
        </row>
        <row r="736">
          <cell r="C736">
            <v>7332540132323</v>
          </cell>
          <cell r="D736"/>
          <cell r="E736" t="str">
            <v>CHIRON</v>
          </cell>
          <cell r="F736" t="str">
            <v>MARCUS</v>
          </cell>
          <cell r="G736" t="str">
            <v>RINO 58</v>
          </cell>
          <cell r="H736" t="str">
            <v>Rose</v>
          </cell>
          <cell r="I736" t="str">
            <v>Tissu</v>
          </cell>
          <cell r="J736" t="str">
            <v>100% Polyester</v>
          </cell>
          <cell r="K736"/>
          <cell r="L736"/>
          <cell r="M736"/>
          <cell r="N736" t="str">
            <v>Contemporain</v>
          </cell>
          <cell r="O736" t="str">
            <v>Canapé panoramique convertible gauche avec coffre</v>
          </cell>
          <cell r="P736" t="str">
            <v>Canapé panoramique convertible avec coffre MARCUS</v>
          </cell>
          <cell r="Q736" t="str">
            <v>L'élégant canapé d'angle panoramique MARCUS doté d'assises généreuses vous offrira beaucoup de confort. Très pratique, il dispose de têtières relax ajustables et un coffre de rangement sous la méridienne. Doté d'un lit d'appoint (couchage 140x271 cm).</v>
          </cell>
          <cell r="R736"/>
          <cell r="S736" t="str">
            <v>Adoptez les canapés de la collection MARCUS ! A la fois design et fonctionnel, ses lignes modernes apporteront du charme et du cachet à votre salon.</v>
          </cell>
          <cell r="T736" t="str">
            <v xml:space="preserve">Convertible
</v>
          </cell>
          <cell r="U736" t="str">
            <v>Coffre de rangement</v>
          </cell>
          <cell r="V736" t="str">
            <v>Têtières relax ajustables</v>
          </cell>
          <cell r="W736" t="str">
            <v>Pieds en bois</v>
          </cell>
          <cell r="X736"/>
          <cell r="Y736" t="str">
            <v>Pologne</v>
          </cell>
          <cell r="Z736"/>
          <cell r="AA736" t="str">
            <v>mousse HR 30 kg/m3 + mousse PU 25 kg/m3 et ouate 150 g/m2</v>
          </cell>
          <cell r="AB736" t="str">
            <v>mousse PU 25 kg/m3 et ouate 150 g/m2</v>
          </cell>
          <cell r="AC736"/>
          <cell r="AD736" t="str">
            <v>-</v>
          </cell>
          <cell r="AE736" t="str">
            <v>140x271 cm</v>
          </cell>
          <cell r="AF736"/>
          <cell r="AG736"/>
          <cell r="AH736" t="str">
            <v>-</v>
          </cell>
          <cell r="AI736" t="str">
            <v>Bois</v>
          </cell>
          <cell r="AJ736">
            <v>277</v>
          </cell>
          <cell r="AK736"/>
          <cell r="AL736"/>
          <cell r="AM736" t="str">
            <v>tétières relevées: 45                   tétières baissées: 35</v>
          </cell>
          <cell r="AN736"/>
          <cell r="AO736"/>
          <cell r="AP736">
            <v>68</v>
          </cell>
          <cell r="AQ736">
            <v>15</v>
          </cell>
          <cell r="AR736">
            <v>45.5</v>
          </cell>
          <cell r="AS736" t="str">
            <v>canapé: 61,5 cm meridienne avec coffre: 126 cm meridienne sans coffre: 165 cm</v>
          </cell>
          <cell r="AT736"/>
          <cell r="AU736"/>
          <cell r="AV736">
            <v>12</v>
          </cell>
          <cell r="AW736" t="str">
            <v>hêtre</v>
          </cell>
          <cell r="AX736" t="str">
            <v>OUI</v>
          </cell>
          <cell r="AY736" t="str">
            <v>137,8x54,8x14,5</v>
          </cell>
          <cell r="AZ736" t="str">
            <v>OUI</v>
          </cell>
          <cell r="BA736"/>
          <cell r="BB736"/>
          <cell r="BC736"/>
          <cell r="BD736"/>
          <cell r="BE736"/>
          <cell r="BF736"/>
          <cell r="BG736"/>
          <cell r="BH736" t="str">
            <v>NON</v>
          </cell>
          <cell r="BI736" t="str">
            <v>Assise : mousse polyruréthane et ouate
Dossier : mousse polyruréthane et ouate</v>
          </cell>
          <cell r="BJ736" t="str">
            <v>Assise: 30kg/m3 + 25kg/m3
Dossier: 25kg/m3</v>
          </cell>
          <cell r="BK736">
            <v>333</v>
          </cell>
          <cell r="BL736">
            <v>200</v>
          </cell>
          <cell r="BM736" t="str">
            <v>tétières relevées: 94                  tétières baissées: 84</v>
          </cell>
          <cell r="BN736"/>
          <cell r="BO736">
            <v>145.4</v>
          </cell>
          <cell r="BP736">
            <v>152.6</v>
          </cell>
          <cell r="BQ736"/>
          <cell r="BR736">
            <v>4.0999999999999996</v>
          </cell>
          <cell r="BS736">
            <v>3</v>
          </cell>
          <cell r="BT736">
            <v>142</v>
          </cell>
          <cell r="BU736">
            <v>102</v>
          </cell>
          <cell r="BV736">
            <v>85</v>
          </cell>
          <cell r="BW736">
            <v>57.4</v>
          </cell>
          <cell r="BX736">
            <v>81</v>
          </cell>
          <cell r="BY736">
            <v>163</v>
          </cell>
          <cell r="BZ736">
            <v>73</v>
          </cell>
          <cell r="CA736">
            <v>43.2</v>
          </cell>
          <cell r="CB736">
            <v>112</v>
          </cell>
          <cell r="CC736">
            <v>201</v>
          </cell>
          <cell r="CD736">
            <v>85</v>
          </cell>
          <cell r="CE736">
            <v>52</v>
          </cell>
          <cell r="CF736"/>
          <cell r="CG736"/>
          <cell r="CH736"/>
          <cell r="CI736"/>
          <cell r="CJ736"/>
          <cell r="CK736"/>
          <cell r="CL736"/>
          <cell r="CM736"/>
          <cell r="CN736"/>
          <cell r="CO736"/>
          <cell r="CP736"/>
          <cell r="CQ736"/>
          <cell r="CR736"/>
          <cell r="CS736"/>
          <cell r="CT736"/>
          <cell r="CU736"/>
          <cell r="CV736">
            <v>755</v>
          </cell>
        </row>
        <row r="737">
          <cell r="C737">
            <v>3666270091789</v>
          </cell>
          <cell r="E737" t="str">
            <v>TONALE</v>
          </cell>
          <cell r="F737" t="str">
            <v>CHAMBORD</v>
          </cell>
          <cell r="G737" t="str">
            <v>CLOUD 03</v>
          </cell>
          <cell r="H737"/>
          <cell r="I737" t="str">
            <v>Tissu</v>
          </cell>
          <cell r="J737" t="str">
            <v>100% PES</v>
          </cell>
          <cell r="K737" t="str">
            <v>tissu type velvet</v>
          </cell>
          <cell r="L737"/>
          <cell r="M737"/>
          <cell r="O737" t="str">
            <v>Canapé 4+3 places</v>
          </cell>
          <cell r="P737"/>
          <cell r="Q737"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37"/>
          <cell r="T737" t="str">
            <v>Assise de grand confort</v>
          </cell>
          <cell r="U737" t="str">
            <v>Pieds en bois</v>
          </cell>
          <cell r="V737"/>
          <cell r="Y737" t="str">
            <v>Pologne</v>
          </cell>
          <cell r="AA737" t="str">
            <v xml:space="preserve"> PU mousse 22 kg/m3 + mousse HR 30 kg/m3 + couette remplis de flocons de fibres siliconées</v>
          </cell>
          <cell r="AB737" t="str">
            <v xml:space="preserve"> mousse PU 22 kg/m3 et ouate 100 g/m2; coussins remplis de fibres siliconées</v>
          </cell>
          <cell r="AC737"/>
          <cell r="AD737" t="str">
            <v>-</v>
          </cell>
          <cell r="AE737" t="str">
            <v>-</v>
          </cell>
          <cell r="AF737"/>
          <cell r="AG737"/>
          <cell r="AH737" t="str">
            <v>-</v>
          </cell>
          <cell r="AI737" t="str">
            <v>Bois</v>
          </cell>
          <cell r="AJ737" t="str">
            <v>4 places - 208                 3 places - 178</v>
          </cell>
          <cell r="AK737"/>
          <cell r="AL737"/>
          <cell r="AM737">
            <v>42</v>
          </cell>
          <cell r="AN737"/>
          <cell r="AO737"/>
          <cell r="AP737">
            <v>88</v>
          </cell>
          <cell r="AQ737">
            <v>20</v>
          </cell>
          <cell r="AR737">
            <v>52</v>
          </cell>
          <cell r="AS737">
            <v>53</v>
          </cell>
          <cell r="AT737"/>
          <cell r="AU737"/>
          <cell r="AV737">
            <v>12</v>
          </cell>
          <cell r="AW737" t="str">
            <v>marron</v>
          </cell>
          <cell r="AX737" t="str">
            <v>NON</v>
          </cell>
          <cell r="AZ737" t="str">
            <v>NON</v>
          </cell>
          <cell r="BA737" t="str">
            <v>NON</v>
          </cell>
          <cell r="BB737" t="str">
            <v>52x52 cm</v>
          </cell>
          <cell r="BD737"/>
          <cell r="BE737"/>
          <cell r="BF737"/>
          <cell r="BG737"/>
          <cell r="BH737" t="str">
            <v>NON</v>
          </cell>
          <cell r="BI737" t="str">
            <v>Assise: PU mousse, mousse HR, flocons de fibres siliconées
Dossier : PU mousse, ouate, flocons de fibres siliconées</v>
          </cell>
          <cell r="BJ737" t="str">
            <v>Assise: 22 + 30KG/M3 Dossier: 22 KG/M3</v>
          </cell>
          <cell r="BK737" t="str">
            <v>4 places - 248                 3 places - 118</v>
          </cell>
          <cell r="BL737">
            <v>93</v>
          </cell>
          <cell r="BM737">
            <v>90</v>
          </cell>
          <cell r="BN737"/>
          <cell r="BO737">
            <v>130</v>
          </cell>
          <cell r="BP737">
            <v>135</v>
          </cell>
          <cell r="BR737">
            <v>2.65</v>
          </cell>
          <cell r="BS737">
            <v>2</v>
          </cell>
          <cell r="BT737">
            <v>248</v>
          </cell>
          <cell r="BU737">
            <v>95</v>
          </cell>
          <cell r="BV737">
            <v>60</v>
          </cell>
          <cell r="BW737">
            <v>72.8</v>
          </cell>
          <cell r="BX737">
            <v>218</v>
          </cell>
          <cell r="BY737">
            <v>95</v>
          </cell>
          <cell r="BZ737">
            <v>60</v>
          </cell>
          <cell r="CA737">
            <v>62.4</v>
          </cell>
          <cell r="CB737"/>
          <cell r="CC737"/>
          <cell r="CD737"/>
          <cell r="CE737"/>
          <cell r="CF737"/>
          <cell r="CG737"/>
          <cell r="CH737"/>
          <cell r="CI737"/>
          <cell r="CJ737"/>
          <cell r="CK737"/>
          <cell r="CL737"/>
          <cell r="CM737"/>
          <cell r="CN737"/>
          <cell r="CO737"/>
          <cell r="CP737"/>
          <cell r="CQ737"/>
          <cell r="CR737"/>
          <cell r="CS737"/>
          <cell r="CT737"/>
          <cell r="CU737"/>
          <cell r="CV737">
            <v>769</v>
          </cell>
        </row>
        <row r="738">
          <cell r="C738">
            <v>3666270091772</v>
          </cell>
          <cell r="E738" t="str">
            <v>TONALE</v>
          </cell>
          <cell r="F738" t="str">
            <v>CHAMBORD</v>
          </cell>
          <cell r="G738" t="str">
            <v>CLOUD 39</v>
          </cell>
          <cell r="H738"/>
          <cell r="I738" t="str">
            <v>Tissu</v>
          </cell>
          <cell r="J738" t="str">
            <v>100% PES</v>
          </cell>
          <cell r="K738" t="str">
            <v>tissu type velvet</v>
          </cell>
          <cell r="L738"/>
          <cell r="M738"/>
          <cell r="O738" t="str">
            <v>Canapé 4+3 places</v>
          </cell>
          <cell r="P738"/>
          <cell r="Q738"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38"/>
          <cell r="T738" t="str">
            <v>Assise de grand confort</v>
          </cell>
          <cell r="U738" t="str">
            <v>Pieds en bois</v>
          </cell>
          <cell r="V738"/>
          <cell r="Y738" t="str">
            <v>Pologne</v>
          </cell>
          <cell r="AA738" t="str">
            <v xml:space="preserve"> PU mousse 22 kg/m3 + mousse HR 30 kg/m3 + couette remplis de flocons de fibres siliconées</v>
          </cell>
          <cell r="AB738" t="str">
            <v xml:space="preserve"> mousse PU 22 kg/m3 et ouate 100 g/m2; coussins remplis de fibres siliconées</v>
          </cell>
          <cell r="AC738"/>
          <cell r="AD738" t="str">
            <v>-</v>
          </cell>
          <cell r="AE738" t="str">
            <v>-</v>
          </cell>
          <cell r="AF738"/>
          <cell r="AG738"/>
          <cell r="AH738" t="str">
            <v>-</v>
          </cell>
          <cell r="AI738" t="str">
            <v>Bois</v>
          </cell>
          <cell r="AJ738" t="str">
            <v>4 places - 208                 3 places - 178</v>
          </cell>
          <cell r="AK738"/>
          <cell r="AL738"/>
          <cell r="AM738">
            <v>42</v>
          </cell>
          <cell r="AN738"/>
          <cell r="AO738"/>
          <cell r="AP738">
            <v>88</v>
          </cell>
          <cell r="AQ738">
            <v>20</v>
          </cell>
          <cell r="AR738">
            <v>52</v>
          </cell>
          <cell r="AS738">
            <v>53</v>
          </cell>
          <cell r="AT738"/>
          <cell r="AU738"/>
          <cell r="AV738">
            <v>12</v>
          </cell>
          <cell r="AW738" t="str">
            <v>marron</v>
          </cell>
          <cell r="AX738" t="str">
            <v>NON</v>
          </cell>
          <cell r="AZ738" t="str">
            <v>NON</v>
          </cell>
          <cell r="BA738" t="str">
            <v>NON</v>
          </cell>
          <cell r="BB738" t="str">
            <v>52x52 cm</v>
          </cell>
          <cell r="BD738"/>
          <cell r="BE738"/>
          <cell r="BF738"/>
          <cell r="BG738"/>
          <cell r="BH738" t="str">
            <v>NON</v>
          </cell>
          <cell r="BI738" t="str">
            <v>Assise: PU mousse, mousse HR, flocons de fibres siliconées
Dossier : PU mousse, ouate, flocons de fibres siliconées</v>
          </cell>
          <cell r="BJ738" t="str">
            <v>Assise: 22 + 30KG/M3 Dossier: 22 KG/M3</v>
          </cell>
          <cell r="BK738" t="str">
            <v>4 places - 248                 3 places - 118</v>
          </cell>
          <cell r="BL738">
            <v>93</v>
          </cell>
          <cell r="BM738">
            <v>90</v>
          </cell>
          <cell r="BN738"/>
          <cell r="BO738">
            <v>130</v>
          </cell>
          <cell r="BP738">
            <v>135</v>
          </cell>
          <cell r="BR738">
            <v>2.65</v>
          </cell>
          <cell r="BS738">
            <v>2</v>
          </cell>
          <cell r="BT738">
            <v>248</v>
          </cell>
          <cell r="BU738">
            <v>95</v>
          </cell>
          <cell r="BV738">
            <v>60</v>
          </cell>
          <cell r="BW738">
            <v>72.8</v>
          </cell>
          <cell r="BX738">
            <v>218</v>
          </cell>
          <cell r="BY738">
            <v>95</v>
          </cell>
          <cell r="BZ738">
            <v>60</v>
          </cell>
          <cell r="CA738">
            <v>62.4</v>
          </cell>
          <cell r="CB738"/>
          <cell r="CC738"/>
          <cell r="CD738"/>
          <cell r="CE738"/>
          <cell r="CF738"/>
          <cell r="CG738"/>
          <cell r="CH738"/>
          <cell r="CI738"/>
          <cell r="CJ738"/>
          <cell r="CK738"/>
          <cell r="CL738"/>
          <cell r="CM738"/>
          <cell r="CN738"/>
          <cell r="CO738"/>
          <cell r="CP738"/>
          <cell r="CQ738"/>
          <cell r="CR738"/>
          <cell r="CS738"/>
          <cell r="CT738"/>
          <cell r="CU738"/>
          <cell r="CV738">
            <v>769</v>
          </cell>
        </row>
        <row r="739">
          <cell r="C739">
            <v>3666270091765</v>
          </cell>
          <cell r="E739" t="str">
            <v>TONALE</v>
          </cell>
          <cell r="F739" t="str">
            <v>CHAMBORD</v>
          </cell>
          <cell r="G739" t="str">
            <v>CLOUD 63</v>
          </cell>
          <cell r="H739"/>
          <cell r="I739" t="str">
            <v>Tissu</v>
          </cell>
          <cell r="J739" t="str">
            <v>100% PES</v>
          </cell>
          <cell r="K739" t="str">
            <v>tissu type velvet</v>
          </cell>
          <cell r="L739"/>
          <cell r="M739"/>
          <cell r="O739" t="str">
            <v>Canapé 4+3 places</v>
          </cell>
          <cell r="P739"/>
          <cell r="Q739"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39"/>
          <cell r="T739" t="str">
            <v>Assise de grand confort</v>
          </cell>
          <cell r="U739" t="str">
            <v>Pieds en bois</v>
          </cell>
          <cell r="V739"/>
          <cell r="Y739" t="str">
            <v>Pologne</v>
          </cell>
          <cell r="AA739" t="str">
            <v xml:space="preserve"> PU mousse 22 kg/m3 + mousse HR 30 kg/m3 + couette remplis de flocons de fibres siliconées</v>
          </cell>
          <cell r="AB739" t="str">
            <v xml:space="preserve"> mousse PU 22 kg/m3 et ouate 100 g/m2; coussins remplis de fibres siliconées</v>
          </cell>
          <cell r="AC739"/>
          <cell r="AD739" t="str">
            <v>-</v>
          </cell>
          <cell r="AE739" t="str">
            <v>-</v>
          </cell>
          <cell r="AF739"/>
          <cell r="AG739"/>
          <cell r="AH739" t="str">
            <v>-</v>
          </cell>
          <cell r="AI739" t="str">
            <v>Bois</v>
          </cell>
          <cell r="AJ739" t="str">
            <v>4 places - 208                 3 places - 178</v>
          </cell>
          <cell r="AK739"/>
          <cell r="AL739"/>
          <cell r="AM739">
            <v>42</v>
          </cell>
          <cell r="AN739"/>
          <cell r="AO739"/>
          <cell r="AP739">
            <v>88</v>
          </cell>
          <cell r="AQ739">
            <v>20</v>
          </cell>
          <cell r="AR739">
            <v>52</v>
          </cell>
          <cell r="AS739">
            <v>53</v>
          </cell>
          <cell r="AT739"/>
          <cell r="AU739"/>
          <cell r="AV739">
            <v>12</v>
          </cell>
          <cell r="AW739" t="str">
            <v>marron</v>
          </cell>
          <cell r="AX739" t="str">
            <v>NON</v>
          </cell>
          <cell r="AZ739" t="str">
            <v>NON</v>
          </cell>
          <cell r="BA739" t="str">
            <v>NON</v>
          </cell>
          <cell r="BB739" t="str">
            <v>52x52 cm</v>
          </cell>
          <cell r="BD739"/>
          <cell r="BE739"/>
          <cell r="BF739"/>
          <cell r="BG739"/>
          <cell r="BH739" t="str">
            <v>NON</v>
          </cell>
          <cell r="BI739" t="str">
            <v>Assise: PU mousse, mousse HR, flocons de fibres siliconées
Dossier : PU mousse, ouate, flocons de fibres siliconées</v>
          </cell>
          <cell r="BJ739" t="str">
            <v>Assise: 22 + 30KG/M3 Dossier: 22 KG/M3</v>
          </cell>
          <cell r="BK739" t="str">
            <v>4 places - 248                 3 places - 118</v>
          </cell>
          <cell r="BL739">
            <v>93</v>
          </cell>
          <cell r="BM739">
            <v>90</v>
          </cell>
          <cell r="BN739"/>
          <cell r="BO739">
            <v>130</v>
          </cell>
          <cell r="BP739">
            <v>135</v>
          </cell>
          <cell r="BR739">
            <v>2.65</v>
          </cell>
          <cell r="BS739">
            <v>2</v>
          </cell>
          <cell r="BT739">
            <v>248</v>
          </cell>
          <cell r="BU739">
            <v>95</v>
          </cell>
          <cell r="BV739">
            <v>60</v>
          </cell>
          <cell r="BW739">
            <v>72.8</v>
          </cell>
          <cell r="BX739">
            <v>218</v>
          </cell>
          <cell r="BY739">
            <v>95</v>
          </cell>
          <cell r="BZ739">
            <v>60</v>
          </cell>
          <cell r="CA739">
            <v>62.4</v>
          </cell>
          <cell r="CB739"/>
          <cell r="CC739"/>
          <cell r="CD739"/>
          <cell r="CE739"/>
          <cell r="CF739"/>
          <cell r="CG739"/>
          <cell r="CH739"/>
          <cell r="CI739"/>
          <cell r="CJ739"/>
          <cell r="CK739"/>
          <cell r="CL739"/>
          <cell r="CM739"/>
          <cell r="CN739"/>
          <cell r="CO739"/>
          <cell r="CP739"/>
          <cell r="CQ739"/>
          <cell r="CR739"/>
          <cell r="CS739"/>
          <cell r="CT739"/>
          <cell r="CU739"/>
          <cell r="CV739">
            <v>769</v>
          </cell>
        </row>
        <row r="740">
          <cell r="C740">
            <v>3666270091758</v>
          </cell>
          <cell r="E740" t="str">
            <v>TONALE</v>
          </cell>
          <cell r="F740" t="str">
            <v>CHAMBORD</v>
          </cell>
          <cell r="G740" t="str">
            <v>CLOUD 79</v>
          </cell>
          <cell r="H740"/>
          <cell r="I740" t="str">
            <v>Tissu</v>
          </cell>
          <cell r="J740" t="str">
            <v>100% PES</v>
          </cell>
          <cell r="K740" t="str">
            <v>tissu type velvet</v>
          </cell>
          <cell r="L740"/>
          <cell r="M740"/>
          <cell r="O740" t="str">
            <v>Canapé 4+3 places</v>
          </cell>
          <cell r="P740"/>
          <cell r="Q740"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0"/>
          <cell r="T740" t="str">
            <v>Assise de grand confort</v>
          </cell>
          <cell r="U740" t="str">
            <v>Pieds en bois</v>
          </cell>
          <cell r="V740"/>
          <cell r="Y740" t="str">
            <v>Pologne</v>
          </cell>
          <cell r="AA740" t="str">
            <v xml:space="preserve"> PU mousse 22 kg/m3 + mousse HR 30 kg/m3 + couette remplis de flocons de fibres siliconées</v>
          </cell>
          <cell r="AB740" t="str">
            <v xml:space="preserve"> mousse PU 22 kg/m3 et ouate 100 g/m2; coussins remplis de fibres siliconées</v>
          </cell>
          <cell r="AC740"/>
          <cell r="AD740" t="str">
            <v>-</v>
          </cell>
          <cell r="AE740" t="str">
            <v>-</v>
          </cell>
          <cell r="AF740"/>
          <cell r="AG740"/>
          <cell r="AH740" t="str">
            <v>-</v>
          </cell>
          <cell r="AI740" t="str">
            <v>Bois</v>
          </cell>
          <cell r="AJ740" t="str">
            <v>4 places - 208                 3 places - 178</v>
          </cell>
          <cell r="AK740"/>
          <cell r="AL740"/>
          <cell r="AM740">
            <v>42</v>
          </cell>
          <cell r="AN740"/>
          <cell r="AO740"/>
          <cell r="AP740">
            <v>88</v>
          </cell>
          <cell r="AQ740">
            <v>20</v>
          </cell>
          <cell r="AR740">
            <v>52</v>
          </cell>
          <cell r="AS740">
            <v>53</v>
          </cell>
          <cell r="AT740"/>
          <cell r="AU740"/>
          <cell r="AV740">
            <v>12</v>
          </cell>
          <cell r="AW740" t="str">
            <v>marron</v>
          </cell>
          <cell r="AX740" t="str">
            <v>NON</v>
          </cell>
          <cell r="AZ740" t="str">
            <v>NON</v>
          </cell>
          <cell r="BA740" t="str">
            <v>NON</v>
          </cell>
          <cell r="BB740" t="str">
            <v>52x52 cm</v>
          </cell>
          <cell r="BD740"/>
          <cell r="BE740"/>
          <cell r="BF740"/>
          <cell r="BG740"/>
          <cell r="BH740" t="str">
            <v>NON</v>
          </cell>
          <cell r="BI740" t="str">
            <v>Assise: PU mousse, mousse HR, flocons de fibres siliconées
Dossier : PU mousse, ouate, flocons de fibres siliconées</v>
          </cell>
          <cell r="BJ740" t="str">
            <v>Assise: 22 + 30KG/M3 Dossier: 22 KG/M3</v>
          </cell>
          <cell r="BK740" t="str">
            <v>4 places - 248                 3 places - 118</v>
          </cell>
          <cell r="BL740">
            <v>93</v>
          </cell>
          <cell r="BM740">
            <v>90</v>
          </cell>
          <cell r="BN740"/>
          <cell r="BO740">
            <v>130</v>
          </cell>
          <cell r="BP740">
            <v>135</v>
          </cell>
          <cell r="BR740">
            <v>2.65</v>
          </cell>
          <cell r="BS740">
            <v>2</v>
          </cell>
          <cell r="BT740">
            <v>248</v>
          </cell>
          <cell r="BU740">
            <v>95</v>
          </cell>
          <cell r="BV740">
            <v>60</v>
          </cell>
          <cell r="BW740">
            <v>72.8</v>
          </cell>
          <cell r="BX740">
            <v>218</v>
          </cell>
          <cell r="BY740">
            <v>95</v>
          </cell>
          <cell r="BZ740">
            <v>60</v>
          </cell>
          <cell r="CA740">
            <v>62.4</v>
          </cell>
          <cell r="CB740"/>
          <cell r="CC740"/>
          <cell r="CD740"/>
          <cell r="CE740"/>
          <cell r="CF740"/>
          <cell r="CG740"/>
          <cell r="CH740"/>
          <cell r="CI740"/>
          <cell r="CJ740"/>
          <cell r="CK740"/>
          <cell r="CL740"/>
          <cell r="CM740"/>
          <cell r="CN740"/>
          <cell r="CO740"/>
          <cell r="CP740"/>
          <cell r="CQ740"/>
          <cell r="CR740"/>
          <cell r="CS740"/>
          <cell r="CT740"/>
          <cell r="CU740"/>
          <cell r="CV740">
            <v>769</v>
          </cell>
        </row>
        <row r="741">
          <cell r="C741">
            <v>3666270091741</v>
          </cell>
          <cell r="E741" t="str">
            <v>TONALE</v>
          </cell>
          <cell r="F741" t="str">
            <v>CHAMBORD</v>
          </cell>
          <cell r="G741" t="str">
            <v>CLOUD 81</v>
          </cell>
          <cell r="H741"/>
          <cell r="I741" t="str">
            <v>Tissu</v>
          </cell>
          <cell r="J741" t="str">
            <v>100% PES</v>
          </cell>
          <cell r="K741" t="str">
            <v>tissu type velvet</v>
          </cell>
          <cell r="L741"/>
          <cell r="M741"/>
          <cell r="O741" t="str">
            <v>Canapé 4+3 places</v>
          </cell>
          <cell r="P741"/>
          <cell r="Q741"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1"/>
          <cell r="T741" t="str">
            <v>Assise de grand confort</v>
          </cell>
          <cell r="U741" t="str">
            <v>Pieds en bois</v>
          </cell>
          <cell r="V741"/>
          <cell r="Y741" t="str">
            <v>Pologne</v>
          </cell>
          <cell r="AA741" t="str">
            <v xml:space="preserve"> PU mousse 22 kg/m3 + mousse HR 30 kg/m3 + couette remplis de flocons de fibres siliconées</v>
          </cell>
          <cell r="AB741" t="str">
            <v xml:space="preserve"> mousse PU 22 kg/m3 et ouate 100 g/m2; coussins remplis de fibres siliconées</v>
          </cell>
          <cell r="AC741"/>
          <cell r="AD741" t="str">
            <v>-</v>
          </cell>
          <cell r="AE741" t="str">
            <v>-</v>
          </cell>
          <cell r="AF741"/>
          <cell r="AG741"/>
          <cell r="AH741" t="str">
            <v>-</v>
          </cell>
          <cell r="AI741" t="str">
            <v>Bois</v>
          </cell>
          <cell r="AJ741" t="str">
            <v>4 places - 208                 3 places - 178</v>
          </cell>
          <cell r="AK741"/>
          <cell r="AL741"/>
          <cell r="AM741">
            <v>42</v>
          </cell>
          <cell r="AN741"/>
          <cell r="AO741"/>
          <cell r="AP741">
            <v>88</v>
          </cell>
          <cell r="AQ741">
            <v>20</v>
          </cell>
          <cell r="AR741">
            <v>52</v>
          </cell>
          <cell r="AS741">
            <v>53</v>
          </cell>
          <cell r="AT741"/>
          <cell r="AU741"/>
          <cell r="AV741">
            <v>12</v>
          </cell>
          <cell r="AW741" t="str">
            <v>marron</v>
          </cell>
          <cell r="AX741" t="str">
            <v>NON</v>
          </cell>
          <cell r="AZ741" t="str">
            <v>NON</v>
          </cell>
          <cell r="BA741" t="str">
            <v>NON</v>
          </cell>
          <cell r="BB741" t="str">
            <v>52x52 cm</v>
          </cell>
          <cell r="BD741"/>
          <cell r="BE741"/>
          <cell r="BF741"/>
          <cell r="BG741"/>
          <cell r="BH741" t="str">
            <v>NON</v>
          </cell>
          <cell r="BI741" t="str">
            <v>Assise: PU mousse, mousse HR, flocons de fibres siliconées
Dossier : PU mousse, ouate, flocons de fibres siliconées</v>
          </cell>
          <cell r="BJ741" t="str">
            <v>Assise: 22 + 30KG/M3 Dossier: 22 KG/M3</v>
          </cell>
          <cell r="BK741" t="str">
            <v>4 places - 248                 3 places - 118</v>
          </cell>
          <cell r="BL741">
            <v>93</v>
          </cell>
          <cell r="BM741">
            <v>90</v>
          </cell>
          <cell r="BN741"/>
          <cell r="BO741">
            <v>130</v>
          </cell>
          <cell r="BP741">
            <v>135</v>
          </cell>
          <cell r="BR741">
            <v>2.65</v>
          </cell>
          <cell r="BS741">
            <v>2</v>
          </cell>
          <cell r="BT741">
            <v>248</v>
          </cell>
          <cell r="BU741">
            <v>95</v>
          </cell>
          <cell r="BV741">
            <v>60</v>
          </cell>
          <cell r="BW741">
            <v>72.8</v>
          </cell>
          <cell r="BX741">
            <v>218</v>
          </cell>
          <cell r="BY741">
            <v>95</v>
          </cell>
          <cell r="BZ741">
            <v>60</v>
          </cell>
          <cell r="CA741">
            <v>62.4</v>
          </cell>
          <cell r="CB741"/>
          <cell r="CC741"/>
          <cell r="CD741"/>
          <cell r="CE741"/>
          <cell r="CF741"/>
          <cell r="CG741"/>
          <cell r="CH741"/>
          <cell r="CI741"/>
          <cell r="CJ741"/>
          <cell r="CK741"/>
          <cell r="CL741"/>
          <cell r="CM741"/>
          <cell r="CN741"/>
          <cell r="CO741"/>
          <cell r="CP741"/>
          <cell r="CQ741"/>
          <cell r="CR741"/>
          <cell r="CS741"/>
          <cell r="CT741"/>
          <cell r="CU741"/>
          <cell r="CV741">
            <v>769</v>
          </cell>
        </row>
        <row r="742">
          <cell r="C742">
            <v>3666270091734</v>
          </cell>
          <cell r="E742" t="str">
            <v>TONALE</v>
          </cell>
          <cell r="F742" t="str">
            <v>CHAMBORD</v>
          </cell>
          <cell r="G742" t="str">
            <v>CLOUD 97</v>
          </cell>
          <cell r="H742"/>
          <cell r="I742" t="str">
            <v>Tissu</v>
          </cell>
          <cell r="J742" t="str">
            <v>100% PES</v>
          </cell>
          <cell r="K742" t="str">
            <v>tissu type velvet</v>
          </cell>
          <cell r="L742"/>
          <cell r="M742"/>
          <cell r="O742" t="str">
            <v>Canapé 4+3 places</v>
          </cell>
          <cell r="P742"/>
          <cell r="Q742"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2"/>
          <cell r="T742" t="str">
            <v>Assise de grand confort</v>
          </cell>
          <cell r="U742" t="str">
            <v>Pieds en bois</v>
          </cell>
          <cell r="V742"/>
          <cell r="Y742" t="str">
            <v>Pologne</v>
          </cell>
          <cell r="AA742" t="str">
            <v xml:space="preserve"> PU mousse 22 kg/m3 + mousse HR 30 kg/m3 + couette remplis de flocons de fibres siliconées</v>
          </cell>
          <cell r="AB742" t="str">
            <v xml:space="preserve"> mousse PU 22 kg/m3 et ouate 100 g/m2; coussins remplis de fibres siliconées</v>
          </cell>
          <cell r="AC742"/>
          <cell r="AD742" t="str">
            <v>-</v>
          </cell>
          <cell r="AE742" t="str">
            <v>-</v>
          </cell>
          <cell r="AF742"/>
          <cell r="AG742"/>
          <cell r="AH742" t="str">
            <v>-</v>
          </cell>
          <cell r="AI742" t="str">
            <v>Bois</v>
          </cell>
          <cell r="AJ742" t="str">
            <v>4 places - 208                 3 places - 178</v>
          </cell>
          <cell r="AK742"/>
          <cell r="AL742"/>
          <cell r="AM742">
            <v>42</v>
          </cell>
          <cell r="AN742"/>
          <cell r="AO742"/>
          <cell r="AP742">
            <v>88</v>
          </cell>
          <cell r="AQ742">
            <v>20</v>
          </cell>
          <cell r="AR742">
            <v>52</v>
          </cell>
          <cell r="AS742">
            <v>53</v>
          </cell>
          <cell r="AT742"/>
          <cell r="AU742"/>
          <cell r="AV742">
            <v>12</v>
          </cell>
          <cell r="AW742" t="str">
            <v>marron</v>
          </cell>
          <cell r="AX742" t="str">
            <v>NON</v>
          </cell>
          <cell r="AZ742" t="str">
            <v>NON</v>
          </cell>
          <cell r="BA742" t="str">
            <v>NON</v>
          </cell>
          <cell r="BB742" t="str">
            <v>52x52 cm</v>
          </cell>
          <cell r="BD742"/>
          <cell r="BE742"/>
          <cell r="BF742"/>
          <cell r="BG742"/>
          <cell r="BH742" t="str">
            <v>NON</v>
          </cell>
          <cell r="BI742" t="str">
            <v>Assise: PU mousse, mousse HR, flocons de fibres siliconées
Dossier : PU mousse, ouate, flocons de fibres siliconées</v>
          </cell>
          <cell r="BJ742" t="str">
            <v>Assise: 22 + 30KG/M3 Dossier: 22 KG/M3</v>
          </cell>
          <cell r="BK742" t="str">
            <v>4 places - 248                 3 places - 118</v>
          </cell>
          <cell r="BL742">
            <v>93</v>
          </cell>
          <cell r="BM742">
            <v>90</v>
          </cell>
          <cell r="BN742"/>
          <cell r="BO742">
            <v>130</v>
          </cell>
          <cell r="BP742">
            <v>135</v>
          </cell>
          <cell r="BR742">
            <v>2.65</v>
          </cell>
          <cell r="BS742">
            <v>2</v>
          </cell>
          <cell r="BT742">
            <v>248</v>
          </cell>
          <cell r="BU742">
            <v>95</v>
          </cell>
          <cell r="BV742">
            <v>60</v>
          </cell>
          <cell r="BW742">
            <v>72.8</v>
          </cell>
          <cell r="BX742">
            <v>218</v>
          </cell>
          <cell r="BY742">
            <v>95</v>
          </cell>
          <cell r="BZ742">
            <v>60</v>
          </cell>
          <cell r="CA742">
            <v>62.4</v>
          </cell>
          <cell r="CB742"/>
          <cell r="CC742"/>
          <cell r="CD742"/>
          <cell r="CE742"/>
          <cell r="CF742"/>
          <cell r="CG742"/>
          <cell r="CH742"/>
          <cell r="CI742"/>
          <cell r="CJ742"/>
          <cell r="CK742"/>
          <cell r="CL742"/>
          <cell r="CM742"/>
          <cell r="CN742"/>
          <cell r="CO742"/>
          <cell r="CP742"/>
          <cell r="CQ742"/>
          <cell r="CR742"/>
          <cell r="CS742"/>
          <cell r="CT742"/>
          <cell r="CU742"/>
          <cell r="CV742">
            <v>769</v>
          </cell>
        </row>
        <row r="743">
          <cell r="C743">
            <v>3666270091727</v>
          </cell>
          <cell r="E743" t="str">
            <v>TONALE</v>
          </cell>
          <cell r="F743" t="str">
            <v>CHAMBORD</v>
          </cell>
          <cell r="G743" t="str">
            <v>CLOUD 03 (CP3) + CLOUD 39 (CP4)</v>
          </cell>
          <cell r="H743"/>
          <cell r="I743" t="str">
            <v>Tissu</v>
          </cell>
          <cell r="J743" t="str">
            <v>100% PES</v>
          </cell>
          <cell r="K743" t="str">
            <v>tissu type velvet</v>
          </cell>
          <cell r="L743"/>
          <cell r="M743"/>
          <cell r="O743" t="str">
            <v>Canapé 4+3 places</v>
          </cell>
          <cell r="P743"/>
          <cell r="Q743"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3"/>
          <cell r="T743" t="str">
            <v>Assise de grand confort</v>
          </cell>
          <cell r="U743" t="str">
            <v>Pieds en bois</v>
          </cell>
          <cell r="V743"/>
          <cell r="Y743" t="str">
            <v>Pologne</v>
          </cell>
          <cell r="AA743" t="str">
            <v xml:space="preserve"> PU mousse 22 kg/m3 + mousse HR 30 kg/m3 + couette remplis de flocons de fibres siliconées</v>
          </cell>
          <cell r="AB743" t="str">
            <v xml:space="preserve"> mousse PU 22 kg/m3 et ouate 100 g/m2; coussins remplis de fibres siliconées</v>
          </cell>
          <cell r="AC743"/>
          <cell r="AD743" t="str">
            <v>-</v>
          </cell>
          <cell r="AE743" t="str">
            <v>-</v>
          </cell>
          <cell r="AF743"/>
          <cell r="AG743"/>
          <cell r="AH743" t="str">
            <v>-</v>
          </cell>
          <cell r="AI743" t="str">
            <v>Bois</v>
          </cell>
          <cell r="AJ743" t="str">
            <v>4 places - 208                 3 places - 178</v>
          </cell>
          <cell r="AK743"/>
          <cell r="AL743"/>
          <cell r="AM743">
            <v>42</v>
          </cell>
          <cell r="AN743"/>
          <cell r="AO743"/>
          <cell r="AP743">
            <v>88</v>
          </cell>
          <cell r="AQ743">
            <v>20</v>
          </cell>
          <cell r="AR743">
            <v>52</v>
          </cell>
          <cell r="AS743">
            <v>53</v>
          </cell>
          <cell r="AT743"/>
          <cell r="AU743"/>
          <cell r="AV743">
            <v>12</v>
          </cell>
          <cell r="AW743" t="str">
            <v>marron</v>
          </cell>
          <cell r="AX743" t="str">
            <v>NON</v>
          </cell>
          <cell r="AZ743" t="str">
            <v>NON</v>
          </cell>
          <cell r="BA743" t="str">
            <v>NON</v>
          </cell>
          <cell r="BB743" t="str">
            <v>52x52 cm</v>
          </cell>
          <cell r="BD743"/>
          <cell r="BE743"/>
          <cell r="BF743"/>
          <cell r="BG743"/>
          <cell r="BH743" t="str">
            <v>NON</v>
          </cell>
          <cell r="BI743" t="str">
            <v>Assise: PU mousse, mousse HR, flocons de fibres siliconées
Dossier : PU mousse, ouate, flocons de fibres siliconées</v>
          </cell>
          <cell r="BJ743" t="str">
            <v>Assise: 22 + 30KG/M3 Dossier: 22 KG/M3</v>
          </cell>
          <cell r="BK743" t="str">
            <v>4 places - 248                 3 places - 118</v>
          </cell>
          <cell r="BL743">
            <v>93</v>
          </cell>
          <cell r="BM743">
            <v>90</v>
          </cell>
          <cell r="BN743"/>
          <cell r="BO743">
            <v>130</v>
          </cell>
          <cell r="BP743">
            <v>135</v>
          </cell>
          <cell r="BR743">
            <v>2.65</v>
          </cell>
          <cell r="BS743">
            <v>2</v>
          </cell>
          <cell r="BT743">
            <v>248</v>
          </cell>
          <cell r="BU743">
            <v>95</v>
          </cell>
          <cell r="BV743">
            <v>60</v>
          </cell>
          <cell r="BW743">
            <v>72.8</v>
          </cell>
          <cell r="BX743">
            <v>218</v>
          </cell>
          <cell r="BY743">
            <v>95</v>
          </cell>
          <cell r="BZ743">
            <v>60</v>
          </cell>
          <cell r="CA743">
            <v>62.4</v>
          </cell>
          <cell r="CB743"/>
          <cell r="CC743"/>
          <cell r="CD743"/>
          <cell r="CE743"/>
          <cell r="CF743"/>
          <cell r="CG743"/>
          <cell r="CH743"/>
          <cell r="CI743"/>
          <cell r="CJ743"/>
          <cell r="CK743"/>
          <cell r="CL743"/>
          <cell r="CM743"/>
          <cell r="CN743"/>
          <cell r="CO743"/>
          <cell r="CP743"/>
          <cell r="CQ743"/>
          <cell r="CR743"/>
          <cell r="CS743"/>
          <cell r="CT743"/>
          <cell r="CU743"/>
          <cell r="CV743">
            <v>769</v>
          </cell>
        </row>
        <row r="744">
          <cell r="C744">
            <v>3666270091710</v>
          </cell>
          <cell r="E744" t="str">
            <v>TONALE</v>
          </cell>
          <cell r="F744" t="str">
            <v>CHAMBORD</v>
          </cell>
          <cell r="G744" t="str">
            <v>CLOUD 03 (CP3) + CLOUD 81 (CP4)</v>
          </cell>
          <cell r="H744"/>
          <cell r="I744" t="str">
            <v>Tissu</v>
          </cell>
          <cell r="J744" t="str">
            <v>100% PES</v>
          </cell>
          <cell r="K744" t="str">
            <v>tissu type velvet</v>
          </cell>
          <cell r="L744"/>
          <cell r="M744"/>
          <cell r="O744" t="str">
            <v>Canapé 4+3 places</v>
          </cell>
          <cell r="P744"/>
          <cell r="Q744" t="str">
            <v>Panneau de particules, panneau de fibres, bois massif, contreplaqué, carton;  assise: sangles élastiques, PU mousse 22 kg/m3 + mousse HR 30 kg/m3 + couette remplis de flocons de fibres siliconées; dossier:  sangles élastiques, mousse PU 22 kg/m3 et ouate 100 g/m2, 6 coussins remplis de flocons de fibres siliconées; pieds en bois H 12cm.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4"/>
          <cell r="T744" t="str">
            <v>Assise de grand confort</v>
          </cell>
          <cell r="U744" t="str">
            <v>Pieds en bois</v>
          </cell>
          <cell r="V744"/>
          <cell r="Y744" t="str">
            <v>Pologne</v>
          </cell>
          <cell r="AA744" t="str">
            <v xml:space="preserve"> PU mousse 22 kg/m3 + mousse HR 30 kg/m3 + couette remplis de flocons de fibres siliconées</v>
          </cell>
          <cell r="AB744" t="str">
            <v xml:space="preserve"> mousse PU 22 kg/m3 et ouate 100 g/m2; coussins remplis de fibres siliconées</v>
          </cell>
          <cell r="AC744"/>
          <cell r="AD744" t="str">
            <v>-</v>
          </cell>
          <cell r="AE744" t="str">
            <v>-</v>
          </cell>
          <cell r="AF744"/>
          <cell r="AG744"/>
          <cell r="AH744" t="str">
            <v>-</v>
          </cell>
          <cell r="AI744" t="str">
            <v>Bois</v>
          </cell>
          <cell r="AJ744" t="str">
            <v>4 places - 208                 3 places - 178</v>
          </cell>
          <cell r="AK744"/>
          <cell r="AL744"/>
          <cell r="AM744">
            <v>42</v>
          </cell>
          <cell r="AN744"/>
          <cell r="AO744"/>
          <cell r="AP744">
            <v>88</v>
          </cell>
          <cell r="AQ744">
            <v>20</v>
          </cell>
          <cell r="AR744">
            <v>52</v>
          </cell>
          <cell r="AS744">
            <v>53</v>
          </cell>
          <cell r="AT744"/>
          <cell r="AU744"/>
          <cell r="AV744">
            <v>12</v>
          </cell>
          <cell r="AW744" t="str">
            <v>marron</v>
          </cell>
          <cell r="AX744" t="str">
            <v>NON</v>
          </cell>
          <cell r="AZ744" t="str">
            <v>NON</v>
          </cell>
          <cell r="BA744" t="str">
            <v>NON</v>
          </cell>
          <cell r="BB744" t="str">
            <v>52x52 cm</v>
          </cell>
          <cell r="BD744"/>
          <cell r="BE744"/>
          <cell r="BF744"/>
          <cell r="BG744"/>
          <cell r="BH744" t="str">
            <v>NON</v>
          </cell>
          <cell r="BI744" t="str">
            <v>Assise: PU mousse, mousse HR, flocons de fibres siliconées
Dossier : PU mousse, ouate, flocons de fibres siliconées</v>
          </cell>
          <cell r="BJ744" t="str">
            <v>Assise: 22 + 30KG/M3 Dossier: 22 KG/M3</v>
          </cell>
          <cell r="BK744" t="str">
            <v>4 places - 248                 3 places - 118</v>
          </cell>
          <cell r="BL744">
            <v>93</v>
          </cell>
          <cell r="BM744">
            <v>90</v>
          </cell>
          <cell r="BN744"/>
          <cell r="BO744">
            <v>130</v>
          </cell>
          <cell r="BP744">
            <v>135</v>
          </cell>
          <cell r="BR744">
            <v>2.65</v>
          </cell>
          <cell r="BS744">
            <v>2</v>
          </cell>
          <cell r="BT744">
            <v>248</v>
          </cell>
          <cell r="BU744">
            <v>95</v>
          </cell>
          <cell r="BV744">
            <v>60</v>
          </cell>
          <cell r="BW744">
            <v>72.8</v>
          </cell>
          <cell r="BX744">
            <v>218</v>
          </cell>
          <cell r="BY744">
            <v>95</v>
          </cell>
          <cell r="BZ744">
            <v>60</v>
          </cell>
          <cell r="CA744">
            <v>62.4</v>
          </cell>
          <cell r="CB744"/>
          <cell r="CC744"/>
          <cell r="CD744"/>
          <cell r="CE744"/>
          <cell r="CF744"/>
          <cell r="CG744"/>
          <cell r="CH744"/>
          <cell r="CI744"/>
          <cell r="CJ744"/>
          <cell r="CK744"/>
          <cell r="CL744"/>
          <cell r="CM744"/>
          <cell r="CN744"/>
          <cell r="CO744"/>
          <cell r="CP744"/>
          <cell r="CQ744"/>
          <cell r="CR744"/>
          <cell r="CS744"/>
          <cell r="CT744"/>
          <cell r="CU744"/>
          <cell r="CV744">
            <v>769</v>
          </cell>
        </row>
        <row r="745">
          <cell r="C745">
            <v>3666270095305</v>
          </cell>
          <cell r="E745" t="str">
            <v>DONUT</v>
          </cell>
          <cell r="F745" t="str">
            <v>VOLTAIRE</v>
          </cell>
          <cell r="G745" t="str">
            <v>POSO 100</v>
          </cell>
          <cell r="I745" t="str">
            <v>Tissu</v>
          </cell>
          <cell r="J745" t="str">
            <v>100% Polyester</v>
          </cell>
          <cell r="K745" t="str">
            <v xml:space="preserve">Effect velours côtelé </v>
          </cell>
          <cell r="L745" t="str">
            <v>non</v>
          </cell>
          <cell r="M745"/>
          <cell r="O745" t="str">
            <v>Canapé 3 places convertible avec coffre</v>
          </cell>
          <cell r="Q745"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5" t="str">
            <v>bois de conifères et bois de feuillus</v>
          </cell>
          <cell r="T745" t="str">
            <v>Assise de grand confort</v>
          </cell>
          <cell r="U745" t="str">
            <v>Tissu doux</v>
          </cell>
          <cell r="V745" t="str">
            <v>Coffre de rangement</v>
          </cell>
          <cell r="W745" t="str">
            <v xml:space="preserve">Convertible </v>
          </cell>
          <cell r="Y745" t="str">
            <v>Pologne</v>
          </cell>
          <cell r="AA745" t="str">
            <v xml:space="preserve">mousse HR 30 kg/m3 et flocons de fibres siliconées </v>
          </cell>
          <cell r="AB745" t="str">
            <v xml:space="preserve">mousse HR 30kg/m3 +  flocons de fibres siliconées </v>
          </cell>
          <cell r="AC745"/>
          <cell r="AD745" t="str">
            <v>-</v>
          </cell>
          <cell r="AE745" t="str">
            <v>160x200</v>
          </cell>
          <cell r="AF745"/>
          <cell r="AG745"/>
          <cell r="AH745" t="str">
            <v>-</v>
          </cell>
          <cell r="AI745" t="str">
            <v>plastique</v>
          </cell>
          <cell r="AJ745">
            <v>200</v>
          </cell>
          <cell r="AK745" t="str">
            <v>-</v>
          </cell>
          <cell r="AL745">
            <v>200</v>
          </cell>
          <cell r="AM745">
            <v>55</v>
          </cell>
          <cell r="AN745">
            <v>25</v>
          </cell>
          <cell r="AO745">
            <v>118</v>
          </cell>
          <cell r="AP745">
            <v>64</v>
          </cell>
          <cell r="AQ745">
            <v>38</v>
          </cell>
          <cell r="AR745">
            <v>50</v>
          </cell>
          <cell r="AS745">
            <v>70</v>
          </cell>
          <cell r="AT745">
            <v>87</v>
          </cell>
          <cell r="AU745">
            <v>10</v>
          </cell>
          <cell r="AV745">
            <v>3</v>
          </cell>
          <cell r="AW745" t="str">
            <v>noir</v>
          </cell>
          <cell r="AX745" t="str">
            <v>OUI</v>
          </cell>
          <cell r="AY745" t="str">
            <v>195,4x64,4x18,5</v>
          </cell>
          <cell r="AZ745" t="str">
            <v>OUI</v>
          </cell>
          <cell r="BA745" t="str">
            <v>NON</v>
          </cell>
          <cell r="BB745" t="str">
            <v>60x60 cm (5 coussins de dossier)</v>
          </cell>
          <cell r="BH745" t="str">
            <v>NON</v>
          </cell>
          <cell r="BI745" t="str">
            <v>Assise : mousse HR et flocons de fibres siliconées
Dossier :  mousse HR et flocons de fibres siliconées</v>
          </cell>
          <cell r="BJ745" t="str">
            <v>Assise: 30kg/m3
Dossier: 30kg/m3</v>
          </cell>
          <cell r="BK745">
            <v>276</v>
          </cell>
          <cell r="BL745">
            <v>118</v>
          </cell>
          <cell r="BM745">
            <v>100</v>
          </cell>
          <cell r="BN745">
            <v>270</v>
          </cell>
          <cell r="BO745">
            <v>112.8</v>
          </cell>
          <cell r="BP745">
            <v>120</v>
          </cell>
          <cell r="BR745">
            <v>2.2999999999999998</v>
          </cell>
          <cell r="BS745">
            <v>3</v>
          </cell>
          <cell r="BT745">
            <v>204</v>
          </cell>
          <cell r="BU745">
            <v>90</v>
          </cell>
          <cell r="BV745">
            <v>73</v>
          </cell>
          <cell r="BW745">
            <v>55.4</v>
          </cell>
          <cell r="BX745">
            <v>204</v>
          </cell>
          <cell r="BY745">
            <v>31</v>
          </cell>
          <cell r="BZ745">
            <v>72</v>
          </cell>
          <cell r="CA745">
            <v>28.8</v>
          </cell>
          <cell r="CB745">
            <v>112</v>
          </cell>
          <cell r="CC745">
            <v>72</v>
          </cell>
          <cell r="CD745">
            <v>62</v>
          </cell>
          <cell r="CE745">
            <v>35.799999999999997</v>
          </cell>
          <cell r="CV745">
            <v>499</v>
          </cell>
        </row>
        <row r="746">
          <cell r="C746">
            <v>3666270095299</v>
          </cell>
          <cell r="E746" t="str">
            <v>DONUT</v>
          </cell>
          <cell r="F746" t="str">
            <v>VOLTAIRE</v>
          </cell>
          <cell r="G746" t="str">
            <v>POSO 04</v>
          </cell>
          <cell r="I746" t="str">
            <v>Tissu</v>
          </cell>
          <cell r="J746" t="str">
            <v>100% Polyester</v>
          </cell>
          <cell r="K746" t="str">
            <v xml:space="preserve">Effect velours côtelé </v>
          </cell>
          <cell r="L746" t="str">
            <v>non</v>
          </cell>
          <cell r="M746"/>
          <cell r="O746" t="str">
            <v>Canapé 3 places convertible avec coffre</v>
          </cell>
          <cell r="Q746"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6" t="str">
            <v>bois de conifères et bois de feuillus</v>
          </cell>
          <cell r="T746" t="str">
            <v>Assise de grand confort</v>
          </cell>
          <cell r="U746" t="str">
            <v>Tissu doux</v>
          </cell>
          <cell r="V746" t="str">
            <v>Coffre de rangement</v>
          </cell>
          <cell r="W746" t="str">
            <v xml:space="preserve">Convertible </v>
          </cell>
          <cell r="Y746" t="str">
            <v>Pologne</v>
          </cell>
          <cell r="AA746" t="str">
            <v xml:space="preserve">mousse HR 30 kg/m3 et flocons de fibres siliconées </v>
          </cell>
          <cell r="AB746" t="str">
            <v xml:space="preserve">mousse HR 30kg/m3 +  flocons de fibres siliconées </v>
          </cell>
          <cell r="AC746"/>
          <cell r="AD746" t="str">
            <v>-</v>
          </cell>
          <cell r="AE746" t="str">
            <v>160x200</v>
          </cell>
          <cell r="AF746"/>
          <cell r="AG746"/>
          <cell r="AH746" t="str">
            <v>-</v>
          </cell>
          <cell r="AI746" t="str">
            <v>plastique</v>
          </cell>
          <cell r="AJ746">
            <v>200</v>
          </cell>
          <cell r="AK746" t="str">
            <v>-</v>
          </cell>
          <cell r="AL746">
            <v>200</v>
          </cell>
          <cell r="AM746">
            <v>55</v>
          </cell>
          <cell r="AN746">
            <v>25</v>
          </cell>
          <cell r="AO746">
            <v>118</v>
          </cell>
          <cell r="AP746">
            <v>64</v>
          </cell>
          <cell r="AQ746">
            <v>38</v>
          </cell>
          <cell r="AR746">
            <v>50</v>
          </cell>
          <cell r="AS746">
            <v>70</v>
          </cell>
          <cell r="AT746">
            <v>87</v>
          </cell>
          <cell r="AU746">
            <v>10</v>
          </cell>
          <cell r="AV746">
            <v>3</v>
          </cell>
          <cell r="AW746" t="str">
            <v>noir</v>
          </cell>
          <cell r="AX746" t="str">
            <v>OUI</v>
          </cell>
          <cell r="AY746" t="str">
            <v>195,4x64,4x18,5</v>
          </cell>
          <cell r="AZ746" t="str">
            <v>OUI</v>
          </cell>
          <cell r="BA746" t="str">
            <v>NON</v>
          </cell>
          <cell r="BB746" t="str">
            <v>60x60 cm (5 coussins de dossier)</v>
          </cell>
          <cell r="BH746" t="str">
            <v>NON</v>
          </cell>
          <cell r="BI746" t="str">
            <v>Assise : mousse HR et flocons de fibres siliconées
Dossier :  mousse HR et flocons de fibres siliconées</v>
          </cell>
          <cell r="BJ746" t="str">
            <v>Assise: 30kg/m3
Dossier: 30kg/m3</v>
          </cell>
          <cell r="BK746">
            <v>276</v>
          </cell>
          <cell r="BL746">
            <v>118</v>
          </cell>
          <cell r="BM746">
            <v>100</v>
          </cell>
          <cell r="BN746">
            <v>270</v>
          </cell>
          <cell r="BO746">
            <v>112.8</v>
          </cell>
          <cell r="BP746">
            <v>120</v>
          </cell>
          <cell r="BR746">
            <v>2.2999999999999998</v>
          </cell>
          <cell r="BS746">
            <v>3</v>
          </cell>
          <cell r="BT746">
            <v>204</v>
          </cell>
          <cell r="BU746">
            <v>90</v>
          </cell>
          <cell r="BV746">
            <v>73</v>
          </cell>
          <cell r="BW746">
            <v>55.4</v>
          </cell>
          <cell r="BX746">
            <v>204</v>
          </cell>
          <cell r="BY746">
            <v>31</v>
          </cell>
          <cell r="BZ746">
            <v>72</v>
          </cell>
          <cell r="CA746">
            <v>28.8</v>
          </cell>
          <cell r="CB746">
            <v>112</v>
          </cell>
          <cell r="CC746">
            <v>72</v>
          </cell>
          <cell r="CD746">
            <v>62</v>
          </cell>
          <cell r="CE746">
            <v>35.799999999999997</v>
          </cell>
          <cell r="CV746">
            <v>499</v>
          </cell>
        </row>
        <row r="747">
          <cell r="C747">
            <v>3666270095282</v>
          </cell>
          <cell r="E747" t="str">
            <v>DONUT</v>
          </cell>
          <cell r="F747" t="str">
            <v>VOLTAIRE</v>
          </cell>
          <cell r="G747" t="str">
            <v>POSO 34</v>
          </cell>
          <cell r="I747" t="str">
            <v>Tissu</v>
          </cell>
          <cell r="J747" t="str">
            <v>100% Polyester</v>
          </cell>
          <cell r="K747" t="str">
            <v xml:space="preserve">Effect velours côtelé </v>
          </cell>
          <cell r="L747" t="str">
            <v>non</v>
          </cell>
          <cell r="M747"/>
          <cell r="O747" t="str">
            <v>Canapé 3 places convertible avec coffre</v>
          </cell>
          <cell r="Q747"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7" t="str">
            <v>bois de conifères et bois de feuillus</v>
          </cell>
          <cell r="T747" t="str">
            <v>Assise de grand confort</v>
          </cell>
          <cell r="U747" t="str">
            <v>Tissu doux</v>
          </cell>
          <cell r="V747" t="str">
            <v>Coffre de rangement</v>
          </cell>
          <cell r="W747" t="str">
            <v xml:space="preserve">Convertible </v>
          </cell>
          <cell r="Y747" t="str">
            <v>Pologne</v>
          </cell>
          <cell r="AA747" t="str">
            <v xml:space="preserve">mousse HR 30 kg/m3 et flocons de fibres siliconées </v>
          </cell>
          <cell r="AB747" t="str">
            <v xml:space="preserve">mousse HR 30kg/m3 +  flocons de fibres siliconées </v>
          </cell>
          <cell r="AC747"/>
          <cell r="AD747" t="str">
            <v>-</v>
          </cell>
          <cell r="AE747" t="str">
            <v>160x200</v>
          </cell>
          <cell r="AF747"/>
          <cell r="AG747"/>
          <cell r="AH747" t="str">
            <v>-</v>
          </cell>
          <cell r="AI747" t="str">
            <v>plastique</v>
          </cell>
          <cell r="AJ747">
            <v>200</v>
          </cell>
          <cell r="AK747" t="str">
            <v>-</v>
          </cell>
          <cell r="AL747">
            <v>200</v>
          </cell>
          <cell r="AM747">
            <v>55</v>
          </cell>
          <cell r="AN747">
            <v>25</v>
          </cell>
          <cell r="AO747">
            <v>118</v>
          </cell>
          <cell r="AP747">
            <v>64</v>
          </cell>
          <cell r="AQ747">
            <v>38</v>
          </cell>
          <cell r="AR747">
            <v>50</v>
          </cell>
          <cell r="AS747">
            <v>70</v>
          </cell>
          <cell r="AT747">
            <v>87</v>
          </cell>
          <cell r="AU747">
            <v>10</v>
          </cell>
          <cell r="AV747">
            <v>3</v>
          </cell>
          <cell r="AW747" t="str">
            <v>noir</v>
          </cell>
          <cell r="AX747" t="str">
            <v>OUI</v>
          </cell>
          <cell r="AY747" t="str">
            <v>195,4x64,4x18,5</v>
          </cell>
          <cell r="AZ747" t="str">
            <v>OUI</v>
          </cell>
          <cell r="BA747" t="str">
            <v>NON</v>
          </cell>
          <cell r="BB747" t="str">
            <v>60x60 cm (5 coussins de dossier)</v>
          </cell>
          <cell r="BH747" t="str">
            <v>NON</v>
          </cell>
          <cell r="BI747" t="str">
            <v>Assise : mousse HR et flocons de fibres siliconées
Dossier :  mousse HR et flocons de fibres siliconées</v>
          </cell>
          <cell r="BJ747" t="str">
            <v>Assise: 30kg/m3
Dossier: 30kg/m3</v>
          </cell>
          <cell r="BK747">
            <v>276</v>
          </cell>
          <cell r="BL747">
            <v>118</v>
          </cell>
          <cell r="BM747">
            <v>100</v>
          </cell>
          <cell r="BN747">
            <v>270</v>
          </cell>
          <cell r="BO747">
            <v>112.8</v>
          </cell>
          <cell r="BP747">
            <v>120</v>
          </cell>
          <cell r="BR747">
            <v>2.2999999999999998</v>
          </cell>
          <cell r="BS747">
            <v>3</v>
          </cell>
          <cell r="BT747">
            <v>204</v>
          </cell>
          <cell r="BU747">
            <v>90</v>
          </cell>
          <cell r="BV747">
            <v>73</v>
          </cell>
          <cell r="BW747">
            <v>55.4</v>
          </cell>
          <cell r="BX747">
            <v>204</v>
          </cell>
          <cell r="BY747">
            <v>31</v>
          </cell>
          <cell r="BZ747">
            <v>72</v>
          </cell>
          <cell r="CA747">
            <v>28.8</v>
          </cell>
          <cell r="CB747">
            <v>112</v>
          </cell>
          <cell r="CC747">
            <v>72</v>
          </cell>
          <cell r="CD747">
            <v>62</v>
          </cell>
          <cell r="CE747">
            <v>35.799999999999997</v>
          </cell>
          <cell r="CV747">
            <v>499</v>
          </cell>
        </row>
        <row r="748">
          <cell r="C748">
            <v>3666270095275</v>
          </cell>
          <cell r="E748" t="str">
            <v>DONUT</v>
          </cell>
          <cell r="F748" t="str">
            <v>VOLTAIRE</v>
          </cell>
          <cell r="G748" t="str">
            <v>POSO 14</v>
          </cell>
          <cell r="I748" t="str">
            <v>Tissu</v>
          </cell>
          <cell r="J748" t="str">
            <v>100% Polyester</v>
          </cell>
          <cell r="K748" t="str">
            <v xml:space="preserve">Effect velours côtelé </v>
          </cell>
          <cell r="L748" t="str">
            <v>non</v>
          </cell>
          <cell r="M748"/>
          <cell r="O748" t="str">
            <v>Canapé 3 places convertible avec coffre</v>
          </cell>
          <cell r="Q748"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8" t="str">
            <v>bois de conifères et bois de feuillus</v>
          </cell>
          <cell r="T748" t="str">
            <v>Assise de grand confort</v>
          </cell>
          <cell r="U748" t="str">
            <v>Tissu doux</v>
          </cell>
          <cell r="V748" t="str">
            <v>Coffre de rangement</v>
          </cell>
          <cell r="W748" t="str">
            <v xml:space="preserve">Convertible </v>
          </cell>
          <cell r="Y748" t="str">
            <v>Pologne</v>
          </cell>
          <cell r="AA748" t="str">
            <v xml:space="preserve">mousse HR 30 kg/m3 et flocons de fibres siliconées </v>
          </cell>
          <cell r="AB748" t="str">
            <v xml:space="preserve">mousse HR 30kg/m3 +  flocons de fibres siliconées </v>
          </cell>
          <cell r="AC748"/>
          <cell r="AD748" t="str">
            <v>-</v>
          </cell>
          <cell r="AE748" t="str">
            <v>160x200</v>
          </cell>
          <cell r="AF748"/>
          <cell r="AG748"/>
          <cell r="AH748" t="str">
            <v>-</v>
          </cell>
          <cell r="AI748" t="str">
            <v>plastique</v>
          </cell>
          <cell r="AJ748">
            <v>200</v>
          </cell>
          <cell r="AK748" t="str">
            <v>-</v>
          </cell>
          <cell r="AL748">
            <v>200</v>
          </cell>
          <cell r="AM748">
            <v>55</v>
          </cell>
          <cell r="AN748">
            <v>25</v>
          </cell>
          <cell r="AO748">
            <v>118</v>
          </cell>
          <cell r="AP748">
            <v>64</v>
          </cell>
          <cell r="AQ748">
            <v>38</v>
          </cell>
          <cell r="AR748">
            <v>50</v>
          </cell>
          <cell r="AS748">
            <v>70</v>
          </cell>
          <cell r="AT748">
            <v>87</v>
          </cell>
          <cell r="AU748">
            <v>10</v>
          </cell>
          <cell r="AV748">
            <v>3</v>
          </cell>
          <cell r="AW748" t="str">
            <v>noir</v>
          </cell>
          <cell r="AX748" t="str">
            <v>OUI</v>
          </cell>
          <cell r="AY748" t="str">
            <v>195,4x64,4x18,5</v>
          </cell>
          <cell r="AZ748" t="str">
            <v>OUI</v>
          </cell>
          <cell r="BA748" t="str">
            <v>NON</v>
          </cell>
          <cell r="BB748" t="str">
            <v>60x60 cm (5 coussins de dossier)</v>
          </cell>
          <cell r="BH748" t="str">
            <v>NON</v>
          </cell>
          <cell r="BI748" t="str">
            <v>Assise : mousse HR et flocons de fibres siliconées
Dossier :  mousse HR et flocons de fibres siliconées</v>
          </cell>
          <cell r="BJ748" t="str">
            <v>Assise: 30kg/m3
Dossier: 30kg/m3</v>
          </cell>
          <cell r="BK748">
            <v>276</v>
          </cell>
          <cell r="BL748">
            <v>118</v>
          </cell>
          <cell r="BM748">
            <v>100</v>
          </cell>
          <cell r="BN748">
            <v>270</v>
          </cell>
          <cell r="BO748">
            <v>112.8</v>
          </cell>
          <cell r="BP748">
            <v>120</v>
          </cell>
          <cell r="BR748">
            <v>2.2999999999999998</v>
          </cell>
          <cell r="BS748">
            <v>3</v>
          </cell>
          <cell r="BT748">
            <v>204</v>
          </cell>
          <cell r="BU748">
            <v>90</v>
          </cell>
          <cell r="BV748">
            <v>73</v>
          </cell>
          <cell r="BW748">
            <v>55.4</v>
          </cell>
          <cell r="BX748">
            <v>204</v>
          </cell>
          <cell r="BY748">
            <v>31</v>
          </cell>
          <cell r="BZ748">
            <v>72</v>
          </cell>
          <cell r="CA748">
            <v>28.8</v>
          </cell>
          <cell r="CB748">
            <v>112</v>
          </cell>
          <cell r="CC748">
            <v>72</v>
          </cell>
          <cell r="CD748">
            <v>62</v>
          </cell>
          <cell r="CE748">
            <v>35.799999999999997</v>
          </cell>
          <cell r="CV748">
            <v>499</v>
          </cell>
        </row>
        <row r="749">
          <cell r="C749">
            <v>3666270095268</v>
          </cell>
          <cell r="E749" t="str">
            <v>DONUT</v>
          </cell>
          <cell r="F749" t="str">
            <v>VOLTAIRE</v>
          </cell>
          <cell r="G749" t="str">
            <v>POSO 5</v>
          </cell>
          <cell r="I749" t="str">
            <v>Tissu</v>
          </cell>
          <cell r="J749" t="str">
            <v>100% Polyester</v>
          </cell>
          <cell r="K749" t="str">
            <v xml:space="preserve">Effect velours côtelé </v>
          </cell>
          <cell r="L749" t="str">
            <v>non</v>
          </cell>
          <cell r="M749"/>
          <cell r="O749" t="str">
            <v>Canapé 3 places convertible avec coffre</v>
          </cell>
          <cell r="Q749"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49" t="str">
            <v>bois de conifères et bois de feuillus</v>
          </cell>
          <cell r="T749" t="str">
            <v>Assise de grand confort</v>
          </cell>
          <cell r="U749" t="str">
            <v>Tissu doux</v>
          </cell>
          <cell r="V749" t="str">
            <v>Coffre de rangement</v>
          </cell>
          <cell r="W749" t="str">
            <v xml:space="preserve">Convertible </v>
          </cell>
          <cell r="Y749" t="str">
            <v>Pologne</v>
          </cell>
          <cell r="AA749" t="str">
            <v xml:space="preserve">mousse HR 30 kg/m3 et flocons de fibres siliconées </v>
          </cell>
          <cell r="AB749" t="str">
            <v xml:space="preserve">mousse HR 30kg/m3 +  flocons de fibres siliconées </v>
          </cell>
          <cell r="AC749"/>
          <cell r="AD749" t="str">
            <v>-</v>
          </cell>
          <cell r="AE749" t="str">
            <v>160x200</v>
          </cell>
          <cell r="AF749"/>
          <cell r="AG749"/>
          <cell r="AH749" t="str">
            <v>-</v>
          </cell>
          <cell r="AI749" t="str">
            <v>plastique</v>
          </cell>
          <cell r="AJ749">
            <v>200</v>
          </cell>
          <cell r="AK749" t="str">
            <v>-</v>
          </cell>
          <cell r="AL749">
            <v>200</v>
          </cell>
          <cell r="AM749">
            <v>55</v>
          </cell>
          <cell r="AN749">
            <v>25</v>
          </cell>
          <cell r="AO749">
            <v>118</v>
          </cell>
          <cell r="AP749">
            <v>64</v>
          </cell>
          <cell r="AQ749">
            <v>38</v>
          </cell>
          <cell r="AR749">
            <v>50</v>
          </cell>
          <cell r="AS749">
            <v>70</v>
          </cell>
          <cell r="AT749">
            <v>87</v>
          </cell>
          <cell r="AU749">
            <v>10</v>
          </cell>
          <cell r="AV749">
            <v>3</v>
          </cell>
          <cell r="AW749" t="str">
            <v>noir</v>
          </cell>
          <cell r="AX749" t="str">
            <v>OUI</v>
          </cell>
          <cell r="AY749" t="str">
            <v>195,4x64,4x18,5</v>
          </cell>
          <cell r="AZ749" t="str">
            <v>OUI</v>
          </cell>
          <cell r="BA749" t="str">
            <v>NON</v>
          </cell>
          <cell r="BB749" t="str">
            <v>60x60 cm (5 coussins de dossier)</v>
          </cell>
          <cell r="BH749" t="str">
            <v>NON</v>
          </cell>
          <cell r="BI749" t="str">
            <v>Assise : mousse HR et flocons de fibres siliconées
Dossier :  mousse HR et flocons de fibres siliconées</v>
          </cell>
          <cell r="BJ749" t="str">
            <v>Assise: 30kg/m3
Dossier: 30kg/m3</v>
          </cell>
          <cell r="BK749">
            <v>276</v>
          </cell>
          <cell r="BL749">
            <v>118</v>
          </cell>
          <cell r="BM749">
            <v>100</v>
          </cell>
          <cell r="BN749">
            <v>270</v>
          </cell>
          <cell r="BO749">
            <v>112.8</v>
          </cell>
          <cell r="BP749">
            <v>120</v>
          </cell>
          <cell r="BR749">
            <v>2.2999999999999998</v>
          </cell>
          <cell r="BS749">
            <v>3</v>
          </cell>
          <cell r="BT749">
            <v>204</v>
          </cell>
          <cell r="BU749">
            <v>90</v>
          </cell>
          <cell r="BV749">
            <v>73</v>
          </cell>
          <cell r="BW749">
            <v>55.4</v>
          </cell>
          <cell r="BX749">
            <v>204</v>
          </cell>
          <cell r="BY749">
            <v>31</v>
          </cell>
          <cell r="BZ749">
            <v>72</v>
          </cell>
          <cell r="CA749">
            <v>28.8</v>
          </cell>
          <cell r="CB749">
            <v>112</v>
          </cell>
          <cell r="CC749">
            <v>72</v>
          </cell>
          <cell r="CD749">
            <v>62</v>
          </cell>
          <cell r="CE749">
            <v>35.799999999999997</v>
          </cell>
          <cell r="CV749">
            <v>499</v>
          </cell>
        </row>
        <row r="750">
          <cell r="C750">
            <v>3666270095251</v>
          </cell>
          <cell r="E750" t="str">
            <v>DONUT</v>
          </cell>
          <cell r="F750" t="str">
            <v>VOLTAIRE</v>
          </cell>
          <cell r="G750" t="str">
            <v>POSO 29</v>
          </cell>
          <cell r="I750" t="str">
            <v>Tissu</v>
          </cell>
          <cell r="J750" t="str">
            <v>100% Polyester</v>
          </cell>
          <cell r="K750" t="str">
            <v xml:space="preserve">Effect velours côtelé </v>
          </cell>
          <cell r="L750" t="str">
            <v>non</v>
          </cell>
          <cell r="M750"/>
          <cell r="O750" t="str">
            <v>Canapé 3 places convertible avec coffre</v>
          </cell>
          <cell r="Q750"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50" t="str">
            <v>bois de conifères et bois de feuillus</v>
          </cell>
          <cell r="T750" t="str">
            <v>Assise de grand confort</v>
          </cell>
          <cell r="U750" t="str">
            <v>Tissu doux</v>
          </cell>
          <cell r="V750" t="str">
            <v>Coffre de rangement</v>
          </cell>
          <cell r="W750" t="str">
            <v xml:space="preserve">Convertible </v>
          </cell>
          <cell r="Y750" t="str">
            <v>Pologne</v>
          </cell>
          <cell r="AA750" t="str">
            <v xml:space="preserve">mousse HR 30 kg/m3 et flocons de fibres siliconées </v>
          </cell>
          <cell r="AB750" t="str">
            <v xml:space="preserve">mousse HR 30kg/m3 +  flocons de fibres siliconées </v>
          </cell>
          <cell r="AC750"/>
          <cell r="AD750" t="str">
            <v>-</v>
          </cell>
          <cell r="AE750" t="str">
            <v>160x200</v>
          </cell>
          <cell r="AF750"/>
          <cell r="AG750"/>
          <cell r="AH750" t="str">
            <v>-</v>
          </cell>
          <cell r="AI750" t="str">
            <v>plastique</v>
          </cell>
          <cell r="AJ750">
            <v>200</v>
          </cell>
          <cell r="AK750" t="str">
            <v>-</v>
          </cell>
          <cell r="AL750">
            <v>200</v>
          </cell>
          <cell r="AM750">
            <v>55</v>
          </cell>
          <cell r="AN750">
            <v>25</v>
          </cell>
          <cell r="AO750">
            <v>118</v>
          </cell>
          <cell r="AP750">
            <v>64</v>
          </cell>
          <cell r="AQ750">
            <v>38</v>
          </cell>
          <cell r="AR750">
            <v>50</v>
          </cell>
          <cell r="AS750">
            <v>70</v>
          </cell>
          <cell r="AT750">
            <v>87</v>
          </cell>
          <cell r="AU750">
            <v>10</v>
          </cell>
          <cell r="AV750">
            <v>3</v>
          </cell>
          <cell r="AW750" t="str">
            <v>noir</v>
          </cell>
          <cell r="AX750" t="str">
            <v>OUI</v>
          </cell>
          <cell r="AY750" t="str">
            <v>195,4x64,4x18,5</v>
          </cell>
          <cell r="AZ750" t="str">
            <v>OUI</v>
          </cell>
          <cell r="BA750" t="str">
            <v>NON</v>
          </cell>
          <cell r="BB750" t="str">
            <v>60x60 cm (5 coussins de dossier)</v>
          </cell>
          <cell r="BH750" t="str">
            <v>NON</v>
          </cell>
          <cell r="BI750" t="str">
            <v>Assise : mousse HR et flocons de fibres siliconées
Dossier :  mousse HR et flocons de fibres siliconées</v>
          </cell>
          <cell r="BJ750" t="str">
            <v>Assise: 30kg/m3
Dossier: 30kg/m3</v>
          </cell>
          <cell r="BK750">
            <v>276</v>
          </cell>
          <cell r="BL750">
            <v>118</v>
          </cell>
          <cell r="BM750">
            <v>100</v>
          </cell>
          <cell r="BN750">
            <v>270</v>
          </cell>
          <cell r="BO750">
            <v>112.8</v>
          </cell>
          <cell r="BP750">
            <v>120</v>
          </cell>
          <cell r="BR750">
            <v>2.2999999999999998</v>
          </cell>
          <cell r="BS750">
            <v>3</v>
          </cell>
          <cell r="BT750">
            <v>204</v>
          </cell>
          <cell r="BU750">
            <v>90</v>
          </cell>
          <cell r="BV750">
            <v>73</v>
          </cell>
          <cell r="BW750">
            <v>55.4</v>
          </cell>
          <cell r="BX750">
            <v>204</v>
          </cell>
          <cell r="BY750">
            <v>31</v>
          </cell>
          <cell r="BZ750">
            <v>72</v>
          </cell>
          <cell r="CA750">
            <v>28.8</v>
          </cell>
          <cell r="CB750">
            <v>112</v>
          </cell>
          <cell r="CC750">
            <v>72</v>
          </cell>
          <cell r="CD750">
            <v>62</v>
          </cell>
          <cell r="CE750">
            <v>35.799999999999997</v>
          </cell>
          <cell r="CV750">
            <v>499</v>
          </cell>
        </row>
        <row r="751">
          <cell r="C751">
            <v>3666270095244</v>
          </cell>
          <cell r="E751" t="str">
            <v>DONUT</v>
          </cell>
          <cell r="F751" t="str">
            <v>VOLTAIRE</v>
          </cell>
          <cell r="G751" t="str">
            <v>POSO 1</v>
          </cell>
          <cell r="I751" t="str">
            <v>Tissu</v>
          </cell>
          <cell r="J751" t="str">
            <v>100% Polyester</v>
          </cell>
          <cell r="K751" t="str">
            <v>100% Polyester</v>
          </cell>
          <cell r="L751" t="str">
            <v>non</v>
          </cell>
          <cell r="M751"/>
          <cell r="O751" t="str">
            <v>Canapé 3 places convertible avec coffre</v>
          </cell>
          <cell r="Q751"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751" t="str">
            <v>bois de conifères et bois de feuillus</v>
          </cell>
          <cell r="T751" t="str">
            <v>Assise de grand confort</v>
          </cell>
          <cell r="U751" t="str">
            <v>Tissu doux</v>
          </cell>
          <cell r="V751" t="str">
            <v>Coffre de rangement</v>
          </cell>
          <cell r="W751" t="str">
            <v xml:space="preserve">Convertible </v>
          </cell>
          <cell r="Y751" t="str">
            <v>Pologne</v>
          </cell>
          <cell r="AA751" t="str">
            <v xml:space="preserve">mousse HR 30 kg/m3 et flocons de fibres siliconées </v>
          </cell>
          <cell r="AB751" t="str">
            <v xml:space="preserve">mousse HR 30kg/m3 +  flocons de fibres siliconées </v>
          </cell>
          <cell r="AC751"/>
          <cell r="AD751" t="str">
            <v>-</v>
          </cell>
          <cell r="AE751" t="str">
            <v>160x200</v>
          </cell>
          <cell r="AF751"/>
          <cell r="AG751"/>
          <cell r="AH751" t="str">
            <v>-</v>
          </cell>
          <cell r="AI751" t="str">
            <v>plastique</v>
          </cell>
          <cell r="AJ751">
            <v>200</v>
          </cell>
          <cell r="AK751" t="str">
            <v>-</v>
          </cell>
          <cell r="AL751">
            <v>200</v>
          </cell>
          <cell r="AM751">
            <v>55</v>
          </cell>
          <cell r="AN751">
            <v>25</v>
          </cell>
          <cell r="AO751">
            <v>118</v>
          </cell>
          <cell r="AP751">
            <v>64</v>
          </cell>
          <cell r="AQ751">
            <v>38</v>
          </cell>
          <cell r="AR751">
            <v>50</v>
          </cell>
          <cell r="AS751">
            <v>70</v>
          </cell>
          <cell r="AT751">
            <v>87</v>
          </cell>
          <cell r="AU751">
            <v>10</v>
          </cell>
          <cell r="AV751">
            <v>3</v>
          </cell>
          <cell r="AW751" t="str">
            <v>noir</v>
          </cell>
          <cell r="AX751" t="str">
            <v>OUI</v>
          </cell>
          <cell r="AY751" t="str">
            <v>195,4x64,4x18,5</v>
          </cell>
          <cell r="AZ751" t="str">
            <v>OUI</v>
          </cell>
          <cell r="BA751" t="str">
            <v>NON</v>
          </cell>
          <cell r="BB751" t="str">
            <v>60x60 cm (5 coussins de dossier)</v>
          </cell>
          <cell r="BH751" t="str">
            <v>NON</v>
          </cell>
          <cell r="BI751" t="str">
            <v>Assise : mousse HR et flocons de fibres siliconées
Dossier :  mousse HR et flocons de fibres siliconées</v>
          </cell>
          <cell r="BJ751" t="str">
            <v>Assise: 30kg/m3
Dossier: 30kg/m3</v>
          </cell>
          <cell r="BK751">
            <v>276</v>
          </cell>
          <cell r="BL751">
            <v>118</v>
          </cell>
          <cell r="BM751">
            <v>100</v>
          </cell>
          <cell r="BN751">
            <v>270</v>
          </cell>
          <cell r="BO751">
            <v>112.8</v>
          </cell>
          <cell r="BP751">
            <v>120</v>
          </cell>
          <cell r="BR751">
            <v>2.2999999999999998</v>
          </cell>
          <cell r="BS751">
            <v>3</v>
          </cell>
          <cell r="BT751">
            <v>204</v>
          </cell>
          <cell r="BU751">
            <v>90</v>
          </cell>
          <cell r="BV751">
            <v>73</v>
          </cell>
          <cell r="BW751">
            <v>55.4</v>
          </cell>
          <cell r="BX751">
            <v>204</v>
          </cell>
          <cell r="BY751">
            <v>31</v>
          </cell>
          <cell r="BZ751">
            <v>72</v>
          </cell>
          <cell r="CA751">
            <v>28.8</v>
          </cell>
          <cell r="CB751">
            <v>112</v>
          </cell>
          <cell r="CC751">
            <v>72</v>
          </cell>
          <cell r="CD751">
            <v>62</v>
          </cell>
          <cell r="CE751">
            <v>35.799999999999997</v>
          </cell>
          <cell r="CV751">
            <v>499</v>
          </cell>
        </row>
        <row r="752">
          <cell r="C752">
            <v>3666270095237</v>
          </cell>
          <cell r="E752" t="str">
            <v>BERRY</v>
          </cell>
          <cell r="F752" t="str">
            <v>CELINE</v>
          </cell>
          <cell r="G752" t="str">
            <v>ANTHOLOGY 1</v>
          </cell>
          <cell r="I752" t="str">
            <v>Tissu</v>
          </cell>
          <cell r="J752" t="str">
            <v>100% Polyester</v>
          </cell>
          <cell r="K752" t="str">
            <v xml:space="preserve">Toucher doux </v>
          </cell>
          <cell r="L752" t="str">
            <v>non</v>
          </cell>
          <cell r="M752"/>
          <cell r="O752" t="str">
            <v xml:space="preserve">Fauteuil </v>
          </cell>
          <cell r="Q752" t="str">
            <v xml:space="preserve">Panneau de particules, bois massif, contreplaqué, carton;  assise: ressorts zig-zag, mousse HR 30 kg/m3 + ouate 200 g/m2; dossier: sangles élastiques, PU mousse 18 kg/m3 + HR 30 kg/m3; pieds plastique. </v>
          </cell>
          <cell r="R752" t="str">
            <v>bois de conifères et bois de feuillus</v>
          </cell>
          <cell r="T752" t="str">
            <v>Assise de grand confort</v>
          </cell>
          <cell r="U752" t="str">
            <v>Tissu doux</v>
          </cell>
          <cell r="V752"/>
          <cell r="Y752" t="str">
            <v>Pologne</v>
          </cell>
          <cell r="AA752" t="str">
            <v xml:space="preserve"> mousse HR 30 kg/m3 + ouate 200 g/m2</v>
          </cell>
          <cell r="AB752" t="str">
            <v>mousse PU 18kg/m3 +  mousse HR 30 kg/m3</v>
          </cell>
          <cell r="AC752"/>
          <cell r="AD752"/>
          <cell r="AE752"/>
          <cell r="AF752"/>
          <cell r="AG752"/>
          <cell r="AH752"/>
          <cell r="AI752" t="str">
            <v>plastique</v>
          </cell>
          <cell r="AJ752">
            <v>53</v>
          </cell>
          <cell r="AK752"/>
          <cell r="AL752"/>
          <cell r="AM752">
            <v>37</v>
          </cell>
          <cell r="AN752"/>
          <cell r="AO752"/>
          <cell r="AP752">
            <v>65</v>
          </cell>
          <cell r="AQ752">
            <v>23</v>
          </cell>
          <cell r="AR752">
            <v>43</v>
          </cell>
          <cell r="AS752">
            <v>60</v>
          </cell>
          <cell r="AT752"/>
          <cell r="AU752">
            <v>4</v>
          </cell>
          <cell r="AV752">
            <v>3.5</v>
          </cell>
          <cell r="AW752" t="str">
            <v>noir</v>
          </cell>
          <cell r="AX752" t="str">
            <v>NON</v>
          </cell>
          <cell r="AY752"/>
          <cell r="AZ752" t="str">
            <v>NON</v>
          </cell>
          <cell r="BA752" t="str">
            <v>NON</v>
          </cell>
          <cell r="BB752"/>
          <cell r="BD752"/>
          <cell r="BE752"/>
          <cell r="BF752"/>
          <cell r="BG752"/>
          <cell r="BH752" t="str">
            <v>NON</v>
          </cell>
          <cell r="BI752" t="str">
            <v>Assise : mousse HR, ouate
Dossier : mousse polyuréthane,  mousse HR</v>
          </cell>
          <cell r="BJ752" t="str">
            <v>Assise: 30KG/M3 Dossier: 18 KG/M3 + 30KG/M3</v>
          </cell>
          <cell r="BK752">
            <v>103</v>
          </cell>
          <cell r="BL752">
            <v>87</v>
          </cell>
          <cell r="BM752">
            <v>70</v>
          </cell>
          <cell r="BN752">
            <v>90</v>
          </cell>
          <cell r="BO752">
            <v>30.4</v>
          </cell>
          <cell r="BP752">
            <v>33</v>
          </cell>
          <cell r="BR752">
            <v>0.65</v>
          </cell>
          <cell r="BS752">
            <v>1</v>
          </cell>
          <cell r="BT752">
            <v>104</v>
          </cell>
          <cell r="BU752">
            <v>88</v>
          </cell>
          <cell r="BV752">
            <v>71</v>
          </cell>
          <cell r="BW752">
            <v>33</v>
          </cell>
          <cell r="BY752"/>
          <cell r="BZ752"/>
          <cell r="CA752"/>
          <cell r="CB752"/>
          <cell r="CC752"/>
          <cell r="CD752"/>
          <cell r="CE752"/>
          <cell r="CF752"/>
          <cell r="CG752"/>
          <cell r="CH752"/>
          <cell r="CI752"/>
          <cell r="CJ752"/>
          <cell r="CK752"/>
          <cell r="CL752"/>
          <cell r="CM752"/>
          <cell r="CN752"/>
          <cell r="CO752"/>
          <cell r="CP752"/>
          <cell r="CQ752"/>
          <cell r="CR752"/>
          <cell r="CS752"/>
          <cell r="CT752"/>
          <cell r="CU752"/>
          <cell r="CV752">
            <v>195</v>
          </cell>
        </row>
        <row r="753">
          <cell r="C753">
            <v>3666270095220</v>
          </cell>
          <cell r="E753" t="str">
            <v>BERRY</v>
          </cell>
          <cell r="F753" t="str">
            <v>CELINE</v>
          </cell>
          <cell r="G753" t="str">
            <v>ANTHOLOGY 2</v>
          </cell>
          <cell r="I753" t="str">
            <v>Tissu</v>
          </cell>
          <cell r="J753" t="str">
            <v>100% Polyester</v>
          </cell>
          <cell r="K753" t="str">
            <v xml:space="preserve">Toucher doux </v>
          </cell>
          <cell r="L753" t="str">
            <v>non</v>
          </cell>
          <cell r="M753"/>
          <cell r="O753" t="str">
            <v xml:space="preserve">Fauteuil </v>
          </cell>
          <cell r="Q753" t="str">
            <v xml:space="preserve">Panneau de particules, bois massif, contreplaqué, carton;  assise: ressorts zig-zag, mousse HR 30 kg/m3 + ouate 200 g/m2; dossier: sangles élastiques, PU mousse 18 kg/m3 + HR 30 kg/m3; pieds plastique. </v>
          </cell>
          <cell r="R753" t="str">
            <v>bois de conifères et bois de feuillus</v>
          </cell>
          <cell r="T753" t="str">
            <v>Assise de grand confort</v>
          </cell>
          <cell r="U753" t="str">
            <v>Tissu doux</v>
          </cell>
          <cell r="V753"/>
          <cell r="Y753" t="str">
            <v>Pologne</v>
          </cell>
          <cell r="AA753" t="str">
            <v xml:space="preserve"> mousse HR 30 kg/m3 + ouate 200 g/m2</v>
          </cell>
          <cell r="AB753" t="str">
            <v>mousse PU 18kg/m3 +  mousse HR 30 kg/m3</v>
          </cell>
          <cell r="AC753"/>
          <cell r="AD753"/>
          <cell r="AE753"/>
          <cell r="AF753"/>
          <cell r="AG753"/>
          <cell r="AH753"/>
          <cell r="AI753" t="str">
            <v>plastique</v>
          </cell>
          <cell r="AJ753">
            <v>53</v>
          </cell>
          <cell r="AK753"/>
          <cell r="AL753"/>
          <cell r="AM753">
            <v>37</v>
          </cell>
          <cell r="AN753"/>
          <cell r="AO753"/>
          <cell r="AP753">
            <v>65</v>
          </cell>
          <cell r="AQ753">
            <v>23</v>
          </cell>
          <cell r="AR753">
            <v>43</v>
          </cell>
          <cell r="AS753">
            <v>60</v>
          </cell>
          <cell r="AT753"/>
          <cell r="AU753">
            <v>4</v>
          </cell>
          <cell r="AV753">
            <v>3.5</v>
          </cell>
          <cell r="AW753" t="str">
            <v>noir</v>
          </cell>
          <cell r="AX753" t="str">
            <v>NON</v>
          </cell>
          <cell r="AY753"/>
          <cell r="AZ753" t="str">
            <v>NON</v>
          </cell>
          <cell r="BA753" t="str">
            <v>NON</v>
          </cell>
          <cell r="BB753"/>
          <cell r="BD753"/>
          <cell r="BE753"/>
          <cell r="BF753"/>
          <cell r="BG753"/>
          <cell r="BH753" t="str">
            <v>NON</v>
          </cell>
          <cell r="BI753" t="str">
            <v>Assise : mousse HR, ouate
Dossier : mousse polyuréthane,  mousse HR</v>
          </cell>
          <cell r="BJ753" t="str">
            <v>Assise: 30KG/M3 Dossier: 18 KG/M3 + 30KG/M3</v>
          </cell>
          <cell r="BK753">
            <v>103</v>
          </cell>
          <cell r="BL753">
            <v>87</v>
          </cell>
          <cell r="BM753">
            <v>70</v>
          </cell>
          <cell r="BN753">
            <v>90</v>
          </cell>
          <cell r="BO753">
            <v>30.4</v>
          </cell>
          <cell r="BP753">
            <v>33</v>
          </cell>
          <cell r="BR753">
            <v>0.65</v>
          </cell>
          <cell r="BS753">
            <v>1</v>
          </cell>
          <cell r="BT753">
            <v>104</v>
          </cell>
          <cell r="BU753">
            <v>88</v>
          </cell>
          <cell r="BV753">
            <v>71</v>
          </cell>
          <cell r="BW753">
            <v>33</v>
          </cell>
          <cell r="BY753"/>
          <cell r="BZ753"/>
          <cell r="CA753"/>
          <cell r="CB753"/>
          <cell r="CC753"/>
          <cell r="CD753"/>
          <cell r="CE753"/>
          <cell r="CF753"/>
          <cell r="CG753"/>
          <cell r="CH753"/>
          <cell r="CI753"/>
          <cell r="CJ753"/>
          <cell r="CK753"/>
          <cell r="CL753"/>
          <cell r="CM753"/>
          <cell r="CN753"/>
          <cell r="CO753"/>
          <cell r="CP753"/>
          <cell r="CQ753"/>
          <cell r="CR753"/>
          <cell r="CS753"/>
          <cell r="CT753"/>
          <cell r="CU753"/>
          <cell r="CV753">
            <v>195</v>
          </cell>
        </row>
        <row r="754">
          <cell r="C754">
            <v>3666270095213</v>
          </cell>
          <cell r="E754" t="str">
            <v>BERRY</v>
          </cell>
          <cell r="F754" t="str">
            <v>CELINE</v>
          </cell>
          <cell r="G754" t="str">
            <v>ANTHOLOGY 6</v>
          </cell>
          <cell r="I754" t="str">
            <v>Tissu</v>
          </cell>
          <cell r="J754" t="str">
            <v>100% Polyester</v>
          </cell>
          <cell r="K754" t="str">
            <v xml:space="preserve">Toucher doux </v>
          </cell>
          <cell r="L754" t="str">
            <v>non</v>
          </cell>
          <cell r="M754"/>
          <cell r="O754" t="str">
            <v xml:space="preserve">Fauteuil </v>
          </cell>
          <cell r="Q754" t="str">
            <v xml:space="preserve">Panneau de particules, bois massif, contreplaqué, carton;  assise: ressorts zig-zag, mousse HR 30 kg/m3 + ouate 200 g/m2; dossier: sangles élastiques, PU mousse 18 kg/m3 + HR 30 kg/m3; pieds plastique. </v>
          </cell>
          <cell r="R754" t="str">
            <v>bois de conifères et bois de feuillus</v>
          </cell>
          <cell r="T754" t="str">
            <v>Assise de grand confort</v>
          </cell>
          <cell r="U754" t="str">
            <v>Tissu doux</v>
          </cell>
          <cell r="V754"/>
          <cell r="Y754" t="str">
            <v>Pologne</v>
          </cell>
          <cell r="AA754" t="str">
            <v xml:space="preserve"> mousse HR 30 kg/m3 + ouate 200 g/m2</v>
          </cell>
          <cell r="AB754" t="str">
            <v>mousse PU 18kg/m3 +  mousse HR 30 kg/m3</v>
          </cell>
          <cell r="AC754"/>
          <cell r="AD754"/>
          <cell r="AE754"/>
          <cell r="AF754"/>
          <cell r="AG754"/>
          <cell r="AH754"/>
          <cell r="AI754" t="str">
            <v>plastique</v>
          </cell>
          <cell r="AJ754">
            <v>53</v>
          </cell>
          <cell r="AK754"/>
          <cell r="AL754"/>
          <cell r="AM754">
            <v>37</v>
          </cell>
          <cell r="AN754"/>
          <cell r="AO754"/>
          <cell r="AP754">
            <v>65</v>
          </cell>
          <cell r="AQ754">
            <v>23</v>
          </cell>
          <cell r="AR754">
            <v>43</v>
          </cell>
          <cell r="AS754">
            <v>60</v>
          </cell>
          <cell r="AT754"/>
          <cell r="AU754">
            <v>4</v>
          </cell>
          <cell r="AV754">
            <v>3.5</v>
          </cell>
          <cell r="AW754" t="str">
            <v>noir</v>
          </cell>
          <cell r="AX754" t="str">
            <v>NON</v>
          </cell>
          <cell r="AY754"/>
          <cell r="AZ754" t="str">
            <v>NON</v>
          </cell>
          <cell r="BA754" t="str">
            <v>NON</v>
          </cell>
          <cell r="BB754"/>
          <cell r="BD754"/>
          <cell r="BE754"/>
          <cell r="BF754"/>
          <cell r="BG754"/>
          <cell r="BH754" t="str">
            <v>NON</v>
          </cell>
          <cell r="BI754" t="str">
            <v>Assise : mousse HR, ouate
Dossier : mousse polyuréthane,  mousse HR</v>
          </cell>
          <cell r="BJ754" t="str">
            <v>Assise: 30KG/M3 Dossier: 18 KG/M3 + 30KG/M3</v>
          </cell>
          <cell r="BK754">
            <v>103</v>
          </cell>
          <cell r="BL754">
            <v>87</v>
          </cell>
          <cell r="BM754">
            <v>70</v>
          </cell>
          <cell r="BN754">
            <v>90</v>
          </cell>
          <cell r="BO754">
            <v>30.4</v>
          </cell>
          <cell r="BP754">
            <v>33</v>
          </cell>
          <cell r="BR754">
            <v>0.65</v>
          </cell>
          <cell r="BS754">
            <v>1</v>
          </cell>
          <cell r="BT754">
            <v>104</v>
          </cell>
          <cell r="BU754">
            <v>88</v>
          </cell>
          <cell r="BV754">
            <v>71</v>
          </cell>
          <cell r="BW754">
            <v>33</v>
          </cell>
          <cell r="BY754"/>
          <cell r="BZ754"/>
          <cell r="CA754"/>
          <cell r="CB754"/>
          <cell r="CC754"/>
          <cell r="CD754"/>
          <cell r="CE754"/>
          <cell r="CF754"/>
          <cell r="CG754"/>
          <cell r="CH754"/>
          <cell r="CI754"/>
          <cell r="CJ754"/>
          <cell r="CK754"/>
          <cell r="CL754"/>
          <cell r="CM754"/>
          <cell r="CN754"/>
          <cell r="CO754"/>
          <cell r="CP754"/>
          <cell r="CQ754"/>
          <cell r="CR754"/>
          <cell r="CS754"/>
          <cell r="CT754"/>
          <cell r="CU754"/>
          <cell r="CV754">
            <v>195</v>
          </cell>
        </row>
        <row r="755">
          <cell r="C755">
            <v>3666270095206</v>
          </cell>
          <cell r="E755" t="str">
            <v>BERRY</v>
          </cell>
          <cell r="F755" t="str">
            <v>CELINE</v>
          </cell>
          <cell r="G755" t="str">
            <v>ANTHOLOGY 9</v>
          </cell>
          <cell r="I755" t="str">
            <v>Tissu</v>
          </cell>
          <cell r="J755" t="str">
            <v>100% Polyester</v>
          </cell>
          <cell r="K755" t="str">
            <v xml:space="preserve">Toucher doux </v>
          </cell>
          <cell r="L755" t="str">
            <v>non</v>
          </cell>
          <cell r="M755"/>
          <cell r="O755" t="str">
            <v xml:space="preserve">Fauteuil </v>
          </cell>
          <cell r="Q755" t="str">
            <v xml:space="preserve">Panneau de particules, bois massif, contreplaqué, carton;  assise: ressorts zig-zag, mousse HR 30 kg/m3 + ouate 200 g/m2; dossier: sangles élastiques, PU mousse 18 kg/m3 + HR 30 kg/m3; pieds plastique. </v>
          </cell>
          <cell r="R755" t="str">
            <v>bois de conifères et bois de feuillus</v>
          </cell>
          <cell r="T755" t="str">
            <v>Assise de grand confort</v>
          </cell>
          <cell r="U755" t="str">
            <v>Tissu doux</v>
          </cell>
          <cell r="V755"/>
          <cell r="Y755" t="str">
            <v>Pologne</v>
          </cell>
          <cell r="AA755" t="str">
            <v xml:space="preserve"> mousse HR 30 kg/m3 + ouate 200 g/m2</v>
          </cell>
          <cell r="AB755" t="str">
            <v>mousse PU 18kg/m3 +  mousse HR 30 kg/m3</v>
          </cell>
          <cell r="AC755"/>
          <cell r="AD755"/>
          <cell r="AE755"/>
          <cell r="AF755"/>
          <cell r="AG755"/>
          <cell r="AH755"/>
          <cell r="AI755" t="str">
            <v>plastique</v>
          </cell>
          <cell r="AJ755">
            <v>53</v>
          </cell>
          <cell r="AK755"/>
          <cell r="AL755"/>
          <cell r="AM755">
            <v>37</v>
          </cell>
          <cell r="AN755"/>
          <cell r="AO755"/>
          <cell r="AP755">
            <v>65</v>
          </cell>
          <cell r="AQ755">
            <v>23</v>
          </cell>
          <cell r="AR755">
            <v>43</v>
          </cell>
          <cell r="AS755">
            <v>60</v>
          </cell>
          <cell r="AT755"/>
          <cell r="AU755">
            <v>4</v>
          </cell>
          <cell r="AV755">
            <v>3.5</v>
          </cell>
          <cell r="AW755" t="str">
            <v>noir</v>
          </cell>
          <cell r="AX755" t="str">
            <v>NON</v>
          </cell>
          <cell r="AY755"/>
          <cell r="AZ755" t="str">
            <v>NON</v>
          </cell>
          <cell r="BA755" t="str">
            <v>NON</v>
          </cell>
          <cell r="BB755"/>
          <cell r="BD755"/>
          <cell r="BE755"/>
          <cell r="BF755"/>
          <cell r="BG755"/>
          <cell r="BH755" t="str">
            <v>NON</v>
          </cell>
          <cell r="BI755" t="str">
            <v>Assise : mousse HR, ouate
Dossier : mousse polyuréthane,  mousse HR</v>
          </cell>
          <cell r="BJ755" t="str">
            <v>Assise: 30KG/M3 Dossier: 18 KG/M3 + 30KG/M3</v>
          </cell>
          <cell r="BK755">
            <v>103</v>
          </cell>
          <cell r="BL755">
            <v>87</v>
          </cell>
          <cell r="BM755">
            <v>70</v>
          </cell>
          <cell r="BN755">
            <v>90</v>
          </cell>
          <cell r="BO755">
            <v>30.4</v>
          </cell>
          <cell r="BP755">
            <v>33</v>
          </cell>
          <cell r="BR755">
            <v>0.65</v>
          </cell>
          <cell r="BS755">
            <v>1</v>
          </cell>
          <cell r="BT755">
            <v>104</v>
          </cell>
          <cell r="BU755">
            <v>88</v>
          </cell>
          <cell r="BV755">
            <v>71</v>
          </cell>
          <cell r="BW755">
            <v>33</v>
          </cell>
          <cell r="BY755"/>
          <cell r="BZ755"/>
          <cell r="CA755"/>
          <cell r="CB755"/>
          <cell r="CC755"/>
          <cell r="CD755"/>
          <cell r="CE755"/>
          <cell r="CF755"/>
          <cell r="CG755"/>
          <cell r="CH755"/>
          <cell r="CI755"/>
          <cell r="CJ755"/>
          <cell r="CK755"/>
          <cell r="CL755"/>
          <cell r="CM755"/>
          <cell r="CN755"/>
          <cell r="CO755"/>
          <cell r="CP755"/>
          <cell r="CQ755"/>
          <cell r="CR755"/>
          <cell r="CS755"/>
          <cell r="CT755"/>
          <cell r="CU755"/>
          <cell r="CV755">
            <v>195</v>
          </cell>
        </row>
        <row r="756">
          <cell r="C756">
            <v>3666270095190</v>
          </cell>
          <cell r="E756" t="str">
            <v>BERRY</v>
          </cell>
          <cell r="F756" t="str">
            <v>CELINE</v>
          </cell>
          <cell r="G756" t="str">
            <v>ANTHOLOGY 10</v>
          </cell>
          <cell r="I756" t="str">
            <v>Tissu</v>
          </cell>
          <cell r="J756" t="str">
            <v>100% Polyester</v>
          </cell>
          <cell r="K756" t="str">
            <v xml:space="preserve">Toucher doux </v>
          </cell>
          <cell r="L756" t="str">
            <v>non</v>
          </cell>
          <cell r="M756"/>
          <cell r="O756" t="str">
            <v xml:space="preserve">Fauteuil </v>
          </cell>
          <cell r="Q756" t="str">
            <v xml:space="preserve">Panneau de particules, bois massif, contreplaqué, carton;  assise: ressorts zig-zag, mousse HR 30 kg/m3 + ouate 200 g/m2; dossier: sangles élastiques, PU mousse 18 kg/m3 + HR 30 kg/m3; pieds plastique. </v>
          </cell>
          <cell r="R756" t="str">
            <v>bois de conifères et bois de feuillus</v>
          </cell>
          <cell r="T756" t="str">
            <v>Assise de grand confort</v>
          </cell>
          <cell r="U756" t="str">
            <v>Tissu doux</v>
          </cell>
          <cell r="V756"/>
          <cell r="Y756" t="str">
            <v>Pologne</v>
          </cell>
          <cell r="AA756" t="str">
            <v xml:space="preserve"> mousse HR 30 kg/m3 + ouate 200 g/m2</v>
          </cell>
          <cell r="AB756" t="str">
            <v>mousse PU 18kg/m3 +  mousse HR 30 kg/m3</v>
          </cell>
          <cell r="AC756"/>
          <cell r="AD756"/>
          <cell r="AE756"/>
          <cell r="AF756"/>
          <cell r="AG756"/>
          <cell r="AH756"/>
          <cell r="AI756" t="str">
            <v>plastique</v>
          </cell>
          <cell r="AJ756">
            <v>53</v>
          </cell>
          <cell r="AK756"/>
          <cell r="AL756"/>
          <cell r="AM756">
            <v>37</v>
          </cell>
          <cell r="AN756"/>
          <cell r="AO756"/>
          <cell r="AP756">
            <v>65</v>
          </cell>
          <cell r="AQ756">
            <v>23</v>
          </cell>
          <cell r="AR756">
            <v>43</v>
          </cell>
          <cell r="AS756">
            <v>60</v>
          </cell>
          <cell r="AT756"/>
          <cell r="AU756">
            <v>4</v>
          </cell>
          <cell r="AV756">
            <v>3.5</v>
          </cell>
          <cell r="AW756" t="str">
            <v>noir</v>
          </cell>
          <cell r="AX756" t="str">
            <v>NON</v>
          </cell>
          <cell r="AY756"/>
          <cell r="AZ756" t="str">
            <v>NON</v>
          </cell>
          <cell r="BA756" t="str">
            <v>NON</v>
          </cell>
          <cell r="BB756"/>
          <cell r="BD756"/>
          <cell r="BE756"/>
          <cell r="BF756"/>
          <cell r="BG756"/>
          <cell r="BH756" t="str">
            <v>NON</v>
          </cell>
          <cell r="BI756" t="str">
            <v>Assise : mousse HR, ouate
Dossier : mousse polyuréthane,  mousse HR</v>
          </cell>
          <cell r="BJ756" t="str">
            <v>Assise: 30KG/M3 Dossier: 18 KG/M3 + 30KG/M3</v>
          </cell>
          <cell r="BK756">
            <v>103</v>
          </cell>
          <cell r="BL756">
            <v>87</v>
          </cell>
          <cell r="BM756">
            <v>70</v>
          </cell>
          <cell r="BN756">
            <v>90</v>
          </cell>
          <cell r="BO756">
            <v>30.4</v>
          </cell>
          <cell r="BP756">
            <v>33</v>
          </cell>
          <cell r="BR756">
            <v>0.65</v>
          </cell>
          <cell r="BS756">
            <v>1</v>
          </cell>
          <cell r="BT756">
            <v>104</v>
          </cell>
          <cell r="BU756">
            <v>88</v>
          </cell>
          <cell r="BV756">
            <v>71</v>
          </cell>
          <cell r="BW756">
            <v>33</v>
          </cell>
          <cell r="BY756"/>
          <cell r="BZ756"/>
          <cell r="CA756"/>
          <cell r="CB756"/>
          <cell r="CC756"/>
          <cell r="CD756"/>
          <cell r="CE756"/>
          <cell r="CF756"/>
          <cell r="CG756"/>
          <cell r="CH756"/>
          <cell r="CI756"/>
          <cell r="CJ756"/>
          <cell r="CK756"/>
          <cell r="CL756"/>
          <cell r="CM756"/>
          <cell r="CN756"/>
          <cell r="CO756"/>
          <cell r="CP756"/>
          <cell r="CQ756"/>
          <cell r="CR756"/>
          <cell r="CS756"/>
          <cell r="CT756"/>
          <cell r="CU756"/>
          <cell r="CV756">
            <v>195</v>
          </cell>
        </row>
        <row r="757">
          <cell r="C757">
            <v>3666270095183</v>
          </cell>
          <cell r="E757" t="str">
            <v>BERRY</v>
          </cell>
          <cell r="F757" t="str">
            <v>CELINE</v>
          </cell>
          <cell r="G757" t="str">
            <v>ANTHOLOGY 12</v>
          </cell>
          <cell r="I757" t="str">
            <v>Tissu</v>
          </cell>
          <cell r="J757" t="str">
            <v>100% Polyester</v>
          </cell>
          <cell r="K757" t="str">
            <v xml:space="preserve">Toucher doux </v>
          </cell>
          <cell r="L757" t="str">
            <v>non</v>
          </cell>
          <cell r="M757"/>
          <cell r="O757" t="str">
            <v xml:space="preserve">Fauteuil </v>
          </cell>
          <cell r="Q757" t="str">
            <v xml:space="preserve">Panneau de particules, bois massif, contreplaqué, carton;  assise: ressorts zig-zag, mousse HR 30 kg/m3 + ouate 200 g/m2; dossier: sangles élastiques, PU mousse 18 kg/m3 + HR 30 kg/m3; pieds plastique. </v>
          </cell>
          <cell r="R757" t="str">
            <v>bois de conifères et bois de feuillus</v>
          </cell>
          <cell r="T757" t="str">
            <v>Assise de grand confort</v>
          </cell>
          <cell r="U757" t="str">
            <v>Tissu doux</v>
          </cell>
          <cell r="V757"/>
          <cell r="Y757" t="str">
            <v>Pologne</v>
          </cell>
          <cell r="AA757" t="str">
            <v xml:space="preserve"> mousse HR 30 kg/m3 + ouate 200 g/m2</v>
          </cell>
          <cell r="AB757" t="str">
            <v>mousse PU 18kg/m3 +  mousse HR 30 kg/m3</v>
          </cell>
          <cell r="AC757"/>
          <cell r="AD757"/>
          <cell r="AE757"/>
          <cell r="AF757"/>
          <cell r="AG757"/>
          <cell r="AH757"/>
          <cell r="AI757" t="str">
            <v>plastique</v>
          </cell>
          <cell r="AJ757">
            <v>53</v>
          </cell>
          <cell r="AK757"/>
          <cell r="AL757"/>
          <cell r="AM757">
            <v>37</v>
          </cell>
          <cell r="AN757"/>
          <cell r="AO757"/>
          <cell r="AP757">
            <v>65</v>
          </cell>
          <cell r="AQ757">
            <v>23</v>
          </cell>
          <cell r="AR757">
            <v>43</v>
          </cell>
          <cell r="AS757">
            <v>60</v>
          </cell>
          <cell r="AT757"/>
          <cell r="AU757">
            <v>4</v>
          </cell>
          <cell r="AV757">
            <v>3.5</v>
          </cell>
          <cell r="AW757" t="str">
            <v>noir</v>
          </cell>
          <cell r="AX757" t="str">
            <v>NON</v>
          </cell>
          <cell r="AY757"/>
          <cell r="AZ757" t="str">
            <v>NON</v>
          </cell>
          <cell r="BA757" t="str">
            <v>NON</v>
          </cell>
          <cell r="BB757"/>
          <cell r="BD757"/>
          <cell r="BE757"/>
          <cell r="BF757"/>
          <cell r="BG757"/>
          <cell r="BH757" t="str">
            <v>NON</v>
          </cell>
          <cell r="BI757" t="str">
            <v>Assise : mousse HR, ouate
Dossier : mousse polyuréthane,  mousse HR</v>
          </cell>
          <cell r="BJ757" t="str">
            <v>Assise: 30KG/M3 Dossier: 18 KG/M3 + 30KG/M3</v>
          </cell>
          <cell r="BK757">
            <v>103</v>
          </cell>
          <cell r="BL757">
            <v>87</v>
          </cell>
          <cell r="BM757">
            <v>70</v>
          </cell>
          <cell r="BN757">
            <v>90</v>
          </cell>
          <cell r="BO757">
            <v>30.4</v>
          </cell>
          <cell r="BP757">
            <v>33</v>
          </cell>
          <cell r="BR757">
            <v>0.65</v>
          </cell>
          <cell r="BS757">
            <v>1</v>
          </cell>
          <cell r="BT757">
            <v>104</v>
          </cell>
          <cell r="BU757">
            <v>88</v>
          </cell>
          <cell r="BV757">
            <v>71</v>
          </cell>
          <cell r="BW757">
            <v>33</v>
          </cell>
          <cell r="BY757"/>
          <cell r="BZ757"/>
          <cell r="CA757"/>
          <cell r="CB757"/>
          <cell r="CC757"/>
          <cell r="CD757"/>
          <cell r="CE757"/>
          <cell r="CF757"/>
          <cell r="CG757"/>
          <cell r="CH757"/>
          <cell r="CI757"/>
          <cell r="CJ757"/>
          <cell r="CK757"/>
          <cell r="CL757"/>
          <cell r="CM757"/>
          <cell r="CN757"/>
          <cell r="CO757"/>
          <cell r="CP757"/>
          <cell r="CQ757"/>
          <cell r="CR757"/>
          <cell r="CS757"/>
          <cell r="CT757"/>
          <cell r="CU757"/>
          <cell r="CV757">
            <v>195</v>
          </cell>
        </row>
        <row r="758">
          <cell r="C758">
            <v>3666270095176</v>
          </cell>
          <cell r="E758" t="str">
            <v>BERRY</v>
          </cell>
          <cell r="F758" t="str">
            <v>CELINE</v>
          </cell>
          <cell r="G758" t="str">
            <v>ANTHOLOGY 13</v>
          </cell>
          <cell r="I758" t="str">
            <v>Tissu</v>
          </cell>
          <cell r="J758" t="str">
            <v>100% Polyester</v>
          </cell>
          <cell r="K758" t="str">
            <v xml:space="preserve">Toucher doux </v>
          </cell>
          <cell r="L758" t="str">
            <v>non</v>
          </cell>
          <cell r="M758"/>
          <cell r="O758" t="str">
            <v xml:space="preserve">Fauteuil </v>
          </cell>
          <cell r="Q758" t="str">
            <v xml:space="preserve">Panneau de particules, bois massif, contreplaqué, carton;  assise: ressorts zig-zag, mousse HR 30 kg/m3 + ouate 200 g/m2; dossier: sangles élastiques, PU mousse 18 kg/m3 + HR 30 kg/m3; pieds plastique. </v>
          </cell>
          <cell r="R758" t="str">
            <v>bois de conifères et bois de feuillus</v>
          </cell>
          <cell r="T758" t="str">
            <v>Assise de grand confort</v>
          </cell>
          <cell r="U758" t="str">
            <v>Tissu doux</v>
          </cell>
          <cell r="V758"/>
          <cell r="Y758" t="str">
            <v>Pologne</v>
          </cell>
          <cell r="AA758" t="str">
            <v xml:space="preserve"> mousse HR 30 kg/m3 + ouate 200 g/m2</v>
          </cell>
          <cell r="AB758" t="str">
            <v>mousse PU 18kg/m3 +  mousse HR 30 kg/m3</v>
          </cell>
          <cell r="AC758"/>
          <cell r="AD758"/>
          <cell r="AE758"/>
          <cell r="AF758"/>
          <cell r="AG758"/>
          <cell r="AH758"/>
          <cell r="AI758" t="str">
            <v>plastique</v>
          </cell>
          <cell r="AJ758">
            <v>53</v>
          </cell>
          <cell r="AK758"/>
          <cell r="AL758"/>
          <cell r="AM758">
            <v>37</v>
          </cell>
          <cell r="AN758"/>
          <cell r="AO758"/>
          <cell r="AP758">
            <v>65</v>
          </cell>
          <cell r="AQ758">
            <v>23</v>
          </cell>
          <cell r="AR758">
            <v>43</v>
          </cell>
          <cell r="AS758">
            <v>60</v>
          </cell>
          <cell r="AT758"/>
          <cell r="AU758">
            <v>4</v>
          </cell>
          <cell r="AV758">
            <v>3.5</v>
          </cell>
          <cell r="AW758" t="str">
            <v>noir</v>
          </cell>
          <cell r="AX758" t="str">
            <v>NON</v>
          </cell>
          <cell r="AY758"/>
          <cell r="AZ758" t="str">
            <v>NON</v>
          </cell>
          <cell r="BA758" t="str">
            <v>NON</v>
          </cell>
          <cell r="BB758"/>
          <cell r="BD758"/>
          <cell r="BE758"/>
          <cell r="BF758"/>
          <cell r="BG758"/>
          <cell r="BH758" t="str">
            <v>NON</v>
          </cell>
          <cell r="BI758" t="str">
            <v>Assise : mousse HR, ouate
Dossier : mousse polyuréthane,  mousse HR</v>
          </cell>
          <cell r="BJ758" t="str">
            <v>Assise: 30KG/M3 Dossier: 18 KG/M3 + 30KG/M3</v>
          </cell>
          <cell r="BK758">
            <v>103</v>
          </cell>
          <cell r="BL758">
            <v>87</v>
          </cell>
          <cell r="BM758">
            <v>70</v>
          </cell>
          <cell r="BN758">
            <v>90</v>
          </cell>
          <cell r="BO758">
            <v>30.4</v>
          </cell>
          <cell r="BP758">
            <v>33</v>
          </cell>
          <cell r="BR758">
            <v>0.65</v>
          </cell>
          <cell r="BS758">
            <v>1</v>
          </cell>
          <cell r="BT758">
            <v>104</v>
          </cell>
          <cell r="BU758">
            <v>88</v>
          </cell>
          <cell r="BV758">
            <v>71</v>
          </cell>
          <cell r="BW758">
            <v>33</v>
          </cell>
          <cell r="BY758"/>
          <cell r="BZ758"/>
          <cell r="CA758"/>
          <cell r="CB758"/>
          <cell r="CC758"/>
          <cell r="CD758"/>
          <cell r="CE758"/>
          <cell r="CF758"/>
          <cell r="CG758"/>
          <cell r="CH758"/>
          <cell r="CI758"/>
          <cell r="CJ758"/>
          <cell r="CK758"/>
          <cell r="CL758"/>
          <cell r="CM758"/>
          <cell r="CN758"/>
          <cell r="CO758"/>
          <cell r="CP758"/>
          <cell r="CQ758"/>
          <cell r="CR758"/>
          <cell r="CS758"/>
          <cell r="CT758"/>
          <cell r="CU758"/>
          <cell r="CV758">
            <v>195</v>
          </cell>
        </row>
        <row r="759">
          <cell r="C759">
            <v>3666270095169</v>
          </cell>
          <cell r="E759" t="str">
            <v>BERRY</v>
          </cell>
          <cell r="F759" t="str">
            <v>CELINE</v>
          </cell>
          <cell r="G759" t="str">
            <v>ANTHOLOGY 14</v>
          </cell>
          <cell r="I759" t="str">
            <v>Tissu</v>
          </cell>
          <cell r="J759" t="str">
            <v>100% Polyester</v>
          </cell>
          <cell r="K759" t="str">
            <v xml:space="preserve">Toucher doux </v>
          </cell>
          <cell r="L759" t="str">
            <v>non</v>
          </cell>
          <cell r="M759"/>
          <cell r="O759" t="str">
            <v xml:space="preserve">Fauteuil </v>
          </cell>
          <cell r="Q759" t="str">
            <v xml:space="preserve">Panneau de particules, bois massif, contreplaqué, carton;  assise: ressorts zig-zag, mousse HR 30 kg/m3 + ouate 200 g/m2; dossier: sangles élastiques, PU mousse 18 kg/m3 + HR 30 kg/m3; pieds plastique. </v>
          </cell>
          <cell r="R759" t="str">
            <v>bois de conifères et bois de feuillus</v>
          </cell>
          <cell r="T759" t="str">
            <v>Assise de grand confort</v>
          </cell>
          <cell r="U759" t="str">
            <v>Tissu doux</v>
          </cell>
          <cell r="V759"/>
          <cell r="Y759" t="str">
            <v>Pologne</v>
          </cell>
          <cell r="AA759" t="str">
            <v xml:space="preserve"> mousse HR 30 kg/m3 + ouate 200 g/m2</v>
          </cell>
          <cell r="AB759" t="str">
            <v>mousse PU 18kg/m3 +  mousse HR 30 kg/m3</v>
          </cell>
          <cell r="AC759"/>
          <cell r="AD759"/>
          <cell r="AE759"/>
          <cell r="AF759"/>
          <cell r="AG759"/>
          <cell r="AH759"/>
          <cell r="AI759" t="str">
            <v>plastique</v>
          </cell>
          <cell r="AJ759">
            <v>53</v>
          </cell>
          <cell r="AK759"/>
          <cell r="AL759"/>
          <cell r="AM759">
            <v>37</v>
          </cell>
          <cell r="AN759"/>
          <cell r="AO759"/>
          <cell r="AP759">
            <v>65</v>
          </cell>
          <cell r="AQ759">
            <v>23</v>
          </cell>
          <cell r="AR759">
            <v>43</v>
          </cell>
          <cell r="AS759">
            <v>60</v>
          </cell>
          <cell r="AT759"/>
          <cell r="AU759">
            <v>4</v>
          </cell>
          <cell r="AV759">
            <v>3.5</v>
          </cell>
          <cell r="AW759" t="str">
            <v>noir</v>
          </cell>
          <cell r="AX759" t="str">
            <v>NON</v>
          </cell>
          <cell r="AY759"/>
          <cell r="AZ759" t="str">
            <v>NON</v>
          </cell>
          <cell r="BA759" t="str">
            <v>NON</v>
          </cell>
          <cell r="BB759"/>
          <cell r="BD759"/>
          <cell r="BE759"/>
          <cell r="BF759"/>
          <cell r="BG759"/>
          <cell r="BH759" t="str">
            <v>NON</v>
          </cell>
          <cell r="BI759" t="str">
            <v>Assise : mousse HR, ouate
Dossier : mousse polyuréthane,  mousse HR</v>
          </cell>
          <cell r="BJ759" t="str">
            <v>Assise: 30KG/M3 Dossier: 18 KG/M3 + 30KG/M3</v>
          </cell>
          <cell r="BK759">
            <v>103</v>
          </cell>
          <cell r="BL759">
            <v>87</v>
          </cell>
          <cell r="BM759">
            <v>70</v>
          </cell>
          <cell r="BN759">
            <v>90</v>
          </cell>
          <cell r="BO759">
            <v>30.4</v>
          </cell>
          <cell r="BP759">
            <v>33</v>
          </cell>
          <cell r="BR759">
            <v>0.65</v>
          </cell>
          <cell r="BS759">
            <v>1</v>
          </cell>
          <cell r="BT759">
            <v>104</v>
          </cell>
          <cell r="BU759">
            <v>88</v>
          </cell>
          <cell r="BV759">
            <v>71</v>
          </cell>
          <cell r="BW759">
            <v>33</v>
          </cell>
          <cell r="BY759"/>
          <cell r="BZ759"/>
          <cell r="CA759"/>
          <cell r="CB759"/>
          <cell r="CC759"/>
          <cell r="CD759"/>
          <cell r="CE759"/>
          <cell r="CF759"/>
          <cell r="CG759"/>
          <cell r="CH759"/>
          <cell r="CI759"/>
          <cell r="CJ759"/>
          <cell r="CK759"/>
          <cell r="CL759"/>
          <cell r="CM759"/>
          <cell r="CN759"/>
          <cell r="CO759"/>
          <cell r="CP759"/>
          <cell r="CQ759"/>
          <cell r="CR759"/>
          <cell r="CS759"/>
          <cell r="CT759"/>
          <cell r="CU759"/>
          <cell r="CV759">
            <v>195</v>
          </cell>
        </row>
        <row r="760">
          <cell r="C760">
            <v>3666270095152</v>
          </cell>
          <cell r="E760" t="str">
            <v>BERRY</v>
          </cell>
          <cell r="F760" t="str">
            <v>CELINE</v>
          </cell>
          <cell r="G760" t="str">
            <v>ANTHOLOGY 15</v>
          </cell>
          <cell r="I760" t="str">
            <v>Tissu</v>
          </cell>
          <cell r="J760" t="str">
            <v>100% Polyester</v>
          </cell>
          <cell r="K760" t="str">
            <v xml:space="preserve">Toucher doux </v>
          </cell>
          <cell r="L760" t="str">
            <v>non</v>
          </cell>
          <cell r="M760"/>
          <cell r="O760" t="str">
            <v xml:space="preserve">Fauteuil </v>
          </cell>
          <cell r="Q760" t="str">
            <v xml:space="preserve">Panneau de particules, bois massif, contreplaqué, carton;  assise: ressorts zig-zag, mousse HR 30 kg/m3 + ouate 200 g/m2; dossier: sangles élastiques, PU mousse 18 kg/m3 + HR 30 kg/m3; pieds plastique. </v>
          </cell>
          <cell r="R760" t="str">
            <v>bois de conifères et bois de feuillus</v>
          </cell>
          <cell r="T760" t="str">
            <v>Assise de grand confort</v>
          </cell>
          <cell r="U760" t="str">
            <v>Tissu doux</v>
          </cell>
          <cell r="V760"/>
          <cell r="Y760" t="str">
            <v>Pologne</v>
          </cell>
          <cell r="AA760" t="str">
            <v xml:space="preserve"> mousse HR 30 kg/m3 + ouate 200 g/m2</v>
          </cell>
          <cell r="AB760" t="str">
            <v>mousse PU 18kg/m3 +  mousse HR 30 kg/m3</v>
          </cell>
          <cell r="AC760"/>
          <cell r="AD760"/>
          <cell r="AE760"/>
          <cell r="AF760"/>
          <cell r="AG760"/>
          <cell r="AH760"/>
          <cell r="AI760" t="str">
            <v>plastique</v>
          </cell>
          <cell r="AJ760">
            <v>53</v>
          </cell>
          <cell r="AK760"/>
          <cell r="AL760"/>
          <cell r="AM760">
            <v>37</v>
          </cell>
          <cell r="AN760"/>
          <cell r="AO760"/>
          <cell r="AP760">
            <v>65</v>
          </cell>
          <cell r="AQ760">
            <v>23</v>
          </cell>
          <cell r="AR760">
            <v>43</v>
          </cell>
          <cell r="AS760">
            <v>60</v>
          </cell>
          <cell r="AT760"/>
          <cell r="AU760">
            <v>4</v>
          </cell>
          <cell r="AV760">
            <v>3.5</v>
          </cell>
          <cell r="AW760" t="str">
            <v>noir</v>
          </cell>
          <cell r="AX760" t="str">
            <v>NON</v>
          </cell>
          <cell r="AY760"/>
          <cell r="AZ760" t="str">
            <v>NON</v>
          </cell>
          <cell r="BA760" t="str">
            <v>NON</v>
          </cell>
          <cell r="BB760"/>
          <cell r="BD760"/>
          <cell r="BE760"/>
          <cell r="BF760"/>
          <cell r="BG760"/>
          <cell r="BH760" t="str">
            <v>NON</v>
          </cell>
          <cell r="BI760" t="str">
            <v>Assise : mousse HR, ouate
Dossier : mousse polyuréthane,  mousse HR</v>
          </cell>
          <cell r="BJ760" t="str">
            <v>Assise: 30KG/M3 Dossier: 18 KG/M3 + 30KG/M3</v>
          </cell>
          <cell r="BK760">
            <v>103</v>
          </cell>
          <cell r="BL760">
            <v>87</v>
          </cell>
          <cell r="BM760">
            <v>70</v>
          </cell>
          <cell r="BN760">
            <v>90</v>
          </cell>
          <cell r="BO760">
            <v>30.4</v>
          </cell>
          <cell r="BP760">
            <v>33</v>
          </cell>
          <cell r="BR760">
            <v>0.65</v>
          </cell>
          <cell r="BS760">
            <v>1</v>
          </cell>
          <cell r="BT760">
            <v>104</v>
          </cell>
          <cell r="BU760">
            <v>88</v>
          </cell>
          <cell r="BV760">
            <v>71</v>
          </cell>
          <cell r="BW760">
            <v>33</v>
          </cell>
          <cell r="BY760"/>
          <cell r="BZ760"/>
          <cell r="CA760"/>
          <cell r="CB760"/>
          <cell r="CC760"/>
          <cell r="CD760"/>
          <cell r="CE760"/>
          <cell r="CF760"/>
          <cell r="CG760"/>
          <cell r="CH760"/>
          <cell r="CI760"/>
          <cell r="CJ760"/>
          <cell r="CK760"/>
          <cell r="CL760"/>
          <cell r="CM760"/>
          <cell r="CN760"/>
          <cell r="CO760"/>
          <cell r="CP760"/>
          <cell r="CQ760"/>
          <cell r="CR760"/>
          <cell r="CS760"/>
          <cell r="CT760"/>
          <cell r="CU760"/>
          <cell r="CV760">
            <v>195</v>
          </cell>
        </row>
        <row r="761">
          <cell r="C761">
            <v>3666270095145</v>
          </cell>
          <cell r="E761" t="str">
            <v>BERRY</v>
          </cell>
          <cell r="F761" t="str">
            <v>CELINE</v>
          </cell>
          <cell r="G761" t="str">
            <v>ANTHOLOGY 18</v>
          </cell>
          <cell r="I761" t="str">
            <v>Tissu</v>
          </cell>
          <cell r="J761" t="str">
            <v>100% Polyester</v>
          </cell>
          <cell r="K761" t="str">
            <v xml:space="preserve">Toucher doux </v>
          </cell>
          <cell r="L761" t="str">
            <v>non</v>
          </cell>
          <cell r="M761"/>
          <cell r="O761" t="str">
            <v xml:space="preserve">Fauteuil </v>
          </cell>
          <cell r="Q761" t="str">
            <v xml:space="preserve">Panneau de particules, bois massif, contreplaqué, carton;  assise: ressorts zig-zag, mousse HR 30 kg/m3 + ouate 200 g/m2; dossier: sangles élastiques, PU mousse 18 kg/m3 + HR 30 kg/m3; pieds plastique. </v>
          </cell>
          <cell r="R761" t="str">
            <v>bois de conifères et bois de feuillus</v>
          </cell>
          <cell r="T761" t="str">
            <v>Assise de grand confort</v>
          </cell>
          <cell r="U761" t="str">
            <v>Tissu doux</v>
          </cell>
          <cell r="V761"/>
          <cell r="Y761" t="str">
            <v>Pologne</v>
          </cell>
          <cell r="AA761" t="str">
            <v xml:space="preserve"> mousse HR 30 kg/m3 + ouate 200 g/m2</v>
          </cell>
          <cell r="AB761" t="str">
            <v>mousse PU 18kg/m3 +  mousse HR 30 kg/m3</v>
          </cell>
          <cell r="AC761"/>
          <cell r="AD761"/>
          <cell r="AE761"/>
          <cell r="AF761"/>
          <cell r="AG761"/>
          <cell r="AH761"/>
          <cell r="AI761" t="str">
            <v>plastique</v>
          </cell>
          <cell r="AJ761">
            <v>53</v>
          </cell>
          <cell r="AK761"/>
          <cell r="AL761"/>
          <cell r="AM761">
            <v>37</v>
          </cell>
          <cell r="AN761"/>
          <cell r="AO761"/>
          <cell r="AP761">
            <v>65</v>
          </cell>
          <cell r="AQ761">
            <v>23</v>
          </cell>
          <cell r="AR761">
            <v>43</v>
          </cell>
          <cell r="AS761">
            <v>60</v>
          </cell>
          <cell r="AT761"/>
          <cell r="AU761">
            <v>4</v>
          </cell>
          <cell r="AV761">
            <v>3.5</v>
          </cell>
          <cell r="AW761" t="str">
            <v>noir</v>
          </cell>
          <cell r="AX761" t="str">
            <v>NON</v>
          </cell>
          <cell r="AY761"/>
          <cell r="AZ761" t="str">
            <v>NON</v>
          </cell>
          <cell r="BA761" t="str">
            <v>NON</v>
          </cell>
          <cell r="BB761"/>
          <cell r="BD761"/>
          <cell r="BE761"/>
          <cell r="BF761"/>
          <cell r="BG761"/>
          <cell r="BH761" t="str">
            <v>NON</v>
          </cell>
          <cell r="BI761" t="str">
            <v>Assise : mousse HR, ouate
Dossier : mousse polyuréthane,  mousse HR</v>
          </cell>
          <cell r="BJ761" t="str">
            <v>Assise: 30KG/M3 Dossier: 18 KG/M3 + 30KG/M3</v>
          </cell>
          <cell r="BK761">
            <v>103</v>
          </cell>
          <cell r="BL761">
            <v>87</v>
          </cell>
          <cell r="BM761">
            <v>70</v>
          </cell>
          <cell r="BN761">
            <v>90</v>
          </cell>
          <cell r="BO761">
            <v>30.4</v>
          </cell>
          <cell r="BP761">
            <v>33</v>
          </cell>
          <cell r="BR761">
            <v>0.65</v>
          </cell>
          <cell r="BS761">
            <v>1</v>
          </cell>
          <cell r="BT761">
            <v>104</v>
          </cell>
          <cell r="BU761">
            <v>88</v>
          </cell>
          <cell r="BV761">
            <v>71</v>
          </cell>
          <cell r="BW761">
            <v>33</v>
          </cell>
          <cell r="BY761"/>
          <cell r="BZ761"/>
          <cell r="CA761"/>
          <cell r="CB761"/>
          <cell r="CC761"/>
          <cell r="CD761"/>
          <cell r="CE761"/>
          <cell r="CF761"/>
          <cell r="CG761"/>
          <cell r="CH761"/>
          <cell r="CI761"/>
          <cell r="CJ761"/>
          <cell r="CK761"/>
          <cell r="CL761"/>
          <cell r="CM761"/>
          <cell r="CN761"/>
          <cell r="CO761"/>
          <cell r="CP761"/>
          <cell r="CQ761"/>
          <cell r="CR761"/>
          <cell r="CS761"/>
          <cell r="CT761"/>
          <cell r="CU761"/>
          <cell r="CV761">
            <v>195</v>
          </cell>
        </row>
        <row r="762">
          <cell r="C762">
            <v>3666270095138</v>
          </cell>
          <cell r="E762" t="str">
            <v>BERRY</v>
          </cell>
          <cell r="F762" t="str">
            <v>CELINE</v>
          </cell>
          <cell r="G762" t="str">
            <v>ROSARIO 451</v>
          </cell>
          <cell r="I762" t="str">
            <v>Tissu</v>
          </cell>
          <cell r="J762" t="str">
            <v>100% Polyester</v>
          </cell>
          <cell r="K762" t="str">
            <v xml:space="preserve">Toucher doux </v>
          </cell>
          <cell r="L762" t="str">
            <v>non</v>
          </cell>
          <cell r="M762"/>
          <cell r="O762" t="str">
            <v xml:space="preserve">Fauteuil </v>
          </cell>
          <cell r="Q762" t="str">
            <v xml:space="preserve">Panneau de particules, bois massif, contreplaqué, carton;  assise: ressorts zig-zag, mousse HR 30 kg/m3 + ouate 200 g/m2; dossier: sangles élastiques, PU mousse 18 kg/m3 + HR 30 kg/m3; pieds plastique. </v>
          </cell>
          <cell r="R762" t="str">
            <v>bois de conifères et bois de feuillus</v>
          </cell>
          <cell r="T762" t="str">
            <v>Assise de grand confort</v>
          </cell>
          <cell r="U762" t="str">
            <v>Tissu doux</v>
          </cell>
          <cell r="V762"/>
          <cell r="Y762" t="str">
            <v>Pologne</v>
          </cell>
          <cell r="AA762" t="str">
            <v xml:space="preserve"> mousse HR 30 kg/m3 + ouate 200 g/m2</v>
          </cell>
          <cell r="AB762" t="str">
            <v>mousse PU 18kg/m3 +  mousse HR 30 kg/m3</v>
          </cell>
          <cell r="AC762"/>
          <cell r="AD762"/>
          <cell r="AE762"/>
          <cell r="AF762"/>
          <cell r="AG762"/>
          <cell r="AH762"/>
          <cell r="AI762" t="str">
            <v>plastique</v>
          </cell>
          <cell r="AJ762">
            <v>53</v>
          </cell>
          <cell r="AK762"/>
          <cell r="AL762"/>
          <cell r="AM762">
            <v>37</v>
          </cell>
          <cell r="AN762"/>
          <cell r="AO762"/>
          <cell r="AP762">
            <v>65</v>
          </cell>
          <cell r="AQ762">
            <v>23</v>
          </cell>
          <cell r="AR762">
            <v>43</v>
          </cell>
          <cell r="AS762">
            <v>60</v>
          </cell>
          <cell r="AT762"/>
          <cell r="AU762">
            <v>4</v>
          </cell>
          <cell r="AV762">
            <v>3.5</v>
          </cell>
          <cell r="AW762" t="str">
            <v>noir</v>
          </cell>
          <cell r="AX762" t="str">
            <v>NON</v>
          </cell>
          <cell r="AY762"/>
          <cell r="AZ762" t="str">
            <v>NON</v>
          </cell>
          <cell r="BA762" t="str">
            <v>NON</v>
          </cell>
          <cell r="BB762"/>
          <cell r="BD762"/>
          <cell r="BE762"/>
          <cell r="BF762"/>
          <cell r="BG762"/>
          <cell r="BH762" t="str">
            <v>NON</v>
          </cell>
          <cell r="BI762" t="str">
            <v>Assise : mousse HR, ouate
Dossier : mousse polyuréthane,  mousse HR</v>
          </cell>
          <cell r="BJ762" t="str">
            <v>Assise: 30KG/M3 Dossier: 18 KG/M3 + 30KG/M3</v>
          </cell>
          <cell r="BK762">
            <v>103</v>
          </cell>
          <cell r="BL762">
            <v>87</v>
          </cell>
          <cell r="BM762">
            <v>70</v>
          </cell>
          <cell r="BN762">
            <v>90</v>
          </cell>
          <cell r="BO762">
            <v>30.4</v>
          </cell>
          <cell r="BP762">
            <v>33</v>
          </cell>
          <cell r="BR762">
            <v>0.65</v>
          </cell>
          <cell r="BS762">
            <v>1</v>
          </cell>
          <cell r="BT762">
            <v>104</v>
          </cell>
          <cell r="BU762">
            <v>88</v>
          </cell>
          <cell r="BV762">
            <v>71</v>
          </cell>
          <cell r="BW762">
            <v>33</v>
          </cell>
          <cell r="BY762"/>
          <cell r="BZ762"/>
          <cell r="CA762"/>
          <cell r="CB762"/>
          <cell r="CC762"/>
          <cell r="CD762"/>
          <cell r="CE762"/>
          <cell r="CF762"/>
          <cell r="CG762"/>
          <cell r="CH762"/>
          <cell r="CI762"/>
          <cell r="CJ762"/>
          <cell r="CK762"/>
          <cell r="CL762"/>
          <cell r="CM762"/>
          <cell r="CN762"/>
          <cell r="CO762"/>
          <cell r="CP762"/>
          <cell r="CQ762"/>
          <cell r="CR762"/>
          <cell r="CS762"/>
          <cell r="CT762"/>
          <cell r="CU762"/>
          <cell r="CV762">
            <v>185</v>
          </cell>
        </row>
        <row r="763">
          <cell r="C763">
            <v>3666270095121</v>
          </cell>
          <cell r="E763" t="str">
            <v>BERRY</v>
          </cell>
          <cell r="F763" t="str">
            <v>CELINE</v>
          </cell>
          <cell r="G763" t="str">
            <v>ROSARIO 468</v>
          </cell>
          <cell r="I763" t="str">
            <v>Tissu</v>
          </cell>
          <cell r="J763" t="str">
            <v>100% Polyester</v>
          </cell>
          <cell r="K763" t="str">
            <v xml:space="preserve">Toucher doux </v>
          </cell>
          <cell r="L763" t="str">
            <v>non</v>
          </cell>
          <cell r="M763"/>
          <cell r="O763" t="str">
            <v xml:space="preserve">Fauteuil </v>
          </cell>
          <cell r="Q763" t="str">
            <v xml:space="preserve">Panneau de particules, bois massif, contreplaqué, carton;  assise: ressorts zig-zag, mousse HR 30 kg/m3 + ouate 200 g/m2; dossier: sangles élastiques, PU mousse 18 kg/m3 + HR 30 kg/m3; pieds plastique. </v>
          </cell>
          <cell r="R763" t="str">
            <v>bois de conifères et bois de feuillus</v>
          </cell>
          <cell r="T763" t="str">
            <v>Assise de grand confort</v>
          </cell>
          <cell r="U763" t="str">
            <v>Tissu doux</v>
          </cell>
          <cell r="V763"/>
          <cell r="Y763" t="str">
            <v>Pologne</v>
          </cell>
          <cell r="AA763" t="str">
            <v xml:space="preserve"> mousse HR 30 kg/m3 + ouate 200 g/m2</v>
          </cell>
          <cell r="AB763" t="str">
            <v>mousse PU 18kg/m3 +  mousse HR 30 kg/m3</v>
          </cell>
          <cell r="AC763"/>
          <cell r="AD763"/>
          <cell r="AE763"/>
          <cell r="AF763"/>
          <cell r="AG763"/>
          <cell r="AH763"/>
          <cell r="AI763" t="str">
            <v>plastique</v>
          </cell>
          <cell r="AJ763">
            <v>53</v>
          </cell>
          <cell r="AK763"/>
          <cell r="AL763"/>
          <cell r="AM763">
            <v>37</v>
          </cell>
          <cell r="AN763"/>
          <cell r="AO763"/>
          <cell r="AP763">
            <v>65</v>
          </cell>
          <cell r="AQ763">
            <v>23</v>
          </cell>
          <cell r="AR763">
            <v>43</v>
          </cell>
          <cell r="AS763">
            <v>60</v>
          </cell>
          <cell r="AT763"/>
          <cell r="AU763">
            <v>4</v>
          </cell>
          <cell r="AV763">
            <v>3.5</v>
          </cell>
          <cell r="AW763" t="str">
            <v>noir</v>
          </cell>
          <cell r="AX763" t="str">
            <v>NON</v>
          </cell>
          <cell r="AY763"/>
          <cell r="AZ763" t="str">
            <v>NON</v>
          </cell>
          <cell r="BA763" t="str">
            <v>NON</v>
          </cell>
          <cell r="BB763"/>
          <cell r="BD763"/>
          <cell r="BE763"/>
          <cell r="BF763"/>
          <cell r="BG763"/>
          <cell r="BH763" t="str">
            <v>NON</v>
          </cell>
          <cell r="BI763" t="str">
            <v>Assise : mousse HR, ouate
Dossier : mousse polyuréthane,  mousse HR</v>
          </cell>
          <cell r="BJ763" t="str">
            <v>Assise: 30KG/M3 Dossier: 18 KG/M3 + 30KG/M3</v>
          </cell>
          <cell r="BK763">
            <v>103</v>
          </cell>
          <cell r="BL763">
            <v>87</v>
          </cell>
          <cell r="BM763">
            <v>70</v>
          </cell>
          <cell r="BN763">
            <v>90</v>
          </cell>
          <cell r="BO763">
            <v>30.4</v>
          </cell>
          <cell r="BP763">
            <v>33</v>
          </cell>
          <cell r="BR763">
            <v>0.65</v>
          </cell>
          <cell r="BS763">
            <v>1</v>
          </cell>
          <cell r="BT763">
            <v>104</v>
          </cell>
          <cell r="BU763">
            <v>88</v>
          </cell>
          <cell r="BV763">
            <v>71</v>
          </cell>
          <cell r="BW763">
            <v>33</v>
          </cell>
          <cell r="BY763"/>
          <cell r="BZ763"/>
          <cell r="CA763"/>
          <cell r="CB763"/>
          <cell r="CC763"/>
          <cell r="CD763"/>
          <cell r="CE763"/>
          <cell r="CF763"/>
          <cell r="CG763"/>
          <cell r="CH763"/>
          <cell r="CI763"/>
          <cell r="CJ763"/>
          <cell r="CK763"/>
          <cell r="CL763"/>
          <cell r="CM763"/>
          <cell r="CN763"/>
          <cell r="CO763"/>
          <cell r="CP763"/>
          <cell r="CQ763"/>
          <cell r="CR763"/>
          <cell r="CS763"/>
          <cell r="CT763"/>
          <cell r="CU763"/>
          <cell r="CV763">
            <v>185</v>
          </cell>
        </row>
        <row r="764">
          <cell r="C764">
            <v>3666270095114</v>
          </cell>
          <cell r="E764" t="str">
            <v>BERRY</v>
          </cell>
          <cell r="F764" t="str">
            <v>CELINE</v>
          </cell>
          <cell r="G764" t="str">
            <v>ROSARIO 471</v>
          </cell>
          <cell r="I764" t="str">
            <v>Tissu</v>
          </cell>
          <cell r="J764" t="str">
            <v>100% Polyester</v>
          </cell>
          <cell r="K764" t="str">
            <v xml:space="preserve">Toucher doux </v>
          </cell>
          <cell r="L764" t="str">
            <v>non</v>
          </cell>
          <cell r="M764"/>
          <cell r="O764" t="str">
            <v xml:space="preserve">Fauteuil </v>
          </cell>
          <cell r="Q764" t="str">
            <v xml:space="preserve">Panneau de particules, bois massif, contreplaqué, carton;  assise: ressorts zig-zag, mousse HR 30 kg/m3 + ouate 200 g/m2; dossier: sangles élastiques, PU mousse 18 kg/m3 + HR 30 kg/m3; pieds plastique. </v>
          </cell>
          <cell r="R764" t="str">
            <v>bois de conifères et bois de feuillus</v>
          </cell>
          <cell r="T764" t="str">
            <v>Assise de grand confort</v>
          </cell>
          <cell r="U764" t="str">
            <v>Tissu doux</v>
          </cell>
          <cell r="V764"/>
          <cell r="Y764" t="str">
            <v>Pologne</v>
          </cell>
          <cell r="AA764" t="str">
            <v xml:space="preserve"> mousse HR 30 kg/m3 + ouate 200 g/m2</v>
          </cell>
          <cell r="AB764" t="str">
            <v>mousse PU 18kg/m3 +  mousse HR 30 kg/m3</v>
          </cell>
          <cell r="AC764"/>
          <cell r="AD764"/>
          <cell r="AE764"/>
          <cell r="AF764"/>
          <cell r="AG764"/>
          <cell r="AH764"/>
          <cell r="AI764" t="str">
            <v>plastique</v>
          </cell>
          <cell r="AJ764">
            <v>53</v>
          </cell>
          <cell r="AK764"/>
          <cell r="AL764"/>
          <cell r="AM764">
            <v>37</v>
          </cell>
          <cell r="AN764"/>
          <cell r="AO764"/>
          <cell r="AP764">
            <v>65</v>
          </cell>
          <cell r="AQ764">
            <v>23</v>
          </cell>
          <cell r="AR764">
            <v>43</v>
          </cell>
          <cell r="AS764">
            <v>60</v>
          </cell>
          <cell r="AT764"/>
          <cell r="AU764">
            <v>4</v>
          </cell>
          <cell r="AV764">
            <v>3.5</v>
          </cell>
          <cell r="AW764" t="str">
            <v>noir</v>
          </cell>
          <cell r="AX764" t="str">
            <v>NON</v>
          </cell>
          <cell r="AY764"/>
          <cell r="AZ764" t="str">
            <v>NON</v>
          </cell>
          <cell r="BA764" t="str">
            <v>NON</v>
          </cell>
          <cell r="BB764"/>
          <cell r="BD764"/>
          <cell r="BE764"/>
          <cell r="BF764"/>
          <cell r="BG764"/>
          <cell r="BH764" t="str">
            <v>NON</v>
          </cell>
          <cell r="BI764" t="str">
            <v>Assise : mousse HR, ouate
Dossier : mousse polyuréthane,  mousse HR</v>
          </cell>
          <cell r="BJ764" t="str">
            <v>Assise: 30KG/M3 Dossier: 18 KG/M3 + 30KG/M3</v>
          </cell>
          <cell r="BK764">
            <v>103</v>
          </cell>
          <cell r="BL764">
            <v>87</v>
          </cell>
          <cell r="BM764">
            <v>70</v>
          </cell>
          <cell r="BN764">
            <v>90</v>
          </cell>
          <cell r="BO764">
            <v>30.4</v>
          </cell>
          <cell r="BP764">
            <v>33</v>
          </cell>
          <cell r="BR764">
            <v>0.65</v>
          </cell>
          <cell r="BS764">
            <v>1</v>
          </cell>
          <cell r="BT764">
            <v>104</v>
          </cell>
          <cell r="BU764">
            <v>88</v>
          </cell>
          <cell r="BV764">
            <v>71</v>
          </cell>
          <cell r="BW764">
            <v>33</v>
          </cell>
          <cell r="BY764"/>
          <cell r="BZ764"/>
          <cell r="CA764"/>
          <cell r="CB764"/>
          <cell r="CC764"/>
          <cell r="CD764"/>
          <cell r="CE764"/>
          <cell r="CF764"/>
          <cell r="CG764"/>
          <cell r="CH764"/>
          <cell r="CI764"/>
          <cell r="CJ764"/>
          <cell r="CK764"/>
          <cell r="CL764"/>
          <cell r="CM764"/>
          <cell r="CN764"/>
          <cell r="CO764"/>
          <cell r="CP764"/>
          <cell r="CQ764"/>
          <cell r="CR764"/>
          <cell r="CS764"/>
          <cell r="CT764"/>
          <cell r="CU764"/>
          <cell r="CV764">
            <v>185</v>
          </cell>
        </row>
        <row r="765">
          <cell r="C765">
            <v>3666270095107</v>
          </cell>
          <cell r="E765" t="str">
            <v>BERRY</v>
          </cell>
          <cell r="F765" t="str">
            <v>CELINE</v>
          </cell>
          <cell r="G765" t="str">
            <v>ROSARIO 470</v>
          </cell>
          <cell r="I765" t="str">
            <v>Tissu</v>
          </cell>
          <cell r="J765" t="str">
            <v>100% Polyester</v>
          </cell>
          <cell r="K765" t="str">
            <v xml:space="preserve">Toucher doux </v>
          </cell>
          <cell r="L765" t="str">
            <v>non</v>
          </cell>
          <cell r="M765"/>
          <cell r="O765" t="str">
            <v xml:space="preserve">Fauteuil </v>
          </cell>
          <cell r="Q765" t="str">
            <v xml:space="preserve">Panneau de particules, bois massif, contreplaqué, carton;  assise: ressorts zig-zag, mousse HR 30 kg/m3 + ouate 200 g/m2; dossier: sangles élastiques, PU mousse 18 kg/m3 + HR 30 kg/m3; pieds plastique. </v>
          </cell>
          <cell r="R765" t="str">
            <v>bois de conifères et bois de feuillus</v>
          </cell>
          <cell r="T765" t="str">
            <v>Assise de grand confort</v>
          </cell>
          <cell r="U765" t="str">
            <v>Tissu doux</v>
          </cell>
          <cell r="V765"/>
          <cell r="Y765" t="str">
            <v>Pologne</v>
          </cell>
          <cell r="AA765" t="str">
            <v xml:space="preserve"> mousse HR 30 kg/m3 + ouate 200 g/m2</v>
          </cell>
          <cell r="AB765" t="str">
            <v>mousse PU 18kg/m3 +  mousse HR 30 kg/m3</v>
          </cell>
          <cell r="AC765"/>
          <cell r="AD765"/>
          <cell r="AE765"/>
          <cell r="AF765"/>
          <cell r="AG765"/>
          <cell r="AH765"/>
          <cell r="AI765" t="str">
            <v>plastique</v>
          </cell>
          <cell r="AJ765">
            <v>53</v>
          </cell>
          <cell r="AK765"/>
          <cell r="AL765"/>
          <cell r="AM765">
            <v>37</v>
          </cell>
          <cell r="AN765"/>
          <cell r="AO765"/>
          <cell r="AP765">
            <v>65</v>
          </cell>
          <cell r="AQ765">
            <v>23</v>
          </cell>
          <cell r="AR765">
            <v>43</v>
          </cell>
          <cell r="AS765">
            <v>60</v>
          </cell>
          <cell r="AT765"/>
          <cell r="AU765">
            <v>4</v>
          </cell>
          <cell r="AV765">
            <v>3.5</v>
          </cell>
          <cell r="AW765" t="str">
            <v>noir</v>
          </cell>
          <cell r="AX765" t="str">
            <v>NON</v>
          </cell>
          <cell r="AY765"/>
          <cell r="AZ765" t="str">
            <v>NON</v>
          </cell>
          <cell r="BA765" t="str">
            <v>NON</v>
          </cell>
          <cell r="BB765"/>
          <cell r="BD765"/>
          <cell r="BE765"/>
          <cell r="BF765"/>
          <cell r="BG765"/>
          <cell r="BH765" t="str">
            <v>NON</v>
          </cell>
          <cell r="BI765" t="str">
            <v>Assise : mousse HR, ouate
Dossier : mousse polyuréthane,  mousse HR</v>
          </cell>
          <cell r="BJ765" t="str">
            <v>Assise: 30KG/M3 Dossier: 18 KG/M3 + 30KG/M3</v>
          </cell>
          <cell r="BK765">
            <v>103</v>
          </cell>
          <cell r="BL765">
            <v>87</v>
          </cell>
          <cell r="BM765">
            <v>70</v>
          </cell>
          <cell r="BN765">
            <v>90</v>
          </cell>
          <cell r="BO765">
            <v>30.4</v>
          </cell>
          <cell r="BP765">
            <v>33</v>
          </cell>
          <cell r="BR765">
            <v>0.65</v>
          </cell>
          <cell r="BS765">
            <v>1</v>
          </cell>
          <cell r="BT765">
            <v>104</v>
          </cell>
          <cell r="BU765">
            <v>88</v>
          </cell>
          <cell r="BV765">
            <v>71</v>
          </cell>
          <cell r="BW765">
            <v>33</v>
          </cell>
          <cell r="BY765"/>
          <cell r="BZ765"/>
          <cell r="CA765"/>
          <cell r="CB765"/>
          <cell r="CC765"/>
          <cell r="CD765"/>
          <cell r="CE765"/>
          <cell r="CF765"/>
          <cell r="CG765"/>
          <cell r="CH765"/>
          <cell r="CI765"/>
          <cell r="CJ765"/>
          <cell r="CK765"/>
          <cell r="CL765"/>
          <cell r="CM765"/>
          <cell r="CN765"/>
          <cell r="CO765"/>
          <cell r="CP765"/>
          <cell r="CQ765"/>
          <cell r="CR765"/>
          <cell r="CS765"/>
          <cell r="CT765"/>
          <cell r="CU765"/>
          <cell r="CV765">
            <v>185</v>
          </cell>
        </row>
        <row r="766">
          <cell r="C766">
            <v>3666270095091</v>
          </cell>
          <cell r="E766" t="str">
            <v>BERRY</v>
          </cell>
          <cell r="F766" t="str">
            <v>CELINE</v>
          </cell>
          <cell r="G766" t="str">
            <v>ROSARIO 467</v>
          </cell>
          <cell r="I766" t="str">
            <v>Tissu</v>
          </cell>
          <cell r="J766" t="str">
            <v>100% Polyester</v>
          </cell>
          <cell r="K766" t="str">
            <v xml:space="preserve">Toucher doux </v>
          </cell>
          <cell r="L766" t="str">
            <v>non</v>
          </cell>
          <cell r="M766"/>
          <cell r="O766" t="str">
            <v xml:space="preserve">Fauteuil </v>
          </cell>
          <cell r="Q766" t="str">
            <v xml:space="preserve">Panneau de particules, bois massif, contreplaqué, carton;  assise: ressorts zig-zag, mousse HR 30 kg/m3 + ouate 200 g/m2; dossier: sangles élastiques, PU mousse 18 kg/m3 + HR 30 kg/m3; pieds plastique. </v>
          </cell>
          <cell r="R766" t="str">
            <v>bois de conifères et bois de feuillus</v>
          </cell>
          <cell r="T766" t="str">
            <v>Assise de grand confort</v>
          </cell>
          <cell r="U766" t="str">
            <v>Tissu doux</v>
          </cell>
          <cell r="V766"/>
          <cell r="Y766" t="str">
            <v>Pologne</v>
          </cell>
          <cell r="AA766" t="str">
            <v xml:space="preserve"> mousse HR 30 kg/m3 + ouate 200 g/m2</v>
          </cell>
          <cell r="AB766" t="str">
            <v>mousse PU 18kg/m3 +  mousse HR 30 kg/m3</v>
          </cell>
          <cell r="AC766"/>
          <cell r="AD766"/>
          <cell r="AE766"/>
          <cell r="AF766"/>
          <cell r="AG766"/>
          <cell r="AH766"/>
          <cell r="AI766" t="str">
            <v>plastique</v>
          </cell>
          <cell r="AJ766">
            <v>53</v>
          </cell>
          <cell r="AK766"/>
          <cell r="AL766"/>
          <cell r="AM766">
            <v>37</v>
          </cell>
          <cell r="AN766"/>
          <cell r="AO766"/>
          <cell r="AP766">
            <v>65</v>
          </cell>
          <cell r="AQ766">
            <v>23</v>
          </cell>
          <cell r="AR766">
            <v>43</v>
          </cell>
          <cell r="AS766">
            <v>60</v>
          </cell>
          <cell r="AT766"/>
          <cell r="AU766">
            <v>4</v>
          </cell>
          <cell r="AV766">
            <v>3.5</v>
          </cell>
          <cell r="AW766" t="str">
            <v>noir</v>
          </cell>
          <cell r="AX766" t="str">
            <v>NON</v>
          </cell>
          <cell r="AY766"/>
          <cell r="AZ766" t="str">
            <v>NON</v>
          </cell>
          <cell r="BA766" t="str">
            <v>NON</v>
          </cell>
          <cell r="BB766"/>
          <cell r="BD766"/>
          <cell r="BE766"/>
          <cell r="BF766"/>
          <cell r="BG766"/>
          <cell r="BH766" t="str">
            <v>NON</v>
          </cell>
          <cell r="BI766" t="str">
            <v>Assise : mousse HR, ouate
Dossier : mousse polyuréthane,  mousse HR</v>
          </cell>
          <cell r="BJ766" t="str">
            <v>Assise: 30KG/M3 Dossier: 18 KG/M3 + 30KG/M3</v>
          </cell>
          <cell r="BK766">
            <v>103</v>
          </cell>
          <cell r="BL766">
            <v>87</v>
          </cell>
          <cell r="BM766">
            <v>70</v>
          </cell>
          <cell r="BN766">
            <v>90</v>
          </cell>
          <cell r="BO766">
            <v>30.4</v>
          </cell>
          <cell r="BP766">
            <v>33</v>
          </cell>
          <cell r="BR766">
            <v>0.65</v>
          </cell>
          <cell r="BS766">
            <v>1</v>
          </cell>
          <cell r="BT766">
            <v>104</v>
          </cell>
          <cell r="BU766">
            <v>88</v>
          </cell>
          <cell r="BV766">
            <v>71</v>
          </cell>
          <cell r="BW766">
            <v>33</v>
          </cell>
          <cell r="BY766"/>
          <cell r="BZ766"/>
          <cell r="CA766"/>
          <cell r="CB766"/>
          <cell r="CC766"/>
          <cell r="CD766"/>
          <cell r="CE766"/>
          <cell r="CF766"/>
          <cell r="CG766"/>
          <cell r="CH766"/>
          <cell r="CI766"/>
          <cell r="CJ766"/>
          <cell r="CK766"/>
          <cell r="CL766"/>
          <cell r="CM766"/>
          <cell r="CN766"/>
          <cell r="CO766"/>
          <cell r="CP766"/>
          <cell r="CQ766"/>
          <cell r="CR766"/>
          <cell r="CS766"/>
          <cell r="CT766"/>
          <cell r="CU766"/>
          <cell r="CV766">
            <v>185</v>
          </cell>
        </row>
        <row r="767">
          <cell r="C767">
            <v>3666270095084</v>
          </cell>
          <cell r="E767" t="str">
            <v>BERRY</v>
          </cell>
          <cell r="F767" t="str">
            <v>CELINE</v>
          </cell>
          <cell r="G767" t="str">
            <v>ROSARIO 465</v>
          </cell>
          <cell r="I767" t="str">
            <v>Tissu</v>
          </cell>
          <cell r="J767" t="str">
            <v>100% Polyester</v>
          </cell>
          <cell r="K767" t="str">
            <v xml:space="preserve">Toucher doux </v>
          </cell>
          <cell r="L767" t="str">
            <v>non</v>
          </cell>
          <cell r="M767"/>
          <cell r="O767" t="str">
            <v xml:space="preserve">Fauteuil </v>
          </cell>
          <cell r="Q767" t="str">
            <v xml:space="preserve">Panneau de particules, bois massif, contreplaqué, carton;  assise: ressorts zig-zag, mousse HR 30 kg/m3 + ouate 200 g/m2; dossier: sangles élastiques, PU mousse 18 kg/m3 + HR 30 kg/m3; pieds plastique. </v>
          </cell>
          <cell r="R767" t="str">
            <v>bois de conifères et bois de feuillus</v>
          </cell>
          <cell r="T767" t="str">
            <v>Assise de grand confort</v>
          </cell>
          <cell r="U767" t="str">
            <v>Tissu doux</v>
          </cell>
          <cell r="V767"/>
          <cell r="Y767" t="str">
            <v>Pologne</v>
          </cell>
          <cell r="AA767" t="str">
            <v xml:space="preserve"> mousse HR 30 kg/m3 + ouate 200 g/m2</v>
          </cell>
          <cell r="AB767" t="str">
            <v>mousse PU 18kg/m3 +  mousse HR 30 kg/m3</v>
          </cell>
          <cell r="AC767"/>
          <cell r="AD767"/>
          <cell r="AE767"/>
          <cell r="AF767"/>
          <cell r="AG767"/>
          <cell r="AH767"/>
          <cell r="AI767" t="str">
            <v>plastique</v>
          </cell>
          <cell r="AJ767">
            <v>53</v>
          </cell>
          <cell r="AK767"/>
          <cell r="AL767"/>
          <cell r="AM767">
            <v>37</v>
          </cell>
          <cell r="AN767"/>
          <cell r="AO767"/>
          <cell r="AP767">
            <v>65</v>
          </cell>
          <cell r="AQ767">
            <v>23</v>
          </cell>
          <cell r="AR767">
            <v>43</v>
          </cell>
          <cell r="AS767">
            <v>60</v>
          </cell>
          <cell r="AT767"/>
          <cell r="AU767">
            <v>4</v>
          </cell>
          <cell r="AV767">
            <v>3.5</v>
          </cell>
          <cell r="AW767" t="str">
            <v>noir</v>
          </cell>
          <cell r="AX767" t="str">
            <v>NON</v>
          </cell>
          <cell r="AY767"/>
          <cell r="AZ767" t="str">
            <v>NON</v>
          </cell>
          <cell r="BA767" t="str">
            <v>NON</v>
          </cell>
          <cell r="BB767"/>
          <cell r="BD767"/>
          <cell r="BE767"/>
          <cell r="BF767"/>
          <cell r="BG767"/>
          <cell r="BH767" t="str">
            <v>NON</v>
          </cell>
          <cell r="BI767" t="str">
            <v>Assise : mousse HR, ouate
Dossier : mousse polyuréthane,  mousse HR</v>
          </cell>
          <cell r="BJ767" t="str">
            <v>Assise: 30KG/M3 Dossier: 18 KG/M3 + 30KG/M3</v>
          </cell>
          <cell r="BK767">
            <v>103</v>
          </cell>
          <cell r="BL767">
            <v>87</v>
          </cell>
          <cell r="BM767">
            <v>70</v>
          </cell>
          <cell r="BN767">
            <v>90</v>
          </cell>
          <cell r="BO767">
            <v>30.4</v>
          </cell>
          <cell r="BP767">
            <v>33</v>
          </cell>
          <cell r="BR767">
            <v>0.65</v>
          </cell>
          <cell r="BS767">
            <v>1</v>
          </cell>
          <cell r="BT767">
            <v>104</v>
          </cell>
          <cell r="BU767">
            <v>88</v>
          </cell>
          <cell r="BV767">
            <v>71</v>
          </cell>
          <cell r="BW767">
            <v>33</v>
          </cell>
          <cell r="BY767"/>
          <cell r="BZ767"/>
          <cell r="CA767"/>
          <cell r="CB767"/>
          <cell r="CC767"/>
          <cell r="CD767"/>
          <cell r="CE767"/>
          <cell r="CF767"/>
          <cell r="CG767"/>
          <cell r="CH767"/>
          <cell r="CI767"/>
          <cell r="CJ767"/>
          <cell r="CK767"/>
          <cell r="CL767"/>
          <cell r="CM767"/>
          <cell r="CN767"/>
          <cell r="CO767"/>
          <cell r="CP767"/>
          <cell r="CQ767"/>
          <cell r="CR767"/>
          <cell r="CS767"/>
          <cell r="CT767"/>
          <cell r="CU767"/>
          <cell r="CV767">
            <v>185</v>
          </cell>
        </row>
        <row r="768">
          <cell r="C768">
            <v>3666270095077</v>
          </cell>
          <cell r="E768" t="str">
            <v>BERRY</v>
          </cell>
          <cell r="F768" t="str">
            <v>CELINE</v>
          </cell>
          <cell r="G768" t="str">
            <v>ROSARIO 463</v>
          </cell>
          <cell r="I768" t="str">
            <v>Tissu</v>
          </cell>
          <cell r="J768" t="str">
            <v>100% Polyester</v>
          </cell>
          <cell r="K768" t="str">
            <v xml:space="preserve">Toucher doux </v>
          </cell>
          <cell r="L768" t="str">
            <v>non</v>
          </cell>
          <cell r="M768"/>
          <cell r="O768" t="str">
            <v xml:space="preserve">Fauteuil </v>
          </cell>
          <cell r="Q768" t="str">
            <v xml:space="preserve">Panneau de particules, bois massif, contreplaqué, carton;  assise: ressorts zig-zag, mousse HR 30 kg/m3 + ouate 200 g/m2; dossier: sangles élastiques, PU mousse 18 kg/m3 + HR 30 kg/m3; pieds plastique. </v>
          </cell>
          <cell r="R768" t="str">
            <v>bois de conifères et bois de feuillus</v>
          </cell>
          <cell r="T768" t="str">
            <v>Assise de grand confort</v>
          </cell>
          <cell r="U768" t="str">
            <v>Tissu doux</v>
          </cell>
          <cell r="V768"/>
          <cell r="Y768" t="str">
            <v>Pologne</v>
          </cell>
          <cell r="AA768" t="str">
            <v xml:space="preserve"> mousse HR 30 kg/m3 + ouate 200 g/m2</v>
          </cell>
          <cell r="AB768" t="str">
            <v>mousse PU 18kg/m3 +  mousse HR 30 kg/m3</v>
          </cell>
          <cell r="AC768"/>
          <cell r="AD768"/>
          <cell r="AE768"/>
          <cell r="AF768"/>
          <cell r="AG768"/>
          <cell r="AH768"/>
          <cell r="AI768" t="str">
            <v>plastique</v>
          </cell>
          <cell r="AJ768">
            <v>53</v>
          </cell>
          <cell r="AK768"/>
          <cell r="AL768"/>
          <cell r="AM768">
            <v>37</v>
          </cell>
          <cell r="AN768"/>
          <cell r="AO768"/>
          <cell r="AP768">
            <v>65</v>
          </cell>
          <cell r="AQ768">
            <v>23</v>
          </cell>
          <cell r="AR768">
            <v>43</v>
          </cell>
          <cell r="AS768">
            <v>60</v>
          </cell>
          <cell r="AT768"/>
          <cell r="AU768">
            <v>4</v>
          </cell>
          <cell r="AV768">
            <v>3.5</v>
          </cell>
          <cell r="AW768" t="str">
            <v>noir</v>
          </cell>
          <cell r="AX768" t="str">
            <v>NON</v>
          </cell>
          <cell r="AY768"/>
          <cell r="AZ768" t="str">
            <v>NON</v>
          </cell>
          <cell r="BA768" t="str">
            <v>NON</v>
          </cell>
          <cell r="BB768"/>
          <cell r="BD768"/>
          <cell r="BE768"/>
          <cell r="BF768"/>
          <cell r="BG768"/>
          <cell r="BH768" t="str">
            <v>NON</v>
          </cell>
          <cell r="BI768" t="str">
            <v>Assise : mousse HR, ouate
Dossier : mousse polyuréthane,  mousse HR</v>
          </cell>
          <cell r="BJ768" t="str">
            <v>Assise: 30KG/M3 Dossier: 18 KG/M3 + 30KG/M3</v>
          </cell>
          <cell r="BK768">
            <v>103</v>
          </cell>
          <cell r="BL768">
            <v>87</v>
          </cell>
          <cell r="BM768">
            <v>70</v>
          </cell>
          <cell r="BN768">
            <v>90</v>
          </cell>
          <cell r="BO768">
            <v>30.4</v>
          </cell>
          <cell r="BP768">
            <v>33</v>
          </cell>
          <cell r="BR768">
            <v>0.65</v>
          </cell>
          <cell r="BS768">
            <v>1</v>
          </cell>
          <cell r="BT768">
            <v>104</v>
          </cell>
          <cell r="BU768">
            <v>88</v>
          </cell>
          <cell r="BV768">
            <v>71</v>
          </cell>
          <cell r="BW768">
            <v>33</v>
          </cell>
          <cell r="BY768"/>
          <cell r="BZ768"/>
          <cell r="CA768"/>
          <cell r="CB768"/>
          <cell r="CC768"/>
          <cell r="CD768"/>
          <cell r="CE768"/>
          <cell r="CF768"/>
          <cell r="CG768"/>
          <cell r="CH768"/>
          <cell r="CI768"/>
          <cell r="CJ768"/>
          <cell r="CK768"/>
          <cell r="CL768"/>
          <cell r="CM768"/>
          <cell r="CN768"/>
          <cell r="CO768"/>
          <cell r="CP768"/>
          <cell r="CQ768"/>
          <cell r="CR768"/>
          <cell r="CS768"/>
          <cell r="CT768"/>
          <cell r="CU768"/>
          <cell r="CV768">
            <v>185</v>
          </cell>
        </row>
        <row r="769">
          <cell r="C769">
            <v>3666270095060</v>
          </cell>
          <cell r="E769" t="str">
            <v>BERRY</v>
          </cell>
          <cell r="F769" t="str">
            <v>CELINE</v>
          </cell>
          <cell r="G769" t="str">
            <v>ROSARIO 452</v>
          </cell>
          <cell r="I769" t="str">
            <v>Tissu</v>
          </cell>
          <cell r="J769" t="str">
            <v>100% Polyester</v>
          </cell>
          <cell r="K769" t="str">
            <v xml:space="preserve">Toucher doux </v>
          </cell>
          <cell r="L769" t="str">
            <v>non</v>
          </cell>
          <cell r="M769"/>
          <cell r="O769" t="str">
            <v xml:space="preserve">Fauteuil </v>
          </cell>
          <cell r="Q769" t="str">
            <v xml:space="preserve">Panneau de particules, bois massif, contreplaqué, carton;  assise: ressorts zig-zag, mousse HR 30 kg/m3 + ouate 200 g/m2; dossier: sangles élastiques, PU mousse 18 kg/m3 + HR 30 kg/m3; pieds plastique. </v>
          </cell>
          <cell r="R769" t="str">
            <v>bois de conifères et bois de feuillus</v>
          </cell>
          <cell r="T769" t="str">
            <v>Assise de grand confort</v>
          </cell>
          <cell r="U769" t="str">
            <v>Tissu doux</v>
          </cell>
          <cell r="V769"/>
          <cell r="Y769" t="str">
            <v>Pologne</v>
          </cell>
          <cell r="AA769" t="str">
            <v xml:space="preserve"> mousse HR 30 kg/m3 + ouate 200 g/m2</v>
          </cell>
          <cell r="AB769" t="str">
            <v>mousse PU 18kg/m3 +  mousse HR 30 kg/m3</v>
          </cell>
          <cell r="AC769"/>
          <cell r="AD769"/>
          <cell r="AE769"/>
          <cell r="AF769"/>
          <cell r="AG769"/>
          <cell r="AH769"/>
          <cell r="AI769" t="str">
            <v>plastique</v>
          </cell>
          <cell r="AJ769">
            <v>53</v>
          </cell>
          <cell r="AK769"/>
          <cell r="AL769"/>
          <cell r="AM769">
            <v>37</v>
          </cell>
          <cell r="AN769"/>
          <cell r="AO769"/>
          <cell r="AP769">
            <v>65</v>
          </cell>
          <cell r="AQ769">
            <v>23</v>
          </cell>
          <cell r="AR769">
            <v>43</v>
          </cell>
          <cell r="AS769">
            <v>60</v>
          </cell>
          <cell r="AT769"/>
          <cell r="AU769">
            <v>4</v>
          </cell>
          <cell r="AV769">
            <v>3.5</v>
          </cell>
          <cell r="AW769" t="str">
            <v>noir</v>
          </cell>
          <cell r="AX769" t="str">
            <v>NON</v>
          </cell>
          <cell r="AY769"/>
          <cell r="AZ769" t="str">
            <v>NON</v>
          </cell>
          <cell r="BA769" t="str">
            <v>NON</v>
          </cell>
          <cell r="BB769"/>
          <cell r="BD769"/>
          <cell r="BE769"/>
          <cell r="BF769"/>
          <cell r="BG769"/>
          <cell r="BH769" t="str">
            <v>NON</v>
          </cell>
          <cell r="BI769" t="str">
            <v>Assise : mousse HR, ouate
Dossier : mousse polyuréthane,  mousse HR</v>
          </cell>
          <cell r="BJ769" t="str">
            <v>Assise: 30KG/M3 Dossier: 18 KG/M3 + 30KG/M3</v>
          </cell>
          <cell r="BK769">
            <v>103</v>
          </cell>
          <cell r="BL769">
            <v>87</v>
          </cell>
          <cell r="BM769">
            <v>70</v>
          </cell>
          <cell r="BN769">
            <v>90</v>
          </cell>
          <cell r="BO769">
            <v>30.4</v>
          </cell>
          <cell r="BP769">
            <v>33</v>
          </cell>
          <cell r="BR769">
            <v>0.65</v>
          </cell>
          <cell r="BS769">
            <v>1</v>
          </cell>
          <cell r="BT769">
            <v>104</v>
          </cell>
          <cell r="BU769">
            <v>88</v>
          </cell>
          <cell r="BV769">
            <v>71</v>
          </cell>
          <cell r="BW769">
            <v>33</v>
          </cell>
          <cell r="BY769"/>
          <cell r="BZ769"/>
          <cell r="CA769"/>
          <cell r="CB769"/>
          <cell r="CC769"/>
          <cell r="CD769"/>
          <cell r="CE769"/>
          <cell r="CF769"/>
          <cell r="CG769"/>
          <cell r="CH769"/>
          <cell r="CI769"/>
          <cell r="CJ769"/>
          <cell r="CK769"/>
          <cell r="CL769"/>
          <cell r="CM769"/>
          <cell r="CN769"/>
          <cell r="CO769"/>
          <cell r="CP769"/>
          <cell r="CQ769"/>
          <cell r="CR769"/>
          <cell r="CS769"/>
          <cell r="CT769"/>
          <cell r="CU769"/>
          <cell r="CV769">
            <v>185</v>
          </cell>
        </row>
        <row r="770">
          <cell r="C770">
            <v>3666270095053</v>
          </cell>
          <cell r="E770" t="str">
            <v>BERRY</v>
          </cell>
          <cell r="F770" t="str">
            <v>CELINE</v>
          </cell>
          <cell r="G770" t="str">
            <v>ROSARIO 456</v>
          </cell>
          <cell r="I770" t="str">
            <v>Tissu</v>
          </cell>
          <cell r="J770" t="str">
            <v>100% Polyester</v>
          </cell>
          <cell r="K770" t="str">
            <v xml:space="preserve">Toucher doux </v>
          </cell>
          <cell r="L770" t="str">
            <v>non</v>
          </cell>
          <cell r="M770"/>
          <cell r="O770" t="str">
            <v xml:space="preserve">Fauteuil </v>
          </cell>
          <cell r="Q770" t="str">
            <v xml:space="preserve">Panneau de particules, bois massif, contreplaqué, carton;  assise: ressorts zig-zag, mousse HR 30 kg/m3 + ouate 200 g/m2; dossier: sangles élastiques, PU mousse 18 kg/m3 + HR 30 kg/m3; pieds plastique. </v>
          </cell>
          <cell r="R770" t="str">
            <v>bois de conifères et bois de feuillus</v>
          </cell>
          <cell r="T770" t="str">
            <v>Assise de grand confort</v>
          </cell>
          <cell r="U770" t="str">
            <v>Tissu doux</v>
          </cell>
          <cell r="V770"/>
          <cell r="Y770" t="str">
            <v>Pologne</v>
          </cell>
          <cell r="AA770" t="str">
            <v xml:space="preserve"> mousse HR 30 kg/m3 + ouate 200 g/m2</v>
          </cell>
          <cell r="AB770" t="str">
            <v>mousse PU 18kg/m3 +  mousse HR 30 kg/m3</v>
          </cell>
          <cell r="AC770"/>
          <cell r="AD770"/>
          <cell r="AE770"/>
          <cell r="AF770"/>
          <cell r="AG770"/>
          <cell r="AH770"/>
          <cell r="AI770" t="str">
            <v>plastique</v>
          </cell>
          <cell r="AJ770">
            <v>53</v>
          </cell>
          <cell r="AK770"/>
          <cell r="AL770"/>
          <cell r="AM770">
            <v>37</v>
          </cell>
          <cell r="AN770"/>
          <cell r="AO770"/>
          <cell r="AP770">
            <v>65</v>
          </cell>
          <cell r="AQ770">
            <v>23</v>
          </cell>
          <cell r="AR770">
            <v>43</v>
          </cell>
          <cell r="AS770">
            <v>60</v>
          </cell>
          <cell r="AT770"/>
          <cell r="AU770">
            <v>4</v>
          </cell>
          <cell r="AV770">
            <v>3.5</v>
          </cell>
          <cell r="AW770" t="str">
            <v>noir</v>
          </cell>
          <cell r="AX770" t="str">
            <v>NON</v>
          </cell>
          <cell r="AY770"/>
          <cell r="AZ770" t="str">
            <v>NON</v>
          </cell>
          <cell r="BA770" t="str">
            <v>NON</v>
          </cell>
          <cell r="BB770"/>
          <cell r="BD770"/>
          <cell r="BE770"/>
          <cell r="BF770"/>
          <cell r="BG770"/>
          <cell r="BH770" t="str">
            <v>NON</v>
          </cell>
          <cell r="BI770" t="str">
            <v>Assise : mousse HR, ouate
Dossier : mousse polyuréthane,  mousse HR</v>
          </cell>
          <cell r="BJ770" t="str">
            <v>Assise: 30KG/M3 Dossier: 18 KG/M3 + 30KG/M3</v>
          </cell>
          <cell r="BK770">
            <v>103</v>
          </cell>
          <cell r="BL770">
            <v>87</v>
          </cell>
          <cell r="BM770">
            <v>70</v>
          </cell>
          <cell r="BN770">
            <v>90</v>
          </cell>
          <cell r="BO770">
            <v>30.4</v>
          </cell>
          <cell r="BP770">
            <v>33</v>
          </cell>
          <cell r="BR770">
            <v>0.65</v>
          </cell>
          <cell r="BS770">
            <v>1</v>
          </cell>
          <cell r="BT770">
            <v>104</v>
          </cell>
          <cell r="BU770">
            <v>88</v>
          </cell>
          <cell r="BV770">
            <v>71</v>
          </cell>
          <cell r="BW770">
            <v>33</v>
          </cell>
          <cell r="BY770"/>
          <cell r="BZ770"/>
          <cell r="CA770"/>
          <cell r="CB770"/>
          <cell r="CC770"/>
          <cell r="CD770"/>
          <cell r="CE770"/>
          <cell r="CF770"/>
          <cell r="CG770"/>
          <cell r="CH770"/>
          <cell r="CI770"/>
          <cell r="CJ770"/>
          <cell r="CK770"/>
          <cell r="CL770"/>
          <cell r="CM770"/>
          <cell r="CN770"/>
          <cell r="CO770"/>
          <cell r="CP770"/>
          <cell r="CQ770"/>
          <cell r="CR770"/>
          <cell r="CS770"/>
          <cell r="CT770"/>
          <cell r="CU770"/>
          <cell r="CV770">
            <v>185</v>
          </cell>
        </row>
        <row r="771">
          <cell r="C771">
            <v>3666270095046</v>
          </cell>
          <cell r="E771" t="str">
            <v>BERRY</v>
          </cell>
          <cell r="F771" t="str">
            <v>CELINE</v>
          </cell>
          <cell r="G771" t="str">
            <v>ROSARIO 459</v>
          </cell>
          <cell r="I771" t="str">
            <v>Tissu</v>
          </cell>
          <cell r="J771" t="str">
            <v>100% Polyester</v>
          </cell>
          <cell r="K771" t="str">
            <v xml:space="preserve">Toucher doux </v>
          </cell>
          <cell r="L771" t="str">
            <v>non</v>
          </cell>
          <cell r="M771"/>
          <cell r="O771" t="str">
            <v xml:space="preserve">Fauteuil </v>
          </cell>
          <cell r="Q771" t="str">
            <v xml:space="preserve">Panneau de particules, bois massif, contreplaqué, carton;  assise: ressorts zig-zag, mousse HR 30 kg/m3 + ouate 200 g/m2; dossier: sangles élastiques, PU mousse 18 kg/m3 + HR 30 kg/m3; pieds plastique. </v>
          </cell>
          <cell r="R771" t="str">
            <v>bois de conifères et bois de feuillus</v>
          </cell>
          <cell r="T771" t="str">
            <v>Assise de grand confort</v>
          </cell>
          <cell r="U771" t="str">
            <v>Tissu doux</v>
          </cell>
          <cell r="V771"/>
          <cell r="Y771" t="str">
            <v>Pologne</v>
          </cell>
          <cell r="AA771" t="str">
            <v xml:space="preserve"> mousse HR 30 kg/m3 + ouate 200 g/m2</v>
          </cell>
          <cell r="AB771" t="str">
            <v>mousse PU 18kg/m3 +  mousse HR 30 kg/m3</v>
          </cell>
          <cell r="AC771"/>
          <cell r="AD771"/>
          <cell r="AE771"/>
          <cell r="AF771"/>
          <cell r="AG771"/>
          <cell r="AH771"/>
          <cell r="AI771" t="str">
            <v>plastique</v>
          </cell>
          <cell r="AJ771">
            <v>53</v>
          </cell>
          <cell r="AK771"/>
          <cell r="AL771"/>
          <cell r="AM771">
            <v>37</v>
          </cell>
          <cell r="AN771"/>
          <cell r="AO771"/>
          <cell r="AP771">
            <v>65</v>
          </cell>
          <cell r="AQ771">
            <v>23</v>
          </cell>
          <cell r="AR771">
            <v>43</v>
          </cell>
          <cell r="AS771">
            <v>60</v>
          </cell>
          <cell r="AT771"/>
          <cell r="AU771">
            <v>4</v>
          </cell>
          <cell r="AV771">
            <v>3.5</v>
          </cell>
          <cell r="AW771" t="str">
            <v>noir</v>
          </cell>
          <cell r="AX771" t="str">
            <v>NON</v>
          </cell>
          <cell r="AY771"/>
          <cell r="AZ771" t="str">
            <v>NON</v>
          </cell>
          <cell r="BA771" t="str">
            <v>NON</v>
          </cell>
          <cell r="BB771"/>
          <cell r="BD771"/>
          <cell r="BE771"/>
          <cell r="BF771"/>
          <cell r="BG771"/>
          <cell r="BH771" t="str">
            <v>NON</v>
          </cell>
          <cell r="BI771" t="str">
            <v>Assise : mousse HR, ouate
Dossier : mousse polyuréthane,  mousse HR</v>
          </cell>
          <cell r="BJ771" t="str">
            <v>Assise: 30KG/M3 Dossier: 18 KG/M3 + 30KG/M3</v>
          </cell>
          <cell r="BK771">
            <v>103</v>
          </cell>
          <cell r="BL771">
            <v>87</v>
          </cell>
          <cell r="BM771">
            <v>70</v>
          </cell>
          <cell r="BN771">
            <v>90</v>
          </cell>
          <cell r="BO771">
            <v>30.4</v>
          </cell>
          <cell r="BP771">
            <v>33</v>
          </cell>
          <cell r="BR771">
            <v>0.65</v>
          </cell>
          <cell r="BS771">
            <v>1</v>
          </cell>
          <cell r="BT771">
            <v>104</v>
          </cell>
          <cell r="BU771">
            <v>88</v>
          </cell>
          <cell r="BV771">
            <v>71</v>
          </cell>
          <cell r="BW771">
            <v>33</v>
          </cell>
          <cell r="BY771"/>
          <cell r="BZ771"/>
          <cell r="CA771"/>
          <cell r="CB771"/>
          <cell r="CC771"/>
          <cell r="CD771"/>
          <cell r="CE771"/>
          <cell r="CF771"/>
          <cell r="CG771"/>
          <cell r="CH771"/>
          <cell r="CI771"/>
          <cell r="CJ771"/>
          <cell r="CK771"/>
          <cell r="CL771"/>
          <cell r="CM771"/>
          <cell r="CN771"/>
          <cell r="CO771"/>
          <cell r="CP771"/>
          <cell r="CQ771"/>
          <cell r="CR771"/>
          <cell r="CS771"/>
          <cell r="CT771"/>
          <cell r="CU771"/>
          <cell r="CV771">
            <v>185</v>
          </cell>
        </row>
        <row r="772">
          <cell r="C772">
            <v>3666270095039</v>
          </cell>
          <cell r="D772"/>
          <cell r="E772" t="str">
            <v>LUZZI</v>
          </cell>
          <cell r="F772" t="str">
            <v>MONACO</v>
          </cell>
          <cell r="G772" t="str">
            <v>POSO 100</v>
          </cell>
          <cell r="H772"/>
          <cell r="I772" t="str">
            <v>Tissu</v>
          </cell>
          <cell r="J772" t="str">
            <v>100% Polyester</v>
          </cell>
          <cell r="K772" t="str">
            <v xml:space="preserve">Effect velours côtelé </v>
          </cell>
          <cell r="L772" t="str">
            <v>non</v>
          </cell>
          <cell r="M772"/>
          <cell r="N772"/>
          <cell r="O772" t="str">
            <v>Canapé 3 places convertible</v>
          </cell>
          <cell r="P772" t="str">
            <v>Canapé 3 places convertible express MONACO</v>
          </cell>
          <cell r="Q772"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72" t="str">
            <v>bois de conifères et bois de feuillus</v>
          </cell>
          <cell r="S772" t="str">
            <v>Invitation à la détente assurée avec le
canapé MONACO et ses deux têtières 
sur le dossier.
Ses lignes épurées et son tissu doux 
apportera de la chaleur à votre intérieur.
Facile et rapide transformez le en couchage
d'appoint pour vos amis.</v>
          </cell>
          <cell r="T772" t="str">
            <v xml:space="preserve">Convertible express avec matelas
</v>
          </cell>
          <cell r="U772" t="str">
            <v>2 grandes têtières</v>
          </cell>
          <cell r="V772" t="str">
            <v>Tissu doux</v>
          </cell>
          <cell r="W772"/>
          <cell r="X772"/>
          <cell r="Y772" t="str">
            <v>Pologne</v>
          </cell>
          <cell r="Z772"/>
          <cell r="AA772" t="str">
            <v>mousse HR 30 kg/m3 et ouate 150 g/m2</v>
          </cell>
          <cell r="AB772" t="str">
            <v>mousse PU 16 kg/m3 et ouate 150 g/m2</v>
          </cell>
          <cell r="AC772"/>
          <cell r="AD772" t="str">
            <v>12 cm</v>
          </cell>
          <cell r="AE772" t="str">
            <v>189x140 cm</v>
          </cell>
          <cell r="AF772"/>
          <cell r="AG772"/>
          <cell r="AH772" t="str">
            <v>28 KG/M3</v>
          </cell>
          <cell r="AI772" t="str">
            <v>plastique</v>
          </cell>
          <cell r="AJ772">
            <v>160</v>
          </cell>
          <cell r="AK772" t="str">
            <v>-</v>
          </cell>
          <cell r="AL772" t="str">
            <v>-</v>
          </cell>
          <cell r="AM772" t="str">
            <v>53/40</v>
          </cell>
          <cell r="AN772" t="str">
            <v>-</v>
          </cell>
          <cell r="AO772">
            <v>96</v>
          </cell>
          <cell r="AP772">
            <v>56</v>
          </cell>
          <cell r="AQ772">
            <v>17.5</v>
          </cell>
          <cell r="AR772" t="str">
            <v>48 cm</v>
          </cell>
          <cell r="AS772" t="str">
            <v>60 cm</v>
          </cell>
          <cell r="AT772" t="str">
            <v>-</v>
          </cell>
          <cell r="AU772">
            <v>4</v>
          </cell>
          <cell r="AV772" t="str">
            <v>8CM (pied de mecanisme)</v>
          </cell>
          <cell r="AW772" t="str">
            <v>noir</v>
          </cell>
          <cell r="AX772" t="str">
            <v>NON</v>
          </cell>
          <cell r="AY772"/>
          <cell r="AZ772" t="str">
            <v>OUI</v>
          </cell>
          <cell r="BA772" t="str">
            <v>NON</v>
          </cell>
          <cell r="BB772"/>
          <cell r="BC772"/>
          <cell r="BD772"/>
          <cell r="BE772">
            <v>6</v>
          </cell>
          <cell r="BF772"/>
          <cell r="BG772"/>
          <cell r="BH772" t="str">
            <v>NON</v>
          </cell>
          <cell r="BI772" t="str">
            <v>Assise : mousse HR et ouate
Dossier : mousse polyruréthane et ouate</v>
          </cell>
          <cell r="BJ772" t="str">
            <v>Assise 30KG/M3
dossier 16 KG/M3</v>
          </cell>
          <cell r="BK772">
            <v>195</v>
          </cell>
          <cell r="BL772">
            <v>99</v>
          </cell>
          <cell r="BM772" t="str">
            <v>tétières relevées: 96                   tétières baissées: 81,5</v>
          </cell>
          <cell r="BN772">
            <v>270</v>
          </cell>
          <cell r="BO772">
            <v>99.4</v>
          </cell>
          <cell r="BP772">
            <v>102.7</v>
          </cell>
          <cell r="BQ772">
            <v>48</v>
          </cell>
          <cell r="BR772">
            <v>1.42</v>
          </cell>
          <cell r="BS772">
            <v>2</v>
          </cell>
          <cell r="BT772">
            <v>161</v>
          </cell>
          <cell r="BU772">
            <v>94</v>
          </cell>
          <cell r="BV772">
            <v>82</v>
          </cell>
          <cell r="BW772">
            <v>84.7</v>
          </cell>
          <cell r="BX772">
            <v>97</v>
          </cell>
          <cell r="BY772">
            <v>36</v>
          </cell>
          <cell r="BZ772">
            <v>52</v>
          </cell>
          <cell r="CA772">
            <v>18</v>
          </cell>
          <cell r="CE772"/>
          <cell r="CI772"/>
          <cell r="CM772"/>
          <cell r="CN772"/>
          <cell r="CO772"/>
          <cell r="CP772"/>
          <cell r="CQ772"/>
          <cell r="CR772"/>
          <cell r="CS772"/>
          <cell r="CT772"/>
          <cell r="CU772"/>
          <cell r="CV772">
            <v>529</v>
          </cell>
        </row>
        <row r="773">
          <cell r="C773">
            <v>3666270095022</v>
          </cell>
          <cell r="D773"/>
          <cell r="E773" t="str">
            <v>LUZZI</v>
          </cell>
          <cell r="F773" t="str">
            <v>MONACO</v>
          </cell>
          <cell r="G773" t="str">
            <v>POSO 04</v>
          </cell>
          <cell r="H773"/>
          <cell r="I773" t="str">
            <v>Tissu</v>
          </cell>
          <cell r="J773" t="str">
            <v>100% Polyester</v>
          </cell>
          <cell r="K773" t="str">
            <v xml:space="preserve">Effect velours côtelé </v>
          </cell>
          <cell r="L773" t="str">
            <v>non</v>
          </cell>
          <cell r="M773"/>
          <cell r="N773"/>
          <cell r="O773" t="str">
            <v>Canapé 3 places convertible</v>
          </cell>
          <cell r="P773" t="str">
            <v>Canapé 3 places convertible express MONACO</v>
          </cell>
          <cell r="Q773"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73" t="str">
            <v>bois de conifères et bois de feuillus</v>
          </cell>
          <cell r="S773" t="str">
            <v>Invitation à la détente assurée avec le
canapé MONACO et ses deux têtières 
sur le dossier.
Ses lignes épurées et son tissu doux 
apportera de la chaleur à votre intérieur.
Facile et rapide transformez le en couchage
d'appoint pour vos amis.</v>
          </cell>
          <cell r="T773" t="str">
            <v xml:space="preserve">Convertible express avec matelas
</v>
          </cell>
          <cell r="U773" t="str">
            <v>2 grandes têtières</v>
          </cell>
          <cell r="V773" t="str">
            <v>Tissu doux</v>
          </cell>
          <cell r="W773"/>
          <cell r="X773"/>
          <cell r="Y773" t="str">
            <v>Pologne</v>
          </cell>
          <cell r="Z773"/>
          <cell r="AA773" t="str">
            <v>mousse HR 30 kg/m3 et ouate 150 g/m2</v>
          </cell>
          <cell r="AB773" t="str">
            <v>mousse PU 16 kg/m3 et ouate 150 g/m2</v>
          </cell>
          <cell r="AC773"/>
          <cell r="AD773" t="str">
            <v>12 cm</v>
          </cell>
          <cell r="AE773" t="str">
            <v>189x140 cm</v>
          </cell>
          <cell r="AF773"/>
          <cell r="AG773"/>
          <cell r="AH773" t="str">
            <v>28 KG/M3</v>
          </cell>
          <cell r="AI773" t="str">
            <v>plastique</v>
          </cell>
          <cell r="AJ773">
            <v>160</v>
          </cell>
          <cell r="AK773" t="str">
            <v>-</v>
          </cell>
          <cell r="AL773" t="str">
            <v>-</v>
          </cell>
          <cell r="AM773" t="str">
            <v>53/40</v>
          </cell>
          <cell r="AN773" t="str">
            <v>-</v>
          </cell>
          <cell r="AO773">
            <v>96</v>
          </cell>
          <cell r="AP773">
            <v>56</v>
          </cell>
          <cell r="AQ773">
            <v>17.5</v>
          </cell>
          <cell r="AR773" t="str">
            <v>48 cm</v>
          </cell>
          <cell r="AS773" t="str">
            <v>60 cm</v>
          </cell>
          <cell r="AT773" t="str">
            <v>-</v>
          </cell>
          <cell r="AU773">
            <v>4</v>
          </cell>
          <cell r="AV773" t="str">
            <v>8CM (pied de mecanisme)</v>
          </cell>
          <cell r="AW773" t="str">
            <v>noir</v>
          </cell>
          <cell r="AX773" t="str">
            <v>NON</v>
          </cell>
          <cell r="AY773"/>
          <cell r="AZ773" t="str">
            <v>OUI</v>
          </cell>
          <cell r="BA773" t="str">
            <v>NON</v>
          </cell>
          <cell r="BB773"/>
          <cell r="BC773"/>
          <cell r="BD773"/>
          <cell r="BE773">
            <v>6</v>
          </cell>
          <cell r="BF773"/>
          <cell r="BG773"/>
          <cell r="BH773" t="str">
            <v>NON</v>
          </cell>
          <cell r="BI773" t="str">
            <v>Assise : mousse HR et ouate
Dossier : mousse polyruréthane et ouate</v>
          </cell>
          <cell r="BJ773" t="str">
            <v>Assise 30KG/M3
dossier 16 KG/M3</v>
          </cell>
          <cell r="BK773">
            <v>195</v>
          </cell>
          <cell r="BL773">
            <v>99</v>
          </cell>
          <cell r="BM773" t="str">
            <v>tétières relevées: 96                   tétières baissées: 81,5</v>
          </cell>
          <cell r="BN773">
            <v>270</v>
          </cell>
          <cell r="BO773">
            <v>99.4</v>
          </cell>
          <cell r="BP773">
            <v>102.7</v>
          </cell>
          <cell r="BQ773">
            <v>48</v>
          </cell>
          <cell r="BR773">
            <v>1.42</v>
          </cell>
          <cell r="BS773">
            <v>2</v>
          </cell>
          <cell r="BT773">
            <v>161</v>
          </cell>
          <cell r="BU773">
            <v>94</v>
          </cell>
          <cell r="BV773">
            <v>82</v>
          </cell>
          <cell r="BW773">
            <v>84.7</v>
          </cell>
          <cell r="BX773">
            <v>97</v>
          </cell>
          <cell r="BY773">
            <v>36</v>
          </cell>
          <cell r="BZ773">
            <v>52</v>
          </cell>
          <cell r="CA773">
            <v>18</v>
          </cell>
          <cell r="CE773"/>
          <cell r="CI773"/>
          <cell r="CM773"/>
          <cell r="CN773"/>
          <cell r="CO773"/>
          <cell r="CP773"/>
          <cell r="CQ773"/>
          <cell r="CR773"/>
          <cell r="CS773"/>
          <cell r="CT773"/>
          <cell r="CU773"/>
          <cell r="CV773">
            <v>529</v>
          </cell>
        </row>
        <row r="774">
          <cell r="C774">
            <v>3666270095015</v>
          </cell>
          <cell r="D774"/>
          <cell r="E774" t="str">
            <v>LUZZI</v>
          </cell>
          <cell r="F774" t="str">
            <v>MONACO</v>
          </cell>
          <cell r="G774" t="str">
            <v>POSO 34</v>
          </cell>
          <cell r="H774"/>
          <cell r="I774" t="str">
            <v>Tissu</v>
          </cell>
          <cell r="J774" t="str">
            <v>100% Polyester</v>
          </cell>
          <cell r="K774" t="str">
            <v xml:space="preserve">Effect velours côtelé </v>
          </cell>
          <cell r="L774" t="str">
            <v>non</v>
          </cell>
          <cell r="M774"/>
          <cell r="N774"/>
          <cell r="O774" t="str">
            <v>Canapé 3 places convertible</v>
          </cell>
          <cell r="P774" t="str">
            <v>Canapé 3 places convertible express MONACO</v>
          </cell>
          <cell r="Q774"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74" t="str">
            <v>bois de conifères et bois de feuillus</v>
          </cell>
          <cell r="S774" t="str">
            <v>Invitation à la détente assurée avec le
canapé MONACO et ses deux têtières 
sur le dossier.
Ses lignes épurées et son tissu doux 
apportera de la chaleur à votre intérieur.
Facile et rapide transformez le en couchage
d'appoint pour vos amis.</v>
          </cell>
          <cell r="T774" t="str">
            <v xml:space="preserve">Convertible express avec matelas
</v>
          </cell>
          <cell r="U774" t="str">
            <v>2 grandes têtières</v>
          </cell>
          <cell r="V774" t="str">
            <v>Tissu doux</v>
          </cell>
          <cell r="W774"/>
          <cell r="X774"/>
          <cell r="Y774" t="str">
            <v>Pologne</v>
          </cell>
          <cell r="Z774"/>
          <cell r="AA774" t="str">
            <v>mousse HR 30 kg/m3 et ouate 150 g/m2</v>
          </cell>
          <cell r="AB774" t="str">
            <v>mousse PU 16 kg/m3 et ouate 150 g/m2</v>
          </cell>
          <cell r="AC774"/>
          <cell r="AD774" t="str">
            <v>12 cm</v>
          </cell>
          <cell r="AE774" t="str">
            <v>189x140 cm</v>
          </cell>
          <cell r="AF774"/>
          <cell r="AG774"/>
          <cell r="AH774" t="str">
            <v>28 KG/M3</v>
          </cell>
          <cell r="AI774" t="str">
            <v>plastique</v>
          </cell>
          <cell r="AJ774">
            <v>160</v>
          </cell>
          <cell r="AK774" t="str">
            <v>-</v>
          </cell>
          <cell r="AL774" t="str">
            <v>-</v>
          </cell>
          <cell r="AM774" t="str">
            <v>53/40</v>
          </cell>
          <cell r="AN774" t="str">
            <v>-</v>
          </cell>
          <cell r="AO774">
            <v>96</v>
          </cell>
          <cell r="AP774">
            <v>56</v>
          </cell>
          <cell r="AQ774">
            <v>17.5</v>
          </cell>
          <cell r="AR774" t="str">
            <v>48 cm</v>
          </cell>
          <cell r="AS774" t="str">
            <v>60 cm</v>
          </cell>
          <cell r="AT774" t="str">
            <v>-</v>
          </cell>
          <cell r="AU774">
            <v>4</v>
          </cell>
          <cell r="AV774" t="str">
            <v>8CM (pied de mecanisme)</v>
          </cell>
          <cell r="AW774" t="str">
            <v>noir</v>
          </cell>
          <cell r="AX774" t="str">
            <v>NON</v>
          </cell>
          <cell r="AY774"/>
          <cell r="AZ774" t="str">
            <v>OUI</v>
          </cell>
          <cell r="BA774" t="str">
            <v>NON</v>
          </cell>
          <cell r="BB774"/>
          <cell r="BC774"/>
          <cell r="BD774"/>
          <cell r="BE774">
            <v>6</v>
          </cell>
          <cell r="BF774"/>
          <cell r="BG774"/>
          <cell r="BH774" t="str">
            <v>NON</v>
          </cell>
          <cell r="BI774" t="str">
            <v>Assise : mousse HR et ouate
Dossier : mousse polyruréthane et ouate</v>
          </cell>
          <cell r="BJ774" t="str">
            <v>Assise 30KG/M3
dossier 16 KG/M3</v>
          </cell>
          <cell r="BK774">
            <v>195</v>
          </cell>
          <cell r="BL774">
            <v>99</v>
          </cell>
          <cell r="BM774" t="str">
            <v>tétières relevées: 96                   tétières baissées: 81,5</v>
          </cell>
          <cell r="BN774">
            <v>270</v>
          </cell>
          <cell r="BO774">
            <v>99.4</v>
          </cell>
          <cell r="BP774">
            <v>102.7</v>
          </cell>
          <cell r="BQ774">
            <v>48</v>
          </cell>
          <cell r="BR774">
            <v>1.42</v>
          </cell>
          <cell r="BS774">
            <v>2</v>
          </cell>
          <cell r="BT774">
            <v>161</v>
          </cell>
          <cell r="BU774">
            <v>94</v>
          </cell>
          <cell r="BV774">
            <v>82</v>
          </cell>
          <cell r="BW774">
            <v>84.7</v>
          </cell>
          <cell r="BX774">
            <v>97</v>
          </cell>
          <cell r="BY774">
            <v>36</v>
          </cell>
          <cell r="BZ774">
            <v>52</v>
          </cell>
          <cell r="CA774">
            <v>18</v>
          </cell>
          <cell r="CE774"/>
          <cell r="CI774"/>
          <cell r="CM774"/>
          <cell r="CN774"/>
          <cell r="CO774"/>
          <cell r="CP774"/>
          <cell r="CQ774"/>
          <cell r="CR774"/>
          <cell r="CS774"/>
          <cell r="CT774"/>
          <cell r="CU774"/>
          <cell r="CV774">
            <v>529</v>
          </cell>
        </row>
        <row r="775">
          <cell r="C775">
            <v>3666270095008</v>
          </cell>
          <cell r="D775"/>
          <cell r="E775" t="str">
            <v>LUZZI</v>
          </cell>
          <cell r="F775" t="str">
            <v>MONACO</v>
          </cell>
          <cell r="G775" t="str">
            <v>POSO 14</v>
          </cell>
          <cell r="H775"/>
          <cell r="I775" t="str">
            <v>Tissu</v>
          </cell>
          <cell r="J775" t="str">
            <v>100% Polyester</v>
          </cell>
          <cell r="K775" t="str">
            <v xml:space="preserve">Effect velours côtelé </v>
          </cell>
          <cell r="L775" t="str">
            <v>non</v>
          </cell>
          <cell r="M775"/>
          <cell r="N775"/>
          <cell r="O775" t="str">
            <v>Canapé 3 places convertible</v>
          </cell>
          <cell r="P775" t="str">
            <v>Canapé 3 places convertible express MONACO</v>
          </cell>
          <cell r="Q775"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75" t="str">
            <v>bois de conifères et bois de feuillus</v>
          </cell>
          <cell r="S775" t="str">
            <v>Invitation à la détente assurée avec le
canapé MONACO et ses deux têtières 
sur le dossier.
Ses lignes épurées et son tissu doux 
apportera de la chaleur à votre intérieur.
Facile et rapide transformez le en couchage
d'appoint pour vos amis.</v>
          </cell>
          <cell r="T775" t="str">
            <v xml:space="preserve">Convertible express avec matelas
</v>
          </cell>
          <cell r="U775" t="str">
            <v>2 grandes têtières</v>
          </cell>
          <cell r="V775" t="str">
            <v>Tissu doux</v>
          </cell>
          <cell r="W775"/>
          <cell r="X775"/>
          <cell r="Y775" t="str">
            <v>Pologne</v>
          </cell>
          <cell r="Z775"/>
          <cell r="AA775" t="str">
            <v>mousse HR 30 kg/m3 et ouate 150 g/m2</v>
          </cell>
          <cell r="AB775" t="str">
            <v>mousse PU 16 kg/m3 et ouate 150 g/m2</v>
          </cell>
          <cell r="AC775"/>
          <cell r="AD775" t="str">
            <v>12 cm</v>
          </cell>
          <cell r="AE775" t="str">
            <v>189x140 cm</v>
          </cell>
          <cell r="AF775"/>
          <cell r="AG775"/>
          <cell r="AH775" t="str">
            <v>28 KG/M3</v>
          </cell>
          <cell r="AI775" t="str">
            <v>plastique</v>
          </cell>
          <cell r="AJ775">
            <v>160</v>
          </cell>
          <cell r="AK775" t="str">
            <v>-</v>
          </cell>
          <cell r="AL775" t="str">
            <v>-</v>
          </cell>
          <cell r="AM775" t="str">
            <v>53/40</v>
          </cell>
          <cell r="AN775" t="str">
            <v>-</v>
          </cell>
          <cell r="AO775">
            <v>96</v>
          </cell>
          <cell r="AP775">
            <v>56</v>
          </cell>
          <cell r="AQ775">
            <v>17.5</v>
          </cell>
          <cell r="AR775" t="str">
            <v>48 cm</v>
          </cell>
          <cell r="AS775" t="str">
            <v>60 cm</v>
          </cell>
          <cell r="AT775" t="str">
            <v>-</v>
          </cell>
          <cell r="AU775">
            <v>4</v>
          </cell>
          <cell r="AV775" t="str">
            <v>8CM (pied de mecanisme)</v>
          </cell>
          <cell r="AW775" t="str">
            <v>noir</v>
          </cell>
          <cell r="AX775" t="str">
            <v>NON</v>
          </cell>
          <cell r="AY775"/>
          <cell r="AZ775" t="str">
            <v>OUI</v>
          </cell>
          <cell r="BA775" t="str">
            <v>NON</v>
          </cell>
          <cell r="BB775"/>
          <cell r="BC775"/>
          <cell r="BD775"/>
          <cell r="BE775">
            <v>6</v>
          </cell>
          <cell r="BF775"/>
          <cell r="BG775"/>
          <cell r="BH775" t="str">
            <v>NON</v>
          </cell>
          <cell r="BI775" t="str">
            <v>Assise : mousse HR et ouate
Dossier : mousse polyruréthane et ouate</v>
          </cell>
          <cell r="BJ775" t="str">
            <v>Assise 30KG/M3
dossier 16 KG/M3</v>
          </cell>
          <cell r="BK775">
            <v>195</v>
          </cell>
          <cell r="BL775">
            <v>99</v>
          </cell>
          <cell r="BM775" t="str">
            <v>tétières relevées: 96                   tétières baissées: 81,5</v>
          </cell>
          <cell r="BN775">
            <v>270</v>
          </cell>
          <cell r="BO775">
            <v>99.4</v>
          </cell>
          <cell r="BP775">
            <v>102.7</v>
          </cell>
          <cell r="BQ775">
            <v>48</v>
          </cell>
          <cell r="BR775">
            <v>1.42</v>
          </cell>
          <cell r="BS775">
            <v>2</v>
          </cell>
          <cell r="BT775">
            <v>161</v>
          </cell>
          <cell r="BU775">
            <v>94</v>
          </cell>
          <cell r="BV775">
            <v>82</v>
          </cell>
          <cell r="BW775">
            <v>84.7</v>
          </cell>
          <cell r="BX775">
            <v>97</v>
          </cell>
          <cell r="BY775">
            <v>36</v>
          </cell>
          <cell r="BZ775">
            <v>52</v>
          </cell>
          <cell r="CA775">
            <v>18</v>
          </cell>
          <cell r="CE775"/>
          <cell r="CI775"/>
          <cell r="CM775"/>
          <cell r="CN775"/>
          <cell r="CO775"/>
          <cell r="CP775"/>
          <cell r="CQ775"/>
          <cell r="CR775"/>
          <cell r="CS775"/>
          <cell r="CT775"/>
          <cell r="CU775"/>
          <cell r="CV775">
            <v>529</v>
          </cell>
        </row>
        <row r="776">
          <cell r="C776">
            <v>3666270094995</v>
          </cell>
          <cell r="D776"/>
          <cell r="E776" t="str">
            <v>LUZZI</v>
          </cell>
          <cell r="F776" t="str">
            <v>MONACO</v>
          </cell>
          <cell r="G776" t="str">
            <v>POSO 05</v>
          </cell>
          <cell r="H776"/>
          <cell r="I776" t="str">
            <v>Tissu</v>
          </cell>
          <cell r="J776" t="str">
            <v>100% Polyester</v>
          </cell>
          <cell r="K776" t="str">
            <v xml:space="preserve">Effect velours côtelé </v>
          </cell>
          <cell r="L776" t="str">
            <v>non</v>
          </cell>
          <cell r="M776"/>
          <cell r="N776"/>
          <cell r="O776" t="str">
            <v>Canapé 3 places convertible</v>
          </cell>
          <cell r="P776" t="str">
            <v>Canapé 3 places convertible express MONACO</v>
          </cell>
          <cell r="Q776"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76" t="str">
            <v>bois de conifères et bois de feuillus</v>
          </cell>
          <cell r="S776" t="str">
            <v>Invitation à la détente assurée avec le
canapé MONACO et ses deux têtières 
sur le dossier.
Ses lignes épurées et son tissu doux 
apportera de la chaleur à votre intérieur.
Facile et rapide transformez le en couchage
d'appoint pour vos amis.</v>
          </cell>
          <cell r="T776" t="str">
            <v xml:space="preserve">Convertible express avec matelas
</v>
          </cell>
          <cell r="U776" t="str">
            <v>2 grandes têtières</v>
          </cell>
          <cell r="V776" t="str">
            <v>Tissu doux</v>
          </cell>
          <cell r="W776"/>
          <cell r="X776"/>
          <cell r="Y776" t="str">
            <v>Pologne</v>
          </cell>
          <cell r="Z776"/>
          <cell r="AA776" t="str">
            <v>mousse HR 30 kg/m3 et ouate 150 g/m2</v>
          </cell>
          <cell r="AB776" t="str">
            <v>mousse PU 16 kg/m3 et ouate 150 g/m2</v>
          </cell>
          <cell r="AC776"/>
          <cell r="AD776" t="str">
            <v>12 cm</v>
          </cell>
          <cell r="AE776" t="str">
            <v>189x140 cm</v>
          </cell>
          <cell r="AF776"/>
          <cell r="AG776"/>
          <cell r="AH776" t="str">
            <v>28 KG/M3</v>
          </cell>
          <cell r="AI776" t="str">
            <v>plastique</v>
          </cell>
          <cell r="AJ776">
            <v>160</v>
          </cell>
          <cell r="AK776" t="str">
            <v>-</v>
          </cell>
          <cell r="AL776" t="str">
            <v>-</v>
          </cell>
          <cell r="AM776" t="str">
            <v>53/40</v>
          </cell>
          <cell r="AN776" t="str">
            <v>-</v>
          </cell>
          <cell r="AO776">
            <v>96</v>
          </cell>
          <cell r="AP776">
            <v>56</v>
          </cell>
          <cell r="AQ776">
            <v>17.5</v>
          </cell>
          <cell r="AR776" t="str">
            <v>48 cm</v>
          </cell>
          <cell r="AS776" t="str">
            <v>60 cm</v>
          </cell>
          <cell r="AT776" t="str">
            <v>-</v>
          </cell>
          <cell r="AU776">
            <v>4</v>
          </cell>
          <cell r="AV776" t="str">
            <v>8CM (pied de mecanisme)</v>
          </cell>
          <cell r="AW776" t="str">
            <v>noir</v>
          </cell>
          <cell r="AX776" t="str">
            <v>NON</v>
          </cell>
          <cell r="AY776"/>
          <cell r="AZ776" t="str">
            <v>OUI</v>
          </cell>
          <cell r="BA776" t="str">
            <v>NON</v>
          </cell>
          <cell r="BB776"/>
          <cell r="BC776"/>
          <cell r="BD776"/>
          <cell r="BE776">
            <v>6</v>
          </cell>
          <cell r="BF776"/>
          <cell r="BG776"/>
          <cell r="BH776" t="str">
            <v>NON</v>
          </cell>
          <cell r="BI776" t="str">
            <v>Assise : mousse HR et ouate
Dossier : mousse polyruréthane et ouate</v>
          </cell>
          <cell r="BJ776" t="str">
            <v>Assise 30KG/M3
dossier 16 KG/M3</v>
          </cell>
          <cell r="BK776">
            <v>195</v>
          </cell>
          <cell r="BL776">
            <v>99</v>
          </cell>
          <cell r="BM776" t="str">
            <v>tétières relevées: 96                   tétières baissées: 81,5</v>
          </cell>
          <cell r="BN776">
            <v>270</v>
          </cell>
          <cell r="BO776">
            <v>99.4</v>
          </cell>
          <cell r="BP776">
            <v>102.7</v>
          </cell>
          <cell r="BQ776">
            <v>48</v>
          </cell>
          <cell r="BR776">
            <v>1.42</v>
          </cell>
          <cell r="BS776">
            <v>2</v>
          </cell>
          <cell r="BT776">
            <v>161</v>
          </cell>
          <cell r="BU776">
            <v>94</v>
          </cell>
          <cell r="BV776">
            <v>82</v>
          </cell>
          <cell r="BW776">
            <v>84.7</v>
          </cell>
          <cell r="BX776">
            <v>97</v>
          </cell>
          <cell r="BY776">
            <v>36</v>
          </cell>
          <cell r="BZ776">
            <v>52</v>
          </cell>
          <cell r="CA776">
            <v>18</v>
          </cell>
          <cell r="CE776"/>
          <cell r="CI776"/>
          <cell r="CM776"/>
          <cell r="CN776"/>
          <cell r="CO776"/>
          <cell r="CP776"/>
          <cell r="CQ776"/>
          <cell r="CR776"/>
          <cell r="CS776"/>
          <cell r="CT776"/>
          <cell r="CU776"/>
          <cell r="CV776">
            <v>529</v>
          </cell>
        </row>
        <row r="777">
          <cell r="C777">
            <v>3666270094988</v>
          </cell>
          <cell r="D777"/>
          <cell r="E777" t="str">
            <v>LUZZI</v>
          </cell>
          <cell r="F777" t="str">
            <v>MONACO</v>
          </cell>
          <cell r="G777" t="str">
            <v>POSO 29</v>
          </cell>
          <cell r="H777"/>
          <cell r="I777" t="str">
            <v>Tissu</v>
          </cell>
          <cell r="J777" t="str">
            <v>100% Polyester</v>
          </cell>
          <cell r="K777" t="str">
            <v xml:space="preserve">Effect velours côtelé </v>
          </cell>
          <cell r="L777" t="str">
            <v>non</v>
          </cell>
          <cell r="M777"/>
          <cell r="N777"/>
          <cell r="O777" t="str">
            <v>Canapé 3 places convertible</v>
          </cell>
          <cell r="P777" t="str">
            <v>Canapé 3 places convertible express MONACO</v>
          </cell>
          <cell r="Q777"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77" t="str">
            <v>bois de conifères et bois de feuillus</v>
          </cell>
          <cell r="S777" t="str">
            <v>Invitation à la détente assurée avec le
canapé MONACO et ses deux têtières 
sur le dossier.
Ses lignes épurées et son tissu doux 
apportera de la chaleur à votre intérieur.
Facile et rapide transformez le en couchage
d'appoint pour vos amis.</v>
          </cell>
          <cell r="T777" t="str">
            <v xml:space="preserve">Convertible express avec matelas
</v>
          </cell>
          <cell r="U777" t="str">
            <v>2 grandes têtières</v>
          </cell>
          <cell r="V777" t="str">
            <v>Tissu doux</v>
          </cell>
          <cell r="W777"/>
          <cell r="X777"/>
          <cell r="Y777" t="str">
            <v>Pologne</v>
          </cell>
          <cell r="Z777"/>
          <cell r="AA777" t="str">
            <v>mousse HR 30 kg/m3 et ouate 150 g/m2</v>
          </cell>
          <cell r="AB777" t="str">
            <v>mousse PU 16 kg/m3 et ouate 150 g/m2</v>
          </cell>
          <cell r="AC777"/>
          <cell r="AD777" t="str">
            <v>12 cm</v>
          </cell>
          <cell r="AE777" t="str">
            <v>189x140 cm</v>
          </cell>
          <cell r="AF777"/>
          <cell r="AG777"/>
          <cell r="AH777" t="str">
            <v>28 KG/M3</v>
          </cell>
          <cell r="AI777" t="str">
            <v>plastique</v>
          </cell>
          <cell r="AJ777">
            <v>160</v>
          </cell>
          <cell r="AK777" t="str">
            <v>-</v>
          </cell>
          <cell r="AL777" t="str">
            <v>-</v>
          </cell>
          <cell r="AM777" t="str">
            <v>53/40</v>
          </cell>
          <cell r="AN777" t="str">
            <v>-</v>
          </cell>
          <cell r="AO777">
            <v>96</v>
          </cell>
          <cell r="AP777">
            <v>56</v>
          </cell>
          <cell r="AQ777">
            <v>17.5</v>
          </cell>
          <cell r="AR777" t="str">
            <v>48 cm</v>
          </cell>
          <cell r="AS777" t="str">
            <v>60 cm</v>
          </cell>
          <cell r="AT777" t="str">
            <v>-</v>
          </cell>
          <cell r="AU777">
            <v>4</v>
          </cell>
          <cell r="AV777" t="str">
            <v>8CM (pied de mecanisme)</v>
          </cell>
          <cell r="AW777" t="str">
            <v>noir</v>
          </cell>
          <cell r="AX777" t="str">
            <v>NON</v>
          </cell>
          <cell r="AY777"/>
          <cell r="AZ777" t="str">
            <v>OUI</v>
          </cell>
          <cell r="BA777" t="str">
            <v>NON</v>
          </cell>
          <cell r="BB777"/>
          <cell r="BC777"/>
          <cell r="BD777"/>
          <cell r="BE777">
            <v>6</v>
          </cell>
          <cell r="BF777"/>
          <cell r="BG777"/>
          <cell r="BH777" t="str">
            <v>NON</v>
          </cell>
          <cell r="BI777" t="str">
            <v>Assise : mousse HR et ouate
Dossier : mousse polyruréthane et ouate</v>
          </cell>
          <cell r="BJ777" t="str">
            <v>Assise 30KG/M3
dossier 16 KG/M3</v>
          </cell>
          <cell r="BK777">
            <v>195</v>
          </cell>
          <cell r="BL777">
            <v>99</v>
          </cell>
          <cell r="BM777" t="str">
            <v>tétières relevées: 96                   tétières baissées: 81,5</v>
          </cell>
          <cell r="BN777">
            <v>270</v>
          </cell>
          <cell r="BO777">
            <v>99.4</v>
          </cell>
          <cell r="BP777">
            <v>102.7</v>
          </cell>
          <cell r="BQ777">
            <v>48</v>
          </cell>
          <cell r="BR777">
            <v>1.42</v>
          </cell>
          <cell r="BS777">
            <v>2</v>
          </cell>
          <cell r="BT777">
            <v>161</v>
          </cell>
          <cell r="BU777">
            <v>94</v>
          </cell>
          <cell r="BV777">
            <v>82</v>
          </cell>
          <cell r="BW777">
            <v>84.7</v>
          </cell>
          <cell r="BX777">
            <v>97</v>
          </cell>
          <cell r="BY777">
            <v>36</v>
          </cell>
          <cell r="BZ777">
            <v>52</v>
          </cell>
          <cell r="CA777">
            <v>18</v>
          </cell>
          <cell r="CE777"/>
          <cell r="CI777"/>
          <cell r="CM777"/>
          <cell r="CN777"/>
          <cell r="CO777"/>
          <cell r="CP777"/>
          <cell r="CQ777"/>
          <cell r="CR777"/>
          <cell r="CS777"/>
          <cell r="CT777"/>
          <cell r="CU777"/>
          <cell r="CV777">
            <v>529</v>
          </cell>
        </row>
        <row r="778">
          <cell r="C778">
            <v>3666270094971</v>
          </cell>
          <cell r="D778"/>
          <cell r="E778" t="str">
            <v>LUZZI</v>
          </cell>
          <cell r="F778" t="str">
            <v>MONACO</v>
          </cell>
          <cell r="G778" t="str">
            <v>POSO 01</v>
          </cell>
          <cell r="H778"/>
          <cell r="I778" t="str">
            <v>Tissu</v>
          </cell>
          <cell r="J778" t="str">
            <v>100% Polyester</v>
          </cell>
          <cell r="K778" t="str">
            <v xml:space="preserve">Effect velours côtelé </v>
          </cell>
          <cell r="L778" t="str">
            <v>non</v>
          </cell>
          <cell r="M778"/>
          <cell r="N778"/>
          <cell r="O778" t="str">
            <v>Canapé 3 places convertible</v>
          </cell>
          <cell r="P778" t="str">
            <v>Canapé 3 places convertible express MONACO</v>
          </cell>
          <cell r="Q778"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78" t="str">
            <v>bois de conifères et bois de feuillus</v>
          </cell>
          <cell r="S778" t="str">
            <v>Invitation à la détente assurée avec le
canapé MONACO et ses deux têtières 
sur le dossier.
Ses lignes épurées et son tissu doux 
apportera de la chaleur à votre intérieur.
Facile et rapide transformez le en couchage
d'appoint pour vos amis.</v>
          </cell>
          <cell r="T778" t="str">
            <v xml:space="preserve">Convertible express avec matelas
</v>
          </cell>
          <cell r="U778" t="str">
            <v>2 grandes têtières</v>
          </cell>
          <cell r="V778" t="str">
            <v>Tissu doux</v>
          </cell>
          <cell r="W778"/>
          <cell r="X778"/>
          <cell r="Y778" t="str">
            <v>Pologne</v>
          </cell>
          <cell r="Z778"/>
          <cell r="AA778" t="str">
            <v>mousse HR 30 kg/m3 et ouate 150 g/m2</v>
          </cell>
          <cell r="AB778" t="str">
            <v>mousse PU 16 kg/m3 et ouate 150 g/m2</v>
          </cell>
          <cell r="AC778"/>
          <cell r="AD778" t="str">
            <v>12 cm</v>
          </cell>
          <cell r="AE778" t="str">
            <v>189x140 cm</v>
          </cell>
          <cell r="AF778"/>
          <cell r="AG778"/>
          <cell r="AH778" t="str">
            <v>28 KG/M3</v>
          </cell>
          <cell r="AI778" t="str">
            <v>plastique</v>
          </cell>
          <cell r="AJ778">
            <v>160</v>
          </cell>
          <cell r="AK778" t="str">
            <v>-</v>
          </cell>
          <cell r="AL778" t="str">
            <v>-</v>
          </cell>
          <cell r="AM778" t="str">
            <v>53/40</v>
          </cell>
          <cell r="AN778" t="str">
            <v>-</v>
          </cell>
          <cell r="AO778">
            <v>96</v>
          </cell>
          <cell r="AP778">
            <v>56</v>
          </cell>
          <cell r="AQ778">
            <v>17.5</v>
          </cell>
          <cell r="AR778" t="str">
            <v>48 cm</v>
          </cell>
          <cell r="AS778" t="str">
            <v>60 cm</v>
          </cell>
          <cell r="AT778" t="str">
            <v>-</v>
          </cell>
          <cell r="AU778">
            <v>4</v>
          </cell>
          <cell r="AV778" t="str">
            <v>8CM (pied de mecanisme)</v>
          </cell>
          <cell r="AW778" t="str">
            <v>noir</v>
          </cell>
          <cell r="AX778" t="str">
            <v>NON</v>
          </cell>
          <cell r="AY778"/>
          <cell r="AZ778" t="str">
            <v>OUI</v>
          </cell>
          <cell r="BA778" t="str">
            <v>NON</v>
          </cell>
          <cell r="BB778"/>
          <cell r="BC778"/>
          <cell r="BD778"/>
          <cell r="BE778">
            <v>6</v>
          </cell>
          <cell r="BF778"/>
          <cell r="BG778"/>
          <cell r="BH778" t="str">
            <v>NON</v>
          </cell>
          <cell r="BI778" t="str">
            <v>Assise : mousse HR et ouate
Dossier : mousse polyruréthane et ouate</v>
          </cell>
          <cell r="BJ778" t="str">
            <v>Assise 30KG/M3
dossier 16 KG/M3</v>
          </cell>
          <cell r="BK778">
            <v>195</v>
          </cell>
          <cell r="BL778">
            <v>99</v>
          </cell>
          <cell r="BM778" t="str">
            <v>tétières relevées: 96                   tétières baissées: 81,5</v>
          </cell>
          <cell r="BN778">
            <v>270</v>
          </cell>
          <cell r="BO778">
            <v>99.4</v>
          </cell>
          <cell r="BP778">
            <v>102.7</v>
          </cell>
          <cell r="BQ778">
            <v>48</v>
          </cell>
          <cell r="BR778">
            <v>1.42</v>
          </cell>
          <cell r="BS778">
            <v>2</v>
          </cell>
          <cell r="BT778">
            <v>161</v>
          </cell>
          <cell r="BU778">
            <v>94</v>
          </cell>
          <cell r="BV778">
            <v>82</v>
          </cell>
          <cell r="BW778">
            <v>84.7</v>
          </cell>
          <cell r="BX778">
            <v>97</v>
          </cell>
          <cell r="BY778">
            <v>36</v>
          </cell>
          <cell r="BZ778">
            <v>52</v>
          </cell>
          <cell r="CA778">
            <v>18</v>
          </cell>
          <cell r="CE778"/>
          <cell r="CI778"/>
          <cell r="CM778"/>
          <cell r="CN778"/>
          <cell r="CO778"/>
          <cell r="CP778"/>
          <cell r="CQ778"/>
          <cell r="CR778"/>
          <cell r="CS778"/>
          <cell r="CT778"/>
          <cell r="CU778"/>
          <cell r="CV778">
            <v>529</v>
          </cell>
        </row>
        <row r="779">
          <cell r="C779">
            <v>3666270094964</v>
          </cell>
          <cell r="D779"/>
          <cell r="E779" t="str">
            <v>LUZZI</v>
          </cell>
          <cell r="F779" t="str">
            <v>MONACO</v>
          </cell>
          <cell r="G779" t="str">
            <v>POSO 100</v>
          </cell>
          <cell r="H779"/>
          <cell r="I779" t="str">
            <v>Tissu</v>
          </cell>
          <cell r="J779" t="str">
            <v>100% Polyester</v>
          </cell>
          <cell r="K779" t="str">
            <v xml:space="preserve">Effect velours côtelé </v>
          </cell>
          <cell r="L779" t="str">
            <v>non</v>
          </cell>
          <cell r="M779"/>
          <cell r="N779"/>
          <cell r="O779" t="str">
            <v>Canapé d'angle convertible et réversible avec coffre</v>
          </cell>
          <cell r="P779" t="str">
            <v>Canapé d'angle convertible réversible avec coffre MONACO</v>
          </cell>
          <cell r="Q779"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79" t="str">
            <v>bois de conifères et bois de feuillus</v>
          </cell>
          <cell r="S779" t="str">
            <v>Invitation à la détente assurée avec le
canapé MONACO et ses deux têtières 
sur le dossier.
Ses lignes épurées et son tissu doux 
apportera de la chaleur à votre intérieur.
Facile et rapide transformez le en couchage
d'appoint pour vos amis.</v>
          </cell>
          <cell r="T779" t="str">
            <v xml:space="preserve">Convertible express avec matelas
</v>
          </cell>
          <cell r="U779" t="str">
            <v>3 grandes têtières</v>
          </cell>
          <cell r="V779" t="str">
            <v>Coffre de rangement</v>
          </cell>
          <cell r="W779" t="str">
            <v>Tissu doux</v>
          </cell>
          <cell r="X779"/>
          <cell r="Y779" t="str">
            <v>Pologne</v>
          </cell>
          <cell r="Z779"/>
          <cell r="AA779" t="str">
            <v>mousse HR 30 kg/m3 et ouate 150 g/m2</v>
          </cell>
          <cell r="AB779" t="str">
            <v>mousse PU 16 kg/m3 et ouate 150 g/m2</v>
          </cell>
          <cell r="AC779"/>
          <cell r="AD779" t="str">
            <v>12 cm</v>
          </cell>
          <cell r="AE779" t="str">
            <v>189x140 cm</v>
          </cell>
          <cell r="AF779"/>
          <cell r="AG779"/>
          <cell r="AH779" t="str">
            <v>28 KG/M3</v>
          </cell>
          <cell r="AI779" t="str">
            <v>plastique</v>
          </cell>
          <cell r="AJ779">
            <v>243</v>
          </cell>
          <cell r="AK779">
            <v>83</v>
          </cell>
          <cell r="AL779">
            <v>160</v>
          </cell>
          <cell r="AM779" t="str">
            <v>53/40</v>
          </cell>
          <cell r="AN779" t="str">
            <v>-</v>
          </cell>
          <cell r="AO779">
            <v>96</v>
          </cell>
          <cell r="AP779">
            <v>56</v>
          </cell>
          <cell r="AQ779">
            <v>17.5</v>
          </cell>
          <cell r="AR779" t="str">
            <v xml:space="preserve">48 cm </v>
          </cell>
          <cell r="AS779" t="str">
            <v>canapé: 60 cm meridienne: 120 cm</v>
          </cell>
          <cell r="AT779" t="str">
            <v>-</v>
          </cell>
          <cell r="AU779" t="str">
            <v>8 (4 pieds sous la meridienne +4 pieds du mecanisme)</v>
          </cell>
          <cell r="AV779" t="str">
            <v>8CM (pied de mecanisme)</v>
          </cell>
          <cell r="AW779" t="str">
            <v>noir</v>
          </cell>
          <cell r="AX779" t="str">
            <v>OUI</v>
          </cell>
          <cell r="AY779" t="str">
            <v>135,8x62,1x18,5</v>
          </cell>
          <cell r="AZ779" t="str">
            <v>OUI</v>
          </cell>
          <cell r="BA779" t="str">
            <v>NON</v>
          </cell>
          <cell r="BB779"/>
          <cell r="BC779"/>
          <cell r="BD779"/>
          <cell r="BE779">
            <v>6</v>
          </cell>
          <cell r="BF779"/>
          <cell r="BG779"/>
          <cell r="BH779" t="str">
            <v>OUI</v>
          </cell>
          <cell r="BI779" t="str">
            <v>Assise : mousse HR et ouate
Dossier : mousse polyruréthane et ouate</v>
          </cell>
          <cell r="BJ779" t="str">
            <v>Assise 30KG/M3
dossier 16 KG/M3</v>
          </cell>
          <cell r="BK779">
            <v>277</v>
          </cell>
          <cell r="BL779" t="str">
            <v>canapé: 99 meridienne: 158</v>
          </cell>
          <cell r="BM779" t="str">
            <v>tétières relevées: 96                   tétières baissées: 81,5</v>
          </cell>
          <cell r="BN779">
            <v>360</v>
          </cell>
          <cell r="BO779">
            <v>138.80000000000001</v>
          </cell>
          <cell r="BP779">
            <v>144.1</v>
          </cell>
          <cell r="BQ779">
            <v>28</v>
          </cell>
          <cell r="BR779">
            <v>2.52</v>
          </cell>
          <cell r="BS779">
            <v>3</v>
          </cell>
          <cell r="BT779">
            <v>161</v>
          </cell>
          <cell r="BU779">
            <v>94</v>
          </cell>
          <cell r="BV779">
            <v>82</v>
          </cell>
          <cell r="BW779">
            <v>84.7</v>
          </cell>
          <cell r="BX779">
            <v>84</v>
          </cell>
          <cell r="BY779">
            <v>160</v>
          </cell>
          <cell r="BZ779">
            <v>82</v>
          </cell>
          <cell r="CA779">
            <v>41.4</v>
          </cell>
          <cell r="CB779">
            <v>97</v>
          </cell>
          <cell r="CC779">
            <v>36</v>
          </cell>
          <cell r="CD779">
            <v>52</v>
          </cell>
          <cell r="CE779">
            <v>18</v>
          </cell>
          <cell r="CI779"/>
          <cell r="CM779"/>
          <cell r="CN779"/>
          <cell r="CO779"/>
          <cell r="CP779"/>
          <cell r="CQ779"/>
          <cell r="CR779"/>
          <cell r="CS779"/>
          <cell r="CT779"/>
          <cell r="CU779"/>
          <cell r="CV779">
            <v>769</v>
          </cell>
        </row>
        <row r="780">
          <cell r="C780">
            <v>3666270094957</v>
          </cell>
          <cell r="D780"/>
          <cell r="E780" t="str">
            <v>LUZZI</v>
          </cell>
          <cell r="F780" t="str">
            <v>MONACO</v>
          </cell>
          <cell r="G780" t="str">
            <v>POSO 04</v>
          </cell>
          <cell r="H780"/>
          <cell r="I780" t="str">
            <v>Tissu</v>
          </cell>
          <cell r="J780" t="str">
            <v>100% Polyester</v>
          </cell>
          <cell r="K780" t="str">
            <v xml:space="preserve">Effect velours côtelé </v>
          </cell>
          <cell r="L780" t="str">
            <v>non</v>
          </cell>
          <cell r="M780"/>
          <cell r="N780"/>
          <cell r="O780" t="str">
            <v>Canapé d'angle convertible et réversible avec coffre</v>
          </cell>
          <cell r="P780" t="str">
            <v>Canapé d'angle convertible réversible avec coffre MONACO</v>
          </cell>
          <cell r="Q780"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80" t="str">
            <v>bois de conifères et bois de feuillus</v>
          </cell>
          <cell r="S780" t="str">
            <v>Invitation à la détente assurée avec le
canapé MONACO et ses deux têtières 
sur le dossier.
Ses lignes épurées et son tissu doux 
apportera de la chaleur à votre intérieur.
Facile et rapide transformez le en couchage
d'appoint pour vos amis.</v>
          </cell>
          <cell r="T780" t="str">
            <v xml:space="preserve">Convertible express avec matelas
</v>
          </cell>
          <cell r="U780" t="str">
            <v>3 grandes têtières</v>
          </cell>
          <cell r="V780" t="str">
            <v>Coffre de rangement</v>
          </cell>
          <cell r="W780" t="str">
            <v>Tissu doux</v>
          </cell>
          <cell r="X780"/>
          <cell r="Y780" t="str">
            <v>Pologne</v>
          </cell>
          <cell r="Z780"/>
          <cell r="AA780" t="str">
            <v>mousse HR 30 kg/m3 et ouate 150 g/m2</v>
          </cell>
          <cell r="AB780" t="str">
            <v>mousse PU 16 kg/m3 et ouate 150 g/m2</v>
          </cell>
          <cell r="AC780"/>
          <cell r="AD780" t="str">
            <v>12 cm</v>
          </cell>
          <cell r="AE780" t="str">
            <v>189x140 cm</v>
          </cell>
          <cell r="AF780"/>
          <cell r="AG780"/>
          <cell r="AH780" t="str">
            <v>28 KG/M3</v>
          </cell>
          <cell r="AI780" t="str">
            <v>plastique</v>
          </cell>
          <cell r="AJ780">
            <v>243</v>
          </cell>
          <cell r="AK780">
            <v>83</v>
          </cell>
          <cell r="AL780">
            <v>160</v>
          </cell>
          <cell r="AM780" t="str">
            <v>53/40</v>
          </cell>
          <cell r="AN780" t="str">
            <v>-</v>
          </cell>
          <cell r="AO780">
            <v>96</v>
          </cell>
          <cell r="AP780">
            <v>56</v>
          </cell>
          <cell r="AQ780">
            <v>17.5</v>
          </cell>
          <cell r="AR780" t="str">
            <v xml:space="preserve">48 cm </v>
          </cell>
          <cell r="AS780" t="str">
            <v>canapé: 60 cm meridienne: 120 cm</v>
          </cell>
          <cell r="AT780" t="str">
            <v>-</v>
          </cell>
          <cell r="AU780" t="str">
            <v>8 (4 pieds sous la meridienne +4 pieds du mecanisme)</v>
          </cell>
          <cell r="AV780" t="str">
            <v>8CM (pied de mecanisme)</v>
          </cell>
          <cell r="AW780" t="str">
            <v>noir</v>
          </cell>
          <cell r="AX780" t="str">
            <v>OUI</v>
          </cell>
          <cell r="AY780" t="str">
            <v>135,8x62,1x18,5</v>
          </cell>
          <cell r="AZ780" t="str">
            <v>OUI</v>
          </cell>
          <cell r="BA780" t="str">
            <v>NON</v>
          </cell>
          <cell r="BB780"/>
          <cell r="BC780"/>
          <cell r="BD780"/>
          <cell r="BE780">
            <v>6</v>
          </cell>
          <cell r="BF780"/>
          <cell r="BG780"/>
          <cell r="BH780" t="str">
            <v>OUI</v>
          </cell>
          <cell r="BI780" t="str">
            <v>Assise : mousse HR et ouate
Dossier : mousse polyruréthane et ouate</v>
          </cell>
          <cell r="BJ780" t="str">
            <v>Assise 30KG/M3
dossier 16 KG/M3</v>
          </cell>
          <cell r="BK780">
            <v>277</v>
          </cell>
          <cell r="BL780" t="str">
            <v>canapé: 99 meridienne: 158</v>
          </cell>
          <cell r="BM780" t="str">
            <v>tétières relevées: 96                   tétières baissées: 81,5</v>
          </cell>
          <cell r="BN780">
            <v>360</v>
          </cell>
          <cell r="BO780">
            <v>138.80000000000001</v>
          </cell>
          <cell r="BP780">
            <v>144.1</v>
          </cell>
          <cell r="BQ780">
            <v>28</v>
          </cell>
          <cell r="BR780">
            <v>2.52</v>
          </cell>
          <cell r="BS780">
            <v>3</v>
          </cell>
          <cell r="BT780">
            <v>161</v>
          </cell>
          <cell r="BU780">
            <v>94</v>
          </cell>
          <cell r="BV780">
            <v>82</v>
          </cell>
          <cell r="BW780">
            <v>84.7</v>
          </cell>
          <cell r="BX780">
            <v>84</v>
          </cell>
          <cell r="BY780">
            <v>160</v>
          </cell>
          <cell r="BZ780">
            <v>82</v>
          </cell>
          <cell r="CA780">
            <v>41.4</v>
          </cell>
          <cell r="CB780">
            <v>97</v>
          </cell>
          <cell r="CC780">
            <v>36</v>
          </cell>
          <cell r="CD780">
            <v>52</v>
          </cell>
          <cell r="CE780">
            <v>18</v>
          </cell>
          <cell r="CI780"/>
          <cell r="CM780"/>
          <cell r="CN780"/>
          <cell r="CO780"/>
          <cell r="CP780"/>
          <cell r="CQ780"/>
          <cell r="CR780"/>
          <cell r="CS780"/>
          <cell r="CT780"/>
          <cell r="CU780"/>
          <cell r="CV780">
            <v>769</v>
          </cell>
        </row>
        <row r="781">
          <cell r="C781">
            <v>3666270094940</v>
          </cell>
          <cell r="D781"/>
          <cell r="E781" t="str">
            <v>LUZZI</v>
          </cell>
          <cell r="F781" t="str">
            <v>MONACO</v>
          </cell>
          <cell r="G781" t="str">
            <v>POSO 34</v>
          </cell>
          <cell r="H781"/>
          <cell r="I781" t="str">
            <v>Tissu</v>
          </cell>
          <cell r="J781" t="str">
            <v>100% Polyester</v>
          </cell>
          <cell r="K781" t="str">
            <v xml:space="preserve">Effect velours côtelé </v>
          </cell>
          <cell r="L781" t="str">
            <v>non</v>
          </cell>
          <cell r="M781"/>
          <cell r="N781"/>
          <cell r="O781" t="str">
            <v>Canapé d'angle convertible et réversible avec coffre</v>
          </cell>
          <cell r="P781" t="str">
            <v>Canapé d'angle convertible réversible avec coffre MONACO</v>
          </cell>
          <cell r="Q781"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81" t="str">
            <v>bois de conifères et bois de feuillus</v>
          </cell>
          <cell r="S781" t="str">
            <v>Invitation à la détente assurée avec le
canapé MONACO et ses deux têtières 
sur le dossier.
Ses lignes épurées et son tissu doux 
apportera de la chaleur à votre intérieur.
Facile et rapide transformez le en couchage
d'appoint pour vos amis.</v>
          </cell>
          <cell r="T781" t="str">
            <v xml:space="preserve">Convertible express avec matelas
</v>
          </cell>
          <cell r="U781" t="str">
            <v>3 grandes têtières</v>
          </cell>
          <cell r="V781" t="str">
            <v>Coffre de rangement</v>
          </cell>
          <cell r="W781" t="str">
            <v>Tissu doux</v>
          </cell>
          <cell r="X781"/>
          <cell r="Y781" t="str">
            <v>Pologne</v>
          </cell>
          <cell r="Z781"/>
          <cell r="AA781" t="str">
            <v>mousse HR 30 kg/m3 et ouate 150 g/m2</v>
          </cell>
          <cell r="AB781" t="str">
            <v>mousse PU 16 kg/m3 et ouate 150 g/m2</v>
          </cell>
          <cell r="AC781"/>
          <cell r="AD781" t="str">
            <v>12 cm</v>
          </cell>
          <cell r="AE781" t="str">
            <v>189x140 cm</v>
          </cell>
          <cell r="AF781"/>
          <cell r="AG781"/>
          <cell r="AH781" t="str">
            <v>28 KG/M3</v>
          </cell>
          <cell r="AI781" t="str">
            <v>plastique</v>
          </cell>
          <cell r="AJ781">
            <v>243</v>
          </cell>
          <cell r="AK781">
            <v>83</v>
          </cell>
          <cell r="AL781">
            <v>160</v>
          </cell>
          <cell r="AM781" t="str">
            <v>53/40</v>
          </cell>
          <cell r="AN781" t="str">
            <v>-</v>
          </cell>
          <cell r="AO781">
            <v>96</v>
          </cell>
          <cell r="AP781">
            <v>56</v>
          </cell>
          <cell r="AQ781">
            <v>17.5</v>
          </cell>
          <cell r="AR781" t="str">
            <v xml:space="preserve">48 cm </v>
          </cell>
          <cell r="AS781" t="str">
            <v>canapé: 60 cm meridienne: 120 cm</v>
          </cell>
          <cell r="AT781" t="str">
            <v>-</v>
          </cell>
          <cell r="AU781" t="str">
            <v>8 (4 pieds sous la meridienne +4 pieds du mecanisme)</v>
          </cell>
          <cell r="AV781" t="str">
            <v>8CM (pied de mecanisme)</v>
          </cell>
          <cell r="AW781" t="str">
            <v>noir</v>
          </cell>
          <cell r="AX781" t="str">
            <v>OUI</v>
          </cell>
          <cell r="AY781" t="str">
            <v>135,8x62,1x18,5</v>
          </cell>
          <cell r="AZ781" t="str">
            <v>OUI</v>
          </cell>
          <cell r="BA781" t="str">
            <v>NON</v>
          </cell>
          <cell r="BB781"/>
          <cell r="BC781"/>
          <cell r="BD781"/>
          <cell r="BE781">
            <v>6</v>
          </cell>
          <cell r="BF781"/>
          <cell r="BG781"/>
          <cell r="BH781" t="str">
            <v>OUI</v>
          </cell>
          <cell r="BI781" t="str">
            <v>Assise : mousse HR et ouate
Dossier : mousse polyruréthane et ouate</v>
          </cell>
          <cell r="BJ781" t="str">
            <v>Assise 30KG/M3
dossier 16 KG/M3</v>
          </cell>
          <cell r="BK781">
            <v>277</v>
          </cell>
          <cell r="BL781" t="str">
            <v>canapé: 99 meridienne: 158</v>
          </cell>
          <cell r="BM781" t="str">
            <v>tétières relevées: 96                   tétières baissées: 81,5</v>
          </cell>
          <cell r="BN781">
            <v>360</v>
          </cell>
          <cell r="BO781">
            <v>138.80000000000001</v>
          </cell>
          <cell r="BP781">
            <v>144.1</v>
          </cell>
          <cell r="BQ781">
            <v>28</v>
          </cell>
          <cell r="BR781">
            <v>2.52</v>
          </cell>
          <cell r="BS781">
            <v>3</v>
          </cell>
          <cell r="BT781">
            <v>161</v>
          </cell>
          <cell r="BU781">
            <v>94</v>
          </cell>
          <cell r="BV781">
            <v>82</v>
          </cell>
          <cell r="BW781">
            <v>84.7</v>
          </cell>
          <cell r="BX781">
            <v>84</v>
          </cell>
          <cell r="BY781">
            <v>160</v>
          </cell>
          <cell r="BZ781">
            <v>82</v>
          </cell>
          <cell r="CA781">
            <v>41.4</v>
          </cell>
          <cell r="CB781">
            <v>97</v>
          </cell>
          <cell r="CC781">
            <v>36</v>
          </cell>
          <cell r="CD781">
            <v>52</v>
          </cell>
          <cell r="CE781">
            <v>18</v>
          </cell>
          <cell r="CI781"/>
          <cell r="CM781"/>
          <cell r="CN781"/>
          <cell r="CO781"/>
          <cell r="CP781"/>
          <cell r="CQ781"/>
          <cell r="CR781"/>
          <cell r="CS781"/>
          <cell r="CT781"/>
          <cell r="CU781"/>
          <cell r="CV781">
            <v>769</v>
          </cell>
        </row>
        <row r="782">
          <cell r="C782">
            <v>3666270094933</v>
          </cell>
          <cell r="D782"/>
          <cell r="E782" t="str">
            <v>LUZZI</v>
          </cell>
          <cell r="F782" t="str">
            <v>MONACO</v>
          </cell>
          <cell r="G782" t="str">
            <v>POSO 14</v>
          </cell>
          <cell r="H782"/>
          <cell r="I782" t="str">
            <v>Tissu</v>
          </cell>
          <cell r="J782" t="str">
            <v>100% Polyester</v>
          </cell>
          <cell r="K782" t="str">
            <v xml:space="preserve">Effect velours côtelé </v>
          </cell>
          <cell r="L782" t="str">
            <v>non</v>
          </cell>
          <cell r="M782"/>
          <cell r="N782"/>
          <cell r="O782" t="str">
            <v>Canapé d'angle convertible et réversible avec coffre</v>
          </cell>
          <cell r="P782" t="str">
            <v>Canapé d'angle convertible réversible avec coffre MONACO</v>
          </cell>
          <cell r="Q782"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82" t="str">
            <v>bois de conifères et bois de feuillus</v>
          </cell>
          <cell r="S782" t="str">
            <v>Invitation à la détente assurée avec le
canapé MONACO et ses deux têtières 
sur le dossier.
Ses lignes épurées et son tissu doux 
apportera de la chaleur à votre intérieur.
Facile et rapide transformez le en couchage
d'appoint pour vos amis.</v>
          </cell>
          <cell r="T782" t="str">
            <v xml:space="preserve">Convertible express avec matelas
</v>
          </cell>
          <cell r="U782" t="str">
            <v>3 grandes têtières</v>
          </cell>
          <cell r="V782" t="str">
            <v>Coffre de rangement</v>
          </cell>
          <cell r="W782" t="str">
            <v>Tissu doux</v>
          </cell>
          <cell r="X782"/>
          <cell r="Y782" t="str">
            <v>Pologne</v>
          </cell>
          <cell r="Z782"/>
          <cell r="AA782" t="str">
            <v>mousse HR 30 kg/m3 et ouate 150 g/m2</v>
          </cell>
          <cell r="AB782" t="str">
            <v>mousse PU 16 kg/m3 et ouate 150 g/m2</v>
          </cell>
          <cell r="AC782"/>
          <cell r="AD782" t="str">
            <v>12 cm</v>
          </cell>
          <cell r="AE782" t="str">
            <v>189x140 cm</v>
          </cell>
          <cell r="AF782"/>
          <cell r="AG782"/>
          <cell r="AH782" t="str">
            <v>28 KG/M3</v>
          </cell>
          <cell r="AI782" t="str">
            <v>plastique</v>
          </cell>
          <cell r="AJ782">
            <v>243</v>
          </cell>
          <cell r="AK782">
            <v>83</v>
          </cell>
          <cell r="AL782">
            <v>160</v>
          </cell>
          <cell r="AM782" t="str">
            <v>53/40</v>
          </cell>
          <cell r="AN782" t="str">
            <v>-</v>
          </cell>
          <cell r="AO782">
            <v>96</v>
          </cell>
          <cell r="AP782">
            <v>56</v>
          </cell>
          <cell r="AQ782">
            <v>17.5</v>
          </cell>
          <cell r="AR782" t="str">
            <v xml:space="preserve">48 cm </v>
          </cell>
          <cell r="AS782" t="str">
            <v>canapé: 60 cm meridienne: 120 cm</v>
          </cell>
          <cell r="AT782" t="str">
            <v>-</v>
          </cell>
          <cell r="AU782" t="str">
            <v>8 (4 pieds sous la meridienne +4 pieds du mecanisme)</v>
          </cell>
          <cell r="AV782" t="str">
            <v>8CM (pied de mecanisme)</v>
          </cell>
          <cell r="AW782" t="str">
            <v>noir</v>
          </cell>
          <cell r="AX782" t="str">
            <v>OUI</v>
          </cell>
          <cell r="AY782" t="str">
            <v>135,8x62,1x18,5</v>
          </cell>
          <cell r="AZ782" t="str">
            <v>OUI</v>
          </cell>
          <cell r="BA782" t="str">
            <v>NON</v>
          </cell>
          <cell r="BB782"/>
          <cell r="BC782"/>
          <cell r="BD782"/>
          <cell r="BE782">
            <v>6</v>
          </cell>
          <cell r="BF782"/>
          <cell r="BG782"/>
          <cell r="BH782" t="str">
            <v>OUI</v>
          </cell>
          <cell r="BI782" t="str">
            <v>Assise : mousse HR et ouate
Dossier : mousse polyruréthane et ouate</v>
          </cell>
          <cell r="BJ782" t="str">
            <v>Assise 30KG/M3
dossier 16 KG/M3</v>
          </cell>
          <cell r="BK782">
            <v>277</v>
          </cell>
          <cell r="BL782" t="str">
            <v>canapé: 99 meridienne: 158</v>
          </cell>
          <cell r="BM782" t="str">
            <v>tétières relevées: 96                   tétières baissées: 81,5</v>
          </cell>
          <cell r="BN782">
            <v>360</v>
          </cell>
          <cell r="BO782">
            <v>138.80000000000001</v>
          </cell>
          <cell r="BP782">
            <v>144.1</v>
          </cell>
          <cell r="BQ782">
            <v>28</v>
          </cell>
          <cell r="BR782">
            <v>2.52</v>
          </cell>
          <cell r="BS782">
            <v>3</v>
          </cell>
          <cell r="BT782">
            <v>161</v>
          </cell>
          <cell r="BU782">
            <v>94</v>
          </cell>
          <cell r="BV782">
            <v>82</v>
          </cell>
          <cell r="BW782">
            <v>84.7</v>
          </cell>
          <cell r="BX782">
            <v>84</v>
          </cell>
          <cell r="BY782">
            <v>160</v>
          </cell>
          <cell r="BZ782">
            <v>82</v>
          </cell>
          <cell r="CA782">
            <v>41.4</v>
          </cell>
          <cell r="CB782">
            <v>97</v>
          </cell>
          <cell r="CC782">
            <v>36</v>
          </cell>
          <cell r="CD782">
            <v>52</v>
          </cell>
          <cell r="CE782">
            <v>18</v>
          </cell>
          <cell r="CI782"/>
          <cell r="CM782"/>
          <cell r="CN782"/>
          <cell r="CO782"/>
          <cell r="CP782"/>
          <cell r="CQ782"/>
          <cell r="CR782"/>
          <cell r="CS782"/>
          <cell r="CT782"/>
          <cell r="CU782"/>
          <cell r="CV782">
            <v>769</v>
          </cell>
        </row>
        <row r="783">
          <cell r="C783">
            <v>3666270094926</v>
          </cell>
          <cell r="D783"/>
          <cell r="E783" t="str">
            <v>LUZZI</v>
          </cell>
          <cell r="F783" t="str">
            <v>MONACO</v>
          </cell>
          <cell r="G783" t="str">
            <v>POSO 05</v>
          </cell>
          <cell r="H783"/>
          <cell r="I783" t="str">
            <v>Tissu</v>
          </cell>
          <cell r="J783" t="str">
            <v>100% Polyester</v>
          </cell>
          <cell r="K783" t="str">
            <v xml:space="preserve">Effect velours côtelé </v>
          </cell>
          <cell r="L783" t="str">
            <v>non</v>
          </cell>
          <cell r="M783"/>
          <cell r="N783"/>
          <cell r="O783" t="str">
            <v>Canapé d'angle convertible et réversible avec coffre</v>
          </cell>
          <cell r="P783" t="str">
            <v>Canapé d'angle convertible réversible avec coffre MONACO</v>
          </cell>
          <cell r="Q783"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83" t="str">
            <v>bois de conifères et bois de feuillus</v>
          </cell>
          <cell r="S783" t="str">
            <v>Invitation à la détente assurée avec le
canapé MONACO et ses deux têtières 
sur le dossier.
Ses lignes épurées et son tissu doux 
apportera de la chaleur à votre intérieur.
Facile et rapide transformez le en couchage
d'appoint pour vos amis.</v>
          </cell>
          <cell r="T783" t="str">
            <v xml:space="preserve">Convertible express avec matelas
</v>
          </cell>
          <cell r="U783" t="str">
            <v>3 grandes têtières</v>
          </cell>
          <cell r="V783" t="str">
            <v>Coffre de rangement</v>
          </cell>
          <cell r="W783" t="str">
            <v>Tissu doux</v>
          </cell>
          <cell r="X783"/>
          <cell r="Y783" t="str">
            <v>Pologne</v>
          </cell>
          <cell r="Z783"/>
          <cell r="AA783" t="str">
            <v>mousse HR 30 kg/m3 et ouate 150 g/m2</v>
          </cell>
          <cell r="AB783" t="str">
            <v>mousse PU 16 kg/m3 et ouate 150 g/m2</v>
          </cell>
          <cell r="AC783"/>
          <cell r="AD783" t="str">
            <v>12 cm</v>
          </cell>
          <cell r="AE783" t="str">
            <v>189x140 cm</v>
          </cell>
          <cell r="AF783"/>
          <cell r="AG783"/>
          <cell r="AH783" t="str">
            <v>28 KG/M3</v>
          </cell>
          <cell r="AI783" t="str">
            <v>plastique</v>
          </cell>
          <cell r="AJ783">
            <v>243</v>
          </cell>
          <cell r="AK783">
            <v>83</v>
          </cell>
          <cell r="AL783">
            <v>160</v>
          </cell>
          <cell r="AM783" t="str">
            <v>53/40</v>
          </cell>
          <cell r="AN783" t="str">
            <v>-</v>
          </cell>
          <cell r="AO783">
            <v>96</v>
          </cell>
          <cell r="AP783">
            <v>56</v>
          </cell>
          <cell r="AQ783">
            <v>17.5</v>
          </cell>
          <cell r="AR783" t="str">
            <v xml:space="preserve">48 cm </v>
          </cell>
          <cell r="AS783" t="str">
            <v>canapé: 60 cm meridienne: 120 cm</v>
          </cell>
          <cell r="AT783" t="str">
            <v>-</v>
          </cell>
          <cell r="AU783" t="str">
            <v>8 (4 pieds sous la meridienne +4 pieds du mecanisme)</v>
          </cell>
          <cell r="AV783" t="str">
            <v>8CM (pied de mecanisme)</v>
          </cell>
          <cell r="AW783" t="str">
            <v>noir</v>
          </cell>
          <cell r="AX783" t="str">
            <v>OUI</v>
          </cell>
          <cell r="AY783" t="str">
            <v>135,8x62,1x18,5</v>
          </cell>
          <cell r="AZ783" t="str">
            <v>OUI</v>
          </cell>
          <cell r="BA783" t="str">
            <v>NON</v>
          </cell>
          <cell r="BB783"/>
          <cell r="BC783"/>
          <cell r="BD783"/>
          <cell r="BE783">
            <v>6</v>
          </cell>
          <cell r="BF783"/>
          <cell r="BG783"/>
          <cell r="BH783" t="str">
            <v>OUI</v>
          </cell>
          <cell r="BI783" t="str">
            <v>Assise : mousse HR et ouate
Dossier : mousse polyruréthane et ouate</v>
          </cell>
          <cell r="BJ783" t="str">
            <v>Assise 30KG/M3
dossier 16 KG/M3</v>
          </cell>
          <cell r="BK783">
            <v>277</v>
          </cell>
          <cell r="BL783" t="str">
            <v>canapé: 99 meridienne: 158</v>
          </cell>
          <cell r="BM783" t="str">
            <v>tétières relevées: 96                   tétières baissées: 81,5</v>
          </cell>
          <cell r="BN783">
            <v>360</v>
          </cell>
          <cell r="BO783">
            <v>138.80000000000001</v>
          </cell>
          <cell r="BP783">
            <v>144.1</v>
          </cell>
          <cell r="BQ783">
            <v>28</v>
          </cell>
          <cell r="BR783">
            <v>2.52</v>
          </cell>
          <cell r="BS783">
            <v>3</v>
          </cell>
          <cell r="BT783">
            <v>161</v>
          </cell>
          <cell r="BU783">
            <v>94</v>
          </cell>
          <cell r="BV783">
            <v>82</v>
          </cell>
          <cell r="BW783">
            <v>84.7</v>
          </cell>
          <cell r="BX783">
            <v>84</v>
          </cell>
          <cell r="BY783">
            <v>160</v>
          </cell>
          <cell r="BZ783">
            <v>82</v>
          </cell>
          <cell r="CA783">
            <v>41.4</v>
          </cell>
          <cell r="CB783">
            <v>97</v>
          </cell>
          <cell r="CC783">
            <v>36</v>
          </cell>
          <cell r="CD783">
            <v>52</v>
          </cell>
          <cell r="CE783">
            <v>18</v>
          </cell>
          <cell r="CI783"/>
          <cell r="CM783"/>
          <cell r="CN783"/>
          <cell r="CO783"/>
          <cell r="CP783"/>
          <cell r="CQ783"/>
          <cell r="CR783"/>
          <cell r="CS783"/>
          <cell r="CT783"/>
          <cell r="CU783"/>
          <cell r="CV783">
            <v>769</v>
          </cell>
        </row>
        <row r="784">
          <cell r="C784">
            <v>3666270094919</v>
          </cell>
          <cell r="D784"/>
          <cell r="E784" t="str">
            <v>LUZZI</v>
          </cell>
          <cell r="F784" t="str">
            <v>MONACO</v>
          </cell>
          <cell r="G784" t="str">
            <v>POSO 29</v>
          </cell>
          <cell r="H784"/>
          <cell r="I784" t="str">
            <v>Tissu</v>
          </cell>
          <cell r="J784" t="str">
            <v>100% Polyester</v>
          </cell>
          <cell r="K784" t="str">
            <v xml:space="preserve">Effect velours côtelé </v>
          </cell>
          <cell r="L784" t="str">
            <v>non</v>
          </cell>
          <cell r="M784"/>
          <cell r="N784"/>
          <cell r="O784" t="str">
            <v>Canapé d'angle convertible et réversible avec coffre</v>
          </cell>
          <cell r="P784" t="str">
            <v>Canapé d'angle convertible réversible avec coffre MONACO</v>
          </cell>
          <cell r="Q784"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84" t="str">
            <v>bois de conifères et bois de feuillus</v>
          </cell>
          <cell r="S784" t="str">
            <v>Invitation à la détente assurée avec le
canapé MONACO et ses deux têtières 
sur le dossier.
Ses lignes épurées et son tissu doux 
apportera de la chaleur à votre intérieur.
Facile et rapide transformez le en couchage
d'appoint pour vos amis.</v>
          </cell>
          <cell r="T784" t="str">
            <v xml:space="preserve">Convertible express avec matelas
</v>
          </cell>
          <cell r="U784" t="str">
            <v>3 grandes têtières</v>
          </cell>
          <cell r="V784" t="str">
            <v>Coffre de rangement</v>
          </cell>
          <cell r="W784" t="str">
            <v>Tissu doux</v>
          </cell>
          <cell r="X784"/>
          <cell r="Y784" t="str">
            <v>Pologne</v>
          </cell>
          <cell r="Z784"/>
          <cell r="AA784" t="str">
            <v>mousse HR 30 kg/m3 et ouate 150 g/m2</v>
          </cell>
          <cell r="AB784" t="str">
            <v>mousse PU 16 kg/m3 et ouate 150 g/m2</v>
          </cell>
          <cell r="AC784"/>
          <cell r="AD784" t="str">
            <v>12 cm</v>
          </cell>
          <cell r="AE784" t="str">
            <v>189x140 cm</v>
          </cell>
          <cell r="AF784"/>
          <cell r="AG784"/>
          <cell r="AH784" t="str">
            <v>28 KG/M3</v>
          </cell>
          <cell r="AI784" t="str">
            <v>plastique</v>
          </cell>
          <cell r="AJ784">
            <v>243</v>
          </cell>
          <cell r="AK784">
            <v>83</v>
          </cell>
          <cell r="AL784">
            <v>160</v>
          </cell>
          <cell r="AM784" t="str">
            <v>53/40</v>
          </cell>
          <cell r="AN784" t="str">
            <v>-</v>
          </cell>
          <cell r="AO784">
            <v>96</v>
          </cell>
          <cell r="AP784">
            <v>56</v>
          </cell>
          <cell r="AQ784">
            <v>17.5</v>
          </cell>
          <cell r="AR784" t="str">
            <v xml:space="preserve">48 cm </v>
          </cell>
          <cell r="AS784" t="str">
            <v>canapé: 60 cm meridienne: 120 cm</v>
          </cell>
          <cell r="AT784" t="str">
            <v>-</v>
          </cell>
          <cell r="AU784" t="str">
            <v>8 (4 pieds sous la meridienne +4 pieds du mecanisme)</v>
          </cell>
          <cell r="AV784" t="str">
            <v>8CM (pied de mecanisme)</v>
          </cell>
          <cell r="AW784" t="str">
            <v>noir</v>
          </cell>
          <cell r="AX784" t="str">
            <v>OUI</v>
          </cell>
          <cell r="AY784" t="str">
            <v>135,8x62,1x18,5</v>
          </cell>
          <cell r="AZ784" t="str">
            <v>OUI</v>
          </cell>
          <cell r="BA784" t="str">
            <v>NON</v>
          </cell>
          <cell r="BB784"/>
          <cell r="BC784"/>
          <cell r="BD784"/>
          <cell r="BE784">
            <v>6</v>
          </cell>
          <cell r="BF784"/>
          <cell r="BG784"/>
          <cell r="BH784" t="str">
            <v>OUI</v>
          </cell>
          <cell r="BI784" t="str">
            <v>Assise : mousse HR et ouate
Dossier : mousse polyruréthane et ouate</v>
          </cell>
          <cell r="BJ784" t="str">
            <v>Assise 30KG/M3
dossier 16 KG/M3</v>
          </cell>
          <cell r="BK784">
            <v>277</v>
          </cell>
          <cell r="BL784" t="str">
            <v>canapé: 99 meridienne: 158</v>
          </cell>
          <cell r="BM784" t="str">
            <v>tétières relevées: 96                   tétières baissées: 81,5</v>
          </cell>
          <cell r="BN784">
            <v>360</v>
          </cell>
          <cell r="BO784">
            <v>138.80000000000001</v>
          </cell>
          <cell r="BP784">
            <v>144.1</v>
          </cell>
          <cell r="BQ784">
            <v>28</v>
          </cell>
          <cell r="BR784">
            <v>2.52</v>
          </cell>
          <cell r="BS784">
            <v>3</v>
          </cell>
          <cell r="BT784">
            <v>161</v>
          </cell>
          <cell r="BU784">
            <v>94</v>
          </cell>
          <cell r="BV784">
            <v>82</v>
          </cell>
          <cell r="BW784">
            <v>84.7</v>
          </cell>
          <cell r="BX784">
            <v>84</v>
          </cell>
          <cell r="BY784">
            <v>160</v>
          </cell>
          <cell r="BZ784">
            <v>82</v>
          </cell>
          <cell r="CA784">
            <v>41.4</v>
          </cell>
          <cell r="CB784">
            <v>97</v>
          </cell>
          <cell r="CC784">
            <v>36</v>
          </cell>
          <cell r="CD784">
            <v>52</v>
          </cell>
          <cell r="CE784">
            <v>18</v>
          </cell>
          <cell r="CI784"/>
          <cell r="CM784"/>
          <cell r="CN784"/>
          <cell r="CO784"/>
          <cell r="CP784"/>
          <cell r="CQ784"/>
          <cell r="CR784"/>
          <cell r="CS784"/>
          <cell r="CT784"/>
          <cell r="CU784"/>
          <cell r="CV784">
            <v>769</v>
          </cell>
        </row>
        <row r="785">
          <cell r="C785">
            <v>3666270094902</v>
          </cell>
          <cell r="D785"/>
          <cell r="E785" t="str">
            <v>LUZZI</v>
          </cell>
          <cell r="F785" t="str">
            <v>MONACO</v>
          </cell>
          <cell r="G785" t="str">
            <v>POSO 01</v>
          </cell>
          <cell r="H785"/>
          <cell r="I785" t="str">
            <v>Tissu</v>
          </cell>
          <cell r="J785" t="str">
            <v>100% Polyester</v>
          </cell>
          <cell r="K785" t="str">
            <v xml:space="preserve">Effect velours côtelé </v>
          </cell>
          <cell r="L785" t="str">
            <v>non</v>
          </cell>
          <cell r="M785"/>
          <cell r="N785"/>
          <cell r="O785" t="str">
            <v>Canapé d'angle convertible et réversible avec coffre</v>
          </cell>
          <cell r="P785" t="str">
            <v>Canapé d'angle convertible réversible avec coffre MONACO</v>
          </cell>
          <cell r="Q785"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85" t="str">
            <v>bois de conifères et bois de feuillus</v>
          </cell>
          <cell r="S785" t="str">
            <v>Invitation à la détente assurée avec le
canapé MONACO et ses deux têtières 
sur le dossier.
Ses lignes épurées et son tissu doux 
apportera de la chaleur à votre intérieur.
Facile et rapide transformez le en couchage
d'appoint pour vos amis.</v>
          </cell>
          <cell r="T785" t="str">
            <v xml:space="preserve">Convertible express avec matelas
</v>
          </cell>
          <cell r="U785" t="str">
            <v>3 grandes têtières</v>
          </cell>
          <cell r="V785" t="str">
            <v>Coffre de rangement</v>
          </cell>
          <cell r="W785" t="str">
            <v>Tissu doux</v>
          </cell>
          <cell r="X785"/>
          <cell r="Y785" t="str">
            <v>Pologne</v>
          </cell>
          <cell r="Z785"/>
          <cell r="AA785" t="str">
            <v>mousse HR 30 kg/m3 et ouate 150 g/m2</v>
          </cell>
          <cell r="AB785" t="str">
            <v>mousse PU 16 kg/m3 et ouate 150 g/m2</v>
          </cell>
          <cell r="AC785"/>
          <cell r="AD785" t="str">
            <v>12 cm</v>
          </cell>
          <cell r="AE785" t="str">
            <v>189x140 cm</v>
          </cell>
          <cell r="AF785"/>
          <cell r="AG785"/>
          <cell r="AH785" t="str">
            <v>28 KG/M3</v>
          </cell>
          <cell r="AI785" t="str">
            <v>plastique</v>
          </cell>
          <cell r="AJ785">
            <v>243</v>
          </cell>
          <cell r="AK785">
            <v>83</v>
          </cell>
          <cell r="AL785">
            <v>160</v>
          </cell>
          <cell r="AM785" t="str">
            <v>53/40</v>
          </cell>
          <cell r="AN785" t="str">
            <v>-</v>
          </cell>
          <cell r="AO785">
            <v>96</v>
          </cell>
          <cell r="AP785">
            <v>56</v>
          </cell>
          <cell r="AQ785">
            <v>17.5</v>
          </cell>
          <cell r="AR785" t="str">
            <v xml:space="preserve">48 cm </v>
          </cell>
          <cell r="AS785" t="str">
            <v>canapé: 60 cm meridienne: 120 cm</v>
          </cell>
          <cell r="AT785" t="str">
            <v>-</v>
          </cell>
          <cell r="AU785" t="str">
            <v>8 (4 pieds sous la meridienne +4 pieds du mecanisme)</v>
          </cell>
          <cell r="AV785" t="str">
            <v>8CM (pied de mecanisme)</v>
          </cell>
          <cell r="AW785" t="str">
            <v>noir</v>
          </cell>
          <cell r="AX785" t="str">
            <v>OUI</v>
          </cell>
          <cell r="AY785" t="str">
            <v>135,8x62,1x18,5</v>
          </cell>
          <cell r="AZ785" t="str">
            <v>OUI</v>
          </cell>
          <cell r="BA785" t="str">
            <v>NON</v>
          </cell>
          <cell r="BB785"/>
          <cell r="BC785"/>
          <cell r="BD785"/>
          <cell r="BE785">
            <v>6</v>
          </cell>
          <cell r="BF785"/>
          <cell r="BG785"/>
          <cell r="BH785" t="str">
            <v>OUI</v>
          </cell>
          <cell r="BI785" t="str">
            <v>Assise : mousse HR et ouate
Dossier : mousse polyruréthane et ouate</v>
          </cell>
          <cell r="BJ785" t="str">
            <v>Assise 30KG/M3
dossier 16 KG/M3</v>
          </cell>
          <cell r="BK785">
            <v>277</v>
          </cell>
          <cell r="BL785" t="str">
            <v>canapé: 99 meridienne: 158</v>
          </cell>
          <cell r="BM785" t="str">
            <v>tétières relevées: 96                   tétières baissées: 81,5</v>
          </cell>
          <cell r="BN785">
            <v>360</v>
          </cell>
          <cell r="BO785">
            <v>138.80000000000001</v>
          </cell>
          <cell r="BP785">
            <v>144.1</v>
          </cell>
          <cell r="BQ785">
            <v>28</v>
          </cell>
          <cell r="BR785">
            <v>2.52</v>
          </cell>
          <cell r="BS785">
            <v>3</v>
          </cell>
          <cell r="BT785">
            <v>161</v>
          </cell>
          <cell r="BU785">
            <v>94</v>
          </cell>
          <cell r="BV785">
            <v>82</v>
          </cell>
          <cell r="BW785">
            <v>84.7</v>
          </cell>
          <cell r="BX785">
            <v>84</v>
          </cell>
          <cell r="BY785">
            <v>160</v>
          </cell>
          <cell r="BZ785">
            <v>82</v>
          </cell>
          <cell r="CA785">
            <v>41.4</v>
          </cell>
          <cell r="CB785">
            <v>97</v>
          </cell>
          <cell r="CC785">
            <v>36</v>
          </cell>
          <cell r="CD785">
            <v>52</v>
          </cell>
          <cell r="CE785">
            <v>18</v>
          </cell>
          <cell r="CI785"/>
          <cell r="CM785"/>
          <cell r="CN785"/>
          <cell r="CO785"/>
          <cell r="CP785"/>
          <cell r="CQ785"/>
          <cell r="CR785"/>
          <cell r="CS785"/>
          <cell r="CT785"/>
          <cell r="CU785"/>
          <cell r="CV785">
            <v>769</v>
          </cell>
        </row>
        <row r="786">
          <cell r="C786">
            <v>3666270094896</v>
          </cell>
          <cell r="D786"/>
          <cell r="E786" t="str">
            <v>LUZZI</v>
          </cell>
          <cell r="F786" t="str">
            <v>MONACO</v>
          </cell>
          <cell r="G786" t="str">
            <v>ROSARIO 451</v>
          </cell>
          <cell r="H786"/>
          <cell r="I786" t="str">
            <v>Tissu</v>
          </cell>
          <cell r="J786" t="str">
            <v>100% Polyester</v>
          </cell>
          <cell r="K786" t="str">
            <v xml:space="preserve">Toucher doux </v>
          </cell>
          <cell r="L786" t="str">
            <v>non</v>
          </cell>
          <cell r="M786"/>
          <cell r="N786"/>
          <cell r="O786" t="str">
            <v>Canapé 3 places convertible</v>
          </cell>
          <cell r="P786" t="str">
            <v>Canapé 3 places convertible express MONACO</v>
          </cell>
          <cell r="Q786"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86" t="str">
            <v>bois de conifères et bois de feuillus</v>
          </cell>
          <cell r="S786" t="str">
            <v>Invitation à la détente assurée avec le
canapé MONACO et ses deux têtières 
sur le dossier.
Ses lignes épurées et son tissu doux 
apportera de la chaleur à votre intérieur.
Facile et rapide transformez le en couchage
d'appoint pour vos amis.</v>
          </cell>
          <cell r="T786" t="str">
            <v xml:space="preserve">Convertible express avec matelas
</v>
          </cell>
          <cell r="U786" t="str">
            <v>2 grandes têtières</v>
          </cell>
          <cell r="V786" t="str">
            <v>Tissu doux</v>
          </cell>
          <cell r="W786"/>
          <cell r="X786"/>
          <cell r="Y786" t="str">
            <v>Pologne</v>
          </cell>
          <cell r="Z786"/>
          <cell r="AA786" t="str">
            <v>mousse HR 30 kg/m3 et ouate 150 g/m2</v>
          </cell>
          <cell r="AB786" t="str">
            <v>mousse PU 16 kg/m3 et ouate 150 g/m2</v>
          </cell>
          <cell r="AC786"/>
          <cell r="AD786" t="str">
            <v>12 cm</v>
          </cell>
          <cell r="AE786" t="str">
            <v>189x140 cm</v>
          </cell>
          <cell r="AF786"/>
          <cell r="AG786"/>
          <cell r="AH786" t="str">
            <v>28 KG/M3</v>
          </cell>
          <cell r="AI786" t="str">
            <v>plastique</v>
          </cell>
          <cell r="AJ786">
            <v>160</v>
          </cell>
          <cell r="AK786" t="str">
            <v>-</v>
          </cell>
          <cell r="AL786" t="str">
            <v>-</v>
          </cell>
          <cell r="AM786" t="str">
            <v>53/40</v>
          </cell>
          <cell r="AN786" t="str">
            <v>-</v>
          </cell>
          <cell r="AO786">
            <v>96</v>
          </cell>
          <cell r="AP786">
            <v>56</v>
          </cell>
          <cell r="AQ786">
            <v>17.5</v>
          </cell>
          <cell r="AR786" t="str">
            <v>48 cm</v>
          </cell>
          <cell r="AS786" t="str">
            <v>60 cm</v>
          </cell>
          <cell r="AT786" t="str">
            <v>-</v>
          </cell>
          <cell r="AU786">
            <v>4</v>
          </cell>
          <cell r="AV786" t="str">
            <v>8CM (pied de mecanisme)</v>
          </cell>
          <cell r="AW786" t="str">
            <v>noir</v>
          </cell>
          <cell r="AX786" t="str">
            <v>NON</v>
          </cell>
          <cell r="AY786"/>
          <cell r="AZ786" t="str">
            <v>OUI</v>
          </cell>
          <cell r="BA786" t="str">
            <v>NON</v>
          </cell>
          <cell r="BB786"/>
          <cell r="BC786"/>
          <cell r="BD786"/>
          <cell r="BE786">
            <v>6</v>
          </cell>
          <cell r="BF786"/>
          <cell r="BG786"/>
          <cell r="BH786" t="str">
            <v>NON</v>
          </cell>
          <cell r="BI786" t="str">
            <v>Assise : mousse HR et ouate
Dossier : mousse polyruréthane et ouate</v>
          </cell>
          <cell r="BJ786" t="str">
            <v>Assise 30KG/M3
dossier 16 KG/M3</v>
          </cell>
          <cell r="BK786">
            <v>195</v>
          </cell>
          <cell r="BL786">
            <v>99</v>
          </cell>
          <cell r="BM786" t="str">
            <v>tétières relevées: 96                   tétières baissées: 81,5</v>
          </cell>
          <cell r="BN786">
            <v>270</v>
          </cell>
          <cell r="BO786">
            <v>99.4</v>
          </cell>
          <cell r="BP786">
            <v>102.7</v>
          </cell>
          <cell r="BQ786">
            <v>48</v>
          </cell>
          <cell r="BR786">
            <v>1.42</v>
          </cell>
          <cell r="BS786">
            <v>2</v>
          </cell>
          <cell r="BT786">
            <v>161</v>
          </cell>
          <cell r="BU786">
            <v>94</v>
          </cell>
          <cell r="BV786">
            <v>82</v>
          </cell>
          <cell r="BW786">
            <v>84.7</v>
          </cell>
          <cell r="BX786">
            <v>97</v>
          </cell>
          <cell r="BY786">
            <v>36</v>
          </cell>
          <cell r="BZ786">
            <v>52</v>
          </cell>
          <cell r="CA786">
            <v>18</v>
          </cell>
          <cell r="CE786"/>
          <cell r="CI786"/>
          <cell r="CM786"/>
          <cell r="CN786"/>
          <cell r="CO786"/>
          <cell r="CP786"/>
          <cell r="CQ786"/>
          <cell r="CR786"/>
          <cell r="CS786"/>
          <cell r="CT786"/>
          <cell r="CU786"/>
          <cell r="CV786">
            <v>529</v>
          </cell>
        </row>
        <row r="787">
          <cell r="C787">
            <v>3666270094889</v>
          </cell>
          <cell r="D787"/>
          <cell r="E787" t="str">
            <v>LUZZI</v>
          </cell>
          <cell r="F787" t="str">
            <v>MONACO</v>
          </cell>
          <cell r="G787" t="str">
            <v>ROSARIO 452</v>
          </cell>
          <cell r="H787"/>
          <cell r="I787" t="str">
            <v>Tissu</v>
          </cell>
          <cell r="J787" t="str">
            <v>100% Polyester</v>
          </cell>
          <cell r="K787" t="str">
            <v xml:space="preserve">Toucher doux </v>
          </cell>
          <cell r="L787" t="str">
            <v>non</v>
          </cell>
          <cell r="M787"/>
          <cell r="N787"/>
          <cell r="O787" t="str">
            <v>Canapé 3 places convertible</v>
          </cell>
          <cell r="P787" t="str">
            <v>Canapé 3 places convertible express MONACO</v>
          </cell>
          <cell r="Q787"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87" t="str">
            <v>bois de conifères et bois de feuillus</v>
          </cell>
          <cell r="S787" t="str">
            <v>Invitation à la détente assurée avec le
canapé MONACO et ses deux têtières 
sur le dossier.
Ses lignes épurées et son tissu doux 
apportera de la chaleur à votre intérieur.
Facile et rapide transformez le en couchage
d'appoint pour vos amis.</v>
          </cell>
          <cell r="T787" t="str">
            <v xml:space="preserve">Convertible express avec matelas
</v>
          </cell>
          <cell r="U787" t="str">
            <v>2 grandes têtières</v>
          </cell>
          <cell r="V787" t="str">
            <v>Tissu doux</v>
          </cell>
          <cell r="W787"/>
          <cell r="X787"/>
          <cell r="Y787" t="str">
            <v>Pologne</v>
          </cell>
          <cell r="Z787"/>
          <cell r="AA787" t="str">
            <v>mousse HR 30 kg/m3 et ouate 150 g/m2</v>
          </cell>
          <cell r="AB787" t="str">
            <v>mousse PU 16 kg/m3 et ouate 150 g/m2</v>
          </cell>
          <cell r="AC787"/>
          <cell r="AD787" t="str">
            <v>12 cm</v>
          </cell>
          <cell r="AE787" t="str">
            <v>189x140 cm</v>
          </cell>
          <cell r="AF787"/>
          <cell r="AG787"/>
          <cell r="AH787" t="str">
            <v>28 KG/M3</v>
          </cell>
          <cell r="AI787" t="str">
            <v>plastique</v>
          </cell>
          <cell r="AJ787">
            <v>160</v>
          </cell>
          <cell r="AK787" t="str">
            <v>-</v>
          </cell>
          <cell r="AL787" t="str">
            <v>-</v>
          </cell>
          <cell r="AM787" t="str">
            <v>53/40</v>
          </cell>
          <cell r="AN787" t="str">
            <v>-</v>
          </cell>
          <cell r="AO787">
            <v>96</v>
          </cell>
          <cell r="AP787">
            <v>56</v>
          </cell>
          <cell r="AQ787">
            <v>17.5</v>
          </cell>
          <cell r="AR787" t="str">
            <v>48 cm</v>
          </cell>
          <cell r="AS787" t="str">
            <v>60 cm</v>
          </cell>
          <cell r="AT787" t="str">
            <v>-</v>
          </cell>
          <cell r="AU787">
            <v>4</v>
          </cell>
          <cell r="AV787" t="str">
            <v>8CM (pied de mecanisme)</v>
          </cell>
          <cell r="AW787" t="str">
            <v>noir</v>
          </cell>
          <cell r="AX787" t="str">
            <v>NON</v>
          </cell>
          <cell r="AY787"/>
          <cell r="AZ787" t="str">
            <v>OUI</v>
          </cell>
          <cell r="BA787" t="str">
            <v>NON</v>
          </cell>
          <cell r="BB787"/>
          <cell r="BC787"/>
          <cell r="BD787"/>
          <cell r="BE787">
            <v>6</v>
          </cell>
          <cell r="BF787"/>
          <cell r="BG787"/>
          <cell r="BH787" t="str">
            <v>NON</v>
          </cell>
          <cell r="BI787" t="str">
            <v>Assise : mousse HR et ouate
Dossier : mousse polyruréthane et ouate</v>
          </cell>
          <cell r="BJ787" t="str">
            <v>Assise 30KG/M3
dossier 16 KG/M3</v>
          </cell>
          <cell r="BK787">
            <v>195</v>
          </cell>
          <cell r="BL787">
            <v>99</v>
          </cell>
          <cell r="BM787" t="str">
            <v>tétières relevées: 96                   tétières baissées: 81,5</v>
          </cell>
          <cell r="BN787">
            <v>270</v>
          </cell>
          <cell r="BO787">
            <v>99.4</v>
          </cell>
          <cell r="BP787">
            <v>102.7</v>
          </cell>
          <cell r="BQ787">
            <v>48</v>
          </cell>
          <cell r="BR787">
            <v>1.42</v>
          </cell>
          <cell r="BS787">
            <v>2</v>
          </cell>
          <cell r="BT787">
            <v>161</v>
          </cell>
          <cell r="BU787">
            <v>94</v>
          </cell>
          <cell r="BV787">
            <v>82</v>
          </cell>
          <cell r="BW787">
            <v>84.7</v>
          </cell>
          <cell r="BX787">
            <v>97</v>
          </cell>
          <cell r="BY787">
            <v>36</v>
          </cell>
          <cell r="BZ787">
            <v>52</v>
          </cell>
          <cell r="CA787">
            <v>18</v>
          </cell>
          <cell r="CE787"/>
          <cell r="CI787"/>
          <cell r="CM787"/>
          <cell r="CN787"/>
          <cell r="CO787"/>
          <cell r="CP787"/>
          <cell r="CQ787"/>
          <cell r="CR787"/>
          <cell r="CS787"/>
          <cell r="CT787"/>
          <cell r="CU787"/>
          <cell r="CV787">
            <v>529</v>
          </cell>
        </row>
        <row r="788">
          <cell r="C788">
            <v>3666270094872</v>
          </cell>
          <cell r="D788"/>
          <cell r="E788" t="str">
            <v>LUZZI</v>
          </cell>
          <cell r="F788" t="str">
            <v>MONACO</v>
          </cell>
          <cell r="G788" t="str">
            <v>ROSARIO 456</v>
          </cell>
          <cell r="H788"/>
          <cell r="I788" t="str">
            <v>Tissu</v>
          </cell>
          <cell r="J788" t="str">
            <v>100% Polyester</v>
          </cell>
          <cell r="K788" t="str">
            <v xml:space="preserve">Toucher doux </v>
          </cell>
          <cell r="L788" t="str">
            <v>non</v>
          </cell>
          <cell r="M788"/>
          <cell r="N788"/>
          <cell r="O788" t="str">
            <v>Canapé 3 places convertible</v>
          </cell>
          <cell r="P788" t="str">
            <v>Canapé 3 places convertible express MONACO</v>
          </cell>
          <cell r="Q788"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88" t="str">
            <v>bois de conifères et bois de feuillus</v>
          </cell>
          <cell r="S788" t="str">
            <v>Invitation à la détente assurée avec le
canapé MONACO et ses deux têtières 
sur le dossier.
Ses lignes épurées et son tissu doux 
apportera de la chaleur à votre intérieur.
Facile et rapide transformez le en couchage
d'appoint pour vos amis.</v>
          </cell>
          <cell r="T788" t="str">
            <v xml:space="preserve">Convertible express avec matelas
</v>
          </cell>
          <cell r="U788" t="str">
            <v>2 grandes têtières</v>
          </cell>
          <cell r="V788" t="str">
            <v>Tissu doux</v>
          </cell>
          <cell r="W788"/>
          <cell r="X788"/>
          <cell r="Y788" t="str">
            <v>Pologne</v>
          </cell>
          <cell r="Z788"/>
          <cell r="AA788" t="str">
            <v>mousse HR 30 kg/m3 et ouate 150 g/m2</v>
          </cell>
          <cell r="AB788" t="str">
            <v>mousse PU 16 kg/m3 et ouate 150 g/m2</v>
          </cell>
          <cell r="AC788"/>
          <cell r="AD788" t="str">
            <v>12 cm</v>
          </cell>
          <cell r="AE788" t="str">
            <v>189x140 cm</v>
          </cell>
          <cell r="AF788"/>
          <cell r="AG788"/>
          <cell r="AH788" t="str">
            <v>28 KG/M3</v>
          </cell>
          <cell r="AI788" t="str">
            <v>plastique</v>
          </cell>
          <cell r="AJ788">
            <v>160</v>
          </cell>
          <cell r="AK788" t="str">
            <v>-</v>
          </cell>
          <cell r="AL788" t="str">
            <v>-</v>
          </cell>
          <cell r="AM788" t="str">
            <v>53/40</v>
          </cell>
          <cell r="AN788" t="str">
            <v>-</v>
          </cell>
          <cell r="AO788">
            <v>96</v>
          </cell>
          <cell r="AP788">
            <v>56</v>
          </cell>
          <cell r="AQ788">
            <v>17.5</v>
          </cell>
          <cell r="AR788" t="str">
            <v>48 cm</v>
          </cell>
          <cell r="AS788" t="str">
            <v>60 cm</v>
          </cell>
          <cell r="AT788" t="str">
            <v>-</v>
          </cell>
          <cell r="AU788">
            <v>4</v>
          </cell>
          <cell r="AV788" t="str">
            <v>8CM (pied de mecanisme)</v>
          </cell>
          <cell r="AW788" t="str">
            <v>noir</v>
          </cell>
          <cell r="AX788" t="str">
            <v>NON</v>
          </cell>
          <cell r="AY788"/>
          <cell r="AZ788" t="str">
            <v>OUI</v>
          </cell>
          <cell r="BA788" t="str">
            <v>NON</v>
          </cell>
          <cell r="BB788"/>
          <cell r="BC788"/>
          <cell r="BD788"/>
          <cell r="BE788">
            <v>6</v>
          </cell>
          <cell r="BF788"/>
          <cell r="BG788"/>
          <cell r="BH788" t="str">
            <v>NON</v>
          </cell>
          <cell r="BI788" t="str">
            <v>Assise : mousse HR et ouate
Dossier : mousse polyruréthane et ouate</v>
          </cell>
          <cell r="BJ788" t="str">
            <v>Assise 30KG/M3
dossier 16 KG/M3</v>
          </cell>
          <cell r="BK788">
            <v>195</v>
          </cell>
          <cell r="BL788">
            <v>99</v>
          </cell>
          <cell r="BM788" t="str">
            <v>tétières relevées: 96                   tétières baissées: 81,5</v>
          </cell>
          <cell r="BN788">
            <v>270</v>
          </cell>
          <cell r="BO788">
            <v>99.4</v>
          </cell>
          <cell r="BP788">
            <v>102.7</v>
          </cell>
          <cell r="BQ788">
            <v>48</v>
          </cell>
          <cell r="BR788">
            <v>1.42</v>
          </cell>
          <cell r="BS788">
            <v>2</v>
          </cell>
          <cell r="BT788">
            <v>161</v>
          </cell>
          <cell r="BU788">
            <v>94</v>
          </cell>
          <cell r="BV788">
            <v>82</v>
          </cell>
          <cell r="BW788">
            <v>84.7</v>
          </cell>
          <cell r="BX788">
            <v>97</v>
          </cell>
          <cell r="BY788">
            <v>36</v>
          </cell>
          <cell r="BZ788">
            <v>52</v>
          </cell>
          <cell r="CA788">
            <v>18</v>
          </cell>
          <cell r="CE788"/>
          <cell r="CI788"/>
          <cell r="CM788"/>
          <cell r="CN788"/>
          <cell r="CO788"/>
          <cell r="CP788"/>
          <cell r="CQ788"/>
          <cell r="CR788"/>
          <cell r="CS788"/>
          <cell r="CT788"/>
          <cell r="CU788"/>
          <cell r="CV788">
            <v>529</v>
          </cell>
        </row>
        <row r="789">
          <cell r="C789">
            <v>3666270094865</v>
          </cell>
          <cell r="D789"/>
          <cell r="E789" t="str">
            <v>LUZZI</v>
          </cell>
          <cell r="F789" t="str">
            <v>MONACO</v>
          </cell>
          <cell r="G789" t="str">
            <v>ROSARIO 459</v>
          </cell>
          <cell r="H789"/>
          <cell r="I789" t="str">
            <v>Tissu</v>
          </cell>
          <cell r="J789" t="str">
            <v>100% Polyester</v>
          </cell>
          <cell r="K789" t="str">
            <v xml:space="preserve">Toucher doux </v>
          </cell>
          <cell r="L789" t="str">
            <v>non</v>
          </cell>
          <cell r="M789"/>
          <cell r="N789"/>
          <cell r="O789" t="str">
            <v>Canapé 3 places convertible</v>
          </cell>
          <cell r="P789" t="str">
            <v>Canapé 3 places convertible express MONACO</v>
          </cell>
          <cell r="Q789"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89" t="str">
            <v>bois de conifères et bois de feuillus</v>
          </cell>
          <cell r="S789" t="str">
            <v>Invitation à la détente assurée avec le
canapé MONACO et ses deux têtières 
sur le dossier.
Ses lignes épurées et son tissu doux 
apportera de la chaleur à votre intérieur.
Facile et rapide transformez le en couchage
d'appoint pour vos amis.</v>
          </cell>
          <cell r="T789" t="str">
            <v xml:space="preserve">Convertible express avec matelas
</v>
          </cell>
          <cell r="U789" t="str">
            <v>2 grandes têtières</v>
          </cell>
          <cell r="V789" t="str">
            <v>Tissu doux</v>
          </cell>
          <cell r="W789"/>
          <cell r="X789"/>
          <cell r="Y789" t="str">
            <v>Pologne</v>
          </cell>
          <cell r="Z789"/>
          <cell r="AA789" t="str">
            <v>mousse HR 30 kg/m3 et ouate 150 g/m2</v>
          </cell>
          <cell r="AB789" t="str">
            <v>mousse PU 16 kg/m3 et ouate 150 g/m2</v>
          </cell>
          <cell r="AC789"/>
          <cell r="AD789" t="str">
            <v>12 cm</v>
          </cell>
          <cell r="AE789" t="str">
            <v>189x140 cm</v>
          </cell>
          <cell r="AF789"/>
          <cell r="AG789"/>
          <cell r="AH789" t="str">
            <v>28 KG/M3</v>
          </cell>
          <cell r="AI789" t="str">
            <v>plastique</v>
          </cell>
          <cell r="AJ789">
            <v>160</v>
          </cell>
          <cell r="AK789" t="str">
            <v>-</v>
          </cell>
          <cell r="AL789" t="str">
            <v>-</v>
          </cell>
          <cell r="AM789" t="str">
            <v>53/40</v>
          </cell>
          <cell r="AN789" t="str">
            <v>-</v>
          </cell>
          <cell r="AO789">
            <v>96</v>
          </cell>
          <cell r="AP789">
            <v>56</v>
          </cell>
          <cell r="AQ789">
            <v>17.5</v>
          </cell>
          <cell r="AR789" t="str">
            <v>48 cm</v>
          </cell>
          <cell r="AS789" t="str">
            <v>60 cm</v>
          </cell>
          <cell r="AT789" t="str">
            <v>-</v>
          </cell>
          <cell r="AU789">
            <v>4</v>
          </cell>
          <cell r="AV789" t="str">
            <v>8CM (pied de mecanisme)</v>
          </cell>
          <cell r="AW789" t="str">
            <v>noir</v>
          </cell>
          <cell r="AX789" t="str">
            <v>NON</v>
          </cell>
          <cell r="AY789"/>
          <cell r="AZ789" t="str">
            <v>OUI</v>
          </cell>
          <cell r="BA789" t="str">
            <v>NON</v>
          </cell>
          <cell r="BB789"/>
          <cell r="BC789"/>
          <cell r="BD789"/>
          <cell r="BE789">
            <v>6</v>
          </cell>
          <cell r="BF789"/>
          <cell r="BG789"/>
          <cell r="BH789" t="str">
            <v>NON</v>
          </cell>
          <cell r="BI789" t="str">
            <v>Assise : mousse HR et ouate
Dossier : mousse polyruréthane et ouate</v>
          </cell>
          <cell r="BJ789" t="str">
            <v>Assise 30KG/M3
dossier 16 KG/M3</v>
          </cell>
          <cell r="BK789">
            <v>195</v>
          </cell>
          <cell r="BL789">
            <v>99</v>
          </cell>
          <cell r="BM789" t="str">
            <v>tétières relevées: 96                   tétières baissées: 81,5</v>
          </cell>
          <cell r="BN789">
            <v>270</v>
          </cell>
          <cell r="BO789">
            <v>99.4</v>
          </cell>
          <cell r="BP789">
            <v>102.7</v>
          </cell>
          <cell r="BQ789">
            <v>48</v>
          </cell>
          <cell r="BR789">
            <v>1.42</v>
          </cell>
          <cell r="BS789">
            <v>2</v>
          </cell>
          <cell r="BT789">
            <v>161</v>
          </cell>
          <cell r="BU789">
            <v>94</v>
          </cell>
          <cell r="BV789">
            <v>82</v>
          </cell>
          <cell r="BW789">
            <v>84.7</v>
          </cell>
          <cell r="BX789">
            <v>97</v>
          </cell>
          <cell r="BY789">
            <v>36</v>
          </cell>
          <cell r="BZ789">
            <v>52</v>
          </cell>
          <cell r="CA789">
            <v>18</v>
          </cell>
          <cell r="CE789"/>
          <cell r="CI789"/>
          <cell r="CM789"/>
          <cell r="CN789"/>
          <cell r="CO789"/>
          <cell r="CP789"/>
          <cell r="CQ789"/>
          <cell r="CR789"/>
          <cell r="CS789"/>
          <cell r="CT789"/>
          <cell r="CU789"/>
          <cell r="CV789">
            <v>529</v>
          </cell>
        </row>
        <row r="790">
          <cell r="C790">
            <v>3666270094858</v>
          </cell>
          <cell r="D790"/>
          <cell r="E790" t="str">
            <v>LUZZI</v>
          </cell>
          <cell r="F790" t="str">
            <v>MONACO</v>
          </cell>
          <cell r="G790" t="str">
            <v>ROSARIO 463</v>
          </cell>
          <cell r="H790"/>
          <cell r="I790" t="str">
            <v>Tissu</v>
          </cell>
          <cell r="J790" t="str">
            <v>100% Polyester</v>
          </cell>
          <cell r="K790" t="str">
            <v xml:space="preserve">Toucher doux </v>
          </cell>
          <cell r="L790" t="str">
            <v>non</v>
          </cell>
          <cell r="M790"/>
          <cell r="N790"/>
          <cell r="O790" t="str">
            <v>Canapé 3 places convertible</v>
          </cell>
          <cell r="P790" t="str">
            <v>Canapé 3 places convertible express MONACO</v>
          </cell>
          <cell r="Q790"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90" t="str">
            <v>bois de conifères et bois de feuillus</v>
          </cell>
          <cell r="S790" t="str">
            <v>Invitation à la détente assurée avec le
canapé MONACO et ses deux têtières 
sur le dossier.
Ses lignes épurées et son tissu doux 
apportera de la chaleur à votre intérieur.
Facile et rapide transformez le en couchage
d'appoint pour vos amis.</v>
          </cell>
          <cell r="T790" t="str">
            <v xml:space="preserve">Convertible express avec matelas
</v>
          </cell>
          <cell r="U790" t="str">
            <v>2 grandes têtières</v>
          </cell>
          <cell r="V790" t="str">
            <v>Tissu doux</v>
          </cell>
          <cell r="W790"/>
          <cell r="X790"/>
          <cell r="Y790" t="str">
            <v>Pologne</v>
          </cell>
          <cell r="Z790"/>
          <cell r="AA790" t="str">
            <v>mousse HR 30 kg/m3 et ouate 150 g/m2</v>
          </cell>
          <cell r="AB790" t="str">
            <v>mousse PU 16 kg/m3 et ouate 150 g/m2</v>
          </cell>
          <cell r="AC790"/>
          <cell r="AD790" t="str">
            <v>12 cm</v>
          </cell>
          <cell r="AE790" t="str">
            <v>189x140 cm</v>
          </cell>
          <cell r="AF790"/>
          <cell r="AG790"/>
          <cell r="AH790" t="str">
            <v>28 KG/M3</v>
          </cell>
          <cell r="AI790" t="str">
            <v>plastique</v>
          </cell>
          <cell r="AJ790">
            <v>160</v>
          </cell>
          <cell r="AK790" t="str">
            <v>-</v>
          </cell>
          <cell r="AL790" t="str">
            <v>-</v>
          </cell>
          <cell r="AM790" t="str">
            <v>53/40</v>
          </cell>
          <cell r="AN790" t="str">
            <v>-</v>
          </cell>
          <cell r="AO790">
            <v>96</v>
          </cell>
          <cell r="AP790">
            <v>56</v>
          </cell>
          <cell r="AQ790">
            <v>17.5</v>
          </cell>
          <cell r="AR790" t="str">
            <v>48 cm</v>
          </cell>
          <cell r="AS790" t="str">
            <v>60 cm</v>
          </cell>
          <cell r="AT790" t="str">
            <v>-</v>
          </cell>
          <cell r="AU790">
            <v>4</v>
          </cell>
          <cell r="AV790" t="str">
            <v>8CM (pied de mecanisme)</v>
          </cell>
          <cell r="AW790" t="str">
            <v>noir</v>
          </cell>
          <cell r="AX790" t="str">
            <v>NON</v>
          </cell>
          <cell r="AY790"/>
          <cell r="AZ790" t="str">
            <v>OUI</v>
          </cell>
          <cell r="BA790" t="str">
            <v>NON</v>
          </cell>
          <cell r="BB790"/>
          <cell r="BC790"/>
          <cell r="BD790"/>
          <cell r="BE790">
            <v>6</v>
          </cell>
          <cell r="BF790"/>
          <cell r="BG790"/>
          <cell r="BH790" t="str">
            <v>NON</v>
          </cell>
          <cell r="BI790" t="str">
            <v>Assise : mousse HR et ouate
Dossier : mousse polyruréthane et ouate</v>
          </cell>
          <cell r="BJ790" t="str">
            <v>Assise 30KG/M3
dossier 16 KG/M3</v>
          </cell>
          <cell r="BK790">
            <v>195</v>
          </cell>
          <cell r="BL790">
            <v>99</v>
          </cell>
          <cell r="BM790" t="str">
            <v>tétières relevées: 96                   tétières baissées: 81,5</v>
          </cell>
          <cell r="BN790">
            <v>270</v>
          </cell>
          <cell r="BO790">
            <v>99.4</v>
          </cell>
          <cell r="BP790">
            <v>102.7</v>
          </cell>
          <cell r="BQ790">
            <v>48</v>
          </cell>
          <cell r="BR790">
            <v>1.42</v>
          </cell>
          <cell r="BS790">
            <v>2</v>
          </cell>
          <cell r="BT790">
            <v>161</v>
          </cell>
          <cell r="BU790">
            <v>94</v>
          </cell>
          <cell r="BV790">
            <v>82</v>
          </cell>
          <cell r="BW790">
            <v>84.7</v>
          </cell>
          <cell r="BX790">
            <v>97</v>
          </cell>
          <cell r="BY790">
            <v>36</v>
          </cell>
          <cell r="BZ790">
            <v>52</v>
          </cell>
          <cell r="CA790">
            <v>18</v>
          </cell>
          <cell r="CE790"/>
          <cell r="CI790"/>
          <cell r="CM790"/>
          <cell r="CN790"/>
          <cell r="CO790"/>
          <cell r="CP790"/>
          <cell r="CQ790"/>
          <cell r="CR790"/>
          <cell r="CS790"/>
          <cell r="CT790"/>
          <cell r="CU790"/>
          <cell r="CV790">
            <v>529</v>
          </cell>
        </row>
        <row r="791">
          <cell r="C791">
            <v>3666270094841</v>
          </cell>
          <cell r="D791"/>
          <cell r="E791" t="str">
            <v>LUZZI</v>
          </cell>
          <cell r="F791" t="str">
            <v>MONACO</v>
          </cell>
          <cell r="G791" t="str">
            <v>ROSARIO 465</v>
          </cell>
          <cell r="H791"/>
          <cell r="I791" t="str">
            <v>Tissu</v>
          </cell>
          <cell r="J791" t="str">
            <v>100% Polyester</v>
          </cell>
          <cell r="K791" t="str">
            <v xml:space="preserve">Toucher doux </v>
          </cell>
          <cell r="L791" t="str">
            <v>non</v>
          </cell>
          <cell r="M791"/>
          <cell r="N791"/>
          <cell r="O791" t="str">
            <v>Canapé 3 places convertible</v>
          </cell>
          <cell r="P791" t="str">
            <v>Canapé 3 places convertible express MONACO</v>
          </cell>
          <cell r="Q791"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91" t="str">
            <v>bois de conifères et bois de feuillus</v>
          </cell>
          <cell r="S791" t="str">
            <v>Invitation à la détente assurée avec le
canapé MONACO et ses deux têtières 
sur le dossier.
Ses lignes épurées et son tissu doux 
apportera de la chaleur à votre intérieur.
Facile et rapide transformez le en couchage
d'appoint pour vos amis.</v>
          </cell>
          <cell r="T791" t="str">
            <v xml:space="preserve">Convertible express avec matelas
</v>
          </cell>
          <cell r="U791" t="str">
            <v>2 grandes têtières</v>
          </cell>
          <cell r="V791" t="str">
            <v>Tissu doux</v>
          </cell>
          <cell r="W791"/>
          <cell r="X791"/>
          <cell r="Y791" t="str">
            <v>Pologne</v>
          </cell>
          <cell r="Z791"/>
          <cell r="AA791" t="str">
            <v>mousse HR 30 kg/m3 et ouate 150 g/m2</v>
          </cell>
          <cell r="AB791" t="str">
            <v>mousse PU 16 kg/m3 et ouate 150 g/m2</v>
          </cell>
          <cell r="AC791"/>
          <cell r="AD791" t="str">
            <v>12 cm</v>
          </cell>
          <cell r="AE791" t="str">
            <v>189x140 cm</v>
          </cell>
          <cell r="AF791"/>
          <cell r="AG791"/>
          <cell r="AH791" t="str">
            <v>28 KG/M3</v>
          </cell>
          <cell r="AI791" t="str">
            <v>plastique</v>
          </cell>
          <cell r="AJ791">
            <v>160</v>
          </cell>
          <cell r="AK791" t="str">
            <v>-</v>
          </cell>
          <cell r="AL791" t="str">
            <v>-</v>
          </cell>
          <cell r="AM791" t="str">
            <v>53/40</v>
          </cell>
          <cell r="AN791" t="str">
            <v>-</v>
          </cell>
          <cell r="AO791">
            <v>96</v>
          </cell>
          <cell r="AP791">
            <v>56</v>
          </cell>
          <cell r="AQ791">
            <v>17.5</v>
          </cell>
          <cell r="AR791" t="str">
            <v>48 cm</v>
          </cell>
          <cell r="AS791" t="str">
            <v>60 cm</v>
          </cell>
          <cell r="AT791" t="str">
            <v>-</v>
          </cell>
          <cell r="AU791">
            <v>4</v>
          </cell>
          <cell r="AV791" t="str">
            <v>8CM (pied de mecanisme)</v>
          </cell>
          <cell r="AW791" t="str">
            <v>noir</v>
          </cell>
          <cell r="AX791" t="str">
            <v>NON</v>
          </cell>
          <cell r="AY791"/>
          <cell r="AZ791" t="str">
            <v>OUI</v>
          </cell>
          <cell r="BA791" t="str">
            <v>NON</v>
          </cell>
          <cell r="BB791"/>
          <cell r="BC791"/>
          <cell r="BD791"/>
          <cell r="BE791">
            <v>6</v>
          </cell>
          <cell r="BF791"/>
          <cell r="BG791"/>
          <cell r="BH791" t="str">
            <v>NON</v>
          </cell>
          <cell r="BI791" t="str">
            <v>Assise : mousse HR et ouate
Dossier : mousse polyruréthane et ouate</v>
          </cell>
          <cell r="BJ791" t="str">
            <v>Assise 30KG/M3
dossier 16 KG/M3</v>
          </cell>
          <cell r="BK791">
            <v>195</v>
          </cell>
          <cell r="BL791">
            <v>99</v>
          </cell>
          <cell r="BM791" t="str">
            <v>tétières relevées: 96                   tétières baissées: 81,5</v>
          </cell>
          <cell r="BN791">
            <v>270</v>
          </cell>
          <cell r="BO791">
            <v>99.4</v>
          </cell>
          <cell r="BP791">
            <v>102.7</v>
          </cell>
          <cell r="BQ791">
            <v>48</v>
          </cell>
          <cell r="BR791">
            <v>1.42</v>
          </cell>
          <cell r="BS791">
            <v>2</v>
          </cell>
          <cell r="BT791">
            <v>161</v>
          </cell>
          <cell r="BU791">
            <v>94</v>
          </cell>
          <cell r="BV791">
            <v>82</v>
          </cell>
          <cell r="BW791">
            <v>84.7</v>
          </cell>
          <cell r="BX791">
            <v>97</v>
          </cell>
          <cell r="BY791">
            <v>36</v>
          </cell>
          <cell r="BZ791">
            <v>52</v>
          </cell>
          <cell r="CA791">
            <v>18</v>
          </cell>
          <cell r="CE791"/>
          <cell r="CI791"/>
          <cell r="CM791"/>
          <cell r="CN791"/>
          <cell r="CO791"/>
          <cell r="CP791"/>
          <cell r="CQ791"/>
          <cell r="CR791"/>
          <cell r="CS791"/>
          <cell r="CT791"/>
          <cell r="CU791"/>
          <cell r="CV791">
            <v>529</v>
          </cell>
        </row>
        <row r="792">
          <cell r="C792">
            <v>3666270094834</v>
          </cell>
          <cell r="D792"/>
          <cell r="E792" t="str">
            <v>LUZZI</v>
          </cell>
          <cell r="F792" t="str">
            <v>MONACO</v>
          </cell>
          <cell r="G792" t="str">
            <v>ROSARIO 467</v>
          </cell>
          <cell r="H792"/>
          <cell r="I792" t="str">
            <v>Tissu</v>
          </cell>
          <cell r="J792" t="str">
            <v>100% Polyester</v>
          </cell>
          <cell r="K792" t="str">
            <v xml:space="preserve">Toucher doux </v>
          </cell>
          <cell r="L792" t="str">
            <v>non</v>
          </cell>
          <cell r="M792"/>
          <cell r="N792"/>
          <cell r="O792" t="str">
            <v>Canapé 3 places convertible</v>
          </cell>
          <cell r="P792" t="str">
            <v>Canapé 3 places convertible express MONACO</v>
          </cell>
          <cell r="Q792"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92" t="str">
            <v>bois de conifères et bois de feuillus</v>
          </cell>
          <cell r="S792" t="str">
            <v>Invitation à la détente assurée avec le
canapé MONACO et ses deux têtières 
sur le dossier.
Ses lignes épurées et son tissu doux 
apportera de la chaleur à votre intérieur.
Facile et rapide transformez le en couchage
d'appoint pour vos amis.</v>
          </cell>
          <cell r="T792" t="str">
            <v xml:space="preserve">Convertible express avec matelas
</v>
          </cell>
          <cell r="U792" t="str">
            <v>2 grandes têtières</v>
          </cell>
          <cell r="V792" t="str">
            <v>Tissu doux</v>
          </cell>
          <cell r="W792"/>
          <cell r="X792"/>
          <cell r="Y792" t="str">
            <v>Pologne</v>
          </cell>
          <cell r="Z792"/>
          <cell r="AA792" t="str">
            <v>mousse HR 30 kg/m3 et ouate 150 g/m2</v>
          </cell>
          <cell r="AB792" t="str">
            <v>mousse PU 16 kg/m3 et ouate 150 g/m2</v>
          </cell>
          <cell r="AC792"/>
          <cell r="AD792" t="str">
            <v>12 cm</v>
          </cell>
          <cell r="AE792" t="str">
            <v>189x140 cm</v>
          </cell>
          <cell r="AF792"/>
          <cell r="AG792"/>
          <cell r="AH792" t="str">
            <v>28 KG/M3</v>
          </cell>
          <cell r="AI792" t="str">
            <v>plastique</v>
          </cell>
          <cell r="AJ792">
            <v>160</v>
          </cell>
          <cell r="AK792" t="str">
            <v>-</v>
          </cell>
          <cell r="AL792" t="str">
            <v>-</v>
          </cell>
          <cell r="AM792" t="str">
            <v>53/40</v>
          </cell>
          <cell r="AN792" t="str">
            <v>-</v>
          </cell>
          <cell r="AO792">
            <v>96</v>
          </cell>
          <cell r="AP792">
            <v>56</v>
          </cell>
          <cell r="AQ792">
            <v>17.5</v>
          </cell>
          <cell r="AR792" t="str">
            <v>48 cm</v>
          </cell>
          <cell r="AS792" t="str">
            <v>60 cm</v>
          </cell>
          <cell r="AT792" t="str">
            <v>-</v>
          </cell>
          <cell r="AU792">
            <v>4</v>
          </cell>
          <cell r="AV792" t="str">
            <v>8CM (pied de mecanisme)</v>
          </cell>
          <cell r="AW792" t="str">
            <v>noir</v>
          </cell>
          <cell r="AX792" t="str">
            <v>NON</v>
          </cell>
          <cell r="AY792"/>
          <cell r="AZ792" t="str">
            <v>OUI</v>
          </cell>
          <cell r="BA792" t="str">
            <v>NON</v>
          </cell>
          <cell r="BB792"/>
          <cell r="BC792"/>
          <cell r="BD792"/>
          <cell r="BE792">
            <v>6</v>
          </cell>
          <cell r="BF792"/>
          <cell r="BG792"/>
          <cell r="BH792" t="str">
            <v>NON</v>
          </cell>
          <cell r="BI792" t="str">
            <v>Assise : mousse HR et ouate
Dossier : mousse polyruréthane et ouate</v>
          </cell>
          <cell r="BJ792" t="str">
            <v>Assise 30KG/M3
dossier 16 KG/M3</v>
          </cell>
          <cell r="BK792">
            <v>195</v>
          </cell>
          <cell r="BL792">
            <v>99</v>
          </cell>
          <cell r="BM792" t="str">
            <v>tétières relevées: 96                   tétières baissées: 81,5</v>
          </cell>
          <cell r="BN792">
            <v>270</v>
          </cell>
          <cell r="BO792">
            <v>99.4</v>
          </cell>
          <cell r="BP792">
            <v>102.7</v>
          </cell>
          <cell r="BQ792">
            <v>48</v>
          </cell>
          <cell r="BR792">
            <v>1.42</v>
          </cell>
          <cell r="BS792">
            <v>2</v>
          </cell>
          <cell r="BT792">
            <v>161</v>
          </cell>
          <cell r="BU792">
            <v>94</v>
          </cell>
          <cell r="BV792">
            <v>82</v>
          </cell>
          <cell r="BW792">
            <v>84.7</v>
          </cell>
          <cell r="BX792">
            <v>97</v>
          </cell>
          <cell r="BY792">
            <v>36</v>
          </cell>
          <cell r="BZ792">
            <v>52</v>
          </cell>
          <cell r="CA792">
            <v>18</v>
          </cell>
          <cell r="CE792"/>
          <cell r="CI792"/>
          <cell r="CM792"/>
          <cell r="CN792"/>
          <cell r="CO792"/>
          <cell r="CP792"/>
          <cell r="CQ792"/>
          <cell r="CR792"/>
          <cell r="CS792"/>
          <cell r="CT792"/>
          <cell r="CU792"/>
          <cell r="CV792">
            <v>529</v>
          </cell>
        </row>
        <row r="793">
          <cell r="C793">
            <v>3666270094827</v>
          </cell>
          <cell r="D793"/>
          <cell r="E793" t="str">
            <v>LUZZI</v>
          </cell>
          <cell r="F793" t="str">
            <v>MONACO</v>
          </cell>
          <cell r="G793" t="str">
            <v>ROSARIO 468</v>
          </cell>
          <cell r="H793"/>
          <cell r="I793" t="str">
            <v>Tissu</v>
          </cell>
          <cell r="J793" t="str">
            <v>100% Polyester</v>
          </cell>
          <cell r="K793" t="str">
            <v xml:space="preserve">Toucher doux </v>
          </cell>
          <cell r="L793" t="str">
            <v>non</v>
          </cell>
          <cell r="M793"/>
          <cell r="N793"/>
          <cell r="O793" t="str">
            <v>Canapé 3 places convertible</v>
          </cell>
          <cell r="P793" t="str">
            <v>Canapé 3 places convertible express MONACO</v>
          </cell>
          <cell r="Q793"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93" t="str">
            <v>bois de conifères et bois de feuillus</v>
          </cell>
          <cell r="S793" t="str">
            <v>Invitation à la détente assurée avec le
canapé MONACO et ses deux têtières 
sur le dossier.
Ses lignes épurées et son tissu doux 
apportera de la chaleur à votre intérieur.
Facile et rapide transformez le en couchage
d'appoint pour vos amis.</v>
          </cell>
          <cell r="T793" t="str">
            <v xml:space="preserve">Convertible express avec matelas
</v>
          </cell>
          <cell r="U793" t="str">
            <v>2 grandes têtières</v>
          </cell>
          <cell r="V793" t="str">
            <v>Tissu doux</v>
          </cell>
          <cell r="W793"/>
          <cell r="X793"/>
          <cell r="Y793" t="str">
            <v>Pologne</v>
          </cell>
          <cell r="Z793"/>
          <cell r="AA793" t="str">
            <v>mousse HR 30 kg/m3 et ouate 150 g/m2</v>
          </cell>
          <cell r="AB793" t="str">
            <v>mousse PU 16 kg/m3 et ouate 150 g/m2</v>
          </cell>
          <cell r="AC793"/>
          <cell r="AD793" t="str">
            <v>12 cm</v>
          </cell>
          <cell r="AE793" t="str">
            <v>189x140 cm</v>
          </cell>
          <cell r="AF793"/>
          <cell r="AG793"/>
          <cell r="AH793" t="str">
            <v>28 KG/M3</v>
          </cell>
          <cell r="AI793" t="str">
            <v>plastique</v>
          </cell>
          <cell r="AJ793">
            <v>160</v>
          </cell>
          <cell r="AK793" t="str">
            <v>-</v>
          </cell>
          <cell r="AL793" t="str">
            <v>-</v>
          </cell>
          <cell r="AM793" t="str">
            <v>53/40</v>
          </cell>
          <cell r="AN793" t="str">
            <v>-</v>
          </cell>
          <cell r="AO793">
            <v>96</v>
          </cell>
          <cell r="AP793">
            <v>56</v>
          </cell>
          <cell r="AQ793">
            <v>17.5</v>
          </cell>
          <cell r="AR793" t="str">
            <v>48 cm</v>
          </cell>
          <cell r="AS793" t="str">
            <v>60 cm</v>
          </cell>
          <cell r="AT793" t="str">
            <v>-</v>
          </cell>
          <cell r="AU793">
            <v>4</v>
          </cell>
          <cell r="AV793" t="str">
            <v>8CM (pied de mecanisme)</v>
          </cell>
          <cell r="AW793" t="str">
            <v>noir</v>
          </cell>
          <cell r="AX793" t="str">
            <v>NON</v>
          </cell>
          <cell r="AY793"/>
          <cell r="AZ793" t="str">
            <v>OUI</v>
          </cell>
          <cell r="BA793" t="str">
            <v>NON</v>
          </cell>
          <cell r="BB793"/>
          <cell r="BC793"/>
          <cell r="BD793"/>
          <cell r="BE793">
            <v>6</v>
          </cell>
          <cell r="BF793"/>
          <cell r="BG793"/>
          <cell r="BH793" t="str">
            <v>NON</v>
          </cell>
          <cell r="BI793" t="str">
            <v>Assise : mousse HR et ouate
Dossier : mousse polyruréthane et ouate</v>
          </cell>
          <cell r="BJ793" t="str">
            <v>Assise 30KG/M3
dossier 16 KG/M3</v>
          </cell>
          <cell r="BK793">
            <v>195</v>
          </cell>
          <cell r="BL793">
            <v>99</v>
          </cell>
          <cell r="BM793" t="str">
            <v>tétières relevées: 96                   tétières baissées: 81,5</v>
          </cell>
          <cell r="BN793">
            <v>270</v>
          </cell>
          <cell r="BO793">
            <v>99.4</v>
          </cell>
          <cell r="BP793">
            <v>102.7</v>
          </cell>
          <cell r="BQ793">
            <v>48</v>
          </cell>
          <cell r="BR793">
            <v>1.42</v>
          </cell>
          <cell r="BS793">
            <v>2</v>
          </cell>
          <cell r="BT793">
            <v>161</v>
          </cell>
          <cell r="BU793">
            <v>94</v>
          </cell>
          <cell r="BV793">
            <v>82</v>
          </cell>
          <cell r="BW793">
            <v>84.7</v>
          </cell>
          <cell r="BX793">
            <v>97</v>
          </cell>
          <cell r="BY793">
            <v>36</v>
          </cell>
          <cell r="BZ793">
            <v>52</v>
          </cell>
          <cell r="CA793">
            <v>18</v>
          </cell>
          <cell r="CE793"/>
          <cell r="CI793"/>
          <cell r="CM793"/>
          <cell r="CN793"/>
          <cell r="CO793"/>
          <cell r="CP793"/>
          <cell r="CQ793"/>
          <cell r="CR793"/>
          <cell r="CS793"/>
          <cell r="CT793"/>
          <cell r="CU793"/>
          <cell r="CV793">
            <v>529</v>
          </cell>
        </row>
        <row r="794">
          <cell r="C794">
            <v>3666270094810</v>
          </cell>
          <cell r="D794"/>
          <cell r="E794" t="str">
            <v>LUZZI</v>
          </cell>
          <cell r="F794" t="str">
            <v>MONACO</v>
          </cell>
          <cell r="G794" t="str">
            <v>ROSARIO 470</v>
          </cell>
          <cell r="H794"/>
          <cell r="I794" t="str">
            <v>Tissu</v>
          </cell>
          <cell r="J794" t="str">
            <v>100% Polyester</v>
          </cell>
          <cell r="K794" t="str">
            <v xml:space="preserve">Toucher doux </v>
          </cell>
          <cell r="L794" t="str">
            <v>non</v>
          </cell>
          <cell r="M794"/>
          <cell r="N794"/>
          <cell r="O794" t="str">
            <v>Canapé 3 places convertible</v>
          </cell>
          <cell r="P794" t="str">
            <v>Canapé 3 places convertible express MONACO</v>
          </cell>
          <cell r="Q794"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94" t="str">
            <v>bois de conifères et bois de feuillus</v>
          </cell>
          <cell r="S794" t="str">
            <v>Invitation à la détente assurée avec le
canapé MONACO et ses deux têtières 
sur le dossier.
Ses lignes épurées et son tissu doux 
apportera de la chaleur à votre intérieur.
Facile et rapide transformez le en couchage
d'appoint pour vos amis.</v>
          </cell>
          <cell r="T794" t="str">
            <v xml:space="preserve">Convertible express avec matelas
</v>
          </cell>
          <cell r="U794" t="str">
            <v>2 grandes têtières</v>
          </cell>
          <cell r="V794" t="str">
            <v>Tissu doux</v>
          </cell>
          <cell r="W794"/>
          <cell r="X794"/>
          <cell r="Y794" t="str">
            <v>Pologne</v>
          </cell>
          <cell r="Z794"/>
          <cell r="AA794" t="str">
            <v>mousse HR 30 kg/m3 et ouate 150 g/m2</v>
          </cell>
          <cell r="AB794" t="str">
            <v>mousse PU 16 kg/m3 et ouate 150 g/m2</v>
          </cell>
          <cell r="AC794"/>
          <cell r="AD794" t="str">
            <v>12 cm</v>
          </cell>
          <cell r="AE794" t="str">
            <v>189x140 cm</v>
          </cell>
          <cell r="AF794"/>
          <cell r="AG794"/>
          <cell r="AH794" t="str">
            <v>28 KG/M3</v>
          </cell>
          <cell r="AI794" t="str">
            <v>plastique</v>
          </cell>
          <cell r="AJ794">
            <v>160</v>
          </cell>
          <cell r="AK794" t="str">
            <v>-</v>
          </cell>
          <cell r="AL794" t="str">
            <v>-</v>
          </cell>
          <cell r="AM794" t="str">
            <v>53/40</v>
          </cell>
          <cell r="AN794" t="str">
            <v>-</v>
          </cell>
          <cell r="AO794">
            <v>96</v>
          </cell>
          <cell r="AP794">
            <v>56</v>
          </cell>
          <cell r="AQ794">
            <v>17.5</v>
          </cell>
          <cell r="AR794" t="str">
            <v>48 cm</v>
          </cell>
          <cell r="AS794" t="str">
            <v>60 cm</v>
          </cell>
          <cell r="AT794" t="str">
            <v>-</v>
          </cell>
          <cell r="AU794">
            <v>4</v>
          </cell>
          <cell r="AV794" t="str">
            <v>8CM (pied de mecanisme)</v>
          </cell>
          <cell r="AW794" t="str">
            <v>noir</v>
          </cell>
          <cell r="AX794" t="str">
            <v>NON</v>
          </cell>
          <cell r="AY794"/>
          <cell r="AZ794" t="str">
            <v>OUI</v>
          </cell>
          <cell r="BA794" t="str">
            <v>NON</v>
          </cell>
          <cell r="BB794"/>
          <cell r="BC794"/>
          <cell r="BD794"/>
          <cell r="BE794">
            <v>6</v>
          </cell>
          <cell r="BF794"/>
          <cell r="BG794"/>
          <cell r="BH794" t="str">
            <v>NON</v>
          </cell>
          <cell r="BI794" t="str">
            <v>Assise : mousse HR et ouate
Dossier : mousse polyruréthane et ouate</v>
          </cell>
          <cell r="BJ794" t="str">
            <v>Assise 30KG/M3
dossier 16 KG/M3</v>
          </cell>
          <cell r="BK794">
            <v>195</v>
          </cell>
          <cell r="BL794">
            <v>99</v>
          </cell>
          <cell r="BM794" t="str">
            <v>tétières relevées: 96                   tétières baissées: 81,5</v>
          </cell>
          <cell r="BN794">
            <v>270</v>
          </cell>
          <cell r="BO794">
            <v>99.4</v>
          </cell>
          <cell r="BP794">
            <v>102.7</v>
          </cell>
          <cell r="BQ794">
            <v>48</v>
          </cell>
          <cell r="BR794">
            <v>1.42</v>
          </cell>
          <cell r="BS794">
            <v>2</v>
          </cell>
          <cell r="BT794">
            <v>161</v>
          </cell>
          <cell r="BU794">
            <v>94</v>
          </cell>
          <cell r="BV794">
            <v>82</v>
          </cell>
          <cell r="BW794">
            <v>84.7</v>
          </cell>
          <cell r="BX794">
            <v>97</v>
          </cell>
          <cell r="BY794">
            <v>36</v>
          </cell>
          <cell r="BZ794">
            <v>52</v>
          </cell>
          <cell r="CA794">
            <v>18</v>
          </cell>
          <cell r="CE794"/>
          <cell r="CI794"/>
          <cell r="CM794"/>
          <cell r="CN794"/>
          <cell r="CO794"/>
          <cell r="CP794"/>
          <cell r="CQ794"/>
          <cell r="CR794"/>
          <cell r="CS794"/>
          <cell r="CT794"/>
          <cell r="CU794"/>
          <cell r="CV794">
            <v>529</v>
          </cell>
        </row>
        <row r="795">
          <cell r="C795">
            <v>3666270094803</v>
          </cell>
          <cell r="D795"/>
          <cell r="E795" t="str">
            <v>LUZZI</v>
          </cell>
          <cell r="F795" t="str">
            <v>MONACO</v>
          </cell>
          <cell r="G795" t="str">
            <v>ROSARIO 471</v>
          </cell>
          <cell r="H795"/>
          <cell r="I795" t="str">
            <v>Tissu</v>
          </cell>
          <cell r="J795" t="str">
            <v>100% Polyester</v>
          </cell>
          <cell r="K795" t="str">
            <v xml:space="preserve">Toucher doux </v>
          </cell>
          <cell r="L795" t="str">
            <v>non</v>
          </cell>
          <cell r="M795"/>
          <cell r="N795"/>
          <cell r="O795" t="str">
            <v>Canapé 3 places convertible</v>
          </cell>
          <cell r="P795" t="str">
            <v>Canapé 3 places convertible express MONACO</v>
          </cell>
          <cell r="Q795" t="str">
            <v>Canapé 3 places de look moderne alliant simplicité et style. Très pratique et fonctionnel, doté d'un couchage avec matelas de 189x140x12 cm. Têtières relax ajustables apportent un confort de grande qualité. Panneau de particules, bois massif, contre-plaqué, carton; assise: mousse HR 30 kg/m3 et ouate 150 g/m2; dossier: sangle élastique, mousse PU 16 kg/m3 et ouate 150 g/m2, pieds en plastique H 8cm</v>
          </cell>
          <cell r="R795" t="str">
            <v>bois de conifères et bois de feuillus</v>
          </cell>
          <cell r="S795" t="str">
            <v>Invitation à la détente assurée avec le
canapé MONACO et ses deux têtières 
sur le dossier.
Ses lignes épurées et son tissu doux 
apportera de la chaleur à votre intérieur.
Facile et rapide transformez le en couchage
d'appoint pour vos amis.</v>
          </cell>
          <cell r="T795" t="str">
            <v xml:space="preserve">Convertible express avec matelas
</v>
          </cell>
          <cell r="U795" t="str">
            <v>2 grandes têtières</v>
          </cell>
          <cell r="V795" t="str">
            <v>Tissu doux</v>
          </cell>
          <cell r="W795"/>
          <cell r="X795"/>
          <cell r="Y795" t="str">
            <v>Pologne</v>
          </cell>
          <cell r="Z795"/>
          <cell r="AA795" t="str">
            <v>mousse HR 30 kg/m3 et ouate 150 g/m2</v>
          </cell>
          <cell r="AB795" t="str">
            <v>mousse PU 16 kg/m3 et ouate 150 g/m2</v>
          </cell>
          <cell r="AC795"/>
          <cell r="AD795" t="str">
            <v>12 cm</v>
          </cell>
          <cell r="AE795" t="str">
            <v>189x140 cm</v>
          </cell>
          <cell r="AF795"/>
          <cell r="AG795"/>
          <cell r="AH795" t="str">
            <v>28 KG/M3</v>
          </cell>
          <cell r="AI795" t="str">
            <v>plastique</v>
          </cell>
          <cell r="AJ795">
            <v>160</v>
          </cell>
          <cell r="AK795" t="str">
            <v>-</v>
          </cell>
          <cell r="AL795" t="str">
            <v>-</v>
          </cell>
          <cell r="AM795" t="str">
            <v>53/40</v>
          </cell>
          <cell r="AN795" t="str">
            <v>-</v>
          </cell>
          <cell r="AO795">
            <v>96</v>
          </cell>
          <cell r="AP795">
            <v>56</v>
          </cell>
          <cell r="AQ795">
            <v>17.5</v>
          </cell>
          <cell r="AR795" t="str">
            <v>48 cm</v>
          </cell>
          <cell r="AS795" t="str">
            <v>60 cm</v>
          </cell>
          <cell r="AT795" t="str">
            <v>-</v>
          </cell>
          <cell r="AU795">
            <v>4</v>
          </cell>
          <cell r="AV795" t="str">
            <v>8CM (pied de mecanisme)</v>
          </cell>
          <cell r="AW795" t="str">
            <v>noir</v>
          </cell>
          <cell r="AX795" t="str">
            <v>NON</v>
          </cell>
          <cell r="AY795"/>
          <cell r="AZ795" t="str">
            <v>OUI</v>
          </cell>
          <cell r="BA795" t="str">
            <v>NON</v>
          </cell>
          <cell r="BB795"/>
          <cell r="BC795"/>
          <cell r="BD795"/>
          <cell r="BE795">
            <v>6</v>
          </cell>
          <cell r="BF795"/>
          <cell r="BG795"/>
          <cell r="BH795" t="str">
            <v>NON</v>
          </cell>
          <cell r="BI795" t="str">
            <v>Assise : mousse HR et ouate
Dossier : mousse polyruréthane et ouate</v>
          </cell>
          <cell r="BJ795" t="str">
            <v>Assise 30KG/M3
dossier 16 KG/M3</v>
          </cell>
          <cell r="BK795">
            <v>195</v>
          </cell>
          <cell r="BL795">
            <v>99</v>
          </cell>
          <cell r="BM795" t="str">
            <v>tétières relevées: 96                   tétières baissées: 81,5</v>
          </cell>
          <cell r="BN795">
            <v>270</v>
          </cell>
          <cell r="BO795">
            <v>99.4</v>
          </cell>
          <cell r="BP795">
            <v>102.7</v>
          </cell>
          <cell r="BQ795">
            <v>48</v>
          </cell>
          <cell r="BR795">
            <v>1.42</v>
          </cell>
          <cell r="BS795">
            <v>2</v>
          </cell>
          <cell r="BT795">
            <v>161</v>
          </cell>
          <cell r="BU795">
            <v>94</v>
          </cell>
          <cell r="BV795">
            <v>82</v>
          </cell>
          <cell r="BW795">
            <v>84.7</v>
          </cell>
          <cell r="BX795">
            <v>97</v>
          </cell>
          <cell r="BY795">
            <v>36</v>
          </cell>
          <cell r="BZ795">
            <v>52</v>
          </cell>
          <cell r="CA795">
            <v>18</v>
          </cell>
          <cell r="CE795"/>
          <cell r="CI795"/>
          <cell r="CM795"/>
          <cell r="CN795"/>
          <cell r="CO795"/>
          <cell r="CP795"/>
          <cell r="CQ795"/>
          <cell r="CR795"/>
          <cell r="CS795"/>
          <cell r="CT795"/>
          <cell r="CU795"/>
          <cell r="CV795">
            <v>529</v>
          </cell>
        </row>
        <row r="796">
          <cell r="C796">
            <v>3666270094797</v>
          </cell>
          <cell r="D796"/>
          <cell r="E796" t="str">
            <v>LUZZI</v>
          </cell>
          <cell r="F796" t="str">
            <v>MONACO</v>
          </cell>
          <cell r="G796" t="str">
            <v>ROSARIO 451</v>
          </cell>
          <cell r="H796"/>
          <cell r="I796" t="str">
            <v>Tissu</v>
          </cell>
          <cell r="J796" t="str">
            <v>100% Polyester</v>
          </cell>
          <cell r="K796" t="str">
            <v xml:space="preserve">Toucher doux </v>
          </cell>
          <cell r="L796" t="str">
            <v>non</v>
          </cell>
          <cell r="M796"/>
          <cell r="N796"/>
          <cell r="O796" t="str">
            <v>Canapé d'angle convertible et réversible avec coffre</v>
          </cell>
          <cell r="P796" t="str">
            <v>Canapé d'angle convertible réversible avec coffre MONACO</v>
          </cell>
          <cell r="Q796"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96" t="str">
            <v>bois de conifères et bois de feuillus</v>
          </cell>
          <cell r="S796" t="str">
            <v>Invitation à la détente assurée avec le
canapé MONACO et ses deux têtières 
sur le dossier.
Ses lignes épurées et son tissu doux 
apportera de la chaleur à votre intérieur.
Facile et rapide transformez le en couchage
d'appoint pour vos amis.</v>
          </cell>
          <cell r="T796" t="str">
            <v xml:space="preserve">Convertible express avec matelas
</v>
          </cell>
          <cell r="U796" t="str">
            <v>3 grandes têtières</v>
          </cell>
          <cell r="V796" t="str">
            <v>Coffre de rangement</v>
          </cell>
          <cell r="W796" t="str">
            <v>Tissu doux</v>
          </cell>
          <cell r="X796"/>
          <cell r="Y796" t="str">
            <v>Pologne</v>
          </cell>
          <cell r="Z796"/>
          <cell r="AA796" t="str">
            <v>mousse HR 30 kg/m3 et ouate 150 g/m2</v>
          </cell>
          <cell r="AB796" t="str">
            <v>mousse PU 16 kg/m3 et ouate 150 g/m2</v>
          </cell>
          <cell r="AC796"/>
          <cell r="AD796" t="str">
            <v>12 cm</v>
          </cell>
          <cell r="AE796" t="str">
            <v>189x140 cm</v>
          </cell>
          <cell r="AF796"/>
          <cell r="AG796"/>
          <cell r="AH796" t="str">
            <v>28 KG/M3</v>
          </cell>
          <cell r="AI796" t="str">
            <v>plastique</v>
          </cell>
          <cell r="AJ796">
            <v>243</v>
          </cell>
          <cell r="AK796">
            <v>83</v>
          </cell>
          <cell r="AL796">
            <v>160</v>
          </cell>
          <cell r="AM796" t="str">
            <v>53/40</v>
          </cell>
          <cell r="AN796" t="str">
            <v>-</v>
          </cell>
          <cell r="AO796">
            <v>96</v>
          </cell>
          <cell r="AP796">
            <v>56</v>
          </cell>
          <cell r="AQ796">
            <v>17.5</v>
          </cell>
          <cell r="AR796" t="str">
            <v xml:space="preserve">48 cm </v>
          </cell>
          <cell r="AS796" t="str">
            <v>canapé: 60 cm meridienne: 120 cm</v>
          </cell>
          <cell r="AT796" t="str">
            <v>-</v>
          </cell>
          <cell r="AU796" t="str">
            <v>8 (4 pieds sous la meridienne +4 pieds du mecanisme)</v>
          </cell>
          <cell r="AV796" t="str">
            <v>8CM (pied de mecanisme)</v>
          </cell>
          <cell r="AW796" t="str">
            <v>noir</v>
          </cell>
          <cell r="AX796" t="str">
            <v>OUI</v>
          </cell>
          <cell r="AY796" t="str">
            <v>135,8x62,1x18,5</v>
          </cell>
          <cell r="AZ796" t="str">
            <v>OUI</v>
          </cell>
          <cell r="BA796" t="str">
            <v>NON</v>
          </cell>
          <cell r="BB796"/>
          <cell r="BC796"/>
          <cell r="BD796"/>
          <cell r="BE796">
            <v>6</v>
          </cell>
          <cell r="BF796"/>
          <cell r="BG796"/>
          <cell r="BH796" t="str">
            <v>OUI</v>
          </cell>
          <cell r="BI796" t="str">
            <v>Assise : mousse HR et ouate
Dossier : mousse polyruréthane et ouate</v>
          </cell>
          <cell r="BJ796" t="str">
            <v>Assise 30KG/M3
dossier 16 KG/M3</v>
          </cell>
          <cell r="BK796">
            <v>277</v>
          </cell>
          <cell r="BL796" t="str">
            <v>canapé: 99 meridienne: 158</v>
          </cell>
          <cell r="BM796" t="str">
            <v>tétières relevées: 96                   tétières baissées: 81,5</v>
          </cell>
          <cell r="BN796">
            <v>360</v>
          </cell>
          <cell r="BO796">
            <v>138.80000000000001</v>
          </cell>
          <cell r="BP796">
            <v>144.1</v>
          </cell>
          <cell r="BQ796">
            <v>28</v>
          </cell>
          <cell r="BR796">
            <v>2.52</v>
          </cell>
          <cell r="BS796">
            <v>3</v>
          </cell>
          <cell r="BT796">
            <v>161</v>
          </cell>
          <cell r="BU796">
            <v>94</v>
          </cell>
          <cell r="BV796">
            <v>82</v>
          </cell>
          <cell r="BW796">
            <v>84.7</v>
          </cell>
          <cell r="BX796">
            <v>84</v>
          </cell>
          <cell r="BY796">
            <v>160</v>
          </cell>
          <cell r="BZ796">
            <v>82</v>
          </cell>
          <cell r="CA796">
            <v>41.4</v>
          </cell>
          <cell r="CB796">
            <v>97</v>
          </cell>
          <cell r="CC796">
            <v>36</v>
          </cell>
          <cell r="CD796">
            <v>52</v>
          </cell>
          <cell r="CE796">
            <v>18</v>
          </cell>
          <cell r="CI796"/>
          <cell r="CM796"/>
          <cell r="CN796"/>
          <cell r="CO796"/>
          <cell r="CP796"/>
          <cell r="CQ796"/>
          <cell r="CR796"/>
          <cell r="CS796"/>
          <cell r="CT796"/>
          <cell r="CU796"/>
          <cell r="CV796">
            <v>769</v>
          </cell>
        </row>
        <row r="797">
          <cell r="C797">
            <v>3666270094780</v>
          </cell>
          <cell r="D797"/>
          <cell r="E797" t="str">
            <v>LUZZI</v>
          </cell>
          <cell r="F797" t="str">
            <v>MONACO</v>
          </cell>
          <cell r="G797" t="str">
            <v>ROSARIO 452</v>
          </cell>
          <cell r="H797"/>
          <cell r="I797" t="str">
            <v>Tissu</v>
          </cell>
          <cell r="J797" t="str">
            <v>100% Polyester</v>
          </cell>
          <cell r="K797" t="str">
            <v xml:space="preserve">Toucher doux </v>
          </cell>
          <cell r="L797" t="str">
            <v>non</v>
          </cell>
          <cell r="M797"/>
          <cell r="N797"/>
          <cell r="O797" t="str">
            <v>Canapé d'angle convertible et réversible avec coffre</v>
          </cell>
          <cell r="P797" t="str">
            <v>Canapé d'angle convertible réversible avec coffre MONACO</v>
          </cell>
          <cell r="Q797"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97" t="str">
            <v>bois de conifères et bois de feuillus</v>
          </cell>
          <cell r="S797" t="str">
            <v>Invitation à la détente assurée avec le
canapé MONACO et ses deux têtières 
sur le dossier.
Ses lignes épurées et son tissu doux 
apportera de la chaleur à votre intérieur.
Facile et rapide transformez le en couchage
d'appoint pour vos amis.</v>
          </cell>
          <cell r="T797" t="str">
            <v xml:space="preserve">Convertible express avec matelas
</v>
          </cell>
          <cell r="U797" t="str">
            <v>3 grandes têtières</v>
          </cell>
          <cell r="V797" t="str">
            <v>Coffre de rangement</v>
          </cell>
          <cell r="W797" t="str">
            <v>Tissu doux</v>
          </cell>
          <cell r="X797"/>
          <cell r="Y797" t="str">
            <v>Pologne</v>
          </cell>
          <cell r="Z797"/>
          <cell r="AA797" t="str">
            <v>mousse HR 30 kg/m3 et ouate 150 g/m2</v>
          </cell>
          <cell r="AB797" t="str">
            <v>mousse PU 16 kg/m3 et ouate 150 g/m2</v>
          </cell>
          <cell r="AC797"/>
          <cell r="AD797" t="str">
            <v>12 cm</v>
          </cell>
          <cell r="AE797" t="str">
            <v>189x140 cm</v>
          </cell>
          <cell r="AF797"/>
          <cell r="AG797"/>
          <cell r="AH797" t="str">
            <v>28 KG/M3</v>
          </cell>
          <cell r="AI797" t="str">
            <v>plastique</v>
          </cell>
          <cell r="AJ797">
            <v>243</v>
          </cell>
          <cell r="AK797">
            <v>83</v>
          </cell>
          <cell r="AL797">
            <v>160</v>
          </cell>
          <cell r="AM797" t="str">
            <v>53/40</v>
          </cell>
          <cell r="AN797" t="str">
            <v>-</v>
          </cell>
          <cell r="AO797">
            <v>96</v>
          </cell>
          <cell r="AP797">
            <v>56</v>
          </cell>
          <cell r="AQ797">
            <v>17.5</v>
          </cell>
          <cell r="AR797" t="str">
            <v xml:space="preserve">48 cm </v>
          </cell>
          <cell r="AS797" t="str">
            <v>canapé: 60 cm meridienne: 120 cm</v>
          </cell>
          <cell r="AT797" t="str">
            <v>-</v>
          </cell>
          <cell r="AU797" t="str">
            <v>8 (4 pieds sous la meridienne +4 pieds du mecanisme)</v>
          </cell>
          <cell r="AV797" t="str">
            <v>8CM (pied de mecanisme)</v>
          </cell>
          <cell r="AW797" t="str">
            <v>noir</v>
          </cell>
          <cell r="AX797" t="str">
            <v>OUI</v>
          </cell>
          <cell r="AY797" t="str">
            <v>135,8x62,1x18,5</v>
          </cell>
          <cell r="AZ797" t="str">
            <v>OUI</v>
          </cell>
          <cell r="BA797" t="str">
            <v>NON</v>
          </cell>
          <cell r="BB797"/>
          <cell r="BC797"/>
          <cell r="BD797"/>
          <cell r="BE797">
            <v>6</v>
          </cell>
          <cell r="BF797"/>
          <cell r="BG797"/>
          <cell r="BH797" t="str">
            <v>OUI</v>
          </cell>
          <cell r="BI797" t="str">
            <v>Assise : mousse HR et ouate
Dossier : mousse polyruréthane et ouate</v>
          </cell>
          <cell r="BJ797" t="str">
            <v>Assise 30KG/M3
dossier 16 KG/M3</v>
          </cell>
          <cell r="BK797">
            <v>277</v>
          </cell>
          <cell r="BL797" t="str">
            <v>canapé: 99 meridienne: 158</v>
          </cell>
          <cell r="BM797" t="str">
            <v>tétières relevées: 96                   tétières baissées: 81,5</v>
          </cell>
          <cell r="BN797">
            <v>360</v>
          </cell>
          <cell r="BO797">
            <v>138.80000000000001</v>
          </cell>
          <cell r="BP797">
            <v>144.1</v>
          </cell>
          <cell r="BQ797">
            <v>28</v>
          </cell>
          <cell r="BR797">
            <v>2.52</v>
          </cell>
          <cell r="BS797">
            <v>3</v>
          </cell>
          <cell r="BT797">
            <v>161</v>
          </cell>
          <cell r="BU797">
            <v>94</v>
          </cell>
          <cell r="BV797">
            <v>82</v>
          </cell>
          <cell r="BW797">
            <v>84.7</v>
          </cell>
          <cell r="BX797">
            <v>84</v>
          </cell>
          <cell r="BY797">
            <v>160</v>
          </cell>
          <cell r="BZ797">
            <v>82</v>
          </cell>
          <cell r="CA797">
            <v>41.4</v>
          </cell>
          <cell r="CB797">
            <v>97</v>
          </cell>
          <cell r="CC797">
            <v>36</v>
          </cell>
          <cell r="CD797">
            <v>52</v>
          </cell>
          <cell r="CE797">
            <v>18</v>
          </cell>
          <cell r="CI797"/>
          <cell r="CM797"/>
          <cell r="CN797"/>
          <cell r="CO797"/>
          <cell r="CP797"/>
          <cell r="CQ797"/>
          <cell r="CR797"/>
          <cell r="CS797"/>
          <cell r="CT797"/>
          <cell r="CU797"/>
          <cell r="CV797">
            <v>769</v>
          </cell>
        </row>
        <row r="798">
          <cell r="C798">
            <v>3666270094773</v>
          </cell>
          <cell r="D798"/>
          <cell r="E798" t="str">
            <v>LUZZI</v>
          </cell>
          <cell r="F798" t="str">
            <v>MONACO</v>
          </cell>
          <cell r="G798" t="str">
            <v>ROSARIO 456</v>
          </cell>
          <cell r="H798"/>
          <cell r="I798" t="str">
            <v>Tissu</v>
          </cell>
          <cell r="J798" t="str">
            <v>100% Polyester</v>
          </cell>
          <cell r="K798" t="str">
            <v xml:space="preserve">Toucher doux </v>
          </cell>
          <cell r="L798" t="str">
            <v>non</v>
          </cell>
          <cell r="M798"/>
          <cell r="N798"/>
          <cell r="O798" t="str">
            <v>Canapé d'angle convertible et réversible avec coffre</v>
          </cell>
          <cell r="P798" t="str">
            <v>Canapé d'angle convertible réversible avec coffre MONACO</v>
          </cell>
          <cell r="Q798"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98" t="str">
            <v>bois de conifères et bois de feuillus</v>
          </cell>
          <cell r="S798" t="str">
            <v>Invitation à la détente assurée avec le
canapé MONACO et ses deux têtières 
sur le dossier.
Ses lignes épurées et son tissu doux 
apportera de la chaleur à votre intérieur.
Facile et rapide transformez le en couchage
d'appoint pour vos amis.</v>
          </cell>
          <cell r="T798" t="str">
            <v xml:space="preserve">Convertible express avec matelas
</v>
          </cell>
          <cell r="U798" t="str">
            <v>3 grandes têtières</v>
          </cell>
          <cell r="V798" t="str">
            <v>Coffre de rangement</v>
          </cell>
          <cell r="W798" t="str">
            <v>Tissu doux</v>
          </cell>
          <cell r="X798"/>
          <cell r="Y798" t="str">
            <v>Pologne</v>
          </cell>
          <cell r="Z798"/>
          <cell r="AA798" t="str">
            <v>mousse HR 30 kg/m3 et ouate 150 g/m2</v>
          </cell>
          <cell r="AB798" t="str">
            <v>mousse PU 16 kg/m3 et ouate 150 g/m2</v>
          </cell>
          <cell r="AC798"/>
          <cell r="AD798" t="str">
            <v>12 cm</v>
          </cell>
          <cell r="AE798" t="str">
            <v>189x140 cm</v>
          </cell>
          <cell r="AF798"/>
          <cell r="AG798"/>
          <cell r="AH798" t="str">
            <v>28 KG/M3</v>
          </cell>
          <cell r="AI798" t="str">
            <v>plastique</v>
          </cell>
          <cell r="AJ798">
            <v>243</v>
          </cell>
          <cell r="AK798">
            <v>83</v>
          </cell>
          <cell r="AL798">
            <v>160</v>
          </cell>
          <cell r="AM798" t="str">
            <v>53/40</v>
          </cell>
          <cell r="AN798" t="str">
            <v>-</v>
          </cell>
          <cell r="AO798">
            <v>96</v>
          </cell>
          <cell r="AP798">
            <v>56</v>
          </cell>
          <cell r="AQ798">
            <v>17.5</v>
          </cell>
          <cell r="AR798" t="str">
            <v xml:space="preserve">48 cm </v>
          </cell>
          <cell r="AS798" t="str">
            <v>canapé: 60 cm meridienne: 120 cm</v>
          </cell>
          <cell r="AT798" t="str">
            <v>-</v>
          </cell>
          <cell r="AU798" t="str">
            <v>8 (4 pieds sous la meridienne +4 pieds du mecanisme)</v>
          </cell>
          <cell r="AV798" t="str">
            <v>8CM (pied de mecanisme)</v>
          </cell>
          <cell r="AW798" t="str">
            <v>noir</v>
          </cell>
          <cell r="AX798" t="str">
            <v>OUI</v>
          </cell>
          <cell r="AY798" t="str">
            <v>135,8x62,1x18,5</v>
          </cell>
          <cell r="AZ798" t="str">
            <v>OUI</v>
          </cell>
          <cell r="BA798" t="str">
            <v>NON</v>
          </cell>
          <cell r="BB798"/>
          <cell r="BC798"/>
          <cell r="BD798"/>
          <cell r="BE798">
            <v>6</v>
          </cell>
          <cell r="BF798"/>
          <cell r="BG798"/>
          <cell r="BH798" t="str">
            <v>OUI</v>
          </cell>
          <cell r="BI798" t="str">
            <v>Assise : mousse HR et ouate
Dossier : mousse polyruréthane et ouate</v>
          </cell>
          <cell r="BJ798" t="str">
            <v>Assise 30KG/M3
dossier 16 KG/M3</v>
          </cell>
          <cell r="BK798">
            <v>277</v>
          </cell>
          <cell r="BL798" t="str">
            <v>canapé: 99 meridienne: 158</v>
          </cell>
          <cell r="BM798" t="str">
            <v>tétières relevées: 96                   tétières baissées: 81,5</v>
          </cell>
          <cell r="BN798">
            <v>360</v>
          </cell>
          <cell r="BO798">
            <v>138.80000000000001</v>
          </cell>
          <cell r="BP798">
            <v>144.1</v>
          </cell>
          <cell r="BQ798">
            <v>28</v>
          </cell>
          <cell r="BR798">
            <v>2.52</v>
          </cell>
          <cell r="BS798">
            <v>3</v>
          </cell>
          <cell r="BT798">
            <v>161</v>
          </cell>
          <cell r="BU798">
            <v>94</v>
          </cell>
          <cell r="BV798">
            <v>82</v>
          </cell>
          <cell r="BW798">
            <v>84.7</v>
          </cell>
          <cell r="BX798">
            <v>84</v>
          </cell>
          <cell r="BY798">
            <v>160</v>
          </cell>
          <cell r="BZ798">
            <v>82</v>
          </cell>
          <cell r="CA798">
            <v>41.4</v>
          </cell>
          <cell r="CB798">
            <v>97</v>
          </cell>
          <cell r="CC798">
            <v>36</v>
          </cell>
          <cell r="CD798">
            <v>52</v>
          </cell>
          <cell r="CE798">
            <v>18</v>
          </cell>
          <cell r="CI798"/>
          <cell r="CM798"/>
          <cell r="CN798"/>
          <cell r="CO798"/>
          <cell r="CP798"/>
          <cell r="CQ798"/>
          <cell r="CR798"/>
          <cell r="CS798"/>
          <cell r="CT798"/>
          <cell r="CU798"/>
          <cell r="CV798">
            <v>769</v>
          </cell>
        </row>
        <row r="799">
          <cell r="C799">
            <v>3666270094766</v>
          </cell>
          <cell r="D799"/>
          <cell r="E799" t="str">
            <v>LUZZI</v>
          </cell>
          <cell r="F799" t="str">
            <v>MONACO</v>
          </cell>
          <cell r="G799" t="str">
            <v>ROSARIO 459</v>
          </cell>
          <cell r="H799"/>
          <cell r="I799" t="str">
            <v>Tissu</v>
          </cell>
          <cell r="J799" t="str">
            <v>100% Polyester</v>
          </cell>
          <cell r="K799" t="str">
            <v xml:space="preserve">Toucher doux </v>
          </cell>
          <cell r="L799" t="str">
            <v>non</v>
          </cell>
          <cell r="M799"/>
          <cell r="N799"/>
          <cell r="O799" t="str">
            <v>Canapé d'angle convertible et réversible avec coffre</v>
          </cell>
          <cell r="P799" t="str">
            <v>Canapé d'angle convertible réversible avec coffre MONACO</v>
          </cell>
          <cell r="Q799"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799" t="str">
            <v>bois de conifères et bois de feuillus</v>
          </cell>
          <cell r="S799" t="str">
            <v>Invitation à la détente assurée avec le
canapé MONACO et ses deux têtières 
sur le dossier.
Ses lignes épurées et son tissu doux 
apportera de la chaleur à votre intérieur.
Facile et rapide transformez le en couchage
d'appoint pour vos amis.</v>
          </cell>
          <cell r="T799" t="str">
            <v xml:space="preserve">Convertible express avec matelas
</v>
          </cell>
          <cell r="U799" t="str">
            <v>3 grandes têtières</v>
          </cell>
          <cell r="V799" t="str">
            <v>Coffre de rangement</v>
          </cell>
          <cell r="W799" t="str">
            <v>Tissu doux</v>
          </cell>
          <cell r="X799"/>
          <cell r="Y799" t="str">
            <v>Pologne</v>
          </cell>
          <cell r="Z799"/>
          <cell r="AA799" t="str">
            <v>mousse HR 30 kg/m3 et ouate 150 g/m2</v>
          </cell>
          <cell r="AB799" t="str">
            <v>mousse PU 16 kg/m3 et ouate 150 g/m2</v>
          </cell>
          <cell r="AC799"/>
          <cell r="AD799" t="str">
            <v>12 cm</v>
          </cell>
          <cell r="AE799" t="str">
            <v>189x140 cm</v>
          </cell>
          <cell r="AF799"/>
          <cell r="AG799"/>
          <cell r="AH799" t="str">
            <v>28 KG/M3</v>
          </cell>
          <cell r="AI799" t="str">
            <v>plastique</v>
          </cell>
          <cell r="AJ799">
            <v>243</v>
          </cell>
          <cell r="AK799">
            <v>83</v>
          </cell>
          <cell r="AL799">
            <v>160</v>
          </cell>
          <cell r="AM799" t="str">
            <v>53/40</v>
          </cell>
          <cell r="AN799" t="str">
            <v>-</v>
          </cell>
          <cell r="AO799">
            <v>96</v>
          </cell>
          <cell r="AP799">
            <v>56</v>
          </cell>
          <cell r="AQ799">
            <v>17.5</v>
          </cell>
          <cell r="AR799" t="str">
            <v xml:space="preserve">48 cm </v>
          </cell>
          <cell r="AS799" t="str">
            <v>canapé: 60 cm meridienne: 120 cm</v>
          </cell>
          <cell r="AT799" t="str">
            <v>-</v>
          </cell>
          <cell r="AU799" t="str">
            <v>8 (4 pieds sous la meridienne +4 pieds du mecanisme)</v>
          </cell>
          <cell r="AV799" t="str">
            <v>8CM (pied de mecanisme)</v>
          </cell>
          <cell r="AW799" t="str">
            <v>noir</v>
          </cell>
          <cell r="AX799" t="str">
            <v>OUI</v>
          </cell>
          <cell r="AY799" t="str">
            <v>135,8x62,1x18,5</v>
          </cell>
          <cell r="AZ799" t="str">
            <v>OUI</v>
          </cell>
          <cell r="BA799" t="str">
            <v>NON</v>
          </cell>
          <cell r="BB799"/>
          <cell r="BC799"/>
          <cell r="BD799"/>
          <cell r="BE799">
            <v>6</v>
          </cell>
          <cell r="BF799"/>
          <cell r="BG799"/>
          <cell r="BH799" t="str">
            <v>OUI</v>
          </cell>
          <cell r="BI799" t="str">
            <v>Assise : mousse HR et ouate
Dossier : mousse polyruréthane et ouate</v>
          </cell>
          <cell r="BJ799" t="str">
            <v>Assise 30KG/M3
dossier 16 KG/M3</v>
          </cell>
          <cell r="BK799">
            <v>277</v>
          </cell>
          <cell r="BL799" t="str">
            <v>canapé: 99 meridienne: 158</v>
          </cell>
          <cell r="BM799" t="str">
            <v>tétières relevées: 96                   tétières baissées: 81,5</v>
          </cell>
          <cell r="BN799">
            <v>360</v>
          </cell>
          <cell r="BO799">
            <v>138.80000000000001</v>
          </cell>
          <cell r="BP799">
            <v>144.1</v>
          </cell>
          <cell r="BQ799">
            <v>28</v>
          </cell>
          <cell r="BR799">
            <v>2.52</v>
          </cell>
          <cell r="BS799">
            <v>3</v>
          </cell>
          <cell r="BT799">
            <v>161</v>
          </cell>
          <cell r="BU799">
            <v>94</v>
          </cell>
          <cell r="BV799">
            <v>82</v>
          </cell>
          <cell r="BW799">
            <v>84.7</v>
          </cell>
          <cell r="BX799">
            <v>84</v>
          </cell>
          <cell r="BY799">
            <v>160</v>
          </cell>
          <cell r="BZ799">
            <v>82</v>
          </cell>
          <cell r="CA799">
            <v>41.4</v>
          </cell>
          <cell r="CB799">
            <v>97</v>
          </cell>
          <cell r="CC799">
            <v>36</v>
          </cell>
          <cell r="CD799">
            <v>52</v>
          </cell>
          <cell r="CE799">
            <v>18</v>
          </cell>
          <cell r="CI799"/>
          <cell r="CM799"/>
          <cell r="CN799"/>
          <cell r="CO799"/>
          <cell r="CP799"/>
          <cell r="CQ799"/>
          <cell r="CR799"/>
          <cell r="CS799"/>
          <cell r="CT799"/>
          <cell r="CU799"/>
          <cell r="CV799">
            <v>769</v>
          </cell>
        </row>
        <row r="800">
          <cell r="C800">
            <v>3666270094759</v>
          </cell>
          <cell r="D800"/>
          <cell r="E800" t="str">
            <v>LUZZI</v>
          </cell>
          <cell r="F800" t="str">
            <v>MONACO</v>
          </cell>
          <cell r="G800" t="str">
            <v>ROSARIO 463</v>
          </cell>
          <cell r="H800"/>
          <cell r="I800" t="str">
            <v>Tissu</v>
          </cell>
          <cell r="J800" t="str">
            <v>100% Polyester</v>
          </cell>
          <cell r="K800" t="str">
            <v xml:space="preserve">Toucher doux </v>
          </cell>
          <cell r="L800" t="str">
            <v>non</v>
          </cell>
          <cell r="M800"/>
          <cell r="N800"/>
          <cell r="O800" t="str">
            <v>Canapé d'angle convertible et réversible avec coffre</v>
          </cell>
          <cell r="P800" t="str">
            <v>Canapé d'angle convertible réversible avec coffre MONACO</v>
          </cell>
          <cell r="Q800"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800" t="str">
            <v>bois de conifères et bois de feuillus</v>
          </cell>
          <cell r="S800" t="str">
            <v>Invitation à la détente assurée avec le
canapé MONACO et ses deux têtières 
sur le dossier.
Ses lignes épurées et son tissu doux 
apportera de la chaleur à votre intérieur.
Facile et rapide transformez le en couchage
d'appoint pour vos amis.</v>
          </cell>
          <cell r="T800" t="str">
            <v xml:space="preserve">Convertible express avec matelas
</v>
          </cell>
          <cell r="U800" t="str">
            <v>3 grandes têtières</v>
          </cell>
          <cell r="V800" t="str">
            <v>Coffre de rangement</v>
          </cell>
          <cell r="W800" t="str">
            <v>Tissu doux</v>
          </cell>
          <cell r="X800"/>
          <cell r="Y800" t="str">
            <v>Pologne</v>
          </cell>
          <cell r="Z800"/>
          <cell r="AA800" t="str">
            <v>mousse HR 30 kg/m3 et ouate 150 g/m2</v>
          </cell>
          <cell r="AB800" t="str">
            <v>mousse PU 16 kg/m3 et ouate 150 g/m2</v>
          </cell>
          <cell r="AC800"/>
          <cell r="AD800" t="str">
            <v>12 cm</v>
          </cell>
          <cell r="AE800" t="str">
            <v>189x140 cm</v>
          </cell>
          <cell r="AF800"/>
          <cell r="AG800"/>
          <cell r="AH800" t="str">
            <v>28 KG/M3</v>
          </cell>
          <cell r="AI800" t="str">
            <v>plastique</v>
          </cell>
          <cell r="AJ800">
            <v>243</v>
          </cell>
          <cell r="AK800">
            <v>83</v>
          </cell>
          <cell r="AL800">
            <v>160</v>
          </cell>
          <cell r="AM800" t="str">
            <v>53/40</v>
          </cell>
          <cell r="AN800" t="str">
            <v>-</v>
          </cell>
          <cell r="AO800">
            <v>96</v>
          </cell>
          <cell r="AP800">
            <v>56</v>
          </cell>
          <cell r="AQ800">
            <v>17.5</v>
          </cell>
          <cell r="AR800" t="str">
            <v xml:space="preserve">48 cm </v>
          </cell>
          <cell r="AS800" t="str">
            <v>canapé: 60 cm meridienne: 120 cm</v>
          </cell>
          <cell r="AT800" t="str">
            <v>-</v>
          </cell>
          <cell r="AU800" t="str">
            <v>8 (4 pieds sous la meridienne +4 pieds du mecanisme)</v>
          </cell>
          <cell r="AV800" t="str">
            <v>8CM (pied de mecanisme)</v>
          </cell>
          <cell r="AW800" t="str">
            <v>noir</v>
          </cell>
          <cell r="AX800" t="str">
            <v>OUI</v>
          </cell>
          <cell r="AY800" t="str">
            <v>135,8x62,1x18,5</v>
          </cell>
          <cell r="AZ800" t="str">
            <v>OUI</v>
          </cell>
          <cell r="BA800" t="str">
            <v>NON</v>
          </cell>
          <cell r="BB800"/>
          <cell r="BC800"/>
          <cell r="BD800"/>
          <cell r="BE800">
            <v>6</v>
          </cell>
          <cell r="BF800"/>
          <cell r="BG800"/>
          <cell r="BH800" t="str">
            <v>OUI</v>
          </cell>
          <cell r="BI800" t="str">
            <v>Assise : mousse HR et ouate
Dossier : mousse polyruréthane et ouate</v>
          </cell>
          <cell r="BJ800" t="str">
            <v>Assise 30KG/M3
dossier 16 KG/M3</v>
          </cell>
          <cell r="BK800">
            <v>277</v>
          </cell>
          <cell r="BL800" t="str">
            <v>canapé: 99 meridienne: 158</v>
          </cell>
          <cell r="BM800" t="str">
            <v>tétières relevées: 96                   tétières baissées: 81,5</v>
          </cell>
          <cell r="BN800">
            <v>360</v>
          </cell>
          <cell r="BO800">
            <v>138.80000000000001</v>
          </cell>
          <cell r="BP800">
            <v>144.1</v>
          </cell>
          <cell r="BQ800">
            <v>28</v>
          </cell>
          <cell r="BR800">
            <v>2.52</v>
          </cell>
          <cell r="BS800">
            <v>3</v>
          </cell>
          <cell r="BT800">
            <v>161</v>
          </cell>
          <cell r="BU800">
            <v>94</v>
          </cell>
          <cell r="BV800">
            <v>82</v>
          </cell>
          <cell r="BW800">
            <v>84.7</v>
          </cell>
          <cell r="BX800">
            <v>84</v>
          </cell>
          <cell r="BY800">
            <v>160</v>
          </cell>
          <cell r="BZ800">
            <v>82</v>
          </cell>
          <cell r="CA800">
            <v>41.4</v>
          </cell>
          <cell r="CB800">
            <v>97</v>
          </cell>
          <cell r="CC800">
            <v>36</v>
          </cell>
          <cell r="CD800">
            <v>52</v>
          </cell>
          <cell r="CE800">
            <v>18</v>
          </cell>
          <cell r="CI800"/>
          <cell r="CM800"/>
          <cell r="CN800"/>
          <cell r="CO800"/>
          <cell r="CP800"/>
          <cell r="CQ800"/>
          <cell r="CR800"/>
          <cell r="CS800"/>
          <cell r="CT800"/>
          <cell r="CU800"/>
          <cell r="CV800">
            <v>769</v>
          </cell>
        </row>
        <row r="801">
          <cell r="C801">
            <v>3666270094742</v>
          </cell>
          <cell r="D801"/>
          <cell r="E801" t="str">
            <v>LUZZI</v>
          </cell>
          <cell r="F801" t="str">
            <v>MONACO</v>
          </cell>
          <cell r="G801" t="str">
            <v>ROSARIO 465</v>
          </cell>
          <cell r="H801"/>
          <cell r="I801" t="str">
            <v>Tissu</v>
          </cell>
          <cell r="J801" t="str">
            <v>100% Polyester</v>
          </cell>
          <cell r="K801" t="str">
            <v xml:space="preserve">Toucher doux </v>
          </cell>
          <cell r="L801" t="str">
            <v>non</v>
          </cell>
          <cell r="M801"/>
          <cell r="N801"/>
          <cell r="O801" t="str">
            <v>Canapé d'angle convertible et réversible avec coffre</v>
          </cell>
          <cell r="P801" t="str">
            <v>Canapé d'angle convertible réversible avec coffre MONACO</v>
          </cell>
          <cell r="Q801"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801" t="str">
            <v>bois de conifères et bois de feuillus</v>
          </cell>
          <cell r="S801" t="str">
            <v>Invitation à la détente assurée avec le
canapé MONACO et ses deux têtières 
sur le dossier.
Ses lignes épurées et son tissu doux 
apportera de la chaleur à votre intérieur.
Facile et rapide transformez le en couchage
d'appoint pour vos amis.</v>
          </cell>
          <cell r="T801" t="str">
            <v xml:space="preserve">Convertible express avec matelas
</v>
          </cell>
          <cell r="U801" t="str">
            <v>3 grandes têtières</v>
          </cell>
          <cell r="V801" t="str">
            <v>Coffre de rangement</v>
          </cell>
          <cell r="W801" t="str">
            <v>Tissu doux</v>
          </cell>
          <cell r="X801"/>
          <cell r="Y801" t="str">
            <v>Pologne</v>
          </cell>
          <cell r="Z801"/>
          <cell r="AA801" t="str">
            <v>mousse HR 30 kg/m3 et ouate 150 g/m2</v>
          </cell>
          <cell r="AB801" t="str">
            <v>mousse PU 16 kg/m3 et ouate 150 g/m2</v>
          </cell>
          <cell r="AC801"/>
          <cell r="AD801" t="str">
            <v>12 cm</v>
          </cell>
          <cell r="AE801" t="str">
            <v>189x140 cm</v>
          </cell>
          <cell r="AF801"/>
          <cell r="AG801"/>
          <cell r="AH801" t="str">
            <v>28 KG/M3</v>
          </cell>
          <cell r="AI801" t="str">
            <v>plastique</v>
          </cell>
          <cell r="AJ801">
            <v>243</v>
          </cell>
          <cell r="AK801">
            <v>83</v>
          </cell>
          <cell r="AL801">
            <v>160</v>
          </cell>
          <cell r="AM801" t="str">
            <v>53/40</v>
          </cell>
          <cell r="AN801" t="str">
            <v>-</v>
          </cell>
          <cell r="AO801">
            <v>96</v>
          </cell>
          <cell r="AP801">
            <v>56</v>
          </cell>
          <cell r="AQ801">
            <v>17.5</v>
          </cell>
          <cell r="AR801" t="str">
            <v xml:space="preserve">48 cm </v>
          </cell>
          <cell r="AS801" t="str">
            <v>canapé: 60 cm meridienne: 120 cm</v>
          </cell>
          <cell r="AT801" t="str">
            <v>-</v>
          </cell>
          <cell r="AU801" t="str">
            <v>8 (4 pieds sous la meridienne +4 pieds du mecanisme)</v>
          </cell>
          <cell r="AV801" t="str">
            <v>8CM (pied de mecanisme)</v>
          </cell>
          <cell r="AW801" t="str">
            <v>noir</v>
          </cell>
          <cell r="AX801" t="str">
            <v>OUI</v>
          </cell>
          <cell r="AY801" t="str">
            <v>135,8x62,1x18,5</v>
          </cell>
          <cell r="AZ801" t="str">
            <v>OUI</v>
          </cell>
          <cell r="BA801" t="str">
            <v>NON</v>
          </cell>
          <cell r="BB801"/>
          <cell r="BC801"/>
          <cell r="BD801"/>
          <cell r="BE801">
            <v>6</v>
          </cell>
          <cell r="BF801"/>
          <cell r="BG801"/>
          <cell r="BH801" t="str">
            <v>OUI</v>
          </cell>
          <cell r="BI801" t="str">
            <v>Assise : mousse HR et ouate
Dossier : mousse polyruréthane et ouate</v>
          </cell>
          <cell r="BJ801" t="str">
            <v>Assise 30KG/M3
dossier 16 KG/M3</v>
          </cell>
          <cell r="BK801">
            <v>277</v>
          </cell>
          <cell r="BL801" t="str">
            <v>canapé: 99 meridienne: 158</v>
          </cell>
          <cell r="BM801" t="str">
            <v>tétières relevées: 96                   tétières baissées: 81,5</v>
          </cell>
          <cell r="BN801">
            <v>360</v>
          </cell>
          <cell r="BO801">
            <v>138.80000000000001</v>
          </cell>
          <cell r="BP801">
            <v>144.1</v>
          </cell>
          <cell r="BQ801">
            <v>28</v>
          </cell>
          <cell r="BR801">
            <v>2.52</v>
          </cell>
          <cell r="BS801">
            <v>3</v>
          </cell>
          <cell r="BT801">
            <v>161</v>
          </cell>
          <cell r="BU801">
            <v>94</v>
          </cell>
          <cell r="BV801">
            <v>82</v>
          </cell>
          <cell r="BW801">
            <v>84.7</v>
          </cell>
          <cell r="BX801">
            <v>84</v>
          </cell>
          <cell r="BY801">
            <v>160</v>
          </cell>
          <cell r="BZ801">
            <v>82</v>
          </cell>
          <cell r="CA801">
            <v>41.4</v>
          </cell>
          <cell r="CB801">
            <v>97</v>
          </cell>
          <cell r="CC801">
            <v>36</v>
          </cell>
          <cell r="CD801">
            <v>52</v>
          </cell>
          <cell r="CE801">
            <v>18</v>
          </cell>
          <cell r="CI801"/>
          <cell r="CM801"/>
          <cell r="CN801"/>
          <cell r="CO801"/>
          <cell r="CP801"/>
          <cell r="CQ801"/>
          <cell r="CR801"/>
          <cell r="CS801"/>
          <cell r="CT801"/>
          <cell r="CU801"/>
          <cell r="CV801">
            <v>769</v>
          </cell>
        </row>
        <row r="802">
          <cell r="C802">
            <v>3666270094735</v>
          </cell>
          <cell r="D802"/>
          <cell r="E802" t="str">
            <v>LUZZI</v>
          </cell>
          <cell r="F802" t="str">
            <v>MONACO</v>
          </cell>
          <cell r="G802" t="str">
            <v>ROSARIO 467</v>
          </cell>
          <cell r="H802"/>
          <cell r="I802" t="str">
            <v>Tissu</v>
          </cell>
          <cell r="J802" t="str">
            <v>100% Polyester</v>
          </cell>
          <cell r="K802" t="str">
            <v xml:space="preserve">Toucher doux </v>
          </cell>
          <cell r="L802" t="str">
            <v>non</v>
          </cell>
          <cell r="M802"/>
          <cell r="N802"/>
          <cell r="O802" t="str">
            <v>Canapé d'angle convertible et réversible avec coffre</v>
          </cell>
          <cell r="P802" t="str">
            <v>Canapé d'angle convertible réversible avec coffre MONACO</v>
          </cell>
          <cell r="Q802"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802" t="str">
            <v>bois de conifères et bois de feuillus</v>
          </cell>
          <cell r="S802" t="str">
            <v>Invitation à la détente assurée avec le
canapé MONACO et ses deux têtières 
sur le dossier.
Ses lignes épurées et son tissu doux 
apportera de la chaleur à votre intérieur.
Facile et rapide transformez le en couchage
d'appoint pour vos amis.</v>
          </cell>
          <cell r="T802" t="str">
            <v xml:space="preserve">Convertible express avec matelas
</v>
          </cell>
          <cell r="U802" t="str">
            <v>3 grandes têtières</v>
          </cell>
          <cell r="V802" t="str">
            <v>Coffre de rangement</v>
          </cell>
          <cell r="W802" t="str">
            <v>Tissu doux</v>
          </cell>
          <cell r="X802"/>
          <cell r="Y802" t="str">
            <v>Pologne</v>
          </cell>
          <cell r="Z802"/>
          <cell r="AA802" t="str">
            <v>mousse HR 30 kg/m3 et ouate 150 g/m2</v>
          </cell>
          <cell r="AB802" t="str">
            <v>mousse PU 16 kg/m3 et ouate 150 g/m2</v>
          </cell>
          <cell r="AC802"/>
          <cell r="AD802" t="str">
            <v>12 cm</v>
          </cell>
          <cell r="AE802" t="str">
            <v>189x140 cm</v>
          </cell>
          <cell r="AF802"/>
          <cell r="AG802"/>
          <cell r="AH802" t="str">
            <v>28 KG/M3</v>
          </cell>
          <cell r="AI802" t="str">
            <v>plastique</v>
          </cell>
          <cell r="AJ802">
            <v>243</v>
          </cell>
          <cell r="AK802">
            <v>83</v>
          </cell>
          <cell r="AL802">
            <v>160</v>
          </cell>
          <cell r="AM802" t="str">
            <v>53/40</v>
          </cell>
          <cell r="AN802" t="str">
            <v>-</v>
          </cell>
          <cell r="AO802">
            <v>96</v>
          </cell>
          <cell r="AP802">
            <v>56</v>
          </cell>
          <cell r="AQ802">
            <v>17.5</v>
          </cell>
          <cell r="AR802" t="str">
            <v xml:space="preserve">48 cm </v>
          </cell>
          <cell r="AS802" t="str">
            <v>canapé: 60 cm meridienne: 120 cm</v>
          </cell>
          <cell r="AT802" t="str">
            <v>-</v>
          </cell>
          <cell r="AU802" t="str">
            <v>8 (4 pieds sous la meridienne +4 pieds du mecanisme)</v>
          </cell>
          <cell r="AV802" t="str">
            <v>8CM (pied de mecanisme)</v>
          </cell>
          <cell r="AW802" t="str">
            <v>noir</v>
          </cell>
          <cell r="AX802" t="str">
            <v>OUI</v>
          </cell>
          <cell r="AY802" t="str">
            <v>135,8x62,1x18,5</v>
          </cell>
          <cell r="AZ802" t="str">
            <v>OUI</v>
          </cell>
          <cell r="BA802" t="str">
            <v>NON</v>
          </cell>
          <cell r="BB802"/>
          <cell r="BC802"/>
          <cell r="BD802"/>
          <cell r="BE802">
            <v>6</v>
          </cell>
          <cell r="BF802"/>
          <cell r="BG802"/>
          <cell r="BH802" t="str">
            <v>OUI</v>
          </cell>
          <cell r="BI802" t="str">
            <v>Assise : mousse HR et ouate
Dossier : mousse polyruréthane et ouate</v>
          </cell>
          <cell r="BJ802" t="str">
            <v>Assise 30KG/M3
dossier 16 KG/M3</v>
          </cell>
          <cell r="BK802">
            <v>277</v>
          </cell>
          <cell r="BL802" t="str">
            <v>canapé: 99 meridienne: 158</v>
          </cell>
          <cell r="BM802" t="str">
            <v>tétières relevées: 96                   tétières baissées: 81,5</v>
          </cell>
          <cell r="BN802">
            <v>360</v>
          </cell>
          <cell r="BO802">
            <v>138.80000000000001</v>
          </cell>
          <cell r="BP802">
            <v>144.1</v>
          </cell>
          <cell r="BQ802">
            <v>28</v>
          </cell>
          <cell r="BR802">
            <v>2.52</v>
          </cell>
          <cell r="BS802">
            <v>3</v>
          </cell>
          <cell r="BT802">
            <v>161</v>
          </cell>
          <cell r="BU802">
            <v>94</v>
          </cell>
          <cell r="BV802">
            <v>82</v>
          </cell>
          <cell r="BW802">
            <v>84.7</v>
          </cell>
          <cell r="BX802">
            <v>84</v>
          </cell>
          <cell r="BY802">
            <v>160</v>
          </cell>
          <cell r="BZ802">
            <v>82</v>
          </cell>
          <cell r="CA802">
            <v>41.4</v>
          </cell>
          <cell r="CB802">
            <v>97</v>
          </cell>
          <cell r="CC802">
            <v>36</v>
          </cell>
          <cell r="CD802">
            <v>52</v>
          </cell>
          <cell r="CE802">
            <v>18</v>
          </cell>
          <cell r="CI802"/>
          <cell r="CM802"/>
          <cell r="CN802"/>
          <cell r="CO802"/>
          <cell r="CP802"/>
          <cell r="CQ802"/>
          <cell r="CR802"/>
          <cell r="CS802"/>
          <cell r="CT802"/>
          <cell r="CU802"/>
          <cell r="CV802">
            <v>769</v>
          </cell>
        </row>
        <row r="803">
          <cell r="C803">
            <v>3666270094728</v>
          </cell>
          <cell r="D803"/>
          <cell r="E803" t="str">
            <v>LUZZI</v>
          </cell>
          <cell r="F803" t="str">
            <v>MONACO</v>
          </cell>
          <cell r="G803" t="str">
            <v>ROSARIO 468</v>
          </cell>
          <cell r="H803"/>
          <cell r="I803" t="str">
            <v>Tissu</v>
          </cell>
          <cell r="J803" t="str">
            <v>100% Polyester</v>
          </cell>
          <cell r="K803" t="str">
            <v xml:space="preserve">Toucher doux </v>
          </cell>
          <cell r="L803" t="str">
            <v>non</v>
          </cell>
          <cell r="M803"/>
          <cell r="N803"/>
          <cell r="O803" t="str">
            <v>Canapé d'angle convertible et réversible avec coffre</v>
          </cell>
          <cell r="P803" t="str">
            <v>Canapé d'angle convertible réversible avec coffre MONACO</v>
          </cell>
          <cell r="Q803"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803" t="str">
            <v>bois de conifères et bois de feuillus</v>
          </cell>
          <cell r="S803" t="str">
            <v>Invitation à la détente assurée avec le
canapé MONACO et ses deux têtières 
sur le dossier.
Ses lignes épurées et son tissu doux 
apportera de la chaleur à votre intérieur.
Facile et rapide transformez le en couchage
d'appoint pour vos amis.</v>
          </cell>
          <cell r="T803" t="str">
            <v xml:space="preserve">Convertible express avec matelas
</v>
          </cell>
          <cell r="U803" t="str">
            <v>3 grandes têtières</v>
          </cell>
          <cell r="V803" t="str">
            <v>Coffre de rangement</v>
          </cell>
          <cell r="W803" t="str">
            <v>Tissu doux</v>
          </cell>
          <cell r="X803"/>
          <cell r="Y803" t="str">
            <v>Pologne</v>
          </cell>
          <cell r="Z803"/>
          <cell r="AA803" t="str">
            <v>mousse HR 30 kg/m3 et ouate 150 g/m2</v>
          </cell>
          <cell r="AB803" t="str">
            <v>mousse PU 16 kg/m3 et ouate 150 g/m2</v>
          </cell>
          <cell r="AC803"/>
          <cell r="AD803" t="str">
            <v>12 cm</v>
          </cell>
          <cell r="AE803" t="str">
            <v>189x140 cm</v>
          </cell>
          <cell r="AF803"/>
          <cell r="AG803"/>
          <cell r="AH803" t="str">
            <v>28 KG/M3</v>
          </cell>
          <cell r="AI803" t="str">
            <v>plastique</v>
          </cell>
          <cell r="AJ803">
            <v>243</v>
          </cell>
          <cell r="AK803">
            <v>83</v>
          </cell>
          <cell r="AL803">
            <v>160</v>
          </cell>
          <cell r="AM803" t="str">
            <v>53/40</v>
          </cell>
          <cell r="AN803" t="str">
            <v>-</v>
          </cell>
          <cell r="AO803">
            <v>96</v>
          </cell>
          <cell r="AP803">
            <v>56</v>
          </cell>
          <cell r="AQ803">
            <v>17.5</v>
          </cell>
          <cell r="AR803" t="str">
            <v xml:space="preserve">48 cm </v>
          </cell>
          <cell r="AS803" t="str">
            <v>canapé: 60 cm meridienne: 120 cm</v>
          </cell>
          <cell r="AT803" t="str">
            <v>-</v>
          </cell>
          <cell r="AU803" t="str">
            <v>8 (4 pieds sous la meridienne +4 pieds du mecanisme)</v>
          </cell>
          <cell r="AV803" t="str">
            <v>8CM (pied de mecanisme)</v>
          </cell>
          <cell r="AW803" t="str">
            <v>noir</v>
          </cell>
          <cell r="AX803" t="str">
            <v>OUI</v>
          </cell>
          <cell r="AY803" t="str">
            <v>135,8x62,1x18,5</v>
          </cell>
          <cell r="AZ803" t="str">
            <v>OUI</v>
          </cell>
          <cell r="BA803" t="str">
            <v>NON</v>
          </cell>
          <cell r="BB803"/>
          <cell r="BC803"/>
          <cell r="BD803"/>
          <cell r="BE803">
            <v>6</v>
          </cell>
          <cell r="BF803"/>
          <cell r="BG803"/>
          <cell r="BH803" t="str">
            <v>OUI</v>
          </cell>
          <cell r="BI803" t="str">
            <v>Assise : mousse HR et ouate
Dossier : mousse polyruréthane et ouate</v>
          </cell>
          <cell r="BJ803" t="str">
            <v>Assise 30KG/M3
dossier 16 KG/M3</v>
          </cell>
          <cell r="BK803">
            <v>277</v>
          </cell>
          <cell r="BL803" t="str">
            <v>canapé: 99 meridienne: 158</v>
          </cell>
          <cell r="BM803" t="str">
            <v>tétières relevées: 96                   tétières baissées: 81,5</v>
          </cell>
          <cell r="BN803">
            <v>360</v>
          </cell>
          <cell r="BO803">
            <v>138.80000000000001</v>
          </cell>
          <cell r="BP803">
            <v>144.1</v>
          </cell>
          <cell r="BQ803">
            <v>28</v>
          </cell>
          <cell r="BR803">
            <v>2.52</v>
          </cell>
          <cell r="BS803">
            <v>3</v>
          </cell>
          <cell r="BT803">
            <v>161</v>
          </cell>
          <cell r="BU803">
            <v>94</v>
          </cell>
          <cell r="BV803">
            <v>82</v>
          </cell>
          <cell r="BW803">
            <v>84.7</v>
          </cell>
          <cell r="BX803">
            <v>84</v>
          </cell>
          <cell r="BY803">
            <v>160</v>
          </cell>
          <cell r="BZ803">
            <v>82</v>
          </cell>
          <cell r="CA803">
            <v>41.4</v>
          </cell>
          <cell r="CB803">
            <v>97</v>
          </cell>
          <cell r="CC803">
            <v>36</v>
          </cell>
          <cell r="CD803">
            <v>52</v>
          </cell>
          <cell r="CE803">
            <v>18</v>
          </cell>
          <cell r="CI803"/>
          <cell r="CM803"/>
          <cell r="CN803"/>
          <cell r="CO803"/>
          <cell r="CP803"/>
          <cell r="CQ803"/>
          <cell r="CR803"/>
          <cell r="CS803"/>
          <cell r="CT803"/>
          <cell r="CU803"/>
          <cell r="CV803">
            <v>769</v>
          </cell>
        </row>
        <row r="804">
          <cell r="C804">
            <v>3666270094711</v>
          </cell>
          <cell r="D804"/>
          <cell r="E804" t="str">
            <v>LUZZI</v>
          </cell>
          <cell r="F804" t="str">
            <v>MONACO</v>
          </cell>
          <cell r="G804" t="str">
            <v>ROSARIO 470</v>
          </cell>
          <cell r="H804"/>
          <cell r="I804" t="str">
            <v>Tissu</v>
          </cell>
          <cell r="J804" t="str">
            <v>100% Polyester</v>
          </cell>
          <cell r="K804" t="str">
            <v xml:space="preserve">Toucher doux </v>
          </cell>
          <cell r="L804" t="str">
            <v>non</v>
          </cell>
          <cell r="M804"/>
          <cell r="N804"/>
          <cell r="O804" t="str">
            <v>Canapé d'angle convertible et réversible avec coffre</v>
          </cell>
          <cell r="P804" t="str">
            <v>Canapé d'angle convertible réversible avec coffre MONACO</v>
          </cell>
          <cell r="Q804"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804" t="str">
            <v>bois de conifères et bois de feuillus</v>
          </cell>
          <cell r="S804" t="str">
            <v>Invitation à la détente assurée avec le
canapé MONACO et ses deux têtières 
sur le dossier.
Ses lignes épurées et son tissu doux 
apportera de la chaleur à votre intérieur.
Facile et rapide transformez le en couchage
d'appoint pour vos amis.</v>
          </cell>
          <cell r="T804" t="str">
            <v xml:space="preserve">Convertible express avec matelas
</v>
          </cell>
          <cell r="U804" t="str">
            <v>3 grandes têtières</v>
          </cell>
          <cell r="V804" t="str">
            <v>Coffre de rangement</v>
          </cell>
          <cell r="W804" t="str">
            <v>Tissu doux</v>
          </cell>
          <cell r="X804"/>
          <cell r="Y804" t="str">
            <v>Pologne</v>
          </cell>
          <cell r="Z804"/>
          <cell r="AA804" t="str">
            <v>mousse HR 30 kg/m3 et ouate 150 g/m2</v>
          </cell>
          <cell r="AB804" t="str">
            <v>mousse PU 16 kg/m3 et ouate 150 g/m2</v>
          </cell>
          <cell r="AC804"/>
          <cell r="AD804" t="str">
            <v>12 cm</v>
          </cell>
          <cell r="AE804" t="str">
            <v>189x140 cm</v>
          </cell>
          <cell r="AF804"/>
          <cell r="AG804"/>
          <cell r="AH804" t="str">
            <v>28 KG/M3</v>
          </cell>
          <cell r="AI804" t="str">
            <v>plastique</v>
          </cell>
          <cell r="AJ804">
            <v>243</v>
          </cell>
          <cell r="AK804">
            <v>83</v>
          </cell>
          <cell r="AL804">
            <v>160</v>
          </cell>
          <cell r="AM804" t="str">
            <v>53/40</v>
          </cell>
          <cell r="AN804" t="str">
            <v>-</v>
          </cell>
          <cell r="AO804">
            <v>96</v>
          </cell>
          <cell r="AP804">
            <v>56</v>
          </cell>
          <cell r="AQ804">
            <v>17.5</v>
          </cell>
          <cell r="AR804" t="str">
            <v xml:space="preserve">48 cm </v>
          </cell>
          <cell r="AS804" t="str">
            <v>canapé: 60 cm meridienne: 120 cm</v>
          </cell>
          <cell r="AT804" t="str">
            <v>-</v>
          </cell>
          <cell r="AU804" t="str">
            <v>8 (4 pieds sous la meridienne +4 pieds du mecanisme)</v>
          </cell>
          <cell r="AV804" t="str">
            <v>8CM (pied de mecanisme)</v>
          </cell>
          <cell r="AW804" t="str">
            <v>noir</v>
          </cell>
          <cell r="AX804" t="str">
            <v>OUI</v>
          </cell>
          <cell r="AY804" t="str">
            <v>135,8x62,1x18,5</v>
          </cell>
          <cell r="AZ804" t="str">
            <v>OUI</v>
          </cell>
          <cell r="BA804" t="str">
            <v>NON</v>
          </cell>
          <cell r="BB804"/>
          <cell r="BC804"/>
          <cell r="BD804"/>
          <cell r="BE804">
            <v>6</v>
          </cell>
          <cell r="BF804"/>
          <cell r="BG804"/>
          <cell r="BH804" t="str">
            <v>OUI</v>
          </cell>
          <cell r="BI804" t="str">
            <v>Assise : mousse HR et ouate
Dossier : mousse polyruréthane et ouate</v>
          </cell>
          <cell r="BJ804" t="str">
            <v>Assise 30KG/M3
dossier 16 KG/M3</v>
          </cell>
          <cell r="BK804">
            <v>277</v>
          </cell>
          <cell r="BL804" t="str">
            <v>canapé: 99 meridienne: 158</v>
          </cell>
          <cell r="BM804" t="str">
            <v>tétières relevées: 96                   tétières baissées: 81,5</v>
          </cell>
          <cell r="BN804">
            <v>360</v>
          </cell>
          <cell r="BO804">
            <v>138.80000000000001</v>
          </cell>
          <cell r="BP804">
            <v>144.1</v>
          </cell>
          <cell r="BQ804">
            <v>28</v>
          </cell>
          <cell r="BR804">
            <v>2.52</v>
          </cell>
          <cell r="BS804">
            <v>3</v>
          </cell>
          <cell r="BT804">
            <v>161</v>
          </cell>
          <cell r="BU804">
            <v>94</v>
          </cell>
          <cell r="BV804">
            <v>82</v>
          </cell>
          <cell r="BW804">
            <v>84.7</v>
          </cell>
          <cell r="BX804">
            <v>84</v>
          </cell>
          <cell r="BY804">
            <v>160</v>
          </cell>
          <cell r="BZ804">
            <v>82</v>
          </cell>
          <cell r="CA804">
            <v>41.4</v>
          </cell>
          <cell r="CB804">
            <v>97</v>
          </cell>
          <cell r="CC804">
            <v>36</v>
          </cell>
          <cell r="CD804">
            <v>52</v>
          </cell>
          <cell r="CE804">
            <v>18</v>
          </cell>
          <cell r="CI804"/>
          <cell r="CM804"/>
          <cell r="CN804"/>
          <cell r="CO804"/>
          <cell r="CP804"/>
          <cell r="CQ804"/>
          <cell r="CR804"/>
          <cell r="CS804"/>
          <cell r="CT804"/>
          <cell r="CU804"/>
          <cell r="CV804">
            <v>769</v>
          </cell>
        </row>
        <row r="805">
          <cell r="C805">
            <v>3666270094704</v>
          </cell>
          <cell r="D805"/>
          <cell r="E805" t="str">
            <v>LUZZI</v>
          </cell>
          <cell r="F805" t="str">
            <v>MONACO</v>
          </cell>
          <cell r="G805" t="str">
            <v>ROSARIO 471</v>
          </cell>
          <cell r="H805"/>
          <cell r="I805" t="str">
            <v>Tissu</v>
          </cell>
          <cell r="J805" t="str">
            <v>100% Polyester</v>
          </cell>
          <cell r="K805" t="str">
            <v xml:space="preserve">Toucher doux </v>
          </cell>
          <cell r="L805" t="str">
            <v>non</v>
          </cell>
          <cell r="M805"/>
          <cell r="N805"/>
          <cell r="O805" t="str">
            <v>Canapé d'angle convertible et réversible avec coffre</v>
          </cell>
          <cell r="P805" t="str">
            <v>Canapé d'angle convertible réversible avec coffre MONACO</v>
          </cell>
          <cell r="Q805" t="str">
            <v>Canapé d'angle de look moderne alliant simplicité et style. Très pratique et fonctionnel, doté d'un couchage avec matelas de 189x140x12 cm et d'un coffre de rangement sous la méridienne. Têtières relax ajustables apportent un confort de grande qualité. Panneau de particules, bois massif, contre-plaqué, carton; assise: mousse HR 30 kg/m3 et ouate 150 g/m2; dossier: sangle élastique, mousse PU 16 kg/m3 et ouate 150 g/m2, pieds en plastique H 8cm</v>
          </cell>
          <cell r="R805" t="str">
            <v>bois de conifères et bois de feuillus</v>
          </cell>
          <cell r="S805" t="str">
            <v>Invitation à la détente assurée avec le
canapé MONACO et ses deux têtières 
sur le dossier.
Ses lignes épurées et son tissu doux 
apportera de la chaleur à votre intérieur.
Facile et rapide transformez le en couchage
d'appoint pour vos amis.</v>
          </cell>
          <cell r="T805" t="str">
            <v xml:space="preserve">Convertible express avec matelas
</v>
          </cell>
          <cell r="U805" t="str">
            <v>3 grandes têtières</v>
          </cell>
          <cell r="V805" t="str">
            <v>Coffre de rangement</v>
          </cell>
          <cell r="W805" t="str">
            <v>Tissu doux</v>
          </cell>
          <cell r="X805"/>
          <cell r="Y805" t="str">
            <v>Pologne</v>
          </cell>
          <cell r="Z805"/>
          <cell r="AA805" t="str">
            <v>mousse HR 30 kg/m3 et ouate 150 g/m2</v>
          </cell>
          <cell r="AB805" t="str">
            <v>mousse PU 16 kg/m3 et ouate 150 g/m2</v>
          </cell>
          <cell r="AC805"/>
          <cell r="AD805" t="str">
            <v>12 cm</v>
          </cell>
          <cell r="AE805" t="str">
            <v>189x140 cm</v>
          </cell>
          <cell r="AF805"/>
          <cell r="AG805"/>
          <cell r="AH805" t="str">
            <v>28 KG/M3</v>
          </cell>
          <cell r="AI805" t="str">
            <v>plastique</v>
          </cell>
          <cell r="AJ805">
            <v>243</v>
          </cell>
          <cell r="AK805">
            <v>83</v>
          </cell>
          <cell r="AL805">
            <v>160</v>
          </cell>
          <cell r="AM805" t="str">
            <v>53/40</v>
          </cell>
          <cell r="AN805" t="str">
            <v>-</v>
          </cell>
          <cell r="AO805">
            <v>96</v>
          </cell>
          <cell r="AP805">
            <v>56</v>
          </cell>
          <cell r="AQ805">
            <v>17.5</v>
          </cell>
          <cell r="AR805" t="str">
            <v xml:space="preserve">48 cm </v>
          </cell>
          <cell r="AS805" t="str">
            <v>canapé: 60 cm meridienne: 120 cm</v>
          </cell>
          <cell r="AT805" t="str">
            <v>-</v>
          </cell>
          <cell r="AU805" t="str">
            <v>8 (4 pieds sous la meridienne +4 pieds du mecanisme)</v>
          </cell>
          <cell r="AV805" t="str">
            <v>8CM (pied de mecanisme)</v>
          </cell>
          <cell r="AW805" t="str">
            <v>noir</v>
          </cell>
          <cell r="AX805" t="str">
            <v>OUI</v>
          </cell>
          <cell r="AY805" t="str">
            <v>135,8x62,1x18,5</v>
          </cell>
          <cell r="AZ805" t="str">
            <v>OUI</v>
          </cell>
          <cell r="BA805" t="str">
            <v>NON</v>
          </cell>
          <cell r="BB805"/>
          <cell r="BC805"/>
          <cell r="BD805"/>
          <cell r="BE805">
            <v>6</v>
          </cell>
          <cell r="BF805"/>
          <cell r="BG805"/>
          <cell r="BH805" t="str">
            <v>OUI</v>
          </cell>
          <cell r="BI805" t="str">
            <v>Assise : mousse HR et ouate
Dossier : mousse polyruréthane et ouate</v>
          </cell>
          <cell r="BJ805" t="str">
            <v>Assise 30KG/M3
dossier 16 KG/M3</v>
          </cell>
          <cell r="BK805">
            <v>277</v>
          </cell>
          <cell r="BL805" t="str">
            <v>canapé: 99 meridienne: 158</v>
          </cell>
          <cell r="BM805" t="str">
            <v>tétières relevées: 96                   tétières baissées: 81,5</v>
          </cell>
          <cell r="BN805">
            <v>360</v>
          </cell>
          <cell r="BO805">
            <v>138.80000000000001</v>
          </cell>
          <cell r="BP805">
            <v>144.1</v>
          </cell>
          <cell r="BQ805">
            <v>28</v>
          </cell>
          <cell r="BR805">
            <v>2.52</v>
          </cell>
          <cell r="BS805">
            <v>3</v>
          </cell>
          <cell r="BT805">
            <v>161</v>
          </cell>
          <cell r="BU805">
            <v>94</v>
          </cell>
          <cell r="BV805">
            <v>82</v>
          </cell>
          <cell r="BW805">
            <v>84.7</v>
          </cell>
          <cell r="BX805">
            <v>84</v>
          </cell>
          <cell r="BY805">
            <v>160</v>
          </cell>
          <cell r="BZ805">
            <v>82</v>
          </cell>
          <cell r="CA805">
            <v>41.4</v>
          </cell>
          <cell r="CB805">
            <v>97</v>
          </cell>
          <cell r="CC805">
            <v>36</v>
          </cell>
          <cell r="CD805">
            <v>52</v>
          </cell>
          <cell r="CE805">
            <v>18</v>
          </cell>
          <cell r="CI805"/>
          <cell r="CM805"/>
          <cell r="CN805"/>
          <cell r="CO805"/>
          <cell r="CP805"/>
          <cell r="CQ805"/>
          <cell r="CR805"/>
          <cell r="CS805"/>
          <cell r="CT805"/>
          <cell r="CU805"/>
          <cell r="CV805">
            <v>769</v>
          </cell>
        </row>
        <row r="806">
          <cell r="C806">
            <v>3666270094698</v>
          </cell>
          <cell r="E806" t="str">
            <v>WOODY</v>
          </cell>
          <cell r="F806" t="str">
            <v>AUGUSTIN</v>
          </cell>
          <cell r="G806" t="str">
            <v>LINCOLN 52</v>
          </cell>
          <cell r="H806"/>
          <cell r="I806" t="str">
            <v>Tissu</v>
          </cell>
          <cell r="J806" t="str">
            <v>100% Polyester</v>
          </cell>
          <cell r="K806" t="str">
            <v xml:space="preserve">Tissu effect velours côtelé </v>
          </cell>
          <cell r="O806" t="str">
            <v>Canapé 3,5 places convertible express</v>
          </cell>
          <cell r="P806"/>
          <cell r="Q806"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806"/>
          <cell r="T806" t="str">
            <v xml:space="preserve">Convertible express avec matelas
</v>
          </cell>
          <cell r="U806" t="str">
            <v>Pieds en bois</v>
          </cell>
          <cell r="V806" t="str">
            <v xml:space="preserve">Tissu effect velours côtelé </v>
          </cell>
          <cell r="W806" t="str">
            <v>Coussins de déco offert</v>
          </cell>
          <cell r="Y806" t="str">
            <v>Pologne</v>
          </cell>
          <cell r="AA806" t="str">
            <v>PU mousse 28 kg/m3 et ouate 300 g/m2</v>
          </cell>
          <cell r="AB806" t="str">
            <v>mousse PU 25 kg/m3, coussins remplis de fibres siliconées</v>
          </cell>
          <cell r="AC806" t="str">
            <v>PU mousse 25 kg/m3 et ouate 200 g/m2 + 150 g/m2</v>
          </cell>
          <cell r="AD806" t="str">
            <v>18 cm</v>
          </cell>
          <cell r="AE806" t="str">
            <v>200x160 cm</v>
          </cell>
          <cell r="AF806" t="str">
            <v>225x214x77</v>
          </cell>
          <cell r="AG806" t="str">
            <v>PU mousse</v>
          </cell>
          <cell r="AH806" t="str">
            <v>25 kg/m3</v>
          </cell>
          <cell r="AI806" t="str">
            <v>bois</v>
          </cell>
          <cell r="AJ806">
            <v>181</v>
          </cell>
          <cell r="AK806"/>
          <cell r="AL806"/>
          <cell r="AM806">
            <v>45</v>
          </cell>
          <cell r="AN806">
            <v>45</v>
          </cell>
          <cell r="AO806">
            <v>95</v>
          </cell>
          <cell r="AP806">
            <v>67.5</v>
          </cell>
          <cell r="AQ806">
            <v>22</v>
          </cell>
          <cell r="AR806">
            <v>53</v>
          </cell>
          <cell r="AS806">
            <v>50</v>
          </cell>
          <cell r="AT806"/>
          <cell r="AU806"/>
          <cell r="AV806" t="str">
            <v>5 cm</v>
          </cell>
          <cell r="AW806"/>
          <cell r="AX806" t="str">
            <v>NON</v>
          </cell>
          <cell r="AY806"/>
          <cell r="AZ806" t="str">
            <v>OUI</v>
          </cell>
          <cell r="BA806" t="str">
            <v>OUI</v>
          </cell>
          <cell r="BB806" t="str">
            <v>2 coussins dossier 101x58 cm</v>
          </cell>
          <cell r="BC806"/>
          <cell r="BD806" t="str">
            <v>43x43 cm</v>
          </cell>
          <cell r="BE806"/>
          <cell r="BF806"/>
          <cell r="BG806"/>
          <cell r="BH806" t="str">
            <v>NON</v>
          </cell>
          <cell r="BI806" t="str">
            <v>Assise : PU mousse + ouate
Dossier : PU mousse+ flocons de fibres siliconées</v>
          </cell>
          <cell r="BJ806" t="str">
            <v>28KG/M3</v>
          </cell>
          <cell r="BK806">
            <v>225</v>
          </cell>
          <cell r="BL806">
            <v>96</v>
          </cell>
          <cell r="BM806">
            <v>97</v>
          </cell>
          <cell r="BN806"/>
          <cell r="BO806">
            <v>120</v>
          </cell>
          <cell r="BP806">
            <v>124.4</v>
          </cell>
          <cell r="BQ806"/>
          <cell r="BR806">
            <v>1.97</v>
          </cell>
          <cell r="BS806">
            <v>2</v>
          </cell>
          <cell r="BT806">
            <v>182</v>
          </cell>
          <cell r="BU806">
            <v>97</v>
          </cell>
          <cell r="BV806">
            <v>95</v>
          </cell>
          <cell r="BW806">
            <v>96</v>
          </cell>
          <cell r="BX806">
            <v>96</v>
          </cell>
          <cell r="BY806">
            <v>45</v>
          </cell>
          <cell r="BZ806">
            <v>68</v>
          </cell>
          <cell r="CA806">
            <v>28.4</v>
          </cell>
          <cell r="CB806"/>
          <cell r="CC806"/>
          <cell r="CD806"/>
          <cell r="CE806"/>
          <cell r="CF806"/>
          <cell r="CG806"/>
          <cell r="CH806"/>
          <cell r="CI806"/>
          <cell r="CJ806"/>
          <cell r="CK806"/>
          <cell r="CL806"/>
          <cell r="CM806"/>
          <cell r="CN806"/>
          <cell r="CO806"/>
          <cell r="CP806"/>
          <cell r="CQ806"/>
          <cell r="CR806"/>
          <cell r="CS806"/>
          <cell r="CT806"/>
          <cell r="CU806"/>
          <cell r="CV806">
            <v>660</v>
          </cell>
        </row>
        <row r="807">
          <cell r="C807">
            <v>3666270094681</v>
          </cell>
          <cell r="E807" t="str">
            <v>WOODY</v>
          </cell>
          <cell r="F807" t="str">
            <v>AUGUSTIN</v>
          </cell>
          <cell r="G807" t="str">
            <v>LINCOLN 48</v>
          </cell>
          <cell r="H807"/>
          <cell r="I807" t="str">
            <v>Tissu</v>
          </cell>
          <cell r="J807" t="str">
            <v>100% Polyester</v>
          </cell>
          <cell r="K807" t="str">
            <v xml:space="preserve">Tissu effect velours côtelé </v>
          </cell>
          <cell r="O807" t="str">
            <v>Canapé 3,5 places convertible express</v>
          </cell>
          <cell r="P807"/>
          <cell r="Q807"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807"/>
          <cell r="T807" t="str">
            <v xml:space="preserve">Convertible express avec matelas
</v>
          </cell>
          <cell r="U807" t="str">
            <v>Pieds en bois</v>
          </cell>
          <cell r="V807" t="str">
            <v xml:space="preserve">Tissu effect velours côtelé </v>
          </cell>
          <cell r="W807" t="str">
            <v>Coussins de déco offert</v>
          </cell>
          <cell r="Y807" t="str">
            <v>Pologne</v>
          </cell>
          <cell r="AA807" t="str">
            <v>PU mousse 28 kg/m3 et ouate 300 g/m2</v>
          </cell>
          <cell r="AB807" t="str">
            <v>mousse PU 25 kg/m3, coussins remplis de fibres siliconées</v>
          </cell>
          <cell r="AC807" t="str">
            <v>PU mousse 25 kg/m3 et ouate 200 g/m2 + 150 g/m2</v>
          </cell>
          <cell r="AD807" t="str">
            <v>18 cm</v>
          </cell>
          <cell r="AE807" t="str">
            <v>200x160 cm</v>
          </cell>
          <cell r="AF807" t="str">
            <v>225x214x77</v>
          </cell>
          <cell r="AG807" t="str">
            <v>PU mousse</v>
          </cell>
          <cell r="AH807" t="str">
            <v>25 kg/m3</v>
          </cell>
          <cell r="AI807" t="str">
            <v>bois</v>
          </cell>
          <cell r="AJ807">
            <v>181</v>
          </cell>
          <cell r="AK807"/>
          <cell r="AL807"/>
          <cell r="AM807">
            <v>45</v>
          </cell>
          <cell r="AN807">
            <v>45</v>
          </cell>
          <cell r="AO807">
            <v>95</v>
          </cell>
          <cell r="AP807">
            <v>67.5</v>
          </cell>
          <cell r="AQ807">
            <v>22</v>
          </cell>
          <cell r="AR807">
            <v>53</v>
          </cell>
          <cell r="AS807">
            <v>50</v>
          </cell>
          <cell r="AT807"/>
          <cell r="AU807"/>
          <cell r="AV807" t="str">
            <v>5 cm</v>
          </cell>
          <cell r="AW807"/>
          <cell r="AX807" t="str">
            <v>NON</v>
          </cell>
          <cell r="AY807"/>
          <cell r="AZ807" t="str">
            <v>OUI</v>
          </cell>
          <cell r="BA807" t="str">
            <v>OUI</v>
          </cell>
          <cell r="BB807" t="str">
            <v>2 coussins dossier 101x58 cm</v>
          </cell>
          <cell r="BC807"/>
          <cell r="BD807" t="str">
            <v>43x43 cm</v>
          </cell>
          <cell r="BE807"/>
          <cell r="BF807"/>
          <cell r="BG807"/>
          <cell r="BH807" t="str">
            <v>NON</v>
          </cell>
          <cell r="BI807" t="str">
            <v>Assise : PU mousse + ouate
Dossier : PU mousse+ flocons de fibres siliconées</v>
          </cell>
          <cell r="BJ807" t="str">
            <v>28KG/M3</v>
          </cell>
          <cell r="BK807">
            <v>225</v>
          </cell>
          <cell r="BL807">
            <v>96</v>
          </cell>
          <cell r="BM807">
            <v>97</v>
          </cell>
          <cell r="BN807"/>
          <cell r="BO807">
            <v>120</v>
          </cell>
          <cell r="BP807">
            <v>124.4</v>
          </cell>
          <cell r="BQ807"/>
          <cell r="BR807">
            <v>1.97</v>
          </cell>
          <cell r="BS807">
            <v>2</v>
          </cell>
          <cell r="BT807">
            <v>182</v>
          </cell>
          <cell r="BU807">
            <v>97</v>
          </cell>
          <cell r="BV807">
            <v>95</v>
          </cell>
          <cell r="BW807">
            <v>96</v>
          </cell>
          <cell r="BX807">
            <v>96</v>
          </cell>
          <cell r="BY807">
            <v>45</v>
          </cell>
          <cell r="BZ807">
            <v>68</v>
          </cell>
          <cell r="CA807">
            <v>28.4</v>
          </cell>
          <cell r="CB807"/>
          <cell r="CC807"/>
          <cell r="CD807"/>
          <cell r="CE807"/>
          <cell r="CF807"/>
          <cell r="CG807"/>
          <cell r="CH807"/>
          <cell r="CI807"/>
          <cell r="CJ807"/>
          <cell r="CK807"/>
          <cell r="CL807"/>
          <cell r="CM807"/>
          <cell r="CN807"/>
          <cell r="CO807"/>
          <cell r="CP807"/>
          <cell r="CQ807"/>
          <cell r="CR807"/>
          <cell r="CS807"/>
          <cell r="CT807"/>
          <cell r="CU807"/>
          <cell r="CV807">
            <v>660</v>
          </cell>
        </row>
        <row r="808">
          <cell r="C808">
            <v>3666270094674</v>
          </cell>
          <cell r="E808" t="str">
            <v>WOODY</v>
          </cell>
          <cell r="F808" t="str">
            <v>AUGUSTIN</v>
          </cell>
          <cell r="G808" t="str">
            <v>LINCOLN 37</v>
          </cell>
          <cell r="H808"/>
          <cell r="I808" t="str">
            <v>Tissu</v>
          </cell>
          <cell r="J808" t="str">
            <v>100% Polyester</v>
          </cell>
          <cell r="K808" t="str">
            <v xml:space="preserve">Tissu effect velours côtelé </v>
          </cell>
          <cell r="O808" t="str">
            <v>Canapé 3,5 places convertible express</v>
          </cell>
          <cell r="P808"/>
          <cell r="Q808"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808"/>
          <cell r="T808" t="str">
            <v xml:space="preserve">Convertible express avec matelas
</v>
          </cell>
          <cell r="U808" t="str">
            <v>Pieds en bois</v>
          </cell>
          <cell r="V808" t="str">
            <v xml:space="preserve">Tissu effect velours côtelé </v>
          </cell>
          <cell r="W808" t="str">
            <v>Coussins de déco offert</v>
          </cell>
          <cell r="Y808" t="str">
            <v>Pologne</v>
          </cell>
          <cell r="AA808" t="str">
            <v>PU mousse 28 kg/m3 et ouate 300 g/m2</v>
          </cell>
          <cell r="AB808" t="str">
            <v>mousse PU 25 kg/m3, coussins remplis de fibres siliconées</v>
          </cell>
          <cell r="AC808" t="str">
            <v>PU mousse 25 kg/m3 et ouate 200 g/m2 + 150 g/m2</v>
          </cell>
          <cell r="AD808" t="str">
            <v>18 cm</v>
          </cell>
          <cell r="AE808" t="str">
            <v>200x160 cm</v>
          </cell>
          <cell r="AF808" t="str">
            <v>225x214x77</v>
          </cell>
          <cell r="AG808" t="str">
            <v>PU mousse</v>
          </cell>
          <cell r="AH808" t="str">
            <v>25 kg/m3</v>
          </cell>
          <cell r="AI808" t="str">
            <v>bois</v>
          </cell>
          <cell r="AJ808">
            <v>181</v>
          </cell>
          <cell r="AK808"/>
          <cell r="AL808"/>
          <cell r="AM808">
            <v>45</v>
          </cell>
          <cell r="AN808">
            <v>45</v>
          </cell>
          <cell r="AO808">
            <v>95</v>
          </cell>
          <cell r="AP808">
            <v>67.5</v>
          </cell>
          <cell r="AQ808">
            <v>22</v>
          </cell>
          <cell r="AR808">
            <v>53</v>
          </cell>
          <cell r="AS808">
            <v>50</v>
          </cell>
          <cell r="AT808"/>
          <cell r="AU808"/>
          <cell r="AV808" t="str">
            <v>5 cm</v>
          </cell>
          <cell r="AW808"/>
          <cell r="AX808" t="str">
            <v>NON</v>
          </cell>
          <cell r="AY808"/>
          <cell r="AZ808" t="str">
            <v>OUI</v>
          </cell>
          <cell r="BA808" t="str">
            <v>OUI</v>
          </cell>
          <cell r="BB808" t="str">
            <v>2 coussins dossier 101x58 cm</v>
          </cell>
          <cell r="BC808"/>
          <cell r="BD808" t="str">
            <v>43x43 cm</v>
          </cell>
          <cell r="BE808"/>
          <cell r="BF808"/>
          <cell r="BG808"/>
          <cell r="BH808" t="str">
            <v>NON</v>
          </cell>
          <cell r="BI808" t="str">
            <v>Assise : PU mousse + ouate
Dossier : PU mousse+ flocons de fibres siliconées</v>
          </cell>
          <cell r="BJ808" t="str">
            <v>28KG/M3</v>
          </cell>
          <cell r="BK808">
            <v>225</v>
          </cell>
          <cell r="BL808">
            <v>96</v>
          </cell>
          <cell r="BM808">
            <v>97</v>
          </cell>
          <cell r="BN808"/>
          <cell r="BO808">
            <v>120</v>
          </cell>
          <cell r="BP808">
            <v>124.4</v>
          </cell>
          <cell r="BQ808"/>
          <cell r="BR808">
            <v>1.97</v>
          </cell>
          <cell r="BS808">
            <v>2</v>
          </cell>
          <cell r="BT808">
            <v>182</v>
          </cell>
          <cell r="BU808">
            <v>97</v>
          </cell>
          <cell r="BV808">
            <v>95</v>
          </cell>
          <cell r="BW808">
            <v>96</v>
          </cell>
          <cell r="BX808">
            <v>96</v>
          </cell>
          <cell r="BY808">
            <v>45</v>
          </cell>
          <cell r="BZ808">
            <v>68</v>
          </cell>
          <cell r="CA808">
            <v>28.4</v>
          </cell>
          <cell r="CB808"/>
          <cell r="CC808"/>
          <cell r="CD808"/>
          <cell r="CE808"/>
          <cell r="CF808"/>
          <cell r="CG808"/>
          <cell r="CH808"/>
          <cell r="CI808"/>
          <cell r="CJ808"/>
          <cell r="CK808"/>
          <cell r="CL808"/>
          <cell r="CM808"/>
          <cell r="CN808"/>
          <cell r="CO808"/>
          <cell r="CP808"/>
          <cell r="CQ808"/>
          <cell r="CR808"/>
          <cell r="CS808"/>
          <cell r="CT808"/>
          <cell r="CU808"/>
          <cell r="CV808">
            <v>660</v>
          </cell>
        </row>
        <row r="809">
          <cell r="C809">
            <v>3666270094667</v>
          </cell>
          <cell r="E809" t="str">
            <v>WOODY</v>
          </cell>
          <cell r="F809" t="str">
            <v>AUGUSTIN</v>
          </cell>
          <cell r="G809" t="str">
            <v>LINCOLN 77</v>
          </cell>
          <cell r="H809"/>
          <cell r="I809" t="str">
            <v>Tissu</v>
          </cell>
          <cell r="J809" t="str">
            <v>100% Polyester</v>
          </cell>
          <cell r="K809" t="str">
            <v xml:space="preserve">Tissu effect velours côtelé </v>
          </cell>
          <cell r="O809" t="str">
            <v>Canapé 3,5 places convertible express</v>
          </cell>
          <cell r="P809"/>
          <cell r="Q809"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R809"/>
          <cell r="T809" t="str">
            <v xml:space="preserve">Convertible express avec matelas
</v>
          </cell>
          <cell r="U809" t="str">
            <v>Pieds en bois</v>
          </cell>
          <cell r="V809" t="str">
            <v xml:space="preserve">Tissu effect velours côtelé </v>
          </cell>
          <cell r="W809" t="str">
            <v>Coussins de déco offert</v>
          </cell>
          <cell r="Y809" t="str">
            <v>Pologne</v>
          </cell>
          <cell r="AA809" t="str">
            <v>PU mousse 28 kg/m3 et ouate 300 g/m2</v>
          </cell>
          <cell r="AB809" t="str">
            <v>mousse PU 25 kg/m3, coussins remplis de fibres siliconées</v>
          </cell>
          <cell r="AC809" t="str">
            <v>PU mousse 25 kg/m3 et ouate 200 g/m2 + 150 g/m2</v>
          </cell>
          <cell r="AD809" t="str">
            <v>18 cm</v>
          </cell>
          <cell r="AE809" t="str">
            <v>200x160 cm</v>
          </cell>
          <cell r="AF809" t="str">
            <v>225x214x77</v>
          </cell>
          <cell r="AG809" t="str">
            <v>PU mousse</v>
          </cell>
          <cell r="AH809" t="str">
            <v>25 kg/m3</v>
          </cell>
          <cell r="AI809" t="str">
            <v>bois</v>
          </cell>
          <cell r="AJ809">
            <v>181</v>
          </cell>
          <cell r="AK809"/>
          <cell r="AL809"/>
          <cell r="AM809">
            <v>45</v>
          </cell>
          <cell r="AN809">
            <v>45</v>
          </cell>
          <cell r="AO809">
            <v>95</v>
          </cell>
          <cell r="AP809">
            <v>67.5</v>
          </cell>
          <cell r="AQ809">
            <v>22</v>
          </cell>
          <cell r="AR809">
            <v>53</v>
          </cell>
          <cell r="AS809">
            <v>50</v>
          </cell>
          <cell r="AT809"/>
          <cell r="AU809"/>
          <cell r="AV809" t="str">
            <v>5 cm</v>
          </cell>
          <cell r="AW809"/>
          <cell r="AX809" t="str">
            <v>NON</v>
          </cell>
          <cell r="AY809"/>
          <cell r="AZ809" t="str">
            <v>OUI</v>
          </cell>
          <cell r="BA809" t="str">
            <v>OUI</v>
          </cell>
          <cell r="BB809" t="str">
            <v>2 coussins dossier 101x58 cm</v>
          </cell>
          <cell r="BC809"/>
          <cell r="BD809" t="str">
            <v>43x43 cm</v>
          </cell>
          <cell r="BE809"/>
          <cell r="BF809"/>
          <cell r="BG809"/>
          <cell r="BH809" t="str">
            <v>NON</v>
          </cell>
          <cell r="BI809" t="str">
            <v>Assise : PU mousse + ouate
Dossier : PU mousse+ flocons de fibres siliconées</v>
          </cell>
          <cell r="BJ809" t="str">
            <v>28KG/M3</v>
          </cell>
          <cell r="BK809">
            <v>225</v>
          </cell>
          <cell r="BL809">
            <v>96</v>
          </cell>
          <cell r="BM809">
            <v>97</v>
          </cell>
          <cell r="BN809"/>
          <cell r="BO809">
            <v>120</v>
          </cell>
          <cell r="BP809">
            <v>124.4</v>
          </cell>
          <cell r="BQ809"/>
          <cell r="BR809">
            <v>1.97</v>
          </cell>
          <cell r="BS809">
            <v>2</v>
          </cell>
          <cell r="BT809">
            <v>182</v>
          </cell>
          <cell r="BU809">
            <v>97</v>
          </cell>
          <cell r="BV809">
            <v>95</v>
          </cell>
          <cell r="BW809">
            <v>96</v>
          </cell>
          <cell r="BX809">
            <v>96</v>
          </cell>
          <cell r="BY809">
            <v>45</v>
          </cell>
          <cell r="BZ809">
            <v>68</v>
          </cell>
          <cell r="CA809">
            <v>28.4</v>
          </cell>
          <cell r="CB809"/>
          <cell r="CC809"/>
          <cell r="CD809"/>
          <cell r="CE809"/>
          <cell r="CF809"/>
          <cell r="CG809"/>
          <cell r="CH809"/>
          <cell r="CI809"/>
          <cell r="CJ809"/>
          <cell r="CK809"/>
          <cell r="CL809"/>
          <cell r="CM809"/>
          <cell r="CN809"/>
          <cell r="CO809"/>
          <cell r="CP809"/>
          <cell r="CQ809"/>
          <cell r="CR809"/>
          <cell r="CS809"/>
          <cell r="CT809"/>
          <cell r="CU809"/>
          <cell r="CV809">
            <v>660</v>
          </cell>
        </row>
        <row r="810">
          <cell r="C810">
            <v>3666270094650</v>
          </cell>
          <cell r="E810" t="str">
            <v>WOODY</v>
          </cell>
          <cell r="F810" t="str">
            <v>AUGUSTIN</v>
          </cell>
          <cell r="G810" t="str">
            <v>LINCOLN 52</v>
          </cell>
          <cell r="H810"/>
          <cell r="I810" t="str">
            <v>Tissu</v>
          </cell>
          <cell r="J810" t="str">
            <v>100% Polyester</v>
          </cell>
          <cell r="K810" t="str">
            <v xml:space="preserve">Tissu effect velours côtelé </v>
          </cell>
          <cell r="O810" t="str">
            <v>Canapé 3 places convertible express</v>
          </cell>
          <cell r="P810"/>
          <cell r="Q810"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810"/>
          <cell r="T810" t="str">
            <v xml:space="preserve">Convertible express avec matelas
</v>
          </cell>
          <cell r="U810" t="str">
            <v>Pieds en bois</v>
          </cell>
          <cell r="V810" t="str">
            <v xml:space="preserve">Tissu effect velours côtelé </v>
          </cell>
          <cell r="W810" t="str">
            <v>Coussins de déco offert</v>
          </cell>
          <cell r="Y810" t="str">
            <v>Pologne</v>
          </cell>
          <cell r="AA810" t="str">
            <v>PU mousse 28 kg/m3 et ouate 300 g/m2</v>
          </cell>
          <cell r="AB810" t="str">
            <v>mousse PU 25 kg/m3, coussins remplis de fibres siliconées</v>
          </cell>
          <cell r="AC810" t="str">
            <v>PU mousse 25 kg/m3 et ouate 200 g/m2 + 150 g/m2</v>
          </cell>
          <cell r="AD810" t="str">
            <v>18 cm</v>
          </cell>
          <cell r="AE810" t="str">
            <v>200x140 cm</v>
          </cell>
          <cell r="AF810" t="str">
            <v>205x214x77</v>
          </cell>
          <cell r="AG810" t="str">
            <v>PU mousse</v>
          </cell>
          <cell r="AH810" t="str">
            <v>25 kg/m3</v>
          </cell>
          <cell r="AI810" t="str">
            <v>bois</v>
          </cell>
          <cell r="AJ810">
            <v>161</v>
          </cell>
          <cell r="AK810"/>
          <cell r="AL810"/>
          <cell r="AM810">
            <v>45</v>
          </cell>
          <cell r="AN810">
            <v>45</v>
          </cell>
          <cell r="AO810">
            <v>95</v>
          </cell>
          <cell r="AP810">
            <v>67.5</v>
          </cell>
          <cell r="AQ810">
            <v>22</v>
          </cell>
          <cell r="AR810">
            <v>53</v>
          </cell>
          <cell r="AS810">
            <v>50</v>
          </cell>
          <cell r="AT810"/>
          <cell r="AU810"/>
          <cell r="AV810" t="str">
            <v>5 cm</v>
          </cell>
          <cell r="AW810"/>
          <cell r="AX810" t="str">
            <v>NON</v>
          </cell>
          <cell r="AY810"/>
          <cell r="AZ810" t="str">
            <v>OUI</v>
          </cell>
          <cell r="BA810" t="str">
            <v>OUI</v>
          </cell>
          <cell r="BB810" t="str">
            <v>2 coussins dossier 91x58 cm</v>
          </cell>
          <cell r="BC810"/>
          <cell r="BD810" t="str">
            <v>43x43 cm</v>
          </cell>
          <cell r="BE810"/>
          <cell r="BF810"/>
          <cell r="BG810"/>
          <cell r="BH810" t="str">
            <v>NON</v>
          </cell>
          <cell r="BI810" t="str">
            <v>Assise : PU mousse + ouate
Dossier : PU mousse+ flocons de fibres siliconées</v>
          </cell>
          <cell r="BJ810" t="str">
            <v>assise: 28KG/M3</v>
          </cell>
          <cell r="BK810">
            <v>205</v>
          </cell>
          <cell r="BL810">
            <v>96</v>
          </cell>
          <cell r="BM810">
            <v>97</v>
          </cell>
          <cell r="BN810"/>
          <cell r="BO810">
            <v>116</v>
          </cell>
          <cell r="BP810">
            <v>120.4</v>
          </cell>
          <cell r="BQ810"/>
          <cell r="BR810">
            <v>1.79</v>
          </cell>
          <cell r="BS810">
            <v>2</v>
          </cell>
          <cell r="BT810">
            <v>162</v>
          </cell>
          <cell r="BU810">
            <v>97</v>
          </cell>
          <cell r="BV810">
            <v>95</v>
          </cell>
          <cell r="BW810">
            <v>92</v>
          </cell>
          <cell r="BX810">
            <v>96</v>
          </cell>
          <cell r="BY810">
            <v>45</v>
          </cell>
          <cell r="BZ810">
            <v>68</v>
          </cell>
          <cell r="CA810">
            <v>28.4</v>
          </cell>
          <cell r="CB810"/>
          <cell r="CC810"/>
          <cell r="CD810"/>
          <cell r="CE810"/>
          <cell r="CF810"/>
          <cell r="CG810"/>
          <cell r="CH810"/>
          <cell r="CI810"/>
          <cell r="CJ810"/>
          <cell r="CK810"/>
          <cell r="CL810"/>
          <cell r="CM810"/>
          <cell r="CN810"/>
          <cell r="CO810"/>
          <cell r="CP810"/>
          <cell r="CQ810"/>
          <cell r="CR810"/>
          <cell r="CS810"/>
          <cell r="CT810"/>
          <cell r="CU810"/>
          <cell r="CV810">
            <v>592</v>
          </cell>
        </row>
        <row r="811">
          <cell r="C811">
            <v>3666270094643</v>
          </cell>
          <cell r="E811" t="str">
            <v>WOODY</v>
          </cell>
          <cell r="F811" t="str">
            <v>AUGUSTIN</v>
          </cell>
          <cell r="G811" t="str">
            <v>LINCOLN 48</v>
          </cell>
          <cell r="H811"/>
          <cell r="I811" t="str">
            <v>Tissu</v>
          </cell>
          <cell r="J811" t="str">
            <v>100% Polyester</v>
          </cell>
          <cell r="K811" t="str">
            <v xml:space="preserve">Tissu effect velours côtelé </v>
          </cell>
          <cell r="O811" t="str">
            <v>Canapé 3 places convertible express</v>
          </cell>
          <cell r="P811"/>
          <cell r="Q811"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811"/>
          <cell r="T811" t="str">
            <v xml:space="preserve">Convertible express avec matelas
</v>
          </cell>
          <cell r="U811" t="str">
            <v>Pieds en bois</v>
          </cell>
          <cell r="V811" t="str">
            <v xml:space="preserve">Tissu effect velours côtelé </v>
          </cell>
          <cell r="W811" t="str">
            <v>Coussins de déco offert</v>
          </cell>
          <cell r="Y811" t="str">
            <v>Pologne</v>
          </cell>
          <cell r="AA811" t="str">
            <v>PU mousse 28 kg/m3 et ouate 300 g/m2</v>
          </cell>
          <cell r="AB811" t="str">
            <v>mousse PU 25 kg/m3, coussins remplis de fibres siliconées</v>
          </cell>
          <cell r="AC811" t="str">
            <v>PU mousse 25 kg/m3 et ouate 200 g/m2 + 150 g/m2</v>
          </cell>
          <cell r="AD811" t="str">
            <v>18 cm</v>
          </cell>
          <cell r="AE811" t="str">
            <v>200x140 cm</v>
          </cell>
          <cell r="AF811" t="str">
            <v>205x214x77</v>
          </cell>
          <cell r="AG811" t="str">
            <v>PU mousse</v>
          </cell>
          <cell r="AH811" t="str">
            <v>25 kg/m3</v>
          </cell>
          <cell r="AI811" t="str">
            <v>bois</v>
          </cell>
          <cell r="AJ811">
            <v>161</v>
          </cell>
          <cell r="AK811"/>
          <cell r="AL811"/>
          <cell r="AM811">
            <v>45</v>
          </cell>
          <cell r="AN811">
            <v>45</v>
          </cell>
          <cell r="AO811">
            <v>95</v>
          </cell>
          <cell r="AP811">
            <v>67.5</v>
          </cell>
          <cell r="AQ811">
            <v>22</v>
          </cell>
          <cell r="AR811">
            <v>53</v>
          </cell>
          <cell r="AS811">
            <v>50</v>
          </cell>
          <cell r="AT811"/>
          <cell r="AU811"/>
          <cell r="AV811" t="str">
            <v>5 cm</v>
          </cell>
          <cell r="AW811"/>
          <cell r="AX811" t="str">
            <v>NON</v>
          </cell>
          <cell r="AY811"/>
          <cell r="AZ811" t="str">
            <v>OUI</v>
          </cell>
          <cell r="BA811" t="str">
            <v>OUI</v>
          </cell>
          <cell r="BB811" t="str">
            <v>2 coussins dossier 91x58 cm</v>
          </cell>
          <cell r="BC811"/>
          <cell r="BD811" t="str">
            <v>43x43 cm</v>
          </cell>
          <cell r="BE811"/>
          <cell r="BF811"/>
          <cell r="BG811"/>
          <cell r="BH811" t="str">
            <v>NON</v>
          </cell>
          <cell r="BI811" t="str">
            <v>Assise : PU mousse + ouate
Dossier : PU mousse+ flocons de fibres siliconées</v>
          </cell>
          <cell r="BJ811" t="str">
            <v>assise: 28KG/M3</v>
          </cell>
          <cell r="BK811">
            <v>205</v>
          </cell>
          <cell r="BL811">
            <v>96</v>
          </cell>
          <cell r="BM811">
            <v>97</v>
          </cell>
          <cell r="BN811"/>
          <cell r="BO811">
            <v>116</v>
          </cell>
          <cell r="BP811">
            <v>120.4</v>
          </cell>
          <cell r="BQ811"/>
          <cell r="BR811">
            <v>1.79</v>
          </cell>
          <cell r="BS811">
            <v>2</v>
          </cell>
          <cell r="BT811">
            <v>162</v>
          </cell>
          <cell r="BU811">
            <v>97</v>
          </cell>
          <cell r="BV811">
            <v>95</v>
          </cell>
          <cell r="BW811">
            <v>92</v>
          </cell>
          <cell r="BX811">
            <v>96</v>
          </cell>
          <cell r="BY811">
            <v>45</v>
          </cell>
          <cell r="BZ811">
            <v>68</v>
          </cell>
          <cell r="CA811">
            <v>28.4</v>
          </cell>
          <cell r="CB811"/>
          <cell r="CC811"/>
          <cell r="CD811"/>
          <cell r="CE811"/>
          <cell r="CF811"/>
          <cell r="CG811"/>
          <cell r="CH811"/>
          <cell r="CI811"/>
          <cell r="CJ811"/>
          <cell r="CK811"/>
          <cell r="CL811"/>
          <cell r="CM811"/>
          <cell r="CN811"/>
          <cell r="CO811"/>
          <cell r="CP811"/>
          <cell r="CQ811"/>
          <cell r="CR811"/>
          <cell r="CS811"/>
          <cell r="CT811"/>
          <cell r="CU811"/>
          <cell r="CV811">
            <v>592</v>
          </cell>
        </row>
        <row r="812">
          <cell r="C812">
            <v>3666270094636</v>
          </cell>
          <cell r="E812" t="str">
            <v>WOODY</v>
          </cell>
          <cell r="F812" t="str">
            <v>AUGUSTIN</v>
          </cell>
          <cell r="G812" t="str">
            <v>LINCOLN 37</v>
          </cell>
          <cell r="H812"/>
          <cell r="I812" t="str">
            <v>Tissu</v>
          </cell>
          <cell r="J812" t="str">
            <v>100% Polyester</v>
          </cell>
          <cell r="K812" t="str">
            <v xml:space="preserve">Tissu effect velours côtelé </v>
          </cell>
          <cell r="O812" t="str">
            <v>Canapé 3 places convertible express</v>
          </cell>
          <cell r="P812"/>
          <cell r="Q812"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812"/>
          <cell r="T812" t="str">
            <v xml:space="preserve">Convertible express avec matelas
</v>
          </cell>
          <cell r="U812" t="str">
            <v>Pieds en bois</v>
          </cell>
          <cell r="V812" t="str">
            <v xml:space="preserve">Tissu effect velours côtelé </v>
          </cell>
          <cell r="W812" t="str">
            <v>Coussins de déco offert</v>
          </cell>
          <cell r="Y812" t="str">
            <v>Pologne</v>
          </cell>
          <cell r="AA812" t="str">
            <v>PU mousse 28 kg/m3 et ouate 300 g/m2</v>
          </cell>
          <cell r="AB812" t="str">
            <v>mousse PU 25 kg/m3, coussins remplis de fibres siliconées</v>
          </cell>
          <cell r="AC812" t="str">
            <v>PU mousse 25 kg/m3 et ouate 200 g/m2 + 150 g/m2</v>
          </cell>
          <cell r="AD812" t="str">
            <v>18 cm</v>
          </cell>
          <cell r="AE812" t="str">
            <v>200x140 cm</v>
          </cell>
          <cell r="AF812" t="str">
            <v>205x214x77</v>
          </cell>
          <cell r="AG812" t="str">
            <v>PU mousse</v>
          </cell>
          <cell r="AH812" t="str">
            <v>25 kg/m3</v>
          </cell>
          <cell r="AI812" t="str">
            <v>bois</v>
          </cell>
          <cell r="AJ812">
            <v>161</v>
          </cell>
          <cell r="AK812"/>
          <cell r="AL812"/>
          <cell r="AM812">
            <v>45</v>
          </cell>
          <cell r="AN812">
            <v>45</v>
          </cell>
          <cell r="AO812">
            <v>95</v>
          </cell>
          <cell r="AP812">
            <v>67.5</v>
          </cell>
          <cell r="AQ812">
            <v>22</v>
          </cell>
          <cell r="AR812">
            <v>53</v>
          </cell>
          <cell r="AS812">
            <v>50</v>
          </cell>
          <cell r="AT812"/>
          <cell r="AU812"/>
          <cell r="AV812" t="str">
            <v>5 cm</v>
          </cell>
          <cell r="AW812"/>
          <cell r="AX812" t="str">
            <v>NON</v>
          </cell>
          <cell r="AY812"/>
          <cell r="AZ812" t="str">
            <v>OUI</v>
          </cell>
          <cell r="BA812" t="str">
            <v>OUI</v>
          </cell>
          <cell r="BB812" t="str">
            <v>2 coussins dossier 91x58 cm</v>
          </cell>
          <cell r="BC812"/>
          <cell r="BD812" t="str">
            <v>43x43 cm</v>
          </cell>
          <cell r="BE812"/>
          <cell r="BF812"/>
          <cell r="BG812"/>
          <cell r="BH812" t="str">
            <v>NON</v>
          </cell>
          <cell r="BI812" t="str">
            <v>Assise : PU mousse + ouate
Dossier : PU mousse+ flocons de fibres siliconées</v>
          </cell>
          <cell r="BJ812" t="str">
            <v>assise: 28KG/M3</v>
          </cell>
          <cell r="BK812">
            <v>205</v>
          </cell>
          <cell r="BL812">
            <v>96</v>
          </cell>
          <cell r="BM812">
            <v>97</v>
          </cell>
          <cell r="BN812"/>
          <cell r="BO812">
            <v>116</v>
          </cell>
          <cell r="BP812">
            <v>120.4</v>
          </cell>
          <cell r="BQ812"/>
          <cell r="BR812">
            <v>1.79</v>
          </cell>
          <cell r="BS812">
            <v>2</v>
          </cell>
          <cell r="BT812">
            <v>162</v>
          </cell>
          <cell r="BU812">
            <v>97</v>
          </cell>
          <cell r="BV812">
            <v>95</v>
          </cell>
          <cell r="BW812">
            <v>92</v>
          </cell>
          <cell r="BX812">
            <v>96</v>
          </cell>
          <cell r="BY812">
            <v>45</v>
          </cell>
          <cell r="BZ812">
            <v>68</v>
          </cell>
          <cell r="CA812">
            <v>28.4</v>
          </cell>
          <cell r="CB812"/>
          <cell r="CC812"/>
          <cell r="CD812"/>
          <cell r="CE812"/>
          <cell r="CF812"/>
          <cell r="CG812"/>
          <cell r="CH812"/>
          <cell r="CI812"/>
          <cell r="CJ812"/>
          <cell r="CK812"/>
          <cell r="CL812"/>
          <cell r="CM812"/>
          <cell r="CN812"/>
          <cell r="CO812"/>
          <cell r="CP812"/>
          <cell r="CQ812"/>
          <cell r="CR812"/>
          <cell r="CS812"/>
          <cell r="CT812"/>
          <cell r="CU812"/>
          <cell r="CV812">
            <v>592</v>
          </cell>
        </row>
        <row r="813">
          <cell r="C813">
            <v>3666270094629</v>
          </cell>
          <cell r="E813" t="str">
            <v>WOODY</v>
          </cell>
          <cell r="F813" t="str">
            <v>AUGUSTIN</v>
          </cell>
          <cell r="G813" t="str">
            <v>LINCOLN 77</v>
          </cell>
          <cell r="H813"/>
          <cell r="I813" t="str">
            <v>Tissu</v>
          </cell>
          <cell r="J813" t="str">
            <v>100% Polyester</v>
          </cell>
          <cell r="K813" t="str">
            <v xml:space="preserve">Tissu effect velours côtelé </v>
          </cell>
          <cell r="O813" t="str">
            <v>Canapé 3 places convertible express</v>
          </cell>
          <cell r="P813"/>
          <cell r="Q813"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R813"/>
          <cell r="T813" t="str">
            <v xml:space="preserve">Convertible express avec matelas
</v>
          </cell>
          <cell r="U813" t="str">
            <v>Pieds en bois</v>
          </cell>
          <cell r="V813" t="str">
            <v xml:space="preserve">Tissu effect velours côtelé </v>
          </cell>
          <cell r="W813" t="str">
            <v>Coussins de déco offert</v>
          </cell>
          <cell r="Y813" t="str">
            <v>Pologne</v>
          </cell>
          <cell r="AA813" t="str">
            <v>PU mousse 28 kg/m3 et ouate 300 g/m2</v>
          </cell>
          <cell r="AB813" t="str">
            <v>mousse PU 25 kg/m3, coussins remplis de fibres siliconées</v>
          </cell>
          <cell r="AC813" t="str">
            <v>PU mousse 25 kg/m3 et ouate 200 g/m2 + 150 g/m2</v>
          </cell>
          <cell r="AD813" t="str">
            <v>18 cm</v>
          </cell>
          <cell r="AE813" t="str">
            <v>200x140 cm</v>
          </cell>
          <cell r="AF813" t="str">
            <v>205x214x77</v>
          </cell>
          <cell r="AG813" t="str">
            <v>PU mousse</v>
          </cell>
          <cell r="AH813" t="str">
            <v>25 kg/m3</v>
          </cell>
          <cell r="AI813" t="str">
            <v>bois</v>
          </cell>
          <cell r="AJ813">
            <v>161</v>
          </cell>
          <cell r="AK813"/>
          <cell r="AL813"/>
          <cell r="AM813">
            <v>45</v>
          </cell>
          <cell r="AN813">
            <v>45</v>
          </cell>
          <cell r="AO813">
            <v>95</v>
          </cell>
          <cell r="AP813">
            <v>67.5</v>
          </cell>
          <cell r="AQ813">
            <v>22</v>
          </cell>
          <cell r="AR813">
            <v>53</v>
          </cell>
          <cell r="AS813">
            <v>50</v>
          </cell>
          <cell r="AT813"/>
          <cell r="AU813"/>
          <cell r="AV813" t="str">
            <v>5 cm</v>
          </cell>
          <cell r="AW813"/>
          <cell r="AX813" t="str">
            <v>NON</v>
          </cell>
          <cell r="AY813"/>
          <cell r="AZ813" t="str">
            <v>OUI</v>
          </cell>
          <cell r="BA813" t="str">
            <v>OUI</v>
          </cell>
          <cell r="BB813" t="str">
            <v>2 coussins dossier 91x58 cm</v>
          </cell>
          <cell r="BC813"/>
          <cell r="BD813" t="str">
            <v>43x43 cm</v>
          </cell>
          <cell r="BE813"/>
          <cell r="BF813"/>
          <cell r="BG813"/>
          <cell r="BH813" t="str">
            <v>NON</v>
          </cell>
          <cell r="BI813" t="str">
            <v>Assise : PU mousse + ouate
Dossier : PU mousse+ flocons de fibres siliconées</v>
          </cell>
          <cell r="BJ813" t="str">
            <v>assise: 28KG/M3</v>
          </cell>
          <cell r="BK813">
            <v>205</v>
          </cell>
          <cell r="BL813">
            <v>96</v>
          </cell>
          <cell r="BM813">
            <v>97</v>
          </cell>
          <cell r="BN813"/>
          <cell r="BO813">
            <v>116</v>
          </cell>
          <cell r="BP813">
            <v>120.4</v>
          </cell>
          <cell r="BQ813"/>
          <cell r="BR813">
            <v>1.79</v>
          </cell>
          <cell r="BS813">
            <v>2</v>
          </cell>
          <cell r="BT813">
            <v>162</v>
          </cell>
          <cell r="BU813">
            <v>97</v>
          </cell>
          <cell r="BV813">
            <v>95</v>
          </cell>
          <cell r="BW813">
            <v>92</v>
          </cell>
          <cell r="BX813">
            <v>96</v>
          </cell>
          <cell r="BY813">
            <v>45</v>
          </cell>
          <cell r="BZ813">
            <v>68</v>
          </cell>
          <cell r="CA813">
            <v>28.4</v>
          </cell>
          <cell r="CB813"/>
          <cell r="CC813"/>
          <cell r="CD813"/>
          <cell r="CE813"/>
          <cell r="CF813"/>
          <cell r="CG813"/>
          <cell r="CH813"/>
          <cell r="CI813"/>
          <cell r="CJ813"/>
          <cell r="CK813"/>
          <cell r="CL813"/>
          <cell r="CM813"/>
          <cell r="CN813"/>
          <cell r="CO813"/>
          <cell r="CP813"/>
          <cell r="CQ813"/>
          <cell r="CR813"/>
          <cell r="CS813"/>
          <cell r="CT813"/>
          <cell r="CU813"/>
          <cell r="CV813">
            <v>592</v>
          </cell>
        </row>
        <row r="814">
          <cell r="C814">
            <v>3666270097316</v>
          </cell>
          <cell r="E814" t="str">
            <v>RONDO</v>
          </cell>
          <cell r="F814" t="str">
            <v>CESAR</v>
          </cell>
          <cell r="G814" t="str">
            <v>TRINITY 1</v>
          </cell>
          <cell r="H814"/>
          <cell r="I814" t="str">
            <v>Tissu</v>
          </cell>
          <cell r="J814" t="str">
            <v>100% Polyester</v>
          </cell>
          <cell r="K814" t="str">
            <v xml:space="preserve">Tissu effect velours </v>
          </cell>
          <cell r="L814" t="str">
            <v>non</v>
          </cell>
          <cell r="M814"/>
          <cell r="N814"/>
          <cell r="O814" t="str">
            <v xml:space="preserve">Fauteuil </v>
          </cell>
          <cell r="P814"/>
          <cell r="Q814"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14" t="str">
            <v>bois de conifères</v>
          </cell>
          <cell r="T814" t="str">
            <v>Assise de grand confort</v>
          </cell>
          <cell r="U814" t="str">
            <v>Tissu doux</v>
          </cell>
          <cell r="Y814" t="str">
            <v>Pologne</v>
          </cell>
          <cell r="AA814" t="str">
            <v xml:space="preserve"> mousse HR 30 kg/m3 + ouate 150 g/m2</v>
          </cell>
          <cell r="AB814" t="str">
            <v>mousse PU 18kg/m3 + fibres siliconées</v>
          </cell>
          <cell r="AC814" t="str">
            <v>-</v>
          </cell>
          <cell r="AD814" t="str">
            <v>-</v>
          </cell>
          <cell r="AE814" t="str">
            <v>-</v>
          </cell>
          <cell r="AF814"/>
          <cell r="AG814"/>
          <cell r="AH814" t="str">
            <v>-</v>
          </cell>
          <cell r="AI814" t="str">
            <v>plastique</v>
          </cell>
          <cell r="AJ814">
            <v>107</v>
          </cell>
          <cell r="AK814" t="str">
            <v>-</v>
          </cell>
          <cell r="AL814" t="str">
            <v>-</v>
          </cell>
          <cell r="AM814">
            <v>47</v>
          </cell>
          <cell r="AN814">
            <v>37</v>
          </cell>
          <cell r="AO814" t="str">
            <v>-</v>
          </cell>
          <cell r="AP814" t="str">
            <v>-</v>
          </cell>
          <cell r="AQ814" t="str">
            <v>-</v>
          </cell>
          <cell r="AR814">
            <v>46</v>
          </cell>
          <cell r="AS814">
            <v>55</v>
          </cell>
          <cell r="AT814">
            <v>102</v>
          </cell>
          <cell r="AU814">
            <v>6</v>
          </cell>
          <cell r="AV814">
            <v>3.5</v>
          </cell>
          <cell r="AW814" t="str">
            <v>noir</v>
          </cell>
          <cell r="AX814" t="str">
            <v>NON</v>
          </cell>
          <cell r="AY814"/>
          <cell r="AZ814" t="str">
            <v>NON</v>
          </cell>
          <cell r="BA814" t="str">
            <v>OUI</v>
          </cell>
          <cell r="BB814" t="str">
            <v>2 coussins dossier 57x57 cm</v>
          </cell>
          <cell r="BC814" t="str">
            <v>1 coussin deco 47x47 cm</v>
          </cell>
          <cell r="BD814"/>
          <cell r="BE814"/>
          <cell r="BF814"/>
          <cell r="BG814"/>
          <cell r="BH814" t="str">
            <v>NON</v>
          </cell>
          <cell r="BI814" t="str">
            <v>Assise : mousse HR, ouate
Dossier : mousse polyuréthane, fibres siliconées</v>
          </cell>
          <cell r="BJ814" t="str">
            <v xml:space="preserve">Assise: 30KG/M3 Dossier: 18 KG/M3 </v>
          </cell>
          <cell r="BK814">
            <v>115</v>
          </cell>
          <cell r="BL814">
            <v>110</v>
          </cell>
          <cell r="BM814">
            <v>90</v>
          </cell>
          <cell r="BN814">
            <v>135</v>
          </cell>
          <cell r="BO814">
            <v>25.2</v>
          </cell>
          <cell r="BP814">
            <v>27.6</v>
          </cell>
          <cell r="BQ814"/>
          <cell r="BR814">
            <v>1.17</v>
          </cell>
          <cell r="BS814">
            <v>1</v>
          </cell>
          <cell r="BT814">
            <v>116</v>
          </cell>
          <cell r="BU814">
            <v>111</v>
          </cell>
          <cell r="BV814">
            <v>91</v>
          </cell>
          <cell r="BW814">
            <v>27.6</v>
          </cell>
          <cell r="CV814">
            <v>215</v>
          </cell>
        </row>
        <row r="815">
          <cell r="C815">
            <v>3666270097309</v>
          </cell>
          <cell r="E815" t="str">
            <v>RONDO</v>
          </cell>
          <cell r="F815" t="str">
            <v>CESAR</v>
          </cell>
          <cell r="G815" t="str">
            <v>TRINITY 7</v>
          </cell>
          <cell r="H815"/>
          <cell r="I815" t="str">
            <v>Tissu</v>
          </cell>
          <cell r="J815" t="str">
            <v>100% Polyester</v>
          </cell>
          <cell r="K815" t="str">
            <v xml:space="preserve">Tissu effect velours </v>
          </cell>
          <cell r="L815" t="str">
            <v>non</v>
          </cell>
          <cell r="M815"/>
          <cell r="N815"/>
          <cell r="O815" t="str">
            <v xml:space="preserve">Fauteuil </v>
          </cell>
          <cell r="P815"/>
          <cell r="Q815"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15" t="str">
            <v>bois de conifères</v>
          </cell>
          <cell r="T815" t="str">
            <v>Assise de grand confort</v>
          </cell>
          <cell r="U815" t="str">
            <v>Tissu doux</v>
          </cell>
          <cell r="Y815" t="str">
            <v>Pologne</v>
          </cell>
          <cell r="AA815" t="str">
            <v xml:space="preserve"> mousse HR 30 kg/m3 + ouate 150 g/m2</v>
          </cell>
          <cell r="AB815" t="str">
            <v>mousse PU 18kg/m3 + fibres siliconées</v>
          </cell>
          <cell r="AC815" t="str">
            <v>-</v>
          </cell>
          <cell r="AD815" t="str">
            <v>-</v>
          </cell>
          <cell r="AE815" t="str">
            <v>-</v>
          </cell>
          <cell r="AF815"/>
          <cell r="AG815"/>
          <cell r="AH815" t="str">
            <v>-</v>
          </cell>
          <cell r="AI815" t="str">
            <v>plastique</v>
          </cell>
          <cell r="AJ815">
            <v>107</v>
          </cell>
          <cell r="AK815" t="str">
            <v>-</v>
          </cell>
          <cell r="AL815" t="str">
            <v>-</v>
          </cell>
          <cell r="AM815">
            <v>47</v>
          </cell>
          <cell r="AN815">
            <v>37</v>
          </cell>
          <cell r="AO815" t="str">
            <v>-</v>
          </cell>
          <cell r="AP815" t="str">
            <v>-</v>
          </cell>
          <cell r="AQ815" t="str">
            <v>-</v>
          </cell>
          <cell r="AR815">
            <v>46</v>
          </cell>
          <cell r="AS815">
            <v>55</v>
          </cell>
          <cell r="AT815">
            <v>102</v>
          </cell>
          <cell r="AU815">
            <v>6</v>
          </cell>
          <cell r="AV815">
            <v>3.5</v>
          </cell>
          <cell r="AW815" t="str">
            <v>noir</v>
          </cell>
          <cell r="AX815" t="str">
            <v>NON</v>
          </cell>
          <cell r="AY815"/>
          <cell r="AZ815" t="str">
            <v>NON</v>
          </cell>
          <cell r="BA815" t="str">
            <v>OUI</v>
          </cell>
          <cell r="BB815" t="str">
            <v>2 coussins dossier 57x57 cm</v>
          </cell>
          <cell r="BC815" t="str">
            <v>1 coussin deco 47x47 cm</v>
          </cell>
          <cell r="BD815"/>
          <cell r="BE815"/>
          <cell r="BF815"/>
          <cell r="BG815"/>
          <cell r="BH815" t="str">
            <v>NON</v>
          </cell>
          <cell r="BI815" t="str">
            <v>Assise : mousse HR, ouate
Dossier : mousse polyuréthane, fibres siliconées</v>
          </cell>
          <cell r="BJ815" t="str">
            <v xml:space="preserve">Assise: 30KG/M3 Dossier: 18 KG/M3 </v>
          </cell>
          <cell r="BK815">
            <v>115</v>
          </cell>
          <cell r="BL815">
            <v>110</v>
          </cell>
          <cell r="BM815">
            <v>90</v>
          </cell>
          <cell r="BN815">
            <v>135</v>
          </cell>
          <cell r="BO815">
            <v>25.2</v>
          </cell>
          <cell r="BP815">
            <v>27.6</v>
          </cell>
          <cell r="BQ815"/>
          <cell r="BR815">
            <v>1.17</v>
          </cell>
          <cell r="BS815">
            <v>1</v>
          </cell>
          <cell r="BT815">
            <v>116</v>
          </cell>
          <cell r="BU815">
            <v>111</v>
          </cell>
          <cell r="BV815">
            <v>91</v>
          </cell>
          <cell r="BW815">
            <v>27.6</v>
          </cell>
          <cell r="CV815">
            <v>215</v>
          </cell>
        </row>
        <row r="816">
          <cell r="C816">
            <v>3666270097293</v>
          </cell>
          <cell r="E816" t="str">
            <v>RONDO</v>
          </cell>
          <cell r="F816" t="str">
            <v>CESAR</v>
          </cell>
          <cell r="G816" t="str">
            <v>TRINITY 15</v>
          </cell>
          <cell r="H816"/>
          <cell r="I816" t="str">
            <v>Tissu</v>
          </cell>
          <cell r="J816" t="str">
            <v>100% Polyester</v>
          </cell>
          <cell r="K816" t="str">
            <v xml:space="preserve">Tissu effect velours </v>
          </cell>
          <cell r="L816" t="str">
            <v>non</v>
          </cell>
          <cell r="M816"/>
          <cell r="N816"/>
          <cell r="O816" t="str">
            <v xml:space="preserve">Fauteuil </v>
          </cell>
          <cell r="P816"/>
          <cell r="Q816"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16" t="str">
            <v>bois de conifères</v>
          </cell>
          <cell r="T816" t="str">
            <v>Assise de grand confort</v>
          </cell>
          <cell r="U816" t="str">
            <v>Tissu doux</v>
          </cell>
          <cell r="Y816" t="str">
            <v>Pologne</v>
          </cell>
          <cell r="AA816" t="str">
            <v xml:space="preserve"> mousse HR 30 kg/m3 + ouate 150 g/m2</v>
          </cell>
          <cell r="AB816" t="str">
            <v>mousse PU 18kg/m3 + fibres siliconées</v>
          </cell>
          <cell r="AC816" t="str">
            <v>-</v>
          </cell>
          <cell r="AD816" t="str">
            <v>-</v>
          </cell>
          <cell r="AE816" t="str">
            <v>-</v>
          </cell>
          <cell r="AF816"/>
          <cell r="AG816"/>
          <cell r="AH816" t="str">
            <v>-</v>
          </cell>
          <cell r="AI816" t="str">
            <v>plastique</v>
          </cell>
          <cell r="AJ816">
            <v>107</v>
          </cell>
          <cell r="AK816" t="str">
            <v>-</v>
          </cell>
          <cell r="AL816" t="str">
            <v>-</v>
          </cell>
          <cell r="AM816">
            <v>47</v>
          </cell>
          <cell r="AN816">
            <v>37</v>
          </cell>
          <cell r="AO816" t="str">
            <v>-</v>
          </cell>
          <cell r="AP816" t="str">
            <v>-</v>
          </cell>
          <cell r="AQ816" t="str">
            <v>-</v>
          </cell>
          <cell r="AR816">
            <v>46</v>
          </cell>
          <cell r="AS816">
            <v>55</v>
          </cell>
          <cell r="AT816">
            <v>102</v>
          </cell>
          <cell r="AU816">
            <v>6</v>
          </cell>
          <cell r="AV816">
            <v>3.5</v>
          </cell>
          <cell r="AW816" t="str">
            <v>noir</v>
          </cell>
          <cell r="AX816" t="str">
            <v>NON</v>
          </cell>
          <cell r="AY816"/>
          <cell r="AZ816" t="str">
            <v>NON</v>
          </cell>
          <cell r="BA816" t="str">
            <v>OUI</v>
          </cell>
          <cell r="BB816" t="str">
            <v>2 coussins dossier 57x57 cm</v>
          </cell>
          <cell r="BC816" t="str">
            <v>1 coussin deco 47x47 cm</v>
          </cell>
          <cell r="BD816"/>
          <cell r="BE816"/>
          <cell r="BF816"/>
          <cell r="BG816"/>
          <cell r="BH816" t="str">
            <v>NON</v>
          </cell>
          <cell r="BI816" t="str">
            <v>Assise : mousse HR, ouate
Dossier : mousse polyuréthane, fibres siliconées</v>
          </cell>
          <cell r="BJ816" t="str">
            <v xml:space="preserve">Assise: 30KG/M3 Dossier: 18 KG/M3 </v>
          </cell>
          <cell r="BK816">
            <v>115</v>
          </cell>
          <cell r="BL816">
            <v>110</v>
          </cell>
          <cell r="BM816">
            <v>90</v>
          </cell>
          <cell r="BN816">
            <v>135</v>
          </cell>
          <cell r="BO816">
            <v>25.2</v>
          </cell>
          <cell r="BP816">
            <v>27.6</v>
          </cell>
          <cell r="BQ816"/>
          <cell r="BR816">
            <v>1.17</v>
          </cell>
          <cell r="BS816">
            <v>1</v>
          </cell>
          <cell r="BT816">
            <v>116</v>
          </cell>
          <cell r="BU816">
            <v>111</v>
          </cell>
          <cell r="BV816">
            <v>91</v>
          </cell>
          <cell r="BW816">
            <v>27.6</v>
          </cell>
          <cell r="CV816">
            <v>215</v>
          </cell>
        </row>
        <row r="817">
          <cell r="C817">
            <v>3666270097286</v>
          </cell>
          <cell r="E817" t="str">
            <v>RONDO</v>
          </cell>
          <cell r="F817" t="str">
            <v>CESAR</v>
          </cell>
          <cell r="G817" t="str">
            <v>TRINITY 25</v>
          </cell>
          <cell r="H817"/>
          <cell r="I817" t="str">
            <v>Tissu</v>
          </cell>
          <cell r="J817" t="str">
            <v>100% Polyester</v>
          </cell>
          <cell r="K817" t="str">
            <v xml:space="preserve">Tissu effect velours </v>
          </cell>
          <cell r="L817" t="str">
            <v>non</v>
          </cell>
          <cell r="M817"/>
          <cell r="N817"/>
          <cell r="O817" t="str">
            <v xml:space="preserve">Fauteuil </v>
          </cell>
          <cell r="P817"/>
          <cell r="Q817"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17" t="str">
            <v>bois de conifères</v>
          </cell>
          <cell r="T817" t="str">
            <v>Assise de grand confort</v>
          </cell>
          <cell r="U817" t="str">
            <v>Tissu doux</v>
          </cell>
          <cell r="Y817" t="str">
            <v>Pologne</v>
          </cell>
          <cell r="AA817" t="str">
            <v xml:space="preserve"> mousse HR 30 kg/m3 + ouate 150 g/m2</v>
          </cell>
          <cell r="AB817" t="str">
            <v>mousse PU 18kg/m3 + fibres siliconées</v>
          </cell>
          <cell r="AC817" t="str">
            <v>-</v>
          </cell>
          <cell r="AD817" t="str">
            <v>-</v>
          </cell>
          <cell r="AE817" t="str">
            <v>-</v>
          </cell>
          <cell r="AF817"/>
          <cell r="AG817"/>
          <cell r="AH817" t="str">
            <v>-</v>
          </cell>
          <cell r="AI817" t="str">
            <v>plastique</v>
          </cell>
          <cell r="AJ817">
            <v>107</v>
          </cell>
          <cell r="AK817" t="str">
            <v>-</v>
          </cell>
          <cell r="AL817" t="str">
            <v>-</v>
          </cell>
          <cell r="AM817">
            <v>47</v>
          </cell>
          <cell r="AN817">
            <v>37</v>
          </cell>
          <cell r="AO817" t="str">
            <v>-</v>
          </cell>
          <cell r="AP817" t="str">
            <v>-</v>
          </cell>
          <cell r="AQ817" t="str">
            <v>-</v>
          </cell>
          <cell r="AR817">
            <v>46</v>
          </cell>
          <cell r="AS817">
            <v>55</v>
          </cell>
          <cell r="AT817">
            <v>102</v>
          </cell>
          <cell r="AU817">
            <v>6</v>
          </cell>
          <cell r="AV817">
            <v>3.5</v>
          </cell>
          <cell r="AW817" t="str">
            <v>noir</v>
          </cell>
          <cell r="AX817" t="str">
            <v>NON</v>
          </cell>
          <cell r="AY817"/>
          <cell r="AZ817" t="str">
            <v>NON</v>
          </cell>
          <cell r="BA817" t="str">
            <v>OUI</v>
          </cell>
          <cell r="BB817" t="str">
            <v>2 coussins dossier 57x57 cm</v>
          </cell>
          <cell r="BC817" t="str">
            <v>1 coussin deco 47x47 cm</v>
          </cell>
          <cell r="BD817"/>
          <cell r="BE817"/>
          <cell r="BF817"/>
          <cell r="BG817"/>
          <cell r="BH817" t="str">
            <v>NON</v>
          </cell>
          <cell r="BI817" t="str">
            <v>Assise : mousse HR, ouate
Dossier : mousse polyuréthane, fibres siliconées</v>
          </cell>
          <cell r="BJ817" t="str">
            <v xml:space="preserve">Assise: 30KG/M3 Dossier: 18 KG/M3 </v>
          </cell>
          <cell r="BK817">
            <v>115</v>
          </cell>
          <cell r="BL817">
            <v>110</v>
          </cell>
          <cell r="BM817">
            <v>90</v>
          </cell>
          <cell r="BN817">
            <v>135</v>
          </cell>
          <cell r="BO817">
            <v>25.2</v>
          </cell>
          <cell r="BP817">
            <v>27.6</v>
          </cell>
          <cell r="BQ817"/>
          <cell r="BR817">
            <v>1.17</v>
          </cell>
          <cell r="BS817">
            <v>1</v>
          </cell>
          <cell r="BT817">
            <v>116</v>
          </cell>
          <cell r="BU817">
            <v>111</v>
          </cell>
          <cell r="BV817">
            <v>91</v>
          </cell>
          <cell r="BW817">
            <v>27.6</v>
          </cell>
          <cell r="CV817">
            <v>215</v>
          </cell>
        </row>
        <row r="818">
          <cell r="C818">
            <v>3666270097279</v>
          </cell>
          <cell r="E818" t="str">
            <v>RONDO</v>
          </cell>
          <cell r="F818" t="str">
            <v>CESAR</v>
          </cell>
          <cell r="G818" t="str">
            <v>TRINITY 27</v>
          </cell>
          <cell r="H818"/>
          <cell r="I818" t="str">
            <v>Tissu</v>
          </cell>
          <cell r="J818" t="str">
            <v>100% Polyester</v>
          </cell>
          <cell r="K818" t="str">
            <v xml:space="preserve">Tissu effect velours </v>
          </cell>
          <cell r="L818" t="str">
            <v>non</v>
          </cell>
          <cell r="M818"/>
          <cell r="N818"/>
          <cell r="O818" t="str">
            <v xml:space="preserve">Fauteuil </v>
          </cell>
          <cell r="P818"/>
          <cell r="Q818"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18" t="str">
            <v>bois de conifères</v>
          </cell>
          <cell r="T818" t="str">
            <v>Assise de grand confort</v>
          </cell>
          <cell r="U818" t="str">
            <v>Tissu doux</v>
          </cell>
          <cell r="Y818" t="str">
            <v>Pologne</v>
          </cell>
          <cell r="AA818" t="str">
            <v xml:space="preserve"> mousse HR 30 kg/m3 + ouate 150 g/m2</v>
          </cell>
          <cell r="AB818" t="str">
            <v>mousse PU 18kg/m3 + fibres siliconées</v>
          </cell>
          <cell r="AC818" t="str">
            <v>-</v>
          </cell>
          <cell r="AD818" t="str">
            <v>-</v>
          </cell>
          <cell r="AE818" t="str">
            <v>-</v>
          </cell>
          <cell r="AF818"/>
          <cell r="AG818"/>
          <cell r="AH818" t="str">
            <v>-</v>
          </cell>
          <cell r="AI818" t="str">
            <v>plastique</v>
          </cell>
          <cell r="AJ818">
            <v>107</v>
          </cell>
          <cell r="AK818" t="str">
            <v>-</v>
          </cell>
          <cell r="AL818" t="str">
            <v>-</v>
          </cell>
          <cell r="AM818">
            <v>47</v>
          </cell>
          <cell r="AN818">
            <v>37</v>
          </cell>
          <cell r="AO818" t="str">
            <v>-</v>
          </cell>
          <cell r="AP818" t="str">
            <v>-</v>
          </cell>
          <cell r="AQ818" t="str">
            <v>-</v>
          </cell>
          <cell r="AR818">
            <v>46</v>
          </cell>
          <cell r="AS818">
            <v>55</v>
          </cell>
          <cell r="AT818">
            <v>102</v>
          </cell>
          <cell r="AU818">
            <v>6</v>
          </cell>
          <cell r="AV818">
            <v>3.5</v>
          </cell>
          <cell r="AW818" t="str">
            <v>noir</v>
          </cell>
          <cell r="AX818" t="str">
            <v>NON</v>
          </cell>
          <cell r="AY818"/>
          <cell r="AZ818" t="str">
            <v>NON</v>
          </cell>
          <cell r="BA818" t="str">
            <v>OUI</v>
          </cell>
          <cell r="BB818" t="str">
            <v>2 coussins dossier 57x57 cm</v>
          </cell>
          <cell r="BC818" t="str">
            <v>1 coussin deco 47x47 cm</v>
          </cell>
          <cell r="BD818"/>
          <cell r="BE818"/>
          <cell r="BF818"/>
          <cell r="BG818"/>
          <cell r="BH818" t="str">
            <v>NON</v>
          </cell>
          <cell r="BI818" t="str">
            <v>Assise : mousse HR, ouate
Dossier : mousse polyuréthane, fibres siliconées</v>
          </cell>
          <cell r="BJ818" t="str">
            <v xml:space="preserve">Assise: 30KG/M3 Dossier: 18 KG/M3 </v>
          </cell>
          <cell r="BK818">
            <v>115</v>
          </cell>
          <cell r="BL818">
            <v>110</v>
          </cell>
          <cell r="BM818">
            <v>90</v>
          </cell>
          <cell r="BN818">
            <v>135</v>
          </cell>
          <cell r="BO818">
            <v>25.2</v>
          </cell>
          <cell r="BP818">
            <v>27.6</v>
          </cell>
          <cell r="BQ818"/>
          <cell r="BR818">
            <v>1.17</v>
          </cell>
          <cell r="BS818">
            <v>1</v>
          </cell>
          <cell r="BT818">
            <v>116</v>
          </cell>
          <cell r="BU818">
            <v>111</v>
          </cell>
          <cell r="BV818">
            <v>91</v>
          </cell>
          <cell r="BW818">
            <v>27.6</v>
          </cell>
          <cell r="CV818">
            <v>215</v>
          </cell>
        </row>
        <row r="819">
          <cell r="C819">
            <v>3666270097262</v>
          </cell>
          <cell r="E819" t="str">
            <v>RONDO</v>
          </cell>
          <cell r="F819" t="str">
            <v>CESAR</v>
          </cell>
          <cell r="G819" t="str">
            <v>TRINITY 28</v>
          </cell>
          <cell r="H819"/>
          <cell r="I819" t="str">
            <v>Tissu</v>
          </cell>
          <cell r="J819" t="str">
            <v>100% Polyester</v>
          </cell>
          <cell r="K819" t="str">
            <v xml:space="preserve">Tissu effect velours </v>
          </cell>
          <cell r="L819" t="str">
            <v>non</v>
          </cell>
          <cell r="M819"/>
          <cell r="N819"/>
          <cell r="O819" t="str">
            <v xml:space="preserve">Fauteuil </v>
          </cell>
          <cell r="P819"/>
          <cell r="Q819"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19" t="str">
            <v>bois de conifères</v>
          </cell>
          <cell r="T819" t="str">
            <v>Assise de grand confort</v>
          </cell>
          <cell r="U819" t="str">
            <v>Tissu doux</v>
          </cell>
          <cell r="Y819" t="str">
            <v>Pologne</v>
          </cell>
          <cell r="AA819" t="str">
            <v xml:space="preserve"> mousse HR 30 kg/m3 + ouate 150 g/m2</v>
          </cell>
          <cell r="AB819" t="str">
            <v>mousse PU 18kg/m3 + fibres siliconées</v>
          </cell>
          <cell r="AC819" t="str">
            <v>-</v>
          </cell>
          <cell r="AD819" t="str">
            <v>-</v>
          </cell>
          <cell r="AE819" t="str">
            <v>-</v>
          </cell>
          <cell r="AF819"/>
          <cell r="AG819"/>
          <cell r="AH819" t="str">
            <v>-</v>
          </cell>
          <cell r="AI819" t="str">
            <v>plastique</v>
          </cell>
          <cell r="AJ819">
            <v>107</v>
          </cell>
          <cell r="AK819" t="str">
            <v>-</v>
          </cell>
          <cell r="AL819" t="str">
            <v>-</v>
          </cell>
          <cell r="AM819">
            <v>47</v>
          </cell>
          <cell r="AN819">
            <v>37</v>
          </cell>
          <cell r="AO819" t="str">
            <v>-</v>
          </cell>
          <cell r="AP819" t="str">
            <v>-</v>
          </cell>
          <cell r="AQ819" t="str">
            <v>-</v>
          </cell>
          <cell r="AR819">
            <v>46</v>
          </cell>
          <cell r="AS819">
            <v>55</v>
          </cell>
          <cell r="AT819">
            <v>102</v>
          </cell>
          <cell r="AU819">
            <v>6</v>
          </cell>
          <cell r="AV819">
            <v>3.5</v>
          </cell>
          <cell r="AW819" t="str">
            <v>noir</v>
          </cell>
          <cell r="AX819" t="str">
            <v>NON</v>
          </cell>
          <cell r="AY819"/>
          <cell r="AZ819" t="str">
            <v>NON</v>
          </cell>
          <cell r="BA819" t="str">
            <v>OUI</v>
          </cell>
          <cell r="BB819" t="str">
            <v>2 coussins dossier 57x57 cm</v>
          </cell>
          <cell r="BC819" t="str">
            <v>1 coussin deco 47x47 cm</v>
          </cell>
          <cell r="BD819"/>
          <cell r="BE819"/>
          <cell r="BF819"/>
          <cell r="BG819"/>
          <cell r="BH819" t="str">
            <v>NON</v>
          </cell>
          <cell r="BI819" t="str">
            <v>Assise : mousse HR, ouate
Dossier : mousse polyuréthane, fibres siliconées</v>
          </cell>
          <cell r="BJ819" t="str">
            <v xml:space="preserve">Assise: 30KG/M3 Dossier: 18 KG/M3 </v>
          </cell>
          <cell r="BK819">
            <v>115</v>
          </cell>
          <cell r="BL819">
            <v>110</v>
          </cell>
          <cell r="BM819">
            <v>90</v>
          </cell>
          <cell r="BN819">
            <v>135</v>
          </cell>
          <cell r="BO819">
            <v>25.2</v>
          </cell>
          <cell r="BP819">
            <v>27.6</v>
          </cell>
          <cell r="BQ819"/>
          <cell r="BR819">
            <v>1.17</v>
          </cell>
          <cell r="BS819">
            <v>1</v>
          </cell>
          <cell r="BT819">
            <v>116</v>
          </cell>
          <cell r="BU819">
            <v>111</v>
          </cell>
          <cell r="BV819">
            <v>91</v>
          </cell>
          <cell r="BW819">
            <v>27.6</v>
          </cell>
          <cell r="CV819">
            <v>215</v>
          </cell>
        </row>
        <row r="820">
          <cell r="C820">
            <v>3666270097255</v>
          </cell>
          <cell r="E820" t="str">
            <v>RONDO</v>
          </cell>
          <cell r="F820" t="str">
            <v>CESAR</v>
          </cell>
          <cell r="G820" t="str">
            <v>TRINITY 30</v>
          </cell>
          <cell r="H820"/>
          <cell r="I820" t="str">
            <v>Tissu</v>
          </cell>
          <cell r="J820" t="str">
            <v>100% Polyester</v>
          </cell>
          <cell r="K820" t="str">
            <v xml:space="preserve">Tissu effect velours </v>
          </cell>
          <cell r="L820" t="str">
            <v>non</v>
          </cell>
          <cell r="M820"/>
          <cell r="N820"/>
          <cell r="O820" t="str">
            <v xml:space="preserve">Fauteuil </v>
          </cell>
          <cell r="P820"/>
          <cell r="Q820"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0" t="str">
            <v>bois de conifères</v>
          </cell>
          <cell r="T820" t="str">
            <v>Assise de grand confort</v>
          </cell>
          <cell r="U820" t="str">
            <v>Tissu doux</v>
          </cell>
          <cell r="Y820" t="str">
            <v>Pologne</v>
          </cell>
          <cell r="AA820" t="str">
            <v xml:space="preserve"> mousse HR 30 kg/m3 + ouate 150 g/m2</v>
          </cell>
          <cell r="AB820" t="str">
            <v>mousse PU 18kg/m3 + fibres siliconées</v>
          </cell>
          <cell r="AC820" t="str">
            <v>-</v>
          </cell>
          <cell r="AD820" t="str">
            <v>-</v>
          </cell>
          <cell r="AE820" t="str">
            <v>-</v>
          </cell>
          <cell r="AF820"/>
          <cell r="AG820"/>
          <cell r="AH820" t="str">
            <v>-</v>
          </cell>
          <cell r="AI820" t="str">
            <v>plastique</v>
          </cell>
          <cell r="AJ820">
            <v>107</v>
          </cell>
          <cell r="AK820" t="str">
            <v>-</v>
          </cell>
          <cell r="AL820" t="str">
            <v>-</v>
          </cell>
          <cell r="AM820">
            <v>47</v>
          </cell>
          <cell r="AN820">
            <v>37</v>
          </cell>
          <cell r="AO820" t="str">
            <v>-</v>
          </cell>
          <cell r="AP820" t="str">
            <v>-</v>
          </cell>
          <cell r="AQ820" t="str">
            <v>-</v>
          </cell>
          <cell r="AR820">
            <v>46</v>
          </cell>
          <cell r="AS820">
            <v>55</v>
          </cell>
          <cell r="AT820">
            <v>102</v>
          </cell>
          <cell r="AU820">
            <v>6</v>
          </cell>
          <cell r="AV820">
            <v>3.5</v>
          </cell>
          <cell r="AW820" t="str">
            <v>noir</v>
          </cell>
          <cell r="AX820" t="str">
            <v>NON</v>
          </cell>
          <cell r="AY820"/>
          <cell r="AZ820" t="str">
            <v>NON</v>
          </cell>
          <cell r="BA820" t="str">
            <v>OUI</v>
          </cell>
          <cell r="BB820" t="str">
            <v>2 coussins dossier 57x57 cm</v>
          </cell>
          <cell r="BC820" t="str">
            <v>1 coussin deco 47x47 cm</v>
          </cell>
          <cell r="BD820"/>
          <cell r="BE820"/>
          <cell r="BF820"/>
          <cell r="BG820"/>
          <cell r="BH820" t="str">
            <v>NON</v>
          </cell>
          <cell r="BI820" t="str">
            <v>Assise : mousse HR, ouate
Dossier : mousse polyuréthane, fibres siliconées</v>
          </cell>
          <cell r="BJ820" t="str">
            <v xml:space="preserve">Assise: 30KG/M3 Dossier: 18 KG/M3 </v>
          </cell>
          <cell r="BK820">
            <v>115</v>
          </cell>
          <cell r="BL820">
            <v>110</v>
          </cell>
          <cell r="BM820">
            <v>90</v>
          </cell>
          <cell r="BN820">
            <v>135</v>
          </cell>
          <cell r="BO820">
            <v>25.2</v>
          </cell>
          <cell r="BP820">
            <v>27.6</v>
          </cell>
          <cell r="BQ820"/>
          <cell r="BR820">
            <v>1.17</v>
          </cell>
          <cell r="BS820">
            <v>1</v>
          </cell>
          <cell r="BT820">
            <v>116</v>
          </cell>
          <cell r="BU820">
            <v>111</v>
          </cell>
          <cell r="BV820">
            <v>91</v>
          </cell>
          <cell r="BW820">
            <v>27.6</v>
          </cell>
          <cell r="CV820">
            <v>215</v>
          </cell>
        </row>
        <row r="821">
          <cell r="C821">
            <v>3666270097248</v>
          </cell>
          <cell r="E821" t="str">
            <v>RONDO</v>
          </cell>
          <cell r="F821" t="str">
            <v>CESAR</v>
          </cell>
          <cell r="G821" t="str">
            <v>TRINITY 33</v>
          </cell>
          <cell r="H821"/>
          <cell r="I821" t="str">
            <v>Tissu</v>
          </cell>
          <cell r="J821" t="str">
            <v>100% Polyester</v>
          </cell>
          <cell r="K821" t="str">
            <v xml:space="preserve">Tissu effect velours </v>
          </cell>
          <cell r="L821" t="str">
            <v>non</v>
          </cell>
          <cell r="M821"/>
          <cell r="N821"/>
          <cell r="O821" t="str">
            <v xml:space="preserve">Fauteuil </v>
          </cell>
          <cell r="P821"/>
          <cell r="Q821"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1" t="str">
            <v>bois de conifères</v>
          </cell>
          <cell r="T821" t="str">
            <v>Assise de grand confort</v>
          </cell>
          <cell r="U821" t="str">
            <v>Tissu doux</v>
          </cell>
          <cell r="Y821" t="str">
            <v>Pologne</v>
          </cell>
          <cell r="AA821" t="str">
            <v xml:space="preserve"> mousse HR 30 kg/m3 + ouate 150 g/m2</v>
          </cell>
          <cell r="AB821" t="str">
            <v>mousse PU 18kg/m3 + fibres siliconées</v>
          </cell>
          <cell r="AC821" t="str">
            <v>-</v>
          </cell>
          <cell r="AD821" t="str">
            <v>-</v>
          </cell>
          <cell r="AE821" t="str">
            <v>-</v>
          </cell>
          <cell r="AF821"/>
          <cell r="AG821"/>
          <cell r="AH821" t="str">
            <v>-</v>
          </cell>
          <cell r="AI821" t="str">
            <v>plastique</v>
          </cell>
          <cell r="AJ821">
            <v>107</v>
          </cell>
          <cell r="AK821" t="str">
            <v>-</v>
          </cell>
          <cell r="AL821" t="str">
            <v>-</v>
          </cell>
          <cell r="AM821">
            <v>47</v>
          </cell>
          <cell r="AN821">
            <v>37</v>
          </cell>
          <cell r="AO821" t="str">
            <v>-</v>
          </cell>
          <cell r="AP821" t="str">
            <v>-</v>
          </cell>
          <cell r="AQ821" t="str">
            <v>-</v>
          </cell>
          <cell r="AR821">
            <v>46</v>
          </cell>
          <cell r="AS821">
            <v>55</v>
          </cell>
          <cell r="AT821">
            <v>102</v>
          </cell>
          <cell r="AU821">
            <v>6</v>
          </cell>
          <cell r="AV821">
            <v>3.5</v>
          </cell>
          <cell r="AW821" t="str">
            <v>noir</v>
          </cell>
          <cell r="AX821" t="str">
            <v>NON</v>
          </cell>
          <cell r="AY821"/>
          <cell r="AZ821" t="str">
            <v>NON</v>
          </cell>
          <cell r="BA821" t="str">
            <v>OUI</v>
          </cell>
          <cell r="BB821" t="str">
            <v>2 coussins dossier 57x57 cm</v>
          </cell>
          <cell r="BC821" t="str">
            <v>1 coussin deco 47x47 cm</v>
          </cell>
          <cell r="BD821"/>
          <cell r="BE821"/>
          <cell r="BF821"/>
          <cell r="BG821"/>
          <cell r="BH821" t="str">
            <v>NON</v>
          </cell>
          <cell r="BI821" t="str">
            <v>Assise : mousse HR, ouate
Dossier : mousse polyuréthane, fibres siliconées</v>
          </cell>
          <cell r="BJ821" t="str">
            <v xml:space="preserve">Assise: 30KG/M3 Dossier: 18 KG/M3 </v>
          </cell>
          <cell r="BK821">
            <v>115</v>
          </cell>
          <cell r="BL821">
            <v>110</v>
          </cell>
          <cell r="BM821">
            <v>90</v>
          </cell>
          <cell r="BN821">
            <v>135</v>
          </cell>
          <cell r="BO821">
            <v>25.2</v>
          </cell>
          <cell r="BP821">
            <v>27.6</v>
          </cell>
          <cell r="BQ821"/>
          <cell r="BR821">
            <v>1.17</v>
          </cell>
          <cell r="BS821">
            <v>1</v>
          </cell>
          <cell r="BT821">
            <v>116</v>
          </cell>
          <cell r="BU821">
            <v>111</v>
          </cell>
          <cell r="BV821">
            <v>91</v>
          </cell>
          <cell r="BW821">
            <v>27.6</v>
          </cell>
          <cell r="CV821">
            <v>215</v>
          </cell>
        </row>
        <row r="822">
          <cell r="C822">
            <v>3666270097231</v>
          </cell>
          <cell r="E822" t="str">
            <v>RONDO</v>
          </cell>
          <cell r="F822" t="str">
            <v>CESAR</v>
          </cell>
          <cell r="G822" t="str">
            <v>BALOO 2073</v>
          </cell>
          <cell r="H822" t="str">
            <v>Blanc</v>
          </cell>
          <cell r="I822" t="str">
            <v>Tissu</v>
          </cell>
          <cell r="J822" t="str">
            <v>93% PES, 6% ACR, 1% COT</v>
          </cell>
          <cell r="K822" t="str">
            <v>Effect bouclé</v>
          </cell>
          <cell r="L822" t="str">
            <v>non</v>
          </cell>
          <cell r="M822"/>
          <cell r="N822"/>
          <cell r="O822" t="str">
            <v xml:space="preserve">Fauteuil </v>
          </cell>
          <cell r="P822"/>
          <cell r="Q822"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2" t="str">
            <v>bois de conifères</v>
          </cell>
          <cell r="T822" t="str">
            <v>Assise de grand confort</v>
          </cell>
          <cell r="U822" t="str">
            <v>Tissu doux</v>
          </cell>
          <cell r="Y822" t="str">
            <v>Pologne</v>
          </cell>
          <cell r="AA822" t="str">
            <v xml:space="preserve"> mousse HR 30 kg/m3 + ouate 150 g/m2</v>
          </cell>
          <cell r="AB822" t="str">
            <v>mousse PU 18kg/m3 + fibres siliconées</v>
          </cell>
          <cell r="AC822" t="str">
            <v>-</v>
          </cell>
          <cell r="AD822" t="str">
            <v>-</v>
          </cell>
          <cell r="AE822" t="str">
            <v>-</v>
          </cell>
          <cell r="AF822"/>
          <cell r="AG822"/>
          <cell r="AH822" t="str">
            <v>-</v>
          </cell>
          <cell r="AI822" t="str">
            <v>plastique</v>
          </cell>
          <cell r="AJ822">
            <v>107</v>
          </cell>
          <cell r="AK822" t="str">
            <v>-</v>
          </cell>
          <cell r="AL822" t="str">
            <v>-</v>
          </cell>
          <cell r="AM822">
            <v>47</v>
          </cell>
          <cell r="AN822">
            <v>37</v>
          </cell>
          <cell r="AO822" t="str">
            <v>-</v>
          </cell>
          <cell r="AP822" t="str">
            <v>-</v>
          </cell>
          <cell r="AQ822" t="str">
            <v>-</v>
          </cell>
          <cell r="AR822">
            <v>46</v>
          </cell>
          <cell r="AS822">
            <v>55</v>
          </cell>
          <cell r="AT822">
            <v>102</v>
          </cell>
          <cell r="AU822">
            <v>6</v>
          </cell>
          <cell r="AV822">
            <v>3.5</v>
          </cell>
          <cell r="AW822" t="str">
            <v>noir</v>
          </cell>
          <cell r="AX822" t="str">
            <v>NON</v>
          </cell>
          <cell r="AY822"/>
          <cell r="AZ822" t="str">
            <v>NON</v>
          </cell>
          <cell r="BA822" t="str">
            <v>OUI</v>
          </cell>
          <cell r="BB822" t="str">
            <v>2 coussins dossier 57x57 cm</v>
          </cell>
          <cell r="BC822" t="str">
            <v>1 coussin deco 47x47 cm</v>
          </cell>
          <cell r="BD822"/>
          <cell r="BE822"/>
          <cell r="BF822"/>
          <cell r="BG822"/>
          <cell r="BH822" t="str">
            <v>NON</v>
          </cell>
          <cell r="BI822" t="str">
            <v>Assise : mousse HR, ouate
Dossier : mousse polyuréthane, fibres siliconées</v>
          </cell>
          <cell r="BJ822" t="str">
            <v xml:space="preserve">Assise: 30KG/M3 Dossier: 18 KG/M3 </v>
          </cell>
          <cell r="BK822">
            <v>115</v>
          </cell>
          <cell r="BL822">
            <v>110</v>
          </cell>
          <cell r="BM822">
            <v>90</v>
          </cell>
          <cell r="BN822">
            <v>135</v>
          </cell>
          <cell r="BO822">
            <v>25.2</v>
          </cell>
          <cell r="BP822">
            <v>27.6</v>
          </cell>
          <cell r="BQ822"/>
          <cell r="BR822">
            <v>1.17</v>
          </cell>
          <cell r="BS822">
            <v>1</v>
          </cell>
          <cell r="BT822">
            <v>116</v>
          </cell>
          <cell r="BU822">
            <v>111</v>
          </cell>
          <cell r="BV822">
            <v>91</v>
          </cell>
          <cell r="BW822">
            <v>27.6</v>
          </cell>
          <cell r="CV822">
            <v>239</v>
          </cell>
        </row>
        <row r="823">
          <cell r="C823">
            <v>3666270097224</v>
          </cell>
          <cell r="E823" t="str">
            <v>RONDO</v>
          </cell>
          <cell r="F823" t="str">
            <v>CESAR</v>
          </cell>
          <cell r="G823" t="str">
            <v>BALOO 2074</v>
          </cell>
          <cell r="H823" t="str">
            <v>Beige</v>
          </cell>
          <cell r="I823" t="str">
            <v>Tissu</v>
          </cell>
          <cell r="J823" t="str">
            <v>93% PES, 6% ACR, 1% COT</v>
          </cell>
          <cell r="K823" t="str">
            <v>Effect bouclé</v>
          </cell>
          <cell r="L823" t="str">
            <v>non</v>
          </cell>
          <cell r="M823"/>
          <cell r="N823"/>
          <cell r="O823" t="str">
            <v xml:space="preserve">Fauteuil </v>
          </cell>
          <cell r="P823"/>
          <cell r="Q823"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3" t="str">
            <v>bois de conifères</v>
          </cell>
          <cell r="T823" t="str">
            <v>Assise de grand confort</v>
          </cell>
          <cell r="U823" t="str">
            <v>Tissu doux</v>
          </cell>
          <cell r="Y823" t="str">
            <v>Pologne</v>
          </cell>
          <cell r="AA823" t="str">
            <v xml:space="preserve"> mousse HR 30 kg/m3 + ouate 150 g/m2</v>
          </cell>
          <cell r="AB823" t="str">
            <v>mousse PU 18kg/m3 + fibres siliconées</v>
          </cell>
          <cell r="AC823" t="str">
            <v>-</v>
          </cell>
          <cell r="AD823" t="str">
            <v>-</v>
          </cell>
          <cell r="AE823" t="str">
            <v>-</v>
          </cell>
          <cell r="AF823"/>
          <cell r="AG823"/>
          <cell r="AH823" t="str">
            <v>-</v>
          </cell>
          <cell r="AI823" t="str">
            <v>plastique</v>
          </cell>
          <cell r="AJ823">
            <v>107</v>
          </cell>
          <cell r="AK823" t="str">
            <v>-</v>
          </cell>
          <cell r="AL823" t="str">
            <v>-</v>
          </cell>
          <cell r="AM823">
            <v>47</v>
          </cell>
          <cell r="AN823">
            <v>37</v>
          </cell>
          <cell r="AO823" t="str">
            <v>-</v>
          </cell>
          <cell r="AP823" t="str">
            <v>-</v>
          </cell>
          <cell r="AQ823" t="str">
            <v>-</v>
          </cell>
          <cell r="AR823">
            <v>46</v>
          </cell>
          <cell r="AS823">
            <v>55</v>
          </cell>
          <cell r="AT823">
            <v>102</v>
          </cell>
          <cell r="AU823">
            <v>6</v>
          </cell>
          <cell r="AV823">
            <v>3.5</v>
          </cell>
          <cell r="AW823" t="str">
            <v>noir</v>
          </cell>
          <cell r="AX823" t="str">
            <v>NON</v>
          </cell>
          <cell r="AY823"/>
          <cell r="AZ823" t="str">
            <v>NON</v>
          </cell>
          <cell r="BA823" t="str">
            <v>OUI</v>
          </cell>
          <cell r="BB823" t="str">
            <v>2 coussins dossier 57x57 cm</v>
          </cell>
          <cell r="BC823" t="str">
            <v>1 coussin deco 47x47 cm</v>
          </cell>
          <cell r="BD823"/>
          <cell r="BE823"/>
          <cell r="BF823"/>
          <cell r="BG823"/>
          <cell r="BH823" t="str">
            <v>NON</v>
          </cell>
          <cell r="BI823" t="str">
            <v>Assise : mousse HR, ouate
Dossier : mousse polyuréthane, fibres siliconées</v>
          </cell>
          <cell r="BJ823" t="str">
            <v xml:space="preserve">Assise: 30KG/M3 Dossier: 18 KG/M3 </v>
          </cell>
          <cell r="BK823">
            <v>115</v>
          </cell>
          <cell r="BL823">
            <v>110</v>
          </cell>
          <cell r="BM823">
            <v>90</v>
          </cell>
          <cell r="BN823">
            <v>135</v>
          </cell>
          <cell r="BO823">
            <v>25.2</v>
          </cell>
          <cell r="BP823">
            <v>27.6</v>
          </cell>
          <cell r="BQ823"/>
          <cell r="BR823">
            <v>1.17</v>
          </cell>
          <cell r="BS823">
            <v>1</v>
          </cell>
          <cell r="BT823">
            <v>116</v>
          </cell>
          <cell r="BU823">
            <v>111</v>
          </cell>
          <cell r="BV823">
            <v>91</v>
          </cell>
          <cell r="BW823">
            <v>27.6</v>
          </cell>
          <cell r="CV823">
            <v>239</v>
          </cell>
        </row>
        <row r="824">
          <cell r="C824">
            <v>3666270097217</v>
          </cell>
          <cell r="E824" t="str">
            <v>RONDO</v>
          </cell>
          <cell r="F824" t="str">
            <v>CESAR</v>
          </cell>
          <cell r="G824" t="str">
            <v>BALOO 2077</v>
          </cell>
          <cell r="H824" t="str">
            <v>Orange</v>
          </cell>
          <cell r="I824" t="str">
            <v>Tissu</v>
          </cell>
          <cell r="J824" t="str">
            <v>93% PES, 6% ACR, 1% COT</v>
          </cell>
          <cell r="K824" t="str">
            <v>Effect bouclé</v>
          </cell>
          <cell r="L824" t="str">
            <v>non</v>
          </cell>
          <cell r="M824"/>
          <cell r="N824"/>
          <cell r="O824" t="str">
            <v xml:space="preserve">Fauteuil </v>
          </cell>
          <cell r="P824"/>
          <cell r="Q824"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4" t="str">
            <v>bois de conifères</v>
          </cell>
          <cell r="T824" t="str">
            <v>Assise de grand confort</v>
          </cell>
          <cell r="U824" t="str">
            <v>Tissu doux</v>
          </cell>
          <cell r="Y824" t="str">
            <v>Pologne</v>
          </cell>
          <cell r="AA824" t="str">
            <v xml:space="preserve"> mousse HR 30 kg/m3 + ouate 150 g/m2</v>
          </cell>
          <cell r="AB824" t="str">
            <v>mousse PU 18kg/m3 + fibres siliconées</v>
          </cell>
          <cell r="AC824" t="str">
            <v>-</v>
          </cell>
          <cell r="AD824" t="str">
            <v>-</v>
          </cell>
          <cell r="AE824" t="str">
            <v>-</v>
          </cell>
          <cell r="AF824"/>
          <cell r="AG824"/>
          <cell r="AH824" t="str">
            <v>-</v>
          </cell>
          <cell r="AI824" t="str">
            <v>plastique</v>
          </cell>
          <cell r="AJ824">
            <v>107</v>
          </cell>
          <cell r="AK824" t="str">
            <v>-</v>
          </cell>
          <cell r="AL824" t="str">
            <v>-</v>
          </cell>
          <cell r="AM824">
            <v>47</v>
          </cell>
          <cell r="AN824">
            <v>37</v>
          </cell>
          <cell r="AO824" t="str">
            <v>-</v>
          </cell>
          <cell r="AP824" t="str">
            <v>-</v>
          </cell>
          <cell r="AQ824" t="str">
            <v>-</v>
          </cell>
          <cell r="AR824">
            <v>46</v>
          </cell>
          <cell r="AS824">
            <v>55</v>
          </cell>
          <cell r="AT824">
            <v>102</v>
          </cell>
          <cell r="AU824">
            <v>6</v>
          </cell>
          <cell r="AV824">
            <v>3.5</v>
          </cell>
          <cell r="AW824" t="str">
            <v>noir</v>
          </cell>
          <cell r="AX824" t="str">
            <v>NON</v>
          </cell>
          <cell r="AY824"/>
          <cell r="AZ824" t="str">
            <v>NON</v>
          </cell>
          <cell r="BA824" t="str">
            <v>OUI</v>
          </cell>
          <cell r="BB824" t="str">
            <v>2 coussins dossier 57x57 cm</v>
          </cell>
          <cell r="BC824" t="str">
            <v>1 coussin deco 47x47 cm</v>
          </cell>
          <cell r="BD824"/>
          <cell r="BE824"/>
          <cell r="BF824"/>
          <cell r="BG824"/>
          <cell r="BH824" t="str">
            <v>NON</v>
          </cell>
          <cell r="BI824" t="str">
            <v>Assise : mousse HR, ouate
Dossier : mousse polyuréthane, fibres siliconées</v>
          </cell>
          <cell r="BJ824" t="str">
            <v xml:space="preserve">Assise: 30KG/M3 Dossier: 18 KG/M3 </v>
          </cell>
          <cell r="BK824">
            <v>115</v>
          </cell>
          <cell r="BL824">
            <v>110</v>
          </cell>
          <cell r="BM824">
            <v>90</v>
          </cell>
          <cell r="BN824">
            <v>135</v>
          </cell>
          <cell r="BO824">
            <v>25.2</v>
          </cell>
          <cell r="BP824">
            <v>27.6</v>
          </cell>
          <cell r="BQ824"/>
          <cell r="BR824">
            <v>1.17</v>
          </cell>
          <cell r="BS824">
            <v>1</v>
          </cell>
          <cell r="BT824">
            <v>116</v>
          </cell>
          <cell r="BU824">
            <v>111</v>
          </cell>
          <cell r="BV824">
            <v>91</v>
          </cell>
          <cell r="BW824">
            <v>27.6</v>
          </cell>
          <cell r="CV824">
            <v>239</v>
          </cell>
        </row>
        <row r="825">
          <cell r="C825">
            <v>3666270097200</v>
          </cell>
          <cell r="E825" t="str">
            <v>RONDO</v>
          </cell>
          <cell r="F825" t="str">
            <v>CESAR</v>
          </cell>
          <cell r="G825" t="str">
            <v>BALOO 2079</v>
          </cell>
          <cell r="H825" t="str">
            <v>Rouge</v>
          </cell>
          <cell r="I825" t="str">
            <v>Tissu</v>
          </cell>
          <cell r="J825" t="str">
            <v>93% PES, 6% ACR, 1% COT</v>
          </cell>
          <cell r="K825" t="str">
            <v>Effect bouclé</v>
          </cell>
          <cell r="L825" t="str">
            <v>non</v>
          </cell>
          <cell r="M825"/>
          <cell r="N825"/>
          <cell r="O825" t="str">
            <v xml:space="preserve">Fauteuil </v>
          </cell>
          <cell r="P825"/>
          <cell r="Q825"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5" t="str">
            <v>bois de conifères</v>
          </cell>
          <cell r="T825" t="str">
            <v>Assise de grand confort</v>
          </cell>
          <cell r="U825" t="str">
            <v>Tissu doux</v>
          </cell>
          <cell r="Y825" t="str">
            <v>Pologne</v>
          </cell>
          <cell r="AA825" t="str">
            <v xml:space="preserve"> mousse HR 30 kg/m3 + ouate 150 g/m2</v>
          </cell>
          <cell r="AB825" t="str">
            <v>mousse PU 18kg/m3 + fibres siliconées</v>
          </cell>
          <cell r="AC825" t="str">
            <v>-</v>
          </cell>
          <cell r="AD825" t="str">
            <v>-</v>
          </cell>
          <cell r="AE825" t="str">
            <v>-</v>
          </cell>
          <cell r="AF825"/>
          <cell r="AG825"/>
          <cell r="AH825" t="str">
            <v>-</v>
          </cell>
          <cell r="AI825" t="str">
            <v>plastique</v>
          </cell>
          <cell r="AJ825">
            <v>107</v>
          </cell>
          <cell r="AK825" t="str">
            <v>-</v>
          </cell>
          <cell r="AL825" t="str">
            <v>-</v>
          </cell>
          <cell r="AM825">
            <v>47</v>
          </cell>
          <cell r="AN825">
            <v>37</v>
          </cell>
          <cell r="AO825" t="str">
            <v>-</v>
          </cell>
          <cell r="AP825" t="str">
            <v>-</v>
          </cell>
          <cell r="AQ825" t="str">
            <v>-</v>
          </cell>
          <cell r="AR825">
            <v>46</v>
          </cell>
          <cell r="AS825">
            <v>55</v>
          </cell>
          <cell r="AT825">
            <v>102</v>
          </cell>
          <cell r="AU825">
            <v>6</v>
          </cell>
          <cell r="AV825">
            <v>3.5</v>
          </cell>
          <cell r="AW825" t="str">
            <v>noir</v>
          </cell>
          <cell r="AX825" t="str">
            <v>NON</v>
          </cell>
          <cell r="AY825"/>
          <cell r="AZ825" t="str">
            <v>NON</v>
          </cell>
          <cell r="BA825" t="str">
            <v>OUI</v>
          </cell>
          <cell r="BB825" t="str">
            <v>2 coussins dossier 57x57 cm</v>
          </cell>
          <cell r="BC825" t="str">
            <v>1 coussin deco 47x47 cm</v>
          </cell>
          <cell r="BD825"/>
          <cell r="BE825"/>
          <cell r="BF825"/>
          <cell r="BG825"/>
          <cell r="BH825" t="str">
            <v>NON</v>
          </cell>
          <cell r="BI825" t="str">
            <v>Assise : mousse HR, ouate
Dossier : mousse polyuréthane, fibres siliconées</v>
          </cell>
          <cell r="BJ825" t="str">
            <v xml:space="preserve">Assise: 30KG/M3 Dossier: 18 KG/M3 </v>
          </cell>
          <cell r="BK825">
            <v>115</v>
          </cell>
          <cell r="BL825">
            <v>110</v>
          </cell>
          <cell r="BM825">
            <v>90</v>
          </cell>
          <cell r="BN825">
            <v>135</v>
          </cell>
          <cell r="BO825">
            <v>25.2</v>
          </cell>
          <cell r="BP825">
            <v>27.6</v>
          </cell>
          <cell r="BQ825"/>
          <cell r="BR825">
            <v>1.17</v>
          </cell>
          <cell r="BS825">
            <v>1</v>
          </cell>
          <cell r="BT825">
            <v>116</v>
          </cell>
          <cell r="BU825">
            <v>111</v>
          </cell>
          <cell r="BV825">
            <v>91</v>
          </cell>
          <cell r="BW825">
            <v>27.6</v>
          </cell>
          <cell r="CV825">
            <v>239</v>
          </cell>
        </row>
        <row r="826">
          <cell r="C826">
            <v>3666270097194</v>
          </cell>
          <cell r="E826" t="str">
            <v>RONDO</v>
          </cell>
          <cell r="F826" t="str">
            <v>CESAR</v>
          </cell>
          <cell r="G826" t="str">
            <v>BALOO 2080</v>
          </cell>
          <cell r="H826" t="str">
            <v>Marron</v>
          </cell>
          <cell r="I826" t="str">
            <v>Tissu</v>
          </cell>
          <cell r="J826" t="str">
            <v>93% PES, 6% ACR, 1% COT</v>
          </cell>
          <cell r="K826" t="str">
            <v>Effect bouclé</v>
          </cell>
          <cell r="L826" t="str">
            <v>non</v>
          </cell>
          <cell r="M826"/>
          <cell r="N826"/>
          <cell r="O826" t="str">
            <v xml:space="preserve">Fauteuil </v>
          </cell>
          <cell r="P826"/>
          <cell r="Q826"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6" t="str">
            <v>bois de conifères</v>
          </cell>
          <cell r="T826" t="str">
            <v>Assise de grand confort</v>
          </cell>
          <cell r="U826" t="str">
            <v>Tissu doux</v>
          </cell>
          <cell r="Y826" t="str">
            <v>Pologne</v>
          </cell>
          <cell r="AA826" t="str">
            <v xml:space="preserve"> mousse HR 30 kg/m3 + ouate 150 g/m2</v>
          </cell>
          <cell r="AB826" t="str">
            <v>mousse PU 18kg/m3 + fibres siliconées</v>
          </cell>
          <cell r="AC826" t="str">
            <v>-</v>
          </cell>
          <cell r="AD826" t="str">
            <v>-</v>
          </cell>
          <cell r="AE826" t="str">
            <v>-</v>
          </cell>
          <cell r="AF826"/>
          <cell r="AG826"/>
          <cell r="AH826" t="str">
            <v>-</v>
          </cell>
          <cell r="AI826" t="str">
            <v>plastique</v>
          </cell>
          <cell r="AJ826">
            <v>107</v>
          </cell>
          <cell r="AK826" t="str">
            <v>-</v>
          </cell>
          <cell r="AL826" t="str">
            <v>-</v>
          </cell>
          <cell r="AM826">
            <v>47</v>
          </cell>
          <cell r="AN826">
            <v>37</v>
          </cell>
          <cell r="AO826" t="str">
            <v>-</v>
          </cell>
          <cell r="AP826" t="str">
            <v>-</v>
          </cell>
          <cell r="AQ826" t="str">
            <v>-</v>
          </cell>
          <cell r="AR826">
            <v>46</v>
          </cell>
          <cell r="AS826">
            <v>55</v>
          </cell>
          <cell r="AT826">
            <v>102</v>
          </cell>
          <cell r="AU826">
            <v>6</v>
          </cell>
          <cell r="AV826">
            <v>3.5</v>
          </cell>
          <cell r="AW826" t="str">
            <v>noir</v>
          </cell>
          <cell r="AX826" t="str">
            <v>NON</v>
          </cell>
          <cell r="AY826"/>
          <cell r="AZ826" t="str">
            <v>NON</v>
          </cell>
          <cell r="BA826" t="str">
            <v>OUI</v>
          </cell>
          <cell r="BB826" t="str">
            <v>2 coussins dossier 57x57 cm</v>
          </cell>
          <cell r="BC826" t="str">
            <v>1 coussin deco 47x47 cm</v>
          </cell>
          <cell r="BD826"/>
          <cell r="BE826"/>
          <cell r="BF826"/>
          <cell r="BG826"/>
          <cell r="BH826" t="str">
            <v>NON</v>
          </cell>
          <cell r="BI826" t="str">
            <v>Assise : mousse HR, ouate
Dossier : mousse polyuréthane, fibres siliconées</v>
          </cell>
          <cell r="BJ826" t="str">
            <v xml:space="preserve">Assise: 30KG/M3 Dossier: 18 KG/M3 </v>
          </cell>
          <cell r="BK826">
            <v>115</v>
          </cell>
          <cell r="BL826">
            <v>110</v>
          </cell>
          <cell r="BM826">
            <v>90</v>
          </cell>
          <cell r="BN826">
            <v>135</v>
          </cell>
          <cell r="BO826">
            <v>25.2</v>
          </cell>
          <cell r="BP826">
            <v>27.6</v>
          </cell>
          <cell r="BQ826"/>
          <cell r="BR826">
            <v>1.17</v>
          </cell>
          <cell r="BS826">
            <v>1</v>
          </cell>
          <cell r="BT826">
            <v>116</v>
          </cell>
          <cell r="BU826">
            <v>111</v>
          </cell>
          <cell r="BV826">
            <v>91</v>
          </cell>
          <cell r="BW826">
            <v>27.6</v>
          </cell>
          <cell r="CV826">
            <v>239</v>
          </cell>
        </row>
        <row r="827">
          <cell r="C827">
            <v>3666270097187</v>
          </cell>
          <cell r="E827" t="str">
            <v>RONDO</v>
          </cell>
          <cell r="F827" t="str">
            <v>CESAR</v>
          </cell>
          <cell r="G827" t="str">
            <v>BALOO 2083</v>
          </cell>
          <cell r="H827" t="str">
            <v>Gris foncé</v>
          </cell>
          <cell r="I827" t="str">
            <v>Tissu</v>
          </cell>
          <cell r="J827" t="str">
            <v>93% PES, 6% ACR, 1% COT</v>
          </cell>
          <cell r="K827" t="str">
            <v>Effect bouclé</v>
          </cell>
          <cell r="L827" t="str">
            <v>non</v>
          </cell>
          <cell r="M827"/>
          <cell r="N827"/>
          <cell r="O827" t="str">
            <v xml:space="preserve">Fauteuil </v>
          </cell>
          <cell r="P827"/>
          <cell r="Q827"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7" t="str">
            <v>bois de conifères</v>
          </cell>
          <cell r="T827" t="str">
            <v>Assise de grand confort</v>
          </cell>
          <cell r="U827" t="str">
            <v>Tissu doux</v>
          </cell>
          <cell r="Y827" t="str">
            <v>Pologne</v>
          </cell>
          <cell r="AA827" t="str">
            <v xml:space="preserve"> mousse HR 30 kg/m3 + ouate 150 g/m2</v>
          </cell>
          <cell r="AB827" t="str">
            <v>mousse PU 18kg/m3 + fibres siliconées</v>
          </cell>
          <cell r="AC827" t="str">
            <v>-</v>
          </cell>
          <cell r="AD827" t="str">
            <v>-</v>
          </cell>
          <cell r="AE827" t="str">
            <v>-</v>
          </cell>
          <cell r="AF827"/>
          <cell r="AG827"/>
          <cell r="AH827" t="str">
            <v>-</v>
          </cell>
          <cell r="AI827" t="str">
            <v>plastique</v>
          </cell>
          <cell r="AJ827">
            <v>107</v>
          </cell>
          <cell r="AK827" t="str">
            <v>-</v>
          </cell>
          <cell r="AL827" t="str">
            <v>-</v>
          </cell>
          <cell r="AM827">
            <v>47</v>
          </cell>
          <cell r="AN827">
            <v>37</v>
          </cell>
          <cell r="AO827" t="str">
            <v>-</v>
          </cell>
          <cell r="AP827" t="str">
            <v>-</v>
          </cell>
          <cell r="AQ827" t="str">
            <v>-</v>
          </cell>
          <cell r="AR827">
            <v>46</v>
          </cell>
          <cell r="AS827">
            <v>55</v>
          </cell>
          <cell r="AT827">
            <v>102</v>
          </cell>
          <cell r="AU827">
            <v>6</v>
          </cell>
          <cell r="AV827">
            <v>3.5</v>
          </cell>
          <cell r="AW827" t="str">
            <v>noir</v>
          </cell>
          <cell r="AX827" t="str">
            <v>NON</v>
          </cell>
          <cell r="AY827"/>
          <cell r="AZ827" t="str">
            <v>NON</v>
          </cell>
          <cell r="BA827" t="str">
            <v>OUI</v>
          </cell>
          <cell r="BB827" t="str">
            <v>2 coussins dossier 57x57 cm</v>
          </cell>
          <cell r="BC827" t="str">
            <v>1 coussin deco 47x47 cm</v>
          </cell>
          <cell r="BD827"/>
          <cell r="BE827"/>
          <cell r="BF827"/>
          <cell r="BG827"/>
          <cell r="BH827" t="str">
            <v>NON</v>
          </cell>
          <cell r="BI827" t="str">
            <v>Assise : mousse HR, ouate
Dossier : mousse polyuréthane, fibres siliconées</v>
          </cell>
          <cell r="BJ827" t="str">
            <v xml:space="preserve">Assise: 30KG/M3 Dossier: 18 KG/M3 </v>
          </cell>
          <cell r="BK827">
            <v>115</v>
          </cell>
          <cell r="BL827">
            <v>110</v>
          </cell>
          <cell r="BM827">
            <v>90</v>
          </cell>
          <cell r="BN827">
            <v>135</v>
          </cell>
          <cell r="BO827">
            <v>25.2</v>
          </cell>
          <cell r="BP827">
            <v>27.6</v>
          </cell>
          <cell r="BQ827"/>
          <cell r="BR827">
            <v>1.17</v>
          </cell>
          <cell r="BS827">
            <v>1</v>
          </cell>
          <cell r="BT827">
            <v>116</v>
          </cell>
          <cell r="BU827">
            <v>111</v>
          </cell>
          <cell r="BV827">
            <v>91</v>
          </cell>
          <cell r="BW827">
            <v>27.6</v>
          </cell>
          <cell r="CV827">
            <v>239</v>
          </cell>
        </row>
        <row r="828">
          <cell r="C828">
            <v>3666270097170</v>
          </cell>
          <cell r="E828" t="str">
            <v>RONDO</v>
          </cell>
          <cell r="F828" t="str">
            <v>CESAR</v>
          </cell>
          <cell r="G828" t="str">
            <v>BALOO 2085</v>
          </cell>
          <cell r="H828" t="str">
            <v>Gris clair</v>
          </cell>
          <cell r="I828" t="str">
            <v>Tissu</v>
          </cell>
          <cell r="J828" t="str">
            <v>93% PES, 6% ACR, 1% COT</v>
          </cell>
          <cell r="K828" t="str">
            <v>Effect bouclé</v>
          </cell>
          <cell r="L828" t="str">
            <v>non</v>
          </cell>
          <cell r="M828"/>
          <cell r="N828"/>
          <cell r="O828" t="str">
            <v xml:space="preserve">Fauteuil </v>
          </cell>
          <cell r="P828"/>
          <cell r="Q828"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8" t="str">
            <v>bois de conifères</v>
          </cell>
          <cell r="T828" t="str">
            <v>Assise de grand confort</v>
          </cell>
          <cell r="U828" t="str">
            <v>Tissu doux</v>
          </cell>
          <cell r="Y828" t="str">
            <v>Pologne</v>
          </cell>
          <cell r="AA828" t="str">
            <v xml:space="preserve"> mousse HR 30 kg/m3 + ouate 150 g/m2</v>
          </cell>
          <cell r="AB828" t="str">
            <v>mousse PU 18kg/m3 + fibres siliconées</v>
          </cell>
          <cell r="AC828" t="str">
            <v>-</v>
          </cell>
          <cell r="AD828" t="str">
            <v>-</v>
          </cell>
          <cell r="AE828" t="str">
            <v>-</v>
          </cell>
          <cell r="AF828"/>
          <cell r="AG828"/>
          <cell r="AH828" t="str">
            <v>-</v>
          </cell>
          <cell r="AI828" t="str">
            <v>plastique</v>
          </cell>
          <cell r="AJ828">
            <v>107</v>
          </cell>
          <cell r="AK828" t="str">
            <v>-</v>
          </cell>
          <cell r="AL828" t="str">
            <v>-</v>
          </cell>
          <cell r="AM828">
            <v>47</v>
          </cell>
          <cell r="AN828">
            <v>37</v>
          </cell>
          <cell r="AO828" t="str">
            <v>-</v>
          </cell>
          <cell r="AP828" t="str">
            <v>-</v>
          </cell>
          <cell r="AQ828" t="str">
            <v>-</v>
          </cell>
          <cell r="AR828">
            <v>46</v>
          </cell>
          <cell r="AS828">
            <v>55</v>
          </cell>
          <cell r="AT828">
            <v>102</v>
          </cell>
          <cell r="AU828">
            <v>6</v>
          </cell>
          <cell r="AV828">
            <v>3.5</v>
          </cell>
          <cell r="AW828" t="str">
            <v>noir</v>
          </cell>
          <cell r="AX828" t="str">
            <v>NON</v>
          </cell>
          <cell r="AY828"/>
          <cell r="AZ828" t="str">
            <v>NON</v>
          </cell>
          <cell r="BA828" t="str">
            <v>OUI</v>
          </cell>
          <cell r="BB828" t="str">
            <v>2 coussins dossier 57x57 cm</v>
          </cell>
          <cell r="BC828" t="str">
            <v>1 coussin deco 47x47 cm</v>
          </cell>
          <cell r="BD828"/>
          <cell r="BE828"/>
          <cell r="BF828"/>
          <cell r="BG828"/>
          <cell r="BH828" t="str">
            <v>NON</v>
          </cell>
          <cell r="BI828" t="str">
            <v>Assise : mousse HR, ouate
Dossier : mousse polyuréthane, fibres siliconées</v>
          </cell>
          <cell r="BJ828" t="str">
            <v xml:space="preserve">Assise: 30KG/M3 Dossier: 18 KG/M3 </v>
          </cell>
          <cell r="BK828">
            <v>115</v>
          </cell>
          <cell r="BL828">
            <v>110</v>
          </cell>
          <cell r="BM828">
            <v>90</v>
          </cell>
          <cell r="BN828">
            <v>135</v>
          </cell>
          <cell r="BO828">
            <v>25.2</v>
          </cell>
          <cell r="BP828">
            <v>27.6</v>
          </cell>
          <cell r="BQ828"/>
          <cell r="BR828">
            <v>1.17</v>
          </cell>
          <cell r="BS828">
            <v>1</v>
          </cell>
          <cell r="BT828">
            <v>116</v>
          </cell>
          <cell r="BU828">
            <v>111</v>
          </cell>
          <cell r="BV828">
            <v>91</v>
          </cell>
          <cell r="BW828">
            <v>27.6</v>
          </cell>
          <cell r="CV828">
            <v>239</v>
          </cell>
        </row>
        <row r="829">
          <cell r="C829">
            <v>3666270097163</v>
          </cell>
          <cell r="E829" t="str">
            <v>RONDO</v>
          </cell>
          <cell r="F829" t="str">
            <v>CESAR</v>
          </cell>
          <cell r="G829" t="str">
            <v>BALOO 2088</v>
          </cell>
          <cell r="H829" t="str">
            <v>Bleu</v>
          </cell>
          <cell r="I829" t="str">
            <v>Tissu</v>
          </cell>
          <cell r="J829" t="str">
            <v>93% PES, 6% ACR, 1% COT</v>
          </cell>
          <cell r="K829" t="str">
            <v>Effect bouclé</v>
          </cell>
          <cell r="L829" t="str">
            <v>non</v>
          </cell>
          <cell r="M829"/>
          <cell r="N829"/>
          <cell r="O829" t="str">
            <v xml:space="preserve">Fauteuil </v>
          </cell>
          <cell r="P829"/>
          <cell r="Q829"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29" t="str">
            <v>bois de conifères</v>
          </cell>
          <cell r="T829" t="str">
            <v>Assise de grand confort</v>
          </cell>
          <cell r="U829" t="str">
            <v>Tissu doux</v>
          </cell>
          <cell r="Y829" t="str">
            <v>Pologne</v>
          </cell>
          <cell r="AA829" t="str">
            <v xml:space="preserve"> mousse HR 30 kg/m3 + ouate 150 g/m2</v>
          </cell>
          <cell r="AB829" t="str">
            <v>mousse PU 18kg/m3 + fibres siliconées</v>
          </cell>
          <cell r="AC829" t="str">
            <v>-</v>
          </cell>
          <cell r="AD829" t="str">
            <v>-</v>
          </cell>
          <cell r="AE829" t="str">
            <v>-</v>
          </cell>
          <cell r="AF829"/>
          <cell r="AG829"/>
          <cell r="AH829" t="str">
            <v>-</v>
          </cell>
          <cell r="AI829" t="str">
            <v>plastique</v>
          </cell>
          <cell r="AJ829">
            <v>107</v>
          </cell>
          <cell r="AK829" t="str">
            <v>-</v>
          </cell>
          <cell r="AL829" t="str">
            <v>-</v>
          </cell>
          <cell r="AM829">
            <v>47</v>
          </cell>
          <cell r="AN829">
            <v>37</v>
          </cell>
          <cell r="AO829" t="str">
            <v>-</v>
          </cell>
          <cell r="AP829" t="str">
            <v>-</v>
          </cell>
          <cell r="AQ829" t="str">
            <v>-</v>
          </cell>
          <cell r="AR829">
            <v>46</v>
          </cell>
          <cell r="AS829">
            <v>55</v>
          </cell>
          <cell r="AT829">
            <v>102</v>
          </cell>
          <cell r="AU829">
            <v>6</v>
          </cell>
          <cell r="AV829">
            <v>3.5</v>
          </cell>
          <cell r="AW829" t="str">
            <v>noir</v>
          </cell>
          <cell r="AX829" t="str">
            <v>NON</v>
          </cell>
          <cell r="AY829"/>
          <cell r="AZ829" t="str">
            <v>NON</v>
          </cell>
          <cell r="BA829" t="str">
            <v>OUI</v>
          </cell>
          <cell r="BB829" t="str">
            <v>2 coussins dossier 57x57 cm</v>
          </cell>
          <cell r="BC829" t="str">
            <v>1 coussin deco 47x47 cm</v>
          </cell>
          <cell r="BD829"/>
          <cell r="BE829"/>
          <cell r="BF829"/>
          <cell r="BG829"/>
          <cell r="BH829" t="str">
            <v>NON</v>
          </cell>
          <cell r="BI829" t="str">
            <v>Assise : mousse HR, ouate
Dossier : mousse polyuréthane, fibres siliconées</v>
          </cell>
          <cell r="BJ829" t="str">
            <v xml:space="preserve">Assise: 30KG/M3 Dossier: 18 KG/M3 </v>
          </cell>
          <cell r="BK829">
            <v>115</v>
          </cell>
          <cell r="BL829">
            <v>110</v>
          </cell>
          <cell r="BM829">
            <v>90</v>
          </cell>
          <cell r="BN829">
            <v>135</v>
          </cell>
          <cell r="BO829">
            <v>25.2</v>
          </cell>
          <cell r="BP829">
            <v>27.6</v>
          </cell>
          <cell r="BQ829"/>
          <cell r="BR829">
            <v>1.17</v>
          </cell>
          <cell r="BS829">
            <v>1</v>
          </cell>
          <cell r="BT829">
            <v>116</v>
          </cell>
          <cell r="BU829">
            <v>111</v>
          </cell>
          <cell r="BV829">
            <v>91</v>
          </cell>
          <cell r="BW829">
            <v>27.6</v>
          </cell>
          <cell r="CV829">
            <v>239</v>
          </cell>
        </row>
        <row r="830">
          <cell r="C830">
            <v>3666270097156</v>
          </cell>
          <cell r="E830" t="str">
            <v>RONDO</v>
          </cell>
          <cell r="F830" t="str">
            <v>CESAR</v>
          </cell>
          <cell r="G830" t="str">
            <v>BALOO 2090</v>
          </cell>
          <cell r="H830" t="str">
            <v>Vert</v>
          </cell>
          <cell r="I830" t="str">
            <v>Tissu</v>
          </cell>
          <cell r="J830" t="str">
            <v>93% PES, 6% ACR, 1% COT</v>
          </cell>
          <cell r="K830" t="str">
            <v>Effect bouclé</v>
          </cell>
          <cell r="L830" t="str">
            <v>non</v>
          </cell>
          <cell r="M830"/>
          <cell r="N830"/>
          <cell r="O830" t="str">
            <v xml:space="preserve">Fauteuil </v>
          </cell>
          <cell r="P830"/>
          <cell r="Q830" t="str">
            <v xml:space="preserve">Bois massif, contreplaqué, panneau de fibres, carton;  assise: sangles élastiques, mousse HR 30 kg/m3 + ouate 150 g/m2; dossier: PU mousse 18 kg/m3 + 2 coussins dossier remplis de fibres siliconées + 1 coussins deco  remplis de fibres siliconées  ; pieds plastique. </v>
          </cell>
          <cell r="R830" t="str">
            <v>bois de conifères</v>
          </cell>
          <cell r="T830" t="str">
            <v>Assise de grand confort</v>
          </cell>
          <cell r="U830" t="str">
            <v>Tissu doux</v>
          </cell>
          <cell r="Y830" t="str">
            <v>Pologne</v>
          </cell>
          <cell r="AA830" t="str">
            <v xml:space="preserve"> mousse HR 30 kg/m3 + ouate 150 g/m2</v>
          </cell>
          <cell r="AB830" t="str">
            <v>mousse PU 18kg/m3 + fibres siliconées</v>
          </cell>
          <cell r="AC830" t="str">
            <v>-</v>
          </cell>
          <cell r="AD830" t="str">
            <v>-</v>
          </cell>
          <cell r="AE830" t="str">
            <v>-</v>
          </cell>
          <cell r="AF830"/>
          <cell r="AG830"/>
          <cell r="AH830" t="str">
            <v>-</v>
          </cell>
          <cell r="AI830" t="str">
            <v>plastique</v>
          </cell>
          <cell r="AJ830">
            <v>107</v>
          </cell>
          <cell r="AK830" t="str">
            <v>-</v>
          </cell>
          <cell r="AL830" t="str">
            <v>-</v>
          </cell>
          <cell r="AM830">
            <v>47</v>
          </cell>
          <cell r="AN830">
            <v>37</v>
          </cell>
          <cell r="AO830" t="str">
            <v>-</v>
          </cell>
          <cell r="AP830" t="str">
            <v>-</v>
          </cell>
          <cell r="AQ830" t="str">
            <v>-</v>
          </cell>
          <cell r="AR830">
            <v>46</v>
          </cell>
          <cell r="AS830">
            <v>55</v>
          </cell>
          <cell r="AT830">
            <v>102</v>
          </cell>
          <cell r="AU830">
            <v>6</v>
          </cell>
          <cell r="AV830">
            <v>3.5</v>
          </cell>
          <cell r="AW830" t="str">
            <v>noir</v>
          </cell>
          <cell r="AX830" t="str">
            <v>NON</v>
          </cell>
          <cell r="AY830"/>
          <cell r="AZ830" t="str">
            <v>NON</v>
          </cell>
          <cell r="BA830" t="str">
            <v>OUI</v>
          </cell>
          <cell r="BB830" t="str">
            <v>2 coussins dossier 57x57 cm</v>
          </cell>
          <cell r="BC830" t="str">
            <v>1 coussin deco 47x47 cm</v>
          </cell>
          <cell r="BD830"/>
          <cell r="BE830"/>
          <cell r="BF830"/>
          <cell r="BG830"/>
          <cell r="BH830" t="str">
            <v>NON</v>
          </cell>
          <cell r="BI830" t="str">
            <v>Assise : mousse HR, ouate
Dossier : mousse polyuréthane, fibres siliconées</v>
          </cell>
          <cell r="BJ830" t="str">
            <v xml:space="preserve">Assise: 30KG/M3 Dossier: 18 KG/M3 </v>
          </cell>
          <cell r="BK830">
            <v>115</v>
          </cell>
          <cell r="BL830">
            <v>110</v>
          </cell>
          <cell r="BM830">
            <v>90</v>
          </cell>
          <cell r="BN830">
            <v>135</v>
          </cell>
          <cell r="BO830">
            <v>25.2</v>
          </cell>
          <cell r="BP830">
            <v>27.6</v>
          </cell>
          <cell r="BQ830"/>
          <cell r="BR830">
            <v>1.17</v>
          </cell>
          <cell r="BS830">
            <v>1</v>
          </cell>
          <cell r="BT830">
            <v>116</v>
          </cell>
          <cell r="BU830">
            <v>111</v>
          </cell>
          <cell r="BV830">
            <v>91</v>
          </cell>
          <cell r="BW830">
            <v>27.6</v>
          </cell>
          <cell r="CV830">
            <v>239</v>
          </cell>
        </row>
        <row r="831">
          <cell r="C831">
            <v>3666270097149</v>
          </cell>
          <cell r="E831" t="str">
            <v>DONUT</v>
          </cell>
          <cell r="F831" t="str">
            <v>VOLTAIRE</v>
          </cell>
          <cell r="G831" t="str">
            <v>LINCOLN 52</v>
          </cell>
          <cell r="H831"/>
          <cell r="I831" t="str">
            <v>Tissu</v>
          </cell>
          <cell r="J831" t="str">
            <v>100% Polyester</v>
          </cell>
          <cell r="K831" t="str">
            <v xml:space="preserve">Effect velours côtelé </v>
          </cell>
          <cell r="L831" t="str">
            <v>non</v>
          </cell>
          <cell r="M831"/>
          <cell r="O831" t="str">
            <v>Canapé 3 places</v>
          </cell>
          <cell r="Q831"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1" t="str">
            <v>bois de conifères et bois de feuillus</v>
          </cell>
          <cell r="T831" t="str">
            <v>Assise de grand confort</v>
          </cell>
          <cell r="U831" t="str">
            <v>Tissu doux</v>
          </cell>
          <cell r="Y831" t="str">
            <v>Pologne</v>
          </cell>
          <cell r="AA831" t="str">
            <v xml:space="preserve">mousse HR 30 kg/m3 et  flocons de fibres siliconées </v>
          </cell>
          <cell r="AB831" t="str">
            <v xml:space="preserve">mousse PU 16 kg/m3+ HR 30kg/m3 + ouate 200 g/m2 + flocons de fibres siliconées </v>
          </cell>
          <cell r="AC831"/>
          <cell r="AI831" t="str">
            <v>plastique</v>
          </cell>
          <cell r="AJ831">
            <v>200</v>
          </cell>
          <cell r="AK831"/>
          <cell r="AL831"/>
          <cell r="AM831">
            <v>55</v>
          </cell>
          <cell r="AN831">
            <v>30</v>
          </cell>
          <cell r="AO831">
            <v>118</v>
          </cell>
          <cell r="AP831">
            <v>64</v>
          </cell>
          <cell r="AQ831">
            <v>40</v>
          </cell>
          <cell r="AR831">
            <v>47</v>
          </cell>
          <cell r="AS831" t="str">
            <v xml:space="preserve">canapé: 70 cm </v>
          </cell>
          <cell r="AT831" t="str">
            <v xml:space="preserve">87 cm  (mesurer sans coussins) </v>
          </cell>
          <cell r="AU831">
            <v>10</v>
          </cell>
          <cell r="AV831">
            <v>3</v>
          </cell>
          <cell r="AW831" t="str">
            <v>noir</v>
          </cell>
          <cell r="AX831" t="str">
            <v>NON</v>
          </cell>
          <cell r="AZ831" t="str">
            <v>NON</v>
          </cell>
          <cell r="BA831" t="str">
            <v>NON</v>
          </cell>
          <cell r="BB831" t="str">
            <v>60x60 cm (5 coussins de dossier)</v>
          </cell>
          <cell r="BH831" t="str">
            <v>NON</v>
          </cell>
          <cell r="BI831" t="str">
            <v>Assise : mousse HR et flocons de fibres siliconées
Dossier : mousse polyruréthane, mousse HR et flocons de fibres siliconées</v>
          </cell>
          <cell r="BJ831" t="str">
            <v>Assise: 30kg/m3
Dossier: 16 kg/m3+ 30kg/m3</v>
          </cell>
          <cell r="BK831">
            <v>280</v>
          </cell>
          <cell r="BL831">
            <v>124</v>
          </cell>
          <cell r="BM831">
            <v>75</v>
          </cell>
          <cell r="BN831"/>
          <cell r="BO831">
            <v>112</v>
          </cell>
          <cell r="BP831">
            <v>119.2</v>
          </cell>
          <cell r="BR831">
            <v>2.4</v>
          </cell>
          <cell r="BS831">
            <v>3</v>
          </cell>
          <cell r="BT831">
            <v>281</v>
          </cell>
          <cell r="BU831">
            <v>88</v>
          </cell>
          <cell r="BV831">
            <v>48</v>
          </cell>
          <cell r="BW831">
            <v>48</v>
          </cell>
          <cell r="BX831">
            <v>201</v>
          </cell>
          <cell r="BY831">
            <v>41</v>
          </cell>
          <cell r="BZ831">
            <v>65</v>
          </cell>
          <cell r="CA831">
            <v>34.799999999999997</v>
          </cell>
          <cell r="CB831">
            <v>121</v>
          </cell>
          <cell r="CC831">
            <v>81</v>
          </cell>
          <cell r="CD831">
            <v>65</v>
          </cell>
          <cell r="CE831">
            <v>36.4</v>
          </cell>
          <cell r="CV831">
            <v>496</v>
          </cell>
        </row>
        <row r="832">
          <cell r="C832">
            <v>3666270097132</v>
          </cell>
          <cell r="E832" t="str">
            <v>DONUT</v>
          </cell>
          <cell r="F832" t="str">
            <v>VOLTAIRE</v>
          </cell>
          <cell r="G832" t="str">
            <v>LINCOLN 52</v>
          </cell>
          <cell r="H832"/>
          <cell r="I832" t="str">
            <v>Tissu</v>
          </cell>
          <cell r="J832" t="str">
            <v>100% Polyester</v>
          </cell>
          <cell r="K832" t="str">
            <v xml:space="preserve">Effect velours côtelé </v>
          </cell>
          <cell r="L832" t="str">
            <v>non</v>
          </cell>
          <cell r="M832"/>
          <cell r="O832" t="str">
            <v>Canapé 3 places + pouf</v>
          </cell>
          <cell r="Q832"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2" t="str">
            <v>bois de conifères et bois de feuillus</v>
          </cell>
          <cell r="T832" t="str">
            <v>Assise de grand confort</v>
          </cell>
          <cell r="U832" t="str">
            <v>Tissu doux</v>
          </cell>
          <cell r="Y832" t="str">
            <v>Pologne</v>
          </cell>
          <cell r="AA832" t="str">
            <v xml:space="preserve">Canapé: mousse HR 30 kg/m3 et  flocons de fibres siliconées;  Pouf:  billes de polystyrène  et  flocon de mousse </v>
          </cell>
          <cell r="AB832" t="str">
            <v xml:space="preserve">Canapé: mousse PU 16 kg/m3+ HR 30kg/m3 + ouate 200 g/m2 + flocons de fibres siliconées </v>
          </cell>
          <cell r="AC832"/>
          <cell r="AI832" t="str">
            <v>Canapé: plastique</v>
          </cell>
          <cell r="AJ832" t="str">
            <v>Canapé: 200; Pouf: 120 (Dimensions approximatives)</v>
          </cell>
          <cell r="AK832"/>
          <cell r="AL832"/>
          <cell r="AM832" t="str">
            <v>Canapé: 55</v>
          </cell>
          <cell r="AN832" t="str">
            <v>Canapé: 30</v>
          </cell>
          <cell r="AO832">
            <v>118</v>
          </cell>
          <cell r="AP832" t="str">
            <v>Canapé: 64</v>
          </cell>
          <cell r="AQ832" t="str">
            <v>Canapé: 40</v>
          </cell>
          <cell r="AR832" t="str">
            <v>Canapé: 47; Pouf: 60 (Dimensions approximatives)</v>
          </cell>
          <cell r="AS832" t="str">
            <v xml:space="preserve">canapé: 70 cm </v>
          </cell>
          <cell r="AT832" t="str">
            <v>Canapé: 87 cm  (mesurer sans coussins); Pouf: 70 (Dimensions approximatives)</v>
          </cell>
          <cell r="AU832">
            <v>10</v>
          </cell>
          <cell r="AV832" t="str">
            <v>Canapé: 3</v>
          </cell>
          <cell r="AW832" t="str">
            <v>noir</v>
          </cell>
          <cell r="AX832" t="str">
            <v>NON</v>
          </cell>
          <cell r="AZ832" t="str">
            <v>NON</v>
          </cell>
          <cell r="BA832" t="str">
            <v>NON</v>
          </cell>
          <cell r="BB832" t="str">
            <v>Canapé: 60x60 cm (5 coussins de dossier)</v>
          </cell>
          <cell r="BH832" t="str">
            <v>NON</v>
          </cell>
          <cell r="BI832" t="str">
            <v xml:space="preserve">Canapé: Assise : mousse HR et flocons de fibres siliconées
Dossier : mousse polyruréthane, mousse HR et flocons de fibres siliconées; Pouf: billes de polystyrène et  flocon de mousse </v>
          </cell>
          <cell r="BJ832" t="str">
            <v>Canapé: Assise: 30kg/m3
Dossier: 16 kg/m3+ 30kg/m3</v>
          </cell>
          <cell r="BK832" t="str">
            <v>Canapé: 280; ; Pouf: 120 (Dimensions approximatives)</v>
          </cell>
          <cell r="BL832" t="str">
            <v>Canapé: 124; Pouf: 70 (Dimensions approximatives)</v>
          </cell>
          <cell r="BM832" t="str">
            <v xml:space="preserve"> Canapé: 75;  Pouf: 60 (Dimensions approximatives</v>
          </cell>
          <cell r="BN832"/>
          <cell r="BO832" t="str">
            <v>Canapé: 112; Pouf: 9</v>
          </cell>
          <cell r="BP832" t="str">
            <v>Canapé: 119,2; Pouf 14</v>
          </cell>
          <cell r="BR832">
            <v>2.97</v>
          </cell>
          <cell r="BS832">
            <v>4</v>
          </cell>
          <cell r="BT832">
            <v>281</v>
          </cell>
          <cell r="BU832">
            <v>88</v>
          </cell>
          <cell r="BV832">
            <v>48</v>
          </cell>
          <cell r="BW832">
            <v>48</v>
          </cell>
          <cell r="BX832">
            <v>201</v>
          </cell>
          <cell r="BY832">
            <v>41</v>
          </cell>
          <cell r="BZ832">
            <v>65</v>
          </cell>
          <cell r="CA832">
            <v>34.799999999999997</v>
          </cell>
          <cell r="CB832">
            <v>121</v>
          </cell>
          <cell r="CC832">
            <v>81</v>
          </cell>
          <cell r="CD832">
            <v>65</v>
          </cell>
          <cell r="CE832">
            <v>36.4</v>
          </cell>
          <cell r="CF832">
            <v>110</v>
          </cell>
          <cell r="CG832">
            <v>110</v>
          </cell>
          <cell r="CH832">
            <v>47</v>
          </cell>
          <cell r="CI832">
            <v>14</v>
          </cell>
          <cell r="CV832">
            <v>606</v>
          </cell>
        </row>
        <row r="833">
          <cell r="C833">
            <v>3666270097125</v>
          </cell>
          <cell r="E833" t="str">
            <v>DONUT</v>
          </cell>
          <cell r="F833" t="str">
            <v>VOLTAIRE</v>
          </cell>
          <cell r="G833" t="str">
            <v>LINCOLN 52</v>
          </cell>
          <cell r="I833" t="str">
            <v>Tissu</v>
          </cell>
          <cell r="J833" t="str">
            <v>100% Polyester</v>
          </cell>
          <cell r="K833" t="str">
            <v xml:space="preserve">Effect velours côtelé </v>
          </cell>
          <cell r="L833" t="str">
            <v>non</v>
          </cell>
          <cell r="M833"/>
          <cell r="O833" t="str">
            <v>Canapé 3 places convertible avec coffre</v>
          </cell>
          <cell r="Q833" t="str">
            <v>Panneau de particules, panneau de fibres, bois massif, contreplaqué, carton;  assise:  sangle élastique, mousse HR 30 kg/m3 + couette remplie de flocons de fibres siliconées; dossier: mousse HR 30 kg/m3,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3" t="str">
            <v>bois de conifères et bois de feuillus</v>
          </cell>
          <cell r="T833" t="str">
            <v>Assise de grand confort</v>
          </cell>
          <cell r="U833" t="str">
            <v>Tissu doux</v>
          </cell>
          <cell r="V833" t="str">
            <v>Coffre de rangement</v>
          </cell>
          <cell r="W833" t="str">
            <v xml:space="preserve">Convertible </v>
          </cell>
          <cell r="Y833" t="str">
            <v>Pologne</v>
          </cell>
          <cell r="AA833" t="str">
            <v xml:space="preserve">mousse HR 30 kg/m3 et flocons de fibres siliconées </v>
          </cell>
          <cell r="AB833" t="str">
            <v xml:space="preserve">mousse HR 30kg/m3 +  flocons de fibres siliconées </v>
          </cell>
          <cell r="AC833"/>
          <cell r="AD833" t="str">
            <v>-</v>
          </cell>
          <cell r="AE833" t="str">
            <v>160x200</v>
          </cell>
          <cell r="AF833"/>
          <cell r="AG833"/>
          <cell r="AH833" t="str">
            <v>-</v>
          </cell>
          <cell r="AI833" t="str">
            <v>plastique</v>
          </cell>
          <cell r="AJ833">
            <v>200</v>
          </cell>
          <cell r="AK833" t="str">
            <v>-</v>
          </cell>
          <cell r="AL833">
            <v>200</v>
          </cell>
          <cell r="AM833">
            <v>55</v>
          </cell>
          <cell r="AN833">
            <v>25</v>
          </cell>
          <cell r="AO833">
            <v>118</v>
          </cell>
          <cell r="AP833">
            <v>64</v>
          </cell>
          <cell r="AQ833">
            <v>38</v>
          </cell>
          <cell r="AR833">
            <v>50</v>
          </cell>
          <cell r="AS833">
            <v>70</v>
          </cell>
          <cell r="AT833">
            <v>87</v>
          </cell>
          <cell r="AU833">
            <v>10</v>
          </cell>
          <cell r="AV833">
            <v>3</v>
          </cell>
          <cell r="AW833" t="str">
            <v>noir</v>
          </cell>
          <cell r="AX833" t="str">
            <v>OUI</v>
          </cell>
          <cell r="AY833" t="str">
            <v>195,4x64,4x18,5</v>
          </cell>
          <cell r="AZ833" t="str">
            <v>OUI</v>
          </cell>
          <cell r="BA833" t="str">
            <v>NON</v>
          </cell>
          <cell r="BB833" t="str">
            <v>60x60 cm (5 coussins de dossier)</v>
          </cell>
          <cell r="BH833" t="str">
            <v>NON</v>
          </cell>
          <cell r="BI833" t="str">
            <v>Assise : mousse HR et flocons de fibres siliconées
Dossier :  mousse HR et flocons de fibres siliconées</v>
          </cell>
          <cell r="BJ833" t="str">
            <v>Assise: 30kg/m3
Dossier: 30kg/m3</v>
          </cell>
          <cell r="BK833">
            <v>276</v>
          </cell>
          <cell r="BL833">
            <v>118</v>
          </cell>
          <cell r="BM833">
            <v>100</v>
          </cell>
          <cell r="BN833">
            <v>270</v>
          </cell>
          <cell r="BO833">
            <v>112.8</v>
          </cell>
          <cell r="BP833">
            <v>120</v>
          </cell>
          <cell r="BR833">
            <v>2.2999999999999998</v>
          </cell>
          <cell r="BS833">
            <v>3</v>
          </cell>
          <cell r="BT833">
            <v>204</v>
          </cell>
          <cell r="BU833">
            <v>90</v>
          </cell>
          <cell r="BV833">
            <v>73</v>
          </cell>
          <cell r="BW833">
            <v>55.4</v>
          </cell>
          <cell r="BX833">
            <v>204</v>
          </cell>
          <cell r="BY833">
            <v>31</v>
          </cell>
          <cell r="BZ833">
            <v>72</v>
          </cell>
          <cell r="CA833">
            <v>28.8</v>
          </cell>
          <cell r="CB833">
            <v>112</v>
          </cell>
          <cell r="CC833">
            <v>72</v>
          </cell>
          <cell r="CD833">
            <v>62</v>
          </cell>
          <cell r="CE833">
            <v>35.799999999999997</v>
          </cell>
          <cell r="CV833">
            <v>499</v>
          </cell>
        </row>
        <row r="834">
          <cell r="C834">
            <v>3666270097118</v>
          </cell>
          <cell r="E834" t="str">
            <v>DONUT</v>
          </cell>
          <cell r="F834" t="str">
            <v>VOLTAIRE</v>
          </cell>
          <cell r="G834" t="str">
            <v>LINCOLN 52</v>
          </cell>
          <cell r="H834"/>
          <cell r="I834" t="str">
            <v>Tissu</v>
          </cell>
          <cell r="J834" t="str">
            <v>100% Polyester</v>
          </cell>
          <cell r="K834" t="str">
            <v xml:space="preserve">Effect velours côtelé </v>
          </cell>
          <cell r="L834" t="str">
            <v>non</v>
          </cell>
          <cell r="M834"/>
          <cell r="O834" t="str">
            <v>Canapé 3,5 places</v>
          </cell>
          <cell r="Q834"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4" t="str">
            <v>bois de conifères et bois de feuillus</v>
          </cell>
          <cell r="T834" t="str">
            <v>Assise de grand confort</v>
          </cell>
          <cell r="U834" t="str">
            <v>Tissu doux</v>
          </cell>
          <cell r="Y834" t="str">
            <v>Pologne</v>
          </cell>
          <cell r="AA834" t="str">
            <v xml:space="preserve">mousse HR 30 kg/m3 et  flocons de fibres siliconées </v>
          </cell>
          <cell r="AB834" t="str">
            <v xml:space="preserve">mousse PU 16 kg/m3+ HR 30kg/m3 + ouate 200 g/m2 + flocons de fibres siliconées </v>
          </cell>
          <cell r="AC834"/>
          <cell r="AI834" t="str">
            <v>plastique</v>
          </cell>
          <cell r="AJ834">
            <v>240</v>
          </cell>
          <cell r="AK834"/>
          <cell r="AL834"/>
          <cell r="AM834">
            <v>55</v>
          </cell>
          <cell r="AN834">
            <v>30</v>
          </cell>
          <cell r="AO834">
            <v>118</v>
          </cell>
          <cell r="AP834">
            <v>64</v>
          </cell>
          <cell r="AQ834">
            <v>40</v>
          </cell>
          <cell r="AR834">
            <v>47</v>
          </cell>
          <cell r="AS834" t="str">
            <v xml:space="preserve">canapé: 70 cm </v>
          </cell>
          <cell r="AT834" t="str">
            <v xml:space="preserve">87 cm  (mesurer sans coussins) </v>
          </cell>
          <cell r="AU834">
            <v>16</v>
          </cell>
          <cell r="AV834">
            <v>3</v>
          </cell>
          <cell r="AW834" t="str">
            <v>noir</v>
          </cell>
          <cell r="AX834" t="str">
            <v>NON</v>
          </cell>
          <cell r="AZ834" t="str">
            <v>NON</v>
          </cell>
          <cell r="BA834" t="str">
            <v>NON</v>
          </cell>
          <cell r="BB834" t="str">
            <v>60x60 cm (6 coussins de dossier)</v>
          </cell>
          <cell r="BH834" t="str">
            <v>NON</v>
          </cell>
          <cell r="BI834" t="str">
            <v>Assise : mousse HR et flocons de fibres siliconées
Dossier : mousse polyruréthane, mousse HR et flocons de fibres siliconées</v>
          </cell>
          <cell r="BJ834" t="str">
            <v>Assise: 30kg/m3
Dossier: 16 kg/m3+ 30kg/m3</v>
          </cell>
          <cell r="BK834">
            <v>320</v>
          </cell>
          <cell r="BL834">
            <v>124</v>
          </cell>
          <cell r="BM834">
            <v>75</v>
          </cell>
          <cell r="BN834">
            <v>315</v>
          </cell>
          <cell r="BO834">
            <v>140</v>
          </cell>
          <cell r="BP834">
            <v>149.6</v>
          </cell>
          <cell r="BR834">
            <v>2.2999999999999998</v>
          </cell>
          <cell r="BS834">
            <v>4</v>
          </cell>
          <cell r="BT834">
            <v>121</v>
          </cell>
          <cell r="BU834">
            <v>88</v>
          </cell>
          <cell r="BV834">
            <v>48</v>
          </cell>
          <cell r="BW834">
            <v>32.4</v>
          </cell>
          <cell r="BX834">
            <v>121</v>
          </cell>
          <cell r="BY834">
            <v>88</v>
          </cell>
          <cell r="BZ834">
            <v>48</v>
          </cell>
          <cell r="CA834">
            <v>32.4</v>
          </cell>
          <cell r="CB834">
            <v>121</v>
          </cell>
          <cell r="CC834">
            <v>81</v>
          </cell>
          <cell r="CD834">
            <v>65</v>
          </cell>
          <cell r="CE834">
            <v>48.4</v>
          </cell>
          <cell r="CF834">
            <v>121</v>
          </cell>
          <cell r="CG834">
            <v>81</v>
          </cell>
          <cell r="CH834">
            <v>65</v>
          </cell>
          <cell r="CI834">
            <v>36.4</v>
          </cell>
          <cell r="CV834">
            <v>586</v>
          </cell>
        </row>
        <row r="835">
          <cell r="C835">
            <v>3666270097101</v>
          </cell>
          <cell r="E835" t="str">
            <v>DONUT</v>
          </cell>
          <cell r="F835" t="str">
            <v>VOLTAIRE</v>
          </cell>
          <cell r="G835" t="str">
            <v>LINCOLN 52</v>
          </cell>
          <cell r="H835"/>
          <cell r="I835" t="str">
            <v>Tissu</v>
          </cell>
          <cell r="J835" t="str">
            <v>100% Polyester</v>
          </cell>
          <cell r="K835" t="str">
            <v xml:space="preserve">Effect velours côtelé </v>
          </cell>
          <cell r="L835" t="str">
            <v>non</v>
          </cell>
          <cell r="M835"/>
          <cell r="O835" t="str">
            <v>Canapé 3,5 places + pouf</v>
          </cell>
          <cell r="Q835" t="str">
            <v>Canapé: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5" t="str">
            <v>bois de conifères et bois de feuillus</v>
          </cell>
          <cell r="T835" t="str">
            <v>Assise de grand confort</v>
          </cell>
          <cell r="U835" t="str">
            <v>Tissu doux</v>
          </cell>
          <cell r="Y835" t="str">
            <v>Pologne</v>
          </cell>
          <cell r="AA835" t="str">
            <v xml:space="preserve">Canapé: mousse HR 30 kg/m3 et  flocons de fibres siliconées;  Pouf:  billes de polystyrène  et  flocon de mousse </v>
          </cell>
          <cell r="AB835" t="str">
            <v xml:space="preserve">Canapé: mousse PU 16 kg/m3+ HR 30kg/m3 + ouate 200 g/m2 + flocons de fibres siliconées </v>
          </cell>
          <cell r="AC835"/>
          <cell r="AI835" t="str">
            <v>Canapé: plastique</v>
          </cell>
          <cell r="AJ835" t="str">
            <v>Canapé: 240; Pouf: 120 (Dimensions approximatives)</v>
          </cell>
          <cell r="AK835"/>
          <cell r="AL835"/>
          <cell r="AM835" t="str">
            <v>Canapé: 55</v>
          </cell>
          <cell r="AN835" t="str">
            <v>Canapé: 30</v>
          </cell>
          <cell r="AO835">
            <v>118</v>
          </cell>
          <cell r="AP835" t="str">
            <v>Canapé: 64</v>
          </cell>
          <cell r="AQ835" t="str">
            <v>Canapé: 40</v>
          </cell>
          <cell r="AR835" t="str">
            <v>Canapé: 47; Pouf: 60 (Dimensions approximatives)</v>
          </cell>
          <cell r="AS835" t="str">
            <v xml:space="preserve">canapé: 70 cm </v>
          </cell>
          <cell r="AT835" t="str">
            <v>Canapé: 87 cm  (mesurer sans coussins); Pouf: 70 (Dimensions approximatives)</v>
          </cell>
          <cell r="AU835">
            <v>16</v>
          </cell>
          <cell r="AV835" t="str">
            <v>Canapé: 3</v>
          </cell>
          <cell r="AW835" t="str">
            <v>noir</v>
          </cell>
          <cell r="AX835" t="str">
            <v>NON</v>
          </cell>
          <cell r="AZ835" t="str">
            <v>NON</v>
          </cell>
          <cell r="BA835" t="str">
            <v>NON</v>
          </cell>
          <cell r="BB835" t="str">
            <v>Canapé: 60x60 cm (6 coussins de dossier)</v>
          </cell>
          <cell r="BH835" t="str">
            <v>NON</v>
          </cell>
          <cell r="BI835" t="str">
            <v xml:space="preserve">Canapé: Assise : mousse HR et flocons de fibres siliconées
Dossier : mousse polyruréthane, mousse HR et flocons de fibres siliconées; Pouf: billes de polystyrène et  flocon de mousse </v>
          </cell>
          <cell r="BJ835" t="str">
            <v>Canapé: Assise: 30kg/m3
Dossier: 16 kg/m3+ 30kg/m3</v>
          </cell>
          <cell r="BK835" t="str">
            <v>Canapé: 320; Pouf: 120 (Dimensions approximatives)</v>
          </cell>
          <cell r="BL835" t="str">
            <v>Canapé: 124; Pouf: 70 (Dimensions approximatives)</v>
          </cell>
          <cell r="BM835" t="str">
            <v xml:space="preserve"> Canapé: 75;  Pouf: 60 (Dimensions approximatives</v>
          </cell>
          <cell r="BN835">
            <v>315</v>
          </cell>
          <cell r="BO835" t="str">
            <v>Canapé: 140; Pouf: 9</v>
          </cell>
          <cell r="BP835" t="str">
            <v>Canapé: 149,6; Pouf 14</v>
          </cell>
          <cell r="BR835">
            <v>2.87</v>
          </cell>
          <cell r="BS835">
            <v>5</v>
          </cell>
          <cell r="BT835">
            <v>121</v>
          </cell>
          <cell r="BU835">
            <v>88</v>
          </cell>
          <cell r="BV835">
            <v>48</v>
          </cell>
          <cell r="BW835">
            <v>32.4</v>
          </cell>
          <cell r="BX835">
            <v>121</v>
          </cell>
          <cell r="BY835">
            <v>88</v>
          </cell>
          <cell r="BZ835">
            <v>48</v>
          </cell>
          <cell r="CA835">
            <v>32.4</v>
          </cell>
          <cell r="CB835">
            <v>121</v>
          </cell>
          <cell r="CC835">
            <v>81</v>
          </cell>
          <cell r="CD835">
            <v>65</v>
          </cell>
          <cell r="CE835">
            <v>48.4</v>
          </cell>
          <cell r="CF835">
            <v>121</v>
          </cell>
          <cell r="CG835">
            <v>81</v>
          </cell>
          <cell r="CH835">
            <v>65</v>
          </cell>
          <cell r="CI835">
            <v>36.4</v>
          </cell>
          <cell r="CJ835">
            <v>110</v>
          </cell>
          <cell r="CK835">
            <v>110</v>
          </cell>
          <cell r="CL835">
            <v>47</v>
          </cell>
          <cell r="CM835">
            <v>14</v>
          </cell>
          <cell r="CV835">
            <v>696</v>
          </cell>
        </row>
        <row r="836">
          <cell r="C836">
            <v>3666270097095</v>
          </cell>
          <cell r="E836" t="str">
            <v>DONUT</v>
          </cell>
          <cell r="F836" t="str">
            <v>VOLTAIRE</v>
          </cell>
          <cell r="G836" t="str">
            <v>LINCOLN 52</v>
          </cell>
          <cell r="H836"/>
          <cell r="I836" t="str">
            <v>Tissu</v>
          </cell>
          <cell r="J836" t="str">
            <v>100% Polyester</v>
          </cell>
          <cell r="K836" t="str">
            <v xml:space="preserve">Effect velours côtelé </v>
          </cell>
          <cell r="L836" t="str">
            <v>non</v>
          </cell>
          <cell r="M836"/>
          <cell r="O836" t="str">
            <v xml:space="preserve">Canapé d'angle réversible </v>
          </cell>
          <cell r="P836"/>
          <cell r="Q836"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6" t="str">
            <v>bois de conifères et bois de feuillus</v>
          </cell>
          <cell r="T836" t="str">
            <v>Assise de grand confort</v>
          </cell>
          <cell r="U836" t="str">
            <v>Tissu doux</v>
          </cell>
          <cell r="V836" t="str">
            <v>Reversible</v>
          </cell>
          <cell r="Y836" t="str">
            <v>Pologne</v>
          </cell>
          <cell r="AA836" t="str">
            <v xml:space="preserve">mousse HR 30 kg/m3 et  flocons de fibres siliconées </v>
          </cell>
          <cell r="AB836" t="str">
            <v xml:space="preserve">mousse PU 16 kg/m3+ HR 30kg/m3 + ouate 200 g/m2 + flocons de fibres siliconées </v>
          </cell>
          <cell r="AC836"/>
          <cell r="AI836" t="str">
            <v>plastique</v>
          </cell>
          <cell r="AJ836">
            <v>230</v>
          </cell>
          <cell r="AK836">
            <v>110</v>
          </cell>
          <cell r="AL836">
            <v>120</v>
          </cell>
          <cell r="AM836">
            <v>55</v>
          </cell>
          <cell r="AN836">
            <v>30</v>
          </cell>
          <cell r="AO836">
            <v>118</v>
          </cell>
          <cell r="AP836">
            <v>64</v>
          </cell>
          <cell r="AQ836">
            <v>40</v>
          </cell>
          <cell r="AR836">
            <v>47</v>
          </cell>
          <cell r="AS836" t="str">
            <v xml:space="preserve">canapé: 70 cm meridienne: 119 cm </v>
          </cell>
          <cell r="AT836" t="str">
            <v>canapé: 87 cm  (mesurer sans coussins) meridienne: 136 cm (mesurer sans coussins)</v>
          </cell>
          <cell r="AU836">
            <v>16</v>
          </cell>
          <cell r="AV836">
            <v>3</v>
          </cell>
          <cell r="AW836" t="str">
            <v>noir</v>
          </cell>
          <cell r="AX836" t="str">
            <v>NON</v>
          </cell>
          <cell r="AZ836" t="str">
            <v>NON</v>
          </cell>
          <cell r="BA836" t="str">
            <v>NON</v>
          </cell>
          <cell r="BB836" t="str">
            <v>60x60 cm (6 coussins de dossier)</v>
          </cell>
          <cell r="BH836" t="str">
            <v>OUI</v>
          </cell>
          <cell r="BI836" t="str">
            <v>Assise : mousse HR et flocons de fibres siliconées
Dossier : mousse polyruréthane, mousse HR et flocons de fibres siliconées</v>
          </cell>
          <cell r="BJ836" t="str">
            <v>Assise: 30kg/m3
Dossier: 16 kg/m3+ 30kg/m3</v>
          </cell>
          <cell r="BK836">
            <v>310</v>
          </cell>
          <cell r="BL836">
            <v>174</v>
          </cell>
          <cell r="BM836">
            <v>75</v>
          </cell>
          <cell r="BN836">
            <v>360</v>
          </cell>
          <cell r="BO836">
            <v>146.19999999999999</v>
          </cell>
          <cell r="BP836">
            <v>155.80000000000001</v>
          </cell>
          <cell r="BR836">
            <v>2.52</v>
          </cell>
          <cell r="BS836">
            <v>4</v>
          </cell>
          <cell r="BT836">
            <v>121</v>
          </cell>
          <cell r="BU836">
            <v>88</v>
          </cell>
          <cell r="BV836">
            <v>48</v>
          </cell>
          <cell r="BW836">
            <v>32.4</v>
          </cell>
          <cell r="BX836">
            <v>111</v>
          </cell>
          <cell r="BY836">
            <v>137</v>
          </cell>
          <cell r="BZ836">
            <v>48</v>
          </cell>
          <cell r="CA836">
            <v>40.4</v>
          </cell>
          <cell r="CB836">
            <v>121</v>
          </cell>
          <cell r="CC836">
            <v>81</v>
          </cell>
          <cell r="CD836">
            <v>65</v>
          </cell>
          <cell r="CE836">
            <v>46.6</v>
          </cell>
          <cell r="CF836">
            <v>121</v>
          </cell>
          <cell r="CG836">
            <v>81</v>
          </cell>
          <cell r="CH836">
            <v>65</v>
          </cell>
          <cell r="CI836">
            <v>36.4</v>
          </cell>
          <cell r="CV836">
            <v>590</v>
          </cell>
        </row>
        <row r="837">
          <cell r="C837">
            <v>3666270097088</v>
          </cell>
          <cell r="E837" t="str">
            <v>DONUT</v>
          </cell>
          <cell r="F837" t="str">
            <v>VOLTAIRE</v>
          </cell>
          <cell r="G837" t="str">
            <v>LINCOLN 52</v>
          </cell>
          <cell r="H837"/>
          <cell r="I837" t="str">
            <v>Tissu</v>
          </cell>
          <cell r="J837" t="str">
            <v>100% Polyester</v>
          </cell>
          <cell r="K837" t="str">
            <v xml:space="preserve">Effect velours côtelé </v>
          </cell>
          <cell r="L837" t="str">
            <v>non</v>
          </cell>
          <cell r="M837"/>
          <cell r="O837" t="str">
            <v>Canapé d'angle réversible + pouf</v>
          </cell>
          <cell r="P837"/>
          <cell r="Q837" t="str">
            <v>Canapé d'angle: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7" t="str">
            <v>bois de conifères et bois de feuillus</v>
          </cell>
          <cell r="T837" t="str">
            <v>Assise de grand confort</v>
          </cell>
          <cell r="U837" t="str">
            <v>Tissu doux</v>
          </cell>
          <cell r="V837" t="str">
            <v>Reversible (Canapé d'angle)</v>
          </cell>
          <cell r="Y837" t="str">
            <v>Pologne</v>
          </cell>
          <cell r="AA837" t="str">
            <v>Canapé d'angle: mousse HR 30 kg/m3 et  flocons de fibres siliconées; Pouf:  billes de polystyrène  et  flocon de mousse</v>
          </cell>
          <cell r="AB837" t="str">
            <v xml:space="preserve">Canapé d'angle: mousse PU 16 kg/m3+ HR 30kg/m3 + ouate 200 g/m2 + flocons de fibres siliconées </v>
          </cell>
          <cell r="AC837"/>
          <cell r="AI837" t="str">
            <v>Canapé d'angle: plastique</v>
          </cell>
          <cell r="AJ837" t="str">
            <v>Canapé d'angle: 230; Pouf: 120 (Dimensions approximatives)</v>
          </cell>
          <cell r="AK837">
            <v>110</v>
          </cell>
          <cell r="AL837">
            <v>120</v>
          </cell>
          <cell r="AM837" t="str">
            <v>Canapé d'angle: 55</v>
          </cell>
          <cell r="AN837" t="str">
            <v>Canapé d'angle: 30</v>
          </cell>
          <cell r="AO837">
            <v>118</v>
          </cell>
          <cell r="AP837" t="str">
            <v>Canapé d'angle: 64</v>
          </cell>
          <cell r="AQ837" t="str">
            <v>Canapé d'angle: 40</v>
          </cell>
          <cell r="AR837" t="str">
            <v>Canapé d'angle: 47; Pouf: 60 (Dimensions approximatives)</v>
          </cell>
          <cell r="AS837" t="str">
            <v xml:space="preserve">canapé: 70 cm meridienne: 119 cm </v>
          </cell>
          <cell r="AT837" t="str">
            <v>canapé: 87 cm  (mesurer sans coussins) meridienne: 136 cm (mesurer sans coussins); Pouf: 70 (Dimensions approximatives)</v>
          </cell>
          <cell r="AU837">
            <v>16</v>
          </cell>
          <cell r="AV837" t="str">
            <v>Canapé d'angle: 3</v>
          </cell>
          <cell r="AW837" t="str">
            <v>noir</v>
          </cell>
          <cell r="AX837" t="str">
            <v>NON</v>
          </cell>
          <cell r="AZ837" t="str">
            <v>NON</v>
          </cell>
          <cell r="BA837" t="str">
            <v>NON</v>
          </cell>
          <cell r="BB837" t="str">
            <v>Canapé d'angle: 60x60 cm (6 coussins de dossier)</v>
          </cell>
          <cell r="BH837" t="str">
            <v>OUI</v>
          </cell>
          <cell r="BI837" t="str">
            <v xml:space="preserve">Canapé d'angle: Assise : mousse HR et flocons de fibres siliconées
Dossier : mousse polyruréthane, mousse HR et flocons de fibres siliconées; Pouf: billes de polystyrène et  flocon de mousse </v>
          </cell>
          <cell r="BJ837" t="str">
            <v>Canapé d'angle: Assise: 30kg/m3
Dossier: 16 kg/m3+ 30kg/m3</v>
          </cell>
          <cell r="BK837" t="str">
            <v>Canapé d'angle: 310; Pouf: 120 (Dimensions approximatives)</v>
          </cell>
          <cell r="BL837" t="str">
            <v>Canapé d'angle: 174; Pouf: 70 (Dimensions approximatives</v>
          </cell>
          <cell r="BM837" t="str">
            <v>Canapé d'angle: 75; Pouf: 60 (Dimensions approximatives</v>
          </cell>
          <cell r="BN837">
            <v>360</v>
          </cell>
          <cell r="BO837" t="str">
            <v>Canapé d'angle: 146,2; Pouf: 9</v>
          </cell>
          <cell r="BP837" t="str">
            <v>Canapé d'angle: 155,8; Pouf 14</v>
          </cell>
          <cell r="BR837">
            <v>3.09</v>
          </cell>
          <cell r="BS837">
            <v>5</v>
          </cell>
          <cell r="BT837">
            <v>121</v>
          </cell>
          <cell r="BU837">
            <v>88</v>
          </cell>
          <cell r="BV837">
            <v>48</v>
          </cell>
          <cell r="BW837">
            <v>32.4</v>
          </cell>
          <cell r="BX837">
            <v>111</v>
          </cell>
          <cell r="BY837">
            <v>137</v>
          </cell>
          <cell r="BZ837">
            <v>48</v>
          </cell>
          <cell r="CA837">
            <v>40.4</v>
          </cell>
          <cell r="CB837">
            <v>121</v>
          </cell>
          <cell r="CC837">
            <v>81</v>
          </cell>
          <cell r="CD837">
            <v>65</v>
          </cell>
          <cell r="CE837">
            <v>46.6</v>
          </cell>
          <cell r="CF837">
            <v>121</v>
          </cell>
          <cell r="CG837">
            <v>81</v>
          </cell>
          <cell r="CH837">
            <v>65</v>
          </cell>
          <cell r="CI837">
            <v>36.4</v>
          </cell>
          <cell r="CJ837">
            <v>110</v>
          </cell>
          <cell r="CK837">
            <v>110</v>
          </cell>
          <cell r="CL837">
            <v>47</v>
          </cell>
          <cell r="CM837">
            <v>14</v>
          </cell>
          <cell r="CV837">
            <v>700</v>
          </cell>
        </row>
        <row r="838">
          <cell r="C838">
            <v>3666270097071</v>
          </cell>
          <cell r="E838" t="str">
            <v>DONUT</v>
          </cell>
          <cell r="F838" t="str">
            <v>VOLTAIRE</v>
          </cell>
          <cell r="G838" t="str">
            <v>LINCOLN 52</v>
          </cell>
          <cell r="H838"/>
          <cell r="I838" t="str">
            <v>Tissu</v>
          </cell>
          <cell r="J838" t="str">
            <v>100% Polyester</v>
          </cell>
          <cell r="K838" t="str">
            <v xml:space="preserve">Effect velours côtelé </v>
          </cell>
          <cell r="L838" t="str">
            <v>non</v>
          </cell>
          <cell r="M838"/>
          <cell r="O838" t="str">
            <v>Canapé panoramique</v>
          </cell>
          <cell r="Q838"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8" t="str">
            <v>bois de conifères et bois de feuillus</v>
          </cell>
          <cell r="T838" t="str">
            <v>Assise de grand confort</v>
          </cell>
          <cell r="U838" t="str">
            <v>Tissu doux</v>
          </cell>
          <cell r="Y838" t="str">
            <v>Pologne</v>
          </cell>
          <cell r="AA838" t="str">
            <v xml:space="preserve">mousse HR 30 kg/m3 et  flocons de fibres siliconées </v>
          </cell>
          <cell r="AB838" t="str">
            <v xml:space="preserve">mousse PU 16 kg/m3+ HR 30kg/m3 + ouate 200 g/m2 + flocons de fibres siliconées </v>
          </cell>
          <cell r="AC838"/>
          <cell r="AI838" t="str">
            <v>plastique</v>
          </cell>
          <cell r="AJ838">
            <v>340</v>
          </cell>
          <cell r="AK838">
            <v>110</v>
          </cell>
          <cell r="AL838">
            <v>120</v>
          </cell>
          <cell r="AM838">
            <v>55</v>
          </cell>
          <cell r="AN838">
            <v>30</v>
          </cell>
          <cell r="AO838">
            <v>118</v>
          </cell>
          <cell r="AP838">
            <v>64</v>
          </cell>
          <cell r="AQ838">
            <v>40</v>
          </cell>
          <cell r="AR838">
            <v>47</v>
          </cell>
          <cell r="AS838" t="str">
            <v xml:space="preserve">canapé: 70 cm meridienne: 119 cm </v>
          </cell>
          <cell r="AT838" t="str">
            <v>canapé: 87 cm  (mesurer sans coussins) meridienne: 136 cm (mesurer sans coussins)</v>
          </cell>
          <cell r="AU838">
            <v>22</v>
          </cell>
          <cell r="AV838">
            <v>3</v>
          </cell>
          <cell r="AW838" t="str">
            <v>noir</v>
          </cell>
          <cell r="AX838" t="str">
            <v>NON</v>
          </cell>
          <cell r="AZ838" t="str">
            <v>NON</v>
          </cell>
          <cell r="BA838" t="str">
            <v>NON</v>
          </cell>
          <cell r="BB838" t="str">
            <v>60x60 cm (9 coussins de dossier)</v>
          </cell>
          <cell r="BH838" t="str">
            <v>NON</v>
          </cell>
          <cell r="BI838" t="str">
            <v>Assise : mousse HR et flocons de fibres siliconées
Dossier : mousse polyruréthane, mousse HR et flocons de fibres siliconées</v>
          </cell>
          <cell r="BJ838" t="str">
            <v>Assise: 30kg/m3
Dossier: 16 kg/m3+ 30kg/m3</v>
          </cell>
          <cell r="BK838">
            <v>420</v>
          </cell>
          <cell r="BL838">
            <v>174</v>
          </cell>
          <cell r="BM838">
            <v>75</v>
          </cell>
          <cell r="BN838">
            <v>540</v>
          </cell>
          <cell r="BO838">
            <v>205</v>
          </cell>
          <cell r="BP838">
            <v>219.4</v>
          </cell>
          <cell r="BR838">
            <v>3.51</v>
          </cell>
          <cell r="BS838">
            <v>6</v>
          </cell>
          <cell r="BT838">
            <v>121</v>
          </cell>
          <cell r="BU838">
            <v>88</v>
          </cell>
          <cell r="BV838">
            <v>48</v>
          </cell>
          <cell r="BW838">
            <v>32.4</v>
          </cell>
          <cell r="BX838">
            <v>121</v>
          </cell>
          <cell r="BY838">
            <v>81</v>
          </cell>
          <cell r="BZ838">
            <v>65</v>
          </cell>
          <cell r="CA838">
            <v>36.4</v>
          </cell>
          <cell r="CB838">
            <v>111</v>
          </cell>
          <cell r="CC838">
            <v>137</v>
          </cell>
          <cell r="CD838">
            <v>48</v>
          </cell>
          <cell r="CE838">
            <v>40.4</v>
          </cell>
          <cell r="CF838">
            <v>111</v>
          </cell>
          <cell r="CG838">
            <v>137</v>
          </cell>
          <cell r="CH838">
            <v>48</v>
          </cell>
          <cell r="CI838">
            <v>40.4</v>
          </cell>
          <cell r="CJ838">
            <v>121</v>
          </cell>
          <cell r="CK838">
            <v>41</v>
          </cell>
          <cell r="CL838">
            <v>65</v>
          </cell>
          <cell r="CM838">
            <v>25.4</v>
          </cell>
          <cell r="CN838">
            <v>111</v>
          </cell>
          <cell r="CO838">
            <v>81</v>
          </cell>
          <cell r="CP838">
            <v>65</v>
          </cell>
          <cell r="CQ838">
            <v>44.4</v>
          </cell>
          <cell r="CR838"/>
          <cell r="CS838"/>
          <cell r="CT838"/>
          <cell r="CU838"/>
          <cell r="CV838">
            <v>886</v>
          </cell>
        </row>
        <row r="839">
          <cell r="C839">
            <v>3666270097064</v>
          </cell>
          <cell r="E839" t="str">
            <v>DONUT</v>
          </cell>
          <cell r="F839" t="str">
            <v>VOLTAIRE</v>
          </cell>
          <cell r="G839" t="str">
            <v>LINCOLN 52</v>
          </cell>
          <cell r="H839"/>
          <cell r="I839" t="str">
            <v>Tissu</v>
          </cell>
          <cell r="J839" t="str">
            <v>100% Polyester</v>
          </cell>
          <cell r="K839" t="str">
            <v xml:space="preserve">Effect velours côtelé </v>
          </cell>
          <cell r="L839" t="str">
            <v>non</v>
          </cell>
          <cell r="M839"/>
          <cell r="O839" t="str">
            <v>Canapé panoramique + pouf</v>
          </cell>
          <cell r="Q839" t="str">
            <v>Canapé panoramique: 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39" t="str">
            <v>bois de conifères et bois de feuillus</v>
          </cell>
          <cell r="T839" t="str">
            <v>Assise de grand confort</v>
          </cell>
          <cell r="U839" t="str">
            <v>Tissu doux</v>
          </cell>
          <cell r="Y839" t="str">
            <v>Pologne</v>
          </cell>
          <cell r="AA839" t="str">
            <v>Canapé panoramique: mousse HR 30 kg/m3 et  flocons de fibres siliconées;  Pouf:  billes de polystyrène  et  flocon de mousse</v>
          </cell>
          <cell r="AB839" t="str">
            <v xml:space="preserve">Canapé panoramique: mousse PU 16 kg/m3+ HR 30kg/m3 + ouate 200 g/m2 + flocons de fibres siliconées </v>
          </cell>
          <cell r="AC839"/>
          <cell r="AI839" t="str">
            <v>Canapé panoramique: plastique</v>
          </cell>
          <cell r="AJ839" t="str">
            <v>Canapé panoramique: 340; Pouf: 120 (Dimensions approximatives)</v>
          </cell>
          <cell r="AK839">
            <v>110</v>
          </cell>
          <cell r="AL839">
            <v>120</v>
          </cell>
          <cell r="AM839" t="str">
            <v>Canapé panoramique: 55</v>
          </cell>
          <cell r="AN839" t="str">
            <v>Canapé panoramique: 30</v>
          </cell>
          <cell r="AO839">
            <v>118</v>
          </cell>
          <cell r="AP839" t="str">
            <v>Canapé panoramique: 64</v>
          </cell>
          <cell r="AQ839" t="str">
            <v>Canapé panoramique: 40</v>
          </cell>
          <cell r="AR839" t="str">
            <v>Canapé panoramique: 47; Pouf: 60 (Dimensions approximatives)</v>
          </cell>
          <cell r="AS839" t="str">
            <v xml:space="preserve">canapé: 70 cm meridienne: 119 cm </v>
          </cell>
          <cell r="AT839" t="str">
            <v>canapé: 87 cm  (mesurer sans coussins) meridienne: 136 cm (mesurer sans coussins); Pouf: 70 (Dimensions approximatives)</v>
          </cell>
          <cell r="AU839">
            <v>22</v>
          </cell>
          <cell r="AV839" t="str">
            <v>Canapé panoramique: 3</v>
          </cell>
          <cell r="AW839" t="str">
            <v>noir</v>
          </cell>
          <cell r="AX839" t="str">
            <v>NON</v>
          </cell>
          <cell r="AZ839" t="str">
            <v>NON</v>
          </cell>
          <cell r="BA839" t="str">
            <v>NON</v>
          </cell>
          <cell r="BB839" t="str">
            <v>Canapé panoramique: 60x6 cm (9 coussins de dossier)</v>
          </cell>
          <cell r="BH839" t="str">
            <v>NON</v>
          </cell>
          <cell r="BI839" t="str">
            <v xml:space="preserve">Canapé  panoramique: Assise : mousse HR et flocons de fibres siliconées
Dossier : mousse polyruréthane, mousse HR et flocons de fibres siliconées; Pouf: billes de polystyrène et  flocon de mousse </v>
          </cell>
          <cell r="BJ839" t="str">
            <v>Canapé  panoramique: Assise: 30kg/m3
Dossier: 16 kg/m3+ 30kg/m3</v>
          </cell>
          <cell r="BK839" t="str">
            <v>Canapé  panoramique: 420; Pouf: 120 (Dimensions approximatives)</v>
          </cell>
          <cell r="BL839" t="str">
            <v>Canapé  panoramique: 174;  Pouf: 70 (Dimensions approximatives</v>
          </cell>
          <cell r="BM839" t="str">
            <v>Canapé  panoramique: 75;  Pouf: 60 (Dimensions approximatives</v>
          </cell>
          <cell r="BN839">
            <v>540</v>
          </cell>
          <cell r="BO839" t="str">
            <v>Canapé  panoramique: 205; Pouf: 9</v>
          </cell>
          <cell r="BP839" t="str">
            <v>Canapé  panoramique: 219,4; Pouf 14</v>
          </cell>
          <cell r="BR839">
            <v>4.08</v>
          </cell>
          <cell r="BS839">
            <v>7</v>
          </cell>
          <cell r="BT839">
            <v>121</v>
          </cell>
          <cell r="BU839">
            <v>88</v>
          </cell>
          <cell r="BV839">
            <v>48</v>
          </cell>
          <cell r="BW839">
            <v>32.4</v>
          </cell>
          <cell r="BX839">
            <v>121</v>
          </cell>
          <cell r="BY839">
            <v>81</v>
          </cell>
          <cell r="BZ839">
            <v>65</v>
          </cell>
          <cell r="CA839">
            <v>36.4</v>
          </cell>
          <cell r="CB839">
            <v>111</v>
          </cell>
          <cell r="CC839">
            <v>137</v>
          </cell>
          <cell r="CD839">
            <v>48</v>
          </cell>
          <cell r="CE839">
            <v>40.4</v>
          </cell>
          <cell r="CF839">
            <v>111</v>
          </cell>
          <cell r="CG839">
            <v>137</v>
          </cell>
          <cell r="CH839">
            <v>48</v>
          </cell>
          <cell r="CI839">
            <v>40.4</v>
          </cell>
          <cell r="CJ839">
            <v>121</v>
          </cell>
          <cell r="CK839">
            <v>41</v>
          </cell>
          <cell r="CL839">
            <v>65</v>
          </cell>
          <cell r="CM839">
            <v>25.4</v>
          </cell>
          <cell r="CN839">
            <v>111</v>
          </cell>
          <cell r="CO839">
            <v>81</v>
          </cell>
          <cell r="CP839">
            <v>65</v>
          </cell>
          <cell r="CQ839">
            <v>44.4</v>
          </cell>
          <cell r="CR839">
            <v>110</v>
          </cell>
          <cell r="CS839">
            <v>110</v>
          </cell>
          <cell r="CT839">
            <v>47</v>
          </cell>
          <cell r="CU839">
            <v>14</v>
          </cell>
          <cell r="CV839">
            <v>996</v>
          </cell>
        </row>
        <row r="840">
          <cell r="C840">
            <v>3666270097057</v>
          </cell>
          <cell r="E840" t="str">
            <v>DONUT</v>
          </cell>
          <cell r="F840" t="str">
            <v>VOLTAIRE</v>
          </cell>
          <cell r="G840" t="str">
            <v>LINCOLN 52</v>
          </cell>
          <cell r="H840"/>
          <cell r="I840" t="str">
            <v>Tissu</v>
          </cell>
          <cell r="J840" t="str">
            <v>100% Polyester</v>
          </cell>
          <cell r="K840" t="str">
            <v xml:space="preserve">Effect velours côtelé </v>
          </cell>
          <cell r="L840" t="str">
            <v>non</v>
          </cell>
          <cell r="M840"/>
          <cell r="O840" t="str">
            <v>Pouf</v>
          </cell>
          <cell r="Q840" t="str">
            <v>billes de polystyrène et  flocon de mousse PUR</v>
          </cell>
          <cell r="R840"/>
          <cell r="T840" t="str">
            <v>Assise de grand confort</v>
          </cell>
          <cell r="U840" t="str">
            <v>Tissu doux</v>
          </cell>
          <cell r="Y840" t="str">
            <v>Pologne</v>
          </cell>
          <cell r="AA840" t="str">
            <v xml:space="preserve">billes de polystyrène  et  flocon de mousse </v>
          </cell>
          <cell r="AB840"/>
          <cell r="AC840"/>
          <cell r="AI840"/>
          <cell r="AJ840" t="str">
            <v>120 (Dimensions approximatives)</v>
          </cell>
          <cell r="AK840"/>
          <cell r="AL840"/>
          <cell r="AM840"/>
          <cell r="AN840"/>
          <cell r="AO840"/>
          <cell r="AP840"/>
          <cell r="AQ840"/>
          <cell r="AR840" t="str">
            <v>60 (Dimensions approximatives)</v>
          </cell>
          <cell r="AT840" t="str">
            <v>70 (Dimensions approximatives)</v>
          </cell>
          <cell r="AU840"/>
          <cell r="AV840"/>
          <cell r="AW840"/>
          <cell r="AX840" t="str">
            <v>NON</v>
          </cell>
          <cell r="AZ840" t="str">
            <v>NON</v>
          </cell>
          <cell r="BA840" t="str">
            <v>NON</v>
          </cell>
          <cell r="BB840"/>
          <cell r="BH840" t="str">
            <v>NON</v>
          </cell>
          <cell r="BI840" t="str">
            <v xml:space="preserve">billes de polystyrène et  flocon de mousse </v>
          </cell>
          <cell r="BJ840"/>
          <cell r="BK840" t="str">
            <v>120 (Dimensions approximatives)</v>
          </cell>
          <cell r="BL840" t="str">
            <v>70 (Dimensions approximatives)</v>
          </cell>
          <cell r="BM840" t="str">
            <v>60 (Dimensions approximatives)</v>
          </cell>
          <cell r="BN840"/>
          <cell r="BO840">
            <v>9</v>
          </cell>
          <cell r="BP840">
            <v>14</v>
          </cell>
          <cell r="BR840">
            <v>0.56999999999999995</v>
          </cell>
          <cell r="BS840">
            <v>1</v>
          </cell>
          <cell r="BT840">
            <v>110</v>
          </cell>
          <cell r="BU840">
            <v>110</v>
          </cell>
          <cell r="BV840">
            <v>47</v>
          </cell>
          <cell r="BW840">
            <v>14</v>
          </cell>
          <cell r="BX840"/>
          <cell r="BY840"/>
          <cell r="BZ840"/>
          <cell r="CA840"/>
          <cell r="CB840"/>
          <cell r="CC840"/>
          <cell r="CD840"/>
          <cell r="CE840"/>
          <cell r="CF840"/>
          <cell r="CG840"/>
          <cell r="CH840"/>
          <cell r="CI840"/>
          <cell r="CV840">
            <v>110</v>
          </cell>
        </row>
        <row r="841">
          <cell r="C841">
            <v>3666270097040</v>
          </cell>
          <cell r="E841" t="str">
            <v>AIR</v>
          </cell>
          <cell r="F841" t="str">
            <v>COME</v>
          </cell>
          <cell r="G841" t="str">
            <v>POSO 1</v>
          </cell>
          <cell r="H841" t="str">
            <v>Ocre</v>
          </cell>
          <cell r="I841" t="str">
            <v>Tissu</v>
          </cell>
          <cell r="J841" t="str">
            <v>100% Polyester</v>
          </cell>
          <cell r="K841" t="str">
            <v xml:space="preserve">Effect velours côtelé </v>
          </cell>
          <cell r="L841" t="str">
            <v>non</v>
          </cell>
          <cell r="M841"/>
          <cell r="N841"/>
          <cell r="O841" t="str">
            <v>Canapé 2 places convertible déplimousse</v>
          </cell>
          <cell r="P841"/>
          <cell r="Q841" t="str">
            <v>Panneau de particules, bois massif, panneau de fibres, carton; assise: PU mousse 22 kg/m3 et ouate 100 g/m2; dossier: 2 coussins remplis de flocons de mousse , pieds en plastique H 1,5 cm</v>
          </cell>
          <cell r="R841" t="str">
            <v xml:space="preserve">bois de conifères </v>
          </cell>
          <cell r="T841" t="str">
            <v xml:space="preserve">Convertible/déplimousse
</v>
          </cell>
          <cell r="U841"/>
          <cell r="Y841" t="str">
            <v>Pologne</v>
          </cell>
          <cell r="AA841" t="str">
            <v>mousse PU 22 kg/m3 + ouate 100 g/m2</v>
          </cell>
          <cell r="AB841" t="str">
            <v>flocons de mousse</v>
          </cell>
          <cell r="AC841" t="str">
            <v>mousse PU 22 kg/m3 + ouate 100 g/m2</v>
          </cell>
          <cell r="AD841" t="str">
            <v>12 cm</v>
          </cell>
          <cell r="AE841" t="str">
            <v>195x127 cm</v>
          </cell>
          <cell r="AF841"/>
          <cell r="AG841"/>
          <cell r="AH841" t="str">
            <v>mousse PU 22 kg/m3</v>
          </cell>
          <cell r="AI841" t="str">
            <v>Plastique</v>
          </cell>
          <cell r="AJ841" t="str">
            <v>127</v>
          </cell>
          <cell r="AK841" t="str">
            <v>-</v>
          </cell>
          <cell r="AL841" t="str">
            <v>-</v>
          </cell>
          <cell r="AM841">
            <v>39</v>
          </cell>
          <cell r="AN841">
            <v>22</v>
          </cell>
          <cell r="AO841">
            <v>72</v>
          </cell>
          <cell r="AP841">
            <v>53</v>
          </cell>
          <cell r="AQ841">
            <v>17</v>
          </cell>
          <cell r="AR841">
            <v>39</v>
          </cell>
          <cell r="AS841">
            <v>44</v>
          </cell>
          <cell r="AT841">
            <v>67</v>
          </cell>
          <cell r="AU841">
            <v>4</v>
          </cell>
          <cell r="AV841" t="str">
            <v>1,5 cm</v>
          </cell>
          <cell r="AW841" t="str">
            <v>noir</v>
          </cell>
          <cell r="AX841" t="str">
            <v>NON</v>
          </cell>
          <cell r="AY841"/>
          <cell r="AZ841" t="str">
            <v>OUI</v>
          </cell>
          <cell r="BA841" t="str">
            <v>NON</v>
          </cell>
          <cell r="BB841" t="str">
            <v>2 coussins dossier 65x42 cm</v>
          </cell>
          <cell r="BC841"/>
          <cell r="BD841"/>
          <cell r="BE841"/>
          <cell r="BF841"/>
          <cell r="BG841"/>
          <cell r="BH841" t="str">
            <v>NON</v>
          </cell>
          <cell r="BI841" t="str">
            <v>mousse polyuréthane et ouate</v>
          </cell>
          <cell r="BJ841" t="str">
            <v xml:space="preserve">assise: 22kg/m3 </v>
          </cell>
          <cell r="BK841">
            <v>160</v>
          </cell>
          <cell r="BL841">
            <v>72</v>
          </cell>
          <cell r="BM841">
            <v>79</v>
          </cell>
          <cell r="BN841">
            <v>180</v>
          </cell>
          <cell r="BO841">
            <v>37.799999999999997</v>
          </cell>
          <cell r="BP841">
            <v>41</v>
          </cell>
          <cell r="BQ841"/>
          <cell r="BR841">
            <v>0.72</v>
          </cell>
          <cell r="BS841">
            <v>1</v>
          </cell>
          <cell r="BT841">
            <v>162</v>
          </cell>
          <cell r="BU841">
            <v>74</v>
          </cell>
          <cell r="BV841">
            <v>60</v>
          </cell>
          <cell r="BW841">
            <v>41</v>
          </cell>
          <cell r="CV841">
            <v>170</v>
          </cell>
        </row>
        <row r="842">
          <cell r="C842">
            <v>3666270097033</v>
          </cell>
          <cell r="E842" t="str">
            <v>AIR</v>
          </cell>
          <cell r="F842" t="str">
            <v>COME</v>
          </cell>
          <cell r="G842" t="str">
            <v>POSO 14</v>
          </cell>
          <cell r="H842" t="str">
            <v>Vert</v>
          </cell>
          <cell r="I842" t="str">
            <v>Tissu</v>
          </cell>
          <cell r="J842" t="str">
            <v>100% Polyester</v>
          </cell>
          <cell r="K842" t="str">
            <v xml:space="preserve">Effect velours côtelé </v>
          </cell>
          <cell r="L842" t="str">
            <v>non</v>
          </cell>
          <cell r="M842"/>
          <cell r="N842"/>
          <cell r="O842" t="str">
            <v>Canapé 2 places convertible déplimousse</v>
          </cell>
          <cell r="P842"/>
          <cell r="Q842" t="str">
            <v>Panneau de particules, bois massif, panneau de fibres, carton; assise: PU mousse 22 kg/m3 et ouate 100 g/m2; dossier: 2 coussins remplis de flocons de mousse , pieds en plastique H 1,5 cm</v>
          </cell>
          <cell r="R842" t="str">
            <v xml:space="preserve">bois de conifères </v>
          </cell>
          <cell r="T842" t="str">
            <v xml:space="preserve">Convertible/déplimousse
</v>
          </cell>
          <cell r="U842"/>
          <cell r="Y842" t="str">
            <v>Pologne</v>
          </cell>
          <cell r="AA842" t="str">
            <v>mousse PU 22 kg/m3 + ouate 100 g/m2</v>
          </cell>
          <cell r="AB842" t="str">
            <v>flocons de mousse</v>
          </cell>
          <cell r="AC842" t="str">
            <v>mousse PU 22 kg/m3 + ouate 100 g/m2</v>
          </cell>
          <cell r="AD842" t="str">
            <v>12 cm</v>
          </cell>
          <cell r="AE842" t="str">
            <v>195x127 cm</v>
          </cell>
          <cell r="AF842"/>
          <cell r="AG842"/>
          <cell r="AH842" t="str">
            <v>mousse PU 22 kg/m3</v>
          </cell>
          <cell r="AI842" t="str">
            <v>Plastique</v>
          </cell>
          <cell r="AJ842" t="str">
            <v>127</v>
          </cell>
          <cell r="AK842" t="str">
            <v>-</v>
          </cell>
          <cell r="AL842" t="str">
            <v>-</v>
          </cell>
          <cell r="AM842">
            <v>39</v>
          </cell>
          <cell r="AN842">
            <v>22</v>
          </cell>
          <cell r="AO842">
            <v>72</v>
          </cell>
          <cell r="AP842">
            <v>53</v>
          </cell>
          <cell r="AQ842">
            <v>17</v>
          </cell>
          <cell r="AR842">
            <v>39</v>
          </cell>
          <cell r="AS842">
            <v>44</v>
          </cell>
          <cell r="AT842">
            <v>67</v>
          </cell>
          <cell r="AU842">
            <v>4</v>
          </cell>
          <cell r="AV842" t="str">
            <v>1,5 cm</v>
          </cell>
          <cell r="AW842" t="str">
            <v>noir</v>
          </cell>
          <cell r="AX842" t="str">
            <v>NON</v>
          </cell>
          <cell r="AY842"/>
          <cell r="AZ842" t="str">
            <v>OUI</v>
          </cell>
          <cell r="BA842" t="str">
            <v>NON</v>
          </cell>
          <cell r="BB842" t="str">
            <v>2 coussins dossier 65x42 cm</v>
          </cell>
          <cell r="BC842"/>
          <cell r="BD842"/>
          <cell r="BE842"/>
          <cell r="BF842"/>
          <cell r="BG842"/>
          <cell r="BH842" t="str">
            <v>NON</v>
          </cell>
          <cell r="BI842" t="str">
            <v>mousse polyuréthane et ouate</v>
          </cell>
          <cell r="BJ842" t="str">
            <v xml:space="preserve">assise: 22kg/m3 </v>
          </cell>
          <cell r="BK842">
            <v>160</v>
          </cell>
          <cell r="BL842">
            <v>72</v>
          </cell>
          <cell r="BM842">
            <v>79</v>
          </cell>
          <cell r="BN842">
            <v>180</v>
          </cell>
          <cell r="BO842">
            <v>37.799999999999997</v>
          </cell>
          <cell r="BP842">
            <v>41</v>
          </cell>
          <cell r="BQ842"/>
          <cell r="BR842">
            <v>0.72</v>
          </cell>
          <cell r="BS842">
            <v>1</v>
          </cell>
          <cell r="BT842">
            <v>162</v>
          </cell>
          <cell r="BU842">
            <v>74</v>
          </cell>
          <cell r="BV842">
            <v>60</v>
          </cell>
          <cell r="BW842">
            <v>41</v>
          </cell>
          <cell r="CV842">
            <v>170</v>
          </cell>
        </row>
        <row r="843">
          <cell r="C843">
            <v>3666270097026</v>
          </cell>
          <cell r="E843" t="str">
            <v>AIR</v>
          </cell>
          <cell r="F843" t="str">
            <v>COME</v>
          </cell>
          <cell r="G843" t="str">
            <v>POSO 5</v>
          </cell>
          <cell r="H843" t="str">
            <v xml:space="preserve">Bleu foncé </v>
          </cell>
          <cell r="I843" t="str">
            <v>Tissu</v>
          </cell>
          <cell r="J843" t="str">
            <v>100% Polyester</v>
          </cell>
          <cell r="K843" t="str">
            <v xml:space="preserve">Effect velours côtelé </v>
          </cell>
          <cell r="L843" t="str">
            <v>non</v>
          </cell>
          <cell r="M843"/>
          <cell r="N843"/>
          <cell r="O843" t="str">
            <v>Canapé 2 places convertible déplimousse</v>
          </cell>
          <cell r="P843"/>
          <cell r="Q843" t="str">
            <v>Panneau de particules, bois massif, panneau de fibres, carton; assise: PU mousse 22 kg/m3 et ouate 100 g/m2; dossier: 2 coussins remplis de flocons de mousse , pieds en plastique H 1,5 cm</v>
          </cell>
          <cell r="R843" t="str">
            <v xml:space="preserve">bois de conifères </v>
          </cell>
          <cell r="T843" t="str">
            <v xml:space="preserve">Convertible/déplimousse
</v>
          </cell>
          <cell r="U843"/>
          <cell r="Y843" t="str">
            <v>Pologne</v>
          </cell>
          <cell r="AA843" t="str">
            <v>mousse PU 22 kg/m3 + ouate 100 g/m2</v>
          </cell>
          <cell r="AB843" t="str">
            <v>flocons de mousse</v>
          </cell>
          <cell r="AC843" t="str">
            <v>mousse PU 22 kg/m3 + ouate 100 g/m2</v>
          </cell>
          <cell r="AD843" t="str">
            <v>12 cm</v>
          </cell>
          <cell r="AE843" t="str">
            <v>195x127 cm</v>
          </cell>
          <cell r="AF843"/>
          <cell r="AG843"/>
          <cell r="AH843" t="str">
            <v>mousse PU 22 kg/m3</v>
          </cell>
          <cell r="AI843" t="str">
            <v>Plastique</v>
          </cell>
          <cell r="AJ843" t="str">
            <v>127</v>
          </cell>
          <cell r="AK843" t="str">
            <v>-</v>
          </cell>
          <cell r="AL843" t="str">
            <v>-</v>
          </cell>
          <cell r="AM843">
            <v>39</v>
          </cell>
          <cell r="AN843">
            <v>22</v>
          </cell>
          <cell r="AO843">
            <v>72</v>
          </cell>
          <cell r="AP843">
            <v>53</v>
          </cell>
          <cell r="AQ843">
            <v>17</v>
          </cell>
          <cell r="AR843">
            <v>39</v>
          </cell>
          <cell r="AS843">
            <v>44</v>
          </cell>
          <cell r="AT843">
            <v>67</v>
          </cell>
          <cell r="AU843">
            <v>4</v>
          </cell>
          <cell r="AV843" t="str">
            <v>1,5 cm</v>
          </cell>
          <cell r="AW843" t="str">
            <v>noir</v>
          </cell>
          <cell r="AX843" t="str">
            <v>NON</v>
          </cell>
          <cell r="AY843"/>
          <cell r="AZ843" t="str">
            <v>OUI</v>
          </cell>
          <cell r="BA843" t="str">
            <v>NON</v>
          </cell>
          <cell r="BB843" t="str">
            <v>2 coussins dossier 65x42 cm</v>
          </cell>
          <cell r="BC843"/>
          <cell r="BD843"/>
          <cell r="BE843"/>
          <cell r="BF843"/>
          <cell r="BG843"/>
          <cell r="BH843" t="str">
            <v>NON</v>
          </cell>
          <cell r="BI843" t="str">
            <v>mousse polyuréthane et ouate</v>
          </cell>
          <cell r="BJ843" t="str">
            <v xml:space="preserve">assise: 22kg/m3 </v>
          </cell>
          <cell r="BK843">
            <v>160</v>
          </cell>
          <cell r="BL843">
            <v>72</v>
          </cell>
          <cell r="BM843">
            <v>79</v>
          </cell>
          <cell r="BN843">
            <v>180</v>
          </cell>
          <cell r="BO843">
            <v>37.799999999999997</v>
          </cell>
          <cell r="BP843">
            <v>41</v>
          </cell>
          <cell r="BQ843"/>
          <cell r="BR843">
            <v>0.72</v>
          </cell>
          <cell r="BS843">
            <v>1</v>
          </cell>
          <cell r="BT843">
            <v>162</v>
          </cell>
          <cell r="BU843">
            <v>74</v>
          </cell>
          <cell r="BV843">
            <v>60</v>
          </cell>
          <cell r="BW843">
            <v>41</v>
          </cell>
          <cell r="CV843">
            <v>170</v>
          </cell>
        </row>
        <row r="844">
          <cell r="C844">
            <v>3666270097019</v>
          </cell>
          <cell r="E844" t="str">
            <v>AIR</v>
          </cell>
          <cell r="F844" t="str">
            <v>COME</v>
          </cell>
          <cell r="G844" t="str">
            <v>POSO 100</v>
          </cell>
          <cell r="H844" t="str">
            <v>Beige</v>
          </cell>
          <cell r="I844" t="str">
            <v>Tissu</v>
          </cell>
          <cell r="J844" t="str">
            <v>100% Polyester</v>
          </cell>
          <cell r="K844" t="str">
            <v xml:space="preserve">Effect velours côtelé </v>
          </cell>
          <cell r="L844" t="str">
            <v>non</v>
          </cell>
          <cell r="M844"/>
          <cell r="N844"/>
          <cell r="O844" t="str">
            <v>Canapé 2 places convertible déplimousse</v>
          </cell>
          <cell r="P844"/>
          <cell r="Q844" t="str">
            <v>Panneau de particules, bois massif, panneau de fibres, carton; assise: PU mousse 22 kg/m3 et ouate 100 g/m2; dossier: 2 coussins remplis de flocons de mousse , pieds en plastique H 1,5 cm</v>
          </cell>
          <cell r="R844" t="str">
            <v xml:space="preserve">bois de conifères </v>
          </cell>
          <cell r="T844" t="str">
            <v xml:space="preserve">Convertible/déplimousse
</v>
          </cell>
          <cell r="U844"/>
          <cell r="Y844" t="str">
            <v>Pologne</v>
          </cell>
          <cell r="AA844" t="str">
            <v>mousse PU 22 kg/m3 + ouate 100 g/m2</v>
          </cell>
          <cell r="AB844" t="str">
            <v>flocons de mousse</v>
          </cell>
          <cell r="AC844" t="str">
            <v>mousse PU 22 kg/m3 + ouate 100 g/m2</v>
          </cell>
          <cell r="AD844" t="str">
            <v>12 cm</v>
          </cell>
          <cell r="AE844" t="str">
            <v>195x127 cm</v>
          </cell>
          <cell r="AF844"/>
          <cell r="AG844"/>
          <cell r="AH844" t="str">
            <v>mousse PU 22 kg/m3</v>
          </cell>
          <cell r="AI844" t="str">
            <v>Plastique</v>
          </cell>
          <cell r="AJ844">
            <v>127</v>
          </cell>
          <cell r="AK844" t="str">
            <v>-</v>
          </cell>
          <cell r="AL844" t="str">
            <v>-</v>
          </cell>
          <cell r="AM844">
            <v>39</v>
          </cell>
          <cell r="AN844">
            <v>22</v>
          </cell>
          <cell r="AO844">
            <v>72</v>
          </cell>
          <cell r="AP844">
            <v>53</v>
          </cell>
          <cell r="AQ844">
            <v>17</v>
          </cell>
          <cell r="AR844">
            <v>39</v>
          </cell>
          <cell r="AS844">
            <v>44</v>
          </cell>
          <cell r="AT844">
            <v>67</v>
          </cell>
          <cell r="AU844">
            <v>4</v>
          </cell>
          <cell r="AV844" t="str">
            <v>1,5 cm</v>
          </cell>
          <cell r="AW844" t="str">
            <v>noir</v>
          </cell>
          <cell r="AX844" t="str">
            <v>NON</v>
          </cell>
          <cell r="AY844"/>
          <cell r="AZ844" t="str">
            <v>OUI</v>
          </cell>
          <cell r="BA844" t="str">
            <v>NON</v>
          </cell>
          <cell r="BB844" t="str">
            <v>2 coussins dossier 65x42 cm</v>
          </cell>
          <cell r="BC844"/>
          <cell r="BD844"/>
          <cell r="BE844"/>
          <cell r="BF844"/>
          <cell r="BG844"/>
          <cell r="BH844" t="str">
            <v>NON</v>
          </cell>
          <cell r="BI844" t="str">
            <v>mousse polyuréthane et ouate</v>
          </cell>
          <cell r="BJ844" t="str">
            <v xml:space="preserve">assise: 22kg/m3 </v>
          </cell>
          <cell r="BK844">
            <v>160</v>
          </cell>
          <cell r="BL844">
            <v>72</v>
          </cell>
          <cell r="BM844">
            <v>79</v>
          </cell>
          <cell r="BN844">
            <v>180</v>
          </cell>
          <cell r="BO844">
            <v>37.799999999999997</v>
          </cell>
          <cell r="BP844">
            <v>41</v>
          </cell>
          <cell r="BQ844"/>
          <cell r="BR844">
            <v>0.72</v>
          </cell>
          <cell r="BS844">
            <v>1</v>
          </cell>
          <cell r="BT844">
            <v>162</v>
          </cell>
          <cell r="BU844">
            <v>74</v>
          </cell>
          <cell r="BV844">
            <v>60</v>
          </cell>
          <cell r="BW844">
            <v>41</v>
          </cell>
          <cell r="CV844">
            <v>170</v>
          </cell>
        </row>
        <row r="845">
          <cell r="C845">
            <v>3666270096807</v>
          </cell>
          <cell r="E845" t="str">
            <v>AIR</v>
          </cell>
          <cell r="F845" t="str">
            <v>COME</v>
          </cell>
          <cell r="G845" t="str">
            <v>POSO 34</v>
          </cell>
          <cell r="H845" t="str">
            <v>Gris foncé</v>
          </cell>
          <cell r="I845" t="str">
            <v>Tissu</v>
          </cell>
          <cell r="J845" t="str">
            <v>100% Polyester</v>
          </cell>
          <cell r="K845" t="str">
            <v xml:space="preserve">Effect velours côtelé </v>
          </cell>
          <cell r="L845" t="str">
            <v>non</v>
          </cell>
          <cell r="M845"/>
          <cell r="O845" t="str">
            <v>Canapé 2 places convertible déplimousse</v>
          </cell>
          <cell r="P845"/>
          <cell r="Q845" t="str">
            <v>Panneau de particules, bois massif, panneau de fibres, carton; assise: PU mousse 22 kg/m3 et ouate 100 g/m2; dossier: 2 coussins remplis de flocons de mousse , pieds en plastique H 1,5 cm</v>
          </cell>
          <cell r="R845" t="str">
            <v xml:space="preserve">bois de conifères </v>
          </cell>
          <cell r="T845" t="str">
            <v xml:space="preserve">Convertible/déplimousse
</v>
          </cell>
          <cell r="U845"/>
          <cell r="Y845" t="str">
            <v>Pologne</v>
          </cell>
          <cell r="AA845" t="str">
            <v>mousse PU 22 kg/m3 + ouate 100 g/m2</v>
          </cell>
          <cell r="AB845" t="str">
            <v>flocons de mousse</v>
          </cell>
          <cell r="AC845" t="str">
            <v>mousse PU 22 kg/m3 + ouate 100 g/m2</v>
          </cell>
          <cell r="AD845" t="str">
            <v>12 cm</v>
          </cell>
          <cell r="AE845" t="str">
            <v>195x127 cm</v>
          </cell>
          <cell r="AF845"/>
          <cell r="AG845"/>
          <cell r="AH845" t="str">
            <v>mousse PU 22 kg/m3</v>
          </cell>
          <cell r="AI845" t="str">
            <v>Plastique</v>
          </cell>
          <cell r="AJ845">
            <v>127</v>
          </cell>
          <cell r="AK845" t="str">
            <v>-</v>
          </cell>
          <cell r="AL845" t="str">
            <v>-</v>
          </cell>
          <cell r="AM845">
            <v>39</v>
          </cell>
          <cell r="AN845">
            <v>22</v>
          </cell>
          <cell r="AO845">
            <v>72</v>
          </cell>
          <cell r="AP845">
            <v>53</v>
          </cell>
          <cell r="AQ845">
            <v>17</v>
          </cell>
          <cell r="AR845">
            <v>39</v>
          </cell>
          <cell r="AS845">
            <v>44</v>
          </cell>
          <cell r="AT845">
            <v>67</v>
          </cell>
          <cell r="AU845">
            <v>4</v>
          </cell>
          <cell r="AV845" t="str">
            <v>1,5 cm</v>
          </cell>
          <cell r="AW845" t="str">
            <v>noir</v>
          </cell>
          <cell r="AX845" t="str">
            <v>NON</v>
          </cell>
          <cell r="AY845"/>
          <cell r="AZ845" t="str">
            <v>OUI</v>
          </cell>
          <cell r="BA845" t="str">
            <v>NON</v>
          </cell>
          <cell r="BB845" t="str">
            <v>2 coussins dossier 65x42 cm</v>
          </cell>
          <cell r="BC845"/>
          <cell r="BD845"/>
          <cell r="BE845"/>
          <cell r="BF845"/>
          <cell r="BG845"/>
          <cell r="BH845" t="str">
            <v>NON</v>
          </cell>
          <cell r="BI845" t="str">
            <v>mousse polyuréthane et ouate</v>
          </cell>
          <cell r="BJ845" t="str">
            <v xml:space="preserve">assise: 22kg/m3 </v>
          </cell>
          <cell r="BK845">
            <v>160</v>
          </cell>
          <cell r="BL845">
            <v>72</v>
          </cell>
          <cell r="BM845">
            <v>79</v>
          </cell>
          <cell r="BN845">
            <v>180</v>
          </cell>
          <cell r="BO845">
            <v>37.799999999999997</v>
          </cell>
          <cell r="BP845">
            <v>41</v>
          </cell>
          <cell r="BQ845"/>
          <cell r="BR845">
            <v>0.72</v>
          </cell>
          <cell r="BS845">
            <v>1</v>
          </cell>
          <cell r="BT845">
            <v>162</v>
          </cell>
          <cell r="BU845">
            <v>74</v>
          </cell>
          <cell r="BV845">
            <v>60</v>
          </cell>
          <cell r="BW845">
            <v>41</v>
          </cell>
          <cell r="CV845">
            <v>170</v>
          </cell>
        </row>
        <row r="846">
          <cell r="C846">
            <v>3666270096791</v>
          </cell>
          <cell r="E846" t="str">
            <v>DONUT</v>
          </cell>
          <cell r="F846" t="str">
            <v>VOLTAIRE</v>
          </cell>
          <cell r="G846" t="str">
            <v>POSO 100</v>
          </cell>
          <cell r="H846"/>
          <cell r="I846" t="str">
            <v>Tissu</v>
          </cell>
          <cell r="J846" t="str">
            <v>100% Polyester</v>
          </cell>
          <cell r="K846" t="str">
            <v xml:space="preserve">Effect velours côtelé </v>
          </cell>
          <cell r="L846" t="str">
            <v>non</v>
          </cell>
          <cell r="O846" t="str">
            <v>Canapé 2 places</v>
          </cell>
          <cell r="Q846"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46" t="str">
            <v>bois de conifères et bois de feuillus</v>
          </cell>
          <cell r="T846" t="str">
            <v>Assise de grand confort</v>
          </cell>
          <cell r="U846" t="str">
            <v>Tissu doux</v>
          </cell>
          <cell r="Y846" t="str">
            <v>Pologne</v>
          </cell>
          <cell r="AA846" t="str">
            <v xml:space="preserve">mousse HR 30 kg/m3 et  flocons de fibres siliconées </v>
          </cell>
          <cell r="AB846" t="str">
            <v xml:space="preserve">mousse PU 16 kg/m3+ HR 30kg/m3 + ouate 200 g/m2 + flocons de fibres siliconées </v>
          </cell>
          <cell r="AC846" t="str">
            <v>mousse PU 16 kg/m3 + ouate 200 g/m2</v>
          </cell>
          <cell r="AD846" t="str">
            <v>-</v>
          </cell>
          <cell r="AE846" t="str">
            <v>-</v>
          </cell>
          <cell r="AF846"/>
          <cell r="AG846"/>
          <cell r="AH846" t="str">
            <v>-</v>
          </cell>
          <cell r="AI846" t="str">
            <v>plastique</v>
          </cell>
          <cell r="AJ846">
            <v>140</v>
          </cell>
          <cell r="AK846" t="str">
            <v>-</v>
          </cell>
          <cell r="AL846" t="str">
            <v>-</v>
          </cell>
          <cell r="AM846">
            <v>55</v>
          </cell>
          <cell r="AN846">
            <v>30</v>
          </cell>
          <cell r="AO846">
            <v>118</v>
          </cell>
          <cell r="AP846">
            <v>64</v>
          </cell>
          <cell r="AQ846">
            <v>40</v>
          </cell>
          <cell r="AR846">
            <v>47</v>
          </cell>
          <cell r="AS846" t="str">
            <v xml:space="preserve">70 cm </v>
          </cell>
          <cell r="AT846" t="str">
            <v xml:space="preserve">87 cm  (mesurer sans coussins) </v>
          </cell>
          <cell r="AU846">
            <v>10</v>
          </cell>
          <cell r="AV846">
            <v>3</v>
          </cell>
          <cell r="AW846" t="str">
            <v>noir</v>
          </cell>
          <cell r="AX846" t="str">
            <v>NON</v>
          </cell>
          <cell r="AZ846" t="str">
            <v>NON</v>
          </cell>
          <cell r="BA846" t="str">
            <v>NON</v>
          </cell>
          <cell r="BB846" t="str">
            <v>60x60 cm (4 coussins de dossier)</v>
          </cell>
          <cell r="BH846" t="str">
            <v>NON</v>
          </cell>
          <cell r="BI846" t="str">
            <v>Assise : mousse HR et flocons de fibres siliconées
Dossier : mousse polyruréthane, mousse HR et flocons de fibres siliconées</v>
          </cell>
          <cell r="BJ846" t="str">
            <v>Assise: 30kg/m3
Dossier: 16 kg/m3+ 30kg/m3</v>
          </cell>
          <cell r="BK846">
            <v>220</v>
          </cell>
          <cell r="BL846">
            <v>124</v>
          </cell>
          <cell r="BM846">
            <v>75</v>
          </cell>
          <cell r="BN846">
            <v>180</v>
          </cell>
          <cell r="BO846">
            <v>93</v>
          </cell>
          <cell r="BP846">
            <v>100.6</v>
          </cell>
          <cell r="BR846">
            <v>1.96</v>
          </cell>
          <cell r="BS846">
            <v>3</v>
          </cell>
          <cell r="BT846">
            <v>146</v>
          </cell>
          <cell r="BU846">
            <v>88</v>
          </cell>
          <cell r="BV846">
            <v>70</v>
          </cell>
          <cell r="BW846">
            <v>37.200000000000003</v>
          </cell>
          <cell r="BX846">
            <v>146</v>
          </cell>
          <cell r="BY846">
            <v>40</v>
          </cell>
          <cell r="BZ846">
            <v>77</v>
          </cell>
          <cell r="CA846">
            <v>26</v>
          </cell>
          <cell r="CB846">
            <v>120</v>
          </cell>
          <cell r="CC846">
            <v>78</v>
          </cell>
          <cell r="CD846">
            <v>65</v>
          </cell>
          <cell r="CE846">
            <v>37.4</v>
          </cell>
          <cell r="CV846">
            <v>425</v>
          </cell>
        </row>
        <row r="847">
          <cell r="C847">
            <v>3666270096784</v>
          </cell>
          <cell r="E847" t="str">
            <v>DONUT</v>
          </cell>
          <cell r="F847" t="str">
            <v>VOLTAIRE</v>
          </cell>
          <cell r="G847" t="str">
            <v>POSO 04</v>
          </cell>
          <cell r="H847"/>
          <cell r="I847" t="str">
            <v>Tissu</v>
          </cell>
          <cell r="J847" t="str">
            <v>100% Polyester</v>
          </cell>
          <cell r="K847" t="str">
            <v xml:space="preserve">Effect velours côtelé </v>
          </cell>
          <cell r="L847" t="str">
            <v>non</v>
          </cell>
          <cell r="O847" t="str">
            <v>Canapé 2 places</v>
          </cell>
          <cell r="Q847"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47" t="str">
            <v>bois de conifères et bois de feuillus</v>
          </cell>
          <cell r="T847" t="str">
            <v>Assise de grand confort</v>
          </cell>
          <cell r="U847" t="str">
            <v>Tissu doux</v>
          </cell>
          <cell r="Y847" t="str">
            <v>Pologne</v>
          </cell>
          <cell r="AA847" t="str">
            <v xml:space="preserve">mousse HR 30 kg/m3 et  flocons de fibres siliconées </v>
          </cell>
          <cell r="AB847" t="str">
            <v xml:space="preserve">mousse PU 16 kg/m3+ HR 30kg/m3 + ouate 200 g/m2 + flocons de fibres siliconées </v>
          </cell>
          <cell r="AC847" t="str">
            <v>mousse PU 16 kg/m3 + ouate 200 g/m2</v>
          </cell>
          <cell r="AD847" t="str">
            <v>-</v>
          </cell>
          <cell r="AE847" t="str">
            <v>-</v>
          </cell>
          <cell r="AF847"/>
          <cell r="AG847"/>
          <cell r="AH847" t="str">
            <v>-</v>
          </cell>
          <cell r="AI847" t="str">
            <v>plastique</v>
          </cell>
          <cell r="AJ847">
            <v>140</v>
          </cell>
          <cell r="AK847" t="str">
            <v>-</v>
          </cell>
          <cell r="AL847" t="str">
            <v>-</v>
          </cell>
          <cell r="AM847">
            <v>55</v>
          </cell>
          <cell r="AN847">
            <v>30</v>
          </cell>
          <cell r="AO847">
            <v>118</v>
          </cell>
          <cell r="AP847">
            <v>64</v>
          </cell>
          <cell r="AQ847">
            <v>40</v>
          </cell>
          <cell r="AR847">
            <v>47</v>
          </cell>
          <cell r="AS847" t="str">
            <v xml:space="preserve">70 cm </v>
          </cell>
          <cell r="AT847" t="str">
            <v xml:space="preserve">87 cm  (mesurer sans coussins) </v>
          </cell>
          <cell r="AU847">
            <v>10</v>
          </cell>
          <cell r="AV847">
            <v>3</v>
          </cell>
          <cell r="AW847" t="str">
            <v>noir</v>
          </cell>
          <cell r="AX847" t="str">
            <v>NON</v>
          </cell>
          <cell r="AZ847" t="str">
            <v>NON</v>
          </cell>
          <cell r="BA847" t="str">
            <v>NON</v>
          </cell>
          <cell r="BB847" t="str">
            <v>60x60 cm (4 coussins de dossier)</v>
          </cell>
          <cell r="BH847" t="str">
            <v>NON</v>
          </cell>
          <cell r="BI847" t="str">
            <v>Assise : mousse HR et flocons de fibres siliconées
Dossier : mousse polyruréthane, mousse HR et flocons de fibres siliconées</v>
          </cell>
          <cell r="BJ847" t="str">
            <v>Assise: 30kg/m3
Dossier: 16 kg/m3+ 30kg/m3</v>
          </cell>
          <cell r="BK847">
            <v>220</v>
          </cell>
          <cell r="BL847">
            <v>124</v>
          </cell>
          <cell r="BM847">
            <v>75</v>
          </cell>
          <cell r="BN847">
            <v>180</v>
          </cell>
          <cell r="BO847">
            <v>93</v>
          </cell>
          <cell r="BP847">
            <v>100.6</v>
          </cell>
          <cell r="BR847">
            <v>1.96</v>
          </cell>
          <cell r="BS847">
            <v>3</v>
          </cell>
          <cell r="BT847">
            <v>146</v>
          </cell>
          <cell r="BU847">
            <v>88</v>
          </cell>
          <cell r="BV847">
            <v>70</v>
          </cell>
          <cell r="BW847">
            <v>37.200000000000003</v>
          </cell>
          <cell r="BX847">
            <v>146</v>
          </cell>
          <cell r="BY847">
            <v>40</v>
          </cell>
          <cell r="BZ847">
            <v>77</v>
          </cell>
          <cell r="CA847">
            <v>26</v>
          </cell>
          <cell r="CB847">
            <v>120</v>
          </cell>
          <cell r="CC847">
            <v>78</v>
          </cell>
          <cell r="CD847">
            <v>65</v>
          </cell>
          <cell r="CE847">
            <v>37.4</v>
          </cell>
          <cell r="CV847">
            <v>425</v>
          </cell>
        </row>
        <row r="848">
          <cell r="C848">
            <v>3666270096777</v>
          </cell>
          <cell r="E848" t="str">
            <v>DONUT</v>
          </cell>
          <cell r="F848" t="str">
            <v>VOLTAIRE</v>
          </cell>
          <cell r="G848" t="str">
            <v>POSO 34</v>
          </cell>
          <cell r="H848"/>
          <cell r="I848" t="str">
            <v>Tissu</v>
          </cell>
          <cell r="J848" t="str">
            <v>100% Polyester</v>
          </cell>
          <cell r="K848" t="str">
            <v xml:space="preserve">Effect velours côtelé </v>
          </cell>
          <cell r="L848" t="str">
            <v>non</v>
          </cell>
          <cell r="O848" t="str">
            <v>Canapé 2 places</v>
          </cell>
          <cell r="Q848"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48" t="str">
            <v>bois de conifères et bois de feuillus</v>
          </cell>
          <cell r="T848" t="str">
            <v>Assise de grand confort</v>
          </cell>
          <cell r="U848" t="str">
            <v>Tissu doux</v>
          </cell>
          <cell r="Y848" t="str">
            <v>Pologne</v>
          </cell>
          <cell r="AA848" t="str">
            <v xml:space="preserve">mousse HR 30 kg/m3 et  flocons de fibres siliconées </v>
          </cell>
          <cell r="AB848" t="str">
            <v xml:space="preserve">mousse PU 16 kg/m3+ HR 30kg/m3 + ouate 200 g/m2 + flocons de fibres siliconées </v>
          </cell>
          <cell r="AC848" t="str">
            <v>mousse PU 16 kg/m3 + ouate 200 g/m2</v>
          </cell>
          <cell r="AD848" t="str">
            <v>-</v>
          </cell>
          <cell r="AE848" t="str">
            <v>-</v>
          </cell>
          <cell r="AF848"/>
          <cell r="AG848"/>
          <cell r="AH848" t="str">
            <v>-</v>
          </cell>
          <cell r="AI848" t="str">
            <v>plastique</v>
          </cell>
          <cell r="AJ848">
            <v>140</v>
          </cell>
          <cell r="AK848" t="str">
            <v>-</v>
          </cell>
          <cell r="AL848" t="str">
            <v>-</v>
          </cell>
          <cell r="AM848">
            <v>55</v>
          </cell>
          <cell r="AN848">
            <v>30</v>
          </cell>
          <cell r="AO848">
            <v>118</v>
          </cell>
          <cell r="AP848">
            <v>64</v>
          </cell>
          <cell r="AQ848">
            <v>40</v>
          </cell>
          <cell r="AR848">
            <v>47</v>
          </cell>
          <cell r="AS848" t="str">
            <v xml:space="preserve">70 cm </v>
          </cell>
          <cell r="AT848" t="str">
            <v xml:space="preserve">87 cm  (mesurer sans coussins) </v>
          </cell>
          <cell r="AU848">
            <v>10</v>
          </cell>
          <cell r="AV848">
            <v>3</v>
          </cell>
          <cell r="AW848" t="str">
            <v>noir</v>
          </cell>
          <cell r="AX848" t="str">
            <v>NON</v>
          </cell>
          <cell r="AZ848" t="str">
            <v>NON</v>
          </cell>
          <cell r="BA848" t="str">
            <v>NON</v>
          </cell>
          <cell r="BB848" t="str">
            <v>60x60 cm (4 coussins de dossier)</v>
          </cell>
          <cell r="BH848" t="str">
            <v>NON</v>
          </cell>
          <cell r="BI848" t="str">
            <v>Assise : mousse HR et flocons de fibres siliconées
Dossier : mousse polyruréthane, mousse HR et flocons de fibres siliconées</v>
          </cell>
          <cell r="BJ848" t="str">
            <v>Assise: 30kg/m3
Dossier: 16 kg/m3+ 30kg/m3</v>
          </cell>
          <cell r="BK848">
            <v>220</v>
          </cell>
          <cell r="BL848">
            <v>124</v>
          </cell>
          <cell r="BM848">
            <v>75</v>
          </cell>
          <cell r="BN848">
            <v>180</v>
          </cell>
          <cell r="BO848">
            <v>93</v>
          </cell>
          <cell r="BP848">
            <v>100.6</v>
          </cell>
          <cell r="BR848">
            <v>1.96</v>
          </cell>
          <cell r="BS848">
            <v>3</v>
          </cell>
          <cell r="BT848">
            <v>146</v>
          </cell>
          <cell r="BU848">
            <v>88</v>
          </cell>
          <cell r="BV848">
            <v>70</v>
          </cell>
          <cell r="BW848">
            <v>37.200000000000003</v>
          </cell>
          <cell r="BX848">
            <v>146</v>
          </cell>
          <cell r="BY848">
            <v>40</v>
          </cell>
          <cell r="BZ848">
            <v>77</v>
          </cell>
          <cell r="CA848">
            <v>26</v>
          </cell>
          <cell r="CB848">
            <v>120</v>
          </cell>
          <cell r="CC848">
            <v>78</v>
          </cell>
          <cell r="CD848">
            <v>65</v>
          </cell>
          <cell r="CE848">
            <v>37.4</v>
          </cell>
          <cell r="CV848">
            <v>425</v>
          </cell>
        </row>
        <row r="849">
          <cell r="C849">
            <v>3666270096760</v>
          </cell>
          <cell r="E849" t="str">
            <v>DONUT</v>
          </cell>
          <cell r="F849" t="str">
            <v>VOLTAIRE</v>
          </cell>
          <cell r="G849" t="str">
            <v>POSO 14</v>
          </cell>
          <cell r="H849"/>
          <cell r="I849" t="str">
            <v>Tissu</v>
          </cell>
          <cell r="J849" t="str">
            <v>100% Polyester</v>
          </cell>
          <cell r="K849" t="str">
            <v xml:space="preserve">Effect velours côtelé </v>
          </cell>
          <cell r="L849" t="str">
            <v>non</v>
          </cell>
          <cell r="O849" t="str">
            <v>Canapé 2 places</v>
          </cell>
          <cell r="Q849"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49" t="str">
            <v>bois de conifères et bois de feuillus</v>
          </cell>
          <cell r="T849" t="str">
            <v>Assise de grand confort</v>
          </cell>
          <cell r="U849" t="str">
            <v>Tissu doux</v>
          </cell>
          <cell r="Y849" t="str">
            <v>Pologne</v>
          </cell>
          <cell r="AA849" t="str">
            <v xml:space="preserve">mousse HR 30 kg/m3 et  flocons de fibres siliconées </v>
          </cell>
          <cell r="AB849" t="str">
            <v xml:space="preserve">mousse PU 16 kg/m3+ HR 30kg/m3 + ouate 200 g/m2 + flocons de fibres siliconées </v>
          </cell>
          <cell r="AC849" t="str">
            <v>mousse PU 16 kg/m3 + ouate 200 g/m2</v>
          </cell>
          <cell r="AD849" t="str">
            <v>-</v>
          </cell>
          <cell r="AE849" t="str">
            <v>-</v>
          </cell>
          <cell r="AF849"/>
          <cell r="AG849"/>
          <cell r="AH849" t="str">
            <v>-</v>
          </cell>
          <cell r="AI849" t="str">
            <v>plastique</v>
          </cell>
          <cell r="AJ849">
            <v>140</v>
          </cell>
          <cell r="AK849" t="str">
            <v>-</v>
          </cell>
          <cell r="AL849" t="str">
            <v>-</v>
          </cell>
          <cell r="AM849">
            <v>55</v>
          </cell>
          <cell r="AN849">
            <v>30</v>
          </cell>
          <cell r="AO849">
            <v>118</v>
          </cell>
          <cell r="AP849">
            <v>64</v>
          </cell>
          <cell r="AQ849">
            <v>40</v>
          </cell>
          <cell r="AR849">
            <v>47</v>
          </cell>
          <cell r="AS849" t="str">
            <v xml:space="preserve">70 cm </v>
          </cell>
          <cell r="AT849" t="str">
            <v xml:space="preserve">87 cm  (mesurer sans coussins) </v>
          </cell>
          <cell r="AU849">
            <v>10</v>
          </cell>
          <cell r="AV849">
            <v>3</v>
          </cell>
          <cell r="AW849" t="str">
            <v>noir</v>
          </cell>
          <cell r="AX849" t="str">
            <v>NON</v>
          </cell>
          <cell r="AZ849" t="str">
            <v>NON</v>
          </cell>
          <cell r="BA849" t="str">
            <v>NON</v>
          </cell>
          <cell r="BB849" t="str">
            <v>60x60 cm (4 coussins de dossier)</v>
          </cell>
          <cell r="BH849" t="str">
            <v>NON</v>
          </cell>
          <cell r="BI849" t="str">
            <v>Assise : mousse HR et flocons de fibres siliconées
Dossier : mousse polyruréthane, mousse HR et flocons de fibres siliconées</v>
          </cell>
          <cell r="BJ849" t="str">
            <v>Assise: 30kg/m3
Dossier: 16 kg/m3+ 30kg/m3</v>
          </cell>
          <cell r="BK849">
            <v>220</v>
          </cell>
          <cell r="BL849">
            <v>124</v>
          </cell>
          <cell r="BM849">
            <v>75</v>
          </cell>
          <cell r="BN849">
            <v>180</v>
          </cell>
          <cell r="BO849">
            <v>93</v>
          </cell>
          <cell r="BP849">
            <v>100.6</v>
          </cell>
          <cell r="BR849">
            <v>1.96</v>
          </cell>
          <cell r="BS849">
            <v>3</v>
          </cell>
          <cell r="BT849">
            <v>146</v>
          </cell>
          <cell r="BU849">
            <v>88</v>
          </cell>
          <cell r="BV849">
            <v>70</v>
          </cell>
          <cell r="BW849">
            <v>37.200000000000003</v>
          </cell>
          <cell r="BX849">
            <v>146</v>
          </cell>
          <cell r="BY849">
            <v>40</v>
          </cell>
          <cell r="BZ849">
            <v>77</v>
          </cell>
          <cell r="CA849">
            <v>26</v>
          </cell>
          <cell r="CB849">
            <v>120</v>
          </cell>
          <cell r="CC849">
            <v>78</v>
          </cell>
          <cell r="CD849">
            <v>65</v>
          </cell>
          <cell r="CE849">
            <v>37.4</v>
          </cell>
          <cell r="CV849">
            <v>425</v>
          </cell>
        </row>
        <row r="850">
          <cell r="C850">
            <v>3666270096753</v>
          </cell>
          <cell r="E850" t="str">
            <v>DONUT</v>
          </cell>
          <cell r="F850" t="str">
            <v>VOLTAIRE</v>
          </cell>
          <cell r="G850" t="str">
            <v>POSO 5</v>
          </cell>
          <cell r="H850"/>
          <cell r="I850" t="str">
            <v>Tissu</v>
          </cell>
          <cell r="J850" t="str">
            <v>100% Polyester</v>
          </cell>
          <cell r="K850" t="str">
            <v xml:space="preserve">Effect velours côtelé </v>
          </cell>
          <cell r="L850" t="str">
            <v>non</v>
          </cell>
          <cell r="O850" t="str">
            <v>Canapé 2 places</v>
          </cell>
          <cell r="Q850"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0" t="str">
            <v>bois de conifères et bois de feuillus</v>
          </cell>
          <cell r="T850" t="str">
            <v>Assise de grand confort</v>
          </cell>
          <cell r="U850" t="str">
            <v>Tissu doux</v>
          </cell>
          <cell r="Y850" t="str">
            <v>Pologne</v>
          </cell>
          <cell r="AA850" t="str">
            <v xml:space="preserve">mousse HR 30 kg/m3 et  flocons de fibres siliconées </v>
          </cell>
          <cell r="AB850" t="str">
            <v xml:space="preserve">mousse PU 16 kg/m3+ HR 30kg/m3 + ouate 200 g/m2 + flocons de fibres siliconées </v>
          </cell>
          <cell r="AC850" t="str">
            <v>mousse PU 16 kg/m3 + ouate 200 g/m2</v>
          </cell>
          <cell r="AD850" t="str">
            <v>-</v>
          </cell>
          <cell r="AE850" t="str">
            <v>-</v>
          </cell>
          <cell r="AF850"/>
          <cell r="AG850"/>
          <cell r="AH850" t="str">
            <v>-</v>
          </cell>
          <cell r="AI850" t="str">
            <v>plastique</v>
          </cell>
          <cell r="AJ850">
            <v>140</v>
          </cell>
          <cell r="AK850" t="str">
            <v>-</v>
          </cell>
          <cell r="AL850" t="str">
            <v>-</v>
          </cell>
          <cell r="AM850">
            <v>55</v>
          </cell>
          <cell r="AN850">
            <v>30</v>
          </cell>
          <cell r="AO850">
            <v>118</v>
          </cell>
          <cell r="AP850">
            <v>64</v>
          </cell>
          <cell r="AQ850">
            <v>40</v>
          </cell>
          <cell r="AR850">
            <v>47</v>
          </cell>
          <cell r="AS850" t="str">
            <v xml:space="preserve">70 cm </v>
          </cell>
          <cell r="AT850" t="str">
            <v xml:space="preserve">87 cm  (mesurer sans coussins) </v>
          </cell>
          <cell r="AU850">
            <v>10</v>
          </cell>
          <cell r="AV850">
            <v>3</v>
          </cell>
          <cell r="AW850" t="str">
            <v>noir</v>
          </cell>
          <cell r="AX850" t="str">
            <v>NON</v>
          </cell>
          <cell r="AZ850" t="str">
            <v>NON</v>
          </cell>
          <cell r="BA850" t="str">
            <v>NON</v>
          </cell>
          <cell r="BB850" t="str">
            <v>60x60 cm (4 coussins de dossier)</v>
          </cell>
          <cell r="BH850" t="str">
            <v>NON</v>
          </cell>
          <cell r="BI850" t="str">
            <v>Assise : mousse HR et flocons de fibres siliconées
Dossier : mousse polyruréthane, mousse HR et flocons de fibres siliconées</v>
          </cell>
          <cell r="BJ850" t="str">
            <v>Assise: 30kg/m3
Dossier: 16 kg/m3+ 30kg/m3</v>
          </cell>
          <cell r="BK850">
            <v>220</v>
          </cell>
          <cell r="BL850">
            <v>124</v>
          </cell>
          <cell r="BM850">
            <v>75</v>
          </cell>
          <cell r="BN850">
            <v>180</v>
          </cell>
          <cell r="BO850">
            <v>93</v>
          </cell>
          <cell r="BP850">
            <v>100.6</v>
          </cell>
          <cell r="BR850">
            <v>1.96</v>
          </cell>
          <cell r="BS850">
            <v>3</v>
          </cell>
          <cell r="BT850">
            <v>146</v>
          </cell>
          <cell r="BU850">
            <v>88</v>
          </cell>
          <cell r="BV850">
            <v>70</v>
          </cell>
          <cell r="BW850">
            <v>37.200000000000003</v>
          </cell>
          <cell r="BX850">
            <v>146</v>
          </cell>
          <cell r="BY850">
            <v>40</v>
          </cell>
          <cell r="BZ850">
            <v>77</v>
          </cell>
          <cell r="CA850">
            <v>26</v>
          </cell>
          <cell r="CB850">
            <v>120</v>
          </cell>
          <cell r="CC850">
            <v>78</v>
          </cell>
          <cell r="CD850">
            <v>65</v>
          </cell>
          <cell r="CE850">
            <v>37.4</v>
          </cell>
          <cell r="CV850">
            <v>425</v>
          </cell>
        </row>
        <row r="851">
          <cell r="C851">
            <v>3666270096746</v>
          </cell>
          <cell r="E851" t="str">
            <v>DONUT</v>
          </cell>
          <cell r="F851" t="str">
            <v>VOLTAIRE</v>
          </cell>
          <cell r="G851" t="str">
            <v>POSO 29</v>
          </cell>
          <cell r="H851"/>
          <cell r="I851" t="str">
            <v>Tissu</v>
          </cell>
          <cell r="J851" t="str">
            <v>100% Polyester</v>
          </cell>
          <cell r="K851" t="str">
            <v xml:space="preserve">Effect velours côtelé </v>
          </cell>
          <cell r="L851" t="str">
            <v>non</v>
          </cell>
          <cell r="O851" t="str">
            <v>Canapé 2 places</v>
          </cell>
          <cell r="Q851"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1" t="str">
            <v>bois de conifères et bois de feuillus</v>
          </cell>
          <cell r="T851" t="str">
            <v>Assise de grand confort</v>
          </cell>
          <cell r="U851" t="str">
            <v>Tissu doux</v>
          </cell>
          <cell r="Y851" t="str">
            <v>Pologne</v>
          </cell>
          <cell r="AA851" t="str">
            <v xml:space="preserve">mousse HR 30 kg/m3 et  flocons de fibres siliconées </v>
          </cell>
          <cell r="AB851" t="str">
            <v xml:space="preserve">mousse PU 16 kg/m3+ HR 30kg/m3 + ouate 200 g/m2 + flocons de fibres siliconées </v>
          </cell>
          <cell r="AC851" t="str">
            <v>mousse PU 16 kg/m3 + ouate 200 g/m2</v>
          </cell>
          <cell r="AD851" t="str">
            <v>-</v>
          </cell>
          <cell r="AE851" t="str">
            <v>-</v>
          </cell>
          <cell r="AF851"/>
          <cell r="AG851"/>
          <cell r="AH851" t="str">
            <v>-</v>
          </cell>
          <cell r="AI851" t="str">
            <v>plastique</v>
          </cell>
          <cell r="AJ851">
            <v>140</v>
          </cell>
          <cell r="AK851" t="str">
            <v>-</v>
          </cell>
          <cell r="AL851" t="str">
            <v>-</v>
          </cell>
          <cell r="AM851">
            <v>55</v>
          </cell>
          <cell r="AN851">
            <v>30</v>
          </cell>
          <cell r="AO851">
            <v>118</v>
          </cell>
          <cell r="AP851">
            <v>64</v>
          </cell>
          <cell r="AQ851">
            <v>40</v>
          </cell>
          <cell r="AR851">
            <v>47</v>
          </cell>
          <cell r="AS851" t="str">
            <v xml:space="preserve">70 cm </v>
          </cell>
          <cell r="AT851" t="str">
            <v xml:space="preserve">87 cm  (mesurer sans coussins) </v>
          </cell>
          <cell r="AU851">
            <v>10</v>
          </cell>
          <cell r="AV851">
            <v>3</v>
          </cell>
          <cell r="AW851" t="str">
            <v>noir</v>
          </cell>
          <cell r="AX851" t="str">
            <v>NON</v>
          </cell>
          <cell r="AZ851" t="str">
            <v>NON</v>
          </cell>
          <cell r="BA851" t="str">
            <v>NON</v>
          </cell>
          <cell r="BB851" t="str">
            <v>60x60 cm (4 coussins de dossier)</v>
          </cell>
          <cell r="BH851" t="str">
            <v>NON</v>
          </cell>
          <cell r="BI851" t="str">
            <v>Assise : mousse HR et flocons de fibres siliconées
Dossier : mousse polyruréthane, mousse HR et flocons de fibres siliconées</v>
          </cell>
          <cell r="BJ851" t="str">
            <v>Assise: 30kg/m3
Dossier: 16 kg/m3+ 30kg/m3</v>
          </cell>
          <cell r="BK851">
            <v>220</v>
          </cell>
          <cell r="BL851">
            <v>124</v>
          </cell>
          <cell r="BM851">
            <v>75</v>
          </cell>
          <cell r="BN851">
            <v>180</v>
          </cell>
          <cell r="BO851">
            <v>93</v>
          </cell>
          <cell r="BP851">
            <v>100.6</v>
          </cell>
          <cell r="BR851">
            <v>1.96</v>
          </cell>
          <cell r="BS851">
            <v>3</v>
          </cell>
          <cell r="BT851">
            <v>146</v>
          </cell>
          <cell r="BU851">
            <v>88</v>
          </cell>
          <cell r="BV851">
            <v>70</v>
          </cell>
          <cell r="BW851">
            <v>37.200000000000003</v>
          </cell>
          <cell r="BX851">
            <v>146</v>
          </cell>
          <cell r="BY851">
            <v>40</v>
          </cell>
          <cell r="BZ851">
            <v>77</v>
          </cell>
          <cell r="CA851">
            <v>26</v>
          </cell>
          <cell r="CB851">
            <v>120</v>
          </cell>
          <cell r="CC851">
            <v>78</v>
          </cell>
          <cell r="CD851">
            <v>65</v>
          </cell>
          <cell r="CE851">
            <v>37.4</v>
          </cell>
          <cell r="CV851">
            <v>425</v>
          </cell>
        </row>
        <row r="852">
          <cell r="C852">
            <v>3666270096739</v>
          </cell>
          <cell r="E852" t="str">
            <v>DONUT</v>
          </cell>
          <cell r="F852" t="str">
            <v>VOLTAIRE</v>
          </cell>
          <cell r="G852" t="str">
            <v>POSO 1</v>
          </cell>
          <cell r="H852"/>
          <cell r="I852" t="str">
            <v>Tissu</v>
          </cell>
          <cell r="J852" t="str">
            <v>100% Polyester</v>
          </cell>
          <cell r="K852" t="str">
            <v xml:space="preserve">Effect velours côtelé </v>
          </cell>
          <cell r="L852" t="str">
            <v>non</v>
          </cell>
          <cell r="O852" t="str">
            <v>Canapé 2 places</v>
          </cell>
          <cell r="Q852"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2" t="str">
            <v>bois de conifères et bois de feuillus</v>
          </cell>
          <cell r="T852" t="str">
            <v>Assise de grand confort</v>
          </cell>
          <cell r="U852" t="str">
            <v>Tissu doux</v>
          </cell>
          <cell r="Y852" t="str">
            <v>Pologne</v>
          </cell>
          <cell r="AA852" t="str">
            <v xml:space="preserve">mousse HR 30 kg/m3 et  flocons de fibres siliconées </v>
          </cell>
          <cell r="AB852" t="str">
            <v xml:space="preserve">mousse PU 16 kg/m3+ HR 30kg/m3 + ouate 200 g/m2 + flocons de fibres siliconées </v>
          </cell>
          <cell r="AC852" t="str">
            <v>mousse PU 16 kg/m3 + ouate 200 g/m2</v>
          </cell>
          <cell r="AD852" t="str">
            <v>-</v>
          </cell>
          <cell r="AE852" t="str">
            <v>-</v>
          </cell>
          <cell r="AF852"/>
          <cell r="AG852"/>
          <cell r="AH852" t="str">
            <v>-</v>
          </cell>
          <cell r="AI852" t="str">
            <v>plastique</v>
          </cell>
          <cell r="AJ852">
            <v>140</v>
          </cell>
          <cell r="AK852" t="str">
            <v>-</v>
          </cell>
          <cell r="AL852" t="str">
            <v>-</v>
          </cell>
          <cell r="AM852">
            <v>55</v>
          </cell>
          <cell r="AN852">
            <v>30</v>
          </cell>
          <cell r="AO852">
            <v>118</v>
          </cell>
          <cell r="AP852">
            <v>64</v>
          </cell>
          <cell r="AQ852">
            <v>40</v>
          </cell>
          <cell r="AR852">
            <v>47</v>
          </cell>
          <cell r="AS852" t="str">
            <v xml:space="preserve">70 cm </v>
          </cell>
          <cell r="AT852" t="str">
            <v xml:space="preserve">87 cm  (mesurer sans coussins) </v>
          </cell>
          <cell r="AU852">
            <v>10</v>
          </cell>
          <cell r="AV852">
            <v>3</v>
          </cell>
          <cell r="AW852" t="str">
            <v>noir</v>
          </cell>
          <cell r="AX852" t="str">
            <v>NON</v>
          </cell>
          <cell r="AZ852" t="str">
            <v>NON</v>
          </cell>
          <cell r="BA852" t="str">
            <v>NON</v>
          </cell>
          <cell r="BB852" t="str">
            <v>60x60 cm (4 coussins de dossier)</v>
          </cell>
          <cell r="BH852" t="str">
            <v>NON</v>
          </cell>
          <cell r="BI852" t="str">
            <v>Assise : mousse HR et flocons de fibres siliconées
Dossier : mousse polyruréthane, mousse HR et flocons de fibres siliconées</v>
          </cell>
          <cell r="BJ852" t="str">
            <v>Assise: 30kg/m3
Dossier: 16 kg/m3+ 30kg/m3</v>
          </cell>
          <cell r="BK852">
            <v>220</v>
          </cell>
          <cell r="BL852">
            <v>124</v>
          </cell>
          <cell r="BM852">
            <v>75</v>
          </cell>
          <cell r="BN852">
            <v>180</v>
          </cell>
          <cell r="BO852">
            <v>93</v>
          </cell>
          <cell r="BP852">
            <v>100.6</v>
          </cell>
          <cell r="BR852">
            <v>1.96</v>
          </cell>
          <cell r="BS852">
            <v>3</v>
          </cell>
          <cell r="BT852">
            <v>146</v>
          </cell>
          <cell r="BU852">
            <v>88</v>
          </cell>
          <cell r="BV852">
            <v>70</v>
          </cell>
          <cell r="BW852">
            <v>37.200000000000003</v>
          </cell>
          <cell r="BX852">
            <v>146</v>
          </cell>
          <cell r="BY852">
            <v>40</v>
          </cell>
          <cell r="BZ852">
            <v>77</v>
          </cell>
          <cell r="CA852">
            <v>26</v>
          </cell>
          <cell r="CB852">
            <v>120</v>
          </cell>
          <cell r="CC852">
            <v>78</v>
          </cell>
          <cell r="CD852">
            <v>65</v>
          </cell>
          <cell r="CE852">
            <v>37.4</v>
          </cell>
          <cell r="CV852">
            <v>425</v>
          </cell>
        </row>
        <row r="853">
          <cell r="C853">
            <v>3666270096722</v>
          </cell>
          <cell r="E853" t="str">
            <v>DONUT</v>
          </cell>
          <cell r="F853" t="str">
            <v>VOLTAIRE</v>
          </cell>
          <cell r="G853" t="str">
            <v>LINCOLN 52</v>
          </cell>
          <cell r="H853"/>
          <cell r="I853" t="str">
            <v>Tissu</v>
          </cell>
          <cell r="J853" t="str">
            <v>100% Polyester</v>
          </cell>
          <cell r="K853" t="str">
            <v xml:space="preserve">Effect velours côtelé </v>
          </cell>
          <cell r="L853" t="str">
            <v>non</v>
          </cell>
          <cell r="O853" t="str">
            <v>Canapé 2 places</v>
          </cell>
          <cell r="Q853"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3" t="str">
            <v>bois de conifères et bois de feuillus</v>
          </cell>
          <cell r="T853" t="str">
            <v>Assise de grand confort</v>
          </cell>
          <cell r="U853" t="str">
            <v>Tissu doux</v>
          </cell>
          <cell r="Y853" t="str">
            <v>Pologne</v>
          </cell>
          <cell r="AA853" t="str">
            <v xml:space="preserve">mousse HR 30 kg/m3 et  flocons de fibres siliconées </v>
          </cell>
          <cell r="AB853" t="str">
            <v xml:space="preserve">mousse PU 16 kg/m3+ HR 30kg/m3 + ouate 200 g/m2 + flocons de fibres siliconées </v>
          </cell>
          <cell r="AC853" t="str">
            <v>mousse PU 16 kg/m3 + ouate 200 g/m2</v>
          </cell>
          <cell r="AD853" t="str">
            <v>-</v>
          </cell>
          <cell r="AE853" t="str">
            <v>-</v>
          </cell>
          <cell r="AF853"/>
          <cell r="AG853"/>
          <cell r="AH853" t="str">
            <v>-</v>
          </cell>
          <cell r="AI853" t="str">
            <v>plastique</v>
          </cell>
          <cell r="AJ853">
            <v>140</v>
          </cell>
          <cell r="AK853" t="str">
            <v>-</v>
          </cell>
          <cell r="AL853" t="str">
            <v>-</v>
          </cell>
          <cell r="AM853">
            <v>55</v>
          </cell>
          <cell r="AN853">
            <v>30</v>
          </cell>
          <cell r="AO853">
            <v>118</v>
          </cell>
          <cell r="AP853">
            <v>64</v>
          </cell>
          <cell r="AQ853">
            <v>40</v>
          </cell>
          <cell r="AR853">
            <v>47</v>
          </cell>
          <cell r="AS853" t="str">
            <v xml:space="preserve">70 cm </v>
          </cell>
          <cell r="AT853" t="str">
            <v xml:space="preserve">87 cm  (mesurer sans coussins) </v>
          </cell>
          <cell r="AU853">
            <v>10</v>
          </cell>
          <cell r="AV853">
            <v>3</v>
          </cell>
          <cell r="AW853" t="str">
            <v>noir</v>
          </cell>
          <cell r="AX853" t="str">
            <v>NON</v>
          </cell>
          <cell r="AZ853" t="str">
            <v>NON</v>
          </cell>
          <cell r="BA853" t="str">
            <v>NON</v>
          </cell>
          <cell r="BB853" t="str">
            <v>60x60 cm (4 coussins de dossier)</v>
          </cell>
          <cell r="BH853" t="str">
            <v>NON</v>
          </cell>
          <cell r="BI853" t="str">
            <v>Assise : mousse HR et flocons de fibres siliconées
Dossier : mousse polyruréthane, mousse HR et flocons de fibres siliconées</v>
          </cell>
          <cell r="BJ853" t="str">
            <v>Assise: 30kg/m3
Dossier: 16 kg/m3+ 30kg/m3</v>
          </cell>
          <cell r="BK853">
            <v>220</v>
          </cell>
          <cell r="BL853">
            <v>124</v>
          </cell>
          <cell r="BM853">
            <v>75</v>
          </cell>
          <cell r="BN853">
            <v>180</v>
          </cell>
          <cell r="BO853">
            <v>93</v>
          </cell>
          <cell r="BP853">
            <v>100.6</v>
          </cell>
          <cell r="BR853">
            <v>1.96</v>
          </cell>
          <cell r="BS853">
            <v>3</v>
          </cell>
          <cell r="BT853">
            <v>146</v>
          </cell>
          <cell r="BU853">
            <v>88</v>
          </cell>
          <cell r="BV853">
            <v>70</v>
          </cell>
          <cell r="BW853">
            <v>37.200000000000003</v>
          </cell>
          <cell r="BX853">
            <v>146</v>
          </cell>
          <cell r="BY853">
            <v>40</v>
          </cell>
          <cell r="BZ853">
            <v>77</v>
          </cell>
          <cell r="CA853">
            <v>26</v>
          </cell>
          <cell r="CB853">
            <v>120</v>
          </cell>
          <cell r="CC853">
            <v>78</v>
          </cell>
          <cell r="CD853">
            <v>65</v>
          </cell>
          <cell r="CE853">
            <v>37.4</v>
          </cell>
          <cell r="CV853">
            <v>425</v>
          </cell>
        </row>
        <row r="854">
          <cell r="C854">
            <v>3666270096715</v>
          </cell>
          <cell r="E854" t="str">
            <v>COREL</v>
          </cell>
          <cell r="F854" t="str">
            <v>VOLTAIRE</v>
          </cell>
          <cell r="G854" t="str">
            <v>POSO 100</v>
          </cell>
          <cell r="I854" t="str">
            <v>Tissu</v>
          </cell>
          <cell r="J854" t="str">
            <v>100% Polyester</v>
          </cell>
          <cell r="K854" t="str">
            <v xml:space="preserve">Effect velours côtelé </v>
          </cell>
          <cell r="L854" t="str">
            <v>non</v>
          </cell>
          <cell r="O854" t="str">
            <v>Pouf</v>
          </cell>
          <cell r="P854"/>
          <cell r="Q854"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4" t="str">
            <v>bois de conifères</v>
          </cell>
          <cell r="T854" t="str">
            <v>Assise de grand confort</v>
          </cell>
          <cell r="U854" t="str">
            <v>Tissu doux</v>
          </cell>
          <cell r="Y854" t="str">
            <v>Pologne</v>
          </cell>
          <cell r="AA854" t="str">
            <v xml:space="preserve"> mousse HR 30kg/m3+ couette remplis de flocons de fibres siliconées </v>
          </cell>
          <cell r="AB854"/>
          <cell r="AC854"/>
          <cell r="AD854" t="str">
            <v>-</v>
          </cell>
          <cell r="AE854" t="str">
            <v>-</v>
          </cell>
          <cell r="AF854"/>
          <cell r="AG854"/>
          <cell r="AH854" t="str">
            <v>-</v>
          </cell>
          <cell r="AI854" t="str">
            <v>plastique</v>
          </cell>
          <cell r="AJ854">
            <v>106</v>
          </cell>
          <cell r="AK854" t="str">
            <v>-</v>
          </cell>
          <cell r="AL854" t="str">
            <v>-</v>
          </cell>
          <cell r="AM854" t="str">
            <v>-</v>
          </cell>
          <cell r="AN854" t="str">
            <v>-</v>
          </cell>
          <cell r="AO854" t="str">
            <v>-</v>
          </cell>
          <cell r="AP854" t="str">
            <v>-</v>
          </cell>
          <cell r="AQ854" t="str">
            <v>-</v>
          </cell>
          <cell r="AR854">
            <v>47</v>
          </cell>
          <cell r="AS854">
            <v>90</v>
          </cell>
          <cell r="AT854">
            <v>90</v>
          </cell>
          <cell r="AU854">
            <v>4</v>
          </cell>
          <cell r="AV854" t="str">
            <v>3,5 cm</v>
          </cell>
          <cell r="AW854" t="str">
            <v>noir</v>
          </cell>
          <cell r="AX854" t="str">
            <v>NON</v>
          </cell>
          <cell r="AY854"/>
          <cell r="AZ854" t="str">
            <v>NON</v>
          </cell>
          <cell r="BA854" t="str">
            <v>NON</v>
          </cell>
          <cell r="BB854"/>
          <cell r="BC854"/>
          <cell r="BD854"/>
          <cell r="BE854"/>
          <cell r="BF854"/>
          <cell r="BG854"/>
          <cell r="BH854" t="str">
            <v>NON</v>
          </cell>
          <cell r="BI854" t="str">
            <v xml:space="preserve">Assise :  mousse HR + flocons de fibres siliconées </v>
          </cell>
          <cell r="BJ854" t="str">
            <v>30KG/M3</v>
          </cell>
          <cell r="BK854">
            <v>106</v>
          </cell>
          <cell r="BL854">
            <v>90</v>
          </cell>
          <cell r="BM854">
            <v>47</v>
          </cell>
          <cell r="BN854">
            <v>90</v>
          </cell>
          <cell r="BO854">
            <v>18.2</v>
          </cell>
          <cell r="BP854">
            <v>20.6</v>
          </cell>
          <cell r="BQ854"/>
          <cell r="BR854">
            <v>0.47</v>
          </cell>
          <cell r="BS854">
            <v>1</v>
          </cell>
          <cell r="BT854">
            <v>52</v>
          </cell>
          <cell r="BU854">
            <v>84</v>
          </cell>
          <cell r="BV854">
            <v>108</v>
          </cell>
          <cell r="BW854">
            <v>20.6</v>
          </cell>
          <cell r="BX854"/>
          <cell r="BY854"/>
          <cell r="BZ854"/>
          <cell r="CA854"/>
          <cell r="CB854"/>
          <cell r="CC854"/>
          <cell r="CD854"/>
          <cell r="CE854"/>
          <cell r="CF854"/>
          <cell r="CG854"/>
          <cell r="CH854"/>
          <cell r="CI854"/>
          <cell r="CJ854"/>
          <cell r="CK854"/>
          <cell r="CL854"/>
          <cell r="CM854"/>
          <cell r="CN854"/>
          <cell r="CO854"/>
          <cell r="CP854"/>
          <cell r="CQ854"/>
          <cell r="CR854"/>
          <cell r="CS854"/>
          <cell r="CT854"/>
          <cell r="CU854"/>
          <cell r="CV854">
            <v>111</v>
          </cell>
        </row>
        <row r="855">
          <cell r="C855">
            <v>3666270096708</v>
          </cell>
          <cell r="E855" t="str">
            <v>COREL</v>
          </cell>
          <cell r="F855" t="str">
            <v>VOLTAIRE</v>
          </cell>
          <cell r="G855" t="str">
            <v>POSO 04</v>
          </cell>
          <cell r="I855" t="str">
            <v>Tissu</v>
          </cell>
          <cell r="J855" t="str">
            <v>100% Polyester</v>
          </cell>
          <cell r="K855" t="str">
            <v xml:space="preserve">Effect velours côtelé </v>
          </cell>
          <cell r="L855" t="str">
            <v>non</v>
          </cell>
          <cell r="O855" t="str">
            <v>Pouf</v>
          </cell>
          <cell r="P855"/>
          <cell r="Q855"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5" t="str">
            <v>bois de conifères</v>
          </cell>
          <cell r="T855" t="str">
            <v>Assise de grand confort</v>
          </cell>
          <cell r="U855" t="str">
            <v>Tissu doux</v>
          </cell>
          <cell r="Y855" t="str">
            <v>Pologne</v>
          </cell>
          <cell r="AA855" t="str">
            <v xml:space="preserve"> mousse HR 30kg/m3+ couette remplis de flocons de fibres siliconées </v>
          </cell>
          <cell r="AB855"/>
          <cell r="AC855"/>
          <cell r="AD855" t="str">
            <v>-</v>
          </cell>
          <cell r="AE855" t="str">
            <v>-</v>
          </cell>
          <cell r="AF855"/>
          <cell r="AG855"/>
          <cell r="AH855" t="str">
            <v>-</v>
          </cell>
          <cell r="AI855" t="str">
            <v>plastique</v>
          </cell>
          <cell r="AJ855">
            <v>106</v>
          </cell>
          <cell r="AK855" t="str">
            <v>-</v>
          </cell>
          <cell r="AL855" t="str">
            <v>-</v>
          </cell>
          <cell r="AM855" t="str">
            <v>-</v>
          </cell>
          <cell r="AN855" t="str">
            <v>-</v>
          </cell>
          <cell r="AO855" t="str">
            <v>-</v>
          </cell>
          <cell r="AP855" t="str">
            <v>-</v>
          </cell>
          <cell r="AQ855" t="str">
            <v>-</v>
          </cell>
          <cell r="AR855">
            <v>47</v>
          </cell>
          <cell r="AS855">
            <v>90</v>
          </cell>
          <cell r="AT855">
            <v>90</v>
          </cell>
          <cell r="AU855">
            <v>4</v>
          </cell>
          <cell r="AV855" t="str">
            <v>3,5 cm</v>
          </cell>
          <cell r="AW855" t="str">
            <v>noir</v>
          </cell>
          <cell r="AX855" t="str">
            <v>NON</v>
          </cell>
          <cell r="AY855"/>
          <cell r="AZ855" t="str">
            <v>NON</v>
          </cell>
          <cell r="BA855" t="str">
            <v>NON</v>
          </cell>
          <cell r="BB855"/>
          <cell r="BC855"/>
          <cell r="BD855"/>
          <cell r="BE855"/>
          <cell r="BF855"/>
          <cell r="BG855"/>
          <cell r="BH855" t="str">
            <v>NON</v>
          </cell>
          <cell r="BI855" t="str">
            <v xml:space="preserve">Assise :  mousse HR + flocons de fibres siliconées </v>
          </cell>
          <cell r="BJ855" t="str">
            <v>30KG/M3</v>
          </cell>
          <cell r="BK855">
            <v>106</v>
          </cell>
          <cell r="BL855">
            <v>90</v>
          </cell>
          <cell r="BM855">
            <v>47</v>
          </cell>
          <cell r="BN855">
            <v>90</v>
          </cell>
          <cell r="BO855">
            <v>18.2</v>
          </cell>
          <cell r="BP855">
            <v>20.6</v>
          </cell>
          <cell r="BQ855"/>
          <cell r="BR855">
            <v>0.47</v>
          </cell>
          <cell r="BS855">
            <v>1</v>
          </cell>
          <cell r="BT855">
            <v>52</v>
          </cell>
          <cell r="BU855">
            <v>84</v>
          </cell>
          <cell r="BV855">
            <v>108</v>
          </cell>
          <cell r="BW855">
            <v>20.6</v>
          </cell>
          <cell r="BX855"/>
          <cell r="BY855"/>
          <cell r="BZ855"/>
          <cell r="CA855"/>
          <cell r="CB855"/>
          <cell r="CC855"/>
          <cell r="CD855"/>
          <cell r="CE855"/>
          <cell r="CF855"/>
          <cell r="CG855"/>
          <cell r="CH855"/>
          <cell r="CI855"/>
          <cell r="CJ855"/>
          <cell r="CK855"/>
          <cell r="CL855"/>
          <cell r="CM855"/>
          <cell r="CN855"/>
          <cell r="CO855"/>
          <cell r="CP855"/>
          <cell r="CQ855"/>
          <cell r="CR855"/>
          <cell r="CS855"/>
          <cell r="CT855"/>
          <cell r="CU855"/>
          <cell r="CV855">
            <v>111</v>
          </cell>
        </row>
        <row r="856">
          <cell r="C856">
            <v>3666270096692</v>
          </cell>
          <cell r="E856" t="str">
            <v>COREL</v>
          </cell>
          <cell r="F856" t="str">
            <v>VOLTAIRE</v>
          </cell>
          <cell r="G856" t="str">
            <v>POSO 34</v>
          </cell>
          <cell r="I856" t="str">
            <v>Tissu</v>
          </cell>
          <cell r="J856" t="str">
            <v>100% Polyester</v>
          </cell>
          <cell r="K856" t="str">
            <v xml:space="preserve">Effect velours côtelé </v>
          </cell>
          <cell r="L856" t="str">
            <v>non</v>
          </cell>
          <cell r="O856" t="str">
            <v>Pouf</v>
          </cell>
          <cell r="P856"/>
          <cell r="Q856"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6" t="str">
            <v>bois de conifères</v>
          </cell>
          <cell r="T856" t="str">
            <v>Assise de grand confort</v>
          </cell>
          <cell r="U856" t="str">
            <v>Tissu doux</v>
          </cell>
          <cell r="Y856" t="str">
            <v>Pologne</v>
          </cell>
          <cell r="AA856" t="str">
            <v xml:space="preserve"> mousse HR 30kg/m3+ couette remplis de flocons de fibres siliconées </v>
          </cell>
          <cell r="AB856"/>
          <cell r="AC856"/>
          <cell r="AD856" t="str">
            <v>-</v>
          </cell>
          <cell r="AE856" t="str">
            <v>-</v>
          </cell>
          <cell r="AF856"/>
          <cell r="AG856"/>
          <cell r="AH856" t="str">
            <v>-</v>
          </cell>
          <cell r="AI856" t="str">
            <v>plastique</v>
          </cell>
          <cell r="AJ856">
            <v>106</v>
          </cell>
          <cell r="AK856" t="str">
            <v>-</v>
          </cell>
          <cell r="AL856" t="str">
            <v>-</v>
          </cell>
          <cell r="AM856" t="str">
            <v>-</v>
          </cell>
          <cell r="AN856" t="str">
            <v>-</v>
          </cell>
          <cell r="AO856" t="str">
            <v>-</v>
          </cell>
          <cell r="AP856" t="str">
            <v>-</v>
          </cell>
          <cell r="AQ856" t="str">
            <v>-</v>
          </cell>
          <cell r="AR856">
            <v>47</v>
          </cell>
          <cell r="AS856">
            <v>90</v>
          </cell>
          <cell r="AT856">
            <v>90</v>
          </cell>
          <cell r="AU856">
            <v>4</v>
          </cell>
          <cell r="AV856" t="str">
            <v>3,5 cm</v>
          </cell>
          <cell r="AW856" t="str">
            <v>noir</v>
          </cell>
          <cell r="AX856" t="str">
            <v>NON</v>
          </cell>
          <cell r="AY856"/>
          <cell r="AZ856" t="str">
            <v>NON</v>
          </cell>
          <cell r="BA856" t="str">
            <v>NON</v>
          </cell>
          <cell r="BB856"/>
          <cell r="BC856"/>
          <cell r="BD856"/>
          <cell r="BE856"/>
          <cell r="BF856"/>
          <cell r="BG856"/>
          <cell r="BH856" t="str">
            <v>NON</v>
          </cell>
          <cell r="BI856" t="str">
            <v xml:space="preserve">Assise :  mousse HR + flocons de fibres siliconées </v>
          </cell>
          <cell r="BJ856" t="str">
            <v>30KG/M3</v>
          </cell>
          <cell r="BK856">
            <v>106</v>
          </cell>
          <cell r="BL856">
            <v>90</v>
          </cell>
          <cell r="BM856">
            <v>47</v>
          </cell>
          <cell r="BN856">
            <v>90</v>
          </cell>
          <cell r="BO856">
            <v>18.2</v>
          </cell>
          <cell r="BP856">
            <v>20.6</v>
          </cell>
          <cell r="BQ856"/>
          <cell r="BR856">
            <v>0.47</v>
          </cell>
          <cell r="BS856">
            <v>1</v>
          </cell>
          <cell r="BT856">
            <v>52</v>
          </cell>
          <cell r="BU856">
            <v>84</v>
          </cell>
          <cell r="BV856">
            <v>108</v>
          </cell>
          <cell r="BW856">
            <v>20.6</v>
          </cell>
          <cell r="BX856"/>
          <cell r="BY856"/>
          <cell r="BZ856"/>
          <cell r="CA856"/>
          <cell r="CB856"/>
          <cell r="CC856"/>
          <cell r="CD856"/>
          <cell r="CE856"/>
          <cell r="CF856"/>
          <cell r="CG856"/>
          <cell r="CH856"/>
          <cell r="CI856"/>
          <cell r="CJ856"/>
          <cell r="CK856"/>
          <cell r="CL856"/>
          <cell r="CM856"/>
          <cell r="CN856"/>
          <cell r="CO856"/>
          <cell r="CP856"/>
          <cell r="CQ856"/>
          <cell r="CR856"/>
          <cell r="CS856"/>
          <cell r="CT856"/>
          <cell r="CU856"/>
          <cell r="CV856">
            <v>111</v>
          </cell>
        </row>
        <row r="857">
          <cell r="C857">
            <v>3666270096685</v>
          </cell>
          <cell r="E857" t="str">
            <v>COREL</v>
          </cell>
          <cell r="F857" t="str">
            <v>VOLTAIRE</v>
          </cell>
          <cell r="G857" t="str">
            <v>POSO 14</v>
          </cell>
          <cell r="I857" t="str">
            <v>Tissu</v>
          </cell>
          <cell r="J857" t="str">
            <v>100% Polyester</v>
          </cell>
          <cell r="K857" t="str">
            <v xml:space="preserve">Effect velours côtelé </v>
          </cell>
          <cell r="L857" t="str">
            <v>non</v>
          </cell>
          <cell r="O857" t="str">
            <v>Pouf</v>
          </cell>
          <cell r="P857"/>
          <cell r="Q857"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7" t="str">
            <v>bois de conifères</v>
          </cell>
          <cell r="T857" t="str">
            <v>Assise de grand confort</v>
          </cell>
          <cell r="U857" t="str">
            <v>Tissu doux</v>
          </cell>
          <cell r="Y857" t="str">
            <v>Pologne</v>
          </cell>
          <cell r="AA857" t="str">
            <v xml:space="preserve"> mousse HR 30kg/m3+ couette remplis de flocons de fibres siliconées </v>
          </cell>
          <cell r="AB857"/>
          <cell r="AC857"/>
          <cell r="AD857" t="str">
            <v>-</v>
          </cell>
          <cell r="AE857" t="str">
            <v>-</v>
          </cell>
          <cell r="AF857"/>
          <cell r="AG857"/>
          <cell r="AH857" t="str">
            <v>-</v>
          </cell>
          <cell r="AI857" t="str">
            <v>plastique</v>
          </cell>
          <cell r="AJ857">
            <v>106</v>
          </cell>
          <cell r="AK857" t="str">
            <v>-</v>
          </cell>
          <cell r="AL857" t="str">
            <v>-</v>
          </cell>
          <cell r="AM857" t="str">
            <v>-</v>
          </cell>
          <cell r="AN857" t="str">
            <v>-</v>
          </cell>
          <cell r="AO857" t="str">
            <v>-</v>
          </cell>
          <cell r="AP857" t="str">
            <v>-</v>
          </cell>
          <cell r="AQ857" t="str">
            <v>-</v>
          </cell>
          <cell r="AR857">
            <v>47</v>
          </cell>
          <cell r="AS857">
            <v>90</v>
          </cell>
          <cell r="AT857">
            <v>90</v>
          </cell>
          <cell r="AU857">
            <v>4</v>
          </cell>
          <cell r="AV857" t="str">
            <v>3,5 cm</v>
          </cell>
          <cell r="AW857" t="str">
            <v>noir</v>
          </cell>
          <cell r="AX857" t="str">
            <v>NON</v>
          </cell>
          <cell r="AY857"/>
          <cell r="AZ857" t="str">
            <v>NON</v>
          </cell>
          <cell r="BA857" t="str">
            <v>NON</v>
          </cell>
          <cell r="BB857"/>
          <cell r="BC857"/>
          <cell r="BD857"/>
          <cell r="BE857"/>
          <cell r="BF857"/>
          <cell r="BG857"/>
          <cell r="BH857" t="str">
            <v>NON</v>
          </cell>
          <cell r="BI857" t="str">
            <v xml:space="preserve">Assise :  mousse HR + flocons de fibres siliconées </v>
          </cell>
          <cell r="BJ857" t="str">
            <v>30KG/M3</v>
          </cell>
          <cell r="BK857">
            <v>106</v>
          </cell>
          <cell r="BL857">
            <v>90</v>
          </cell>
          <cell r="BM857">
            <v>47</v>
          </cell>
          <cell r="BN857">
            <v>90</v>
          </cell>
          <cell r="BO857">
            <v>18.2</v>
          </cell>
          <cell r="BP857">
            <v>20.6</v>
          </cell>
          <cell r="BQ857"/>
          <cell r="BR857">
            <v>0.47</v>
          </cell>
          <cell r="BS857">
            <v>1</v>
          </cell>
          <cell r="BT857">
            <v>52</v>
          </cell>
          <cell r="BU857">
            <v>84</v>
          </cell>
          <cell r="BV857">
            <v>108</v>
          </cell>
          <cell r="BW857">
            <v>20.6</v>
          </cell>
          <cell r="BX857"/>
          <cell r="BY857"/>
          <cell r="BZ857"/>
          <cell r="CA857"/>
          <cell r="CB857"/>
          <cell r="CC857"/>
          <cell r="CD857"/>
          <cell r="CE857"/>
          <cell r="CF857"/>
          <cell r="CG857"/>
          <cell r="CH857"/>
          <cell r="CI857"/>
          <cell r="CJ857"/>
          <cell r="CK857"/>
          <cell r="CL857"/>
          <cell r="CM857"/>
          <cell r="CN857"/>
          <cell r="CO857"/>
          <cell r="CP857"/>
          <cell r="CQ857"/>
          <cell r="CR857"/>
          <cell r="CS857"/>
          <cell r="CT857"/>
          <cell r="CU857"/>
          <cell r="CV857">
            <v>111</v>
          </cell>
        </row>
        <row r="858">
          <cell r="C858">
            <v>3666270096678</v>
          </cell>
          <cell r="E858" t="str">
            <v>COREL</v>
          </cell>
          <cell r="F858" t="str">
            <v>VOLTAIRE</v>
          </cell>
          <cell r="G858" t="str">
            <v>POSO 5</v>
          </cell>
          <cell r="I858" t="str">
            <v>Tissu</v>
          </cell>
          <cell r="J858" t="str">
            <v>100% Polyester</v>
          </cell>
          <cell r="K858" t="str">
            <v xml:space="preserve">Effect velours côtelé </v>
          </cell>
          <cell r="L858" t="str">
            <v>non</v>
          </cell>
          <cell r="O858" t="str">
            <v>Pouf</v>
          </cell>
          <cell r="P858"/>
          <cell r="Q858"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8" t="str">
            <v>bois de conifères</v>
          </cell>
          <cell r="T858" t="str">
            <v>Assise de grand confort</v>
          </cell>
          <cell r="U858" t="str">
            <v>Tissu doux</v>
          </cell>
          <cell r="Y858" t="str">
            <v>Pologne</v>
          </cell>
          <cell r="AA858" t="str">
            <v xml:space="preserve"> mousse HR 30kg/m3+ couette remplis de flocons de fibres siliconées </v>
          </cell>
          <cell r="AB858"/>
          <cell r="AC858"/>
          <cell r="AD858" t="str">
            <v>-</v>
          </cell>
          <cell r="AE858" t="str">
            <v>-</v>
          </cell>
          <cell r="AF858"/>
          <cell r="AG858"/>
          <cell r="AH858" t="str">
            <v>-</v>
          </cell>
          <cell r="AI858" t="str">
            <v>plastique</v>
          </cell>
          <cell r="AJ858">
            <v>106</v>
          </cell>
          <cell r="AK858" t="str">
            <v>-</v>
          </cell>
          <cell r="AL858" t="str">
            <v>-</v>
          </cell>
          <cell r="AM858" t="str">
            <v>-</v>
          </cell>
          <cell r="AN858" t="str">
            <v>-</v>
          </cell>
          <cell r="AO858" t="str">
            <v>-</v>
          </cell>
          <cell r="AP858" t="str">
            <v>-</v>
          </cell>
          <cell r="AQ858" t="str">
            <v>-</v>
          </cell>
          <cell r="AR858">
            <v>47</v>
          </cell>
          <cell r="AS858">
            <v>90</v>
          </cell>
          <cell r="AT858">
            <v>90</v>
          </cell>
          <cell r="AU858">
            <v>4</v>
          </cell>
          <cell r="AV858" t="str">
            <v>3,5 cm</v>
          </cell>
          <cell r="AW858" t="str">
            <v>noir</v>
          </cell>
          <cell r="AX858" t="str">
            <v>NON</v>
          </cell>
          <cell r="AY858"/>
          <cell r="AZ858" t="str">
            <v>NON</v>
          </cell>
          <cell r="BA858" t="str">
            <v>NON</v>
          </cell>
          <cell r="BB858"/>
          <cell r="BC858"/>
          <cell r="BD858"/>
          <cell r="BE858"/>
          <cell r="BF858"/>
          <cell r="BG858"/>
          <cell r="BH858" t="str">
            <v>NON</v>
          </cell>
          <cell r="BI858" t="str">
            <v xml:space="preserve">Assise :  mousse HR + flocons de fibres siliconées </v>
          </cell>
          <cell r="BJ858" t="str">
            <v>30KG/M3</v>
          </cell>
          <cell r="BK858">
            <v>106</v>
          </cell>
          <cell r="BL858">
            <v>90</v>
          </cell>
          <cell r="BM858">
            <v>47</v>
          </cell>
          <cell r="BN858">
            <v>90</v>
          </cell>
          <cell r="BO858">
            <v>18.2</v>
          </cell>
          <cell r="BP858">
            <v>20.6</v>
          </cell>
          <cell r="BQ858"/>
          <cell r="BR858">
            <v>0.47</v>
          </cell>
          <cell r="BS858">
            <v>1</v>
          </cell>
          <cell r="BT858">
            <v>52</v>
          </cell>
          <cell r="BU858">
            <v>84</v>
          </cell>
          <cell r="BV858">
            <v>108</v>
          </cell>
          <cell r="BW858">
            <v>20.6</v>
          </cell>
          <cell r="BX858"/>
          <cell r="BY858"/>
          <cell r="BZ858"/>
          <cell r="CA858"/>
          <cell r="CB858"/>
          <cell r="CC858"/>
          <cell r="CD858"/>
          <cell r="CE858"/>
          <cell r="CF858"/>
          <cell r="CG858"/>
          <cell r="CH858"/>
          <cell r="CI858"/>
          <cell r="CJ858"/>
          <cell r="CK858"/>
          <cell r="CL858"/>
          <cell r="CM858"/>
          <cell r="CN858"/>
          <cell r="CO858"/>
          <cell r="CP858"/>
          <cell r="CQ858"/>
          <cell r="CR858"/>
          <cell r="CS858"/>
          <cell r="CT858"/>
          <cell r="CU858"/>
          <cell r="CV858">
            <v>111</v>
          </cell>
        </row>
        <row r="859">
          <cell r="C859">
            <v>3666270096661</v>
          </cell>
          <cell r="E859" t="str">
            <v>COREL</v>
          </cell>
          <cell r="F859" t="str">
            <v>VOLTAIRE</v>
          </cell>
          <cell r="G859" t="str">
            <v>POSO 29</v>
          </cell>
          <cell r="I859" t="str">
            <v>Tissu</v>
          </cell>
          <cell r="J859" t="str">
            <v>100% Polyester</v>
          </cell>
          <cell r="K859" t="str">
            <v xml:space="preserve">Effect velours côtelé </v>
          </cell>
          <cell r="L859" t="str">
            <v>non</v>
          </cell>
          <cell r="O859" t="str">
            <v>Pouf</v>
          </cell>
          <cell r="P859"/>
          <cell r="Q859"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59" t="str">
            <v>bois de conifères</v>
          </cell>
          <cell r="T859" t="str">
            <v>Assise de grand confort</v>
          </cell>
          <cell r="U859" t="str">
            <v>Tissu doux</v>
          </cell>
          <cell r="Y859" t="str">
            <v>Pologne</v>
          </cell>
          <cell r="AA859" t="str">
            <v xml:space="preserve"> mousse HR 30kg/m3+ couette remplis de flocons de fibres siliconées </v>
          </cell>
          <cell r="AB859"/>
          <cell r="AC859"/>
          <cell r="AD859" t="str">
            <v>-</v>
          </cell>
          <cell r="AE859" t="str">
            <v>-</v>
          </cell>
          <cell r="AF859"/>
          <cell r="AG859"/>
          <cell r="AH859" t="str">
            <v>-</v>
          </cell>
          <cell r="AI859" t="str">
            <v>plastique</v>
          </cell>
          <cell r="AJ859">
            <v>106</v>
          </cell>
          <cell r="AK859" t="str">
            <v>-</v>
          </cell>
          <cell r="AL859" t="str">
            <v>-</v>
          </cell>
          <cell r="AM859" t="str">
            <v>-</v>
          </cell>
          <cell r="AN859" t="str">
            <v>-</v>
          </cell>
          <cell r="AO859" t="str">
            <v>-</v>
          </cell>
          <cell r="AP859" t="str">
            <v>-</v>
          </cell>
          <cell r="AQ859" t="str">
            <v>-</v>
          </cell>
          <cell r="AR859">
            <v>47</v>
          </cell>
          <cell r="AS859">
            <v>90</v>
          </cell>
          <cell r="AT859">
            <v>90</v>
          </cell>
          <cell r="AU859">
            <v>4</v>
          </cell>
          <cell r="AV859" t="str">
            <v>3,5 cm</v>
          </cell>
          <cell r="AW859" t="str">
            <v>noir</v>
          </cell>
          <cell r="AX859" t="str">
            <v>NON</v>
          </cell>
          <cell r="AY859"/>
          <cell r="AZ859" t="str">
            <v>NON</v>
          </cell>
          <cell r="BA859" t="str">
            <v>NON</v>
          </cell>
          <cell r="BB859"/>
          <cell r="BC859"/>
          <cell r="BD859"/>
          <cell r="BE859"/>
          <cell r="BF859"/>
          <cell r="BG859"/>
          <cell r="BH859" t="str">
            <v>NON</v>
          </cell>
          <cell r="BI859" t="str">
            <v xml:space="preserve">Assise :  mousse HR + flocons de fibres siliconées </v>
          </cell>
          <cell r="BJ859" t="str">
            <v>30KG/M3</v>
          </cell>
          <cell r="BK859">
            <v>106</v>
          </cell>
          <cell r="BL859">
            <v>90</v>
          </cell>
          <cell r="BM859">
            <v>47</v>
          </cell>
          <cell r="BN859">
            <v>90</v>
          </cell>
          <cell r="BO859">
            <v>18.2</v>
          </cell>
          <cell r="BP859">
            <v>20.6</v>
          </cell>
          <cell r="BQ859"/>
          <cell r="BR859">
            <v>0.47</v>
          </cell>
          <cell r="BS859">
            <v>1</v>
          </cell>
          <cell r="BT859">
            <v>52</v>
          </cell>
          <cell r="BU859">
            <v>84</v>
          </cell>
          <cell r="BV859">
            <v>108</v>
          </cell>
          <cell r="BW859">
            <v>20.6</v>
          </cell>
          <cell r="BX859"/>
          <cell r="BY859"/>
          <cell r="BZ859"/>
          <cell r="CA859"/>
          <cell r="CB859"/>
          <cell r="CC859"/>
          <cell r="CD859"/>
          <cell r="CE859"/>
          <cell r="CF859"/>
          <cell r="CG859"/>
          <cell r="CH859"/>
          <cell r="CI859"/>
          <cell r="CJ859"/>
          <cell r="CK859"/>
          <cell r="CL859"/>
          <cell r="CM859"/>
          <cell r="CN859"/>
          <cell r="CO859"/>
          <cell r="CP859"/>
          <cell r="CQ859"/>
          <cell r="CR859"/>
          <cell r="CS859"/>
          <cell r="CT859"/>
          <cell r="CU859"/>
          <cell r="CV859">
            <v>111</v>
          </cell>
        </row>
        <row r="860">
          <cell r="C860">
            <v>3666270096654</v>
          </cell>
          <cell r="E860" t="str">
            <v>COREL</v>
          </cell>
          <cell r="F860" t="str">
            <v>VOLTAIRE</v>
          </cell>
          <cell r="G860" t="str">
            <v>POSO 1</v>
          </cell>
          <cell r="I860" t="str">
            <v>Tissu</v>
          </cell>
          <cell r="J860" t="str">
            <v>100% Polyester</v>
          </cell>
          <cell r="K860" t="str">
            <v xml:space="preserve">Effect velours côtelé </v>
          </cell>
          <cell r="L860" t="str">
            <v>non</v>
          </cell>
          <cell r="O860" t="str">
            <v>Pouf</v>
          </cell>
          <cell r="P860"/>
          <cell r="Q860"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0" t="str">
            <v>bois de conifères</v>
          </cell>
          <cell r="T860" t="str">
            <v>Assise de grand confort</v>
          </cell>
          <cell r="U860" t="str">
            <v>Tissu doux</v>
          </cell>
          <cell r="Y860" t="str">
            <v>Pologne</v>
          </cell>
          <cell r="AA860" t="str">
            <v xml:space="preserve"> mousse HR 30kg/m3+ couette remplis de flocons de fibres siliconées </v>
          </cell>
          <cell r="AB860"/>
          <cell r="AC860"/>
          <cell r="AD860" t="str">
            <v>-</v>
          </cell>
          <cell r="AE860" t="str">
            <v>-</v>
          </cell>
          <cell r="AF860"/>
          <cell r="AG860"/>
          <cell r="AH860" t="str">
            <v>-</v>
          </cell>
          <cell r="AI860" t="str">
            <v>plastique</v>
          </cell>
          <cell r="AJ860">
            <v>106</v>
          </cell>
          <cell r="AK860" t="str">
            <v>-</v>
          </cell>
          <cell r="AL860" t="str">
            <v>-</v>
          </cell>
          <cell r="AM860" t="str">
            <v>-</v>
          </cell>
          <cell r="AN860" t="str">
            <v>-</v>
          </cell>
          <cell r="AO860" t="str">
            <v>-</v>
          </cell>
          <cell r="AP860" t="str">
            <v>-</v>
          </cell>
          <cell r="AQ860" t="str">
            <v>-</v>
          </cell>
          <cell r="AR860">
            <v>47</v>
          </cell>
          <cell r="AS860">
            <v>90</v>
          </cell>
          <cell r="AT860">
            <v>90</v>
          </cell>
          <cell r="AU860">
            <v>4</v>
          </cell>
          <cell r="AV860" t="str">
            <v>3,5 cm</v>
          </cell>
          <cell r="AW860" t="str">
            <v>noir</v>
          </cell>
          <cell r="AX860" t="str">
            <v>NON</v>
          </cell>
          <cell r="AY860"/>
          <cell r="AZ860" t="str">
            <v>NON</v>
          </cell>
          <cell r="BA860" t="str">
            <v>NON</v>
          </cell>
          <cell r="BB860"/>
          <cell r="BC860"/>
          <cell r="BD860"/>
          <cell r="BE860"/>
          <cell r="BF860"/>
          <cell r="BG860"/>
          <cell r="BH860" t="str">
            <v>NON</v>
          </cell>
          <cell r="BI860" t="str">
            <v xml:space="preserve">Assise :  mousse HR + flocons de fibres siliconées </v>
          </cell>
          <cell r="BJ860" t="str">
            <v>30KG/M3</v>
          </cell>
          <cell r="BK860">
            <v>106</v>
          </cell>
          <cell r="BL860">
            <v>90</v>
          </cell>
          <cell r="BM860">
            <v>47</v>
          </cell>
          <cell r="BN860">
            <v>90</v>
          </cell>
          <cell r="BO860">
            <v>18.2</v>
          </cell>
          <cell r="BP860">
            <v>20.6</v>
          </cell>
          <cell r="BQ860"/>
          <cell r="BR860">
            <v>0.47</v>
          </cell>
          <cell r="BS860">
            <v>1</v>
          </cell>
          <cell r="BT860">
            <v>52</v>
          </cell>
          <cell r="BU860">
            <v>84</v>
          </cell>
          <cell r="BV860">
            <v>108</v>
          </cell>
          <cell r="BW860">
            <v>20.6</v>
          </cell>
          <cell r="BX860"/>
          <cell r="BY860"/>
          <cell r="BZ860"/>
          <cell r="CA860"/>
          <cell r="CB860"/>
          <cell r="CC860"/>
          <cell r="CD860"/>
          <cell r="CE860"/>
          <cell r="CF860"/>
          <cell r="CG860"/>
          <cell r="CH860"/>
          <cell r="CI860"/>
          <cell r="CJ860"/>
          <cell r="CK860"/>
          <cell r="CL860"/>
          <cell r="CM860"/>
          <cell r="CN860"/>
          <cell r="CO860"/>
          <cell r="CP860"/>
          <cell r="CQ860"/>
          <cell r="CR860"/>
          <cell r="CS860"/>
          <cell r="CT860"/>
          <cell r="CU860"/>
          <cell r="CV860">
            <v>111</v>
          </cell>
        </row>
        <row r="861">
          <cell r="C861">
            <v>3666270096647</v>
          </cell>
          <cell r="E861" t="str">
            <v>COREL</v>
          </cell>
          <cell r="F861" t="str">
            <v>VOLTAIRE</v>
          </cell>
          <cell r="G861" t="str">
            <v>LINCOLN 52</v>
          </cell>
          <cell r="I861" t="str">
            <v>Tissu</v>
          </cell>
          <cell r="J861" t="str">
            <v>100% Polyester</v>
          </cell>
          <cell r="K861" t="str">
            <v xml:space="preserve">Effect velours côtelé </v>
          </cell>
          <cell r="L861" t="str">
            <v>non</v>
          </cell>
          <cell r="O861" t="str">
            <v>Pouf</v>
          </cell>
          <cell r="P861"/>
          <cell r="Q861" t="str">
            <v>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1" t="str">
            <v>bois de conifères</v>
          </cell>
          <cell r="T861" t="str">
            <v>Assise de grand confort</v>
          </cell>
          <cell r="U861" t="str">
            <v>Tissu doux</v>
          </cell>
          <cell r="Y861" t="str">
            <v>Pologne</v>
          </cell>
          <cell r="AA861" t="str">
            <v xml:space="preserve"> mousse HR 30kg/m3+ couette remplis de flocons de fibres siliconées </v>
          </cell>
          <cell r="AB861"/>
          <cell r="AC861"/>
          <cell r="AD861" t="str">
            <v>-</v>
          </cell>
          <cell r="AE861" t="str">
            <v>-</v>
          </cell>
          <cell r="AF861"/>
          <cell r="AG861"/>
          <cell r="AH861" t="str">
            <v>-</v>
          </cell>
          <cell r="AI861" t="str">
            <v>plastique</v>
          </cell>
          <cell r="AJ861">
            <v>106</v>
          </cell>
          <cell r="AK861" t="str">
            <v>-</v>
          </cell>
          <cell r="AL861" t="str">
            <v>-</v>
          </cell>
          <cell r="AM861" t="str">
            <v>-</v>
          </cell>
          <cell r="AN861" t="str">
            <v>-</v>
          </cell>
          <cell r="AO861" t="str">
            <v>-</v>
          </cell>
          <cell r="AP861" t="str">
            <v>-</v>
          </cell>
          <cell r="AQ861" t="str">
            <v>-</v>
          </cell>
          <cell r="AR861">
            <v>47</v>
          </cell>
          <cell r="AS861">
            <v>90</v>
          </cell>
          <cell r="AT861">
            <v>90</v>
          </cell>
          <cell r="AU861">
            <v>4</v>
          </cell>
          <cell r="AV861" t="str">
            <v>3,5 cm</v>
          </cell>
          <cell r="AW861" t="str">
            <v>noir</v>
          </cell>
          <cell r="AX861" t="str">
            <v>NON</v>
          </cell>
          <cell r="AY861"/>
          <cell r="AZ861" t="str">
            <v>NON</v>
          </cell>
          <cell r="BA861" t="str">
            <v>NON</v>
          </cell>
          <cell r="BB861"/>
          <cell r="BC861"/>
          <cell r="BD861"/>
          <cell r="BE861"/>
          <cell r="BF861"/>
          <cell r="BG861"/>
          <cell r="BH861" t="str">
            <v>NON</v>
          </cell>
          <cell r="BI861" t="str">
            <v xml:space="preserve">Assise :  mousse HR + flocons de fibres siliconées </v>
          </cell>
          <cell r="BJ861" t="str">
            <v>30KG/M3</v>
          </cell>
          <cell r="BK861">
            <v>106</v>
          </cell>
          <cell r="BL861">
            <v>90</v>
          </cell>
          <cell r="BM861">
            <v>47</v>
          </cell>
          <cell r="BN861">
            <v>90</v>
          </cell>
          <cell r="BO861">
            <v>18.2</v>
          </cell>
          <cell r="BP861">
            <v>20.6</v>
          </cell>
          <cell r="BQ861"/>
          <cell r="BR861">
            <v>0.47</v>
          </cell>
          <cell r="BS861">
            <v>1</v>
          </cell>
          <cell r="BT861">
            <v>52</v>
          </cell>
          <cell r="BU861">
            <v>84</v>
          </cell>
          <cell r="BV861">
            <v>108</v>
          </cell>
          <cell r="BW861">
            <v>20.6</v>
          </cell>
          <cell r="BX861"/>
          <cell r="BY861"/>
          <cell r="BZ861"/>
          <cell r="CA861"/>
          <cell r="CB861"/>
          <cell r="CC861"/>
          <cell r="CD861"/>
          <cell r="CE861"/>
          <cell r="CF861"/>
          <cell r="CG861"/>
          <cell r="CH861"/>
          <cell r="CI861"/>
          <cell r="CJ861"/>
          <cell r="CK861"/>
          <cell r="CL861"/>
          <cell r="CM861"/>
          <cell r="CN861"/>
          <cell r="CO861"/>
          <cell r="CP861"/>
          <cell r="CQ861"/>
          <cell r="CR861"/>
          <cell r="CS861"/>
          <cell r="CT861"/>
          <cell r="CU861"/>
          <cell r="CV861">
            <v>111</v>
          </cell>
        </row>
        <row r="862">
          <cell r="C862">
            <v>3666270096630</v>
          </cell>
          <cell r="E862" t="str">
            <v>DONUT+COREL</v>
          </cell>
          <cell r="F862" t="str">
            <v>VOLTAIRE</v>
          </cell>
          <cell r="G862" t="str">
            <v>POSO 100</v>
          </cell>
          <cell r="I862" t="str">
            <v>Tissu</v>
          </cell>
          <cell r="J862" t="str">
            <v>100% Polyester</v>
          </cell>
          <cell r="K862" t="str">
            <v xml:space="preserve">Effect velours côtelé </v>
          </cell>
          <cell r="L862" t="str">
            <v>non</v>
          </cell>
          <cell r="M862"/>
          <cell r="O862" t="str">
            <v>Canapé 3 places convertible avec coffre + pouf 106x90 cm</v>
          </cell>
          <cell r="Q862"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2" t="str">
            <v>Canapé: bois de conifères et bois de feuillus; Pouf: bois de conifères</v>
          </cell>
          <cell r="T862" t="str">
            <v>Assise de grand confort</v>
          </cell>
          <cell r="U862" t="str">
            <v>Tissu doux</v>
          </cell>
          <cell r="V862" t="str">
            <v>Canapé: Coffre de rangement</v>
          </cell>
          <cell r="W862" t="str">
            <v xml:space="preserve">Canapé: Convertible </v>
          </cell>
          <cell r="Y862" t="str">
            <v>Pologne</v>
          </cell>
          <cell r="AA862" t="str">
            <v xml:space="preserve">mousse HR 30 kg/m3 et flocons de fibres siliconées </v>
          </cell>
          <cell r="AB862" t="str">
            <v xml:space="preserve">mousse HR 30kg/m3 +  flocons de fibres siliconées </v>
          </cell>
          <cell r="AC862"/>
          <cell r="AD862" t="str">
            <v>-</v>
          </cell>
          <cell r="AE862" t="str">
            <v>Canapé: 160x200</v>
          </cell>
          <cell r="AF862"/>
          <cell r="AG862"/>
          <cell r="AH862" t="str">
            <v>-</v>
          </cell>
          <cell r="AI862" t="str">
            <v>plastique</v>
          </cell>
          <cell r="AJ862" t="str">
            <v>Canapé: 200; Pouf: 106</v>
          </cell>
          <cell r="AK862" t="str">
            <v>-</v>
          </cell>
          <cell r="AL862" t="str">
            <v>-</v>
          </cell>
          <cell r="AM862" t="str">
            <v>Canapé: 55</v>
          </cell>
          <cell r="AN862" t="str">
            <v>Canapé: 25</v>
          </cell>
          <cell r="AO862" t="str">
            <v>Canapé: 118</v>
          </cell>
          <cell r="AP862" t="str">
            <v>Canapé: 64</v>
          </cell>
          <cell r="AQ862" t="str">
            <v>Canapé: 38</v>
          </cell>
          <cell r="AR862" t="str">
            <v>Canapé: 50; Pouf: 47</v>
          </cell>
          <cell r="AS862" t="str">
            <v>Canapé: 70; Pouf: 90</v>
          </cell>
          <cell r="AT862" t="str">
            <v>Canapé: 87; Pouf: 90</v>
          </cell>
          <cell r="AU862" t="str">
            <v>Canapé: 10; Pouf: 4</v>
          </cell>
          <cell r="AV862" t="str">
            <v>Canapé: 3 cm; Pouf: 3,5 cm</v>
          </cell>
          <cell r="AW862" t="str">
            <v>noir</v>
          </cell>
          <cell r="AX862" t="str">
            <v>Canapé: OUI</v>
          </cell>
          <cell r="AY862" t="str">
            <v>195,4x64,4x18,5</v>
          </cell>
          <cell r="AZ862" t="str">
            <v>Canapé: OUI</v>
          </cell>
          <cell r="BA862" t="str">
            <v>NON</v>
          </cell>
          <cell r="BB862" t="str">
            <v>Canapé: 60x60 cm (5 coussins de dossier)</v>
          </cell>
          <cell r="BH862" t="str">
            <v>NON</v>
          </cell>
          <cell r="BI862" t="str">
            <v>Assise : mousse HR et flocons de fibres siliconées
Dossier :  mousse HR et flocons de fibres siliconées</v>
          </cell>
          <cell r="BJ862" t="str">
            <v>Assise: 30kg/m3
Dossier: 30kg/m3</v>
          </cell>
          <cell r="BK862" t="str">
            <v>Canapé: 276; Pouf: 106</v>
          </cell>
          <cell r="BL862" t="str">
            <v>Canapé: 118; Pouf: 90</v>
          </cell>
          <cell r="BM862" t="str">
            <v>Canapé: 100; Pouf: 47</v>
          </cell>
          <cell r="BN862" t="str">
            <v>Canapé: 270; Pouf: 90</v>
          </cell>
          <cell r="BO862" t="str">
            <v>Canapé: 112,8; Pouf: 18,2</v>
          </cell>
          <cell r="BP862" t="str">
            <v>Canapé: 120; Pouf: 20,6</v>
          </cell>
          <cell r="BR862" t="str">
            <v>Canapé: 2,3; Pouf: 0,47</v>
          </cell>
          <cell r="BS862">
            <v>4</v>
          </cell>
          <cell r="BT862">
            <v>204</v>
          </cell>
          <cell r="BU862">
            <v>90</v>
          </cell>
          <cell r="BV862">
            <v>73</v>
          </cell>
          <cell r="BW862">
            <v>55.4</v>
          </cell>
          <cell r="BX862">
            <v>204</v>
          </cell>
          <cell r="BY862">
            <v>31</v>
          </cell>
          <cell r="BZ862">
            <v>72</v>
          </cell>
          <cell r="CA862">
            <v>28.8</v>
          </cell>
          <cell r="CB862">
            <v>112</v>
          </cell>
          <cell r="CC862">
            <v>72</v>
          </cell>
          <cell r="CD862">
            <v>62</v>
          </cell>
          <cell r="CE862">
            <v>35.799999999999997</v>
          </cell>
          <cell r="CF862">
            <v>52</v>
          </cell>
          <cell r="CG862">
            <v>84</v>
          </cell>
          <cell r="CH862">
            <v>108</v>
          </cell>
          <cell r="CI862">
            <v>20.6</v>
          </cell>
          <cell r="CV862">
            <v>610</v>
          </cell>
        </row>
        <row r="863">
          <cell r="C863">
            <v>3666270096623</v>
          </cell>
          <cell r="E863" t="str">
            <v>DONUT+COREL</v>
          </cell>
          <cell r="F863" t="str">
            <v>VOLTAIRE</v>
          </cell>
          <cell r="G863" t="str">
            <v>POSO 04</v>
          </cell>
          <cell r="I863" t="str">
            <v>Tissu</v>
          </cell>
          <cell r="J863" t="str">
            <v>100% Polyester</v>
          </cell>
          <cell r="K863" t="str">
            <v xml:space="preserve">Effect velours côtelé </v>
          </cell>
          <cell r="L863" t="str">
            <v>non</v>
          </cell>
          <cell r="M863"/>
          <cell r="O863" t="str">
            <v>Canapé 3 places convertible avec coffre + pouf 106x90 cm</v>
          </cell>
          <cell r="Q863"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3" t="str">
            <v>Canapé: bois de conifères et bois de feuillus; Pouf: bois de conifères</v>
          </cell>
          <cell r="T863" t="str">
            <v>Assise de grand confort</v>
          </cell>
          <cell r="U863" t="str">
            <v>Tissu doux</v>
          </cell>
          <cell r="V863" t="str">
            <v>Canapé: Coffre de rangement</v>
          </cell>
          <cell r="W863" t="str">
            <v xml:space="preserve">Canapé: Convertible </v>
          </cell>
          <cell r="Y863" t="str">
            <v>Pologne</v>
          </cell>
          <cell r="AA863" t="str">
            <v xml:space="preserve">mousse HR 30 kg/m3 et flocons de fibres siliconées </v>
          </cell>
          <cell r="AB863" t="str">
            <v xml:space="preserve">mousse HR 30kg/m3 +  flocons de fibres siliconées </v>
          </cell>
          <cell r="AC863"/>
          <cell r="AD863" t="str">
            <v>-</v>
          </cell>
          <cell r="AE863" t="str">
            <v>Canapé: 160x200</v>
          </cell>
          <cell r="AF863"/>
          <cell r="AG863"/>
          <cell r="AH863" t="str">
            <v>-</v>
          </cell>
          <cell r="AI863" t="str">
            <v>plastique</v>
          </cell>
          <cell r="AJ863" t="str">
            <v>Canapé: 200; Pouf: 106</v>
          </cell>
          <cell r="AK863" t="str">
            <v>-</v>
          </cell>
          <cell r="AL863" t="str">
            <v>-</v>
          </cell>
          <cell r="AM863" t="str">
            <v>Canapé: 55</v>
          </cell>
          <cell r="AN863" t="str">
            <v>Canapé: 25</v>
          </cell>
          <cell r="AO863" t="str">
            <v>Canapé: 118</v>
          </cell>
          <cell r="AP863" t="str">
            <v>Canapé: 64</v>
          </cell>
          <cell r="AQ863" t="str">
            <v>Canapé: 38</v>
          </cell>
          <cell r="AR863" t="str">
            <v>Canapé: 50; Pouf: 47</v>
          </cell>
          <cell r="AS863" t="str">
            <v>Canapé: 70; Pouf: 90</v>
          </cell>
          <cell r="AT863" t="str">
            <v>Canapé: 87; Pouf: 90</v>
          </cell>
          <cell r="AU863" t="str">
            <v>Canapé: 10; Pouf: 4</v>
          </cell>
          <cell r="AV863" t="str">
            <v>Canapé: 3 cm; Pouf: 3,5 cm</v>
          </cell>
          <cell r="AW863" t="str">
            <v>noir</v>
          </cell>
          <cell r="AX863" t="str">
            <v>Canapé: OUI</v>
          </cell>
          <cell r="AY863" t="str">
            <v>195,4x64,4x18,5</v>
          </cell>
          <cell r="AZ863" t="str">
            <v>Canapé: OUI</v>
          </cell>
          <cell r="BA863" t="str">
            <v>NON</v>
          </cell>
          <cell r="BB863" t="str">
            <v>Canapé: 60x60 cm (5 coussins de dossier)</v>
          </cell>
          <cell r="BH863" t="str">
            <v>NON</v>
          </cell>
          <cell r="BI863" t="str">
            <v>Assise : mousse HR et flocons de fibres siliconées
Dossier :  mousse HR et flocons de fibres siliconées</v>
          </cell>
          <cell r="BJ863" t="str">
            <v>Assise: 30kg/m3
Dossier: 30kg/m3</v>
          </cell>
          <cell r="BK863" t="str">
            <v>Canapé: 276; Pouf: 106</v>
          </cell>
          <cell r="BL863" t="str">
            <v>Canapé: 118; Pouf: 90</v>
          </cell>
          <cell r="BM863" t="str">
            <v>Canapé: 100; Pouf: 47</v>
          </cell>
          <cell r="BN863" t="str">
            <v>Canapé: 270; Pouf: 90</v>
          </cell>
          <cell r="BO863" t="str">
            <v>Canapé: 112,8; Pouf: 18,2</v>
          </cell>
          <cell r="BP863" t="str">
            <v>Canapé: 120; Pouf: 20,6</v>
          </cell>
          <cell r="BR863" t="str">
            <v>Canapé: 2,3; Pouf: 0,47</v>
          </cell>
          <cell r="BS863">
            <v>4</v>
          </cell>
          <cell r="BT863">
            <v>204</v>
          </cell>
          <cell r="BU863">
            <v>90</v>
          </cell>
          <cell r="BV863">
            <v>73</v>
          </cell>
          <cell r="BW863">
            <v>55.4</v>
          </cell>
          <cell r="BX863">
            <v>204</v>
          </cell>
          <cell r="BY863">
            <v>31</v>
          </cell>
          <cell r="BZ863">
            <v>72</v>
          </cell>
          <cell r="CA863">
            <v>28.8</v>
          </cell>
          <cell r="CB863">
            <v>112</v>
          </cell>
          <cell r="CC863">
            <v>72</v>
          </cell>
          <cell r="CD863">
            <v>62</v>
          </cell>
          <cell r="CE863">
            <v>35.799999999999997</v>
          </cell>
          <cell r="CF863">
            <v>52</v>
          </cell>
          <cell r="CG863">
            <v>84</v>
          </cell>
          <cell r="CH863">
            <v>108</v>
          </cell>
          <cell r="CI863">
            <v>20.6</v>
          </cell>
          <cell r="CV863">
            <v>610</v>
          </cell>
        </row>
        <row r="864">
          <cell r="C864">
            <v>3666270096616</v>
          </cell>
          <cell r="E864" t="str">
            <v>DONUT+COREL</v>
          </cell>
          <cell r="F864" t="str">
            <v>VOLTAIRE</v>
          </cell>
          <cell r="G864" t="str">
            <v>POSO 34</v>
          </cell>
          <cell r="I864" t="str">
            <v>Tissu</v>
          </cell>
          <cell r="J864" t="str">
            <v>100% Polyester</v>
          </cell>
          <cell r="K864" t="str">
            <v xml:space="preserve">Effect velours côtelé </v>
          </cell>
          <cell r="L864" t="str">
            <v>non</v>
          </cell>
          <cell r="M864"/>
          <cell r="O864" t="str">
            <v>Canapé 3 places convertible avec coffre + pouf 106x90 cm</v>
          </cell>
          <cell r="Q864"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4" t="str">
            <v>Canapé: bois de conifères et bois de feuillus; Pouf: bois de conifères</v>
          </cell>
          <cell r="T864" t="str">
            <v>Assise de grand confort</v>
          </cell>
          <cell r="U864" t="str">
            <v>Tissu doux</v>
          </cell>
          <cell r="V864" t="str">
            <v>Canapé: Coffre de rangement</v>
          </cell>
          <cell r="W864" t="str">
            <v xml:space="preserve">Canapé: Convertible </v>
          </cell>
          <cell r="Y864" t="str">
            <v>Pologne</v>
          </cell>
          <cell r="AA864" t="str">
            <v xml:space="preserve">mousse HR 30 kg/m3 et flocons de fibres siliconées </v>
          </cell>
          <cell r="AB864" t="str">
            <v xml:space="preserve">mousse HR 30kg/m3 +  flocons de fibres siliconées </v>
          </cell>
          <cell r="AC864"/>
          <cell r="AD864" t="str">
            <v>-</v>
          </cell>
          <cell r="AE864" t="str">
            <v>Canapé: 160x200</v>
          </cell>
          <cell r="AF864"/>
          <cell r="AG864"/>
          <cell r="AH864" t="str">
            <v>-</v>
          </cell>
          <cell r="AI864" t="str">
            <v>plastique</v>
          </cell>
          <cell r="AJ864" t="str">
            <v>Canapé: 200; Pouf: 106</v>
          </cell>
          <cell r="AK864" t="str">
            <v>-</v>
          </cell>
          <cell r="AL864" t="str">
            <v>-</v>
          </cell>
          <cell r="AM864" t="str">
            <v>Canapé: 55</v>
          </cell>
          <cell r="AN864" t="str">
            <v>Canapé: 25</v>
          </cell>
          <cell r="AO864" t="str">
            <v>Canapé: 118</v>
          </cell>
          <cell r="AP864" t="str">
            <v>Canapé: 64</v>
          </cell>
          <cell r="AQ864" t="str">
            <v>Canapé: 38</v>
          </cell>
          <cell r="AR864" t="str">
            <v>Canapé: 50; Pouf: 47</v>
          </cell>
          <cell r="AS864" t="str">
            <v>Canapé: 70; Pouf: 90</v>
          </cell>
          <cell r="AT864" t="str">
            <v>Canapé: 87; Pouf: 90</v>
          </cell>
          <cell r="AU864" t="str">
            <v>Canapé: 10; Pouf: 4</v>
          </cell>
          <cell r="AV864" t="str">
            <v>Canapé: 3 cm; Pouf: 3,5 cm</v>
          </cell>
          <cell r="AW864" t="str">
            <v>noir</v>
          </cell>
          <cell r="AX864" t="str">
            <v>Canapé: OUI</v>
          </cell>
          <cell r="AY864" t="str">
            <v>195,4x64,4x18,5</v>
          </cell>
          <cell r="AZ864" t="str">
            <v>Canapé: OUI</v>
          </cell>
          <cell r="BA864" t="str">
            <v>NON</v>
          </cell>
          <cell r="BB864" t="str">
            <v>Canapé: 60x60 cm (5 coussins de dossier)</v>
          </cell>
          <cell r="BH864" t="str">
            <v>NON</v>
          </cell>
          <cell r="BI864" t="str">
            <v>Assise : mousse HR et flocons de fibres siliconées
Dossier :  mousse HR et flocons de fibres siliconées</v>
          </cell>
          <cell r="BJ864" t="str">
            <v>Assise: 30kg/m3
Dossier: 30kg/m3</v>
          </cell>
          <cell r="BK864" t="str">
            <v>Canapé: 276; Pouf: 106</v>
          </cell>
          <cell r="BL864" t="str">
            <v>Canapé: 118; Pouf: 90</v>
          </cell>
          <cell r="BM864" t="str">
            <v>Canapé: 100; Pouf: 47</v>
          </cell>
          <cell r="BN864" t="str">
            <v>Canapé: 270; Pouf: 90</v>
          </cell>
          <cell r="BO864" t="str">
            <v>Canapé: 112,8; Pouf: 18,2</v>
          </cell>
          <cell r="BP864" t="str">
            <v>Canapé: 120; Pouf: 20,6</v>
          </cell>
          <cell r="BR864" t="str">
            <v>Canapé: 2,3; Pouf: 0,47</v>
          </cell>
          <cell r="BS864">
            <v>4</v>
          </cell>
          <cell r="BT864">
            <v>204</v>
          </cell>
          <cell r="BU864">
            <v>90</v>
          </cell>
          <cell r="BV864">
            <v>73</v>
          </cell>
          <cell r="BW864">
            <v>55.4</v>
          </cell>
          <cell r="BX864">
            <v>204</v>
          </cell>
          <cell r="BY864">
            <v>31</v>
          </cell>
          <cell r="BZ864">
            <v>72</v>
          </cell>
          <cell r="CA864">
            <v>28.8</v>
          </cell>
          <cell r="CB864">
            <v>112</v>
          </cell>
          <cell r="CC864">
            <v>72</v>
          </cell>
          <cell r="CD864">
            <v>62</v>
          </cell>
          <cell r="CE864">
            <v>35.799999999999997</v>
          </cell>
          <cell r="CF864">
            <v>52</v>
          </cell>
          <cell r="CG864">
            <v>84</v>
          </cell>
          <cell r="CH864">
            <v>108</v>
          </cell>
          <cell r="CI864">
            <v>20.6</v>
          </cell>
          <cell r="CV864">
            <v>610</v>
          </cell>
        </row>
        <row r="865">
          <cell r="C865">
            <v>3666270096609</v>
          </cell>
          <cell r="E865" t="str">
            <v>DONUT+COREL</v>
          </cell>
          <cell r="F865" t="str">
            <v>VOLTAIRE</v>
          </cell>
          <cell r="G865" t="str">
            <v>POSO 14</v>
          </cell>
          <cell r="I865" t="str">
            <v>Tissu</v>
          </cell>
          <cell r="J865" t="str">
            <v>100% Polyester</v>
          </cell>
          <cell r="K865" t="str">
            <v xml:space="preserve">Effect velours côtelé </v>
          </cell>
          <cell r="L865" t="str">
            <v>non</v>
          </cell>
          <cell r="M865"/>
          <cell r="O865" t="str">
            <v>Canapé 3 places convertible avec coffre + pouf 106x90 cm</v>
          </cell>
          <cell r="Q865"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5" t="str">
            <v>Canapé: bois de conifères et bois de feuillus; Pouf: bois de conifères</v>
          </cell>
          <cell r="T865" t="str">
            <v>Assise de grand confort</v>
          </cell>
          <cell r="U865" t="str">
            <v>Tissu doux</v>
          </cell>
          <cell r="V865" t="str">
            <v>Canapé: Coffre de rangement</v>
          </cell>
          <cell r="W865" t="str">
            <v xml:space="preserve">Canapé: Convertible </v>
          </cell>
          <cell r="Y865" t="str">
            <v>Pologne</v>
          </cell>
          <cell r="AA865" t="str">
            <v xml:space="preserve">mousse HR 30 kg/m3 et flocons de fibres siliconées </v>
          </cell>
          <cell r="AB865" t="str">
            <v xml:space="preserve">mousse HR 30kg/m3 +  flocons de fibres siliconées </v>
          </cell>
          <cell r="AC865"/>
          <cell r="AD865" t="str">
            <v>-</v>
          </cell>
          <cell r="AE865" t="str">
            <v>Canapé: 160x200</v>
          </cell>
          <cell r="AF865"/>
          <cell r="AG865"/>
          <cell r="AH865" t="str">
            <v>-</v>
          </cell>
          <cell r="AI865" t="str">
            <v>plastique</v>
          </cell>
          <cell r="AJ865" t="str">
            <v>Canapé: 200; Pouf: 106</v>
          </cell>
          <cell r="AK865" t="str">
            <v>-</v>
          </cell>
          <cell r="AL865" t="str">
            <v>-</v>
          </cell>
          <cell r="AM865" t="str">
            <v>Canapé: 55</v>
          </cell>
          <cell r="AN865" t="str">
            <v>Canapé: 25</v>
          </cell>
          <cell r="AO865" t="str">
            <v>Canapé: 118</v>
          </cell>
          <cell r="AP865" t="str">
            <v>Canapé: 64</v>
          </cell>
          <cell r="AQ865" t="str">
            <v>Canapé: 38</v>
          </cell>
          <cell r="AR865" t="str">
            <v>Canapé: 50; Pouf: 47</v>
          </cell>
          <cell r="AS865" t="str">
            <v>Canapé: 70; Pouf: 90</v>
          </cell>
          <cell r="AT865" t="str">
            <v>Canapé: 87; Pouf: 90</v>
          </cell>
          <cell r="AU865" t="str">
            <v>Canapé: 10; Pouf: 4</v>
          </cell>
          <cell r="AV865" t="str">
            <v>Canapé: 3 cm; Pouf: 3,5 cm</v>
          </cell>
          <cell r="AW865" t="str">
            <v>noir</v>
          </cell>
          <cell r="AX865" t="str">
            <v>Canapé: OUI</v>
          </cell>
          <cell r="AY865" t="str">
            <v>195,4x64,4x18,5</v>
          </cell>
          <cell r="AZ865" t="str">
            <v>Canapé: OUI</v>
          </cell>
          <cell r="BA865" t="str">
            <v>NON</v>
          </cell>
          <cell r="BB865" t="str">
            <v>Canapé: 60x60 cm (5 coussins de dossier)</v>
          </cell>
          <cell r="BH865" t="str">
            <v>NON</v>
          </cell>
          <cell r="BI865" t="str">
            <v>Assise : mousse HR et flocons de fibres siliconées
Dossier :  mousse HR et flocons de fibres siliconées</v>
          </cell>
          <cell r="BJ865" t="str">
            <v>Assise: 30kg/m3
Dossier: 30kg/m3</v>
          </cell>
          <cell r="BK865" t="str">
            <v>Canapé: 276; Pouf: 106</v>
          </cell>
          <cell r="BL865" t="str">
            <v>Canapé: 118; Pouf: 90</v>
          </cell>
          <cell r="BM865" t="str">
            <v>Canapé: 100; Pouf: 47</v>
          </cell>
          <cell r="BN865" t="str">
            <v>Canapé: 270; Pouf: 90</v>
          </cell>
          <cell r="BO865" t="str">
            <v>Canapé: 112,8; Pouf: 18,2</v>
          </cell>
          <cell r="BP865" t="str">
            <v>Canapé: 120; Pouf: 20,6</v>
          </cell>
          <cell r="BR865" t="str">
            <v>Canapé: 2,3; Pouf: 0,47</v>
          </cell>
          <cell r="BS865">
            <v>4</v>
          </cell>
          <cell r="BT865">
            <v>204</v>
          </cell>
          <cell r="BU865">
            <v>90</v>
          </cell>
          <cell r="BV865">
            <v>73</v>
          </cell>
          <cell r="BW865">
            <v>55.4</v>
          </cell>
          <cell r="BX865">
            <v>204</v>
          </cell>
          <cell r="BY865">
            <v>31</v>
          </cell>
          <cell r="BZ865">
            <v>72</v>
          </cell>
          <cell r="CA865">
            <v>28.8</v>
          </cell>
          <cell r="CB865">
            <v>112</v>
          </cell>
          <cell r="CC865">
            <v>72</v>
          </cell>
          <cell r="CD865">
            <v>62</v>
          </cell>
          <cell r="CE865">
            <v>35.799999999999997</v>
          </cell>
          <cell r="CF865">
            <v>52</v>
          </cell>
          <cell r="CG865">
            <v>84</v>
          </cell>
          <cell r="CH865">
            <v>108</v>
          </cell>
          <cell r="CI865">
            <v>20.6</v>
          </cell>
          <cell r="CV865">
            <v>610</v>
          </cell>
        </row>
        <row r="866">
          <cell r="C866">
            <v>3666270096593</v>
          </cell>
          <cell r="E866" t="str">
            <v>DONUT+COREL</v>
          </cell>
          <cell r="F866" t="str">
            <v>VOLTAIRE</v>
          </cell>
          <cell r="G866" t="str">
            <v>POSO 5</v>
          </cell>
          <cell r="I866" t="str">
            <v>Tissu</v>
          </cell>
          <cell r="J866" t="str">
            <v>100% Polyester</v>
          </cell>
          <cell r="K866" t="str">
            <v xml:space="preserve">Effect velours côtelé </v>
          </cell>
          <cell r="L866" t="str">
            <v>non</v>
          </cell>
          <cell r="M866"/>
          <cell r="O866" t="str">
            <v>Canapé 3 places convertible avec coffre + pouf 106x90 cm</v>
          </cell>
          <cell r="Q866"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6" t="str">
            <v>Canapé: bois de conifères et bois de feuillus; Pouf: bois de conifères</v>
          </cell>
          <cell r="T866" t="str">
            <v>Assise de grand confort</v>
          </cell>
          <cell r="U866" t="str">
            <v>Tissu doux</v>
          </cell>
          <cell r="V866" t="str">
            <v>Canapé: Coffre de rangement</v>
          </cell>
          <cell r="W866" t="str">
            <v xml:space="preserve">Canapé: Convertible </v>
          </cell>
          <cell r="Y866" t="str">
            <v>Pologne</v>
          </cell>
          <cell r="AA866" t="str">
            <v xml:space="preserve">mousse HR 30 kg/m3 et flocons de fibres siliconées </v>
          </cell>
          <cell r="AB866" t="str">
            <v xml:space="preserve">mousse HR 30kg/m3 +  flocons de fibres siliconées </v>
          </cell>
          <cell r="AC866"/>
          <cell r="AD866" t="str">
            <v>-</v>
          </cell>
          <cell r="AE866" t="str">
            <v>Canapé: 160x200</v>
          </cell>
          <cell r="AF866"/>
          <cell r="AG866"/>
          <cell r="AH866" t="str">
            <v>-</v>
          </cell>
          <cell r="AI866" t="str">
            <v>plastique</v>
          </cell>
          <cell r="AJ866" t="str">
            <v>Canapé: 200; Pouf: 106</v>
          </cell>
          <cell r="AK866" t="str">
            <v>-</v>
          </cell>
          <cell r="AL866" t="str">
            <v>-</v>
          </cell>
          <cell r="AM866" t="str">
            <v>Canapé: 55</v>
          </cell>
          <cell r="AN866" t="str">
            <v>Canapé: 25</v>
          </cell>
          <cell r="AO866" t="str">
            <v>Canapé: 118</v>
          </cell>
          <cell r="AP866" t="str">
            <v>Canapé: 64</v>
          </cell>
          <cell r="AQ866" t="str">
            <v>Canapé: 38</v>
          </cell>
          <cell r="AR866" t="str">
            <v>Canapé: 50; Pouf: 47</v>
          </cell>
          <cell r="AS866" t="str">
            <v>Canapé: 70; Pouf: 90</v>
          </cell>
          <cell r="AT866" t="str">
            <v>Canapé: 87; Pouf: 90</v>
          </cell>
          <cell r="AU866" t="str">
            <v>Canapé: 10; Pouf: 4</v>
          </cell>
          <cell r="AV866" t="str">
            <v>Canapé: 3 cm; Pouf: 3,5 cm</v>
          </cell>
          <cell r="AW866" t="str">
            <v>noir</v>
          </cell>
          <cell r="AX866" t="str">
            <v>Canapé: OUI</v>
          </cell>
          <cell r="AY866" t="str">
            <v>195,4x64,4x18,5</v>
          </cell>
          <cell r="AZ866" t="str">
            <v>Canapé: OUI</v>
          </cell>
          <cell r="BA866" t="str">
            <v>NON</v>
          </cell>
          <cell r="BB866" t="str">
            <v>Canapé: 60x60 cm (5 coussins de dossier)</v>
          </cell>
          <cell r="BH866" t="str">
            <v>NON</v>
          </cell>
          <cell r="BI866" t="str">
            <v>Assise : mousse HR et flocons de fibres siliconées
Dossier :  mousse HR et flocons de fibres siliconées</v>
          </cell>
          <cell r="BJ866" t="str">
            <v>Assise: 30kg/m3
Dossier: 30kg/m3</v>
          </cell>
          <cell r="BK866" t="str">
            <v>Canapé: 276; Pouf: 106</v>
          </cell>
          <cell r="BL866" t="str">
            <v>Canapé: 118; Pouf: 90</v>
          </cell>
          <cell r="BM866" t="str">
            <v>Canapé: 100; Pouf: 47</v>
          </cell>
          <cell r="BN866" t="str">
            <v>Canapé: 270; Pouf: 90</v>
          </cell>
          <cell r="BO866" t="str">
            <v>Canapé: 112,8; Pouf: 18,2</v>
          </cell>
          <cell r="BP866" t="str">
            <v>Canapé: 120; Pouf: 20,6</v>
          </cell>
          <cell r="BR866" t="str">
            <v>Canapé: 2,3; Pouf: 0,47</v>
          </cell>
          <cell r="BS866">
            <v>4</v>
          </cell>
          <cell r="BT866">
            <v>204</v>
          </cell>
          <cell r="BU866">
            <v>90</v>
          </cell>
          <cell r="BV866">
            <v>73</v>
          </cell>
          <cell r="BW866">
            <v>55.4</v>
          </cell>
          <cell r="BX866">
            <v>204</v>
          </cell>
          <cell r="BY866">
            <v>31</v>
          </cell>
          <cell r="BZ866">
            <v>72</v>
          </cell>
          <cell r="CA866">
            <v>28.8</v>
          </cell>
          <cell r="CB866">
            <v>112</v>
          </cell>
          <cell r="CC866">
            <v>72</v>
          </cell>
          <cell r="CD866">
            <v>62</v>
          </cell>
          <cell r="CE866">
            <v>35.799999999999997</v>
          </cell>
          <cell r="CF866">
            <v>52</v>
          </cell>
          <cell r="CG866">
            <v>84</v>
          </cell>
          <cell r="CH866">
            <v>108</v>
          </cell>
          <cell r="CI866">
            <v>20.6</v>
          </cell>
          <cell r="CV866">
            <v>610</v>
          </cell>
        </row>
        <row r="867">
          <cell r="C867">
            <v>3666270096586</v>
          </cell>
          <cell r="E867" t="str">
            <v>DONUT+COREL</v>
          </cell>
          <cell r="F867" t="str">
            <v>VOLTAIRE</v>
          </cell>
          <cell r="G867" t="str">
            <v>POSO 29</v>
          </cell>
          <cell r="I867" t="str">
            <v>Tissu</v>
          </cell>
          <cell r="J867" t="str">
            <v>100% Polyester</v>
          </cell>
          <cell r="K867" t="str">
            <v xml:space="preserve">Effect velours côtelé </v>
          </cell>
          <cell r="L867" t="str">
            <v>non</v>
          </cell>
          <cell r="M867"/>
          <cell r="O867" t="str">
            <v>Canapé 3 places convertible avec coffre + pouf 106x90 cm</v>
          </cell>
          <cell r="Q867"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7" t="str">
            <v>Canapé: bois de conifères et bois de feuillus; Pouf: bois de conifères</v>
          </cell>
          <cell r="T867" t="str">
            <v>Assise de grand confort</v>
          </cell>
          <cell r="U867" t="str">
            <v>Tissu doux</v>
          </cell>
          <cell r="V867" t="str">
            <v>Canapé: Coffre de rangement</v>
          </cell>
          <cell r="W867" t="str">
            <v xml:space="preserve">Canapé: Convertible </v>
          </cell>
          <cell r="Y867" t="str">
            <v>Pologne</v>
          </cell>
          <cell r="AA867" t="str">
            <v xml:space="preserve">mousse HR 30 kg/m3 et flocons de fibres siliconées </v>
          </cell>
          <cell r="AB867" t="str">
            <v xml:space="preserve">mousse HR 30kg/m3 +  flocons de fibres siliconées </v>
          </cell>
          <cell r="AC867"/>
          <cell r="AD867" t="str">
            <v>-</v>
          </cell>
          <cell r="AE867" t="str">
            <v>Canapé: 160x200</v>
          </cell>
          <cell r="AF867"/>
          <cell r="AG867"/>
          <cell r="AH867" t="str">
            <v>-</v>
          </cell>
          <cell r="AI867" t="str">
            <v>plastique</v>
          </cell>
          <cell r="AJ867" t="str">
            <v>Canapé: 200; Pouf: 106</v>
          </cell>
          <cell r="AK867" t="str">
            <v>-</v>
          </cell>
          <cell r="AL867" t="str">
            <v>-</v>
          </cell>
          <cell r="AM867" t="str">
            <v>Canapé: 55</v>
          </cell>
          <cell r="AN867" t="str">
            <v>Canapé: 25</v>
          </cell>
          <cell r="AO867" t="str">
            <v>Canapé: 118</v>
          </cell>
          <cell r="AP867" t="str">
            <v>Canapé: 64</v>
          </cell>
          <cell r="AQ867" t="str">
            <v>Canapé: 38</v>
          </cell>
          <cell r="AR867" t="str">
            <v>Canapé: 50; Pouf: 47</v>
          </cell>
          <cell r="AS867" t="str">
            <v>Canapé: 70; Pouf: 90</v>
          </cell>
          <cell r="AT867" t="str">
            <v>Canapé: 87; Pouf: 90</v>
          </cell>
          <cell r="AU867" t="str">
            <v>Canapé: 10; Pouf: 4</v>
          </cell>
          <cell r="AV867" t="str">
            <v>Canapé: 3 cm; Pouf: 3,5 cm</v>
          </cell>
          <cell r="AW867" t="str">
            <v>noir</v>
          </cell>
          <cell r="AX867" t="str">
            <v>Canapé: OUI</v>
          </cell>
          <cell r="AY867" t="str">
            <v>195,4x64,4x18,5</v>
          </cell>
          <cell r="AZ867" t="str">
            <v>Canapé: OUI</v>
          </cell>
          <cell r="BA867" t="str">
            <v>NON</v>
          </cell>
          <cell r="BB867" t="str">
            <v>Canapé: 60x60 cm (5 coussins de dossier)</v>
          </cell>
          <cell r="BH867" t="str">
            <v>NON</v>
          </cell>
          <cell r="BI867" t="str">
            <v>Assise : mousse HR et flocons de fibres siliconées
Dossier :  mousse HR et flocons de fibres siliconées</v>
          </cell>
          <cell r="BJ867" t="str">
            <v>Assise: 30kg/m3
Dossier: 30kg/m3</v>
          </cell>
          <cell r="BK867" t="str">
            <v>Canapé: 276; Pouf: 106</v>
          </cell>
          <cell r="BL867" t="str">
            <v>Canapé: 118; Pouf: 90</v>
          </cell>
          <cell r="BM867" t="str">
            <v>Canapé: 100; Pouf: 47</v>
          </cell>
          <cell r="BN867" t="str">
            <v>Canapé: 270; Pouf: 90</v>
          </cell>
          <cell r="BO867" t="str">
            <v>Canapé: 112,8; Pouf: 18,2</v>
          </cell>
          <cell r="BP867" t="str">
            <v>Canapé: 120; Pouf: 20,6</v>
          </cell>
          <cell r="BR867" t="str">
            <v>Canapé: 2,3; Pouf: 0,47</v>
          </cell>
          <cell r="BS867">
            <v>4</v>
          </cell>
          <cell r="BT867">
            <v>204</v>
          </cell>
          <cell r="BU867">
            <v>90</v>
          </cell>
          <cell r="BV867">
            <v>73</v>
          </cell>
          <cell r="BW867">
            <v>55.4</v>
          </cell>
          <cell r="BX867">
            <v>204</v>
          </cell>
          <cell r="BY867">
            <v>31</v>
          </cell>
          <cell r="BZ867">
            <v>72</v>
          </cell>
          <cell r="CA867">
            <v>28.8</v>
          </cell>
          <cell r="CB867">
            <v>112</v>
          </cell>
          <cell r="CC867">
            <v>72</v>
          </cell>
          <cell r="CD867">
            <v>62</v>
          </cell>
          <cell r="CE867">
            <v>35.799999999999997</v>
          </cell>
          <cell r="CF867">
            <v>52</v>
          </cell>
          <cell r="CG867">
            <v>84</v>
          </cell>
          <cell r="CH867">
            <v>108</v>
          </cell>
          <cell r="CI867">
            <v>20.6</v>
          </cell>
          <cell r="CV867">
            <v>610</v>
          </cell>
        </row>
        <row r="868">
          <cell r="C868">
            <v>3666270096579</v>
          </cell>
          <cell r="E868" t="str">
            <v>DONUT+COREL</v>
          </cell>
          <cell r="F868" t="str">
            <v>VOLTAIRE</v>
          </cell>
          <cell r="G868" t="str">
            <v>POSO 1</v>
          </cell>
          <cell r="I868" t="str">
            <v>Tissu</v>
          </cell>
          <cell r="J868" t="str">
            <v>100% Polyester</v>
          </cell>
          <cell r="K868" t="str">
            <v xml:space="preserve">Effect velours côtelé </v>
          </cell>
          <cell r="L868" t="str">
            <v>non</v>
          </cell>
          <cell r="M868"/>
          <cell r="O868" t="str">
            <v>Canapé 3 places convertible avec coffre + pouf 106x90 cm</v>
          </cell>
          <cell r="Q868"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8" t="str">
            <v>Canapé: bois de conifères et bois de feuillus; Pouf: bois de conifères</v>
          </cell>
          <cell r="T868" t="str">
            <v>Assise de grand confort</v>
          </cell>
          <cell r="U868" t="str">
            <v>Tissu doux</v>
          </cell>
          <cell r="V868" t="str">
            <v>Canapé: Coffre de rangement</v>
          </cell>
          <cell r="W868" t="str">
            <v xml:space="preserve">Canapé: Convertible </v>
          </cell>
          <cell r="Y868" t="str">
            <v>Pologne</v>
          </cell>
          <cell r="AA868" t="str">
            <v xml:space="preserve">mousse HR 30 kg/m3 et flocons de fibres siliconées </v>
          </cell>
          <cell r="AB868" t="str">
            <v xml:space="preserve">mousse HR 30kg/m3 +  flocons de fibres siliconées </v>
          </cell>
          <cell r="AC868"/>
          <cell r="AD868" t="str">
            <v>-</v>
          </cell>
          <cell r="AE868" t="str">
            <v>Canapé: 160x200</v>
          </cell>
          <cell r="AF868"/>
          <cell r="AG868"/>
          <cell r="AH868" t="str">
            <v>-</v>
          </cell>
          <cell r="AI868" t="str">
            <v>plastique</v>
          </cell>
          <cell r="AJ868" t="str">
            <v>Canapé: 200; Pouf: 106</v>
          </cell>
          <cell r="AK868" t="str">
            <v>-</v>
          </cell>
          <cell r="AL868" t="str">
            <v>-</v>
          </cell>
          <cell r="AM868" t="str">
            <v>Canapé: 55</v>
          </cell>
          <cell r="AN868" t="str">
            <v>Canapé: 25</v>
          </cell>
          <cell r="AO868" t="str">
            <v>Canapé: 118</v>
          </cell>
          <cell r="AP868" t="str">
            <v>Canapé: 64</v>
          </cell>
          <cell r="AQ868" t="str">
            <v>Canapé: 38</v>
          </cell>
          <cell r="AR868" t="str">
            <v>Canapé: 50; Pouf: 47</v>
          </cell>
          <cell r="AS868" t="str">
            <v>Canapé: 70; Pouf: 90</v>
          </cell>
          <cell r="AT868" t="str">
            <v>Canapé: 87; Pouf: 90</v>
          </cell>
          <cell r="AU868" t="str">
            <v>Canapé: 10; Pouf: 4</v>
          </cell>
          <cell r="AV868" t="str">
            <v>Canapé: 3 cm; Pouf: 3,5 cm</v>
          </cell>
          <cell r="AW868" t="str">
            <v>noir</v>
          </cell>
          <cell r="AX868" t="str">
            <v>Canapé: OUI</v>
          </cell>
          <cell r="AY868" t="str">
            <v>195,4x64,4x18,5</v>
          </cell>
          <cell r="AZ868" t="str">
            <v>Canapé: OUI</v>
          </cell>
          <cell r="BA868" t="str">
            <v>NON</v>
          </cell>
          <cell r="BB868" t="str">
            <v>Canapé: 60x60 cm (5 coussins de dossier)</v>
          </cell>
          <cell r="BH868" t="str">
            <v>NON</v>
          </cell>
          <cell r="BI868" t="str">
            <v>Assise : mousse HR et flocons de fibres siliconées
Dossier :  mousse HR et flocons de fibres siliconées</v>
          </cell>
          <cell r="BJ868" t="str">
            <v>Assise: 30kg/m3
Dossier: 30kg/m3</v>
          </cell>
          <cell r="BK868" t="str">
            <v>Canapé: 276; Pouf: 106</v>
          </cell>
          <cell r="BL868" t="str">
            <v>Canapé: 118; Pouf: 90</v>
          </cell>
          <cell r="BM868" t="str">
            <v>Canapé: 100; Pouf: 47</v>
          </cell>
          <cell r="BN868" t="str">
            <v>Canapé: 270; Pouf: 90</v>
          </cell>
          <cell r="BO868" t="str">
            <v>Canapé: 112,8; Pouf: 18,2</v>
          </cell>
          <cell r="BP868" t="str">
            <v>Canapé: 120; Pouf: 20,6</v>
          </cell>
          <cell r="BR868" t="str">
            <v>Canapé: 2,3; Pouf: 0,47</v>
          </cell>
          <cell r="BS868">
            <v>4</v>
          </cell>
          <cell r="BT868">
            <v>204</v>
          </cell>
          <cell r="BU868">
            <v>90</v>
          </cell>
          <cell r="BV868">
            <v>73</v>
          </cell>
          <cell r="BW868">
            <v>55.4</v>
          </cell>
          <cell r="BX868">
            <v>204</v>
          </cell>
          <cell r="BY868">
            <v>31</v>
          </cell>
          <cell r="BZ868">
            <v>72</v>
          </cell>
          <cell r="CA868">
            <v>28.8</v>
          </cell>
          <cell r="CB868">
            <v>112</v>
          </cell>
          <cell r="CC868">
            <v>72</v>
          </cell>
          <cell r="CD868">
            <v>62</v>
          </cell>
          <cell r="CE868">
            <v>35.799999999999997</v>
          </cell>
          <cell r="CF868">
            <v>52</v>
          </cell>
          <cell r="CG868">
            <v>84</v>
          </cell>
          <cell r="CH868">
            <v>108</v>
          </cell>
          <cell r="CI868">
            <v>20.6</v>
          </cell>
          <cell r="CV868">
            <v>610</v>
          </cell>
        </row>
        <row r="869">
          <cell r="C869">
            <v>3666270096562</v>
          </cell>
          <cell r="E869" t="str">
            <v>DONUT+COREL</v>
          </cell>
          <cell r="F869" t="str">
            <v>VOLTAIRE</v>
          </cell>
          <cell r="G869" t="str">
            <v>LINCOLN 52</v>
          </cell>
          <cell r="I869" t="str">
            <v>Tissu</v>
          </cell>
          <cell r="J869" t="str">
            <v>100% Polyester</v>
          </cell>
          <cell r="K869" t="str">
            <v xml:space="preserve">Effect velours côtelé </v>
          </cell>
          <cell r="L869" t="str">
            <v>non</v>
          </cell>
          <cell r="M869"/>
          <cell r="O869" t="str">
            <v>Canapé 3 places convertible avec coffre + pouf 106x90 cm</v>
          </cell>
          <cell r="Q869" t="str">
            <v>Canapé :Panneau de particules, panneau de fibres, bois massif, contreplaqué, carton;  assise:  sangle élastique, mousse HR 30 kg/m3 + couette remplie de flocons de fibres siliconées; dossier: mousse HR 30 kg/m3,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69" t="str">
            <v>Canapé: bois de conifères et bois de feuillus; Pouf: bois de conifères</v>
          </cell>
          <cell r="T869" t="str">
            <v>Assise de grand confort</v>
          </cell>
          <cell r="U869" t="str">
            <v>Tissu doux</v>
          </cell>
          <cell r="V869" t="str">
            <v>Canapé: Coffre de rangement</v>
          </cell>
          <cell r="W869" t="str">
            <v xml:space="preserve">Canapé: Convertible </v>
          </cell>
          <cell r="Y869" t="str">
            <v>Pologne</v>
          </cell>
          <cell r="AA869" t="str">
            <v xml:space="preserve">mousse HR 30 kg/m3 et flocons de fibres siliconées </v>
          </cell>
          <cell r="AB869" t="str">
            <v xml:space="preserve">mousse HR 30kg/m3 +  flocons de fibres siliconées </v>
          </cell>
          <cell r="AC869"/>
          <cell r="AD869" t="str">
            <v>-</v>
          </cell>
          <cell r="AE869" t="str">
            <v>Canapé: 160x200</v>
          </cell>
          <cell r="AF869"/>
          <cell r="AG869"/>
          <cell r="AH869" t="str">
            <v>-</v>
          </cell>
          <cell r="AI869" t="str">
            <v>plastique</v>
          </cell>
          <cell r="AJ869" t="str">
            <v>Canapé: 200; Pouf: 106</v>
          </cell>
          <cell r="AK869" t="str">
            <v>-</v>
          </cell>
          <cell r="AL869" t="str">
            <v>-</v>
          </cell>
          <cell r="AM869" t="str">
            <v>Canapé: 55</v>
          </cell>
          <cell r="AN869" t="str">
            <v>Canapé: 25</v>
          </cell>
          <cell r="AO869" t="str">
            <v>Canapé: 118</v>
          </cell>
          <cell r="AP869" t="str">
            <v>Canapé: 64</v>
          </cell>
          <cell r="AQ869" t="str">
            <v>Canapé: 38</v>
          </cell>
          <cell r="AR869" t="str">
            <v>Canapé: 50; Pouf: 47</v>
          </cell>
          <cell r="AS869" t="str">
            <v>Canapé: 70; Pouf: 90</v>
          </cell>
          <cell r="AT869" t="str">
            <v>Canapé: 87; Pouf: 90</v>
          </cell>
          <cell r="AU869" t="str">
            <v>Canapé: 10; Pouf: 4</v>
          </cell>
          <cell r="AV869" t="str">
            <v>Canapé: 3 cm; Pouf: 3,5 cm</v>
          </cell>
          <cell r="AW869" t="str">
            <v>noir</v>
          </cell>
          <cell r="AX869" t="str">
            <v>Canapé: OUI</v>
          </cell>
          <cell r="AY869" t="str">
            <v>195,4x64,4x18,5</v>
          </cell>
          <cell r="AZ869" t="str">
            <v>Canapé: OUI</v>
          </cell>
          <cell r="BA869" t="str">
            <v>NON</v>
          </cell>
          <cell r="BB869" t="str">
            <v>Canapé: 60x60 cm (5 coussins de dossier)</v>
          </cell>
          <cell r="BH869" t="str">
            <v>NON</v>
          </cell>
          <cell r="BI869" t="str">
            <v>Assise : mousse HR et flocons de fibres siliconées
Dossier :  mousse HR et flocons de fibres siliconées</v>
          </cell>
          <cell r="BJ869" t="str">
            <v>Assise: 30kg/m3
Dossier: 30kg/m3</v>
          </cell>
          <cell r="BK869" t="str">
            <v>Canapé: 276; Pouf: 106</v>
          </cell>
          <cell r="BL869" t="str">
            <v>Canapé: 118; Pouf: 90</v>
          </cell>
          <cell r="BM869" t="str">
            <v>Canapé: 100; Pouf: 47</v>
          </cell>
          <cell r="BN869" t="str">
            <v>Canapé: 270; Pouf: 90</v>
          </cell>
          <cell r="BO869" t="str">
            <v>Canapé: 112,8; Pouf: 18,2</v>
          </cell>
          <cell r="BP869" t="str">
            <v>Canapé: 120; Pouf: 20,6</v>
          </cell>
          <cell r="BR869" t="str">
            <v>Canapé: 2,3; Pouf: 0,47</v>
          </cell>
          <cell r="BS869">
            <v>4</v>
          </cell>
          <cell r="BT869">
            <v>204</v>
          </cell>
          <cell r="BU869">
            <v>90</v>
          </cell>
          <cell r="BV869">
            <v>73</v>
          </cell>
          <cell r="BW869">
            <v>55.4</v>
          </cell>
          <cell r="BX869">
            <v>204</v>
          </cell>
          <cell r="BY869">
            <v>31</v>
          </cell>
          <cell r="BZ869">
            <v>72</v>
          </cell>
          <cell r="CA869">
            <v>28.8</v>
          </cell>
          <cell r="CB869">
            <v>112</v>
          </cell>
          <cell r="CC869">
            <v>72</v>
          </cell>
          <cell r="CD869">
            <v>62</v>
          </cell>
          <cell r="CE869">
            <v>35.799999999999997</v>
          </cell>
          <cell r="CF869">
            <v>52</v>
          </cell>
          <cell r="CG869">
            <v>84</v>
          </cell>
          <cell r="CH869">
            <v>108</v>
          </cell>
          <cell r="CI869">
            <v>20.6</v>
          </cell>
          <cell r="CV869">
            <v>610</v>
          </cell>
        </row>
        <row r="870">
          <cell r="C870">
            <v>3666270096555</v>
          </cell>
          <cell r="E870" t="str">
            <v>DONUT</v>
          </cell>
          <cell r="F870" t="str">
            <v>VOLTAIRE</v>
          </cell>
          <cell r="G870" t="str">
            <v>POSO 100</v>
          </cell>
          <cell r="H870"/>
          <cell r="I870" t="str">
            <v>Tissu</v>
          </cell>
          <cell r="J870" t="str">
            <v>100% Polyester</v>
          </cell>
          <cell r="K870" t="str">
            <v xml:space="preserve">Effect velours côtelé </v>
          </cell>
          <cell r="L870" t="str">
            <v>non</v>
          </cell>
          <cell r="O870" t="str">
            <v>Canapé d'angle réversible convertible avec coffre</v>
          </cell>
          <cell r="P870"/>
          <cell r="Q870"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0" t="str">
            <v>bois de conifères et bois de feuillus</v>
          </cell>
          <cell r="T870" t="str">
            <v>Assise de grand confort</v>
          </cell>
          <cell r="U870" t="str">
            <v>Tissu doux</v>
          </cell>
          <cell r="V870" t="str">
            <v>Reversible</v>
          </cell>
          <cell r="W870" t="str">
            <v>Coffre de rangement</v>
          </cell>
          <cell r="X870" t="str">
            <v xml:space="preserve">Convertible </v>
          </cell>
          <cell r="Y870" t="str">
            <v>Pologne</v>
          </cell>
          <cell r="AA870" t="str">
            <v xml:space="preserve">mousse HR 30 kg/m3 et  flocons de fibres siliconées </v>
          </cell>
          <cell r="AB870" t="str">
            <v xml:space="preserve">mousse HR 30kg/m3 + ouate 200 g/m2 + flocons de fibres siliconées </v>
          </cell>
          <cell r="AC870" t="str">
            <v>-</v>
          </cell>
          <cell r="AE870" t="str">
            <v>135x230</v>
          </cell>
          <cell r="AF870"/>
          <cell r="AG870"/>
          <cell r="AI870" t="str">
            <v>plastique</v>
          </cell>
          <cell r="AJ870">
            <v>232</v>
          </cell>
          <cell r="AK870">
            <v>110</v>
          </cell>
          <cell r="AL870">
            <v>122</v>
          </cell>
          <cell r="AM870">
            <v>55</v>
          </cell>
          <cell r="AN870">
            <v>25</v>
          </cell>
          <cell r="AO870">
            <v>110</v>
          </cell>
          <cell r="AP870">
            <v>64</v>
          </cell>
          <cell r="AQ870">
            <v>38</v>
          </cell>
          <cell r="AR870">
            <v>49</v>
          </cell>
          <cell r="AS870" t="str">
            <v xml:space="preserve">canapé: 70 cm meridienne: 119 cm </v>
          </cell>
          <cell r="AT870" t="str">
            <v xml:space="preserve">canapé: 88 cm   meridienne: 135 cm </v>
          </cell>
          <cell r="AU870">
            <v>15</v>
          </cell>
          <cell r="AV870">
            <v>3</v>
          </cell>
          <cell r="AW870" t="str">
            <v>noir</v>
          </cell>
          <cell r="AX870" t="str">
            <v>OUI</v>
          </cell>
          <cell r="AZ870" t="str">
            <v>OUI</v>
          </cell>
          <cell r="BA870" t="str">
            <v>NON</v>
          </cell>
          <cell r="BB870" t="str">
            <v>60x60 cm (6 coussins de dossier)</v>
          </cell>
          <cell r="BH870" t="str">
            <v>OUI</v>
          </cell>
          <cell r="BI870" t="str">
            <v>Assise : mousse HR et flocons de fibres siliconées
Dossier : mousse HR et flocons de fibres siliconées</v>
          </cell>
          <cell r="BJ870" t="str">
            <v>Assise: 30kg/m3
Dossier: 30kg/m3</v>
          </cell>
          <cell r="BK870">
            <v>310</v>
          </cell>
          <cell r="BL870">
            <v>165</v>
          </cell>
          <cell r="BM870">
            <v>100</v>
          </cell>
          <cell r="BN870">
            <v>360</v>
          </cell>
          <cell r="BO870">
            <v>132.4</v>
          </cell>
          <cell r="BP870">
            <v>142.19999999999999</v>
          </cell>
          <cell r="BR870">
            <v>2.71</v>
          </cell>
          <cell r="BS870">
            <v>4</v>
          </cell>
          <cell r="BT870">
            <v>82</v>
          </cell>
          <cell r="BU870">
            <v>56</v>
          </cell>
          <cell r="BV870">
            <v>124</v>
          </cell>
          <cell r="BW870">
            <v>38.4</v>
          </cell>
          <cell r="BX870">
            <v>105</v>
          </cell>
          <cell r="BY870">
            <v>75</v>
          </cell>
          <cell r="BZ870">
            <v>168</v>
          </cell>
          <cell r="CA870">
            <v>50.2</v>
          </cell>
          <cell r="CB870">
            <v>30</v>
          </cell>
          <cell r="CC870">
            <v>70</v>
          </cell>
          <cell r="CD870">
            <v>124</v>
          </cell>
          <cell r="CE870">
            <v>19.2</v>
          </cell>
          <cell r="CF870">
            <v>66</v>
          </cell>
          <cell r="CG870">
            <v>74</v>
          </cell>
          <cell r="CH870">
            <v>114</v>
          </cell>
          <cell r="CI870">
            <v>34.4</v>
          </cell>
          <cell r="CV870">
            <v>679</v>
          </cell>
        </row>
        <row r="871">
          <cell r="C871">
            <v>3666270096548</v>
          </cell>
          <cell r="E871" t="str">
            <v>DONUT</v>
          </cell>
          <cell r="F871" t="str">
            <v>VOLTAIRE</v>
          </cell>
          <cell r="G871" t="str">
            <v>POSO 04</v>
          </cell>
          <cell r="H871"/>
          <cell r="I871" t="str">
            <v>Tissu</v>
          </cell>
          <cell r="J871" t="str">
            <v>100% Polyester</v>
          </cell>
          <cell r="K871" t="str">
            <v xml:space="preserve">Effect velours côtelé </v>
          </cell>
          <cell r="L871" t="str">
            <v>non</v>
          </cell>
          <cell r="O871" t="str">
            <v>Canapé d'angle réversible convertible avec coffre</v>
          </cell>
          <cell r="P871"/>
          <cell r="Q871"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1" t="str">
            <v>bois de conifères et bois de feuillus</v>
          </cell>
          <cell r="T871" t="str">
            <v>Assise de grand confort</v>
          </cell>
          <cell r="U871" t="str">
            <v>Tissu doux</v>
          </cell>
          <cell r="V871" t="str">
            <v>Reversible</v>
          </cell>
          <cell r="W871" t="str">
            <v>Coffre de rangement</v>
          </cell>
          <cell r="X871" t="str">
            <v xml:space="preserve">Convertible </v>
          </cell>
          <cell r="Y871" t="str">
            <v>Pologne</v>
          </cell>
          <cell r="AA871" t="str">
            <v xml:space="preserve">mousse HR 30 kg/m3 et  flocons de fibres siliconées </v>
          </cell>
          <cell r="AB871" t="str">
            <v xml:space="preserve">mousse HR 30kg/m3 + ouate 200 g/m2 + flocons de fibres siliconées </v>
          </cell>
          <cell r="AC871" t="str">
            <v>-</v>
          </cell>
          <cell r="AE871" t="str">
            <v>135x230</v>
          </cell>
          <cell r="AF871"/>
          <cell r="AG871"/>
          <cell r="AI871" t="str">
            <v>plastique</v>
          </cell>
          <cell r="AJ871">
            <v>232</v>
          </cell>
          <cell r="AK871">
            <v>110</v>
          </cell>
          <cell r="AL871">
            <v>122</v>
          </cell>
          <cell r="AM871">
            <v>55</v>
          </cell>
          <cell r="AN871">
            <v>25</v>
          </cell>
          <cell r="AO871">
            <v>110</v>
          </cell>
          <cell r="AP871">
            <v>64</v>
          </cell>
          <cell r="AQ871">
            <v>38</v>
          </cell>
          <cell r="AR871">
            <v>49</v>
          </cell>
          <cell r="AS871" t="str">
            <v xml:space="preserve">canapé: 70 cm meridienne: 119 cm </v>
          </cell>
          <cell r="AT871" t="str">
            <v xml:space="preserve">canapé: 88 cm   meridienne: 135 cm </v>
          </cell>
          <cell r="AU871">
            <v>15</v>
          </cell>
          <cell r="AV871">
            <v>3</v>
          </cell>
          <cell r="AW871" t="str">
            <v>noir</v>
          </cell>
          <cell r="AX871" t="str">
            <v>OUI</v>
          </cell>
          <cell r="AZ871" t="str">
            <v>OUI</v>
          </cell>
          <cell r="BA871" t="str">
            <v>NON</v>
          </cell>
          <cell r="BB871" t="str">
            <v>60x60 cm (6 coussins de dossier)</v>
          </cell>
          <cell r="BH871" t="str">
            <v>OUI</v>
          </cell>
          <cell r="BI871" t="str">
            <v>Assise : mousse HR et flocons de fibres siliconées
Dossier : mousse HR et flocons de fibres siliconées</v>
          </cell>
          <cell r="BJ871" t="str">
            <v>Assise: 30kg/m3
Dossier: 30kg/m3</v>
          </cell>
          <cell r="BK871">
            <v>310</v>
          </cell>
          <cell r="BL871">
            <v>165</v>
          </cell>
          <cell r="BM871">
            <v>100</v>
          </cell>
          <cell r="BN871">
            <v>360</v>
          </cell>
          <cell r="BO871">
            <v>132.4</v>
          </cell>
          <cell r="BP871">
            <v>142.19999999999999</v>
          </cell>
          <cell r="BR871">
            <v>2.71</v>
          </cell>
          <cell r="BS871">
            <v>4</v>
          </cell>
          <cell r="BT871">
            <v>82</v>
          </cell>
          <cell r="BU871">
            <v>56</v>
          </cell>
          <cell r="BV871">
            <v>124</v>
          </cell>
          <cell r="BW871">
            <v>38.4</v>
          </cell>
          <cell r="BX871">
            <v>105</v>
          </cell>
          <cell r="BY871">
            <v>75</v>
          </cell>
          <cell r="BZ871">
            <v>168</v>
          </cell>
          <cell r="CA871">
            <v>50.2</v>
          </cell>
          <cell r="CB871">
            <v>30</v>
          </cell>
          <cell r="CC871">
            <v>70</v>
          </cell>
          <cell r="CD871">
            <v>124</v>
          </cell>
          <cell r="CE871">
            <v>19.2</v>
          </cell>
          <cell r="CF871">
            <v>66</v>
          </cell>
          <cell r="CG871">
            <v>74</v>
          </cell>
          <cell r="CH871">
            <v>114</v>
          </cell>
          <cell r="CI871">
            <v>34.4</v>
          </cell>
          <cell r="CV871">
            <v>679</v>
          </cell>
        </row>
        <row r="872">
          <cell r="C872">
            <v>3666270096531</v>
          </cell>
          <cell r="E872" t="str">
            <v>DONUT</v>
          </cell>
          <cell r="F872" t="str">
            <v>VOLTAIRE</v>
          </cell>
          <cell r="G872" t="str">
            <v>POSO 34</v>
          </cell>
          <cell r="H872"/>
          <cell r="I872" t="str">
            <v>Tissu</v>
          </cell>
          <cell r="J872" t="str">
            <v>100% Polyester</v>
          </cell>
          <cell r="K872" t="str">
            <v xml:space="preserve">Effect velours côtelé </v>
          </cell>
          <cell r="L872" t="str">
            <v>non</v>
          </cell>
          <cell r="O872" t="str">
            <v>Canapé d'angle réversible convertible avec coffre</v>
          </cell>
          <cell r="P872"/>
          <cell r="Q872"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2" t="str">
            <v>bois de conifères et bois de feuillus</v>
          </cell>
          <cell r="T872" t="str">
            <v>Assise de grand confort</v>
          </cell>
          <cell r="U872" t="str">
            <v>Tissu doux</v>
          </cell>
          <cell r="V872" t="str">
            <v>Reversible</v>
          </cell>
          <cell r="W872" t="str">
            <v>Coffre de rangement</v>
          </cell>
          <cell r="X872" t="str">
            <v xml:space="preserve">Convertible </v>
          </cell>
          <cell r="Y872" t="str">
            <v>Pologne</v>
          </cell>
          <cell r="AA872" t="str">
            <v xml:space="preserve">mousse HR 30 kg/m3 et  flocons de fibres siliconées </v>
          </cell>
          <cell r="AB872" t="str">
            <v xml:space="preserve">mousse HR 30kg/m3 + ouate 200 g/m2 + flocons de fibres siliconées </v>
          </cell>
          <cell r="AC872" t="str">
            <v>-</v>
          </cell>
          <cell r="AE872" t="str">
            <v>135x230</v>
          </cell>
          <cell r="AF872"/>
          <cell r="AG872"/>
          <cell r="AI872" t="str">
            <v>plastique</v>
          </cell>
          <cell r="AJ872">
            <v>232</v>
          </cell>
          <cell r="AK872">
            <v>110</v>
          </cell>
          <cell r="AL872">
            <v>122</v>
          </cell>
          <cell r="AM872">
            <v>55</v>
          </cell>
          <cell r="AN872">
            <v>25</v>
          </cell>
          <cell r="AO872">
            <v>110</v>
          </cell>
          <cell r="AP872">
            <v>64</v>
          </cell>
          <cell r="AQ872">
            <v>38</v>
          </cell>
          <cell r="AR872">
            <v>49</v>
          </cell>
          <cell r="AS872" t="str">
            <v xml:space="preserve">canapé: 70 cm meridienne: 119 cm </v>
          </cell>
          <cell r="AT872" t="str">
            <v xml:space="preserve">canapé: 88 cm   meridienne: 135 cm </v>
          </cell>
          <cell r="AU872">
            <v>15</v>
          </cell>
          <cell r="AV872">
            <v>3</v>
          </cell>
          <cell r="AW872" t="str">
            <v>noir</v>
          </cell>
          <cell r="AX872" t="str">
            <v>OUI</v>
          </cell>
          <cell r="AZ872" t="str">
            <v>OUI</v>
          </cell>
          <cell r="BA872" t="str">
            <v>NON</v>
          </cell>
          <cell r="BB872" t="str">
            <v>60x60 cm (6 coussins de dossier)</v>
          </cell>
          <cell r="BH872" t="str">
            <v>OUI</v>
          </cell>
          <cell r="BI872" t="str">
            <v>Assise : mousse HR et flocons de fibres siliconées
Dossier : mousse HR et flocons de fibres siliconées</v>
          </cell>
          <cell r="BJ872" t="str">
            <v>Assise: 30kg/m3
Dossier: 30kg/m3</v>
          </cell>
          <cell r="BK872">
            <v>310</v>
          </cell>
          <cell r="BL872">
            <v>165</v>
          </cell>
          <cell r="BM872">
            <v>100</v>
          </cell>
          <cell r="BN872">
            <v>360</v>
          </cell>
          <cell r="BO872">
            <v>132.4</v>
          </cell>
          <cell r="BP872">
            <v>142.19999999999999</v>
          </cell>
          <cell r="BR872">
            <v>2.71</v>
          </cell>
          <cell r="BS872">
            <v>4</v>
          </cell>
          <cell r="BT872">
            <v>82</v>
          </cell>
          <cell r="BU872">
            <v>56</v>
          </cell>
          <cell r="BV872">
            <v>124</v>
          </cell>
          <cell r="BW872">
            <v>38.4</v>
          </cell>
          <cell r="BX872">
            <v>105</v>
          </cell>
          <cell r="BY872">
            <v>75</v>
          </cell>
          <cell r="BZ872">
            <v>168</v>
          </cell>
          <cell r="CA872">
            <v>50.2</v>
          </cell>
          <cell r="CB872">
            <v>30</v>
          </cell>
          <cell r="CC872">
            <v>70</v>
          </cell>
          <cell r="CD872">
            <v>124</v>
          </cell>
          <cell r="CE872">
            <v>19.2</v>
          </cell>
          <cell r="CF872">
            <v>66</v>
          </cell>
          <cell r="CG872">
            <v>74</v>
          </cell>
          <cell r="CH872">
            <v>114</v>
          </cell>
          <cell r="CI872">
            <v>34.4</v>
          </cell>
          <cell r="CV872">
            <v>679</v>
          </cell>
        </row>
        <row r="873">
          <cell r="C873">
            <v>3666270096524</v>
          </cell>
          <cell r="E873" t="str">
            <v>DONUT</v>
          </cell>
          <cell r="F873" t="str">
            <v>VOLTAIRE</v>
          </cell>
          <cell r="G873" t="str">
            <v>POSO 14</v>
          </cell>
          <cell r="H873"/>
          <cell r="I873" t="str">
            <v>Tissu</v>
          </cell>
          <cell r="J873" t="str">
            <v>100% Polyester</v>
          </cell>
          <cell r="K873" t="str">
            <v xml:space="preserve">Effect velours côtelé </v>
          </cell>
          <cell r="L873" t="str">
            <v>non</v>
          </cell>
          <cell r="O873" t="str">
            <v>Canapé d'angle réversible convertible avec coffre</v>
          </cell>
          <cell r="P873"/>
          <cell r="Q873"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3" t="str">
            <v>bois de conifères et bois de feuillus</v>
          </cell>
          <cell r="T873" t="str">
            <v>Assise de grand confort</v>
          </cell>
          <cell r="U873" t="str">
            <v>Tissu doux</v>
          </cell>
          <cell r="V873" t="str">
            <v>Reversible</v>
          </cell>
          <cell r="W873" t="str">
            <v>Coffre de rangement</v>
          </cell>
          <cell r="X873" t="str">
            <v xml:space="preserve">Convertible </v>
          </cell>
          <cell r="Y873" t="str">
            <v>Pologne</v>
          </cell>
          <cell r="AA873" t="str">
            <v xml:space="preserve">mousse HR 30 kg/m3 et  flocons de fibres siliconées </v>
          </cell>
          <cell r="AB873" t="str">
            <v xml:space="preserve">mousse HR 30kg/m3 + ouate 200 g/m2 + flocons de fibres siliconées </v>
          </cell>
          <cell r="AC873" t="str">
            <v>-</v>
          </cell>
          <cell r="AE873" t="str">
            <v>135x230</v>
          </cell>
          <cell r="AF873"/>
          <cell r="AG873"/>
          <cell r="AI873" t="str">
            <v>plastique</v>
          </cell>
          <cell r="AJ873">
            <v>232</v>
          </cell>
          <cell r="AK873">
            <v>110</v>
          </cell>
          <cell r="AL873">
            <v>122</v>
          </cell>
          <cell r="AM873">
            <v>55</v>
          </cell>
          <cell r="AN873">
            <v>25</v>
          </cell>
          <cell r="AO873">
            <v>110</v>
          </cell>
          <cell r="AP873">
            <v>64</v>
          </cell>
          <cell r="AQ873">
            <v>38</v>
          </cell>
          <cell r="AR873">
            <v>49</v>
          </cell>
          <cell r="AS873" t="str">
            <v xml:space="preserve">canapé: 70 cm meridienne: 119 cm </v>
          </cell>
          <cell r="AT873" t="str">
            <v xml:space="preserve">canapé: 88 cm   meridienne: 135 cm </v>
          </cell>
          <cell r="AU873">
            <v>15</v>
          </cell>
          <cell r="AV873">
            <v>3</v>
          </cell>
          <cell r="AW873" t="str">
            <v>noir</v>
          </cell>
          <cell r="AX873" t="str">
            <v>OUI</v>
          </cell>
          <cell r="AZ873" t="str">
            <v>OUI</v>
          </cell>
          <cell r="BA873" t="str">
            <v>NON</v>
          </cell>
          <cell r="BB873" t="str">
            <v>60x60 cm (6 coussins de dossier)</v>
          </cell>
          <cell r="BH873" t="str">
            <v>OUI</v>
          </cell>
          <cell r="BI873" t="str">
            <v>Assise : mousse HR et flocons de fibres siliconées
Dossier : mousse HR et flocons de fibres siliconées</v>
          </cell>
          <cell r="BJ873" t="str">
            <v>Assise: 30kg/m3
Dossier: 30kg/m3</v>
          </cell>
          <cell r="BK873">
            <v>310</v>
          </cell>
          <cell r="BL873">
            <v>165</v>
          </cell>
          <cell r="BM873">
            <v>100</v>
          </cell>
          <cell r="BN873">
            <v>360</v>
          </cell>
          <cell r="BO873">
            <v>132.4</v>
          </cell>
          <cell r="BP873">
            <v>142.19999999999999</v>
          </cell>
          <cell r="BR873">
            <v>2.71</v>
          </cell>
          <cell r="BS873">
            <v>4</v>
          </cell>
          <cell r="BT873">
            <v>82</v>
          </cell>
          <cell r="BU873">
            <v>56</v>
          </cell>
          <cell r="BV873">
            <v>124</v>
          </cell>
          <cell r="BW873">
            <v>38.4</v>
          </cell>
          <cell r="BX873">
            <v>105</v>
          </cell>
          <cell r="BY873">
            <v>75</v>
          </cell>
          <cell r="BZ873">
            <v>168</v>
          </cell>
          <cell r="CA873">
            <v>50.2</v>
          </cell>
          <cell r="CB873">
            <v>30</v>
          </cell>
          <cell r="CC873">
            <v>70</v>
          </cell>
          <cell r="CD873">
            <v>124</v>
          </cell>
          <cell r="CE873">
            <v>19.2</v>
          </cell>
          <cell r="CF873">
            <v>66</v>
          </cell>
          <cell r="CG873">
            <v>74</v>
          </cell>
          <cell r="CH873">
            <v>114</v>
          </cell>
          <cell r="CI873">
            <v>34.4</v>
          </cell>
          <cell r="CV873">
            <v>679</v>
          </cell>
        </row>
        <row r="874">
          <cell r="C874">
            <v>3666270096517</v>
          </cell>
          <cell r="E874" t="str">
            <v>DONUT</v>
          </cell>
          <cell r="F874" t="str">
            <v>VOLTAIRE</v>
          </cell>
          <cell r="G874" t="str">
            <v>POSO 5</v>
          </cell>
          <cell r="H874"/>
          <cell r="I874" t="str">
            <v>Tissu</v>
          </cell>
          <cell r="J874" t="str">
            <v>100% Polyester</v>
          </cell>
          <cell r="K874" t="str">
            <v xml:space="preserve">Effect velours côtelé </v>
          </cell>
          <cell r="L874" t="str">
            <v>non</v>
          </cell>
          <cell r="O874" t="str">
            <v>Canapé d'angle réversible convertible avec coffre</v>
          </cell>
          <cell r="P874"/>
          <cell r="Q874"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4" t="str">
            <v>bois de conifères et bois de feuillus</v>
          </cell>
          <cell r="T874" t="str">
            <v>Assise de grand confort</v>
          </cell>
          <cell r="U874" t="str">
            <v>Tissu doux</v>
          </cell>
          <cell r="V874" t="str">
            <v>Reversible</v>
          </cell>
          <cell r="W874" t="str">
            <v>Coffre de rangement</v>
          </cell>
          <cell r="X874" t="str">
            <v xml:space="preserve">Convertible </v>
          </cell>
          <cell r="Y874" t="str">
            <v>Pologne</v>
          </cell>
          <cell r="AA874" t="str">
            <v xml:space="preserve">mousse HR 30 kg/m3 et  flocons de fibres siliconées </v>
          </cell>
          <cell r="AB874" t="str">
            <v xml:space="preserve">mousse HR 30kg/m3 + ouate 200 g/m2 + flocons de fibres siliconées </v>
          </cell>
          <cell r="AC874" t="str">
            <v>-</v>
          </cell>
          <cell r="AE874" t="str">
            <v>135x230</v>
          </cell>
          <cell r="AF874"/>
          <cell r="AG874"/>
          <cell r="AI874" t="str">
            <v>plastique</v>
          </cell>
          <cell r="AJ874">
            <v>232</v>
          </cell>
          <cell r="AK874">
            <v>110</v>
          </cell>
          <cell r="AL874">
            <v>122</v>
          </cell>
          <cell r="AM874">
            <v>55</v>
          </cell>
          <cell r="AN874">
            <v>25</v>
          </cell>
          <cell r="AO874">
            <v>110</v>
          </cell>
          <cell r="AP874">
            <v>64</v>
          </cell>
          <cell r="AQ874">
            <v>38</v>
          </cell>
          <cell r="AR874">
            <v>49</v>
          </cell>
          <cell r="AS874" t="str">
            <v xml:space="preserve">canapé: 70 cm meridienne: 119 cm </v>
          </cell>
          <cell r="AT874" t="str">
            <v xml:space="preserve">canapé: 88 cm   meridienne: 135 cm </v>
          </cell>
          <cell r="AU874">
            <v>15</v>
          </cell>
          <cell r="AV874">
            <v>3</v>
          </cell>
          <cell r="AW874" t="str">
            <v>noir</v>
          </cell>
          <cell r="AX874" t="str">
            <v>OUI</v>
          </cell>
          <cell r="AZ874" t="str">
            <v>OUI</v>
          </cell>
          <cell r="BA874" t="str">
            <v>NON</v>
          </cell>
          <cell r="BB874" t="str">
            <v>60x60 cm (6 coussins de dossier)</v>
          </cell>
          <cell r="BH874" t="str">
            <v>OUI</v>
          </cell>
          <cell r="BI874" t="str">
            <v>Assise : mousse HR et flocons de fibres siliconées
Dossier : mousse HR et flocons de fibres siliconées</v>
          </cell>
          <cell r="BJ874" t="str">
            <v>Assise: 30kg/m3
Dossier: 30kg/m3</v>
          </cell>
          <cell r="BK874">
            <v>310</v>
          </cell>
          <cell r="BL874">
            <v>165</v>
          </cell>
          <cell r="BM874">
            <v>100</v>
          </cell>
          <cell r="BN874">
            <v>360</v>
          </cell>
          <cell r="BO874">
            <v>132.4</v>
          </cell>
          <cell r="BP874">
            <v>142.19999999999999</v>
          </cell>
          <cell r="BR874">
            <v>2.71</v>
          </cell>
          <cell r="BS874">
            <v>4</v>
          </cell>
          <cell r="BT874">
            <v>82</v>
          </cell>
          <cell r="BU874">
            <v>56</v>
          </cell>
          <cell r="BV874">
            <v>124</v>
          </cell>
          <cell r="BW874">
            <v>38.4</v>
          </cell>
          <cell r="BX874">
            <v>105</v>
          </cell>
          <cell r="BY874">
            <v>75</v>
          </cell>
          <cell r="BZ874">
            <v>168</v>
          </cell>
          <cell r="CA874">
            <v>50.2</v>
          </cell>
          <cell r="CB874">
            <v>30</v>
          </cell>
          <cell r="CC874">
            <v>70</v>
          </cell>
          <cell r="CD874">
            <v>124</v>
          </cell>
          <cell r="CE874">
            <v>19.2</v>
          </cell>
          <cell r="CF874">
            <v>66</v>
          </cell>
          <cell r="CG874">
            <v>74</v>
          </cell>
          <cell r="CH874">
            <v>114</v>
          </cell>
          <cell r="CI874">
            <v>34.4</v>
          </cell>
          <cell r="CV874">
            <v>679</v>
          </cell>
        </row>
        <row r="875">
          <cell r="C875">
            <v>3666270096500</v>
          </cell>
          <cell r="E875" t="str">
            <v>DONUT</v>
          </cell>
          <cell r="F875" t="str">
            <v>VOLTAIRE</v>
          </cell>
          <cell r="G875" t="str">
            <v>POSO 29</v>
          </cell>
          <cell r="H875"/>
          <cell r="I875" t="str">
            <v>Tissu</v>
          </cell>
          <cell r="J875" t="str">
            <v>100% Polyester</v>
          </cell>
          <cell r="K875" t="str">
            <v xml:space="preserve">Effect velours côtelé </v>
          </cell>
          <cell r="L875" t="str">
            <v>non</v>
          </cell>
          <cell r="O875" t="str">
            <v>Canapé d'angle réversible convertible avec coffre</v>
          </cell>
          <cell r="P875"/>
          <cell r="Q875"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5" t="str">
            <v>bois de conifères et bois de feuillus</v>
          </cell>
          <cell r="T875" t="str">
            <v>Assise de grand confort</v>
          </cell>
          <cell r="U875" t="str">
            <v>Tissu doux</v>
          </cell>
          <cell r="V875" t="str">
            <v>Reversible</v>
          </cell>
          <cell r="W875" t="str">
            <v>Coffre de rangement</v>
          </cell>
          <cell r="X875" t="str">
            <v xml:space="preserve">Convertible </v>
          </cell>
          <cell r="Y875" t="str">
            <v>Pologne</v>
          </cell>
          <cell r="AA875" t="str">
            <v xml:space="preserve">mousse HR 30 kg/m3 et  flocons de fibres siliconées </v>
          </cell>
          <cell r="AB875" t="str">
            <v xml:space="preserve">mousse HR 30kg/m3 + ouate 200 g/m2 + flocons de fibres siliconées </v>
          </cell>
          <cell r="AC875" t="str">
            <v>-</v>
          </cell>
          <cell r="AE875" t="str">
            <v>135x230</v>
          </cell>
          <cell r="AF875"/>
          <cell r="AG875"/>
          <cell r="AI875" t="str">
            <v>plastique</v>
          </cell>
          <cell r="AJ875">
            <v>232</v>
          </cell>
          <cell r="AK875">
            <v>110</v>
          </cell>
          <cell r="AL875">
            <v>122</v>
          </cell>
          <cell r="AM875">
            <v>55</v>
          </cell>
          <cell r="AN875">
            <v>25</v>
          </cell>
          <cell r="AO875">
            <v>110</v>
          </cell>
          <cell r="AP875">
            <v>64</v>
          </cell>
          <cell r="AQ875">
            <v>38</v>
          </cell>
          <cell r="AR875">
            <v>49</v>
          </cell>
          <cell r="AS875" t="str">
            <v xml:space="preserve">canapé: 70 cm meridienne: 119 cm </v>
          </cell>
          <cell r="AT875" t="str">
            <v xml:space="preserve">canapé: 88 cm   meridienne: 135 cm </v>
          </cell>
          <cell r="AU875">
            <v>15</v>
          </cell>
          <cell r="AV875">
            <v>3</v>
          </cell>
          <cell r="AW875" t="str">
            <v>noir</v>
          </cell>
          <cell r="AX875" t="str">
            <v>OUI</v>
          </cell>
          <cell r="AZ875" t="str">
            <v>OUI</v>
          </cell>
          <cell r="BA875" t="str">
            <v>NON</v>
          </cell>
          <cell r="BB875" t="str">
            <v>60x60 cm (6 coussins de dossier)</v>
          </cell>
          <cell r="BH875" t="str">
            <v>OUI</v>
          </cell>
          <cell r="BI875" t="str">
            <v>Assise : mousse HR et flocons de fibres siliconées
Dossier : mousse HR et flocons de fibres siliconées</v>
          </cell>
          <cell r="BJ875" t="str">
            <v>Assise: 30kg/m3
Dossier: 30kg/m3</v>
          </cell>
          <cell r="BK875">
            <v>310</v>
          </cell>
          <cell r="BL875">
            <v>165</v>
          </cell>
          <cell r="BM875">
            <v>100</v>
          </cell>
          <cell r="BN875">
            <v>360</v>
          </cell>
          <cell r="BO875">
            <v>132.4</v>
          </cell>
          <cell r="BP875">
            <v>142.19999999999999</v>
          </cell>
          <cell r="BR875">
            <v>2.71</v>
          </cell>
          <cell r="BS875">
            <v>4</v>
          </cell>
          <cell r="BT875">
            <v>82</v>
          </cell>
          <cell r="BU875">
            <v>56</v>
          </cell>
          <cell r="BV875">
            <v>124</v>
          </cell>
          <cell r="BW875">
            <v>38.4</v>
          </cell>
          <cell r="BX875">
            <v>105</v>
          </cell>
          <cell r="BY875">
            <v>75</v>
          </cell>
          <cell r="BZ875">
            <v>168</v>
          </cell>
          <cell r="CA875">
            <v>50.2</v>
          </cell>
          <cell r="CB875">
            <v>30</v>
          </cell>
          <cell r="CC875">
            <v>70</v>
          </cell>
          <cell r="CD875">
            <v>124</v>
          </cell>
          <cell r="CE875">
            <v>19.2</v>
          </cell>
          <cell r="CF875">
            <v>66</v>
          </cell>
          <cell r="CG875">
            <v>74</v>
          </cell>
          <cell r="CH875">
            <v>114</v>
          </cell>
          <cell r="CI875">
            <v>34.4</v>
          </cell>
          <cell r="CV875">
            <v>679</v>
          </cell>
        </row>
        <row r="876">
          <cell r="C876">
            <v>3666270096494</v>
          </cell>
          <cell r="E876" t="str">
            <v>DONUT</v>
          </cell>
          <cell r="F876" t="str">
            <v>VOLTAIRE</v>
          </cell>
          <cell r="G876" t="str">
            <v>POSO 1</v>
          </cell>
          <cell r="H876"/>
          <cell r="I876" t="str">
            <v>Tissu</v>
          </cell>
          <cell r="J876" t="str">
            <v>100% Polyester</v>
          </cell>
          <cell r="K876" t="str">
            <v xml:space="preserve">Effect velours côtelé </v>
          </cell>
          <cell r="L876" t="str">
            <v>non</v>
          </cell>
          <cell r="O876" t="str">
            <v>Canapé d'angle réversible convertible avec coffre</v>
          </cell>
          <cell r="P876"/>
          <cell r="Q876"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6" t="str">
            <v>bois de conifères et bois de feuillus</v>
          </cell>
          <cell r="T876" t="str">
            <v>Assise de grand confort</v>
          </cell>
          <cell r="U876" t="str">
            <v>Tissu doux</v>
          </cell>
          <cell r="V876" t="str">
            <v>Reversible</v>
          </cell>
          <cell r="W876" t="str">
            <v>Coffre de rangement</v>
          </cell>
          <cell r="X876" t="str">
            <v xml:space="preserve">Convertible </v>
          </cell>
          <cell r="Y876" t="str">
            <v>Pologne</v>
          </cell>
          <cell r="AA876" t="str">
            <v xml:space="preserve">mousse HR 30 kg/m3 et  flocons de fibres siliconées </v>
          </cell>
          <cell r="AB876" t="str">
            <v xml:space="preserve">mousse HR 30kg/m3 + ouate 200 g/m2 + flocons de fibres siliconées </v>
          </cell>
          <cell r="AC876" t="str">
            <v>-</v>
          </cell>
          <cell r="AE876" t="str">
            <v>135x230</v>
          </cell>
          <cell r="AF876"/>
          <cell r="AG876"/>
          <cell r="AI876" t="str">
            <v>plastique</v>
          </cell>
          <cell r="AJ876">
            <v>232</v>
          </cell>
          <cell r="AK876">
            <v>110</v>
          </cell>
          <cell r="AL876">
            <v>122</v>
          </cell>
          <cell r="AM876">
            <v>55</v>
          </cell>
          <cell r="AN876">
            <v>25</v>
          </cell>
          <cell r="AO876">
            <v>110</v>
          </cell>
          <cell r="AP876">
            <v>64</v>
          </cell>
          <cell r="AQ876">
            <v>38</v>
          </cell>
          <cell r="AR876">
            <v>49</v>
          </cell>
          <cell r="AS876" t="str">
            <v xml:space="preserve">canapé: 70 cm meridienne: 119 cm </v>
          </cell>
          <cell r="AT876" t="str">
            <v xml:space="preserve">canapé: 88 cm   meridienne: 135 cm </v>
          </cell>
          <cell r="AU876">
            <v>15</v>
          </cell>
          <cell r="AV876">
            <v>3</v>
          </cell>
          <cell r="AW876" t="str">
            <v>noir</v>
          </cell>
          <cell r="AX876" t="str">
            <v>OUI</v>
          </cell>
          <cell r="AZ876" t="str">
            <v>OUI</v>
          </cell>
          <cell r="BA876" t="str">
            <v>NON</v>
          </cell>
          <cell r="BB876" t="str">
            <v>60x60 cm (6 coussins de dossier)</v>
          </cell>
          <cell r="BH876" t="str">
            <v>OUI</v>
          </cell>
          <cell r="BI876" t="str">
            <v>Assise : mousse HR et flocons de fibres siliconées
Dossier : mousse HR et flocons de fibres siliconées</v>
          </cell>
          <cell r="BJ876" t="str">
            <v>Assise: 30kg/m3
Dossier: 30kg/m3</v>
          </cell>
          <cell r="BK876">
            <v>310</v>
          </cell>
          <cell r="BL876">
            <v>165</v>
          </cell>
          <cell r="BM876">
            <v>100</v>
          </cell>
          <cell r="BN876">
            <v>360</v>
          </cell>
          <cell r="BO876">
            <v>132.4</v>
          </cell>
          <cell r="BP876">
            <v>142.19999999999999</v>
          </cell>
          <cell r="BR876">
            <v>2.71</v>
          </cell>
          <cell r="BS876">
            <v>4</v>
          </cell>
          <cell r="BT876">
            <v>82</v>
          </cell>
          <cell r="BU876">
            <v>56</v>
          </cell>
          <cell r="BV876">
            <v>124</v>
          </cell>
          <cell r="BW876">
            <v>38.4</v>
          </cell>
          <cell r="BX876">
            <v>105</v>
          </cell>
          <cell r="BY876">
            <v>75</v>
          </cell>
          <cell r="BZ876">
            <v>168</v>
          </cell>
          <cell r="CA876">
            <v>50.2</v>
          </cell>
          <cell r="CB876">
            <v>30</v>
          </cell>
          <cell r="CC876">
            <v>70</v>
          </cell>
          <cell r="CD876">
            <v>124</v>
          </cell>
          <cell r="CE876">
            <v>19.2</v>
          </cell>
          <cell r="CF876">
            <v>66</v>
          </cell>
          <cell r="CG876">
            <v>74</v>
          </cell>
          <cell r="CH876">
            <v>114</v>
          </cell>
          <cell r="CI876">
            <v>34.4</v>
          </cell>
          <cell r="CV876">
            <v>679</v>
          </cell>
        </row>
        <row r="877">
          <cell r="C877">
            <v>3666270096487</v>
          </cell>
          <cell r="E877" t="str">
            <v>DONUT</v>
          </cell>
          <cell r="F877" t="str">
            <v>VOLTAIRE</v>
          </cell>
          <cell r="G877" t="str">
            <v>LINCOLN 52</v>
          </cell>
          <cell r="H877"/>
          <cell r="I877" t="str">
            <v>Tissu</v>
          </cell>
          <cell r="J877" t="str">
            <v>100% Polyester</v>
          </cell>
          <cell r="K877" t="str">
            <v xml:space="preserve">Effect velours côtelé </v>
          </cell>
          <cell r="L877" t="str">
            <v>non</v>
          </cell>
          <cell r="O877" t="str">
            <v>Canapé d'angle réversible convertible avec coffre</v>
          </cell>
          <cell r="P877"/>
          <cell r="Q877"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7" t="str">
            <v>bois de conifères et bois de feuillus</v>
          </cell>
          <cell r="T877" t="str">
            <v>Assise de grand confort</v>
          </cell>
          <cell r="U877" t="str">
            <v>Tissu doux</v>
          </cell>
          <cell r="V877" t="str">
            <v>Reversible</v>
          </cell>
          <cell r="W877" t="str">
            <v>Coffre de rangement</v>
          </cell>
          <cell r="X877" t="str">
            <v xml:space="preserve">Convertible </v>
          </cell>
          <cell r="Y877" t="str">
            <v>Pologne</v>
          </cell>
          <cell r="AA877" t="str">
            <v xml:space="preserve">mousse HR 30 kg/m3 et  flocons de fibres siliconées </v>
          </cell>
          <cell r="AB877" t="str">
            <v xml:space="preserve">mousse HR 30kg/m3 + ouate 200 g/m2 + flocons de fibres siliconées </v>
          </cell>
          <cell r="AC877" t="str">
            <v>-</v>
          </cell>
          <cell r="AE877" t="str">
            <v>135x230</v>
          </cell>
          <cell r="AF877"/>
          <cell r="AG877"/>
          <cell r="AI877" t="str">
            <v>plastique</v>
          </cell>
          <cell r="AJ877">
            <v>232</v>
          </cell>
          <cell r="AK877">
            <v>110</v>
          </cell>
          <cell r="AL877">
            <v>122</v>
          </cell>
          <cell r="AM877">
            <v>55</v>
          </cell>
          <cell r="AN877">
            <v>25</v>
          </cell>
          <cell r="AO877">
            <v>110</v>
          </cell>
          <cell r="AP877">
            <v>64</v>
          </cell>
          <cell r="AQ877">
            <v>38</v>
          </cell>
          <cell r="AR877">
            <v>49</v>
          </cell>
          <cell r="AS877" t="str">
            <v xml:space="preserve">canapé: 70 cm meridienne: 119 cm </v>
          </cell>
          <cell r="AT877" t="str">
            <v xml:space="preserve">canapé: 88 cm   meridienne: 135 cm </v>
          </cell>
          <cell r="AU877">
            <v>15</v>
          </cell>
          <cell r="AV877">
            <v>3</v>
          </cell>
          <cell r="AW877" t="str">
            <v>noir</v>
          </cell>
          <cell r="AX877" t="str">
            <v>OUI</v>
          </cell>
          <cell r="AZ877" t="str">
            <v>OUI</v>
          </cell>
          <cell r="BA877" t="str">
            <v>NON</v>
          </cell>
          <cell r="BB877" t="str">
            <v>60x60 cm (6 coussins de dossier)</v>
          </cell>
          <cell r="BH877" t="str">
            <v>OUI</v>
          </cell>
          <cell r="BI877" t="str">
            <v>Assise : mousse HR et flocons de fibres siliconées
Dossier : mousse HR et flocons de fibres siliconées</v>
          </cell>
          <cell r="BJ877" t="str">
            <v>Assise: 30kg/m3
Dossier: 30kg/m3</v>
          </cell>
          <cell r="BK877">
            <v>310</v>
          </cell>
          <cell r="BL877">
            <v>165</v>
          </cell>
          <cell r="BM877">
            <v>100</v>
          </cell>
          <cell r="BN877">
            <v>360</v>
          </cell>
          <cell r="BO877">
            <v>132.4</v>
          </cell>
          <cell r="BP877">
            <v>142.19999999999999</v>
          </cell>
          <cell r="BR877">
            <v>2.71</v>
          </cell>
          <cell r="BS877">
            <v>4</v>
          </cell>
          <cell r="BT877">
            <v>82</v>
          </cell>
          <cell r="BU877">
            <v>56</v>
          </cell>
          <cell r="BV877">
            <v>124</v>
          </cell>
          <cell r="BW877">
            <v>38.4</v>
          </cell>
          <cell r="BX877">
            <v>105</v>
          </cell>
          <cell r="BY877">
            <v>75</v>
          </cell>
          <cell r="BZ877">
            <v>168</v>
          </cell>
          <cell r="CA877">
            <v>50.2</v>
          </cell>
          <cell r="CB877">
            <v>30</v>
          </cell>
          <cell r="CC877">
            <v>70</v>
          </cell>
          <cell r="CD877">
            <v>124</v>
          </cell>
          <cell r="CE877">
            <v>19.2</v>
          </cell>
          <cell r="CF877">
            <v>66</v>
          </cell>
          <cell r="CG877">
            <v>74</v>
          </cell>
          <cell r="CH877">
            <v>114</v>
          </cell>
          <cell r="CI877">
            <v>34.4</v>
          </cell>
          <cell r="CV877">
            <v>679</v>
          </cell>
        </row>
        <row r="878">
          <cell r="C878">
            <v>3666270096470</v>
          </cell>
          <cell r="E878" t="str">
            <v>DONUT</v>
          </cell>
          <cell r="F878" t="str">
            <v>VOLTAIRE</v>
          </cell>
          <cell r="G878" t="str">
            <v>POSO 100</v>
          </cell>
          <cell r="H878"/>
          <cell r="I878" t="str">
            <v>Tissu</v>
          </cell>
          <cell r="J878" t="str">
            <v>100% Polyester</v>
          </cell>
          <cell r="K878" t="str">
            <v xml:space="preserve">Effect velours côtelé </v>
          </cell>
          <cell r="L878" t="str">
            <v>non</v>
          </cell>
          <cell r="O878" t="str">
            <v>Canapé panoramique convertible avec coffre</v>
          </cell>
          <cell r="P878"/>
          <cell r="Q878"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8" t="str">
            <v>bois de conifères et bois de feuillus</v>
          </cell>
          <cell r="T878" t="str">
            <v>Assise de grand confort</v>
          </cell>
          <cell r="U878" t="str">
            <v>Tissu doux</v>
          </cell>
          <cell r="V878" t="str">
            <v>Coffre de rangement</v>
          </cell>
          <cell r="W878" t="str">
            <v xml:space="preserve">Convertible </v>
          </cell>
          <cell r="Y878" t="str">
            <v>Pologne</v>
          </cell>
          <cell r="AA878" t="str">
            <v xml:space="preserve">mousse HR 30 kg/m3 et  flocons de fibres siliconées </v>
          </cell>
          <cell r="AB878" t="str">
            <v xml:space="preserve">mousse HR 30kg/m3 + ouate 200 g/m2 + flocons de fibres siliconées </v>
          </cell>
          <cell r="AC878" t="str">
            <v>-</v>
          </cell>
          <cell r="AE878" t="str">
            <v>135x345</v>
          </cell>
          <cell r="AF878"/>
          <cell r="AG878"/>
          <cell r="AI878" t="str">
            <v>plastique</v>
          </cell>
          <cell r="AJ878">
            <v>342</v>
          </cell>
          <cell r="AK878">
            <v>110</v>
          </cell>
          <cell r="AL878">
            <v>122</v>
          </cell>
          <cell r="AM878">
            <v>55</v>
          </cell>
          <cell r="AN878">
            <v>25</v>
          </cell>
          <cell r="AO878">
            <v>110</v>
          </cell>
          <cell r="AP878">
            <v>64</v>
          </cell>
          <cell r="AQ878">
            <v>38</v>
          </cell>
          <cell r="AR878">
            <v>49</v>
          </cell>
          <cell r="AS878" t="str">
            <v xml:space="preserve">canapé: 70 cm meridienne: 119 cm </v>
          </cell>
          <cell r="AT878" t="str">
            <v xml:space="preserve">canapé: 88 cm   meridienne: 135 cm </v>
          </cell>
          <cell r="AU878">
            <v>20</v>
          </cell>
          <cell r="AV878">
            <v>3</v>
          </cell>
          <cell r="AW878" t="str">
            <v>noir</v>
          </cell>
          <cell r="AX878" t="str">
            <v>OUI</v>
          </cell>
          <cell r="AZ878" t="str">
            <v>OUI</v>
          </cell>
          <cell r="BA878" t="str">
            <v>NON</v>
          </cell>
          <cell r="BB878" t="str">
            <v>60x60 cm (9 coussins de dossier)</v>
          </cell>
          <cell r="BH878" t="str">
            <v>NON</v>
          </cell>
          <cell r="BI878" t="str">
            <v>Assise : mousse HR et flocons de fibres siliconées
Dossier : mousse HR et flocons de fibres siliconées</v>
          </cell>
          <cell r="BJ878" t="str">
            <v>Assise: 30kg/m3
Dossier: 30kg/m3</v>
          </cell>
          <cell r="BK878">
            <v>420</v>
          </cell>
          <cell r="BL878">
            <v>165</v>
          </cell>
          <cell r="BM878">
            <v>100</v>
          </cell>
          <cell r="BN878">
            <v>540</v>
          </cell>
          <cell r="BO878">
            <v>179.6</v>
          </cell>
          <cell r="BP878">
            <v>192.4</v>
          </cell>
          <cell r="BR878">
            <v>4.03</v>
          </cell>
          <cell r="BS878">
            <v>5</v>
          </cell>
          <cell r="BT878">
            <v>82</v>
          </cell>
          <cell r="BU878">
            <v>56</v>
          </cell>
          <cell r="BV878">
            <v>124</v>
          </cell>
          <cell r="BW878">
            <v>38.4</v>
          </cell>
          <cell r="BX878">
            <v>105</v>
          </cell>
          <cell r="BY878">
            <v>75</v>
          </cell>
          <cell r="BZ878">
            <v>168</v>
          </cell>
          <cell r="CA878">
            <v>50.2</v>
          </cell>
          <cell r="CB878">
            <v>105</v>
          </cell>
          <cell r="CC878">
            <v>75</v>
          </cell>
          <cell r="CD878">
            <v>168</v>
          </cell>
          <cell r="CE878">
            <v>50.2</v>
          </cell>
          <cell r="CF878">
            <v>30</v>
          </cell>
          <cell r="CG878">
            <v>70</v>
          </cell>
          <cell r="CH878">
            <v>124</v>
          </cell>
          <cell r="CI878">
            <v>19.2</v>
          </cell>
          <cell r="CJ878">
            <v>66</v>
          </cell>
          <cell r="CK878">
            <v>74</v>
          </cell>
          <cell r="CL878">
            <v>114</v>
          </cell>
          <cell r="CM878">
            <v>34.4</v>
          </cell>
          <cell r="CV878">
            <v>899</v>
          </cell>
        </row>
        <row r="879">
          <cell r="C879">
            <v>3666270096463</v>
          </cell>
          <cell r="E879" t="str">
            <v>DONUT</v>
          </cell>
          <cell r="F879" t="str">
            <v>VOLTAIRE</v>
          </cell>
          <cell r="G879" t="str">
            <v>POSO 04</v>
          </cell>
          <cell r="H879"/>
          <cell r="I879" t="str">
            <v>Tissu</v>
          </cell>
          <cell r="J879" t="str">
            <v>100% Polyester</v>
          </cell>
          <cell r="K879" t="str">
            <v xml:space="preserve">Effect velours côtelé </v>
          </cell>
          <cell r="L879" t="str">
            <v>non</v>
          </cell>
          <cell r="O879" t="str">
            <v>Canapé panoramique convertible avec coffre</v>
          </cell>
          <cell r="P879"/>
          <cell r="Q879"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79" t="str">
            <v>bois de conifères et bois de feuillus</v>
          </cell>
          <cell r="T879" t="str">
            <v>Assise de grand confort</v>
          </cell>
          <cell r="U879" t="str">
            <v>Tissu doux</v>
          </cell>
          <cell r="V879" t="str">
            <v>Coffre de rangement</v>
          </cell>
          <cell r="W879" t="str">
            <v xml:space="preserve">Convertible </v>
          </cell>
          <cell r="Y879" t="str">
            <v>Pologne</v>
          </cell>
          <cell r="AA879" t="str">
            <v xml:space="preserve">mousse HR 30 kg/m3 et  flocons de fibres siliconées </v>
          </cell>
          <cell r="AB879" t="str">
            <v xml:space="preserve">mousse HR 30kg/m3 + ouate 200 g/m2 + flocons de fibres siliconées </v>
          </cell>
          <cell r="AC879" t="str">
            <v>-</v>
          </cell>
          <cell r="AE879" t="str">
            <v>135x345</v>
          </cell>
          <cell r="AF879"/>
          <cell r="AG879"/>
          <cell r="AI879" t="str">
            <v>plastique</v>
          </cell>
          <cell r="AJ879">
            <v>342</v>
          </cell>
          <cell r="AK879">
            <v>110</v>
          </cell>
          <cell r="AL879">
            <v>122</v>
          </cell>
          <cell r="AM879">
            <v>55</v>
          </cell>
          <cell r="AN879">
            <v>25</v>
          </cell>
          <cell r="AO879">
            <v>110</v>
          </cell>
          <cell r="AP879">
            <v>64</v>
          </cell>
          <cell r="AQ879">
            <v>38</v>
          </cell>
          <cell r="AR879">
            <v>49</v>
          </cell>
          <cell r="AS879" t="str">
            <v xml:space="preserve">canapé: 70 cm meridienne: 119 cm </v>
          </cell>
          <cell r="AT879" t="str">
            <v xml:space="preserve">canapé: 88 cm   meridienne: 135 cm </v>
          </cell>
          <cell r="AU879">
            <v>20</v>
          </cell>
          <cell r="AV879">
            <v>3</v>
          </cell>
          <cell r="AW879" t="str">
            <v>noir</v>
          </cell>
          <cell r="AX879" t="str">
            <v>OUI</v>
          </cell>
          <cell r="AZ879" t="str">
            <v>OUI</v>
          </cell>
          <cell r="BA879" t="str">
            <v>NON</v>
          </cell>
          <cell r="BB879" t="str">
            <v>60x60 cm (9 coussins de dossier)</v>
          </cell>
          <cell r="BH879" t="str">
            <v>NON</v>
          </cell>
          <cell r="BI879" t="str">
            <v>Assise : mousse HR et flocons de fibres siliconées
Dossier : mousse HR et flocons de fibres siliconées</v>
          </cell>
          <cell r="BJ879" t="str">
            <v>Assise: 30kg/m3
Dossier: 30kg/m3</v>
          </cell>
          <cell r="BK879">
            <v>420</v>
          </cell>
          <cell r="BL879">
            <v>165</v>
          </cell>
          <cell r="BM879">
            <v>100</v>
          </cell>
          <cell r="BN879">
            <v>540</v>
          </cell>
          <cell r="BO879">
            <v>179.6</v>
          </cell>
          <cell r="BP879">
            <v>192.4</v>
          </cell>
          <cell r="BR879">
            <v>4.03</v>
          </cell>
          <cell r="BS879">
            <v>5</v>
          </cell>
          <cell r="BT879">
            <v>82</v>
          </cell>
          <cell r="BU879">
            <v>56</v>
          </cell>
          <cell r="BV879">
            <v>124</v>
          </cell>
          <cell r="BW879">
            <v>38.4</v>
          </cell>
          <cell r="BX879">
            <v>105</v>
          </cell>
          <cell r="BY879">
            <v>75</v>
          </cell>
          <cell r="BZ879">
            <v>168</v>
          </cell>
          <cell r="CA879">
            <v>50.2</v>
          </cell>
          <cell r="CB879">
            <v>105</v>
          </cell>
          <cell r="CC879">
            <v>75</v>
          </cell>
          <cell r="CD879">
            <v>168</v>
          </cell>
          <cell r="CE879">
            <v>50.2</v>
          </cell>
          <cell r="CF879">
            <v>30</v>
          </cell>
          <cell r="CG879">
            <v>70</v>
          </cell>
          <cell r="CH879">
            <v>124</v>
          </cell>
          <cell r="CI879">
            <v>19.2</v>
          </cell>
          <cell r="CJ879">
            <v>66</v>
          </cell>
          <cell r="CK879">
            <v>74</v>
          </cell>
          <cell r="CL879">
            <v>114</v>
          </cell>
          <cell r="CM879">
            <v>34.4</v>
          </cell>
          <cell r="CV879">
            <v>899</v>
          </cell>
        </row>
        <row r="880">
          <cell r="C880">
            <v>3666270096456</v>
          </cell>
          <cell r="E880" t="str">
            <v>DONUT</v>
          </cell>
          <cell r="F880" t="str">
            <v>VOLTAIRE</v>
          </cell>
          <cell r="G880" t="str">
            <v>POSO 34</v>
          </cell>
          <cell r="H880"/>
          <cell r="I880" t="str">
            <v>Tissu</v>
          </cell>
          <cell r="J880" t="str">
            <v>100% Polyester</v>
          </cell>
          <cell r="K880" t="str">
            <v xml:space="preserve">Effect velours côtelé </v>
          </cell>
          <cell r="L880" t="str">
            <v>non</v>
          </cell>
          <cell r="O880" t="str">
            <v>Canapé panoramique convertible avec coffre</v>
          </cell>
          <cell r="P880"/>
          <cell r="Q880"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0" t="str">
            <v>bois de conifères et bois de feuillus</v>
          </cell>
          <cell r="T880" t="str">
            <v>Assise de grand confort</v>
          </cell>
          <cell r="U880" t="str">
            <v>Tissu doux</v>
          </cell>
          <cell r="V880" t="str">
            <v>Coffre de rangement</v>
          </cell>
          <cell r="W880" t="str">
            <v xml:space="preserve">Convertible </v>
          </cell>
          <cell r="Y880" t="str">
            <v>Pologne</v>
          </cell>
          <cell r="AA880" t="str">
            <v xml:space="preserve">mousse HR 30 kg/m3 et  flocons de fibres siliconées </v>
          </cell>
          <cell r="AB880" t="str">
            <v xml:space="preserve">mousse HR 30kg/m3 + ouate 200 g/m2 + flocons de fibres siliconées </v>
          </cell>
          <cell r="AC880" t="str">
            <v>-</v>
          </cell>
          <cell r="AE880" t="str">
            <v>135x345</v>
          </cell>
          <cell r="AF880"/>
          <cell r="AG880"/>
          <cell r="AI880" t="str">
            <v>plastique</v>
          </cell>
          <cell r="AJ880">
            <v>342</v>
          </cell>
          <cell r="AK880">
            <v>110</v>
          </cell>
          <cell r="AL880">
            <v>122</v>
          </cell>
          <cell r="AM880">
            <v>55</v>
          </cell>
          <cell r="AN880">
            <v>25</v>
          </cell>
          <cell r="AO880">
            <v>110</v>
          </cell>
          <cell r="AP880">
            <v>64</v>
          </cell>
          <cell r="AQ880">
            <v>38</v>
          </cell>
          <cell r="AR880">
            <v>49</v>
          </cell>
          <cell r="AS880" t="str">
            <v xml:space="preserve">canapé: 70 cm meridienne: 119 cm </v>
          </cell>
          <cell r="AT880" t="str">
            <v xml:space="preserve">canapé: 88 cm   meridienne: 135 cm </v>
          </cell>
          <cell r="AU880">
            <v>20</v>
          </cell>
          <cell r="AV880">
            <v>3</v>
          </cell>
          <cell r="AW880" t="str">
            <v>noir</v>
          </cell>
          <cell r="AX880" t="str">
            <v>OUI</v>
          </cell>
          <cell r="AZ880" t="str">
            <v>OUI</v>
          </cell>
          <cell r="BA880" t="str">
            <v>NON</v>
          </cell>
          <cell r="BB880" t="str">
            <v>60x60 cm (9 coussins de dossier)</v>
          </cell>
          <cell r="BH880" t="str">
            <v>NON</v>
          </cell>
          <cell r="BI880" t="str">
            <v>Assise : mousse HR et flocons de fibres siliconées
Dossier : mousse HR et flocons de fibres siliconées</v>
          </cell>
          <cell r="BJ880" t="str">
            <v>Assise: 30kg/m3
Dossier: 30kg/m3</v>
          </cell>
          <cell r="BK880">
            <v>420</v>
          </cell>
          <cell r="BL880">
            <v>165</v>
          </cell>
          <cell r="BM880">
            <v>100</v>
          </cell>
          <cell r="BN880">
            <v>540</v>
          </cell>
          <cell r="BO880">
            <v>179.6</v>
          </cell>
          <cell r="BP880">
            <v>192.4</v>
          </cell>
          <cell r="BR880">
            <v>4.03</v>
          </cell>
          <cell r="BS880">
            <v>5</v>
          </cell>
          <cell r="BT880">
            <v>82</v>
          </cell>
          <cell r="BU880">
            <v>56</v>
          </cell>
          <cell r="BV880">
            <v>124</v>
          </cell>
          <cell r="BW880">
            <v>38.4</v>
          </cell>
          <cell r="BX880">
            <v>105</v>
          </cell>
          <cell r="BY880">
            <v>75</v>
          </cell>
          <cell r="BZ880">
            <v>168</v>
          </cell>
          <cell r="CA880">
            <v>50.2</v>
          </cell>
          <cell r="CB880">
            <v>105</v>
          </cell>
          <cell r="CC880">
            <v>75</v>
          </cell>
          <cell r="CD880">
            <v>168</v>
          </cell>
          <cell r="CE880">
            <v>50.2</v>
          </cell>
          <cell r="CF880">
            <v>30</v>
          </cell>
          <cell r="CG880">
            <v>70</v>
          </cell>
          <cell r="CH880">
            <v>124</v>
          </cell>
          <cell r="CI880">
            <v>19.2</v>
          </cell>
          <cell r="CJ880">
            <v>66</v>
          </cell>
          <cell r="CK880">
            <v>74</v>
          </cell>
          <cell r="CL880">
            <v>114</v>
          </cell>
          <cell r="CM880">
            <v>34.4</v>
          </cell>
          <cell r="CV880">
            <v>899</v>
          </cell>
        </row>
        <row r="881">
          <cell r="C881">
            <v>3666270096449</v>
          </cell>
          <cell r="E881" t="str">
            <v>DONUT</v>
          </cell>
          <cell r="F881" t="str">
            <v>VOLTAIRE</v>
          </cell>
          <cell r="G881" t="str">
            <v>POSO 14</v>
          </cell>
          <cell r="H881"/>
          <cell r="I881" t="str">
            <v>Tissu</v>
          </cell>
          <cell r="J881" t="str">
            <v>100% Polyester</v>
          </cell>
          <cell r="K881" t="str">
            <v xml:space="preserve">Effect velours côtelé </v>
          </cell>
          <cell r="L881" t="str">
            <v>non</v>
          </cell>
          <cell r="O881" t="str">
            <v>Canapé panoramique convertible avec coffre</v>
          </cell>
          <cell r="P881"/>
          <cell r="Q881"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1" t="str">
            <v>bois de conifères et bois de feuillus</v>
          </cell>
          <cell r="T881" t="str">
            <v>Assise de grand confort</v>
          </cell>
          <cell r="U881" t="str">
            <v>Tissu doux</v>
          </cell>
          <cell r="V881" t="str">
            <v>Coffre de rangement</v>
          </cell>
          <cell r="W881" t="str">
            <v xml:space="preserve">Convertible </v>
          </cell>
          <cell r="Y881" t="str">
            <v>Pologne</v>
          </cell>
          <cell r="AA881" t="str">
            <v xml:space="preserve">mousse HR 30 kg/m3 et  flocons de fibres siliconées </v>
          </cell>
          <cell r="AB881" t="str">
            <v xml:space="preserve">mousse HR 30kg/m3 + ouate 200 g/m2 + flocons de fibres siliconées </v>
          </cell>
          <cell r="AC881" t="str">
            <v>-</v>
          </cell>
          <cell r="AE881" t="str">
            <v>135x345</v>
          </cell>
          <cell r="AF881"/>
          <cell r="AG881"/>
          <cell r="AI881" t="str">
            <v>plastique</v>
          </cell>
          <cell r="AJ881">
            <v>342</v>
          </cell>
          <cell r="AK881">
            <v>110</v>
          </cell>
          <cell r="AL881">
            <v>122</v>
          </cell>
          <cell r="AM881">
            <v>55</v>
          </cell>
          <cell r="AN881">
            <v>25</v>
          </cell>
          <cell r="AO881">
            <v>110</v>
          </cell>
          <cell r="AP881">
            <v>64</v>
          </cell>
          <cell r="AQ881">
            <v>38</v>
          </cell>
          <cell r="AR881">
            <v>49</v>
          </cell>
          <cell r="AS881" t="str">
            <v xml:space="preserve">canapé: 70 cm meridienne: 119 cm </v>
          </cell>
          <cell r="AT881" t="str">
            <v xml:space="preserve">canapé: 88 cm   meridienne: 135 cm </v>
          </cell>
          <cell r="AU881">
            <v>20</v>
          </cell>
          <cell r="AV881">
            <v>3</v>
          </cell>
          <cell r="AW881" t="str">
            <v>noir</v>
          </cell>
          <cell r="AX881" t="str">
            <v>OUI</v>
          </cell>
          <cell r="AZ881" t="str">
            <v>OUI</v>
          </cell>
          <cell r="BA881" t="str">
            <v>NON</v>
          </cell>
          <cell r="BB881" t="str">
            <v>60x60 cm (9 coussins de dossier)</v>
          </cell>
          <cell r="BH881" t="str">
            <v>NON</v>
          </cell>
          <cell r="BI881" t="str">
            <v>Assise : mousse HR et flocons de fibres siliconées
Dossier : mousse HR et flocons de fibres siliconées</v>
          </cell>
          <cell r="BJ881" t="str">
            <v>Assise: 30kg/m3
Dossier: 30kg/m3</v>
          </cell>
          <cell r="BK881">
            <v>420</v>
          </cell>
          <cell r="BL881">
            <v>165</v>
          </cell>
          <cell r="BM881">
            <v>100</v>
          </cell>
          <cell r="BN881">
            <v>540</v>
          </cell>
          <cell r="BO881">
            <v>179.6</v>
          </cell>
          <cell r="BP881">
            <v>192.4</v>
          </cell>
          <cell r="BR881">
            <v>4.03</v>
          </cell>
          <cell r="BS881">
            <v>5</v>
          </cell>
          <cell r="BT881">
            <v>82</v>
          </cell>
          <cell r="BU881">
            <v>56</v>
          </cell>
          <cell r="BV881">
            <v>124</v>
          </cell>
          <cell r="BW881">
            <v>38.4</v>
          </cell>
          <cell r="BX881">
            <v>105</v>
          </cell>
          <cell r="BY881">
            <v>75</v>
          </cell>
          <cell r="BZ881">
            <v>168</v>
          </cell>
          <cell r="CA881">
            <v>50.2</v>
          </cell>
          <cell r="CB881">
            <v>105</v>
          </cell>
          <cell r="CC881">
            <v>75</v>
          </cell>
          <cell r="CD881">
            <v>168</v>
          </cell>
          <cell r="CE881">
            <v>50.2</v>
          </cell>
          <cell r="CF881">
            <v>30</v>
          </cell>
          <cell r="CG881">
            <v>70</v>
          </cell>
          <cell r="CH881">
            <v>124</v>
          </cell>
          <cell r="CI881">
            <v>19.2</v>
          </cell>
          <cell r="CJ881">
            <v>66</v>
          </cell>
          <cell r="CK881">
            <v>74</v>
          </cell>
          <cell r="CL881">
            <v>114</v>
          </cell>
          <cell r="CM881">
            <v>34.4</v>
          </cell>
          <cell r="CV881">
            <v>899</v>
          </cell>
        </row>
        <row r="882">
          <cell r="C882">
            <v>3666270096432</v>
          </cell>
          <cell r="E882" t="str">
            <v>DONUT</v>
          </cell>
          <cell r="F882" t="str">
            <v>VOLTAIRE</v>
          </cell>
          <cell r="G882" t="str">
            <v>POSO 5</v>
          </cell>
          <cell r="H882"/>
          <cell r="I882" t="str">
            <v>Tissu</v>
          </cell>
          <cell r="J882" t="str">
            <v>100% Polyester</v>
          </cell>
          <cell r="K882" t="str">
            <v xml:space="preserve">Effect velours côtelé </v>
          </cell>
          <cell r="L882" t="str">
            <v>non</v>
          </cell>
          <cell r="O882" t="str">
            <v>Canapé panoramique convertible avec coffre</v>
          </cell>
          <cell r="P882"/>
          <cell r="Q882"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2" t="str">
            <v>bois de conifères et bois de feuillus</v>
          </cell>
          <cell r="T882" t="str">
            <v>Assise de grand confort</v>
          </cell>
          <cell r="U882" t="str">
            <v>Tissu doux</v>
          </cell>
          <cell r="V882" t="str">
            <v>Coffre de rangement</v>
          </cell>
          <cell r="W882" t="str">
            <v xml:space="preserve">Convertible </v>
          </cell>
          <cell r="Y882" t="str">
            <v>Pologne</v>
          </cell>
          <cell r="AA882" t="str">
            <v xml:space="preserve">mousse HR 30 kg/m3 et  flocons de fibres siliconées </v>
          </cell>
          <cell r="AB882" t="str">
            <v xml:space="preserve">mousse HR 30kg/m3 + ouate 200 g/m2 + flocons de fibres siliconées </v>
          </cell>
          <cell r="AC882" t="str">
            <v>-</v>
          </cell>
          <cell r="AE882" t="str">
            <v>135x345</v>
          </cell>
          <cell r="AF882"/>
          <cell r="AG882"/>
          <cell r="AI882" t="str">
            <v>plastique</v>
          </cell>
          <cell r="AJ882">
            <v>342</v>
          </cell>
          <cell r="AK882">
            <v>110</v>
          </cell>
          <cell r="AL882">
            <v>122</v>
          </cell>
          <cell r="AM882">
            <v>55</v>
          </cell>
          <cell r="AN882">
            <v>25</v>
          </cell>
          <cell r="AO882">
            <v>110</v>
          </cell>
          <cell r="AP882">
            <v>64</v>
          </cell>
          <cell r="AQ882">
            <v>38</v>
          </cell>
          <cell r="AR882">
            <v>49</v>
          </cell>
          <cell r="AS882" t="str">
            <v xml:space="preserve">canapé: 70 cm meridienne: 119 cm </v>
          </cell>
          <cell r="AT882" t="str">
            <v xml:space="preserve">canapé: 88 cm   meridienne: 135 cm </v>
          </cell>
          <cell r="AU882">
            <v>20</v>
          </cell>
          <cell r="AV882">
            <v>3</v>
          </cell>
          <cell r="AW882" t="str">
            <v>noir</v>
          </cell>
          <cell r="AX882" t="str">
            <v>OUI</v>
          </cell>
          <cell r="AZ882" t="str">
            <v>OUI</v>
          </cell>
          <cell r="BA882" t="str">
            <v>NON</v>
          </cell>
          <cell r="BB882" t="str">
            <v>60x60 cm (9 coussins de dossier)</v>
          </cell>
          <cell r="BH882" t="str">
            <v>NON</v>
          </cell>
          <cell r="BI882" t="str">
            <v>Assise : mousse HR et flocons de fibres siliconées
Dossier : mousse HR et flocons de fibres siliconées</v>
          </cell>
          <cell r="BJ882" t="str">
            <v>Assise: 30kg/m3
Dossier: 30kg/m3</v>
          </cell>
          <cell r="BK882">
            <v>420</v>
          </cell>
          <cell r="BL882">
            <v>165</v>
          </cell>
          <cell r="BM882">
            <v>100</v>
          </cell>
          <cell r="BN882">
            <v>540</v>
          </cell>
          <cell r="BO882">
            <v>179.6</v>
          </cell>
          <cell r="BP882">
            <v>192.4</v>
          </cell>
          <cell r="BR882">
            <v>4.03</v>
          </cell>
          <cell r="BS882">
            <v>5</v>
          </cell>
          <cell r="BT882">
            <v>82</v>
          </cell>
          <cell r="BU882">
            <v>56</v>
          </cell>
          <cell r="BV882">
            <v>124</v>
          </cell>
          <cell r="BW882">
            <v>38.4</v>
          </cell>
          <cell r="BX882">
            <v>105</v>
          </cell>
          <cell r="BY882">
            <v>75</v>
          </cell>
          <cell r="BZ882">
            <v>168</v>
          </cell>
          <cell r="CA882">
            <v>50.2</v>
          </cell>
          <cell r="CB882">
            <v>105</v>
          </cell>
          <cell r="CC882">
            <v>75</v>
          </cell>
          <cell r="CD882">
            <v>168</v>
          </cell>
          <cell r="CE882">
            <v>50.2</v>
          </cell>
          <cell r="CF882">
            <v>30</v>
          </cell>
          <cell r="CG882">
            <v>70</v>
          </cell>
          <cell r="CH882">
            <v>124</v>
          </cell>
          <cell r="CI882">
            <v>19.2</v>
          </cell>
          <cell r="CJ882">
            <v>66</v>
          </cell>
          <cell r="CK882">
            <v>74</v>
          </cell>
          <cell r="CL882">
            <v>114</v>
          </cell>
          <cell r="CM882">
            <v>34.4</v>
          </cell>
          <cell r="CV882">
            <v>899</v>
          </cell>
        </row>
        <row r="883">
          <cell r="C883">
            <v>3666270096425</v>
          </cell>
          <cell r="E883" t="str">
            <v>DONUT</v>
          </cell>
          <cell r="F883" t="str">
            <v>VOLTAIRE</v>
          </cell>
          <cell r="G883" t="str">
            <v>POSO 29</v>
          </cell>
          <cell r="H883"/>
          <cell r="I883" t="str">
            <v>Tissu</v>
          </cell>
          <cell r="J883" t="str">
            <v>100% Polyester</v>
          </cell>
          <cell r="K883" t="str">
            <v xml:space="preserve">Effect velours côtelé </v>
          </cell>
          <cell r="L883" t="str">
            <v>non</v>
          </cell>
          <cell r="O883" t="str">
            <v>Canapé panoramique convertible avec coffre</v>
          </cell>
          <cell r="P883"/>
          <cell r="Q883"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3" t="str">
            <v>bois de conifères et bois de feuillus</v>
          </cell>
          <cell r="T883" t="str">
            <v>Assise de grand confort</v>
          </cell>
          <cell r="U883" t="str">
            <v>Tissu doux</v>
          </cell>
          <cell r="V883" t="str">
            <v>Coffre de rangement</v>
          </cell>
          <cell r="W883" t="str">
            <v xml:space="preserve">Convertible </v>
          </cell>
          <cell r="Y883" t="str">
            <v>Pologne</v>
          </cell>
          <cell r="AA883" t="str">
            <v xml:space="preserve">mousse HR 30 kg/m3 et  flocons de fibres siliconées </v>
          </cell>
          <cell r="AB883" t="str">
            <v xml:space="preserve">mousse HR 30kg/m3 + ouate 200 g/m2 + flocons de fibres siliconées </v>
          </cell>
          <cell r="AC883" t="str">
            <v>-</v>
          </cell>
          <cell r="AE883" t="str">
            <v>135x345</v>
          </cell>
          <cell r="AF883"/>
          <cell r="AG883"/>
          <cell r="AI883" t="str">
            <v>plastique</v>
          </cell>
          <cell r="AJ883">
            <v>342</v>
          </cell>
          <cell r="AK883">
            <v>110</v>
          </cell>
          <cell r="AL883">
            <v>122</v>
          </cell>
          <cell r="AM883">
            <v>55</v>
          </cell>
          <cell r="AN883">
            <v>25</v>
          </cell>
          <cell r="AO883">
            <v>110</v>
          </cell>
          <cell r="AP883">
            <v>64</v>
          </cell>
          <cell r="AQ883">
            <v>38</v>
          </cell>
          <cell r="AR883">
            <v>49</v>
          </cell>
          <cell r="AS883" t="str">
            <v xml:space="preserve">canapé: 70 cm meridienne: 119 cm </v>
          </cell>
          <cell r="AT883" t="str">
            <v xml:space="preserve">canapé: 88 cm   meridienne: 135 cm </v>
          </cell>
          <cell r="AU883">
            <v>20</v>
          </cell>
          <cell r="AV883">
            <v>3</v>
          </cell>
          <cell r="AW883" t="str">
            <v>noir</v>
          </cell>
          <cell r="AX883" t="str">
            <v>OUI</v>
          </cell>
          <cell r="AZ883" t="str">
            <v>OUI</v>
          </cell>
          <cell r="BA883" t="str">
            <v>NON</v>
          </cell>
          <cell r="BB883" t="str">
            <v>60x60 cm (9 coussins de dossier)</v>
          </cell>
          <cell r="BH883" t="str">
            <v>NON</v>
          </cell>
          <cell r="BI883" t="str">
            <v>Assise : mousse HR et flocons de fibres siliconées
Dossier : mousse HR et flocons de fibres siliconées</v>
          </cell>
          <cell r="BJ883" t="str">
            <v>Assise: 30kg/m3
Dossier: 30kg/m3</v>
          </cell>
          <cell r="BK883">
            <v>420</v>
          </cell>
          <cell r="BL883">
            <v>165</v>
          </cell>
          <cell r="BM883">
            <v>100</v>
          </cell>
          <cell r="BN883">
            <v>540</v>
          </cell>
          <cell r="BO883">
            <v>179.6</v>
          </cell>
          <cell r="BP883">
            <v>192.4</v>
          </cell>
          <cell r="BR883">
            <v>4.03</v>
          </cell>
          <cell r="BS883">
            <v>5</v>
          </cell>
          <cell r="BT883">
            <v>82</v>
          </cell>
          <cell r="BU883">
            <v>56</v>
          </cell>
          <cell r="BV883">
            <v>124</v>
          </cell>
          <cell r="BW883">
            <v>38.4</v>
          </cell>
          <cell r="BX883">
            <v>105</v>
          </cell>
          <cell r="BY883">
            <v>75</v>
          </cell>
          <cell r="BZ883">
            <v>168</v>
          </cell>
          <cell r="CA883">
            <v>50.2</v>
          </cell>
          <cell r="CB883">
            <v>105</v>
          </cell>
          <cell r="CC883">
            <v>75</v>
          </cell>
          <cell r="CD883">
            <v>168</v>
          </cell>
          <cell r="CE883">
            <v>50.2</v>
          </cell>
          <cell r="CF883">
            <v>30</v>
          </cell>
          <cell r="CG883">
            <v>70</v>
          </cell>
          <cell r="CH883">
            <v>124</v>
          </cell>
          <cell r="CI883">
            <v>19.2</v>
          </cell>
          <cell r="CJ883">
            <v>66</v>
          </cell>
          <cell r="CK883">
            <v>74</v>
          </cell>
          <cell r="CL883">
            <v>114</v>
          </cell>
          <cell r="CM883">
            <v>34.4</v>
          </cell>
          <cell r="CV883">
            <v>899</v>
          </cell>
        </row>
        <row r="884">
          <cell r="C884">
            <v>3666270096418</v>
          </cell>
          <cell r="E884" t="str">
            <v>DONUT</v>
          </cell>
          <cell r="F884" t="str">
            <v>VOLTAIRE</v>
          </cell>
          <cell r="G884" t="str">
            <v>POSO 1</v>
          </cell>
          <cell r="H884"/>
          <cell r="I884" t="str">
            <v>Tissu</v>
          </cell>
          <cell r="J884" t="str">
            <v>100% Polyester</v>
          </cell>
          <cell r="K884" t="str">
            <v xml:space="preserve">Effect velours côtelé </v>
          </cell>
          <cell r="L884" t="str">
            <v>non</v>
          </cell>
          <cell r="O884" t="str">
            <v>Canapé panoramique convertible avec coffre</v>
          </cell>
          <cell r="P884"/>
          <cell r="Q884"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4" t="str">
            <v>bois de conifères et bois de feuillus</v>
          </cell>
          <cell r="T884" t="str">
            <v>Assise de grand confort</v>
          </cell>
          <cell r="U884" t="str">
            <v>Tissu doux</v>
          </cell>
          <cell r="V884" t="str">
            <v>Coffre de rangement</v>
          </cell>
          <cell r="W884" t="str">
            <v xml:space="preserve">Convertible </v>
          </cell>
          <cell r="Y884" t="str">
            <v>Pologne</v>
          </cell>
          <cell r="AA884" t="str">
            <v xml:space="preserve">mousse HR 30 kg/m3 et  flocons de fibres siliconées </v>
          </cell>
          <cell r="AB884" t="str">
            <v xml:space="preserve">mousse HR 30kg/m3 + ouate 200 g/m2 + flocons de fibres siliconées </v>
          </cell>
          <cell r="AC884" t="str">
            <v>-</v>
          </cell>
          <cell r="AE884" t="str">
            <v>135x345</v>
          </cell>
          <cell r="AF884"/>
          <cell r="AG884"/>
          <cell r="AI884" t="str">
            <v>plastique</v>
          </cell>
          <cell r="AJ884">
            <v>342</v>
          </cell>
          <cell r="AK884">
            <v>110</v>
          </cell>
          <cell r="AL884">
            <v>122</v>
          </cell>
          <cell r="AM884">
            <v>55</v>
          </cell>
          <cell r="AN884">
            <v>25</v>
          </cell>
          <cell r="AO884">
            <v>110</v>
          </cell>
          <cell r="AP884">
            <v>64</v>
          </cell>
          <cell r="AQ884">
            <v>38</v>
          </cell>
          <cell r="AR884">
            <v>49</v>
          </cell>
          <cell r="AS884" t="str">
            <v xml:space="preserve">canapé: 70 cm meridienne: 119 cm </v>
          </cell>
          <cell r="AT884" t="str">
            <v xml:space="preserve">canapé: 88 cm   meridienne: 135 cm </v>
          </cell>
          <cell r="AU884">
            <v>20</v>
          </cell>
          <cell r="AV884">
            <v>3</v>
          </cell>
          <cell r="AW884" t="str">
            <v>noir</v>
          </cell>
          <cell r="AX884" t="str">
            <v>OUI</v>
          </cell>
          <cell r="AZ884" t="str">
            <v>OUI</v>
          </cell>
          <cell r="BA884" t="str">
            <v>NON</v>
          </cell>
          <cell r="BB884" t="str">
            <v>60x60 cm (9 coussins de dossier)</v>
          </cell>
          <cell r="BH884" t="str">
            <v>NON</v>
          </cell>
          <cell r="BI884" t="str">
            <v>Assise : mousse HR et flocons de fibres siliconées
Dossier : mousse HR et flocons de fibres siliconées</v>
          </cell>
          <cell r="BJ884" t="str">
            <v>Assise: 30kg/m3
Dossier: 30kg/m3</v>
          </cell>
          <cell r="BK884">
            <v>420</v>
          </cell>
          <cell r="BL884">
            <v>165</v>
          </cell>
          <cell r="BM884">
            <v>100</v>
          </cell>
          <cell r="BN884">
            <v>540</v>
          </cell>
          <cell r="BO884">
            <v>179.6</v>
          </cell>
          <cell r="BP884">
            <v>192.4</v>
          </cell>
          <cell r="BR884">
            <v>4.03</v>
          </cell>
          <cell r="BS884">
            <v>5</v>
          </cell>
          <cell r="BT884">
            <v>82</v>
          </cell>
          <cell r="BU884">
            <v>56</v>
          </cell>
          <cell r="BV884">
            <v>124</v>
          </cell>
          <cell r="BW884">
            <v>38.4</v>
          </cell>
          <cell r="BX884">
            <v>105</v>
          </cell>
          <cell r="BY884">
            <v>75</v>
          </cell>
          <cell r="BZ884">
            <v>168</v>
          </cell>
          <cell r="CA884">
            <v>50.2</v>
          </cell>
          <cell r="CB884">
            <v>105</v>
          </cell>
          <cell r="CC884">
            <v>75</v>
          </cell>
          <cell r="CD884">
            <v>168</v>
          </cell>
          <cell r="CE884">
            <v>50.2</v>
          </cell>
          <cell r="CF884">
            <v>30</v>
          </cell>
          <cell r="CG884">
            <v>70</v>
          </cell>
          <cell r="CH884">
            <v>124</v>
          </cell>
          <cell r="CI884">
            <v>19.2</v>
          </cell>
          <cell r="CJ884">
            <v>66</v>
          </cell>
          <cell r="CK884">
            <v>74</v>
          </cell>
          <cell r="CL884">
            <v>114</v>
          </cell>
          <cell r="CM884">
            <v>34.4</v>
          </cell>
          <cell r="CV884">
            <v>899</v>
          </cell>
        </row>
        <row r="885">
          <cell r="C885">
            <v>3666270096401</v>
          </cell>
          <cell r="E885" t="str">
            <v>DONUT</v>
          </cell>
          <cell r="F885" t="str">
            <v>VOLTAIRE</v>
          </cell>
          <cell r="G885" t="str">
            <v>LINCOLN 52</v>
          </cell>
          <cell r="H885"/>
          <cell r="I885" t="str">
            <v>Tissu</v>
          </cell>
          <cell r="J885" t="str">
            <v>100% Polyester</v>
          </cell>
          <cell r="K885" t="str">
            <v xml:space="preserve">Effect velours côtelé </v>
          </cell>
          <cell r="L885" t="str">
            <v>non</v>
          </cell>
          <cell r="O885" t="str">
            <v>Canapé panoramique convertible avec coffre</v>
          </cell>
          <cell r="P885"/>
          <cell r="Q885"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5" t="str">
            <v>bois de conifères et bois de feuillus</v>
          </cell>
          <cell r="T885" t="str">
            <v>Assise de grand confort</v>
          </cell>
          <cell r="U885" t="str">
            <v>Tissu doux</v>
          </cell>
          <cell r="V885" t="str">
            <v>Coffre de rangement</v>
          </cell>
          <cell r="W885" t="str">
            <v xml:space="preserve">Convertible </v>
          </cell>
          <cell r="Y885" t="str">
            <v>Pologne</v>
          </cell>
          <cell r="AA885" t="str">
            <v xml:space="preserve">mousse HR 30 kg/m3 et  flocons de fibres siliconées </v>
          </cell>
          <cell r="AB885" t="str">
            <v xml:space="preserve">mousse HR 30kg/m3 + ouate 200 g/m2 + flocons de fibres siliconées </v>
          </cell>
          <cell r="AC885" t="str">
            <v>-</v>
          </cell>
          <cell r="AE885" t="str">
            <v>135x345</v>
          </cell>
          <cell r="AF885"/>
          <cell r="AG885"/>
          <cell r="AI885" t="str">
            <v>plastique</v>
          </cell>
          <cell r="AJ885">
            <v>342</v>
          </cell>
          <cell r="AK885">
            <v>110</v>
          </cell>
          <cell r="AL885">
            <v>122</v>
          </cell>
          <cell r="AM885">
            <v>55</v>
          </cell>
          <cell r="AN885">
            <v>25</v>
          </cell>
          <cell r="AO885">
            <v>110</v>
          </cell>
          <cell r="AP885">
            <v>64</v>
          </cell>
          <cell r="AQ885">
            <v>38</v>
          </cell>
          <cell r="AR885">
            <v>49</v>
          </cell>
          <cell r="AS885" t="str">
            <v xml:space="preserve">canapé: 70 cm meridienne: 119 cm </v>
          </cell>
          <cell r="AT885" t="str">
            <v xml:space="preserve">canapé: 88 cm   meridienne: 135 cm </v>
          </cell>
          <cell r="AU885">
            <v>20</v>
          </cell>
          <cell r="AV885">
            <v>3</v>
          </cell>
          <cell r="AW885" t="str">
            <v>noir</v>
          </cell>
          <cell r="AX885" t="str">
            <v>OUI</v>
          </cell>
          <cell r="AZ885" t="str">
            <v>OUI</v>
          </cell>
          <cell r="BA885" t="str">
            <v>NON</v>
          </cell>
          <cell r="BB885" t="str">
            <v>60x60 cm (9 coussins de dossier)</v>
          </cell>
          <cell r="BH885" t="str">
            <v>NON</v>
          </cell>
          <cell r="BI885" t="str">
            <v>Assise : mousse HR et flocons de fibres siliconées
Dossier : mousse HR et flocons de fibres siliconées</v>
          </cell>
          <cell r="BJ885" t="str">
            <v>Assise: 30kg/m3
Dossier: 30kg/m3</v>
          </cell>
          <cell r="BK885">
            <v>420</v>
          </cell>
          <cell r="BL885">
            <v>165</v>
          </cell>
          <cell r="BM885">
            <v>100</v>
          </cell>
          <cell r="BN885">
            <v>540</v>
          </cell>
          <cell r="BO885">
            <v>179.6</v>
          </cell>
          <cell r="BP885">
            <v>192.4</v>
          </cell>
          <cell r="BR885">
            <v>4.03</v>
          </cell>
          <cell r="BS885">
            <v>5</v>
          </cell>
          <cell r="BT885">
            <v>82</v>
          </cell>
          <cell r="BU885">
            <v>56</v>
          </cell>
          <cell r="BV885">
            <v>124</v>
          </cell>
          <cell r="BW885">
            <v>38.4</v>
          </cell>
          <cell r="BX885">
            <v>105</v>
          </cell>
          <cell r="BY885">
            <v>75</v>
          </cell>
          <cell r="BZ885">
            <v>168</v>
          </cell>
          <cell r="CA885">
            <v>50.2</v>
          </cell>
          <cell r="CB885">
            <v>105</v>
          </cell>
          <cell r="CC885">
            <v>75</v>
          </cell>
          <cell r="CD885">
            <v>168</v>
          </cell>
          <cell r="CE885">
            <v>50.2</v>
          </cell>
          <cell r="CF885">
            <v>30</v>
          </cell>
          <cell r="CG885">
            <v>70</v>
          </cell>
          <cell r="CH885">
            <v>124</v>
          </cell>
          <cell r="CI885">
            <v>19.2</v>
          </cell>
          <cell r="CJ885">
            <v>66</v>
          </cell>
          <cell r="CK885">
            <v>74</v>
          </cell>
          <cell r="CL885">
            <v>114</v>
          </cell>
          <cell r="CM885">
            <v>34.4</v>
          </cell>
          <cell r="CV885">
            <v>899</v>
          </cell>
        </row>
        <row r="886">
          <cell r="C886">
            <v>3666270102362</v>
          </cell>
          <cell r="E886" t="str">
            <v>COREL</v>
          </cell>
          <cell r="F886" t="str">
            <v>VOLTAIRE</v>
          </cell>
          <cell r="G886" t="str">
            <v>POSO 100</v>
          </cell>
          <cell r="I886" t="str">
            <v>Tissu</v>
          </cell>
          <cell r="J886" t="str">
            <v>100% Polyester</v>
          </cell>
          <cell r="K886" t="str">
            <v xml:space="preserve">Effect velours côtelé </v>
          </cell>
          <cell r="L886" t="str">
            <v>non</v>
          </cell>
          <cell r="O886" t="str">
            <v xml:space="preserve">Chauffeuse 1 place sans accoudoirs </v>
          </cell>
          <cell r="P886"/>
          <cell r="Q88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6" t="str">
            <v>bois de conifères</v>
          </cell>
          <cell r="T886" t="str">
            <v>Assise de grand confort</v>
          </cell>
          <cell r="U886" t="str">
            <v>Tissu doux</v>
          </cell>
          <cell r="Y886" t="str">
            <v>Pologne</v>
          </cell>
          <cell r="AA886" t="str">
            <v xml:space="preserve"> mousse HR 30kg/m3+ couette remplis de flocons de fibres siliconées </v>
          </cell>
          <cell r="AB886" t="str">
            <v xml:space="preserve">flocons de fibres siliconées </v>
          </cell>
          <cell r="AC886" t="str">
            <v>-</v>
          </cell>
          <cell r="AD886" t="str">
            <v>-</v>
          </cell>
          <cell r="AE886" t="str">
            <v>-</v>
          </cell>
          <cell r="AF886"/>
          <cell r="AG886"/>
          <cell r="AH886" t="str">
            <v>-</v>
          </cell>
          <cell r="AI886" t="str">
            <v>plastique</v>
          </cell>
          <cell r="AJ886">
            <v>90</v>
          </cell>
          <cell r="AK886" t="str">
            <v>-</v>
          </cell>
          <cell r="AL886" t="str">
            <v>-</v>
          </cell>
          <cell r="AM886">
            <v>55</v>
          </cell>
          <cell r="AN886">
            <v>26</v>
          </cell>
          <cell r="AO886" t="str">
            <v>-</v>
          </cell>
          <cell r="AP886" t="str">
            <v>-</v>
          </cell>
          <cell r="AQ886" t="str">
            <v>-</v>
          </cell>
          <cell r="AR886">
            <v>47</v>
          </cell>
          <cell r="AS886">
            <v>60</v>
          </cell>
          <cell r="AT886">
            <v>80</v>
          </cell>
          <cell r="AU886">
            <v>6</v>
          </cell>
          <cell r="AV886" t="str">
            <v>3,5 cm</v>
          </cell>
          <cell r="AW886" t="str">
            <v>noir</v>
          </cell>
          <cell r="AX886" t="str">
            <v>NON</v>
          </cell>
          <cell r="AY886"/>
          <cell r="AZ886" t="str">
            <v>NON</v>
          </cell>
          <cell r="BA886" t="str">
            <v>NON</v>
          </cell>
          <cell r="BB886" t="str">
            <v>60x60 cm (2 coussins de dossier)</v>
          </cell>
          <cell r="BC886"/>
          <cell r="BD886"/>
          <cell r="BE886"/>
          <cell r="BF886"/>
          <cell r="BG886"/>
          <cell r="BH886" t="str">
            <v>NON</v>
          </cell>
          <cell r="BI886" t="str">
            <v xml:space="preserve">Assise :  mousse HR + flocons de fibres siliconées </v>
          </cell>
          <cell r="BJ886" t="str">
            <v>Assise: 30kg/m3</v>
          </cell>
          <cell r="BK886">
            <v>90</v>
          </cell>
          <cell r="BL886">
            <v>100</v>
          </cell>
          <cell r="BM886">
            <v>100</v>
          </cell>
          <cell r="BN886">
            <v>90</v>
          </cell>
          <cell r="BO886">
            <v>28.4</v>
          </cell>
          <cell r="BP886">
            <v>31.4</v>
          </cell>
          <cell r="BQ886"/>
          <cell r="BR886">
            <v>0.57999999999999996</v>
          </cell>
          <cell r="BS886">
            <v>1</v>
          </cell>
          <cell r="BT886">
            <v>97</v>
          </cell>
          <cell r="BU886">
            <v>65</v>
          </cell>
          <cell r="BV886">
            <v>92</v>
          </cell>
          <cell r="BW886">
            <v>31.4</v>
          </cell>
          <cell r="BX886"/>
          <cell r="BY886"/>
          <cell r="BZ886"/>
          <cell r="CA886"/>
          <cell r="CB886"/>
          <cell r="CC886"/>
          <cell r="CD886"/>
          <cell r="CE886"/>
          <cell r="CF886"/>
          <cell r="CG886"/>
          <cell r="CH886"/>
          <cell r="CI886"/>
          <cell r="CJ886"/>
          <cell r="CK886"/>
          <cell r="CL886"/>
          <cell r="CM886"/>
          <cell r="CN886"/>
          <cell r="CO886"/>
          <cell r="CP886"/>
          <cell r="CQ886"/>
          <cell r="CR886"/>
          <cell r="CS886"/>
          <cell r="CT886"/>
          <cell r="CU886"/>
          <cell r="CV886">
            <v>149</v>
          </cell>
        </row>
        <row r="887">
          <cell r="C887">
            <v>3666270102355</v>
          </cell>
          <cell r="E887" t="str">
            <v>COREL</v>
          </cell>
          <cell r="F887" t="str">
            <v>VOLTAIRE</v>
          </cell>
          <cell r="G887" t="str">
            <v>POSO 04</v>
          </cell>
          <cell r="I887" t="str">
            <v>Tissu</v>
          </cell>
          <cell r="J887" t="str">
            <v>100% Polyester</v>
          </cell>
          <cell r="K887" t="str">
            <v xml:space="preserve">Effect velours côtelé </v>
          </cell>
          <cell r="L887" t="str">
            <v>non</v>
          </cell>
          <cell r="O887" t="str">
            <v xml:space="preserve">Chauffeuse 1 place sans accoudoirs </v>
          </cell>
          <cell r="P887"/>
          <cell r="Q88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7" t="str">
            <v>bois de conifères</v>
          </cell>
          <cell r="T887" t="str">
            <v>Assise de grand confort</v>
          </cell>
          <cell r="U887" t="str">
            <v>Tissu doux</v>
          </cell>
          <cell r="Y887" t="str">
            <v>Pologne</v>
          </cell>
          <cell r="AA887" t="str">
            <v xml:space="preserve"> mousse HR 30kg/m3+ couette remplis de flocons de fibres siliconées </v>
          </cell>
          <cell r="AB887" t="str">
            <v xml:space="preserve">flocons de fibres siliconées </v>
          </cell>
          <cell r="AC887" t="str">
            <v>-</v>
          </cell>
          <cell r="AD887" t="str">
            <v>-</v>
          </cell>
          <cell r="AE887" t="str">
            <v>-</v>
          </cell>
          <cell r="AF887"/>
          <cell r="AG887"/>
          <cell r="AH887" t="str">
            <v>-</v>
          </cell>
          <cell r="AI887" t="str">
            <v>plastique</v>
          </cell>
          <cell r="AJ887">
            <v>90</v>
          </cell>
          <cell r="AK887" t="str">
            <v>-</v>
          </cell>
          <cell r="AL887" t="str">
            <v>-</v>
          </cell>
          <cell r="AM887">
            <v>55</v>
          </cell>
          <cell r="AN887">
            <v>26</v>
          </cell>
          <cell r="AO887" t="str">
            <v>-</v>
          </cell>
          <cell r="AP887" t="str">
            <v>-</v>
          </cell>
          <cell r="AQ887" t="str">
            <v>-</v>
          </cell>
          <cell r="AR887">
            <v>47</v>
          </cell>
          <cell r="AS887">
            <v>60</v>
          </cell>
          <cell r="AT887">
            <v>80</v>
          </cell>
          <cell r="AU887">
            <v>6</v>
          </cell>
          <cell r="AV887" t="str">
            <v>3,5 cm</v>
          </cell>
          <cell r="AW887" t="str">
            <v>noir</v>
          </cell>
          <cell r="AX887" t="str">
            <v>NON</v>
          </cell>
          <cell r="AY887"/>
          <cell r="AZ887" t="str">
            <v>NON</v>
          </cell>
          <cell r="BA887" t="str">
            <v>NON</v>
          </cell>
          <cell r="BB887" t="str">
            <v>60x60 cm (2 coussins de dossier)</v>
          </cell>
          <cell r="BC887"/>
          <cell r="BD887"/>
          <cell r="BE887"/>
          <cell r="BF887"/>
          <cell r="BG887"/>
          <cell r="BH887" t="str">
            <v>NON</v>
          </cell>
          <cell r="BI887" t="str">
            <v xml:space="preserve">Assise :  mousse HR + flocons de fibres siliconées </v>
          </cell>
          <cell r="BJ887" t="str">
            <v>Assise: 30kg/m3</v>
          </cell>
          <cell r="BK887">
            <v>90</v>
          </cell>
          <cell r="BL887">
            <v>100</v>
          </cell>
          <cell r="BM887">
            <v>100</v>
          </cell>
          <cell r="BN887">
            <v>90</v>
          </cell>
          <cell r="BO887">
            <v>28.4</v>
          </cell>
          <cell r="BP887">
            <v>31.4</v>
          </cell>
          <cell r="BQ887"/>
          <cell r="BR887">
            <v>0.57999999999999996</v>
          </cell>
          <cell r="BS887">
            <v>1</v>
          </cell>
          <cell r="BT887">
            <v>97</v>
          </cell>
          <cell r="BU887">
            <v>65</v>
          </cell>
          <cell r="BV887">
            <v>92</v>
          </cell>
          <cell r="BW887">
            <v>31.4</v>
          </cell>
          <cell r="BX887"/>
          <cell r="BY887"/>
          <cell r="BZ887"/>
          <cell r="CA887"/>
          <cell r="CB887"/>
          <cell r="CC887"/>
          <cell r="CD887"/>
          <cell r="CE887"/>
          <cell r="CF887"/>
          <cell r="CG887"/>
          <cell r="CH887"/>
          <cell r="CI887"/>
          <cell r="CJ887"/>
          <cell r="CK887"/>
          <cell r="CL887"/>
          <cell r="CM887"/>
          <cell r="CN887"/>
          <cell r="CO887"/>
          <cell r="CP887"/>
          <cell r="CQ887"/>
          <cell r="CR887"/>
          <cell r="CS887"/>
          <cell r="CT887"/>
          <cell r="CU887"/>
          <cell r="CV887">
            <v>149</v>
          </cell>
        </row>
        <row r="888">
          <cell r="C888">
            <v>3666270102348</v>
          </cell>
          <cell r="E888" t="str">
            <v>COREL</v>
          </cell>
          <cell r="F888" t="str">
            <v>VOLTAIRE</v>
          </cell>
          <cell r="G888" t="str">
            <v>POSO 34</v>
          </cell>
          <cell r="I888" t="str">
            <v>Tissu</v>
          </cell>
          <cell r="J888" t="str">
            <v>100% Polyester</v>
          </cell>
          <cell r="K888" t="str">
            <v xml:space="preserve">Effect velours côtelé </v>
          </cell>
          <cell r="L888" t="str">
            <v>non</v>
          </cell>
          <cell r="O888" t="str">
            <v xml:space="preserve">Chauffeuse 1 place sans accoudoirs </v>
          </cell>
          <cell r="P888"/>
          <cell r="Q88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8" t="str">
            <v>bois de conifères</v>
          </cell>
          <cell r="T888" t="str">
            <v>Assise de grand confort</v>
          </cell>
          <cell r="U888" t="str">
            <v>Tissu doux</v>
          </cell>
          <cell r="Y888" t="str">
            <v>Pologne</v>
          </cell>
          <cell r="AA888" t="str">
            <v xml:space="preserve"> mousse HR 30kg/m3+ couette remplis de flocons de fibres siliconées </v>
          </cell>
          <cell r="AB888" t="str">
            <v xml:space="preserve">flocons de fibres siliconées </v>
          </cell>
          <cell r="AC888" t="str">
            <v>-</v>
          </cell>
          <cell r="AD888" t="str">
            <v>-</v>
          </cell>
          <cell r="AE888" t="str">
            <v>-</v>
          </cell>
          <cell r="AF888"/>
          <cell r="AG888"/>
          <cell r="AH888" t="str">
            <v>-</v>
          </cell>
          <cell r="AI888" t="str">
            <v>plastique</v>
          </cell>
          <cell r="AJ888">
            <v>90</v>
          </cell>
          <cell r="AK888" t="str">
            <v>-</v>
          </cell>
          <cell r="AL888" t="str">
            <v>-</v>
          </cell>
          <cell r="AM888">
            <v>55</v>
          </cell>
          <cell r="AN888">
            <v>26</v>
          </cell>
          <cell r="AO888" t="str">
            <v>-</v>
          </cell>
          <cell r="AP888" t="str">
            <v>-</v>
          </cell>
          <cell r="AQ888" t="str">
            <v>-</v>
          </cell>
          <cell r="AR888">
            <v>47</v>
          </cell>
          <cell r="AS888">
            <v>60</v>
          </cell>
          <cell r="AT888">
            <v>80</v>
          </cell>
          <cell r="AU888">
            <v>6</v>
          </cell>
          <cell r="AV888" t="str">
            <v>3,5 cm</v>
          </cell>
          <cell r="AW888" t="str">
            <v>noir</v>
          </cell>
          <cell r="AX888" t="str">
            <v>NON</v>
          </cell>
          <cell r="AY888"/>
          <cell r="AZ888" t="str">
            <v>NON</v>
          </cell>
          <cell r="BA888" t="str">
            <v>NON</v>
          </cell>
          <cell r="BB888" t="str">
            <v>60x60 cm (2 coussins de dossier)</v>
          </cell>
          <cell r="BC888"/>
          <cell r="BD888"/>
          <cell r="BE888"/>
          <cell r="BF888"/>
          <cell r="BG888"/>
          <cell r="BH888" t="str">
            <v>NON</v>
          </cell>
          <cell r="BI888" t="str">
            <v xml:space="preserve">Assise :  mousse HR + flocons de fibres siliconées </v>
          </cell>
          <cell r="BJ888" t="str">
            <v>Assise: 30kg/m3</v>
          </cell>
          <cell r="BK888">
            <v>90</v>
          </cell>
          <cell r="BL888">
            <v>100</v>
          </cell>
          <cell r="BM888">
            <v>100</v>
          </cell>
          <cell r="BN888">
            <v>90</v>
          </cell>
          <cell r="BO888">
            <v>28.4</v>
          </cell>
          <cell r="BP888">
            <v>31.4</v>
          </cell>
          <cell r="BQ888"/>
          <cell r="BR888">
            <v>0.57999999999999996</v>
          </cell>
          <cell r="BS888">
            <v>1</v>
          </cell>
          <cell r="BT888">
            <v>97</v>
          </cell>
          <cell r="BU888">
            <v>65</v>
          </cell>
          <cell r="BV888">
            <v>92</v>
          </cell>
          <cell r="BW888">
            <v>31.4</v>
          </cell>
          <cell r="BX888"/>
          <cell r="BY888"/>
          <cell r="BZ888"/>
          <cell r="CA888"/>
          <cell r="CB888"/>
          <cell r="CC888"/>
          <cell r="CD888"/>
          <cell r="CE888"/>
          <cell r="CF888"/>
          <cell r="CG888"/>
          <cell r="CH888"/>
          <cell r="CI888"/>
          <cell r="CJ888"/>
          <cell r="CK888"/>
          <cell r="CL888"/>
          <cell r="CM888"/>
          <cell r="CN888"/>
          <cell r="CO888"/>
          <cell r="CP888"/>
          <cell r="CQ888"/>
          <cell r="CR888"/>
          <cell r="CS888"/>
          <cell r="CT888"/>
          <cell r="CU888"/>
          <cell r="CV888">
            <v>149</v>
          </cell>
        </row>
        <row r="889">
          <cell r="C889">
            <v>3666270102331</v>
          </cell>
          <cell r="E889" t="str">
            <v>COREL</v>
          </cell>
          <cell r="F889" t="str">
            <v>VOLTAIRE</v>
          </cell>
          <cell r="G889" t="str">
            <v>POSO 14</v>
          </cell>
          <cell r="I889" t="str">
            <v>Tissu</v>
          </cell>
          <cell r="J889" t="str">
            <v>100% Polyester</v>
          </cell>
          <cell r="K889" t="str">
            <v xml:space="preserve">Effect velours côtelé </v>
          </cell>
          <cell r="L889" t="str">
            <v>non</v>
          </cell>
          <cell r="O889" t="str">
            <v xml:space="preserve">Chauffeuse 1 place sans accoudoirs </v>
          </cell>
          <cell r="P889"/>
          <cell r="Q88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89" t="str">
            <v>bois de conifères</v>
          </cell>
          <cell r="T889" t="str">
            <v>Assise de grand confort</v>
          </cell>
          <cell r="U889" t="str">
            <v>Tissu doux</v>
          </cell>
          <cell r="Y889" t="str">
            <v>Pologne</v>
          </cell>
          <cell r="AA889" t="str">
            <v xml:space="preserve"> mousse HR 30kg/m3+ couette remplis de flocons de fibres siliconées </v>
          </cell>
          <cell r="AB889" t="str">
            <v xml:space="preserve">flocons de fibres siliconées </v>
          </cell>
          <cell r="AC889" t="str">
            <v>-</v>
          </cell>
          <cell r="AD889" t="str">
            <v>-</v>
          </cell>
          <cell r="AE889" t="str">
            <v>-</v>
          </cell>
          <cell r="AF889"/>
          <cell r="AG889"/>
          <cell r="AH889" t="str">
            <v>-</v>
          </cell>
          <cell r="AI889" t="str">
            <v>plastique</v>
          </cell>
          <cell r="AJ889">
            <v>90</v>
          </cell>
          <cell r="AK889" t="str">
            <v>-</v>
          </cell>
          <cell r="AL889" t="str">
            <v>-</v>
          </cell>
          <cell r="AM889">
            <v>55</v>
          </cell>
          <cell r="AN889">
            <v>26</v>
          </cell>
          <cell r="AO889" t="str">
            <v>-</v>
          </cell>
          <cell r="AP889" t="str">
            <v>-</v>
          </cell>
          <cell r="AQ889" t="str">
            <v>-</v>
          </cell>
          <cell r="AR889">
            <v>47</v>
          </cell>
          <cell r="AS889">
            <v>60</v>
          </cell>
          <cell r="AT889">
            <v>80</v>
          </cell>
          <cell r="AU889">
            <v>6</v>
          </cell>
          <cell r="AV889" t="str">
            <v>3,5 cm</v>
          </cell>
          <cell r="AW889" t="str">
            <v>noir</v>
          </cell>
          <cell r="AX889" t="str">
            <v>NON</v>
          </cell>
          <cell r="AY889"/>
          <cell r="AZ889" t="str">
            <v>NON</v>
          </cell>
          <cell r="BA889" t="str">
            <v>NON</v>
          </cell>
          <cell r="BB889" t="str">
            <v>60x60 cm (2 coussins de dossier)</v>
          </cell>
          <cell r="BC889"/>
          <cell r="BD889"/>
          <cell r="BE889"/>
          <cell r="BF889"/>
          <cell r="BG889"/>
          <cell r="BH889" t="str">
            <v>NON</v>
          </cell>
          <cell r="BI889" t="str">
            <v xml:space="preserve">Assise :  mousse HR + flocons de fibres siliconées </v>
          </cell>
          <cell r="BJ889" t="str">
            <v>Assise: 30kg/m3</v>
          </cell>
          <cell r="BK889">
            <v>90</v>
          </cell>
          <cell r="BL889">
            <v>100</v>
          </cell>
          <cell r="BM889">
            <v>100</v>
          </cell>
          <cell r="BN889">
            <v>90</v>
          </cell>
          <cell r="BO889">
            <v>28.4</v>
          </cell>
          <cell r="BP889">
            <v>31.4</v>
          </cell>
          <cell r="BQ889"/>
          <cell r="BR889">
            <v>0.57999999999999996</v>
          </cell>
          <cell r="BS889">
            <v>1</v>
          </cell>
          <cell r="BT889">
            <v>97</v>
          </cell>
          <cell r="BU889">
            <v>65</v>
          </cell>
          <cell r="BV889">
            <v>92</v>
          </cell>
          <cell r="BW889">
            <v>31.4</v>
          </cell>
          <cell r="BX889"/>
          <cell r="BY889"/>
          <cell r="BZ889"/>
          <cell r="CA889"/>
          <cell r="CB889"/>
          <cell r="CC889"/>
          <cell r="CD889"/>
          <cell r="CE889"/>
          <cell r="CF889"/>
          <cell r="CG889"/>
          <cell r="CH889"/>
          <cell r="CI889"/>
          <cell r="CJ889"/>
          <cell r="CK889"/>
          <cell r="CL889"/>
          <cell r="CM889"/>
          <cell r="CN889"/>
          <cell r="CO889"/>
          <cell r="CP889"/>
          <cell r="CQ889"/>
          <cell r="CR889"/>
          <cell r="CS889"/>
          <cell r="CT889"/>
          <cell r="CU889"/>
          <cell r="CV889">
            <v>149</v>
          </cell>
        </row>
        <row r="890">
          <cell r="C890">
            <v>3666270102324</v>
          </cell>
          <cell r="E890" t="str">
            <v>COREL</v>
          </cell>
          <cell r="F890" t="str">
            <v>VOLTAIRE</v>
          </cell>
          <cell r="G890" t="str">
            <v>POSO 5</v>
          </cell>
          <cell r="I890" t="str">
            <v>Tissu</v>
          </cell>
          <cell r="J890" t="str">
            <v>100% Polyester</v>
          </cell>
          <cell r="K890" t="str">
            <v xml:space="preserve">Effect velours côtelé </v>
          </cell>
          <cell r="L890" t="str">
            <v>non</v>
          </cell>
          <cell r="O890" t="str">
            <v xml:space="preserve">Chauffeuse 1 place sans accoudoirs </v>
          </cell>
          <cell r="P890"/>
          <cell r="Q89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0" t="str">
            <v>bois de conifères</v>
          </cell>
          <cell r="T890" t="str">
            <v>Assise de grand confort</v>
          </cell>
          <cell r="U890" t="str">
            <v>Tissu doux</v>
          </cell>
          <cell r="Y890" t="str">
            <v>Pologne</v>
          </cell>
          <cell r="AA890" t="str">
            <v xml:space="preserve"> mousse HR 30kg/m3+ couette remplis de flocons de fibres siliconées </v>
          </cell>
          <cell r="AB890" t="str">
            <v xml:space="preserve">flocons de fibres siliconées </v>
          </cell>
          <cell r="AC890" t="str">
            <v>-</v>
          </cell>
          <cell r="AD890" t="str">
            <v>-</v>
          </cell>
          <cell r="AE890" t="str">
            <v>-</v>
          </cell>
          <cell r="AF890"/>
          <cell r="AG890"/>
          <cell r="AH890" t="str">
            <v>-</v>
          </cell>
          <cell r="AI890" t="str">
            <v>plastique</v>
          </cell>
          <cell r="AJ890">
            <v>90</v>
          </cell>
          <cell r="AK890" t="str">
            <v>-</v>
          </cell>
          <cell r="AL890" t="str">
            <v>-</v>
          </cell>
          <cell r="AM890">
            <v>55</v>
          </cell>
          <cell r="AN890">
            <v>26</v>
          </cell>
          <cell r="AO890" t="str">
            <v>-</v>
          </cell>
          <cell r="AP890" t="str">
            <v>-</v>
          </cell>
          <cell r="AQ890" t="str">
            <v>-</v>
          </cell>
          <cell r="AR890">
            <v>47</v>
          </cell>
          <cell r="AS890">
            <v>60</v>
          </cell>
          <cell r="AT890">
            <v>80</v>
          </cell>
          <cell r="AU890">
            <v>6</v>
          </cell>
          <cell r="AV890" t="str">
            <v>3,5 cm</v>
          </cell>
          <cell r="AW890" t="str">
            <v>noir</v>
          </cell>
          <cell r="AX890" t="str">
            <v>NON</v>
          </cell>
          <cell r="AY890"/>
          <cell r="AZ890" t="str">
            <v>NON</v>
          </cell>
          <cell r="BA890" t="str">
            <v>NON</v>
          </cell>
          <cell r="BB890" t="str">
            <v>60x60 cm (2 coussins de dossier)</v>
          </cell>
          <cell r="BC890"/>
          <cell r="BD890"/>
          <cell r="BE890"/>
          <cell r="BF890"/>
          <cell r="BG890"/>
          <cell r="BH890" t="str">
            <v>NON</v>
          </cell>
          <cell r="BI890" t="str">
            <v xml:space="preserve">Assise :  mousse HR + flocons de fibres siliconées </v>
          </cell>
          <cell r="BJ890" t="str">
            <v>Assise: 30kg/m3</v>
          </cell>
          <cell r="BK890">
            <v>90</v>
          </cell>
          <cell r="BL890">
            <v>100</v>
          </cell>
          <cell r="BM890">
            <v>100</v>
          </cell>
          <cell r="BN890">
            <v>90</v>
          </cell>
          <cell r="BO890">
            <v>28.4</v>
          </cell>
          <cell r="BP890">
            <v>31.4</v>
          </cell>
          <cell r="BQ890"/>
          <cell r="BR890">
            <v>0.57999999999999996</v>
          </cell>
          <cell r="BS890">
            <v>1</v>
          </cell>
          <cell r="BT890">
            <v>97</v>
          </cell>
          <cell r="BU890">
            <v>65</v>
          </cell>
          <cell r="BV890">
            <v>92</v>
          </cell>
          <cell r="BW890">
            <v>31.4</v>
          </cell>
          <cell r="BX890"/>
          <cell r="BY890"/>
          <cell r="BZ890"/>
          <cell r="CA890"/>
          <cell r="CB890"/>
          <cell r="CC890"/>
          <cell r="CD890"/>
          <cell r="CE890"/>
          <cell r="CF890"/>
          <cell r="CG890"/>
          <cell r="CH890"/>
          <cell r="CI890"/>
          <cell r="CJ890"/>
          <cell r="CK890"/>
          <cell r="CL890"/>
          <cell r="CM890"/>
          <cell r="CN890"/>
          <cell r="CO890"/>
          <cell r="CP890"/>
          <cell r="CQ890"/>
          <cell r="CR890"/>
          <cell r="CS890"/>
          <cell r="CT890"/>
          <cell r="CU890"/>
          <cell r="CV890">
            <v>149</v>
          </cell>
        </row>
        <row r="891">
          <cell r="C891">
            <v>3666270102317</v>
          </cell>
          <cell r="E891" t="str">
            <v>COREL</v>
          </cell>
          <cell r="F891" t="str">
            <v>VOLTAIRE</v>
          </cell>
          <cell r="G891" t="str">
            <v>POSO 29</v>
          </cell>
          <cell r="I891" t="str">
            <v>Tissu</v>
          </cell>
          <cell r="J891" t="str">
            <v>100% Polyester</v>
          </cell>
          <cell r="K891" t="str">
            <v xml:space="preserve">Effect velours côtelé </v>
          </cell>
          <cell r="L891" t="str">
            <v>non</v>
          </cell>
          <cell r="O891" t="str">
            <v xml:space="preserve">Chauffeuse 1 place sans accoudoirs </v>
          </cell>
          <cell r="P891"/>
          <cell r="Q89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1" t="str">
            <v>bois de conifères</v>
          </cell>
          <cell r="T891" t="str">
            <v>Assise de grand confort</v>
          </cell>
          <cell r="U891" t="str">
            <v>Tissu doux</v>
          </cell>
          <cell r="Y891" t="str">
            <v>Pologne</v>
          </cell>
          <cell r="AA891" t="str">
            <v xml:space="preserve"> mousse HR 30kg/m3+ couette remplis de flocons de fibres siliconées </v>
          </cell>
          <cell r="AB891" t="str">
            <v xml:space="preserve">flocons de fibres siliconées </v>
          </cell>
          <cell r="AC891" t="str">
            <v>-</v>
          </cell>
          <cell r="AD891" t="str">
            <v>-</v>
          </cell>
          <cell r="AE891" t="str">
            <v>-</v>
          </cell>
          <cell r="AF891"/>
          <cell r="AG891"/>
          <cell r="AH891" t="str">
            <v>-</v>
          </cell>
          <cell r="AI891" t="str">
            <v>plastique</v>
          </cell>
          <cell r="AJ891">
            <v>90</v>
          </cell>
          <cell r="AK891" t="str">
            <v>-</v>
          </cell>
          <cell r="AL891" t="str">
            <v>-</v>
          </cell>
          <cell r="AM891">
            <v>55</v>
          </cell>
          <cell r="AN891">
            <v>26</v>
          </cell>
          <cell r="AO891" t="str">
            <v>-</v>
          </cell>
          <cell r="AP891" t="str">
            <v>-</v>
          </cell>
          <cell r="AQ891" t="str">
            <v>-</v>
          </cell>
          <cell r="AR891">
            <v>47</v>
          </cell>
          <cell r="AS891">
            <v>60</v>
          </cell>
          <cell r="AT891">
            <v>80</v>
          </cell>
          <cell r="AU891">
            <v>6</v>
          </cell>
          <cell r="AV891" t="str">
            <v>3,5 cm</v>
          </cell>
          <cell r="AW891" t="str">
            <v>noir</v>
          </cell>
          <cell r="AX891" t="str">
            <v>NON</v>
          </cell>
          <cell r="AY891"/>
          <cell r="AZ891" t="str">
            <v>NON</v>
          </cell>
          <cell r="BA891" t="str">
            <v>NON</v>
          </cell>
          <cell r="BB891" t="str">
            <v>60x60 cm (2 coussins de dossier)</v>
          </cell>
          <cell r="BC891"/>
          <cell r="BD891"/>
          <cell r="BE891"/>
          <cell r="BF891"/>
          <cell r="BG891"/>
          <cell r="BH891" t="str">
            <v>NON</v>
          </cell>
          <cell r="BI891" t="str">
            <v xml:space="preserve">Assise :  mousse HR + flocons de fibres siliconées </v>
          </cell>
          <cell r="BJ891" t="str">
            <v>Assise: 30kg/m3</v>
          </cell>
          <cell r="BK891">
            <v>90</v>
          </cell>
          <cell r="BL891">
            <v>100</v>
          </cell>
          <cell r="BM891">
            <v>100</v>
          </cell>
          <cell r="BN891">
            <v>90</v>
          </cell>
          <cell r="BO891">
            <v>28.4</v>
          </cell>
          <cell r="BP891">
            <v>31.4</v>
          </cell>
          <cell r="BQ891"/>
          <cell r="BR891">
            <v>0.57999999999999996</v>
          </cell>
          <cell r="BS891">
            <v>1</v>
          </cell>
          <cell r="BT891">
            <v>97</v>
          </cell>
          <cell r="BU891">
            <v>65</v>
          </cell>
          <cell r="BV891">
            <v>92</v>
          </cell>
          <cell r="BW891">
            <v>31.4</v>
          </cell>
          <cell r="BX891"/>
          <cell r="BY891"/>
          <cell r="BZ891"/>
          <cell r="CA891"/>
          <cell r="CB891"/>
          <cell r="CC891"/>
          <cell r="CD891"/>
          <cell r="CE891"/>
          <cell r="CF891"/>
          <cell r="CG891"/>
          <cell r="CH891"/>
          <cell r="CI891"/>
          <cell r="CJ891"/>
          <cell r="CK891"/>
          <cell r="CL891"/>
          <cell r="CM891"/>
          <cell r="CN891"/>
          <cell r="CO891"/>
          <cell r="CP891"/>
          <cell r="CQ891"/>
          <cell r="CR891"/>
          <cell r="CS891"/>
          <cell r="CT891"/>
          <cell r="CU891"/>
          <cell r="CV891">
            <v>149</v>
          </cell>
        </row>
        <row r="892">
          <cell r="C892">
            <v>3666270102300</v>
          </cell>
          <cell r="E892" t="str">
            <v>COREL</v>
          </cell>
          <cell r="F892" t="str">
            <v>VOLTAIRE</v>
          </cell>
          <cell r="G892" t="str">
            <v>POSO 1</v>
          </cell>
          <cell r="I892" t="str">
            <v>Tissu</v>
          </cell>
          <cell r="J892" t="str">
            <v>100% Polyester</v>
          </cell>
          <cell r="K892" t="str">
            <v xml:space="preserve">Effect velours côtelé </v>
          </cell>
          <cell r="L892" t="str">
            <v>non</v>
          </cell>
          <cell r="O892" t="str">
            <v xml:space="preserve">Chauffeuse 1 place sans accoudoirs </v>
          </cell>
          <cell r="P892"/>
          <cell r="Q89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2" t="str">
            <v>bois de conifères</v>
          </cell>
          <cell r="T892" t="str">
            <v>Assise de grand confort</v>
          </cell>
          <cell r="U892" t="str">
            <v>Tissu doux</v>
          </cell>
          <cell r="Y892" t="str">
            <v>Pologne</v>
          </cell>
          <cell r="AA892" t="str">
            <v xml:space="preserve"> mousse HR 30kg/m3+ couette remplis de flocons de fibres siliconées </v>
          </cell>
          <cell r="AB892" t="str">
            <v xml:space="preserve">flocons de fibres siliconées </v>
          </cell>
          <cell r="AC892" t="str">
            <v>-</v>
          </cell>
          <cell r="AD892" t="str">
            <v>-</v>
          </cell>
          <cell r="AE892" t="str">
            <v>-</v>
          </cell>
          <cell r="AF892"/>
          <cell r="AG892"/>
          <cell r="AH892" t="str">
            <v>-</v>
          </cell>
          <cell r="AI892" t="str">
            <v>plastique</v>
          </cell>
          <cell r="AJ892">
            <v>90</v>
          </cell>
          <cell r="AK892" t="str">
            <v>-</v>
          </cell>
          <cell r="AL892" t="str">
            <v>-</v>
          </cell>
          <cell r="AM892">
            <v>55</v>
          </cell>
          <cell r="AN892">
            <v>26</v>
          </cell>
          <cell r="AO892" t="str">
            <v>-</v>
          </cell>
          <cell r="AP892" t="str">
            <v>-</v>
          </cell>
          <cell r="AQ892" t="str">
            <v>-</v>
          </cell>
          <cell r="AR892">
            <v>47</v>
          </cell>
          <cell r="AS892">
            <v>60</v>
          </cell>
          <cell r="AT892">
            <v>80</v>
          </cell>
          <cell r="AU892">
            <v>6</v>
          </cell>
          <cell r="AV892" t="str">
            <v>3,5 cm</v>
          </cell>
          <cell r="AW892" t="str">
            <v>noir</v>
          </cell>
          <cell r="AX892" t="str">
            <v>NON</v>
          </cell>
          <cell r="AY892"/>
          <cell r="AZ892" t="str">
            <v>NON</v>
          </cell>
          <cell r="BA892" t="str">
            <v>NON</v>
          </cell>
          <cell r="BB892" t="str">
            <v>60x60 cm (2 coussins de dossier)</v>
          </cell>
          <cell r="BC892"/>
          <cell r="BD892"/>
          <cell r="BE892"/>
          <cell r="BF892"/>
          <cell r="BG892"/>
          <cell r="BH892" t="str">
            <v>NON</v>
          </cell>
          <cell r="BI892" t="str">
            <v xml:space="preserve">Assise :  mousse HR + flocons de fibres siliconées </v>
          </cell>
          <cell r="BJ892" t="str">
            <v>Assise: 30kg/m3</v>
          </cell>
          <cell r="BK892">
            <v>90</v>
          </cell>
          <cell r="BL892">
            <v>100</v>
          </cell>
          <cell r="BM892">
            <v>100</v>
          </cell>
          <cell r="BN892">
            <v>90</v>
          </cell>
          <cell r="BO892">
            <v>28.4</v>
          </cell>
          <cell r="BP892">
            <v>31.4</v>
          </cell>
          <cell r="BQ892"/>
          <cell r="BR892">
            <v>0.57999999999999996</v>
          </cell>
          <cell r="BS892">
            <v>1</v>
          </cell>
          <cell r="BT892">
            <v>97</v>
          </cell>
          <cell r="BU892">
            <v>65</v>
          </cell>
          <cell r="BV892">
            <v>92</v>
          </cell>
          <cell r="BW892">
            <v>31.4</v>
          </cell>
          <cell r="BX892"/>
          <cell r="BY892"/>
          <cell r="BZ892"/>
          <cell r="CA892"/>
          <cell r="CB892"/>
          <cell r="CC892"/>
          <cell r="CD892"/>
          <cell r="CE892"/>
          <cell r="CF892"/>
          <cell r="CG892"/>
          <cell r="CH892"/>
          <cell r="CI892"/>
          <cell r="CJ892"/>
          <cell r="CK892"/>
          <cell r="CL892"/>
          <cell r="CM892"/>
          <cell r="CN892"/>
          <cell r="CO892"/>
          <cell r="CP892"/>
          <cell r="CQ892"/>
          <cell r="CR892"/>
          <cell r="CS892"/>
          <cell r="CT892"/>
          <cell r="CU892"/>
          <cell r="CV892">
            <v>149</v>
          </cell>
        </row>
        <row r="893">
          <cell r="C893">
            <v>3666270102294</v>
          </cell>
          <cell r="E893" t="str">
            <v>COREL</v>
          </cell>
          <cell r="F893" t="str">
            <v>VOLTAIRE</v>
          </cell>
          <cell r="G893" t="str">
            <v>LINCOLN 52</v>
          </cell>
          <cell r="I893" t="str">
            <v>Tissu</v>
          </cell>
          <cell r="J893" t="str">
            <v>100% Polyester</v>
          </cell>
          <cell r="K893" t="str">
            <v xml:space="preserve">Effect velours côtelé </v>
          </cell>
          <cell r="L893" t="str">
            <v>non</v>
          </cell>
          <cell r="O893" t="str">
            <v xml:space="preserve">Chauffeuse 1 place sans accoudoirs </v>
          </cell>
          <cell r="P893"/>
          <cell r="Q89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3" t="str">
            <v>bois de conifères</v>
          </cell>
          <cell r="T893" t="str">
            <v>Assise de grand confort</v>
          </cell>
          <cell r="U893" t="str">
            <v>Tissu doux</v>
          </cell>
          <cell r="Y893" t="str">
            <v>Pologne</v>
          </cell>
          <cell r="AA893" t="str">
            <v xml:space="preserve"> mousse HR 30kg/m3+ couette remplis de flocons de fibres siliconées </v>
          </cell>
          <cell r="AB893" t="str">
            <v xml:space="preserve">flocons de fibres siliconées </v>
          </cell>
          <cell r="AC893" t="str">
            <v>-</v>
          </cell>
          <cell r="AD893" t="str">
            <v>-</v>
          </cell>
          <cell r="AE893" t="str">
            <v>-</v>
          </cell>
          <cell r="AF893"/>
          <cell r="AG893"/>
          <cell r="AH893" t="str">
            <v>-</v>
          </cell>
          <cell r="AI893" t="str">
            <v>plastique</v>
          </cell>
          <cell r="AJ893">
            <v>90</v>
          </cell>
          <cell r="AK893" t="str">
            <v>-</v>
          </cell>
          <cell r="AL893" t="str">
            <v>-</v>
          </cell>
          <cell r="AM893">
            <v>55</v>
          </cell>
          <cell r="AN893">
            <v>26</v>
          </cell>
          <cell r="AO893" t="str">
            <v>-</v>
          </cell>
          <cell r="AP893" t="str">
            <v>-</v>
          </cell>
          <cell r="AQ893" t="str">
            <v>-</v>
          </cell>
          <cell r="AR893">
            <v>47</v>
          </cell>
          <cell r="AS893">
            <v>60</v>
          </cell>
          <cell r="AT893">
            <v>80</v>
          </cell>
          <cell r="AU893">
            <v>6</v>
          </cell>
          <cell r="AV893" t="str">
            <v>3,5 cm</v>
          </cell>
          <cell r="AW893" t="str">
            <v>noir</v>
          </cell>
          <cell r="AX893" t="str">
            <v>NON</v>
          </cell>
          <cell r="AY893"/>
          <cell r="AZ893" t="str">
            <v>NON</v>
          </cell>
          <cell r="BA893" t="str">
            <v>NON</v>
          </cell>
          <cell r="BB893" t="str">
            <v>60x60 cm (2 coussins de dossier)</v>
          </cell>
          <cell r="BC893"/>
          <cell r="BD893"/>
          <cell r="BE893"/>
          <cell r="BF893"/>
          <cell r="BG893"/>
          <cell r="BH893" t="str">
            <v>NON</v>
          </cell>
          <cell r="BI893" t="str">
            <v xml:space="preserve">Assise :  mousse HR + flocons de fibres siliconées </v>
          </cell>
          <cell r="BJ893" t="str">
            <v>Assise: 30kg/m3</v>
          </cell>
          <cell r="BK893">
            <v>90</v>
          </cell>
          <cell r="BL893">
            <v>100</v>
          </cell>
          <cell r="BM893">
            <v>100</v>
          </cell>
          <cell r="BN893">
            <v>90</v>
          </cell>
          <cell r="BO893">
            <v>28.4</v>
          </cell>
          <cell r="BP893">
            <v>31.4</v>
          </cell>
          <cell r="BQ893"/>
          <cell r="BR893">
            <v>0.57999999999999996</v>
          </cell>
          <cell r="BS893">
            <v>1</v>
          </cell>
          <cell r="BT893">
            <v>97</v>
          </cell>
          <cell r="BU893">
            <v>65</v>
          </cell>
          <cell r="BV893">
            <v>92</v>
          </cell>
          <cell r="BW893">
            <v>31.4</v>
          </cell>
          <cell r="BX893"/>
          <cell r="BY893"/>
          <cell r="BZ893"/>
          <cell r="CA893"/>
          <cell r="CB893"/>
          <cell r="CC893"/>
          <cell r="CD893"/>
          <cell r="CE893"/>
          <cell r="CF893"/>
          <cell r="CG893"/>
          <cell r="CH893"/>
          <cell r="CI893"/>
          <cell r="CJ893"/>
          <cell r="CK893"/>
          <cell r="CL893"/>
          <cell r="CM893"/>
          <cell r="CN893"/>
          <cell r="CO893"/>
          <cell r="CP893"/>
          <cell r="CQ893"/>
          <cell r="CR893"/>
          <cell r="CS893"/>
          <cell r="CT893"/>
          <cell r="CU893"/>
          <cell r="CV893">
            <v>149</v>
          </cell>
        </row>
        <row r="894">
          <cell r="C894">
            <v>3666270102287</v>
          </cell>
          <cell r="E894" t="str">
            <v>COREL</v>
          </cell>
          <cell r="F894" t="str">
            <v>VOLTAIRE</v>
          </cell>
          <cell r="G894" t="str">
            <v>POSO 100</v>
          </cell>
          <cell r="I894" t="str">
            <v>Tissu</v>
          </cell>
          <cell r="J894" t="str">
            <v>100% Polyester</v>
          </cell>
          <cell r="K894" t="str">
            <v xml:space="preserve">Effect velours côtelé </v>
          </cell>
          <cell r="L894" t="str">
            <v>non</v>
          </cell>
          <cell r="O894" t="str">
            <v>Chauffeuse 1 place avec accoudoir gauche</v>
          </cell>
          <cell r="P894"/>
          <cell r="Q89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4" t="str">
            <v>bois de conifères</v>
          </cell>
          <cell r="T894" t="str">
            <v>Assise de grand confort</v>
          </cell>
          <cell r="U894" t="str">
            <v>Tissu doux</v>
          </cell>
          <cell r="Y894" t="str">
            <v>Pologne</v>
          </cell>
          <cell r="AA894" t="str">
            <v xml:space="preserve"> mousse HR 30kg/m3+ couette remplis de flocons de fibres siliconées </v>
          </cell>
          <cell r="AB894" t="str">
            <v xml:space="preserve">flocons de fibres siliconées </v>
          </cell>
          <cell r="AC894" t="str">
            <v>PU mousse 16 kg/m3, mousse HR 30kg/m3 + ouate 200 g/m2</v>
          </cell>
          <cell r="AD894" t="str">
            <v>-</v>
          </cell>
          <cell r="AE894" t="str">
            <v>-</v>
          </cell>
          <cell r="AF894"/>
          <cell r="AG894"/>
          <cell r="AH894" t="str">
            <v>-</v>
          </cell>
          <cell r="AI894" t="str">
            <v>plastique</v>
          </cell>
          <cell r="AJ894">
            <v>90</v>
          </cell>
          <cell r="AK894" t="str">
            <v>-</v>
          </cell>
          <cell r="AL894" t="str">
            <v>-</v>
          </cell>
          <cell r="AM894">
            <v>55</v>
          </cell>
          <cell r="AN894">
            <v>26</v>
          </cell>
          <cell r="AO894">
            <v>95</v>
          </cell>
          <cell r="AP894">
            <v>67</v>
          </cell>
          <cell r="AQ894">
            <v>42</v>
          </cell>
          <cell r="AR894">
            <v>47</v>
          </cell>
          <cell r="AS894">
            <v>60</v>
          </cell>
          <cell r="AT894">
            <v>80</v>
          </cell>
          <cell r="AU894">
            <v>8</v>
          </cell>
          <cell r="AV894" t="str">
            <v>3,5 cm</v>
          </cell>
          <cell r="AW894" t="str">
            <v>noir</v>
          </cell>
          <cell r="AX894" t="str">
            <v>NON</v>
          </cell>
          <cell r="AY894"/>
          <cell r="AZ894" t="str">
            <v>NON</v>
          </cell>
          <cell r="BA894" t="str">
            <v>NON</v>
          </cell>
          <cell r="BB894" t="str">
            <v>60x60 cm (2 coussins de dossier)</v>
          </cell>
          <cell r="BC894"/>
          <cell r="BD894"/>
          <cell r="BE894"/>
          <cell r="BF894"/>
          <cell r="BG894"/>
          <cell r="BH894" t="str">
            <v>NON</v>
          </cell>
          <cell r="BI894" t="str">
            <v xml:space="preserve">Assise :  mousse HR + flocons de fibres siliconées </v>
          </cell>
          <cell r="BJ894" t="str">
            <v>Assise: 30kg/m3</v>
          </cell>
          <cell r="BK894">
            <v>124</v>
          </cell>
          <cell r="BL894">
            <v>100</v>
          </cell>
          <cell r="BM894">
            <v>100</v>
          </cell>
          <cell r="BN894">
            <v>90</v>
          </cell>
          <cell r="BO894">
            <v>43.4</v>
          </cell>
          <cell r="BP894">
            <v>46.4</v>
          </cell>
          <cell r="BQ894"/>
          <cell r="BR894">
            <v>0.81</v>
          </cell>
          <cell r="BS894">
            <v>1</v>
          </cell>
          <cell r="BT894">
            <v>97</v>
          </cell>
          <cell r="BU894">
            <v>65</v>
          </cell>
          <cell r="BV894">
            <v>128</v>
          </cell>
          <cell r="BW894">
            <v>46.4</v>
          </cell>
          <cell r="BX894"/>
          <cell r="BY894"/>
          <cell r="BZ894"/>
          <cell r="CA894"/>
          <cell r="CB894"/>
          <cell r="CC894"/>
          <cell r="CD894"/>
          <cell r="CE894"/>
          <cell r="CF894"/>
          <cell r="CG894"/>
          <cell r="CH894"/>
          <cell r="CI894"/>
          <cell r="CJ894"/>
          <cell r="CK894"/>
          <cell r="CL894"/>
          <cell r="CM894"/>
          <cell r="CN894"/>
          <cell r="CO894"/>
          <cell r="CP894"/>
          <cell r="CQ894"/>
          <cell r="CR894"/>
          <cell r="CS894"/>
          <cell r="CT894"/>
          <cell r="CU894"/>
          <cell r="CV894">
            <v>194</v>
          </cell>
        </row>
        <row r="895">
          <cell r="C895">
            <v>3666270102270</v>
          </cell>
          <cell r="E895" t="str">
            <v>COREL</v>
          </cell>
          <cell r="F895" t="str">
            <v>VOLTAIRE</v>
          </cell>
          <cell r="G895" t="str">
            <v>POSO 04</v>
          </cell>
          <cell r="I895" t="str">
            <v>Tissu</v>
          </cell>
          <cell r="J895" t="str">
            <v>100% Polyester</v>
          </cell>
          <cell r="K895" t="str">
            <v xml:space="preserve">Effect velours côtelé </v>
          </cell>
          <cell r="L895" t="str">
            <v>non</v>
          </cell>
          <cell r="O895" t="str">
            <v>Chauffeuse 1 place avec accoudoir gauche</v>
          </cell>
          <cell r="P895"/>
          <cell r="Q89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5" t="str">
            <v>bois de conifères</v>
          </cell>
          <cell r="T895" t="str">
            <v>Assise de grand confort</v>
          </cell>
          <cell r="U895" t="str">
            <v>Tissu doux</v>
          </cell>
          <cell r="Y895" t="str">
            <v>Pologne</v>
          </cell>
          <cell r="AA895" t="str">
            <v xml:space="preserve"> mousse HR 30kg/m3+ couette remplis de flocons de fibres siliconées </v>
          </cell>
          <cell r="AB895" t="str">
            <v xml:space="preserve">flocons de fibres siliconées </v>
          </cell>
          <cell r="AC895" t="str">
            <v>PU mousse 16 kg/m3, mousse HR 30kg/m3 + ouate 200 g/m2</v>
          </cell>
          <cell r="AD895" t="str">
            <v>-</v>
          </cell>
          <cell r="AE895" t="str">
            <v>-</v>
          </cell>
          <cell r="AF895"/>
          <cell r="AG895"/>
          <cell r="AH895" t="str">
            <v>-</v>
          </cell>
          <cell r="AI895" t="str">
            <v>plastique</v>
          </cell>
          <cell r="AJ895">
            <v>90</v>
          </cell>
          <cell r="AK895" t="str">
            <v>-</v>
          </cell>
          <cell r="AL895" t="str">
            <v>-</v>
          </cell>
          <cell r="AM895">
            <v>55</v>
          </cell>
          <cell r="AN895">
            <v>26</v>
          </cell>
          <cell r="AO895">
            <v>95</v>
          </cell>
          <cell r="AP895">
            <v>67</v>
          </cell>
          <cell r="AQ895">
            <v>42</v>
          </cell>
          <cell r="AR895">
            <v>47</v>
          </cell>
          <cell r="AS895">
            <v>60</v>
          </cell>
          <cell r="AT895">
            <v>80</v>
          </cell>
          <cell r="AU895">
            <v>8</v>
          </cell>
          <cell r="AV895" t="str">
            <v>3,5 cm</v>
          </cell>
          <cell r="AW895" t="str">
            <v>noir</v>
          </cell>
          <cell r="AX895" t="str">
            <v>NON</v>
          </cell>
          <cell r="AY895"/>
          <cell r="AZ895" t="str">
            <v>NON</v>
          </cell>
          <cell r="BA895" t="str">
            <v>NON</v>
          </cell>
          <cell r="BB895" t="str">
            <v>60x60 cm (2 coussins de dossier)</v>
          </cell>
          <cell r="BC895"/>
          <cell r="BD895"/>
          <cell r="BE895"/>
          <cell r="BF895"/>
          <cell r="BG895"/>
          <cell r="BH895" t="str">
            <v>NON</v>
          </cell>
          <cell r="BI895" t="str">
            <v xml:space="preserve">Assise :  mousse HR + flocons de fibres siliconées </v>
          </cell>
          <cell r="BJ895" t="str">
            <v>Assise: 30kg/m3</v>
          </cell>
          <cell r="BK895">
            <v>124</v>
          </cell>
          <cell r="BL895">
            <v>100</v>
          </cell>
          <cell r="BM895">
            <v>100</v>
          </cell>
          <cell r="BN895">
            <v>90</v>
          </cell>
          <cell r="BO895">
            <v>43.4</v>
          </cell>
          <cell r="BP895">
            <v>46.4</v>
          </cell>
          <cell r="BQ895"/>
          <cell r="BR895">
            <v>0.81</v>
          </cell>
          <cell r="BS895">
            <v>1</v>
          </cell>
          <cell r="BT895">
            <v>97</v>
          </cell>
          <cell r="BU895">
            <v>65</v>
          </cell>
          <cell r="BV895">
            <v>128</v>
          </cell>
          <cell r="BW895">
            <v>46.4</v>
          </cell>
          <cell r="BX895"/>
          <cell r="BY895"/>
          <cell r="BZ895"/>
          <cell r="CA895"/>
          <cell r="CB895"/>
          <cell r="CC895"/>
          <cell r="CD895"/>
          <cell r="CE895"/>
          <cell r="CF895"/>
          <cell r="CG895"/>
          <cell r="CH895"/>
          <cell r="CI895"/>
          <cell r="CJ895"/>
          <cell r="CK895"/>
          <cell r="CL895"/>
          <cell r="CM895"/>
          <cell r="CN895"/>
          <cell r="CO895"/>
          <cell r="CP895"/>
          <cell r="CQ895"/>
          <cell r="CR895"/>
          <cell r="CS895"/>
          <cell r="CT895"/>
          <cell r="CU895"/>
          <cell r="CV895">
            <v>194</v>
          </cell>
        </row>
        <row r="896">
          <cell r="C896">
            <v>3666270102263</v>
          </cell>
          <cell r="E896" t="str">
            <v>COREL</v>
          </cell>
          <cell r="F896" t="str">
            <v>VOLTAIRE</v>
          </cell>
          <cell r="G896" t="str">
            <v>POSO 34</v>
          </cell>
          <cell r="I896" t="str">
            <v>Tissu</v>
          </cell>
          <cell r="J896" t="str">
            <v>100% Polyester</v>
          </cell>
          <cell r="K896" t="str">
            <v xml:space="preserve">Effect velours côtelé </v>
          </cell>
          <cell r="L896" t="str">
            <v>non</v>
          </cell>
          <cell r="O896" t="str">
            <v>Chauffeuse 1 place avec accoudoir gauche</v>
          </cell>
          <cell r="P896"/>
          <cell r="Q89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6" t="str">
            <v>bois de conifères</v>
          </cell>
          <cell r="T896" t="str">
            <v>Assise de grand confort</v>
          </cell>
          <cell r="U896" t="str">
            <v>Tissu doux</v>
          </cell>
          <cell r="Y896" t="str">
            <v>Pologne</v>
          </cell>
          <cell r="AA896" t="str">
            <v xml:space="preserve"> mousse HR 30kg/m3+ couette remplis de flocons de fibres siliconées </v>
          </cell>
          <cell r="AB896" t="str">
            <v xml:space="preserve">flocons de fibres siliconées </v>
          </cell>
          <cell r="AC896" t="str">
            <v>PU mousse 16 kg/m3, mousse HR 30kg/m3 + ouate 200 g/m2</v>
          </cell>
          <cell r="AD896" t="str">
            <v>-</v>
          </cell>
          <cell r="AE896" t="str">
            <v>-</v>
          </cell>
          <cell r="AF896"/>
          <cell r="AG896"/>
          <cell r="AH896" t="str">
            <v>-</v>
          </cell>
          <cell r="AI896" t="str">
            <v>plastique</v>
          </cell>
          <cell r="AJ896">
            <v>90</v>
          </cell>
          <cell r="AK896" t="str">
            <v>-</v>
          </cell>
          <cell r="AL896" t="str">
            <v>-</v>
          </cell>
          <cell r="AM896">
            <v>55</v>
          </cell>
          <cell r="AN896">
            <v>26</v>
          </cell>
          <cell r="AO896">
            <v>95</v>
          </cell>
          <cell r="AP896">
            <v>67</v>
          </cell>
          <cell r="AQ896">
            <v>42</v>
          </cell>
          <cell r="AR896">
            <v>47</v>
          </cell>
          <cell r="AS896">
            <v>60</v>
          </cell>
          <cell r="AT896">
            <v>80</v>
          </cell>
          <cell r="AU896">
            <v>8</v>
          </cell>
          <cell r="AV896" t="str">
            <v>3,5 cm</v>
          </cell>
          <cell r="AW896" t="str">
            <v>noir</v>
          </cell>
          <cell r="AX896" t="str">
            <v>NON</v>
          </cell>
          <cell r="AY896"/>
          <cell r="AZ896" t="str">
            <v>NON</v>
          </cell>
          <cell r="BA896" t="str">
            <v>NON</v>
          </cell>
          <cell r="BB896" t="str">
            <v>60x60 cm (2 coussins de dossier)</v>
          </cell>
          <cell r="BC896"/>
          <cell r="BD896"/>
          <cell r="BE896"/>
          <cell r="BF896"/>
          <cell r="BG896"/>
          <cell r="BH896" t="str">
            <v>NON</v>
          </cell>
          <cell r="BI896" t="str">
            <v xml:space="preserve">Assise :  mousse HR + flocons de fibres siliconées </v>
          </cell>
          <cell r="BJ896" t="str">
            <v>Assise: 30kg/m3</v>
          </cell>
          <cell r="BK896">
            <v>124</v>
          </cell>
          <cell r="BL896">
            <v>100</v>
          </cell>
          <cell r="BM896">
            <v>100</v>
          </cell>
          <cell r="BN896">
            <v>90</v>
          </cell>
          <cell r="BO896">
            <v>43.4</v>
          </cell>
          <cell r="BP896">
            <v>46.4</v>
          </cell>
          <cell r="BQ896"/>
          <cell r="BR896">
            <v>0.81</v>
          </cell>
          <cell r="BS896">
            <v>1</v>
          </cell>
          <cell r="BT896">
            <v>97</v>
          </cell>
          <cell r="BU896">
            <v>65</v>
          </cell>
          <cell r="BV896">
            <v>128</v>
          </cell>
          <cell r="BW896">
            <v>46.4</v>
          </cell>
          <cell r="BX896"/>
          <cell r="BY896"/>
          <cell r="BZ896"/>
          <cell r="CA896"/>
          <cell r="CB896"/>
          <cell r="CC896"/>
          <cell r="CD896"/>
          <cell r="CE896"/>
          <cell r="CF896"/>
          <cell r="CG896"/>
          <cell r="CH896"/>
          <cell r="CI896"/>
          <cell r="CJ896"/>
          <cell r="CK896"/>
          <cell r="CL896"/>
          <cell r="CM896"/>
          <cell r="CN896"/>
          <cell r="CO896"/>
          <cell r="CP896"/>
          <cell r="CQ896"/>
          <cell r="CR896"/>
          <cell r="CS896"/>
          <cell r="CT896"/>
          <cell r="CU896"/>
          <cell r="CV896">
            <v>194</v>
          </cell>
        </row>
        <row r="897">
          <cell r="C897">
            <v>3666270102256</v>
          </cell>
          <cell r="E897" t="str">
            <v>COREL</v>
          </cell>
          <cell r="F897" t="str">
            <v>VOLTAIRE</v>
          </cell>
          <cell r="G897" t="str">
            <v>POSO 14</v>
          </cell>
          <cell r="I897" t="str">
            <v>Tissu</v>
          </cell>
          <cell r="J897" t="str">
            <v>100% Polyester</v>
          </cell>
          <cell r="K897" t="str">
            <v xml:space="preserve">Effect velours côtelé </v>
          </cell>
          <cell r="L897" t="str">
            <v>non</v>
          </cell>
          <cell r="O897" t="str">
            <v>Chauffeuse 1 place avec accoudoir gauche</v>
          </cell>
          <cell r="P897"/>
          <cell r="Q89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7" t="str">
            <v>bois de conifères</v>
          </cell>
          <cell r="T897" t="str">
            <v>Assise de grand confort</v>
          </cell>
          <cell r="U897" t="str">
            <v>Tissu doux</v>
          </cell>
          <cell r="Y897" t="str">
            <v>Pologne</v>
          </cell>
          <cell r="AA897" t="str">
            <v xml:space="preserve"> mousse HR 30kg/m3+ couette remplis de flocons de fibres siliconées </v>
          </cell>
          <cell r="AB897" t="str">
            <v xml:space="preserve">flocons de fibres siliconées </v>
          </cell>
          <cell r="AC897" t="str">
            <v>PU mousse 16 kg/m3, mousse HR 30kg/m3 + ouate 200 g/m2</v>
          </cell>
          <cell r="AD897" t="str">
            <v>-</v>
          </cell>
          <cell r="AE897" t="str">
            <v>-</v>
          </cell>
          <cell r="AF897"/>
          <cell r="AG897"/>
          <cell r="AH897" t="str">
            <v>-</v>
          </cell>
          <cell r="AI897" t="str">
            <v>plastique</v>
          </cell>
          <cell r="AJ897">
            <v>90</v>
          </cell>
          <cell r="AK897" t="str">
            <v>-</v>
          </cell>
          <cell r="AL897" t="str">
            <v>-</v>
          </cell>
          <cell r="AM897">
            <v>55</v>
          </cell>
          <cell r="AN897">
            <v>26</v>
          </cell>
          <cell r="AO897">
            <v>95</v>
          </cell>
          <cell r="AP897">
            <v>67</v>
          </cell>
          <cell r="AQ897">
            <v>42</v>
          </cell>
          <cell r="AR897">
            <v>47</v>
          </cell>
          <cell r="AS897">
            <v>60</v>
          </cell>
          <cell r="AT897">
            <v>80</v>
          </cell>
          <cell r="AU897">
            <v>8</v>
          </cell>
          <cell r="AV897" t="str">
            <v>3,5 cm</v>
          </cell>
          <cell r="AW897" t="str">
            <v>noir</v>
          </cell>
          <cell r="AX897" t="str">
            <v>NON</v>
          </cell>
          <cell r="AY897"/>
          <cell r="AZ897" t="str">
            <v>NON</v>
          </cell>
          <cell r="BA897" t="str">
            <v>NON</v>
          </cell>
          <cell r="BB897" t="str">
            <v>60x60 cm (2 coussins de dossier)</v>
          </cell>
          <cell r="BC897"/>
          <cell r="BD897"/>
          <cell r="BE897"/>
          <cell r="BF897"/>
          <cell r="BG897"/>
          <cell r="BH897" t="str">
            <v>NON</v>
          </cell>
          <cell r="BI897" t="str">
            <v xml:space="preserve">Assise :  mousse HR + flocons de fibres siliconées </v>
          </cell>
          <cell r="BJ897" t="str">
            <v>Assise: 30kg/m3</v>
          </cell>
          <cell r="BK897">
            <v>124</v>
          </cell>
          <cell r="BL897">
            <v>100</v>
          </cell>
          <cell r="BM897">
            <v>100</v>
          </cell>
          <cell r="BN897">
            <v>90</v>
          </cell>
          <cell r="BO897">
            <v>43.4</v>
          </cell>
          <cell r="BP897">
            <v>46.4</v>
          </cell>
          <cell r="BQ897"/>
          <cell r="BR897">
            <v>0.81</v>
          </cell>
          <cell r="BS897">
            <v>1</v>
          </cell>
          <cell r="BT897">
            <v>97</v>
          </cell>
          <cell r="BU897">
            <v>65</v>
          </cell>
          <cell r="BV897">
            <v>128</v>
          </cell>
          <cell r="BW897">
            <v>46.4</v>
          </cell>
          <cell r="BX897"/>
          <cell r="BY897"/>
          <cell r="BZ897"/>
          <cell r="CA897"/>
          <cell r="CB897"/>
          <cell r="CC897"/>
          <cell r="CD897"/>
          <cell r="CE897"/>
          <cell r="CF897"/>
          <cell r="CG897"/>
          <cell r="CH897"/>
          <cell r="CI897"/>
          <cell r="CJ897"/>
          <cell r="CK897"/>
          <cell r="CL897"/>
          <cell r="CM897"/>
          <cell r="CN897"/>
          <cell r="CO897"/>
          <cell r="CP897"/>
          <cell r="CQ897"/>
          <cell r="CR897"/>
          <cell r="CS897"/>
          <cell r="CT897"/>
          <cell r="CU897"/>
          <cell r="CV897">
            <v>194</v>
          </cell>
        </row>
        <row r="898">
          <cell r="C898">
            <v>3666270102249</v>
          </cell>
          <cell r="E898" t="str">
            <v>COREL</v>
          </cell>
          <cell r="F898" t="str">
            <v>VOLTAIRE</v>
          </cell>
          <cell r="G898" t="str">
            <v>POSO 5</v>
          </cell>
          <cell r="I898" t="str">
            <v>Tissu</v>
          </cell>
          <cell r="J898" t="str">
            <v>100% Polyester</v>
          </cell>
          <cell r="K898" t="str">
            <v xml:space="preserve">Effect velours côtelé </v>
          </cell>
          <cell r="L898" t="str">
            <v>non</v>
          </cell>
          <cell r="O898" t="str">
            <v>Chauffeuse 1 place avec accoudoir gauche</v>
          </cell>
          <cell r="P898"/>
          <cell r="Q89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8" t="str">
            <v>bois de conifères</v>
          </cell>
          <cell r="T898" t="str">
            <v>Assise de grand confort</v>
          </cell>
          <cell r="U898" t="str">
            <v>Tissu doux</v>
          </cell>
          <cell r="Y898" t="str">
            <v>Pologne</v>
          </cell>
          <cell r="AA898" t="str">
            <v xml:space="preserve"> mousse HR 30kg/m3+ couette remplis de flocons de fibres siliconées </v>
          </cell>
          <cell r="AB898" t="str">
            <v xml:space="preserve">flocons de fibres siliconées </v>
          </cell>
          <cell r="AC898" t="str">
            <v>PU mousse 16 kg/m3, mousse HR 30kg/m3 + ouate 200 g/m2</v>
          </cell>
          <cell r="AD898" t="str">
            <v>-</v>
          </cell>
          <cell r="AE898" t="str">
            <v>-</v>
          </cell>
          <cell r="AF898"/>
          <cell r="AG898"/>
          <cell r="AH898" t="str">
            <v>-</v>
          </cell>
          <cell r="AI898" t="str">
            <v>plastique</v>
          </cell>
          <cell r="AJ898">
            <v>90</v>
          </cell>
          <cell r="AK898" t="str">
            <v>-</v>
          </cell>
          <cell r="AL898" t="str">
            <v>-</v>
          </cell>
          <cell r="AM898">
            <v>55</v>
          </cell>
          <cell r="AN898">
            <v>26</v>
          </cell>
          <cell r="AO898">
            <v>95</v>
          </cell>
          <cell r="AP898">
            <v>67</v>
          </cell>
          <cell r="AQ898">
            <v>42</v>
          </cell>
          <cell r="AR898">
            <v>47</v>
          </cell>
          <cell r="AS898">
            <v>60</v>
          </cell>
          <cell r="AT898">
            <v>80</v>
          </cell>
          <cell r="AU898">
            <v>8</v>
          </cell>
          <cell r="AV898" t="str">
            <v>3,5 cm</v>
          </cell>
          <cell r="AW898" t="str">
            <v>noir</v>
          </cell>
          <cell r="AX898" t="str">
            <v>NON</v>
          </cell>
          <cell r="AY898"/>
          <cell r="AZ898" t="str">
            <v>NON</v>
          </cell>
          <cell r="BA898" t="str">
            <v>NON</v>
          </cell>
          <cell r="BB898" t="str">
            <v>60x60 cm (2 coussins de dossier)</v>
          </cell>
          <cell r="BC898"/>
          <cell r="BD898"/>
          <cell r="BE898"/>
          <cell r="BF898"/>
          <cell r="BG898"/>
          <cell r="BH898" t="str">
            <v>NON</v>
          </cell>
          <cell r="BI898" t="str">
            <v xml:space="preserve">Assise :  mousse HR + flocons de fibres siliconées </v>
          </cell>
          <cell r="BJ898" t="str">
            <v>Assise: 30kg/m3</v>
          </cell>
          <cell r="BK898">
            <v>124</v>
          </cell>
          <cell r="BL898">
            <v>100</v>
          </cell>
          <cell r="BM898">
            <v>100</v>
          </cell>
          <cell r="BN898">
            <v>90</v>
          </cell>
          <cell r="BO898">
            <v>43.4</v>
          </cell>
          <cell r="BP898">
            <v>46.4</v>
          </cell>
          <cell r="BQ898"/>
          <cell r="BR898">
            <v>0.81</v>
          </cell>
          <cell r="BS898">
            <v>1</v>
          </cell>
          <cell r="BT898">
            <v>97</v>
          </cell>
          <cell r="BU898">
            <v>65</v>
          </cell>
          <cell r="BV898">
            <v>128</v>
          </cell>
          <cell r="BW898">
            <v>46.4</v>
          </cell>
          <cell r="BX898"/>
          <cell r="BY898"/>
          <cell r="BZ898"/>
          <cell r="CA898"/>
          <cell r="CB898"/>
          <cell r="CC898"/>
          <cell r="CD898"/>
          <cell r="CE898"/>
          <cell r="CF898"/>
          <cell r="CG898"/>
          <cell r="CH898"/>
          <cell r="CI898"/>
          <cell r="CJ898"/>
          <cell r="CK898"/>
          <cell r="CL898"/>
          <cell r="CM898"/>
          <cell r="CN898"/>
          <cell r="CO898"/>
          <cell r="CP898"/>
          <cell r="CQ898"/>
          <cell r="CR898"/>
          <cell r="CS898"/>
          <cell r="CT898"/>
          <cell r="CU898"/>
          <cell r="CV898">
            <v>194</v>
          </cell>
        </row>
        <row r="899">
          <cell r="C899">
            <v>3666270102232</v>
          </cell>
          <cell r="E899" t="str">
            <v>COREL</v>
          </cell>
          <cell r="F899" t="str">
            <v>VOLTAIRE</v>
          </cell>
          <cell r="G899" t="str">
            <v>POSO 29</v>
          </cell>
          <cell r="I899" t="str">
            <v>Tissu</v>
          </cell>
          <cell r="J899" t="str">
            <v>100% Polyester</v>
          </cell>
          <cell r="K899" t="str">
            <v xml:space="preserve">Effect velours côtelé </v>
          </cell>
          <cell r="L899" t="str">
            <v>non</v>
          </cell>
          <cell r="O899" t="str">
            <v>Chauffeuse 1 place avec accoudoir gauche</v>
          </cell>
          <cell r="P899"/>
          <cell r="Q89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899" t="str">
            <v>bois de conifères</v>
          </cell>
          <cell r="T899" t="str">
            <v>Assise de grand confort</v>
          </cell>
          <cell r="U899" t="str">
            <v>Tissu doux</v>
          </cell>
          <cell r="Y899" t="str">
            <v>Pologne</v>
          </cell>
          <cell r="AA899" t="str">
            <v xml:space="preserve"> mousse HR 30kg/m3+ couette remplis de flocons de fibres siliconées </v>
          </cell>
          <cell r="AB899" t="str">
            <v xml:space="preserve">flocons de fibres siliconées </v>
          </cell>
          <cell r="AC899" t="str">
            <v>PU mousse 16 kg/m3, mousse HR 30kg/m3 + ouate 200 g/m2</v>
          </cell>
          <cell r="AD899" t="str">
            <v>-</v>
          </cell>
          <cell r="AE899" t="str">
            <v>-</v>
          </cell>
          <cell r="AF899"/>
          <cell r="AG899"/>
          <cell r="AH899" t="str">
            <v>-</v>
          </cell>
          <cell r="AI899" t="str">
            <v>plastique</v>
          </cell>
          <cell r="AJ899">
            <v>90</v>
          </cell>
          <cell r="AK899" t="str">
            <v>-</v>
          </cell>
          <cell r="AL899" t="str">
            <v>-</v>
          </cell>
          <cell r="AM899">
            <v>55</v>
          </cell>
          <cell r="AN899">
            <v>26</v>
          </cell>
          <cell r="AO899">
            <v>95</v>
          </cell>
          <cell r="AP899">
            <v>67</v>
          </cell>
          <cell r="AQ899">
            <v>42</v>
          </cell>
          <cell r="AR899">
            <v>47</v>
          </cell>
          <cell r="AS899">
            <v>60</v>
          </cell>
          <cell r="AT899">
            <v>80</v>
          </cell>
          <cell r="AU899">
            <v>8</v>
          </cell>
          <cell r="AV899" t="str">
            <v>3,5 cm</v>
          </cell>
          <cell r="AW899" t="str">
            <v>noir</v>
          </cell>
          <cell r="AX899" t="str">
            <v>NON</v>
          </cell>
          <cell r="AY899"/>
          <cell r="AZ899" t="str">
            <v>NON</v>
          </cell>
          <cell r="BA899" t="str">
            <v>NON</v>
          </cell>
          <cell r="BB899" t="str">
            <v>60x60 cm (2 coussins de dossier)</v>
          </cell>
          <cell r="BC899"/>
          <cell r="BD899"/>
          <cell r="BE899"/>
          <cell r="BF899"/>
          <cell r="BG899"/>
          <cell r="BH899" t="str">
            <v>NON</v>
          </cell>
          <cell r="BI899" t="str">
            <v xml:space="preserve">Assise :  mousse HR + flocons de fibres siliconées </v>
          </cell>
          <cell r="BJ899" t="str">
            <v>Assise: 30kg/m3</v>
          </cell>
          <cell r="BK899">
            <v>124</v>
          </cell>
          <cell r="BL899">
            <v>100</v>
          </cell>
          <cell r="BM899">
            <v>100</v>
          </cell>
          <cell r="BN899">
            <v>90</v>
          </cell>
          <cell r="BO899">
            <v>43.4</v>
          </cell>
          <cell r="BP899">
            <v>46.4</v>
          </cell>
          <cell r="BQ899"/>
          <cell r="BR899">
            <v>0.81</v>
          </cell>
          <cell r="BS899">
            <v>1</v>
          </cell>
          <cell r="BT899">
            <v>97</v>
          </cell>
          <cell r="BU899">
            <v>65</v>
          </cell>
          <cell r="BV899">
            <v>128</v>
          </cell>
          <cell r="BW899">
            <v>46.4</v>
          </cell>
          <cell r="BX899"/>
          <cell r="BY899"/>
          <cell r="BZ899"/>
          <cell r="CA899"/>
          <cell r="CB899"/>
          <cell r="CC899"/>
          <cell r="CD899"/>
          <cell r="CE899"/>
          <cell r="CF899"/>
          <cell r="CG899"/>
          <cell r="CH899"/>
          <cell r="CI899"/>
          <cell r="CJ899"/>
          <cell r="CK899"/>
          <cell r="CL899"/>
          <cell r="CM899"/>
          <cell r="CN899"/>
          <cell r="CO899"/>
          <cell r="CP899"/>
          <cell r="CQ899"/>
          <cell r="CR899"/>
          <cell r="CS899"/>
          <cell r="CT899"/>
          <cell r="CU899"/>
          <cell r="CV899">
            <v>194</v>
          </cell>
        </row>
        <row r="900">
          <cell r="C900">
            <v>3666270102225</v>
          </cell>
          <cell r="E900" t="str">
            <v>COREL</v>
          </cell>
          <cell r="F900" t="str">
            <v>VOLTAIRE</v>
          </cell>
          <cell r="G900" t="str">
            <v>POSO 1</v>
          </cell>
          <cell r="I900" t="str">
            <v>Tissu</v>
          </cell>
          <cell r="J900" t="str">
            <v>100% Polyester</v>
          </cell>
          <cell r="K900" t="str">
            <v xml:space="preserve">Effect velours côtelé </v>
          </cell>
          <cell r="L900" t="str">
            <v>non</v>
          </cell>
          <cell r="O900" t="str">
            <v>Chauffeuse 1 place avec accoudoir gauche</v>
          </cell>
          <cell r="P900"/>
          <cell r="Q90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0" t="str">
            <v>bois de conifères</v>
          </cell>
          <cell r="T900" t="str">
            <v>Assise de grand confort</v>
          </cell>
          <cell r="U900" t="str">
            <v>Tissu doux</v>
          </cell>
          <cell r="Y900" t="str">
            <v>Pologne</v>
          </cell>
          <cell r="AA900" t="str">
            <v xml:space="preserve"> mousse HR 30kg/m3+ couette remplis de flocons de fibres siliconées </v>
          </cell>
          <cell r="AB900" t="str">
            <v xml:space="preserve">flocons de fibres siliconées </v>
          </cell>
          <cell r="AC900" t="str">
            <v>PU mousse 16 kg/m3, mousse HR 30kg/m3 + ouate 200 g/m2</v>
          </cell>
          <cell r="AD900" t="str">
            <v>-</v>
          </cell>
          <cell r="AE900" t="str">
            <v>-</v>
          </cell>
          <cell r="AF900"/>
          <cell r="AG900"/>
          <cell r="AH900" t="str">
            <v>-</v>
          </cell>
          <cell r="AI900" t="str">
            <v>plastique</v>
          </cell>
          <cell r="AJ900">
            <v>90</v>
          </cell>
          <cell r="AK900" t="str">
            <v>-</v>
          </cell>
          <cell r="AL900" t="str">
            <v>-</v>
          </cell>
          <cell r="AM900">
            <v>55</v>
          </cell>
          <cell r="AN900">
            <v>26</v>
          </cell>
          <cell r="AO900">
            <v>95</v>
          </cell>
          <cell r="AP900">
            <v>67</v>
          </cell>
          <cell r="AQ900">
            <v>42</v>
          </cell>
          <cell r="AR900">
            <v>47</v>
          </cell>
          <cell r="AS900">
            <v>60</v>
          </cell>
          <cell r="AT900">
            <v>80</v>
          </cell>
          <cell r="AU900">
            <v>8</v>
          </cell>
          <cell r="AV900" t="str">
            <v>3,5 cm</v>
          </cell>
          <cell r="AW900" t="str">
            <v>noir</v>
          </cell>
          <cell r="AX900" t="str">
            <v>NON</v>
          </cell>
          <cell r="AY900"/>
          <cell r="AZ900" t="str">
            <v>NON</v>
          </cell>
          <cell r="BA900" t="str">
            <v>NON</v>
          </cell>
          <cell r="BB900" t="str">
            <v>60x60 cm (2 coussins de dossier)</v>
          </cell>
          <cell r="BC900"/>
          <cell r="BD900"/>
          <cell r="BE900"/>
          <cell r="BF900"/>
          <cell r="BG900"/>
          <cell r="BH900" t="str">
            <v>NON</v>
          </cell>
          <cell r="BI900" t="str">
            <v xml:space="preserve">Assise :  mousse HR + flocons de fibres siliconées </v>
          </cell>
          <cell r="BJ900" t="str">
            <v>Assise: 30kg/m3</v>
          </cell>
          <cell r="BK900">
            <v>124</v>
          </cell>
          <cell r="BL900">
            <v>100</v>
          </cell>
          <cell r="BM900">
            <v>100</v>
          </cell>
          <cell r="BN900">
            <v>90</v>
          </cell>
          <cell r="BO900">
            <v>43.4</v>
          </cell>
          <cell r="BP900">
            <v>46.4</v>
          </cell>
          <cell r="BQ900"/>
          <cell r="BR900">
            <v>0.81</v>
          </cell>
          <cell r="BS900">
            <v>1</v>
          </cell>
          <cell r="BT900">
            <v>97</v>
          </cell>
          <cell r="BU900">
            <v>65</v>
          </cell>
          <cell r="BV900">
            <v>128</v>
          </cell>
          <cell r="BW900">
            <v>46.4</v>
          </cell>
          <cell r="BX900"/>
          <cell r="BY900"/>
          <cell r="BZ900"/>
          <cell r="CA900"/>
          <cell r="CB900"/>
          <cell r="CC900"/>
          <cell r="CD900"/>
          <cell r="CE900"/>
          <cell r="CF900"/>
          <cell r="CG900"/>
          <cell r="CH900"/>
          <cell r="CI900"/>
          <cell r="CJ900"/>
          <cell r="CK900"/>
          <cell r="CL900"/>
          <cell r="CM900"/>
          <cell r="CN900"/>
          <cell r="CO900"/>
          <cell r="CP900"/>
          <cell r="CQ900"/>
          <cell r="CR900"/>
          <cell r="CS900"/>
          <cell r="CT900"/>
          <cell r="CU900"/>
          <cell r="CV900">
            <v>194</v>
          </cell>
        </row>
        <row r="901">
          <cell r="C901">
            <v>3666270102218</v>
          </cell>
          <cell r="E901" t="str">
            <v>COREL</v>
          </cell>
          <cell r="F901" t="str">
            <v>VOLTAIRE</v>
          </cell>
          <cell r="G901" t="str">
            <v>LINCOLN 52</v>
          </cell>
          <cell r="I901" t="str">
            <v>Tissu</v>
          </cell>
          <cell r="J901" t="str">
            <v>100% Polyester</v>
          </cell>
          <cell r="K901" t="str">
            <v xml:space="preserve">Effect velours côtelé </v>
          </cell>
          <cell r="L901" t="str">
            <v>non</v>
          </cell>
          <cell r="O901" t="str">
            <v>Chauffeuse 1 place avec accoudoir gauche</v>
          </cell>
          <cell r="P901"/>
          <cell r="Q90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1" t="str">
            <v>bois de conifères</v>
          </cell>
          <cell r="T901" t="str">
            <v>Assise de grand confort</v>
          </cell>
          <cell r="U901" t="str">
            <v>Tissu doux</v>
          </cell>
          <cell r="Y901" t="str">
            <v>Pologne</v>
          </cell>
          <cell r="AA901" t="str">
            <v xml:space="preserve"> mousse HR 30kg/m3+ couette remplis de flocons de fibres siliconées </v>
          </cell>
          <cell r="AB901" t="str">
            <v xml:space="preserve">flocons de fibres siliconées </v>
          </cell>
          <cell r="AC901" t="str">
            <v>PU mousse 16 kg/m3, mousse HR 30kg/m3 + ouate 200 g/m2</v>
          </cell>
          <cell r="AD901" t="str">
            <v>-</v>
          </cell>
          <cell r="AE901" t="str">
            <v>-</v>
          </cell>
          <cell r="AF901"/>
          <cell r="AG901"/>
          <cell r="AH901" t="str">
            <v>-</v>
          </cell>
          <cell r="AI901" t="str">
            <v>plastique</v>
          </cell>
          <cell r="AJ901">
            <v>90</v>
          </cell>
          <cell r="AK901" t="str">
            <v>-</v>
          </cell>
          <cell r="AL901" t="str">
            <v>-</v>
          </cell>
          <cell r="AM901">
            <v>55</v>
          </cell>
          <cell r="AN901">
            <v>26</v>
          </cell>
          <cell r="AO901">
            <v>95</v>
          </cell>
          <cell r="AP901">
            <v>67</v>
          </cell>
          <cell r="AQ901">
            <v>42</v>
          </cell>
          <cell r="AR901">
            <v>47</v>
          </cell>
          <cell r="AS901">
            <v>60</v>
          </cell>
          <cell r="AT901">
            <v>80</v>
          </cell>
          <cell r="AU901">
            <v>8</v>
          </cell>
          <cell r="AV901" t="str">
            <v>3,5 cm</v>
          </cell>
          <cell r="AW901" t="str">
            <v>noir</v>
          </cell>
          <cell r="AX901" t="str">
            <v>NON</v>
          </cell>
          <cell r="AY901"/>
          <cell r="AZ901" t="str">
            <v>NON</v>
          </cell>
          <cell r="BA901" t="str">
            <v>NON</v>
          </cell>
          <cell r="BB901" t="str">
            <v>60x60 cm (2 coussins de dossier)</v>
          </cell>
          <cell r="BC901"/>
          <cell r="BD901"/>
          <cell r="BE901"/>
          <cell r="BF901"/>
          <cell r="BG901"/>
          <cell r="BH901" t="str">
            <v>NON</v>
          </cell>
          <cell r="BI901" t="str">
            <v xml:space="preserve">Assise :  mousse HR + flocons de fibres siliconées </v>
          </cell>
          <cell r="BJ901" t="str">
            <v>Assise: 30kg/m3</v>
          </cell>
          <cell r="BK901">
            <v>124</v>
          </cell>
          <cell r="BL901">
            <v>100</v>
          </cell>
          <cell r="BM901">
            <v>100</v>
          </cell>
          <cell r="BN901">
            <v>90</v>
          </cell>
          <cell r="BO901">
            <v>43.4</v>
          </cell>
          <cell r="BP901">
            <v>46.4</v>
          </cell>
          <cell r="BQ901"/>
          <cell r="BR901">
            <v>0.81</v>
          </cell>
          <cell r="BS901">
            <v>1</v>
          </cell>
          <cell r="BT901">
            <v>97</v>
          </cell>
          <cell r="BU901">
            <v>65</v>
          </cell>
          <cell r="BV901">
            <v>128</v>
          </cell>
          <cell r="BW901">
            <v>46.4</v>
          </cell>
          <cell r="BX901"/>
          <cell r="BY901"/>
          <cell r="BZ901"/>
          <cell r="CA901"/>
          <cell r="CB901"/>
          <cell r="CC901"/>
          <cell r="CD901"/>
          <cell r="CE901"/>
          <cell r="CF901"/>
          <cell r="CG901"/>
          <cell r="CH901"/>
          <cell r="CI901"/>
          <cell r="CJ901"/>
          <cell r="CK901"/>
          <cell r="CL901"/>
          <cell r="CM901"/>
          <cell r="CN901"/>
          <cell r="CO901"/>
          <cell r="CP901"/>
          <cell r="CQ901"/>
          <cell r="CR901"/>
          <cell r="CS901"/>
          <cell r="CT901"/>
          <cell r="CU901"/>
          <cell r="CV901">
            <v>194</v>
          </cell>
        </row>
        <row r="902">
          <cell r="C902">
            <v>3666270102201</v>
          </cell>
          <cell r="E902" t="str">
            <v>COREL</v>
          </cell>
          <cell r="F902" t="str">
            <v>VOLTAIRE</v>
          </cell>
          <cell r="G902" t="str">
            <v>POSO 100</v>
          </cell>
          <cell r="I902" t="str">
            <v>Tissu</v>
          </cell>
          <cell r="J902" t="str">
            <v>100% Polyester</v>
          </cell>
          <cell r="K902" t="str">
            <v xml:space="preserve">Effect velours côtelé </v>
          </cell>
          <cell r="L902" t="str">
            <v>non</v>
          </cell>
          <cell r="O902" t="str">
            <v>Chauffeuse 1 place avec accoudoir droit</v>
          </cell>
          <cell r="P902"/>
          <cell r="Q90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2" t="str">
            <v>bois de conifères</v>
          </cell>
          <cell r="T902" t="str">
            <v>Assise de grand confort</v>
          </cell>
          <cell r="U902" t="str">
            <v>Tissu doux</v>
          </cell>
          <cell r="Y902" t="str">
            <v>Pologne</v>
          </cell>
          <cell r="AA902" t="str">
            <v xml:space="preserve"> mousse HR 30kg/m3+ couette remplis de flocons de fibres siliconées </v>
          </cell>
          <cell r="AB902" t="str">
            <v xml:space="preserve">flocons de fibres siliconées </v>
          </cell>
          <cell r="AC902" t="str">
            <v>PU mousse 16 kg/m3, mousse HR 30kg/m3 + ouate 200 g/m2</v>
          </cell>
          <cell r="AD902" t="str">
            <v>-</v>
          </cell>
          <cell r="AE902" t="str">
            <v>-</v>
          </cell>
          <cell r="AF902"/>
          <cell r="AG902"/>
          <cell r="AH902" t="str">
            <v>-</v>
          </cell>
          <cell r="AI902" t="str">
            <v>plastique</v>
          </cell>
          <cell r="AJ902">
            <v>90</v>
          </cell>
          <cell r="AK902" t="str">
            <v>-</v>
          </cell>
          <cell r="AL902" t="str">
            <v>-</v>
          </cell>
          <cell r="AM902">
            <v>55</v>
          </cell>
          <cell r="AN902">
            <v>26</v>
          </cell>
          <cell r="AO902">
            <v>95</v>
          </cell>
          <cell r="AP902">
            <v>67</v>
          </cell>
          <cell r="AQ902">
            <v>42</v>
          </cell>
          <cell r="AR902">
            <v>47</v>
          </cell>
          <cell r="AS902">
            <v>60</v>
          </cell>
          <cell r="AT902">
            <v>80</v>
          </cell>
          <cell r="AU902">
            <v>8</v>
          </cell>
          <cell r="AV902" t="str">
            <v>3,5 cm</v>
          </cell>
          <cell r="AW902" t="str">
            <v>noir</v>
          </cell>
          <cell r="AX902" t="str">
            <v>NON</v>
          </cell>
          <cell r="AY902"/>
          <cell r="AZ902" t="str">
            <v>NON</v>
          </cell>
          <cell r="BA902" t="str">
            <v>NON</v>
          </cell>
          <cell r="BB902" t="str">
            <v>60x60 cm (2 coussins de dossier)</v>
          </cell>
          <cell r="BC902"/>
          <cell r="BD902"/>
          <cell r="BE902"/>
          <cell r="BF902"/>
          <cell r="BG902"/>
          <cell r="BH902" t="str">
            <v>NON</v>
          </cell>
          <cell r="BI902" t="str">
            <v xml:space="preserve">Assise :  mousse HR + flocons de fibres siliconées </v>
          </cell>
          <cell r="BJ902" t="str">
            <v>Assise: 30kg/m3</v>
          </cell>
          <cell r="BK902">
            <v>124</v>
          </cell>
          <cell r="BL902">
            <v>100</v>
          </cell>
          <cell r="BM902">
            <v>100</v>
          </cell>
          <cell r="BN902">
            <v>90</v>
          </cell>
          <cell r="BO902">
            <v>43.4</v>
          </cell>
          <cell r="BP902">
            <v>46.4</v>
          </cell>
          <cell r="BQ902"/>
          <cell r="BR902">
            <v>0.81</v>
          </cell>
          <cell r="BS902">
            <v>1</v>
          </cell>
          <cell r="BT902">
            <v>97</v>
          </cell>
          <cell r="BU902">
            <v>65</v>
          </cell>
          <cell r="BV902">
            <v>128</v>
          </cell>
          <cell r="BW902">
            <v>46.4</v>
          </cell>
          <cell r="BX902"/>
          <cell r="BY902"/>
          <cell r="BZ902"/>
          <cell r="CA902"/>
          <cell r="CB902"/>
          <cell r="CC902"/>
          <cell r="CD902"/>
          <cell r="CE902"/>
          <cell r="CF902"/>
          <cell r="CG902"/>
          <cell r="CH902"/>
          <cell r="CI902"/>
          <cell r="CJ902"/>
          <cell r="CK902"/>
          <cell r="CL902"/>
          <cell r="CM902"/>
          <cell r="CN902"/>
          <cell r="CO902"/>
          <cell r="CP902"/>
          <cell r="CQ902"/>
          <cell r="CR902"/>
          <cell r="CS902"/>
          <cell r="CT902"/>
          <cell r="CU902"/>
          <cell r="CV902">
            <v>194</v>
          </cell>
        </row>
        <row r="903">
          <cell r="C903">
            <v>3666270102195</v>
          </cell>
          <cell r="E903" t="str">
            <v>COREL</v>
          </cell>
          <cell r="F903" t="str">
            <v>VOLTAIRE</v>
          </cell>
          <cell r="G903" t="str">
            <v>POSO 04</v>
          </cell>
          <cell r="I903" t="str">
            <v>Tissu</v>
          </cell>
          <cell r="J903" t="str">
            <v>100% Polyester</v>
          </cell>
          <cell r="K903" t="str">
            <v xml:space="preserve">Effect velours côtelé </v>
          </cell>
          <cell r="L903" t="str">
            <v>non</v>
          </cell>
          <cell r="O903" t="str">
            <v>Chauffeuse 1 place avec accoudoir droit</v>
          </cell>
          <cell r="P903"/>
          <cell r="Q90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3" t="str">
            <v>bois de conifères</v>
          </cell>
          <cell r="T903" t="str">
            <v>Assise de grand confort</v>
          </cell>
          <cell r="U903" t="str">
            <v>Tissu doux</v>
          </cell>
          <cell r="Y903" t="str">
            <v>Pologne</v>
          </cell>
          <cell r="AA903" t="str">
            <v xml:space="preserve"> mousse HR 30kg/m3+ couette remplis de flocons de fibres siliconées </v>
          </cell>
          <cell r="AB903" t="str">
            <v xml:space="preserve">flocons de fibres siliconées </v>
          </cell>
          <cell r="AC903" t="str">
            <v>PU mousse 16 kg/m3, mousse HR 30kg/m3 + ouate 200 g/m2</v>
          </cell>
          <cell r="AD903" t="str">
            <v>-</v>
          </cell>
          <cell r="AE903" t="str">
            <v>-</v>
          </cell>
          <cell r="AF903"/>
          <cell r="AG903"/>
          <cell r="AH903" t="str">
            <v>-</v>
          </cell>
          <cell r="AI903" t="str">
            <v>plastique</v>
          </cell>
          <cell r="AJ903">
            <v>90</v>
          </cell>
          <cell r="AK903" t="str">
            <v>-</v>
          </cell>
          <cell r="AL903" t="str">
            <v>-</v>
          </cell>
          <cell r="AM903">
            <v>55</v>
          </cell>
          <cell r="AN903">
            <v>26</v>
          </cell>
          <cell r="AO903">
            <v>95</v>
          </cell>
          <cell r="AP903">
            <v>67</v>
          </cell>
          <cell r="AQ903">
            <v>42</v>
          </cell>
          <cell r="AR903">
            <v>47</v>
          </cell>
          <cell r="AS903">
            <v>60</v>
          </cell>
          <cell r="AT903">
            <v>80</v>
          </cell>
          <cell r="AU903">
            <v>8</v>
          </cell>
          <cell r="AV903" t="str">
            <v>3,5 cm</v>
          </cell>
          <cell r="AW903" t="str">
            <v>noir</v>
          </cell>
          <cell r="AX903" t="str">
            <v>NON</v>
          </cell>
          <cell r="AY903"/>
          <cell r="AZ903" t="str">
            <v>NON</v>
          </cell>
          <cell r="BA903" t="str">
            <v>NON</v>
          </cell>
          <cell r="BB903" t="str">
            <v>60x60 cm (2 coussins de dossier)</v>
          </cell>
          <cell r="BC903"/>
          <cell r="BD903"/>
          <cell r="BE903"/>
          <cell r="BF903"/>
          <cell r="BG903"/>
          <cell r="BH903" t="str">
            <v>NON</v>
          </cell>
          <cell r="BI903" t="str">
            <v xml:space="preserve">Assise :  mousse HR + flocons de fibres siliconées </v>
          </cell>
          <cell r="BJ903" t="str">
            <v>Assise: 30kg/m3</v>
          </cell>
          <cell r="BK903">
            <v>124</v>
          </cell>
          <cell r="BL903">
            <v>100</v>
          </cell>
          <cell r="BM903">
            <v>100</v>
          </cell>
          <cell r="BN903">
            <v>90</v>
          </cell>
          <cell r="BO903">
            <v>43.4</v>
          </cell>
          <cell r="BP903">
            <v>46.4</v>
          </cell>
          <cell r="BQ903"/>
          <cell r="BR903">
            <v>0.81</v>
          </cell>
          <cell r="BS903">
            <v>1</v>
          </cell>
          <cell r="BT903">
            <v>97</v>
          </cell>
          <cell r="BU903">
            <v>65</v>
          </cell>
          <cell r="BV903">
            <v>128</v>
          </cell>
          <cell r="BW903">
            <v>46.4</v>
          </cell>
          <cell r="BX903"/>
          <cell r="BY903"/>
          <cell r="BZ903"/>
          <cell r="CA903"/>
          <cell r="CB903"/>
          <cell r="CC903"/>
          <cell r="CD903"/>
          <cell r="CE903"/>
          <cell r="CF903"/>
          <cell r="CG903"/>
          <cell r="CH903"/>
          <cell r="CI903"/>
          <cell r="CJ903"/>
          <cell r="CK903"/>
          <cell r="CL903"/>
          <cell r="CM903"/>
          <cell r="CN903"/>
          <cell r="CO903"/>
          <cell r="CP903"/>
          <cell r="CQ903"/>
          <cell r="CR903"/>
          <cell r="CS903"/>
          <cell r="CT903"/>
          <cell r="CU903"/>
          <cell r="CV903">
            <v>194</v>
          </cell>
        </row>
        <row r="904">
          <cell r="C904">
            <v>3666270102188</v>
          </cell>
          <cell r="E904" t="str">
            <v>COREL</v>
          </cell>
          <cell r="F904" t="str">
            <v>VOLTAIRE</v>
          </cell>
          <cell r="G904" t="str">
            <v>POSO 34</v>
          </cell>
          <cell r="I904" t="str">
            <v>Tissu</v>
          </cell>
          <cell r="J904" t="str">
            <v>100% Polyester</v>
          </cell>
          <cell r="K904" t="str">
            <v xml:space="preserve">Effect velours côtelé </v>
          </cell>
          <cell r="L904" t="str">
            <v>non</v>
          </cell>
          <cell r="O904" t="str">
            <v>Chauffeuse 1 place avec accoudoir droit</v>
          </cell>
          <cell r="P904"/>
          <cell r="Q90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4" t="str">
            <v>bois de conifères</v>
          </cell>
          <cell r="T904" t="str">
            <v>Assise de grand confort</v>
          </cell>
          <cell r="U904" t="str">
            <v>Tissu doux</v>
          </cell>
          <cell r="Y904" t="str">
            <v>Pologne</v>
          </cell>
          <cell r="AA904" t="str">
            <v xml:space="preserve"> mousse HR 30kg/m3+ couette remplis de flocons de fibres siliconées </v>
          </cell>
          <cell r="AB904" t="str">
            <v xml:space="preserve">flocons de fibres siliconées </v>
          </cell>
          <cell r="AC904" t="str">
            <v>PU mousse 16 kg/m3, mousse HR 30kg/m3 + ouate 200 g/m2</v>
          </cell>
          <cell r="AD904" t="str">
            <v>-</v>
          </cell>
          <cell r="AE904" t="str">
            <v>-</v>
          </cell>
          <cell r="AF904"/>
          <cell r="AG904"/>
          <cell r="AH904" t="str">
            <v>-</v>
          </cell>
          <cell r="AI904" t="str">
            <v>plastique</v>
          </cell>
          <cell r="AJ904">
            <v>90</v>
          </cell>
          <cell r="AK904" t="str">
            <v>-</v>
          </cell>
          <cell r="AL904" t="str">
            <v>-</v>
          </cell>
          <cell r="AM904">
            <v>55</v>
          </cell>
          <cell r="AN904">
            <v>26</v>
          </cell>
          <cell r="AO904">
            <v>95</v>
          </cell>
          <cell r="AP904">
            <v>67</v>
          </cell>
          <cell r="AQ904">
            <v>42</v>
          </cell>
          <cell r="AR904">
            <v>47</v>
          </cell>
          <cell r="AS904">
            <v>60</v>
          </cell>
          <cell r="AT904">
            <v>80</v>
          </cell>
          <cell r="AU904">
            <v>8</v>
          </cell>
          <cell r="AV904" t="str">
            <v>3,5 cm</v>
          </cell>
          <cell r="AW904" t="str">
            <v>noir</v>
          </cell>
          <cell r="AX904" t="str">
            <v>NON</v>
          </cell>
          <cell r="AY904"/>
          <cell r="AZ904" t="str">
            <v>NON</v>
          </cell>
          <cell r="BA904" t="str">
            <v>NON</v>
          </cell>
          <cell r="BB904" t="str">
            <v>60x60 cm (2 coussins de dossier)</v>
          </cell>
          <cell r="BC904"/>
          <cell r="BD904"/>
          <cell r="BE904"/>
          <cell r="BF904"/>
          <cell r="BG904"/>
          <cell r="BH904" t="str">
            <v>NON</v>
          </cell>
          <cell r="BI904" t="str">
            <v xml:space="preserve">Assise :  mousse HR + flocons de fibres siliconées </v>
          </cell>
          <cell r="BJ904" t="str">
            <v>Assise: 30kg/m3</v>
          </cell>
          <cell r="BK904">
            <v>124</v>
          </cell>
          <cell r="BL904">
            <v>100</v>
          </cell>
          <cell r="BM904">
            <v>100</v>
          </cell>
          <cell r="BN904">
            <v>90</v>
          </cell>
          <cell r="BO904">
            <v>43.4</v>
          </cell>
          <cell r="BP904">
            <v>46.4</v>
          </cell>
          <cell r="BQ904"/>
          <cell r="BR904">
            <v>0.81</v>
          </cell>
          <cell r="BS904">
            <v>1</v>
          </cell>
          <cell r="BT904">
            <v>97</v>
          </cell>
          <cell r="BU904">
            <v>65</v>
          </cell>
          <cell r="BV904">
            <v>128</v>
          </cell>
          <cell r="BW904">
            <v>46.4</v>
          </cell>
          <cell r="BX904"/>
          <cell r="BY904"/>
          <cell r="BZ904"/>
          <cell r="CA904"/>
          <cell r="CB904"/>
          <cell r="CC904"/>
          <cell r="CD904"/>
          <cell r="CE904"/>
          <cell r="CF904"/>
          <cell r="CG904"/>
          <cell r="CH904"/>
          <cell r="CI904"/>
          <cell r="CJ904"/>
          <cell r="CK904"/>
          <cell r="CL904"/>
          <cell r="CM904"/>
          <cell r="CN904"/>
          <cell r="CO904"/>
          <cell r="CP904"/>
          <cell r="CQ904"/>
          <cell r="CR904"/>
          <cell r="CS904"/>
          <cell r="CT904"/>
          <cell r="CU904"/>
          <cell r="CV904">
            <v>194</v>
          </cell>
        </row>
        <row r="905">
          <cell r="C905">
            <v>3666270102171</v>
          </cell>
          <cell r="E905" t="str">
            <v>COREL</v>
          </cell>
          <cell r="F905" t="str">
            <v>VOLTAIRE</v>
          </cell>
          <cell r="G905" t="str">
            <v>POSO 14</v>
          </cell>
          <cell r="I905" t="str">
            <v>Tissu</v>
          </cell>
          <cell r="J905" t="str">
            <v>100% Polyester</v>
          </cell>
          <cell r="K905" t="str">
            <v xml:space="preserve">Effect velours côtelé </v>
          </cell>
          <cell r="L905" t="str">
            <v>non</v>
          </cell>
          <cell r="O905" t="str">
            <v>Chauffeuse 1 place avec accoudoir droit</v>
          </cell>
          <cell r="P905"/>
          <cell r="Q90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5" t="str">
            <v>bois de conifères</v>
          </cell>
          <cell r="T905" t="str">
            <v>Assise de grand confort</v>
          </cell>
          <cell r="U905" t="str">
            <v>Tissu doux</v>
          </cell>
          <cell r="Y905" t="str">
            <v>Pologne</v>
          </cell>
          <cell r="AA905" t="str">
            <v xml:space="preserve"> mousse HR 30kg/m3+ couette remplis de flocons de fibres siliconées </v>
          </cell>
          <cell r="AB905" t="str">
            <v xml:space="preserve">flocons de fibres siliconées </v>
          </cell>
          <cell r="AC905" t="str">
            <v>PU mousse 16 kg/m3, mousse HR 30kg/m3 + ouate 200 g/m2</v>
          </cell>
          <cell r="AD905" t="str">
            <v>-</v>
          </cell>
          <cell r="AE905" t="str">
            <v>-</v>
          </cell>
          <cell r="AF905"/>
          <cell r="AG905"/>
          <cell r="AH905" t="str">
            <v>-</v>
          </cell>
          <cell r="AI905" t="str">
            <v>plastique</v>
          </cell>
          <cell r="AJ905">
            <v>90</v>
          </cell>
          <cell r="AK905" t="str">
            <v>-</v>
          </cell>
          <cell r="AL905" t="str">
            <v>-</v>
          </cell>
          <cell r="AM905">
            <v>55</v>
          </cell>
          <cell r="AN905">
            <v>26</v>
          </cell>
          <cell r="AO905">
            <v>95</v>
          </cell>
          <cell r="AP905">
            <v>67</v>
          </cell>
          <cell r="AQ905">
            <v>42</v>
          </cell>
          <cell r="AR905">
            <v>47</v>
          </cell>
          <cell r="AS905">
            <v>60</v>
          </cell>
          <cell r="AT905">
            <v>80</v>
          </cell>
          <cell r="AU905">
            <v>8</v>
          </cell>
          <cell r="AV905" t="str">
            <v>3,5 cm</v>
          </cell>
          <cell r="AW905" t="str">
            <v>noir</v>
          </cell>
          <cell r="AX905" t="str">
            <v>NON</v>
          </cell>
          <cell r="AY905"/>
          <cell r="AZ905" t="str">
            <v>NON</v>
          </cell>
          <cell r="BA905" t="str">
            <v>NON</v>
          </cell>
          <cell r="BB905" t="str">
            <v>60x60 cm (2 coussins de dossier)</v>
          </cell>
          <cell r="BC905"/>
          <cell r="BD905"/>
          <cell r="BE905"/>
          <cell r="BF905"/>
          <cell r="BG905"/>
          <cell r="BH905" t="str">
            <v>NON</v>
          </cell>
          <cell r="BI905" t="str">
            <v xml:space="preserve">Assise :  mousse HR + flocons de fibres siliconées </v>
          </cell>
          <cell r="BJ905" t="str">
            <v>Assise: 30kg/m3</v>
          </cell>
          <cell r="BK905">
            <v>124</v>
          </cell>
          <cell r="BL905">
            <v>100</v>
          </cell>
          <cell r="BM905">
            <v>100</v>
          </cell>
          <cell r="BN905">
            <v>90</v>
          </cell>
          <cell r="BO905">
            <v>43.4</v>
          </cell>
          <cell r="BP905">
            <v>46.4</v>
          </cell>
          <cell r="BQ905"/>
          <cell r="BR905">
            <v>0.81</v>
          </cell>
          <cell r="BS905">
            <v>1</v>
          </cell>
          <cell r="BT905">
            <v>97</v>
          </cell>
          <cell r="BU905">
            <v>65</v>
          </cell>
          <cell r="BV905">
            <v>128</v>
          </cell>
          <cell r="BW905">
            <v>46.4</v>
          </cell>
          <cell r="BX905"/>
          <cell r="BY905"/>
          <cell r="BZ905"/>
          <cell r="CA905"/>
          <cell r="CB905"/>
          <cell r="CC905"/>
          <cell r="CD905"/>
          <cell r="CE905"/>
          <cell r="CF905"/>
          <cell r="CG905"/>
          <cell r="CH905"/>
          <cell r="CI905"/>
          <cell r="CJ905"/>
          <cell r="CK905"/>
          <cell r="CL905"/>
          <cell r="CM905"/>
          <cell r="CN905"/>
          <cell r="CO905"/>
          <cell r="CP905"/>
          <cell r="CQ905"/>
          <cell r="CR905"/>
          <cell r="CS905"/>
          <cell r="CT905"/>
          <cell r="CU905"/>
          <cell r="CV905">
            <v>194</v>
          </cell>
        </row>
        <row r="906">
          <cell r="C906">
            <v>3666270102164</v>
          </cell>
          <cell r="E906" t="str">
            <v>COREL</v>
          </cell>
          <cell r="F906" t="str">
            <v>VOLTAIRE</v>
          </cell>
          <cell r="G906" t="str">
            <v>POSO 5</v>
          </cell>
          <cell r="I906" t="str">
            <v>Tissu</v>
          </cell>
          <cell r="J906" t="str">
            <v>100% Polyester</v>
          </cell>
          <cell r="K906" t="str">
            <v xml:space="preserve">Effect velours côtelé </v>
          </cell>
          <cell r="L906" t="str">
            <v>non</v>
          </cell>
          <cell r="O906" t="str">
            <v>Chauffeuse 1 place avec accoudoir droit</v>
          </cell>
          <cell r="P906"/>
          <cell r="Q90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6" t="str">
            <v>bois de conifères</v>
          </cell>
          <cell r="T906" t="str">
            <v>Assise de grand confort</v>
          </cell>
          <cell r="U906" t="str">
            <v>Tissu doux</v>
          </cell>
          <cell r="Y906" t="str">
            <v>Pologne</v>
          </cell>
          <cell r="AA906" t="str">
            <v xml:space="preserve"> mousse HR 30kg/m3+ couette remplis de flocons de fibres siliconées </v>
          </cell>
          <cell r="AB906" t="str">
            <v xml:space="preserve">flocons de fibres siliconées </v>
          </cell>
          <cell r="AC906" t="str">
            <v>PU mousse 16 kg/m3, mousse HR 30kg/m3 + ouate 200 g/m2</v>
          </cell>
          <cell r="AD906" t="str">
            <v>-</v>
          </cell>
          <cell r="AE906" t="str">
            <v>-</v>
          </cell>
          <cell r="AF906"/>
          <cell r="AG906"/>
          <cell r="AH906" t="str">
            <v>-</v>
          </cell>
          <cell r="AI906" t="str">
            <v>plastique</v>
          </cell>
          <cell r="AJ906">
            <v>90</v>
          </cell>
          <cell r="AK906" t="str">
            <v>-</v>
          </cell>
          <cell r="AL906" t="str">
            <v>-</v>
          </cell>
          <cell r="AM906">
            <v>55</v>
          </cell>
          <cell r="AN906">
            <v>26</v>
          </cell>
          <cell r="AO906">
            <v>95</v>
          </cell>
          <cell r="AP906">
            <v>67</v>
          </cell>
          <cell r="AQ906">
            <v>42</v>
          </cell>
          <cell r="AR906">
            <v>47</v>
          </cell>
          <cell r="AS906">
            <v>60</v>
          </cell>
          <cell r="AT906">
            <v>80</v>
          </cell>
          <cell r="AU906">
            <v>8</v>
          </cell>
          <cell r="AV906" t="str">
            <v>3,5 cm</v>
          </cell>
          <cell r="AW906" t="str">
            <v>noir</v>
          </cell>
          <cell r="AX906" t="str">
            <v>NON</v>
          </cell>
          <cell r="AY906"/>
          <cell r="AZ906" t="str">
            <v>NON</v>
          </cell>
          <cell r="BA906" t="str">
            <v>NON</v>
          </cell>
          <cell r="BB906" t="str">
            <v>60x60 cm (2 coussins de dossier)</v>
          </cell>
          <cell r="BC906"/>
          <cell r="BD906"/>
          <cell r="BE906"/>
          <cell r="BF906"/>
          <cell r="BG906"/>
          <cell r="BH906" t="str">
            <v>NON</v>
          </cell>
          <cell r="BI906" t="str">
            <v xml:space="preserve">Assise :  mousse HR + flocons de fibres siliconées </v>
          </cell>
          <cell r="BJ906" t="str">
            <v>Assise: 30kg/m3</v>
          </cell>
          <cell r="BK906">
            <v>124</v>
          </cell>
          <cell r="BL906">
            <v>100</v>
          </cell>
          <cell r="BM906">
            <v>100</v>
          </cell>
          <cell r="BN906">
            <v>90</v>
          </cell>
          <cell r="BO906">
            <v>43.4</v>
          </cell>
          <cell r="BP906">
            <v>46.4</v>
          </cell>
          <cell r="BQ906"/>
          <cell r="BR906">
            <v>0.81</v>
          </cell>
          <cell r="BS906">
            <v>1</v>
          </cell>
          <cell r="BT906">
            <v>97</v>
          </cell>
          <cell r="BU906">
            <v>65</v>
          </cell>
          <cell r="BV906">
            <v>128</v>
          </cell>
          <cell r="BW906">
            <v>46.4</v>
          </cell>
          <cell r="BX906"/>
          <cell r="BY906"/>
          <cell r="BZ906"/>
          <cell r="CA906"/>
          <cell r="CB906"/>
          <cell r="CC906"/>
          <cell r="CD906"/>
          <cell r="CE906"/>
          <cell r="CF906"/>
          <cell r="CG906"/>
          <cell r="CH906"/>
          <cell r="CI906"/>
          <cell r="CJ906"/>
          <cell r="CK906"/>
          <cell r="CL906"/>
          <cell r="CM906"/>
          <cell r="CN906"/>
          <cell r="CO906"/>
          <cell r="CP906"/>
          <cell r="CQ906"/>
          <cell r="CR906"/>
          <cell r="CS906"/>
          <cell r="CT906"/>
          <cell r="CU906"/>
          <cell r="CV906">
            <v>194</v>
          </cell>
        </row>
        <row r="907">
          <cell r="C907">
            <v>3666270102157</v>
          </cell>
          <cell r="E907" t="str">
            <v>COREL</v>
          </cell>
          <cell r="F907" t="str">
            <v>VOLTAIRE</v>
          </cell>
          <cell r="G907" t="str">
            <v>POSO 29</v>
          </cell>
          <cell r="I907" t="str">
            <v>Tissu</v>
          </cell>
          <cell r="J907" t="str">
            <v>100% Polyester</v>
          </cell>
          <cell r="K907" t="str">
            <v xml:space="preserve">Effect velours côtelé </v>
          </cell>
          <cell r="L907" t="str">
            <v>non</v>
          </cell>
          <cell r="O907" t="str">
            <v>Chauffeuse 1 place avec accoudoir droit</v>
          </cell>
          <cell r="P907"/>
          <cell r="Q90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7" t="str">
            <v>bois de conifères</v>
          </cell>
          <cell r="T907" t="str">
            <v>Assise de grand confort</v>
          </cell>
          <cell r="U907" t="str">
            <v>Tissu doux</v>
          </cell>
          <cell r="Y907" t="str">
            <v>Pologne</v>
          </cell>
          <cell r="AA907" t="str">
            <v xml:space="preserve"> mousse HR 30kg/m3+ couette remplis de flocons de fibres siliconées </v>
          </cell>
          <cell r="AB907" t="str">
            <v xml:space="preserve">flocons de fibres siliconées </v>
          </cell>
          <cell r="AC907" t="str">
            <v>PU mousse 16 kg/m3, mousse HR 30kg/m3 + ouate 200 g/m2</v>
          </cell>
          <cell r="AD907" t="str">
            <v>-</v>
          </cell>
          <cell r="AE907" t="str">
            <v>-</v>
          </cell>
          <cell r="AF907"/>
          <cell r="AG907"/>
          <cell r="AH907" t="str">
            <v>-</v>
          </cell>
          <cell r="AI907" t="str">
            <v>plastique</v>
          </cell>
          <cell r="AJ907">
            <v>90</v>
          </cell>
          <cell r="AK907" t="str">
            <v>-</v>
          </cell>
          <cell r="AL907" t="str">
            <v>-</v>
          </cell>
          <cell r="AM907">
            <v>55</v>
          </cell>
          <cell r="AN907">
            <v>26</v>
          </cell>
          <cell r="AO907">
            <v>95</v>
          </cell>
          <cell r="AP907">
            <v>67</v>
          </cell>
          <cell r="AQ907">
            <v>42</v>
          </cell>
          <cell r="AR907">
            <v>47</v>
          </cell>
          <cell r="AS907">
            <v>60</v>
          </cell>
          <cell r="AT907">
            <v>80</v>
          </cell>
          <cell r="AU907">
            <v>8</v>
          </cell>
          <cell r="AV907" t="str">
            <v>3,5 cm</v>
          </cell>
          <cell r="AW907" t="str">
            <v>noir</v>
          </cell>
          <cell r="AX907" t="str">
            <v>NON</v>
          </cell>
          <cell r="AY907"/>
          <cell r="AZ907" t="str">
            <v>NON</v>
          </cell>
          <cell r="BA907" t="str">
            <v>NON</v>
          </cell>
          <cell r="BB907" t="str">
            <v>60x60 cm (2 coussins de dossier)</v>
          </cell>
          <cell r="BC907"/>
          <cell r="BD907"/>
          <cell r="BE907"/>
          <cell r="BF907"/>
          <cell r="BG907"/>
          <cell r="BH907" t="str">
            <v>NON</v>
          </cell>
          <cell r="BI907" t="str">
            <v xml:space="preserve">Assise :  mousse HR + flocons de fibres siliconées </v>
          </cell>
          <cell r="BJ907" t="str">
            <v>Assise: 30kg/m3</v>
          </cell>
          <cell r="BK907">
            <v>124</v>
          </cell>
          <cell r="BL907">
            <v>100</v>
          </cell>
          <cell r="BM907">
            <v>100</v>
          </cell>
          <cell r="BN907">
            <v>90</v>
          </cell>
          <cell r="BO907">
            <v>43.4</v>
          </cell>
          <cell r="BP907">
            <v>46.4</v>
          </cell>
          <cell r="BQ907"/>
          <cell r="BR907">
            <v>0.81</v>
          </cell>
          <cell r="BS907">
            <v>1</v>
          </cell>
          <cell r="BT907">
            <v>97</v>
          </cell>
          <cell r="BU907">
            <v>65</v>
          </cell>
          <cell r="BV907">
            <v>128</v>
          </cell>
          <cell r="BW907">
            <v>46.4</v>
          </cell>
          <cell r="BX907"/>
          <cell r="BY907"/>
          <cell r="BZ907"/>
          <cell r="CA907"/>
          <cell r="CB907"/>
          <cell r="CC907"/>
          <cell r="CD907"/>
          <cell r="CE907"/>
          <cell r="CF907"/>
          <cell r="CG907"/>
          <cell r="CH907"/>
          <cell r="CI907"/>
          <cell r="CJ907"/>
          <cell r="CK907"/>
          <cell r="CL907"/>
          <cell r="CM907"/>
          <cell r="CN907"/>
          <cell r="CO907"/>
          <cell r="CP907"/>
          <cell r="CQ907"/>
          <cell r="CR907"/>
          <cell r="CS907"/>
          <cell r="CT907"/>
          <cell r="CU907"/>
          <cell r="CV907">
            <v>194</v>
          </cell>
        </row>
        <row r="908">
          <cell r="C908">
            <v>3666270102140</v>
          </cell>
          <cell r="E908" t="str">
            <v>COREL</v>
          </cell>
          <cell r="F908" t="str">
            <v>VOLTAIRE</v>
          </cell>
          <cell r="G908" t="str">
            <v>POSO 1</v>
          </cell>
          <cell r="I908" t="str">
            <v>Tissu</v>
          </cell>
          <cell r="J908" t="str">
            <v>100% Polyester</v>
          </cell>
          <cell r="K908" t="str">
            <v xml:space="preserve">Effect velours côtelé </v>
          </cell>
          <cell r="L908" t="str">
            <v>non</v>
          </cell>
          <cell r="O908" t="str">
            <v>Chauffeuse 1 place avec accoudoir droit</v>
          </cell>
          <cell r="P908"/>
          <cell r="Q90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8" t="str">
            <v>bois de conifères</v>
          </cell>
          <cell r="T908" t="str">
            <v>Assise de grand confort</v>
          </cell>
          <cell r="U908" t="str">
            <v>Tissu doux</v>
          </cell>
          <cell r="Y908" t="str">
            <v>Pologne</v>
          </cell>
          <cell r="AA908" t="str">
            <v xml:space="preserve"> mousse HR 30kg/m3+ couette remplis de flocons de fibres siliconées </v>
          </cell>
          <cell r="AB908" t="str">
            <v xml:space="preserve">flocons de fibres siliconées </v>
          </cell>
          <cell r="AC908" t="str">
            <v>PU mousse 16 kg/m3, mousse HR 30kg/m3 + ouate 200 g/m2</v>
          </cell>
          <cell r="AD908" t="str">
            <v>-</v>
          </cell>
          <cell r="AE908" t="str">
            <v>-</v>
          </cell>
          <cell r="AF908"/>
          <cell r="AG908"/>
          <cell r="AH908" t="str">
            <v>-</v>
          </cell>
          <cell r="AI908" t="str">
            <v>plastique</v>
          </cell>
          <cell r="AJ908">
            <v>90</v>
          </cell>
          <cell r="AK908" t="str">
            <v>-</v>
          </cell>
          <cell r="AL908" t="str">
            <v>-</v>
          </cell>
          <cell r="AM908">
            <v>55</v>
          </cell>
          <cell r="AN908">
            <v>26</v>
          </cell>
          <cell r="AO908">
            <v>95</v>
          </cell>
          <cell r="AP908">
            <v>67</v>
          </cell>
          <cell r="AQ908">
            <v>42</v>
          </cell>
          <cell r="AR908">
            <v>47</v>
          </cell>
          <cell r="AS908">
            <v>60</v>
          </cell>
          <cell r="AT908">
            <v>80</v>
          </cell>
          <cell r="AU908">
            <v>8</v>
          </cell>
          <cell r="AV908" t="str">
            <v>3,5 cm</v>
          </cell>
          <cell r="AW908" t="str">
            <v>noir</v>
          </cell>
          <cell r="AX908" t="str">
            <v>NON</v>
          </cell>
          <cell r="AY908"/>
          <cell r="AZ908" t="str">
            <v>NON</v>
          </cell>
          <cell r="BA908" t="str">
            <v>NON</v>
          </cell>
          <cell r="BB908" t="str">
            <v>60x60 cm (2 coussins de dossier)</v>
          </cell>
          <cell r="BC908"/>
          <cell r="BD908"/>
          <cell r="BE908"/>
          <cell r="BF908"/>
          <cell r="BG908"/>
          <cell r="BH908" t="str">
            <v>NON</v>
          </cell>
          <cell r="BI908" t="str">
            <v xml:space="preserve">Assise :  mousse HR + flocons de fibres siliconées </v>
          </cell>
          <cell r="BJ908" t="str">
            <v>Assise: 30kg/m3</v>
          </cell>
          <cell r="BK908">
            <v>124</v>
          </cell>
          <cell r="BL908">
            <v>100</v>
          </cell>
          <cell r="BM908">
            <v>100</v>
          </cell>
          <cell r="BN908">
            <v>90</v>
          </cell>
          <cell r="BO908">
            <v>43.4</v>
          </cell>
          <cell r="BP908">
            <v>46.4</v>
          </cell>
          <cell r="BQ908"/>
          <cell r="BR908">
            <v>0.81</v>
          </cell>
          <cell r="BS908">
            <v>1</v>
          </cell>
          <cell r="BT908">
            <v>97</v>
          </cell>
          <cell r="BU908">
            <v>65</v>
          </cell>
          <cell r="BV908">
            <v>128</v>
          </cell>
          <cell r="BW908">
            <v>46.4</v>
          </cell>
          <cell r="BX908"/>
          <cell r="BY908"/>
          <cell r="BZ908"/>
          <cell r="CA908"/>
          <cell r="CB908"/>
          <cell r="CC908"/>
          <cell r="CD908"/>
          <cell r="CE908"/>
          <cell r="CF908"/>
          <cell r="CG908"/>
          <cell r="CH908"/>
          <cell r="CI908"/>
          <cell r="CJ908"/>
          <cell r="CK908"/>
          <cell r="CL908"/>
          <cell r="CM908"/>
          <cell r="CN908"/>
          <cell r="CO908"/>
          <cell r="CP908"/>
          <cell r="CQ908"/>
          <cell r="CR908"/>
          <cell r="CS908"/>
          <cell r="CT908"/>
          <cell r="CU908"/>
          <cell r="CV908">
            <v>194</v>
          </cell>
        </row>
        <row r="909">
          <cell r="C909">
            <v>3666270102133</v>
          </cell>
          <cell r="E909" t="str">
            <v>COREL</v>
          </cell>
          <cell r="F909" t="str">
            <v>VOLTAIRE</v>
          </cell>
          <cell r="G909" t="str">
            <v>LINCOLN 52</v>
          </cell>
          <cell r="I909" t="str">
            <v>Tissu</v>
          </cell>
          <cell r="J909" t="str">
            <v>100% Polyester</v>
          </cell>
          <cell r="K909" t="str">
            <v xml:space="preserve">Effect velours côtelé </v>
          </cell>
          <cell r="L909" t="str">
            <v>non</v>
          </cell>
          <cell r="O909" t="str">
            <v>Chauffeuse 1 place avec accoudoir droit</v>
          </cell>
          <cell r="P909"/>
          <cell r="Q90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09" t="str">
            <v>bois de conifères</v>
          </cell>
          <cell r="T909" t="str">
            <v>Assise de grand confort</v>
          </cell>
          <cell r="U909" t="str">
            <v>Tissu doux</v>
          </cell>
          <cell r="Y909" t="str">
            <v>Pologne</v>
          </cell>
          <cell r="AA909" t="str">
            <v xml:space="preserve"> mousse HR 30kg/m3+ couette remplis de flocons de fibres siliconées </v>
          </cell>
          <cell r="AB909" t="str">
            <v xml:space="preserve">flocons de fibres siliconées </v>
          </cell>
          <cell r="AC909" t="str">
            <v>PU mousse 16 kg/m3, mousse HR 30kg/m3 + ouate 200 g/m2</v>
          </cell>
          <cell r="AD909" t="str">
            <v>-</v>
          </cell>
          <cell r="AE909" t="str">
            <v>-</v>
          </cell>
          <cell r="AF909"/>
          <cell r="AG909"/>
          <cell r="AH909" t="str">
            <v>-</v>
          </cell>
          <cell r="AI909" t="str">
            <v>plastique</v>
          </cell>
          <cell r="AJ909">
            <v>90</v>
          </cell>
          <cell r="AK909" t="str">
            <v>-</v>
          </cell>
          <cell r="AL909" t="str">
            <v>-</v>
          </cell>
          <cell r="AM909">
            <v>55</v>
          </cell>
          <cell r="AN909">
            <v>26</v>
          </cell>
          <cell r="AO909">
            <v>95</v>
          </cell>
          <cell r="AP909">
            <v>67</v>
          </cell>
          <cell r="AQ909">
            <v>42</v>
          </cell>
          <cell r="AR909">
            <v>47</v>
          </cell>
          <cell r="AS909">
            <v>60</v>
          </cell>
          <cell r="AT909">
            <v>80</v>
          </cell>
          <cell r="AU909">
            <v>8</v>
          </cell>
          <cell r="AV909" t="str">
            <v>3,5 cm</v>
          </cell>
          <cell r="AW909" t="str">
            <v>noir</v>
          </cell>
          <cell r="AX909" t="str">
            <v>NON</v>
          </cell>
          <cell r="AY909"/>
          <cell r="AZ909" t="str">
            <v>NON</v>
          </cell>
          <cell r="BA909" t="str">
            <v>NON</v>
          </cell>
          <cell r="BB909" t="str">
            <v>60x60 cm (2 coussins de dossier)</v>
          </cell>
          <cell r="BC909"/>
          <cell r="BD909"/>
          <cell r="BE909"/>
          <cell r="BF909"/>
          <cell r="BG909"/>
          <cell r="BH909" t="str">
            <v>NON</v>
          </cell>
          <cell r="BI909" t="str">
            <v xml:space="preserve">Assise :  mousse HR + flocons de fibres siliconées </v>
          </cell>
          <cell r="BJ909" t="str">
            <v>Assise: 30kg/m3</v>
          </cell>
          <cell r="BK909">
            <v>124</v>
          </cell>
          <cell r="BL909">
            <v>100</v>
          </cell>
          <cell r="BM909">
            <v>100</v>
          </cell>
          <cell r="BN909">
            <v>90</v>
          </cell>
          <cell r="BO909">
            <v>43.4</v>
          </cell>
          <cell r="BP909">
            <v>46.4</v>
          </cell>
          <cell r="BQ909"/>
          <cell r="BR909">
            <v>0.81</v>
          </cell>
          <cell r="BS909">
            <v>1</v>
          </cell>
          <cell r="BT909">
            <v>97</v>
          </cell>
          <cell r="BU909">
            <v>65</v>
          </cell>
          <cell r="BV909">
            <v>128</v>
          </cell>
          <cell r="BW909">
            <v>46.4</v>
          </cell>
          <cell r="BX909"/>
          <cell r="BY909"/>
          <cell r="BZ909"/>
          <cell r="CA909"/>
          <cell r="CB909"/>
          <cell r="CC909"/>
          <cell r="CD909"/>
          <cell r="CE909"/>
          <cell r="CF909"/>
          <cell r="CG909"/>
          <cell r="CH909"/>
          <cell r="CI909"/>
          <cell r="CJ909"/>
          <cell r="CK909"/>
          <cell r="CL909"/>
          <cell r="CM909"/>
          <cell r="CN909"/>
          <cell r="CO909"/>
          <cell r="CP909"/>
          <cell r="CQ909"/>
          <cell r="CR909"/>
          <cell r="CS909"/>
          <cell r="CT909"/>
          <cell r="CU909"/>
          <cell r="CV909">
            <v>194</v>
          </cell>
        </row>
        <row r="910">
          <cell r="C910">
            <v>3666270102126</v>
          </cell>
          <cell r="E910" t="str">
            <v>COREL</v>
          </cell>
          <cell r="F910" t="str">
            <v>VOLTAIRE</v>
          </cell>
          <cell r="G910" t="str">
            <v>POSO 100</v>
          </cell>
          <cell r="I910" t="str">
            <v>Tissu</v>
          </cell>
          <cell r="J910" t="str">
            <v>100% Polyester</v>
          </cell>
          <cell r="K910" t="str">
            <v xml:space="preserve">Effect velours côtelé </v>
          </cell>
          <cell r="L910" t="str">
            <v>non</v>
          </cell>
          <cell r="O910" t="str">
            <v>Element d'angle gauche</v>
          </cell>
          <cell r="P910"/>
          <cell r="Q91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0" t="str">
            <v>bois de conifères</v>
          </cell>
          <cell r="T910" t="str">
            <v>Assise de grand confort</v>
          </cell>
          <cell r="U910" t="str">
            <v>Tissu doux</v>
          </cell>
          <cell r="Y910" t="str">
            <v>Pologne</v>
          </cell>
          <cell r="AA910" t="str">
            <v xml:space="preserve"> mousse HR 30kg/m3+ couette remplis de flocons de fibres siliconées </v>
          </cell>
          <cell r="AB910" t="str">
            <v xml:space="preserve">flocons de fibres siliconées </v>
          </cell>
          <cell r="AC910" t="str">
            <v>-</v>
          </cell>
          <cell r="AD910" t="str">
            <v>-</v>
          </cell>
          <cell r="AE910" t="str">
            <v>-</v>
          </cell>
          <cell r="AF910"/>
          <cell r="AG910"/>
          <cell r="AH910" t="str">
            <v>-</v>
          </cell>
          <cell r="AI910" t="str">
            <v>plastique</v>
          </cell>
          <cell r="AJ910">
            <v>70</v>
          </cell>
          <cell r="AK910" t="str">
            <v>-</v>
          </cell>
          <cell r="AL910" t="str">
            <v>-</v>
          </cell>
          <cell r="AM910">
            <v>55</v>
          </cell>
          <cell r="AN910">
            <v>26</v>
          </cell>
          <cell r="AO910" t="str">
            <v>-</v>
          </cell>
          <cell r="AP910" t="str">
            <v>-</v>
          </cell>
          <cell r="AQ910" t="str">
            <v>-</v>
          </cell>
          <cell r="AR910">
            <v>47</v>
          </cell>
          <cell r="AS910">
            <v>50</v>
          </cell>
          <cell r="AT910">
            <v>70</v>
          </cell>
          <cell r="AU910">
            <v>8</v>
          </cell>
          <cell r="AV910" t="str">
            <v>3,5 cm</v>
          </cell>
          <cell r="AW910" t="str">
            <v>noir</v>
          </cell>
          <cell r="AX910" t="str">
            <v>NON</v>
          </cell>
          <cell r="AY910"/>
          <cell r="AZ910" t="str">
            <v>NON</v>
          </cell>
          <cell r="BA910" t="str">
            <v>NON</v>
          </cell>
          <cell r="BB910" t="str">
            <v>60x60 cm (2 coussins de dossier)</v>
          </cell>
          <cell r="BC910"/>
          <cell r="BD910"/>
          <cell r="BE910"/>
          <cell r="BF910"/>
          <cell r="BG910"/>
          <cell r="BH910" t="str">
            <v>NON</v>
          </cell>
          <cell r="BI910" t="str">
            <v xml:space="preserve">Assise :  mousse HR + flocons de fibres siliconées </v>
          </cell>
          <cell r="BJ910" t="str">
            <v>Assise: 30kg/m3</v>
          </cell>
          <cell r="BK910">
            <v>90</v>
          </cell>
          <cell r="BL910">
            <v>90</v>
          </cell>
          <cell r="BM910">
            <v>100</v>
          </cell>
          <cell r="BN910">
            <v>90</v>
          </cell>
          <cell r="BO910">
            <v>34.799999999999997</v>
          </cell>
          <cell r="BP910">
            <v>38.200000000000003</v>
          </cell>
          <cell r="BQ910"/>
          <cell r="BR910">
            <v>0.56999999999999995</v>
          </cell>
          <cell r="BS910">
            <v>1</v>
          </cell>
          <cell r="BT910">
            <v>65</v>
          </cell>
          <cell r="BU910">
            <v>92</v>
          </cell>
          <cell r="BV910">
            <v>95</v>
          </cell>
          <cell r="BW910">
            <v>38.200000000000003</v>
          </cell>
          <cell r="BX910"/>
          <cell r="BY910"/>
          <cell r="BZ910"/>
          <cell r="CA910"/>
          <cell r="CB910"/>
          <cell r="CC910"/>
          <cell r="CD910"/>
          <cell r="CE910"/>
          <cell r="CF910"/>
          <cell r="CG910"/>
          <cell r="CH910"/>
          <cell r="CI910"/>
          <cell r="CJ910"/>
          <cell r="CK910"/>
          <cell r="CL910"/>
          <cell r="CM910"/>
          <cell r="CN910"/>
          <cell r="CO910"/>
          <cell r="CP910"/>
          <cell r="CQ910"/>
          <cell r="CR910"/>
          <cell r="CS910"/>
          <cell r="CT910"/>
          <cell r="CU910"/>
          <cell r="CV910">
            <v>166</v>
          </cell>
        </row>
        <row r="911">
          <cell r="C911">
            <v>3666270102119</v>
          </cell>
          <cell r="E911" t="str">
            <v>COREL</v>
          </cell>
          <cell r="F911" t="str">
            <v>VOLTAIRE</v>
          </cell>
          <cell r="G911" t="str">
            <v>POSO 04</v>
          </cell>
          <cell r="I911" t="str">
            <v>Tissu</v>
          </cell>
          <cell r="J911" t="str">
            <v>100% Polyester</v>
          </cell>
          <cell r="K911" t="str">
            <v xml:space="preserve">Effect velours côtelé </v>
          </cell>
          <cell r="L911" t="str">
            <v>non</v>
          </cell>
          <cell r="O911" t="str">
            <v>Element d'angle gauche</v>
          </cell>
          <cell r="P911"/>
          <cell r="Q91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1" t="str">
            <v>bois de conifères</v>
          </cell>
          <cell r="T911" t="str">
            <v>Assise de grand confort</v>
          </cell>
          <cell r="U911" t="str">
            <v>Tissu doux</v>
          </cell>
          <cell r="Y911" t="str">
            <v>Pologne</v>
          </cell>
          <cell r="AA911" t="str">
            <v xml:space="preserve"> mousse HR 30kg/m3+ couette remplis de flocons de fibres siliconées </v>
          </cell>
          <cell r="AB911" t="str">
            <v xml:space="preserve">flocons de fibres siliconées </v>
          </cell>
          <cell r="AC911" t="str">
            <v>-</v>
          </cell>
          <cell r="AD911" t="str">
            <v>-</v>
          </cell>
          <cell r="AE911" t="str">
            <v>-</v>
          </cell>
          <cell r="AF911"/>
          <cell r="AG911"/>
          <cell r="AH911" t="str">
            <v>-</v>
          </cell>
          <cell r="AI911" t="str">
            <v>plastique</v>
          </cell>
          <cell r="AJ911">
            <v>70</v>
          </cell>
          <cell r="AK911" t="str">
            <v>-</v>
          </cell>
          <cell r="AL911" t="str">
            <v>-</v>
          </cell>
          <cell r="AM911">
            <v>55</v>
          </cell>
          <cell r="AN911">
            <v>26</v>
          </cell>
          <cell r="AO911" t="str">
            <v>-</v>
          </cell>
          <cell r="AP911" t="str">
            <v>-</v>
          </cell>
          <cell r="AQ911" t="str">
            <v>-</v>
          </cell>
          <cell r="AR911">
            <v>47</v>
          </cell>
          <cell r="AS911">
            <v>50</v>
          </cell>
          <cell r="AT911">
            <v>70</v>
          </cell>
          <cell r="AU911">
            <v>8</v>
          </cell>
          <cell r="AV911" t="str">
            <v>3,5 cm</v>
          </cell>
          <cell r="AW911" t="str">
            <v>noir</v>
          </cell>
          <cell r="AX911" t="str">
            <v>NON</v>
          </cell>
          <cell r="AY911"/>
          <cell r="AZ911" t="str">
            <v>NON</v>
          </cell>
          <cell r="BA911" t="str">
            <v>NON</v>
          </cell>
          <cell r="BB911" t="str">
            <v>60x60 cm (2 coussins de dossier)</v>
          </cell>
          <cell r="BC911"/>
          <cell r="BD911"/>
          <cell r="BE911"/>
          <cell r="BF911"/>
          <cell r="BG911"/>
          <cell r="BH911" t="str">
            <v>NON</v>
          </cell>
          <cell r="BI911" t="str">
            <v xml:space="preserve">Assise :  mousse HR + flocons de fibres siliconées </v>
          </cell>
          <cell r="BJ911" t="str">
            <v>Assise: 30kg/m3</v>
          </cell>
          <cell r="BK911">
            <v>90</v>
          </cell>
          <cell r="BL911">
            <v>90</v>
          </cell>
          <cell r="BM911">
            <v>100</v>
          </cell>
          <cell r="BN911">
            <v>90</v>
          </cell>
          <cell r="BO911">
            <v>34.799999999999997</v>
          </cell>
          <cell r="BP911">
            <v>38.200000000000003</v>
          </cell>
          <cell r="BQ911"/>
          <cell r="BR911">
            <v>0.56999999999999995</v>
          </cell>
          <cell r="BS911">
            <v>1</v>
          </cell>
          <cell r="BT911">
            <v>65</v>
          </cell>
          <cell r="BU911">
            <v>92</v>
          </cell>
          <cell r="BV911">
            <v>95</v>
          </cell>
          <cell r="BW911">
            <v>38.200000000000003</v>
          </cell>
          <cell r="BX911"/>
          <cell r="BY911"/>
          <cell r="BZ911"/>
          <cell r="CA911"/>
          <cell r="CB911"/>
          <cell r="CC911"/>
          <cell r="CD911"/>
          <cell r="CE911"/>
          <cell r="CF911"/>
          <cell r="CG911"/>
          <cell r="CH911"/>
          <cell r="CI911"/>
          <cell r="CJ911"/>
          <cell r="CK911"/>
          <cell r="CL911"/>
          <cell r="CM911"/>
          <cell r="CN911"/>
          <cell r="CO911"/>
          <cell r="CP911"/>
          <cell r="CQ911"/>
          <cell r="CR911"/>
          <cell r="CS911"/>
          <cell r="CT911"/>
          <cell r="CU911"/>
          <cell r="CV911">
            <v>166</v>
          </cell>
        </row>
        <row r="912">
          <cell r="C912">
            <v>3666270102102</v>
          </cell>
          <cell r="E912" t="str">
            <v>COREL</v>
          </cell>
          <cell r="F912" t="str">
            <v>VOLTAIRE</v>
          </cell>
          <cell r="G912" t="str">
            <v>POSO 34</v>
          </cell>
          <cell r="I912" t="str">
            <v>Tissu</v>
          </cell>
          <cell r="J912" t="str">
            <v>100% Polyester</v>
          </cell>
          <cell r="K912" t="str">
            <v xml:space="preserve">Effect velours côtelé </v>
          </cell>
          <cell r="L912" t="str">
            <v>non</v>
          </cell>
          <cell r="O912" t="str">
            <v>Element d'angle gauche</v>
          </cell>
          <cell r="P912"/>
          <cell r="Q91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2" t="str">
            <v>bois de conifères</v>
          </cell>
          <cell r="T912" t="str">
            <v>Assise de grand confort</v>
          </cell>
          <cell r="U912" t="str">
            <v>Tissu doux</v>
          </cell>
          <cell r="Y912" t="str">
            <v>Pologne</v>
          </cell>
          <cell r="AA912" t="str">
            <v xml:space="preserve"> mousse HR 30kg/m3+ couette remplis de flocons de fibres siliconées </v>
          </cell>
          <cell r="AB912" t="str">
            <v xml:space="preserve">flocons de fibres siliconées </v>
          </cell>
          <cell r="AC912" t="str">
            <v>-</v>
          </cell>
          <cell r="AD912" t="str">
            <v>-</v>
          </cell>
          <cell r="AE912" t="str">
            <v>-</v>
          </cell>
          <cell r="AF912"/>
          <cell r="AG912"/>
          <cell r="AH912" t="str">
            <v>-</v>
          </cell>
          <cell r="AI912" t="str">
            <v>plastique</v>
          </cell>
          <cell r="AJ912">
            <v>70</v>
          </cell>
          <cell r="AK912" t="str">
            <v>-</v>
          </cell>
          <cell r="AL912" t="str">
            <v>-</v>
          </cell>
          <cell r="AM912">
            <v>55</v>
          </cell>
          <cell r="AN912">
            <v>26</v>
          </cell>
          <cell r="AO912" t="str">
            <v>-</v>
          </cell>
          <cell r="AP912" t="str">
            <v>-</v>
          </cell>
          <cell r="AQ912" t="str">
            <v>-</v>
          </cell>
          <cell r="AR912">
            <v>47</v>
          </cell>
          <cell r="AS912">
            <v>50</v>
          </cell>
          <cell r="AT912">
            <v>70</v>
          </cell>
          <cell r="AU912">
            <v>8</v>
          </cell>
          <cell r="AV912" t="str">
            <v>3,5 cm</v>
          </cell>
          <cell r="AW912" t="str">
            <v>noir</v>
          </cell>
          <cell r="AX912" t="str">
            <v>NON</v>
          </cell>
          <cell r="AY912"/>
          <cell r="AZ912" t="str">
            <v>NON</v>
          </cell>
          <cell r="BA912" t="str">
            <v>NON</v>
          </cell>
          <cell r="BB912" t="str">
            <v>60x60 cm (2 coussins de dossier)</v>
          </cell>
          <cell r="BC912"/>
          <cell r="BD912"/>
          <cell r="BE912"/>
          <cell r="BF912"/>
          <cell r="BG912"/>
          <cell r="BH912" t="str">
            <v>NON</v>
          </cell>
          <cell r="BI912" t="str">
            <v xml:space="preserve">Assise :  mousse HR + flocons de fibres siliconées </v>
          </cell>
          <cell r="BJ912" t="str">
            <v>Assise: 30kg/m3</v>
          </cell>
          <cell r="BK912">
            <v>90</v>
          </cell>
          <cell r="BL912">
            <v>90</v>
          </cell>
          <cell r="BM912">
            <v>100</v>
          </cell>
          <cell r="BN912">
            <v>90</v>
          </cell>
          <cell r="BO912">
            <v>34.799999999999997</v>
          </cell>
          <cell r="BP912">
            <v>38.200000000000003</v>
          </cell>
          <cell r="BQ912"/>
          <cell r="BR912">
            <v>0.56999999999999995</v>
          </cell>
          <cell r="BS912">
            <v>1</v>
          </cell>
          <cell r="BT912">
            <v>65</v>
          </cell>
          <cell r="BU912">
            <v>92</v>
          </cell>
          <cell r="BV912">
            <v>95</v>
          </cell>
          <cell r="BW912">
            <v>38.200000000000003</v>
          </cell>
          <cell r="BX912"/>
          <cell r="BY912"/>
          <cell r="BZ912"/>
          <cell r="CA912"/>
          <cell r="CB912"/>
          <cell r="CC912"/>
          <cell r="CD912"/>
          <cell r="CE912"/>
          <cell r="CF912"/>
          <cell r="CG912"/>
          <cell r="CH912"/>
          <cell r="CI912"/>
          <cell r="CJ912"/>
          <cell r="CK912"/>
          <cell r="CL912"/>
          <cell r="CM912"/>
          <cell r="CN912"/>
          <cell r="CO912"/>
          <cell r="CP912"/>
          <cell r="CQ912"/>
          <cell r="CR912"/>
          <cell r="CS912"/>
          <cell r="CT912"/>
          <cell r="CU912"/>
          <cell r="CV912">
            <v>166</v>
          </cell>
        </row>
        <row r="913">
          <cell r="C913">
            <v>3666270102096</v>
          </cell>
          <cell r="E913" t="str">
            <v>COREL</v>
          </cell>
          <cell r="F913" t="str">
            <v>VOLTAIRE</v>
          </cell>
          <cell r="G913" t="str">
            <v>POSO 14</v>
          </cell>
          <cell r="I913" t="str">
            <v>Tissu</v>
          </cell>
          <cell r="J913" t="str">
            <v>100% Polyester</v>
          </cell>
          <cell r="K913" t="str">
            <v xml:space="preserve">Effect velours côtelé </v>
          </cell>
          <cell r="L913" t="str">
            <v>non</v>
          </cell>
          <cell r="O913" t="str">
            <v>Element d'angle gauche</v>
          </cell>
          <cell r="P913"/>
          <cell r="Q91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3" t="str">
            <v>bois de conifères</v>
          </cell>
          <cell r="T913" t="str">
            <v>Assise de grand confort</v>
          </cell>
          <cell r="U913" t="str">
            <v>Tissu doux</v>
          </cell>
          <cell r="Y913" t="str">
            <v>Pologne</v>
          </cell>
          <cell r="AA913" t="str">
            <v xml:space="preserve"> mousse HR 30kg/m3+ couette remplis de flocons de fibres siliconées </v>
          </cell>
          <cell r="AB913" t="str">
            <v xml:space="preserve">flocons de fibres siliconées </v>
          </cell>
          <cell r="AC913" t="str">
            <v>-</v>
          </cell>
          <cell r="AD913" t="str">
            <v>-</v>
          </cell>
          <cell r="AE913" t="str">
            <v>-</v>
          </cell>
          <cell r="AF913"/>
          <cell r="AG913"/>
          <cell r="AH913" t="str">
            <v>-</v>
          </cell>
          <cell r="AI913" t="str">
            <v>plastique</v>
          </cell>
          <cell r="AJ913">
            <v>70</v>
          </cell>
          <cell r="AK913" t="str">
            <v>-</v>
          </cell>
          <cell r="AL913" t="str">
            <v>-</v>
          </cell>
          <cell r="AM913">
            <v>55</v>
          </cell>
          <cell r="AN913">
            <v>26</v>
          </cell>
          <cell r="AO913" t="str">
            <v>-</v>
          </cell>
          <cell r="AP913" t="str">
            <v>-</v>
          </cell>
          <cell r="AQ913" t="str">
            <v>-</v>
          </cell>
          <cell r="AR913">
            <v>47</v>
          </cell>
          <cell r="AS913">
            <v>50</v>
          </cell>
          <cell r="AT913">
            <v>70</v>
          </cell>
          <cell r="AU913">
            <v>8</v>
          </cell>
          <cell r="AV913" t="str">
            <v>3,5 cm</v>
          </cell>
          <cell r="AW913" t="str">
            <v>noir</v>
          </cell>
          <cell r="AX913" t="str">
            <v>NON</v>
          </cell>
          <cell r="AY913"/>
          <cell r="AZ913" t="str">
            <v>NON</v>
          </cell>
          <cell r="BA913" t="str">
            <v>NON</v>
          </cell>
          <cell r="BB913" t="str">
            <v>60x60 cm (2 coussins de dossier)</v>
          </cell>
          <cell r="BC913"/>
          <cell r="BD913"/>
          <cell r="BE913"/>
          <cell r="BF913"/>
          <cell r="BG913"/>
          <cell r="BH913" t="str">
            <v>NON</v>
          </cell>
          <cell r="BI913" t="str">
            <v xml:space="preserve">Assise :  mousse HR + flocons de fibres siliconées </v>
          </cell>
          <cell r="BJ913" t="str">
            <v>Assise: 30kg/m3</v>
          </cell>
          <cell r="BK913">
            <v>90</v>
          </cell>
          <cell r="BL913">
            <v>90</v>
          </cell>
          <cell r="BM913">
            <v>100</v>
          </cell>
          <cell r="BN913">
            <v>90</v>
          </cell>
          <cell r="BO913">
            <v>34.799999999999997</v>
          </cell>
          <cell r="BP913">
            <v>38.200000000000003</v>
          </cell>
          <cell r="BQ913"/>
          <cell r="BR913">
            <v>0.56999999999999995</v>
          </cell>
          <cell r="BS913">
            <v>1</v>
          </cell>
          <cell r="BT913">
            <v>65</v>
          </cell>
          <cell r="BU913">
            <v>92</v>
          </cell>
          <cell r="BV913">
            <v>95</v>
          </cell>
          <cell r="BW913">
            <v>38.200000000000003</v>
          </cell>
          <cell r="BX913"/>
          <cell r="BY913"/>
          <cell r="BZ913"/>
          <cell r="CA913"/>
          <cell r="CB913"/>
          <cell r="CC913"/>
          <cell r="CD913"/>
          <cell r="CE913"/>
          <cell r="CF913"/>
          <cell r="CG913"/>
          <cell r="CH913"/>
          <cell r="CI913"/>
          <cell r="CJ913"/>
          <cell r="CK913"/>
          <cell r="CL913"/>
          <cell r="CM913"/>
          <cell r="CN913"/>
          <cell r="CO913"/>
          <cell r="CP913"/>
          <cell r="CQ913"/>
          <cell r="CR913"/>
          <cell r="CS913"/>
          <cell r="CT913"/>
          <cell r="CU913"/>
          <cell r="CV913">
            <v>166</v>
          </cell>
        </row>
        <row r="914">
          <cell r="C914">
            <v>3666270102089</v>
          </cell>
          <cell r="E914" t="str">
            <v>COREL</v>
          </cell>
          <cell r="F914" t="str">
            <v>VOLTAIRE</v>
          </cell>
          <cell r="G914" t="str">
            <v>POSO 5</v>
          </cell>
          <cell r="I914" t="str">
            <v>Tissu</v>
          </cell>
          <cell r="J914" t="str">
            <v>100% Polyester</v>
          </cell>
          <cell r="K914" t="str">
            <v xml:space="preserve">Effect velours côtelé </v>
          </cell>
          <cell r="L914" t="str">
            <v>non</v>
          </cell>
          <cell r="O914" t="str">
            <v>Element d'angle gauche</v>
          </cell>
          <cell r="P914"/>
          <cell r="Q91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4" t="str">
            <v>bois de conifères</v>
          </cell>
          <cell r="T914" t="str">
            <v>Assise de grand confort</v>
          </cell>
          <cell r="U914" t="str">
            <v>Tissu doux</v>
          </cell>
          <cell r="Y914" t="str">
            <v>Pologne</v>
          </cell>
          <cell r="AA914" t="str">
            <v xml:space="preserve"> mousse HR 30kg/m3+ couette remplis de flocons de fibres siliconées </v>
          </cell>
          <cell r="AB914" t="str">
            <v xml:space="preserve">flocons de fibres siliconées </v>
          </cell>
          <cell r="AC914" t="str">
            <v>-</v>
          </cell>
          <cell r="AD914" t="str">
            <v>-</v>
          </cell>
          <cell r="AE914" t="str">
            <v>-</v>
          </cell>
          <cell r="AF914"/>
          <cell r="AG914"/>
          <cell r="AH914" t="str">
            <v>-</v>
          </cell>
          <cell r="AI914" t="str">
            <v>plastique</v>
          </cell>
          <cell r="AJ914">
            <v>70</v>
          </cell>
          <cell r="AK914" t="str">
            <v>-</v>
          </cell>
          <cell r="AL914" t="str">
            <v>-</v>
          </cell>
          <cell r="AM914">
            <v>55</v>
          </cell>
          <cell r="AN914">
            <v>26</v>
          </cell>
          <cell r="AO914" t="str">
            <v>-</v>
          </cell>
          <cell r="AP914" t="str">
            <v>-</v>
          </cell>
          <cell r="AQ914" t="str">
            <v>-</v>
          </cell>
          <cell r="AR914">
            <v>47</v>
          </cell>
          <cell r="AS914">
            <v>50</v>
          </cell>
          <cell r="AT914">
            <v>70</v>
          </cell>
          <cell r="AU914">
            <v>8</v>
          </cell>
          <cell r="AV914" t="str">
            <v>3,5 cm</v>
          </cell>
          <cell r="AW914" t="str">
            <v>noir</v>
          </cell>
          <cell r="AX914" t="str">
            <v>NON</v>
          </cell>
          <cell r="AY914"/>
          <cell r="AZ914" t="str">
            <v>NON</v>
          </cell>
          <cell r="BA914" t="str">
            <v>NON</v>
          </cell>
          <cell r="BB914" t="str">
            <v>60x60 cm (2 coussins de dossier)</v>
          </cell>
          <cell r="BC914"/>
          <cell r="BD914"/>
          <cell r="BE914"/>
          <cell r="BF914"/>
          <cell r="BG914"/>
          <cell r="BH914" t="str">
            <v>NON</v>
          </cell>
          <cell r="BI914" t="str">
            <v xml:space="preserve">Assise :  mousse HR + flocons de fibres siliconées </v>
          </cell>
          <cell r="BJ914" t="str">
            <v>Assise: 30kg/m3</v>
          </cell>
          <cell r="BK914">
            <v>90</v>
          </cell>
          <cell r="BL914">
            <v>90</v>
          </cell>
          <cell r="BM914">
            <v>100</v>
          </cell>
          <cell r="BN914">
            <v>90</v>
          </cell>
          <cell r="BO914">
            <v>34.799999999999997</v>
          </cell>
          <cell r="BP914">
            <v>38.200000000000003</v>
          </cell>
          <cell r="BQ914"/>
          <cell r="BR914">
            <v>0.56999999999999995</v>
          </cell>
          <cell r="BS914">
            <v>1</v>
          </cell>
          <cell r="BT914">
            <v>65</v>
          </cell>
          <cell r="BU914">
            <v>92</v>
          </cell>
          <cell r="BV914">
            <v>95</v>
          </cell>
          <cell r="BW914">
            <v>38.200000000000003</v>
          </cell>
          <cell r="BX914"/>
          <cell r="BY914"/>
          <cell r="BZ914"/>
          <cell r="CA914"/>
          <cell r="CB914"/>
          <cell r="CC914"/>
          <cell r="CD914"/>
          <cell r="CE914"/>
          <cell r="CF914"/>
          <cell r="CG914"/>
          <cell r="CH914"/>
          <cell r="CI914"/>
          <cell r="CJ914"/>
          <cell r="CK914"/>
          <cell r="CL914"/>
          <cell r="CM914"/>
          <cell r="CN914"/>
          <cell r="CO914"/>
          <cell r="CP914"/>
          <cell r="CQ914"/>
          <cell r="CR914"/>
          <cell r="CS914"/>
          <cell r="CT914"/>
          <cell r="CU914"/>
          <cell r="CV914">
            <v>166</v>
          </cell>
        </row>
        <row r="915">
          <cell r="C915">
            <v>3666270102072</v>
          </cell>
          <cell r="E915" t="str">
            <v>COREL</v>
          </cell>
          <cell r="F915" t="str">
            <v>VOLTAIRE</v>
          </cell>
          <cell r="G915" t="str">
            <v>POSO 29</v>
          </cell>
          <cell r="I915" t="str">
            <v>Tissu</v>
          </cell>
          <cell r="J915" t="str">
            <v>100% Polyester</v>
          </cell>
          <cell r="K915" t="str">
            <v xml:space="preserve">Effect velours côtelé </v>
          </cell>
          <cell r="L915" t="str">
            <v>non</v>
          </cell>
          <cell r="O915" t="str">
            <v>Element d'angle gauche</v>
          </cell>
          <cell r="P915"/>
          <cell r="Q91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5" t="str">
            <v>bois de conifères</v>
          </cell>
          <cell r="T915" t="str">
            <v>Assise de grand confort</v>
          </cell>
          <cell r="U915" t="str">
            <v>Tissu doux</v>
          </cell>
          <cell r="Y915" t="str">
            <v>Pologne</v>
          </cell>
          <cell r="AA915" t="str">
            <v xml:space="preserve"> mousse HR 30kg/m3+ couette remplis de flocons de fibres siliconées </v>
          </cell>
          <cell r="AB915" t="str">
            <v xml:space="preserve">flocons de fibres siliconées </v>
          </cell>
          <cell r="AC915" t="str">
            <v>-</v>
          </cell>
          <cell r="AD915" t="str">
            <v>-</v>
          </cell>
          <cell r="AE915" t="str">
            <v>-</v>
          </cell>
          <cell r="AF915"/>
          <cell r="AG915"/>
          <cell r="AH915" t="str">
            <v>-</v>
          </cell>
          <cell r="AI915" t="str">
            <v>plastique</v>
          </cell>
          <cell r="AJ915">
            <v>70</v>
          </cell>
          <cell r="AK915" t="str">
            <v>-</v>
          </cell>
          <cell r="AL915" t="str">
            <v>-</v>
          </cell>
          <cell r="AM915">
            <v>55</v>
          </cell>
          <cell r="AN915">
            <v>26</v>
          </cell>
          <cell r="AO915" t="str">
            <v>-</v>
          </cell>
          <cell r="AP915" t="str">
            <v>-</v>
          </cell>
          <cell r="AQ915" t="str">
            <v>-</v>
          </cell>
          <cell r="AR915">
            <v>47</v>
          </cell>
          <cell r="AS915">
            <v>50</v>
          </cell>
          <cell r="AT915">
            <v>70</v>
          </cell>
          <cell r="AU915">
            <v>8</v>
          </cell>
          <cell r="AV915" t="str">
            <v>3,5 cm</v>
          </cell>
          <cell r="AW915" t="str">
            <v>noir</v>
          </cell>
          <cell r="AX915" t="str">
            <v>NON</v>
          </cell>
          <cell r="AY915"/>
          <cell r="AZ915" t="str">
            <v>NON</v>
          </cell>
          <cell r="BA915" t="str">
            <v>NON</v>
          </cell>
          <cell r="BB915" t="str">
            <v>60x60 cm (2 coussins de dossier)</v>
          </cell>
          <cell r="BC915"/>
          <cell r="BD915"/>
          <cell r="BE915"/>
          <cell r="BF915"/>
          <cell r="BG915"/>
          <cell r="BH915" t="str">
            <v>NON</v>
          </cell>
          <cell r="BI915" t="str">
            <v xml:space="preserve">Assise :  mousse HR + flocons de fibres siliconées </v>
          </cell>
          <cell r="BJ915" t="str">
            <v>Assise: 30kg/m3</v>
          </cell>
          <cell r="BK915">
            <v>90</v>
          </cell>
          <cell r="BL915">
            <v>90</v>
          </cell>
          <cell r="BM915">
            <v>100</v>
          </cell>
          <cell r="BN915">
            <v>90</v>
          </cell>
          <cell r="BO915">
            <v>34.799999999999997</v>
          </cell>
          <cell r="BP915">
            <v>38.200000000000003</v>
          </cell>
          <cell r="BQ915"/>
          <cell r="BR915">
            <v>0.56999999999999995</v>
          </cell>
          <cell r="BS915">
            <v>1</v>
          </cell>
          <cell r="BT915">
            <v>65</v>
          </cell>
          <cell r="BU915">
            <v>92</v>
          </cell>
          <cell r="BV915">
            <v>95</v>
          </cell>
          <cell r="BW915">
            <v>38.200000000000003</v>
          </cell>
          <cell r="BX915"/>
          <cell r="BY915"/>
          <cell r="BZ915"/>
          <cell r="CA915"/>
          <cell r="CB915"/>
          <cell r="CC915"/>
          <cell r="CD915"/>
          <cell r="CE915"/>
          <cell r="CF915"/>
          <cell r="CG915"/>
          <cell r="CH915"/>
          <cell r="CI915"/>
          <cell r="CJ915"/>
          <cell r="CK915"/>
          <cell r="CL915"/>
          <cell r="CM915"/>
          <cell r="CN915"/>
          <cell r="CO915"/>
          <cell r="CP915"/>
          <cell r="CQ915"/>
          <cell r="CR915"/>
          <cell r="CS915"/>
          <cell r="CT915"/>
          <cell r="CU915"/>
          <cell r="CV915">
            <v>166</v>
          </cell>
        </row>
        <row r="916">
          <cell r="C916">
            <v>3666270102065</v>
          </cell>
          <cell r="E916" t="str">
            <v>COREL</v>
          </cell>
          <cell r="F916" t="str">
            <v>VOLTAIRE</v>
          </cell>
          <cell r="G916" t="str">
            <v>POSO 1</v>
          </cell>
          <cell r="I916" t="str">
            <v>Tissu</v>
          </cell>
          <cell r="J916" t="str">
            <v>100% Polyester</v>
          </cell>
          <cell r="K916" t="str">
            <v xml:space="preserve">Effect velours côtelé </v>
          </cell>
          <cell r="L916" t="str">
            <v>non</v>
          </cell>
          <cell r="O916" t="str">
            <v>Element d'angle gauche</v>
          </cell>
          <cell r="P916"/>
          <cell r="Q91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6" t="str">
            <v>bois de conifères</v>
          </cell>
          <cell r="T916" t="str">
            <v>Assise de grand confort</v>
          </cell>
          <cell r="U916" t="str">
            <v>Tissu doux</v>
          </cell>
          <cell r="Y916" t="str">
            <v>Pologne</v>
          </cell>
          <cell r="AA916" t="str">
            <v xml:space="preserve"> mousse HR 30kg/m3+ couette remplis de flocons de fibres siliconées </v>
          </cell>
          <cell r="AB916" t="str">
            <v xml:space="preserve">flocons de fibres siliconées </v>
          </cell>
          <cell r="AC916" t="str">
            <v>-</v>
          </cell>
          <cell r="AD916" t="str">
            <v>-</v>
          </cell>
          <cell r="AE916" t="str">
            <v>-</v>
          </cell>
          <cell r="AF916"/>
          <cell r="AG916"/>
          <cell r="AH916" t="str">
            <v>-</v>
          </cell>
          <cell r="AI916" t="str">
            <v>plastique</v>
          </cell>
          <cell r="AJ916">
            <v>70</v>
          </cell>
          <cell r="AK916" t="str">
            <v>-</v>
          </cell>
          <cell r="AL916" t="str">
            <v>-</v>
          </cell>
          <cell r="AM916">
            <v>55</v>
          </cell>
          <cell r="AN916">
            <v>26</v>
          </cell>
          <cell r="AO916" t="str">
            <v>-</v>
          </cell>
          <cell r="AP916" t="str">
            <v>-</v>
          </cell>
          <cell r="AQ916" t="str">
            <v>-</v>
          </cell>
          <cell r="AR916">
            <v>47</v>
          </cell>
          <cell r="AS916">
            <v>50</v>
          </cell>
          <cell r="AT916">
            <v>70</v>
          </cell>
          <cell r="AU916">
            <v>8</v>
          </cell>
          <cell r="AV916" t="str">
            <v>3,5 cm</v>
          </cell>
          <cell r="AW916" t="str">
            <v>noir</v>
          </cell>
          <cell r="AX916" t="str">
            <v>NON</v>
          </cell>
          <cell r="AY916"/>
          <cell r="AZ916" t="str">
            <v>NON</v>
          </cell>
          <cell r="BA916" t="str">
            <v>NON</v>
          </cell>
          <cell r="BB916" t="str">
            <v>60x60 cm (2 coussins de dossier)</v>
          </cell>
          <cell r="BC916"/>
          <cell r="BD916"/>
          <cell r="BE916"/>
          <cell r="BF916"/>
          <cell r="BG916"/>
          <cell r="BH916" t="str">
            <v>NON</v>
          </cell>
          <cell r="BI916" t="str">
            <v xml:space="preserve">Assise :  mousse HR + flocons de fibres siliconées </v>
          </cell>
          <cell r="BJ916" t="str">
            <v>Assise: 30kg/m3</v>
          </cell>
          <cell r="BK916">
            <v>90</v>
          </cell>
          <cell r="BL916">
            <v>90</v>
          </cell>
          <cell r="BM916">
            <v>100</v>
          </cell>
          <cell r="BN916">
            <v>90</v>
          </cell>
          <cell r="BO916">
            <v>34.799999999999997</v>
          </cell>
          <cell r="BP916">
            <v>38.200000000000003</v>
          </cell>
          <cell r="BQ916"/>
          <cell r="BR916">
            <v>0.56999999999999995</v>
          </cell>
          <cell r="BS916">
            <v>1</v>
          </cell>
          <cell r="BT916">
            <v>65</v>
          </cell>
          <cell r="BU916">
            <v>92</v>
          </cell>
          <cell r="BV916">
            <v>95</v>
          </cell>
          <cell r="BW916">
            <v>38.200000000000003</v>
          </cell>
          <cell r="BX916"/>
          <cell r="BY916"/>
          <cell r="BZ916"/>
          <cell r="CA916"/>
          <cell r="CB916"/>
          <cell r="CC916"/>
          <cell r="CD916"/>
          <cell r="CE916"/>
          <cell r="CF916"/>
          <cell r="CG916"/>
          <cell r="CH916"/>
          <cell r="CI916"/>
          <cell r="CJ916"/>
          <cell r="CK916"/>
          <cell r="CL916"/>
          <cell r="CM916"/>
          <cell r="CN916"/>
          <cell r="CO916"/>
          <cell r="CP916"/>
          <cell r="CQ916"/>
          <cell r="CR916"/>
          <cell r="CS916"/>
          <cell r="CT916"/>
          <cell r="CU916"/>
          <cell r="CV916">
            <v>166</v>
          </cell>
        </row>
        <row r="917">
          <cell r="C917">
            <v>3666270102058</v>
          </cell>
          <cell r="E917" t="str">
            <v>COREL</v>
          </cell>
          <cell r="F917" t="str">
            <v>VOLTAIRE</v>
          </cell>
          <cell r="G917" t="str">
            <v>LINCOLN 52</v>
          </cell>
          <cell r="I917" t="str">
            <v>Tissu</v>
          </cell>
          <cell r="J917" t="str">
            <v>100% Polyester</v>
          </cell>
          <cell r="K917" t="str">
            <v xml:space="preserve">Effect velours côtelé </v>
          </cell>
          <cell r="L917" t="str">
            <v>non</v>
          </cell>
          <cell r="O917" t="str">
            <v>Element d'angle gauche</v>
          </cell>
          <cell r="P917"/>
          <cell r="Q91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7" t="str">
            <v>bois de conifères</v>
          </cell>
          <cell r="T917" t="str">
            <v>Assise de grand confort</v>
          </cell>
          <cell r="U917" t="str">
            <v>Tissu doux</v>
          </cell>
          <cell r="Y917" t="str">
            <v>Pologne</v>
          </cell>
          <cell r="AA917" t="str">
            <v xml:space="preserve"> mousse HR 30kg/m3+ couette remplis de flocons de fibres siliconées </v>
          </cell>
          <cell r="AB917" t="str">
            <v xml:space="preserve">flocons de fibres siliconées </v>
          </cell>
          <cell r="AC917" t="str">
            <v>-</v>
          </cell>
          <cell r="AD917" t="str">
            <v>-</v>
          </cell>
          <cell r="AE917" t="str">
            <v>-</v>
          </cell>
          <cell r="AF917"/>
          <cell r="AG917"/>
          <cell r="AH917" t="str">
            <v>-</v>
          </cell>
          <cell r="AI917" t="str">
            <v>plastique</v>
          </cell>
          <cell r="AJ917">
            <v>70</v>
          </cell>
          <cell r="AK917" t="str">
            <v>-</v>
          </cell>
          <cell r="AL917" t="str">
            <v>-</v>
          </cell>
          <cell r="AM917">
            <v>55</v>
          </cell>
          <cell r="AN917">
            <v>26</v>
          </cell>
          <cell r="AO917" t="str">
            <v>-</v>
          </cell>
          <cell r="AP917" t="str">
            <v>-</v>
          </cell>
          <cell r="AQ917" t="str">
            <v>-</v>
          </cell>
          <cell r="AR917">
            <v>47</v>
          </cell>
          <cell r="AS917">
            <v>50</v>
          </cell>
          <cell r="AT917">
            <v>70</v>
          </cell>
          <cell r="AU917">
            <v>8</v>
          </cell>
          <cell r="AV917" t="str">
            <v>3,5 cm</v>
          </cell>
          <cell r="AW917" t="str">
            <v>noir</v>
          </cell>
          <cell r="AX917" t="str">
            <v>NON</v>
          </cell>
          <cell r="AY917"/>
          <cell r="AZ917" t="str">
            <v>NON</v>
          </cell>
          <cell r="BA917" t="str">
            <v>NON</v>
          </cell>
          <cell r="BB917" t="str">
            <v>60x60 cm (2 coussins de dossier)</v>
          </cell>
          <cell r="BC917"/>
          <cell r="BD917"/>
          <cell r="BE917"/>
          <cell r="BF917"/>
          <cell r="BG917"/>
          <cell r="BH917" t="str">
            <v>NON</v>
          </cell>
          <cell r="BI917" t="str">
            <v xml:space="preserve">Assise :  mousse HR + flocons de fibres siliconées </v>
          </cell>
          <cell r="BJ917" t="str">
            <v>Assise: 30kg/m3</v>
          </cell>
          <cell r="BK917">
            <v>90</v>
          </cell>
          <cell r="BL917">
            <v>90</v>
          </cell>
          <cell r="BM917">
            <v>100</v>
          </cell>
          <cell r="BN917">
            <v>90</v>
          </cell>
          <cell r="BO917">
            <v>34.799999999999997</v>
          </cell>
          <cell r="BP917">
            <v>38.200000000000003</v>
          </cell>
          <cell r="BQ917"/>
          <cell r="BR917">
            <v>0.56999999999999995</v>
          </cell>
          <cell r="BS917">
            <v>1</v>
          </cell>
          <cell r="BT917">
            <v>65</v>
          </cell>
          <cell r="BU917">
            <v>92</v>
          </cell>
          <cell r="BV917">
            <v>95</v>
          </cell>
          <cell r="BW917">
            <v>38.200000000000003</v>
          </cell>
          <cell r="BX917"/>
          <cell r="BY917"/>
          <cell r="BZ917"/>
          <cell r="CA917"/>
          <cell r="CB917"/>
          <cell r="CC917"/>
          <cell r="CD917"/>
          <cell r="CE917"/>
          <cell r="CF917"/>
          <cell r="CG917"/>
          <cell r="CH917"/>
          <cell r="CI917"/>
          <cell r="CJ917"/>
          <cell r="CK917"/>
          <cell r="CL917"/>
          <cell r="CM917"/>
          <cell r="CN917"/>
          <cell r="CO917"/>
          <cell r="CP917"/>
          <cell r="CQ917"/>
          <cell r="CR917"/>
          <cell r="CS917"/>
          <cell r="CT917"/>
          <cell r="CU917"/>
          <cell r="CV917">
            <v>166</v>
          </cell>
        </row>
        <row r="918">
          <cell r="C918">
            <v>3666270102041</v>
          </cell>
          <cell r="E918" t="str">
            <v>COREL</v>
          </cell>
          <cell r="F918" t="str">
            <v>VOLTAIRE</v>
          </cell>
          <cell r="G918" t="str">
            <v>POSO 100</v>
          </cell>
          <cell r="I918" t="str">
            <v>Tissu</v>
          </cell>
          <cell r="J918" t="str">
            <v>100% Polyester</v>
          </cell>
          <cell r="K918" t="str">
            <v xml:space="preserve">Effect velours côtelé </v>
          </cell>
          <cell r="L918" t="str">
            <v>non</v>
          </cell>
          <cell r="O918" t="str">
            <v>Element d'angle droit</v>
          </cell>
          <cell r="P918"/>
          <cell r="Q91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8" t="str">
            <v>bois de conifères</v>
          </cell>
          <cell r="T918" t="str">
            <v>Assise de grand confort</v>
          </cell>
          <cell r="U918" t="str">
            <v>Tissu doux</v>
          </cell>
          <cell r="Y918" t="str">
            <v>Pologne</v>
          </cell>
          <cell r="AA918" t="str">
            <v xml:space="preserve"> mousse HR 30kg/m3+ couette remplis de flocons de fibres siliconées </v>
          </cell>
          <cell r="AB918" t="str">
            <v xml:space="preserve">flocons de fibres siliconées </v>
          </cell>
          <cell r="AC918" t="str">
            <v>-</v>
          </cell>
          <cell r="AD918" t="str">
            <v>-</v>
          </cell>
          <cell r="AE918" t="str">
            <v>-</v>
          </cell>
          <cell r="AF918"/>
          <cell r="AG918"/>
          <cell r="AH918" t="str">
            <v>-</v>
          </cell>
          <cell r="AI918" t="str">
            <v>plastique</v>
          </cell>
          <cell r="AJ918">
            <v>70</v>
          </cell>
          <cell r="AK918" t="str">
            <v>-</v>
          </cell>
          <cell r="AL918" t="str">
            <v>-</v>
          </cell>
          <cell r="AM918">
            <v>55</v>
          </cell>
          <cell r="AN918">
            <v>26</v>
          </cell>
          <cell r="AO918" t="str">
            <v>-</v>
          </cell>
          <cell r="AP918" t="str">
            <v>-</v>
          </cell>
          <cell r="AQ918" t="str">
            <v>-</v>
          </cell>
          <cell r="AR918">
            <v>47</v>
          </cell>
          <cell r="AS918">
            <v>50</v>
          </cell>
          <cell r="AT918">
            <v>70</v>
          </cell>
          <cell r="AU918">
            <v>8</v>
          </cell>
          <cell r="AV918" t="str">
            <v>3,5 cm</v>
          </cell>
          <cell r="AW918" t="str">
            <v>noir</v>
          </cell>
          <cell r="AX918" t="str">
            <v>NON</v>
          </cell>
          <cell r="AY918"/>
          <cell r="AZ918" t="str">
            <v>NON</v>
          </cell>
          <cell r="BA918" t="str">
            <v>NON</v>
          </cell>
          <cell r="BB918" t="str">
            <v>60x60 cm (2 coussins de dossier)</v>
          </cell>
          <cell r="BC918"/>
          <cell r="BD918"/>
          <cell r="BE918"/>
          <cell r="BF918"/>
          <cell r="BG918"/>
          <cell r="BH918" t="str">
            <v>NON</v>
          </cell>
          <cell r="BI918" t="str">
            <v xml:space="preserve">Assise :  mousse HR + flocons de fibres siliconées </v>
          </cell>
          <cell r="BJ918" t="str">
            <v>Assise: 30kg/m3</v>
          </cell>
          <cell r="BK918">
            <v>90</v>
          </cell>
          <cell r="BL918">
            <v>90</v>
          </cell>
          <cell r="BM918">
            <v>100</v>
          </cell>
          <cell r="BN918">
            <v>90</v>
          </cell>
          <cell r="BO918">
            <v>34.799999999999997</v>
          </cell>
          <cell r="BP918">
            <v>38.200000000000003</v>
          </cell>
          <cell r="BQ918"/>
          <cell r="BR918">
            <v>0.56999999999999995</v>
          </cell>
          <cell r="BS918">
            <v>1</v>
          </cell>
          <cell r="BT918">
            <v>65</v>
          </cell>
          <cell r="BU918">
            <v>92</v>
          </cell>
          <cell r="BV918">
            <v>95</v>
          </cell>
          <cell r="BW918">
            <v>38.200000000000003</v>
          </cell>
          <cell r="BX918"/>
          <cell r="BY918"/>
          <cell r="BZ918"/>
          <cell r="CA918"/>
          <cell r="CB918"/>
          <cell r="CC918"/>
          <cell r="CD918"/>
          <cell r="CE918"/>
          <cell r="CF918"/>
          <cell r="CG918"/>
          <cell r="CH918"/>
          <cell r="CI918"/>
          <cell r="CJ918"/>
          <cell r="CK918"/>
          <cell r="CL918"/>
          <cell r="CM918"/>
          <cell r="CN918"/>
          <cell r="CO918"/>
          <cell r="CP918"/>
          <cell r="CQ918"/>
          <cell r="CR918"/>
          <cell r="CS918"/>
          <cell r="CT918"/>
          <cell r="CU918"/>
          <cell r="CV918">
            <v>166</v>
          </cell>
        </row>
        <row r="919">
          <cell r="C919">
            <v>3666270102034</v>
          </cell>
          <cell r="E919" t="str">
            <v>COREL</v>
          </cell>
          <cell r="F919" t="str">
            <v>VOLTAIRE</v>
          </cell>
          <cell r="G919" t="str">
            <v>POSO 04</v>
          </cell>
          <cell r="I919" t="str">
            <v>Tissu</v>
          </cell>
          <cell r="J919" t="str">
            <v>100% Polyester</v>
          </cell>
          <cell r="K919" t="str">
            <v xml:space="preserve">Effect velours côtelé </v>
          </cell>
          <cell r="L919" t="str">
            <v>non</v>
          </cell>
          <cell r="O919" t="str">
            <v>Element d'angle droit</v>
          </cell>
          <cell r="P919"/>
          <cell r="Q91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19" t="str">
            <v>bois de conifères</v>
          </cell>
          <cell r="T919" t="str">
            <v>Assise de grand confort</v>
          </cell>
          <cell r="U919" t="str">
            <v>Tissu doux</v>
          </cell>
          <cell r="Y919" t="str">
            <v>Pologne</v>
          </cell>
          <cell r="AA919" t="str">
            <v xml:space="preserve"> mousse HR 30kg/m3+ couette remplis de flocons de fibres siliconées </v>
          </cell>
          <cell r="AB919" t="str">
            <v xml:space="preserve">flocons de fibres siliconées </v>
          </cell>
          <cell r="AC919" t="str">
            <v>-</v>
          </cell>
          <cell r="AD919" t="str">
            <v>-</v>
          </cell>
          <cell r="AE919" t="str">
            <v>-</v>
          </cell>
          <cell r="AF919"/>
          <cell r="AG919"/>
          <cell r="AH919" t="str">
            <v>-</v>
          </cell>
          <cell r="AI919" t="str">
            <v>plastique</v>
          </cell>
          <cell r="AJ919">
            <v>70</v>
          </cell>
          <cell r="AK919" t="str">
            <v>-</v>
          </cell>
          <cell r="AL919" t="str">
            <v>-</v>
          </cell>
          <cell r="AM919">
            <v>55</v>
          </cell>
          <cell r="AN919">
            <v>26</v>
          </cell>
          <cell r="AO919" t="str">
            <v>-</v>
          </cell>
          <cell r="AP919" t="str">
            <v>-</v>
          </cell>
          <cell r="AQ919" t="str">
            <v>-</v>
          </cell>
          <cell r="AR919">
            <v>47</v>
          </cell>
          <cell r="AS919">
            <v>50</v>
          </cell>
          <cell r="AT919">
            <v>70</v>
          </cell>
          <cell r="AU919">
            <v>8</v>
          </cell>
          <cell r="AV919" t="str">
            <v>3,5 cm</v>
          </cell>
          <cell r="AW919" t="str">
            <v>noir</v>
          </cell>
          <cell r="AX919" t="str">
            <v>NON</v>
          </cell>
          <cell r="AY919"/>
          <cell r="AZ919" t="str">
            <v>NON</v>
          </cell>
          <cell r="BA919" t="str">
            <v>NON</v>
          </cell>
          <cell r="BB919" t="str">
            <v>60x60 cm (2 coussins de dossier)</v>
          </cell>
          <cell r="BC919"/>
          <cell r="BD919"/>
          <cell r="BE919"/>
          <cell r="BF919"/>
          <cell r="BG919"/>
          <cell r="BH919" t="str">
            <v>NON</v>
          </cell>
          <cell r="BI919" t="str">
            <v xml:space="preserve">Assise :  mousse HR + flocons de fibres siliconées </v>
          </cell>
          <cell r="BJ919" t="str">
            <v>Assise: 30kg/m3</v>
          </cell>
          <cell r="BK919">
            <v>90</v>
          </cell>
          <cell r="BL919">
            <v>90</v>
          </cell>
          <cell r="BM919">
            <v>100</v>
          </cell>
          <cell r="BN919">
            <v>90</v>
          </cell>
          <cell r="BO919">
            <v>34.799999999999997</v>
          </cell>
          <cell r="BP919">
            <v>38.200000000000003</v>
          </cell>
          <cell r="BQ919"/>
          <cell r="BR919">
            <v>0.56999999999999995</v>
          </cell>
          <cell r="BS919">
            <v>1</v>
          </cell>
          <cell r="BT919">
            <v>65</v>
          </cell>
          <cell r="BU919">
            <v>92</v>
          </cell>
          <cell r="BV919">
            <v>95</v>
          </cell>
          <cell r="BW919">
            <v>38.200000000000003</v>
          </cell>
          <cell r="BX919"/>
          <cell r="BY919"/>
          <cell r="BZ919"/>
          <cell r="CA919"/>
          <cell r="CB919"/>
          <cell r="CC919"/>
          <cell r="CD919"/>
          <cell r="CE919"/>
          <cell r="CF919"/>
          <cell r="CG919"/>
          <cell r="CH919"/>
          <cell r="CI919"/>
          <cell r="CJ919"/>
          <cell r="CK919"/>
          <cell r="CL919"/>
          <cell r="CM919"/>
          <cell r="CN919"/>
          <cell r="CO919"/>
          <cell r="CP919"/>
          <cell r="CQ919"/>
          <cell r="CR919"/>
          <cell r="CS919"/>
          <cell r="CT919"/>
          <cell r="CU919"/>
          <cell r="CV919">
            <v>166</v>
          </cell>
        </row>
        <row r="920">
          <cell r="C920">
            <v>3666270102027</v>
          </cell>
          <cell r="E920" t="str">
            <v>COREL</v>
          </cell>
          <cell r="F920" t="str">
            <v>VOLTAIRE</v>
          </cell>
          <cell r="G920" t="str">
            <v>POSO 34</v>
          </cell>
          <cell r="I920" t="str">
            <v>Tissu</v>
          </cell>
          <cell r="J920" t="str">
            <v>100% Polyester</v>
          </cell>
          <cell r="K920" t="str">
            <v xml:space="preserve">Effect velours côtelé </v>
          </cell>
          <cell r="L920" t="str">
            <v>non</v>
          </cell>
          <cell r="O920" t="str">
            <v>Element d'angle droit</v>
          </cell>
          <cell r="P920"/>
          <cell r="Q92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0" t="str">
            <v>bois de conifères</v>
          </cell>
          <cell r="T920" t="str">
            <v>Assise de grand confort</v>
          </cell>
          <cell r="U920" t="str">
            <v>Tissu doux</v>
          </cell>
          <cell r="Y920" t="str">
            <v>Pologne</v>
          </cell>
          <cell r="AA920" t="str">
            <v xml:space="preserve"> mousse HR 30kg/m3+ couette remplis de flocons de fibres siliconées </v>
          </cell>
          <cell r="AB920" t="str">
            <v xml:space="preserve">flocons de fibres siliconées </v>
          </cell>
          <cell r="AC920" t="str">
            <v>-</v>
          </cell>
          <cell r="AD920" t="str">
            <v>-</v>
          </cell>
          <cell r="AE920" t="str">
            <v>-</v>
          </cell>
          <cell r="AF920"/>
          <cell r="AG920"/>
          <cell r="AH920" t="str">
            <v>-</v>
          </cell>
          <cell r="AI920" t="str">
            <v>plastique</v>
          </cell>
          <cell r="AJ920">
            <v>70</v>
          </cell>
          <cell r="AK920" t="str">
            <v>-</v>
          </cell>
          <cell r="AL920" t="str">
            <v>-</v>
          </cell>
          <cell r="AM920">
            <v>55</v>
          </cell>
          <cell r="AN920">
            <v>26</v>
          </cell>
          <cell r="AO920" t="str">
            <v>-</v>
          </cell>
          <cell r="AP920" t="str">
            <v>-</v>
          </cell>
          <cell r="AQ920" t="str">
            <v>-</v>
          </cell>
          <cell r="AR920">
            <v>47</v>
          </cell>
          <cell r="AS920">
            <v>50</v>
          </cell>
          <cell r="AT920">
            <v>70</v>
          </cell>
          <cell r="AU920">
            <v>8</v>
          </cell>
          <cell r="AV920" t="str">
            <v>3,5 cm</v>
          </cell>
          <cell r="AW920" t="str">
            <v>noir</v>
          </cell>
          <cell r="AX920" t="str">
            <v>NON</v>
          </cell>
          <cell r="AY920"/>
          <cell r="AZ920" t="str">
            <v>NON</v>
          </cell>
          <cell r="BA920" t="str">
            <v>NON</v>
          </cell>
          <cell r="BB920" t="str">
            <v>60x60 cm (2 coussins de dossier)</v>
          </cell>
          <cell r="BC920"/>
          <cell r="BD920"/>
          <cell r="BE920"/>
          <cell r="BF920"/>
          <cell r="BG920"/>
          <cell r="BH920" t="str">
            <v>NON</v>
          </cell>
          <cell r="BI920" t="str">
            <v xml:space="preserve">Assise :  mousse HR + flocons de fibres siliconées </v>
          </cell>
          <cell r="BJ920" t="str">
            <v>Assise: 30kg/m3</v>
          </cell>
          <cell r="BK920">
            <v>90</v>
          </cell>
          <cell r="BL920">
            <v>90</v>
          </cell>
          <cell r="BM920">
            <v>100</v>
          </cell>
          <cell r="BN920">
            <v>90</v>
          </cell>
          <cell r="BO920">
            <v>34.799999999999997</v>
          </cell>
          <cell r="BP920">
            <v>38.200000000000003</v>
          </cell>
          <cell r="BQ920"/>
          <cell r="BR920">
            <v>0.56999999999999995</v>
          </cell>
          <cell r="BS920">
            <v>1</v>
          </cell>
          <cell r="BT920">
            <v>65</v>
          </cell>
          <cell r="BU920">
            <v>92</v>
          </cell>
          <cell r="BV920">
            <v>95</v>
          </cell>
          <cell r="BW920">
            <v>38.200000000000003</v>
          </cell>
          <cell r="BX920"/>
          <cell r="BY920"/>
          <cell r="BZ920"/>
          <cell r="CA920"/>
          <cell r="CB920"/>
          <cell r="CC920"/>
          <cell r="CD920"/>
          <cell r="CE920"/>
          <cell r="CF920"/>
          <cell r="CG920"/>
          <cell r="CH920"/>
          <cell r="CI920"/>
          <cell r="CJ920"/>
          <cell r="CK920"/>
          <cell r="CL920"/>
          <cell r="CM920"/>
          <cell r="CN920"/>
          <cell r="CO920"/>
          <cell r="CP920"/>
          <cell r="CQ920"/>
          <cell r="CR920"/>
          <cell r="CS920"/>
          <cell r="CT920"/>
          <cell r="CU920"/>
          <cell r="CV920">
            <v>166</v>
          </cell>
        </row>
        <row r="921">
          <cell r="C921">
            <v>3666270102010</v>
          </cell>
          <cell r="E921" t="str">
            <v>COREL</v>
          </cell>
          <cell r="F921" t="str">
            <v>VOLTAIRE</v>
          </cell>
          <cell r="G921" t="str">
            <v>POSO 14</v>
          </cell>
          <cell r="I921" t="str">
            <v>Tissu</v>
          </cell>
          <cell r="J921" t="str">
            <v>100% Polyester</v>
          </cell>
          <cell r="K921" t="str">
            <v xml:space="preserve">Effect velours côtelé </v>
          </cell>
          <cell r="L921" t="str">
            <v>non</v>
          </cell>
          <cell r="O921" t="str">
            <v>Element d'angle droit</v>
          </cell>
          <cell r="P921"/>
          <cell r="Q92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1" t="str">
            <v>bois de conifères</v>
          </cell>
          <cell r="T921" t="str">
            <v>Assise de grand confort</v>
          </cell>
          <cell r="U921" t="str">
            <v>Tissu doux</v>
          </cell>
          <cell r="Y921" t="str">
            <v>Pologne</v>
          </cell>
          <cell r="AA921" t="str">
            <v xml:space="preserve"> mousse HR 30kg/m3+ couette remplis de flocons de fibres siliconées </v>
          </cell>
          <cell r="AB921" t="str">
            <v xml:space="preserve">flocons de fibres siliconées </v>
          </cell>
          <cell r="AC921" t="str">
            <v>-</v>
          </cell>
          <cell r="AD921" t="str">
            <v>-</v>
          </cell>
          <cell r="AE921" t="str">
            <v>-</v>
          </cell>
          <cell r="AF921"/>
          <cell r="AG921"/>
          <cell r="AH921" t="str">
            <v>-</v>
          </cell>
          <cell r="AI921" t="str">
            <v>plastique</v>
          </cell>
          <cell r="AJ921">
            <v>70</v>
          </cell>
          <cell r="AK921" t="str">
            <v>-</v>
          </cell>
          <cell r="AL921" t="str">
            <v>-</v>
          </cell>
          <cell r="AM921">
            <v>55</v>
          </cell>
          <cell r="AN921">
            <v>26</v>
          </cell>
          <cell r="AO921" t="str">
            <v>-</v>
          </cell>
          <cell r="AP921" t="str">
            <v>-</v>
          </cell>
          <cell r="AQ921" t="str">
            <v>-</v>
          </cell>
          <cell r="AR921">
            <v>47</v>
          </cell>
          <cell r="AS921">
            <v>50</v>
          </cell>
          <cell r="AT921">
            <v>70</v>
          </cell>
          <cell r="AU921">
            <v>8</v>
          </cell>
          <cell r="AV921" t="str">
            <v>3,5 cm</v>
          </cell>
          <cell r="AW921" t="str">
            <v>noir</v>
          </cell>
          <cell r="AX921" t="str">
            <v>NON</v>
          </cell>
          <cell r="AY921"/>
          <cell r="AZ921" t="str">
            <v>NON</v>
          </cell>
          <cell r="BA921" t="str">
            <v>NON</v>
          </cell>
          <cell r="BB921" t="str">
            <v>60x60 cm (2 coussins de dossier)</v>
          </cell>
          <cell r="BC921"/>
          <cell r="BD921"/>
          <cell r="BE921"/>
          <cell r="BF921"/>
          <cell r="BG921"/>
          <cell r="BH921" t="str">
            <v>NON</v>
          </cell>
          <cell r="BI921" t="str">
            <v xml:space="preserve">Assise :  mousse HR + flocons de fibres siliconées </v>
          </cell>
          <cell r="BJ921" t="str">
            <v>Assise: 30kg/m3</v>
          </cell>
          <cell r="BK921">
            <v>90</v>
          </cell>
          <cell r="BL921">
            <v>90</v>
          </cell>
          <cell r="BM921">
            <v>100</v>
          </cell>
          <cell r="BN921">
            <v>90</v>
          </cell>
          <cell r="BO921">
            <v>34.799999999999997</v>
          </cell>
          <cell r="BP921">
            <v>38.200000000000003</v>
          </cell>
          <cell r="BQ921"/>
          <cell r="BR921">
            <v>0.56999999999999995</v>
          </cell>
          <cell r="BS921">
            <v>1</v>
          </cell>
          <cell r="BT921">
            <v>65</v>
          </cell>
          <cell r="BU921">
            <v>92</v>
          </cell>
          <cell r="BV921">
            <v>95</v>
          </cell>
          <cell r="BW921">
            <v>38.200000000000003</v>
          </cell>
          <cell r="BX921"/>
          <cell r="BY921"/>
          <cell r="BZ921"/>
          <cell r="CA921"/>
          <cell r="CB921"/>
          <cell r="CC921"/>
          <cell r="CD921"/>
          <cell r="CE921"/>
          <cell r="CF921"/>
          <cell r="CG921"/>
          <cell r="CH921"/>
          <cell r="CI921"/>
          <cell r="CJ921"/>
          <cell r="CK921"/>
          <cell r="CL921"/>
          <cell r="CM921"/>
          <cell r="CN921"/>
          <cell r="CO921"/>
          <cell r="CP921"/>
          <cell r="CQ921"/>
          <cell r="CR921"/>
          <cell r="CS921"/>
          <cell r="CT921"/>
          <cell r="CU921"/>
          <cell r="CV921">
            <v>166</v>
          </cell>
        </row>
        <row r="922">
          <cell r="C922">
            <v>3666270102003</v>
          </cell>
          <cell r="E922" t="str">
            <v>COREL</v>
          </cell>
          <cell r="F922" t="str">
            <v>VOLTAIRE</v>
          </cell>
          <cell r="G922" t="str">
            <v>POSO 5</v>
          </cell>
          <cell r="I922" t="str">
            <v>Tissu</v>
          </cell>
          <cell r="J922" t="str">
            <v>100% Polyester</v>
          </cell>
          <cell r="K922" t="str">
            <v xml:space="preserve">Effect velours côtelé </v>
          </cell>
          <cell r="L922" t="str">
            <v>non</v>
          </cell>
          <cell r="O922" t="str">
            <v>Element d'angle droit</v>
          </cell>
          <cell r="P922"/>
          <cell r="Q92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2" t="str">
            <v>bois de conifères</v>
          </cell>
          <cell r="T922" t="str">
            <v>Assise de grand confort</v>
          </cell>
          <cell r="U922" t="str">
            <v>Tissu doux</v>
          </cell>
          <cell r="Y922" t="str">
            <v>Pologne</v>
          </cell>
          <cell r="AA922" t="str">
            <v xml:space="preserve"> mousse HR 30kg/m3+ couette remplis de flocons de fibres siliconées </v>
          </cell>
          <cell r="AB922" t="str">
            <v xml:space="preserve">flocons de fibres siliconées </v>
          </cell>
          <cell r="AC922" t="str">
            <v>-</v>
          </cell>
          <cell r="AD922" t="str">
            <v>-</v>
          </cell>
          <cell r="AE922" t="str">
            <v>-</v>
          </cell>
          <cell r="AF922"/>
          <cell r="AG922"/>
          <cell r="AH922" t="str">
            <v>-</v>
          </cell>
          <cell r="AI922" t="str">
            <v>plastique</v>
          </cell>
          <cell r="AJ922">
            <v>70</v>
          </cell>
          <cell r="AK922" t="str">
            <v>-</v>
          </cell>
          <cell r="AL922" t="str">
            <v>-</v>
          </cell>
          <cell r="AM922">
            <v>55</v>
          </cell>
          <cell r="AN922">
            <v>26</v>
          </cell>
          <cell r="AO922" t="str">
            <v>-</v>
          </cell>
          <cell r="AP922" t="str">
            <v>-</v>
          </cell>
          <cell r="AQ922" t="str">
            <v>-</v>
          </cell>
          <cell r="AR922">
            <v>47</v>
          </cell>
          <cell r="AS922">
            <v>50</v>
          </cell>
          <cell r="AT922">
            <v>70</v>
          </cell>
          <cell r="AU922">
            <v>8</v>
          </cell>
          <cell r="AV922" t="str">
            <v>3,5 cm</v>
          </cell>
          <cell r="AW922" t="str">
            <v>noir</v>
          </cell>
          <cell r="AX922" t="str">
            <v>NON</v>
          </cell>
          <cell r="AY922"/>
          <cell r="AZ922" t="str">
            <v>NON</v>
          </cell>
          <cell r="BA922" t="str">
            <v>NON</v>
          </cell>
          <cell r="BB922" t="str">
            <v>60x60 cm (2 coussins de dossier)</v>
          </cell>
          <cell r="BC922"/>
          <cell r="BD922"/>
          <cell r="BE922"/>
          <cell r="BF922"/>
          <cell r="BG922"/>
          <cell r="BH922" t="str">
            <v>NON</v>
          </cell>
          <cell r="BI922" t="str">
            <v xml:space="preserve">Assise :  mousse HR + flocons de fibres siliconées </v>
          </cell>
          <cell r="BJ922" t="str">
            <v>Assise: 30kg/m3</v>
          </cell>
          <cell r="BK922">
            <v>90</v>
          </cell>
          <cell r="BL922">
            <v>90</v>
          </cell>
          <cell r="BM922">
            <v>100</v>
          </cell>
          <cell r="BN922">
            <v>90</v>
          </cell>
          <cell r="BO922">
            <v>34.799999999999997</v>
          </cell>
          <cell r="BP922">
            <v>38.200000000000003</v>
          </cell>
          <cell r="BQ922"/>
          <cell r="BR922">
            <v>0.56999999999999995</v>
          </cell>
          <cell r="BS922">
            <v>1</v>
          </cell>
          <cell r="BT922">
            <v>65</v>
          </cell>
          <cell r="BU922">
            <v>92</v>
          </cell>
          <cell r="BV922">
            <v>95</v>
          </cell>
          <cell r="BW922">
            <v>38.200000000000003</v>
          </cell>
          <cell r="BX922"/>
          <cell r="BY922"/>
          <cell r="BZ922"/>
          <cell r="CA922"/>
          <cell r="CB922"/>
          <cell r="CC922"/>
          <cell r="CD922"/>
          <cell r="CE922"/>
          <cell r="CF922"/>
          <cell r="CG922"/>
          <cell r="CH922"/>
          <cell r="CI922"/>
          <cell r="CJ922"/>
          <cell r="CK922"/>
          <cell r="CL922"/>
          <cell r="CM922"/>
          <cell r="CN922"/>
          <cell r="CO922"/>
          <cell r="CP922"/>
          <cell r="CQ922"/>
          <cell r="CR922"/>
          <cell r="CS922"/>
          <cell r="CT922"/>
          <cell r="CU922"/>
          <cell r="CV922">
            <v>166</v>
          </cell>
        </row>
        <row r="923">
          <cell r="C923">
            <v>3666270101990</v>
          </cell>
          <cell r="E923" t="str">
            <v>COREL</v>
          </cell>
          <cell r="F923" t="str">
            <v>VOLTAIRE</v>
          </cell>
          <cell r="G923" t="str">
            <v>POSO 29</v>
          </cell>
          <cell r="I923" t="str">
            <v>Tissu</v>
          </cell>
          <cell r="J923" t="str">
            <v>100% Polyester</v>
          </cell>
          <cell r="K923" t="str">
            <v xml:space="preserve">Effect velours côtelé </v>
          </cell>
          <cell r="L923" t="str">
            <v>non</v>
          </cell>
          <cell r="O923" t="str">
            <v>Element d'angle droit</v>
          </cell>
          <cell r="P923"/>
          <cell r="Q92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3" t="str">
            <v>bois de conifères</v>
          </cell>
          <cell r="T923" t="str">
            <v>Assise de grand confort</v>
          </cell>
          <cell r="U923" t="str">
            <v>Tissu doux</v>
          </cell>
          <cell r="Y923" t="str">
            <v>Pologne</v>
          </cell>
          <cell r="AA923" t="str">
            <v xml:space="preserve"> mousse HR 30kg/m3+ couette remplis de flocons de fibres siliconées </v>
          </cell>
          <cell r="AB923" t="str">
            <v xml:space="preserve">flocons de fibres siliconées </v>
          </cell>
          <cell r="AC923" t="str">
            <v>-</v>
          </cell>
          <cell r="AD923" t="str">
            <v>-</v>
          </cell>
          <cell r="AE923" t="str">
            <v>-</v>
          </cell>
          <cell r="AF923"/>
          <cell r="AG923"/>
          <cell r="AH923" t="str">
            <v>-</v>
          </cell>
          <cell r="AI923" t="str">
            <v>plastique</v>
          </cell>
          <cell r="AJ923">
            <v>70</v>
          </cell>
          <cell r="AK923" t="str">
            <v>-</v>
          </cell>
          <cell r="AL923" t="str">
            <v>-</v>
          </cell>
          <cell r="AM923">
            <v>55</v>
          </cell>
          <cell r="AN923">
            <v>26</v>
          </cell>
          <cell r="AO923" t="str">
            <v>-</v>
          </cell>
          <cell r="AP923" t="str">
            <v>-</v>
          </cell>
          <cell r="AQ923" t="str">
            <v>-</v>
          </cell>
          <cell r="AR923">
            <v>47</v>
          </cell>
          <cell r="AS923">
            <v>50</v>
          </cell>
          <cell r="AT923">
            <v>70</v>
          </cell>
          <cell r="AU923">
            <v>8</v>
          </cell>
          <cell r="AV923" t="str">
            <v>3,5 cm</v>
          </cell>
          <cell r="AW923" t="str">
            <v>noir</v>
          </cell>
          <cell r="AX923" t="str">
            <v>NON</v>
          </cell>
          <cell r="AY923"/>
          <cell r="AZ923" t="str">
            <v>NON</v>
          </cell>
          <cell r="BA923" t="str">
            <v>NON</v>
          </cell>
          <cell r="BB923" t="str">
            <v>60x60 cm (2 coussins de dossier)</v>
          </cell>
          <cell r="BC923"/>
          <cell r="BD923"/>
          <cell r="BE923"/>
          <cell r="BF923"/>
          <cell r="BG923"/>
          <cell r="BH923" t="str">
            <v>NON</v>
          </cell>
          <cell r="BI923" t="str">
            <v xml:space="preserve">Assise :  mousse HR + flocons de fibres siliconées </v>
          </cell>
          <cell r="BJ923" t="str">
            <v>Assise: 30kg/m3</v>
          </cell>
          <cell r="BK923">
            <v>90</v>
          </cell>
          <cell r="BL923">
            <v>90</v>
          </cell>
          <cell r="BM923">
            <v>100</v>
          </cell>
          <cell r="BN923">
            <v>90</v>
          </cell>
          <cell r="BO923">
            <v>34.799999999999997</v>
          </cell>
          <cell r="BP923">
            <v>38.200000000000003</v>
          </cell>
          <cell r="BQ923"/>
          <cell r="BR923">
            <v>0.56999999999999995</v>
          </cell>
          <cell r="BS923">
            <v>1</v>
          </cell>
          <cell r="BT923">
            <v>65</v>
          </cell>
          <cell r="BU923">
            <v>92</v>
          </cell>
          <cell r="BV923">
            <v>95</v>
          </cell>
          <cell r="BW923">
            <v>38.200000000000003</v>
          </cell>
          <cell r="BX923"/>
          <cell r="BY923"/>
          <cell r="BZ923"/>
          <cell r="CA923"/>
          <cell r="CB923"/>
          <cell r="CC923"/>
          <cell r="CD923"/>
          <cell r="CE923"/>
          <cell r="CF923"/>
          <cell r="CG923"/>
          <cell r="CH923"/>
          <cell r="CI923"/>
          <cell r="CJ923"/>
          <cell r="CK923"/>
          <cell r="CL923"/>
          <cell r="CM923"/>
          <cell r="CN923"/>
          <cell r="CO923"/>
          <cell r="CP923"/>
          <cell r="CQ923"/>
          <cell r="CR923"/>
          <cell r="CS923"/>
          <cell r="CT923"/>
          <cell r="CU923"/>
          <cell r="CV923">
            <v>166</v>
          </cell>
        </row>
        <row r="924">
          <cell r="C924">
            <v>3666270101983</v>
          </cell>
          <cell r="E924" t="str">
            <v>COREL</v>
          </cell>
          <cell r="F924" t="str">
            <v>VOLTAIRE</v>
          </cell>
          <cell r="G924" t="str">
            <v>POSO 1</v>
          </cell>
          <cell r="I924" t="str">
            <v>Tissu</v>
          </cell>
          <cell r="J924" t="str">
            <v>100% Polyester</v>
          </cell>
          <cell r="K924" t="str">
            <v xml:space="preserve">Effect velours côtelé </v>
          </cell>
          <cell r="L924" t="str">
            <v>non</v>
          </cell>
          <cell r="O924" t="str">
            <v>Element d'angle droit</v>
          </cell>
          <cell r="P924"/>
          <cell r="Q92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4" t="str">
            <v>bois de conifères</v>
          </cell>
          <cell r="T924" t="str">
            <v>Assise de grand confort</v>
          </cell>
          <cell r="U924" t="str">
            <v>Tissu doux</v>
          </cell>
          <cell r="Y924" t="str">
            <v>Pologne</v>
          </cell>
          <cell r="AA924" t="str">
            <v xml:space="preserve"> mousse HR 30kg/m3+ couette remplis de flocons de fibres siliconées </v>
          </cell>
          <cell r="AB924" t="str">
            <v xml:space="preserve">flocons de fibres siliconées </v>
          </cell>
          <cell r="AC924" t="str">
            <v>-</v>
          </cell>
          <cell r="AD924" t="str">
            <v>-</v>
          </cell>
          <cell r="AE924" t="str">
            <v>-</v>
          </cell>
          <cell r="AF924"/>
          <cell r="AG924"/>
          <cell r="AH924" t="str">
            <v>-</v>
          </cell>
          <cell r="AI924" t="str">
            <v>plastique</v>
          </cell>
          <cell r="AJ924">
            <v>70</v>
          </cell>
          <cell r="AK924" t="str">
            <v>-</v>
          </cell>
          <cell r="AL924" t="str">
            <v>-</v>
          </cell>
          <cell r="AM924">
            <v>55</v>
          </cell>
          <cell r="AN924">
            <v>26</v>
          </cell>
          <cell r="AO924" t="str">
            <v>-</v>
          </cell>
          <cell r="AP924" t="str">
            <v>-</v>
          </cell>
          <cell r="AQ924" t="str">
            <v>-</v>
          </cell>
          <cell r="AR924">
            <v>47</v>
          </cell>
          <cell r="AS924">
            <v>50</v>
          </cell>
          <cell r="AT924">
            <v>70</v>
          </cell>
          <cell r="AU924">
            <v>8</v>
          </cell>
          <cell r="AV924" t="str">
            <v>3,5 cm</v>
          </cell>
          <cell r="AW924" t="str">
            <v>noir</v>
          </cell>
          <cell r="AX924" t="str">
            <v>NON</v>
          </cell>
          <cell r="AY924"/>
          <cell r="AZ924" t="str">
            <v>NON</v>
          </cell>
          <cell r="BA924" t="str">
            <v>NON</v>
          </cell>
          <cell r="BB924" t="str">
            <v>60x60 cm (2 coussins de dossier)</v>
          </cell>
          <cell r="BC924"/>
          <cell r="BD924"/>
          <cell r="BE924"/>
          <cell r="BF924"/>
          <cell r="BG924"/>
          <cell r="BH924" t="str">
            <v>NON</v>
          </cell>
          <cell r="BI924" t="str">
            <v xml:space="preserve">Assise :  mousse HR + flocons de fibres siliconées </v>
          </cell>
          <cell r="BJ924" t="str">
            <v>Assise: 30kg/m3</v>
          </cell>
          <cell r="BK924">
            <v>90</v>
          </cell>
          <cell r="BL924">
            <v>90</v>
          </cell>
          <cell r="BM924">
            <v>100</v>
          </cell>
          <cell r="BN924">
            <v>90</v>
          </cell>
          <cell r="BO924">
            <v>34.799999999999997</v>
          </cell>
          <cell r="BP924">
            <v>38.200000000000003</v>
          </cell>
          <cell r="BQ924"/>
          <cell r="BR924">
            <v>0.56999999999999995</v>
          </cell>
          <cell r="BS924">
            <v>1</v>
          </cell>
          <cell r="BT924">
            <v>65</v>
          </cell>
          <cell r="BU924">
            <v>92</v>
          </cell>
          <cell r="BV924">
            <v>95</v>
          </cell>
          <cell r="BW924">
            <v>38.200000000000003</v>
          </cell>
          <cell r="BX924"/>
          <cell r="BY924"/>
          <cell r="BZ924"/>
          <cell r="CA924"/>
          <cell r="CB924"/>
          <cell r="CC924"/>
          <cell r="CD924"/>
          <cell r="CE924"/>
          <cell r="CF924"/>
          <cell r="CG924"/>
          <cell r="CH924"/>
          <cell r="CI924"/>
          <cell r="CJ924"/>
          <cell r="CK924"/>
          <cell r="CL924"/>
          <cell r="CM924"/>
          <cell r="CN924"/>
          <cell r="CO924"/>
          <cell r="CP924"/>
          <cell r="CQ924"/>
          <cell r="CR924"/>
          <cell r="CS924"/>
          <cell r="CT924"/>
          <cell r="CU924"/>
          <cell r="CV924">
            <v>166</v>
          </cell>
        </row>
        <row r="925">
          <cell r="C925">
            <v>3666270101976</v>
          </cell>
          <cell r="E925" t="str">
            <v>COREL</v>
          </cell>
          <cell r="F925" t="str">
            <v>VOLTAIRE</v>
          </cell>
          <cell r="G925" t="str">
            <v>LINCOLN 52</v>
          </cell>
          <cell r="I925" t="str">
            <v>Tissu</v>
          </cell>
          <cell r="J925" t="str">
            <v>100% Polyester</v>
          </cell>
          <cell r="K925" t="str">
            <v xml:space="preserve">Effect velours côtelé </v>
          </cell>
          <cell r="L925" t="str">
            <v>non</v>
          </cell>
          <cell r="O925" t="str">
            <v>Element d'angle droit</v>
          </cell>
          <cell r="P925"/>
          <cell r="Q92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5" t="str">
            <v>bois de conifères</v>
          </cell>
          <cell r="T925" t="str">
            <v>Assise de grand confort</v>
          </cell>
          <cell r="U925" t="str">
            <v>Tissu doux</v>
          </cell>
          <cell r="Y925" t="str">
            <v>Pologne</v>
          </cell>
          <cell r="AA925" t="str">
            <v xml:space="preserve"> mousse HR 30kg/m3+ couette remplis de flocons de fibres siliconées </v>
          </cell>
          <cell r="AB925" t="str">
            <v xml:space="preserve">flocons de fibres siliconées </v>
          </cell>
          <cell r="AC925" t="str">
            <v>-</v>
          </cell>
          <cell r="AD925" t="str">
            <v>-</v>
          </cell>
          <cell r="AE925" t="str">
            <v>-</v>
          </cell>
          <cell r="AF925"/>
          <cell r="AG925"/>
          <cell r="AH925" t="str">
            <v>-</v>
          </cell>
          <cell r="AI925" t="str">
            <v>plastique</v>
          </cell>
          <cell r="AJ925">
            <v>70</v>
          </cell>
          <cell r="AK925" t="str">
            <v>-</v>
          </cell>
          <cell r="AL925" t="str">
            <v>-</v>
          </cell>
          <cell r="AM925">
            <v>55</v>
          </cell>
          <cell r="AN925">
            <v>26</v>
          </cell>
          <cell r="AO925" t="str">
            <v>-</v>
          </cell>
          <cell r="AP925" t="str">
            <v>-</v>
          </cell>
          <cell r="AQ925" t="str">
            <v>-</v>
          </cell>
          <cell r="AR925">
            <v>47</v>
          </cell>
          <cell r="AS925">
            <v>50</v>
          </cell>
          <cell r="AT925">
            <v>70</v>
          </cell>
          <cell r="AU925">
            <v>8</v>
          </cell>
          <cell r="AV925" t="str">
            <v>3,5 cm</v>
          </cell>
          <cell r="AW925" t="str">
            <v>noir</v>
          </cell>
          <cell r="AX925" t="str">
            <v>NON</v>
          </cell>
          <cell r="AY925"/>
          <cell r="AZ925" t="str">
            <v>NON</v>
          </cell>
          <cell r="BA925" t="str">
            <v>NON</v>
          </cell>
          <cell r="BB925" t="str">
            <v>60x60 cm (2 coussins de dossier)</v>
          </cell>
          <cell r="BC925"/>
          <cell r="BD925"/>
          <cell r="BE925"/>
          <cell r="BF925"/>
          <cell r="BG925"/>
          <cell r="BH925" t="str">
            <v>NON</v>
          </cell>
          <cell r="BI925" t="str">
            <v xml:space="preserve">Assise :  mousse HR + flocons de fibres siliconées </v>
          </cell>
          <cell r="BJ925" t="str">
            <v>Assise: 30kg/m3</v>
          </cell>
          <cell r="BK925">
            <v>90</v>
          </cell>
          <cell r="BL925">
            <v>90</v>
          </cell>
          <cell r="BM925">
            <v>100</v>
          </cell>
          <cell r="BN925">
            <v>90</v>
          </cell>
          <cell r="BO925">
            <v>34.799999999999997</v>
          </cell>
          <cell r="BP925">
            <v>38.200000000000003</v>
          </cell>
          <cell r="BQ925"/>
          <cell r="BR925">
            <v>0.56999999999999995</v>
          </cell>
          <cell r="BS925">
            <v>1</v>
          </cell>
          <cell r="BT925">
            <v>65</v>
          </cell>
          <cell r="BU925">
            <v>92</v>
          </cell>
          <cell r="BV925">
            <v>95</v>
          </cell>
          <cell r="BW925">
            <v>38.200000000000003</v>
          </cell>
          <cell r="BX925"/>
          <cell r="BY925"/>
          <cell r="BZ925"/>
          <cell r="CA925"/>
          <cell r="CB925"/>
          <cell r="CC925"/>
          <cell r="CD925"/>
          <cell r="CE925"/>
          <cell r="CF925"/>
          <cell r="CG925"/>
          <cell r="CH925"/>
          <cell r="CI925"/>
          <cell r="CJ925"/>
          <cell r="CK925"/>
          <cell r="CL925"/>
          <cell r="CM925"/>
          <cell r="CN925"/>
          <cell r="CO925"/>
          <cell r="CP925"/>
          <cell r="CQ925"/>
          <cell r="CR925"/>
          <cell r="CS925"/>
          <cell r="CT925"/>
          <cell r="CU925"/>
          <cell r="CV925">
            <v>166</v>
          </cell>
        </row>
        <row r="926">
          <cell r="C926">
            <v>3666270101969</v>
          </cell>
          <cell r="E926" t="str">
            <v>COREL</v>
          </cell>
          <cell r="F926" t="str">
            <v>VOLTAIRE</v>
          </cell>
          <cell r="G926" t="str">
            <v>POSO 100</v>
          </cell>
          <cell r="I926" t="str">
            <v>Tissu</v>
          </cell>
          <cell r="J926" t="str">
            <v>100% Polyester</v>
          </cell>
          <cell r="K926" t="str">
            <v xml:space="preserve">Effect velours côtelé </v>
          </cell>
          <cell r="L926" t="str">
            <v>non</v>
          </cell>
          <cell r="O926" t="str">
            <v xml:space="preserve">Chauffeuse 2 places sans accoudoirs </v>
          </cell>
          <cell r="P926"/>
          <cell r="Q92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6" t="str">
            <v>bois de conifères</v>
          </cell>
          <cell r="T926" t="str">
            <v>Assise de grand confort</v>
          </cell>
          <cell r="U926" t="str">
            <v>Tissu doux</v>
          </cell>
          <cell r="Y926" t="str">
            <v>Pologne</v>
          </cell>
          <cell r="AA926" t="str">
            <v xml:space="preserve"> mousse HR 30kg/m3+ couette remplis de flocons de fibres siliconées </v>
          </cell>
          <cell r="AB926" t="str">
            <v xml:space="preserve">flocons de fibres siliconées </v>
          </cell>
          <cell r="AC926" t="str">
            <v>-</v>
          </cell>
          <cell r="AD926" t="str">
            <v>-</v>
          </cell>
          <cell r="AE926" t="str">
            <v>-</v>
          </cell>
          <cell r="AF926"/>
          <cell r="AG926"/>
          <cell r="AH926" t="str">
            <v>-</v>
          </cell>
          <cell r="AI926" t="str">
            <v>plastique</v>
          </cell>
          <cell r="AJ926">
            <v>142</v>
          </cell>
          <cell r="AK926" t="str">
            <v>-</v>
          </cell>
          <cell r="AL926" t="str">
            <v>-</v>
          </cell>
          <cell r="AM926">
            <v>55</v>
          </cell>
          <cell r="AN926">
            <v>26</v>
          </cell>
          <cell r="AO926" t="str">
            <v>-</v>
          </cell>
          <cell r="AP926" t="str">
            <v>-</v>
          </cell>
          <cell r="AQ926" t="str">
            <v>-</v>
          </cell>
          <cell r="AR926">
            <v>47</v>
          </cell>
          <cell r="AS926">
            <v>60</v>
          </cell>
          <cell r="AT926">
            <v>80</v>
          </cell>
          <cell r="AU926">
            <v>7</v>
          </cell>
          <cell r="AV926" t="str">
            <v>3,5 cm</v>
          </cell>
          <cell r="AW926" t="str">
            <v>noir</v>
          </cell>
          <cell r="AX926" t="str">
            <v>NON</v>
          </cell>
          <cell r="AY926"/>
          <cell r="AZ926" t="str">
            <v>NON</v>
          </cell>
          <cell r="BA926" t="str">
            <v>NON</v>
          </cell>
          <cell r="BB926" t="str">
            <v>60x60 cm (3 coussins de dossier)</v>
          </cell>
          <cell r="BC926"/>
          <cell r="BD926"/>
          <cell r="BE926"/>
          <cell r="BF926"/>
          <cell r="BG926"/>
          <cell r="BH926" t="str">
            <v>NON</v>
          </cell>
          <cell r="BI926" t="str">
            <v xml:space="preserve">Assise :  mousse HR + flocons de fibres siliconées </v>
          </cell>
          <cell r="BJ926" t="str">
            <v>Assise: 30kg/m3</v>
          </cell>
          <cell r="BK926">
            <v>142</v>
          </cell>
          <cell r="BL926">
            <v>100</v>
          </cell>
          <cell r="BM926">
            <v>100</v>
          </cell>
          <cell r="BN926">
            <v>180</v>
          </cell>
          <cell r="BO926">
            <v>42.4</v>
          </cell>
          <cell r="BP926">
            <v>46.4</v>
          </cell>
          <cell r="BQ926"/>
          <cell r="BR926">
            <v>0.86</v>
          </cell>
          <cell r="BS926">
            <v>1</v>
          </cell>
          <cell r="BT926">
            <v>92</v>
          </cell>
          <cell r="BU926">
            <v>65</v>
          </cell>
          <cell r="BV926">
            <v>144</v>
          </cell>
          <cell r="BW926">
            <v>46.4</v>
          </cell>
          <cell r="BX926"/>
          <cell r="BY926"/>
          <cell r="BZ926"/>
          <cell r="CA926"/>
          <cell r="CB926"/>
          <cell r="CC926"/>
          <cell r="CD926"/>
          <cell r="CE926"/>
          <cell r="CF926"/>
          <cell r="CG926"/>
          <cell r="CH926"/>
          <cell r="CI926"/>
          <cell r="CJ926"/>
          <cell r="CK926"/>
          <cell r="CL926"/>
          <cell r="CM926"/>
          <cell r="CN926"/>
          <cell r="CO926"/>
          <cell r="CP926"/>
          <cell r="CQ926"/>
          <cell r="CR926"/>
          <cell r="CS926"/>
          <cell r="CT926"/>
          <cell r="CU926"/>
          <cell r="CV926">
            <v>217</v>
          </cell>
        </row>
        <row r="927">
          <cell r="C927">
            <v>3666270101952</v>
          </cell>
          <cell r="E927" t="str">
            <v>COREL</v>
          </cell>
          <cell r="F927" t="str">
            <v>VOLTAIRE</v>
          </cell>
          <cell r="G927" t="str">
            <v>POSO 04</v>
          </cell>
          <cell r="I927" t="str">
            <v>Tissu</v>
          </cell>
          <cell r="J927" t="str">
            <v>100% Polyester</v>
          </cell>
          <cell r="K927" t="str">
            <v xml:space="preserve">Effect velours côtelé </v>
          </cell>
          <cell r="L927" t="str">
            <v>non</v>
          </cell>
          <cell r="O927" t="str">
            <v xml:space="preserve">Chauffeuse 2 places sans accoudoirs </v>
          </cell>
          <cell r="P927"/>
          <cell r="Q92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7" t="str">
            <v>bois de conifères</v>
          </cell>
          <cell r="T927" t="str">
            <v>Assise de grand confort</v>
          </cell>
          <cell r="U927" t="str">
            <v>Tissu doux</v>
          </cell>
          <cell r="Y927" t="str">
            <v>Pologne</v>
          </cell>
          <cell r="AA927" t="str">
            <v xml:space="preserve"> mousse HR 30kg/m3+ couette remplis de flocons de fibres siliconées </v>
          </cell>
          <cell r="AB927" t="str">
            <v xml:space="preserve">flocons de fibres siliconées </v>
          </cell>
          <cell r="AC927" t="str">
            <v>-</v>
          </cell>
          <cell r="AD927" t="str">
            <v>-</v>
          </cell>
          <cell r="AE927" t="str">
            <v>-</v>
          </cell>
          <cell r="AF927"/>
          <cell r="AG927"/>
          <cell r="AH927" t="str">
            <v>-</v>
          </cell>
          <cell r="AI927" t="str">
            <v>plastique</v>
          </cell>
          <cell r="AJ927">
            <v>142</v>
          </cell>
          <cell r="AK927" t="str">
            <v>-</v>
          </cell>
          <cell r="AL927" t="str">
            <v>-</v>
          </cell>
          <cell r="AM927">
            <v>55</v>
          </cell>
          <cell r="AN927">
            <v>26</v>
          </cell>
          <cell r="AO927" t="str">
            <v>-</v>
          </cell>
          <cell r="AP927" t="str">
            <v>-</v>
          </cell>
          <cell r="AQ927" t="str">
            <v>-</v>
          </cell>
          <cell r="AR927">
            <v>47</v>
          </cell>
          <cell r="AS927">
            <v>60</v>
          </cell>
          <cell r="AT927">
            <v>80</v>
          </cell>
          <cell r="AU927">
            <v>7</v>
          </cell>
          <cell r="AV927" t="str">
            <v>3,5 cm</v>
          </cell>
          <cell r="AW927" t="str">
            <v>noir</v>
          </cell>
          <cell r="AX927" t="str">
            <v>NON</v>
          </cell>
          <cell r="AY927"/>
          <cell r="AZ927" t="str">
            <v>NON</v>
          </cell>
          <cell r="BA927" t="str">
            <v>NON</v>
          </cell>
          <cell r="BB927" t="str">
            <v>60x60 cm (3 coussins de dossier)</v>
          </cell>
          <cell r="BC927"/>
          <cell r="BD927"/>
          <cell r="BE927"/>
          <cell r="BF927"/>
          <cell r="BG927"/>
          <cell r="BH927" t="str">
            <v>NON</v>
          </cell>
          <cell r="BI927" t="str">
            <v xml:space="preserve">Assise :  mousse HR + flocons de fibres siliconées </v>
          </cell>
          <cell r="BJ927" t="str">
            <v>Assise: 30kg/m3</v>
          </cell>
          <cell r="BK927">
            <v>142</v>
          </cell>
          <cell r="BL927">
            <v>100</v>
          </cell>
          <cell r="BM927">
            <v>100</v>
          </cell>
          <cell r="BN927">
            <v>180</v>
          </cell>
          <cell r="BO927">
            <v>42.4</v>
          </cell>
          <cell r="BP927">
            <v>46.4</v>
          </cell>
          <cell r="BQ927"/>
          <cell r="BR927">
            <v>0.86</v>
          </cell>
          <cell r="BS927">
            <v>1</v>
          </cell>
          <cell r="BT927">
            <v>92</v>
          </cell>
          <cell r="BU927">
            <v>65</v>
          </cell>
          <cell r="BV927">
            <v>144</v>
          </cell>
          <cell r="BW927">
            <v>46.4</v>
          </cell>
          <cell r="BX927"/>
          <cell r="BY927"/>
          <cell r="BZ927"/>
          <cell r="CA927"/>
          <cell r="CB927"/>
          <cell r="CC927"/>
          <cell r="CD927"/>
          <cell r="CE927"/>
          <cell r="CF927"/>
          <cell r="CG927"/>
          <cell r="CH927"/>
          <cell r="CI927"/>
          <cell r="CJ927"/>
          <cell r="CK927"/>
          <cell r="CL927"/>
          <cell r="CM927"/>
          <cell r="CN927"/>
          <cell r="CO927"/>
          <cell r="CP927"/>
          <cell r="CQ927"/>
          <cell r="CR927"/>
          <cell r="CS927"/>
          <cell r="CT927"/>
          <cell r="CU927"/>
          <cell r="CV927">
            <v>217</v>
          </cell>
        </row>
        <row r="928">
          <cell r="C928">
            <v>3666270101945</v>
          </cell>
          <cell r="E928" t="str">
            <v>COREL</v>
          </cell>
          <cell r="F928" t="str">
            <v>VOLTAIRE</v>
          </cell>
          <cell r="G928" t="str">
            <v>POSO 34</v>
          </cell>
          <cell r="I928" t="str">
            <v>Tissu</v>
          </cell>
          <cell r="J928" t="str">
            <v>100% Polyester</v>
          </cell>
          <cell r="K928" t="str">
            <v xml:space="preserve">Effect velours côtelé </v>
          </cell>
          <cell r="L928" t="str">
            <v>non</v>
          </cell>
          <cell r="O928" t="str">
            <v xml:space="preserve">Chauffeuse 2 places sans accoudoirs </v>
          </cell>
          <cell r="P928"/>
          <cell r="Q92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8" t="str">
            <v>bois de conifères</v>
          </cell>
          <cell r="T928" t="str">
            <v>Assise de grand confort</v>
          </cell>
          <cell r="U928" t="str">
            <v>Tissu doux</v>
          </cell>
          <cell r="Y928" t="str">
            <v>Pologne</v>
          </cell>
          <cell r="AA928" t="str">
            <v xml:space="preserve"> mousse HR 30kg/m3+ couette remplis de flocons de fibres siliconées </v>
          </cell>
          <cell r="AB928" t="str">
            <v xml:space="preserve">flocons de fibres siliconées </v>
          </cell>
          <cell r="AC928" t="str">
            <v>-</v>
          </cell>
          <cell r="AD928" t="str">
            <v>-</v>
          </cell>
          <cell r="AE928" t="str">
            <v>-</v>
          </cell>
          <cell r="AF928"/>
          <cell r="AG928"/>
          <cell r="AH928" t="str">
            <v>-</v>
          </cell>
          <cell r="AI928" t="str">
            <v>plastique</v>
          </cell>
          <cell r="AJ928">
            <v>142</v>
          </cell>
          <cell r="AK928" t="str">
            <v>-</v>
          </cell>
          <cell r="AL928" t="str">
            <v>-</v>
          </cell>
          <cell r="AM928">
            <v>55</v>
          </cell>
          <cell r="AN928">
            <v>26</v>
          </cell>
          <cell r="AO928" t="str">
            <v>-</v>
          </cell>
          <cell r="AP928" t="str">
            <v>-</v>
          </cell>
          <cell r="AQ928" t="str">
            <v>-</v>
          </cell>
          <cell r="AR928">
            <v>47</v>
          </cell>
          <cell r="AS928">
            <v>60</v>
          </cell>
          <cell r="AT928">
            <v>80</v>
          </cell>
          <cell r="AU928">
            <v>7</v>
          </cell>
          <cell r="AV928" t="str">
            <v>3,5 cm</v>
          </cell>
          <cell r="AW928" t="str">
            <v>noir</v>
          </cell>
          <cell r="AX928" t="str">
            <v>NON</v>
          </cell>
          <cell r="AY928"/>
          <cell r="AZ928" t="str">
            <v>NON</v>
          </cell>
          <cell r="BA928" t="str">
            <v>NON</v>
          </cell>
          <cell r="BB928" t="str">
            <v>60x60 cm (3 coussins de dossier)</v>
          </cell>
          <cell r="BC928"/>
          <cell r="BD928"/>
          <cell r="BE928"/>
          <cell r="BF928"/>
          <cell r="BG928"/>
          <cell r="BH928" t="str">
            <v>NON</v>
          </cell>
          <cell r="BI928" t="str">
            <v xml:space="preserve">Assise :  mousse HR + flocons de fibres siliconées </v>
          </cell>
          <cell r="BJ928" t="str">
            <v>Assise: 30kg/m3</v>
          </cell>
          <cell r="BK928">
            <v>142</v>
          </cell>
          <cell r="BL928">
            <v>100</v>
          </cell>
          <cell r="BM928">
            <v>100</v>
          </cell>
          <cell r="BN928">
            <v>180</v>
          </cell>
          <cell r="BO928">
            <v>42.4</v>
          </cell>
          <cell r="BP928">
            <v>46.4</v>
          </cell>
          <cell r="BQ928"/>
          <cell r="BR928">
            <v>0.86</v>
          </cell>
          <cell r="BS928">
            <v>1</v>
          </cell>
          <cell r="BT928">
            <v>92</v>
          </cell>
          <cell r="BU928">
            <v>65</v>
          </cell>
          <cell r="BV928">
            <v>144</v>
          </cell>
          <cell r="BW928">
            <v>46.4</v>
          </cell>
          <cell r="BX928"/>
          <cell r="BY928"/>
          <cell r="BZ928"/>
          <cell r="CA928"/>
          <cell r="CB928"/>
          <cell r="CC928"/>
          <cell r="CD928"/>
          <cell r="CE928"/>
          <cell r="CF928"/>
          <cell r="CG928"/>
          <cell r="CH928"/>
          <cell r="CI928"/>
          <cell r="CJ928"/>
          <cell r="CK928"/>
          <cell r="CL928"/>
          <cell r="CM928"/>
          <cell r="CN928"/>
          <cell r="CO928"/>
          <cell r="CP928"/>
          <cell r="CQ928"/>
          <cell r="CR928"/>
          <cell r="CS928"/>
          <cell r="CT928"/>
          <cell r="CU928"/>
          <cell r="CV928">
            <v>217</v>
          </cell>
        </row>
        <row r="929">
          <cell r="C929">
            <v>3666270101938</v>
          </cell>
          <cell r="E929" t="str">
            <v>COREL</v>
          </cell>
          <cell r="F929" t="str">
            <v>VOLTAIRE</v>
          </cell>
          <cell r="G929" t="str">
            <v>POSO 14</v>
          </cell>
          <cell r="I929" t="str">
            <v>Tissu</v>
          </cell>
          <cell r="J929" t="str">
            <v>100% Polyester</v>
          </cell>
          <cell r="K929" t="str">
            <v xml:space="preserve">Effect velours côtelé </v>
          </cell>
          <cell r="L929" t="str">
            <v>non</v>
          </cell>
          <cell r="O929" t="str">
            <v xml:space="preserve">Chauffeuse 2 places sans accoudoirs </v>
          </cell>
          <cell r="P929"/>
          <cell r="Q92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29" t="str">
            <v>bois de conifères</v>
          </cell>
          <cell r="T929" t="str">
            <v>Assise de grand confort</v>
          </cell>
          <cell r="U929" t="str">
            <v>Tissu doux</v>
          </cell>
          <cell r="Y929" t="str">
            <v>Pologne</v>
          </cell>
          <cell r="AA929" t="str">
            <v xml:space="preserve"> mousse HR 30kg/m3+ couette remplis de flocons de fibres siliconées </v>
          </cell>
          <cell r="AB929" t="str">
            <v xml:space="preserve">flocons de fibres siliconées </v>
          </cell>
          <cell r="AC929" t="str">
            <v>-</v>
          </cell>
          <cell r="AD929" t="str">
            <v>-</v>
          </cell>
          <cell r="AE929" t="str">
            <v>-</v>
          </cell>
          <cell r="AF929"/>
          <cell r="AG929"/>
          <cell r="AH929" t="str">
            <v>-</v>
          </cell>
          <cell r="AI929" t="str">
            <v>plastique</v>
          </cell>
          <cell r="AJ929">
            <v>142</v>
          </cell>
          <cell r="AK929" t="str">
            <v>-</v>
          </cell>
          <cell r="AL929" t="str">
            <v>-</v>
          </cell>
          <cell r="AM929">
            <v>55</v>
          </cell>
          <cell r="AN929">
            <v>26</v>
          </cell>
          <cell r="AO929" t="str">
            <v>-</v>
          </cell>
          <cell r="AP929" t="str">
            <v>-</v>
          </cell>
          <cell r="AQ929" t="str">
            <v>-</v>
          </cell>
          <cell r="AR929">
            <v>47</v>
          </cell>
          <cell r="AS929">
            <v>60</v>
          </cell>
          <cell r="AT929">
            <v>80</v>
          </cell>
          <cell r="AU929">
            <v>7</v>
          </cell>
          <cell r="AV929" t="str">
            <v>3,5 cm</v>
          </cell>
          <cell r="AW929" t="str">
            <v>noir</v>
          </cell>
          <cell r="AX929" t="str">
            <v>NON</v>
          </cell>
          <cell r="AY929"/>
          <cell r="AZ929" t="str">
            <v>NON</v>
          </cell>
          <cell r="BA929" t="str">
            <v>NON</v>
          </cell>
          <cell r="BB929" t="str">
            <v>60x60 cm (3 coussins de dossier)</v>
          </cell>
          <cell r="BC929"/>
          <cell r="BD929"/>
          <cell r="BE929"/>
          <cell r="BF929"/>
          <cell r="BG929"/>
          <cell r="BH929" t="str">
            <v>NON</v>
          </cell>
          <cell r="BI929" t="str">
            <v xml:space="preserve">Assise :  mousse HR + flocons de fibres siliconées </v>
          </cell>
          <cell r="BJ929" t="str">
            <v>Assise: 30kg/m3</v>
          </cell>
          <cell r="BK929">
            <v>142</v>
          </cell>
          <cell r="BL929">
            <v>100</v>
          </cell>
          <cell r="BM929">
            <v>100</v>
          </cell>
          <cell r="BN929">
            <v>180</v>
          </cell>
          <cell r="BO929">
            <v>42.4</v>
          </cell>
          <cell r="BP929">
            <v>46.4</v>
          </cell>
          <cell r="BQ929"/>
          <cell r="BR929">
            <v>0.86</v>
          </cell>
          <cell r="BS929">
            <v>1</v>
          </cell>
          <cell r="BT929">
            <v>92</v>
          </cell>
          <cell r="BU929">
            <v>65</v>
          </cell>
          <cell r="BV929">
            <v>144</v>
          </cell>
          <cell r="BW929">
            <v>46.4</v>
          </cell>
          <cell r="BX929"/>
          <cell r="BY929"/>
          <cell r="BZ929"/>
          <cell r="CA929"/>
          <cell r="CB929"/>
          <cell r="CC929"/>
          <cell r="CD929"/>
          <cell r="CE929"/>
          <cell r="CF929"/>
          <cell r="CG929"/>
          <cell r="CH929"/>
          <cell r="CI929"/>
          <cell r="CJ929"/>
          <cell r="CK929"/>
          <cell r="CL929"/>
          <cell r="CM929"/>
          <cell r="CN929"/>
          <cell r="CO929"/>
          <cell r="CP929"/>
          <cell r="CQ929"/>
          <cell r="CR929"/>
          <cell r="CS929"/>
          <cell r="CT929"/>
          <cell r="CU929"/>
          <cell r="CV929">
            <v>217</v>
          </cell>
        </row>
        <row r="930">
          <cell r="C930">
            <v>3666270101921</v>
          </cell>
          <cell r="E930" t="str">
            <v>COREL</v>
          </cell>
          <cell r="F930" t="str">
            <v>VOLTAIRE</v>
          </cell>
          <cell r="G930" t="str">
            <v>POSO 5</v>
          </cell>
          <cell r="I930" t="str">
            <v>Tissu</v>
          </cell>
          <cell r="J930" t="str">
            <v>100% Polyester</v>
          </cell>
          <cell r="K930" t="str">
            <v xml:space="preserve">Effect velours côtelé </v>
          </cell>
          <cell r="L930" t="str">
            <v>non</v>
          </cell>
          <cell r="O930" t="str">
            <v xml:space="preserve">Chauffeuse 2 places sans accoudoirs </v>
          </cell>
          <cell r="P930"/>
          <cell r="Q93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0" t="str">
            <v>bois de conifères</v>
          </cell>
          <cell r="T930" t="str">
            <v>Assise de grand confort</v>
          </cell>
          <cell r="U930" t="str">
            <v>Tissu doux</v>
          </cell>
          <cell r="Y930" t="str">
            <v>Pologne</v>
          </cell>
          <cell r="AA930" t="str">
            <v xml:space="preserve"> mousse HR 30kg/m3+ couette remplis de flocons de fibres siliconées </v>
          </cell>
          <cell r="AB930" t="str">
            <v xml:space="preserve">flocons de fibres siliconées </v>
          </cell>
          <cell r="AC930" t="str">
            <v>-</v>
          </cell>
          <cell r="AD930" t="str">
            <v>-</v>
          </cell>
          <cell r="AE930" t="str">
            <v>-</v>
          </cell>
          <cell r="AF930"/>
          <cell r="AG930"/>
          <cell r="AH930" t="str">
            <v>-</v>
          </cell>
          <cell r="AI930" t="str">
            <v>plastique</v>
          </cell>
          <cell r="AJ930">
            <v>142</v>
          </cell>
          <cell r="AK930" t="str">
            <v>-</v>
          </cell>
          <cell r="AL930" t="str">
            <v>-</v>
          </cell>
          <cell r="AM930">
            <v>55</v>
          </cell>
          <cell r="AN930">
            <v>26</v>
          </cell>
          <cell r="AO930" t="str">
            <v>-</v>
          </cell>
          <cell r="AP930" t="str">
            <v>-</v>
          </cell>
          <cell r="AQ930" t="str">
            <v>-</v>
          </cell>
          <cell r="AR930">
            <v>47</v>
          </cell>
          <cell r="AS930">
            <v>60</v>
          </cell>
          <cell r="AT930">
            <v>80</v>
          </cell>
          <cell r="AU930">
            <v>7</v>
          </cell>
          <cell r="AV930" t="str">
            <v>3,5 cm</v>
          </cell>
          <cell r="AW930" t="str">
            <v>noir</v>
          </cell>
          <cell r="AX930" t="str">
            <v>NON</v>
          </cell>
          <cell r="AY930"/>
          <cell r="AZ930" t="str">
            <v>NON</v>
          </cell>
          <cell r="BA930" t="str">
            <v>NON</v>
          </cell>
          <cell r="BB930" t="str">
            <v>60x60 cm (3 coussins de dossier)</v>
          </cell>
          <cell r="BC930"/>
          <cell r="BD930"/>
          <cell r="BE930"/>
          <cell r="BF930"/>
          <cell r="BG930"/>
          <cell r="BH930" t="str">
            <v>NON</v>
          </cell>
          <cell r="BI930" t="str">
            <v xml:space="preserve">Assise :  mousse HR + flocons de fibres siliconées </v>
          </cell>
          <cell r="BJ930" t="str">
            <v>Assise: 30kg/m3</v>
          </cell>
          <cell r="BK930">
            <v>142</v>
          </cell>
          <cell r="BL930">
            <v>100</v>
          </cell>
          <cell r="BM930">
            <v>100</v>
          </cell>
          <cell r="BN930">
            <v>180</v>
          </cell>
          <cell r="BO930">
            <v>42.4</v>
          </cell>
          <cell r="BP930">
            <v>46.4</v>
          </cell>
          <cell r="BQ930"/>
          <cell r="BR930">
            <v>0.86</v>
          </cell>
          <cell r="BS930">
            <v>1</v>
          </cell>
          <cell r="BT930">
            <v>92</v>
          </cell>
          <cell r="BU930">
            <v>65</v>
          </cell>
          <cell r="BV930">
            <v>144</v>
          </cell>
          <cell r="BW930">
            <v>46.4</v>
          </cell>
          <cell r="BX930"/>
          <cell r="BY930"/>
          <cell r="BZ930"/>
          <cell r="CA930"/>
          <cell r="CB930"/>
          <cell r="CC930"/>
          <cell r="CD930"/>
          <cell r="CE930"/>
          <cell r="CF930"/>
          <cell r="CG930"/>
          <cell r="CH930"/>
          <cell r="CI930"/>
          <cell r="CJ930"/>
          <cell r="CK930"/>
          <cell r="CL930"/>
          <cell r="CM930"/>
          <cell r="CN930"/>
          <cell r="CO930"/>
          <cell r="CP930"/>
          <cell r="CQ930"/>
          <cell r="CR930"/>
          <cell r="CS930"/>
          <cell r="CT930"/>
          <cell r="CU930"/>
          <cell r="CV930">
            <v>217</v>
          </cell>
        </row>
        <row r="931">
          <cell r="C931">
            <v>3666270101914</v>
          </cell>
          <cell r="E931" t="str">
            <v>COREL</v>
          </cell>
          <cell r="F931" t="str">
            <v>VOLTAIRE</v>
          </cell>
          <cell r="G931" t="str">
            <v>POSO 29</v>
          </cell>
          <cell r="I931" t="str">
            <v>Tissu</v>
          </cell>
          <cell r="J931" t="str">
            <v>100% Polyester</v>
          </cell>
          <cell r="K931" t="str">
            <v xml:space="preserve">Effect velours côtelé </v>
          </cell>
          <cell r="L931" t="str">
            <v>non</v>
          </cell>
          <cell r="O931" t="str">
            <v xml:space="preserve">Chauffeuse 2 places sans accoudoirs </v>
          </cell>
          <cell r="P931"/>
          <cell r="Q93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1" t="str">
            <v>bois de conifères</v>
          </cell>
          <cell r="T931" t="str">
            <v>Assise de grand confort</v>
          </cell>
          <cell r="U931" t="str">
            <v>Tissu doux</v>
          </cell>
          <cell r="Y931" t="str">
            <v>Pologne</v>
          </cell>
          <cell r="AA931" t="str">
            <v xml:space="preserve"> mousse HR 30kg/m3+ couette remplis de flocons de fibres siliconées </v>
          </cell>
          <cell r="AB931" t="str">
            <v xml:space="preserve">flocons de fibres siliconées </v>
          </cell>
          <cell r="AC931" t="str">
            <v>-</v>
          </cell>
          <cell r="AD931" t="str">
            <v>-</v>
          </cell>
          <cell r="AE931" t="str">
            <v>-</v>
          </cell>
          <cell r="AF931"/>
          <cell r="AG931"/>
          <cell r="AH931" t="str">
            <v>-</v>
          </cell>
          <cell r="AI931" t="str">
            <v>plastique</v>
          </cell>
          <cell r="AJ931">
            <v>142</v>
          </cell>
          <cell r="AK931" t="str">
            <v>-</v>
          </cell>
          <cell r="AL931" t="str">
            <v>-</v>
          </cell>
          <cell r="AM931">
            <v>55</v>
          </cell>
          <cell r="AN931">
            <v>26</v>
          </cell>
          <cell r="AO931" t="str">
            <v>-</v>
          </cell>
          <cell r="AP931" t="str">
            <v>-</v>
          </cell>
          <cell r="AQ931" t="str">
            <v>-</v>
          </cell>
          <cell r="AR931">
            <v>47</v>
          </cell>
          <cell r="AS931">
            <v>60</v>
          </cell>
          <cell r="AT931">
            <v>80</v>
          </cell>
          <cell r="AU931">
            <v>7</v>
          </cell>
          <cell r="AV931" t="str">
            <v>3,5 cm</v>
          </cell>
          <cell r="AW931" t="str">
            <v>noir</v>
          </cell>
          <cell r="AX931" t="str">
            <v>NON</v>
          </cell>
          <cell r="AY931"/>
          <cell r="AZ931" t="str">
            <v>NON</v>
          </cell>
          <cell r="BA931" t="str">
            <v>NON</v>
          </cell>
          <cell r="BB931" t="str">
            <v>60x60 cm (3 coussins de dossier)</v>
          </cell>
          <cell r="BC931"/>
          <cell r="BD931"/>
          <cell r="BE931"/>
          <cell r="BF931"/>
          <cell r="BG931"/>
          <cell r="BH931" t="str">
            <v>NON</v>
          </cell>
          <cell r="BI931" t="str">
            <v xml:space="preserve">Assise :  mousse HR + flocons de fibres siliconées </v>
          </cell>
          <cell r="BJ931" t="str">
            <v>Assise: 30kg/m3</v>
          </cell>
          <cell r="BK931">
            <v>142</v>
          </cell>
          <cell r="BL931">
            <v>100</v>
          </cell>
          <cell r="BM931">
            <v>100</v>
          </cell>
          <cell r="BN931">
            <v>180</v>
          </cell>
          <cell r="BO931">
            <v>42.4</v>
          </cell>
          <cell r="BP931">
            <v>46.4</v>
          </cell>
          <cell r="BQ931"/>
          <cell r="BR931">
            <v>0.86</v>
          </cell>
          <cell r="BS931">
            <v>1</v>
          </cell>
          <cell r="BT931">
            <v>92</v>
          </cell>
          <cell r="BU931">
            <v>65</v>
          </cell>
          <cell r="BV931">
            <v>144</v>
          </cell>
          <cell r="BW931">
            <v>46.4</v>
          </cell>
          <cell r="BX931"/>
          <cell r="BY931"/>
          <cell r="BZ931"/>
          <cell r="CA931"/>
          <cell r="CB931"/>
          <cell r="CC931"/>
          <cell r="CD931"/>
          <cell r="CE931"/>
          <cell r="CF931"/>
          <cell r="CG931"/>
          <cell r="CH931"/>
          <cell r="CI931"/>
          <cell r="CJ931"/>
          <cell r="CK931"/>
          <cell r="CL931"/>
          <cell r="CM931"/>
          <cell r="CN931"/>
          <cell r="CO931"/>
          <cell r="CP931"/>
          <cell r="CQ931"/>
          <cell r="CR931"/>
          <cell r="CS931"/>
          <cell r="CT931"/>
          <cell r="CU931"/>
          <cell r="CV931">
            <v>217</v>
          </cell>
        </row>
        <row r="932">
          <cell r="C932">
            <v>3666270101907</v>
          </cell>
          <cell r="E932" t="str">
            <v>COREL</v>
          </cell>
          <cell r="F932" t="str">
            <v>VOLTAIRE</v>
          </cell>
          <cell r="G932" t="str">
            <v>POSO 1</v>
          </cell>
          <cell r="I932" t="str">
            <v>Tissu</v>
          </cell>
          <cell r="J932" t="str">
            <v>100% Polyester</v>
          </cell>
          <cell r="K932" t="str">
            <v xml:space="preserve">Effect velours côtelé </v>
          </cell>
          <cell r="L932" t="str">
            <v>non</v>
          </cell>
          <cell r="O932" t="str">
            <v xml:space="preserve">Chauffeuse 2 places sans accoudoirs </v>
          </cell>
          <cell r="P932"/>
          <cell r="Q93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2" t="str">
            <v>bois de conifères</v>
          </cell>
          <cell r="T932" t="str">
            <v>Assise de grand confort</v>
          </cell>
          <cell r="U932" t="str">
            <v>Tissu doux</v>
          </cell>
          <cell r="Y932" t="str">
            <v>Pologne</v>
          </cell>
          <cell r="AA932" t="str">
            <v xml:space="preserve"> mousse HR 30kg/m3+ couette remplis de flocons de fibres siliconées </v>
          </cell>
          <cell r="AB932" t="str">
            <v xml:space="preserve">flocons de fibres siliconées </v>
          </cell>
          <cell r="AC932" t="str">
            <v>-</v>
          </cell>
          <cell r="AD932" t="str">
            <v>-</v>
          </cell>
          <cell r="AE932" t="str">
            <v>-</v>
          </cell>
          <cell r="AF932"/>
          <cell r="AG932"/>
          <cell r="AH932" t="str">
            <v>-</v>
          </cell>
          <cell r="AI932" t="str">
            <v>plastique</v>
          </cell>
          <cell r="AJ932">
            <v>142</v>
          </cell>
          <cell r="AK932" t="str">
            <v>-</v>
          </cell>
          <cell r="AL932" t="str">
            <v>-</v>
          </cell>
          <cell r="AM932">
            <v>55</v>
          </cell>
          <cell r="AN932">
            <v>26</v>
          </cell>
          <cell r="AO932" t="str">
            <v>-</v>
          </cell>
          <cell r="AP932" t="str">
            <v>-</v>
          </cell>
          <cell r="AQ932" t="str">
            <v>-</v>
          </cell>
          <cell r="AR932">
            <v>47</v>
          </cell>
          <cell r="AS932">
            <v>60</v>
          </cell>
          <cell r="AT932">
            <v>80</v>
          </cell>
          <cell r="AU932">
            <v>7</v>
          </cell>
          <cell r="AV932" t="str">
            <v>3,5 cm</v>
          </cell>
          <cell r="AW932" t="str">
            <v>noir</v>
          </cell>
          <cell r="AX932" t="str">
            <v>NON</v>
          </cell>
          <cell r="AY932"/>
          <cell r="AZ932" t="str">
            <v>NON</v>
          </cell>
          <cell r="BA932" t="str">
            <v>NON</v>
          </cell>
          <cell r="BB932" t="str">
            <v>60x60 cm (3 coussins de dossier)</v>
          </cell>
          <cell r="BC932"/>
          <cell r="BD932"/>
          <cell r="BE932"/>
          <cell r="BF932"/>
          <cell r="BG932"/>
          <cell r="BH932" t="str">
            <v>NON</v>
          </cell>
          <cell r="BI932" t="str">
            <v xml:space="preserve">Assise :  mousse HR + flocons de fibres siliconées </v>
          </cell>
          <cell r="BJ932" t="str">
            <v>Assise: 30kg/m3</v>
          </cell>
          <cell r="BK932">
            <v>142</v>
          </cell>
          <cell r="BL932">
            <v>100</v>
          </cell>
          <cell r="BM932">
            <v>100</v>
          </cell>
          <cell r="BN932">
            <v>180</v>
          </cell>
          <cell r="BO932">
            <v>42.4</v>
          </cell>
          <cell r="BP932">
            <v>46.4</v>
          </cell>
          <cell r="BQ932"/>
          <cell r="BR932">
            <v>0.86</v>
          </cell>
          <cell r="BS932">
            <v>1</v>
          </cell>
          <cell r="BT932">
            <v>92</v>
          </cell>
          <cell r="BU932">
            <v>65</v>
          </cell>
          <cell r="BV932">
            <v>144</v>
          </cell>
          <cell r="BW932">
            <v>46.4</v>
          </cell>
          <cell r="BX932"/>
          <cell r="BY932"/>
          <cell r="BZ932"/>
          <cell r="CA932"/>
          <cell r="CB932"/>
          <cell r="CC932"/>
          <cell r="CD932"/>
          <cell r="CE932"/>
          <cell r="CF932"/>
          <cell r="CG932"/>
          <cell r="CH932"/>
          <cell r="CI932"/>
          <cell r="CJ932"/>
          <cell r="CK932"/>
          <cell r="CL932"/>
          <cell r="CM932"/>
          <cell r="CN932"/>
          <cell r="CO932"/>
          <cell r="CP932"/>
          <cell r="CQ932"/>
          <cell r="CR932"/>
          <cell r="CS932"/>
          <cell r="CT932"/>
          <cell r="CU932"/>
          <cell r="CV932">
            <v>217</v>
          </cell>
        </row>
        <row r="933">
          <cell r="C933">
            <v>3666270101891</v>
          </cell>
          <cell r="E933" t="str">
            <v>COREL</v>
          </cell>
          <cell r="F933" t="str">
            <v>VOLTAIRE</v>
          </cell>
          <cell r="G933" t="str">
            <v>LINCOLN 52</v>
          </cell>
          <cell r="I933" t="str">
            <v>Tissu</v>
          </cell>
          <cell r="J933" t="str">
            <v>100% Polyester</v>
          </cell>
          <cell r="K933" t="str">
            <v xml:space="preserve">Effect velours côtelé </v>
          </cell>
          <cell r="L933" t="str">
            <v>non</v>
          </cell>
          <cell r="O933" t="str">
            <v xml:space="preserve">Chauffeuse 2 places sans accoudoirs </v>
          </cell>
          <cell r="P933"/>
          <cell r="Q93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3" t="str">
            <v>bois de conifères</v>
          </cell>
          <cell r="T933" t="str">
            <v>Assise de grand confort</v>
          </cell>
          <cell r="U933" t="str">
            <v>Tissu doux</v>
          </cell>
          <cell r="Y933" t="str">
            <v>Pologne</v>
          </cell>
          <cell r="AA933" t="str">
            <v xml:space="preserve"> mousse HR 30kg/m3+ couette remplis de flocons de fibres siliconées </v>
          </cell>
          <cell r="AB933" t="str">
            <v xml:space="preserve">flocons de fibres siliconées </v>
          </cell>
          <cell r="AC933" t="str">
            <v>-</v>
          </cell>
          <cell r="AD933" t="str">
            <v>-</v>
          </cell>
          <cell r="AE933" t="str">
            <v>-</v>
          </cell>
          <cell r="AF933"/>
          <cell r="AG933"/>
          <cell r="AH933" t="str">
            <v>-</v>
          </cell>
          <cell r="AI933" t="str">
            <v>plastique</v>
          </cell>
          <cell r="AJ933">
            <v>142</v>
          </cell>
          <cell r="AK933" t="str">
            <v>-</v>
          </cell>
          <cell r="AL933" t="str">
            <v>-</v>
          </cell>
          <cell r="AM933">
            <v>55</v>
          </cell>
          <cell r="AN933">
            <v>26</v>
          </cell>
          <cell r="AO933" t="str">
            <v>-</v>
          </cell>
          <cell r="AP933" t="str">
            <v>-</v>
          </cell>
          <cell r="AQ933" t="str">
            <v>-</v>
          </cell>
          <cell r="AR933">
            <v>47</v>
          </cell>
          <cell r="AS933">
            <v>60</v>
          </cell>
          <cell r="AT933">
            <v>80</v>
          </cell>
          <cell r="AU933">
            <v>7</v>
          </cell>
          <cell r="AV933" t="str">
            <v>3,5 cm</v>
          </cell>
          <cell r="AW933" t="str">
            <v>noir</v>
          </cell>
          <cell r="AX933" t="str">
            <v>NON</v>
          </cell>
          <cell r="AY933"/>
          <cell r="AZ933" t="str">
            <v>NON</v>
          </cell>
          <cell r="BA933" t="str">
            <v>NON</v>
          </cell>
          <cell r="BB933" t="str">
            <v>60x60 cm (3 coussins de dossier)</v>
          </cell>
          <cell r="BC933"/>
          <cell r="BD933"/>
          <cell r="BE933"/>
          <cell r="BF933"/>
          <cell r="BG933"/>
          <cell r="BH933" t="str">
            <v>NON</v>
          </cell>
          <cell r="BI933" t="str">
            <v xml:space="preserve">Assise :  mousse HR + flocons de fibres siliconées </v>
          </cell>
          <cell r="BJ933" t="str">
            <v>Assise: 30kg/m3</v>
          </cell>
          <cell r="BK933">
            <v>142</v>
          </cell>
          <cell r="BL933">
            <v>100</v>
          </cell>
          <cell r="BM933">
            <v>100</v>
          </cell>
          <cell r="BN933">
            <v>180</v>
          </cell>
          <cell r="BO933">
            <v>42.4</v>
          </cell>
          <cell r="BP933">
            <v>46.4</v>
          </cell>
          <cell r="BQ933"/>
          <cell r="BR933">
            <v>0.86</v>
          </cell>
          <cell r="BS933">
            <v>1</v>
          </cell>
          <cell r="BT933">
            <v>92</v>
          </cell>
          <cell r="BU933">
            <v>65</v>
          </cell>
          <cell r="BV933">
            <v>144</v>
          </cell>
          <cell r="BW933">
            <v>46.4</v>
          </cell>
          <cell r="BX933"/>
          <cell r="BY933"/>
          <cell r="BZ933"/>
          <cell r="CA933"/>
          <cell r="CB933"/>
          <cell r="CC933"/>
          <cell r="CD933"/>
          <cell r="CE933"/>
          <cell r="CF933"/>
          <cell r="CG933"/>
          <cell r="CH933"/>
          <cell r="CI933"/>
          <cell r="CJ933"/>
          <cell r="CK933"/>
          <cell r="CL933"/>
          <cell r="CM933"/>
          <cell r="CN933"/>
          <cell r="CO933"/>
          <cell r="CP933"/>
          <cell r="CQ933"/>
          <cell r="CR933"/>
          <cell r="CS933"/>
          <cell r="CT933"/>
          <cell r="CU933"/>
          <cell r="CV933">
            <v>217</v>
          </cell>
        </row>
        <row r="934">
          <cell r="C934">
            <v>3666270101884</v>
          </cell>
          <cell r="E934" t="str">
            <v>COREL</v>
          </cell>
          <cell r="F934" t="str">
            <v>VOLTAIRE</v>
          </cell>
          <cell r="G934" t="str">
            <v>POSO 100</v>
          </cell>
          <cell r="I934" t="str">
            <v>Tissu</v>
          </cell>
          <cell r="J934" t="str">
            <v>100% Polyester</v>
          </cell>
          <cell r="K934" t="str">
            <v xml:space="preserve">Effect velours côtelé </v>
          </cell>
          <cell r="L934" t="str">
            <v>non</v>
          </cell>
          <cell r="O934" t="str">
            <v>Chauffeuse 2 places avec accoudoir gauche</v>
          </cell>
          <cell r="P934"/>
          <cell r="Q93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4" t="str">
            <v>bois de conifères</v>
          </cell>
          <cell r="T934" t="str">
            <v>Assise de grand confort</v>
          </cell>
          <cell r="U934" t="str">
            <v>Tissu doux</v>
          </cell>
          <cell r="Y934" t="str">
            <v>Pologne</v>
          </cell>
          <cell r="AA934" t="str">
            <v xml:space="preserve"> mousse HR 30kg/m3+ couette remplis de flocons de fibres siliconées </v>
          </cell>
          <cell r="AB934" t="str">
            <v xml:space="preserve">flocons de fibres siliconées </v>
          </cell>
          <cell r="AC934" t="str">
            <v>PU mousse 16 kg/m3, mousse HR 30kg/m3 + ouate 200 g/m2</v>
          </cell>
          <cell r="AD934" t="str">
            <v>-</v>
          </cell>
          <cell r="AE934" t="str">
            <v>-</v>
          </cell>
          <cell r="AF934"/>
          <cell r="AG934"/>
          <cell r="AH934" t="str">
            <v>-</v>
          </cell>
          <cell r="AI934" t="str">
            <v>plastique</v>
          </cell>
          <cell r="AJ934">
            <v>142</v>
          </cell>
          <cell r="AK934" t="str">
            <v>-</v>
          </cell>
          <cell r="AL934" t="str">
            <v>-</v>
          </cell>
          <cell r="AM934">
            <v>55</v>
          </cell>
          <cell r="AN934">
            <v>26</v>
          </cell>
          <cell r="AO934">
            <v>95</v>
          </cell>
          <cell r="AP934">
            <v>67</v>
          </cell>
          <cell r="AQ934">
            <v>42</v>
          </cell>
          <cell r="AR934">
            <v>47</v>
          </cell>
          <cell r="AS934">
            <v>60</v>
          </cell>
          <cell r="AT934">
            <v>80</v>
          </cell>
          <cell r="AU934">
            <v>9</v>
          </cell>
          <cell r="AV934" t="str">
            <v>3,5 cm</v>
          </cell>
          <cell r="AW934" t="str">
            <v>noir</v>
          </cell>
          <cell r="AX934" t="str">
            <v>NON</v>
          </cell>
          <cell r="AY934"/>
          <cell r="AZ934" t="str">
            <v>NON</v>
          </cell>
          <cell r="BA934" t="str">
            <v>NON</v>
          </cell>
          <cell r="BB934" t="str">
            <v>60x60 cm (3 coussins de dossier)</v>
          </cell>
          <cell r="BC934"/>
          <cell r="BD934"/>
          <cell r="BE934"/>
          <cell r="BF934"/>
          <cell r="BG934"/>
          <cell r="BH934" t="str">
            <v>NON</v>
          </cell>
          <cell r="BI934" t="str">
            <v xml:space="preserve">Assise :  mousse HR + flocons de fibres siliconées </v>
          </cell>
          <cell r="BJ934" t="str">
            <v>Assise: 30kg/m3</v>
          </cell>
          <cell r="BK934">
            <v>178</v>
          </cell>
          <cell r="BL934">
            <v>100</v>
          </cell>
          <cell r="BM934">
            <v>100</v>
          </cell>
          <cell r="BN934">
            <v>180</v>
          </cell>
          <cell r="BO934">
            <v>57.4</v>
          </cell>
          <cell r="BP934">
            <v>61.4</v>
          </cell>
          <cell r="BQ934"/>
          <cell r="BR934">
            <v>1.0900000000000001</v>
          </cell>
          <cell r="BS934">
            <v>1</v>
          </cell>
          <cell r="BT934">
            <v>92</v>
          </cell>
          <cell r="BU934">
            <v>65</v>
          </cell>
          <cell r="BV934">
            <v>182</v>
          </cell>
          <cell r="BW934">
            <v>61.4</v>
          </cell>
          <cell r="BX934"/>
          <cell r="BY934"/>
          <cell r="BZ934"/>
          <cell r="CA934"/>
          <cell r="CB934"/>
          <cell r="CC934"/>
          <cell r="CD934"/>
          <cell r="CE934"/>
          <cell r="CF934"/>
          <cell r="CG934"/>
          <cell r="CH934"/>
          <cell r="CI934"/>
          <cell r="CJ934"/>
          <cell r="CK934"/>
          <cell r="CL934"/>
          <cell r="CM934"/>
          <cell r="CN934"/>
          <cell r="CO934"/>
          <cell r="CP934"/>
          <cell r="CQ934"/>
          <cell r="CR934"/>
          <cell r="CS934"/>
          <cell r="CT934"/>
          <cell r="CU934"/>
          <cell r="CV934">
            <v>259</v>
          </cell>
        </row>
        <row r="935">
          <cell r="C935">
            <v>3666270101877</v>
          </cell>
          <cell r="E935" t="str">
            <v>COREL</v>
          </cell>
          <cell r="F935" t="str">
            <v>VOLTAIRE</v>
          </cell>
          <cell r="G935" t="str">
            <v>POSO 04</v>
          </cell>
          <cell r="I935" t="str">
            <v>Tissu</v>
          </cell>
          <cell r="J935" t="str">
            <v>100% Polyester</v>
          </cell>
          <cell r="K935" t="str">
            <v xml:space="preserve">Effect velours côtelé </v>
          </cell>
          <cell r="L935" t="str">
            <v>non</v>
          </cell>
          <cell r="O935" t="str">
            <v>Chauffeuse 2 places avec accoudoir gauche</v>
          </cell>
          <cell r="P935"/>
          <cell r="Q93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5" t="str">
            <v>bois de conifères</v>
          </cell>
          <cell r="T935" t="str">
            <v>Assise de grand confort</v>
          </cell>
          <cell r="U935" t="str">
            <v>Tissu doux</v>
          </cell>
          <cell r="Y935" t="str">
            <v>Pologne</v>
          </cell>
          <cell r="AA935" t="str">
            <v xml:space="preserve"> mousse HR 30kg/m3+ couette remplis de flocons de fibres siliconées </v>
          </cell>
          <cell r="AB935" t="str">
            <v xml:space="preserve">flocons de fibres siliconées </v>
          </cell>
          <cell r="AC935" t="str">
            <v>PU mousse 16 kg/m3, mousse HR 30kg/m3 + ouate 200 g/m2</v>
          </cell>
          <cell r="AD935" t="str">
            <v>-</v>
          </cell>
          <cell r="AE935" t="str">
            <v>-</v>
          </cell>
          <cell r="AF935"/>
          <cell r="AG935"/>
          <cell r="AH935" t="str">
            <v>-</v>
          </cell>
          <cell r="AI935" t="str">
            <v>plastique</v>
          </cell>
          <cell r="AJ935">
            <v>142</v>
          </cell>
          <cell r="AK935" t="str">
            <v>-</v>
          </cell>
          <cell r="AL935" t="str">
            <v>-</v>
          </cell>
          <cell r="AM935">
            <v>55</v>
          </cell>
          <cell r="AN935">
            <v>26</v>
          </cell>
          <cell r="AO935">
            <v>95</v>
          </cell>
          <cell r="AP935">
            <v>67</v>
          </cell>
          <cell r="AQ935">
            <v>42</v>
          </cell>
          <cell r="AR935">
            <v>47</v>
          </cell>
          <cell r="AS935">
            <v>60</v>
          </cell>
          <cell r="AT935">
            <v>80</v>
          </cell>
          <cell r="AU935">
            <v>9</v>
          </cell>
          <cell r="AV935" t="str">
            <v>3,5 cm</v>
          </cell>
          <cell r="AW935" t="str">
            <v>noir</v>
          </cell>
          <cell r="AX935" t="str">
            <v>NON</v>
          </cell>
          <cell r="AY935"/>
          <cell r="AZ935" t="str">
            <v>NON</v>
          </cell>
          <cell r="BA935" t="str">
            <v>NON</v>
          </cell>
          <cell r="BB935" t="str">
            <v>60x60 cm (3 coussins de dossier)</v>
          </cell>
          <cell r="BC935"/>
          <cell r="BD935"/>
          <cell r="BE935"/>
          <cell r="BF935"/>
          <cell r="BG935"/>
          <cell r="BH935" t="str">
            <v>NON</v>
          </cell>
          <cell r="BI935" t="str">
            <v xml:space="preserve">Assise :  mousse HR + flocons de fibres siliconées </v>
          </cell>
          <cell r="BJ935" t="str">
            <v>Assise: 30kg/m3</v>
          </cell>
          <cell r="BK935">
            <v>178</v>
          </cell>
          <cell r="BL935">
            <v>100</v>
          </cell>
          <cell r="BM935">
            <v>100</v>
          </cell>
          <cell r="BN935">
            <v>180</v>
          </cell>
          <cell r="BO935">
            <v>57.4</v>
          </cell>
          <cell r="BP935">
            <v>61.4</v>
          </cell>
          <cell r="BQ935"/>
          <cell r="BR935">
            <v>1.0900000000000001</v>
          </cell>
          <cell r="BS935">
            <v>1</v>
          </cell>
          <cell r="BT935">
            <v>92</v>
          </cell>
          <cell r="BU935">
            <v>65</v>
          </cell>
          <cell r="BV935">
            <v>182</v>
          </cell>
          <cell r="BW935">
            <v>61.4</v>
          </cell>
          <cell r="BX935"/>
          <cell r="BY935"/>
          <cell r="BZ935"/>
          <cell r="CA935"/>
          <cell r="CB935"/>
          <cell r="CC935"/>
          <cell r="CD935"/>
          <cell r="CE935"/>
          <cell r="CF935"/>
          <cell r="CG935"/>
          <cell r="CH935"/>
          <cell r="CI935"/>
          <cell r="CJ935"/>
          <cell r="CK935"/>
          <cell r="CL935"/>
          <cell r="CM935"/>
          <cell r="CN935"/>
          <cell r="CO935"/>
          <cell r="CP935"/>
          <cell r="CQ935"/>
          <cell r="CR935"/>
          <cell r="CS935"/>
          <cell r="CT935"/>
          <cell r="CU935"/>
          <cell r="CV935">
            <v>259</v>
          </cell>
        </row>
        <row r="936">
          <cell r="C936">
            <v>3666270101860</v>
          </cell>
          <cell r="E936" t="str">
            <v>COREL</v>
          </cell>
          <cell r="F936" t="str">
            <v>VOLTAIRE</v>
          </cell>
          <cell r="G936" t="str">
            <v>POSO 34</v>
          </cell>
          <cell r="I936" t="str">
            <v>Tissu</v>
          </cell>
          <cell r="J936" t="str">
            <v>100% Polyester</v>
          </cell>
          <cell r="K936" t="str">
            <v xml:space="preserve">Effect velours côtelé </v>
          </cell>
          <cell r="L936" t="str">
            <v>non</v>
          </cell>
          <cell r="O936" t="str">
            <v>Chauffeuse 2 places avec accoudoir gauche</v>
          </cell>
          <cell r="P936"/>
          <cell r="Q93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6" t="str">
            <v>bois de conifères</v>
          </cell>
          <cell r="T936" t="str">
            <v>Assise de grand confort</v>
          </cell>
          <cell r="U936" t="str">
            <v>Tissu doux</v>
          </cell>
          <cell r="Y936" t="str">
            <v>Pologne</v>
          </cell>
          <cell r="AA936" t="str">
            <v xml:space="preserve"> mousse HR 30kg/m3+ couette remplis de flocons de fibres siliconées </v>
          </cell>
          <cell r="AB936" t="str">
            <v xml:space="preserve">flocons de fibres siliconées </v>
          </cell>
          <cell r="AC936" t="str">
            <v>PU mousse 16 kg/m3, mousse HR 30kg/m3 + ouate 200 g/m2</v>
          </cell>
          <cell r="AD936" t="str">
            <v>-</v>
          </cell>
          <cell r="AE936" t="str">
            <v>-</v>
          </cell>
          <cell r="AF936"/>
          <cell r="AG936"/>
          <cell r="AH936" t="str">
            <v>-</v>
          </cell>
          <cell r="AI936" t="str">
            <v>plastique</v>
          </cell>
          <cell r="AJ936">
            <v>142</v>
          </cell>
          <cell r="AK936" t="str">
            <v>-</v>
          </cell>
          <cell r="AL936" t="str">
            <v>-</v>
          </cell>
          <cell r="AM936">
            <v>55</v>
          </cell>
          <cell r="AN936">
            <v>26</v>
          </cell>
          <cell r="AO936">
            <v>95</v>
          </cell>
          <cell r="AP936">
            <v>67</v>
          </cell>
          <cell r="AQ936">
            <v>42</v>
          </cell>
          <cell r="AR936">
            <v>47</v>
          </cell>
          <cell r="AS936">
            <v>60</v>
          </cell>
          <cell r="AT936">
            <v>80</v>
          </cell>
          <cell r="AU936">
            <v>9</v>
          </cell>
          <cell r="AV936" t="str">
            <v>3,5 cm</v>
          </cell>
          <cell r="AW936" t="str">
            <v>noir</v>
          </cell>
          <cell r="AX936" t="str">
            <v>NON</v>
          </cell>
          <cell r="AY936"/>
          <cell r="AZ936" t="str">
            <v>NON</v>
          </cell>
          <cell r="BA936" t="str">
            <v>NON</v>
          </cell>
          <cell r="BB936" t="str">
            <v>60x60 cm (3 coussins de dossier)</v>
          </cell>
          <cell r="BC936"/>
          <cell r="BD936"/>
          <cell r="BE936"/>
          <cell r="BF936"/>
          <cell r="BG936"/>
          <cell r="BH936" t="str">
            <v>NON</v>
          </cell>
          <cell r="BI936" t="str">
            <v xml:space="preserve">Assise :  mousse HR + flocons de fibres siliconées </v>
          </cell>
          <cell r="BJ936" t="str">
            <v>Assise: 30kg/m3</v>
          </cell>
          <cell r="BK936">
            <v>178</v>
          </cell>
          <cell r="BL936">
            <v>100</v>
          </cell>
          <cell r="BM936">
            <v>100</v>
          </cell>
          <cell r="BN936">
            <v>180</v>
          </cell>
          <cell r="BO936">
            <v>57.4</v>
          </cell>
          <cell r="BP936">
            <v>61.4</v>
          </cell>
          <cell r="BQ936"/>
          <cell r="BR936">
            <v>1.0900000000000001</v>
          </cell>
          <cell r="BS936">
            <v>1</v>
          </cell>
          <cell r="BT936">
            <v>92</v>
          </cell>
          <cell r="BU936">
            <v>65</v>
          </cell>
          <cell r="BV936">
            <v>182</v>
          </cell>
          <cell r="BW936">
            <v>61.4</v>
          </cell>
          <cell r="BX936"/>
          <cell r="BY936"/>
          <cell r="BZ936"/>
          <cell r="CA936"/>
          <cell r="CB936"/>
          <cell r="CC936"/>
          <cell r="CD936"/>
          <cell r="CE936"/>
          <cell r="CF936"/>
          <cell r="CG936"/>
          <cell r="CH936"/>
          <cell r="CI936"/>
          <cell r="CJ936"/>
          <cell r="CK936"/>
          <cell r="CL936"/>
          <cell r="CM936"/>
          <cell r="CN936"/>
          <cell r="CO936"/>
          <cell r="CP936"/>
          <cell r="CQ936"/>
          <cell r="CR936"/>
          <cell r="CS936"/>
          <cell r="CT936"/>
          <cell r="CU936"/>
          <cell r="CV936">
            <v>259</v>
          </cell>
        </row>
        <row r="937">
          <cell r="C937">
            <v>3666270101853</v>
          </cell>
          <cell r="E937" t="str">
            <v>COREL</v>
          </cell>
          <cell r="F937" t="str">
            <v>VOLTAIRE</v>
          </cell>
          <cell r="G937" t="str">
            <v>POSO 14</v>
          </cell>
          <cell r="I937" t="str">
            <v>Tissu</v>
          </cell>
          <cell r="J937" t="str">
            <v>100% Polyester</v>
          </cell>
          <cell r="K937" t="str">
            <v xml:space="preserve">Effect velours côtelé </v>
          </cell>
          <cell r="L937" t="str">
            <v>non</v>
          </cell>
          <cell r="O937" t="str">
            <v>Chauffeuse 2 places avec accoudoir gauche</v>
          </cell>
          <cell r="P937"/>
          <cell r="Q93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7" t="str">
            <v>bois de conifères</v>
          </cell>
          <cell r="T937" t="str">
            <v>Assise de grand confort</v>
          </cell>
          <cell r="U937" t="str">
            <v>Tissu doux</v>
          </cell>
          <cell r="Y937" t="str">
            <v>Pologne</v>
          </cell>
          <cell r="AA937" t="str">
            <v xml:space="preserve"> mousse HR 30kg/m3+ couette remplis de flocons de fibres siliconées </v>
          </cell>
          <cell r="AB937" t="str">
            <v xml:space="preserve">flocons de fibres siliconées </v>
          </cell>
          <cell r="AC937" t="str">
            <v>PU mousse 16 kg/m3, mousse HR 30kg/m3 + ouate 200 g/m2</v>
          </cell>
          <cell r="AD937" t="str">
            <v>-</v>
          </cell>
          <cell r="AE937" t="str">
            <v>-</v>
          </cell>
          <cell r="AF937"/>
          <cell r="AG937"/>
          <cell r="AH937" t="str">
            <v>-</v>
          </cell>
          <cell r="AI937" t="str">
            <v>plastique</v>
          </cell>
          <cell r="AJ937">
            <v>142</v>
          </cell>
          <cell r="AK937" t="str">
            <v>-</v>
          </cell>
          <cell r="AL937" t="str">
            <v>-</v>
          </cell>
          <cell r="AM937">
            <v>55</v>
          </cell>
          <cell r="AN937">
            <v>26</v>
          </cell>
          <cell r="AO937">
            <v>95</v>
          </cell>
          <cell r="AP937">
            <v>67</v>
          </cell>
          <cell r="AQ937">
            <v>42</v>
          </cell>
          <cell r="AR937">
            <v>47</v>
          </cell>
          <cell r="AS937">
            <v>60</v>
          </cell>
          <cell r="AT937">
            <v>80</v>
          </cell>
          <cell r="AU937">
            <v>9</v>
          </cell>
          <cell r="AV937" t="str">
            <v>3,5 cm</v>
          </cell>
          <cell r="AW937" t="str">
            <v>noir</v>
          </cell>
          <cell r="AX937" t="str">
            <v>NON</v>
          </cell>
          <cell r="AY937"/>
          <cell r="AZ937" t="str">
            <v>NON</v>
          </cell>
          <cell r="BA937" t="str">
            <v>NON</v>
          </cell>
          <cell r="BB937" t="str">
            <v>60x60 cm (3 coussins de dossier)</v>
          </cell>
          <cell r="BC937"/>
          <cell r="BD937"/>
          <cell r="BE937"/>
          <cell r="BF937"/>
          <cell r="BG937"/>
          <cell r="BH937" t="str">
            <v>NON</v>
          </cell>
          <cell r="BI937" t="str">
            <v xml:space="preserve">Assise :  mousse HR + flocons de fibres siliconées </v>
          </cell>
          <cell r="BJ937" t="str">
            <v>Assise: 30kg/m3</v>
          </cell>
          <cell r="BK937">
            <v>178</v>
          </cell>
          <cell r="BL937">
            <v>100</v>
          </cell>
          <cell r="BM937">
            <v>100</v>
          </cell>
          <cell r="BN937">
            <v>180</v>
          </cell>
          <cell r="BO937">
            <v>57.4</v>
          </cell>
          <cell r="BP937">
            <v>61.4</v>
          </cell>
          <cell r="BQ937"/>
          <cell r="BR937">
            <v>1.0900000000000001</v>
          </cell>
          <cell r="BS937">
            <v>1</v>
          </cell>
          <cell r="BT937">
            <v>92</v>
          </cell>
          <cell r="BU937">
            <v>65</v>
          </cell>
          <cell r="BV937">
            <v>182</v>
          </cell>
          <cell r="BW937">
            <v>61.4</v>
          </cell>
          <cell r="BX937"/>
          <cell r="BY937"/>
          <cell r="BZ937"/>
          <cell r="CA937"/>
          <cell r="CB937"/>
          <cell r="CC937"/>
          <cell r="CD937"/>
          <cell r="CE937"/>
          <cell r="CF937"/>
          <cell r="CG937"/>
          <cell r="CH937"/>
          <cell r="CI937"/>
          <cell r="CJ937"/>
          <cell r="CK937"/>
          <cell r="CL937"/>
          <cell r="CM937"/>
          <cell r="CN937"/>
          <cell r="CO937"/>
          <cell r="CP937"/>
          <cell r="CQ937"/>
          <cell r="CR937"/>
          <cell r="CS937"/>
          <cell r="CT937"/>
          <cell r="CU937"/>
          <cell r="CV937">
            <v>259</v>
          </cell>
        </row>
        <row r="938">
          <cell r="C938">
            <v>3666270101846</v>
          </cell>
          <cell r="E938" t="str">
            <v>COREL</v>
          </cell>
          <cell r="F938" t="str">
            <v>VOLTAIRE</v>
          </cell>
          <cell r="G938" t="str">
            <v>POSO 5</v>
          </cell>
          <cell r="I938" t="str">
            <v>Tissu</v>
          </cell>
          <cell r="J938" t="str">
            <v>100% Polyester</v>
          </cell>
          <cell r="K938" t="str">
            <v xml:space="preserve">Effect velours côtelé </v>
          </cell>
          <cell r="L938" t="str">
            <v>non</v>
          </cell>
          <cell r="O938" t="str">
            <v>Chauffeuse 2 places avec accoudoir gauche</v>
          </cell>
          <cell r="P938"/>
          <cell r="Q93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8" t="str">
            <v>bois de conifères</v>
          </cell>
          <cell r="T938" t="str">
            <v>Assise de grand confort</v>
          </cell>
          <cell r="U938" t="str">
            <v>Tissu doux</v>
          </cell>
          <cell r="Y938" t="str">
            <v>Pologne</v>
          </cell>
          <cell r="AA938" t="str">
            <v xml:space="preserve"> mousse HR 30kg/m3+ couette remplis de flocons de fibres siliconées </v>
          </cell>
          <cell r="AB938" t="str">
            <v xml:space="preserve">flocons de fibres siliconées </v>
          </cell>
          <cell r="AC938" t="str">
            <v>PU mousse 16 kg/m3, mousse HR 30kg/m3 + ouate 200 g/m2</v>
          </cell>
          <cell r="AD938" t="str">
            <v>-</v>
          </cell>
          <cell r="AE938" t="str">
            <v>-</v>
          </cell>
          <cell r="AF938"/>
          <cell r="AG938"/>
          <cell r="AH938" t="str">
            <v>-</v>
          </cell>
          <cell r="AI938" t="str">
            <v>plastique</v>
          </cell>
          <cell r="AJ938">
            <v>142</v>
          </cell>
          <cell r="AK938" t="str">
            <v>-</v>
          </cell>
          <cell r="AL938" t="str">
            <v>-</v>
          </cell>
          <cell r="AM938">
            <v>55</v>
          </cell>
          <cell r="AN938">
            <v>26</v>
          </cell>
          <cell r="AO938">
            <v>95</v>
          </cell>
          <cell r="AP938">
            <v>67</v>
          </cell>
          <cell r="AQ938">
            <v>42</v>
          </cell>
          <cell r="AR938">
            <v>47</v>
          </cell>
          <cell r="AS938">
            <v>60</v>
          </cell>
          <cell r="AT938">
            <v>80</v>
          </cell>
          <cell r="AU938">
            <v>9</v>
          </cell>
          <cell r="AV938" t="str">
            <v>3,5 cm</v>
          </cell>
          <cell r="AW938" t="str">
            <v>noir</v>
          </cell>
          <cell r="AX938" t="str">
            <v>NON</v>
          </cell>
          <cell r="AY938"/>
          <cell r="AZ938" t="str">
            <v>NON</v>
          </cell>
          <cell r="BA938" t="str">
            <v>NON</v>
          </cell>
          <cell r="BB938" t="str">
            <v>60x60 cm (3 coussins de dossier)</v>
          </cell>
          <cell r="BC938"/>
          <cell r="BD938"/>
          <cell r="BE938"/>
          <cell r="BF938"/>
          <cell r="BG938"/>
          <cell r="BH938" t="str">
            <v>NON</v>
          </cell>
          <cell r="BI938" t="str">
            <v xml:space="preserve">Assise :  mousse HR + flocons de fibres siliconées </v>
          </cell>
          <cell r="BJ938" t="str">
            <v>Assise: 30kg/m3</v>
          </cell>
          <cell r="BK938">
            <v>178</v>
          </cell>
          <cell r="BL938">
            <v>100</v>
          </cell>
          <cell r="BM938">
            <v>100</v>
          </cell>
          <cell r="BN938">
            <v>180</v>
          </cell>
          <cell r="BO938">
            <v>57.4</v>
          </cell>
          <cell r="BP938">
            <v>61.4</v>
          </cell>
          <cell r="BQ938"/>
          <cell r="BR938">
            <v>1.0900000000000001</v>
          </cell>
          <cell r="BS938">
            <v>1</v>
          </cell>
          <cell r="BT938">
            <v>92</v>
          </cell>
          <cell r="BU938">
            <v>65</v>
          </cell>
          <cell r="BV938">
            <v>182</v>
          </cell>
          <cell r="BW938">
            <v>61.4</v>
          </cell>
          <cell r="BX938"/>
          <cell r="BY938"/>
          <cell r="BZ938"/>
          <cell r="CA938"/>
          <cell r="CB938"/>
          <cell r="CC938"/>
          <cell r="CD938"/>
          <cell r="CE938"/>
          <cell r="CF938"/>
          <cell r="CG938"/>
          <cell r="CH938"/>
          <cell r="CI938"/>
          <cell r="CJ938"/>
          <cell r="CK938"/>
          <cell r="CL938"/>
          <cell r="CM938"/>
          <cell r="CN938"/>
          <cell r="CO938"/>
          <cell r="CP938"/>
          <cell r="CQ938"/>
          <cell r="CR938"/>
          <cell r="CS938"/>
          <cell r="CT938"/>
          <cell r="CU938"/>
          <cell r="CV938">
            <v>259</v>
          </cell>
        </row>
        <row r="939">
          <cell r="C939">
            <v>3666270101839</v>
          </cell>
          <cell r="E939" t="str">
            <v>COREL</v>
          </cell>
          <cell r="F939" t="str">
            <v>VOLTAIRE</v>
          </cell>
          <cell r="G939" t="str">
            <v>POSO 29</v>
          </cell>
          <cell r="I939" t="str">
            <v>Tissu</v>
          </cell>
          <cell r="J939" t="str">
            <v>100% Polyester</v>
          </cell>
          <cell r="K939" t="str">
            <v xml:space="preserve">Effect velours côtelé </v>
          </cell>
          <cell r="L939" t="str">
            <v>non</v>
          </cell>
          <cell r="O939" t="str">
            <v>Chauffeuse 2 places avec accoudoir gauche</v>
          </cell>
          <cell r="P939"/>
          <cell r="Q93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39" t="str">
            <v>bois de conifères</v>
          </cell>
          <cell r="T939" t="str">
            <v>Assise de grand confort</v>
          </cell>
          <cell r="U939" t="str">
            <v>Tissu doux</v>
          </cell>
          <cell r="Y939" t="str">
            <v>Pologne</v>
          </cell>
          <cell r="AA939" t="str">
            <v xml:space="preserve"> mousse HR 30kg/m3+ couette remplis de flocons de fibres siliconées </v>
          </cell>
          <cell r="AB939" t="str">
            <v xml:space="preserve">flocons de fibres siliconées </v>
          </cell>
          <cell r="AC939" t="str">
            <v>PU mousse 16 kg/m3, mousse HR 30kg/m3 + ouate 200 g/m2</v>
          </cell>
          <cell r="AD939" t="str">
            <v>-</v>
          </cell>
          <cell r="AE939" t="str">
            <v>-</v>
          </cell>
          <cell r="AF939"/>
          <cell r="AG939"/>
          <cell r="AH939" t="str">
            <v>-</v>
          </cell>
          <cell r="AI939" t="str">
            <v>plastique</v>
          </cell>
          <cell r="AJ939">
            <v>142</v>
          </cell>
          <cell r="AK939" t="str">
            <v>-</v>
          </cell>
          <cell r="AL939" t="str">
            <v>-</v>
          </cell>
          <cell r="AM939">
            <v>55</v>
          </cell>
          <cell r="AN939">
            <v>26</v>
          </cell>
          <cell r="AO939">
            <v>95</v>
          </cell>
          <cell r="AP939">
            <v>67</v>
          </cell>
          <cell r="AQ939">
            <v>42</v>
          </cell>
          <cell r="AR939">
            <v>47</v>
          </cell>
          <cell r="AS939">
            <v>60</v>
          </cell>
          <cell r="AT939">
            <v>80</v>
          </cell>
          <cell r="AU939">
            <v>9</v>
          </cell>
          <cell r="AV939" t="str">
            <v>3,5 cm</v>
          </cell>
          <cell r="AW939" t="str">
            <v>noir</v>
          </cell>
          <cell r="AX939" t="str">
            <v>NON</v>
          </cell>
          <cell r="AY939"/>
          <cell r="AZ939" t="str">
            <v>NON</v>
          </cell>
          <cell r="BA939" t="str">
            <v>NON</v>
          </cell>
          <cell r="BB939" t="str">
            <v>60x60 cm (3 coussins de dossier)</v>
          </cell>
          <cell r="BC939"/>
          <cell r="BD939"/>
          <cell r="BE939"/>
          <cell r="BF939"/>
          <cell r="BG939"/>
          <cell r="BH939" t="str">
            <v>NON</v>
          </cell>
          <cell r="BI939" t="str">
            <v xml:space="preserve">Assise :  mousse HR + flocons de fibres siliconées </v>
          </cell>
          <cell r="BJ939" t="str">
            <v>Assise: 30kg/m3</v>
          </cell>
          <cell r="BK939">
            <v>178</v>
          </cell>
          <cell r="BL939">
            <v>100</v>
          </cell>
          <cell r="BM939">
            <v>100</v>
          </cell>
          <cell r="BN939">
            <v>180</v>
          </cell>
          <cell r="BO939">
            <v>57.4</v>
          </cell>
          <cell r="BP939">
            <v>61.4</v>
          </cell>
          <cell r="BQ939"/>
          <cell r="BR939">
            <v>1.0900000000000001</v>
          </cell>
          <cell r="BS939">
            <v>1</v>
          </cell>
          <cell r="BT939">
            <v>92</v>
          </cell>
          <cell r="BU939">
            <v>65</v>
          </cell>
          <cell r="BV939">
            <v>182</v>
          </cell>
          <cell r="BW939">
            <v>61.4</v>
          </cell>
          <cell r="BX939"/>
          <cell r="BY939"/>
          <cell r="BZ939"/>
          <cell r="CA939"/>
          <cell r="CB939"/>
          <cell r="CC939"/>
          <cell r="CD939"/>
          <cell r="CE939"/>
          <cell r="CF939"/>
          <cell r="CG939"/>
          <cell r="CH939"/>
          <cell r="CI939"/>
          <cell r="CJ939"/>
          <cell r="CK939"/>
          <cell r="CL939"/>
          <cell r="CM939"/>
          <cell r="CN939"/>
          <cell r="CO939"/>
          <cell r="CP939"/>
          <cell r="CQ939"/>
          <cell r="CR939"/>
          <cell r="CS939"/>
          <cell r="CT939"/>
          <cell r="CU939"/>
          <cell r="CV939">
            <v>259</v>
          </cell>
        </row>
        <row r="940">
          <cell r="C940">
            <v>3666270101822</v>
          </cell>
          <cell r="E940" t="str">
            <v>COREL</v>
          </cell>
          <cell r="F940" t="str">
            <v>VOLTAIRE</v>
          </cell>
          <cell r="G940" t="str">
            <v>POSO 1</v>
          </cell>
          <cell r="I940" t="str">
            <v>Tissu</v>
          </cell>
          <cell r="J940" t="str">
            <v>100% Polyester</v>
          </cell>
          <cell r="K940" t="str">
            <v xml:space="preserve">Effect velours côtelé </v>
          </cell>
          <cell r="L940" t="str">
            <v>non</v>
          </cell>
          <cell r="O940" t="str">
            <v>Chauffeuse 2 places avec accoudoir gauche</v>
          </cell>
          <cell r="P940"/>
          <cell r="Q94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0" t="str">
            <v>bois de conifères</v>
          </cell>
          <cell r="T940" t="str">
            <v>Assise de grand confort</v>
          </cell>
          <cell r="U940" t="str">
            <v>Tissu doux</v>
          </cell>
          <cell r="Y940" t="str">
            <v>Pologne</v>
          </cell>
          <cell r="AA940" t="str">
            <v xml:space="preserve"> mousse HR 30kg/m3+ couette remplis de flocons de fibres siliconées </v>
          </cell>
          <cell r="AB940" t="str">
            <v xml:space="preserve">flocons de fibres siliconées </v>
          </cell>
          <cell r="AC940" t="str">
            <v>PU mousse 16 kg/m3, mousse HR 30kg/m3 + ouate 200 g/m2</v>
          </cell>
          <cell r="AD940" t="str">
            <v>-</v>
          </cell>
          <cell r="AE940" t="str">
            <v>-</v>
          </cell>
          <cell r="AF940"/>
          <cell r="AG940"/>
          <cell r="AH940" t="str">
            <v>-</v>
          </cell>
          <cell r="AI940" t="str">
            <v>plastique</v>
          </cell>
          <cell r="AJ940">
            <v>142</v>
          </cell>
          <cell r="AK940" t="str">
            <v>-</v>
          </cell>
          <cell r="AL940" t="str">
            <v>-</v>
          </cell>
          <cell r="AM940">
            <v>55</v>
          </cell>
          <cell r="AN940">
            <v>26</v>
          </cell>
          <cell r="AO940">
            <v>95</v>
          </cell>
          <cell r="AP940">
            <v>67</v>
          </cell>
          <cell r="AQ940">
            <v>42</v>
          </cell>
          <cell r="AR940">
            <v>47</v>
          </cell>
          <cell r="AS940">
            <v>60</v>
          </cell>
          <cell r="AT940">
            <v>80</v>
          </cell>
          <cell r="AU940">
            <v>9</v>
          </cell>
          <cell r="AV940" t="str">
            <v>3,5 cm</v>
          </cell>
          <cell r="AW940" t="str">
            <v>noir</v>
          </cell>
          <cell r="AX940" t="str">
            <v>NON</v>
          </cell>
          <cell r="AY940"/>
          <cell r="AZ940" t="str">
            <v>NON</v>
          </cell>
          <cell r="BA940" t="str">
            <v>NON</v>
          </cell>
          <cell r="BB940" t="str">
            <v>60x60 cm (3 coussins de dossier)</v>
          </cell>
          <cell r="BC940"/>
          <cell r="BD940"/>
          <cell r="BE940"/>
          <cell r="BF940"/>
          <cell r="BG940"/>
          <cell r="BH940" t="str">
            <v>NON</v>
          </cell>
          <cell r="BI940" t="str">
            <v xml:space="preserve">Assise :  mousse HR + flocons de fibres siliconées </v>
          </cell>
          <cell r="BJ940" t="str">
            <v>Assise: 30kg/m3</v>
          </cell>
          <cell r="BK940">
            <v>178</v>
          </cell>
          <cell r="BL940">
            <v>100</v>
          </cell>
          <cell r="BM940">
            <v>100</v>
          </cell>
          <cell r="BN940">
            <v>180</v>
          </cell>
          <cell r="BO940">
            <v>57.4</v>
          </cell>
          <cell r="BP940">
            <v>61.4</v>
          </cell>
          <cell r="BQ940"/>
          <cell r="BR940">
            <v>1.0900000000000001</v>
          </cell>
          <cell r="BS940">
            <v>1</v>
          </cell>
          <cell r="BT940">
            <v>92</v>
          </cell>
          <cell r="BU940">
            <v>65</v>
          </cell>
          <cell r="BV940">
            <v>182</v>
          </cell>
          <cell r="BW940">
            <v>61.4</v>
          </cell>
          <cell r="BX940"/>
          <cell r="BY940"/>
          <cell r="BZ940"/>
          <cell r="CA940"/>
          <cell r="CB940"/>
          <cell r="CC940"/>
          <cell r="CD940"/>
          <cell r="CE940"/>
          <cell r="CF940"/>
          <cell r="CG940"/>
          <cell r="CH940"/>
          <cell r="CI940"/>
          <cell r="CJ940"/>
          <cell r="CK940"/>
          <cell r="CL940"/>
          <cell r="CM940"/>
          <cell r="CN940"/>
          <cell r="CO940"/>
          <cell r="CP940"/>
          <cell r="CQ940"/>
          <cell r="CR940"/>
          <cell r="CS940"/>
          <cell r="CT940"/>
          <cell r="CU940"/>
          <cell r="CV940">
            <v>259</v>
          </cell>
        </row>
        <row r="941">
          <cell r="C941">
            <v>3666270101815</v>
          </cell>
          <cell r="E941" t="str">
            <v>COREL</v>
          </cell>
          <cell r="F941" t="str">
            <v>VOLTAIRE</v>
          </cell>
          <cell r="G941" t="str">
            <v>LINCOLN 52</v>
          </cell>
          <cell r="I941" t="str">
            <v>Tissu</v>
          </cell>
          <cell r="J941" t="str">
            <v>100% Polyester</v>
          </cell>
          <cell r="K941" t="str">
            <v xml:space="preserve">Effect velours côtelé </v>
          </cell>
          <cell r="L941" t="str">
            <v>non</v>
          </cell>
          <cell r="O941" t="str">
            <v>Chauffeuse 2 places avec accoudoir gauche</v>
          </cell>
          <cell r="P941"/>
          <cell r="Q94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1" t="str">
            <v>bois de conifères</v>
          </cell>
          <cell r="T941" t="str">
            <v>Assise de grand confort</v>
          </cell>
          <cell r="U941" t="str">
            <v>Tissu doux</v>
          </cell>
          <cell r="Y941" t="str">
            <v>Pologne</v>
          </cell>
          <cell r="AA941" t="str">
            <v xml:space="preserve"> mousse HR 30kg/m3+ couette remplis de flocons de fibres siliconées </v>
          </cell>
          <cell r="AB941" t="str">
            <v xml:space="preserve">flocons de fibres siliconées </v>
          </cell>
          <cell r="AC941" t="str">
            <v>PU mousse 16 kg/m3, mousse HR 30kg/m3 + ouate 200 g/m2</v>
          </cell>
          <cell r="AD941" t="str">
            <v>-</v>
          </cell>
          <cell r="AE941" t="str">
            <v>-</v>
          </cell>
          <cell r="AF941"/>
          <cell r="AG941"/>
          <cell r="AH941" t="str">
            <v>-</v>
          </cell>
          <cell r="AI941" t="str">
            <v>plastique</v>
          </cell>
          <cell r="AJ941">
            <v>142</v>
          </cell>
          <cell r="AK941" t="str">
            <v>-</v>
          </cell>
          <cell r="AL941" t="str">
            <v>-</v>
          </cell>
          <cell r="AM941">
            <v>55</v>
          </cell>
          <cell r="AN941">
            <v>26</v>
          </cell>
          <cell r="AO941">
            <v>95</v>
          </cell>
          <cell r="AP941">
            <v>67</v>
          </cell>
          <cell r="AQ941">
            <v>42</v>
          </cell>
          <cell r="AR941">
            <v>47</v>
          </cell>
          <cell r="AS941">
            <v>60</v>
          </cell>
          <cell r="AT941">
            <v>80</v>
          </cell>
          <cell r="AU941">
            <v>9</v>
          </cell>
          <cell r="AV941" t="str">
            <v>3,5 cm</v>
          </cell>
          <cell r="AW941" t="str">
            <v>noir</v>
          </cell>
          <cell r="AX941" t="str">
            <v>NON</v>
          </cell>
          <cell r="AY941"/>
          <cell r="AZ941" t="str">
            <v>NON</v>
          </cell>
          <cell r="BA941" t="str">
            <v>NON</v>
          </cell>
          <cell r="BB941" t="str">
            <v>60x60 cm (3 coussins de dossier)</v>
          </cell>
          <cell r="BC941"/>
          <cell r="BD941"/>
          <cell r="BE941"/>
          <cell r="BF941"/>
          <cell r="BG941"/>
          <cell r="BH941" t="str">
            <v>NON</v>
          </cell>
          <cell r="BI941" t="str">
            <v xml:space="preserve">Assise :  mousse HR + flocons de fibres siliconées </v>
          </cell>
          <cell r="BJ941" t="str">
            <v>Assise: 30kg/m3</v>
          </cell>
          <cell r="BK941">
            <v>178</v>
          </cell>
          <cell r="BL941">
            <v>100</v>
          </cell>
          <cell r="BM941">
            <v>100</v>
          </cell>
          <cell r="BN941">
            <v>180</v>
          </cell>
          <cell r="BO941">
            <v>57.4</v>
          </cell>
          <cell r="BP941">
            <v>61.4</v>
          </cell>
          <cell r="BQ941"/>
          <cell r="BR941">
            <v>1.0900000000000001</v>
          </cell>
          <cell r="BS941">
            <v>1</v>
          </cell>
          <cell r="BT941">
            <v>92</v>
          </cell>
          <cell r="BU941">
            <v>65</v>
          </cell>
          <cell r="BV941">
            <v>182</v>
          </cell>
          <cell r="BW941">
            <v>61.4</v>
          </cell>
          <cell r="BX941"/>
          <cell r="BY941"/>
          <cell r="BZ941"/>
          <cell r="CA941"/>
          <cell r="CB941"/>
          <cell r="CC941"/>
          <cell r="CD941"/>
          <cell r="CE941"/>
          <cell r="CF941"/>
          <cell r="CG941"/>
          <cell r="CH941"/>
          <cell r="CI941"/>
          <cell r="CJ941"/>
          <cell r="CK941"/>
          <cell r="CL941"/>
          <cell r="CM941"/>
          <cell r="CN941"/>
          <cell r="CO941"/>
          <cell r="CP941"/>
          <cell r="CQ941"/>
          <cell r="CR941"/>
          <cell r="CS941"/>
          <cell r="CT941"/>
          <cell r="CU941"/>
          <cell r="CV941">
            <v>259</v>
          </cell>
        </row>
        <row r="942">
          <cell r="C942">
            <v>3666270101808</v>
          </cell>
          <cell r="E942" t="str">
            <v>COREL</v>
          </cell>
          <cell r="F942" t="str">
            <v>VOLTAIRE</v>
          </cell>
          <cell r="G942" t="str">
            <v>POSO 100</v>
          </cell>
          <cell r="I942" t="str">
            <v>Tissu</v>
          </cell>
          <cell r="J942" t="str">
            <v>100% Polyester</v>
          </cell>
          <cell r="K942" t="str">
            <v xml:space="preserve">Effect velours côtelé </v>
          </cell>
          <cell r="L942" t="str">
            <v>non</v>
          </cell>
          <cell r="O942" t="str">
            <v>Chauffeuse 2 places avec accoudoir droit</v>
          </cell>
          <cell r="P942"/>
          <cell r="Q94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2" t="str">
            <v>bois de conifères</v>
          </cell>
          <cell r="T942" t="str">
            <v>Assise de grand confort</v>
          </cell>
          <cell r="U942" t="str">
            <v>Tissu doux</v>
          </cell>
          <cell r="Y942" t="str">
            <v>Pologne</v>
          </cell>
          <cell r="AA942" t="str">
            <v xml:space="preserve"> mousse HR 30kg/m3+ couette remplis de flocons de fibres siliconées </v>
          </cell>
          <cell r="AB942" t="str">
            <v xml:space="preserve">flocons de fibres siliconées </v>
          </cell>
          <cell r="AC942" t="str">
            <v>PU mousse 16 kg/m3, mousse HR 30kg/m3 + ouate 200 g/m2</v>
          </cell>
          <cell r="AD942" t="str">
            <v>-</v>
          </cell>
          <cell r="AE942" t="str">
            <v>-</v>
          </cell>
          <cell r="AF942"/>
          <cell r="AG942"/>
          <cell r="AH942" t="str">
            <v>-</v>
          </cell>
          <cell r="AI942" t="str">
            <v>plastique</v>
          </cell>
          <cell r="AJ942">
            <v>142</v>
          </cell>
          <cell r="AK942" t="str">
            <v>-</v>
          </cell>
          <cell r="AL942" t="str">
            <v>-</v>
          </cell>
          <cell r="AM942">
            <v>55</v>
          </cell>
          <cell r="AN942">
            <v>26</v>
          </cell>
          <cell r="AO942">
            <v>95</v>
          </cell>
          <cell r="AP942">
            <v>67</v>
          </cell>
          <cell r="AQ942">
            <v>42</v>
          </cell>
          <cell r="AR942">
            <v>47</v>
          </cell>
          <cell r="AS942">
            <v>60</v>
          </cell>
          <cell r="AT942">
            <v>80</v>
          </cell>
          <cell r="AU942">
            <v>9</v>
          </cell>
          <cell r="AV942" t="str">
            <v>3,5 cm</v>
          </cell>
          <cell r="AW942" t="str">
            <v>noir</v>
          </cell>
          <cell r="AX942" t="str">
            <v>NON</v>
          </cell>
          <cell r="AY942"/>
          <cell r="AZ942" t="str">
            <v>NON</v>
          </cell>
          <cell r="BA942" t="str">
            <v>NON</v>
          </cell>
          <cell r="BB942" t="str">
            <v>60x60 cm (3 coussins de dossier)</v>
          </cell>
          <cell r="BC942"/>
          <cell r="BD942"/>
          <cell r="BE942"/>
          <cell r="BF942"/>
          <cell r="BG942"/>
          <cell r="BH942" t="str">
            <v>NON</v>
          </cell>
          <cell r="BI942" t="str">
            <v xml:space="preserve">Assise :  mousse HR + flocons de fibres siliconées </v>
          </cell>
          <cell r="BJ942" t="str">
            <v>Assise: 30kg/m3</v>
          </cell>
          <cell r="BK942">
            <v>178</v>
          </cell>
          <cell r="BL942">
            <v>100</v>
          </cell>
          <cell r="BM942">
            <v>100</v>
          </cell>
          <cell r="BN942">
            <v>180</v>
          </cell>
          <cell r="BO942">
            <v>57.4</v>
          </cell>
          <cell r="BP942">
            <v>61.4</v>
          </cell>
          <cell r="BQ942"/>
          <cell r="BR942">
            <v>1.0900000000000001</v>
          </cell>
          <cell r="BS942">
            <v>1</v>
          </cell>
          <cell r="BT942">
            <v>92</v>
          </cell>
          <cell r="BU942">
            <v>65</v>
          </cell>
          <cell r="BV942">
            <v>182</v>
          </cell>
          <cell r="BW942">
            <v>61.4</v>
          </cell>
          <cell r="BX942"/>
          <cell r="BY942"/>
          <cell r="BZ942"/>
          <cell r="CA942"/>
          <cell r="CB942"/>
          <cell r="CC942"/>
          <cell r="CD942"/>
          <cell r="CE942"/>
          <cell r="CF942"/>
          <cell r="CG942"/>
          <cell r="CH942"/>
          <cell r="CI942"/>
          <cell r="CJ942"/>
          <cell r="CK942"/>
          <cell r="CL942"/>
          <cell r="CM942"/>
          <cell r="CN942"/>
          <cell r="CO942"/>
          <cell r="CP942"/>
          <cell r="CQ942"/>
          <cell r="CR942"/>
          <cell r="CS942"/>
          <cell r="CT942"/>
          <cell r="CU942"/>
          <cell r="CV942">
            <v>259</v>
          </cell>
        </row>
        <row r="943">
          <cell r="C943">
            <v>3666270101792</v>
          </cell>
          <cell r="E943" t="str">
            <v>COREL</v>
          </cell>
          <cell r="F943" t="str">
            <v>VOLTAIRE</v>
          </cell>
          <cell r="G943" t="str">
            <v>POSO 04</v>
          </cell>
          <cell r="I943" t="str">
            <v>Tissu</v>
          </cell>
          <cell r="J943" t="str">
            <v>100% Polyester</v>
          </cell>
          <cell r="K943" t="str">
            <v xml:space="preserve">Effect velours côtelé </v>
          </cell>
          <cell r="L943" t="str">
            <v>non</v>
          </cell>
          <cell r="O943" t="str">
            <v>Chauffeuse 2 places avec accoudoir droit</v>
          </cell>
          <cell r="P943"/>
          <cell r="Q94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3" t="str">
            <v>bois de conifères</v>
          </cell>
          <cell r="T943" t="str">
            <v>Assise de grand confort</v>
          </cell>
          <cell r="U943" t="str">
            <v>Tissu doux</v>
          </cell>
          <cell r="Y943" t="str">
            <v>Pologne</v>
          </cell>
          <cell r="AA943" t="str">
            <v xml:space="preserve"> mousse HR 30kg/m3+ couette remplis de flocons de fibres siliconées </v>
          </cell>
          <cell r="AB943" t="str">
            <v xml:space="preserve">flocons de fibres siliconées </v>
          </cell>
          <cell r="AC943" t="str">
            <v>PU mousse 16 kg/m3, mousse HR 30kg/m3 + ouate 200 g/m2</v>
          </cell>
          <cell r="AD943" t="str">
            <v>-</v>
          </cell>
          <cell r="AE943" t="str">
            <v>-</v>
          </cell>
          <cell r="AF943"/>
          <cell r="AG943"/>
          <cell r="AH943" t="str">
            <v>-</v>
          </cell>
          <cell r="AI943" t="str">
            <v>plastique</v>
          </cell>
          <cell r="AJ943">
            <v>142</v>
          </cell>
          <cell r="AK943" t="str">
            <v>-</v>
          </cell>
          <cell r="AL943" t="str">
            <v>-</v>
          </cell>
          <cell r="AM943">
            <v>55</v>
          </cell>
          <cell r="AN943">
            <v>26</v>
          </cell>
          <cell r="AO943">
            <v>95</v>
          </cell>
          <cell r="AP943">
            <v>67</v>
          </cell>
          <cell r="AQ943">
            <v>42</v>
          </cell>
          <cell r="AR943">
            <v>47</v>
          </cell>
          <cell r="AS943">
            <v>60</v>
          </cell>
          <cell r="AT943">
            <v>80</v>
          </cell>
          <cell r="AU943">
            <v>9</v>
          </cell>
          <cell r="AV943" t="str">
            <v>3,5 cm</v>
          </cell>
          <cell r="AW943" t="str">
            <v>noir</v>
          </cell>
          <cell r="AX943" t="str">
            <v>NON</v>
          </cell>
          <cell r="AY943"/>
          <cell r="AZ943" t="str">
            <v>NON</v>
          </cell>
          <cell r="BA943" t="str">
            <v>NON</v>
          </cell>
          <cell r="BB943" t="str">
            <v>60x60 cm (3 coussins de dossier)</v>
          </cell>
          <cell r="BC943"/>
          <cell r="BD943"/>
          <cell r="BE943"/>
          <cell r="BF943"/>
          <cell r="BG943"/>
          <cell r="BH943" t="str">
            <v>NON</v>
          </cell>
          <cell r="BI943" t="str">
            <v xml:space="preserve">Assise :  mousse HR + flocons de fibres siliconées </v>
          </cell>
          <cell r="BJ943" t="str">
            <v>Assise: 30kg/m3</v>
          </cell>
          <cell r="BK943">
            <v>178</v>
          </cell>
          <cell r="BL943">
            <v>100</v>
          </cell>
          <cell r="BM943">
            <v>100</v>
          </cell>
          <cell r="BN943">
            <v>180</v>
          </cell>
          <cell r="BO943">
            <v>57.4</v>
          </cell>
          <cell r="BP943">
            <v>61.4</v>
          </cell>
          <cell r="BQ943"/>
          <cell r="BR943">
            <v>1.0900000000000001</v>
          </cell>
          <cell r="BS943">
            <v>1</v>
          </cell>
          <cell r="BT943">
            <v>92</v>
          </cell>
          <cell r="BU943">
            <v>65</v>
          </cell>
          <cell r="BV943">
            <v>182</v>
          </cell>
          <cell r="BW943">
            <v>61.4</v>
          </cell>
          <cell r="BX943"/>
          <cell r="BY943"/>
          <cell r="BZ943"/>
          <cell r="CA943"/>
          <cell r="CB943"/>
          <cell r="CC943"/>
          <cell r="CD943"/>
          <cell r="CE943"/>
          <cell r="CF943"/>
          <cell r="CG943"/>
          <cell r="CH943"/>
          <cell r="CI943"/>
          <cell r="CJ943"/>
          <cell r="CK943"/>
          <cell r="CL943"/>
          <cell r="CM943"/>
          <cell r="CN943"/>
          <cell r="CO943"/>
          <cell r="CP943"/>
          <cell r="CQ943"/>
          <cell r="CR943"/>
          <cell r="CS943"/>
          <cell r="CT943"/>
          <cell r="CU943"/>
          <cell r="CV943">
            <v>259</v>
          </cell>
        </row>
        <row r="944">
          <cell r="C944">
            <v>3666270101785</v>
          </cell>
          <cell r="E944" t="str">
            <v>COREL</v>
          </cell>
          <cell r="F944" t="str">
            <v>VOLTAIRE</v>
          </cell>
          <cell r="G944" t="str">
            <v>POSO 34</v>
          </cell>
          <cell r="I944" t="str">
            <v>Tissu</v>
          </cell>
          <cell r="J944" t="str">
            <v>100% Polyester</v>
          </cell>
          <cell r="K944" t="str">
            <v xml:space="preserve">Effect velours côtelé </v>
          </cell>
          <cell r="L944" t="str">
            <v>non</v>
          </cell>
          <cell r="O944" t="str">
            <v>Chauffeuse 2 places avec accoudoir droit</v>
          </cell>
          <cell r="P944"/>
          <cell r="Q94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4" t="str">
            <v>bois de conifères</v>
          </cell>
          <cell r="T944" t="str">
            <v>Assise de grand confort</v>
          </cell>
          <cell r="U944" t="str">
            <v>Tissu doux</v>
          </cell>
          <cell r="Y944" t="str">
            <v>Pologne</v>
          </cell>
          <cell r="AA944" t="str">
            <v xml:space="preserve"> mousse HR 30kg/m3+ couette remplis de flocons de fibres siliconées </v>
          </cell>
          <cell r="AB944" t="str">
            <v xml:space="preserve">flocons de fibres siliconées </v>
          </cell>
          <cell r="AC944" t="str">
            <v>PU mousse 16 kg/m3, mousse HR 30kg/m3 + ouate 200 g/m2</v>
          </cell>
          <cell r="AD944" t="str">
            <v>-</v>
          </cell>
          <cell r="AE944" t="str">
            <v>-</v>
          </cell>
          <cell r="AF944"/>
          <cell r="AG944"/>
          <cell r="AH944" t="str">
            <v>-</v>
          </cell>
          <cell r="AI944" t="str">
            <v>plastique</v>
          </cell>
          <cell r="AJ944">
            <v>142</v>
          </cell>
          <cell r="AK944" t="str">
            <v>-</v>
          </cell>
          <cell r="AL944" t="str">
            <v>-</v>
          </cell>
          <cell r="AM944">
            <v>55</v>
          </cell>
          <cell r="AN944">
            <v>26</v>
          </cell>
          <cell r="AO944">
            <v>95</v>
          </cell>
          <cell r="AP944">
            <v>67</v>
          </cell>
          <cell r="AQ944">
            <v>42</v>
          </cell>
          <cell r="AR944">
            <v>47</v>
          </cell>
          <cell r="AS944">
            <v>60</v>
          </cell>
          <cell r="AT944">
            <v>80</v>
          </cell>
          <cell r="AU944">
            <v>9</v>
          </cell>
          <cell r="AV944" t="str">
            <v>3,5 cm</v>
          </cell>
          <cell r="AW944" t="str">
            <v>noir</v>
          </cell>
          <cell r="AX944" t="str">
            <v>NON</v>
          </cell>
          <cell r="AY944"/>
          <cell r="AZ944" t="str">
            <v>NON</v>
          </cell>
          <cell r="BA944" t="str">
            <v>NON</v>
          </cell>
          <cell r="BB944" t="str">
            <v>60x60 cm (3 coussins de dossier)</v>
          </cell>
          <cell r="BC944"/>
          <cell r="BD944"/>
          <cell r="BE944"/>
          <cell r="BF944"/>
          <cell r="BG944"/>
          <cell r="BH944" t="str">
            <v>NON</v>
          </cell>
          <cell r="BI944" t="str">
            <v xml:space="preserve">Assise :  mousse HR + flocons de fibres siliconées </v>
          </cell>
          <cell r="BJ944" t="str">
            <v>Assise: 30kg/m3</v>
          </cell>
          <cell r="BK944">
            <v>178</v>
          </cell>
          <cell r="BL944">
            <v>100</v>
          </cell>
          <cell r="BM944">
            <v>100</v>
          </cell>
          <cell r="BN944">
            <v>180</v>
          </cell>
          <cell r="BO944">
            <v>57.4</v>
          </cell>
          <cell r="BP944">
            <v>61.4</v>
          </cell>
          <cell r="BQ944"/>
          <cell r="BR944">
            <v>1.0900000000000001</v>
          </cell>
          <cell r="BS944">
            <v>1</v>
          </cell>
          <cell r="BT944">
            <v>92</v>
          </cell>
          <cell r="BU944">
            <v>65</v>
          </cell>
          <cell r="BV944">
            <v>182</v>
          </cell>
          <cell r="BW944">
            <v>61.4</v>
          </cell>
          <cell r="BX944"/>
          <cell r="BY944"/>
          <cell r="BZ944"/>
          <cell r="CA944"/>
          <cell r="CB944"/>
          <cell r="CC944"/>
          <cell r="CD944"/>
          <cell r="CE944"/>
          <cell r="CF944"/>
          <cell r="CG944"/>
          <cell r="CH944"/>
          <cell r="CI944"/>
          <cell r="CJ944"/>
          <cell r="CK944"/>
          <cell r="CL944"/>
          <cell r="CM944"/>
          <cell r="CN944"/>
          <cell r="CO944"/>
          <cell r="CP944"/>
          <cell r="CQ944"/>
          <cell r="CR944"/>
          <cell r="CS944"/>
          <cell r="CT944"/>
          <cell r="CU944"/>
          <cell r="CV944">
            <v>259</v>
          </cell>
        </row>
        <row r="945">
          <cell r="C945">
            <v>3666270101778</v>
          </cell>
          <cell r="E945" t="str">
            <v>COREL</v>
          </cell>
          <cell r="F945" t="str">
            <v>VOLTAIRE</v>
          </cell>
          <cell r="G945" t="str">
            <v>POSO 14</v>
          </cell>
          <cell r="I945" t="str">
            <v>Tissu</v>
          </cell>
          <cell r="J945" t="str">
            <v>100% Polyester</v>
          </cell>
          <cell r="K945" t="str">
            <v xml:space="preserve">Effect velours côtelé </v>
          </cell>
          <cell r="L945" t="str">
            <v>non</v>
          </cell>
          <cell r="O945" t="str">
            <v>Chauffeuse 2 places avec accoudoir droit</v>
          </cell>
          <cell r="P945"/>
          <cell r="Q94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5" t="str">
            <v>bois de conifères</v>
          </cell>
          <cell r="T945" t="str">
            <v>Assise de grand confort</v>
          </cell>
          <cell r="U945" t="str">
            <v>Tissu doux</v>
          </cell>
          <cell r="Y945" t="str">
            <v>Pologne</v>
          </cell>
          <cell r="AA945" t="str">
            <v xml:space="preserve"> mousse HR 30kg/m3+ couette remplis de flocons de fibres siliconées </v>
          </cell>
          <cell r="AB945" t="str">
            <v xml:space="preserve">flocons de fibres siliconées </v>
          </cell>
          <cell r="AC945" t="str">
            <v>PU mousse 16 kg/m3, mousse HR 30kg/m3 + ouate 200 g/m2</v>
          </cell>
          <cell r="AD945" t="str">
            <v>-</v>
          </cell>
          <cell r="AE945" t="str">
            <v>-</v>
          </cell>
          <cell r="AF945"/>
          <cell r="AG945"/>
          <cell r="AH945" t="str">
            <v>-</v>
          </cell>
          <cell r="AI945" t="str">
            <v>plastique</v>
          </cell>
          <cell r="AJ945">
            <v>142</v>
          </cell>
          <cell r="AK945" t="str">
            <v>-</v>
          </cell>
          <cell r="AL945" t="str">
            <v>-</v>
          </cell>
          <cell r="AM945">
            <v>55</v>
          </cell>
          <cell r="AN945">
            <v>26</v>
          </cell>
          <cell r="AO945">
            <v>95</v>
          </cell>
          <cell r="AP945">
            <v>67</v>
          </cell>
          <cell r="AQ945">
            <v>42</v>
          </cell>
          <cell r="AR945">
            <v>47</v>
          </cell>
          <cell r="AS945">
            <v>60</v>
          </cell>
          <cell r="AT945">
            <v>80</v>
          </cell>
          <cell r="AU945">
            <v>9</v>
          </cell>
          <cell r="AV945" t="str">
            <v>3,5 cm</v>
          </cell>
          <cell r="AW945" t="str">
            <v>noir</v>
          </cell>
          <cell r="AX945" t="str">
            <v>NON</v>
          </cell>
          <cell r="AY945"/>
          <cell r="AZ945" t="str">
            <v>NON</v>
          </cell>
          <cell r="BA945" t="str">
            <v>NON</v>
          </cell>
          <cell r="BB945" t="str">
            <v>60x60 cm (3 coussins de dossier)</v>
          </cell>
          <cell r="BC945"/>
          <cell r="BD945"/>
          <cell r="BE945"/>
          <cell r="BF945"/>
          <cell r="BG945"/>
          <cell r="BH945" t="str">
            <v>NON</v>
          </cell>
          <cell r="BI945" t="str">
            <v xml:space="preserve">Assise :  mousse HR + flocons de fibres siliconées </v>
          </cell>
          <cell r="BJ945" t="str">
            <v>Assise: 30kg/m3</v>
          </cell>
          <cell r="BK945">
            <v>178</v>
          </cell>
          <cell r="BL945">
            <v>100</v>
          </cell>
          <cell r="BM945">
            <v>100</v>
          </cell>
          <cell r="BN945">
            <v>180</v>
          </cell>
          <cell r="BO945">
            <v>57.4</v>
          </cell>
          <cell r="BP945">
            <v>61.4</v>
          </cell>
          <cell r="BQ945"/>
          <cell r="BR945">
            <v>1.0900000000000001</v>
          </cell>
          <cell r="BS945">
            <v>1</v>
          </cell>
          <cell r="BT945">
            <v>92</v>
          </cell>
          <cell r="BU945">
            <v>65</v>
          </cell>
          <cell r="BV945">
            <v>182</v>
          </cell>
          <cell r="BW945">
            <v>61.4</v>
          </cell>
          <cell r="BX945"/>
          <cell r="BY945"/>
          <cell r="BZ945"/>
          <cell r="CA945"/>
          <cell r="CB945"/>
          <cell r="CC945"/>
          <cell r="CD945"/>
          <cell r="CE945"/>
          <cell r="CF945"/>
          <cell r="CG945"/>
          <cell r="CH945"/>
          <cell r="CI945"/>
          <cell r="CJ945"/>
          <cell r="CK945"/>
          <cell r="CL945"/>
          <cell r="CM945"/>
          <cell r="CN945"/>
          <cell r="CO945"/>
          <cell r="CP945"/>
          <cell r="CQ945"/>
          <cell r="CR945"/>
          <cell r="CS945"/>
          <cell r="CT945"/>
          <cell r="CU945"/>
          <cell r="CV945">
            <v>259</v>
          </cell>
        </row>
        <row r="946">
          <cell r="C946">
            <v>3666270101761</v>
          </cell>
          <cell r="E946" t="str">
            <v>COREL</v>
          </cell>
          <cell r="F946" t="str">
            <v>VOLTAIRE</v>
          </cell>
          <cell r="G946" t="str">
            <v>POSO 5</v>
          </cell>
          <cell r="I946" t="str">
            <v>Tissu</v>
          </cell>
          <cell r="J946" t="str">
            <v>100% Polyester</v>
          </cell>
          <cell r="K946" t="str">
            <v xml:space="preserve">Effect velours côtelé </v>
          </cell>
          <cell r="L946" t="str">
            <v>non</v>
          </cell>
          <cell r="O946" t="str">
            <v>Chauffeuse 2 places avec accoudoir droit</v>
          </cell>
          <cell r="P946"/>
          <cell r="Q94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6" t="str">
            <v>bois de conifères</v>
          </cell>
          <cell r="T946" t="str">
            <v>Assise de grand confort</v>
          </cell>
          <cell r="U946" t="str">
            <v>Tissu doux</v>
          </cell>
          <cell r="Y946" t="str">
            <v>Pologne</v>
          </cell>
          <cell r="AA946" t="str">
            <v xml:space="preserve"> mousse HR 30kg/m3+ couette remplis de flocons de fibres siliconées </v>
          </cell>
          <cell r="AB946" t="str">
            <v xml:space="preserve">flocons de fibres siliconées </v>
          </cell>
          <cell r="AC946" t="str">
            <v>PU mousse 16 kg/m3, mousse HR 30kg/m3 + ouate 200 g/m2</v>
          </cell>
          <cell r="AD946" t="str">
            <v>-</v>
          </cell>
          <cell r="AE946" t="str">
            <v>-</v>
          </cell>
          <cell r="AF946"/>
          <cell r="AG946"/>
          <cell r="AH946" t="str">
            <v>-</v>
          </cell>
          <cell r="AI946" t="str">
            <v>plastique</v>
          </cell>
          <cell r="AJ946">
            <v>142</v>
          </cell>
          <cell r="AK946" t="str">
            <v>-</v>
          </cell>
          <cell r="AL946" t="str">
            <v>-</v>
          </cell>
          <cell r="AM946">
            <v>55</v>
          </cell>
          <cell r="AN946">
            <v>26</v>
          </cell>
          <cell r="AO946">
            <v>95</v>
          </cell>
          <cell r="AP946">
            <v>67</v>
          </cell>
          <cell r="AQ946">
            <v>42</v>
          </cell>
          <cell r="AR946">
            <v>47</v>
          </cell>
          <cell r="AS946">
            <v>60</v>
          </cell>
          <cell r="AT946">
            <v>80</v>
          </cell>
          <cell r="AU946">
            <v>9</v>
          </cell>
          <cell r="AV946" t="str">
            <v>3,5 cm</v>
          </cell>
          <cell r="AW946" t="str">
            <v>noir</v>
          </cell>
          <cell r="AX946" t="str">
            <v>NON</v>
          </cell>
          <cell r="AY946"/>
          <cell r="AZ946" t="str">
            <v>NON</v>
          </cell>
          <cell r="BA946" t="str">
            <v>NON</v>
          </cell>
          <cell r="BB946" t="str">
            <v>60x60 cm (3 coussins de dossier)</v>
          </cell>
          <cell r="BC946"/>
          <cell r="BD946"/>
          <cell r="BE946"/>
          <cell r="BF946"/>
          <cell r="BG946"/>
          <cell r="BH946" t="str">
            <v>NON</v>
          </cell>
          <cell r="BI946" t="str">
            <v xml:space="preserve">Assise :  mousse HR + flocons de fibres siliconées </v>
          </cell>
          <cell r="BJ946" t="str">
            <v>Assise: 30kg/m3</v>
          </cell>
          <cell r="BK946">
            <v>178</v>
          </cell>
          <cell r="BL946">
            <v>100</v>
          </cell>
          <cell r="BM946">
            <v>100</v>
          </cell>
          <cell r="BN946">
            <v>180</v>
          </cell>
          <cell r="BO946">
            <v>57.4</v>
          </cell>
          <cell r="BP946">
            <v>61.4</v>
          </cell>
          <cell r="BQ946"/>
          <cell r="BR946">
            <v>1.0900000000000001</v>
          </cell>
          <cell r="BS946">
            <v>1</v>
          </cell>
          <cell r="BT946">
            <v>92</v>
          </cell>
          <cell r="BU946">
            <v>65</v>
          </cell>
          <cell r="BV946">
            <v>182</v>
          </cell>
          <cell r="BW946">
            <v>61.4</v>
          </cell>
          <cell r="BX946"/>
          <cell r="BY946"/>
          <cell r="BZ946"/>
          <cell r="CA946"/>
          <cell r="CB946"/>
          <cell r="CC946"/>
          <cell r="CD946"/>
          <cell r="CE946"/>
          <cell r="CF946"/>
          <cell r="CG946"/>
          <cell r="CH946"/>
          <cell r="CI946"/>
          <cell r="CJ946"/>
          <cell r="CK946"/>
          <cell r="CL946"/>
          <cell r="CM946"/>
          <cell r="CN946"/>
          <cell r="CO946"/>
          <cell r="CP946"/>
          <cell r="CQ946"/>
          <cell r="CR946"/>
          <cell r="CS946"/>
          <cell r="CT946"/>
          <cell r="CU946"/>
          <cell r="CV946">
            <v>259</v>
          </cell>
        </row>
        <row r="947">
          <cell r="C947">
            <v>3666270101754</v>
          </cell>
          <cell r="E947" t="str">
            <v>COREL</v>
          </cell>
          <cell r="F947" t="str">
            <v>VOLTAIRE</v>
          </cell>
          <cell r="G947" t="str">
            <v>POSO 29</v>
          </cell>
          <cell r="I947" t="str">
            <v>Tissu</v>
          </cell>
          <cell r="J947" t="str">
            <v>100% Polyester</v>
          </cell>
          <cell r="K947" t="str">
            <v xml:space="preserve">Effect velours côtelé </v>
          </cell>
          <cell r="L947" t="str">
            <v>non</v>
          </cell>
          <cell r="O947" t="str">
            <v>Chauffeuse 2 places avec accoudoir droit</v>
          </cell>
          <cell r="P947"/>
          <cell r="Q94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7" t="str">
            <v>bois de conifères</v>
          </cell>
          <cell r="T947" t="str">
            <v>Assise de grand confort</v>
          </cell>
          <cell r="U947" t="str">
            <v>Tissu doux</v>
          </cell>
          <cell r="Y947" t="str">
            <v>Pologne</v>
          </cell>
          <cell r="AA947" t="str">
            <v xml:space="preserve"> mousse HR 30kg/m3+ couette remplis de flocons de fibres siliconées </v>
          </cell>
          <cell r="AB947" t="str">
            <v xml:space="preserve">flocons de fibres siliconées </v>
          </cell>
          <cell r="AC947" t="str">
            <v>PU mousse 16 kg/m3, mousse HR 30kg/m3 + ouate 200 g/m2</v>
          </cell>
          <cell r="AD947" t="str">
            <v>-</v>
          </cell>
          <cell r="AE947" t="str">
            <v>-</v>
          </cell>
          <cell r="AF947"/>
          <cell r="AG947"/>
          <cell r="AH947" t="str">
            <v>-</v>
          </cell>
          <cell r="AI947" t="str">
            <v>plastique</v>
          </cell>
          <cell r="AJ947">
            <v>142</v>
          </cell>
          <cell r="AK947" t="str">
            <v>-</v>
          </cell>
          <cell r="AL947" t="str">
            <v>-</v>
          </cell>
          <cell r="AM947">
            <v>55</v>
          </cell>
          <cell r="AN947">
            <v>26</v>
          </cell>
          <cell r="AO947">
            <v>95</v>
          </cell>
          <cell r="AP947">
            <v>67</v>
          </cell>
          <cell r="AQ947">
            <v>42</v>
          </cell>
          <cell r="AR947">
            <v>47</v>
          </cell>
          <cell r="AS947">
            <v>60</v>
          </cell>
          <cell r="AT947">
            <v>80</v>
          </cell>
          <cell r="AU947">
            <v>9</v>
          </cell>
          <cell r="AV947" t="str">
            <v>3,5 cm</v>
          </cell>
          <cell r="AW947" t="str">
            <v>noir</v>
          </cell>
          <cell r="AX947" t="str">
            <v>NON</v>
          </cell>
          <cell r="AY947"/>
          <cell r="AZ947" t="str">
            <v>NON</v>
          </cell>
          <cell r="BA947" t="str">
            <v>NON</v>
          </cell>
          <cell r="BB947" t="str">
            <v>60x60 cm (3 coussins de dossier)</v>
          </cell>
          <cell r="BC947"/>
          <cell r="BD947"/>
          <cell r="BE947"/>
          <cell r="BF947"/>
          <cell r="BG947"/>
          <cell r="BH947" t="str">
            <v>NON</v>
          </cell>
          <cell r="BI947" t="str">
            <v xml:space="preserve">Assise :  mousse HR + flocons de fibres siliconées </v>
          </cell>
          <cell r="BJ947" t="str">
            <v>Assise: 30kg/m3</v>
          </cell>
          <cell r="BK947">
            <v>178</v>
          </cell>
          <cell r="BL947">
            <v>100</v>
          </cell>
          <cell r="BM947">
            <v>100</v>
          </cell>
          <cell r="BN947">
            <v>180</v>
          </cell>
          <cell r="BO947">
            <v>57.4</v>
          </cell>
          <cell r="BP947">
            <v>61.4</v>
          </cell>
          <cell r="BQ947"/>
          <cell r="BR947">
            <v>1.0900000000000001</v>
          </cell>
          <cell r="BS947">
            <v>1</v>
          </cell>
          <cell r="BT947">
            <v>92</v>
          </cell>
          <cell r="BU947">
            <v>65</v>
          </cell>
          <cell r="BV947">
            <v>182</v>
          </cell>
          <cell r="BW947">
            <v>61.4</v>
          </cell>
          <cell r="BX947"/>
          <cell r="BY947"/>
          <cell r="BZ947"/>
          <cell r="CA947"/>
          <cell r="CB947"/>
          <cell r="CC947"/>
          <cell r="CD947"/>
          <cell r="CE947"/>
          <cell r="CF947"/>
          <cell r="CG947"/>
          <cell r="CH947"/>
          <cell r="CI947"/>
          <cell r="CJ947"/>
          <cell r="CK947"/>
          <cell r="CL947"/>
          <cell r="CM947"/>
          <cell r="CN947"/>
          <cell r="CO947"/>
          <cell r="CP947"/>
          <cell r="CQ947"/>
          <cell r="CR947"/>
          <cell r="CS947"/>
          <cell r="CT947"/>
          <cell r="CU947"/>
          <cell r="CV947">
            <v>259</v>
          </cell>
        </row>
        <row r="948">
          <cell r="C948">
            <v>3666270101747</v>
          </cell>
          <cell r="E948" t="str">
            <v>COREL</v>
          </cell>
          <cell r="F948" t="str">
            <v>VOLTAIRE</v>
          </cell>
          <cell r="G948" t="str">
            <v>POSO 1</v>
          </cell>
          <cell r="I948" t="str">
            <v>Tissu</v>
          </cell>
          <cell r="J948" t="str">
            <v>100% Polyester</v>
          </cell>
          <cell r="K948" t="str">
            <v xml:space="preserve">Effect velours côtelé </v>
          </cell>
          <cell r="L948" t="str">
            <v>non</v>
          </cell>
          <cell r="O948" t="str">
            <v>Chauffeuse 2 places avec accoudoir droit</v>
          </cell>
          <cell r="P948"/>
          <cell r="Q94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8" t="str">
            <v>bois de conifères</v>
          </cell>
          <cell r="T948" t="str">
            <v>Assise de grand confort</v>
          </cell>
          <cell r="U948" t="str">
            <v>Tissu doux</v>
          </cell>
          <cell r="Y948" t="str">
            <v>Pologne</v>
          </cell>
          <cell r="AA948" t="str">
            <v xml:space="preserve"> mousse HR 30kg/m3+ couette remplis de flocons de fibres siliconées </v>
          </cell>
          <cell r="AB948" t="str">
            <v xml:space="preserve">flocons de fibres siliconées </v>
          </cell>
          <cell r="AC948" t="str">
            <v>PU mousse 16 kg/m3, mousse HR 30kg/m3 + ouate 200 g/m2</v>
          </cell>
          <cell r="AD948" t="str">
            <v>-</v>
          </cell>
          <cell r="AE948" t="str">
            <v>-</v>
          </cell>
          <cell r="AF948"/>
          <cell r="AG948"/>
          <cell r="AH948" t="str">
            <v>-</v>
          </cell>
          <cell r="AI948" t="str">
            <v>plastique</v>
          </cell>
          <cell r="AJ948">
            <v>142</v>
          </cell>
          <cell r="AK948" t="str">
            <v>-</v>
          </cell>
          <cell r="AL948" t="str">
            <v>-</v>
          </cell>
          <cell r="AM948">
            <v>55</v>
          </cell>
          <cell r="AN948">
            <v>26</v>
          </cell>
          <cell r="AO948">
            <v>95</v>
          </cell>
          <cell r="AP948">
            <v>67</v>
          </cell>
          <cell r="AQ948">
            <v>42</v>
          </cell>
          <cell r="AR948">
            <v>47</v>
          </cell>
          <cell r="AS948">
            <v>60</v>
          </cell>
          <cell r="AT948">
            <v>80</v>
          </cell>
          <cell r="AU948">
            <v>9</v>
          </cell>
          <cell r="AV948" t="str">
            <v>3,5 cm</v>
          </cell>
          <cell r="AW948" t="str">
            <v>noir</v>
          </cell>
          <cell r="AX948" t="str">
            <v>NON</v>
          </cell>
          <cell r="AY948"/>
          <cell r="AZ948" t="str">
            <v>NON</v>
          </cell>
          <cell r="BA948" t="str">
            <v>NON</v>
          </cell>
          <cell r="BB948" t="str">
            <v>60x60 cm (3 coussins de dossier)</v>
          </cell>
          <cell r="BC948"/>
          <cell r="BD948"/>
          <cell r="BE948"/>
          <cell r="BF948"/>
          <cell r="BG948"/>
          <cell r="BH948" t="str">
            <v>NON</v>
          </cell>
          <cell r="BI948" t="str">
            <v xml:space="preserve">Assise :  mousse HR + flocons de fibres siliconées </v>
          </cell>
          <cell r="BJ948" t="str">
            <v>Assise: 30kg/m3</v>
          </cell>
          <cell r="BK948">
            <v>178</v>
          </cell>
          <cell r="BL948">
            <v>100</v>
          </cell>
          <cell r="BM948">
            <v>100</v>
          </cell>
          <cell r="BN948">
            <v>180</v>
          </cell>
          <cell r="BO948">
            <v>57.4</v>
          </cell>
          <cell r="BP948">
            <v>61.4</v>
          </cell>
          <cell r="BQ948"/>
          <cell r="BR948">
            <v>1.0900000000000001</v>
          </cell>
          <cell r="BS948">
            <v>1</v>
          </cell>
          <cell r="BT948">
            <v>92</v>
          </cell>
          <cell r="BU948">
            <v>65</v>
          </cell>
          <cell r="BV948">
            <v>182</v>
          </cell>
          <cell r="BW948">
            <v>61.4</v>
          </cell>
          <cell r="BX948"/>
          <cell r="BY948"/>
          <cell r="BZ948"/>
          <cell r="CA948"/>
          <cell r="CB948"/>
          <cell r="CC948"/>
          <cell r="CD948"/>
          <cell r="CE948"/>
          <cell r="CF948"/>
          <cell r="CG948"/>
          <cell r="CH948"/>
          <cell r="CI948"/>
          <cell r="CJ948"/>
          <cell r="CK948"/>
          <cell r="CL948"/>
          <cell r="CM948"/>
          <cell r="CN948"/>
          <cell r="CO948"/>
          <cell r="CP948"/>
          <cell r="CQ948"/>
          <cell r="CR948"/>
          <cell r="CS948"/>
          <cell r="CT948"/>
          <cell r="CU948"/>
          <cell r="CV948">
            <v>259</v>
          </cell>
        </row>
        <row r="949">
          <cell r="C949">
            <v>3666270101730</v>
          </cell>
          <cell r="E949" t="str">
            <v>COREL</v>
          </cell>
          <cell r="F949" t="str">
            <v>VOLTAIRE</v>
          </cell>
          <cell r="G949" t="str">
            <v>LINCOLN 52</v>
          </cell>
          <cell r="I949" t="str">
            <v>Tissu</v>
          </cell>
          <cell r="J949" t="str">
            <v>100% Polyester</v>
          </cell>
          <cell r="K949" t="str">
            <v xml:space="preserve">Effect velours côtelé </v>
          </cell>
          <cell r="L949" t="str">
            <v>non</v>
          </cell>
          <cell r="O949" t="str">
            <v>Chauffeuse 2 places avec accoudoir droit</v>
          </cell>
          <cell r="P949"/>
          <cell r="Q94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49" t="str">
            <v>bois de conifères</v>
          </cell>
          <cell r="T949" t="str">
            <v>Assise de grand confort</v>
          </cell>
          <cell r="U949" t="str">
            <v>Tissu doux</v>
          </cell>
          <cell r="Y949" t="str">
            <v>Pologne</v>
          </cell>
          <cell r="AA949" t="str">
            <v xml:space="preserve"> mousse HR 30kg/m3+ couette remplis de flocons de fibres siliconées </v>
          </cell>
          <cell r="AB949" t="str">
            <v xml:space="preserve">flocons de fibres siliconées </v>
          </cell>
          <cell r="AC949" t="str">
            <v>PU mousse 16 kg/m3, mousse HR 30kg/m3 + ouate 200 g/m2</v>
          </cell>
          <cell r="AD949" t="str">
            <v>-</v>
          </cell>
          <cell r="AE949" t="str">
            <v>-</v>
          </cell>
          <cell r="AF949"/>
          <cell r="AG949"/>
          <cell r="AH949" t="str">
            <v>-</v>
          </cell>
          <cell r="AI949" t="str">
            <v>plastique</v>
          </cell>
          <cell r="AJ949">
            <v>142</v>
          </cell>
          <cell r="AK949" t="str">
            <v>-</v>
          </cell>
          <cell r="AL949" t="str">
            <v>-</v>
          </cell>
          <cell r="AM949">
            <v>55</v>
          </cell>
          <cell r="AN949">
            <v>26</v>
          </cell>
          <cell r="AO949">
            <v>95</v>
          </cell>
          <cell r="AP949">
            <v>67</v>
          </cell>
          <cell r="AQ949">
            <v>42</v>
          </cell>
          <cell r="AR949">
            <v>47</v>
          </cell>
          <cell r="AS949">
            <v>60</v>
          </cell>
          <cell r="AT949">
            <v>80</v>
          </cell>
          <cell r="AU949">
            <v>9</v>
          </cell>
          <cell r="AV949" t="str">
            <v>3,5 cm</v>
          </cell>
          <cell r="AW949" t="str">
            <v>noir</v>
          </cell>
          <cell r="AX949" t="str">
            <v>NON</v>
          </cell>
          <cell r="AY949"/>
          <cell r="AZ949" t="str">
            <v>NON</v>
          </cell>
          <cell r="BA949" t="str">
            <v>NON</v>
          </cell>
          <cell r="BB949" t="str">
            <v>60x60 cm (3 coussins de dossier)</v>
          </cell>
          <cell r="BC949"/>
          <cell r="BD949"/>
          <cell r="BE949"/>
          <cell r="BF949"/>
          <cell r="BG949"/>
          <cell r="BH949" t="str">
            <v>NON</v>
          </cell>
          <cell r="BI949" t="str">
            <v xml:space="preserve">Assise :  mousse HR + flocons de fibres siliconées </v>
          </cell>
          <cell r="BJ949" t="str">
            <v>Assise: 30kg/m3</v>
          </cell>
          <cell r="BK949">
            <v>178</v>
          </cell>
          <cell r="BL949">
            <v>100</v>
          </cell>
          <cell r="BM949">
            <v>100</v>
          </cell>
          <cell r="BN949">
            <v>180</v>
          </cell>
          <cell r="BO949">
            <v>57.4</v>
          </cell>
          <cell r="BP949">
            <v>61.4</v>
          </cell>
          <cell r="BQ949"/>
          <cell r="BR949">
            <v>1.0900000000000001</v>
          </cell>
          <cell r="BS949">
            <v>1</v>
          </cell>
          <cell r="BT949">
            <v>92</v>
          </cell>
          <cell r="BU949">
            <v>65</v>
          </cell>
          <cell r="BV949">
            <v>182</v>
          </cell>
          <cell r="BW949">
            <v>61.4</v>
          </cell>
          <cell r="BX949"/>
          <cell r="BY949"/>
          <cell r="BZ949"/>
          <cell r="CA949"/>
          <cell r="CB949"/>
          <cell r="CC949"/>
          <cell r="CD949"/>
          <cell r="CE949"/>
          <cell r="CF949"/>
          <cell r="CG949"/>
          <cell r="CH949"/>
          <cell r="CI949"/>
          <cell r="CJ949"/>
          <cell r="CK949"/>
          <cell r="CL949"/>
          <cell r="CM949"/>
          <cell r="CN949"/>
          <cell r="CO949"/>
          <cell r="CP949"/>
          <cell r="CQ949"/>
          <cell r="CR949"/>
          <cell r="CS949"/>
          <cell r="CT949"/>
          <cell r="CU949"/>
          <cell r="CV949">
            <v>259</v>
          </cell>
        </row>
        <row r="950">
          <cell r="C950">
            <v>3666270101723</v>
          </cell>
          <cell r="E950" t="str">
            <v>COREL</v>
          </cell>
          <cell r="F950" t="str">
            <v>VOLTAIRE</v>
          </cell>
          <cell r="G950" t="str">
            <v>POSO 100</v>
          </cell>
          <cell r="I950" t="str">
            <v>Tissu</v>
          </cell>
          <cell r="J950" t="str">
            <v>100% Polyester</v>
          </cell>
          <cell r="K950" t="str">
            <v xml:space="preserve">Effect velours côtelé </v>
          </cell>
          <cell r="L950" t="str">
            <v>non</v>
          </cell>
          <cell r="O950" t="str">
            <v>Méridienne avec accoudoir gauche</v>
          </cell>
          <cell r="P950"/>
          <cell r="Q95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0" t="str">
            <v>bois de conifères</v>
          </cell>
          <cell r="T950" t="str">
            <v>Assise de grand confort</v>
          </cell>
          <cell r="U950" t="str">
            <v>Tissu doux</v>
          </cell>
          <cell r="Y950" t="str">
            <v>Pologne</v>
          </cell>
          <cell r="AA950" t="str">
            <v xml:space="preserve"> mousse HR 30kg/m3+ couette remplis de flocons de fibres siliconées </v>
          </cell>
          <cell r="AB950" t="str">
            <v xml:space="preserve">flocons de fibres siliconées </v>
          </cell>
          <cell r="AC950" t="str">
            <v>PU mousse 16 kg/m3, mousse HR 30kg/m3 + ouate 200 g/m2</v>
          </cell>
          <cell r="AD950" t="str">
            <v>-</v>
          </cell>
          <cell r="AE950" t="str">
            <v>-</v>
          </cell>
          <cell r="AF950"/>
          <cell r="AG950"/>
          <cell r="AH950" t="str">
            <v>-</v>
          </cell>
          <cell r="AI950" t="str">
            <v>plastique</v>
          </cell>
          <cell r="AJ950">
            <v>90</v>
          </cell>
          <cell r="AK950" t="str">
            <v>-</v>
          </cell>
          <cell r="AL950" t="str">
            <v>-</v>
          </cell>
          <cell r="AM950">
            <v>55</v>
          </cell>
          <cell r="AN950">
            <v>26</v>
          </cell>
          <cell r="AO950">
            <v>95</v>
          </cell>
          <cell r="AP950">
            <v>67</v>
          </cell>
          <cell r="AQ950">
            <v>42</v>
          </cell>
          <cell r="AR950">
            <v>47</v>
          </cell>
          <cell r="AS950">
            <v>130</v>
          </cell>
          <cell r="AT950">
            <v>150</v>
          </cell>
          <cell r="AU950">
            <v>9</v>
          </cell>
          <cell r="AV950" t="str">
            <v>3,5 cm</v>
          </cell>
          <cell r="AW950" t="str">
            <v>noir</v>
          </cell>
          <cell r="AX950" t="str">
            <v>NON</v>
          </cell>
          <cell r="AY950"/>
          <cell r="AZ950" t="str">
            <v>NON</v>
          </cell>
          <cell r="BA950" t="str">
            <v>NON</v>
          </cell>
          <cell r="BB950" t="str">
            <v>60x60 cm (2 coussins de dossier)</v>
          </cell>
          <cell r="BC950"/>
          <cell r="BD950"/>
          <cell r="BE950"/>
          <cell r="BF950"/>
          <cell r="BG950"/>
          <cell r="BH950" t="str">
            <v>NON</v>
          </cell>
          <cell r="BI950" t="str">
            <v xml:space="preserve">Assise :  mousse HR + flocons de fibres siliconées </v>
          </cell>
          <cell r="BJ950" t="str">
            <v>Assise: 30kg/m3</v>
          </cell>
          <cell r="BK950">
            <v>124</v>
          </cell>
          <cell r="BL950">
            <v>170</v>
          </cell>
          <cell r="BM950">
            <v>100</v>
          </cell>
          <cell r="BN950">
            <v>90</v>
          </cell>
          <cell r="BO950">
            <v>56</v>
          </cell>
          <cell r="BP950">
            <v>60</v>
          </cell>
          <cell r="BQ950"/>
          <cell r="BR950">
            <v>1.56</v>
          </cell>
          <cell r="BS950">
            <v>1</v>
          </cell>
          <cell r="BT950">
            <v>130</v>
          </cell>
          <cell r="BU950">
            <v>70</v>
          </cell>
          <cell r="BV950">
            <v>171</v>
          </cell>
          <cell r="BW950">
            <v>60</v>
          </cell>
          <cell r="BX950"/>
          <cell r="BY950"/>
          <cell r="BZ950"/>
          <cell r="CA950"/>
          <cell r="CB950"/>
          <cell r="CC950"/>
          <cell r="CD950"/>
          <cell r="CE950"/>
          <cell r="CF950"/>
          <cell r="CG950"/>
          <cell r="CH950"/>
          <cell r="CI950"/>
          <cell r="CJ950"/>
          <cell r="CK950"/>
          <cell r="CL950"/>
          <cell r="CM950"/>
          <cell r="CN950"/>
          <cell r="CO950"/>
          <cell r="CP950"/>
          <cell r="CQ950"/>
          <cell r="CR950"/>
          <cell r="CS950"/>
          <cell r="CT950"/>
          <cell r="CU950"/>
          <cell r="CV950">
            <v>259</v>
          </cell>
        </row>
        <row r="951">
          <cell r="C951">
            <v>3666270101716</v>
          </cell>
          <cell r="E951" t="str">
            <v>COREL</v>
          </cell>
          <cell r="F951" t="str">
            <v>VOLTAIRE</v>
          </cell>
          <cell r="G951" t="str">
            <v>POSO 04</v>
          </cell>
          <cell r="I951" t="str">
            <v>Tissu</v>
          </cell>
          <cell r="J951" t="str">
            <v>100% Polyester</v>
          </cell>
          <cell r="K951" t="str">
            <v xml:space="preserve">Effect velours côtelé </v>
          </cell>
          <cell r="L951" t="str">
            <v>non</v>
          </cell>
          <cell r="O951" t="str">
            <v>Méridienne avec accoudoir gauche</v>
          </cell>
          <cell r="P951"/>
          <cell r="Q95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1" t="str">
            <v>bois de conifères</v>
          </cell>
          <cell r="T951" t="str">
            <v>Assise de grand confort</v>
          </cell>
          <cell r="U951" t="str">
            <v>Tissu doux</v>
          </cell>
          <cell r="Y951" t="str">
            <v>Pologne</v>
          </cell>
          <cell r="AA951" t="str">
            <v xml:space="preserve"> mousse HR 30kg/m3+ couette remplis de flocons de fibres siliconées </v>
          </cell>
          <cell r="AB951" t="str">
            <v xml:space="preserve">flocons de fibres siliconées </v>
          </cell>
          <cell r="AC951" t="str">
            <v>PU mousse 16 kg/m3, mousse HR 30kg/m3 + ouate 200 g/m2</v>
          </cell>
          <cell r="AD951" t="str">
            <v>-</v>
          </cell>
          <cell r="AE951" t="str">
            <v>-</v>
          </cell>
          <cell r="AF951"/>
          <cell r="AG951"/>
          <cell r="AH951" t="str">
            <v>-</v>
          </cell>
          <cell r="AI951" t="str">
            <v>plastique</v>
          </cell>
          <cell r="AJ951">
            <v>90</v>
          </cell>
          <cell r="AK951" t="str">
            <v>-</v>
          </cell>
          <cell r="AL951" t="str">
            <v>-</v>
          </cell>
          <cell r="AM951">
            <v>55</v>
          </cell>
          <cell r="AN951">
            <v>26</v>
          </cell>
          <cell r="AO951">
            <v>95</v>
          </cell>
          <cell r="AP951">
            <v>67</v>
          </cell>
          <cell r="AQ951">
            <v>42</v>
          </cell>
          <cell r="AR951">
            <v>47</v>
          </cell>
          <cell r="AS951">
            <v>130</v>
          </cell>
          <cell r="AT951">
            <v>150</v>
          </cell>
          <cell r="AU951">
            <v>9</v>
          </cell>
          <cell r="AV951" t="str">
            <v>3,5 cm</v>
          </cell>
          <cell r="AW951" t="str">
            <v>noir</v>
          </cell>
          <cell r="AX951" t="str">
            <v>NON</v>
          </cell>
          <cell r="AY951"/>
          <cell r="AZ951" t="str">
            <v>NON</v>
          </cell>
          <cell r="BA951" t="str">
            <v>NON</v>
          </cell>
          <cell r="BB951" t="str">
            <v>60x60 cm (2 coussins de dossier)</v>
          </cell>
          <cell r="BC951"/>
          <cell r="BD951"/>
          <cell r="BE951"/>
          <cell r="BF951"/>
          <cell r="BG951"/>
          <cell r="BH951" t="str">
            <v>NON</v>
          </cell>
          <cell r="BI951" t="str">
            <v xml:space="preserve">Assise :  mousse HR + flocons de fibres siliconées </v>
          </cell>
          <cell r="BJ951" t="str">
            <v>Assise: 30kg/m3</v>
          </cell>
          <cell r="BK951">
            <v>124</v>
          </cell>
          <cell r="BL951">
            <v>170</v>
          </cell>
          <cell r="BM951">
            <v>100</v>
          </cell>
          <cell r="BN951">
            <v>90</v>
          </cell>
          <cell r="BO951">
            <v>56</v>
          </cell>
          <cell r="BP951">
            <v>60</v>
          </cell>
          <cell r="BQ951"/>
          <cell r="BR951">
            <v>1.56</v>
          </cell>
          <cell r="BS951">
            <v>1</v>
          </cell>
          <cell r="BT951">
            <v>130</v>
          </cell>
          <cell r="BU951">
            <v>70</v>
          </cell>
          <cell r="BV951">
            <v>171</v>
          </cell>
          <cell r="BW951">
            <v>60</v>
          </cell>
          <cell r="BX951"/>
          <cell r="BY951"/>
          <cell r="BZ951"/>
          <cell r="CA951"/>
          <cell r="CB951"/>
          <cell r="CC951"/>
          <cell r="CD951"/>
          <cell r="CE951"/>
          <cell r="CF951"/>
          <cell r="CG951"/>
          <cell r="CH951"/>
          <cell r="CI951"/>
          <cell r="CJ951"/>
          <cell r="CK951"/>
          <cell r="CL951"/>
          <cell r="CM951"/>
          <cell r="CN951"/>
          <cell r="CO951"/>
          <cell r="CP951"/>
          <cell r="CQ951"/>
          <cell r="CR951"/>
          <cell r="CS951"/>
          <cell r="CT951"/>
          <cell r="CU951"/>
          <cell r="CV951">
            <v>259</v>
          </cell>
        </row>
        <row r="952">
          <cell r="C952">
            <v>3666270101709</v>
          </cell>
          <cell r="E952" t="str">
            <v>COREL</v>
          </cell>
          <cell r="F952" t="str">
            <v>VOLTAIRE</v>
          </cell>
          <cell r="G952" t="str">
            <v>POSO 34</v>
          </cell>
          <cell r="I952" t="str">
            <v>Tissu</v>
          </cell>
          <cell r="J952" t="str">
            <v>100% Polyester</v>
          </cell>
          <cell r="K952" t="str">
            <v xml:space="preserve">Effect velours côtelé </v>
          </cell>
          <cell r="L952" t="str">
            <v>non</v>
          </cell>
          <cell r="O952" t="str">
            <v>Méridienne avec accoudoir gauche</v>
          </cell>
          <cell r="P952"/>
          <cell r="Q95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2" t="str">
            <v>bois de conifères</v>
          </cell>
          <cell r="T952" t="str">
            <v>Assise de grand confort</v>
          </cell>
          <cell r="U952" t="str">
            <v>Tissu doux</v>
          </cell>
          <cell r="Y952" t="str">
            <v>Pologne</v>
          </cell>
          <cell r="AA952" t="str">
            <v xml:space="preserve"> mousse HR 30kg/m3+ couette remplis de flocons de fibres siliconées </v>
          </cell>
          <cell r="AB952" t="str">
            <v xml:space="preserve">flocons de fibres siliconées </v>
          </cell>
          <cell r="AC952" t="str">
            <v>PU mousse 16 kg/m3, mousse HR 30kg/m3 + ouate 200 g/m2</v>
          </cell>
          <cell r="AD952" t="str">
            <v>-</v>
          </cell>
          <cell r="AE952" t="str">
            <v>-</v>
          </cell>
          <cell r="AF952"/>
          <cell r="AG952"/>
          <cell r="AH952" t="str">
            <v>-</v>
          </cell>
          <cell r="AI952" t="str">
            <v>plastique</v>
          </cell>
          <cell r="AJ952">
            <v>90</v>
          </cell>
          <cell r="AK952" t="str">
            <v>-</v>
          </cell>
          <cell r="AL952" t="str">
            <v>-</v>
          </cell>
          <cell r="AM952">
            <v>55</v>
          </cell>
          <cell r="AN952">
            <v>26</v>
          </cell>
          <cell r="AO952">
            <v>95</v>
          </cell>
          <cell r="AP952">
            <v>67</v>
          </cell>
          <cell r="AQ952">
            <v>42</v>
          </cell>
          <cell r="AR952">
            <v>47</v>
          </cell>
          <cell r="AS952">
            <v>130</v>
          </cell>
          <cell r="AT952">
            <v>150</v>
          </cell>
          <cell r="AU952">
            <v>9</v>
          </cell>
          <cell r="AV952" t="str">
            <v>3,5 cm</v>
          </cell>
          <cell r="AW952" t="str">
            <v>noir</v>
          </cell>
          <cell r="AX952" t="str">
            <v>NON</v>
          </cell>
          <cell r="AY952"/>
          <cell r="AZ952" t="str">
            <v>NON</v>
          </cell>
          <cell r="BA952" t="str">
            <v>NON</v>
          </cell>
          <cell r="BB952" t="str">
            <v>60x60 cm (2 coussins de dossier)</v>
          </cell>
          <cell r="BC952"/>
          <cell r="BD952"/>
          <cell r="BE952"/>
          <cell r="BF952"/>
          <cell r="BG952"/>
          <cell r="BH952" t="str">
            <v>NON</v>
          </cell>
          <cell r="BI952" t="str">
            <v xml:space="preserve">Assise :  mousse HR + flocons de fibres siliconées </v>
          </cell>
          <cell r="BJ952" t="str">
            <v>Assise: 30kg/m3</v>
          </cell>
          <cell r="BK952">
            <v>124</v>
          </cell>
          <cell r="BL952">
            <v>170</v>
          </cell>
          <cell r="BM952">
            <v>100</v>
          </cell>
          <cell r="BN952">
            <v>90</v>
          </cell>
          <cell r="BO952">
            <v>56</v>
          </cell>
          <cell r="BP952">
            <v>60</v>
          </cell>
          <cell r="BQ952"/>
          <cell r="BR952">
            <v>1.56</v>
          </cell>
          <cell r="BS952">
            <v>1</v>
          </cell>
          <cell r="BT952">
            <v>130</v>
          </cell>
          <cell r="BU952">
            <v>70</v>
          </cell>
          <cell r="BV952">
            <v>171</v>
          </cell>
          <cell r="BW952">
            <v>60</v>
          </cell>
          <cell r="BX952"/>
          <cell r="BY952"/>
          <cell r="BZ952"/>
          <cell r="CA952"/>
          <cell r="CB952"/>
          <cell r="CC952"/>
          <cell r="CD952"/>
          <cell r="CE952"/>
          <cell r="CF952"/>
          <cell r="CG952"/>
          <cell r="CH952"/>
          <cell r="CI952"/>
          <cell r="CJ952"/>
          <cell r="CK952"/>
          <cell r="CL952"/>
          <cell r="CM952"/>
          <cell r="CN952"/>
          <cell r="CO952"/>
          <cell r="CP952"/>
          <cell r="CQ952"/>
          <cell r="CR952"/>
          <cell r="CS952"/>
          <cell r="CT952"/>
          <cell r="CU952"/>
          <cell r="CV952">
            <v>259</v>
          </cell>
        </row>
        <row r="953">
          <cell r="C953">
            <v>3666270101693</v>
          </cell>
          <cell r="E953" t="str">
            <v>COREL</v>
          </cell>
          <cell r="F953" t="str">
            <v>VOLTAIRE</v>
          </cell>
          <cell r="G953" t="str">
            <v>POSO 14</v>
          </cell>
          <cell r="I953" t="str">
            <v>Tissu</v>
          </cell>
          <cell r="J953" t="str">
            <v>100% Polyester</v>
          </cell>
          <cell r="K953" t="str">
            <v xml:space="preserve">Effect velours côtelé </v>
          </cell>
          <cell r="L953" t="str">
            <v>non</v>
          </cell>
          <cell r="O953" t="str">
            <v>Méridienne avec accoudoir gauche</v>
          </cell>
          <cell r="P953"/>
          <cell r="Q95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3" t="str">
            <v>bois de conifères</v>
          </cell>
          <cell r="T953" t="str">
            <v>Assise de grand confort</v>
          </cell>
          <cell r="U953" t="str">
            <v>Tissu doux</v>
          </cell>
          <cell r="Y953" t="str">
            <v>Pologne</v>
          </cell>
          <cell r="AA953" t="str">
            <v xml:space="preserve"> mousse HR 30kg/m3+ couette remplis de flocons de fibres siliconées </v>
          </cell>
          <cell r="AB953" t="str">
            <v xml:space="preserve">flocons de fibres siliconées </v>
          </cell>
          <cell r="AC953" t="str">
            <v>PU mousse 16 kg/m3, mousse HR 30kg/m3 + ouate 200 g/m2</v>
          </cell>
          <cell r="AD953" t="str">
            <v>-</v>
          </cell>
          <cell r="AE953" t="str">
            <v>-</v>
          </cell>
          <cell r="AF953"/>
          <cell r="AG953"/>
          <cell r="AH953" t="str">
            <v>-</v>
          </cell>
          <cell r="AI953" t="str">
            <v>plastique</v>
          </cell>
          <cell r="AJ953">
            <v>90</v>
          </cell>
          <cell r="AK953" t="str">
            <v>-</v>
          </cell>
          <cell r="AL953" t="str">
            <v>-</v>
          </cell>
          <cell r="AM953">
            <v>55</v>
          </cell>
          <cell r="AN953">
            <v>26</v>
          </cell>
          <cell r="AO953">
            <v>95</v>
          </cell>
          <cell r="AP953">
            <v>67</v>
          </cell>
          <cell r="AQ953">
            <v>42</v>
          </cell>
          <cell r="AR953">
            <v>47</v>
          </cell>
          <cell r="AS953">
            <v>130</v>
          </cell>
          <cell r="AT953">
            <v>150</v>
          </cell>
          <cell r="AU953">
            <v>9</v>
          </cell>
          <cell r="AV953" t="str">
            <v>3,5 cm</v>
          </cell>
          <cell r="AW953" t="str">
            <v>noir</v>
          </cell>
          <cell r="AX953" t="str">
            <v>NON</v>
          </cell>
          <cell r="AY953"/>
          <cell r="AZ953" t="str">
            <v>NON</v>
          </cell>
          <cell r="BA953" t="str">
            <v>NON</v>
          </cell>
          <cell r="BB953" t="str">
            <v>60x60 cm (2 coussins de dossier)</v>
          </cell>
          <cell r="BC953"/>
          <cell r="BD953"/>
          <cell r="BE953"/>
          <cell r="BF953"/>
          <cell r="BG953"/>
          <cell r="BH953" t="str">
            <v>NON</v>
          </cell>
          <cell r="BI953" t="str">
            <v xml:space="preserve">Assise :  mousse HR + flocons de fibres siliconées </v>
          </cell>
          <cell r="BJ953" t="str">
            <v>Assise: 30kg/m3</v>
          </cell>
          <cell r="BK953">
            <v>124</v>
          </cell>
          <cell r="BL953">
            <v>170</v>
          </cell>
          <cell r="BM953">
            <v>100</v>
          </cell>
          <cell r="BN953">
            <v>90</v>
          </cell>
          <cell r="BO953">
            <v>56</v>
          </cell>
          <cell r="BP953">
            <v>60</v>
          </cell>
          <cell r="BQ953"/>
          <cell r="BR953">
            <v>1.56</v>
          </cell>
          <cell r="BS953">
            <v>1</v>
          </cell>
          <cell r="BT953">
            <v>130</v>
          </cell>
          <cell r="BU953">
            <v>70</v>
          </cell>
          <cell r="BV953">
            <v>171</v>
          </cell>
          <cell r="BW953">
            <v>60</v>
          </cell>
          <cell r="BX953"/>
          <cell r="BY953"/>
          <cell r="BZ953"/>
          <cell r="CA953"/>
          <cell r="CB953"/>
          <cell r="CC953"/>
          <cell r="CD953"/>
          <cell r="CE953"/>
          <cell r="CF953"/>
          <cell r="CG953"/>
          <cell r="CH953"/>
          <cell r="CI953"/>
          <cell r="CJ953"/>
          <cell r="CK953"/>
          <cell r="CL953"/>
          <cell r="CM953"/>
          <cell r="CN953"/>
          <cell r="CO953"/>
          <cell r="CP953"/>
          <cell r="CQ953"/>
          <cell r="CR953"/>
          <cell r="CS953"/>
          <cell r="CT953"/>
          <cell r="CU953"/>
          <cell r="CV953">
            <v>259</v>
          </cell>
        </row>
        <row r="954">
          <cell r="C954">
            <v>3666270101686</v>
          </cell>
          <cell r="E954" t="str">
            <v>COREL</v>
          </cell>
          <cell r="F954" t="str">
            <v>VOLTAIRE</v>
          </cell>
          <cell r="G954" t="str">
            <v>POSO 5</v>
          </cell>
          <cell r="I954" t="str">
            <v>Tissu</v>
          </cell>
          <cell r="J954" t="str">
            <v>100% Polyester</v>
          </cell>
          <cell r="K954" t="str">
            <v xml:space="preserve">Effect velours côtelé </v>
          </cell>
          <cell r="L954" t="str">
            <v>non</v>
          </cell>
          <cell r="O954" t="str">
            <v>Méridienne avec accoudoir gauche</v>
          </cell>
          <cell r="P954"/>
          <cell r="Q95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4" t="str">
            <v>bois de conifères</v>
          </cell>
          <cell r="T954" t="str">
            <v>Assise de grand confort</v>
          </cell>
          <cell r="U954" t="str">
            <v>Tissu doux</v>
          </cell>
          <cell r="Y954" t="str">
            <v>Pologne</v>
          </cell>
          <cell r="AA954" t="str">
            <v xml:space="preserve"> mousse HR 30kg/m3+ couette remplis de flocons de fibres siliconées </v>
          </cell>
          <cell r="AB954" t="str">
            <v xml:space="preserve">flocons de fibres siliconées </v>
          </cell>
          <cell r="AC954" t="str">
            <v>PU mousse 16 kg/m3, mousse HR 30kg/m3 + ouate 200 g/m2</v>
          </cell>
          <cell r="AD954" t="str">
            <v>-</v>
          </cell>
          <cell r="AE954" t="str">
            <v>-</v>
          </cell>
          <cell r="AF954"/>
          <cell r="AG954"/>
          <cell r="AH954" t="str">
            <v>-</v>
          </cell>
          <cell r="AI954" t="str">
            <v>plastique</v>
          </cell>
          <cell r="AJ954">
            <v>90</v>
          </cell>
          <cell r="AK954" t="str">
            <v>-</v>
          </cell>
          <cell r="AL954" t="str">
            <v>-</v>
          </cell>
          <cell r="AM954">
            <v>55</v>
          </cell>
          <cell r="AN954">
            <v>26</v>
          </cell>
          <cell r="AO954">
            <v>95</v>
          </cell>
          <cell r="AP954">
            <v>67</v>
          </cell>
          <cell r="AQ954">
            <v>42</v>
          </cell>
          <cell r="AR954">
            <v>47</v>
          </cell>
          <cell r="AS954">
            <v>130</v>
          </cell>
          <cell r="AT954">
            <v>150</v>
          </cell>
          <cell r="AU954">
            <v>9</v>
          </cell>
          <cell r="AV954" t="str">
            <v>3,5 cm</v>
          </cell>
          <cell r="AW954" t="str">
            <v>noir</v>
          </cell>
          <cell r="AX954" t="str">
            <v>NON</v>
          </cell>
          <cell r="AY954"/>
          <cell r="AZ954" t="str">
            <v>NON</v>
          </cell>
          <cell r="BA954" t="str">
            <v>NON</v>
          </cell>
          <cell r="BB954" t="str">
            <v>60x60 cm (2 coussins de dossier)</v>
          </cell>
          <cell r="BC954"/>
          <cell r="BD954"/>
          <cell r="BE954"/>
          <cell r="BF954"/>
          <cell r="BG954"/>
          <cell r="BH954" t="str">
            <v>NON</v>
          </cell>
          <cell r="BI954" t="str">
            <v xml:space="preserve">Assise :  mousse HR + flocons de fibres siliconées </v>
          </cell>
          <cell r="BJ954" t="str">
            <v>Assise: 30kg/m3</v>
          </cell>
          <cell r="BK954">
            <v>124</v>
          </cell>
          <cell r="BL954">
            <v>170</v>
          </cell>
          <cell r="BM954">
            <v>100</v>
          </cell>
          <cell r="BN954">
            <v>90</v>
          </cell>
          <cell r="BO954">
            <v>56</v>
          </cell>
          <cell r="BP954">
            <v>60</v>
          </cell>
          <cell r="BQ954"/>
          <cell r="BR954">
            <v>1.56</v>
          </cell>
          <cell r="BS954">
            <v>1</v>
          </cell>
          <cell r="BT954">
            <v>130</v>
          </cell>
          <cell r="BU954">
            <v>70</v>
          </cell>
          <cell r="BV954">
            <v>171</v>
          </cell>
          <cell r="BW954">
            <v>60</v>
          </cell>
          <cell r="BX954"/>
          <cell r="BY954"/>
          <cell r="BZ954"/>
          <cell r="CA954"/>
          <cell r="CB954"/>
          <cell r="CC954"/>
          <cell r="CD954"/>
          <cell r="CE954"/>
          <cell r="CF954"/>
          <cell r="CG954"/>
          <cell r="CH954"/>
          <cell r="CI954"/>
          <cell r="CJ954"/>
          <cell r="CK954"/>
          <cell r="CL954"/>
          <cell r="CM954"/>
          <cell r="CN954"/>
          <cell r="CO954"/>
          <cell r="CP954"/>
          <cell r="CQ954"/>
          <cell r="CR954"/>
          <cell r="CS954"/>
          <cell r="CT954"/>
          <cell r="CU954"/>
          <cell r="CV954">
            <v>259</v>
          </cell>
        </row>
        <row r="955">
          <cell r="C955">
            <v>3666270101679</v>
          </cell>
          <cell r="E955" t="str">
            <v>COREL</v>
          </cell>
          <cell r="F955" t="str">
            <v>VOLTAIRE</v>
          </cell>
          <cell r="G955" t="str">
            <v>POSO 29</v>
          </cell>
          <cell r="I955" t="str">
            <v>Tissu</v>
          </cell>
          <cell r="J955" t="str">
            <v>100% Polyester</v>
          </cell>
          <cell r="K955" t="str">
            <v xml:space="preserve">Effect velours côtelé </v>
          </cell>
          <cell r="L955" t="str">
            <v>non</v>
          </cell>
          <cell r="O955" t="str">
            <v>Méridienne avec accoudoir gauche</v>
          </cell>
          <cell r="P955"/>
          <cell r="Q95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5" t="str">
            <v>bois de conifères</v>
          </cell>
          <cell r="T955" t="str">
            <v>Assise de grand confort</v>
          </cell>
          <cell r="U955" t="str">
            <v>Tissu doux</v>
          </cell>
          <cell r="Y955" t="str">
            <v>Pologne</v>
          </cell>
          <cell r="AA955" t="str">
            <v xml:space="preserve"> mousse HR 30kg/m3+ couette remplis de flocons de fibres siliconées </v>
          </cell>
          <cell r="AB955" t="str">
            <v xml:space="preserve">flocons de fibres siliconées </v>
          </cell>
          <cell r="AC955" t="str">
            <v>PU mousse 16 kg/m3, mousse HR 30kg/m3 + ouate 200 g/m2</v>
          </cell>
          <cell r="AD955" t="str">
            <v>-</v>
          </cell>
          <cell r="AE955" t="str">
            <v>-</v>
          </cell>
          <cell r="AF955"/>
          <cell r="AG955"/>
          <cell r="AH955" t="str">
            <v>-</v>
          </cell>
          <cell r="AI955" t="str">
            <v>plastique</v>
          </cell>
          <cell r="AJ955">
            <v>90</v>
          </cell>
          <cell r="AK955" t="str">
            <v>-</v>
          </cell>
          <cell r="AL955" t="str">
            <v>-</v>
          </cell>
          <cell r="AM955">
            <v>55</v>
          </cell>
          <cell r="AN955">
            <v>26</v>
          </cell>
          <cell r="AO955">
            <v>95</v>
          </cell>
          <cell r="AP955">
            <v>67</v>
          </cell>
          <cell r="AQ955">
            <v>42</v>
          </cell>
          <cell r="AR955">
            <v>47</v>
          </cell>
          <cell r="AS955">
            <v>130</v>
          </cell>
          <cell r="AT955">
            <v>150</v>
          </cell>
          <cell r="AU955">
            <v>9</v>
          </cell>
          <cell r="AV955" t="str">
            <v>3,5 cm</v>
          </cell>
          <cell r="AW955" t="str">
            <v>noir</v>
          </cell>
          <cell r="AX955" t="str">
            <v>NON</v>
          </cell>
          <cell r="AY955"/>
          <cell r="AZ955" t="str">
            <v>NON</v>
          </cell>
          <cell r="BA955" t="str">
            <v>NON</v>
          </cell>
          <cell r="BB955" t="str">
            <v>60x60 cm (2 coussins de dossier)</v>
          </cell>
          <cell r="BC955"/>
          <cell r="BD955"/>
          <cell r="BE955"/>
          <cell r="BF955"/>
          <cell r="BG955"/>
          <cell r="BH955" t="str">
            <v>NON</v>
          </cell>
          <cell r="BI955" t="str">
            <v xml:space="preserve">Assise :  mousse HR + flocons de fibres siliconées </v>
          </cell>
          <cell r="BJ955" t="str">
            <v>Assise: 30kg/m3</v>
          </cell>
          <cell r="BK955">
            <v>124</v>
          </cell>
          <cell r="BL955">
            <v>170</v>
          </cell>
          <cell r="BM955">
            <v>100</v>
          </cell>
          <cell r="BN955">
            <v>90</v>
          </cell>
          <cell r="BO955">
            <v>56</v>
          </cell>
          <cell r="BP955">
            <v>60</v>
          </cell>
          <cell r="BQ955"/>
          <cell r="BR955">
            <v>1.56</v>
          </cell>
          <cell r="BS955">
            <v>1</v>
          </cell>
          <cell r="BT955">
            <v>130</v>
          </cell>
          <cell r="BU955">
            <v>70</v>
          </cell>
          <cell r="BV955">
            <v>171</v>
          </cell>
          <cell r="BW955">
            <v>60</v>
          </cell>
          <cell r="BX955"/>
          <cell r="BY955"/>
          <cell r="BZ955"/>
          <cell r="CA955"/>
          <cell r="CB955"/>
          <cell r="CC955"/>
          <cell r="CD955"/>
          <cell r="CE955"/>
          <cell r="CF955"/>
          <cell r="CG955"/>
          <cell r="CH955"/>
          <cell r="CI955"/>
          <cell r="CJ955"/>
          <cell r="CK955"/>
          <cell r="CL955"/>
          <cell r="CM955"/>
          <cell r="CN955"/>
          <cell r="CO955"/>
          <cell r="CP955"/>
          <cell r="CQ955"/>
          <cell r="CR955"/>
          <cell r="CS955"/>
          <cell r="CT955"/>
          <cell r="CU955"/>
          <cell r="CV955">
            <v>259</v>
          </cell>
        </row>
        <row r="956">
          <cell r="C956">
            <v>3666270101662</v>
          </cell>
          <cell r="E956" t="str">
            <v>COREL</v>
          </cell>
          <cell r="F956" t="str">
            <v>VOLTAIRE</v>
          </cell>
          <cell r="G956" t="str">
            <v>POSO 1</v>
          </cell>
          <cell r="I956" t="str">
            <v>Tissu</v>
          </cell>
          <cell r="J956" t="str">
            <v>100% Polyester</v>
          </cell>
          <cell r="K956" t="str">
            <v xml:space="preserve">Effect velours côtelé </v>
          </cell>
          <cell r="L956" t="str">
            <v>non</v>
          </cell>
          <cell r="O956" t="str">
            <v>Méridienne avec accoudoir gauche</v>
          </cell>
          <cell r="P956"/>
          <cell r="Q95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6" t="str">
            <v>bois de conifères</v>
          </cell>
          <cell r="T956" t="str">
            <v>Assise de grand confort</v>
          </cell>
          <cell r="U956" t="str">
            <v>Tissu doux</v>
          </cell>
          <cell r="Y956" t="str">
            <v>Pologne</v>
          </cell>
          <cell r="AA956" t="str">
            <v xml:space="preserve"> mousse HR 30kg/m3+ couette remplis de flocons de fibres siliconées </v>
          </cell>
          <cell r="AB956" t="str">
            <v xml:space="preserve">flocons de fibres siliconées </v>
          </cell>
          <cell r="AC956" t="str">
            <v>PU mousse 16 kg/m3, mousse HR 30kg/m3 + ouate 200 g/m2</v>
          </cell>
          <cell r="AD956" t="str">
            <v>-</v>
          </cell>
          <cell r="AE956" t="str">
            <v>-</v>
          </cell>
          <cell r="AF956"/>
          <cell r="AG956"/>
          <cell r="AH956" t="str">
            <v>-</v>
          </cell>
          <cell r="AI956" t="str">
            <v>plastique</v>
          </cell>
          <cell r="AJ956">
            <v>90</v>
          </cell>
          <cell r="AK956" t="str">
            <v>-</v>
          </cell>
          <cell r="AL956" t="str">
            <v>-</v>
          </cell>
          <cell r="AM956">
            <v>55</v>
          </cell>
          <cell r="AN956">
            <v>26</v>
          </cell>
          <cell r="AO956">
            <v>95</v>
          </cell>
          <cell r="AP956">
            <v>67</v>
          </cell>
          <cell r="AQ956">
            <v>42</v>
          </cell>
          <cell r="AR956">
            <v>47</v>
          </cell>
          <cell r="AS956">
            <v>130</v>
          </cell>
          <cell r="AT956">
            <v>150</v>
          </cell>
          <cell r="AU956">
            <v>9</v>
          </cell>
          <cell r="AV956" t="str">
            <v>3,5 cm</v>
          </cell>
          <cell r="AW956" t="str">
            <v>noir</v>
          </cell>
          <cell r="AX956" t="str">
            <v>NON</v>
          </cell>
          <cell r="AY956"/>
          <cell r="AZ956" t="str">
            <v>NON</v>
          </cell>
          <cell r="BA956" t="str">
            <v>NON</v>
          </cell>
          <cell r="BB956" t="str">
            <v>60x60 cm (2 coussins de dossier)</v>
          </cell>
          <cell r="BC956"/>
          <cell r="BD956"/>
          <cell r="BE956"/>
          <cell r="BF956"/>
          <cell r="BG956"/>
          <cell r="BH956" t="str">
            <v>NON</v>
          </cell>
          <cell r="BI956" t="str">
            <v xml:space="preserve">Assise :  mousse HR + flocons de fibres siliconées </v>
          </cell>
          <cell r="BJ956" t="str">
            <v>Assise: 30kg/m3</v>
          </cell>
          <cell r="BK956">
            <v>124</v>
          </cell>
          <cell r="BL956">
            <v>170</v>
          </cell>
          <cell r="BM956">
            <v>100</v>
          </cell>
          <cell r="BN956">
            <v>90</v>
          </cell>
          <cell r="BO956">
            <v>56</v>
          </cell>
          <cell r="BP956">
            <v>60</v>
          </cell>
          <cell r="BQ956"/>
          <cell r="BR956">
            <v>1.56</v>
          </cell>
          <cell r="BS956">
            <v>1</v>
          </cell>
          <cell r="BT956">
            <v>130</v>
          </cell>
          <cell r="BU956">
            <v>70</v>
          </cell>
          <cell r="BV956">
            <v>171</v>
          </cell>
          <cell r="BW956">
            <v>60</v>
          </cell>
          <cell r="BX956"/>
          <cell r="BY956"/>
          <cell r="BZ956"/>
          <cell r="CA956"/>
          <cell r="CB956"/>
          <cell r="CC956"/>
          <cell r="CD956"/>
          <cell r="CE956"/>
          <cell r="CF956"/>
          <cell r="CG956"/>
          <cell r="CH956"/>
          <cell r="CI956"/>
          <cell r="CJ956"/>
          <cell r="CK956"/>
          <cell r="CL956"/>
          <cell r="CM956"/>
          <cell r="CN956"/>
          <cell r="CO956"/>
          <cell r="CP956"/>
          <cell r="CQ956"/>
          <cell r="CR956"/>
          <cell r="CS956"/>
          <cell r="CT956"/>
          <cell r="CU956"/>
          <cell r="CV956">
            <v>259</v>
          </cell>
        </row>
        <row r="957">
          <cell r="C957">
            <v>3666270101655</v>
          </cell>
          <cell r="E957" t="str">
            <v>COREL</v>
          </cell>
          <cell r="F957" t="str">
            <v>VOLTAIRE</v>
          </cell>
          <cell r="G957" t="str">
            <v>LINCOLN 52</v>
          </cell>
          <cell r="I957" t="str">
            <v>Tissu</v>
          </cell>
          <cell r="J957" t="str">
            <v>100% Polyester</v>
          </cell>
          <cell r="K957" t="str">
            <v xml:space="preserve">Effect velours côtelé </v>
          </cell>
          <cell r="L957" t="str">
            <v>non</v>
          </cell>
          <cell r="O957" t="str">
            <v>Méridienne avec accoudoir gauche</v>
          </cell>
          <cell r="P957"/>
          <cell r="Q95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7" t="str">
            <v>bois de conifères</v>
          </cell>
          <cell r="T957" t="str">
            <v>Assise de grand confort</v>
          </cell>
          <cell r="U957" t="str">
            <v>Tissu doux</v>
          </cell>
          <cell r="Y957" t="str">
            <v>Pologne</v>
          </cell>
          <cell r="AA957" t="str">
            <v xml:space="preserve"> mousse HR 30kg/m3+ couette remplis de flocons de fibres siliconées </v>
          </cell>
          <cell r="AB957" t="str">
            <v xml:space="preserve">flocons de fibres siliconées </v>
          </cell>
          <cell r="AC957" t="str">
            <v>PU mousse 16 kg/m3, mousse HR 30kg/m3 + ouate 200 g/m2</v>
          </cell>
          <cell r="AD957" t="str">
            <v>-</v>
          </cell>
          <cell r="AE957" t="str">
            <v>-</v>
          </cell>
          <cell r="AF957"/>
          <cell r="AG957"/>
          <cell r="AH957" t="str">
            <v>-</v>
          </cell>
          <cell r="AI957" t="str">
            <v>plastique</v>
          </cell>
          <cell r="AJ957">
            <v>90</v>
          </cell>
          <cell r="AK957" t="str">
            <v>-</v>
          </cell>
          <cell r="AL957" t="str">
            <v>-</v>
          </cell>
          <cell r="AM957">
            <v>55</v>
          </cell>
          <cell r="AN957">
            <v>26</v>
          </cell>
          <cell r="AO957">
            <v>95</v>
          </cell>
          <cell r="AP957">
            <v>67</v>
          </cell>
          <cell r="AQ957">
            <v>42</v>
          </cell>
          <cell r="AR957">
            <v>47</v>
          </cell>
          <cell r="AS957">
            <v>130</v>
          </cell>
          <cell r="AT957">
            <v>150</v>
          </cell>
          <cell r="AU957">
            <v>9</v>
          </cell>
          <cell r="AV957" t="str">
            <v>3,5 cm</v>
          </cell>
          <cell r="AW957" t="str">
            <v>noir</v>
          </cell>
          <cell r="AX957" t="str">
            <v>NON</v>
          </cell>
          <cell r="AY957"/>
          <cell r="AZ957" t="str">
            <v>NON</v>
          </cell>
          <cell r="BA957" t="str">
            <v>NON</v>
          </cell>
          <cell r="BB957" t="str">
            <v>60x60 cm (2 coussins de dossier)</v>
          </cell>
          <cell r="BC957"/>
          <cell r="BD957"/>
          <cell r="BE957"/>
          <cell r="BF957"/>
          <cell r="BG957"/>
          <cell r="BH957" t="str">
            <v>NON</v>
          </cell>
          <cell r="BI957" t="str">
            <v xml:space="preserve">Assise :  mousse HR + flocons de fibres siliconées </v>
          </cell>
          <cell r="BJ957" t="str">
            <v>Assise: 30kg/m3</v>
          </cell>
          <cell r="BK957">
            <v>124</v>
          </cell>
          <cell r="BL957">
            <v>170</v>
          </cell>
          <cell r="BM957">
            <v>100</v>
          </cell>
          <cell r="BN957">
            <v>90</v>
          </cell>
          <cell r="BO957">
            <v>56</v>
          </cell>
          <cell r="BP957">
            <v>60</v>
          </cell>
          <cell r="BQ957"/>
          <cell r="BR957">
            <v>1.56</v>
          </cell>
          <cell r="BS957">
            <v>1</v>
          </cell>
          <cell r="BT957">
            <v>130</v>
          </cell>
          <cell r="BU957">
            <v>70</v>
          </cell>
          <cell r="BV957">
            <v>171</v>
          </cell>
          <cell r="BW957">
            <v>60</v>
          </cell>
          <cell r="BX957"/>
          <cell r="BY957"/>
          <cell r="BZ957"/>
          <cell r="CA957"/>
          <cell r="CB957"/>
          <cell r="CC957"/>
          <cell r="CD957"/>
          <cell r="CE957"/>
          <cell r="CF957"/>
          <cell r="CG957"/>
          <cell r="CH957"/>
          <cell r="CI957"/>
          <cell r="CJ957"/>
          <cell r="CK957"/>
          <cell r="CL957"/>
          <cell r="CM957"/>
          <cell r="CN957"/>
          <cell r="CO957"/>
          <cell r="CP957"/>
          <cell r="CQ957"/>
          <cell r="CR957"/>
          <cell r="CS957"/>
          <cell r="CT957"/>
          <cell r="CU957"/>
          <cell r="CV957">
            <v>259</v>
          </cell>
        </row>
        <row r="958">
          <cell r="C958">
            <v>3666270101648</v>
          </cell>
          <cell r="E958" t="str">
            <v>COREL</v>
          </cell>
          <cell r="F958" t="str">
            <v>VOLTAIRE</v>
          </cell>
          <cell r="G958" t="str">
            <v>POSO 100</v>
          </cell>
          <cell r="I958" t="str">
            <v>Tissu</v>
          </cell>
          <cell r="J958" t="str">
            <v>100% Polyester</v>
          </cell>
          <cell r="K958" t="str">
            <v xml:space="preserve">Effect velours côtelé </v>
          </cell>
          <cell r="L958" t="str">
            <v>non</v>
          </cell>
          <cell r="O958" t="str">
            <v>Méridienne avec accoudoir droit</v>
          </cell>
          <cell r="P958"/>
          <cell r="Q95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8" t="str">
            <v>bois de conifères</v>
          </cell>
          <cell r="T958" t="str">
            <v>Assise de grand confort</v>
          </cell>
          <cell r="U958" t="str">
            <v>Tissu doux</v>
          </cell>
          <cell r="Y958" t="str">
            <v>Pologne</v>
          </cell>
          <cell r="AA958" t="str">
            <v xml:space="preserve"> mousse HR 30kg/m3+ couette remplis de flocons de fibres siliconées </v>
          </cell>
          <cell r="AB958" t="str">
            <v xml:space="preserve">flocons de fibres siliconées </v>
          </cell>
          <cell r="AC958" t="str">
            <v>PU mousse 16 kg/m3, mousse HR 30kg/m3 + ouate 200 g/m2</v>
          </cell>
          <cell r="AD958" t="str">
            <v>-</v>
          </cell>
          <cell r="AE958" t="str">
            <v>-</v>
          </cell>
          <cell r="AF958"/>
          <cell r="AG958"/>
          <cell r="AH958" t="str">
            <v>-</v>
          </cell>
          <cell r="AI958" t="str">
            <v>plastique</v>
          </cell>
          <cell r="AJ958">
            <v>90</v>
          </cell>
          <cell r="AK958" t="str">
            <v>-</v>
          </cell>
          <cell r="AL958" t="str">
            <v>-</v>
          </cell>
          <cell r="AM958">
            <v>55</v>
          </cell>
          <cell r="AN958">
            <v>26</v>
          </cell>
          <cell r="AO958">
            <v>95</v>
          </cell>
          <cell r="AP958">
            <v>67</v>
          </cell>
          <cell r="AQ958">
            <v>42</v>
          </cell>
          <cell r="AR958">
            <v>47</v>
          </cell>
          <cell r="AS958">
            <v>130</v>
          </cell>
          <cell r="AT958">
            <v>150</v>
          </cell>
          <cell r="AU958">
            <v>9</v>
          </cell>
          <cell r="AV958" t="str">
            <v>3,5 cm</v>
          </cell>
          <cell r="AW958" t="str">
            <v>noir</v>
          </cell>
          <cell r="AX958" t="str">
            <v>NON</v>
          </cell>
          <cell r="AY958"/>
          <cell r="AZ958" t="str">
            <v>NON</v>
          </cell>
          <cell r="BA958" t="str">
            <v>NON</v>
          </cell>
          <cell r="BB958" t="str">
            <v>60x60 cm (2 coussins de dossier)</v>
          </cell>
          <cell r="BC958"/>
          <cell r="BD958"/>
          <cell r="BE958"/>
          <cell r="BF958"/>
          <cell r="BG958"/>
          <cell r="BH958" t="str">
            <v>NON</v>
          </cell>
          <cell r="BI958" t="str">
            <v xml:space="preserve">Assise :  mousse HR + flocons de fibres siliconées </v>
          </cell>
          <cell r="BJ958" t="str">
            <v>Assise: 30kg/m3</v>
          </cell>
          <cell r="BK958">
            <v>124</v>
          </cell>
          <cell r="BL958">
            <v>170</v>
          </cell>
          <cell r="BM958">
            <v>100</v>
          </cell>
          <cell r="BN958">
            <v>90</v>
          </cell>
          <cell r="BO958">
            <v>56</v>
          </cell>
          <cell r="BP958">
            <v>60</v>
          </cell>
          <cell r="BQ958"/>
          <cell r="BR958">
            <v>1.56</v>
          </cell>
          <cell r="BS958">
            <v>1</v>
          </cell>
          <cell r="BT958">
            <v>130</v>
          </cell>
          <cell r="BU958">
            <v>70</v>
          </cell>
          <cell r="BV958">
            <v>171</v>
          </cell>
          <cell r="BW958">
            <v>60</v>
          </cell>
          <cell r="BX958"/>
          <cell r="BY958"/>
          <cell r="BZ958"/>
          <cell r="CA958"/>
          <cell r="CB958"/>
          <cell r="CC958"/>
          <cell r="CD958"/>
          <cell r="CE958"/>
          <cell r="CF958"/>
          <cell r="CG958"/>
          <cell r="CH958"/>
          <cell r="CI958"/>
          <cell r="CJ958"/>
          <cell r="CK958"/>
          <cell r="CL958"/>
          <cell r="CM958"/>
          <cell r="CN958"/>
          <cell r="CO958"/>
          <cell r="CP958"/>
          <cell r="CQ958"/>
          <cell r="CR958"/>
          <cell r="CS958"/>
          <cell r="CT958"/>
          <cell r="CU958"/>
          <cell r="CV958">
            <v>259</v>
          </cell>
        </row>
        <row r="959">
          <cell r="C959">
            <v>3666270101631</v>
          </cell>
          <cell r="E959" t="str">
            <v>COREL</v>
          </cell>
          <cell r="F959" t="str">
            <v>VOLTAIRE</v>
          </cell>
          <cell r="G959" t="str">
            <v>POSO 04</v>
          </cell>
          <cell r="I959" t="str">
            <v>Tissu</v>
          </cell>
          <cell r="J959" t="str">
            <v>100% Polyester</v>
          </cell>
          <cell r="K959" t="str">
            <v xml:space="preserve">Effect velours côtelé </v>
          </cell>
          <cell r="L959" t="str">
            <v>non</v>
          </cell>
          <cell r="O959" t="str">
            <v>Méridienne avec accoudoir droit</v>
          </cell>
          <cell r="P959"/>
          <cell r="Q95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59" t="str">
            <v>bois de conifères</v>
          </cell>
          <cell r="T959" t="str">
            <v>Assise de grand confort</v>
          </cell>
          <cell r="U959" t="str">
            <v>Tissu doux</v>
          </cell>
          <cell r="Y959" t="str">
            <v>Pologne</v>
          </cell>
          <cell r="AA959" t="str">
            <v xml:space="preserve"> mousse HR 30kg/m3+ couette remplis de flocons de fibres siliconées </v>
          </cell>
          <cell r="AB959" t="str">
            <v xml:space="preserve">flocons de fibres siliconées </v>
          </cell>
          <cell r="AC959" t="str">
            <v>PU mousse 16 kg/m3, mousse HR 30kg/m3 + ouate 200 g/m2</v>
          </cell>
          <cell r="AD959" t="str">
            <v>-</v>
          </cell>
          <cell r="AE959" t="str">
            <v>-</v>
          </cell>
          <cell r="AF959"/>
          <cell r="AG959"/>
          <cell r="AH959" t="str">
            <v>-</v>
          </cell>
          <cell r="AI959" t="str">
            <v>plastique</v>
          </cell>
          <cell r="AJ959">
            <v>90</v>
          </cell>
          <cell r="AK959" t="str">
            <v>-</v>
          </cell>
          <cell r="AL959" t="str">
            <v>-</v>
          </cell>
          <cell r="AM959">
            <v>55</v>
          </cell>
          <cell r="AN959">
            <v>26</v>
          </cell>
          <cell r="AO959">
            <v>95</v>
          </cell>
          <cell r="AP959">
            <v>67</v>
          </cell>
          <cell r="AQ959">
            <v>42</v>
          </cell>
          <cell r="AR959">
            <v>47</v>
          </cell>
          <cell r="AS959">
            <v>130</v>
          </cell>
          <cell r="AT959">
            <v>150</v>
          </cell>
          <cell r="AU959">
            <v>9</v>
          </cell>
          <cell r="AV959" t="str">
            <v>3,5 cm</v>
          </cell>
          <cell r="AW959" t="str">
            <v>noir</v>
          </cell>
          <cell r="AX959" t="str">
            <v>NON</v>
          </cell>
          <cell r="AY959"/>
          <cell r="AZ959" t="str">
            <v>NON</v>
          </cell>
          <cell r="BA959" t="str">
            <v>NON</v>
          </cell>
          <cell r="BB959" t="str">
            <v>60x60 cm (2 coussins de dossier)</v>
          </cell>
          <cell r="BC959"/>
          <cell r="BD959"/>
          <cell r="BE959"/>
          <cell r="BF959"/>
          <cell r="BG959"/>
          <cell r="BH959" t="str">
            <v>NON</v>
          </cell>
          <cell r="BI959" t="str">
            <v xml:space="preserve">Assise :  mousse HR + flocons de fibres siliconées </v>
          </cell>
          <cell r="BJ959" t="str">
            <v>Assise: 30kg/m3</v>
          </cell>
          <cell r="BK959">
            <v>124</v>
          </cell>
          <cell r="BL959">
            <v>170</v>
          </cell>
          <cell r="BM959">
            <v>100</v>
          </cell>
          <cell r="BN959">
            <v>90</v>
          </cell>
          <cell r="BO959">
            <v>56</v>
          </cell>
          <cell r="BP959">
            <v>60</v>
          </cell>
          <cell r="BQ959"/>
          <cell r="BR959">
            <v>1.56</v>
          </cell>
          <cell r="BS959">
            <v>1</v>
          </cell>
          <cell r="BT959">
            <v>130</v>
          </cell>
          <cell r="BU959">
            <v>70</v>
          </cell>
          <cell r="BV959">
            <v>171</v>
          </cell>
          <cell r="BW959">
            <v>60</v>
          </cell>
          <cell r="BX959"/>
          <cell r="BY959"/>
          <cell r="BZ959"/>
          <cell r="CA959"/>
          <cell r="CB959"/>
          <cell r="CC959"/>
          <cell r="CD959"/>
          <cell r="CE959"/>
          <cell r="CF959"/>
          <cell r="CG959"/>
          <cell r="CH959"/>
          <cell r="CI959"/>
          <cell r="CJ959"/>
          <cell r="CK959"/>
          <cell r="CL959"/>
          <cell r="CM959"/>
          <cell r="CN959"/>
          <cell r="CO959"/>
          <cell r="CP959"/>
          <cell r="CQ959"/>
          <cell r="CR959"/>
          <cell r="CS959"/>
          <cell r="CT959"/>
          <cell r="CU959"/>
          <cell r="CV959">
            <v>259</v>
          </cell>
        </row>
        <row r="960">
          <cell r="C960">
            <v>3666270101624</v>
          </cell>
          <cell r="E960" t="str">
            <v>COREL</v>
          </cell>
          <cell r="F960" t="str">
            <v>VOLTAIRE</v>
          </cell>
          <cell r="G960" t="str">
            <v>POSO 34</v>
          </cell>
          <cell r="I960" t="str">
            <v>Tissu</v>
          </cell>
          <cell r="J960" t="str">
            <v>100% Polyester</v>
          </cell>
          <cell r="K960" t="str">
            <v xml:space="preserve">Effect velours côtelé </v>
          </cell>
          <cell r="L960" t="str">
            <v>non</v>
          </cell>
          <cell r="O960" t="str">
            <v>Méridienne avec accoudoir droit</v>
          </cell>
          <cell r="P960"/>
          <cell r="Q96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0" t="str">
            <v>bois de conifères</v>
          </cell>
          <cell r="T960" t="str">
            <v>Assise de grand confort</v>
          </cell>
          <cell r="U960" t="str">
            <v>Tissu doux</v>
          </cell>
          <cell r="Y960" t="str">
            <v>Pologne</v>
          </cell>
          <cell r="AA960" t="str">
            <v xml:space="preserve"> mousse HR 30kg/m3+ couette remplis de flocons de fibres siliconées </v>
          </cell>
          <cell r="AB960" t="str">
            <v xml:space="preserve">flocons de fibres siliconées </v>
          </cell>
          <cell r="AC960" t="str">
            <v>PU mousse 16 kg/m3, mousse HR 30kg/m3 + ouate 200 g/m2</v>
          </cell>
          <cell r="AD960" t="str">
            <v>-</v>
          </cell>
          <cell r="AE960" t="str">
            <v>-</v>
          </cell>
          <cell r="AF960"/>
          <cell r="AG960"/>
          <cell r="AH960" t="str">
            <v>-</v>
          </cell>
          <cell r="AI960" t="str">
            <v>plastique</v>
          </cell>
          <cell r="AJ960">
            <v>90</v>
          </cell>
          <cell r="AK960" t="str">
            <v>-</v>
          </cell>
          <cell r="AL960" t="str">
            <v>-</v>
          </cell>
          <cell r="AM960">
            <v>55</v>
          </cell>
          <cell r="AN960">
            <v>26</v>
          </cell>
          <cell r="AO960">
            <v>95</v>
          </cell>
          <cell r="AP960">
            <v>67</v>
          </cell>
          <cell r="AQ960">
            <v>42</v>
          </cell>
          <cell r="AR960">
            <v>47</v>
          </cell>
          <cell r="AS960">
            <v>130</v>
          </cell>
          <cell r="AT960">
            <v>150</v>
          </cell>
          <cell r="AU960">
            <v>9</v>
          </cell>
          <cell r="AV960" t="str">
            <v>3,5 cm</v>
          </cell>
          <cell r="AW960" t="str">
            <v>noir</v>
          </cell>
          <cell r="AX960" t="str">
            <v>NON</v>
          </cell>
          <cell r="AY960"/>
          <cell r="AZ960" t="str">
            <v>NON</v>
          </cell>
          <cell r="BA960" t="str">
            <v>NON</v>
          </cell>
          <cell r="BB960" t="str">
            <v>60x60 cm (2 coussins de dossier)</v>
          </cell>
          <cell r="BC960"/>
          <cell r="BD960"/>
          <cell r="BE960"/>
          <cell r="BF960"/>
          <cell r="BG960"/>
          <cell r="BH960" t="str">
            <v>NON</v>
          </cell>
          <cell r="BI960" t="str">
            <v xml:space="preserve">Assise :  mousse HR + flocons de fibres siliconées </v>
          </cell>
          <cell r="BJ960" t="str">
            <v>Assise: 30kg/m3</v>
          </cell>
          <cell r="BK960">
            <v>124</v>
          </cell>
          <cell r="BL960">
            <v>170</v>
          </cell>
          <cell r="BM960">
            <v>100</v>
          </cell>
          <cell r="BN960">
            <v>90</v>
          </cell>
          <cell r="BO960">
            <v>56</v>
          </cell>
          <cell r="BP960">
            <v>60</v>
          </cell>
          <cell r="BQ960"/>
          <cell r="BR960">
            <v>1.56</v>
          </cell>
          <cell r="BS960">
            <v>1</v>
          </cell>
          <cell r="BT960">
            <v>130</v>
          </cell>
          <cell r="BU960">
            <v>70</v>
          </cell>
          <cell r="BV960">
            <v>171</v>
          </cell>
          <cell r="BW960">
            <v>60</v>
          </cell>
          <cell r="BX960"/>
          <cell r="BY960"/>
          <cell r="BZ960"/>
          <cell r="CA960"/>
          <cell r="CB960"/>
          <cell r="CC960"/>
          <cell r="CD960"/>
          <cell r="CE960"/>
          <cell r="CF960"/>
          <cell r="CG960"/>
          <cell r="CH960"/>
          <cell r="CI960"/>
          <cell r="CJ960"/>
          <cell r="CK960"/>
          <cell r="CL960"/>
          <cell r="CM960"/>
          <cell r="CN960"/>
          <cell r="CO960"/>
          <cell r="CP960"/>
          <cell r="CQ960"/>
          <cell r="CR960"/>
          <cell r="CS960"/>
          <cell r="CT960"/>
          <cell r="CU960"/>
          <cell r="CV960">
            <v>259</v>
          </cell>
        </row>
        <row r="961">
          <cell r="C961">
            <v>3666270101617</v>
          </cell>
          <cell r="E961" t="str">
            <v>COREL</v>
          </cell>
          <cell r="F961" t="str">
            <v>VOLTAIRE</v>
          </cell>
          <cell r="G961" t="str">
            <v>POSO 14</v>
          </cell>
          <cell r="I961" t="str">
            <v>Tissu</v>
          </cell>
          <cell r="J961" t="str">
            <v>100% Polyester</v>
          </cell>
          <cell r="K961" t="str">
            <v xml:space="preserve">Effect velours côtelé </v>
          </cell>
          <cell r="L961" t="str">
            <v>non</v>
          </cell>
          <cell r="O961" t="str">
            <v>Méridienne avec accoudoir droit</v>
          </cell>
          <cell r="P961"/>
          <cell r="Q96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1" t="str">
            <v>bois de conifères</v>
          </cell>
          <cell r="T961" t="str">
            <v>Assise de grand confort</v>
          </cell>
          <cell r="U961" t="str">
            <v>Tissu doux</v>
          </cell>
          <cell r="Y961" t="str">
            <v>Pologne</v>
          </cell>
          <cell r="AA961" t="str">
            <v xml:space="preserve"> mousse HR 30kg/m3+ couette remplis de flocons de fibres siliconées </v>
          </cell>
          <cell r="AB961" t="str">
            <v xml:space="preserve">flocons de fibres siliconées </v>
          </cell>
          <cell r="AC961" t="str">
            <v>PU mousse 16 kg/m3, mousse HR 30kg/m3 + ouate 200 g/m2</v>
          </cell>
          <cell r="AD961" t="str">
            <v>-</v>
          </cell>
          <cell r="AE961" t="str">
            <v>-</v>
          </cell>
          <cell r="AF961"/>
          <cell r="AG961"/>
          <cell r="AH961" t="str">
            <v>-</v>
          </cell>
          <cell r="AI961" t="str">
            <v>plastique</v>
          </cell>
          <cell r="AJ961">
            <v>90</v>
          </cell>
          <cell r="AK961" t="str">
            <v>-</v>
          </cell>
          <cell r="AL961" t="str">
            <v>-</v>
          </cell>
          <cell r="AM961">
            <v>55</v>
          </cell>
          <cell r="AN961">
            <v>26</v>
          </cell>
          <cell r="AO961">
            <v>95</v>
          </cell>
          <cell r="AP961">
            <v>67</v>
          </cell>
          <cell r="AQ961">
            <v>42</v>
          </cell>
          <cell r="AR961">
            <v>47</v>
          </cell>
          <cell r="AS961">
            <v>130</v>
          </cell>
          <cell r="AT961">
            <v>150</v>
          </cell>
          <cell r="AU961">
            <v>9</v>
          </cell>
          <cell r="AV961" t="str">
            <v>3,5 cm</v>
          </cell>
          <cell r="AW961" t="str">
            <v>noir</v>
          </cell>
          <cell r="AX961" t="str">
            <v>NON</v>
          </cell>
          <cell r="AY961"/>
          <cell r="AZ961" t="str">
            <v>NON</v>
          </cell>
          <cell r="BA961" t="str">
            <v>NON</v>
          </cell>
          <cell r="BB961" t="str">
            <v>60x60 cm (2 coussins de dossier)</v>
          </cell>
          <cell r="BC961"/>
          <cell r="BD961"/>
          <cell r="BE961"/>
          <cell r="BF961"/>
          <cell r="BG961"/>
          <cell r="BH961" t="str">
            <v>NON</v>
          </cell>
          <cell r="BI961" t="str">
            <v xml:space="preserve">Assise :  mousse HR + flocons de fibres siliconées </v>
          </cell>
          <cell r="BJ961" t="str">
            <v>Assise: 30kg/m3</v>
          </cell>
          <cell r="BK961">
            <v>124</v>
          </cell>
          <cell r="BL961">
            <v>170</v>
          </cell>
          <cell r="BM961">
            <v>100</v>
          </cell>
          <cell r="BN961">
            <v>90</v>
          </cell>
          <cell r="BO961">
            <v>56</v>
          </cell>
          <cell r="BP961">
            <v>60</v>
          </cell>
          <cell r="BQ961"/>
          <cell r="BR961">
            <v>1.56</v>
          </cell>
          <cell r="BS961">
            <v>1</v>
          </cell>
          <cell r="BT961">
            <v>130</v>
          </cell>
          <cell r="BU961">
            <v>70</v>
          </cell>
          <cell r="BV961">
            <v>171</v>
          </cell>
          <cell r="BW961">
            <v>60</v>
          </cell>
          <cell r="BX961"/>
          <cell r="BY961"/>
          <cell r="BZ961"/>
          <cell r="CA961"/>
          <cell r="CB961"/>
          <cell r="CC961"/>
          <cell r="CD961"/>
          <cell r="CE961"/>
          <cell r="CF961"/>
          <cell r="CG961"/>
          <cell r="CH961"/>
          <cell r="CI961"/>
          <cell r="CJ961"/>
          <cell r="CK961"/>
          <cell r="CL961"/>
          <cell r="CM961"/>
          <cell r="CN961"/>
          <cell r="CO961"/>
          <cell r="CP961"/>
          <cell r="CQ961"/>
          <cell r="CR961"/>
          <cell r="CS961"/>
          <cell r="CT961"/>
          <cell r="CU961"/>
          <cell r="CV961">
            <v>259</v>
          </cell>
        </row>
        <row r="962">
          <cell r="C962">
            <v>3666270101600</v>
          </cell>
          <cell r="E962" t="str">
            <v>COREL</v>
          </cell>
          <cell r="F962" t="str">
            <v>VOLTAIRE</v>
          </cell>
          <cell r="G962" t="str">
            <v>POSO 5</v>
          </cell>
          <cell r="I962" t="str">
            <v>Tissu</v>
          </cell>
          <cell r="J962" t="str">
            <v>100% Polyester</v>
          </cell>
          <cell r="K962" t="str">
            <v xml:space="preserve">Effect velours côtelé </v>
          </cell>
          <cell r="L962" t="str">
            <v>non</v>
          </cell>
          <cell r="O962" t="str">
            <v>Méridienne avec accoudoir droit</v>
          </cell>
          <cell r="P962"/>
          <cell r="Q96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2" t="str">
            <v>bois de conifères</v>
          </cell>
          <cell r="T962" t="str">
            <v>Assise de grand confort</v>
          </cell>
          <cell r="U962" t="str">
            <v>Tissu doux</v>
          </cell>
          <cell r="Y962" t="str">
            <v>Pologne</v>
          </cell>
          <cell r="AA962" t="str">
            <v xml:space="preserve"> mousse HR 30kg/m3+ couette remplis de flocons de fibres siliconées </v>
          </cell>
          <cell r="AB962" t="str">
            <v xml:space="preserve">flocons de fibres siliconées </v>
          </cell>
          <cell r="AC962" t="str">
            <v>PU mousse 16 kg/m3, mousse HR 30kg/m3 + ouate 200 g/m2</v>
          </cell>
          <cell r="AD962" t="str">
            <v>-</v>
          </cell>
          <cell r="AE962" t="str">
            <v>-</v>
          </cell>
          <cell r="AF962"/>
          <cell r="AG962"/>
          <cell r="AH962" t="str">
            <v>-</v>
          </cell>
          <cell r="AI962" t="str">
            <v>plastique</v>
          </cell>
          <cell r="AJ962">
            <v>90</v>
          </cell>
          <cell r="AK962" t="str">
            <v>-</v>
          </cell>
          <cell r="AL962" t="str">
            <v>-</v>
          </cell>
          <cell r="AM962">
            <v>55</v>
          </cell>
          <cell r="AN962">
            <v>26</v>
          </cell>
          <cell r="AO962">
            <v>95</v>
          </cell>
          <cell r="AP962">
            <v>67</v>
          </cell>
          <cell r="AQ962">
            <v>42</v>
          </cell>
          <cell r="AR962">
            <v>47</v>
          </cell>
          <cell r="AS962">
            <v>130</v>
          </cell>
          <cell r="AT962">
            <v>150</v>
          </cell>
          <cell r="AU962">
            <v>9</v>
          </cell>
          <cell r="AV962" t="str">
            <v>3,5 cm</v>
          </cell>
          <cell r="AW962" t="str">
            <v>noir</v>
          </cell>
          <cell r="AX962" t="str">
            <v>NON</v>
          </cell>
          <cell r="AY962"/>
          <cell r="AZ962" t="str">
            <v>NON</v>
          </cell>
          <cell r="BA962" t="str">
            <v>NON</v>
          </cell>
          <cell r="BB962" t="str">
            <v>60x60 cm (2 coussins de dossier)</v>
          </cell>
          <cell r="BC962"/>
          <cell r="BD962"/>
          <cell r="BE962"/>
          <cell r="BF962"/>
          <cell r="BG962"/>
          <cell r="BH962" t="str">
            <v>NON</v>
          </cell>
          <cell r="BI962" t="str">
            <v xml:space="preserve">Assise :  mousse HR + flocons de fibres siliconées </v>
          </cell>
          <cell r="BJ962" t="str">
            <v>Assise: 30kg/m3</v>
          </cell>
          <cell r="BK962">
            <v>124</v>
          </cell>
          <cell r="BL962">
            <v>170</v>
          </cell>
          <cell r="BM962">
            <v>100</v>
          </cell>
          <cell r="BN962">
            <v>90</v>
          </cell>
          <cell r="BO962">
            <v>56</v>
          </cell>
          <cell r="BP962">
            <v>60</v>
          </cell>
          <cell r="BQ962"/>
          <cell r="BR962">
            <v>1.56</v>
          </cell>
          <cell r="BS962">
            <v>1</v>
          </cell>
          <cell r="BT962">
            <v>130</v>
          </cell>
          <cell r="BU962">
            <v>70</v>
          </cell>
          <cell r="BV962">
            <v>171</v>
          </cell>
          <cell r="BW962">
            <v>60</v>
          </cell>
          <cell r="BX962"/>
          <cell r="BY962"/>
          <cell r="BZ962"/>
          <cell r="CA962"/>
          <cell r="CB962"/>
          <cell r="CC962"/>
          <cell r="CD962"/>
          <cell r="CE962"/>
          <cell r="CF962"/>
          <cell r="CG962"/>
          <cell r="CH962"/>
          <cell r="CI962"/>
          <cell r="CJ962"/>
          <cell r="CK962"/>
          <cell r="CL962"/>
          <cell r="CM962"/>
          <cell r="CN962"/>
          <cell r="CO962"/>
          <cell r="CP962"/>
          <cell r="CQ962"/>
          <cell r="CR962"/>
          <cell r="CS962"/>
          <cell r="CT962"/>
          <cell r="CU962"/>
          <cell r="CV962">
            <v>259</v>
          </cell>
        </row>
        <row r="963">
          <cell r="C963">
            <v>3666270101594</v>
          </cell>
          <cell r="E963" t="str">
            <v>COREL</v>
          </cell>
          <cell r="F963" t="str">
            <v>VOLTAIRE</v>
          </cell>
          <cell r="G963" t="str">
            <v>POSO 29</v>
          </cell>
          <cell r="I963" t="str">
            <v>Tissu</v>
          </cell>
          <cell r="J963" t="str">
            <v>100% Polyester</v>
          </cell>
          <cell r="K963" t="str">
            <v xml:space="preserve">Effect velours côtelé </v>
          </cell>
          <cell r="L963" t="str">
            <v>non</v>
          </cell>
          <cell r="O963" t="str">
            <v>Méridienne avec accoudoir droit</v>
          </cell>
          <cell r="P963"/>
          <cell r="Q96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3" t="str">
            <v>bois de conifères</v>
          </cell>
          <cell r="T963" t="str">
            <v>Assise de grand confort</v>
          </cell>
          <cell r="U963" t="str">
            <v>Tissu doux</v>
          </cell>
          <cell r="Y963" t="str">
            <v>Pologne</v>
          </cell>
          <cell r="AA963" t="str">
            <v xml:space="preserve"> mousse HR 30kg/m3+ couette remplis de flocons de fibres siliconées </v>
          </cell>
          <cell r="AB963" t="str">
            <v xml:space="preserve">flocons de fibres siliconées </v>
          </cell>
          <cell r="AC963" t="str">
            <v>PU mousse 16 kg/m3, mousse HR 30kg/m3 + ouate 200 g/m2</v>
          </cell>
          <cell r="AD963" t="str">
            <v>-</v>
          </cell>
          <cell r="AE963" t="str">
            <v>-</v>
          </cell>
          <cell r="AF963"/>
          <cell r="AG963"/>
          <cell r="AH963" t="str">
            <v>-</v>
          </cell>
          <cell r="AI963" t="str">
            <v>plastique</v>
          </cell>
          <cell r="AJ963">
            <v>90</v>
          </cell>
          <cell r="AK963" t="str">
            <v>-</v>
          </cell>
          <cell r="AL963" t="str">
            <v>-</v>
          </cell>
          <cell r="AM963">
            <v>55</v>
          </cell>
          <cell r="AN963">
            <v>26</v>
          </cell>
          <cell r="AO963">
            <v>95</v>
          </cell>
          <cell r="AP963">
            <v>67</v>
          </cell>
          <cell r="AQ963">
            <v>42</v>
          </cell>
          <cell r="AR963">
            <v>47</v>
          </cell>
          <cell r="AS963">
            <v>130</v>
          </cell>
          <cell r="AT963">
            <v>150</v>
          </cell>
          <cell r="AU963">
            <v>9</v>
          </cell>
          <cell r="AV963" t="str">
            <v>3,5 cm</v>
          </cell>
          <cell r="AW963" t="str">
            <v>noir</v>
          </cell>
          <cell r="AX963" t="str">
            <v>NON</v>
          </cell>
          <cell r="AY963"/>
          <cell r="AZ963" t="str">
            <v>NON</v>
          </cell>
          <cell r="BA963" t="str">
            <v>NON</v>
          </cell>
          <cell r="BB963" t="str">
            <v>60x60 cm (2 coussins de dossier)</v>
          </cell>
          <cell r="BC963"/>
          <cell r="BD963"/>
          <cell r="BE963"/>
          <cell r="BF963"/>
          <cell r="BG963"/>
          <cell r="BH963" t="str">
            <v>NON</v>
          </cell>
          <cell r="BI963" t="str">
            <v xml:space="preserve">Assise :  mousse HR + flocons de fibres siliconées </v>
          </cell>
          <cell r="BJ963" t="str">
            <v>Assise: 30kg/m3</v>
          </cell>
          <cell r="BK963">
            <v>124</v>
          </cell>
          <cell r="BL963">
            <v>170</v>
          </cell>
          <cell r="BM963">
            <v>100</v>
          </cell>
          <cell r="BN963">
            <v>90</v>
          </cell>
          <cell r="BO963">
            <v>56</v>
          </cell>
          <cell r="BP963">
            <v>60</v>
          </cell>
          <cell r="BQ963"/>
          <cell r="BR963">
            <v>1.56</v>
          </cell>
          <cell r="BS963">
            <v>1</v>
          </cell>
          <cell r="BT963">
            <v>130</v>
          </cell>
          <cell r="BU963">
            <v>70</v>
          </cell>
          <cell r="BV963">
            <v>171</v>
          </cell>
          <cell r="BW963">
            <v>60</v>
          </cell>
          <cell r="BX963"/>
          <cell r="BY963"/>
          <cell r="BZ963"/>
          <cell r="CA963"/>
          <cell r="CB963"/>
          <cell r="CC963"/>
          <cell r="CD963"/>
          <cell r="CE963"/>
          <cell r="CF963"/>
          <cell r="CG963"/>
          <cell r="CH963"/>
          <cell r="CI963"/>
          <cell r="CJ963"/>
          <cell r="CK963"/>
          <cell r="CL963"/>
          <cell r="CM963"/>
          <cell r="CN963"/>
          <cell r="CO963"/>
          <cell r="CP963"/>
          <cell r="CQ963"/>
          <cell r="CR963"/>
          <cell r="CS963"/>
          <cell r="CT963"/>
          <cell r="CU963"/>
          <cell r="CV963">
            <v>259</v>
          </cell>
        </row>
        <row r="964">
          <cell r="C964">
            <v>3666270101587</v>
          </cell>
          <cell r="E964" t="str">
            <v>COREL</v>
          </cell>
          <cell r="F964" t="str">
            <v>VOLTAIRE</v>
          </cell>
          <cell r="G964" t="str">
            <v>POSO 1</v>
          </cell>
          <cell r="I964" t="str">
            <v>Tissu</v>
          </cell>
          <cell r="J964" t="str">
            <v>100% Polyester</v>
          </cell>
          <cell r="K964" t="str">
            <v xml:space="preserve">Effect velours côtelé </v>
          </cell>
          <cell r="L964" t="str">
            <v>non</v>
          </cell>
          <cell r="O964" t="str">
            <v>Méridienne avec accoudoir droit</v>
          </cell>
          <cell r="P964"/>
          <cell r="Q96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4" t="str">
            <v>bois de conifères</v>
          </cell>
          <cell r="T964" t="str">
            <v>Assise de grand confort</v>
          </cell>
          <cell r="U964" t="str">
            <v>Tissu doux</v>
          </cell>
          <cell r="Y964" t="str">
            <v>Pologne</v>
          </cell>
          <cell r="AA964" t="str">
            <v xml:space="preserve"> mousse HR 30kg/m3+ couette remplis de flocons de fibres siliconées </v>
          </cell>
          <cell r="AB964" t="str">
            <v xml:space="preserve">flocons de fibres siliconées </v>
          </cell>
          <cell r="AC964" t="str">
            <v>PU mousse 16 kg/m3, mousse HR 30kg/m3 + ouate 200 g/m2</v>
          </cell>
          <cell r="AD964" t="str">
            <v>-</v>
          </cell>
          <cell r="AE964" t="str">
            <v>-</v>
          </cell>
          <cell r="AF964"/>
          <cell r="AG964"/>
          <cell r="AH964" t="str">
            <v>-</v>
          </cell>
          <cell r="AI964" t="str">
            <v>plastique</v>
          </cell>
          <cell r="AJ964">
            <v>90</v>
          </cell>
          <cell r="AK964" t="str">
            <v>-</v>
          </cell>
          <cell r="AL964" t="str">
            <v>-</v>
          </cell>
          <cell r="AM964">
            <v>55</v>
          </cell>
          <cell r="AN964">
            <v>26</v>
          </cell>
          <cell r="AO964">
            <v>95</v>
          </cell>
          <cell r="AP964">
            <v>67</v>
          </cell>
          <cell r="AQ964">
            <v>42</v>
          </cell>
          <cell r="AR964">
            <v>47</v>
          </cell>
          <cell r="AS964">
            <v>130</v>
          </cell>
          <cell r="AT964">
            <v>150</v>
          </cell>
          <cell r="AU964">
            <v>9</v>
          </cell>
          <cell r="AV964" t="str">
            <v>3,5 cm</v>
          </cell>
          <cell r="AW964" t="str">
            <v>noir</v>
          </cell>
          <cell r="AX964" t="str">
            <v>NON</v>
          </cell>
          <cell r="AY964"/>
          <cell r="AZ964" t="str">
            <v>NON</v>
          </cell>
          <cell r="BA964" t="str">
            <v>NON</v>
          </cell>
          <cell r="BB964" t="str">
            <v>60x60 cm (2 coussins de dossier)</v>
          </cell>
          <cell r="BC964"/>
          <cell r="BD964"/>
          <cell r="BE964"/>
          <cell r="BF964"/>
          <cell r="BG964"/>
          <cell r="BH964" t="str">
            <v>NON</v>
          </cell>
          <cell r="BI964" t="str">
            <v xml:space="preserve">Assise :  mousse HR + flocons de fibres siliconées </v>
          </cell>
          <cell r="BJ964" t="str">
            <v>Assise: 30kg/m3</v>
          </cell>
          <cell r="BK964">
            <v>124</v>
          </cell>
          <cell r="BL964">
            <v>170</v>
          </cell>
          <cell r="BM964">
            <v>100</v>
          </cell>
          <cell r="BN964">
            <v>90</v>
          </cell>
          <cell r="BO964">
            <v>56</v>
          </cell>
          <cell r="BP964">
            <v>60</v>
          </cell>
          <cell r="BQ964"/>
          <cell r="BR964">
            <v>1.56</v>
          </cell>
          <cell r="BS964">
            <v>1</v>
          </cell>
          <cell r="BT964">
            <v>130</v>
          </cell>
          <cell r="BU964">
            <v>70</v>
          </cell>
          <cell r="BV964">
            <v>171</v>
          </cell>
          <cell r="BW964">
            <v>60</v>
          </cell>
          <cell r="BX964"/>
          <cell r="BY964"/>
          <cell r="BZ964"/>
          <cell r="CA964"/>
          <cell r="CB964"/>
          <cell r="CC964"/>
          <cell r="CD964"/>
          <cell r="CE964"/>
          <cell r="CF964"/>
          <cell r="CG964"/>
          <cell r="CH964"/>
          <cell r="CI964"/>
          <cell r="CJ964"/>
          <cell r="CK964"/>
          <cell r="CL964"/>
          <cell r="CM964"/>
          <cell r="CN964"/>
          <cell r="CO964"/>
          <cell r="CP964"/>
          <cell r="CQ964"/>
          <cell r="CR964"/>
          <cell r="CS964"/>
          <cell r="CT964"/>
          <cell r="CU964"/>
          <cell r="CV964">
            <v>259</v>
          </cell>
        </row>
        <row r="965">
          <cell r="C965">
            <v>3666270101570</v>
          </cell>
          <cell r="E965" t="str">
            <v>COREL</v>
          </cell>
          <cell r="F965" t="str">
            <v>VOLTAIRE</v>
          </cell>
          <cell r="G965" t="str">
            <v>LINCOLN 52</v>
          </cell>
          <cell r="I965" t="str">
            <v>Tissu</v>
          </cell>
          <cell r="J965" t="str">
            <v>100% Polyester</v>
          </cell>
          <cell r="K965" t="str">
            <v xml:space="preserve">Effect velours côtelé </v>
          </cell>
          <cell r="L965" t="str">
            <v>non</v>
          </cell>
          <cell r="O965" t="str">
            <v>Méridienne avec accoudoir droit</v>
          </cell>
          <cell r="P965"/>
          <cell r="Q96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5" t="str">
            <v>bois de conifères</v>
          </cell>
          <cell r="T965" t="str">
            <v>Assise de grand confort</v>
          </cell>
          <cell r="U965" t="str">
            <v>Tissu doux</v>
          </cell>
          <cell r="Y965" t="str">
            <v>Pologne</v>
          </cell>
          <cell r="AA965" t="str">
            <v xml:space="preserve"> mousse HR 30kg/m3+ couette remplis de flocons de fibres siliconées </v>
          </cell>
          <cell r="AB965" t="str">
            <v xml:space="preserve">flocons de fibres siliconées </v>
          </cell>
          <cell r="AC965" t="str">
            <v>PU mousse 16 kg/m3, mousse HR 30kg/m3 + ouate 200 g/m2</v>
          </cell>
          <cell r="AD965" t="str">
            <v>-</v>
          </cell>
          <cell r="AE965" t="str">
            <v>-</v>
          </cell>
          <cell r="AF965"/>
          <cell r="AG965"/>
          <cell r="AH965" t="str">
            <v>-</v>
          </cell>
          <cell r="AI965" t="str">
            <v>plastique</v>
          </cell>
          <cell r="AJ965">
            <v>90</v>
          </cell>
          <cell r="AK965" t="str">
            <v>-</v>
          </cell>
          <cell r="AL965" t="str">
            <v>-</v>
          </cell>
          <cell r="AM965">
            <v>55</v>
          </cell>
          <cell r="AN965">
            <v>26</v>
          </cell>
          <cell r="AO965">
            <v>95</v>
          </cell>
          <cell r="AP965">
            <v>67</v>
          </cell>
          <cell r="AQ965">
            <v>42</v>
          </cell>
          <cell r="AR965">
            <v>47</v>
          </cell>
          <cell r="AS965">
            <v>130</v>
          </cell>
          <cell r="AT965">
            <v>150</v>
          </cell>
          <cell r="AU965">
            <v>9</v>
          </cell>
          <cell r="AV965" t="str">
            <v>3,5 cm</v>
          </cell>
          <cell r="AW965" t="str">
            <v>noir</v>
          </cell>
          <cell r="AX965" t="str">
            <v>NON</v>
          </cell>
          <cell r="AY965"/>
          <cell r="AZ965" t="str">
            <v>NON</v>
          </cell>
          <cell r="BA965" t="str">
            <v>NON</v>
          </cell>
          <cell r="BB965" t="str">
            <v>60x60 cm (2 coussins de dossier)</v>
          </cell>
          <cell r="BC965"/>
          <cell r="BD965"/>
          <cell r="BE965"/>
          <cell r="BF965"/>
          <cell r="BG965"/>
          <cell r="BH965" t="str">
            <v>NON</v>
          </cell>
          <cell r="BI965" t="str">
            <v xml:space="preserve">Assise :  mousse HR + flocons de fibres siliconées </v>
          </cell>
          <cell r="BJ965" t="str">
            <v>Assise: 30kg/m3</v>
          </cell>
          <cell r="BK965">
            <v>124</v>
          </cell>
          <cell r="BL965">
            <v>170</v>
          </cell>
          <cell r="BM965">
            <v>100</v>
          </cell>
          <cell r="BN965">
            <v>90</v>
          </cell>
          <cell r="BO965">
            <v>56</v>
          </cell>
          <cell r="BP965">
            <v>60</v>
          </cell>
          <cell r="BQ965"/>
          <cell r="BR965">
            <v>1.56</v>
          </cell>
          <cell r="BS965">
            <v>1</v>
          </cell>
          <cell r="BT965">
            <v>130</v>
          </cell>
          <cell r="BU965">
            <v>70</v>
          </cell>
          <cell r="BV965">
            <v>171</v>
          </cell>
          <cell r="BW965">
            <v>60</v>
          </cell>
          <cell r="BX965"/>
          <cell r="BY965"/>
          <cell r="BZ965"/>
          <cell r="CA965"/>
          <cell r="CB965"/>
          <cell r="CC965"/>
          <cell r="CD965"/>
          <cell r="CE965"/>
          <cell r="CF965"/>
          <cell r="CG965"/>
          <cell r="CH965"/>
          <cell r="CI965"/>
          <cell r="CJ965"/>
          <cell r="CK965"/>
          <cell r="CL965"/>
          <cell r="CM965"/>
          <cell r="CN965"/>
          <cell r="CO965"/>
          <cell r="CP965"/>
          <cell r="CQ965"/>
          <cell r="CR965"/>
          <cell r="CS965"/>
          <cell r="CT965"/>
          <cell r="CU965"/>
          <cell r="CV965">
            <v>259</v>
          </cell>
        </row>
        <row r="966">
          <cell r="C966">
            <v>3666270101563</v>
          </cell>
          <cell r="E966" t="str">
            <v>COREL</v>
          </cell>
          <cell r="F966" t="str">
            <v>VOLTAIRE</v>
          </cell>
          <cell r="G966" t="str">
            <v>POSO 100</v>
          </cell>
          <cell r="I966" t="str">
            <v>Tissu</v>
          </cell>
          <cell r="J966" t="str">
            <v>100% Polyester</v>
          </cell>
          <cell r="K966" t="str">
            <v xml:space="preserve">Effect velours côtelé </v>
          </cell>
          <cell r="L966" t="str">
            <v>non</v>
          </cell>
          <cell r="O966" t="str">
            <v>Canapé d'angle droit (268cm): chauffeuse 2 places avec accoudoir gauche + element d'angle droit+ chauffeuse 1 place avec accoudoir droit</v>
          </cell>
          <cell r="P966"/>
          <cell r="Q96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6" t="str">
            <v>bois de conifères</v>
          </cell>
          <cell r="T966" t="str">
            <v>Assise de grand confort</v>
          </cell>
          <cell r="U966" t="str">
            <v>Tissu doux</v>
          </cell>
          <cell r="Y966" t="str">
            <v>Pologne</v>
          </cell>
          <cell r="AA966" t="str">
            <v xml:space="preserve"> mousse HR 30kg/m3+ couette remplis de flocons de fibres siliconées </v>
          </cell>
          <cell r="AB966" t="str">
            <v xml:space="preserve">flocons de fibres siliconées </v>
          </cell>
          <cell r="AC966" t="str">
            <v>PU mousse 16 kg/m3, mousse HR 30kg/m3 + ouate 200 g/m2</v>
          </cell>
          <cell r="AD966" t="str">
            <v>-</v>
          </cell>
          <cell r="AE966" t="str">
            <v>-</v>
          </cell>
          <cell r="AF966"/>
          <cell r="AG966"/>
          <cell r="AH966" t="str">
            <v>-</v>
          </cell>
          <cell r="AI966" t="str">
            <v>plastique</v>
          </cell>
          <cell r="AJ966">
            <v>212</v>
          </cell>
          <cell r="AK966" t="str">
            <v>-</v>
          </cell>
          <cell r="AL966" t="str">
            <v>-</v>
          </cell>
          <cell r="AM966">
            <v>55</v>
          </cell>
          <cell r="AN966">
            <v>26</v>
          </cell>
          <cell r="AO966">
            <v>95</v>
          </cell>
          <cell r="AP966">
            <v>67</v>
          </cell>
          <cell r="AQ966">
            <v>42</v>
          </cell>
          <cell r="AR966">
            <v>47</v>
          </cell>
          <cell r="AS966">
            <v>60</v>
          </cell>
          <cell r="AT966">
            <v>80</v>
          </cell>
          <cell r="AU966">
            <v>25</v>
          </cell>
          <cell r="AV966" t="str">
            <v>3,5 cm</v>
          </cell>
          <cell r="AW966" t="str">
            <v>noir</v>
          </cell>
          <cell r="AX966" t="str">
            <v>NON</v>
          </cell>
          <cell r="AY966"/>
          <cell r="AZ966" t="str">
            <v>NON</v>
          </cell>
          <cell r="BA966" t="str">
            <v>NON</v>
          </cell>
          <cell r="BB966" t="str">
            <v>60x60 cm</v>
          </cell>
          <cell r="BC966"/>
          <cell r="BD966"/>
          <cell r="BE966"/>
          <cell r="BF966"/>
          <cell r="BG966"/>
          <cell r="BH966" t="str">
            <v>NON</v>
          </cell>
          <cell r="BI966" t="str">
            <v xml:space="preserve">Assise :  mousse HR + flocons de fibres siliconées </v>
          </cell>
          <cell r="BJ966" t="str">
            <v>Assise: 30kg/m3</v>
          </cell>
          <cell r="BK966">
            <v>268</v>
          </cell>
          <cell r="BL966">
            <v>214</v>
          </cell>
          <cell r="BM966">
            <v>100</v>
          </cell>
          <cell r="BN966">
            <v>360</v>
          </cell>
          <cell r="BO966">
            <v>135.6</v>
          </cell>
          <cell r="BP966">
            <v>146</v>
          </cell>
          <cell r="BQ966"/>
          <cell r="BR966">
            <v>2.4700000000000002</v>
          </cell>
          <cell r="BS966">
            <v>3</v>
          </cell>
          <cell r="BT966">
            <v>92</v>
          </cell>
          <cell r="BU966">
            <v>65</v>
          </cell>
          <cell r="BV966">
            <v>182</v>
          </cell>
          <cell r="BW966">
            <v>61.4</v>
          </cell>
          <cell r="BX966">
            <v>65</v>
          </cell>
          <cell r="BY966">
            <v>92</v>
          </cell>
          <cell r="BZ966">
            <v>95</v>
          </cell>
          <cell r="CA966">
            <v>38.200000000000003</v>
          </cell>
          <cell r="CB966">
            <v>97</v>
          </cell>
          <cell r="CC966">
            <v>65</v>
          </cell>
          <cell r="CD966">
            <v>128</v>
          </cell>
          <cell r="CE966">
            <v>46.4</v>
          </cell>
          <cell r="CF966"/>
          <cell r="CG966"/>
          <cell r="CH966"/>
          <cell r="CI966"/>
          <cell r="CJ966"/>
          <cell r="CK966"/>
          <cell r="CL966"/>
          <cell r="CM966"/>
          <cell r="CN966"/>
          <cell r="CO966"/>
          <cell r="CP966"/>
          <cell r="CQ966"/>
          <cell r="CR966"/>
          <cell r="CS966"/>
          <cell r="CT966"/>
          <cell r="CU966"/>
          <cell r="CV966">
            <v>619</v>
          </cell>
        </row>
        <row r="967">
          <cell r="C967">
            <v>3666270101556</v>
          </cell>
          <cell r="E967" t="str">
            <v>COREL</v>
          </cell>
          <cell r="F967" t="str">
            <v>VOLTAIRE</v>
          </cell>
          <cell r="G967" t="str">
            <v>POSO 04</v>
          </cell>
          <cell r="I967" t="str">
            <v>Tissu</v>
          </cell>
          <cell r="J967" t="str">
            <v>100% Polyester</v>
          </cell>
          <cell r="K967" t="str">
            <v xml:space="preserve">Effect velours côtelé </v>
          </cell>
          <cell r="L967" t="str">
            <v>non</v>
          </cell>
          <cell r="O967" t="str">
            <v>Canapé d'angle droit (268cm): chauffeuse 2 places avec accoudoir gauche + element d'angle droit+ chauffeuse 1 place avec accoudoir droit</v>
          </cell>
          <cell r="P967"/>
          <cell r="Q96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7" t="str">
            <v>bois de conifères</v>
          </cell>
          <cell r="T967" t="str">
            <v>Assise de grand confort</v>
          </cell>
          <cell r="U967" t="str">
            <v>Tissu doux</v>
          </cell>
          <cell r="Y967" t="str">
            <v>Pologne</v>
          </cell>
          <cell r="AA967" t="str">
            <v xml:space="preserve"> mousse HR 30kg/m3+ couette remplis de flocons de fibres siliconées </v>
          </cell>
          <cell r="AB967" t="str">
            <v xml:space="preserve">flocons de fibres siliconées </v>
          </cell>
          <cell r="AC967" t="str">
            <v>PU mousse 16 kg/m3, mousse HR 30kg/m3 + ouate 200 g/m2</v>
          </cell>
          <cell r="AD967" t="str">
            <v>-</v>
          </cell>
          <cell r="AE967" t="str">
            <v>-</v>
          </cell>
          <cell r="AF967"/>
          <cell r="AG967"/>
          <cell r="AH967" t="str">
            <v>-</v>
          </cell>
          <cell r="AI967" t="str">
            <v>plastique</v>
          </cell>
          <cell r="AJ967">
            <v>212</v>
          </cell>
          <cell r="AK967" t="str">
            <v>-</v>
          </cell>
          <cell r="AL967" t="str">
            <v>-</v>
          </cell>
          <cell r="AM967">
            <v>55</v>
          </cell>
          <cell r="AN967">
            <v>26</v>
          </cell>
          <cell r="AO967">
            <v>95</v>
          </cell>
          <cell r="AP967">
            <v>67</v>
          </cell>
          <cell r="AQ967">
            <v>42</v>
          </cell>
          <cell r="AR967">
            <v>47</v>
          </cell>
          <cell r="AS967">
            <v>60</v>
          </cell>
          <cell r="AT967">
            <v>80</v>
          </cell>
          <cell r="AU967">
            <v>25</v>
          </cell>
          <cell r="AV967" t="str">
            <v>3,5 cm</v>
          </cell>
          <cell r="AW967" t="str">
            <v>noir</v>
          </cell>
          <cell r="AX967" t="str">
            <v>NON</v>
          </cell>
          <cell r="AY967"/>
          <cell r="AZ967" t="str">
            <v>NON</v>
          </cell>
          <cell r="BA967" t="str">
            <v>NON</v>
          </cell>
          <cell r="BB967" t="str">
            <v>60x60 cm</v>
          </cell>
          <cell r="BC967"/>
          <cell r="BD967"/>
          <cell r="BE967"/>
          <cell r="BF967"/>
          <cell r="BG967"/>
          <cell r="BH967" t="str">
            <v>NON</v>
          </cell>
          <cell r="BI967" t="str">
            <v xml:space="preserve">Assise :  mousse HR + flocons de fibres siliconées </v>
          </cell>
          <cell r="BJ967" t="str">
            <v>Assise: 30kg/m3</v>
          </cell>
          <cell r="BK967">
            <v>268</v>
          </cell>
          <cell r="BL967">
            <v>214</v>
          </cell>
          <cell r="BM967">
            <v>100</v>
          </cell>
          <cell r="BN967">
            <v>360</v>
          </cell>
          <cell r="BO967">
            <v>135.6</v>
          </cell>
          <cell r="BP967">
            <v>146</v>
          </cell>
          <cell r="BQ967"/>
          <cell r="BR967">
            <v>2.4700000000000002</v>
          </cell>
          <cell r="BS967">
            <v>3</v>
          </cell>
          <cell r="BT967">
            <v>92</v>
          </cell>
          <cell r="BU967">
            <v>65</v>
          </cell>
          <cell r="BV967">
            <v>182</v>
          </cell>
          <cell r="BW967">
            <v>61.4</v>
          </cell>
          <cell r="BX967">
            <v>65</v>
          </cell>
          <cell r="BY967">
            <v>92</v>
          </cell>
          <cell r="BZ967">
            <v>95</v>
          </cell>
          <cell r="CA967">
            <v>38.200000000000003</v>
          </cell>
          <cell r="CB967">
            <v>97</v>
          </cell>
          <cell r="CC967">
            <v>65</v>
          </cell>
          <cell r="CD967">
            <v>128</v>
          </cell>
          <cell r="CE967">
            <v>46.4</v>
          </cell>
          <cell r="CF967"/>
          <cell r="CG967"/>
          <cell r="CH967"/>
          <cell r="CI967"/>
          <cell r="CJ967"/>
          <cell r="CK967"/>
          <cell r="CL967"/>
          <cell r="CM967"/>
          <cell r="CN967"/>
          <cell r="CO967"/>
          <cell r="CP967"/>
          <cell r="CQ967"/>
          <cell r="CR967"/>
          <cell r="CS967"/>
          <cell r="CT967"/>
          <cell r="CU967"/>
          <cell r="CV967">
            <v>619</v>
          </cell>
        </row>
        <row r="968">
          <cell r="C968">
            <v>3666270101549</v>
          </cell>
          <cell r="E968" t="str">
            <v>COREL</v>
          </cell>
          <cell r="F968" t="str">
            <v>VOLTAIRE</v>
          </cell>
          <cell r="G968" t="str">
            <v>POSO 34</v>
          </cell>
          <cell r="I968" t="str">
            <v>Tissu</v>
          </cell>
          <cell r="J968" t="str">
            <v>100% Polyester</v>
          </cell>
          <cell r="K968" t="str">
            <v xml:space="preserve">Effect velours côtelé </v>
          </cell>
          <cell r="L968" t="str">
            <v>non</v>
          </cell>
          <cell r="O968" t="str">
            <v>Canapé d'angle droit (268cm): chauffeuse 2 places avec accoudoir gauche + element d'angle droit+ chauffeuse 1 place avec accoudoir droit</v>
          </cell>
          <cell r="P968"/>
          <cell r="Q96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8" t="str">
            <v>bois de conifères</v>
          </cell>
          <cell r="T968" t="str">
            <v>Assise de grand confort</v>
          </cell>
          <cell r="U968" t="str">
            <v>Tissu doux</v>
          </cell>
          <cell r="Y968" t="str">
            <v>Pologne</v>
          </cell>
          <cell r="AA968" t="str">
            <v xml:space="preserve"> mousse HR 30kg/m3+ couette remplis de flocons de fibres siliconées </v>
          </cell>
          <cell r="AB968" t="str">
            <v xml:space="preserve">flocons de fibres siliconées </v>
          </cell>
          <cell r="AC968" t="str">
            <v>PU mousse 16 kg/m3, mousse HR 30kg/m3 + ouate 200 g/m2</v>
          </cell>
          <cell r="AD968" t="str">
            <v>-</v>
          </cell>
          <cell r="AE968" t="str">
            <v>-</v>
          </cell>
          <cell r="AF968"/>
          <cell r="AG968"/>
          <cell r="AH968" t="str">
            <v>-</v>
          </cell>
          <cell r="AI968" t="str">
            <v>plastique</v>
          </cell>
          <cell r="AJ968">
            <v>212</v>
          </cell>
          <cell r="AK968" t="str">
            <v>-</v>
          </cell>
          <cell r="AL968" t="str">
            <v>-</v>
          </cell>
          <cell r="AM968">
            <v>55</v>
          </cell>
          <cell r="AN968">
            <v>26</v>
          </cell>
          <cell r="AO968">
            <v>95</v>
          </cell>
          <cell r="AP968">
            <v>67</v>
          </cell>
          <cell r="AQ968">
            <v>42</v>
          </cell>
          <cell r="AR968">
            <v>47</v>
          </cell>
          <cell r="AS968">
            <v>60</v>
          </cell>
          <cell r="AT968">
            <v>80</v>
          </cell>
          <cell r="AU968">
            <v>25</v>
          </cell>
          <cell r="AV968" t="str">
            <v>3,5 cm</v>
          </cell>
          <cell r="AW968" t="str">
            <v>noir</v>
          </cell>
          <cell r="AX968" t="str">
            <v>NON</v>
          </cell>
          <cell r="AY968"/>
          <cell r="AZ968" t="str">
            <v>NON</v>
          </cell>
          <cell r="BA968" t="str">
            <v>NON</v>
          </cell>
          <cell r="BB968" t="str">
            <v>60x60 cm</v>
          </cell>
          <cell r="BC968"/>
          <cell r="BD968"/>
          <cell r="BE968"/>
          <cell r="BF968"/>
          <cell r="BG968"/>
          <cell r="BH968" t="str">
            <v>NON</v>
          </cell>
          <cell r="BI968" t="str">
            <v xml:space="preserve">Assise :  mousse HR + flocons de fibres siliconées </v>
          </cell>
          <cell r="BJ968" t="str">
            <v>Assise: 30kg/m3</v>
          </cell>
          <cell r="BK968">
            <v>268</v>
          </cell>
          <cell r="BL968">
            <v>214</v>
          </cell>
          <cell r="BM968">
            <v>100</v>
          </cell>
          <cell r="BN968">
            <v>360</v>
          </cell>
          <cell r="BO968">
            <v>135.6</v>
          </cell>
          <cell r="BP968">
            <v>146</v>
          </cell>
          <cell r="BQ968"/>
          <cell r="BR968">
            <v>2.4700000000000002</v>
          </cell>
          <cell r="BS968">
            <v>3</v>
          </cell>
          <cell r="BT968">
            <v>92</v>
          </cell>
          <cell r="BU968">
            <v>65</v>
          </cell>
          <cell r="BV968">
            <v>182</v>
          </cell>
          <cell r="BW968">
            <v>61.4</v>
          </cell>
          <cell r="BX968">
            <v>65</v>
          </cell>
          <cell r="BY968">
            <v>92</v>
          </cell>
          <cell r="BZ968">
            <v>95</v>
          </cell>
          <cell r="CA968">
            <v>38.200000000000003</v>
          </cell>
          <cell r="CB968">
            <v>97</v>
          </cell>
          <cell r="CC968">
            <v>65</v>
          </cell>
          <cell r="CD968">
            <v>128</v>
          </cell>
          <cell r="CE968">
            <v>46.4</v>
          </cell>
          <cell r="CF968"/>
          <cell r="CG968"/>
          <cell r="CH968"/>
          <cell r="CI968"/>
          <cell r="CJ968"/>
          <cell r="CK968"/>
          <cell r="CL968"/>
          <cell r="CM968"/>
          <cell r="CN968"/>
          <cell r="CO968"/>
          <cell r="CP968"/>
          <cell r="CQ968"/>
          <cell r="CR968"/>
          <cell r="CS968"/>
          <cell r="CT968"/>
          <cell r="CU968"/>
          <cell r="CV968">
            <v>619</v>
          </cell>
        </row>
        <row r="969">
          <cell r="C969">
            <v>3666270101532</v>
          </cell>
          <cell r="E969" t="str">
            <v>COREL</v>
          </cell>
          <cell r="F969" t="str">
            <v>VOLTAIRE</v>
          </cell>
          <cell r="G969" t="str">
            <v>POSO 14</v>
          </cell>
          <cell r="I969" t="str">
            <v>Tissu</v>
          </cell>
          <cell r="J969" t="str">
            <v>100% Polyester</v>
          </cell>
          <cell r="K969" t="str">
            <v xml:space="preserve">Effect velours côtelé </v>
          </cell>
          <cell r="L969" t="str">
            <v>non</v>
          </cell>
          <cell r="O969" t="str">
            <v>Canapé d'angle droit (268cm): chauffeuse 2 places avec accoudoir gauche + element d'angle droit+ chauffeuse 1 place avec accoudoir droit</v>
          </cell>
          <cell r="P969"/>
          <cell r="Q96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69" t="str">
            <v>bois de conifères</v>
          </cell>
          <cell r="T969" t="str">
            <v>Assise de grand confort</v>
          </cell>
          <cell r="U969" t="str">
            <v>Tissu doux</v>
          </cell>
          <cell r="Y969" t="str">
            <v>Pologne</v>
          </cell>
          <cell r="AA969" t="str">
            <v xml:space="preserve"> mousse HR 30kg/m3+ couette remplis de flocons de fibres siliconées </v>
          </cell>
          <cell r="AB969" t="str">
            <v xml:space="preserve">flocons de fibres siliconées </v>
          </cell>
          <cell r="AC969" t="str">
            <v>PU mousse 16 kg/m3, mousse HR 30kg/m3 + ouate 200 g/m2</v>
          </cell>
          <cell r="AD969" t="str">
            <v>-</v>
          </cell>
          <cell r="AE969" t="str">
            <v>-</v>
          </cell>
          <cell r="AF969"/>
          <cell r="AG969"/>
          <cell r="AH969" t="str">
            <v>-</v>
          </cell>
          <cell r="AI969" t="str">
            <v>plastique</v>
          </cell>
          <cell r="AJ969">
            <v>212</v>
          </cell>
          <cell r="AK969" t="str">
            <v>-</v>
          </cell>
          <cell r="AL969" t="str">
            <v>-</v>
          </cell>
          <cell r="AM969">
            <v>55</v>
          </cell>
          <cell r="AN969">
            <v>26</v>
          </cell>
          <cell r="AO969">
            <v>95</v>
          </cell>
          <cell r="AP969">
            <v>67</v>
          </cell>
          <cell r="AQ969">
            <v>42</v>
          </cell>
          <cell r="AR969">
            <v>47</v>
          </cell>
          <cell r="AS969">
            <v>60</v>
          </cell>
          <cell r="AT969">
            <v>80</v>
          </cell>
          <cell r="AU969">
            <v>25</v>
          </cell>
          <cell r="AV969" t="str">
            <v>3,5 cm</v>
          </cell>
          <cell r="AW969" t="str">
            <v>noir</v>
          </cell>
          <cell r="AX969" t="str">
            <v>NON</v>
          </cell>
          <cell r="AY969"/>
          <cell r="AZ969" t="str">
            <v>NON</v>
          </cell>
          <cell r="BA969" t="str">
            <v>NON</v>
          </cell>
          <cell r="BB969" t="str">
            <v>60x60 cm</v>
          </cell>
          <cell r="BC969"/>
          <cell r="BD969"/>
          <cell r="BE969"/>
          <cell r="BF969"/>
          <cell r="BG969"/>
          <cell r="BH969" t="str">
            <v>NON</v>
          </cell>
          <cell r="BI969" t="str">
            <v xml:space="preserve">Assise :  mousse HR + flocons de fibres siliconées </v>
          </cell>
          <cell r="BJ969" t="str">
            <v>Assise: 30kg/m3</v>
          </cell>
          <cell r="BK969">
            <v>268</v>
          </cell>
          <cell r="BL969">
            <v>214</v>
          </cell>
          <cell r="BM969">
            <v>100</v>
          </cell>
          <cell r="BN969">
            <v>360</v>
          </cell>
          <cell r="BO969">
            <v>135.6</v>
          </cell>
          <cell r="BP969">
            <v>146</v>
          </cell>
          <cell r="BQ969"/>
          <cell r="BR969">
            <v>2.4700000000000002</v>
          </cell>
          <cell r="BS969">
            <v>3</v>
          </cell>
          <cell r="BT969">
            <v>92</v>
          </cell>
          <cell r="BU969">
            <v>65</v>
          </cell>
          <cell r="BV969">
            <v>182</v>
          </cell>
          <cell r="BW969">
            <v>61.4</v>
          </cell>
          <cell r="BX969">
            <v>65</v>
          </cell>
          <cell r="BY969">
            <v>92</v>
          </cell>
          <cell r="BZ969">
            <v>95</v>
          </cell>
          <cell r="CA969">
            <v>38.200000000000003</v>
          </cell>
          <cell r="CB969">
            <v>97</v>
          </cell>
          <cell r="CC969">
            <v>65</v>
          </cell>
          <cell r="CD969">
            <v>128</v>
          </cell>
          <cell r="CE969">
            <v>46.4</v>
          </cell>
          <cell r="CF969"/>
          <cell r="CG969"/>
          <cell r="CH969"/>
          <cell r="CI969"/>
          <cell r="CJ969"/>
          <cell r="CK969"/>
          <cell r="CL969"/>
          <cell r="CM969"/>
          <cell r="CN969"/>
          <cell r="CO969"/>
          <cell r="CP969"/>
          <cell r="CQ969"/>
          <cell r="CR969"/>
          <cell r="CS969"/>
          <cell r="CT969"/>
          <cell r="CU969"/>
          <cell r="CV969">
            <v>619</v>
          </cell>
        </row>
        <row r="970">
          <cell r="C970">
            <v>3666270101525</v>
          </cell>
          <cell r="E970" t="str">
            <v>COREL</v>
          </cell>
          <cell r="F970" t="str">
            <v>VOLTAIRE</v>
          </cell>
          <cell r="G970" t="str">
            <v>POSO 5</v>
          </cell>
          <cell r="I970" t="str">
            <v>Tissu</v>
          </cell>
          <cell r="J970" t="str">
            <v>100% Polyester</v>
          </cell>
          <cell r="K970" t="str">
            <v xml:space="preserve">Effect velours côtelé </v>
          </cell>
          <cell r="L970" t="str">
            <v>non</v>
          </cell>
          <cell r="O970" t="str">
            <v>Canapé d'angle droit (268cm): chauffeuse 2 places avec accoudoir gauche + element d'angle droit+ chauffeuse 1 place avec accoudoir droit</v>
          </cell>
          <cell r="P970"/>
          <cell r="Q97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0" t="str">
            <v>bois de conifères</v>
          </cell>
          <cell r="T970" t="str">
            <v>Assise de grand confort</v>
          </cell>
          <cell r="U970" t="str">
            <v>Tissu doux</v>
          </cell>
          <cell r="Y970" t="str">
            <v>Pologne</v>
          </cell>
          <cell r="AA970" t="str">
            <v xml:space="preserve"> mousse HR 30kg/m3+ couette remplis de flocons de fibres siliconées </v>
          </cell>
          <cell r="AB970" t="str">
            <v xml:space="preserve">flocons de fibres siliconées </v>
          </cell>
          <cell r="AC970" t="str">
            <v>PU mousse 16 kg/m3, mousse HR 30kg/m3 + ouate 200 g/m2</v>
          </cell>
          <cell r="AD970" t="str">
            <v>-</v>
          </cell>
          <cell r="AE970" t="str">
            <v>-</v>
          </cell>
          <cell r="AF970"/>
          <cell r="AG970"/>
          <cell r="AH970" t="str">
            <v>-</v>
          </cell>
          <cell r="AI970" t="str">
            <v>plastique</v>
          </cell>
          <cell r="AJ970">
            <v>212</v>
          </cell>
          <cell r="AK970" t="str">
            <v>-</v>
          </cell>
          <cell r="AL970" t="str">
            <v>-</v>
          </cell>
          <cell r="AM970">
            <v>55</v>
          </cell>
          <cell r="AN970">
            <v>26</v>
          </cell>
          <cell r="AO970">
            <v>95</v>
          </cell>
          <cell r="AP970">
            <v>67</v>
          </cell>
          <cell r="AQ970">
            <v>42</v>
          </cell>
          <cell r="AR970">
            <v>47</v>
          </cell>
          <cell r="AS970">
            <v>60</v>
          </cell>
          <cell r="AT970">
            <v>80</v>
          </cell>
          <cell r="AU970">
            <v>25</v>
          </cell>
          <cell r="AV970" t="str">
            <v>3,5 cm</v>
          </cell>
          <cell r="AW970" t="str">
            <v>noir</v>
          </cell>
          <cell r="AX970" t="str">
            <v>NON</v>
          </cell>
          <cell r="AY970"/>
          <cell r="AZ970" t="str">
            <v>NON</v>
          </cell>
          <cell r="BA970" t="str">
            <v>NON</v>
          </cell>
          <cell r="BB970" t="str">
            <v>60x60 cm</v>
          </cell>
          <cell r="BC970"/>
          <cell r="BD970"/>
          <cell r="BE970"/>
          <cell r="BF970"/>
          <cell r="BG970"/>
          <cell r="BH970" t="str">
            <v>NON</v>
          </cell>
          <cell r="BI970" t="str">
            <v xml:space="preserve">Assise :  mousse HR + flocons de fibres siliconées </v>
          </cell>
          <cell r="BJ970" t="str">
            <v>Assise: 30kg/m3</v>
          </cell>
          <cell r="BK970">
            <v>268</v>
          </cell>
          <cell r="BL970">
            <v>214</v>
          </cell>
          <cell r="BM970">
            <v>100</v>
          </cell>
          <cell r="BN970">
            <v>360</v>
          </cell>
          <cell r="BO970">
            <v>135.6</v>
          </cell>
          <cell r="BP970">
            <v>146</v>
          </cell>
          <cell r="BQ970"/>
          <cell r="BR970">
            <v>2.4700000000000002</v>
          </cell>
          <cell r="BS970">
            <v>3</v>
          </cell>
          <cell r="BT970">
            <v>92</v>
          </cell>
          <cell r="BU970">
            <v>65</v>
          </cell>
          <cell r="BV970">
            <v>182</v>
          </cell>
          <cell r="BW970">
            <v>61.4</v>
          </cell>
          <cell r="BX970">
            <v>65</v>
          </cell>
          <cell r="BY970">
            <v>92</v>
          </cell>
          <cell r="BZ970">
            <v>95</v>
          </cell>
          <cell r="CA970">
            <v>38.200000000000003</v>
          </cell>
          <cell r="CB970">
            <v>97</v>
          </cell>
          <cell r="CC970">
            <v>65</v>
          </cell>
          <cell r="CD970">
            <v>128</v>
          </cell>
          <cell r="CE970">
            <v>46.4</v>
          </cell>
          <cell r="CF970"/>
          <cell r="CG970"/>
          <cell r="CH970"/>
          <cell r="CI970"/>
          <cell r="CJ970"/>
          <cell r="CK970"/>
          <cell r="CL970"/>
          <cell r="CM970"/>
          <cell r="CN970"/>
          <cell r="CO970"/>
          <cell r="CP970"/>
          <cell r="CQ970"/>
          <cell r="CR970"/>
          <cell r="CS970"/>
          <cell r="CT970"/>
          <cell r="CU970"/>
          <cell r="CV970">
            <v>619</v>
          </cell>
        </row>
        <row r="971">
          <cell r="C971">
            <v>3666270101518</v>
          </cell>
          <cell r="E971" t="str">
            <v>COREL</v>
          </cell>
          <cell r="F971" t="str">
            <v>VOLTAIRE</v>
          </cell>
          <cell r="G971" t="str">
            <v>POSO 29</v>
          </cell>
          <cell r="I971" t="str">
            <v>Tissu</v>
          </cell>
          <cell r="J971" t="str">
            <v>100% Polyester</v>
          </cell>
          <cell r="K971" t="str">
            <v xml:space="preserve">Effect velours côtelé </v>
          </cell>
          <cell r="L971" t="str">
            <v>non</v>
          </cell>
          <cell r="O971" t="str">
            <v>Canapé d'angle droit (268cm): chauffeuse 2 places avec accoudoir gauche + element d'angle droit+ chauffeuse 1 place avec accoudoir droit</v>
          </cell>
          <cell r="P971"/>
          <cell r="Q97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1" t="str">
            <v>bois de conifères</v>
          </cell>
          <cell r="T971" t="str">
            <v>Assise de grand confort</v>
          </cell>
          <cell r="U971" t="str">
            <v>Tissu doux</v>
          </cell>
          <cell r="Y971" t="str">
            <v>Pologne</v>
          </cell>
          <cell r="AA971" t="str">
            <v xml:space="preserve"> mousse HR 30kg/m3+ couette remplis de flocons de fibres siliconées </v>
          </cell>
          <cell r="AB971" t="str">
            <v xml:space="preserve">flocons de fibres siliconées </v>
          </cell>
          <cell r="AC971" t="str">
            <v>PU mousse 16 kg/m3, mousse HR 30kg/m3 + ouate 200 g/m2</v>
          </cell>
          <cell r="AD971" t="str">
            <v>-</v>
          </cell>
          <cell r="AE971" t="str">
            <v>-</v>
          </cell>
          <cell r="AF971"/>
          <cell r="AG971"/>
          <cell r="AH971" t="str">
            <v>-</v>
          </cell>
          <cell r="AI971" t="str">
            <v>plastique</v>
          </cell>
          <cell r="AJ971">
            <v>212</v>
          </cell>
          <cell r="AK971" t="str">
            <v>-</v>
          </cell>
          <cell r="AL971" t="str">
            <v>-</v>
          </cell>
          <cell r="AM971">
            <v>55</v>
          </cell>
          <cell r="AN971">
            <v>26</v>
          </cell>
          <cell r="AO971">
            <v>95</v>
          </cell>
          <cell r="AP971">
            <v>67</v>
          </cell>
          <cell r="AQ971">
            <v>42</v>
          </cell>
          <cell r="AR971">
            <v>47</v>
          </cell>
          <cell r="AS971">
            <v>60</v>
          </cell>
          <cell r="AT971">
            <v>80</v>
          </cell>
          <cell r="AU971">
            <v>25</v>
          </cell>
          <cell r="AV971" t="str">
            <v>3,5 cm</v>
          </cell>
          <cell r="AW971" t="str">
            <v>noir</v>
          </cell>
          <cell r="AX971" t="str">
            <v>NON</v>
          </cell>
          <cell r="AY971"/>
          <cell r="AZ971" t="str">
            <v>NON</v>
          </cell>
          <cell r="BA971" t="str">
            <v>NON</v>
          </cell>
          <cell r="BB971" t="str">
            <v>60x60 cm</v>
          </cell>
          <cell r="BC971"/>
          <cell r="BD971"/>
          <cell r="BE971"/>
          <cell r="BF971"/>
          <cell r="BG971"/>
          <cell r="BH971" t="str">
            <v>NON</v>
          </cell>
          <cell r="BI971" t="str">
            <v xml:space="preserve">Assise :  mousse HR + flocons de fibres siliconées </v>
          </cell>
          <cell r="BJ971" t="str">
            <v>Assise: 30kg/m3</v>
          </cell>
          <cell r="BK971">
            <v>268</v>
          </cell>
          <cell r="BL971">
            <v>214</v>
          </cell>
          <cell r="BM971">
            <v>100</v>
          </cell>
          <cell r="BN971">
            <v>360</v>
          </cell>
          <cell r="BO971">
            <v>135.6</v>
          </cell>
          <cell r="BP971">
            <v>146</v>
          </cell>
          <cell r="BQ971"/>
          <cell r="BR971">
            <v>2.4700000000000002</v>
          </cell>
          <cell r="BS971">
            <v>3</v>
          </cell>
          <cell r="BT971">
            <v>92</v>
          </cell>
          <cell r="BU971">
            <v>65</v>
          </cell>
          <cell r="BV971">
            <v>182</v>
          </cell>
          <cell r="BW971">
            <v>61.4</v>
          </cell>
          <cell r="BX971">
            <v>65</v>
          </cell>
          <cell r="BY971">
            <v>92</v>
          </cell>
          <cell r="BZ971">
            <v>95</v>
          </cell>
          <cell r="CA971">
            <v>38.200000000000003</v>
          </cell>
          <cell r="CB971">
            <v>97</v>
          </cell>
          <cell r="CC971">
            <v>65</v>
          </cell>
          <cell r="CD971">
            <v>128</v>
          </cell>
          <cell r="CE971">
            <v>46.4</v>
          </cell>
          <cell r="CF971"/>
          <cell r="CG971"/>
          <cell r="CH971"/>
          <cell r="CI971"/>
          <cell r="CJ971"/>
          <cell r="CK971"/>
          <cell r="CL971"/>
          <cell r="CM971"/>
          <cell r="CN971"/>
          <cell r="CO971"/>
          <cell r="CP971"/>
          <cell r="CQ971"/>
          <cell r="CR971"/>
          <cell r="CS971"/>
          <cell r="CT971"/>
          <cell r="CU971"/>
          <cell r="CV971">
            <v>619</v>
          </cell>
        </row>
        <row r="972">
          <cell r="C972">
            <v>3666270101501</v>
          </cell>
          <cell r="E972" t="str">
            <v>COREL</v>
          </cell>
          <cell r="F972" t="str">
            <v>VOLTAIRE</v>
          </cell>
          <cell r="G972" t="str">
            <v>POSO 1</v>
          </cell>
          <cell r="I972" t="str">
            <v>Tissu</v>
          </cell>
          <cell r="J972" t="str">
            <v>100% Polyester</v>
          </cell>
          <cell r="K972" t="str">
            <v xml:space="preserve">Effect velours côtelé </v>
          </cell>
          <cell r="L972" t="str">
            <v>non</v>
          </cell>
          <cell r="O972" t="str">
            <v>Canapé d'angle droit (268cm): chauffeuse 2 places avec accoudoir gauche + element d'angle droit+ chauffeuse 1 place avec accoudoir droit</v>
          </cell>
          <cell r="P972"/>
          <cell r="Q97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2" t="str">
            <v>bois de conifères</v>
          </cell>
          <cell r="T972" t="str">
            <v>Assise de grand confort</v>
          </cell>
          <cell r="U972" t="str">
            <v>Tissu doux</v>
          </cell>
          <cell r="Y972" t="str">
            <v>Pologne</v>
          </cell>
          <cell r="AA972" t="str">
            <v xml:space="preserve"> mousse HR 30kg/m3+ couette remplis de flocons de fibres siliconées </v>
          </cell>
          <cell r="AB972" t="str">
            <v xml:space="preserve">flocons de fibres siliconées </v>
          </cell>
          <cell r="AC972" t="str">
            <v>PU mousse 16 kg/m3, mousse HR 30kg/m3 + ouate 200 g/m2</v>
          </cell>
          <cell r="AD972" t="str">
            <v>-</v>
          </cell>
          <cell r="AE972" t="str">
            <v>-</v>
          </cell>
          <cell r="AF972"/>
          <cell r="AG972"/>
          <cell r="AH972" t="str">
            <v>-</v>
          </cell>
          <cell r="AI972" t="str">
            <v>plastique</v>
          </cell>
          <cell r="AJ972">
            <v>212</v>
          </cell>
          <cell r="AK972" t="str">
            <v>-</v>
          </cell>
          <cell r="AL972" t="str">
            <v>-</v>
          </cell>
          <cell r="AM972">
            <v>55</v>
          </cell>
          <cell r="AN972">
            <v>26</v>
          </cell>
          <cell r="AO972">
            <v>95</v>
          </cell>
          <cell r="AP972">
            <v>67</v>
          </cell>
          <cell r="AQ972">
            <v>42</v>
          </cell>
          <cell r="AR972">
            <v>47</v>
          </cell>
          <cell r="AS972">
            <v>60</v>
          </cell>
          <cell r="AT972">
            <v>80</v>
          </cell>
          <cell r="AU972">
            <v>25</v>
          </cell>
          <cell r="AV972" t="str">
            <v>3,5 cm</v>
          </cell>
          <cell r="AW972" t="str">
            <v>noir</v>
          </cell>
          <cell r="AX972" t="str">
            <v>NON</v>
          </cell>
          <cell r="AY972"/>
          <cell r="AZ972" t="str">
            <v>NON</v>
          </cell>
          <cell r="BA972" t="str">
            <v>NON</v>
          </cell>
          <cell r="BB972" t="str">
            <v>60x60 cm</v>
          </cell>
          <cell r="BC972"/>
          <cell r="BD972"/>
          <cell r="BE972"/>
          <cell r="BF972"/>
          <cell r="BG972"/>
          <cell r="BH972" t="str">
            <v>NON</v>
          </cell>
          <cell r="BI972" t="str">
            <v xml:space="preserve">Assise :  mousse HR + flocons de fibres siliconées </v>
          </cell>
          <cell r="BJ972" t="str">
            <v>Assise: 30kg/m3</v>
          </cell>
          <cell r="BK972">
            <v>268</v>
          </cell>
          <cell r="BL972">
            <v>214</v>
          </cell>
          <cell r="BM972">
            <v>100</v>
          </cell>
          <cell r="BN972">
            <v>360</v>
          </cell>
          <cell r="BO972">
            <v>135.6</v>
          </cell>
          <cell r="BP972">
            <v>146</v>
          </cell>
          <cell r="BQ972"/>
          <cell r="BR972">
            <v>2.4700000000000002</v>
          </cell>
          <cell r="BS972">
            <v>3</v>
          </cell>
          <cell r="BT972">
            <v>92</v>
          </cell>
          <cell r="BU972">
            <v>65</v>
          </cell>
          <cell r="BV972">
            <v>182</v>
          </cell>
          <cell r="BW972">
            <v>61.4</v>
          </cell>
          <cell r="BX972">
            <v>65</v>
          </cell>
          <cell r="BY972">
            <v>92</v>
          </cell>
          <cell r="BZ972">
            <v>95</v>
          </cell>
          <cell r="CA972">
            <v>38.200000000000003</v>
          </cell>
          <cell r="CB972">
            <v>97</v>
          </cell>
          <cell r="CC972">
            <v>65</v>
          </cell>
          <cell r="CD972">
            <v>128</v>
          </cell>
          <cell r="CE972">
            <v>46.4</v>
          </cell>
          <cell r="CF972"/>
          <cell r="CG972"/>
          <cell r="CH972"/>
          <cell r="CI972"/>
          <cell r="CJ972"/>
          <cell r="CK972"/>
          <cell r="CL972"/>
          <cell r="CM972"/>
          <cell r="CN972"/>
          <cell r="CO972"/>
          <cell r="CP972"/>
          <cell r="CQ972"/>
          <cell r="CR972"/>
          <cell r="CS972"/>
          <cell r="CT972"/>
          <cell r="CU972"/>
          <cell r="CV972">
            <v>619</v>
          </cell>
        </row>
        <row r="973">
          <cell r="C973">
            <v>3666270101495</v>
          </cell>
          <cell r="E973" t="str">
            <v>COREL</v>
          </cell>
          <cell r="F973" t="str">
            <v>VOLTAIRE</v>
          </cell>
          <cell r="G973" t="str">
            <v>LINCOLN 52</v>
          </cell>
          <cell r="I973" t="str">
            <v>Tissu</v>
          </cell>
          <cell r="J973" t="str">
            <v>100% Polyester</v>
          </cell>
          <cell r="K973" t="str">
            <v xml:space="preserve">Effect velours côtelé </v>
          </cell>
          <cell r="L973" t="str">
            <v>non</v>
          </cell>
          <cell r="O973" t="str">
            <v>Canapé d'angle droit (268cm): chauffeuse 2 places avec accoudoir gauche + element d'angle droit+ chauffeuse 1 place avec accoudoir droit</v>
          </cell>
          <cell r="P973"/>
          <cell r="Q97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3" t="str">
            <v>bois de conifères</v>
          </cell>
          <cell r="T973" t="str">
            <v>Assise de grand confort</v>
          </cell>
          <cell r="U973" t="str">
            <v>Tissu doux</v>
          </cell>
          <cell r="Y973" t="str">
            <v>Pologne</v>
          </cell>
          <cell r="AA973" t="str">
            <v xml:space="preserve"> mousse HR 30kg/m3+ couette remplis de flocons de fibres siliconées </v>
          </cell>
          <cell r="AB973" t="str">
            <v xml:space="preserve">flocons de fibres siliconées </v>
          </cell>
          <cell r="AC973" t="str">
            <v>PU mousse 16 kg/m3, mousse HR 30kg/m3 + ouate 200 g/m2</v>
          </cell>
          <cell r="AD973" t="str">
            <v>-</v>
          </cell>
          <cell r="AE973" t="str">
            <v>-</v>
          </cell>
          <cell r="AF973"/>
          <cell r="AG973"/>
          <cell r="AH973" t="str">
            <v>-</v>
          </cell>
          <cell r="AI973" t="str">
            <v>plastique</v>
          </cell>
          <cell r="AJ973">
            <v>212</v>
          </cell>
          <cell r="AK973" t="str">
            <v>-</v>
          </cell>
          <cell r="AL973" t="str">
            <v>-</v>
          </cell>
          <cell r="AM973">
            <v>55</v>
          </cell>
          <cell r="AN973">
            <v>26</v>
          </cell>
          <cell r="AO973">
            <v>95</v>
          </cell>
          <cell r="AP973">
            <v>67</v>
          </cell>
          <cell r="AQ973">
            <v>42</v>
          </cell>
          <cell r="AR973">
            <v>47</v>
          </cell>
          <cell r="AS973">
            <v>60</v>
          </cell>
          <cell r="AT973">
            <v>80</v>
          </cell>
          <cell r="AU973">
            <v>25</v>
          </cell>
          <cell r="AV973" t="str">
            <v>3,5 cm</v>
          </cell>
          <cell r="AW973" t="str">
            <v>noir</v>
          </cell>
          <cell r="AX973" t="str">
            <v>NON</v>
          </cell>
          <cell r="AY973"/>
          <cell r="AZ973" t="str">
            <v>NON</v>
          </cell>
          <cell r="BA973" t="str">
            <v>NON</v>
          </cell>
          <cell r="BB973" t="str">
            <v>60x60 cm</v>
          </cell>
          <cell r="BC973"/>
          <cell r="BD973"/>
          <cell r="BE973"/>
          <cell r="BF973"/>
          <cell r="BG973"/>
          <cell r="BH973" t="str">
            <v>NON</v>
          </cell>
          <cell r="BI973" t="str">
            <v xml:space="preserve">Assise :  mousse HR + flocons de fibres siliconées </v>
          </cell>
          <cell r="BJ973" t="str">
            <v>Assise: 30kg/m3</v>
          </cell>
          <cell r="BK973">
            <v>268</v>
          </cell>
          <cell r="BL973">
            <v>214</v>
          </cell>
          <cell r="BM973">
            <v>100</v>
          </cell>
          <cell r="BN973">
            <v>360</v>
          </cell>
          <cell r="BO973">
            <v>135.6</v>
          </cell>
          <cell r="BP973">
            <v>146</v>
          </cell>
          <cell r="BQ973"/>
          <cell r="BR973">
            <v>2.4700000000000002</v>
          </cell>
          <cell r="BS973">
            <v>3</v>
          </cell>
          <cell r="BT973">
            <v>92</v>
          </cell>
          <cell r="BU973">
            <v>65</v>
          </cell>
          <cell r="BV973">
            <v>182</v>
          </cell>
          <cell r="BW973">
            <v>61.4</v>
          </cell>
          <cell r="BX973">
            <v>65</v>
          </cell>
          <cell r="BY973">
            <v>92</v>
          </cell>
          <cell r="BZ973">
            <v>95</v>
          </cell>
          <cell r="CA973">
            <v>38.200000000000003</v>
          </cell>
          <cell r="CB973">
            <v>97</v>
          </cell>
          <cell r="CC973">
            <v>65</v>
          </cell>
          <cell r="CD973">
            <v>128</v>
          </cell>
          <cell r="CE973">
            <v>46.4</v>
          </cell>
          <cell r="CF973"/>
          <cell r="CG973"/>
          <cell r="CH973"/>
          <cell r="CI973"/>
          <cell r="CJ973"/>
          <cell r="CK973"/>
          <cell r="CL973"/>
          <cell r="CM973"/>
          <cell r="CN973"/>
          <cell r="CO973"/>
          <cell r="CP973"/>
          <cell r="CQ973"/>
          <cell r="CR973"/>
          <cell r="CS973"/>
          <cell r="CT973"/>
          <cell r="CU973"/>
          <cell r="CV973">
            <v>619</v>
          </cell>
        </row>
        <row r="974">
          <cell r="C974">
            <v>3666270101488</v>
          </cell>
          <cell r="E974" t="str">
            <v>COREL</v>
          </cell>
          <cell r="F974" t="str">
            <v>VOLTAIRE</v>
          </cell>
          <cell r="G974" t="str">
            <v>POSO 100</v>
          </cell>
          <cell r="I974" t="str">
            <v>Tissu</v>
          </cell>
          <cell r="J974" t="str">
            <v>100% Polyester</v>
          </cell>
          <cell r="K974" t="str">
            <v xml:space="preserve">Effect velours côtelé </v>
          </cell>
          <cell r="L974" t="str">
            <v>non</v>
          </cell>
          <cell r="O974" t="str">
            <v>Canapé d'angle gauche (268cm): chauffeuse 2 places avec accoudoir droit + element d'angle gauche + chauffeuse 1 place avec accoudoir gauche</v>
          </cell>
          <cell r="P974"/>
          <cell r="Q97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4" t="str">
            <v>bois de conifères</v>
          </cell>
          <cell r="T974" t="str">
            <v>Assise de grand confort</v>
          </cell>
          <cell r="U974" t="str">
            <v>Tissu doux</v>
          </cell>
          <cell r="Y974" t="str">
            <v>Pologne</v>
          </cell>
          <cell r="AA974" t="str">
            <v xml:space="preserve"> mousse HR 30kg/m3+ couette remplis de flocons de fibres siliconées </v>
          </cell>
          <cell r="AB974" t="str">
            <v xml:space="preserve">flocons de fibres siliconées </v>
          </cell>
          <cell r="AC974" t="str">
            <v>PU mousse 16 kg/m3, mousse HR 30kg/m3 + ouate 200 g/m2</v>
          </cell>
          <cell r="AD974" t="str">
            <v>-</v>
          </cell>
          <cell r="AE974" t="str">
            <v>-</v>
          </cell>
          <cell r="AF974"/>
          <cell r="AG974"/>
          <cell r="AH974" t="str">
            <v>-</v>
          </cell>
          <cell r="AI974" t="str">
            <v>plastique</v>
          </cell>
          <cell r="AJ974">
            <v>212</v>
          </cell>
          <cell r="AK974" t="str">
            <v>-</v>
          </cell>
          <cell r="AL974" t="str">
            <v>-</v>
          </cell>
          <cell r="AM974">
            <v>55</v>
          </cell>
          <cell r="AN974">
            <v>26</v>
          </cell>
          <cell r="AO974">
            <v>95</v>
          </cell>
          <cell r="AP974">
            <v>67</v>
          </cell>
          <cell r="AQ974">
            <v>42</v>
          </cell>
          <cell r="AR974">
            <v>47</v>
          </cell>
          <cell r="AS974">
            <v>60</v>
          </cell>
          <cell r="AT974">
            <v>80</v>
          </cell>
          <cell r="AU974">
            <v>25</v>
          </cell>
          <cell r="AV974" t="str">
            <v>3,5 cm</v>
          </cell>
          <cell r="AW974" t="str">
            <v>noir</v>
          </cell>
          <cell r="AX974" t="str">
            <v>NON</v>
          </cell>
          <cell r="AY974"/>
          <cell r="AZ974" t="str">
            <v>NON</v>
          </cell>
          <cell r="BA974" t="str">
            <v>NON</v>
          </cell>
          <cell r="BB974" t="str">
            <v>60x60 cm</v>
          </cell>
          <cell r="BC974"/>
          <cell r="BD974"/>
          <cell r="BE974"/>
          <cell r="BF974"/>
          <cell r="BG974"/>
          <cell r="BH974" t="str">
            <v>NON</v>
          </cell>
          <cell r="BI974" t="str">
            <v xml:space="preserve">Assise :  mousse HR + flocons de fibres siliconées </v>
          </cell>
          <cell r="BJ974" t="str">
            <v>Assise: 30kg/m3</v>
          </cell>
          <cell r="BK974">
            <v>268</v>
          </cell>
          <cell r="BL974">
            <v>214</v>
          </cell>
          <cell r="BM974">
            <v>100</v>
          </cell>
          <cell r="BN974">
            <v>360</v>
          </cell>
          <cell r="BO974">
            <v>135.6</v>
          </cell>
          <cell r="BP974">
            <v>146</v>
          </cell>
          <cell r="BQ974"/>
          <cell r="BR974">
            <v>2.4700000000000002</v>
          </cell>
          <cell r="BS974">
            <v>3</v>
          </cell>
          <cell r="BT974">
            <v>92</v>
          </cell>
          <cell r="BU974">
            <v>65</v>
          </cell>
          <cell r="BV974">
            <v>182</v>
          </cell>
          <cell r="BW974">
            <v>61.4</v>
          </cell>
          <cell r="BX974">
            <v>65</v>
          </cell>
          <cell r="BY974">
            <v>92</v>
          </cell>
          <cell r="BZ974">
            <v>95</v>
          </cell>
          <cell r="CA974">
            <v>38.200000000000003</v>
          </cell>
          <cell r="CB974">
            <v>97</v>
          </cell>
          <cell r="CC974">
            <v>65</v>
          </cell>
          <cell r="CD974">
            <v>128</v>
          </cell>
          <cell r="CE974">
            <v>46.4</v>
          </cell>
          <cell r="CF974"/>
          <cell r="CG974"/>
          <cell r="CH974"/>
          <cell r="CI974"/>
          <cell r="CJ974"/>
          <cell r="CK974"/>
          <cell r="CL974"/>
          <cell r="CM974"/>
          <cell r="CN974"/>
          <cell r="CO974"/>
          <cell r="CP974"/>
          <cell r="CQ974"/>
          <cell r="CR974"/>
          <cell r="CS974"/>
          <cell r="CT974"/>
          <cell r="CU974"/>
          <cell r="CV974">
            <v>619</v>
          </cell>
        </row>
        <row r="975">
          <cell r="C975">
            <v>3666270101471</v>
          </cell>
          <cell r="E975" t="str">
            <v>COREL</v>
          </cell>
          <cell r="F975" t="str">
            <v>VOLTAIRE</v>
          </cell>
          <cell r="G975" t="str">
            <v>POSO 04</v>
          </cell>
          <cell r="I975" t="str">
            <v>Tissu</v>
          </cell>
          <cell r="J975" t="str">
            <v>100% Polyester</v>
          </cell>
          <cell r="K975" t="str">
            <v xml:space="preserve">Effect velours côtelé </v>
          </cell>
          <cell r="L975" t="str">
            <v>non</v>
          </cell>
          <cell r="O975" t="str">
            <v>Canapé d'angle gauche (268cm): chauffeuse 2 places avec accoudoir droit + element d'angle gauche + chauffeuse 1 place avec accoudoir gauche</v>
          </cell>
          <cell r="P975"/>
          <cell r="Q97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5" t="str">
            <v>bois de conifères</v>
          </cell>
          <cell r="T975" t="str">
            <v>Assise de grand confort</v>
          </cell>
          <cell r="U975" t="str">
            <v>Tissu doux</v>
          </cell>
          <cell r="Y975" t="str">
            <v>Pologne</v>
          </cell>
          <cell r="AA975" t="str">
            <v xml:space="preserve"> mousse HR 30kg/m3+ couette remplis de flocons de fibres siliconées </v>
          </cell>
          <cell r="AB975" t="str">
            <v xml:space="preserve">flocons de fibres siliconées </v>
          </cell>
          <cell r="AC975" t="str">
            <v>PU mousse 16 kg/m3, mousse HR 30kg/m3 + ouate 200 g/m2</v>
          </cell>
          <cell r="AD975" t="str">
            <v>-</v>
          </cell>
          <cell r="AE975" t="str">
            <v>-</v>
          </cell>
          <cell r="AF975"/>
          <cell r="AG975"/>
          <cell r="AH975" t="str">
            <v>-</v>
          </cell>
          <cell r="AI975" t="str">
            <v>plastique</v>
          </cell>
          <cell r="AJ975">
            <v>212</v>
          </cell>
          <cell r="AK975" t="str">
            <v>-</v>
          </cell>
          <cell r="AL975" t="str">
            <v>-</v>
          </cell>
          <cell r="AM975">
            <v>55</v>
          </cell>
          <cell r="AN975">
            <v>26</v>
          </cell>
          <cell r="AO975">
            <v>95</v>
          </cell>
          <cell r="AP975">
            <v>67</v>
          </cell>
          <cell r="AQ975">
            <v>42</v>
          </cell>
          <cell r="AR975">
            <v>47</v>
          </cell>
          <cell r="AS975">
            <v>60</v>
          </cell>
          <cell r="AT975">
            <v>80</v>
          </cell>
          <cell r="AU975">
            <v>25</v>
          </cell>
          <cell r="AV975" t="str">
            <v>3,5 cm</v>
          </cell>
          <cell r="AW975" t="str">
            <v>noir</v>
          </cell>
          <cell r="AX975" t="str">
            <v>NON</v>
          </cell>
          <cell r="AY975"/>
          <cell r="AZ975" t="str">
            <v>NON</v>
          </cell>
          <cell r="BA975" t="str">
            <v>NON</v>
          </cell>
          <cell r="BB975" t="str">
            <v>60x60 cm</v>
          </cell>
          <cell r="BC975"/>
          <cell r="BD975"/>
          <cell r="BE975"/>
          <cell r="BF975"/>
          <cell r="BG975"/>
          <cell r="BH975" t="str">
            <v>NON</v>
          </cell>
          <cell r="BI975" t="str">
            <v xml:space="preserve">Assise :  mousse HR + flocons de fibres siliconées </v>
          </cell>
          <cell r="BJ975" t="str">
            <v>Assise: 30kg/m3</v>
          </cell>
          <cell r="BK975">
            <v>268</v>
          </cell>
          <cell r="BL975">
            <v>214</v>
          </cell>
          <cell r="BM975">
            <v>100</v>
          </cell>
          <cell r="BN975">
            <v>360</v>
          </cell>
          <cell r="BO975">
            <v>135.6</v>
          </cell>
          <cell r="BP975">
            <v>146</v>
          </cell>
          <cell r="BQ975"/>
          <cell r="BR975">
            <v>2.4700000000000002</v>
          </cell>
          <cell r="BS975">
            <v>3</v>
          </cell>
          <cell r="BT975">
            <v>92</v>
          </cell>
          <cell r="BU975">
            <v>65</v>
          </cell>
          <cell r="BV975">
            <v>182</v>
          </cell>
          <cell r="BW975">
            <v>61.4</v>
          </cell>
          <cell r="BX975">
            <v>65</v>
          </cell>
          <cell r="BY975">
            <v>92</v>
          </cell>
          <cell r="BZ975">
            <v>95</v>
          </cell>
          <cell r="CA975">
            <v>38.200000000000003</v>
          </cell>
          <cell r="CB975">
            <v>97</v>
          </cell>
          <cell r="CC975">
            <v>65</v>
          </cell>
          <cell r="CD975">
            <v>128</v>
          </cell>
          <cell r="CE975">
            <v>46.4</v>
          </cell>
          <cell r="CF975"/>
          <cell r="CG975"/>
          <cell r="CH975"/>
          <cell r="CI975"/>
          <cell r="CJ975"/>
          <cell r="CK975"/>
          <cell r="CL975"/>
          <cell r="CM975"/>
          <cell r="CN975"/>
          <cell r="CO975"/>
          <cell r="CP975"/>
          <cell r="CQ975"/>
          <cell r="CR975"/>
          <cell r="CS975"/>
          <cell r="CT975"/>
          <cell r="CU975"/>
          <cell r="CV975">
            <v>619</v>
          </cell>
        </row>
        <row r="976">
          <cell r="C976">
            <v>3666270101464</v>
          </cell>
          <cell r="E976" t="str">
            <v>COREL</v>
          </cell>
          <cell r="F976" t="str">
            <v>VOLTAIRE</v>
          </cell>
          <cell r="G976" t="str">
            <v>POSO 34</v>
          </cell>
          <cell r="I976" t="str">
            <v>Tissu</v>
          </cell>
          <cell r="J976" t="str">
            <v>100% Polyester</v>
          </cell>
          <cell r="K976" t="str">
            <v xml:space="preserve">Effect velours côtelé </v>
          </cell>
          <cell r="L976" t="str">
            <v>non</v>
          </cell>
          <cell r="O976" t="str">
            <v>Canapé d'angle gauche (268cm): chauffeuse 2 places avec accoudoir droit + element d'angle gauche + chauffeuse 1 place avec accoudoir gauche</v>
          </cell>
          <cell r="P976"/>
          <cell r="Q97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6" t="str">
            <v>bois de conifères</v>
          </cell>
          <cell r="T976" t="str">
            <v>Assise de grand confort</v>
          </cell>
          <cell r="U976" t="str">
            <v>Tissu doux</v>
          </cell>
          <cell r="Y976" t="str">
            <v>Pologne</v>
          </cell>
          <cell r="AA976" t="str">
            <v xml:space="preserve"> mousse HR 30kg/m3+ couette remplis de flocons de fibres siliconées </v>
          </cell>
          <cell r="AB976" t="str">
            <v xml:space="preserve">flocons de fibres siliconées </v>
          </cell>
          <cell r="AC976" t="str">
            <v>PU mousse 16 kg/m3, mousse HR 30kg/m3 + ouate 200 g/m2</v>
          </cell>
          <cell r="AD976" t="str">
            <v>-</v>
          </cell>
          <cell r="AE976" t="str">
            <v>-</v>
          </cell>
          <cell r="AF976"/>
          <cell r="AG976"/>
          <cell r="AH976" t="str">
            <v>-</v>
          </cell>
          <cell r="AI976" t="str">
            <v>plastique</v>
          </cell>
          <cell r="AJ976">
            <v>212</v>
          </cell>
          <cell r="AK976" t="str">
            <v>-</v>
          </cell>
          <cell r="AL976" t="str">
            <v>-</v>
          </cell>
          <cell r="AM976">
            <v>55</v>
          </cell>
          <cell r="AN976">
            <v>26</v>
          </cell>
          <cell r="AO976">
            <v>95</v>
          </cell>
          <cell r="AP976">
            <v>67</v>
          </cell>
          <cell r="AQ976">
            <v>42</v>
          </cell>
          <cell r="AR976">
            <v>47</v>
          </cell>
          <cell r="AS976">
            <v>60</v>
          </cell>
          <cell r="AT976">
            <v>80</v>
          </cell>
          <cell r="AU976">
            <v>25</v>
          </cell>
          <cell r="AV976" t="str">
            <v>3,5 cm</v>
          </cell>
          <cell r="AW976" t="str">
            <v>noir</v>
          </cell>
          <cell r="AX976" t="str">
            <v>NON</v>
          </cell>
          <cell r="AY976"/>
          <cell r="AZ976" t="str">
            <v>NON</v>
          </cell>
          <cell r="BA976" t="str">
            <v>NON</v>
          </cell>
          <cell r="BB976" t="str">
            <v>60x60 cm</v>
          </cell>
          <cell r="BC976"/>
          <cell r="BD976"/>
          <cell r="BE976"/>
          <cell r="BF976"/>
          <cell r="BG976"/>
          <cell r="BH976" t="str">
            <v>NON</v>
          </cell>
          <cell r="BI976" t="str">
            <v xml:space="preserve">Assise :  mousse HR + flocons de fibres siliconées </v>
          </cell>
          <cell r="BJ976" t="str">
            <v>Assise: 30kg/m3</v>
          </cell>
          <cell r="BK976">
            <v>268</v>
          </cell>
          <cell r="BL976">
            <v>214</v>
          </cell>
          <cell r="BM976">
            <v>100</v>
          </cell>
          <cell r="BN976">
            <v>360</v>
          </cell>
          <cell r="BO976">
            <v>135.6</v>
          </cell>
          <cell r="BP976">
            <v>146</v>
          </cell>
          <cell r="BQ976"/>
          <cell r="BR976">
            <v>2.4700000000000002</v>
          </cell>
          <cell r="BS976">
            <v>3</v>
          </cell>
          <cell r="BT976">
            <v>92</v>
          </cell>
          <cell r="BU976">
            <v>65</v>
          </cell>
          <cell r="BV976">
            <v>182</v>
          </cell>
          <cell r="BW976">
            <v>61.4</v>
          </cell>
          <cell r="BX976">
            <v>65</v>
          </cell>
          <cell r="BY976">
            <v>92</v>
          </cell>
          <cell r="BZ976">
            <v>95</v>
          </cell>
          <cell r="CA976">
            <v>38.200000000000003</v>
          </cell>
          <cell r="CB976">
            <v>97</v>
          </cell>
          <cell r="CC976">
            <v>65</v>
          </cell>
          <cell r="CD976">
            <v>128</v>
          </cell>
          <cell r="CE976">
            <v>46.4</v>
          </cell>
          <cell r="CF976"/>
          <cell r="CG976"/>
          <cell r="CH976"/>
          <cell r="CI976"/>
          <cell r="CJ976"/>
          <cell r="CK976"/>
          <cell r="CL976"/>
          <cell r="CM976"/>
          <cell r="CN976"/>
          <cell r="CO976"/>
          <cell r="CP976"/>
          <cell r="CQ976"/>
          <cell r="CR976"/>
          <cell r="CS976"/>
          <cell r="CT976"/>
          <cell r="CU976"/>
          <cell r="CV976">
            <v>619</v>
          </cell>
        </row>
        <row r="977">
          <cell r="C977">
            <v>3666270101457</v>
          </cell>
          <cell r="E977" t="str">
            <v>COREL</v>
          </cell>
          <cell r="F977" t="str">
            <v>VOLTAIRE</v>
          </cell>
          <cell r="G977" t="str">
            <v>POSO 14</v>
          </cell>
          <cell r="I977" t="str">
            <v>Tissu</v>
          </cell>
          <cell r="J977" t="str">
            <v>100% Polyester</v>
          </cell>
          <cell r="K977" t="str">
            <v xml:space="preserve">Effect velours côtelé </v>
          </cell>
          <cell r="L977" t="str">
            <v>non</v>
          </cell>
          <cell r="O977" t="str">
            <v>Canapé d'angle gauche (268cm): chauffeuse 2 places avec accoudoir droit + element d'angle gauche + chauffeuse 1 place avec accoudoir gauche</v>
          </cell>
          <cell r="P977"/>
          <cell r="Q97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7" t="str">
            <v>bois de conifères</v>
          </cell>
          <cell r="T977" t="str">
            <v>Assise de grand confort</v>
          </cell>
          <cell r="U977" t="str">
            <v>Tissu doux</v>
          </cell>
          <cell r="Y977" t="str">
            <v>Pologne</v>
          </cell>
          <cell r="AA977" t="str">
            <v xml:space="preserve"> mousse HR 30kg/m3+ couette remplis de flocons de fibres siliconées </v>
          </cell>
          <cell r="AB977" t="str">
            <v xml:space="preserve">flocons de fibres siliconées </v>
          </cell>
          <cell r="AC977" t="str">
            <v>PU mousse 16 kg/m3, mousse HR 30kg/m3 + ouate 200 g/m2</v>
          </cell>
          <cell r="AD977" t="str">
            <v>-</v>
          </cell>
          <cell r="AE977" t="str">
            <v>-</v>
          </cell>
          <cell r="AF977"/>
          <cell r="AG977"/>
          <cell r="AH977" t="str">
            <v>-</v>
          </cell>
          <cell r="AI977" t="str">
            <v>plastique</v>
          </cell>
          <cell r="AJ977">
            <v>212</v>
          </cell>
          <cell r="AK977" t="str">
            <v>-</v>
          </cell>
          <cell r="AL977" t="str">
            <v>-</v>
          </cell>
          <cell r="AM977">
            <v>55</v>
          </cell>
          <cell r="AN977">
            <v>26</v>
          </cell>
          <cell r="AO977">
            <v>95</v>
          </cell>
          <cell r="AP977">
            <v>67</v>
          </cell>
          <cell r="AQ977">
            <v>42</v>
          </cell>
          <cell r="AR977">
            <v>47</v>
          </cell>
          <cell r="AS977">
            <v>60</v>
          </cell>
          <cell r="AT977">
            <v>80</v>
          </cell>
          <cell r="AU977">
            <v>25</v>
          </cell>
          <cell r="AV977" t="str">
            <v>3,5 cm</v>
          </cell>
          <cell r="AW977" t="str">
            <v>noir</v>
          </cell>
          <cell r="AX977" t="str">
            <v>NON</v>
          </cell>
          <cell r="AY977"/>
          <cell r="AZ977" t="str">
            <v>NON</v>
          </cell>
          <cell r="BA977" t="str">
            <v>NON</v>
          </cell>
          <cell r="BB977" t="str">
            <v>60x60 cm</v>
          </cell>
          <cell r="BC977"/>
          <cell r="BD977"/>
          <cell r="BE977"/>
          <cell r="BF977"/>
          <cell r="BG977"/>
          <cell r="BH977" t="str">
            <v>NON</v>
          </cell>
          <cell r="BI977" t="str">
            <v xml:space="preserve">Assise :  mousse HR + flocons de fibres siliconées </v>
          </cell>
          <cell r="BJ977" t="str">
            <v>Assise: 30kg/m3</v>
          </cell>
          <cell r="BK977">
            <v>268</v>
          </cell>
          <cell r="BL977">
            <v>214</v>
          </cell>
          <cell r="BM977">
            <v>100</v>
          </cell>
          <cell r="BN977">
            <v>360</v>
          </cell>
          <cell r="BO977">
            <v>135.6</v>
          </cell>
          <cell r="BP977">
            <v>146</v>
          </cell>
          <cell r="BQ977"/>
          <cell r="BR977">
            <v>2.4700000000000002</v>
          </cell>
          <cell r="BS977">
            <v>3</v>
          </cell>
          <cell r="BT977">
            <v>92</v>
          </cell>
          <cell r="BU977">
            <v>65</v>
          </cell>
          <cell r="BV977">
            <v>182</v>
          </cell>
          <cell r="BW977">
            <v>61.4</v>
          </cell>
          <cell r="BX977">
            <v>65</v>
          </cell>
          <cell r="BY977">
            <v>92</v>
          </cell>
          <cell r="BZ977">
            <v>95</v>
          </cell>
          <cell r="CA977">
            <v>38.200000000000003</v>
          </cell>
          <cell r="CB977">
            <v>97</v>
          </cell>
          <cell r="CC977">
            <v>65</v>
          </cell>
          <cell r="CD977">
            <v>128</v>
          </cell>
          <cell r="CE977">
            <v>46.4</v>
          </cell>
          <cell r="CF977"/>
          <cell r="CG977"/>
          <cell r="CH977"/>
          <cell r="CI977"/>
          <cell r="CJ977"/>
          <cell r="CK977"/>
          <cell r="CL977"/>
          <cell r="CM977"/>
          <cell r="CN977"/>
          <cell r="CO977"/>
          <cell r="CP977"/>
          <cell r="CQ977"/>
          <cell r="CR977"/>
          <cell r="CS977"/>
          <cell r="CT977"/>
          <cell r="CU977"/>
          <cell r="CV977">
            <v>619</v>
          </cell>
        </row>
        <row r="978">
          <cell r="C978">
            <v>3666270101440</v>
          </cell>
          <cell r="E978" t="str">
            <v>COREL</v>
          </cell>
          <cell r="F978" t="str">
            <v>VOLTAIRE</v>
          </cell>
          <cell r="G978" t="str">
            <v>POSO 5</v>
          </cell>
          <cell r="I978" t="str">
            <v>Tissu</v>
          </cell>
          <cell r="J978" t="str">
            <v>100% Polyester</v>
          </cell>
          <cell r="K978" t="str">
            <v xml:space="preserve">Effect velours côtelé </v>
          </cell>
          <cell r="L978" t="str">
            <v>non</v>
          </cell>
          <cell r="O978" t="str">
            <v>Canapé d'angle gauche (268cm): chauffeuse 2 places avec accoudoir droit + element d'angle gauche + chauffeuse 1 place avec accoudoir gauche</v>
          </cell>
          <cell r="P978"/>
          <cell r="Q97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8" t="str">
            <v>bois de conifères</v>
          </cell>
          <cell r="T978" t="str">
            <v>Assise de grand confort</v>
          </cell>
          <cell r="U978" t="str">
            <v>Tissu doux</v>
          </cell>
          <cell r="Y978" t="str">
            <v>Pologne</v>
          </cell>
          <cell r="AA978" t="str">
            <v xml:space="preserve"> mousse HR 30kg/m3+ couette remplis de flocons de fibres siliconées </v>
          </cell>
          <cell r="AB978" t="str">
            <v xml:space="preserve">flocons de fibres siliconées </v>
          </cell>
          <cell r="AC978" t="str">
            <v>PU mousse 16 kg/m3, mousse HR 30kg/m3 + ouate 200 g/m2</v>
          </cell>
          <cell r="AD978" t="str">
            <v>-</v>
          </cell>
          <cell r="AE978" t="str">
            <v>-</v>
          </cell>
          <cell r="AF978"/>
          <cell r="AG978"/>
          <cell r="AH978" t="str">
            <v>-</v>
          </cell>
          <cell r="AI978" t="str">
            <v>plastique</v>
          </cell>
          <cell r="AJ978">
            <v>212</v>
          </cell>
          <cell r="AK978" t="str">
            <v>-</v>
          </cell>
          <cell r="AL978" t="str">
            <v>-</v>
          </cell>
          <cell r="AM978">
            <v>55</v>
          </cell>
          <cell r="AN978">
            <v>26</v>
          </cell>
          <cell r="AO978">
            <v>95</v>
          </cell>
          <cell r="AP978">
            <v>67</v>
          </cell>
          <cell r="AQ978">
            <v>42</v>
          </cell>
          <cell r="AR978">
            <v>47</v>
          </cell>
          <cell r="AS978">
            <v>60</v>
          </cell>
          <cell r="AT978">
            <v>80</v>
          </cell>
          <cell r="AU978">
            <v>25</v>
          </cell>
          <cell r="AV978" t="str">
            <v>3,5 cm</v>
          </cell>
          <cell r="AW978" t="str">
            <v>noir</v>
          </cell>
          <cell r="AX978" t="str">
            <v>NON</v>
          </cell>
          <cell r="AY978"/>
          <cell r="AZ978" t="str">
            <v>NON</v>
          </cell>
          <cell r="BA978" t="str">
            <v>NON</v>
          </cell>
          <cell r="BB978" t="str">
            <v>60x60 cm</v>
          </cell>
          <cell r="BC978"/>
          <cell r="BD978"/>
          <cell r="BE978"/>
          <cell r="BF978"/>
          <cell r="BG978"/>
          <cell r="BH978" t="str">
            <v>NON</v>
          </cell>
          <cell r="BI978" t="str">
            <v xml:space="preserve">Assise :  mousse HR + flocons de fibres siliconées </v>
          </cell>
          <cell r="BJ978" t="str">
            <v>Assise: 30kg/m3</v>
          </cell>
          <cell r="BK978">
            <v>268</v>
          </cell>
          <cell r="BL978">
            <v>214</v>
          </cell>
          <cell r="BM978">
            <v>100</v>
          </cell>
          <cell r="BN978">
            <v>360</v>
          </cell>
          <cell r="BO978">
            <v>135.6</v>
          </cell>
          <cell r="BP978">
            <v>146</v>
          </cell>
          <cell r="BQ978"/>
          <cell r="BR978">
            <v>2.4700000000000002</v>
          </cell>
          <cell r="BS978">
            <v>3</v>
          </cell>
          <cell r="BT978">
            <v>92</v>
          </cell>
          <cell r="BU978">
            <v>65</v>
          </cell>
          <cell r="BV978">
            <v>182</v>
          </cell>
          <cell r="BW978">
            <v>61.4</v>
          </cell>
          <cell r="BX978">
            <v>65</v>
          </cell>
          <cell r="BY978">
            <v>92</v>
          </cell>
          <cell r="BZ978">
            <v>95</v>
          </cell>
          <cell r="CA978">
            <v>38.200000000000003</v>
          </cell>
          <cell r="CB978">
            <v>97</v>
          </cell>
          <cell r="CC978">
            <v>65</v>
          </cell>
          <cell r="CD978">
            <v>128</v>
          </cell>
          <cell r="CE978">
            <v>46.4</v>
          </cell>
          <cell r="CF978"/>
          <cell r="CG978"/>
          <cell r="CH978"/>
          <cell r="CI978"/>
          <cell r="CJ978"/>
          <cell r="CK978"/>
          <cell r="CL978"/>
          <cell r="CM978"/>
          <cell r="CN978"/>
          <cell r="CO978"/>
          <cell r="CP978"/>
          <cell r="CQ978"/>
          <cell r="CR978"/>
          <cell r="CS978"/>
          <cell r="CT978"/>
          <cell r="CU978"/>
          <cell r="CV978">
            <v>619</v>
          </cell>
        </row>
        <row r="979">
          <cell r="C979">
            <v>3666270101433</v>
          </cell>
          <cell r="E979" t="str">
            <v>COREL</v>
          </cell>
          <cell r="F979" t="str">
            <v>VOLTAIRE</v>
          </cell>
          <cell r="G979" t="str">
            <v>POSO 29</v>
          </cell>
          <cell r="I979" t="str">
            <v>Tissu</v>
          </cell>
          <cell r="J979" t="str">
            <v>100% Polyester</v>
          </cell>
          <cell r="K979" t="str">
            <v xml:space="preserve">Effect velours côtelé </v>
          </cell>
          <cell r="L979" t="str">
            <v>non</v>
          </cell>
          <cell r="O979" t="str">
            <v>Canapé d'angle gauche (268cm): chauffeuse 2 places avec accoudoir droit + element d'angle gauche + chauffeuse 1 place avec accoudoir gauche</v>
          </cell>
          <cell r="P979"/>
          <cell r="Q97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79" t="str">
            <v>bois de conifères</v>
          </cell>
          <cell r="T979" t="str">
            <v>Assise de grand confort</v>
          </cell>
          <cell r="U979" t="str">
            <v>Tissu doux</v>
          </cell>
          <cell r="Y979" t="str">
            <v>Pologne</v>
          </cell>
          <cell r="AA979" t="str">
            <v xml:space="preserve"> mousse HR 30kg/m3+ couette remplis de flocons de fibres siliconées </v>
          </cell>
          <cell r="AB979" t="str">
            <v xml:space="preserve">flocons de fibres siliconées </v>
          </cell>
          <cell r="AC979" t="str">
            <v>PU mousse 16 kg/m3, mousse HR 30kg/m3 + ouate 200 g/m2</v>
          </cell>
          <cell r="AD979" t="str">
            <v>-</v>
          </cell>
          <cell r="AE979" t="str">
            <v>-</v>
          </cell>
          <cell r="AF979"/>
          <cell r="AG979"/>
          <cell r="AH979" t="str">
            <v>-</v>
          </cell>
          <cell r="AI979" t="str">
            <v>plastique</v>
          </cell>
          <cell r="AJ979">
            <v>212</v>
          </cell>
          <cell r="AK979" t="str">
            <v>-</v>
          </cell>
          <cell r="AL979" t="str">
            <v>-</v>
          </cell>
          <cell r="AM979">
            <v>55</v>
          </cell>
          <cell r="AN979">
            <v>26</v>
          </cell>
          <cell r="AO979">
            <v>95</v>
          </cell>
          <cell r="AP979">
            <v>67</v>
          </cell>
          <cell r="AQ979">
            <v>42</v>
          </cell>
          <cell r="AR979">
            <v>47</v>
          </cell>
          <cell r="AS979">
            <v>60</v>
          </cell>
          <cell r="AT979">
            <v>80</v>
          </cell>
          <cell r="AU979">
            <v>25</v>
          </cell>
          <cell r="AV979" t="str">
            <v>3,5 cm</v>
          </cell>
          <cell r="AW979" t="str">
            <v>noir</v>
          </cell>
          <cell r="AX979" t="str">
            <v>NON</v>
          </cell>
          <cell r="AY979"/>
          <cell r="AZ979" t="str">
            <v>NON</v>
          </cell>
          <cell r="BA979" t="str">
            <v>NON</v>
          </cell>
          <cell r="BB979" t="str">
            <v>60x60 cm</v>
          </cell>
          <cell r="BC979"/>
          <cell r="BD979"/>
          <cell r="BE979"/>
          <cell r="BF979"/>
          <cell r="BG979"/>
          <cell r="BH979" t="str">
            <v>NON</v>
          </cell>
          <cell r="BI979" t="str">
            <v xml:space="preserve">Assise :  mousse HR + flocons de fibres siliconées </v>
          </cell>
          <cell r="BJ979" t="str">
            <v>Assise: 30kg/m3</v>
          </cell>
          <cell r="BK979">
            <v>268</v>
          </cell>
          <cell r="BL979">
            <v>214</v>
          </cell>
          <cell r="BM979">
            <v>100</v>
          </cell>
          <cell r="BN979">
            <v>360</v>
          </cell>
          <cell r="BO979">
            <v>135.6</v>
          </cell>
          <cell r="BP979">
            <v>146</v>
          </cell>
          <cell r="BQ979"/>
          <cell r="BR979">
            <v>2.4700000000000002</v>
          </cell>
          <cell r="BS979">
            <v>3</v>
          </cell>
          <cell r="BT979">
            <v>92</v>
          </cell>
          <cell r="BU979">
            <v>65</v>
          </cell>
          <cell r="BV979">
            <v>182</v>
          </cell>
          <cell r="BW979">
            <v>61.4</v>
          </cell>
          <cell r="BX979">
            <v>65</v>
          </cell>
          <cell r="BY979">
            <v>92</v>
          </cell>
          <cell r="BZ979">
            <v>95</v>
          </cell>
          <cell r="CA979">
            <v>38.200000000000003</v>
          </cell>
          <cell r="CB979">
            <v>97</v>
          </cell>
          <cell r="CC979">
            <v>65</v>
          </cell>
          <cell r="CD979">
            <v>128</v>
          </cell>
          <cell r="CE979">
            <v>46.4</v>
          </cell>
          <cell r="CF979"/>
          <cell r="CG979"/>
          <cell r="CH979"/>
          <cell r="CI979"/>
          <cell r="CJ979"/>
          <cell r="CK979"/>
          <cell r="CL979"/>
          <cell r="CM979"/>
          <cell r="CN979"/>
          <cell r="CO979"/>
          <cell r="CP979"/>
          <cell r="CQ979"/>
          <cell r="CR979"/>
          <cell r="CS979"/>
          <cell r="CT979"/>
          <cell r="CU979"/>
          <cell r="CV979">
            <v>619</v>
          </cell>
        </row>
        <row r="980">
          <cell r="C980">
            <v>3666270101426</v>
          </cell>
          <cell r="E980" t="str">
            <v>COREL</v>
          </cell>
          <cell r="F980" t="str">
            <v>VOLTAIRE</v>
          </cell>
          <cell r="G980" t="str">
            <v>POSO 1</v>
          </cell>
          <cell r="I980" t="str">
            <v>Tissu</v>
          </cell>
          <cell r="J980" t="str">
            <v>100% Polyester</v>
          </cell>
          <cell r="K980" t="str">
            <v xml:space="preserve">Effect velours côtelé </v>
          </cell>
          <cell r="L980" t="str">
            <v>non</v>
          </cell>
          <cell r="O980" t="str">
            <v>Canapé d'angle gauche (268cm): chauffeuse 2 places avec accoudoir droit + element d'angle gauche + chauffeuse 1 place avec accoudoir gauche</v>
          </cell>
          <cell r="P980"/>
          <cell r="Q98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0" t="str">
            <v>bois de conifères</v>
          </cell>
          <cell r="T980" t="str">
            <v>Assise de grand confort</v>
          </cell>
          <cell r="U980" t="str">
            <v>Tissu doux</v>
          </cell>
          <cell r="Y980" t="str">
            <v>Pologne</v>
          </cell>
          <cell r="AA980" t="str">
            <v xml:space="preserve"> mousse HR 30kg/m3+ couette remplis de flocons de fibres siliconées </v>
          </cell>
          <cell r="AB980" t="str">
            <v xml:space="preserve">flocons de fibres siliconées </v>
          </cell>
          <cell r="AC980" t="str">
            <v>PU mousse 16 kg/m3, mousse HR 30kg/m3 + ouate 200 g/m2</v>
          </cell>
          <cell r="AD980" t="str">
            <v>-</v>
          </cell>
          <cell r="AE980" t="str">
            <v>-</v>
          </cell>
          <cell r="AF980"/>
          <cell r="AG980"/>
          <cell r="AH980" t="str">
            <v>-</v>
          </cell>
          <cell r="AI980" t="str">
            <v>plastique</v>
          </cell>
          <cell r="AJ980">
            <v>212</v>
          </cell>
          <cell r="AK980" t="str">
            <v>-</v>
          </cell>
          <cell r="AL980" t="str">
            <v>-</v>
          </cell>
          <cell r="AM980">
            <v>55</v>
          </cell>
          <cell r="AN980">
            <v>26</v>
          </cell>
          <cell r="AO980">
            <v>95</v>
          </cell>
          <cell r="AP980">
            <v>67</v>
          </cell>
          <cell r="AQ980">
            <v>42</v>
          </cell>
          <cell r="AR980">
            <v>47</v>
          </cell>
          <cell r="AS980">
            <v>60</v>
          </cell>
          <cell r="AT980">
            <v>80</v>
          </cell>
          <cell r="AU980">
            <v>25</v>
          </cell>
          <cell r="AV980" t="str">
            <v>3,5 cm</v>
          </cell>
          <cell r="AW980" t="str">
            <v>noir</v>
          </cell>
          <cell r="AX980" t="str">
            <v>NON</v>
          </cell>
          <cell r="AY980"/>
          <cell r="AZ980" t="str">
            <v>NON</v>
          </cell>
          <cell r="BA980" t="str">
            <v>NON</v>
          </cell>
          <cell r="BB980" t="str">
            <v>60x60 cm</v>
          </cell>
          <cell r="BC980"/>
          <cell r="BD980"/>
          <cell r="BE980"/>
          <cell r="BF980"/>
          <cell r="BG980"/>
          <cell r="BH980" t="str">
            <v>NON</v>
          </cell>
          <cell r="BI980" t="str">
            <v xml:space="preserve">Assise :  mousse HR + flocons de fibres siliconées </v>
          </cell>
          <cell r="BJ980" t="str">
            <v>Assise: 30kg/m3</v>
          </cell>
          <cell r="BK980">
            <v>268</v>
          </cell>
          <cell r="BL980">
            <v>214</v>
          </cell>
          <cell r="BM980">
            <v>100</v>
          </cell>
          <cell r="BN980">
            <v>360</v>
          </cell>
          <cell r="BO980">
            <v>135.6</v>
          </cell>
          <cell r="BP980">
            <v>146</v>
          </cell>
          <cell r="BQ980"/>
          <cell r="BR980">
            <v>2.4700000000000002</v>
          </cell>
          <cell r="BS980">
            <v>3</v>
          </cell>
          <cell r="BT980">
            <v>92</v>
          </cell>
          <cell r="BU980">
            <v>65</v>
          </cell>
          <cell r="BV980">
            <v>182</v>
          </cell>
          <cell r="BW980">
            <v>61.4</v>
          </cell>
          <cell r="BX980">
            <v>65</v>
          </cell>
          <cell r="BY980">
            <v>92</v>
          </cell>
          <cell r="BZ980">
            <v>95</v>
          </cell>
          <cell r="CA980">
            <v>38.200000000000003</v>
          </cell>
          <cell r="CB980">
            <v>97</v>
          </cell>
          <cell r="CC980">
            <v>65</v>
          </cell>
          <cell r="CD980">
            <v>128</v>
          </cell>
          <cell r="CE980">
            <v>46.4</v>
          </cell>
          <cell r="CF980"/>
          <cell r="CG980"/>
          <cell r="CH980"/>
          <cell r="CI980"/>
          <cell r="CJ980"/>
          <cell r="CK980"/>
          <cell r="CL980"/>
          <cell r="CM980"/>
          <cell r="CN980"/>
          <cell r="CO980"/>
          <cell r="CP980"/>
          <cell r="CQ980"/>
          <cell r="CR980"/>
          <cell r="CS980"/>
          <cell r="CT980"/>
          <cell r="CU980"/>
          <cell r="CV980">
            <v>619</v>
          </cell>
        </row>
        <row r="981">
          <cell r="C981">
            <v>3666270101419</v>
          </cell>
          <cell r="E981" t="str">
            <v>COREL</v>
          </cell>
          <cell r="F981" t="str">
            <v>VOLTAIRE</v>
          </cell>
          <cell r="G981" t="str">
            <v>LINCOLN 52</v>
          </cell>
          <cell r="I981" t="str">
            <v>Tissu</v>
          </cell>
          <cell r="J981" t="str">
            <v>100% Polyester</v>
          </cell>
          <cell r="K981" t="str">
            <v xml:space="preserve">Effect velours côtelé </v>
          </cell>
          <cell r="L981" t="str">
            <v>non</v>
          </cell>
          <cell r="O981" t="str">
            <v>Canapé d'angle gauche (268cm): chauffeuse 2 places avec accoudoir droit + element d'angle gauche + chauffeuse 1 place avec accoudoir gauche</v>
          </cell>
          <cell r="P981"/>
          <cell r="Q98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1" t="str">
            <v>bois de conifères</v>
          </cell>
          <cell r="T981" t="str">
            <v>Assise de grand confort</v>
          </cell>
          <cell r="U981" t="str">
            <v>Tissu doux</v>
          </cell>
          <cell r="Y981" t="str">
            <v>Pologne</v>
          </cell>
          <cell r="AA981" t="str">
            <v xml:space="preserve"> mousse HR 30kg/m3+ couette remplis de flocons de fibres siliconées </v>
          </cell>
          <cell r="AB981" t="str">
            <v xml:space="preserve">flocons de fibres siliconées </v>
          </cell>
          <cell r="AC981" t="str">
            <v>PU mousse 16 kg/m3, mousse HR 30kg/m3 + ouate 200 g/m2</v>
          </cell>
          <cell r="AD981" t="str">
            <v>-</v>
          </cell>
          <cell r="AE981" t="str">
            <v>-</v>
          </cell>
          <cell r="AF981"/>
          <cell r="AG981"/>
          <cell r="AH981" t="str">
            <v>-</v>
          </cell>
          <cell r="AI981" t="str">
            <v>plastique</v>
          </cell>
          <cell r="AJ981">
            <v>212</v>
          </cell>
          <cell r="AK981" t="str">
            <v>-</v>
          </cell>
          <cell r="AL981" t="str">
            <v>-</v>
          </cell>
          <cell r="AM981">
            <v>55</v>
          </cell>
          <cell r="AN981">
            <v>26</v>
          </cell>
          <cell r="AO981">
            <v>95</v>
          </cell>
          <cell r="AP981">
            <v>67</v>
          </cell>
          <cell r="AQ981">
            <v>42</v>
          </cell>
          <cell r="AR981">
            <v>47</v>
          </cell>
          <cell r="AS981">
            <v>60</v>
          </cell>
          <cell r="AT981">
            <v>80</v>
          </cell>
          <cell r="AU981">
            <v>25</v>
          </cell>
          <cell r="AV981" t="str">
            <v>3,5 cm</v>
          </cell>
          <cell r="AW981" t="str">
            <v>noir</v>
          </cell>
          <cell r="AX981" t="str">
            <v>NON</v>
          </cell>
          <cell r="AY981"/>
          <cell r="AZ981" t="str">
            <v>NON</v>
          </cell>
          <cell r="BA981" t="str">
            <v>NON</v>
          </cell>
          <cell r="BB981" t="str">
            <v>60x60 cm</v>
          </cell>
          <cell r="BC981"/>
          <cell r="BD981"/>
          <cell r="BE981"/>
          <cell r="BF981"/>
          <cell r="BG981"/>
          <cell r="BH981" t="str">
            <v>NON</v>
          </cell>
          <cell r="BI981" t="str">
            <v xml:space="preserve">Assise :  mousse HR + flocons de fibres siliconées </v>
          </cell>
          <cell r="BJ981" t="str">
            <v>Assise: 30kg/m3</v>
          </cell>
          <cell r="BK981">
            <v>268</v>
          </cell>
          <cell r="BL981">
            <v>214</v>
          </cell>
          <cell r="BM981">
            <v>100</v>
          </cell>
          <cell r="BN981">
            <v>360</v>
          </cell>
          <cell r="BO981">
            <v>135.6</v>
          </cell>
          <cell r="BP981">
            <v>146</v>
          </cell>
          <cell r="BQ981"/>
          <cell r="BR981">
            <v>2.4700000000000002</v>
          </cell>
          <cell r="BS981">
            <v>3</v>
          </cell>
          <cell r="BT981">
            <v>92</v>
          </cell>
          <cell r="BU981">
            <v>65</v>
          </cell>
          <cell r="BV981">
            <v>182</v>
          </cell>
          <cell r="BW981">
            <v>61.4</v>
          </cell>
          <cell r="BX981">
            <v>65</v>
          </cell>
          <cell r="BY981">
            <v>92</v>
          </cell>
          <cell r="BZ981">
            <v>95</v>
          </cell>
          <cell r="CA981">
            <v>38.200000000000003</v>
          </cell>
          <cell r="CB981">
            <v>97</v>
          </cell>
          <cell r="CC981">
            <v>65</v>
          </cell>
          <cell r="CD981">
            <v>128</v>
          </cell>
          <cell r="CE981">
            <v>46.4</v>
          </cell>
          <cell r="CF981"/>
          <cell r="CG981"/>
          <cell r="CH981"/>
          <cell r="CI981"/>
          <cell r="CJ981"/>
          <cell r="CK981"/>
          <cell r="CL981"/>
          <cell r="CM981"/>
          <cell r="CN981"/>
          <cell r="CO981"/>
          <cell r="CP981"/>
          <cell r="CQ981"/>
          <cell r="CR981"/>
          <cell r="CS981"/>
          <cell r="CT981"/>
          <cell r="CU981"/>
          <cell r="CV981">
            <v>619</v>
          </cell>
        </row>
        <row r="982">
          <cell r="C982">
            <v>3666270101402</v>
          </cell>
          <cell r="E982" t="str">
            <v>COREL</v>
          </cell>
          <cell r="F982" t="str">
            <v>VOLTAIRE</v>
          </cell>
          <cell r="G982" t="str">
            <v>POSO 100</v>
          </cell>
          <cell r="I982" t="str">
            <v>Tissu</v>
          </cell>
          <cell r="J982" t="str">
            <v>100% Polyester</v>
          </cell>
          <cell r="K982" t="str">
            <v xml:space="preserve">Effect velours côtelé </v>
          </cell>
          <cell r="L982" t="str">
            <v>non</v>
          </cell>
          <cell r="O982" t="str">
            <v>Canapé d'angle droit (268cm) avec pouf: chauffeuse 2 places avec accoudoir gauche + element d'angle droit+ chauffeuse 1 place avec accoudoir droit + pouf</v>
          </cell>
          <cell r="P982"/>
          <cell r="Q98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2" t="str">
            <v>bois de conifères</v>
          </cell>
          <cell r="T982" t="str">
            <v>Assise de grand confort</v>
          </cell>
          <cell r="U982" t="str">
            <v>Tissu doux</v>
          </cell>
          <cell r="Y982" t="str">
            <v>Pologne</v>
          </cell>
          <cell r="AA982" t="str">
            <v xml:space="preserve"> mousse HR 30kg/m3+ couette remplis de flocons de fibres siliconées </v>
          </cell>
          <cell r="AB982" t="str">
            <v xml:space="preserve">flocons de fibres siliconées </v>
          </cell>
          <cell r="AC982" t="str">
            <v>PU mousse 16 kg/m3, mousse HR 30kg/m3 + ouate 200 g/m2</v>
          </cell>
          <cell r="AD982" t="str">
            <v>-</v>
          </cell>
          <cell r="AE982" t="str">
            <v>-</v>
          </cell>
          <cell r="AF982"/>
          <cell r="AG982"/>
          <cell r="AH982" t="str">
            <v>-</v>
          </cell>
          <cell r="AI982" t="str">
            <v>plastique</v>
          </cell>
          <cell r="AJ982" t="str">
            <v>212; pouf: 106</v>
          </cell>
          <cell r="AK982" t="str">
            <v>-</v>
          </cell>
          <cell r="AL982" t="str">
            <v>-</v>
          </cell>
          <cell r="AM982">
            <v>55</v>
          </cell>
          <cell r="AN982">
            <v>26</v>
          </cell>
          <cell r="AO982">
            <v>95</v>
          </cell>
          <cell r="AP982">
            <v>67</v>
          </cell>
          <cell r="AQ982">
            <v>42</v>
          </cell>
          <cell r="AR982">
            <v>47</v>
          </cell>
          <cell r="AS982" t="str">
            <v>60; pouf 90</v>
          </cell>
          <cell r="AT982" t="str">
            <v>80; pouf: 90</v>
          </cell>
          <cell r="AU982">
            <v>29</v>
          </cell>
          <cell r="AV982" t="str">
            <v>3,5 cm</v>
          </cell>
          <cell r="AW982" t="str">
            <v>noir</v>
          </cell>
          <cell r="AX982" t="str">
            <v>NON</v>
          </cell>
          <cell r="AY982"/>
          <cell r="AZ982" t="str">
            <v>NON</v>
          </cell>
          <cell r="BA982" t="str">
            <v>NON</v>
          </cell>
          <cell r="BB982" t="str">
            <v>60x60 cm</v>
          </cell>
          <cell r="BC982"/>
          <cell r="BD982"/>
          <cell r="BE982"/>
          <cell r="BF982"/>
          <cell r="BG982"/>
          <cell r="BH982" t="str">
            <v>NON</v>
          </cell>
          <cell r="BI982" t="str">
            <v xml:space="preserve">Assise :  mousse HR + flocons de fibres siliconées </v>
          </cell>
          <cell r="BJ982" t="str">
            <v>Assise: 30kg/m3</v>
          </cell>
          <cell r="BK982" t="str">
            <v>268; pouf: 106</v>
          </cell>
          <cell r="BL982" t="str">
            <v>214; pouf: 90</v>
          </cell>
          <cell r="BM982" t="str">
            <v>100; pouf 47</v>
          </cell>
          <cell r="BN982" t="str">
            <v>360; pouf 90</v>
          </cell>
          <cell r="BO982">
            <v>153.80000000000001</v>
          </cell>
          <cell r="BP982">
            <v>166.6</v>
          </cell>
          <cell r="BQ982"/>
          <cell r="BR982">
            <v>2.94</v>
          </cell>
          <cell r="BS982">
            <v>4</v>
          </cell>
          <cell r="BT982">
            <v>92</v>
          </cell>
          <cell r="BU982">
            <v>65</v>
          </cell>
          <cell r="BV982">
            <v>182</v>
          </cell>
          <cell r="BW982">
            <v>61.4</v>
          </cell>
          <cell r="BX982">
            <v>65</v>
          </cell>
          <cell r="BY982">
            <v>92</v>
          </cell>
          <cell r="BZ982">
            <v>95</v>
          </cell>
          <cell r="CA982">
            <v>38.200000000000003</v>
          </cell>
          <cell r="CB982">
            <v>97</v>
          </cell>
          <cell r="CC982">
            <v>65</v>
          </cell>
          <cell r="CD982">
            <v>128</v>
          </cell>
          <cell r="CE982">
            <v>46.4</v>
          </cell>
          <cell r="CF982">
            <v>52</v>
          </cell>
          <cell r="CG982">
            <v>84</v>
          </cell>
          <cell r="CH982">
            <v>108</v>
          </cell>
          <cell r="CI982">
            <v>20.6</v>
          </cell>
          <cell r="CJ982"/>
          <cell r="CK982"/>
          <cell r="CL982"/>
          <cell r="CM982"/>
          <cell r="CN982"/>
          <cell r="CO982"/>
          <cell r="CP982"/>
          <cell r="CQ982"/>
          <cell r="CR982"/>
          <cell r="CS982"/>
          <cell r="CT982"/>
          <cell r="CU982"/>
          <cell r="CV982">
            <v>730</v>
          </cell>
        </row>
        <row r="983">
          <cell r="C983">
            <v>3666270101396</v>
          </cell>
          <cell r="E983" t="str">
            <v>COREL</v>
          </cell>
          <cell r="F983" t="str">
            <v>VOLTAIRE</v>
          </cell>
          <cell r="G983" t="str">
            <v>POSO 04</v>
          </cell>
          <cell r="I983" t="str">
            <v>Tissu</v>
          </cell>
          <cell r="J983" t="str">
            <v>100% Polyester</v>
          </cell>
          <cell r="K983" t="str">
            <v xml:space="preserve">Effect velours côtelé </v>
          </cell>
          <cell r="L983" t="str">
            <v>non</v>
          </cell>
          <cell r="O983" t="str">
            <v>Canapé d'angle droit (268cm) avec pouf: chauffeuse 2 places avec accoudoir gauche + element d'angle droit+ chauffeuse 1 place avec accoudoir droit + pouf</v>
          </cell>
          <cell r="P983"/>
          <cell r="Q98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3" t="str">
            <v>bois de conifères</v>
          </cell>
          <cell r="T983" t="str">
            <v>Assise de grand confort</v>
          </cell>
          <cell r="U983" t="str">
            <v>Tissu doux</v>
          </cell>
          <cell r="Y983" t="str">
            <v>Pologne</v>
          </cell>
          <cell r="AA983" t="str">
            <v xml:space="preserve"> mousse HR 30kg/m3+ couette remplis de flocons de fibres siliconées </v>
          </cell>
          <cell r="AB983" t="str">
            <v xml:space="preserve">flocons de fibres siliconées </v>
          </cell>
          <cell r="AC983" t="str">
            <v>PU mousse 16 kg/m3, mousse HR 30kg/m3 + ouate 200 g/m2</v>
          </cell>
          <cell r="AD983" t="str">
            <v>-</v>
          </cell>
          <cell r="AE983" t="str">
            <v>-</v>
          </cell>
          <cell r="AF983"/>
          <cell r="AG983"/>
          <cell r="AH983" t="str">
            <v>-</v>
          </cell>
          <cell r="AI983" t="str">
            <v>plastique</v>
          </cell>
          <cell r="AJ983" t="str">
            <v>212; pouf: 106</v>
          </cell>
          <cell r="AK983" t="str">
            <v>-</v>
          </cell>
          <cell r="AL983" t="str">
            <v>-</v>
          </cell>
          <cell r="AM983">
            <v>55</v>
          </cell>
          <cell r="AN983">
            <v>26</v>
          </cell>
          <cell r="AO983">
            <v>95</v>
          </cell>
          <cell r="AP983">
            <v>67</v>
          </cell>
          <cell r="AQ983">
            <v>42</v>
          </cell>
          <cell r="AR983">
            <v>47</v>
          </cell>
          <cell r="AS983" t="str">
            <v>60; pouf 90</v>
          </cell>
          <cell r="AT983" t="str">
            <v>80; pouf: 90</v>
          </cell>
          <cell r="AU983">
            <v>29</v>
          </cell>
          <cell r="AV983" t="str">
            <v>3,5 cm</v>
          </cell>
          <cell r="AW983" t="str">
            <v>noir</v>
          </cell>
          <cell r="AX983" t="str">
            <v>NON</v>
          </cell>
          <cell r="AY983"/>
          <cell r="AZ983" t="str">
            <v>NON</v>
          </cell>
          <cell r="BA983" t="str">
            <v>NON</v>
          </cell>
          <cell r="BB983" t="str">
            <v>60x60 cm</v>
          </cell>
          <cell r="BC983"/>
          <cell r="BD983"/>
          <cell r="BE983"/>
          <cell r="BF983"/>
          <cell r="BG983"/>
          <cell r="BH983" t="str">
            <v>NON</v>
          </cell>
          <cell r="BI983" t="str">
            <v xml:space="preserve">Assise :  mousse HR + flocons de fibres siliconées </v>
          </cell>
          <cell r="BJ983" t="str">
            <v>Assise: 30kg/m3</v>
          </cell>
          <cell r="BK983" t="str">
            <v>268; pouf: 106</v>
          </cell>
          <cell r="BL983" t="str">
            <v>214; pouf: 90</v>
          </cell>
          <cell r="BM983" t="str">
            <v>100; pouf 47</v>
          </cell>
          <cell r="BN983" t="str">
            <v>360; pouf 90</v>
          </cell>
          <cell r="BO983">
            <v>153.80000000000001</v>
          </cell>
          <cell r="BP983">
            <v>166.6</v>
          </cell>
          <cell r="BQ983"/>
          <cell r="BR983">
            <v>2.94</v>
          </cell>
          <cell r="BS983">
            <v>4</v>
          </cell>
          <cell r="BT983">
            <v>92</v>
          </cell>
          <cell r="BU983">
            <v>65</v>
          </cell>
          <cell r="BV983">
            <v>182</v>
          </cell>
          <cell r="BW983">
            <v>61.4</v>
          </cell>
          <cell r="BX983">
            <v>65</v>
          </cell>
          <cell r="BY983">
            <v>92</v>
          </cell>
          <cell r="BZ983">
            <v>95</v>
          </cell>
          <cell r="CA983">
            <v>38.200000000000003</v>
          </cell>
          <cell r="CB983">
            <v>97</v>
          </cell>
          <cell r="CC983">
            <v>65</v>
          </cell>
          <cell r="CD983">
            <v>128</v>
          </cell>
          <cell r="CE983">
            <v>46.4</v>
          </cell>
          <cell r="CF983">
            <v>52</v>
          </cell>
          <cell r="CG983">
            <v>84</v>
          </cell>
          <cell r="CH983">
            <v>108</v>
          </cell>
          <cell r="CI983">
            <v>20.6</v>
          </cell>
          <cell r="CJ983"/>
          <cell r="CK983"/>
          <cell r="CL983"/>
          <cell r="CM983"/>
          <cell r="CN983"/>
          <cell r="CO983"/>
          <cell r="CP983"/>
          <cell r="CQ983"/>
          <cell r="CR983"/>
          <cell r="CS983"/>
          <cell r="CT983"/>
          <cell r="CU983"/>
          <cell r="CV983">
            <v>730</v>
          </cell>
        </row>
        <row r="984">
          <cell r="C984">
            <v>3666270101389</v>
          </cell>
          <cell r="E984" t="str">
            <v>COREL</v>
          </cell>
          <cell r="F984" t="str">
            <v>VOLTAIRE</v>
          </cell>
          <cell r="G984" t="str">
            <v>POSO 34</v>
          </cell>
          <cell r="I984" t="str">
            <v>Tissu</v>
          </cell>
          <cell r="J984" t="str">
            <v>100% Polyester</v>
          </cell>
          <cell r="K984" t="str">
            <v xml:space="preserve">Effect velours côtelé </v>
          </cell>
          <cell r="L984" t="str">
            <v>non</v>
          </cell>
          <cell r="O984" t="str">
            <v>Canapé d'angle droit (268cm) avec pouf: chauffeuse 2 places avec accoudoir gauche + element d'angle droit+ chauffeuse 1 place avec accoudoir droit + pouf</v>
          </cell>
          <cell r="P984"/>
          <cell r="Q98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4" t="str">
            <v>bois de conifères</v>
          </cell>
          <cell r="T984" t="str">
            <v>Assise de grand confort</v>
          </cell>
          <cell r="U984" t="str">
            <v>Tissu doux</v>
          </cell>
          <cell r="Y984" t="str">
            <v>Pologne</v>
          </cell>
          <cell r="AA984" t="str">
            <v xml:space="preserve"> mousse HR 30kg/m3+ couette remplis de flocons de fibres siliconées </v>
          </cell>
          <cell r="AB984" t="str">
            <v xml:space="preserve">flocons de fibres siliconées </v>
          </cell>
          <cell r="AC984" t="str">
            <v>PU mousse 16 kg/m3, mousse HR 30kg/m3 + ouate 200 g/m2</v>
          </cell>
          <cell r="AD984" t="str">
            <v>-</v>
          </cell>
          <cell r="AE984" t="str">
            <v>-</v>
          </cell>
          <cell r="AF984"/>
          <cell r="AG984"/>
          <cell r="AH984" t="str">
            <v>-</v>
          </cell>
          <cell r="AI984" t="str">
            <v>plastique</v>
          </cell>
          <cell r="AJ984" t="str">
            <v>212; pouf: 106</v>
          </cell>
          <cell r="AK984" t="str">
            <v>-</v>
          </cell>
          <cell r="AL984" t="str">
            <v>-</v>
          </cell>
          <cell r="AM984">
            <v>55</v>
          </cell>
          <cell r="AN984">
            <v>26</v>
          </cell>
          <cell r="AO984">
            <v>95</v>
          </cell>
          <cell r="AP984">
            <v>67</v>
          </cell>
          <cell r="AQ984">
            <v>42</v>
          </cell>
          <cell r="AR984">
            <v>47</v>
          </cell>
          <cell r="AS984" t="str">
            <v>60; pouf 90</v>
          </cell>
          <cell r="AT984" t="str">
            <v>80; pouf: 90</v>
          </cell>
          <cell r="AU984">
            <v>29</v>
          </cell>
          <cell r="AV984" t="str">
            <v>3,5 cm</v>
          </cell>
          <cell r="AW984" t="str">
            <v>noir</v>
          </cell>
          <cell r="AX984" t="str">
            <v>NON</v>
          </cell>
          <cell r="AY984"/>
          <cell r="AZ984" t="str">
            <v>NON</v>
          </cell>
          <cell r="BA984" t="str">
            <v>NON</v>
          </cell>
          <cell r="BB984" t="str">
            <v>60x60 cm</v>
          </cell>
          <cell r="BC984"/>
          <cell r="BD984"/>
          <cell r="BE984"/>
          <cell r="BF984"/>
          <cell r="BG984"/>
          <cell r="BH984" t="str">
            <v>NON</v>
          </cell>
          <cell r="BI984" t="str">
            <v xml:space="preserve">Assise :  mousse HR + flocons de fibres siliconées </v>
          </cell>
          <cell r="BJ984" t="str">
            <v>Assise: 30kg/m3</v>
          </cell>
          <cell r="BK984" t="str">
            <v>268; pouf: 106</v>
          </cell>
          <cell r="BL984" t="str">
            <v>214; pouf: 90</v>
          </cell>
          <cell r="BM984" t="str">
            <v>100; pouf 47</v>
          </cell>
          <cell r="BN984" t="str">
            <v>360; pouf 90</v>
          </cell>
          <cell r="BO984">
            <v>153.80000000000001</v>
          </cell>
          <cell r="BP984">
            <v>166.6</v>
          </cell>
          <cell r="BQ984"/>
          <cell r="BR984">
            <v>2.94</v>
          </cell>
          <cell r="BS984">
            <v>4</v>
          </cell>
          <cell r="BT984">
            <v>92</v>
          </cell>
          <cell r="BU984">
            <v>65</v>
          </cell>
          <cell r="BV984">
            <v>182</v>
          </cell>
          <cell r="BW984">
            <v>61.4</v>
          </cell>
          <cell r="BX984">
            <v>65</v>
          </cell>
          <cell r="BY984">
            <v>92</v>
          </cell>
          <cell r="BZ984">
            <v>95</v>
          </cell>
          <cell r="CA984">
            <v>38.200000000000003</v>
          </cell>
          <cell r="CB984">
            <v>97</v>
          </cell>
          <cell r="CC984">
            <v>65</v>
          </cell>
          <cell r="CD984">
            <v>128</v>
          </cell>
          <cell r="CE984">
            <v>46.4</v>
          </cell>
          <cell r="CF984">
            <v>52</v>
          </cell>
          <cell r="CG984">
            <v>84</v>
          </cell>
          <cell r="CH984">
            <v>108</v>
          </cell>
          <cell r="CI984">
            <v>20.6</v>
          </cell>
          <cell r="CJ984"/>
          <cell r="CK984"/>
          <cell r="CL984"/>
          <cell r="CM984"/>
          <cell r="CN984"/>
          <cell r="CO984"/>
          <cell r="CP984"/>
          <cell r="CQ984"/>
          <cell r="CR984"/>
          <cell r="CS984"/>
          <cell r="CT984"/>
          <cell r="CU984"/>
          <cell r="CV984">
            <v>730</v>
          </cell>
        </row>
        <row r="985">
          <cell r="C985">
            <v>3666270101372</v>
          </cell>
          <cell r="E985" t="str">
            <v>COREL</v>
          </cell>
          <cell r="F985" t="str">
            <v>VOLTAIRE</v>
          </cell>
          <cell r="G985" t="str">
            <v>POSO 14</v>
          </cell>
          <cell r="I985" t="str">
            <v>Tissu</v>
          </cell>
          <cell r="J985" t="str">
            <v>100% Polyester</v>
          </cell>
          <cell r="K985" t="str">
            <v xml:space="preserve">Effect velours côtelé </v>
          </cell>
          <cell r="L985" t="str">
            <v>non</v>
          </cell>
          <cell r="O985" t="str">
            <v>Canapé d'angle droit (268cm) avec pouf: chauffeuse 2 places avec accoudoir gauche + element d'angle droit+ chauffeuse 1 place avec accoudoir droit + pouf</v>
          </cell>
          <cell r="P985"/>
          <cell r="Q98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5" t="str">
            <v>bois de conifères</v>
          </cell>
          <cell r="T985" t="str">
            <v>Assise de grand confort</v>
          </cell>
          <cell r="U985" t="str">
            <v>Tissu doux</v>
          </cell>
          <cell r="Y985" t="str">
            <v>Pologne</v>
          </cell>
          <cell r="AA985" t="str">
            <v xml:space="preserve"> mousse HR 30kg/m3+ couette remplis de flocons de fibres siliconées </v>
          </cell>
          <cell r="AB985" t="str">
            <v xml:space="preserve">flocons de fibres siliconées </v>
          </cell>
          <cell r="AC985" t="str">
            <v>PU mousse 16 kg/m3, mousse HR 30kg/m3 + ouate 200 g/m2</v>
          </cell>
          <cell r="AD985" t="str">
            <v>-</v>
          </cell>
          <cell r="AE985" t="str">
            <v>-</v>
          </cell>
          <cell r="AF985"/>
          <cell r="AG985"/>
          <cell r="AH985" t="str">
            <v>-</v>
          </cell>
          <cell r="AI985" t="str">
            <v>plastique</v>
          </cell>
          <cell r="AJ985" t="str">
            <v>212; pouf: 106</v>
          </cell>
          <cell r="AK985" t="str">
            <v>-</v>
          </cell>
          <cell r="AL985" t="str">
            <v>-</v>
          </cell>
          <cell r="AM985">
            <v>55</v>
          </cell>
          <cell r="AN985">
            <v>26</v>
          </cell>
          <cell r="AO985">
            <v>95</v>
          </cell>
          <cell r="AP985">
            <v>67</v>
          </cell>
          <cell r="AQ985">
            <v>42</v>
          </cell>
          <cell r="AR985">
            <v>47</v>
          </cell>
          <cell r="AS985" t="str">
            <v>60; pouf 90</v>
          </cell>
          <cell r="AT985" t="str">
            <v>80; pouf: 90</v>
          </cell>
          <cell r="AU985">
            <v>29</v>
          </cell>
          <cell r="AV985" t="str">
            <v>3,5 cm</v>
          </cell>
          <cell r="AW985" t="str">
            <v>noir</v>
          </cell>
          <cell r="AX985" t="str">
            <v>NON</v>
          </cell>
          <cell r="AY985"/>
          <cell r="AZ985" t="str">
            <v>NON</v>
          </cell>
          <cell r="BA985" t="str">
            <v>NON</v>
          </cell>
          <cell r="BB985" t="str">
            <v>60x60 cm</v>
          </cell>
          <cell r="BC985"/>
          <cell r="BD985"/>
          <cell r="BE985"/>
          <cell r="BF985"/>
          <cell r="BG985"/>
          <cell r="BH985" t="str">
            <v>NON</v>
          </cell>
          <cell r="BI985" t="str">
            <v xml:space="preserve">Assise :  mousse HR + flocons de fibres siliconées </v>
          </cell>
          <cell r="BJ985" t="str">
            <v>Assise: 30kg/m3</v>
          </cell>
          <cell r="BK985" t="str">
            <v>268; pouf: 106</v>
          </cell>
          <cell r="BL985" t="str">
            <v>214; pouf: 90</v>
          </cell>
          <cell r="BM985" t="str">
            <v>100; pouf 47</v>
          </cell>
          <cell r="BN985" t="str">
            <v>360; pouf 90</v>
          </cell>
          <cell r="BO985">
            <v>153.80000000000001</v>
          </cell>
          <cell r="BP985">
            <v>166.6</v>
          </cell>
          <cell r="BQ985"/>
          <cell r="BR985">
            <v>2.94</v>
          </cell>
          <cell r="BS985">
            <v>4</v>
          </cell>
          <cell r="BT985">
            <v>92</v>
          </cell>
          <cell r="BU985">
            <v>65</v>
          </cell>
          <cell r="BV985">
            <v>182</v>
          </cell>
          <cell r="BW985">
            <v>61.4</v>
          </cell>
          <cell r="BX985">
            <v>65</v>
          </cell>
          <cell r="BY985">
            <v>92</v>
          </cell>
          <cell r="BZ985">
            <v>95</v>
          </cell>
          <cell r="CA985">
            <v>38.200000000000003</v>
          </cell>
          <cell r="CB985">
            <v>97</v>
          </cell>
          <cell r="CC985">
            <v>65</v>
          </cell>
          <cell r="CD985">
            <v>128</v>
          </cell>
          <cell r="CE985">
            <v>46.4</v>
          </cell>
          <cell r="CF985">
            <v>52</v>
          </cell>
          <cell r="CG985">
            <v>84</v>
          </cell>
          <cell r="CH985">
            <v>108</v>
          </cell>
          <cell r="CI985">
            <v>20.6</v>
          </cell>
          <cell r="CJ985"/>
          <cell r="CK985"/>
          <cell r="CL985"/>
          <cell r="CM985"/>
          <cell r="CN985"/>
          <cell r="CO985"/>
          <cell r="CP985"/>
          <cell r="CQ985"/>
          <cell r="CR985"/>
          <cell r="CS985"/>
          <cell r="CT985"/>
          <cell r="CU985"/>
          <cell r="CV985">
            <v>730</v>
          </cell>
        </row>
        <row r="986">
          <cell r="C986">
            <v>3666270101365</v>
          </cell>
          <cell r="E986" t="str">
            <v>COREL</v>
          </cell>
          <cell r="F986" t="str">
            <v>VOLTAIRE</v>
          </cell>
          <cell r="G986" t="str">
            <v>POSO 5</v>
          </cell>
          <cell r="I986" t="str">
            <v>Tissu</v>
          </cell>
          <cell r="J986" t="str">
            <v>100% Polyester</v>
          </cell>
          <cell r="K986" t="str">
            <v xml:space="preserve">Effect velours côtelé </v>
          </cell>
          <cell r="L986" t="str">
            <v>non</v>
          </cell>
          <cell r="O986" t="str">
            <v>Canapé d'angle droit (268cm) avec pouf: chauffeuse 2 places avec accoudoir gauche + element d'angle droit+ chauffeuse 1 place avec accoudoir droit + pouf</v>
          </cell>
          <cell r="P986"/>
          <cell r="Q98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6" t="str">
            <v>bois de conifères</v>
          </cell>
          <cell r="T986" t="str">
            <v>Assise de grand confort</v>
          </cell>
          <cell r="U986" t="str">
            <v>Tissu doux</v>
          </cell>
          <cell r="Y986" t="str">
            <v>Pologne</v>
          </cell>
          <cell r="AA986" t="str">
            <v xml:space="preserve"> mousse HR 30kg/m3+ couette remplis de flocons de fibres siliconées </v>
          </cell>
          <cell r="AB986" t="str">
            <v xml:space="preserve">flocons de fibres siliconées </v>
          </cell>
          <cell r="AC986" t="str">
            <v>PU mousse 16 kg/m3, mousse HR 30kg/m3 + ouate 200 g/m2</v>
          </cell>
          <cell r="AD986" t="str">
            <v>-</v>
          </cell>
          <cell r="AE986" t="str">
            <v>-</v>
          </cell>
          <cell r="AF986"/>
          <cell r="AG986"/>
          <cell r="AH986" t="str">
            <v>-</v>
          </cell>
          <cell r="AI986" t="str">
            <v>plastique</v>
          </cell>
          <cell r="AJ986" t="str">
            <v>212; pouf: 106</v>
          </cell>
          <cell r="AK986" t="str">
            <v>-</v>
          </cell>
          <cell r="AL986" t="str">
            <v>-</v>
          </cell>
          <cell r="AM986">
            <v>55</v>
          </cell>
          <cell r="AN986">
            <v>26</v>
          </cell>
          <cell r="AO986">
            <v>95</v>
          </cell>
          <cell r="AP986">
            <v>67</v>
          </cell>
          <cell r="AQ986">
            <v>42</v>
          </cell>
          <cell r="AR986">
            <v>47</v>
          </cell>
          <cell r="AS986" t="str">
            <v>60; pouf 90</v>
          </cell>
          <cell r="AT986" t="str">
            <v>80; pouf: 90</v>
          </cell>
          <cell r="AU986">
            <v>29</v>
          </cell>
          <cell r="AV986" t="str">
            <v>3,5 cm</v>
          </cell>
          <cell r="AW986" t="str">
            <v>noir</v>
          </cell>
          <cell r="AX986" t="str">
            <v>NON</v>
          </cell>
          <cell r="AY986"/>
          <cell r="AZ986" t="str">
            <v>NON</v>
          </cell>
          <cell r="BA986" t="str">
            <v>NON</v>
          </cell>
          <cell r="BB986" t="str">
            <v>60x60 cm</v>
          </cell>
          <cell r="BC986"/>
          <cell r="BD986"/>
          <cell r="BE986"/>
          <cell r="BF986"/>
          <cell r="BG986"/>
          <cell r="BH986" t="str">
            <v>NON</v>
          </cell>
          <cell r="BI986" t="str">
            <v xml:space="preserve">Assise :  mousse HR + flocons de fibres siliconées </v>
          </cell>
          <cell r="BJ986" t="str">
            <v>Assise: 30kg/m3</v>
          </cell>
          <cell r="BK986" t="str">
            <v>268; pouf: 106</v>
          </cell>
          <cell r="BL986" t="str">
            <v>214; pouf: 90</v>
          </cell>
          <cell r="BM986" t="str">
            <v>100; pouf 47</v>
          </cell>
          <cell r="BN986" t="str">
            <v>360; pouf 90</v>
          </cell>
          <cell r="BO986">
            <v>153.80000000000001</v>
          </cell>
          <cell r="BP986">
            <v>166.6</v>
          </cell>
          <cell r="BQ986"/>
          <cell r="BR986">
            <v>2.94</v>
          </cell>
          <cell r="BS986">
            <v>4</v>
          </cell>
          <cell r="BT986">
            <v>92</v>
          </cell>
          <cell r="BU986">
            <v>65</v>
          </cell>
          <cell r="BV986">
            <v>182</v>
          </cell>
          <cell r="BW986">
            <v>61.4</v>
          </cell>
          <cell r="BX986">
            <v>65</v>
          </cell>
          <cell r="BY986">
            <v>92</v>
          </cell>
          <cell r="BZ986">
            <v>95</v>
          </cell>
          <cell r="CA986">
            <v>38.200000000000003</v>
          </cell>
          <cell r="CB986">
            <v>97</v>
          </cell>
          <cell r="CC986">
            <v>65</v>
          </cell>
          <cell r="CD986">
            <v>128</v>
          </cell>
          <cell r="CE986">
            <v>46.4</v>
          </cell>
          <cell r="CF986">
            <v>52</v>
          </cell>
          <cell r="CG986">
            <v>84</v>
          </cell>
          <cell r="CH986">
            <v>108</v>
          </cell>
          <cell r="CI986">
            <v>20.6</v>
          </cell>
          <cell r="CJ986"/>
          <cell r="CK986"/>
          <cell r="CL986"/>
          <cell r="CM986"/>
          <cell r="CN986"/>
          <cell r="CO986"/>
          <cell r="CP986"/>
          <cell r="CQ986"/>
          <cell r="CR986"/>
          <cell r="CS986"/>
          <cell r="CT986"/>
          <cell r="CU986"/>
          <cell r="CV986">
            <v>730</v>
          </cell>
        </row>
        <row r="987">
          <cell r="C987">
            <v>3666270101358</v>
          </cell>
          <cell r="E987" t="str">
            <v>COREL</v>
          </cell>
          <cell r="F987" t="str">
            <v>VOLTAIRE</v>
          </cell>
          <cell r="G987" t="str">
            <v>POSO 29</v>
          </cell>
          <cell r="I987" t="str">
            <v>Tissu</v>
          </cell>
          <cell r="J987" t="str">
            <v>100% Polyester</v>
          </cell>
          <cell r="K987" t="str">
            <v xml:space="preserve">Effect velours côtelé </v>
          </cell>
          <cell r="L987" t="str">
            <v>non</v>
          </cell>
          <cell r="O987" t="str">
            <v>Canapé d'angle droit (268cm) avec pouf: chauffeuse 2 places avec accoudoir gauche + element d'angle droit+ chauffeuse 1 place avec accoudoir droit + pouf</v>
          </cell>
          <cell r="P987"/>
          <cell r="Q98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7" t="str">
            <v>bois de conifères</v>
          </cell>
          <cell r="T987" t="str">
            <v>Assise de grand confort</v>
          </cell>
          <cell r="U987" t="str">
            <v>Tissu doux</v>
          </cell>
          <cell r="Y987" t="str">
            <v>Pologne</v>
          </cell>
          <cell r="AA987" t="str">
            <v xml:space="preserve"> mousse HR 30kg/m3+ couette remplis de flocons de fibres siliconées </v>
          </cell>
          <cell r="AB987" t="str">
            <v xml:space="preserve">flocons de fibres siliconées </v>
          </cell>
          <cell r="AC987" t="str">
            <v>PU mousse 16 kg/m3, mousse HR 30kg/m3 + ouate 200 g/m2</v>
          </cell>
          <cell r="AD987" t="str">
            <v>-</v>
          </cell>
          <cell r="AE987" t="str">
            <v>-</v>
          </cell>
          <cell r="AF987"/>
          <cell r="AG987"/>
          <cell r="AH987" t="str">
            <v>-</v>
          </cell>
          <cell r="AI987" t="str">
            <v>plastique</v>
          </cell>
          <cell r="AJ987" t="str">
            <v>212; pouf: 106</v>
          </cell>
          <cell r="AK987" t="str">
            <v>-</v>
          </cell>
          <cell r="AL987" t="str">
            <v>-</v>
          </cell>
          <cell r="AM987">
            <v>55</v>
          </cell>
          <cell r="AN987">
            <v>26</v>
          </cell>
          <cell r="AO987">
            <v>95</v>
          </cell>
          <cell r="AP987">
            <v>67</v>
          </cell>
          <cell r="AQ987">
            <v>42</v>
          </cell>
          <cell r="AR987">
            <v>47</v>
          </cell>
          <cell r="AS987" t="str">
            <v>60; pouf 90</v>
          </cell>
          <cell r="AT987" t="str">
            <v>80; pouf: 90</v>
          </cell>
          <cell r="AU987">
            <v>29</v>
          </cell>
          <cell r="AV987" t="str">
            <v>3,5 cm</v>
          </cell>
          <cell r="AW987" t="str">
            <v>noir</v>
          </cell>
          <cell r="AX987" t="str">
            <v>NON</v>
          </cell>
          <cell r="AY987"/>
          <cell r="AZ987" t="str">
            <v>NON</v>
          </cell>
          <cell r="BA987" t="str">
            <v>NON</v>
          </cell>
          <cell r="BB987" t="str">
            <v>60x60 cm</v>
          </cell>
          <cell r="BC987"/>
          <cell r="BD987"/>
          <cell r="BE987"/>
          <cell r="BF987"/>
          <cell r="BG987"/>
          <cell r="BH987" t="str">
            <v>NON</v>
          </cell>
          <cell r="BI987" t="str">
            <v xml:space="preserve">Assise :  mousse HR + flocons de fibres siliconées </v>
          </cell>
          <cell r="BJ987" t="str">
            <v>Assise: 30kg/m3</v>
          </cell>
          <cell r="BK987" t="str">
            <v>268; pouf: 106</v>
          </cell>
          <cell r="BL987" t="str">
            <v>214; pouf: 90</v>
          </cell>
          <cell r="BM987" t="str">
            <v>100; pouf 47</v>
          </cell>
          <cell r="BN987" t="str">
            <v>360; pouf 90</v>
          </cell>
          <cell r="BO987">
            <v>153.80000000000001</v>
          </cell>
          <cell r="BP987">
            <v>166.6</v>
          </cell>
          <cell r="BQ987"/>
          <cell r="BR987">
            <v>2.94</v>
          </cell>
          <cell r="BS987">
            <v>4</v>
          </cell>
          <cell r="BT987">
            <v>92</v>
          </cell>
          <cell r="BU987">
            <v>65</v>
          </cell>
          <cell r="BV987">
            <v>182</v>
          </cell>
          <cell r="BW987">
            <v>61.4</v>
          </cell>
          <cell r="BX987">
            <v>65</v>
          </cell>
          <cell r="BY987">
            <v>92</v>
          </cell>
          <cell r="BZ987">
            <v>95</v>
          </cell>
          <cell r="CA987">
            <v>38.200000000000003</v>
          </cell>
          <cell r="CB987">
            <v>97</v>
          </cell>
          <cell r="CC987">
            <v>65</v>
          </cell>
          <cell r="CD987">
            <v>128</v>
          </cell>
          <cell r="CE987">
            <v>46.4</v>
          </cell>
          <cell r="CF987">
            <v>52</v>
          </cell>
          <cell r="CG987">
            <v>84</v>
          </cell>
          <cell r="CH987">
            <v>108</v>
          </cell>
          <cell r="CI987">
            <v>20.6</v>
          </cell>
          <cell r="CJ987"/>
          <cell r="CK987"/>
          <cell r="CL987"/>
          <cell r="CM987"/>
          <cell r="CN987"/>
          <cell r="CO987"/>
          <cell r="CP987"/>
          <cell r="CQ987"/>
          <cell r="CR987"/>
          <cell r="CS987"/>
          <cell r="CT987"/>
          <cell r="CU987"/>
          <cell r="CV987">
            <v>730</v>
          </cell>
        </row>
        <row r="988">
          <cell r="C988">
            <v>3666270101341</v>
          </cell>
          <cell r="E988" t="str">
            <v>COREL</v>
          </cell>
          <cell r="F988" t="str">
            <v>VOLTAIRE</v>
          </cell>
          <cell r="G988" t="str">
            <v>POSO 1</v>
          </cell>
          <cell r="I988" t="str">
            <v>Tissu</v>
          </cell>
          <cell r="J988" t="str">
            <v>100% Polyester</v>
          </cell>
          <cell r="K988" t="str">
            <v xml:space="preserve">Effect velours côtelé </v>
          </cell>
          <cell r="L988" t="str">
            <v>non</v>
          </cell>
          <cell r="O988" t="str">
            <v>Canapé d'angle droit (268cm) avec pouf: chauffeuse 2 places avec accoudoir gauche + element d'angle droit+ chauffeuse 1 place avec accoudoir droit + pouf</v>
          </cell>
          <cell r="P988"/>
          <cell r="Q98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8" t="str">
            <v>bois de conifères</v>
          </cell>
          <cell r="T988" t="str">
            <v>Assise de grand confort</v>
          </cell>
          <cell r="U988" t="str">
            <v>Tissu doux</v>
          </cell>
          <cell r="Y988" t="str">
            <v>Pologne</v>
          </cell>
          <cell r="AA988" t="str">
            <v xml:space="preserve"> mousse HR 30kg/m3+ couette remplis de flocons de fibres siliconées </v>
          </cell>
          <cell r="AB988" t="str">
            <v xml:space="preserve">flocons de fibres siliconées </v>
          </cell>
          <cell r="AC988" t="str">
            <v>PU mousse 16 kg/m3, mousse HR 30kg/m3 + ouate 200 g/m2</v>
          </cell>
          <cell r="AD988" t="str">
            <v>-</v>
          </cell>
          <cell r="AE988" t="str">
            <v>-</v>
          </cell>
          <cell r="AF988"/>
          <cell r="AG988"/>
          <cell r="AH988" t="str">
            <v>-</v>
          </cell>
          <cell r="AI988" t="str">
            <v>plastique</v>
          </cell>
          <cell r="AJ988" t="str">
            <v>212; pouf: 106</v>
          </cell>
          <cell r="AK988" t="str">
            <v>-</v>
          </cell>
          <cell r="AL988" t="str">
            <v>-</v>
          </cell>
          <cell r="AM988">
            <v>55</v>
          </cell>
          <cell r="AN988">
            <v>26</v>
          </cell>
          <cell r="AO988">
            <v>95</v>
          </cell>
          <cell r="AP988">
            <v>67</v>
          </cell>
          <cell r="AQ988">
            <v>42</v>
          </cell>
          <cell r="AR988">
            <v>47</v>
          </cell>
          <cell r="AS988" t="str">
            <v>60; pouf 90</v>
          </cell>
          <cell r="AT988" t="str">
            <v>80; pouf: 90</v>
          </cell>
          <cell r="AU988">
            <v>29</v>
          </cell>
          <cell r="AV988" t="str">
            <v>3,5 cm</v>
          </cell>
          <cell r="AW988" t="str">
            <v>noir</v>
          </cell>
          <cell r="AX988" t="str">
            <v>NON</v>
          </cell>
          <cell r="AY988"/>
          <cell r="AZ988" t="str">
            <v>NON</v>
          </cell>
          <cell r="BA988" t="str">
            <v>NON</v>
          </cell>
          <cell r="BB988" t="str">
            <v>60x60 cm</v>
          </cell>
          <cell r="BC988"/>
          <cell r="BD988"/>
          <cell r="BE988"/>
          <cell r="BF988"/>
          <cell r="BG988"/>
          <cell r="BH988" t="str">
            <v>NON</v>
          </cell>
          <cell r="BI988" t="str">
            <v xml:space="preserve">Assise :  mousse HR + flocons de fibres siliconées </v>
          </cell>
          <cell r="BJ988" t="str">
            <v>Assise: 30kg/m3</v>
          </cell>
          <cell r="BK988" t="str">
            <v>268; pouf: 106</v>
          </cell>
          <cell r="BL988" t="str">
            <v>214; pouf: 90</v>
          </cell>
          <cell r="BM988" t="str">
            <v>100; pouf 47</v>
          </cell>
          <cell r="BN988" t="str">
            <v>360; pouf 90</v>
          </cell>
          <cell r="BO988">
            <v>153.80000000000001</v>
          </cell>
          <cell r="BP988">
            <v>166.6</v>
          </cell>
          <cell r="BQ988"/>
          <cell r="BR988">
            <v>2.94</v>
          </cell>
          <cell r="BS988">
            <v>4</v>
          </cell>
          <cell r="BT988">
            <v>92</v>
          </cell>
          <cell r="BU988">
            <v>65</v>
          </cell>
          <cell r="BV988">
            <v>182</v>
          </cell>
          <cell r="BW988">
            <v>61.4</v>
          </cell>
          <cell r="BX988">
            <v>65</v>
          </cell>
          <cell r="BY988">
            <v>92</v>
          </cell>
          <cell r="BZ988">
            <v>95</v>
          </cell>
          <cell r="CA988">
            <v>38.200000000000003</v>
          </cell>
          <cell r="CB988">
            <v>97</v>
          </cell>
          <cell r="CC988">
            <v>65</v>
          </cell>
          <cell r="CD988">
            <v>128</v>
          </cell>
          <cell r="CE988">
            <v>46.4</v>
          </cell>
          <cell r="CF988">
            <v>52</v>
          </cell>
          <cell r="CG988">
            <v>84</v>
          </cell>
          <cell r="CH988">
            <v>108</v>
          </cell>
          <cell r="CI988">
            <v>20.6</v>
          </cell>
          <cell r="CJ988"/>
          <cell r="CK988"/>
          <cell r="CL988"/>
          <cell r="CM988"/>
          <cell r="CN988"/>
          <cell r="CO988"/>
          <cell r="CP988"/>
          <cell r="CQ988"/>
          <cell r="CR988"/>
          <cell r="CS988"/>
          <cell r="CT988"/>
          <cell r="CU988"/>
          <cell r="CV988">
            <v>730</v>
          </cell>
        </row>
        <row r="989">
          <cell r="C989">
            <v>3666270101334</v>
          </cell>
          <cell r="E989" t="str">
            <v>COREL</v>
          </cell>
          <cell r="F989" t="str">
            <v>VOLTAIRE</v>
          </cell>
          <cell r="G989" t="str">
            <v>LINCOLN 52</v>
          </cell>
          <cell r="I989" t="str">
            <v>Tissu</v>
          </cell>
          <cell r="J989" t="str">
            <v>100% Polyester</v>
          </cell>
          <cell r="K989" t="str">
            <v xml:space="preserve">Effect velours côtelé </v>
          </cell>
          <cell r="L989" t="str">
            <v>non</v>
          </cell>
          <cell r="O989" t="str">
            <v>Canapé d'angle droit (268cm) avec pouf: chauffeuse 2 places avec accoudoir gauche + element d'angle droit+ chauffeuse 1 place avec accoudoir droit + pouf</v>
          </cell>
          <cell r="P989"/>
          <cell r="Q98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89" t="str">
            <v>bois de conifères</v>
          </cell>
          <cell r="T989" t="str">
            <v>Assise de grand confort</v>
          </cell>
          <cell r="U989" t="str">
            <v>Tissu doux</v>
          </cell>
          <cell r="Y989" t="str">
            <v>Pologne</v>
          </cell>
          <cell r="AA989" t="str">
            <v xml:space="preserve"> mousse HR 30kg/m3+ couette remplis de flocons de fibres siliconées </v>
          </cell>
          <cell r="AB989" t="str">
            <v xml:space="preserve">flocons de fibres siliconées </v>
          </cell>
          <cell r="AC989" t="str">
            <v>PU mousse 16 kg/m3, mousse HR 30kg/m3 + ouate 200 g/m2</v>
          </cell>
          <cell r="AD989" t="str">
            <v>-</v>
          </cell>
          <cell r="AE989" t="str">
            <v>-</v>
          </cell>
          <cell r="AF989"/>
          <cell r="AG989"/>
          <cell r="AH989" t="str">
            <v>-</v>
          </cell>
          <cell r="AI989" t="str">
            <v>plastique</v>
          </cell>
          <cell r="AJ989" t="str">
            <v>212; pouf: 106</v>
          </cell>
          <cell r="AK989" t="str">
            <v>-</v>
          </cell>
          <cell r="AL989" t="str">
            <v>-</v>
          </cell>
          <cell r="AM989">
            <v>55</v>
          </cell>
          <cell r="AN989">
            <v>26</v>
          </cell>
          <cell r="AO989">
            <v>95</v>
          </cell>
          <cell r="AP989">
            <v>67</v>
          </cell>
          <cell r="AQ989">
            <v>42</v>
          </cell>
          <cell r="AR989">
            <v>47</v>
          </cell>
          <cell r="AS989" t="str">
            <v>60; pouf 90</v>
          </cell>
          <cell r="AT989" t="str">
            <v>80; pouf: 90</v>
          </cell>
          <cell r="AU989">
            <v>29</v>
          </cell>
          <cell r="AV989" t="str">
            <v>3,5 cm</v>
          </cell>
          <cell r="AW989" t="str">
            <v>noir</v>
          </cell>
          <cell r="AX989" t="str">
            <v>NON</v>
          </cell>
          <cell r="AY989"/>
          <cell r="AZ989" t="str">
            <v>NON</v>
          </cell>
          <cell r="BA989" t="str">
            <v>NON</v>
          </cell>
          <cell r="BB989" t="str">
            <v>60x60 cm</v>
          </cell>
          <cell r="BC989"/>
          <cell r="BD989"/>
          <cell r="BE989"/>
          <cell r="BF989"/>
          <cell r="BG989"/>
          <cell r="BH989" t="str">
            <v>NON</v>
          </cell>
          <cell r="BI989" t="str">
            <v xml:space="preserve">Assise :  mousse HR + flocons de fibres siliconées </v>
          </cell>
          <cell r="BJ989" t="str">
            <v>Assise: 30kg/m3</v>
          </cell>
          <cell r="BK989" t="str">
            <v>268; pouf: 106</v>
          </cell>
          <cell r="BL989" t="str">
            <v>214; pouf: 90</v>
          </cell>
          <cell r="BM989" t="str">
            <v>100; pouf 47</v>
          </cell>
          <cell r="BN989" t="str">
            <v>360; pouf 90</v>
          </cell>
          <cell r="BO989">
            <v>153.80000000000001</v>
          </cell>
          <cell r="BP989">
            <v>166.6</v>
          </cell>
          <cell r="BQ989"/>
          <cell r="BR989">
            <v>2.94</v>
          </cell>
          <cell r="BS989">
            <v>4</v>
          </cell>
          <cell r="BT989">
            <v>92</v>
          </cell>
          <cell r="BU989">
            <v>65</v>
          </cell>
          <cell r="BV989">
            <v>182</v>
          </cell>
          <cell r="BW989">
            <v>61.4</v>
          </cell>
          <cell r="BX989">
            <v>65</v>
          </cell>
          <cell r="BY989">
            <v>92</v>
          </cell>
          <cell r="BZ989">
            <v>95</v>
          </cell>
          <cell r="CA989">
            <v>38.200000000000003</v>
          </cell>
          <cell r="CB989">
            <v>97</v>
          </cell>
          <cell r="CC989">
            <v>65</v>
          </cell>
          <cell r="CD989">
            <v>128</v>
          </cell>
          <cell r="CE989">
            <v>46.4</v>
          </cell>
          <cell r="CF989">
            <v>52</v>
          </cell>
          <cell r="CG989">
            <v>84</v>
          </cell>
          <cell r="CH989">
            <v>108</v>
          </cell>
          <cell r="CI989">
            <v>20.6</v>
          </cell>
          <cell r="CJ989"/>
          <cell r="CK989"/>
          <cell r="CL989"/>
          <cell r="CM989"/>
          <cell r="CN989"/>
          <cell r="CO989"/>
          <cell r="CP989"/>
          <cell r="CQ989"/>
          <cell r="CR989"/>
          <cell r="CS989"/>
          <cell r="CT989"/>
          <cell r="CU989"/>
          <cell r="CV989">
            <v>730</v>
          </cell>
        </row>
        <row r="990">
          <cell r="C990">
            <v>3666270101327</v>
          </cell>
          <cell r="E990" t="str">
            <v>COREL</v>
          </cell>
          <cell r="F990" t="str">
            <v>VOLTAIRE</v>
          </cell>
          <cell r="G990" t="str">
            <v>POSO 100</v>
          </cell>
          <cell r="I990" t="str">
            <v>Tissu</v>
          </cell>
          <cell r="J990" t="str">
            <v>100% Polyester</v>
          </cell>
          <cell r="K990" t="str">
            <v xml:space="preserve">Effect velours côtelé </v>
          </cell>
          <cell r="L990" t="str">
            <v>non</v>
          </cell>
          <cell r="O990" t="str">
            <v>Canapé d'angle gauche (268cm) avec pouf: chauffeuse 2 places avec accoudoir droit + element d'angle gauche + chauffeuse 1 place avec accoudoir gauche + pouf</v>
          </cell>
          <cell r="P990"/>
          <cell r="Q99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0" t="str">
            <v>bois de conifères</v>
          </cell>
          <cell r="T990" t="str">
            <v>Assise de grand confort</v>
          </cell>
          <cell r="U990" t="str">
            <v>Tissu doux</v>
          </cell>
          <cell r="Y990" t="str">
            <v>Pologne</v>
          </cell>
          <cell r="AA990" t="str">
            <v xml:space="preserve"> mousse HR 30kg/m3+ couette remplis de flocons de fibres siliconées </v>
          </cell>
          <cell r="AB990" t="str">
            <v xml:space="preserve">flocons de fibres siliconées </v>
          </cell>
          <cell r="AC990" t="str">
            <v>PU mousse 16 kg/m3, mousse HR 30kg/m3 + ouate 200 g/m2</v>
          </cell>
          <cell r="AD990" t="str">
            <v>-</v>
          </cell>
          <cell r="AE990" t="str">
            <v>-</v>
          </cell>
          <cell r="AF990"/>
          <cell r="AG990"/>
          <cell r="AH990" t="str">
            <v>-</v>
          </cell>
          <cell r="AI990" t="str">
            <v>plastique</v>
          </cell>
          <cell r="AJ990" t="str">
            <v>212; pouf: 106</v>
          </cell>
          <cell r="AK990" t="str">
            <v>-</v>
          </cell>
          <cell r="AL990" t="str">
            <v>-</v>
          </cell>
          <cell r="AM990">
            <v>55</v>
          </cell>
          <cell r="AN990">
            <v>26</v>
          </cell>
          <cell r="AO990">
            <v>95</v>
          </cell>
          <cell r="AP990">
            <v>67</v>
          </cell>
          <cell r="AQ990">
            <v>42</v>
          </cell>
          <cell r="AR990">
            <v>47</v>
          </cell>
          <cell r="AS990" t="str">
            <v>60; pouf 90</v>
          </cell>
          <cell r="AT990" t="str">
            <v>80; pouf: 90</v>
          </cell>
          <cell r="AU990">
            <v>29</v>
          </cell>
          <cell r="AV990" t="str">
            <v>3,5 cm</v>
          </cell>
          <cell r="AW990" t="str">
            <v>noir</v>
          </cell>
          <cell r="AX990" t="str">
            <v>NON</v>
          </cell>
          <cell r="AY990"/>
          <cell r="AZ990" t="str">
            <v>NON</v>
          </cell>
          <cell r="BA990" t="str">
            <v>NON</v>
          </cell>
          <cell r="BB990" t="str">
            <v>60x60 cm</v>
          </cell>
          <cell r="BC990"/>
          <cell r="BD990"/>
          <cell r="BE990"/>
          <cell r="BF990"/>
          <cell r="BG990"/>
          <cell r="BH990" t="str">
            <v>NON</v>
          </cell>
          <cell r="BI990" t="str">
            <v xml:space="preserve">Assise :  mousse HR + flocons de fibres siliconées </v>
          </cell>
          <cell r="BJ990" t="str">
            <v>Assise: 30kg/m3</v>
          </cell>
          <cell r="BK990" t="str">
            <v>268; pouf: 106</v>
          </cell>
          <cell r="BL990" t="str">
            <v>214; pouf: 90</v>
          </cell>
          <cell r="BM990" t="str">
            <v>100; pouf 47</v>
          </cell>
          <cell r="BN990" t="str">
            <v>360; pouf 90</v>
          </cell>
          <cell r="BO990">
            <v>153.80000000000001</v>
          </cell>
          <cell r="BP990">
            <v>166.6</v>
          </cell>
          <cell r="BQ990"/>
          <cell r="BR990">
            <v>2.94</v>
          </cell>
          <cell r="BS990">
            <v>4</v>
          </cell>
          <cell r="BT990">
            <v>92</v>
          </cell>
          <cell r="BU990">
            <v>65</v>
          </cell>
          <cell r="BV990">
            <v>182</v>
          </cell>
          <cell r="BW990">
            <v>61.4</v>
          </cell>
          <cell r="BX990">
            <v>65</v>
          </cell>
          <cell r="BY990">
            <v>92</v>
          </cell>
          <cell r="BZ990">
            <v>95</v>
          </cell>
          <cell r="CA990">
            <v>38.200000000000003</v>
          </cell>
          <cell r="CB990">
            <v>97</v>
          </cell>
          <cell r="CC990">
            <v>65</v>
          </cell>
          <cell r="CD990">
            <v>128</v>
          </cell>
          <cell r="CE990">
            <v>46.4</v>
          </cell>
          <cell r="CF990">
            <v>52</v>
          </cell>
          <cell r="CG990">
            <v>84</v>
          </cell>
          <cell r="CH990">
            <v>108</v>
          </cell>
          <cell r="CI990">
            <v>20.6</v>
          </cell>
          <cell r="CJ990"/>
          <cell r="CK990"/>
          <cell r="CL990"/>
          <cell r="CM990"/>
          <cell r="CN990"/>
          <cell r="CO990"/>
          <cell r="CP990"/>
          <cell r="CQ990"/>
          <cell r="CR990"/>
          <cell r="CS990"/>
          <cell r="CT990"/>
          <cell r="CU990"/>
          <cell r="CV990">
            <v>730</v>
          </cell>
        </row>
        <row r="991">
          <cell r="C991">
            <v>3666270101310</v>
          </cell>
          <cell r="E991" t="str">
            <v>COREL</v>
          </cell>
          <cell r="F991" t="str">
            <v>VOLTAIRE</v>
          </cell>
          <cell r="G991" t="str">
            <v>POSO 04</v>
          </cell>
          <cell r="I991" t="str">
            <v>Tissu</v>
          </cell>
          <cell r="J991" t="str">
            <v>100% Polyester</v>
          </cell>
          <cell r="K991" t="str">
            <v xml:space="preserve">Effect velours côtelé </v>
          </cell>
          <cell r="L991" t="str">
            <v>non</v>
          </cell>
          <cell r="O991" t="str">
            <v>Canapé d'angle gauche (268cm) avec pouf: chauffeuse 2 places avec accoudoir droit + element d'angle gauche + chauffeuse 1 place avec accoudoir gauche + pouf</v>
          </cell>
          <cell r="P991"/>
          <cell r="Q99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1" t="str">
            <v>bois de conifères</v>
          </cell>
          <cell r="T991" t="str">
            <v>Assise de grand confort</v>
          </cell>
          <cell r="U991" t="str">
            <v>Tissu doux</v>
          </cell>
          <cell r="Y991" t="str">
            <v>Pologne</v>
          </cell>
          <cell r="AA991" t="str">
            <v xml:space="preserve"> mousse HR 30kg/m3+ couette remplis de flocons de fibres siliconées </v>
          </cell>
          <cell r="AB991" t="str">
            <v xml:space="preserve">flocons de fibres siliconées </v>
          </cell>
          <cell r="AC991" t="str">
            <v>PU mousse 16 kg/m3, mousse HR 30kg/m3 + ouate 200 g/m2</v>
          </cell>
          <cell r="AD991" t="str">
            <v>-</v>
          </cell>
          <cell r="AE991" t="str">
            <v>-</v>
          </cell>
          <cell r="AF991"/>
          <cell r="AG991"/>
          <cell r="AH991" t="str">
            <v>-</v>
          </cell>
          <cell r="AI991" t="str">
            <v>plastique</v>
          </cell>
          <cell r="AJ991" t="str">
            <v>212; pouf: 106</v>
          </cell>
          <cell r="AK991" t="str">
            <v>-</v>
          </cell>
          <cell r="AL991" t="str">
            <v>-</v>
          </cell>
          <cell r="AM991">
            <v>55</v>
          </cell>
          <cell r="AN991">
            <v>26</v>
          </cell>
          <cell r="AO991">
            <v>95</v>
          </cell>
          <cell r="AP991">
            <v>67</v>
          </cell>
          <cell r="AQ991">
            <v>42</v>
          </cell>
          <cell r="AR991">
            <v>47</v>
          </cell>
          <cell r="AS991" t="str">
            <v>60; pouf 90</v>
          </cell>
          <cell r="AT991" t="str">
            <v>80; pouf: 90</v>
          </cell>
          <cell r="AU991">
            <v>29</v>
          </cell>
          <cell r="AV991" t="str">
            <v>3,5 cm</v>
          </cell>
          <cell r="AW991" t="str">
            <v>noir</v>
          </cell>
          <cell r="AX991" t="str">
            <v>NON</v>
          </cell>
          <cell r="AY991"/>
          <cell r="AZ991" t="str">
            <v>NON</v>
          </cell>
          <cell r="BA991" t="str">
            <v>NON</v>
          </cell>
          <cell r="BB991" t="str">
            <v>60x60 cm</v>
          </cell>
          <cell r="BC991"/>
          <cell r="BD991"/>
          <cell r="BE991"/>
          <cell r="BF991"/>
          <cell r="BG991"/>
          <cell r="BH991" t="str">
            <v>NON</v>
          </cell>
          <cell r="BI991" t="str">
            <v xml:space="preserve">Assise :  mousse HR + flocons de fibres siliconées </v>
          </cell>
          <cell r="BJ991" t="str">
            <v>Assise: 30kg/m3</v>
          </cell>
          <cell r="BK991" t="str">
            <v>268; pouf: 106</v>
          </cell>
          <cell r="BL991" t="str">
            <v>214; pouf: 90</v>
          </cell>
          <cell r="BM991" t="str">
            <v>100; pouf 47</v>
          </cell>
          <cell r="BN991" t="str">
            <v>360; pouf 90</v>
          </cell>
          <cell r="BO991">
            <v>153.80000000000001</v>
          </cell>
          <cell r="BP991">
            <v>166.6</v>
          </cell>
          <cell r="BQ991"/>
          <cell r="BR991">
            <v>2.94</v>
          </cell>
          <cell r="BS991">
            <v>4</v>
          </cell>
          <cell r="BT991">
            <v>92</v>
          </cell>
          <cell r="BU991">
            <v>65</v>
          </cell>
          <cell r="BV991">
            <v>182</v>
          </cell>
          <cell r="BW991">
            <v>61.4</v>
          </cell>
          <cell r="BX991">
            <v>65</v>
          </cell>
          <cell r="BY991">
            <v>92</v>
          </cell>
          <cell r="BZ991">
            <v>95</v>
          </cell>
          <cell r="CA991">
            <v>38.200000000000003</v>
          </cell>
          <cell r="CB991">
            <v>97</v>
          </cell>
          <cell r="CC991">
            <v>65</v>
          </cell>
          <cell r="CD991">
            <v>128</v>
          </cell>
          <cell r="CE991">
            <v>46.4</v>
          </cell>
          <cell r="CF991">
            <v>52</v>
          </cell>
          <cell r="CG991">
            <v>84</v>
          </cell>
          <cell r="CH991">
            <v>108</v>
          </cell>
          <cell r="CI991">
            <v>20.6</v>
          </cell>
          <cell r="CJ991"/>
          <cell r="CK991"/>
          <cell r="CL991"/>
          <cell r="CM991"/>
          <cell r="CN991"/>
          <cell r="CO991"/>
          <cell r="CP991"/>
          <cell r="CQ991"/>
          <cell r="CR991"/>
          <cell r="CS991"/>
          <cell r="CT991"/>
          <cell r="CU991"/>
          <cell r="CV991">
            <v>730</v>
          </cell>
        </row>
        <row r="992">
          <cell r="C992">
            <v>3666270101303</v>
          </cell>
          <cell r="E992" t="str">
            <v>COREL</v>
          </cell>
          <cell r="F992" t="str">
            <v>VOLTAIRE</v>
          </cell>
          <cell r="G992" t="str">
            <v>POSO 34</v>
          </cell>
          <cell r="I992" t="str">
            <v>Tissu</v>
          </cell>
          <cell r="J992" t="str">
            <v>100% Polyester</v>
          </cell>
          <cell r="K992" t="str">
            <v xml:space="preserve">Effect velours côtelé </v>
          </cell>
          <cell r="L992" t="str">
            <v>non</v>
          </cell>
          <cell r="O992" t="str">
            <v>Canapé d'angle gauche (268cm) avec pouf: chauffeuse 2 places avec accoudoir droit + element d'angle gauche + chauffeuse 1 place avec accoudoir gauche + pouf</v>
          </cell>
          <cell r="P992"/>
          <cell r="Q99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2" t="str">
            <v>bois de conifères</v>
          </cell>
          <cell r="T992" t="str">
            <v>Assise de grand confort</v>
          </cell>
          <cell r="U992" t="str">
            <v>Tissu doux</v>
          </cell>
          <cell r="Y992" t="str">
            <v>Pologne</v>
          </cell>
          <cell r="AA992" t="str">
            <v xml:space="preserve"> mousse HR 30kg/m3+ couette remplis de flocons de fibres siliconées </v>
          </cell>
          <cell r="AB992" t="str">
            <v xml:space="preserve">flocons de fibres siliconées </v>
          </cell>
          <cell r="AC992" t="str">
            <v>PU mousse 16 kg/m3, mousse HR 30kg/m3 + ouate 200 g/m2</v>
          </cell>
          <cell r="AD992" t="str">
            <v>-</v>
          </cell>
          <cell r="AE992" t="str">
            <v>-</v>
          </cell>
          <cell r="AF992"/>
          <cell r="AG992"/>
          <cell r="AH992" t="str">
            <v>-</v>
          </cell>
          <cell r="AI992" t="str">
            <v>plastique</v>
          </cell>
          <cell r="AJ992" t="str">
            <v>212; pouf: 106</v>
          </cell>
          <cell r="AK992" t="str">
            <v>-</v>
          </cell>
          <cell r="AL992" t="str">
            <v>-</v>
          </cell>
          <cell r="AM992">
            <v>55</v>
          </cell>
          <cell r="AN992">
            <v>26</v>
          </cell>
          <cell r="AO992">
            <v>95</v>
          </cell>
          <cell r="AP992">
            <v>67</v>
          </cell>
          <cell r="AQ992">
            <v>42</v>
          </cell>
          <cell r="AR992">
            <v>47</v>
          </cell>
          <cell r="AS992" t="str">
            <v>60; pouf 90</v>
          </cell>
          <cell r="AT992" t="str">
            <v>80; pouf: 90</v>
          </cell>
          <cell r="AU992">
            <v>29</v>
          </cell>
          <cell r="AV992" t="str">
            <v>3,5 cm</v>
          </cell>
          <cell r="AW992" t="str">
            <v>noir</v>
          </cell>
          <cell r="AX992" t="str">
            <v>NON</v>
          </cell>
          <cell r="AY992"/>
          <cell r="AZ992" t="str">
            <v>NON</v>
          </cell>
          <cell r="BA992" t="str">
            <v>NON</v>
          </cell>
          <cell r="BB992" t="str">
            <v>60x60 cm</v>
          </cell>
          <cell r="BC992"/>
          <cell r="BD992"/>
          <cell r="BE992"/>
          <cell r="BF992"/>
          <cell r="BG992"/>
          <cell r="BH992" t="str">
            <v>NON</v>
          </cell>
          <cell r="BI992" t="str">
            <v xml:space="preserve">Assise :  mousse HR + flocons de fibres siliconées </v>
          </cell>
          <cell r="BJ992" t="str">
            <v>Assise: 30kg/m3</v>
          </cell>
          <cell r="BK992" t="str">
            <v>268; pouf: 106</v>
          </cell>
          <cell r="BL992" t="str">
            <v>214; pouf: 90</v>
          </cell>
          <cell r="BM992" t="str">
            <v>100; pouf 47</v>
          </cell>
          <cell r="BN992" t="str">
            <v>360; pouf 90</v>
          </cell>
          <cell r="BO992">
            <v>153.80000000000001</v>
          </cell>
          <cell r="BP992">
            <v>166.6</v>
          </cell>
          <cell r="BQ992"/>
          <cell r="BR992">
            <v>2.94</v>
          </cell>
          <cell r="BS992">
            <v>4</v>
          </cell>
          <cell r="BT992">
            <v>92</v>
          </cell>
          <cell r="BU992">
            <v>65</v>
          </cell>
          <cell r="BV992">
            <v>182</v>
          </cell>
          <cell r="BW992">
            <v>61.4</v>
          </cell>
          <cell r="BX992">
            <v>65</v>
          </cell>
          <cell r="BY992">
            <v>92</v>
          </cell>
          <cell r="BZ992">
            <v>95</v>
          </cell>
          <cell r="CA992">
            <v>38.200000000000003</v>
          </cell>
          <cell r="CB992">
            <v>97</v>
          </cell>
          <cell r="CC992">
            <v>65</v>
          </cell>
          <cell r="CD992">
            <v>128</v>
          </cell>
          <cell r="CE992">
            <v>46.4</v>
          </cell>
          <cell r="CF992">
            <v>52</v>
          </cell>
          <cell r="CG992">
            <v>84</v>
          </cell>
          <cell r="CH992">
            <v>108</v>
          </cell>
          <cell r="CI992">
            <v>20.6</v>
          </cell>
          <cell r="CJ992"/>
          <cell r="CK992"/>
          <cell r="CL992"/>
          <cell r="CM992"/>
          <cell r="CN992"/>
          <cell r="CO992"/>
          <cell r="CP992"/>
          <cell r="CQ992"/>
          <cell r="CR992"/>
          <cell r="CS992"/>
          <cell r="CT992"/>
          <cell r="CU992"/>
          <cell r="CV992">
            <v>730</v>
          </cell>
        </row>
        <row r="993">
          <cell r="C993">
            <v>3666270101297</v>
          </cell>
          <cell r="E993" t="str">
            <v>COREL</v>
          </cell>
          <cell r="F993" t="str">
            <v>VOLTAIRE</v>
          </cell>
          <cell r="G993" t="str">
            <v>POSO 14</v>
          </cell>
          <cell r="I993" t="str">
            <v>Tissu</v>
          </cell>
          <cell r="J993" t="str">
            <v>100% Polyester</v>
          </cell>
          <cell r="K993" t="str">
            <v xml:space="preserve">Effect velours côtelé </v>
          </cell>
          <cell r="L993" t="str">
            <v>non</v>
          </cell>
          <cell r="O993" t="str">
            <v>Canapé d'angle gauche (268cm) avec pouf: chauffeuse 2 places avec accoudoir droit + element d'angle gauche + chauffeuse 1 place avec accoudoir gauche + pouf</v>
          </cell>
          <cell r="P993"/>
          <cell r="Q99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3" t="str">
            <v>bois de conifères</v>
          </cell>
          <cell r="T993" t="str">
            <v>Assise de grand confort</v>
          </cell>
          <cell r="U993" t="str">
            <v>Tissu doux</v>
          </cell>
          <cell r="Y993" t="str">
            <v>Pologne</v>
          </cell>
          <cell r="AA993" t="str">
            <v xml:space="preserve"> mousse HR 30kg/m3+ couette remplis de flocons de fibres siliconées </v>
          </cell>
          <cell r="AB993" t="str">
            <v xml:space="preserve">flocons de fibres siliconées </v>
          </cell>
          <cell r="AC993" t="str">
            <v>PU mousse 16 kg/m3, mousse HR 30kg/m3 + ouate 200 g/m2</v>
          </cell>
          <cell r="AD993" t="str">
            <v>-</v>
          </cell>
          <cell r="AE993" t="str">
            <v>-</v>
          </cell>
          <cell r="AF993"/>
          <cell r="AG993"/>
          <cell r="AH993" t="str">
            <v>-</v>
          </cell>
          <cell r="AI993" t="str">
            <v>plastique</v>
          </cell>
          <cell r="AJ993" t="str">
            <v>212; pouf: 106</v>
          </cell>
          <cell r="AK993" t="str">
            <v>-</v>
          </cell>
          <cell r="AL993" t="str">
            <v>-</v>
          </cell>
          <cell r="AM993">
            <v>55</v>
          </cell>
          <cell r="AN993">
            <v>26</v>
          </cell>
          <cell r="AO993">
            <v>95</v>
          </cell>
          <cell r="AP993">
            <v>67</v>
          </cell>
          <cell r="AQ993">
            <v>42</v>
          </cell>
          <cell r="AR993">
            <v>47</v>
          </cell>
          <cell r="AS993" t="str">
            <v>60; pouf 90</v>
          </cell>
          <cell r="AT993" t="str">
            <v>80; pouf: 90</v>
          </cell>
          <cell r="AU993">
            <v>29</v>
          </cell>
          <cell r="AV993" t="str">
            <v>3,5 cm</v>
          </cell>
          <cell r="AW993" t="str">
            <v>noir</v>
          </cell>
          <cell r="AX993" t="str">
            <v>NON</v>
          </cell>
          <cell r="AY993"/>
          <cell r="AZ993" t="str">
            <v>NON</v>
          </cell>
          <cell r="BA993" t="str">
            <v>NON</v>
          </cell>
          <cell r="BB993" t="str">
            <v>60x60 cm</v>
          </cell>
          <cell r="BC993"/>
          <cell r="BD993"/>
          <cell r="BE993"/>
          <cell r="BF993"/>
          <cell r="BG993"/>
          <cell r="BH993" t="str">
            <v>NON</v>
          </cell>
          <cell r="BI993" t="str">
            <v xml:space="preserve">Assise :  mousse HR + flocons de fibres siliconées </v>
          </cell>
          <cell r="BJ993" t="str">
            <v>Assise: 30kg/m3</v>
          </cell>
          <cell r="BK993" t="str">
            <v>268; pouf: 106</v>
          </cell>
          <cell r="BL993" t="str">
            <v>214; pouf: 90</v>
          </cell>
          <cell r="BM993" t="str">
            <v>100; pouf 47</v>
          </cell>
          <cell r="BN993" t="str">
            <v>360; pouf 90</v>
          </cell>
          <cell r="BO993">
            <v>153.80000000000001</v>
          </cell>
          <cell r="BP993">
            <v>166.6</v>
          </cell>
          <cell r="BQ993"/>
          <cell r="BR993">
            <v>2.94</v>
          </cell>
          <cell r="BS993">
            <v>4</v>
          </cell>
          <cell r="BT993">
            <v>92</v>
          </cell>
          <cell r="BU993">
            <v>65</v>
          </cell>
          <cell r="BV993">
            <v>182</v>
          </cell>
          <cell r="BW993">
            <v>61.4</v>
          </cell>
          <cell r="BX993">
            <v>65</v>
          </cell>
          <cell r="BY993">
            <v>92</v>
          </cell>
          <cell r="BZ993">
            <v>95</v>
          </cell>
          <cell r="CA993">
            <v>38.200000000000003</v>
          </cell>
          <cell r="CB993">
            <v>97</v>
          </cell>
          <cell r="CC993">
            <v>65</v>
          </cell>
          <cell r="CD993">
            <v>128</v>
          </cell>
          <cell r="CE993">
            <v>46.4</v>
          </cell>
          <cell r="CF993">
            <v>52</v>
          </cell>
          <cell r="CG993">
            <v>84</v>
          </cell>
          <cell r="CH993">
            <v>108</v>
          </cell>
          <cell r="CI993">
            <v>20.6</v>
          </cell>
          <cell r="CJ993"/>
          <cell r="CK993"/>
          <cell r="CL993"/>
          <cell r="CM993"/>
          <cell r="CN993"/>
          <cell r="CO993"/>
          <cell r="CP993"/>
          <cell r="CQ993"/>
          <cell r="CR993"/>
          <cell r="CS993"/>
          <cell r="CT993"/>
          <cell r="CU993"/>
          <cell r="CV993">
            <v>730</v>
          </cell>
        </row>
        <row r="994">
          <cell r="C994">
            <v>3666270101280</v>
          </cell>
          <cell r="E994" t="str">
            <v>COREL</v>
          </cell>
          <cell r="F994" t="str">
            <v>VOLTAIRE</v>
          </cell>
          <cell r="G994" t="str">
            <v>POSO 5</v>
          </cell>
          <cell r="I994" t="str">
            <v>Tissu</v>
          </cell>
          <cell r="J994" t="str">
            <v>100% Polyester</v>
          </cell>
          <cell r="K994" t="str">
            <v xml:space="preserve">Effect velours côtelé </v>
          </cell>
          <cell r="L994" t="str">
            <v>non</v>
          </cell>
          <cell r="O994" t="str">
            <v>Canapé d'angle gauche (268cm) avec pouf: chauffeuse 2 places avec accoudoir droit + element d'angle gauche + chauffeuse 1 place avec accoudoir gauche + pouf</v>
          </cell>
          <cell r="P994"/>
          <cell r="Q99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4" t="str">
            <v>bois de conifères</v>
          </cell>
          <cell r="T994" t="str">
            <v>Assise de grand confort</v>
          </cell>
          <cell r="U994" t="str">
            <v>Tissu doux</v>
          </cell>
          <cell r="Y994" t="str">
            <v>Pologne</v>
          </cell>
          <cell r="AA994" t="str">
            <v xml:space="preserve"> mousse HR 30kg/m3+ couette remplis de flocons de fibres siliconées </v>
          </cell>
          <cell r="AB994" t="str">
            <v xml:space="preserve">flocons de fibres siliconées </v>
          </cell>
          <cell r="AC994" t="str">
            <v>PU mousse 16 kg/m3, mousse HR 30kg/m3 + ouate 200 g/m2</v>
          </cell>
          <cell r="AD994" t="str">
            <v>-</v>
          </cell>
          <cell r="AE994" t="str">
            <v>-</v>
          </cell>
          <cell r="AF994"/>
          <cell r="AG994"/>
          <cell r="AH994" t="str">
            <v>-</v>
          </cell>
          <cell r="AI994" t="str">
            <v>plastique</v>
          </cell>
          <cell r="AJ994" t="str">
            <v>212; pouf: 106</v>
          </cell>
          <cell r="AK994" t="str">
            <v>-</v>
          </cell>
          <cell r="AL994" t="str">
            <v>-</v>
          </cell>
          <cell r="AM994">
            <v>55</v>
          </cell>
          <cell r="AN994">
            <v>26</v>
          </cell>
          <cell r="AO994">
            <v>95</v>
          </cell>
          <cell r="AP994">
            <v>67</v>
          </cell>
          <cell r="AQ994">
            <v>42</v>
          </cell>
          <cell r="AR994">
            <v>47</v>
          </cell>
          <cell r="AS994" t="str">
            <v>60; pouf 90</v>
          </cell>
          <cell r="AT994" t="str">
            <v>80; pouf: 90</v>
          </cell>
          <cell r="AU994">
            <v>29</v>
          </cell>
          <cell r="AV994" t="str">
            <v>3,5 cm</v>
          </cell>
          <cell r="AW994" t="str">
            <v>noir</v>
          </cell>
          <cell r="AX994" t="str">
            <v>NON</v>
          </cell>
          <cell r="AY994"/>
          <cell r="AZ994" t="str">
            <v>NON</v>
          </cell>
          <cell r="BA994" t="str">
            <v>NON</v>
          </cell>
          <cell r="BB994" t="str">
            <v>60x60 cm</v>
          </cell>
          <cell r="BC994"/>
          <cell r="BD994"/>
          <cell r="BE994"/>
          <cell r="BF994"/>
          <cell r="BG994"/>
          <cell r="BH994" t="str">
            <v>NON</v>
          </cell>
          <cell r="BI994" t="str">
            <v xml:space="preserve">Assise :  mousse HR + flocons de fibres siliconées </v>
          </cell>
          <cell r="BJ994" t="str">
            <v>Assise: 30kg/m3</v>
          </cell>
          <cell r="BK994" t="str">
            <v>268; pouf: 106</v>
          </cell>
          <cell r="BL994" t="str">
            <v>214; pouf: 90</v>
          </cell>
          <cell r="BM994" t="str">
            <v>100; pouf 47</v>
          </cell>
          <cell r="BN994" t="str">
            <v>360; pouf 90</v>
          </cell>
          <cell r="BO994">
            <v>153.80000000000001</v>
          </cell>
          <cell r="BP994">
            <v>166.6</v>
          </cell>
          <cell r="BQ994"/>
          <cell r="BR994">
            <v>2.94</v>
          </cell>
          <cell r="BS994">
            <v>4</v>
          </cell>
          <cell r="BT994">
            <v>92</v>
          </cell>
          <cell r="BU994">
            <v>65</v>
          </cell>
          <cell r="BV994">
            <v>182</v>
          </cell>
          <cell r="BW994">
            <v>61.4</v>
          </cell>
          <cell r="BX994">
            <v>65</v>
          </cell>
          <cell r="BY994">
            <v>92</v>
          </cell>
          <cell r="BZ994">
            <v>95</v>
          </cell>
          <cell r="CA994">
            <v>38.200000000000003</v>
          </cell>
          <cell r="CB994">
            <v>97</v>
          </cell>
          <cell r="CC994">
            <v>65</v>
          </cell>
          <cell r="CD994">
            <v>128</v>
          </cell>
          <cell r="CE994">
            <v>46.4</v>
          </cell>
          <cell r="CF994">
            <v>52</v>
          </cell>
          <cell r="CG994">
            <v>84</v>
          </cell>
          <cell r="CH994">
            <v>108</v>
          </cell>
          <cell r="CI994">
            <v>20.6</v>
          </cell>
          <cell r="CJ994"/>
          <cell r="CK994"/>
          <cell r="CL994"/>
          <cell r="CM994"/>
          <cell r="CN994"/>
          <cell r="CO994"/>
          <cell r="CP994"/>
          <cell r="CQ994"/>
          <cell r="CR994"/>
          <cell r="CS994"/>
          <cell r="CT994"/>
          <cell r="CU994"/>
          <cell r="CV994">
            <v>730</v>
          </cell>
        </row>
        <row r="995">
          <cell r="C995">
            <v>3666270101273</v>
          </cell>
          <cell r="E995" t="str">
            <v>COREL</v>
          </cell>
          <cell r="F995" t="str">
            <v>VOLTAIRE</v>
          </cell>
          <cell r="G995" t="str">
            <v>POSO 29</v>
          </cell>
          <cell r="I995" t="str">
            <v>Tissu</v>
          </cell>
          <cell r="J995" t="str">
            <v>100% Polyester</v>
          </cell>
          <cell r="K995" t="str">
            <v xml:space="preserve">Effect velours côtelé </v>
          </cell>
          <cell r="L995" t="str">
            <v>non</v>
          </cell>
          <cell r="O995" t="str">
            <v>Canapé d'angle gauche (268cm) avec pouf: chauffeuse 2 places avec accoudoir droit + element d'angle gauche + chauffeuse 1 place avec accoudoir gauche + pouf</v>
          </cell>
          <cell r="P995"/>
          <cell r="Q99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5" t="str">
            <v>bois de conifères</v>
          </cell>
          <cell r="T995" t="str">
            <v>Assise de grand confort</v>
          </cell>
          <cell r="U995" t="str">
            <v>Tissu doux</v>
          </cell>
          <cell r="Y995" t="str">
            <v>Pologne</v>
          </cell>
          <cell r="AA995" t="str">
            <v xml:space="preserve"> mousse HR 30kg/m3+ couette remplis de flocons de fibres siliconées </v>
          </cell>
          <cell r="AB995" t="str">
            <v xml:space="preserve">flocons de fibres siliconées </v>
          </cell>
          <cell r="AC995" t="str">
            <v>PU mousse 16 kg/m3, mousse HR 30kg/m3 + ouate 200 g/m2</v>
          </cell>
          <cell r="AD995" t="str">
            <v>-</v>
          </cell>
          <cell r="AE995" t="str">
            <v>-</v>
          </cell>
          <cell r="AF995"/>
          <cell r="AG995"/>
          <cell r="AH995" t="str">
            <v>-</v>
          </cell>
          <cell r="AI995" t="str">
            <v>plastique</v>
          </cell>
          <cell r="AJ995" t="str">
            <v>212; pouf: 106</v>
          </cell>
          <cell r="AK995" t="str">
            <v>-</v>
          </cell>
          <cell r="AL995" t="str">
            <v>-</v>
          </cell>
          <cell r="AM995">
            <v>55</v>
          </cell>
          <cell r="AN995">
            <v>26</v>
          </cell>
          <cell r="AO995">
            <v>95</v>
          </cell>
          <cell r="AP995">
            <v>67</v>
          </cell>
          <cell r="AQ995">
            <v>42</v>
          </cell>
          <cell r="AR995">
            <v>47</v>
          </cell>
          <cell r="AS995" t="str">
            <v>60; pouf 90</v>
          </cell>
          <cell r="AT995" t="str">
            <v>80; pouf: 90</v>
          </cell>
          <cell r="AU995">
            <v>29</v>
          </cell>
          <cell r="AV995" t="str">
            <v>3,5 cm</v>
          </cell>
          <cell r="AW995" t="str">
            <v>noir</v>
          </cell>
          <cell r="AX995" t="str">
            <v>NON</v>
          </cell>
          <cell r="AY995"/>
          <cell r="AZ995" t="str">
            <v>NON</v>
          </cell>
          <cell r="BA995" t="str">
            <v>NON</v>
          </cell>
          <cell r="BB995" t="str">
            <v>60x60 cm</v>
          </cell>
          <cell r="BC995"/>
          <cell r="BD995"/>
          <cell r="BE995"/>
          <cell r="BF995"/>
          <cell r="BG995"/>
          <cell r="BH995" t="str">
            <v>NON</v>
          </cell>
          <cell r="BI995" t="str">
            <v xml:space="preserve">Assise :  mousse HR + flocons de fibres siliconées </v>
          </cell>
          <cell r="BJ995" t="str">
            <v>Assise: 30kg/m3</v>
          </cell>
          <cell r="BK995" t="str">
            <v>268; pouf: 106</v>
          </cell>
          <cell r="BL995" t="str">
            <v>214; pouf: 90</v>
          </cell>
          <cell r="BM995" t="str">
            <v>100; pouf 47</v>
          </cell>
          <cell r="BN995" t="str">
            <v>360; pouf 90</v>
          </cell>
          <cell r="BO995">
            <v>153.80000000000001</v>
          </cell>
          <cell r="BP995">
            <v>166.6</v>
          </cell>
          <cell r="BQ995"/>
          <cell r="BR995">
            <v>2.94</v>
          </cell>
          <cell r="BS995">
            <v>4</v>
          </cell>
          <cell r="BT995">
            <v>92</v>
          </cell>
          <cell r="BU995">
            <v>65</v>
          </cell>
          <cell r="BV995">
            <v>182</v>
          </cell>
          <cell r="BW995">
            <v>61.4</v>
          </cell>
          <cell r="BX995">
            <v>65</v>
          </cell>
          <cell r="BY995">
            <v>92</v>
          </cell>
          <cell r="BZ995">
            <v>95</v>
          </cell>
          <cell r="CA995">
            <v>38.200000000000003</v>
          </cell>
          <cell r="CB995">
            <v>97</v>
          </cell>
          <cell r="CC995">
            <v>65</v>
          </cell>
          <cell r="CD995">
            <v>128</v>
          </cell>
          <cell r="CE995">
            <v>46.4</v>
          </cell>
          <cell r="CF995">
            <v>52</v>
          </cell>
          <cell r="CG995">
            <v>84</v>
          </cell>
          <cell r="CH995">
            <v>108</v>
          </cell>
          <cell r="CI995">
            <v>20.6</v>
          </cell>
          <cell r="CJ995"/>
          <cell r="CK995"/>
          <cell r="CL995"/>
          <cell r="CM995"/>
          <cell r="CN995"/>
          <cell r="CO995"/>
          <cell r="CP995"/>
          <cell r="CQ995"/>
          <cell r="CR995"/>
          <cell r="CS995"/>
          <cell r="CT995"/>
          <cell r="CU995"/>
          <cell r="CV995">
            <v>730</v>
          </cell>
        </row>
        <row r="996">
          <cell r="C996">
            <v>3666270101266</v>
          </cell>
          <cell r="E996" t="str">
            <v>COREL</v>
          </cell>
          <cell r="F996" t="str">
            <v>VOLTAIRE</v>
          </cell>
          <cell r="G996" t="str">
            <v>POSO 1</v>
          </cell>
          <cell r="I996" t="str">
            <v>Tissu</v>
          </cell>
          <cell r="J996" t="str">
            <v>100% Polyester</v>
          </cell>
          <cell r="K996" t="str">
            <v xml:space="preserve">Effect velours côtelé </v>
          </cell>
          <cell r="L996" t="str">
            <v>non</v>
          </cell>
          <cell r="O996" t="str">
            <v>Canapé d'angle gauche (268cm) avec pouf: chauffeuse 2 places avec accoudoir droit + element d'angle gauche + chauffeuse 1 place avec accoudoir gauche + pouf</v>
          </cell>
          <cell r="P996"/>
          <cell r="Q99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6" t="str">
            <v>bois de conifères</v>
          </cell>
          <cell r="T996" t="str">
            <v>Assise de grand confort</v>
          </cell>
          <cell r="U996" t="str">
            <v>Tissu doux</v>
          </cell>
          <cell r="Y996" t="str">
            <v>Pologne</v>
          </cell>
          <cell r="AA996" t="str">
            <v xml:space="preserve"> mousse HR 30kg/m3+ couette remplis de flocons de fibres siliconées </v>
          </cell>
          <cell r="AB996" t="str">
            <v xml:space="preserve">flocons de fibres siliconées </v>
          </cell>
          <cell r="AC996" t="str">
            <v>PU mousse 16 kg/m3, mousse HR 30kg/m3 + ouate 200 g/m2</v>
          </cell>
          <cell r="AD996" t="str">
            <v>-</v>
          </cell>
          <cell r="AE996" t="str">
            <v>-</v>
          </cell>
          <cell r="AF996"/>
          <cell r="AG996"/>
          <cell r="AH996" t="str">
            <v>-</v>
          </cell>
          <cell r="AI996" t="str">
            <v>plastique</v>
          </cell>
          <cell r="AJ996" t="str">
            <v>212; pouf: 106</v>
          </cell>
          <cell r="AK996" t="str">
            <v>-</v>
          </cell>
          <cell r="AL996" t="str">
            <v>-</v>
          </cell>
          <cell r="AM996">
            <v>55</v>
          </cell>
          <cell r="AN996">
            <v>26</v>
          </cell>
          <cell r="AO996">
            <v>95</v>
          </cell>
          <cell r="AP996">
            <v>67</v>
          </cell>
          <cell r="AQ996">
            <v>42</v>
          </cell>
          <cell r="AR996">
            <v>47</v>
          </cell>
          <cell r="AS996" t="str">
            <v>60; pouf 90</v>
          </cell>
          <cell r="AT996" t="str">
            <v>80; pouf: 90</v>
          </cell>
          <cell r="AU996">
            <v>29</v>
          </cell>
          <cell r="AV996" t="str">
            <v>3,5 cm</v>
          </cell>
          <cell r="AW996" t="str">
            <v>noir</v>
          </cell>
          <cell r="AX996" t="str">
            <v>NON</v>
          </cell>
          <cell r="AY996"/>
          <cell r="AZ996" t="str">
            <v>NON</v>
          </cell>
          <cell r="BA996" t="str">
            <v>NON</v>
          </cell>
          <cell r="BB996" t="str">
            <v>60x60 cm</v>
          </cell>
          <cell r="BC996"/>
          <cell r="BD996"/>
          <cell r="BE996"/>
          <cell r="BF996"/>
          <cell r="BG996"/>
          <cell r="BH996" t="str">
            <v>NON</v>
          </cell>
          <cell r="BI996" t="str">
            <v xml:space="preserve">Assise :  mousse HR + flocons de fibres siliconées </v>
          </cell>
          <cell r="BJ996" t="str">
            <v>Assise: 30kg/m3</v>
          </cell>
          <cell r="BK996" t="str">
            <v>268; pouf: 106</v>
          </cell>
          <cell r="BL996" t="str">
            <v>214; pouf: 90</v>
          </cell>
          <cell r="BM996" t="str">
            <v>100; pouf 47</v>
          </cell>
          <cell r="BN996" t="str">
            <v>360; pouf 90</v>
          </cell>
          <cell r="BO996">
            <v>153.80000000000001</v>
          </cell>
          <cell r="BP996">
            <v>166.6</v>
          </cell>
          <cell r="BQ996"/>
          <cell r="BR996">
            <v>2.94</v>
          </cell>
          <cell r="BS996">
            <v>4</v>
          </cell>
          <cell r="BT996">
            <v>92</v>
          </cell>
          <cell r="BU996">
            <v>65</v>
          </cell>
          <cell r="BV996">
            <v>182</v>
          </cell>
          <cell r="BW996">
            <v>61.4</v>
          </cell>
          <cell r="BX996">
            <v>65</v>
          </cell>
          <cell r="BY996">
            <v>92</v>
          </cell>
          <cell r="BZ996">
            <v>95</v>
          </cell>
          <cell r="CA996">
            <v>38.200000000000003</v>
          </cell>
          <cell r="CB996">
            <v>97</v>
          </cell>
          <cell r="CC996">
            <v>65</v>
          </cell>
          <cell r="CD996">
            <v>128</v>
          </cell>
          <cell r="CE996">
            <v>46.4</v>
          </cell>
          <cell r="CF996">
            <v>52</v>
          </cell>
          <cell r="CG996">
            <v>84</v>
          </cell>
          <cell r="CH996">
            <v>108</v>
          </cell>
          <cell r="CI996">
            <v>20.6</v>
          </cell>
          <cell r="CJ996"/>
          <cell r="CK996"/>
          <cell r="CL996"/>
          <cell r="CM996"/>
          <cell r="CN996"/>
          <cell r="CO996"/>
          <cell r="CP996"/>
          <cell r="CQ996"/>
          <cell r="CR996"/>
          <cell r="CS996"/>
          <cell r="CT996"/>
          <cell r="CU996"/>
          <cell r="CV996">
            <v>730</v>
          </cell>
        </row>
        <row r="997">
          <cell r="C997">
            <v>3666270101259</v>
          </cell>
          <cell r="E997" t="str">
            <v>COREL</v>
          </cell>
          <cell r="F997" t="str">
            <v>VOLTAIRE</v>
          </cell>
          <cell r="G997" t="str">
            <v>LINCOLN 52</v>
          </cell>
          <cell r="I997" t="str">
            <v>Tissu</v>
          </cell>
          <cell r="J997" t="str">
            <v>100% Polyester</v>
          </cell>
          <cell r="K997" t="str">
            <v xml:space="preserve">Effect velours côtelé </v>
          </cell>
          <cell r="L997" t="str">
            <v>non</v>
          </cell>
          <cell r="O997" t="str">
            <v>Canapé d'angle gauche (268cm) avec pouf: chauffeuse 2 places avec accoudoir droit + element d'angle gauche + chauffeuse 1 place avec accoudoir gauche + pouf</v>
          </cell>
          <cell r="P997"/>
          <cell r="Q99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7" t="str">
            <v>bois de conifères</v>
          </cell>
          <cell r="T997" t="str">
            <v>Assise de grand confort</v>
          </cell>
          <cell r="U997" t="str">
            <v>Tissu doux</v>
          </cell>
          <cell r="Y997" t="str">
            <v>Pologne</v>
          </cell>
          <cell r="AA997" t="str">
            <v xml:space="preserve"> mousse HR 30kg/m3+ couette remplis de flocons de fibres siliconées </v>
          </cell>
          <cell r="AB997" t="str">
            <v xml:space="preserve">flocons de fibres siliconées </v>
          </cell>
          <cell r="AC997" t="str">
            <v>PU mousse 16 kg/m3, mousse HR 30kg/m3 + ouate 200 g/m2</v>
          </cell>
          <cell r="AD997" t="str">
            <v>-</v>
          </cell>
          <cell r="AE997" t="str">
            <v>-</v>
          </cell>
          <cell r="AF997"/>
          <cell r="AG997"/>
          <cell r="AH997" t="str">
            <v>-</v>
          </cell>
          <cell r="AI997" t="str">
            <v>plastique</v>
          </cell>
          <cell r="AJ997" t="str">
            <v>212; pouf: 106</v>
          </cell>
          <cell r="AK997" t="str">
            <v>-</v>
          </cell>
          <cell r="AL997" t="str">
            <v>-</v>
          </cell>
          <cell r="AM997">
            <v>55</v>
          </cell>
          <cell r="AN997">
            <v>26</v>
          </cell>
          <cell r="AO997">
            <v>95</v>
          </cell>
          <cell r="AP997">
            <v>67</v>
          </cell>
          <cell r="AQ997">
            <v>42</v>
          </cell>
          <cell r="AR997">
            <v>47</v>
          </cell>
          <cell r="AS997" t="str">
            <v>60; pouf 90</v>
          </cell>
          <cell r="AT997" t="str">
            <v>80; pouf: 90</v>
          </cell>
          <cell r="AU997">
            <v>29</v>
          </cell>
          <cell r="AV997" t="str">
            <v>3,5 cm</v>
          </cell>
          <cell r="AW997" t="str">
            <v>noir</v>
          </cell>
          <cell r="AX997" t="str">
            <v>NON</v>
          </cell>
          <cell r="AY997"/>
          <cell r="AZ997" t="str">
            <v>NON</v>
          </cell>
          <cell r="BA997" t="str">
            <v>NON</v>
          </cell>
          <cell r="BB997" t="str">
            <v>60x60 cm</v>
          </cell>
          <cell r="BC997"/>
          <cell r="BD997"/>
          <cell r="BE997"/>
          <cell r="BF997"/>
          <cell r="BG997"/>
          <cell r="BH997" t="str">
            <v>NON</v>
          </cell>
          <cell r="BI997" t="str">
            <v xml:space="preserve">Assise :  mousse HR + flocons de fibres siliconées </v>
          </cell>
          <cell r="BJ997" t="str">
            <v>Assise: 30kg/m3</v>
          </cell>
          <cell r="BK997" t="str">
            <v>268; pouf: 106</v>
          </cell>
          <cell r="BL997" t="str">
            <v>214; pouf: 90</v>
          </cell>
          <cell r="BM997" t="str">
            <v>100; pouf 47</v>
          </cell>
          <cell r="BN997" t="str">
            <v>360; pouf 90</v>
          </cell>
          <cell r="BO997">
            <v>153.80000000000001</v>
          </cell>
          <cell r="BP997">
            <v>166.6</v>
          </cell>
          <cell r="BQ997"/>
          <cell r="BR997">
            <v>2.94</v>
          </cell>
          <cell r="BS997">
            <v>4</v>
          </cell>
          <cell r="BT997">
            <v>92</v>
          </cell>
          <cell r="BU997">
            <v>65</v>
          </cell>
          <cell r="BV997">
            <v>182</v>
          </cell>
          <cell r="BW997">
            <v>61.4</v>
          </cell>
          <cell r="BX997">
            <v>65</v>
          </cell>
          <cell r="BY997">
            <v>92</v>
          </cell>
          <cell r="BZ997">
            <v>95</v>
          </cell>
          <cell r="CA997">
            <v>38.200000000000003</v>
          </cell>
          <cell r="CB997">
            <v>97</v>
          </cell>
          <cell r="CC997">
            <v>65</v>
          </cell>
          <cell r="CD997">
            <v>128</v>
          </cell>
          <cell r="CE997">
            <v>46.4</v>
          </cell>
          <cell r="CF997">
            <v>52</v>
          </cell>
          <cell r="CG997">
            <v>84</v>
          </cell>
          <cell r="CH997">
            <v>108</v>
          </cell>
          <cell r="CI997">
            <v>20.6</v>
          </cell>
          <cell r="CJ997"/>
          <cell r="CK997"/>
          <cell r="CL997"/>
          <cell r="CM997"/>
          <cell r="CN997"/>
          <cell r="CO997"/>
          <cell r="CP997"/>
          <cell r="CQ997"/>
          <cell r="CR997"/>
          <cell r="CS997"/>
          <cell r="CT997"/>
          <cell r="CU997"/>
          <cell r="CV997">
            <v>730</v>
          </cell>
        </row>
        <row r="998">
          <cell r="C998">
            <v>3666270101242</v>
          </cell>
          <cell r="E998" t="str">
            <v>COREL</v>
          </cell>
          <cell r="F998" t="str">
            <v>VOLTAIRE</v>
          </cell>
          <cell r="G998" t="str">
            <v>POSO 100</v>
          </cell>
          <cell r="I998" t="str">
            <v>Tissu</v>
          </cell>
          <cell r="J998" t="str">
            <v>100% Polyester</v>
          </cell>
          <cell r="K998" t="str">
            <v xml:space="preserve">Effect velours côtelé </v>
          </cell>
          <cell r="L998" t="str">
            <v>non</v>
          </cell>
          <cell r="O998" t="str">
            <v>Canapé panoramique droit: chauffeuse 1 place avec accoudoir droit + element d'angle droit+ chauffeuse 2 places sans accoudoir + méridienne avec accoudoir gauche</v>
          </cell>
          <cell r="P998"/>
          <cell r="Q99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8" t="str">
            <v>bois de conifères</v>
          </cell>
          <cell r="T998" t="str">
            <v>Assise de grand confort</v>
          </cell>
          <cell r="U998" t="str">
            <v>Tissu doux</v>
          </cell>
          <cell r="Y998" t="str">
            <v>Pologne</v>
          </cell>
          <cell r="AA998" t="str">
            <v xml:space="preserve"> mousse HR 30kg/m3+ couette remplis de flocons de fibres siliconées </v>
          </cell>
          <cell r="AB998" t="str">
            <v xml:space="preserve">flocons de fibres siliconées </v>
          </cell>
          <cell r="AC998" t="str">
            <v>PU mousse 16 kg/m3, mousse HR 30kg/m3 + ouate 200 g/m2</v>
          </cell>
          <cell r="AD998" t="str">
            <v>-</v>
          </cell>
          <cell r="AE998" t="str">
            <v>-</v>
          </cell>
          <cell r="AF998"/>
          <cell r="AG998"/>
          <cell r="AH998" t="str">
            <v>-</v>
          </cell>
          <cell r="AI998" t="str">
            <v>plastique</v>
          </cell>
          <cell r="AJ998">
            <v>302</v>
          </cell>
          <cell r="AK998" t="str">
            <v>-</v>
          </cell>
          <cell r="AL998" t="str">
            <v>-</v>
          </cell>
          <cell r="AM998">
            <v>55</v>
          </cell>
          <cell r="AN998">
            <v>26</v>
          </cell>
          <cell r="AO998">
            <v>95</v>
          </cell>
          <cell r="AP998">
            <v>67</v>
          </cell>
          <cell r="AQ998">
            <v>42</v>
          </cell>
          <cell r="AR998">
            <v>47</v>
          </cell>
          <cell r="AS998" t="str">
            <v>60; méridienne: 130</v>
          </cell>
          <cell r="AT998" t="str">
            <v>80; méridienne: 150</v>
          </cell>
          <cell r="AU998">
            <v>32</v>
          </cell>
          <cell r="AV998" t="str">
            <v>3,5 cm</v>
          </cell>
          <cell r="AW998" t="str">
            <v>noir</v>
          </cell>
          <cell r="AX998" t="str">
            <v>NON</v>
          </cell>
          <cell r="AY998"/>
          <cell r="AZ998" t="str">
            <v>NON</v>
          </cell>
          <cell r="BA998" t="str">
            <v>NON</v>
          </cell>
          <cell r="BB998" t="str">
            <v>60x60 cm</v>
          </cell>
          <cell r="BC998"/>
          <cell r="BD998"/>
          <cell r="BE998"/>
          <cell r="BF998"/>
          <cell r="BG998"/>
          <cell r="BH998" t="str">
            <v>NON</v>
          </cell>
          <cell r="BI998" t="str">
            <v xml:space="preserve">Assise :  mousse HR + flocons de fibres siliconées </v>
          </cell>
          <cell r="BJ998" t="str">
            <v>Assise: 30kg/m3</v>
          </cell>
          <cell r="BK998">
            <v>356</v>
          </cell>
          <cell r="BL998">
            <v>214</v>
          </cell>
          <cell r="BM998">
            <v>100</v>
          </cell>
          <cell r="BN998">
            <v>450</v>
          </cell>
          <cell r="BO998">
            <v>176.6</v>
          </cell>
          <cell r="BP998">
            <v>191</v>
          </cell>
          <cell r="BQ998"/>
          <cell r="BR998">
            <v>3.8</v>
          </cell>
          <cell r="BS998">
            <v>4</v>
          </cell>
          <cell r="BT998">
            <v>97</v>
          </cell>
          <cell r="BU998">
            <v>65</v>
          </cell>
          <cell r="BV998">
            <v>128</v>
          </cell>
          <cell r="BW998">
            <v>46.4</v>
          </cell>
          <cell r="BX998">
            <v>65</v>
          </cell>
          <cell r="BY998">
            <v>92</v>
          </cell>
          <cell r="BZ998">
            <v>95</v>
          </cell>
          <cell r="CA998">
            <v>38.200000000000003</v>
          </cell>
          <cell r="CB998">
            <v>92</v>
          </cell>
          <cell r="CC998">
            <v>65</v>
          </cell>
          <cell r="CD998">
            <v>144</v>
          </cell>
          <cell r="CE998">
            <v>46.4</v>
          </cell>
          <cell r="CF998">
            <v>130</v>
          </cell>
          <cell r="CG998">
            <v>70</v>
          </cell>
          <cell r="CH998">
            <v>171</v>
          </cell>
          <cell r="CI998">
            <v>60</v>
          </cell>
          <cell r="CJ998"/>
          <cell r="CK998"/>
          <cell r="CL998"/>
          <cell r="CM998"/>
          <cell r="CN998"/>
          <cell r="CO998"/>
          <cell r="CP998"/>
          <cell r="CQ998"/>
          <cell r="CR998"/>
          <cell r="CS998"/>
          <cell r="CT998"/>
          <cell r="CU998"/>
          <cell r="CV998">
            <v>836</v>
          </cell>
        </row>
        <row r="999">
          <cell r="C999">
            <v>3666270101235</v>
          </cell>
          <cell r="E999" t="str">
            <v>COREL</v>
          </cell>
          <cell r="F999" t="str">
            <v>VOLTAIRE</v>
          </cell>
          <cell r="G999" t="str">
            <v>POSO 04</v>
          </cell>
          <cell r="I999" t="str">
            <v>Tissu</v>
          </cell>
          <cell r="J999" t="str">
            <v>100% Polyester</v>
          </cell>
          <cell r="K999" t="str">
            <v xml:space="preserve">Effect velours côtelé </v>
          </cell>
          <cell r="L999" t="str">
            <v>non</v>
          </cell>
          <cell r="O999" t="str">
            <v>Canapé panoramique droit: chauffeuse 1 place avec accoudoir droit + element d'angle droit+ chauffeuse 2 places sans accoudoir + méridienne avec accoudoir gauche</v>
          </cell>
          <cell r="P999"/>
          <cell r="Q99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999" t="str">
            <v>bois de conifères</v>
          </cell>
          <cell r="T999" t="str">
            <v>Assise de grand confort</v>
          </cell>
          <cell r="U999" t="str">
            <v>Tissu doux</v>
          </cell>
          <cell r="Y999" t="str">
            <v>Pologne</v>
          </cell>
          <cell r="AA999" t="str">
            <v xml:space="preserve"> mousse HR 30kg/m3+ couette remplis de flocons de fibres siliconées </v>
          </cell>
          <cell r="AB999" t="str">
            <v xml:space="preserve">flocons de fibres siliconées </v>
          </cell>
          <cell r="AC999" t="str">
            <v>PU mousse 16 kg/m3, mousse HR 30kg/m3 + ouate 200 g/m2</v>
          </cell>
          <cell r="AD999" t="str">
            <v>-</v>
          </cell>
          <cell r="AE999" t="str">
            <v>-</v>
          </cell>
          <cell r="AF999"/>
          <cell r="AG999"/>
          <cell r="AH999" t="str">
            <v>-</v>
          </cell>
          <cell r="AI999" t="str">
            <v>plastique</v>
          </cell>
          <cell r="AJ999">
            <v>302</v>
          </cell>
          <cell r="AK999" t="str">
            <v>-</v>
          </cell>
          <cell r="AL999" t="str">
            <v>-</v>
          </cell>
          <cell r="AM999">
            <v>55</v>
          </cell>
          <cell r="AN999">
            <v>26</v>
          </cell>
          <cell r="AO999">
            <v>95</v>
          </cell>
          <cell r="AP999">
            <v>67</v>
          </cell>
          <cell r="AQ999">
            <v>42</v>
          </cell>
          <cell r="AR999">
            <v>47</v>
          </cell>
          <cell r="AS999" t="str">
            <v>60; méridienne: 130</v>
          </cell>
          <cell r="AT999" t="str">
            <v>80; méridienne: 150</v>
          </cell>
          <cell r="AU999">
            <v>32</v>
          </cell>
          <cell r="AV999" t="str">
            <v>3,5 cm</v>
          </cell>
          <cell r="AW999" t="str">
            <v>noir</v>
          </cell>
          <cell r="AX999" t="str">
            <v>NON</v>
          </cell>
          <cell r="AY999"/>
          <cell r="AZ999" t="str">
            <v>NON</v>
          </cell>
          <cell r="BA999" t="str">
            <v>NON</v>
          </cell>
          <cell r="BB999" t="str">
            <v>60x60 cm</v>
          </cell>
          <cell r="BC999"/>
          <cell r="BD999"/>
          <cell r="BE999"/>
          <cell r="BF999"/>
          <cell r="BG999"/>
          <cell r="BH999" t="str">
            <v>NON</v>
          </cell>
          <cell r="BI999" t="str">
            <v xml:space="preserve">Assise :  mousse HR + flocons de fibres siliconées </v>
          </cell>
          <cell r="BJ999" t="str">
            <v>Assise: 30kg/m3</v>
          </cell>
          <cell r="BK999">
            <v>356</v>
          </cell>
          <cell r="BL999">
            <v>214</v>
          </cell>
          <cell r="BM999">
            <v>100</v>
          </cell>
          <cell r="BN999">
            <v>450</v>
          </cell>
          <cell r="BO999">
            <v>176.6</v>
          </cell>
          <cell r="BP999">
            <v>191</v>
          </cell>
          <cell r="BQ999"/>
          <cell r="BR999">
            <v>3.8</v>
          </cell>
          <cell r="BS999">
            <v>4</v>
          </cell>
          <cell r="BT999">
            <v>97</v>
          </cell>
          <cell r="BU999">
            <v>65</v>
          </cell>
          <cell r="BV999">
            <v>128</v>
          </cell>
          <cell r="BW999">
            <v>46.4</v>
          </cell>
          <cell r="BX999">
            <v>65</v>
          </cell>
          <cell r="BY999">
            <v>92</v>
          </cell>
          <cell r="BZ999">
            <v>95</v>
          </cell>
          <cell r="CA999">
            <v>38.200000000000003</v>
          </cell>
          <cell r="CB999">
            <v>92</v>
          </cell>
          <cell r="CC999">
            <v>65</v>
          </cell>
          <cell r="CD999">
            <v>144</v>
          </cell>
          <cell r="CE999">
            <v>46.4</v>
          </cell>
          <cell r="CF999">
            <v>130</v>
          </cell>
          <cell r="CG999">
            <v>70</v>
          </cell>
          <cell r="CH999">
            <v>171</v>
          </cell>
          <cell r="CI999">
            <v>60</v>
          </cell>
          <cell r="CJ999"/>
          <cell r="CK999"/>
          <cell r="CL999"/>
          <cell r="CM999"/>
          <cell r="CN999"/>
          <cell r="CO999"/>
          <cell r="CP999"/>
          <cell r="CQ999"/>
          <cell r="CR999"/>
          <cell r="CS999"/>
          <cell r="CT999"/>
          <cell r="CU999"/>
          <cell r="CV999">
            <v>836</v>
          </cell>
        </row>
        <row r="1000">
          <cell r="C1000">
            <v>3666270101228</v>
          </cell>
          <cell r="E1000" t="str">
            <v>COREL</v>
          </cell>
          <cell r="F1000" t="str">
            <v>VOLTAIRE</v>
          </cell>
          <cell r="G1000" t="str">
            <v>POSO 34</v>
          </cell>
          <cell r="I1000" t="str">
            <v>Tissu</v>
          </cell>
          <cell r="J1000" t="str">
            <v>100% Polyester</v>
          </cell>
          <cell r="K1000" t="str">
            <v xml:space="preserve">Effect velours côtelé </v>
          </cell>
          <cell r="L1000" t="str">
            <v>non</v>
          </cell>
          <cell r="O1000" t="str">
            <v>Canapé panoramique droit: chauffeuse 1 place avec accoudoir droit + element d'angle droit+ chauffeuse 2 places sans accoudoir + méridienne avec accoudoir gauche</v>
          </cell>
          <cell r="P1000"/>
          <cell r="Q100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0" t="str">
            <v>bois de conifères</v>
          </cell>
          <cell r="T1000" t="str">
            <v>Assise de grand confort</v>
          </cell>
          <cell r="U1000" t="str">
            <v>Tissu doux</v>
          </cell>
          <cell r="Y1000" t="str">
            <v>Pologne</v>
          </cell>
          <cell r="AA1000" t="str">
            <v xml:space="preserve"> mousse HR 30kg/m3+ couette remplis de flocons de fibres siliconées </v>
          </cell>
          <cell r="AB1000" t="str">
            <v xml:space="preserve">flocons de fibres siliconées </v>
          </cell>
          <cell r="AC1000" t="str">
            <v>PU mousse 16 kg/m3, mousse HR 30kg/m3 + ouate 200 g/m2</v>
          </cell>
          <cell r="AD1000" t="str">
            <v>-</v>
          </cell>
          <cell r="AE1000" t="str">
            <v>-</v>
          </cell>
          <cell r="AF1000"/>
          <cell r="AG1000"/>
          <cell r="AH1000" t="str">
            <v>-</v>
          </cell>
          <cell r="AI1000" t="str">
            <v>plastique</v>
          </cell>
          <cell r="AJ1000">
            <v>302</v>
          </cell>
          <cell r="AK1000" t="str">
            <v>-</v>
          </cell>
          <cell r="AL1000" t="str">
            <v>-</v>
          </cell>
          <cell r="AM1000">
            <v>55</v>
          </cell>
          <cell r="AN1000">
            <v>26</v>
          </cell>
          <cell r="AO1000">
            <v>95</v>
          </cell>
          <cell r="AP1000">
            <v>67</v>
          </cell>
          <cell r="AQ1000">
            <v>42</v>
          </cell>
          <cell r="AR1000">
            <v>47</v>
          </cell>
          <cell r="AS1000" t="str">
            <v>60; méridienne: 130</v>
          </cell>
          <cell r="AT1000" t="str">
            <v>80; méridienne: 150</v>
          </cell>
          <cell r="AU1000">
            <v>32</v>
          </cell>
          <cell r="AV1000" t="str">
            <v>3,5 cm</v>
          </cell>
          <cell r="AW1000" t="str">
            <v>noir</v>
          </cell>
          <cell r="AX1000" t="str">
            <v>NON</v>
          </cell>
          <cell r="AY1000"/>
          <cell r="AZ1000" t="str">
            <v>NON</v>
          </cell>
          <cell r="BA1000" t="str">
            <v>NON</v>
          </cell>
          <cell r="BB1000" t="str">
            <v>60x60 cm</v>
          </cell>
          <cell r="BC1000"/>
          <cell r="BD1000"/>
          <cell r="BE1000"/>
          <cell r="BF1000"/>
          <cell r="BG1000"/>
          <cell r="BH1000" t="str">
            <v>NON</v>
          </cell>
          <cell r="BI1000" t="str">
            <v xml:space="preserve">Assise :  mousse HR + flocons de fibres siliconées </v>
          </cell>
          <cell r="BJ1000" t="str">
            <v>Assise: 30kg/m3</v>
          </cell>
          <cell r="BK1000">
            <v>356</v>
          </cell>
          <cell r="BL1000">
            <v>214</v>
          </cell>
          <cell r="BM1000">
            <v>100</v>
          </cell>
          <cell r="BN1000">
            <v>450</v>
          </cell>
          <cell r="BO1000">
            <v>176.6</v>
          </cell>
          <cell r="BP1000">
            <v>191</v>
          </cell>
          <cell r="BQ1000"/>
          <cell r="BR1000">
            <v>3.8</v>
          </cell>
          <cell r="BS1000">
            <v>4</v>
          </cell>
          <cell r="BT1000">
            <v>97</v>
          </cell>
          <cell r="BU1000">
            <v>65</v>
          </cell>
          <cell r="BV1000">
            <v>128</v>
          </cell>
          <cell r="BW1000">
            <v>46.4</v>
          </cell>
          <cell r="BX1000">
            <v>65</v>
          </cell>
          <cell r="BY1000">
            <v>92</v>
          </cell>
          <cell r="BZ1000">
            <v>95</v>
          </cell>
          <cell r="CA1000">
            <v>38.200000000000003</v>
          </cell>
          <cell r="CB1000">
            <v>92</v>
          </cell>
          <cell r="CC1000">
            <v>65</v>
          </cell>
          <cell r="CD1000">
            <v>144</v>
          </cell>
          <cell r="CE1000">
            <v>46.4</v>
          </cell>
          <cell r="CF1000">
            <v>130</v>
          </cell>
          <cell r="CG1000">
            <v>70</v>
          </cell>
          <cell r="CH1000">
            <v>171</v>
          </cell>
          <cell r="CI1000">
            <v>60</v>
          </cell>
          <cell r="CJ1000"/>
          <cell r="CK1000"/>
          <cell r="CL1000"/>
          <cell r="CM1000"/>
          <cell r="CN1000"/>
          <cell r="CO1000"/>
          <cell r="CP1000"/>
          <cell r="CQ1000"/>
          <cell r="CR1000"/>
          <cell r="CS1000"/>
          <cell r="CT1000"/>
          <cell r="CU1000"/>
          <cell r="CV1000">
            <v>836</v>
          </cell>
        </row>
        <row r="1001">
          <cell r="C1001">
            <v>3666270101211</v>
          </cell>
          <cell r="E1001" t="str">
            <v>COREL</v>
          </cell>
          <cell r="F1001" t="str">
            <v>VOLTAIRE</v>
          </cell>
          <cell r="G1001" t="str">
            <v>POSO 14</v>
          </cell>
          <cell r="I1001" t="str">
            <v>Tissu</v>
          </cell>
          <cell r="J1001" t="str">
            <v>100% Polyester</v>
          </cell>
          <cell r="K1001" t="str">
            <v xml:space="preserve">Effect velours côtelé </v>
          </cell>
          <cell r="L1001" t="str">
            <v>non</v>
          </cell>
          <cell r="O1001" t="str">
            <v>Canapé panoramique droit: chauffeuse 1 place avec accoudoir droit + element d'angle droit+ chauffeuse 2 places sans accoudoir + méridienne avec accoudoir gauche</v>
          </cell>
          <cell r="P1001"/>
          <cell r="Q100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1" t="str">
            <v>bois de conifères</v>
          </cell>
          <cell r="T1001" t="str">
            <v>Assise de grand confort</v>
          </cell>
          <cell r="U1001" t="str">
            <v>Tissu doux</v>
          </cell>
          <cell r="Y1001" t="str">
            <v>Pologne</v>
          </cell>
          <cell r="AA1001" t="str">
            <v xml:space="preserve"> mousse HR 30kg/m3+ couette remplis de flocons de fibres siliconées </v>
          </cell>
          <cell r="AB1001" t="str">
            <v xml:space="preserve">flocons de fibres siliconées </v>
          </cell>
          <cell r="AC1001" t="str">
            <v>PU mousse 16 kg/m3, mousse HR 30kg/m3 + ouate 200 g/m2</v>
          </cell>
          <cell r="AD1001" t="str">
            <v>-</v>
          </cell>
          <cell r="AE1001" t="str">
            <v>-</v>
          </cell>
          <cell r="AF1001"/>
          <cell r="AG1001"/>
          <cell r="AH1001" t="str">
            <v>-</v>
          </cell>
          <cell r="AI1001" t="str">
            <v>plastique</v>
          </cell>
          <cell r="AJ1001">
            <v>302</v>
          </cell>
          <cell r="AK1001" t="str">
            <v>-</v>
          </cell>
          <cell r="AL1001" t="str">
            <v>-</v>
          </cell>
          <cell r="AM1001">
            <v>55</v>
          </cell>
          <cell r="AN1001">
            <v>26</v>
          </cell>
          <cell r="AO1001">
            <v>95</v>
          </cell>
          <cell r="AP1001">
            <v>67</v>
          </cell>
          <cell r="AQ1001">
            <v>42</v>
          </cell>
          <cell r="AR1001">
            <v>47</v>
          </cell>
          <cell r="AS1001" t="str">
            <v>60; méridienne: 130</v>
          </cell>
          <cell r="AT1001" t="str">
            <v>80; méridienne: 150</v>
          </cell>
          <cell r="AU1001">
            <v>32</v>
          </cell>
          <cell r="AV1001" t="str">
            <v>3,5 cm</v>
          </cell>
          <cell r="AW1001" t="str">
            <v>noir</v>
          </cell>
          <cell r="AX1001" t="str">
            <v>NON</v>
          </cell>
          <cell r="AY1001"/>
          <cell r="AZ1001" t="str">
            <v>NON</v>
          </cell>
          <cell r="BA1001" t="str">
            <v>NON</v>
          </cell>
          <cell r="BB1001" t="str">
            <v>60x60 cm</v>
          </cell>
          <cell r="BC1001"/>
          <cell r="BD1001"/>
          <cell r="BE1001"/>
          <cell r="BF1001"/>
          <cell r="BG1001"/>
          <cell r="BH1001" t="str">
            <v>NON</v>
          </cell>
          <cell r="BI1001" t="str">
            <v xml:space="preserve">Assise :  mousse HR + flocons de fibres siliconées </v>
          </cell>
          <cell r="BJ1001" t="str">
            <v>Assise: 30kg/m3</v>
          </cell>
          <cell r="BK1001">
            <v>356</v>
          </cell>
          <cell r="BL1001">
            <v>214</v>
          </cell>
          <cell r="BM1001">
            <v>100</v>
          </cell>
          <cell r="BN1001">
            <v>450</v>
          </cell>
          <cell r="BO1001">
            <v>176.6</v>
          </cell>
          <cell r="BP1001">
            <v>191</v>
          </cell>
          <cell r="BQ1001"/>
          <cell r="BR1001">
            <v>3.8</v>
          </cell>
          <cell r="BS1001">
            <v>4</v>
          </cell>
          <cell r="BT1001">
            <v>97</v>
          </cell>
          <cell r="BU1001">
            <v>65</v>
          </cell>
          <cell r="BV1001">
            <v>128</v>
          </cell>
          <cell r="BW1001">
            <v>46.4</v>
          </cell>
          <cell r="BX1001">
            <v>65</v>
          </cell>
          <cell r="BY1001">
            <v>92</v>
          </cell>
          <cell r="BZ1001">
            <v>95</v>
          </cell>
          <cell r="CA1001">
            <v>38.200000000000003</v>
          </cell>
          <cell r="CB1001">
            <v>92</v>
          </cell>
          <cell r="CC1001">
            <v>65</v>
          </cell>
          <cell r="CD1001">
            <v>144</v>
          </cell>
          <cell r="CE1001">
            <v>46.4</v>
          </cell>
          <cell r="CF1001">
            <v>130</v>
          </cell>
          <cell r="CG1001">
            <v>70</v>
          </cell>
          <cell r="CH1001">
            <v>171</v>
          </cell>
          <cell r="CI1001">
            <v>60</v>
          </cell>
          <cell r="CJ1001"/>
          <cell r="CK1001"/>
          <cell r="CL1001"/>
          <cell r="CM1001"/>
          <cell r="CN1001"/>
          <cell r="CO1001"/>
          <cell r="CP1001"/>
          <cell r="CQ1001"/>
          <cell r="CR1001"/>
          <cell r="CS1001"/>
          <cell r="CT1001"/>
          <cell r="CU1001"/>
          <cell r="CV1001">
            <v>836</v>
          </cell>
        </row>
        <row r="1002">
          <cell r="C1002">
            <v>3666270101204</v>
          </cell>
          <cell r="E1002" t="str">
            <v>COREL</v>
          </cell>
          <cell r="F1002" t="str">
            <v>VOLTAIRE</v>
          </cell>
          <cell r="G1002" t="str">
            <v>POSO 5</v>
          </cell>
          <cell r="I1002" t="str">
            <v>Tissu</v>
          </cell>
          <cell r="J1002" t="str">
            <v>100% Polyester</v>
          </cell>
          <cell r="K1002" t="str">
            <v xml:space="preserve">Effect velours côtelé </v>
          </cell>
          <cell r="L1002" t="str">
            <v>non</v>
          </cell>
          <cell r="O1002" t="str">
            <v>Canapé panoramique droit: chauffeuse 1 place avec accoudoir droit + element d'angle droit+ chauffeuse 2 places sans accoudoir + méridienne avec accoudoir gauche</v>
          </cell>
          <cell r="P1002"/>
          <cell r="Q100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2" t="str">
            <v>bois de conifères</v>
          </cell>
          <cell r="T1002" t="str">
            <v>Assise de grand confort</v>
          </cell>
          <cell r="U1002" t="str">
            <v>Tissu doux</v>
          </cell>
          <cell r="Y1002" t="str">
            <v>Pologne</v>
          </cell>
          <cell r="AA1002" t="str">
            <v xml:space="preserve"> mousse HR 30kg/m3+ couette remplis de flocons de fibres siliconées </v>
          </cell>
          <cell r="AB1002" t="str">
            <v xml:space="preserve">flocons de fibres siliconées </v>
          </cell>
          <cell r="AC1002" t="str">
            <v>PU mousse 16 kg/m3, mousse HR 30kg/m3 + ouate 200 g/m2</v>
          </cell>
          <cell r="AD1002" t="str">
            <v>-</v>
          </cell>
          <cell r="AE1002" t="str">
            <v>-</v>
          </cell>
          <cell r="AF1002"/>
          <cell r="AG1002"/>
          <cell r="AH1002" t="str">
            <v>-</v>
          </cell>
          <cell r="AI1002" t="str">
            <v>plastique</v>
          </cell>
          <cell r="AJ1002">
            <v>302</v>
          </cell>
          <cell r="AK1002" t="str">
            <v>-</v>
          </cell>
          <cell r="AL1002" t="str">
            <v>-</v>
          </cell>
          <cell r="AM1002">
            <v>55</v>
          </cell>
          <cell r="AN1002">
            <v>26</v>
          </cell>
          <cell r="AO1002">
            <v>95</v>
          </cell>
          <cell r="AP1002">
            <v>67</v>
          </cell>
          <cell r="AQ1002">
            <v>42</v>
          </cell>
          <cell r="AR1002">
            <v>47</v>
          </cell>
          <cell r="AS1002" t="str">
            <v>60; méridienne: 130</v>
          </cell>
          <cell r="AT1002" t="str">
            <v>80; méridienne: 150</v>
          </cell>
          <cell r="AU1002">
            <v>32</v>
          </cell>
          <cell r="AV1002" t="str">
            <v>3,5 cm</v>
          </cell>
          <cell r="AW1002" t="str">
            <v>noir</v>
          </cell>
          <cell r="AX1002" t="str">
            <v>NON</v>
          </cell>
          <cell r="AY1002"/>
          <cell r="AZ1002" t="str">
            <v>NON</v>
          </cell>
          <cell r="BA1002" t="str">
            <v>NON</v>
          </cell>
          <cell r="BB1002" t="str">
            <v>60x60 cm</v>
          </cell>
          <cell r="BC1002"/>
          <cell r="BD1002"/>
          <cell r="BE1002"/>
          <cell r="BF1002"/>
          <cell r="BG1002"/>
          <cell r="BH1002" t="str">
            <v>NON</v>
          </cell>
          <cell r="BI1002" t="str">
            <v xml:space="preserve">Assise :  mousse HR + flocons de fibres siliconées </v>
          </cell>
          <cell r="BJ1002" t="str">
            <v>Assise: 30kg/m3</v>
          </cell>
          <cell r="BK1002">
            <v>356</v>
          </cell>
          <cell r="BL1002">
            <v>214</v>
          </cell>
          <cell r="BM1002">
            <v>100</v>
          </cell>
          <cell r="BN1002">
            <v>450</v>
          </cell>
          <cell r="BO1002">
            <v>176.6</v>
          </cell>
          <cell r="BP1002">
            <v>191</v>
          </cell>
          <cell r="BQ1002"/>
          <cell r="BR1002">
            <v>3.8</v>
          </cell>
          <cell r="BS1002">
            <v>4</v>
          </cell>
          <cell r="BT1002">
            <v>97</v>
          </cell>
          <cell r="BU1002">
            <v>65</v>
          </cell>
          <cell r="BV1002">
            <v>128</v>
          </cell>
          <cell r="BW1002">
            <v>46.4</v>
          </cell>
          <cell r="BX1002">
            <v>65</v>
          </cell>
          <cell r="BY1002">
            <v>92</v>
          </cell>
          <cell r="BZ1002">
            <v>95</v>
          </cell>
          <cell r="CA1002">
            <v>38.200000000000003</v>
          </cell>
          <cell r="CB1002">
            <v>92</v>
          </cell>
          <cell r="CC1002">
            <v>65</v>
          </cell>
          <cell r="CD1002">
            <v>144</v>
          </cell>
          <cell r="CE1002">
            <v>46.4</v>
          </cell>
          <cell r="CF1002">
            <v>130</v>
          </cell>
          <cell r="CG1002">
            <v>70</v>
          </cell>
          <cell r="CH1002">
            <v>171</v>
          </cell>
          <cell r="CI1002">
            <v>60</v>
          </cell>
          <cell r="CJ1002"/>
          <cell r="CK1002"/>
          <cell r="CL1002"/>
          <cell r="CM1002"/>
          <cell r="CN1002"/>
          <cell r="CO1002"/>
          <cell r="CP1002"/>
          <cell r="CQ1002"/>
          <cell r="CR1002"/>
          <cell r="CS1002"/>
          <cell r="CT1002"/>
          <cell r="CU1002"/>
          <cell r="CV1002">
            <v>836</v>
          </cell>
        </row>
        <row r="1003">
          <cell r="C1003">
            <v>3666270101198</v>
          </cell>
          <cell r="E1003" t="str">
            <v>COREL</v>
          </cell>
          <cell r="F1003" t="str">
            <v>VOLTAIRE</v>
          </cell>
          <cell r="G1003" t="str">
            <v>POSO 29</v>
          </cell>
          <cell r="I1003" t="str">
            <v>Tissu</v>
          </cell>
          <cell r="J1003" t="str">
            <v>100% Polyester</v>
          </cell>
          <cell r="K1003" t="str">
            <v xml:space="preserve">Effect velours côtelé </v>
          </cell>
          <cell r="L1003" t="str">
            <v>non</v>
          </cell>
          <cell r="O1003" t="str">
            <v>Canapé panoramique droit: chauffeuse 1 place avec accoudoir droit + element d'angle droit+ chauffeuse 2 places sans accoudoir + méridienne avec accoudoir gauche</v>
          </cell>
          <cell r="P1003"/>
          <cell r="Q100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3" t="str">
            <v>bois de conifères</v>
          </cell>
          <cell r="T1003" t="str">
            <v>Assise de grand confort</v>
          </cell>
          <cell r="U1003" t="str">
            <v>Tissu doux</v>
          </cell>
          <cell r="Y1003" t="str">
            <v>Pologne</v>
          </cell>
          <cell r="AA1003" t="str">
            <v xml:space="preserve"> mousse HR 30kg/m3+ couette remplis de flocons de fibres siliconées </v>
          </cell>
          <cell r="AB1003" t="str">
            <v xml:space="preserve">flocons de fibres siliconées </v>
          </cell>
          <cell r="AC1003" t="str">
            <v>PU mousse 16 kg/m3, mousse HR 30kg/m3 + ouate 200 g/m2</v>
          </cell>
          <cell r="AD1003" t="str">
            <v>-</v>
          </cell>
          <cell r="AE1003" t="str">
            <v>-</v>
          </cell>
          <cell r="AF1003"/>
          <cell r="AG1003"/>
          <cell r="AH1003" t="str">
            <v>-</v>
          </cell>
          <cell r="AI1003" t="str">
            <v>plastique</v>
          </cell>
          <cell r="AJ1003">
            <v>302</v>
          </cell>
          <cell r="AK1003" t="str">
            <v>-</v>
          </cell>
          <cell r="AL1003" t="str">
            <v>-</v>
          </cell>
          <cell r="AM1003">
            <v>55</v>
          </cell>
          <cell r="AN1003">
            <v>26</v>
          </cell>
          <cell r="AO1003">
            <v>95</v>
          </cell>
          <cell r="AP1003">
            <v>67</v>
          </cell>
          <cell r="AQ1003">
            <v>42</v>
          </cell>
          <cell r="AR1003">
            <v>47</v>
          </cell>
          <cell r="AS1003" t="str">
            <v>60; méridienne: 130</v>
          </cell>
          <cell r="AT1003" t="str">
            <v>80; méridienne: 150</v>
          </cell>
          <cell r="AU1003">
            <v>32</v>
          </cell>
          <cell r="AV1003" t="str">
            <v>3,5 cm</v>
          </cell>
          <cell r="AW1003" t="str">
            <v>noir</v>
          </cell>
          <cell r="AX1003" t="str">
            <v>NON</v>
          </cell>
          <cell r="AY1003"/>
          <cell r="AZ1003" t="str">
            <v>NON</v>
          </cell>
          <cell r="BA1003" t="str">
            <v>NON</v>
          </cell>
          <cell r="BB1003" t="str">
            <v>60x60 cm</v>
          </cell>
          <cell r="BC1003"/>
          <cell r="BD1003"/>
          <cell r="BE1003"/>
          <cell r="BF1003"/>
          <cell r="BG1003"/>
          <cell r="BH1003" t="str">
            <v>NON</v>
          </cell>
          <cell r="BI1003" t="str">
            <v xml:space="preserve">Assise :  mousse HR + flocons de fibres siliconées </v>
          </cell>
          <cell r="BJ1003" t="str">
            <v>Assise: 30kg/m3</v>
          </cell>
          <cell r="BK1003">
            <v>356</v>
          </cell>
          <cell r="BL1003">
            <v>214</v>
          </cell>
          <cell r="BM1003">
            <v>100</v>
          </cell>
          <cell r="BN1003">
            <v>450</v>
          </cell>
          <cell r="BO1003">
            <v>176.6</v>
          </cell>
          <cell r="BP1003">
            <v>191</v>
          </cell>
          <cell r="BQ1003"/>
          <cell r="BR1003">
            <v>3.8</v>
          </cell>
          <cell r="BS1003">
            <v>4</v>
          </cell>
          <cell r="BT1003">
            <v>97</v>
          </cell>
          <cell r="BU1003">
            <v>65</v>
          </cell>
          <cell r="BV1003">
            <v>128</v>
          </cell>
          <cell r="BW1003">
            <v>46.4</v>
          </cell>
          <cell r="BX1003">
            <v>65</v>
          </cell>
          <cell r="BY1003">
            <v>92</v>
          </cell>
          <cell r="BZ1003">
            <v>95</v>
          </cell>
          <cell r="CA1003">
            <v>38.200000000000003</v>
          </cell>
          <cell r="CB1003">
            <v>92</v>
          </cell>
          <cell r="CC1003">
            <v>65</v>
          </cell>
          <cell r="CD1003">
            <v>144</v>
          </cell>
          <cell r="CE1003">
            <v>46.4</v>
          </cell>
          <cell r="CF1003">
            <v>130</v>
          </cell>
          <cell r="CG1003">
            <v>70</v>
          </cell>
          <cell r="CH1003">
            <v>171</v>
          </cell>
          <cell r="CI1003">
            <v>60</v>
          </cell>
          <cell r="CJ1003"/>
          <cell r="CK1003"/>
          <cell r="CL1003"/>
          <cell r="CM1003"/>
          <cell r="CN1003"/>
          <cell r="CO1003"/>
          <cell r="CP1003"/>
          <cell r="CQ1003"/>
          <cell r="CR1003"/>
          <cell r="CS1003"/>
          <cell r="CT1003"/>
          <cell r="CU1003"/>
          <cell r="CV1003">
            <v>836</v>
          </cell>
        </row>
        <row r="1004">
          <cell r="C1004">
            <v>3666270101181</v>
          </cell>
          <cell r="E1004" t="str">
            <v>COREL</v>
          </cell>
          <cell r="F1004" t="str">
            <v>VOLTAIRE</v>
          </cell>
          <cell r="G1004" t="str">
            <v>POSO 1</v>
          </cell>
          <cell r="I1004" t="str">
            <v>Tissu</v>
          </cell>
          <cell r="J1004" t="str">
            <v>100% Polyester</v>
          </cell>
          <cell r="K1004" t="str">
            <v xml:space="preserve">Effect velours côtelé </v>
          </cell>
          <cell r="L1004" t="str">
            <v>non</v>
          </cell>
          <cell r="O1004" t="str">
            <v>Canapé panoramique droit: chauffeuse 1 place avec accoudoir droit + element d'angle droit+ chauffeuse 2 places sans accoudoir + méridienne avec accoudoir gauche</v>
          </cell>
          <cell r="P1004"/>
          <cell r="Q100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4" t="str">
            <v>bois de conifères</v>
          </cell>
          <cell r="T1004" t="str">
            <v>Assise de grand confort</v>
          </cell>
          <cell r="U1004" t="str">
            <v>Tissu doux</v>
          </cell>
          <cell r="Y1004" t="str">
            <v>Pologne</v>
          </cell>
          <cell r="AA1004" t="str">
            <v xml:space="preserve"> mousse HR 30kg/m3+ couette remplis de flocons de fibres siliconées </v>
          </cell>
          <cell r="AB1004" t="str">
            <v xml:space="preserve">flocons de fibres siliconées </v>
          </cell>
          <cell r="AC1004" t="str">
            <v>PU mousse 16 kg/m3, mousse HR 30kg/m3 + ouate 200 g/m2</v>
          </cell>
          <cell r="AD1004" t="str">
            <v>-</v>
          </cell>
          <cell r="AE1004" t="str">
            <v>-</v>
          </cell>
          <cell r="AF1004"/>
          <cell r="AG1004"/>
          <cell r="AH1004" t="str">
            <v>-</v>
          </cell>
          <cell r="AI1004" t="str">
            <v>plastique</v>
          </cell>
          <cell r="AJ1004">
            <v>302</v>
          </cell>
          <cell r="AK1004" t="str">
            <v>-</v>
          </cell>
          <cell r="AL1004" t="str">
            <v>-</v>
          </cell>
          <cell r="AM1004">
            <v>55</v>
          </cell>
          <cell r="AN1004">
            <v>26</v>
          </cell>
          <cell r="AO1004">
            <v>95</v>
          </cell>
          <cell r="AP1004">
            <v>67</v>
          </cell>
          <cell r="AQ1004">
            <v>42</v>
          </cell>
          <cell r="AR1004">
            <v>47</v>
          </cell>
          <cell r="AS1004" t="str">
            <v>60; méridienne: 130</v>
          </cell>
          <cell r="AT1004" t="str">
            <v>80; méridienne: 150</v>
          </cell>
          <cell r="AU1004">
            <v>32</v>
          </cell>
          <cell r="AV1004" t="str">
            <v>3,5 cm</v>
          </cell>
          <cell r="AW1004" t="str">
            <v>noir</v>
          </cell>
          <cell r="AX1004" t="str">
            <v>NON</v>
          </cell>
          <cell r="AY1004"/>
          <cell r="AZ1004" t="str">
            <v>NON</v>
          </cell>
          <cell r="BA1004" t="str">
            <v>NON</v>
          </cell>
          <cell r="BB1004" t="str">
            <v>60x60 cm</v>
          </cell>
          <cell r="BC1004"/>
          <cell r="BD1004"/>
          <cell r="BE1004"/>
          <cell r="BF1004"/>
          <cell r="BG1004"/>
          <cell r="BH1004" t="str">
            <v>NON</v>
          </cell>
          <cell r="BI1004" t="str">
            <v xml:space="preserve">Assise :  mousse HR + flocons de fibres siliconées </v>
          </cell>
          <cell r="BJ1004" t="str">
            <v>Assise: 30kg/m3</v>
          </cell>
          <cell r="BK1004">
            <v>356</v>
          </cell>
          <cell r="BL1004">
            <v>214</v>
          </cell>
          <cell r="BM1004">
            <v>100</v>
          </cell>
          <cell r="BN1004">
            <v>450</v>
          </cell>
          <cell r="BO1004">
            <v>176.6</v>
          </cell>
          <cell r="BP1004">
            <v>191</v>
          </cell>
          <cell r="BQ1004"/>
          <cell r="BR1004">
            <v>3.8</v>
          </cell>
          <cell r="BS1004">
            <v>4</v>
          </cell>
          <cell r="BT1004">
            <v>97</v>
          </cell>
          <cell r="BU1004">
            <v>65</v>
          </cell>
          <cell r="BV1004">
            <v>128</v>
          </cell>
          <cell r="BW1004">
            <v>46.4</v>
          </cell>
          <cell r="BX1004">
            <v>65</v>
          </cell>
          <cell r="BY1004">
            <v>92</v>
          </cell>
          <cell r="BZ1004">
            <v>95</v>
          </cell>
          <cell r="CA1004">
            <v>38.200000000000003</v>
          </cell>
          <cell r="CB1004">
            <v>92</v>
          </cell>
          <cell r="CC1004">
            <v>65</v>
          </cell>
          <cell r="CD1004">
            <v>144</v>
          </cell>
          <cell r="CE1004">
            <v>46.4</v>
          </cell>
          <cell r="CF1004">
            <v>130</v>
          </cell>
          <cell r="CG1004">
            <v>70</v>
          </cell>
          <cell r="CH1004">
            <v>171</v>
          </cell>
          <cell r="CI1004">
            <v>60</v>
          </cell>
          <cell r="CJ1004"/>
          <cell r="CK1004"/>
          <cell r="CL1004"/>
          <cell r="CM1004"/>
          <cell r="CN1004"/>
          <cell r="CO1004"/>
          <cell r="CP1004"/>
          <cell r="CQ1004"/>
          <cell r="CR1004"/>
          <cell r="CS1004"/>
          <cell r="CT1004"/>
          <cell r="CU1004"/>
          <cell r="CV1004">
            <v>836</v>
          </cell>
        </row>
        <row r="1005">
          <cell r="C1005">
            <v>3666270101174</v>
          </cell>
          <cell r="E1005" t="str">
            <v>COREL</v>
          </cell>
          <cell r="F1005" t="str">
            <v>VOLTAIRE</v>
          </cell>
          <cell r="G1005" t="str">
            <v>LINCOLN 52</v>
          </cell>
          <cell r="I1005" t="str">
            <v>Tissu</v>
          </cell>
          <cell r="J1005" t="str">
            <v>100% Polyester</v>
          </cell>
          <cell r="K1005" t="str">
            <v xml:space="preserve">Effect velours côtelé </v>
          </cell>
          <cell r="L1005" t="str">
            <v>non</v>
          </cell>
          <cell r="O1005" t="str">
            <v>Canapé panoramique droit: chauffeuse 1 place avec accoudoir droit + element d'angle droit+ chauffeuse 2 places sans accoudoir + méridienne avec accoudoir gauche</v>
          </cell>
          <cell r="P1005"/>
          <cell r="Q100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5" t="str">
            <v>bois de conifères</v>
          </cell>
          <cell r="T1005" t="str">
            <v>Assise de grand confort</v>
          </cell>
          <cell r="U1005" t="str">
            <v>Tissu doux</v>
          </cell>
          <cell r="Y1005" t="str">
            <v>Pologne</v>
          </cell>
          <cell r="AA1005" t="str">
            <v xml:space="preserve"> mousse HR 30kg/m3+ couette remplis de flocons de fibres siliconées </v>
          </cell>
          <cell r="AB1005" t="str">
            <v xml:space="preserve">flocons de fibres siliconées </v>
          </cell>
          <cell r="AC1005" t="str">
            <v>PU mousse 16 kg/m3, mousse HR 30kg/m3 + ouate 200 g/m2</v>
          </cell>
          <cell r="AD1005" t="str">
            <v>-</v>
          </cell>
          <cell r="AE1005" t="str">
            <v>-</v>
          </cell>
          <cell r="AF1005"/>
          <cell r="AG1005"/>
          <cell r="AH1005" t="str">
            <v>-</v>
          </cell>
          <cell r="AI1005" t="str">
            <v>plastique</v>
          </cell>
          <cell r="AJ1005">
            <v>302</v>
          </cell>
          <cell r="AK1005" t="str">
            <v>-</v>
          </cell>
          <cell r="AL1005" t="str">
            <v>-</v>
          </cell>
          <cell r="AM1005">
            <v>55</v>
          </cell>
          <cell r="AN1005">
            <v>26</v>
          </cell>
          <cell r="AO1005">
            <v>95</v>
          </cell>
          <cell r="AP1005">
            <v>67</v>
          </cell>
          <cell r="AQ1005">
            <v>42</v>
          </cell>
          <cell r="AR1005">
            <v>47</v>
          </cell>
          <cell r="AS1005" t="str">
            <v>60; méridienne: 130</v>
          </cell>
          <cell r="AT1005" t="str">
            <v>80; méridienne: 150</v>
          </cell>
          <cell r="AU1005">
            <v>32</v>
          </cell>
          <cell r="AV1005" t="str">
            <v>3,5 cm</v>
          </cell>
          <cell r="AW1005" t="str">
            <v>noir</v>
          </cell>
          <cell r="AX1005" t="str">
            <v>NON</v>
          </cell>
          <cell r="AY1005"/>
          <cell r="AZ1005" t="str">
            <v>NON</v>
          </cell>
          <cell r="BA1005" t="str">
            <v>NON</v>
          </cell>
          <cell r="BB1005" t="str">
            <v>60x60 cm</v>
          </cell>
          <cell r="BC1005"/>
          <cell r="BD1005"/>
          <cell r="BE1005"/>
          <cell r="BF1005"/>
          <cell r="BG1005"/>
          <cell r="BH1005" t="str">
            <v>NON</v>
          </cell>
          <cell r="BI1005" t="str">
            <v xml:space="preserve">Assise :  mousse HR + flocons de fibres siliconées </v>
          </cell>
          <cell r="BJ1005" t="str">
            <v>Assise: 30kg/m3</v>
          </cell>
          <cell r="BK1005">
            <v>356</v>
          </cell>
          <cell r="BL1005">
            <v>214</v>
          </cell>
          <cell r="BM1005">
            <v>100</v>
          </cell>
          <cell r="BN1005">
            <v>450</v>
          </cell>
          <cell r="BO1005">
            <v>176.6</v>
          </cell>
          <cell r="BP1005">
            <v>191</v>
          </cell>
          <cell r="BQ1005"/>
          <cell r="BR1005">
            <v>3.8</v>
          </cell>
          <cell r="BS1005">
            <v>4</v>
          </cell>
          <cell r="BT1005">
            <v>97</v>
          </cell>
          <cell r="BU1005">
            <v>65</v>
          </cell>
          <cell r="BV1005">
            <v>128</v>
          </cell>
          <cell r="BW1005">
            <v>46.4</v>
          </cell>
          <cell r="BX1005">
            <v>65</v>
          </cell>
          <cell r="BY1005">
            <v>92</v>
          </cell>
          <cell r="BZ1005">
            <v>95</v>
          </cell>
          <cell r="CA1005">
            <v>38.200000000000003</v>
          </cell>
          <cell r="CB1005">
            <v>92</v>
          </cell>
          <cell r="CC1005">
            <v>65</v>
          </cell>
          <cell r="CD1005">
            <v>144</v>
          </cell>
          <cell r="CE1005">
            <v>46.4</v>
          </cell>
          <cell r="CF1005">
            <v>130</v>
          </cell>
          <cell r="CG1005">
            <v>70</v>
          </cell>
          <cell r="CH1005">
            <v>171</v>
          </cell>
          <cell r="CI1005">
            <v>60</v>
          </cell>
          <cell r="CJ1005"/>
          <cell r="CK1005"/>
          <cell r="CL1005"/>
          <cell r="CM1005"/>
          <cell r="CN1005"/>
          <cell r="CO1005"/>
          <cell r="CP1005"/>
          <cell r="CQ1005"/>
          <cell r="CR1005"/>
          <cell r="CS1005"/>
          <cell r="CT1005"/>
          <cell r="CU1005"/>
          <cell r="CV1005">
            <v>836</v>
          </cell>
        </row>
        <row r="1006">
          <cell r="C1006">
            <v>3666270101167</v>
          </cell>
          <cell r="E1006" t="str">
            <v>COREL</v>
          </cell>
          <cell r="F1006" t="str">
            <v>VOLTAIRE</v>
          </cell>
          <cell r="G1006" t="str">
            <v>POSO 100: chauffeuse 1 place avec accoudoir droit + méridienne avec accoudoir gauche; POSO 1: element d'angle droit; LINCOLN 52: chauffeuse 2 places sans accoudoir</v>
          </cell>
          <cell r="I1006" t="str">
            <v>Tissu</v>
          </cell>
          <cell r="J1006" t="str">
            <v>100% Polyester</v>
          </cell>
          <cell r="K1006" t="str">
            <v xml:space="preserve">Effect velours côtelé </v>
          </cell>
          <cell r="L1006" t="str">
            <v>non</v>
          </cell>
          <cell r="O1006" t="str">
            <v>Canapé panoramique droit: chauffeuse 1 place avec accoudoir droit + element d'angle droit+ chauffeuse 2 places sans accoudoir + méridienne avec accoudoir gauche</v>
          </cell>
          <cell r="P1006"/>
          <cell r="Q100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6" t="str">
            <v>bois de conifères</v>
          </cell>
          <cell r="T1006" t="str">
            <v>Assise de grand confort</v>
          </cell>
          <cell r="U1006" t="str">
            <v>Tissu doux</v>
          </cell>
          <cell r="Y1006" t="str">
            <v>Pologne</v>
          </cell>
          <cell r="AA1006" t="str">
            <v xml:space="preserve"> mousse HR 30kg/m3+ couette remplis de flocons de fibres siliconées </v>
          </cell>
          <cell r="AB1006" t="str">
            <v xml:space="preserve">flocons de fibres siliconées </v>
          </cell>
          <cell r="AC1006" t="str">
            <v>PU mousse 16 kg/m3, mousse HR 30kg/m3 + ouate 200 g/m2</v>
          </cell>
          <cell r="AD1006" t="str">
            <v>-</v>
          </cell>
          <cell r="AE1006" t="str">
            <v>-</v>
          </cell>
          <cell r="AF1006"/>
          <cell r="AG1006"/>
          <cell r="AH1006" t="str">
            <v>-</v>
          </cell>
          <cell r="AI1006" t="str">
            <v>plastique</v>
          </cell>
          <cell r="AJ1006">
            <v>302</v>
          </cell>
          <cell r="AK1006" t="str">
            <v>-</v>
          </cell>
          <cell r="AL1006" t="str">
            <v>-</v>
          </cell>
          <cell r="AM1006">
            <v>55</v>
          </cell>
          <cell r="AN1006">
            <v>26</v>
          </cell>
          <cell r="AO1006">
            <v>95</v>
          </cell>
          <cell r="AP1006">
            <v>67</v>
          </cell>
          <cell r="AQ1006">
            <v>42</v>
          </cell>
          <cell r="AR1006">
            <v>47</v>
          </cell>
          <cell r="AS1006" t="str">
            <v>60; méridienne: 130</v>
          </cell>
          <cell r="AT1006" t="str">
            <v>80; méridienne: 150</v>
          </cell>
          <cell r="AU1006">
            <v>32</v>
          </cell>
          <cell r="AV1006" t="str">
            <v>3,5 cm</v>
          </cell>
          <cell r="AW1006" t="str">
            <v>noir</v>
          </cell>
          <cell r="AX1006" t="str">
            <v>NON</v>
          </cell>
          <cell r="AY1006"/>
          <cell r="AZ1006" t="str">
            <v>NON</v>
          </cell>
          <cell r="BA1006" t="str">
            <v>NON</v>
          </cell>
          <cell r="BB1006" t="str">
            <v>60x60 cm</v>
          </cell>
          <cell r="BC1006"/>
          <cell r="BD1006"/>
          <cell r="BE1006"/>
          <cell r="BF1006"/>
          <cell r="BG1006"/>
          <cell r="BH1006" t="str">
            <v>NON</v>
          </cell>
          <cell r="BI1006" t="str">
            <v xml:space="preserve">Assise :  mousse HR + flocons de fibres siliconées </v>
          </cell>
          <cell r="BJ1006" t="str">
            <v>Assise: 30kg/m3</v>
          </cell>
          <cell r="BK1006">
            <v>356</v>
          </cell>
          <cell r="BL1006">
            <v>214</v>
          </cell>
          <cell r="BM1006">
            <v>100</v>
          </cell>
          <cell r="BN1006">
            <v>450</v>
          </cell>
          <cell r="BO1006">
            <v>176.6</v>
          </cell>
          <cell r="BP1006">
            <v>191</v>
          </cell>
          <cell r="BQ1006"/>
          <cell r="BR1006">
            <v>3.8</v>
          </cell>
          <cell r="BS1006">
            <v>4</v>
          </cell>
          <cell r="BT1006">
            <v>97</v>
          </cell>
          <cell r="BU1006">
            <v>65</v>
          </cell>
          <cell r="BV1006">
            <v>128</v>
          </cell>
          <cell r="BW1006">
            <v>46.4</v>
          </cell>
          <cell r="BX1006">
            <v>65</v>
          </cell>
          <cell r="BY1006">
            <v>92</v>
          </cell>
          <cell r="BZ1006">
            <v>95</v>
          </cell>
          <cell r="CA1006">
            <v>38.200000000000003</v>
          </cell>
          <cell r="CB1006">
            <v>92</v>
          </cell>
          <cell r="CC1006">
            <v>65</v>
          </cell>
          <cell r="CD1006">
            <v>144</v>
          </cell>
          <cell r="CE1006">
            <v>46.4</v>
          </cell>
          <cell r="CF1006">
            <v>130</v>
          </cell>
          <cell r="CG1006">
            <v>70</v>
          </cell>
          <cell r="CH1006">
            <v>171</v>
          </cell>
          <cell r="CI1006">
            <v>60</v>
          </cell>
          <cell r="CJ1006"/>
          <cell r="CK1006"/>
          <cell r="CL1006"/>
          <cell r="CM1006"/>
          <cell r="CN1006"/>
          <cell r="CO1006"/>
          <cell r="CP1006"/>
          <cell r="CQ1006"/>
          <cell r="CR1006"/>
          <cell r="CS1006"/>
          <cell r="CT1006"/>
          <cell r="CU1006"/>
          <cell r="CV1006">
            <v>836</v>
          </cell>
        </row>
        <row r="1007">
          <cell r="C1007">
            <v>3666270101150</v>
          </cell>
          <cell r="E1007" t="str">
            <v>COREL</v>
          </cell>
          <cell r="F1007" t="str">
            <v>VOLTAIRE</v>
          </cell>
          <cell r="G1007" t="str">
            <v>POSO 100</v>
          </cell>
          <cell r="I1007" t="str">
            <v>Tissu</v>
          </cell>
          <cell r="J1007" t="str">
            <v>100% Polyester</v>
          </cell>
          <cell r="K1007" t="str">
            <v xml:space="preserve">Effect velours côtelé </v>
          </cell>
          <cell r="L1007" t="str">
            <v>non</v>
          </cell>
          <cell r="O1007" t="str">
            <v>Canapé panoramique gauche: chauffeuse 1 place avec accoudoir gauche + element d'angle gauche + chauffeuse 2 places sans accoudoir + méridienne avec accoudoir droit</v>
          </cell>
          <cell r="P1007"/>
          <cell r="Q100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7" t="str">
            <v>bois de conifères</v>
          </cell>
          <cell r="T1007" t="str">
            <v>Assise de grand confort</v>
          </cell>
          <cell r="U1007" t="str">
            <v>Tissu doux</v>
          </cell>
          <cell r="Y1007" t="str">
            <v>Pologne</v>
          </cell>
          <cell r="AA1007" t="str">
            <v xml:space="preserve"> mousse HR 30kg/m3+ couette remplis de flocons de fibres siliconées </v>
          </cell>
          <cell r="AB1007" t="str">
            <v xml:space="preserve">flocons de fibres siliconées </v>
          </cell>
          <cell r="AC1007" t="str">
            <v>PU mousse 16 kg/m3, mousse HR 30kg/m3 + ouate 200 g/m2</v>
          </cell>
          <cell r="AD1007" t="str">
            <v>-</v>
          </cell>
          <cell r="AE1007" t="str">
            <v>-</v>
          </cell>
          <cell r="AF1007"/>
          <cell r="AG1007"/>
          <cell r="AH1007" t="str">
            <v>-</v>
          </cell>
          <cell r="AI1007" t="str">
            <v>plastique</v>
          </cell>
          <cell r="AJ1007">
            <v>302</v>
          </cell>
          <cell r="AK1007" t="str">
            <v>-</v>
          </cell>
          <cell r="AL1007" t="str">
            <v>-</v>
          </cell>
          <cell r="AM1007">
            <v>55</v>
          </cell>
          <cell r="AN1007">
            <v>26</v>
          </cell>
          <cell r="AO1007">
            <v>95</v>
          </cell>
          <cell r="AP1007">
            <v>67</v>
          </cell>
          <cell r="AQ1007">
            <v>42</v>
          </cell>
          <cell r="AR1007">
            <v>47</v>
          </cell>
          <cell r="AS1007" t="str">
            <v>60; méridienne: 130</v>
          </cell>
          <cell r="AT1007" t="str">
            <v>80; méridienne: 150</v>
          </cell>
          <cell r="AU1007">
            <v>32</v>
          </cell>
          <cell r="AV1007" t="str">
            <v>3,5 cm</v>
          </cell>
          <cell r="AW1007" t="str">
            <v>noir</v>
          </cell>
          <cell r="AX1007" t="str">
            <v>NON</v>
          </cell>
          <cell r="AY1007"/>
          <cell r="AZ1007" t="str">
            <v>NON</v>
          </cell>
          <cell r="BA1007" t="str">
            <v>NON</v>
          </cell>
          <cell r="BB1007" t="str">
            <v>60x60 cm</v>
          </cell>
          <cell r="BC1007"/>
          <cell r="BD1007"/>
          <cell r="BE1007"/>
          <cell r="BF1007"/>
          <cell r="BG1007"/>
          <cell r="BH1007" t="str">
            <v>NON</v>
          </cell>
          <cell r="BI1007" t="str">
            <v xml:space="preserve">Assise :  mousse HR + flocons de fibres siliconées </v>
          </cell>
          <cell r="BJ1007" t="str">
            <v>Assise: 30kg/m3</v>
          </cell>
          <cell r="BK1007">
            <v>356</v>
          </cell>
          <cell r="BL1007">
            <v>214</v>
          </cell>
          <cell r="BM1007">
            <v>100</v>
          </cell>
          <cell r="BN1007">
            <v>450</v>
          </cell>
          <cell r="BO1007">
            <v>176.6</v>
          </cell>
          <cell r="BP1007">
            <v>191</v>
          </cell>
          <cell r="BQ1007"/>
          <cell r="BR1007">
            <v>3.8</v>
          </cell>
          <cell r="BS1007">
            <v>4</v>
          </cell>
          <cell r="BT1007">
            <v>97</v>
          </cell>
          <cell r="BU1007">
            <v>65</v>
          </cell>
          <cell r="BV1007">
            <v>128</v>
          </cell>
          <cell r="BW1007">
            <v>46.4</v>
          </cell>
          <cell r="BX1007">
            <v>65</v>
          </cell>
          <cell r="BY1007">
            <v>92</v>
          </cell>
          <cell r="BZ1007">
            <v>95</v>
          </cell>
          <cell r="CA1007">
            <v>38.200000000000003</v>
          </cell>
          <cell r="CB1007">
            <v>92</v>
          </cell>
          <cell r="CC1007">
            <v>65</v>
          </cell>
          <cell r="CD1007">
            <v>144</v>
          </cell>
          <cell r="CE1007">
            <v>46.4</v>
          </cell>
          <cell r="CF1007">
            <v>130</v>
          </cell>
          <cell r="CG1007">
            <v>70</v>
          </cell>
          <cell r="CH1007">
            <v>171</v>
          </cell>
          <cell r="CI1007">
            <v>60</v>
          </cell>
          <cell r="CJ1007"/>
          <cell r="CK1007"/>
          <cell r="CL1007"/>
          <cell r="CM1007"/>
          <cell r="CN1007"/>
          <cell r="CO1007"/>
          <cell r="CP1007"/>
          <cell r="CQ1007"/>
          <cell r="CR1007"/>
          <cell r="CS1007"/>
          <cell r="CT1007"/>
          <cell r="CU1007"/>
          <cell r="CV1007">
            <v>836</v>
          </cell>
        </row>
        <row r="1008">
          <cell r="C1008">
            <v>3666270101143</v>
          </cell>
          <cell r="E1008" t="str">
            <v>COREL</v>
          </cell>
          <cell r="F1008" t="str">
            <v>VOLTAIRE</v>
          </cell>
          <cell r="G1008" t="str">
            <v>POSO 04</v>
          </cell>
          <cell r="I1008" t="str">
            <v>Tissu</v>
          </cell>
          <cell r="J1008" t="str">
            <v>100% Polyester</v>
          </cell>
          <cell r="K1008" t="str">
            <v xml:space="preserve">Effect velours côtelé </v>
          </cell>
          <cell r="L1008" t="str">
            <v>non</v>
          </cell>
          <cell r="O1008" t="str">
            <v>Canapé panoramique gauche: chauffeuse 1 place avec accoudoir gauche + element d'angle gauche + chauffeuse 2 places sans accoudoir + méridienne avec accoudoir droit</v>
          </cell>
          <cell r="P1008"/>
          <cell r="Q100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8" t="str">
            <v>bois de conifères</v>
          </cell>
          <cell r="T1008" t="str">
            <v>Assise de grand confort</v>
          </cell>
          <cell r="U1008" t="str">
            <v>Tissu doux</v>
          </cell>
          <cell r="Y1008" t="str">
            <v>Pologne</v>
          </cell>
          <cell r="AA1008" t="str">
            <v xml:space="preserve"> mousse HR 30kg/m3+ couette remplis de flocons de fibres siliconées </v>
          </cell>
          <cell r="AB1008" t="str">
            <v xml:space="preserve">flocons de fibres siliconées </v>
          </cell>
          <cell r="AC1008" t="str">
            <v>PU mousse 16 kg/m3, mousse HR 30kg/m3 + ouate 200 g/m2</v>
          </cell>
          <cell r="AD1008" t="str">
            <v>-</v>
          </cell>
          <cell r="AE1008" t="str">
            <v>-</v>
          </cell>
          <cell r="AF1008"/>
          <cell r="AG1008"/>
          <cell r="AH1008" t="str">
            <v>-</v>
          </cell>
          <cell r="AI1008" t="str">
            <v>plastique</v>
          </cell>
          <cell r="AJ1008">
            <v>302</v>
          </cell>
          <cell r="AK1008" t="str">
            <v>-</v>
          </cell>
          <cell r="AL1008" t="str">
            <v>-</v>
          </cell>
          <cell r="AM1008">
            <v>55</v>
          </cell>
          <cell r="AN1008">
            <v>26</v>
          </cell>
          <cell r="AO1008">
            <v>95</v>
          </cell>
          <cell r="AP1008">
            <v>67</v>
          </cell>
          <cell r="AQ1008">
            <v>42</v>
          </cell>
          <cell r="AR1008">
            <v>47</v>
          </cell>
          <cell r="AS1008" t="str">
            <v>60; méridienne: 130</v>
          </cell>
          <cell r="AT1008" t="str">
            <v>80; méridienne: 150</v>
          </cell>
          <cell r="AU1008">
            <v>32</v>
          </cell>
          <cell r="AV1008" t="str">
            <v>3,5 cm</v>
          </cell>
          <cell r="AW1008" t="str">
            <v>noir</v>
          </cell>
          <cell r="AX1008" t="str">
            <v>NON</v>
          </cell>
          <cell r="AY1008"/>
          <cell r="AZ1008" t="str">
            <v>NON</v>
          </cell>
          <cell r="BA1008" t="str">
            <v>NON</v>
          </cell>
          <cell r="BB1008" t="str">
            <v>60x60 cm</v>
          </cell>
          <cell r="BC1008"/>
          <cell r="BD1008"/>
          <cell r="BE1008"/>
          <cell r="BF1008"/>
          <cell r="BG1008"/>
          <cell r="BH1008" t="str">
            <v>NON</v>
          </cell>
          <cell r="BI1008" t="str">
            <v xml:space="preserve">Assise :  mousse HR + flocons de fibres siliconées </v>
          </cell>
          <cell r="BJ1008" t="str">
            <v>Assise: 30kg/m3</v>
          </cell>
          <cell r="BK1008">
            <v>356</v>
          </cell>
          <cell r="BL1008">
            <v>214</v>
          </cell>
          <cell r="BM1008">
            <v>100</v>
          </cell>
          <cell r="BN1008">
            <v>450</v>
          </cell>
          <cell r="BO1008">
            <v>176.6</v>
          </cell>
          <cell r="BP1008">
            <v>191</v>
          </cell>
          <cell r="BQ1008"/>
          <cell r="BR1008">
            <v>3.8</v>
          </cell>
          <cell r="BS1008">
            <v>4</v>
          </cell>
          <cell r="BT1008">
            <v>97</v>
          </cell>
          <cell r="BU1008">
            <v>65</v>
          </cell>
          <cell r="BV1008">
            <v>128</v>
          </cell>
          <cell r="BW1008">
            <v>46.4</v>
          </cell>
          <cell r="BX1008">
            <v>65</v>
          </cell>
          <cell r="BY1008">
            <v>92</v>
          </cell>
          <cell r="BZ1008">
            <v>95</v>
          </cell>
          <cell r="CA1008">
            <v>38.200000000000003</v>
          </cell>
          <cell r="CB1008">
            <v>92</v>
          </cell>
          <cell r="CC1008">
            <v>65</v>
          </cell>
          <cell r="CD1008">
            <v>144</v>
          </cell>
          <cell r="CE1008">
            <v>46.4</v>
          </cell>
          <cell r="CF1008">
            <v>130</v>
          </cell>
          <cell r="CG1008">
            <v>70</v>
          </cell>
          <cell r="CH1008">
            <v>171</v>
          </cell>
          <cell r="CI1008">
            <v>60</v>
          </cell>
          <cell r="CJ1008"/>
          <cell r="CK1008"/>
          <cell r="CL1008"/>
          <cell r="CM1008"/>
          <cell r="CN1008"/>
          <cell r="CO1008"/>
          <cell r="CP1008"/>
          <cell r="CQ1008"/>
          <cell r="CR1008"/>
          <cell r="CS1008"/>
          <cell r="CT1008"/>
          <cell r="CU1008"/>
          <cell r="CV1008">
            <v>836</v>
          </cell>
        </row>
        <row r="1009">
          <cell r="C1009">
            <v>3666270101136</v>
          </cell>
          <cell r="E1009" t="str">
            <v>COREL</v>
          </cell>
          <cell r="F1009" t="str">
            <v>VOLTAIRE</v>
          </cell>
          <cell r="G1009" t="str">
            <v>POSO 34</v>
          </cell>
          <cell r="I1009" t="str">
            <v>Tissu</v>
          </cell>
          <cell r="J1009" t="str">
            <v>100% Polyester</v>
          </cell>
          <cell r="K1009" t="str">
            <v xml:space="preserve">Effect velours côtelé </v>
          </cell>
          <cell r="L1009" t="str">
            <v>non</v>
          </cell>
          <cell r="O1009" t="str">
            <v>Canapé panoramique gauche: chauffeuse 1 place avec accoudoir gauche + element d'angle gauche + chauffeuse 2 places sans accoudoir + méridienne avec accoudoir droit</v>
          </cell>
          <cell r="P1009"/>
          <cell r="Q100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09" t="str">
            <v>bois de conifères</v>
          </cell>
          <cell r="T1009" t="str">
            <v>Assise de grand confort</v>
          </cell>
          <cell r="U1009" t="str">
            <v>Tissu doux</v>
          </cell>
          <cell r="Y1009" t="str">
            <v>Pologne</v>
          </cell>
          <cell r="AA1009" t="str">
            <v xml:space="preserve"> mousse HR 30kg/m3+ couette remplis de flocons de fibres siliconées </v>
          </cell>
          <cell r="AB1009" t="str">
            <v xml:space="preserve">flocons de fibres siliconées </v>
          </cell>
          <cell r="AC1009" t="str">
            <v>PU mousse 16 kg/m3, mousse HR 30kg/m3 + ouate 200 g/m2</v>
          </cell>
          <cell r="AD1009" t="str">
            <v>-</v>
          </cell>
          <cell r="AE1009" t="str">
            <v>-</v>
          </cell>
          <cell r="AF1009"/>
          <cell r="AG1009"/>
          <cell r="AH1009" t="str">
            <v>-</v>
          </cell>
          <cell r="AI1009" t="str">
            <v>plastique</v>
          </cell>
          <cell r="AJ1009">
            <v>302</v>
          </cell>
          <cell r="AK1009" t="str">
            <v>-</v>
          </cell>
          <cell r="AL1009" t="str">
            <v>-</v>
          </cell>
          <cell r="AM1009">
            <v>55</v>
          </cell>
          <cell r="AN1009">
            <v>26</v>
          </cell>
          <cell r="AO1009">
            <v>95</v>
          </cell>
          <cell r="AP1009">
            <v>67</v>
          </cell>
          <cell r="AQ1009">
            <v>42</v>
          </cell>
          <cell r="AR1009">
            <v>47</v>
          </cell>
          <cell r="AS1009" t="str">
            <v>60; méridienne: 130</v>
          </cell>
          <cell r="AT1009" t="str">
            <v>80; méridienne: 150</v>
          </cell>
          <cell r="AU1009">
            <v>32</v>
          </cell>
          <cell r="AV1009" t="str">
            <v>3,5 cm</v>
          </cell>
          <cell r="AW1009" t="str">
            <v>noir</v>
          </cell>
          <cell r="AX1009" t="str">
            <v>NON</v>
          </cell>
          <cell r="AY1009"/>
          <cell r="AZ1009" t="str">
            <v>NON</v>
          </cell>
          <cell r="BA1009" t="str">
            <v>NON</v>
          </cell>
          <cell r="BB1009" t="str">
            <v>60x60 cm</v>
          </cell>
          <cell r="BC1009"/>
          <cell r="BD1009"/>
          <cell r="BE1009"/>
          <cell r="BF1009"/>
          <cell r="BG1009"/>
          <cell r="BH1009" t="str">
            <v>NON</v>
          </cell>
          <cell r="BI1009" t="str">
            <v xml:space="preserve">Assise :  mousse HR + flocons de fibres siliconées </v>
          </cell>
          <cell r="BJ1009" t="str">
            <v>Assise: 30kg/m3</v>
          </cell>
          <cell r="BK1009">
            <v>356</v>
          </cell>
          <cell r="BL1009">
            <v>214</v>
          </cell>
          <cell r="BM1009">
            <v>100</v>
          </cell>
          <cell r="BN1009">
            <v>450</v>
          </cell>
          <cell r="BO1009">
            <v>176.6</v>
          </cell>
          <cell r="BP1009">
            <v>191</v>
          </cell>
          <cell r="BQ1009"/>
          <cell r="BR1009">
            <v>3.8</v>
          </cell>
          <cell r="BS1009">
            <v>4</v>
          </cell>
          <cell r="BT1009">
            <v>97</v>
          </cell>
          <cell r="BU1009">
            <v>65</v>
          </cell>
          <cell r="BV1009">
            <v>128</v>
          </cell>
          <cell r="BW1009">
            <v>46.4</v>
          </cell>
          <cell r="BX1009">
            <v>65</v>
          </cell>
          <cell r="BY1009">
            <v>92</v>
          </cell>
          <cell r="BZ1009">
            <v>95</v>
          </cell>
          <cell r="CA1009">
            <v>38.200000000000003</v>
          </cell>
          <cell r="CB1009">
            <v>92</v>
          </cell>
          <cell r="CC1009">
            <v>65</v>
          </cell>
          <cell r="CD1009">
            <v>144</v>
          </cell>
          <cell r="CE1009">
            <v>46.4</v>
          </cell>
          <cell r="CF1009">
            <v>130</v>
          </cell>
          <cell r="CG1009">
            <v>70</v>
          </cell>
          <cell r="CH1009">
            <v>171</v>
          </cell>
          <cell r="CI1009">
            <v>60</v>
          </cell>
          <cell r="CJ1009"/>
          <cell r="CK1009"/>
          <cell r="CL1009"/>
          <cell r="CM1009"/>
          <cell r="CN1009"/>
          <cell r="CO1009"/>
          <cell r="CP1009"/>
          <cell r="CQ1009"/>
          <cell r="CR1009"/>
          <cell r="CS1009"/>
          <cell r="CT1009"/>
          <cell r="CU1009"/>
          <cell r="CV1009">
            <v>836</v>
          </cell>
        </row>
        <row r="1010">
          <cell r="C1010">
            <v>3666270101129</v>
          </cell>
          <cell r="E1010" t="str">
            <v>COREL</v>
          </cell>
          <cell r="F1010" t="str">
            <v>VOLTAIRE</v>
          </cell>
          <cell r="G1010" t="str">
            <v>POSO 14</v>
          </cell>
          <cell r="I1010" t="str">
            <v>Tissu</v>
          </cell>
          <cell r="J1010" t="str">
            <v>100% Polyester</v>
          </cell>
          <cell r="K1010" t="str">
            <v xml:space="preserve">Effect velours côtelé </v>
          </cell>
          <cell r="L1010" t="str">
            <v>non</v>
          </cell>
          <cell r="O1010" t="str">
            <v>Canapé panoramique gauche: chauffeuse 1 place avec accoudoir gauche + element d'angle gauche + chauffeuse 2 places sans accoudoir + méridienne avec accoudoir droit</v>
          </cell>
          <cell r="P1010"/>
          <cell r="Q101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0" t="str">
            <v>bois de conifères</v>
          </cell>
          <cell r="T1010" t="str">
            <v>Assise de grand confort</v>
          </cell>
          <cell r="U1010" t="str">
            <v>Tissu doux</v>
          </cell>
          <cell r="Y1010" t="str">
            <v>Pologne</v>
          </cell>
          <cell r="AA1010" t="str">
            <v xml:space="preserve"> mousse HR 30kg/m3+ couette remplis de flocons de fibres siliconées </v>
          </cell>
          <cell r="AB1010" t="str">
            <v xml:space="preserve">flocons de fibres siliconées </v>
          </cell>
          <cell r="AC1010" t="str">
            <v>PU mousse 16 kg/m3, mousse HR 30kg/m3 + ouate 200 g/m2</v>
          </cell>
          <cell r="AD1010" t="str">
            <v>-</v>
          </cell>
          <cell r="AE1010" t="str">
            <v>-</v>
          </cell>
          <cell r="AF1010"/>
          <cell r="AG1010"/>
          <cell r="AH1010" t="str">
            <v>-</v>
          </cell>
          <cell r="AI1010" t="str">
            <v>plastique</v>
          </cell>
          <cell r="AJ1010">
            <v>302</v>
          </cell>
          <cell r="AK1010" t="str">
            <v>-</v>
          </cell>
          <cell r="AL1010" t="str">
            <v>-</v>
          </cell>
          <cell r="AM1010">
            <v>55</v>
          </cell>
          <cell r="AN1010">
            <v>26</v>
          </cell>
          <cell r="AO1010">
            <v>95</v>
          </cell>
          <cell r="AP1010">
            <v>67</v>
          </cell>
          <cell r="AQ1010">
            <v>42</v>
          </cell>
          <cell r="AR1010">
            <v>47</v>
          </cell>
          <cell r="AS1010" t="str">
            <v>60; méridienne: 130</v>
          </cell>
          <cell r="AT1010" t="str">
            <v>80; méridienne: 150</v>
          </cell>
          <cell r="AU1010">
            <v>32</v>
          </cell>
          <cell r="AV1010" t="str">
            <v>3,5 cm</v>
          </cell>
          <cell r="AW1010" t="str">
            <v>noir</v>
          </cell>
          <cell r="AX1010" t="str">
            <v>NON</v>
          </cell>
          <cell r="AY1010"/>
          <cell r="AZ1010" t="str">
            <v>NON</v>
          </cell>
          <cell r="BA1010" t="str">
            <v>NON</v>
          </cell>
          <cell r="BB1010" t="str">
            <v>60x60 cm</v>
          </cell>
          <cell r="BC1010"/>
          <cell r="BD1010"/>
          <cell r="BE1010"/>
          <cell r="BF1010"/>
          <cell r="BG1010"/>
          <cell r="BH1010" t="str">
            <v>NON</v>
          </cell>
          <cell r="BI1010" t="str">
            <v xml:space="preserve">Assise :  mousse HR + flocons de fibres siliconées </v>
          </cell>
          <cell r="BJ1010" t="str">
            <v>Assise: 30kg/m3</v>
          </cell>
          <cell r="BK1010">
            <v>356</v>
          </cell>
          <cell r="BL1010">
            <v>214</v>
          </cell>
          <cell r="BM1010">
            <v>100</v>
          </cell>
          <cell r="BN1010">
            <v>450</v>
          </cell>
          <cell r="BO1010">
            <v>176.6</v>
          </cell>
          <cell r="BP1010">
            <v>191</v>
          </cell>
          <cell r="BQ1010"/>
          <cell r="BR1010">
            <v>3.8</v>
          </cell>
          <cell r="BS1010">
            <v>4</v>
          </cell>
          <cell r="BT1010">
            <v>97</v>
          </cell>
          <cell r="BU1010">
            <v>65</v>
          </cell>
          <cell r="BV1010">
            <v>128</v>
          </cell>
          <cell r="BW1010">
            <v>46.4</v>
          </cell>
          <cell r="BX1010">
            <v>65</v>
          </cell>
          <cell r="BY1010">
            <v>92</v>
          </cell>
          <cell r="BZ1010">
            <v>95</v>
          </cell>
          <cell r="CA1010">
            <v>38.200000000000003</v>
          </cell>
          <cell r="CB1010">
            <v>92</v>
          </cell>
          <cell r="CC1010">
            <v>65</v>
          </cell>
          <cell r="CD1010">
            <v>144</v>
          </cell>
          <cell r="CE1010">
            <v>46.4</v>
          </cell>
          <cell r="CF1010">
            <v>130</v>
          </cell>
          <cell r="CG1010">
            <v>70</v>
          </cell>
          <cell r="CH1010">
            <v>171</v>
          </cell>
          <cell r="CI1010">
            <v>60</v>
          </cell>
          <cell r="CJ1010"/>
          <cell r="CK1010"/>
          <cell r="CL1010"/>
          <cell r="CM1010"/>
          <cell r="CN1010"/>
          <cell r="CO1010"/>
          <cell r="CP1010"/>
          <cell r="CQ1010"/>
          <cell r="CR1010"/>
          <cell r="CS1010"/>
          <cell r="CT1010"/>
          <cell r="CU1010"/>
          <cell r="CV1010">
            <v>836</v>
          </cell>
        </row>
        <row r="1011">
          <cell r="C1011">
            <v>3666270101112</v>
          </cell>
          <cell r="E1011" t="str">
            <v>COREL</v>
          </cell>
          <cell r="F1011" t="str">
            <v>VOLTAIRE</v>
          </cell>
          <cell r="G1011" t="str">
            <v>POSO 5</v>
          </cell>
          <cell r="I1011" t="str">
            <v>Tissu</v>
          </cell>
          <cell r="J1011" t="str">
            <v>100% Polyester</v>
          </cell>
          <cell r="K1011" t="str">
            <v xml:space="preserve">Effect velours côtelé </v>
          </cell>
          <cell r="L1011" t="str">
            <v>non</v>
          </cell>
          <cell r="O1011" t="str">
            <v>Canapé panoramique gauche: chauffeuse 1 place avec accoudoir gauche + element d'angle gauche + chauffeuse 2 places sans accoudoir + méridienne avec accoudoir droit</v>
          </cell>
          <cell r="P1011"/>
          <cell r="Q101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1" t="str">
            <v>bois de conifères</v>
          </cell>
          <cell r="T1011" t="str">
            <v>Assise de grand confort</v>
          </cell>
          <cell r="U1011" t="str">
            <v>Tissu doux</v>
          </cell>
          <cell r="Y1011" t="str">
            <v>Pologne</v>
          </cell>
          <cell r="AA1011" t="str">
            <v xml:space="preserve"> mousse HR 30kg/m3+ couette remplis de flocons de fibres siliconées </v>
          </cell>
          <cell r="AB1011" t="str">
            <v xml:space="preserve">flocons de fibres siliconées </v>
          </cell>
          <cell r="AC1011" t="str">
            <v>PU mousse 16 kg/m3, mousse HR 30kg/m3 + ouate 200 g/m2</v>
          </cell>
          <cell r="AD1011" t="str">
            <v>-</v>
          </cell>
          <cell r="AE1011" t="str">
            <v>-</v>
          </cell>
          <cell r="AF1011"/>
          <cell r="AG1011"/>
          <cell r="AH1011" t="str">
            <v>-</v>
          </cell>
          <cell r="AI1011" t="str">
            <v>plastique</v>
          </cell>
          <cell r="AJ1011">
            <v>302</v>
          </cell>
          <cell r="AK1011" t="str">
            <v>-</v>
          </cell>
          <cell r="AL1011" t="str">
            <v>-</v>
          </cell>
          <cell r="AM1011">
            <v>55</v>
          </cell>
          <cell r="AN1011">
            <v>26</v>
          </cell>
          <cell r="AO1011">
            <v>95</v>
          </cell>
          <cell r="AP1011">
            <v>67</v>
          </cell>
          <cell r="AQ1011">
            <v>42</v>
          </cell>
          <cell r="AR1011">
            <v>47</v>
          </cell>
          <cell r="AS1011" t="str">
            <v>60; méridienne: 130</v>
          </cell>
          <cell r="AT1011" t="str">
            <v>80; méridienne: 150</v>
          </cell>
          <cell r="AU1011">
            <v>32</v>
          </cell>
          <cell r="AV1011" t="str">
            <v>3,5 cm</v>
          </cell>
          <cell r="AW1011" t="str">
            <v>noir</v>
          </cell>
          <cell r="AX1011" t="str">
            <v>NON</v>
          </cell>
          <cell r="AY1011"/>
          <cell r="AZ1011" t="str">
            <v>NON</v>
          </cell>
          <cell r="BA1011" t="str">
            <v>NON</v>
          </cell>
          <cell r="BB1011" t="str">
            <v>60x60 cm</v>
          </cell>
          <cell r="BC1011"/>
          <cell r="BD1011"/>
          <cell r="BE1011"/>
          <cell r="BF1011"/>
          <cell r="BG1011"/>
          <cell r="BH1011" t="str">
            <v>NON</v>
          </cell>
          <cell r="BI1011" t="str">
            <v xml:space="preserve">Assise :  mousse HR + flocons de fibres siliconées </v>
          </cell>
          <cell r="BJ1011" t="str">
            <v>Assise: 30kg/m3</v>
          </cell>
          <cell r="BK1011">
            <v>356</v>
          </cell>
          <cell r="BL1011">
            <v>214</v>
          </cell>
          <cell r="BM1011">
            <v>100</v>
          </cell>
          <cell r="BN1011">
            <v>450</v>
          </cell>
          <cell r="BO1011">
            <v>176.6</v>
          </cell>
          <cell r="BP1011">
            <v>191</v>
          </cell>
          <cell r="BQ1011"/>
          <cell r="BR1011">
            <v>3.8</v>
          </cell>
          <cell r="BS1011">
            <v>4</v>
          </cell>
          <cell r="BT1011">
            <v>97</v>
          </cell>
          <cell r="BU1011">
            <v>65</v>
          </cell>
          <cell r="BV1011">
            <v>128</v>
          </cell>
          <cell r="BW1011">
            <v>46.4</v>
          </cell>
          <cell r="BX1011">
            <v>65</v>
          </cell>
          <cell r="BY1011">
            <v>92</v>
          </cell>
          <cell r="BZ1011">
            <v>95</v>
          </cell>
          <cell r="CA1011">
            <v>38.200000000000003</v>
          </cell>
          <cell r="CB1011">
            <v>92</v>
          </cell>
          <cell r="CC1011">
            <v>65</v>
          </cell>
          <cell r="CD1011">
            <v>144</v>
          </cell>
          <cell r="CE1011">
            <v>46.4</v>
          </cell>
          <cell r="CF1011">
            <v>130</v>
          </cell>
          <cell r="CG1011">
            <v>70</v>
          </cell>
          <cell r="CH1011">
            <v>171</v>
          </cell>
          <cell r="CI1011">
            <v>60</v>
          </cell>
          <cell r="CJ1011"/>
          <cell r="CK1011"/>
          <cell r="CL1011"/>
          <cell r="CM1011"/>
          <cell r="CN1011"/>
          <cell r="CO1011"/>
          <cell r="CP1011"/>
          <cell r="CQ1011"/>
          <cell r="CR1011"/>
          <cell r="CS1011"/>
          <cell r="CT1011"/>
          <cell r="CU1011"/>
          <cell r="CV1011">
            <v>836</v>
          </cell>
        </row>
        <row r="1012">
          <cell r="C1012">
            <v>3666270101105</v>
          </cell>
          <cell r="E1012" t="str">
            <v>COREL</v>
          </cell>
          <cell r="F1012" t="str">
            <v>VOLTAIRE</v>
          </cell>
          <cell r="G1012" t="str">
            <v>POSO 29</v>
          </cell>
          <cell r="I1012" t="str">
            <v>Tissu</v>
          </cell>
          <cell r="J1012" t="str">
            <v>100% Polyester</v>
          </cell>
          <cell r="K1012" t="str">
            <v xml:space="preserve">Effect velours côtelé </v>
          </cell>
          <cell r="L1012" t="str">
            <v>non</v>
          </cell>
          <cell r="O1012" t="str">
            <v>Canapé panoramique gauche: chauffeuse 1 place avec accoudoir gauche + element d'angle gauche + chauffeuse 2 places sans accoudoir + méridienne avec accoudoir droit</v>
          </cell>
          <cell r="P1012"/>
          <cell r="Q101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2" t="str">
            <v>bois de conifères</v>
          </cell>
          <cell r="T1012" t="str">
            <v>Assise de grand confort</v>
          </cell>
          <cell r="U1012" t="str">
            <v>Tissu doux</v>
          </cell>
          <cell r="Y1012" t="str">
            <v>Pologne</v>
          </cell>
          <cell r="AA1012" t="str">
            <v xml:space="preserve"> mousse HR 30kg/m3+ couette remplis de flocons de fibres siliconées </v>
          </cell>
          <cell r="AB1012" t="str">
            <v xml:space="preserve">flocons de fibres siliconées </v>
          </cell>
          <cell r="AC1012" t="str">
            <v>PU mousse 16 kg/m3, mousse HR 30kg/m3 + ouate 200 g/m2</v>
          </cell>
          <cell r="AD1012" t="str">
            <v>-</v>
          </cell>
          <cell r="AE1012" t="str">
            <v>-</v>
          </cell>
          <cell r="AF1012"/>
          <cell r="AG1012"/>
          <cell r="AH1012" t="str">
            <v>-</v>
          </cell>
          <cell r="AI1012" t="str">
            <v>plastique</v>
          </cell>
          <cell r="AJ1012">
            <v>302</v>
          </cell>
          <cell r="AK1012" t="str">
            <v>-</v>
          </cell>
          <cell r="AL1012" t="str">
            <v>-</v>
          </cell>
          <cell r="AM1012">
            <v>55</v>
          </cell>
          <cell r="AN1012">
            <v>26</v>
          </cell>
          <cell r="AO1012">
            <v>95</v>
          </cell>
          <cell r="AP1012">
            <v>67</v>
          </cell>
          <cell r="AQ1012">
            <v>42</v>
          </cell>
          <cell r="AR1012">
            <v>47</v>
          </cell>
          <cell r="AS1012" t="str">
            <v>60; méridienne: 130</v>
          </cell>
          <cell r="AT1012" t="str">
            <v>80; méridienne: 150</v>
          </cell>
          <cell r="AU1012">
            <v>32</v>
          </cell>
          <cell r="AV1012" t="str">
            <v>3,5 cm</v>
          </cell>
          <cell r="AW1012" t="str">
            <v>noir</v>
          </cell>
          <cell r="AX1012" t="str">
            <v>NON</v>
          </cell>
          <cell r="AY1012"/>
          <cell r="AZ1012" t="str">
            <v>NON</v>
          </cell>
          <cell r="BA1012" t="str">
            <v>NON</v>
          </cell>
          <cell r="BB1012" t="str">
            <v>60x60 cm</v>
          </cell>
          <cell r="BC1012"/>
          <cell r="BD1012"/>
          <cell r="BE1012"/>
          <cell r="BF1012"/>
          <cell r="BG1012"/>
          <cell r="BH1012" t="str">
            <v>NON</v>
          </cell>
          <cell r="BI1012" t="str">
            <v xml:space="preserve">Assise :  mousse HR + flocons de fibres siliconées </v>
          </cell>
          <cell r="BJ1012" t="str">
            <v>Assise: 30kg/m3</v>
          </cell>
          <cell r="BK1012">
            <v>356</v>
          </cell>
          <cell r="BL1012">
            <v>214</v>
          </cell>
          <cell r="BM1012">
            <v>100</v>
          </cell>
          <cell r="BN1012">
            <v>450</v>
          </cell>
          <cell r="BO1012">
            <v>176.6</v>
          </cell>
          <cell r="BP1012">
            <v>191</v>
          </cell>
          <cell r="BQ1012"/>
          <cell r="BR1012">
            <v>3.8</v>
          </cell>
          <cell r="BS1012">
            <v>4</v>
          </cell>
          <cell r="BT1012">
            <v>97</v>
          </cell>
          <cell r="BU1012">
            <v>65</v>
          </cell>
          <cell r="BV1012">
            <v>128</v>
          </cell>
          <cell r="BW1012">
            <v>46.4</v>
          </cell>
          <cell r="BX1012">
            <v>65</v>
          </cell>
          <cell r="BY1012">
            <v>92</v>
          </cell>
          <cell r="BZ1012">
            <v>95</v>
          </cell>
          <cell r="CA1012">
            <v>38.200000000000003</v>
          </cell>
          <cell r="CB1012">
            <v>92</v>
          </cell>
          <cell r="CC1012">
            <v>65</v>
          </cell>
          <cell r="CD1012">
            <v>144</v>
          </cell>
          <cell r="CE1012">
            <v>46.4</v>
          </cell>
          <cell r="CF1012">
            <v>130</v>
          </cell>
          <cell r="CG1012">
            <v>70</v>
          </cell>
          <cell r="CH1012">
            <v>171</v>
          </cell>
          <cell r="CI1012">
            <v>60</v>
          </cell>
          <cell r="CJ1012"/>
          <cell r="CK1012"/>
          <cell r="CL1012"/>
          <cell r="CM1012"/>
          <cell r="CN1012"/>
          <cell r="CO1012"/>
          <cell r="CP1012"/>
          <cell r="CQ1012"/>
          <cell r="CR1012"/>
          <cell r="CS1012"/>
          <cell r="CT1012"/>
          <cell r="CU1012"/>
          <cell r="CV1012">
            <v>836</v>
          </cell>
        </row>
        <row r="1013">
          <cell r="C1013">
            <v>3666270101099</v>
          </cell>
          <cell r="E1013" t="str">
            <v>COREL</v>
          </cell>
          <cell r="F1013" t="str">
            <v>VOLTAIRE</v>
          </cell>
          <cell r="G1013" t="str">
            <v>POSO 1</v>
          </cell>
          <cell r="I1013" t="str">
            <v>Tissu</v>
          </cell>
          <cell r="J1013" t="str">
            <v>100% Polyester</v>
          </cell>
          <cell r="K1013" t="str">
            <v xml:space="preserve">Effect velours côtelé </v>
          </cell>
          <cell r="L1013" t="str">
            <v>non</v>
          </cell>
          <cell r="O1013" t="str">
            <v>Canapé panoramique gauche: chauffeuse 1 place avec accoudoir gauche + element d'angle gauche + chauffeuse 2 places sans accoudoir + méridienne avec accoudoir droit</v>
          </cell>
          <cell r="P1013"/>
          <cell r="Q101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3" t="str">
            <v>bois de conifères</v>
          </cell>
          <cell r="T1013" t="str">
            <v>Assise de grand confort</v>
          </cell>
          <cell r="U1013" t="str">
            <v>Tissu doux</v>
          </cell>
          <cell r="Y1013" t="str">
            <v>Pologne</v>
          </cell>
          <cell r="AA1013" t="str">
            <v xml:space="preserve"> mousse HR 30kg/m3+ couette remplis de flocons de fibres siliconées </v>
          </cell>
          <cell r="AB1013" t="str">
            <v xml:space="preserve">flocons de fibres siliconées </v>
          </cell>
          <cell r="AC1013" t="str">
            <v>PU mousse 16 kg/m3, mousse HR 30kg/m3 + ouate 200 g/m2</v>
          </cell>
          <cell r="AD1013" t="str">
            <v>-</v>
          </cell>
          <cell r="AE1013" t="str">
            <v>-</v>
          </cell>
          <cell r="AF1013"/>
          <cell r="AG1013"/>
          <cell r="AH1013" t="str">
            <v>-</v>
          </cell>
          <cell r="AI1013" t="str">
            <v>plastique</v>
          </cell>
          <cell r="AJ1013">
            <v>302</v>
          </cell>
          <cell r="AK1013" t="str">
            <v>-</v>
          </cell>
          <cell r="AL1013" t="str">
            <v>-</v>
          </cell>
          <cell r="AM1013">
            <v>55</v>
          </cell>
          <cell r="AN1013">
            <v>26</v>
          </cell>
          <cell r="AO1013">
            <v>95</v>
          </cell>
          <cell r="AP1013">
            <v>67</v>
          </cell>
          <cell r="AQ1013">
            <v>42</v>
          </cell>
          <cell r="AR1013">
            <v>47</v>
          </cell>
          <cell r="AS1013" t="str">
            <v>60; méridienne: 130</v>
          </cell>
          <cell r="AT1013" t="str">
            <v>80; méridienne: 150</v>
          </cell>
          <cell r="AU1013">
            <v>32</v>
          </cell>
          <cell r="AV1013" t="str">
            <v>3,5 cm</v>
          </cell>
          <cell r="AW1013" t="str">
            <v>noir</v>
          </cell>
          <cell r="AX1013" t="str">
            <v>NON</v>
          </cell>
          <cell r="AY1013"/>
          <cell r="AZ1013" t="str">
            <v>NON</v>
          </cell>
          <cell r="BA1013" t="str">
            <v>NON</v>
          </cell>
          <cell r="BB1013" t="str">
            <v>60x60 cm</v>
          </cell>
          <cell r="BC1013"/>
          <cell r="BD1013"/>
          <cell r="BE1013"/>
          <cell r="BF1013"/>
          <cell r="BG1013"/>
          <cell r="BH1013" t="str">
            <v>NON</v>
          </cell>
          <cell r="BI1013" t="str">
            <v xml:space="preserve">Assise :  mousse HR + flocons de fibres siliconées </v>
          </cell>
          <cell r="BJ1013" t="str">
            <v>Assise: 30kg/m3</v>
          </cell>
          <cell r="BK1013">
            <v>356</v>
          </cell>
          <cell r="BL1013">
            <v>214</v>
          </cell>
          <cell r="BM1013">
            <v>100</v>
          </cell>
          <cell r="BN1013">
            <v>450</v>
          </cell>
          <cell r="BO1013">
            <v>176.6</v>
          </cell>
          <cell r="BP1013">
            <v>191</v>
          </cell>
          <cell r="BQ1013"/>
          <cell r="BR1013">
            <v>3.8</v>
          </cell>
          <cell r="BS1013">
            <v>4</v>
          </cell>
          <cell r="BT1013">
            <v>97</v>
          </cell>
          <cell r="BU1013">
            <v>65</v>
          </cell>
          <cell r="BV1013">
            <v>128</v>
          </cell>
          <cell r="BW1013">
            <v>46.4</v>
          </cell>
          <cell r="BX1013">
            <v>65</v>
          </cell>
          <cell r="BY1013">
            <v>92</v>
          </cell>
          <cell r="BZ1013">
            <v>95</v>
          </cell>
          <cell r="CA1013">
            <v>38.200000000000003</v>
          </cell>
          <cell r="CB1013">
            <v>92</v>
          </cell>
          <cell r="CC1013">
            <v>65</v>
          </cell>
          <cell r="CD1013">
            <v>144</v>
          </cell>
          <cell r="CE1013">
            <v>46.4</v>
          </cell>
          <cell r="CF1013">
            <v>130</v>
          </cell>
          <cell r="CG1013">
            <v>70</v>
          </cell>
          <cell r="CH1013">
            <v>171</v>
          </cell>
          <cell r="CI1013">
            <v>60</v>
          </cell>
          <cell r="CJ1013"/>
          <cell r="CK1013"/>
          <cell r="CL1013"/>
          <cell r="CM1013"/>
          <cell r="CN1013"/>
          <cell r="CO1013"/>
          <cell r="CP1013"/>
          <cell r="CQ1013"/>
          <cell r="CR1013"/>
          <cell r="CS1013"/>
          <cell r="CT1013"/>
          <cell r="CU1013"/>
          <cell r="CV1013">
            <v>836</v>
          </cell>
        </row>
        <row r="1014">
          <cell r="C1014">
            <v>3666270101082</v>
          </cell>
          <cell r="E1014" t="str">
            <v>COREL</v>
          </cell>
          <cell r="F1014" t="str">
            <v>VOLTAIRE</v>
          </cell>
          <cell r="G1014" t="str">
            <v>LINCOLN 52</v>
          </cell>
          <cell r="I1014" t="str">
            <v>Tissu</v>
          </cell>
          <cell r="J1014" t="str">
            <v>100% Polyester</v>
          </cell>
          <cell r="K1014" t="str">
            <v xml:space="preserve">Effect velours côtelé </v>
          </cell>
          <cell r="L1014" t="str">
            <v>non</v>
          </cell>
          <cell r="O1014" t="str">
            <v>Canapé panoramique gauche: chauffeuse 1 place avec accoudoir gauche + element d'angle gauche + chauffeuse 2 places sans accoudoir + méridienne avec accoudoir droit</v>
          </cell>
          <cell r="P1014"/>
          <cell r="Q101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4" t="str">
            <v>bois de conifères</v>
          </cell>
          <cell r="T1014" t="str">
            <v>Assise de grand confort</v>
          </cell>
          <cell r="U1014" t="str">
            <v>Tissu doux</v>
          </cell>
          <cell r="Y1014" t="str">
            <v>Pologne</v>
          </cell>
          <cell r="AA1014" t="str">
            <v xml:space="preserve"> mousse HR 30kg/m3+ couette remplis de flocons de fibres siliconées </v>
          </cell>
          <cell r="AB1014" t="str">
            <v xml:space="preserve">flocons de fibres siliconées </v>
          </cell>
          <cell r="AC1014" t="str">
            <v>PU mousse 16 kg/m3, mousse HR 30kg/m3 + ouate 200 g/m2</v>
          </cell>
          <cell r="AD1014" t="str">
            <v>-</v>
          </cell>
          <cell r="AE1014" t="str">
            <v>-</v>
          </cell>
          <cell r="AF1014"/>
          <cell r="AG1014"/>
          <cell r="AH1014" t="str">
            <v>-</v>
          </cell>
          <cell r="AI1014" t="str">
            <v>plastique</v>
          </cell>
          <cell r="AJ1014">
            <v>302</v>
          </cell>
          <cell r="AK1014" t="str">
            <v>-</v>
          </cell>
          <cell r="AL1014" t="str">
            <v>-</v>
          </cell>
          <cell r="AM1014">
            <v>55</v>
          </cell>
          <cell r="AN1014">
            <v>26</v>
          </cell>
          <cell r="AO1014">
            <v>95</v>
          </cell>
          <cell r="AP1014">
            <v>67</v>
          </cell>
          <cell r="AQ1014">
            <v>42</v>
          </cell>
          <cell r="AR1014">
            <v>47</v>
          </cell>
          <cell r="AS1014" t="str">
            <v>60; méridienne: 130</v>
          </cell>
          <cell r="AT1014" t="str">
            <v>80; méridienne: 150</v>
          </cell>
          <cell r="AU1014">
            <v>32</v>
          </cell>
          <cell r="AV1014" t="str">
            <v>3,5 cm</v>
          </cell>
          <cell r="AW1014" t="str">
            <v>noir</v>
          </cell>
          <cell r="AX1014" t="str">
            <v>NON</v>
          </cell>
          <cell r="AY1014"/>
          <cell r="AZ1014" t="str">
            <v>NON</v>
          </cell>
          <cell r="BA1014" t="str">
            <v>NON</v>
          </cell>
          <cell r="BB1014" t="str">
            <v>60x60 cm</v>
          </cell>
          <cell r="BC1014"/>
          <cell r="BD1014"/>
          <cell r="BE1014"/>
          <cell r="BF1014"/>
          <cell r="BG1014"/>
          <cell r="BH1014" t="str">
            <v>NON</v>
          </cell>
          <cell r="BI1014" t="str">
            <v xml:space="preserve">Assise :  mousse HR + flocons de fibres siliconées </v>
          </cell>
          <cell r="BJ1014" t="str">
            <v>Assise: 30kg/m3</v>
          </cell>
          <cell r="BK1014">
            <v>356</v>
          </cell>
          <cell r="BL1014">
            <v>214</v>
          </cell>
          <cell r="BM1014">
            <v>100</v>
          </cell>
          <cell r="BN1014">
            <v>450</v>
          </cell>
          <cell r="BO1014">
            <v>176.6</v>
          </cell>
          <cell r="BP1014">
            <v>191</v>
          </cell>
          <cell r="BQ1014"/>
          <cell r="BR1014">
            <v>3.8</v>
          </cell>
          <cell r="BS1014">
            <v>4</v>
          </cell>
          <cell r="BT1014">
            <v>97</v>
          </cell>
          <cell r="BU1014">
            <v>65</v>
          </cell>
          <cell r="BV1014">
            <v>128</v>
          </cell>
          <cell r="BW1014">
            <v>46.4</v>
          </cell>
          <cell r="BX1014">
            <v>65</v>
          </cell>
          <cell r="BY1014">
            <v>92</v>
          </cell>
          <cell r="BZ1014">
            <v>95</v>
          </cell>
          <cell r="CA1014">
            <v>38.200000000000003</v>
          </cell>
          <cell r="CB1014">
            <v>92</v>
          </cell>
          <cell r="CC1014">
            <v>65</v>
          </cell>
          <cell r="CD1014">
            <v>144</v>
          </cell>
          <cell r="CE1014">
            <v>46.4</v>
          </cell>
          <cell r="CF1014">
            <v>130</v>
          </cell>
          <cell r="CG1014">
            <v>70</v>
          </cell>
          <cell r="CH1014">
            <v>171</v>
          </cell>
          <cell r="CI1014">
            <v>60</v>
          </cell>
          <cell r="CJ1014"/>
          <cell r="CK1014"/>
          <cell r="CL1014"/>
          <cell r="CM1014"/>
          <cell r="CN1014"/>
          <cell r="CO1014"/>
          <cell r="CP1014"/>
          <cell r="CQ1014"/>
          <cell r="CR1014"/>
          <cell r="CS1014"/>
          <cell r="CT1014"/>
          <cell r="CU1014"/>
          <cell r="CV1014">
            <v>836</v>
          </cell>
        </row>
        <row r="1015">
          <cell r="C1015">
            <v>3666270101075</v>
          </cell>
          <cell r="E1015" t="str">
            <v>COREL</v>
          </cell>
          <cell r="F1015" t="str">
            <v>VOLTAIRE</v>
          </cell>
          <cell r="G1015" t="str">
            <v>POSO 100: chauffeuse 1 place avec accoudoir gauche + méridienne avec accoudoir droit; POSO 1: element d'angle gauche; LINCOLN 52: chauffeuse 2 places sans accoudoir</v>
          </cell>
          <cell r="I1015" t="str">
            <v>Tissu</v>
          </cell>
          <cell r="J1015" t="str">
            <v>100% Polyester</v>
          </cell>
          <cell r="K1015" t="str">
            <v xml:space="preserve">Effect velours côtelé </v>
          </cell>
          <cell r="L1015" t="str">
            <v>non</v>
          </cell>
          <cell r="O1015" t="str">
            <v>Canapé panoramique gauche: chauffeuse 1 place avec accoudoir gauche + element d'angle gauche + chauffeuse 2 places sans accoudoir + méridienne avec accoudoir droit</v>
          </cell>
          <cell r="P1015"/>
          <cell r="Q101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5" t="str">
            <v>bois de conifères</v>
          </cell>
          <cell r="T1015" t="str">
            <v>Assise de grand confort</v>
          </cell>
          <cell r="U1015" t="str">
            <v>Tissu doux</v>
          </cell>
          <cell r="Y1015" t="str">
            <v>Pologne</v>
          </cell>
          <cell r="AA1015" t="str">
            <v xml:space="preserve"> mousse HR 30kg/m3+ couette remplis de flocons de fibres siliconées </v>
          </cell>
          <cell r="AB1015" t="str">
            <v xml:space="preserve">flocons de fibres siliconées </v>
          </cell>
          <cell r="AC1015" t="str">
            <v>PU mousse 16 kg/m3, mousse HR 30kg/m3 + ouate 200 g/m2</v>
          </cell>
          <cell r="AD1015" t="str">
            <v>-</v>
          </cell>
          <cell r="AE1015" t="str">
            <v>-</v>
          </cell>
          <cell r="AF1015"/>
          <cell r="AG1015"/>
          <cell r="AH1015" t="str">
            <v>-</v>
          </cell>
          <cell r="AI1015" t="str">
            <v>plastique</v>
          </cell>
          <cell r="AJ1015">
            <v>302</v>
          </cell>
          <cell r="AK1015" t="str">
            <v>-</v>
          </cell>
          <cell r="AL1015" t="str">
            <v>-</v>
          </cell>
          <cell r="AM1015">
            <v>55</v>
          </cell>
          <cell r="AN1015">
            <v>26</v>
          </cell>
          <cell r="AO1015">
            <v>95</v>
          </cell>
          <cell r="AP1015">
            <v>67</v>
          </cell>
          <cell r="AQ1015">
            <v>42</v>
          </cell>
          <cell r="AR1015">
            <v>47</v>
          </cell>
          <cell r="AS1015" t="str">
            <v>60; méridienne: 130</v>
          </cell>
          <cell r="AT1015" t="str">
            <v>80; méridienne: 150</v>
          </cell>
          <cell r="AU1015">
            <v>32</v>
          </cell>
          <cell r="AV1015" t="str">
            <v>3,5 cm</v>
          </cell>
          <cell r="AW1015" t="str">
            <v>noir</v>
          </cell>
          <cell r="AX1015" t="str">
            <v>NON</v>
          </cell>
          <cell r="AY1015"/>
          <cell r="AZ1015" t="str">
            <v>NON</v>
          </cell>
          <cell r="BA1015" t="str">
            <v>NON</v>
          </cell>
          <cell r="BB1015" t="str">
            <v>60x60 cm</v>
          </cell>
          <cell r="BC1015"/>
          <cell r="BD1015"/>
          <cell r="BE1015"/>
          <cell r="BF1015"/>
          <cell r="BG1015"/>
          <cell r="BH1015" t="str">
            <v>NON</v>
          </cell>
          <cell r="BI1015" t="str">
            <v xml:space="preserve">Assise :  mousse HR + flocons de fibres siliconées </v>
          </cell>
          <cell r="BJ1015" t="str">
            <v>Assise: 30kg/m3</v>
          </cell>
          <cell r="BK1015">
            <v>356</v>
          </cell>
          <cell r="BL1015">
            <v>214</v>
          </cell>
          <cell r="BM1015">
            <v>100</v>
          </cell>
          <cell r="BN1015">
            <v>450</v>
          </cell>
          <cell r="BO1015">
            <v>176.6</v>
          </cell>
          <cell r="BP1015">
            <v>191</v>
          </cell>
          <cell r="BQ1015"/>
          <cell r="BR1015">
            <v>3.8</v>
          </cell>
          <cell r="BS1015">
            <v>4</v>
          </cell>
          <cell r="BT1015">
            <v>97</v>
          </cell>
          <cell r="BU1015">
            <v>65</v>
          </cell>
          <cell r="BV1015">
            <v>128</v>
          </cell>
          <cell r="BW1015">
            <v>46.4</v>
          </cell>
          <cell r="BX1015">
            <v>65</v>
          </cell>
          <cell r="BY1015">
            <v>92</v>
          </cell>
          <cell r="BZ1015">
            <v>95</v>
          </cell>
          <cell r="CA1015">
            <v>38.200000000000003</v>
          </cell>
          <cell r="CB1015">
            <v>92</v>
          </cell>
          <cell r="CC1015">
            <v>65</v>
          </cell>
          <cell r="CD1015">
            <v>144</v>
          </cell>
          <cell r="CE1015">
            <v>46.4</v>
          </cell>
          <cell r="CF1015">
            <v>130</v>
          </cell>
          <cell r="CG1015">
            <v>70</v>
          </cell>
          <cell r="CH1015">
            <v>171</v>
          </cell>
          <cell r="CI1015">
            <v>60</v>
          </cell>
          <cell r="CJ1015"/>
          <cell r="CK1015"/>
          <cell r="CL1015"/>
          <cell r="CM1015"/>
          <cell r="CN1015"/>
          <cell r="CO1015"/>
          <cell r="CP1015"/>
          <cell r="CQ1015"/>
          <cell r="CR1015"/>
          <cell r="CS1015"/>
          <cell r="CT1015"/>
          <cell r="CU1015"/>
          <cell r="CV1015">
            <v>836</v>
          </cell>
        </row>
        <row r="1016">
          <cell r="C1016">
            <v>3666270101068</v>
          </cell>
          <cell r="E1016" t="str">
            <v>COREL</v>
          </cell>
          <cell r="F1016" t="str">
            <v>VOLTAIRE</v>
          </cell>
          <cell r="G1016" t="str">
            <v>POSO 100</v>
          </cell>
          <cell r="I1016" t="str">
            <v>Tissu</v>
          </cell>
          <cell r="J1016" t="str">
            <v>100% Polyester</v>
          </cell>
          <cell r="K1016" t="str">
            <v xml:space="preserve">Effect velours côtelé </v>
          </cell>
          <cell r="L1016" t="str">
            <v>non</v>
          </cell>
          <cell r="O1016" t="str">
            <v>Canapé panoramique droit + pouf: chauffeuse 1 place avec accoudoir droit + element d'angle droit+ chauffeuse 2 places sans accoudoir + méridienne avec accoudoir gauche + pouf</v>
          </cell>
          <cell r="P1016"/>
          <cell r="Q101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6" t="str">
            <v>bois de conifères</v>
          </cell>
          <cell r="T1016" t="str">
            <v>Assise de grand confort</v>
          </cell>
          <cell r="U1016" t="str">
            <v>Tissu doux</v>
          </cell>
          <cell r="Y1016" t="str">
            <v>Pologne</v>
          </cell>
          <cell r="AA1016" t="str">
            <v xml:space="preserve"> mousse HR 30kg/m3+ couette remplis de flocons de fibres siliconées </v>
          </cell>
          <cell r="AB1016" t="str">
            <v xml:space="preserve">flocons de fibres siliconées </v>
          </cell>
          <cell r="AC1016" t="str">
            <v>PU mousse 16 kg/m3, mousse HR 30kg/m3 + ouate 200 g/m2</v>
          </cell>
          <cell r="AD1016" t="str">
            <v>-</v>
          </cell>
          <cell r="AE1016" t="str">
            <v>-</v>
          </cell>
          <cell r="AF1016"/>
          <cell r="AG1016"/>
          <cell r="AH1016" t="str">
            <v>-</v>
          </cell>
          <cell r="AI1016" t="str">
            <v>plastique</v>
          </cell>
          <cell r="AJ1016" t="str">
            <v>302; pouf: 106</v>
          </cell>
          <cell r="AK1016" t="str">
            <v>-</v>
          </cell>
          <cell r="AL1016" t="str">
            <v>-</v>
          </cell>
          <cell r="AM1016">
            <v>55</v>
          </cell>
          <cell r="AN1016">
            <v>26</v>
          </cell>
          <cell r="AO1016">
            <v>95</v>
          </cell>
          <cell r="AP1016">
            <v>67</v>
          </cell>
          <cell r="AQ1016">
            <v>42</v>
          </cell>
          <cell r="AR1016">
            <v>47</v>
          </cell>
          <cell r="AS1016" t="str">
            <v>60; méridienne: 130; pouf 90</v>
          </cell>
          <cell r="AT1016" t="str">
            <v>80; méridienne: 150; pouf 90</v>
          </cell>
          <cell r="AU1016">
            <v>36</v>
          </cell>
          <cell r="AV1016" t="str">
            <v>3,5 cm</v>
          </cell>
          <cell r="AW1016" t="str">
            <v>noir</v>
          </cell>
          <cell r="AX1016" t="str">
            <v>NON</v>
          </cell>
          <cell r="AY1016"/>
          <cell r="AZ1016" t="str">
            <v>NON</v>
          </cell>
          <cell r="BA1016" t="str">
            <v>NON</v>
          </cell>
          <cell r="BB1016" t="str">
            <v>60x60 cm</v>
          </cell>
          <cell r="BC1016"/>
          <cell r="BD1016"/>
          <cell r="BE1016"/>
          <cell r="BF1016"/>
          <cell r="BG1016"/>
          <cell r="BH1016" t="str">
            <v>NON</v>
          </cell>
          <cell r="BI1016" t="str">
            <v xml:space="preserve">Assise :  mousse HR + flocons de fibres siliconées </v>
          </cell>
          <cell r="BJ1016" t="str">
            <v>Assise: 30kg/m3</v>
          </cell>
          <cell r="BK1016" t="str">
            <v>356; pouf: 106</v>
          </cell>
          <cell r="BL1016" t="str">
            <v>214; pouf: 90</v>
          </cell>
          <cell r="BM1016" t="str">
            <v>100; pouf 47</v>
          </cell>
          <cell r="BN1016" t="str">
            <v>450; pouf 90</v>
          </cell>
          <cell r="BO1016">
            <v>194.8</v>
          </cell>
          <cell r="BP1016">
            <v>211.6</v>
          </cell>
          <cell r="BQ1016"/>
          <cell r="BR1016">
            <v>4.2699999999999996</v>
          </cell>
          <cell r="BS1016">
            <v>5</v>
          </cell>
          <cell r="BT1016">
            <v>97</v>
          </cell>
          <cell r="BU1016">
            <v>65</v>
          </cell>
          <cell r="BV1016">
            <v>128</v>
          </cell>
          <cell r="BW1016">
            <v>46.4</v>
          </cell>
          <cell r="BX1016">
            <v>65</v>
          </cell>
          <cell r="BY1016">
            <v>92</v>
          </cell>
          <cell r="BZ1016">
            <v>95</v>
          </cell>
          <cell r="CA1016">
            <v>38.200000000000003</v>
          </cell>
          <cell r="CB1016">
            <v>92</v>
          </cell>
          <cell r="CC1016">
            <v>65</v>
          </cell>
          <cell r="CD1016">
            <v>144</v>
          </cell>
          <cell r="CE1016">
            <v>46.4</v>
          </cell>
          <cell r="CF1016">
            <v>130</v>
          </cell>
          <cell r="CG1016">
            <v>70</v>
          </cell>
          <cell r="CH1016">
            <v>171</v>
          </cell>
          <cell r="CI1016">
            <v>60</v>
          </cell>
          <cell r="CJ1016">
            <v>52</v>
          </cell>
          <cell r="CK1016">
            <v>84</v>
          </cell>
          <cell r="CL1016">
            <v>108</v>
          </cell>
          <cell r="CM1016">
            <v>20.6</v>
          </cell>
          <cell r="CN1016"/>
          <cell r="CO1016"/>
          <cell r="CP1016"/>
          <cell r="CQ1016"/>
          <cell r="CR1016"/>
          <cell r="CS1016"/>
          <cell r="CT1016"/>
          <cell r="CU1016"/>
          <cell r="CV1016">
            <v>947</v>
          </cell>
        </row>
        <row r="1017">
          <cell r="C1017">
            <v>3666270101051</v>
          </cell>
          <cell r="E1017" t="str">
            <v>COREL</v>
          </cell>
          <cell r="F1017" t="str">
            <v>VOLTAIRE</v>
          </cell>
          <cell r="G1017" t="str">
            <v>POSO 04</v>
          </cell>
          <cell r="I1017" t="str">
            <v>Tissu</v>
          </cell>
          <cell r="J1017" t="str">
            <v>100% Polyester</v>
          </cell>
          <cell r="K1017" t="str">
            <v xml:space="preserve">Effect velours côtelé </v>
          </cell>
          <cell r="L1017" t="str">
            <v>non</v>
          </cell>
          <cell r="O1017" t="str">
            <v>Canapé panoramique droit + pouf: chauffeuse 1 place avec accoudoir droit + element d'angle droit+ chauffeuse 2 places sans accoudoir + méridienne avec accoudoir gauche + pouf</v>
          </cell>
          <cell r="P1017"/>
          <cell r="Q101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7" t="str">
            <v>bois de conifères</v>
          </cell>
          <cell r="T1017" t="str">
            <v>Assise de grand confort</v>
          </cell>
          <cell r="U1017" t="str">
            <v>Tissu doux</v>
          </cell>
          <cell r="Y1017" t="str">
            <v>Pologne</v>
          </cell>
          <cell r="AA1017" t="str">
            <v xml:space="preserve"> mousse HR 30kg/m3+ couette remplis de flocons de fibres siliconées </v>
          </cell>
          <cell r="AB1017" t="str">
            <v xml:space="preserve">flocons de fibres siliconées </v>
          </cell>
          <cell r="AC1017" t="str">
            <v>PU mousse 16 kg/m3, mousse HR 30kg/m3 + ouate 200 g/m2</v>
          </cell>
          <cell r="AD1017" t="str">
            <v>-</v>
          </cell>
          <cell r="AE1017" t="str">
            <v>-</v>
          </cell>
          <cell r="AF1017"/>
          <cell r="AG1017"/>
          <cell r="AH1017" t="str">
            <v>-</v>
          </cell>
          <cell r="AI1017" t="str">
            <v>plastique</v>
          </cell>
          <cell r="AJ1017" t="str">
            <v>302; pouf: 106</v>
          </cell>
          <cell r="AK1017" t="str">
            <v>-</v>
          </cell>
          <cell r="AL1017" t="str">
            <v>-</v>
          </cell>
          <cell r="AM1017">
            <v>55</v>
          </cell>
          <cell r="AN1017">
            <v>26</v>
          </cell>
          <cell r="AO1017">
            <v>95</v>
          </cell>
          <cell r="AP1017">
            <v>67</v>
          </cell>
          <cell r="AQ1017">
            <v>42</v>
          </cell>
          <cell r="AR1017">
            <v>47</v>
          </cell>
          <cell r="AS1017" t="str">
            <v>60; méridienne: 130; pouf 90</v>
          </cell>
          <cell r="AT1017" t="str">
            <v>80; méridienne: 150; pouf 90</v>
          </cell>
          <cell r="AU1017">
            <v>36</v>
          </cell>
          <cell r="AV1017" t="str">
            <v>3,5 cm</v>
          </cell>
          <cell r="AW1017" t="str">
            <v>noir</v>
          </cell>
          <cell r="AX1017" t="str">
            <v>NON</v>
          </cell>
          <cell r="AY1017"/>
          <cell r="AZ1017" t="str">
            <v>NON</v>
          </cell>
          <cell r="BA1017" t="str">
            <v>NON</v>
          </cell>
          <cell r="BB1017" t="str">
            <v>60x60 cm</v>
          </cell>
          <cell r="BC1017"/>
          <cell r="BD1017"/>
          <cell r="BE1017"/>
          <cell r="BF1017"/>
          <cell r="BG1017"/>
          <cell r="BH1017" t="str">
            <v>NON</v>
          </cell>
          <cell r="BI1017" t="str">
            <v xml:space="preserve">Assise :  mousse HR + flocons de fibres siliconées </v>
          </cell>
          <cell r="BJ1017" t="str">
            <v>Assise: 30kg/m3</v>
          </cell>
          <cell r="BK1017" t="str">
            <v>356; pouf: 106</v>
          </cell>
          <cell r="BL1017" t="str">
            <v>214; pouf: 90</v>
          </cell>
          <cell r="BM1017" t="str">
            <v>100; pouf 47</v>
          </cell>
          <cell r="BN1017" t="str">
            <v>450; pouf 90</v>
          </cell>
          <cell r="BO1017">
            <v>194.8</v>
          </cell>
          <cell r="BP1017">
            <v>211.6</v>
          </cell>
          <cell r="BQ1017"/>
          <cell r="BR1017">
            <v>4.2699999999999996</v>
          </cell>
          <cell r="BS1017">
            <v>5</v>
          </cell>
          <cell r="BT1017">
            <v>97</v>
          </cell>
          <cell r="BU1017">
            <v>65</v>
          </cell>
          <cell r="BV1017">
            <v>128</v>
          </cell>
          <cell r="BW1017">
            <v>46.4</v>
          </cell>
          <cell r="BX1017">
            <v>65</v>
          </cell>
          <cell r="BY1017">
            <v>92</v>
          </cell>
          <cell r="BZ1017">
            <v>95</v>
          </cell>
          <cell r="CA1017">
            <v>38.200000000000003</v>
          </cell>
          <cell r="CB1017">
            <v>92</v>
          </cell>
          <cell r="CC1017">
            <v>65</v>
          </cell>
          <cell r="CD1017">
            <v>144</v>
          </cell>
          <cell r="CE1017">
            <v>46.4</v>
          </cell>
          <cell r="CF1017">
            <v>130</v>
          </cell>
          <cell r="CG1017">
            <v>70</v>
          </cell>
          <cell r="CH1017">
            <v>171</v>
          </cell>
          <cell r="CI1017">
            <v>60</v>
          </cell>
          <cell r="CJ1017">
            <v>52</v>
          </cell>
          <cell r="CK1017">
            <v>84</v>
          </cell>
          <cell r="CL1017">
            <v>108</v>
          </cell>
          <cell r="CM1017">
            <v>20.6</v>
          </cell>
          <cell r="CN1017"/>
          <cell r="CO1017"/>
          <cell r="CP1017"/>
          <cell r="CQ1017"/>
          <cell r="CR1017"/>
          <cell r="CS1017"/>
          <cell r="CT1017"/>
          <cell r="CU1017"/>
          <cell r="CV1017">
            <v>947</v>
          </cell>
        </row>
        <row r="1018">
          <cell r="C1018">
            <v>3666270101044</v>
          </cell>
          <cell r="E1018" t="str">
            <v>COREL</v>
          </cell>
          <cell r="F1018" t="str">
            <v>VOLTAIRE</v>
          </cell>
          <cell r="G1018" t="str">
            <v>POSO 34</v>
          </cell>
          <cell r="I1018" t="str">
            <v>Tissu</v>
          </cell>
          <cell r="J1018" t="str">
            <v>100% Polyester</v>
          </cell>
          <cell r="K1018" t="str">
            <v xml:space="preserve">Effect velours côtelé </v>
          </cell>
          <cell r="L1018" t="str">
            <v>non</v>
          </cell>
          <cell r="O1018" t="str">
            <v>Canapé panoramique droit + pouf: chauffeuse 1 place avec accoudoir droit + element d'angle droit+ chauffeuse 2 places sans accoudoir + méridienne avec accoudoir gauche + pouf</v>
          </cell>
          <cell r="P1018"/>
          <cell r="Q101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8" t="str">
            <v>bois de conifères</v>
          </cell>
          <cell r="T1018" t="str">
            <v>Assise de grand confort</v>
          </cell>
          <cell r="U1018" t="str">
            <v>Tissu doux</v>
          </cell>
          <cell r="Y1018" t="str">
            <v>Pologne</v>
          </cell>
          <cell r="AA1018" t="str">
            <v xml:space="preserve"> mousse HR 30kg/m3+ couette remplis de flocons de fibres siliconées </v>
          </cell>
          <cell r="AB1018" t="str">
            <v xml:space="preserve">flocons de fibres siliconées </v>
          </cell>
          <cell r="AC1018" t="str">
            <v>PU mousse 16 kg/m3, mousse HR 30kg/m3 + ouate 200 g/m2</v>
          </cell>
          <cell r="AD1018" t="str">
            <v>-</v>
          </cell>
          <cell r="AE1018" t="str">
            <v>-</v>
          </cell>
          <cell r="AF1018"/>
          <cell r="AG1018"/>
          <cell r="AH1018" t="str">
            <v>-</v>
          </cell>
          <cell r="AI1018" t="str">
            <v>plastique</v>
          </cell>
          <cell r="AJ1018" t="str">
            <v>302; pouf: 106</v>
          </cell>
          <cell r="AK1018" t="str">
            <v>-</v>
          </cell>
          <cell r="AL1018" t="str">
            <v>-</v>
          </cell>
          <cell r="AM1018">
            <v>55</v>
          </cell>
          <cell r="AN1018">
            <v>26</v>
          </cell>
          <cell r="AO1018">
            <v>95</v>
          </cell>
          <cell r="AP1018">
            <v>67</v>
          </cell>
          <cell r="AQ1018">
            <v>42</v>
          </cell>
          <cell r="AR1018">
            <v>47</v>
          </cell>
          <cell r="AS1018" t="str">
            <v>60; méridienne: 130; pouf 90</v>
          </cell>
          <cell r="AT1018" t="str">
            <v>80; méridienne: 150; pouf 90</v>
          </cell>
          <cell r="AU1018">
            <v>36</v>
          </cell>
          <cell r="AV1018" t="str">
            <v>3,5 cm</v>
          </cell>
          <cell r="AW1018" t="str">
            <v>noir</v>
          </cell>
          <cell r="AX1018" t="str">
            <v>NON</v>
          </cell>
          <cell r="AY1018"/>
          <cell r="AZ1018" t="str">
            <v>NON</v>
          </cell>
          <cell r="BA1018" t="str">
            <v>NON</v>
          </cell>
          <cell r="BB1018" t="str">
            <v>60x60 cm</v>
          </cell>
          <cell r="BC1018"/>
          <cell r="BD1018"/>
          <cell r="BE1018"/>
          <cell r="BF1018"/>
          <cell r="BG1018"/>
          <cell r="BH1018" t="str">
            <v>NON</v>
          </cell>
          <cell r="BI1018" t="str">
            <v xml:space="preserve">Assise :  mousse HR + flocons de fibres siliconées </v>
          </cell>
          <cell r="BJ1018" t="str">
            <v>Assise: 30kg/m3</v>
          </cell>
          <cell r="BK1018" t="str">
            <v>356; pouf: 106</v>
          </cell>
          <cell r="BL1018" t="str">
            <v>214; pouf: 90</v>
          </cell>
          <cell r="BM1018" t="str">
            <v>100; pouf 47</v>
          </cell>
          <cell r="BN1018" t="str">
            <v>450; pouf 90</v>
          </cell>
          <cell r="BO1018">
            <v>194.8</v>
          </cell>
          <cell r="BP1018">
            <v>211.6</v>
          </cell>
          <cell r="BQ1018"/>
          <cell r="BR1018">
            <v>4.2699999999999996</v>
          </cell>
          <cell r="BS1018">
            <v>5</v>
          </cell>
          <cell r="BT1018">
            <v>97</v>
          </cell>
          <cell r="BU1018">
            <v>65</v>
          </cell>
          <cell r="BV1018">
            <v>128</v>
          </cell>
          <cell r="BW1018">
            <v>46.4</v>
          </cell>
          <cell r="BX1018">
            <v>65</v>
          </cell>
          <cell r="BY1018">
            <v>92</v>
          </cell>
          <cell r="BZ1018">
            <v>95</v>
          </cell>
          <cell r="CA1018">
            <v>38.200000000000003</v>
          </cell>
          <cell r="CB1018">
            <v>92</v>
          </cell>
          <cell r="CC1018">
            <v>65</v>
          </cell>
          <cell r="CD1018">
            <v>144</v>
          </cell>
          <cell r="CE1018">
            <v>46.4</v>
          </cell>
          <cell r="CF1018">
            <v>130</v>
          </cell>
          <cell r="CG1018">
            <v>70</v>
          </cell>
          <cell r="CH1018">
            <v>171</v>
          </cell>
          <cell r="CI1018">
            <v>60</v>
          </cell>
          <cell r="CJ1018">
            <v>52</v>
          </cell>
          <cell r="CK1018">
            <v>84</v>
          </cell>
          <cell r="CL1018">
            <v>108</v>
          </cell>
          <cell r="CM1018">
            <v>20.6</v>
          </cell>
          <cell r="CN1018"/>
          <cell r="CO1018"/>
          <cell r="CP1018"/>
          <cell r="CQ1018"/>
          <cell r="CR1018"/>
          <cell r="CS1018"/>
          <cell r="CT1018"/>
          <cell r="CU1018"/>
          <cell r="CV1018">
            <v>947</v>
          </cell>
        </row>
        <row r="1019">
          <cell r="C1019">
            <v>3666270101037</v>
          </cell>
          <cell r="E1019" t="str">
            <v>COREL</v>
          </cell>
          <cell r="F1019" t="str">
            <v>VOLTAIRE</v>
          </cell>
          <cell r="G1019" t="str">
            <v>POSO 14</v>
          </cell>
          <cell r="I1019" t="str">
            <v>Tissu</v>
          </cell>
          <cell r="J1019" t="str">
            <v>100% Polyester</v>
          </cell>
          <cell r="K1019" t="str">
            <v xml:space="preserve">Effect velours côtelé </v>
          </cell>
          <cell r="L1019" t="str">
            <v>non</v>
          </cell>
          <cell r="O1019" t="str">
            <v>Canapé panoramique droit + pouf: chauffeuse 1 place avec accoudoir droit + element d'angle droit+ chauffeuse 2 places sans accoudoir + méridienne avec accoudoir gauche + pouf</v>
          </cell>
          <cell r="P1019"/>
          <cell r="Q101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19" t="str">
            <v>bois de conifères</v>
          </cell>
          <cell r="T1019" t="str">
            <v>Assise de grand confort</v>
          </cell>
          <cell r="U1019" t="str">
            <v>Tissu doux</v>
          </cell>
          <cell r="Y1019" t="str">
            <v>Pologne</v>
          </cell>
          <cell r="AA1019" t="str">
            <v xml:space="preserve"> mousse HR 30kg/m3+ couette remplis de flocons de fibres siliconées </v>
          </cell>
          <cell r="AB1019" t="str">
            <v xml:space="preserve">flocons de fibres siliconées </v>
          </cell>
          <cell r="AC1019" t="str">
            <v>PU mousse 16 kg/m3, mousse HR 30kg/m3 + ouate 200 g/m2</v>
          </cell>
          <cell r="AD1019" t="str">
            <v>-</v>
          </cell>
          <cell r="AE1019" t="str">
            <v>-</v>
          </cell>
          <cell r="AF1019"/>
          <cell r="AG1019"/>
          <cell r="AH1019" t="str">
            <v>-</v>
          </cell>
          <cell r="AI1019" t="str">
            <v>plastique</v>
          </cell>
          <cell r="AJ1019" t="str">
            <v>302; pouf: 106</v>
          </cell>
          <cell r="AK1019" t="str">
            <v>-</v>
          </cell>
          <cell r="AL1019" t="str">
            <v>-</v>
          </cell>
          <cell r="AM1019">
            <v>55</v>
          </cell>
          <cell r="AN1019">
            <v>26</v>
          </cell>
          <cell r="AO1019">
            <v>95</v>
          </cell>
          <cell r="AP1019">
            <v>67</v>
          </cell>
          <cell r="AQ1019">
            <v>42</v>
          </cell>
          <cell r="AR1019">
            <v>47</v>
          </cell>
          <cell r="AS1019" t="str">
            <v>60; méridienne: 130; pouf 90</v>
          </cell>
          <cell r="AT1019" t="str">
            <v>80; méridienne: 150; pouf 90</v>
          </cell>
          <cell r="AU1019">
            <v>36</v>
          </cell>
          <cell r="AV1019" t="str">
            <v>3,5 cm</v>
          </cell>
          <cell r="AW1019" t="str">
            <v>noir</v>
          </cell>
          <cell r="AX1019" t="str">
            <v>NON</v>
          </cell>
          <cell r="AY1019"/>
          <cell r="AZ1019" t="str">
            <v>NON</v>
          </cell>
          <cell r="BA1019" t="str">
            <v>NON</v>
          </cell>
          <cell r="BB1019" t="str">
            <v>60x60 cm</v>
          </cell>
          <cell r="BC1019"/>
          <cell r="BD1019"/>
          <cell r="BE1019"/>
          <cell r="BF1019"/>
          <cell r="BG1019"/>
          <cell r="BH1019" t="str">
            <v>NON</v>
          </cell>
          <cell r="BI1019" t="str">
            <v xml:space="preserve">Assise :  mousse HR + flocons de fibres siliconées </v>
          </cell>
          <cell r="BJ1019" t="str">
            <v>Assise: 30kg/m3</v>
          </cell>
          <cell r="BK1019" t="str">
            <v>356; pouf: 106</v>
          </cell>
          <cell r="BL1019" t="str">
            <v>214; pouf: 90</v>
          </cell>
          <cell r="BM1019" t="str">
            <v>100; pouf 47</v>
          </cell>
          <cell r="BN1019" t="str">
            <v>450; pouf 90</v>
          </cell>
          <cell r="BO1019">
            <v>194.8</v>
          </cell>
          <cell r="BP1019">
            <v>211.6</v>
          </cell>
          <cell r="BQ1019"/>
          <cell r="BR1019">
            <v>4.2699999999999996</v>
          </cell>
          <cell r="BS1019">
            <v>5</v>
          </cell>
          <cell r="BT1019">
            <v>97</v>
          </cell>
          <cell r="BU1019">
            <v>65</v>
          </cell>
          <cell r="BV1019">
            <v>128</v>
          </cell>
          <cell r="BW1019">
            <v>46.4</v>
          </cell>
          <cell r="BX1019">
            <v>65</v>
          </cell>
          <cell r="BY1019">
            <v>92</v>
          </cell>
          <cell r="BZ1019">
            <v>95</v>
          </cell>
          <cell r="CA1019">
            <v>38.200000000000003</v>
          </cell>
          <cell r="CB1019">
            <v>92</v>
          </cell>
          <cell r="CC1019">
            <v>65</v>
          </cell>
          <cell r="CD1019">
            <v>144</v>
          </cell>
          <cell r="CE1019">
            <v>46.4</v>
          </cell>
          <cell r="CF1019">
            <v>130</v>
          </cell>
          <cell r="CG1019">
            <v>70</v>
          </cell>
          <cell r="CH1019">
            <v>171</v>
          </cell>
          <cell r="CI1019">
            <v>60</v>
          </cell>
          <cell r="CJ1019">
            <v>52</v>
          </cell>
          <cell r="CK1019">
            <v>84</v>
          </cell>
          <cell r="CL1019">
            <v>108</v>
          </cell>
          <cell r="CM1019">
            <v>20.6</v>
          </cell>
          <cell r="CN1019"/>
          <cell r="CO1019"/>
          <cell r="CP1019"/>
          <cell r="CQ1019"/>
          <cell r="CR1019"/>
          <cell r="CS1019"/>
          <cell r="CT1019"/>
          <cell r="CU1019"/>
          <cell r="CV1019">
            <v>947</v>
          </cell>
        </row>
        <row r="1020">
          <cell r="C1020">
            <v>3666270101020</v>
          </cell>
          <cell r="E1020" t="str">
            <v>COREL</v>
          </cell>
          <cell r="F1020" t="str">
            <v>VOLTAIRE</v>
          </cell>
          <cell r="G1020" t="str">
            <v>POSO 5</v>
          </cell>
          <cell r="I1020" t="str">
            <v>Tissu</v>
          </cell>
          <cell r="J1020" t="str">
            <v>100% Polyester</v>
          </cell>
          <cell r="K1020" t="str">
            <v xml:space="preserve">Effect velours côtelé </v>
          </cell>
          <cell r="L1020" t="str">
            <v>non</v>
          </cell>
          <cell r="O1020" t="str">
            <v>Canapé panoramique droit + pouf: chauffeuse 1 place avec accoudoir droit + element d'angle droit+ chauffeuse 2 places sans accoudoir + méridienne avec accoudoir gauche + pouf</v>
          </cell>
          <cell r="P1020"/>
          <cell r="Q102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0" t="str">
            <v>bois de conifères</v>
          </cell>
          <cell r="T1020" t="str">
            <v>Assise de grand confort</v>
          </cell>
          <cell r="U1020" t="str">
            <v>Tissu doux</v>
          </cell>
          <cell r="Y1020" t="str">
            <v>Pologne</v>
          </cell>
          <cell r="AA1020" t="str">
            <v xml:space="preserve"> mousse HR 30kg/m3+ couette remplis de flocons de fibres siliconées </v>
          </cell>
          <cell r="AB1020" t="str">
            <v xml:space="preserve">flocons de fibres siliconées </v>
          </cell>
          <cell r="AC1020" t="str">
            <v>PU mousse 16 kg/m3, mousse HR 30kg/m3 + ouate 200 g/m2</v>
          </cell>
          <cell r="AD1020" t="str">
            <v>-</v>
          </cell>
          <cell r="AE1020" t="str">
            <v>-</v>
          </cell>
          <cell r="AF1020"/>
          <cell r="AG1020"/>
          <cell r="AH1020" t="str">
            <v>-</v>
          </cell>
          <cell r="AI1020" t="str">
            <v>plastique</v>
          </cell>
          <cell r="AJ1020" t="str">
            <v>302; pouf: 106</v>
          </cell>
          <cell r="AK1020" t="str">
            <v>-</v>
          </cell>
          <cell r="AL1020" t="str">
            <v>-</v>
          </cell>
          <cell r="AM1020">
            <v>55</v>
          </cell>
          <cell r="AN1020">
            <v>26</v>
          </cell>
          <cell r="AO1020">
            <v>95</v>
          </cell>
          <cell r="AP1020">
            <v>67</v>
          </cell>
          <cell r="AQ1020">
            <v>42</v>
          </cell>
          <cell r="AR1020">
            <v>47</v>
          </cell>
          <cell r="AS1020" t="str">
            <v>60; méridienne: 130; pouf 90</v>
          </cell>
          <cell r="AT1020" t="str">
            <v>80; méridienne: 150; pouf 90</v>
          </cell>
          <cell r="AU1020">
            <v>36</v>
          </cell>
          <cell r="AV1020" t="str">
            <v>3,5 cm</v>
          </cell>
          <cell r="AW1020" t="str">
            <v>noir</v>
          </cell>
          <cell r="AX1020" t="str">
            <v>NON</v>
          </cell>
          <cell r="AY1020"/>
          <cell r="AZ1020" t="str">
            <v>NON</v>
          </cell>
          <cell r="BA1020" t="str">
            <v>NON</v>
          </cell>
          <cell r="BB1020" t="str">
            <v>60x60 cm</v>
          </cell>
          <cell r="BC1020"/>
          <cell r="BD1020"/>
          <cell r="BE1020"/>
          <cell r="BF1020"/>
          <cell r="BG1020"/>
          <cell r="BH1020" t="str">
            <v>NON</v>
          </cell>
          <cell r="BI1020" t="str">
            <v xml:space="preserve">Assise :  mousse HR + flocons de fibres siliconées </v>
          </cell>
          <cell r="BJ1020" t="str">
            <v>Assise: 30kg/m3</v>
          </cell>
          <cell r="BK1020" t="str">
            <v>356; pouf: 106</v>
          </cell>
          <cell r="BL1020" t="str">
            <v>214; pouf: 90</v>
          </cell>
          <cell r="BM1020" t="str">
            <v>100; pouf 47</v>
          </cell>
          <cell r="BN1020" t="str">
            <v>450; pouf 90</v>
          </cell>
          <cell r="BO1020">
            <v>194.8</v>
          </cell>
          <cell r="BP1020">
            <v>211.6</v>
          </cell>
          <cell r="BQ1020"/>
          <cell r="BR1020">
            <v>4.2699999999999996</v>
          </cell>
          <cell r="BS1020">
            <v>5</v>
          </cell>
          <cell r="BT1020">
            <v>97</v>
          </cell>
          <cell r="BU1020">
            <v>65</v>
          </cell>
          <cell r="BV1020">
            <v>128</v>
          </cell>
          <cell r="BW1020">
            <v>46.4</v>
          </cell>
          <cell r="BX1020">
            <v>65</v>
          </cell>
          <cell r="BY1020">
            <v>92</v>
          </cell>
          <cell r="BZ1020">
            <v>95</v>
          </cell>
          <cell r="CA1020">
            <v>38.200000000000003</v>
          </cell>
          <cell r="CB1020">
            <v>92</v>
          </cell>
          <cell r="CC1020">
            <v>65</v>
          </cell>
          <cell r="CD1020">
            <v>144</v>
          </cell>
          <cell r="CE1020">
            <v>46.4</v>
          </cell>
          <cell r="CF1020">
            <v>130</v>
          </cell>
          <cell r="CG1020">
            <v>70</v>
          </cell>
          <cell r="CH1020">
            <v>171</v>
          </cell>
          <cell r="CI1020">
            <v>60</v>
          </cell>
          <cell r="CJ1020">
            <v>52</v>
          </cell>
          <cell r="CK1020">
            <v>84</v>
          </cell>
          <cell r="CL1020">
            <v>108</v>
          </cell>
          <cell r="CM1020">
            <v>20.6</v>
          </cell>
          <cell r="CN1020"/>
          <cell r="CO1020"/>
          <cell r="CP1020"/>
          <cell r="CQ1020"/>
          <cell r="CR1020"/>
          <cell r="CS1020"/>
          <cell r="CT1020"/>
          <cell r="CU1020"/>
          <cell r="CV1020">
            <v>947</v>
          </cell>
        </row>
        <row r="1021">
          <cell r="C1021">
            <v>3666270101013</v>
          </cell>
          <cell r="E1021" t="str">
            <v>COREL</v>
          </cell>
          <cell r="F1021" t="str">
            <v>VOLTAIRE</v>
          </cell>
          <cell r="G1021" t="str">
            <v>POSO 29</v>
          </cell>
          <cell r="I1021" t="str">
            <v>Tissu</v>
          </cell>
          <cell r="J1021" t="str">
            <v>100% Polyester</v>
          </cell>
          <cell r="K1021" t="str">
            <v xml:space="preserve">Effect velours côtelé </v>
          </cell>
          <cell r="L1021" t="str">
            <v>non</v>
          </cell>
          <cell r="O1021" t="str">
            <v>Canapé panoramique droit + pouf: chauffeuse 1 place avec accoudoir droit + element d'angle droit+ chauffeuse 2 places sans accoudoir + méridienne avec accoudoir gauche + pouf</v>
          </cell>
          <cell r="P1021"/>
          <cell r="Q102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1" t="str">
            <v>bois de conifères</v>
          </cell>
          <cell r="T1021" t="str">
            <v>Assise de grand confort</v>
          </cell>
          <cell r="U1021" t="str">
            <v>Tissu doux</v>
          </cell>
          <cell r="Y1021" t="str">
            <v>Pologne</v>
          </cell>
          <cell r="AA1021" t="str">
            <v xml:space="preserve"> mousse HR 30kg/m3+ couette remplis de flocons de fibres siliconées </v>
          </cell>
          <cell r="AB1021" t="str">
            <v xml:space="preserve">flocons de fibres siliconées </v>
          </cell>
          <cell r="AC1021" t="str">
            <v>PU mousse 16 kg/m3, mousse HR 30kg/m3 + ouate 200 g/m2</v>
          </cell>
          <cell r="AD1021" t="str">
            <v>-</v>
          </cell>
          <cell r="AE1021" t="str">
            <v>-</v>
          </cell>
          <cell r="AF1021"/>
          <cell r="AG1021"/>
          <cell r="AH1021" t="str">
            <v>-</v>
          </cell>
          <cell r="AI1021" t="str">
            <v>plastique</v>
          </cell>
          <cell r="AJ1021" t="str">
            <v>302; pouf: 106</v>
          </cell>
          <cell r="AK1021" t="str">
            <v>-</v>
          </cell>
          <cell r="AL1021" t="str">
            <v>-</v>
          </cell>
          <cell r="AM1021">
            <v>55</v>
          </cell>
          <cell r="AN1021">
            <v>26</v>
          </cell>
          <cell r="AO1021">
            <v>95</v>
          </cell>
          <cell r="AP1021">
            <v>67</v>
          </cell>
          <cell r="AQ1021">
            <v>42</v>
          </cell>
          <cell r="AR1021">
            <v>47</v>
          </cell>
          <cell r="AS1021" t="str">
            <v>60; méridienne: 130; pouf 90</v>
          </cell>
          <cell r="AT1021" t="str">
            <v>80; méridienne: 150; pouf 90</v>
          </cell>
          <cell r="AU1021">
            <v>36</v>
          </cell>
          <cell r="AV1021" t="str">
            <v>3,5 cm</v>
          </cell>
          <cell r="AW1021" t="str">
            <v>noir</v>
          </cell>
          <cell r="AX1021" t="str">
            <v>NON</v>
          </cell>
          <cell r="AY1021"/>
          <cell r="AZ1021" t="str">
            <v>NON</v>
          </cell>
          <cell r="BA1021" t="str">
            <v>NON</v>
          </cell>
          <cell r="BB1021" t="str">
            <v>60x60 cm</v>
          </cell>
          <cell r="BC1021"/>
          <cell r="BD1021"/>
          <cell r="BE1021"/>
          <cell r="BF1021"/>
          <cell r="BG1021"/>
          <cell r="BH1021" t="str">
            <v>NON</v>
          </cell>
          <cell r="BI1021" t="str">
            <v xml:space="preserve">Assise :  mousse HR + flocons de fibres siliconées </v>
          </cell>
          <cell r="BJ1021" t="str">
            <v>Assise: 30kg/m3</v>
          </cell>
          <cell r="BK1021" t="str">
            <v>356; pouf: 106</v>
          </cell>
          <cell r="BL1021" t="str">
            <v>214; pouf: 90</v>
          </cell>
          <cell r="BM1021" t="str">
            <v>100; pouf 47</v>
          </cell>
          <cell r="BN1021" t="str">
            <v>450; pouf 90</v>
          </cell>
          <cell r="BO1021">
            <v>194.8</v>
          </cell>
          <cell r="BP1021">
            <v>211.6</v>
          </cell>
          <cell r="BQ1021"/>
          <cell r="BR1021">
            <v>4.2699999999999996</v>
          </cell>
          <cell r="BS1021">
            <v>5</v>
          </cell>
          <cell r="BT1021">
            <v>97</v>
          </cell>
          <cell r="BU1021">
            <v>65</v>
          </cell>
          <cell r="BV1021">
            <v>128</v>
          </cell>
          <cell r="BW1021">
            <v>46.4</v>
          </cell>
          <cell r="BX1021">
            <v>65</v>
          </cell>
          <cell r="BY1021">
            <v>92</v>
          </cell>
          <cell r="BZ1021">
            <v>95</v>
          </cell>
          <cell r="CA1021">
            <v>38.200000000000003</v>
          </cell>
          <cell r="CB1021">
            <v>92</v>
          </cell>
          <cell r="CC1021">
            <v>65</v>
          </cell>
          <cell r="CD1021">
            <v>144</v>
          </cell>
          <cell r="CE1021">
            <v>46.4</v>
          </cell>
          <cell r="CF1021">
            <v>130</v>
          </cell>
          <cell r="CG1021">
            <v>70</v>
          </cell>
          <cell r="CH1021">
            <v>171</v>
          </cell>
          <cell r="CI1021">
            <v>60</v>
          </cell>
          <cell r="CJ1021">
            <v>52</v>
          </cell>
          <cell r="CK1021">
            <v>84</v>
          </cell>
          <cell r="CL1021">
            <v>108</v>
          </cell>
          <cell r="CM1021">
            <v>20.6</v>
          </cell>
          <cell r="CN1021"/>
          <cell r="CO1021"/>
          <cell r="CP1021"/>
          <cell r="CQ1021"/>
          <cell r="CR1021"/>
          <cell r="CS1021"/>
          <cell r="CT1021"/>
          <cell r="CU1021"/>
          <cell r="CV1021">
            <v>947</v>
          </cell>
        </row>
        <row r="1022">
          <cell r="C1022">
            <v>3666270101006</v>
          </cell>
          <cell r="E1022" t="str">
            <v>COREL</v>
          </cell>
          <cell r="F1022" t="str">
            <v>VOLTAIRE</v>
          </cell>
          <cell r="G1022" t="str">
            <v>POSO 1</v>
          </cell>
          <cell r="I1022" t="str">
            <v>Tissu</v>
          </cell>
          <cell r="J1022" t="str">
            <v>100% Polyester</v>
          </cell>
          <cell r="K1022" t="str">
            <v xml:space="preserve">Effect velours côtelé </v>
          </cell>
          <cell r="L1022" t="str">
            <v>non</v>
          </cell>
          <cell r="O1022" t="str">
            <v>Canapé panoramique droit + pouf: chauffeuse 1 place avec accoudoir droit + element d'angle droit+ chauffeuse 2 places sans accoudoir + méridienne avec accoudoir gauche + pouf</v>
          </cell>
          <cell r="P1022"/>
          <cell r="Q102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2" t="str">
            <v>bois de conifères</v>
          </cell>
          <cell r="T1022" t="str">
            <v>Assise de grand confort</v>
          </cell>
          <cell r="U1022" t="str">
            <v>Tissu doux</v>
          </cell>
          <cell r="Y1022" t="str">
            <v>Pologne</v>
          </cell>
          <cell r="AA1022" t="str">
            <v xml:space="preserve"> mousse HR 30kg/m3+ couette remplis de flocons de fibres siliconées </v>
          </cell>
          <cell r="AB1022" t="str">
            <v xml:space="preserve">flocons de fibres siliconées </v>
          </cell>
          <cell r="AC1022" t="str">
            <v>PU mousse 16 kg/m3, mousse HR 30kg/m3 + ouate 200 g/m2</v>
          </cell>
          <cell r="AD1022" t="str">
            <v>-</v>
          </cell>
          <cell r="AE1022" t="str">
            <v>-</v>
          </cell>
          <cell r="AF1022"/>
          <cell r="AG1022"/>
          <cell r="AH1022" t="str">
            <v>-</v>
          </cell>
          <cell r="AI1022" t="str">
            <v>plastique</v>
          </cell>
          <cell r="AJ1022" t="str">
            <v>302; pouf: 106</v>
          </cell>
          <cell r="AK1022" t="str">
            <v>-</v>
          </cell>
          <cell r="AL1022" t="str">
            <v>-</v>
          </cell>
          <cell r="AM1022">
            <v>55</v>
          </cell>
          <cell r="AN1022">
            <v>26</v>
          </cell>
          <cell r="AO1022">
            <v>95</v>
          </cell>
          <cell r="AP1022">
            <v>67</v>
          </cell>
          <cell r="AQ1022">
            <v>42</v>
          </cell>
          <cell r="AR1022">
            <v>47</v>
          </cell>
          <cell r="AS1022" t="str">
            <v>60; méridienne: 130; pouf 90</v>
          </cell>
          <cell r="AT1022" t="str">
            <v>80; méridienne: 150; pouf 90</v>
          </cell>
          <cell r="AU1022">
            <v>36</v>
          </cell>
          <cell r="AV1022" t="str">
            <v>3,5 cm</v>
          </cell>
          <cell r="AW1022" t="str">
            <v>noir</v>
          </cell>
          <cell r="AX1022" t="str">
            <v>NON</v>
          </cell>
          <cell r="AY1022"/>
          <cell r="AZ1022" t="str">
            <v>NON</v>
          </cell>
          <cell r="BA1022" t="str">
            <v>NON</v>
          </cell>
          <cell r="BB1022" t="str">
            <v>60x60 cm</v>
          </cell>
          <cell r="BC1022"/>
          <cell r="BD1022"/>
          <cell r="BE1022"/>
          <cell r="BF1022"/>
          <cell r="BG1022"/>
          <cell r="BH1022" t="str">
            <v>NON</v>
          </cell>
          <cell r="BI1022" t="str">
            <v xml:space="preserve">Assise :  mousse HR + flocons de fibres siliconées </v>
          </cell>
          <cell r="BJ1022" t="str">
            <v>Assise: 30kg/m3</v>
          </cell>
          <cell r="BK1022" t="str">
            <v>356; pouf: 106</v>
          </cell>
          <cell r="BL1022" t="str">
            <v>214; pouf: 90</v>
          </cell>
          <cell r="BM1022" t="str">
            <v>100; pouf 47</v>
          </cell>
          <cell r="BN1022" t="str">
            <v>450; pouf 90</v>
          </cell>
          <cell r="BO1022">
            <v>194.8</v>
          </cell>
          <cell r="BP1022">
            <v>211.6</v>
          </cell>
          <cell r="BQ1022"/>
          <cell r="BR1022">
            <v>4.2699999999999996</v>
          </cell>
          <cell r="BS1022">
            <v>5</v>
          </cell>
          <cell r="BT1022">
            <v>97</v>
          </cell>
          <cell r="BU1022">
            <v>65</v>
          </cell>
          <cell r="BV1022">
            <v>128</v>
          </cell>
          <cell r="BW1022">
            <v>46.4</v>
          </cell>
          <cell r="BX1022">
            <v>65</v>
          </cell>
          <cell r="BY1022">
            <v>92</v>
          </cell>
          <cell r="BZ1022">
            <v>95</v>
          </cell>
          <cell r="CA1022">
            <v>38.200000000000003</v>
          </cell>
          <cell r="CB1022">
            <v>92</v>
          </cell>
          <cell r="CC1022">
            <v>65</v>
          </cell>
          <cell r="CD1022">
            <v>144</v>
          </cell>
          <cell r="CE1022">
            <v>46.4</v>
          </cell>
          <cell r="CF1022">
            <v>130</v>
          </cell>
          <cell r="CG1022">
            <v>70</v>
          </cell>
          <cell r="CH1022">
            <v>171</v>
          </cell>
          <cell r="CI1022">
            <v>60</v>
          </cell>
          <cell r="CJ1022">
            <v>52</v>
          </cell>
          <cell r="CK1022">
            <v>84</v>
          </cell>
          <cell r="CL1022">
            <v>108</v>
          </cell>
          <cell r="CM1022">
            <v>20.6</v>
          </cell>
          <cell r="CN1022"/>
          <cell r="CO1022"/>
          <cell r="CP1022"/>
          <cell r="CQ1022"/>
          <cell r="CR1022"/>
          <cell r="CS1022"/>
          <cell r="CT1022"/>
          <cell r="CU1022"/>
          <cell r="CV1022">
            <v>947</v>
          </cell>
        </row>
        <row r="1023">
          <cell r="C1023">
            <v>3666270100993</v>
          </cell>
          <cell r="E1023" t="str">
            <v>COREL</v>
          </cell>
          <cell r="F1023" t="str">
            <v>VOLTAIRE</v>
          </cell>
          <cell r="G1023" t="str">
            <v>LINCOLN 52</v>
          </cell>
          <cell r="I1023" t="str">
            <v>Tissu</v>
          </cell>
          <cell r="J1023" t="str">
            <v>100% Polyester</v>
          </cell>
          <cell r="K1023" t="str">
            <v xml:space="preserve">Effect velours côtelé </v>
          </cell>
          <cell r="L1023" t="str">
            <v>non</v>
          </cell>
          <cell r="O1023" t="str">
            <v>Canapé panoramique droit + pouf: chauffeuse 1 place avec accoudoir droit + element d'angle droit+ chauffeuse 2 places sans accoudoir + méridienne avec accoudoir gauche + pouf</v>
          </cell>
          <cell r="P1023"/>
          <cell r="Q102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3" t="str">
            <v>bois de conifères</v>
          </cell>
          <cell r="T1023" t="str">
            <v>Assise de grand confort</v>
          </cell>
          <cell r="U1023" t="str">
            <v>Tissu doux</v>
          </cell>
          <cell r="Y1023" t="str">
            <v>Pologne</v>
          </cell>
          <cell r="AA1023" t="str">
            <v xml:space="preserve"> mousse HR 30kg/m3+ couette remplis de flocons de fibres siliconées </v>
          </cell>
          <cell r="AB1023" t="str">
            <v xml:space="preserve">flocons de fibres siliconées </v>
          </cell>
          <cell r="AC1023" t="str">
            <v>PU mousse 16 kg/m3, mousse HR 30kg/m3 + ouate 200 g/m2</v>
          </cell>
          <cell r="AD1023" t="str">
            <v>-</v>
          </cell>
          <cell r="AE1023" t="str">
            <v>-</v>
          </cell>
          <cell r="AF1023"/>
          <cell r="AG1023"/>
          <cell r="AH1023" t="str">
            <v>-</v>
          </cell>
          <cell r="AI1023" t="str">
            <v>plastique</v>
          </cell>
          <cell r="AJ1023" t="str">
            <v>302; pouf: 106</v>
          </cell>
          <cell r="AK1023" t="str">
            <v>-</v>
          </cell>
          <cell r="AL1023" t="str">
            <v>-</v>
          </cell>
          <cell r="AM1023">
            <v>55</v>
          </cell>
          <cell r="AN1023">
            <v>26</v>
          </cell>
          <cell r="AO1023">
            <v>95</v>
          </cell>
          <cell r="AP1023">
            <v>67</v>
          </cell>
          <cell r="AQ1023">
            <v>42</v>
          </cell>
          <cell r="AR1023">
            <v>47</v>
          </cell>
          <cell r="AS1023" t="str">
            <v>60; méridienne: 130; pouf 90</v>
          </cell>
          <cell r="AT1023" t="str">
            <v>80; méridienne: 150; pouf 90</v>
          </cell>
          <cell r="AU1023">
            <v>36</v>
          </cell>
          <cell r="AV1023" t="str">
            <v>3,5 cm</v>
          </cell>
          <cell r="AW1023" t="str">
            <v>noir</v>
          </cell>
          <cell r="AX1023" t="str">
            <v>NON</v>
          </cell>
          <cell r="AY1023"/>
          <cell r="AZ1023" t="str">
            <v>NON</v>
          </cell>
          <cell r="BA1023" t="str">
            <v>NON</v>
          </cell>
          <cell r="BB1023" t="str">
            <v>60x60 cm</v>
          </cell>
          <cell r="BC1023"/>
          <cell r="BD1023"/>
          <cell r="BE1023"/>
          <cell r="BF1023"/>
          <cell r="BG1023"/>
          <cell r="BH1023" t="str">
            <v>NON</v>
          </cell>
          <cell r="BI1023" t="str">
            <v xml:space="preserve">Assise :  mousse HR + flocons de fibres siliconées </v>
          </cell>
          <cell r="BJ1023" t="str">
            <v>Assise: 30kg/m3</v>
          </cell>
          <cell r="BK1023" t="str">
            <v>356; pouf: 106</v>
          </cell>
          <cell r="BL1023" t="str">
            <v>214; pouf: 90</v>
          </cell>
          <cell r="BM1023" t="str">
            <v>100; pouf 47</v>
          </cell>
          <cell r="BN1023" t="str">
            <v>450; pouf 90</v>
          </cell>
          <cell r="BO1023">
            <v>194.8</v>
          </cell>
          <cell r="BP1023">
            <v>211.6</v>
          </cell>
          <cell r="BQ1023"/>
          <cell r="BR1023">
            <v>4.2699999999999996</v>
          </cell>
          <cell r="BS1023">
            <v>5</v>
          </cell>
          <cell r="BT1023">
            <v>97</v>
          </cell>
          <cell r="BU1023">
            <v>65</v>
          </cell>
          <cell r="BV1023">
            <v>128</v>
          </cell>
          <cell r="BW1023">
            <v>46.4</v>
          </cell>
          <cell r="BX1023">
            <v>65</v>
          </cell>
          <cell r="BY1023">
            <v>92</v>
          </cell>
          <cell r="BZ1023">
            <v>95</v>
          </cell>
          <cell r="CA1023">
            <v>38.200000000000003</v>
          </cell>
          <cell r="CB1023">
            <v>92</v>
          </cell>
          <cell r="CC1023">
            <v>65</v>
          </cell>
          <cell r="CD1023">
            <v>144</v>
          </cell>
          <cell r="CE1023">
            <v>46.4</v>
          </cell>
          <cell r="CF1023">
            <v>130</v>
          </cell>
          <cell r="CG1023">
            <v>70</v>
          </cell>
          <cell r="CH1023">
            <v>171</v>
          </cell>
          <cell r="CI1023">
            <v>60</v>
          </cell>
          <cell r="CJ1023">
            <v>52</v>
          </cell>
          <cell r="CK1023">
            <v>84</v>
          </cell>
          <cell r="CL1023">
            <v>108</v>
          </cell>
          <cell r="CM1023">
            <v>20.6</v>
          </cell>
          <cell r="CN1023"/>
          <cell r="CO1023"/>
          <cell r="CP1023"/>
          <cell r="CQ1023"/>
          <cell r="CR1023"/>
          <cell r="CS1023"/>
          <cell r="CT1023"/>
          <cell r="CU1023"/>
          <cell r="CV1023">
            <v>947</v>
          </cell>
        </row>
        <row r="1024">
          <cell r="C1024">
            <v>3666270100986</v>
          </cell>
          <cell r="E1024" t="str">
            <v>COREL</v>
          </cell>
          <cell r="F1024" t="str">
            <v>VOLTAIRE</v>
          </cell>
          <cell r="G1024" t="str">
            <v>POSO 100: chauffeuse 1 place avec accoudoir droit + méridienne avec accoudoir gauche; POSO 1: element d'angle droit; LINCOLN 52: chauffeuse 2 places sans accoudoir + pouf</v>
          </cell>
          <cell r="I1024" t="str">
            <v>Tissu</v>
          </cell>
          <cell r="J1024" t="str">
            <v>100% Polyester</v>
          </cell>
          <cell r="K1024" t="str">
            <v xml:space="preserve">Effect velours côtelé </v>
          </cell>
          <cell r="L1024" t="str">
            <v>non</v>
          </cell>
          <cell r="O1024" t="str">
            <v>Canapé panoramique droit + pouf: chauffeuse 1 place avec accoudoir droit + element d'angle droit+ chauffeuse 2 places sans accoudoir + méridienne avec accoudoir gauche + pouf</v>
          </cell>
          <cell r="P1024"/>
          <cell r="Q102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4" t="str">
            <v>bois de conifères</v>
          </cell>
          <cell r="T1024" t="str">
            <v>Assise de grand confort</v>
          </cell>
          <cell r="U1024" t="str">
            <v>Tissu doux</v>
          </cell>
          <cell r="Y1024" t="str">
            <v>Pologne</v>
          </cell>
          <cell r="AA1024" t="str">
            <v xml:space="preserve"> mousse HR 30kg/m3+ couette remplis de flocons de fibres siliconées </v>
          </cell>
          <cell r="AB1024" t="str">
            <v xml:space="preserve">flocons de fibres siliconées </v>
          </cell>
          <cell r="AC1024" t="str">
            <v>PU mousse 16 kg/m3, mousse HR 30kg/m3 + ouate 200 g/m2</v>
          </cell>
          <cell r="AD1024" t="str">
            <v>-</v>
          </cell>
          <cell r="AE1024" t="str">
            <v>-</v>
          </cell>
          <cell r="AF1024"/>
          <cell r="AG1024"/>
          <cell r="AH1024" t="str">
            <v>-</v>
          </cell>
          <cell r="AI1024" t="str">
            <v>plastique</v>
          </cell>
          <cell r="AJ1024" t="str">
            <v>302; pouf: 106</v>
          </cell>
          <cell r="AK1024" t="str">
            <v>-</v>
          </cell>
          <cell r="AL1024" t="str">
            <v>-</v>
          </cell>
          <cell r="AM1024">
            <v>55</v>
          </cell>
          <cell r="AN1024">
            <v>26</v>
          </cell>
          <cell r="AO1024">
            <v>95</v>
          </cell>
          <cell r="AP1024">
            <v>67</v>
          </cell>
          <cell r="AQ1024">
            <v>42</v>
          </cell>
          <cell r="AR1024">
            <v>47</v>
          </cell>
          <cell r="AS1024" t="str">
            <v>60; méridienne: 130; pouf 90</v>
          </cell>
          <cell r="AT1024" t="str">
            <v>80; méridienne: 150; pouf 90</v>
          </cell>
          <cell r="AU1024">
            <v>36</v>
          </cell>
          <cell r="AV1024" t="str">
            <v>3,5 cm</v>
          </cell>
          <cell r="AW1024" t="str">
            <v>noir</v>
          </cell>
          <cell r="AX1024" t="str">
            <v>NON</v>
          </cell>
          <cell r="AY1024"/>
          <cell r="AZ1024" t="str">
            <v>NON</v>
          </cell>
          <cell r="BA1024" t="str">
            <v>NON</v>
          </cell>
          <cell r="BB1024" t="str">
            <v>60x60 cm</v>
          </cell>
          <cell r="BC1024"/>
          <cell r="BD1024"/>
          <cell r="BE1024"/>
          <cell r="BF1024"/>
          <cell r="BG1024"/>
          <cell r="BH1024" t="str">
            <v>NON</v>
          </cell>
          <cell r="BI1024" t="str">
            <v xml:space="preserve">Assise :  mousse HR + flocons de fibres siliconées </v>
          </cell>
          <cell r="BJ1024" t="str">
            <v>Assise: 30kg/m3</v>
          </cell>
          <cell r="BK1024" t="str">
            <v>356; pouf: 106</v>
          </cell>
          <cell r="BL1024" t="str">
            <v>214; pouf: 90</v>
          </cell>
          <cell r="BM1024" t="str">
            <v>100; pouf 47</v>
          </cell>
          <cell r="BN1024" t="str">
            <v>450; pouf 90</v>
          </cell>
          <cell r="BO1024">
            <v>194.8</v>
          </cell>
          <cell r="BP1024">
            <v>211.6</v>
          </cell>
          <cell r="BQ1024"/>
          <cell r="BR1024">
            <v>4.2699999999999996</v>
          </cell>
          <cell r="BS1024">
            <v>5</v>
          </cell>
          <cell r="BT1024">
            <v>97</v>
          </cell>
          <cell r="BU1024">
            <v>65</v>
          </cell>
          <cell r="BV1024">
            <v>128</v>
          </cell>
          <cell r="BW1024">
            <v>46.4</v>
          </cell>
          <cell r="BX1024">
            <v>65</v>
          </cell>
          <cell r="BY1024">
            <v>92</v>
          </cell>
          <cell r="BZ1024">
            <v>95</v>
          </cell>
          <cell r="CA1024">
            <v>38.200000000000003</v>
          </cell>
          <cell r="CB1024">
            <v>92</v>
          </cell>
          <cell r="CC1024">
            <v>65</v>
          </cell>
          <cell r="CD1024">
            <v>144</v>
          </cell>
          <cell r="CE1024">
            <v>46.4</v>
          </cell>
          <cell r="CF1024">
            <v>130</v>
          </cell>
          <cell r="CG1024">
            <v>70</v>
          </cell>
          <cell r="CH1024">
            <v>171</v>
          </cell>
          <cell r="CI1024">
            <v>60</v>
          </cell>
          <cell r="CJ1024">
            <v>52</v>
          </cell>
          <cell r="CK1024">
            <v>84</v>
          </cell>
          <cell r="CL1024">
            <v>108</v>
          </cell>
          <cell r="CM1024">
            <v>20.6</v>
          </cell>
          <cell r="CN1024"/>
          <cell r="CO1024"/>
          <cell r="CP1024"/>
          <cell r="CQ1024"/>
          <cell r="CR1024"/>
          <cell r="CS1024"/>
          <cell r="CT1024"/>
          <cell r="CU1024"/>
          <cell r="CV1024">
            <v>947</v>
          </cell>
        </row>
        <row r="1025">
          <cell r="C1025">
            <v>3666270100979</v>
          </cell>
          <cell r="E1025" t="str">
            <v>COREL</v>
          </cell>
          <cell r="F1025" t="str">
            <v>VOLTAIRE</v>
          </cell>
          <cell r="G1025" t="str">
            <v>POSO 100</v>
          </cell>
          <cell r="I1025" t="str">
            <v>Tissu</v>
          </cell>
          <cell r="J1025" t="str">
            <v>100% Polyester</v>
          </cell>
          <cell r="K1025" t="str">
            <v xml:space="preserve">Effect velours côtelé </v>
          </cell>
          <cell r="L1025" t="str">
            <v>non</v>
          </cell>
          <cell r="O1025" t="str">
            <v>Canapé panoramique gauche + pouf: chauffeuse 1 place avec accoudoir gauche + element d'angle gauche + chauffeuse 2 places sans accoudoir + méridienne avec accoudoir droit + pouf</v>
          </cell>
          <cell r="P1025"/>
          <cell r="Q102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5" t="str">
            <v>bois de conifères</v>
          </cell>
          <cell r="T1025" t="str">
            <v>Assise de grand confort</v>
          </cell>
          <cell r="U1025" t="str">
            <v>Tissu doux</v>
          </cell>
          <cell r="Y1025" t="str">
            <v>Pologne</v>
          </cell>
          <cell r="AA1025" t="str">
            <v xml:space="preserve"> mousse HR 30kg/m3+ couette remplis de flocons de fibres siliconées </v>
          </cell>
          <cell r="AB1025" t="str">
            <v xml:space="preserve">flocons de fibres siliconées </v>
          </cell>
          <cell r="AC1025" t="str">
            <v>PU mousse 16 kg/m3, mousse HR 30kg/m3 + ouate 200 g/m2</v>
          </cell>
          <cell r="AD1025" t="str">
            <v>-</v>
          </cell>
          <cell r="AE1025" t="str">
            <v>-</v>
          </cell>
          <cell r="AF1025"/>
          <cell r="AG1025"/>
          <cell r="AH1025" t="str">
            <v>-</v>
          </cell>
          <cell r="AI1025" t="str">
            <v>plastique</v>
          </cell>
          <cell r="AJ1025" t="str">
            <v>302; pouf: 106</v>
          </cell>
          <cell r="AK1025" t="str">
            <v>-</v>
          </cell>
          <cell r="AL1025" t="str">
            <v>-</v>
          </cell>
          <cell r="AM1025">
            <v>55</v>
          </cell>
          <cell r="AN1025">
            <v>26</v>
          </cell>
          <cell r="AO1025">
            <v>95</v>
          </cell>
          <cell r="AP1025">
            <v>67</v>
          </cell>
          <cell r="AQ1025">
            <v>42</v>
          </cell>
          <cell r="AR1025">
            <v>47</v>
          </cell>
          <cell r="AS1025" t="str">
            <v>60; méridienne: 130; pouf 90</v>
          </cell>
          <cell r="AT1025" t="str">
            <v>80; méridienne: 150; pouf 90</v>
          </cell>
          <cell r="AU1025">
            <v>36</v>
          </cell>
          <cell r="AV1025" t="str">
            <v>3,5 cm</v>
          </cell>
          <cell r="AW1025" t="str">
            <v>noir</v>
          </cell>
          <cell r="AX1025" t="str">
            <v>NON</v>
          </cell>
          <cell r="AY1025"/>
          <cell r="AZ1025" t="str">
            <v>NON</v>
          </cell>
          <cell r="BA1025" t="str">
            <v>NON</v>
          </cell>
          <cell r="BB1025" t="str">
            <v>60x60 cm</v>
          </cell>
          <cell r="BC1025"/>
          <cell r="BD1025"/>
          <cell r="BE1025"/>
          <cell r="BF1025"/>
          <cell r="BG1025"/>
          <cell r="BH1025" t="str">
            <v>NON</v>
          </cell>
          <cell r="BI1025" t="str">
            <v xml:space="preserve">Assise :  mousse HR + flocons de fibres siliconées </v>
          </cell>
          <cell r="BJ1025" t="str">
            <v>Assise: 30kg/m3</v>
          </cell>
          <cell r="BK1025" t="str">
            <v>356; pouf: 106</v>
          </cell>
          <cell r="BL1025" t="str">
            <v>214; pouf: 90</v>
          </cell>
          <cell r="BM1025" t="str">
            <v>100; pouf 47</v>
          </cell>
          <cell r="BN1025" t="str">
            <v>450; pouf 90</v>
          </cell>
          <cell r="BO1025">
            <v>194.8</v>
          </cell>
          <cell r="BP1025">
            <v>211.6</v>
          </cell>
          <cell r="BQ1025"/>
          <cell r="BR1025">
            <v>4.2699999999999996</v>
          </cell>
          <cell r="BS1025">
            <v>5</v>
          </cell>
          <cell r="BT1025">
            <v>97</v>
          </cell>
          <cell r="BU1025">
            <v>65</v>
          </cell>
          <cell r="BV1025">
            <v>128</v>
          </cell>
          <cell r="BW1025">
            <v>46.4</v>
          </cell>
          <cell r="BX1025">
            <v>65</v>
          </cell>
          <cell r="BY1025">
            <v>92</v>
          </cell>
          <cell r="BZ1025">
            <v>95</v>
          </cell>
          <cell r="CA1025">
            <v>38.200000000000003</v>
          </cell>
          <cell r="CB1025">
            <v>92</v>
          </cell>
          <cell r="CC1025">
            <v>65</v>
          </cell>
          <cell r="CD1025">
            <v>144</v>
          </cell>
          <cell r="CE1025">
            <v>46.4</v>
          </cell>
          <cell r="CF1025">
            <v>130</v>
          </cell>
          <cell r="CG1025">
            <v>70</v>
          </cell>
          <cell r="CH1025">
            <v>171</v>
          </cell>
          <cell r="CI1025">
            <v>60</v>
          </cell>
          <cell r="CJ1025">
            <v>52</v>
          </cell>
          <cell r="CK1025">
            <v>84</v>
          </cell>
          <cell r="CL1025">
            <v>108</v>
          </cell>
          <cell r="CM1025">
            <v>20.6</v>
          </cell>
          <cell r="CN1025"/>
          <cell r="CO1025"/>
          <cell r="CP1025"/>
          <cell r="CQ1025"/>
          <cell r="CR1025"/>
          <cell r="CS1025"/>
          <cell r="CT1025"/>
          <cell r="CU1025"/>
          <cell r="CV1025">
            <v>947</v>
          </cell>
        </row>
        <row r="1026">
          <cell r="C1026">
            <v>3666270100962</v>
          </cell>
          <cell r="E1026" t="str">
            <v>COREL</v>
          </cell>
          <cell r="F1026" t="str">
            <v>VOLTAIRE</v>
          </cell>
          <cell r="G1026" t="str">
            <v>POSO 04</v>
          </cell>
          <cell r="I1026" t="str">
            <v>Tissu</v>
          </cell>
          <cell r="J1026" t="str">
            <v>100% Polyester</v>
          </cell>
          <cell r="K1026" t="str">
            <v xml:space="preserve">Effect velours côtelé </v>
          </cell>
          <cell r="L1026" t="str">
            <v>non</v>
          </cell>
          <cell r="O1026" t="str">
            <v>Canapé panoramique gauche + pouf: chauffeuse 1 place avec accoudoir gauche + element d'angle gauche + chauffeuse 2 places sans accoudoir + méridienne avec accoudoir droit + pouf</v>
          </cell>
          <cell r="P1026"/>
          <cell r="Q102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6" t="str">
            <v>bois de conifères</v>
          </cell>
          <cell r="T1026" t="str">
            <v>Assise de grand confort</v>
          </cell>
          <cell r="U1026" t="str">
            <v>Tissu doux</v>
          </cell>
          <cell r="Y1026" t="str">
            <v>Pologne</v>
          </cell>
          <cell r="AA1026" t="str">
            <v xml:space="preserve"> mousse HR 30kg/m3+ couette remplis de flocons de fibres siliconées </v>
          </cell>
          <cell r="AB1026" t="str">
            <v xml:space="preserve">flocons de fibres siliconées </v>
          </cell>
          <cell r="AC1026" t="str">
            <v>PU mousse 16 kg/m3, mousse HR 30kg/m3 + ouate 200 g/m2</v>
          </cell>
          <cell r="AD1026" t="str">
            <v>-</v>
          </cell>
          <cell r="AE1026" t="str">
            <v>-</v>
          </cell>
          <cell r="AF1026"/>
          <cell r="AG1026"/>
          <cell r="AH1026" t="str">
            <v>-</v>
          </cell>
          <cell r="AI1026" t="str">
            <v>plastique</v>
          </cell>
          <cell r="AJ1026" t="str">
            <v>302; pouf: 106</v>
          </cell>
          <cell r="AK1026" t="str">
            <v>-</v>
          </cell>
          <cell r="AL1026" t="str">
            <v>-</v>
          </cell>
          <cell r="AM1026">
            <v>55</v>
          </cell>
          <cell r="AN1026">
            <v>26</v>
          </cell>
          <cell r="AO1026">
            <v>95</v>
          </cell>
          <cell r="AP1026">
            <v>67</v>
          </cell>
          <cell r="AQ1026">
            <v>42</v>
          </cell>
          <cell r="AR1026">
            <v>47</v>
          </cell>
          <cell r="AS1026" t="str">
            <v>60; méridienne: 130; pouf 90</v>
          </cell>
          <cell r="AT1026" t="str">
            <v>80; méridienne: 150; pouf 90</v>
          </cell>
          <cell r="AU1026">
            <v>36</v>
          </cell>
          <cell r="AV1026" t="str">
            <v>3,5 cm</v>
          </cell>
          <cell r="AW1026" t="str">
            <v>noir</v>
          </cell>
          <cell r="AX1026" t="str">
            <v>NON</v>
          </cell>
          <cell r="AY1026"/>
          <cell r="AZ1026" t="str">
            <v>NON</v>
          </cell>
          <cell r="BA1026" t="str">
            <v>NON</v>
          </cell>
          <cell r="BB1026" t="str">
            <v>60x60 cm</v>
          </cell>
          <cell r="BC1026"/>
          <cell r="BD1026"/>
          <cell r="BE1026"/>
          <cell r="BF1026"/>
          <cell r="BG1026"/>
          <cell r="BH1026" t="str">
            <v>NON</v>
          </cell>
          <cell r="BI1026" t="str">
            <v xml:space="preserve">Assise :  mousse HR + flocons de fibres siliconées </v>
          </cell>
          <cell r="BJ1026" t="str">
            <v>Assise: 30kg/m3</v>
          </cell>
          <cell r="BK1026" t="str">
            <v>356; pouf: 106</v>
          </cell>
          <cell r="BL1026" t="str">
            <v>214; pouf: 90</v>
          </cell>
          <cell r="BM1026" t="str">
            <v>100; pouf 47</v>
          </cell>
          <cell r="BN1026" t="str">
            <v>450; pouf 90</v>
          </cell>
          <cell r="BO1026">
            <v>194.8</v>
          </cell>
          <cell r="BP1026">
            <v>211.6</v>
          </cell>
          <cell r="BQ1026"/>
          <cell r="BR1026">
            <v>4.2699999999999996</v>
          </cell>
          <cell r="BS1026">
            <v>5</v>
          </cell>
          <cell r="BT1026">
            <v>97</v>
          </cell>
          <cell r="BU1026">
            <v>65</v>
          </cell>
          <cell r="BV1026">
            <v>128</v>
          </cell>
          <cell r="BW1026">
            <v>46.4</v>
          </cell>
          <cell r="BX1026">
            <v>65</v>
          </cell>
          <cell r="BY1026">
            <v>92</v>
          </cell>
          <cell r="BZ1026">
            <v>95</v>
          </cell>
          <cell r="CA1026">
            <v>38.200000000000003</v>
          </cell>
          <cell r="CB1026">
            <v>92</v>
          </cell>
          <cell r="CC1026">
            <v>65</v>
          </cell>
          <cell r="CD1026">
            <v>144</v>
          </cell>
          <cell r="CE1026">
            <v>46.4</v>
          </cell>
          <cell r="CF1026">
            <v>130</v>
          </cell>
          <cell r="CG1026">
            <v>70</v>
          </cell>
          <cell r="CH1026">
            <v>171</v>
          </cell>
          <cell r="CI1026">
            <v>60</v>
          </cell>
          <cell r="CJ1026">
            <v>52</v>
          </cell>
          <cell r="CK1026">
            <v>84</v>
          </cell>
          <cell r="CL1026">
            <v>108</v>
          </cell>
          <cell r="CM1026">
            <v>20.6</v>
          </cell>
          <cell r="CN1026"/>
          <cell r="CO1026"/>
          <cell r="CP1026"/>
          <cell r="CQ1026"/>
          <cell r="CR1026"/>
          <cell r="CS1026"/>
          <cell r="CT1026"/>
          <cell r="CU1026"/>
          <cell r="CV1026">
            <v>947</v>
          </cell>
        </row>
        <row r="1027">
          <cell r="C1027">
            <v>3666270100955</v>
          </cell>
          <cell r="E1027" t="str">
            <v>COREL</v>
          </cell>
          <cell r="F1027" t="str">
            <v>VOLTAIRE</v>
          </cell>
          <cell r="G1027" t="str">
            <v>POSO 34</v>
          </cell>
          <cell r="I1027" t="str">
            <v>Tissu</v>
          </cell>
          <cell r="J1027" t="str">
            <v>100% Polyester</v>
          </cell>
          <cell r="K1027" t="str">
            <v xml:space="preserve">Effect velours côtelé </v>
          </cell>
          <cell r="L1027" t="str">
            <v>non</v>
          </cell>
          <cell r="O1027" t="str">
            <v>Canapé panoramique gauche + pouf: chauffeuse 1 place avec accoudoir gauche + element d'angle gauche + chauffeuse 2 places sans accoudoir + méridienne avec accoudoir droit + pouf</v>
          </cell>
          <cell r="P1027"/>
          <cell r="Q102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7" t="str">
            <v>bois de conifères</v>
          </cell>
          <cell r="T1027" t="str">
            <v>Assise de grand confort</v>
          </cell>
          <cell r="U1027" t="str">
            <v>Tissu doux</v>
          </cell>
          <cell r="Y1027" t="str">
            <v>Pologne</v>
          </cell>
          <cell r="AA1027" t="str">
            <v xml:space="preserve"> mousse HR 30kg/m3+ couette remplis de flocons de fibres siliconées </v>
          </cell>
          <cell r="AB1027" t="str">
            <v xml:space="preserve">flocons de fibres siliconées </v>
          </cell>
          <cell r="AC1027" t="str">
            <v>PU mousse 16 kg/m3, mousse HR 30kg/m3 + ouate 200 g/m2</v>
          </cell>
          <cell r="AD1027" t="str">
            <v>-</v>
          </cell>
          <cell r="AE1027" t="str">
            <v>-</v>
          </cell>
          <cell r="AF1027"/>
          <cell r="AG1027"/>
          <cell r="AH1027" t="str">
            <v>-</v>
          </cell>
          <cell r="AI1027" t="str">
            <v>plastique</v>
          </cell>
          <cell r="AJ1027" t="str">
            <v>302; pouf: 106</v>
          </cell>
          <cell r="AK1027" t="str">
            <v>-</v>
          </cell>
          <cell r="AL1027" t="str">
            <v>-</v>
          </cell>
          <cell r="AM1027">
            <v>55</v>
          </cell>
          <cell r="AN1027">
            <v>26</v>
          </cell>
          <cell r="AO1027">
            <v>95</v>
          </cell>
          <cell r="AP1027">
            <v>67</v>
          </cell>
          <cell r="AQ1027">
            <v>42</v>
          </cell>
          <cell r="AR1027">
            <v>47</v>
          </cell>
          <cell r="AS1027" t="str">
            <v>60; méridienne: 130; pouf 90</v>
          </cell>
          <cell r="AT1027" t="str">
            <v>80; méridienne: 150; pouf 90</v>
          </cell>
          <cell r="AU1027">
            <v>36</v>
          </cell>
          <cell r="AV1027" t="str">
            <v>3,5 cm</v>
          </cell>
          <cell r="AW1027" t="str">
            <v>noir</v>
          </cell>
          <cell r="AX1027" t="str">
            <v>NON</v>
          </cell>
          <cell r="AY1027"/>
          <cell r="AZ1027" t="str">
            <v>NON</v>
          </cell>
          <cell r="BA1027" t="str">
            <v>NON</v>
          </cell>
          <cell r="BB1027" t="str">
            <v>60x60 cm</v>
          </cell>
          <cell r="BC1027"/>
          <cell r="BD1027"/>
          <cell r="BE1027"/>
          <cell r="BF1027"/>
          <cell r="BG1027"/>
          <cell r="BH1027" t="str">
            <v>NON</v>
          </cell>
          <cell r="BI1027" t="str">
            <v xml:space="preserve">Assise :  mousse HR + flocons de fibres siliconées </v>
          </cell>
          <cell r="BJ1027" t="str">
            <v>Assise: 30kg/m3</v>
          </cell>
          <cell r="BK1027" t="str">
            <v>356; pouf: 106</v>
          </cell>
          <cell r="BL1027" t="str">
            <v>214; pouf: 90</v>
          </cell>
          <cell r="BM1027" t="str">
            <v>100; pouf 47</v>
          </cell>
          <cell r="BN1027" t="str">
            <v>450; pouf 90</v>
          </cell>
          <cell r="BO1027">
            <v>194.8</v>
          </cell>
          <cell r="BP1027">
            <v>211.6</v>
          </cell>
          <cell r="BQ1027"/>
          <cell r="BR1027">
            <v>4.2699999999999996</v>
          </cell>
          <cell r="BS1027">
            <v>5</v>
          </cell>
          <cell r="BT1027">
            <v>97</v>
          </cell>
          <cell r="BU1027">
            <v>65</v>
          </cell>
          <cell r="BV1027">
            <v>128</v>
          </cell>
          <cell r="BW1027">
            <v>46.4</v>
          </cell>
          <cell r="BX1027">
            <v>65</v>
          </cell>
          <cell r="BY1027">
            <v>92</v>
          </cell>
          <cell r="BZ1027">
            <v>95</v>
          </cell>
          <cell r="CA1027">
            <v>38.200000000000003</v>
          </cell>
          <cell r="CB1027">
            <v>92</v>
          </cell>
          <cell r="CC1027">
            <v>65</v>
          </cell>
          <cell r="CD1027">
            <v>144</v>
          </cell>
          <cell r="CE1027">
            <v>46.4</v>
          </cell>
          <cell r="CF1027">
            <v>130</v>
          </cell>
          <cell r="CG1027">
            <v>70</v>
          </cell>
          <cell r="CH1027">
            <v>171</v>
          </cell>
          <cell r="CI1027">
            <v>60</v>
          </cell>
          <cell r="CJ1027">
            <v>52</v>
          </cell>
          <cell r="CK1027">
            <v>84</v>
          </cell>
          <cell r="CL1027">
            <v>108</v>
          </cell>
          <cell r="CM1027">
            <v>20.6</v>
          </cell>
          <cell r="CN1027"/>
          <cell r="CO1027"/>
          <cell r="CP1027"/>
          <cell r="CQ1027"/>
          <cell r="CR1027"/>
          <cell r="CS1027"/>
          <cell r="CT1027"/>
          <cell r="CU1027"/>
          <cell r="CV1027">
            <v>947</v>
          </cell>
        </row>
        <row r="1028">
          <cell r="C1028">
            <v>3666270100948</v>
          </cell>
          <cell r="E1028" t="str">
            <v>COREL</v>
          </cell>
          <cell r="F1028" t="str">
            <v>VOLTAIRE</v>
          </cell>
          <cell r="G1028" t="str">
            <v>POSO 14</v>
          </cell>
          <cell r="I1028" t="str">
            <v>Tissu</v>
          </cell>
          <cell r="J1028" t="str">
            <v>100% Polyester</v>
          </cell>
          <cell r="K1028" t="str">
            <v xml:space="preserve">Effect velours côtelé </v>
          </cell>
          <cell r="L1028" t="str">
            <v>non</v>
          </cell>
          <cell r="O1028" t="str">
            <v>Canapé panoramique gauche + pouf: chauffeuse 1 place avec accoudoir gauche + element d'angle gauche + chauffeuse 2 places sans accoudoir + méridienne avec accoudoir droit + pouf</v>
          </cell>
          <cell r="P1028"/>
          <cell r="Q102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8" t="str">
            <v>bois de conifères</v>
          </cell>
          <cell r="T1028" t="str">
            <v>Assise de grand confort</v>
          </cell>
          <cell r="U1028" t="str">
            <v>Tissu doux</v>
          </cell>
          <cell r="Y1028" t="str">
            <v>Pologne</v>
          </cell>
          <cell r="AA1028" t="str">
            <v xml:space="preserve"> mousse HR 30kg/m3+ couette remplis de flocons de fibres siliconées </v>
          </cell>
          <cell r="AB1028" t="str">
            <v xml:space="preserve">flocons de fibres siliconées </v>
          </cell>
          <cell r="AC1028" t="str">
            <v>PU mousse 16 kg/m3, mousse HR 30kg/m3 + ouate 200 g/m2</v>
          </cell>
          <cell r="AD1028" t="str">
            <v>-</v>
          </cell>
          <cell r="AE1028" t="str">
            <v>-</v>
          </cell>
          <cell r="AF1028"/>
          <cell r="AG1028"/>
          <cell r="AH1028" t="str">
            <v>-</v>
          </cell>
          <cell r="AI1028" t="str">
            <v>plastique</v>
          </cell>
          <cell r="AJ1028" t="str">
            <v>302; pouf: 106</v>
          </cell>
          <cell r="AK1028" t="str">
            <v>-</v>
          </cell>
          <cell r="AL1028" t="str">
            <v>-</v>
          </cell>
          <cell r="AM1028">
            <v>55</v>
          </cell>
          <cell r="AN1028">
            <v>26</v>
          </cell>
          <cell r="AO1028">
            <v>95</v>
          </cell>
          <cell r="AP1028">
            <v>67</v>
          </cell>
          <cell r="AQ1028">
            <v>42</v>
          </cell>
          <cell r="AR1028">
            <v>47</v>
          </cell>
          <cell r="AS1028" t="str">
            <v>60; méridienne: 130; pouf 90</v>
          </cell>
          <cell r="AT1028" t="str">
            <v>80; méridienne: 150; pouf 90</v>
          </cell>
          <cell r="AU1028">
            <v>36</v>
          </cell>
          <cell r="AV1028" t="str">
            <v>3,5 cm</v>
          </cell>
          <cell r="AW1028" t="str">
            <v>noir</v>
          </cell>
          <cell r="AX1028" t="str">
            <v>NON</v>
          </cell>
          <cell r="AY1028"/>
          <cell r="AZ1028" t="str">
            <v>NON</v>
          </cell>
          <cell r="BA1028" t="str">
            <v>NON</v>
          </cell>
          <cell r="BB1028" t="str">
            <v>60x60 cm</v>
          </cell>
          <cell r="BC1028"/>
          <cell r="BD1028"/>
          <cell r="BE1028"/>
          <cell r="BF1028"/>
          <cell r="BG1028"/>
          <cell r="BH1028" t="str">
            <v>NON</v>
          </cell>
          <cell r="BI1028" t="str">
            <v xml:space="preserve">Assise :  mousse HR + flocons de fibres siliconées </v>
          </cell>
          <cell r="BJ1028" t="str">
            <v>Assise: 30kg/m3</v>
          </cell>
          <cell r="BK1028" t="str">
            <v>356; pouf: 106</v>
          </cell>
          <cell r="BL1028" t="str">
            <v>214; pouf: 90</v>
          </cell>
          <cell r="BM1028" t="str">
            <v>100; pouf 47</v>
          </cell>
          <cell r="BN1028" t="str">
            <v>450; pouf 90</v>
          </cell>
          <cell r="BO1028">
            <v>194.8</v>
          </cell>
          <cell r="BP1028">
            <v>211.6</v>
          </cell>
          <cell r="BQ1028"/>
          <cell r="BR1028">
            <v>4.2699999999999996</v>
          </cell>
          <cell r="BS1028">
            <v>5</v>
          </cell>
          <cell r="BT1028">
            <v>97</v>
          </cell>
          <cell r="BU1028">
            <v>65</v>
          </cell>
          <cell r="BV1028">
            <v>128</v>
          </cell>
          <cell r="BW1028">
            <v>46.4</v>
          </cell>
          <cell r="BX1028">
            <v>65</v>
          </cell>
          <cell r="BY1028">
            <v>92</v>
          </cell>
          <cell r="BZ1028">
            <v>95</v>
          </cell>
          <cell r="CA1028">
            <v>38.200000000000003</v>
          </cell>
          <cell r="CB1028">
            <v>92</v>
          </cell>
          <cell r="CC1028">
            <v>65</v>
          </cell>
          <cell r="CD1028">
            <v>144</v>
          </cell>
          <cell r="CE1028">
            <v>46.4</v>
          </cell>
          <cell r="CF1028">
            <v>130</v>
          </cell>
          <cell r="CG1028">
            <v>70</v>
          </cell>
          <cell r="CH1028">
            <v>171</v>
          </cell>
          <cell r="CI1028">
            <v>60</v>
          </cell>
          <cell r="CJ1028">
            <v>52</v>
          </cell>
          <cell r="CK1028">
            <v>84</v>
          </cell>
          <cell r="CL1028">
            <v>108</v>
          </cell>
          <cell r="CM1028">
            <v>20.6</v>
          </cell>
          <cell r="CN1028"/>
          <cell r="CO1028"/>
          <cell r="CP1028"/>
          <cell r="CQ1028"/>
          <cell r="CR1028"/>
          <cell r="CS1028"/>
          <cell r="CT1028"/>
          <cell r="CU1028"/>
          <cell r="CV1028">
            <v>947</v>
          </cell>
        </row>
        <row r="1029">
          <cell r="C1029">
            <v>3666270100931</v>
          </cell>
          <cell r="E1029" t="str">
            <v>COREL</v>
          </cell>
          <cell r="F1029" t="str">
            <v>VOLTAIRE</v>
          </cell>
          <cell r="G1029" t="str">
            <v>POSO 5</v>
          </cell>
          <cell r="I1029" t="str">
            <v>Tissu</v>
          </cell>
          <cell r="J1029" t="str">
            <v>100% Polyester</v>
          </cell>
          <cell r="K1029" t="str">
            <v xml:space="preserve">Effect velours côtelé </v>
          </cell>
          <cell r="L1029" t="str">
            <v>non</v>
          </cell>
          <cell r="O1029" t="str">
            <v>Canapé panoramique gauche + pouf: chauffeuse 1 place avec accoudoir gauche + element d'angle gauche + chauffeuse 2 places sans accoudoir + méridienne avec accoudoir droit + pouf</v>
          </cell>
          <cell r="P1029"/>
          <cell r="Q102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29" t="str">
            <v>bois de conifères</v>
          </cell>
          <cell r="T1029" t="str">
            <v>Assise de grand confort</v>
          </cell>
          <cell r="U1029" t="str">
            <v>Tissu doux</v>
          </cell>
          <cell r="Y1029" t="str">
            <v>Pologne</v>
          </cell>
          <cell r="AA1029" t="str">
            <v xml:space="preserve"> mousse HR 30kg/m3+ couette remplis de flocons de fibres siliconées </v>
          </cell>
          <cell r="AB1029" t="str">
            <v xml:space="preserve">flocons de fibres siliconées </v>
          </cell>
          <cell r="AC1029" t="str">
            <v>PU mousse 16 kg/m3, mousse HR 30kg/m3 + ouate 200 g/m2</v>
          </cell>
          <cell r="AD1029" t="str">
            <v>-</v>
          </cell>
          <cell r="AE1029" t="str">
            <v>-</v>
          </cell>
          <cell r="AF1029"/>
          <cell r="AG1029"/>
          <cell r="AH1029" t="str">
            <v>-</v>
          </cell>
          <cell r="AI1029" t="str">
            <v>plastique</v>
          </cell>
          <cell r="AJ1029" t="str">
            <v>302; pouf: 106</v>
          </cell>
          <cell r="AK1029" t="str">
            <v>-</v>
          </cell>
          <cell r="AL1029" t="str">
            <v>-</v>
          </cell>
          <cell r="AM1029">
            <v>55</v>
          </cell>
          <cell r="AN1029">
            <v>26</v>
          </cell>
          <cell r="AO1029">
            <v>95</v>
          </cell>
          <cell r="AP1029">
            <v>67</v>
          </cell>
          <cell r="AQ1029">
            <v>42</v>
          </cell>
          <cell r="AR1029">
            <v>47</v>
          </cell>
          <cell r="AS1029" t="str">
            <v>60; méridienne: 130; pouf 90</v>
          </cell>
          <cell r="AT1029" t="str">
            <v>80; méridienne: 150; pouf 90</v>
          </cell>
          <cell r="AU1029">
            <v>36</v>
          </cell>
          <cell r="AV1029" t="str">
            <v>3,5 cm</v>
          </cell>
          <cell r="AW1029" t="str">
            <v>noir</v>
          </cell>
          <cell r="AX1029" t="str">
            <v>NON</v>
          </cell>
          <cell r="AY1029"/>
          <cell r="AZ1029" t="str">
            <v>NON</v>
          </cell>
          <cell r="BA1029" t="str">
            <v>NON</v>
          </cell>
          <cell r="BB1029" t="str">
            <v>60x60 cm</v>
          </cell>
          <cell r="BC1029"/>
          <cell r="BD1029"/>
          <cell r="BE1029"/>
          <cell r="BF1029"/>
          <cell r="BG1029"/>
          <cell r="BH1029" t="str">
            <v>NON</v>
          </cell>
          <cell r="BI1029" t="str">
            <v xml:space="preserve">Assise :  mousse HR + flocons de fibres siliconées </v>
          </cell>
          <cell r="BJ1029" t="str">
            <v>Assise: 30kg/m3</v>
          </cell>
          <cell r="BK1029" t="str">
            <v>356; pouf: 106</v>
          </cell>
          <cell r="BL1029" t="str">
            <v>214; pouf: 90</v>
          </cell>
          <cell r="BM1029" t="str">
            <v>100; pouf 47</v>
          </cell>
          <cell r="BN1029" t="str">
            <v>450; pouf 90</v>
          </cell>
          <cell r="BO1029">
            <v>194.8</v>
          </cell>
          <cell r="BP1029">
            <v>211.6</v>
          </cell>
          <cell r="BQ1029"/>
          <cell r="BR1029">
            <v>4.2699999999999996</v>
          </cell>
          <cell r="BS1029">
            <v>5</v>
          </cell>
          <cell r="BT1029">
            <v>97</v>
          </cell>
          <cell r="BU1029">
            <v>65</v>
          </cell>
          <cell r="BV1029">
            <v>128</v>
          </cell>
          <cell r="BW1029">
            <v>46.4</v>
          </cell>
          <cell r="BX1029">
            <v>65</v>
          </cell>
          <cell r="BY1029">
            <v>92</v>
          </cell>
          <cell r="BZ1029">
            <v>95</v>
          </cell>
          <cell r="CA1029">
            <v>38.200000000000003</v>
          </cell>
          <cell r="CB1029">
            <v>92</v>
          </cell>
          <cell r="CC1029">
            <v>65</v>
          </cell>
          <cell r="CD1029">
            <v>144</v>
          </cell>
          <cell r="CE1029">
            <v>46.4</v>
          </cell>
          <cell r="CF1029">
            <v>130</v>
          </cell>
          <cell r="CG1029">
            <v>70</v>
          </cell>
          <cell r="CH1029">
            <v>171</v>
          </cell>
          <cell r="CI1029">
            <v>60</v>
          </cell>
          <cell r="CJ1029">
            <v>52</v>
          </cell>
          <cell r="CK1029">
            <v>84</v>
          </cell>
          <cell r="CL1029">
            <v>108</v>
          </cell>
          <cell r="CM1029">
            <v>20.6</v>
          </cell>
          <cell r="CN1029"/>
          <cell r="CO1029"/>
          <cell r="CP1029"/>
          <cell r="CQ1029"/>
          <cell r="CR1029"/>
          <cell r="CS1029"/>
          <cell r="CT1029"/>
          <cell r="CU1029"/>
          <cell r="CV1029">
            <v>947</v>
          </cell>
        </row>
        <row r="1030">
          <cell r="C1030">
            <v>3666270100924</v>
          </cell>
          <cell r="E1030" t="str">
            <v>COREL</v>
          </cell>
          <cell r="F1030" t="str">
            <v>VOLTAIRE</v>
          </cell>
          <cell r="G1030" t="str">
            <v>POSO 29</v>
          </cell>
          <cell r="I1030" t="str">
            <v>Tissu</v>
          </cell>
          <cell r="J1030" t="str">
            <v>100% Polyester</v>
          </cell>
          <cell r="K1030" t="str">
            <v xml:space="preserve">Effect velours côtelé </v>
          </cell>
          <cell r="L1030" t="str">
            <v>non</v>
          </cell>
          <cell r="O1030" t="str">
            <v>Canapé panoramique gauche + pouf: chauffeuse 1 place avec accoudoir gauche + element d'angle gauche + chauffeuse 2 places sans accoudoir + méridienne avec accoudoir droit + pouf</v>
          </cell>
          <cell r="P1030"/>
          <cell r="Q103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0" t="str">
            <v>bois de conifères</v>
          </cell>
          <cell r="T1030" t="str">
            <v>Assise de grand confort</v>
          </cell>
          <cell r="U1030" t="str">
            <v>Tissu doux</v>
          </cell>
          <cell r="Y1030" t="str">
            <v>Pologne</v>
          </cell>
          <cell r="AA1030" t="str">
            <v xml:space="preserve"> mousse HR 30kg/m3+ couette remplis de flocons de fibres siliconées </v>
          </cell>
          <cell r="AB1030" t="str">
            <v xml:space="preserve">flocons de fibres siliconées </v>
          </cell>
          <cell r="AC1030" t="str">
            <v>PU mousse 16 kg/m3, mousse HR 30kg/m3 + ouate 200 g/m2</v>
          </cell>
          <cell r="AD1030" t="str">
            <v>-</v>
          </cell>
          <cell r="AE1030" t="str">
            <v>-</v>
          </cell>
          <cell r="AF1030"/>
          <cell r="AG1030"/>
          <cell r="AH1030" t="str">
            <v>-</v>
          </cell>
          <cell r="AI1030" t="str">
            <v>plastique</v>
          </cell>
          <cell r="AJ1030" t="str">
            <v>302; pouf: 106</v>
          </cell>
          <cell r="AK1030" t="str">
            <v>-</v>
          </cell>
          <cell r="AL1030" t="str">
            <v>-</v>
          </cell>
          <cell r="AM1030">
            <v>55</v>
          </cell>
          <cell r="AN1030">
            <v>26</v>
          </cell>
          <cell r="AO1030">
            <v>95</v>
          </cell>
          <cell r="AP1030">
            <v>67</v>
          </cell>
          <cell r="AQ1030">
            <v>42</v>
          </cell>
          <cell r="AR1030">
            <v>47</v>
          </cell>
          <cell r="AS1030" t="str">
            <v>60; méridienne: 130; pouf 90</v>
          </cell>
          <cell r="AT1030" t="str">
            <v>80; méridienne: 150; pouf 90</v>
          </cell>
          <cell r="AU1030">
            <v>36</v>
          </cell>
          <cell r="AV1030" t="str">
            <v>3,5 cm</v>
          </cell>
          <cell r="AW1030" t="str">
            <v>noir</v>
          </cell>
          <cell r="AX1030" t="str">
            <v>NON</v>
          </cell>
          <cell r="AY1030"/>
          <cell r="AZ1030" t="str">
            <v>NON</v>
          </cell>
          <cell r="BA1030" t="str">
            <v>NON</v>
          </cell>
          <cell r="BB1030" t="str">
            <v>60x60 cm</v>
          </cell>
          <cell r="BC1030"/>
          <cell r="BD1030"/>
          <cell r="BE1030"/>
          <cell r="BF1030"/>
          <cell r="BG1030"/>
          <cell r="BH1030" t="str">
            <v>NON</v>
          </cell>
          <cell r="BI1030" t="str">
            <v xml:space="preserve">Assise :  mousse HR + flocons de fibres siliconées </v>
          </cell>
          <cell r="BJ1030" t="str">
            <v>Assise: 30kg/m3</v>
          </cell>
          <cell r="BK1030" t="str">
            <v>356; pouf: 106</v>
          </cell>
          <cell r="BL1030" t="str">
            <v>214; pouf: 90</v>
          </cell>
          <cell r="BM1030" t="str">
            <v>100; pouf 47</v>
          </cell>
          <cell r="BN1030" t="str">
            <v>450; pouf 90</v>
          </cell>
          <cell r="BO1030">
            <v>194.8</v>
          </cell>
          <cell r="BP1030">
            <v>211.6</v>
          </cell>
          <cell r="BQ1030"/>
          <cell r="BR1030">
            <v>4.2699999999999996</v>
          </cell>
          <cell r="BS1030">
            <v>5</v>
          </cell>
          <cell r="BT1030">
            <v>97</v>
          </cell>
          <cell r="BU1030">
            <v>65</v>
          </cell>
          <cell r="BV1030">
            <v>128</v>
          </cell>
          <cell r="BW1030">
            <v>46.4</v>
          </cell>
          <cell r="BX1030">
            <v>65</v>
          </cell>
          <cell r="BY1030">
            <v>92</v>
          </cell>
          <cell r="BZ1030">
            <v>95</v>
          </cell>
          <cell r="CA1030">
            <v>38.200000000000003</v>
          </cell>
          <cell r="CB1030">
            <v>92</v>
          </cell>
          <cell r="CC1030">
            <v>65</v>
          </cell>
          <cell r="CD1030">
            <v>144</v>
          </cell>
          <cell r="CE1030">
            <v>46.4</v>
          </cell>
          <cell r="CF1030">
            <v>130</v>
          </cell>
          <cell r="CG1030">
            <v>70</v>
          </cell>
          <cell r="CH1030">
            <v>171</v>
          </cell>
          <cell r="CI1030">
            <v>60</v>
          </cell>
          <cell r="CJ1030">
            <v>52</v>
          </cell>
          <cell r="CK1030">
            <v>84</v>
          </cell>
          <cell r="CL1030">
            <v>108</v>
          </cell>
          <cell r="CM1030">
            <v>20.6</v>
          </cell>
          <cell r="CN1030"/>
          <cell r="CO1030"/>
          <cell r="CP1030"/>
          <cell r="CQ1030"/>
          <cell r="CR1030"/>
          <cell r="CS1030"/>
          <cell r="CT1030"/>
          <cell r="CU1030"/>
          <cell r="CV1030">
            <v>947</v>
          </cell>
        </row>
        <row r="1031">
          <cell r="C1031">
            <v>3666270100917</v>
          </cell>
          <cell r="E1031" t="str">
            <v>COREL</v>
          </cell>
          <cell r="F1031" t="str">
            <v>VOLTAIRE</v>
          </cell>
          <cell r="G1031" t="str">
            <v>POSO 1</v>
          </cell>
          <cell r="I1031" t="str">
            <v>Tissu</v>
          </cell>
          <cell r="J1031" t="str">
            <v>100% Polyester</v>
          </cell>
          <cell r="K1031" t="str">
            <v xml:space="preserve">Effect velours côtelé </v>
          </cell>
          <cell r="L1031" t="str">
            <v>non</v>
          </cell>
          <cell r="O1031" t="str">
            <v>Canapé panoramique gauche + pouf: chauffeuse 1 place avec accoudoir gauche + element d'angle gauche + chauffeuse 2 places sans accoudoir + méridienne avec accoudoir droit + pouf</v>
          </cell>
          <cell r="P1031"/>
          <cell r="Q103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1" t="str">
            <v>bois de conifères</v>
          </cell>
          <cell r="T1031" t="str">
            <v>Assise de grand confort</v>
          </cell>
          <cell r="U1031" t="str">
            <v>Tissu doux</v>
          </cell>
          <cell r="Y1031" t="str">
            <v>Pologne</v>
          </cell>
          <cell r="AA1031" t="str">
            <v xml:space="preserve"> mousse HR 30kg/m3+ couette remplis de flocons de fibres siliconées </v>
          </cell>
          <cell r="AB1031" t="str">
            <v xml:space="preserve">flocons de fibres siliconées </v>
          </cell>
          <cell r="AC1031" t="str">
            <v>PU mousse 16 kg/m3, mousse HR 30kg/m3 + ouate 200 g/m2</v>
          </cell>
          <cell r="AD1031" t="str">
            <v>-</v>
          </cell>
          <cell r="AE1031" t="str">
            <v>-</v>
          </cell>
          <cell r="AF1031"/>
          <cell r="AG1031"/>
          <cell r="AH1031" t="str">
            <v>-</v>
          </cell>
          <cell r="AI1031" t="str">
            <v>plastique</v>
          </cell>
          <cell r="AJ1031" t="str">
            <v>302; pouf: 106</v>
          </cell>
          <cell r="AK1031" t="str">
            <v>-</v>
          </cell>
          <cell r="AL1031" t="str">
            <v>-</v>
          </cell>
          <cell r="AM1031">
            <v>55</v>
          </cell>
          <cell r="AN1031">
            <v>26</v>
          </cell>
          <cell r="AO1031">
            <v>95</v>
          </cell>
          <cell r="AP1031">
            <v>67</v>
          </cell>
          <cell r="AQ1031">
            <v>42</v>
          </cell>
          <cell r="AR1031">
            <v>47</v>
          </cell>
          <cell r="AS1031" t="str">
            <v>60; méridienne: 130; pouf 90</v>
          </cell>
          <cell r="AT1031" t="str">
            <v>80; méridienne: 150; pouf 90</v>
          </cell>
          <cell r="AU1031">
            <v>36</v>
          </cell>
          <cell r="AV1031" t="str">
            <v>3,5 cm</v>
          </cell>
          <cell r="AW1031" t="str">
            <v>noir</v>
          </cell>
          <cell r="AX1031" t="str">
            <v>NON</v>
          </cell>
          <cell r="AY1031"/>
          <cell r="AZ1031" t="str">
            <v>NON</v>
          </cell>
          <cell r="BA1031" t="str">
            <v>NON</v>
          </cell>
          <cell r="BB1031" t="str">
            <v>60x60 cm</v>
          </cell>
          <cell r="BC1031"/>
          <cell r="BD1031"/>
          <cell r="BE1031"/>
          <cell r="BF1031"/>
          <cell r="BG1031"/>
          <cell r="BH1031" t="str">
            <v>NON</v>
          </cell>
          <cell r="BI1031" t="str">
            <v xml:space="preserve">Assise :  mousse HR + flocons de fibres siliconées </v>
          </cell>
          <cell r="BJ1031" t="str">
            <v>Assise: 30kg/m3</v>
          </cell>
          <cell r="BK1031" t="str">
            <v>356; pouf: 106</v>
          </cell>
          <cell r="BL1031" t="str">
            <v>214; pouf: 90</v>
          </cell>
          <cell r="BM1031" t="str">
            <v>100; pouf 47</v>
          </cell>
          <cell r="BN1031" t="str">
            <v>450; pouf 90</v>
          </cell>
          <cell r="BO1031">
            <v>194.8</v>
          </cell>
          <cell r="BP1031">
            <v>211.6</v>
          </cell>
          <cell r="BQ1031"/>
          <cell r="BR1031">
            <v>4.2699999999999996</v>
          </cell>
          <cell r="BS1031">
            <v>5</v>
          </cell>
          <cell r="BT1031">
            <v>97</v>
          </cell>
          <cell r="BU1031">
            <v>65</v>
          </cell>
          <cell r="BV1031">
            <v>128</v>
          </cell>
          <cell r="BW1031">
            <v>46.4</v>
          </cell>
          <cell r="BX1031">
            <v>65</v>
          </cell>
          <cell r="BY1031">
            <v>92</v>
          </cell>
          <cell r="BZ1031">
            <v>95</v>
          </cell>
          <cell r="CA1031">
            <v>38.200000000000003</v>
          </cell>
          <cell r="CB1031">
            <v>92</v>
          </cell>
          <cell r="CC1031">
            <v>65</v>
          </cell>
          <cell r="CD1031">
            <v>144</v>
          </cell>
          <cell r="CE1031">
            <v>46.4</v>
          </cell>
          <cell r="CF1031">
            <v>130</v>
          </cell>
          <cell r="CG1031">
            <v>70</v>
          </cell>
          <cell r="CH1031">
            <v>171</v>
          </cell>
          <cell r="CI1031">
            <v>60</v>
          </cell>
          <cell r="CJ1031">
            <v>52</v>
          </cell>
          <cell r="CK1031">
            <v>84</v>
          </cell>
          <cell r="CL1031">
            <v>108</v>
          </cell>
          <cell r="CM1031">
            <v>20.6</v>
          </cell>
          <cell r="CN1031"/>
          <cell r="CO1031"/>
          <cell r="CP1031"/>
          <cell r="CQ1031"/>
          <cell r="CR1031"/>
          <cell r="CS1031"/>
          <cell r="CT1031"/>
          <cell r="CU1031"/>
          <cell r="CV1031">
            <v>947</v>
          </cell>
        </row>
        <row r="1032">
          <cell r="C1032">
            <v>3666270100900</v>
          </cell>
          <cell r="E1032" t="str">
            <v>COREL</v>
          </cell>
          <cell r="F1032" t="str">
            <v>VOLTAIRE</v>
          </cell>
          <cell r="G1032" t="str">
            <v>LINCOLN 52</v>
          </cell>
          <cell r="I1032" t="str">
            <v>Tissu</v>
          </cell>
          <cell r="J1032" t="str">
            <v>100% Polyester</v>
          </cell>
          <cell r="K1032" t="str">
            <v xml:space="preserve">Effect velours côtelé </v>
          </cell>
          <cell r="L1032" t="str">
            <v>non</v>
          </cell>
          <cell r="O1032" t="str">
            <v>Canapé panoramique gauche + pouf: chauffeuse 1 place avec accoudoir gauche + element d'angle gauche + chauffeuse 2 places sans accoudoir + méridienne avec accoudoir droit + pouf</v>
          </cell>
          <cell r="P1032"/>
          <cell r="Q103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2" t="str">
            <v>bois de conifères</v>
          </cell>
          <cell r="T1032" t="str">
            <v>Assise de grand confort</v>
          </cell>
          <cell r="U1032" t="str">
            <v>Tissu doux</v>
          </cell>
          <cell r="Y1032" t="str">
            <v>Pologne</v>
          </cell>
          <cell r="AA1032" t="str">
            <v xml:space="preserve"> mousse HR 30kg/m3+ couette remplis de flocons de fibres siliconées </v>
          </cell>
          <cell r="AB1032" t="str">
            <v xml:space="preserve">flocons de fibres siliconées </v>
          </cell>
          <cell r="AC1032" t="str">
            <v>PU mousse 16 kg/m3, mousse HR 30kg/m3 + ouate 200 g/m2</v>
          </cell>
          <cell r="AD1032" t="str">
            <v>-</v>
          </cell>
          <cell r="AE1032" t="str">
            <v>-</v>
          </cell>
          <cell r="AF1032"/>
          <cell r="AG1032"/>
          <cell r="AH1032" t="str">
            <v>-</v>
          </cell>
          <cell r="AI1032" t="str">
            <v>plastique</v>
          </cell>
          <cell r="AJ1032" t="str">
            <v>302; pouf: 106</v>
          </cell>
          <cell r="AK1032" t="str">
            <v>-</v>
          </cell>
          <cell r="AL1032" t="str">
            <v>-</v>
          </cell>
          <cell r="AM1032">
            <v>55</v>
          </cell>
          <cell r="AN1032">
            <v>26</v>
          </cell>
          <cell r="AO1032">
            <v>95</v>
          </cell>
          <cell r="AP1032">
            <v>67</v>
          </cell>
          <cell r="AQ1032">
            <v>42</v>
          </cell>
          <cell r="AR1032">
            <v>47</v>
          </cell>
          <cell r="AS1032" t="str">
            <v>60; méridienne: 130; pouf 90</v>
          </cell>
          <cell r="AT1032" t="str">
            <v>80; méridienne: 150; pouf 90</v>
          </cell>
          <cell r="AU1032">
            <v>36</v>
          </cell>
          <cell r="AV1032" t="str">
            <v>3,5 cm</v>
          </cell>
          <cell r="AW1032" t="str">
            <v>noir</v>
          </cell>
          <cell r="AX1032" t="str">
            <v>NON</v>
          </cell>
          <cell r="AY1032"/>
          <cell r="AZ1032" t="str">
            <v>NON</v>
          </cell>
          <cell r="BA1032" t="str">
            <v>NON</v>
          </cell>
          <cell r="BB1032" t="str">
            <v>60x60 cm</v>
          </cell>
          <cell r="BC1032"/>
          <cell r="BD1032"/>
          <cell r="BE1032"/>
          <cell r="BF1032"/>
          <cell r="BG1032"/>
          <cell r="BH1032" t="str">
            <v>NON</v>
          </cell>
          <cell r="BI1032" t="str">
            <v xml:space="preserve">Assise :  mousse HR + flocons de fibres siliconées </v>
          </cell>
          <cell r="BJ1032" t="str">
            <v>Assise: 30kg/m3</v>
          </cell>
          <cell r="BK1032" t="str">
            <v>356; pouf: 106</v>
          </cell>
          <cell r="BL1032" t="str">
            <v>214; pouf: 90</v>
          </cell>
          <cell r="BM1032" t="str">
            <v>100; pouf 47</v>
          </cell>
          <cell r="BN1032" t="str">
            <v>450; pouf 90</v>
          </cell>
          <cell r="BO1032">
            <v>194.8</v>
          </cell>
          <cell r="BP1032">
            <v>211.6</v>
          </cell>
          <cell r="BQ1032"/>
          <cell r="BR1032">
            <v>4.2699999999999996</v>
          </cell>
          <cell r="BS1032">
            <v>5</v>
          </cell>
          <cell r="BT1032">
            <v>97</v>
          </cell>
          <cell r="BU1032">
            <v>65</v>
          </cell>
          <cell r="BV1032">
            <v>128</v>
          </cell>
          <cell r="BW1032">
            <v>46.4</v>
          </cell>
          <cell r="BX1032">
            <v>65</v>
          </cell>
          <cell r="BY1032">
            <v>92</v>
          </cell>
          <cell r="BZ1032">
            <v>95</v>
          </cell>
          <cell r="CA1032">
            <v>38.200000000000003</v>
          </cell>
          <cell r="CB1032">
            <v>92</v>
          </cell>
          <cell r="CC1032">
            <v>65</v>
          </cell>
          <cell r="CD1032">
            <v>144</v>
          </cell>
          <cell r="CE1032">
            <v>46.4</v>
          </cell>
          <cell r="CF1032">
            <v>130</v>
          </cell>
          <cell r="CG1032">
            <v>70</v>
          </cell>
          <cell r="CH1032">
            <v>171</v>
          </cell>
          <cell r="CI1032">
            <v>60</v>
          </cell>
          <cell r="CJ1032">
            <v>52</v>
          </cell>
          <cell r="CK1032">
            <v>84</v>
          </cell>
          <cell r="CL1032">
            <v>108</v>
          </cell>
          <cell r="CM1032">
            <v>20.6</v>
          </cell>
          <cell r="CN1032"/>
          <cell r="CO1032"/>
          <cell r="CP1032"/>
          <cell r="CQ1032"/>
          <cell r="CR1032"/>
          <cell r="CS1032"/>
          <cell r="CT1032"/>
          <cell r="CU1032"/>
          <cell r="CV1032">
            <v>947</v>
          </cell>
        </row>
        <row r="1033">
          <cell r="C1033">
            <v>3666270100894</v>
          </cell>
          <cell r="E1033" t="str">
            <v>COREL</v>
          </cell>
          <cell r="F1033" t="str">
            <v>VOLTAIRE</v>
          </cell>
          <cell r="G1033" t="str">
            <v>POSO 100: chauffeuse 1 place avec accoudoir gauche + méridienne avec accoudoir droit; POSO 1: element d'angle gauche; LINCOLN 52: chauffeuse 2 places sans accoudoir + pouf</v>
          </cell>
          <cell r="I1033" t="str">
            <v>Tissu</v>
          </cell>
          <cell r="J1033" t="str">
            <v>100% Polyester</v>
          </cell>
          <cell r="K1033" t="str">
            <v xml:space="preserve">Effect velours côtelé </v>
          </cell>
          <cell r="L1033" t="str">
            <v>non</v>
          </cell>
          <cell r="O1033" t="str">
            <v>Canapé panoramique gauche + pouf: chauffeuse 1 place avec accoudoir gauche + element d'angle gauche + chauffeuse 2 places sans accoudoir + méridienne avec accoudoir droit + pouf</v>
          </cell>
          <cell r="P1033"/>
          <cell r="Q103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3" t="str">
            <v>bois de conifères</v>
          </cell>
          <cell r="T1033" t="str">
            <v>Assise de grand confort</v>
          </cell>
          <cell r="U1033" t="str">
            <v>Tissu doux</v>
          </cell>
          <cell r="Y1033" t="str">
            <v>Pologne</v>
          </cell>
          <cell r="AA1033" t="str">
            <v xml:space="preserve"> mousse HR 30kg/m3+ couette remplis de flocons de fibres siliconées </v>
          </cell>
          <cell r="AB1033" t="str">
            <v xml:space="preserve">flocons de fibres siliconées </v>
          </cell>
          <cell r="AC1033" t="str">
            <v>PU mousse 16 kg/m3, mousse HR 30kg/m3 + ouate 200 g/m2</v>
          </cell>
          <cell r="AD1033" t="str">
            <v>-</v>
          </cell>
          <cell r="AE1033" t="str">
            <v>-</v>
          </cell>
          <cell r="AF1033"/>
          <cell r="AG1033"/>
          <cell r="AH1033" t="str">
            <v>-</v>
          </cell>
          <cell r="AI1033" t="str">
            <v>plastique</v>
          </cell>
          <cell r="AJ1033" t="str">
            <v>302; pouf: 106</v>
          </cell>
          <cell r="AK1033" t="str">
            <v>-</v>
          </cell>
          <cell r="AL1033" t="str">
            <v>-</v>
          </cell>
          <cell r="AM1033">
            <v>55</v>
          </cell>
          <cell r="AN1033">
            <v>26</v>
          </cell>
          <cell r="AO1033">
            <v>95</v>
          </cell>
          <cell r="AP1033">
            <v>67</v>
          </cell>
          <cell r="AQ1033">
            <v>42</v>
          </cell>
          <cell r="AR1033">
            <v>47</v>
          </cell>
          <cell r="AS1033" t="str">
            <v>60; méridienne: 130; pouf 90</v>
          </cell>
          <cell r="AT1033" t="str">
            <v>80; méridienne: 150; pouf 90</v>
          </cell>
          <cell r="AU1033">
            <v>36</v>
          </cell>
          <cell r="AV1033" t="str">
            <v>3,5 cm</v>
          </cell>
          <cell r="AW1033" t="str">
            <v>noir</v>
          </cell>
          <cell r="AX1033" t="str">
            <v>NON</v>
          </cell>
          <cell r="AY1033"/>
          <cell r="AZ1033" t="str">
            <v>NON</v>
          </cell>
          <cell r="BA1033" t="str">
            <v>NON</v>
          </cell>
          <cell r="BB1033" t="str">
            <v>60x60 cm</v>
          </cell>
          <cell r="BC1033"/>
          <cell r="BD1033"/>
          <cell r="BE1033"/>
          <cell r="BF1033"/>
          <cell r="BG1033"/>
          <cell r="BH1033" t="str">
            <v>NON</v>
          </cell>
          <cell r="BI1033" t="str">
            <v xml:space="preserve">Assise :  mousse HR + flocons de fibres siliconées </v>
          </cell>
          <cell r="BJ1033" t="str">
            <v>Assise: 30kg/m3</v>
          </cell>
          <cell r="BK1033" t="str">
            <v>356; pouf: 106</v>
          </cell>
          <cell r="BL1033" t="str">
            <v>214; pouf: 90</v>
          </cell>
          <cell r="BM1033" t="str">
            <v>100; pouf 47</v>
          </cell>
          <cell r="BN1033" t="str">
            <v>450; pouf 90</v>
          </cell>
          <cell r="BO1033">
            <v>194.8</v>
          </cell>
          <cell r="BP1033">
            <v>211.6</v>
          </cell>
          <cell r="BQ1033"/>
          <cell r="BR1033">
            <v>4.2699999999999996</v>
          </cell>
          <cell r="BS1033">
            <v>5</v>
          </cell>
          <cell r="BT1033">
            <v>97</v>
          </cell>
          <cell r="BU1033">
            <v>65</v>
          </cell>
          <cell r="BV1033">
            <v>128</v>
          </cell>
          <cell r="BW1033">
            <v>46.4</v>
          </cell>
          <cell r="BX1033">
            <v>65</v>
          </cell>
          <cell r="BY1033">
            <v>92</v>
          </cell>
          <cell r="BZ1033">
            <v>95</v>
          </cell>
          <cell r="CA1033">
            <v>38.200000000000003</v>
          </cell>
          <cell r="CB1033">
            <v>92</v>
          </cell>
          <cell r="CC1033">
            <v>65</v>
          </cell>
          <cell r="CD1033">
            <v>144</v>
          </cell>
          <cell r="CE1033">
            <v>46.4</v>
          </cell>
          <cell r="CF1033">
            <v>130</v>
          </cell>
          <cell r="CG1033">
            <v>70</v>
          </cell>
          <cell r="CH1033">
            <v>171</v>
          </cell>
          <cell r="CI1033">
            <v>60</v>
          </cell>
          <cell r="CJ1033">
            <v>52</v>
          </cell>
          <cell r="CK1033">
            <v>84</v>
          </cell>
          <cell r="CL1033">
            <v>108</v>
          </cell>
          <cell r="CM1033">
            <v>20.6</v>
          </cell>
          <cell r="CN1033"/>
          <cell r="CO1033"/>
          <cell r="CP1033"/>
          <cell r="CQ1033"/>
          <cell r="CR1033"/>
          <cell r="CS1033"/>
          <cell r="CT1033"/>
          <cell r="CU1033"/>
          <cell r="CV1033">
            <v>947</v>
          </cell>
        </row>
        <row r="1034">
          <cell r="C1034">
            <v>3666270100887</v>
          </cell>
          <cell r="E1034" t="str">
            <v>COREL</v>
          </cell>
          <cell r="F1034" t="str">
            <v>VOLTAIRE</v>
          </cell>
          <cell r="G1034" t="str">
            <v>POSO 100</v>
          </cell>
          <cell r="I1034" t="str">
            <v>Tissu</v>
          </cell>
          <cell r="J1034" t="str">
            <v>100% Polyester</v>
          </cell>
          <cell r="K1034" t="str">
            <v xml:space="preserve">Effect velours côtelé </v>
          </cell>
          <cell r="L1034" t="str">
            <v>non</v>
          </cell>
          <cell r="O1034" t="str">
            <v>Chauffeuse 1 place avec accoudoir gauche + Chauffeuse 1 place avec accoudoir droit</v>
          </cell>
          <cell r="P1034"/>
          <cell r="Q103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4" t="str">
            <v>bois de conifères</v>
          </cell>
          <cell r="T1034" t="str">
            <v>Assise de grand confort</v>
          </cell>
          <cell r="U1034" t="str">
            <v>Tissu doux</v>
          </cell>
          <cell r="Y1034" t="str">
            <v>Pologne</v>
          </cell>
          <cell r="AA1034" t="str">
            <v xml:space="preserve"> mousse HR 30kg/m3+ couette remplis de flocons de fibres siliconées </v>
          </cell>
          <cell r="AB1034" t="str">
            <v xml:space="preserve">flocons de fibres siliconées </v>
          </cell>
          <cell r="AC1034" t="str">
            <v>PU mousse 16 kg/m3, mousse HR 30kg/m3 + ouate 200 g/m2</v>
          </cell>
          <cell r="AD1034" t="str">
            <v>-</v>
          </cell>
          <cell r="AE1034" t="str">
            <v>-</v>
          </cell>
          <cell r="AF1034"/>
          <cell r="AG1034"/>
          <cell r="AH1034" t="str">
            <v>-</v>
          </cell>
          <cell r="AI1034" t="str">
            <v>plastique</v>
          </cell>
          <cell r="AJ1034">
            <v>180</v>
          </cell>
          <cell r="AK1034" t="str">
            <v>-</v>
          </cell>
          <cell r="AL1034" t="str">
            <v>-</v>
          </cell>
          <cell r="AM1034">
            <v>55</v>
          </cell>
          <cell r="AN1034">
            <v>26</v>
          </cell>
          <cell r="AO1034">
            <v>95</v>
          </cell>
          <cell r="AP1034">
            <v>67</v>
          </cell>
          <cell r="AQ1034">
            <v>42</v>
          </cell>
          <cell r="AR1034">
            <v>47</v>
          </cell>
          <cell r="AS1034">
            <v>60</v>
          </cell>
          <cell r="AT1034">
            <v>80</v>
          </cell>
          <cell r="AU1034">
            <v>16</v>
          </cell>
          <cell r="AV1034" t="str">
            <v>3,5 cm</v>
          </cell>
          <cell r="AW1034" t="str">
            <v>noir</v>
          </cell>
          <cell r="AX1034" t="str">
            <v>NON</v>
          </cell>
          <cell r="AY1034"/>
          <cell r="AZ1034" t="str">
            <v>NON</v>
          </cell>
          <cell r="BA1034" t="str">
            <v>NON</v>
          </cell>
          <cell r="BB1034" t="str">
            <v xml:space="preserve">60x60 cm </v>
          </cell>
          <cell r="BC1034"/>
          <cell r="BD1034"/>
          <cell r="BE1034"/>
          <cell r="BF1034"/>
          <cell r="BG1034"/>
          <cell r="BH1034" t="str">
            <v>NON</v>
          </cell>
          <cell r="BI1034" t="str">
            <v xml:space="preserve">Assise :  mousse HR + flocons de fibres siliconées </v>
          </cell>
          <cell r="BJ1034" t="str">
            <v>Assise: 30kg/m3</v>
          </cell>
          <cell r="BK1034">
            <v>248</v>
          </cell>
          <cell r="BL1034">
            <v>100</v>
          </cell>
          <cell r="BM1034">
            <v>100</v>
          </cell>
          <cell r="BN1034">
            <v>180</v>
          </cell>
          <cell r="BO1034">
            <v>86.8</v>
          </cell>
          <cell r="BP1034">
            <v>92.8</v>
          </cell>
          <cell r="BQ1034"/>
          <cell r="BR1034">
            <v>1.62</v>
          </cell>
          <cell r="BS1034">
            <v>2</v>
          </cell>
          <cell r="BT1034">
            <v>97</v>
          </cell>
          <cell r="BU1034">
            <v>65</v>
          </cell>
          <cell r="BV1034">
            <v>128</v>
          </cell>
          <cell r="BW1034">
            <v>46.4</v>
          </cell>
          <cell r="BX1034">
            <v>97</v>
          </cell>
          <cell r="BY1034">
            <v>65</v>
          </cell>
          <cell r="BZ1034">
            <v>128</v>
          </cell>
          <cell r="CA1034">
            <v>46.4</v>
          </cell>
          <cell r="CB1034"/>
          <cell r="CC1034"/>
          <cell r="CD1034"/>
          <cell r="CE1034"/>
          <cell r="CF1034"/>
          <cell r="CG1034"/>
          <cell r="CH1034"/>
          <cell r="CI1034"/>
          <cell r="CJ1034"/>
          <cell r="CK1034"/>
          <cell r="CL1034"/>
          <cell r="CM1034"/>
          <cell r="CN1034"/>
          <cell r="CO1034"/>
          <cell r="CP1034"/>
          <cell r="CQ1034"/>
          <cell r="CR1034"/>
          <cell r="CS1034"/>
          <cell r="CT1034"/>
          <cell r="CU1034"/>
          <cell r="CV1034">
            <v>388</v>
          </cell>
        </row>
        <row r="1035">
          <cell r="C1035">
            <v>3666270100870</v>
          </cell>
          <cell r="E1035" t="str">
            <v>COREL</v>
          </cell>
          <cell r="F1035" t="str">
            <v>VOLTAIRE</v>
          </cell>
          <cell r="G1035" t="str">
            <v>POSO 04</v>
          </cell>
          <cell r="I1035" t="str">
            <v>Tissu</v>
          </cell>
          <cell r="J1035" t="str">
            <v>100% Polyester</v>
          </cell>
          <cell r="K1035" t="str">
            <v xml:space="preserve">Effect velours côtelé </v>
          </cell>
          <cell r="L1035" t="str">
            <v>non</v>
          </cell>
          <cell r="O1035" t="str">
            <v>Chauffeuse 1 place avec accoudoir gauche + Chauffeuse 1 place avec accoudoir droit</v>
          </cell>
          <cell r="P1035"/>
          <cell r="Q103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5" t="str">
            <v>bois de conifères</v>
          </cell>
          <cell r="T1035" t="str">
            <v>Assise de grand confort</v>
          </cell>
          <cell r="U1035" t="str">
            <v>Tissu doux</v>
          </cell>
          <cell r="Y1035" t="str">
            <v>Pologne</v>
          </cell>
          <cell r="AA1035" t="str">
            <v xml:space="preserve"> mousse HR 30kg/m3+ couette remplis de flocons de fibres siliconées </v>
          </cell>
          <cell r="AB1035" t="str">
            <v xml:space="preserve">flocons de fibres siliconées </v>
          </cell>
          <cell r="AC1035" t="str">
            <v>PU mousse 16 kg/m3, mousse HR 30kg/m3 + ouate 200 g/m2</v>
          </cell>
          <cell r="AD1035" t="str">
            <v>-</v>
          </cell>
          <cell r="AE1035" t="str">
            <v>-</v>
          </cell>
          <cell r="AF1035"/>
          <cell r="AG1035"/>
          <cell r="AH1035" t="str">
            <v>-</v>
          </cell>
          <cell r="AI1035" t="str">
            <v>plastique</v>
          </cell>
          <cell r="AJ1035">
            <v>180</v>
          </cell>
          <cell r="AK1035" t="str">
            <v>-</v>
          </cell>
          <cell r="AL1035" t="str">
            <v>-</v>
          </cell>
          <cell r="AM1035">
            <v>55</v>
          </cell>
          <cell r="AN1035">
            <v>26</v>
          </cell>
          <cell r="AO1035">
            <v>95</v>
          </cell>
          <cell r="AP1035">
            <v>67</v>
          </cell>
          <cell r="AQ1035">
            <v>42</v>
          </cell>
          <cell r="AR1035">
            <v>47</v>
          </cell>
          <cell r="AS1035">
            <v>60</v>
          </cell>
          <cell r="AT1035">
            <v>80</v>
          </cell>
          <cell r="AU1035">
            <v>16</v>
          </cell>
          <cell r="AV1035" t="str">
            <v>3,5 cm</v>
          </cell>
          <cell r="AW1035" t="str">
            <v>noir</v>
          </cell>
          <cell r="AX1035" t="str">
            <v>NON</v>
          </cell>
          <cell r="AY1035"/>
          <cell r="AZ1035" t="str">
            <v>NON</v>
          </cell>
          <cell r="BA1035" t="str">
            <v>NON</v>
          </cell>
          <cell r="BB1035" t="str">
            <v xml:space="preserve">60x60 cm </v>
          </cell>
          <cell r="BC1035"/>
          <cell r="BD1035"/>
          <cell r="BE1035"/>
          <cell r="BF1035"/>
          <cell r="BG1035"/>
          <cell r="BH1035" t="str">
            <v>NON</v>
          </cell>
          <cell r="BI1035" t="str">
            <v xml:space="preserve">Assise :  mousse HR + flocons de fibres siliconées </v>
          </cell>
          <cell r="BJ1035" t="str">
            <v>Assise: 30kg/m3</v>
          </cell>
          <cell r="BK1035">
            <v>248</v>
          </cell>
          <cell r="BL1035">
            <v>100</v>
          </cell>
          <cell r="BM1035">
            <v>100</v>
          </cell>
          <cell r="BN1035">
            <v>180</v>
          </cell>
          <cell r="BO1035">
            <v>86.8</v>
          </cell>
          <cell r="BP1035">
            <v>92.8</v>
          </cell>
          <cell r="BQ1035"/>
          <cell r="BR1035">
            <v>1.62</v>
          </cell>
          <cell r="BS1035">
            <v>2</v>
          </cell>
          <cell r="BT1035">
            <v>97</v>
          </cell>
          <cell r="BU1035">
            <v>65</v>
          </cell>
          <cell r="BV1035">
            <v>128</v>
          </cell>
          <cell r="BW1035">
            <v>46.4</v>
          </cell>
          <cell r="BX1035">
            <v>97</v>
          </cell>
          <cell r="BY1035">
            <v>65</v>
          </cell>
          <cell r="BZ1035">
            <v>128</v>
          </cell>
          <cell r="CA1035">
            <v>46.4</v>
          </cell>
          <cell r="CB1035"/>
          <cell r="CC1035"/>
          <cell r="CD1035"/>
          <cell r="CE1035"/>
          <cell r="CF1035"/>
          <cell r="CG1035"/>
          <cell r="CH1035"/>
          <cell r="CI1035"/>
          <cell r="CJ1035"/>
          <cell r="CK1035"/>
          <cell r="CL1035"/>
          <cell r="CM1035"/>
          <cell r="CN1035"/>
          <cell r="CO1035"/>
          <cell r="CP1035"/>
          <cell r="CQ1035"/>
          <cell r="CR1035"/>
          <cell r="CS1035"/>
          <cell r="CT1035"/>
          <cell r="CU1035"/>
          <cell r="CV1035">
            <v>388</v>
          </cell>
        </row>
        <row r="1036">
          <cell r="C1036">
            <v>3666270100863</v>
          </cell>
          <cell r="E1036" t="str">
            <v>COREL</v>
          </cell>
          <cell r="F1036" t="str">
            <v>VOLTAIRE</v>
          </cell>
          <cell r="G1036" t="str">
            <v>POSO 34</v>
          </cell>
          <cell r="I1036" t="str">
            <v>Tissu</v>
          </cell>
          <cell r="J1036" t="str">
            <v>100% Polyester</v>
          </cell>
          <cell r="K1036" t="str">
            <v xml:space="preserve">Effect velours côtelé </v>
          </cell>
          <cell r="L1036" t="str">
            <v>non</v>
          </cell>
          <cell r="O1036" t="str">
            <v>Chauffeuse 1 place avec accoudoir gauche + Chauffeuse 1 place avec accoudoir droit</v>
          </cell>
          <cell r="P1036"/>
          <cell r="Q103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6" t="str">
            <v>bois de conifères</v>
          </cell>
          <cell r="T1036" t="str">
            <v>Assise de grand confort</v>
          </cell>
          <cell r="U1036" t="str">
            <v>Tissu doux</v>
          </cell>
          <cell r="Y1036" t="str">
            <v>Pologne</v>
          </cell>
          <cell r="AA1036" t="str">
            <v xml:space="preserve"> mousse HR 30kg/m3+ couette remplis de flocons de fibres siliconées </v>
          </cell>
          <cell r="AB1036" t="str">
            <v xml:space="preserve">flocons de fibres siliconées </v>
          </cell>
          <cell r="AC1036" t="str">
            <v>PU mousse 16 kg/m3, mousse HR 30kg/m3 + ouate 200 g/m2</v>
          </cell>
          <cell r="AD1036" t="str">
            <v>-</v>
          </cell>
          <cell r="AE1036" t="str">
            <v>-</v>
          </cell>
          <cell r="AF1036"/>
          <cell r="AG1036"/>
          <cell r="AH1036" t="str">
            <v>-</v>
          </cell>
          <cell r="AI1036" t="str">
            <v>plastique</v>
          </cell>
          <cell r="AJ1036">
            <v>180</v>
          </cell>
          <cell r="AK1036" t="str">
            <v>-</v>
          </cell>
          <cell r="AL1036" t="str">
            <v>-</v>
          </cell>
          <cell r="AM1036">
            <v>55</v>
          </cell>
          <cell r="AN1036">
            <v>26</v>
          </cell>
          <cell r="AO1036">
            <v>95</v>
          </cell>
          <cell r="AP1036">
            <v>67</v>
          </cell>
          <cell r="AQ1036">
            <v>42</v>
          </cell>
          <cell r="AR1036">
            <v>47</v>
          </cell>
          <cell r="AS1036">
            <v>60</v>
          </cell>
          <cell r="AT1036">
            <v>80</v>
          </cell>
          <cell r="AU1036">
            <v>16</v>
          </cell>
          <cell r="AV1036" t="str">
            <v>3,5 cm</v>
          </cell>
          <cell r="AW1036" t="str">
            <v>noir</v>
          </cell>
          <cell r="AX1036" t="str">
            <v>NON</v>
          </cell>
          <cell r="AY1036"/>
          <cell r="AZ1036" t="str">
            <v>NON</v>
          </cell>
          <cell r="BA1036" t="str">
            <v>NON</v>
          </cell>
          <cell r="BB1036" t="str">
            <v xml:space="preserve">60x60 cm </v>
          </cell>
          <cell r="BC1036"/>
          <cell r="BD1036"/>
          <cell r="BE1036"/>
          <cell r="BF1036"/>
          <cell r="BG1036"/>
          <cell r="BH1036" t="str">
            <v>NON</v>
          </cell>
          <cell r="BI1036" t="str">
            <v xml:space="preserve">Assise :  mousse HR + flocons de fibres siliconées </v>
          </cell>
          <cell r="BJ1036" t="str">
            <v>Assise: 30kg/m3</v>
          </cell>
          <cell r="BK1036">
            <v>248</v>
          </cell>
          <cell r="BL1036">
            <v>100</v>
          </cell>
          <cell r="BM1036">
            <v>100</v>
          </cell>
          <cell r="BN1036">
            <v>180</v>
          </cell>
          <cell r="BO1036">
            <v>86.8</v>
          </cell>
          <cell r="BP1036">
            <v>92.8</v>
          </cell>
          <cell r="BQ1036"/>
          <cell r="BR1036">
            <v>1.62</v>
          </cell>
          <cell r="BS1036">
            <v>2</v>
          </cell>
          <cell r="BT1036">
            <v>97</v>
          </cell>
          <cell r="BU1036">
            <v>65</v>
          </cell>
          <cell r="BV1036">
            <v>128</v>
          </cell>
          <cell r="BW1036">
            <v>46.4</v>
          </cell>
          <cell r="BX1036">
            <v>97</v>
          </cell>
          <cell r="BY1036">
            <v>65</v>
          </cell>
          <cell r="BZ1036">
            <v>128</v>
          </cell>
          <cell r="CA1036">
            <v>46.4</v>
          </cell>
          <cell r="CB1036"/>
          <cell r="CC1036"/>
          <cell r="CD1036"/>
          <cell r="CE1036"/>
          <cell r="CF1036"/>
          <cell r="CG1036"/>
          <cell r="CH1036"/>
          <cell r="CI1036"/>
          <cell r="CJ1036"/>
          <cell r="CK1036"/>
          <cell r="CL1036"/>
          <cell r="CM1036"/>
          <cell r="CN1036"/>
          <cell r="CO1036"/>
          <cell r="CP1036"/>
          <cell r="CQ1036"/>
          <cell r="CR1036"/>
          <cell r="CS1036"/>
          <cell r="CT1036"/>
          <cell r="CU1036"/>
          <cell r="CV1036">
            <v>388</v>
          </cell>
        </row>
        <row r="1037">
          <cell r="C1037">
            <v>3666270100856</v>
          </cell>
          <cell r="E1037" t="str">
            <v>COREL</v>
          </cell>
          <cell r="F1037" t="str">
            <v>VOLTAIRE</v>
          </cell>
          <cell r="G1037" t="str">
            <v>POSO 14</v>
          </cell>
          <cell r="I1037" t="str">
            <v>Tissu</v>
          </cell>
          <cell r="J1037" t="str">
            <v>100% Polyester</v>
          </cell>
          <cell r="K1037" t="str">
            <v xml:space="preserve">Effect velours côtelé </v>
          </cell>
          <cell r="L1037" t="str">
            <v>non</v>
          </cell>
          <cell r="O1037" t="str">
            <v>Chauffeuse 1 place avec accoudoir gauche + Chauffeuse 1 place avec accoudoir droit</v>
          </cell>
          <cell r="P1037"/>
          <cell r="Q103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7" t="str">
            <v>bois de conifères</v>
          </cell>
          <cell r="T1037" t="str">
            <v>Assise de grand confort</v>
          </cell>
          <cell r="U1037" t="str">
            <v>Tissu doux</v>
          </cell>
          <cell r="Y1037" t="str">
            <v>Pologne</v>
          </cell>
          <cell r="AA1037" t="str">
            <v xml:space="preserve"> mousse HR 30kg/m3+ couette remplis de flocons de fibres siliconées </v>
          </cell>
          <cell r="AB1037" t="str">
            <v xml:space="preserve">flocons de fibres siliconées </v>
          </cell>
          <cell r="AC1037" t="str">
            <v>PU mousse 16 kg/m3, mousse HR 30kg/m3 + ouate 200 g/m2</v>
          </cell>
          <cell r="AD1037" t="str">
            <v>-</v>
          </cell>
          <cell r="AE1037" t="str">
            <v>-</v>
          </cell>
          <cell r="AF1037"/>
          <cell r="AG1037"/>
          <cell r="AH1037" t="str">
            <v>-</v>
          </cell>
          <cell r="AI1037" t="str">
            <v>plastique</v>
          </cell>
          <cell r="AJ1037">
            <v>180</v>
          </cell>
          <cell r="AK1037" t="str">
            <v>-</v>
          </cell>
          <cell r="AL1037" t="str">
            <v>-</v>
          </cell>
          <cell r="AM1037">
            <v>55</v>
          </cell>
          <cell r="AN1037">
            <v>26</v>
          </cell>
          <cell r="AO1037">
            <v>95</v>
          </cell>
          <cell r="AP1037">
            <v>67</v>
          </cell>
          <cell r="AQ1037">
            <v>42</v>
          </cell>
          <cell r="AR1037">
            <v>47</v>
          </cell>
          <cell r="AS1037">
            <v>60</v>
          </cell>
          <cell r="AT1037">
            <v>80</v>
          </cell>
          <cell r="AU1037">
            <v>16</v>
          </cell>
          <cell r="AV1037" t="str">
            <v>3,5 cm</v>
          </cell>
          <cell r="AW1037" t="str">
            <v>noir</v>
          </cell>
          <cell r="AX1037" t="str">
            <v>NON</v>
          </cell>
          <cell r="AY1037"/>
          <cell r="AZ1037" t="str">
            <v>NON</v>
          </cell>
          <cell r="BA1037" t="str">
            <v>NON</v>
          </cell>
          <cell r="BB1037" t="str">
            <v xml:space="preserve">60x60 cm </v>
          </cell>
          <cell r="BC1037"/>
          <cell r="BD1037"/>
          <cell r="BE1037"/>
          <cell r="BF1037"/>
          <cell r="BG1037"/>
          <cell r="BH1037" t="str">
            <v>NON</v>
          </cell>
          <cell r="BI1037" t="str">
            <v xml:space="preserve">Assise :  mousse HR + flocons de fibres siliconées </v>
          </cell>
          <cell r="BJ1037" t="str">
            <v>Assise: 30kg/m3</v>
          </cell>
          <cell r="BK1037">
            <v>248</v>
          </cell>
          <cell r="BL1037">
            <v>100</v>
          </cell>
          <cell r="BM1037">
            <v>100</v>
          </cell>
          <cell r="BN1037">
            <v>180</v>
          </cell>
          <cell r="BO1037">
            <v>86.8</v>
          </cell>
          <cell r="BP1037">
            <v>92.8</v>
          </cell>
          <cell r="BQ1037"/>
          <cell r="BR1037">
            <v>1.62</v>
          </cell>
          <cell r="BS1037">
            <v>2</v>
          </cell>
          <cell r="BT1037">
            <v>97</v>
          </cell>
          <cell r="BU1037">
            <v>65</v>
          </cell>
          <cell r="BV1037">
            <v>128</v>
          </cell>
          <cell r="BW1037">
            <v>46.4</v>
          </cell>
          <cell r="BX1037">
            <v>97</v>
          </cell>
          <cell r="BY1037">
            <v>65</v>
          </cell>
          <cell r="BZ1037">
            <v>128</v>
          </cell>
          <cell r="CA1037">
            <v>46.4</v>
          </cell>
          <cell r="CB1037"/>
          <cell r="CC1037"/>
          <cell r="CD1037"/>
          <cell r="CE1037"/>
          <cell r="CF1037"/>
          <cell r="CG1037"/>
          <cell r="CH1037"/>
          <cell r="CI1037"/>
          <cell r="CJ1037"/>
          <cell r="CK1037"/>
          <cell r="CL1037"/>
          <cell r="CM1037"/>
          <cell r="CN1037"/>
          <cell r="CO1037"/>
          <cell r="CP1037"/>
          <cell r="CQ1037"/>
          <cell r="CR1037"/>
          <cell r="CS1037"/>
          <cell r="CT1037"/>
          <cell r="CU1037"/>
          <cell r="CV1037">
            <v>388</v>
          </cell>
        </row>
        <row r="1038">
          <cell r="C1038">
            <v>3666270100849</v>
          </cell>
          <cell r="E1038" t="str">
            <v>COREL</v>
          </cell>
          <cell r="F1038" t="str">
            <v>VOLTAIRE</v>
          </cell>
          <cell r="G1038" t="str">
            <v>POSO 5</v>
          </cell>
          <cell r="I1038" t="str">
            <v>Tissu</v>
          </cell>
          <cell r="J1038" t="str">
            <v>100% Polyester</v>
          </cell>
          <cell r="K1038" t="str">
            <v xml:space="preserve">Effect velours côtelé </v>
          </cell>
          <cell r="L1038" t="str">
            <v>non</v>
          </cell>
          <cell r="O1038" t="str">
            <v>Chauffeuse 1 place avec accoudoir gauche + Chauffeuse 1 place avec accoudoir droit</v>
          </cell>
          <cell r="P1038"/>
          <cell r="Q103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8" t="str">
            <v>bois de conifères</v>
          </cell>
          <cell r="T1038" t="str">
            <v>Assise de grand confort</v>
          </cell>
          <cell r="U1038" t="str">
            <v>Tissu doux</v>
          </cell>
          <cell r="Y1038" t="str">
            <v>Pologne</v>
          </cell>
          <cell r="AA1038" t="str">
            <v xml:space="preserve"> mousse HR 30kg/m3+ couette remplis de flocons de fibres siliconées </v>
          </cell>
          <cell r="AB1038" t="str">
            <v xml:space="preserve">flocons de fibres siliconées </v>
          </cell>
          <cell r="AC1038" t="str">
            <v>PU mousse 16 kg/m3, mousse HR 30kg/m3 + ouate 200 g/m2</v>
          </cell>
          <cell r="AD1038" t="str">
            <v>-</v>
          </cell>
          <cell r="AE1038" t="str">
            <v>-</v>
          </cell>
          <cell r="AF1038"/>
          <cell r="AG1038"/>
          <cell r="AH1038" t="str">
            <v>-</v>
          </cell>
          <cell r="AI1038" t="str">
            <v>plastique</v>
          </cell>
          <cell r="AJ1038">
            <v>180</v>
          </cell>
          <cell r="AK1038" t="str">
            <v>-</v>
          </cell>
          <cell r="AL1038" t="str">
            <v>-</v>
          </cell>
          <cell r="AM1038">
            <v>55</v>
          </cell>
          <cell r="AN1038">
            <v>26</v>
          </cell>
          <cell r="AO1038">
            <v>95</v>
          </cell>
          <cell r="AP1038">
            <v>67</v>
          </cell>
          <cell r="AQ1038">
            <v>42</v>
          </cell>
          <cell r="AR1038">
            <v>47</v>
          </cell>
          <cell r="AS1038">
            <v>60</v>
          </cell>
          <cell r="AT1038">
            <v>80</v>
          </cell>
          <cell r="AU1038">
            <v>16</v>
          </cell>
          <cell r="AV1038" t="str">
            <v>3,5 cm</v>
          </cell>
          <cell r="AW1038" t="str">
            <v>noir</v>
          </cell>
          <cell r="AX1038" t="str">
            <v>NON</v>
          </cell>
          <cell r="AY1038"/>
          <cell r="AZ1038" t="str">
            <v>NON</v>
          </cell>
          <cell r="BA1038" t="str">
            <v>NON</v>
          </cell>
          <cell r="BB1038" t="str">
            <v xml:space="preserve">60x60 cm </v>
          </cell>
          <cell r="BC1038"/>
          <cell r="BD1038"/>
          <cell r="BE1038"/>
          <cell r="BF1038"/>
          <cell r="BG1038"/>
          <cell r="BH1038" t="str">
            <v>NON</v>
          </cell>
          <cell r="BI1038" t="str">
            <v xml:space="preserve">Assise :  mousse HR + flocons de fibres siliconées </v>
          </cell>
          <cell r="BJ1038" t="str">
            <v>Assise: 30kg/m3</v>
          </cell>
          <cell r="BK1038">
            <v>248</v>
          </cell>
          <cell r="BL1038">
            <v>100</v>
          </cell>
          <cell r="BM1038">
            <v>100</v>
          </cell>
          <cell r="BN1038">
            <v>180</v>
          </cell>
          <cell r="BO1038">
            <v>86.8</v>
          </cell>
          <cell r="BP1038">
            <v>92.8</v>
          </cell>
          <cell r="BQ1038"/>
          <cell r="BR1038">
            <v>1.62</v>
          </cell>
          <cell r="BS1038">
            <v>2</v>
          </cell>
          <cell r="BT1038">
            <v>97</v>
          </cell>
          <cell r="BU1038">
            <v>65</v>
          </cell>
          <cell r="BV1038">
            <v>128</v>
          </cell>
          <cell r="BW1038">
            <v>46.4</v>
          </cell>
          <cell r="BX1038">
            <v>97</v>
          </cell>
          <cell r="BY1038">
            <v>65</v>
          </cell>
          <cell r="BZ1038">
            <v>128</v>
          </cell>
          <cell r="CA1038">
            <v>46.4</v>
          </cell>
          <cell r="CB1038"/>
          <cell r="CC1038"/>
          <cell r="CD1038"/>
          <cell r="CE1038"/>
          <cell r="CF1038"/>
          <cell r="CG1038"/>
          <cell r="CH1038"/>
          <cell r="CI1038"/>
          <cell r="CJ1038"/>
          <cell r="CK1038"/>
          <cell r="CL1038"/>
          <cell r="CM1038"/>
          <cell r="CN1038"/>
          <cell r="CO1038"/>
          <cell r="CP1038"/>
          <cell r="CQ1038"/>
          <cell r="CR1038"/>
          <cell r="CS1038"/>
          <cell r="CT1038"/>
          <cell r="CU1038"/>
          <cell r="CV1038">
            <v>388</v>
          </cell>
        </row>
        <row r="1039">
          <cell r="C1039">
            <v>3666270100832</v>
          </cell>
          <cell r="E1039" t="str">
            <v>COREL</v>
          </cell>
          <cell r="F1039" t="str">
            <v>VOLTAIRE</v>
          </cell>
          <cell r="G1039" t="str">
            <v>POSO 29</v>
          </cell>
          <cell r="I1039" t="str">
            <v>Tissu</v>
          </cell>
          <cell r="J1039" t="str">
            <v>100% Polyester</v>
          </cell>
          <cell r="K1039" t="str">
            <v xml:space="preserve">Effect velours côtelé </v>
          </cell>
          <cell r="L1039" t="str">
            <v>non</v>
          </cell>
          <cell r="O1039" t="str">
            <v>Chauffeuse 1 place avec accoudoir gauche + Chauffeuse 1 place avec accoudoir droit</v>
          </cell>
          <cell r="P1039"/>
          <cell r="Q103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39" t="str">
            <v>bois de conifères</v>
          </cell>
          <cell r="T1039" t="str">
            <v>Assise de grand confort</v>
          </cell>
          <cell r="U1039" t="str">
            <v>Tissu doux</v>
          </cell>
          <cell r="Y1039" t="str">
            <v>Pologne</v>
          </cell>
          <cell r="AA1039" t="str">
            <v xml:space="preserve"> mousse HR 30kg/m3+ couette remplis de flocons de fibres siliconées </v>
          </cell>
          <cell r="AB1039" t="str">
            <v xml:space="preserve">flocons de fibres siliconées </v>
          </cell>
          <cell r="AC1039" t="str">
            <v>PU mousse 16 kg/m3, mousse HR 30kg/m3 + ouate 200 g/m2</v>
          </cell>
          <cell r="AD1039" t="str">
            <v>-</v>
          </cell>
          <cell r="AE1039" t="str">
            <v>-</v>
          </cell>
          <cell r="AF1039"/>
          <cell r="AG1039"/>
          <cell r="AH1039" t="str">
            <v>-</v>
          </cell>
          <cell r="AI1039" t="str">
            <v>plastique</v>
          </cell>
          <cell r="AJ1039">
            <v>180</v>
          </cell>
          <cell r="AK1039" t="str">
            <v>-</v>
          </cell>
          <cell r="AL1039" t="str">
            <v>-</v>
          </cell>
          <cell r="AM1039">
            <v>55</v>
          </cell>
          <cell r="AN1039">
            <v>26</v>
          </cell>
          <cell r="AO1039">
            <v>95</v>
          </cell>
          <cell r="AP1039">
            <v>67</v>
          </cell>
          <cell r="AQ1039">
            <v>42</v>
          </cell>
          <cell r="AR1039">
            <v>47</v>
          </cell>
          <cell r="AS1039">
            <v>60</v>
          </cell>
          <cell r="AT1039">
            <v>80</v>
          </cell>
          <cell r="AU1039">
            <v>16</v>
          </cell>
          <cell r="AV1039" t="str">
            <v>3,5 cm</v>
          </cell>
          <cell r="AW1039" t="str">
            <v>noir</v>
          </cell>
          <cell r="AX1039" t="str">
            <v>NON</v>
          </cell>
          <cell r="AY1039"/>
          <cell r="AZ1039" t="str">
            <v>NON</v>
          </cell>
          <cell r="BA1039" t="str">
            <v>NON</v>
          </cell>
          <cell r="BB1039" t="str">
            <v xml:space="preserve">60x60 cm </v>
          </cell>
          <cell r="BC1039"/>
          <cell r="BD1039"/>
          <cell r="BE1039"/>
          <cell r="BF1039"/>
          <cell r="BG1039"/>
          <cell r="BH1039" t="str">
            <v>NON</v>
          </cell>
          <cell r="BI1039" t="str">
            <v xml:space="preserve">Assise :  mousse HR + flocons de fibres siliconées </v>
          </cell>
          <cell r="BJ1039" t="str">
            <v>Assise: 30kg/m3</v>
          </cell>
          <cell r="BK1039">
            <v>248</v>
          </cell>
          <cell r="BL1039">
            <v>100</v>
          </cell>
          <cell r="BM1039">
            <v>100</v>
          </cell>
          <cell r="BN1039">
            <v>180</v>
          </cell>
          <cell r="BO1039">
            <v>86.8</v>
          </cell>
          <cell r="BP1039">
            <v>92.8</v>
          </cell>
          <cell r="BQ1039"/>
          <cell r="BR1039">
            <v>1.62</v>
          </cell>
          <cell r="BS1039">
            <v>2</v>
          </cell>
          <cell r="BT1039">
            <v>97</v>
          </cell>
          <cell r="BU1039">
            <v>65</v>
          </cell>
          <cell r="BV1039">
            <v>128</v>
          </cell>
          <cell r="BW1039">
            <v>46.4</v>
          </cell>
          <cell r="BX1039">
            <v>97</v>
          </cell>
          <cell r="BY1039">
            <v>65</v>
          </cell>
          <cell r="BZ1039">
            <v>128</v>
          </cell>
          <cell r="CA1039">
            <v>46.4</v>
          </cell>
          <cell r="CB1039"/>
          <cell r="CC1039"/>
          <cell r="CD1039"/>
          <cell r="CE1039"/>
          <cell r="CF1039"/>
          <cell r="CG1039"/>
          <cell r="CH1039"/>
          <cell r="CI1039"/>
          <cell r="CJ1039"/>
          <cell r="CK1039"/>
          <cell r="CL1039"/>
          <cell r="CM1039"/>
          <cell r="CN1039"/>
          <cell r="CO1039"/>
          <cell r="CP1039"/>
          <cell r="CQ1039"/>
          <cell r="CR1039"/>
          <cell r="CS1039"/>
          <cell r="CT1039"/>
          <cell r="CU1039"/>
          <cell r="CV1039">
            <v>388</v>
          </cell>
        </row>
        <row r="1040">
          <cell r="C1040">
            <v>3666270100825</v>
          </cell>
          <cell r="E1040" t="str">
            <v>COREL</v>
          </cell>
          <cell r="F1040" t="str">
            <v>VOLTAIRE</v>
          </cell>
          <cell r="G1040" t="str">
            <v>POSO 1</v>
          </cell>
          <cell r="I1040" t="str">
            <v>Tissu</v>
          </cell>
          <cell r="J1040" t="str">
            <v>100% Polyester</v>
          </cell>
          <cell r="K1040" t="str">
            <v xml:space="preserve">Effect velours côtelé </v>
          </cell>
          <cell r="L1040" t="str">
            <v>non</v>
          </cell>
          <cell r="O1040" t="str">
            <v>Chauffeuse 1 place avec accoudoir gauche + Chauffeuse 1 place avec accoudoir droit</v>
          </cell>
          <cell r="P1040"/>
          <cell r="Q104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0" t="str">
            <v>bois de conifères</v>
          </cell>
          <cell r="T1040" t="str">
            <v>Assise de grand confort</v>
          </cell>
          <cell r="U1040" t="str">
            <v>Tissu doux</v>
          </cell>
          <cell r="Y1040" t="str">
            <v>Pologne</v>
          </cell>
          <cell r="AA1040" t="str">
            <v xml:space="preserve"> mousse HR 30kg/m3+ couette remplis de flocons de fibres siliconées </v>
          </cell>
          <cell r="AB1040" t="str">
            <v xml:space="preserve">flocons de fibres siliconées </v>
          </cell>
          <cell r="AC1040" t="str">
            <v>PU mousse 16 kg/m3, mousse HR 30kg/m3 + ouate 200 g/m2</v>
          </cell>
          <cell r="AD1040" t="str">
            <v>-</v>
          </cell>
          <cell r="AE1040" t="str">
            <v>-</v>
          </cell>
          <cell r="AF1040"/>
          <cell r="AG1040"/>
          <cell r="AH1040" t="str">
            <v>-</v>
          </cell>
          <cell r="AI1040" t="str">
            <v>plastique</v>
          </cell>
          <cell r="AJ1040">
            <v>180</v>
          </cell>
          <cell r="AK1040" t="str">
            <v>-</v>
          </cell>
          <cell r="AL1040" t="str">
            <v>-</v>
          </cell>
          <cell r="AM1040">
            <v>55</v>
          </cell>
          <cell r="AN1040">
            <v>26</v>
          </cell>
          <cell r="AO1040">
            <v>95</v>
          </cell>
          <cell r="AP1040">
            <v>67</v>
          </cell>
          <cell r="AQ1040">
            <v>42</v>
          </cell>
          <cell r="AR1040">
            <v>47</v>
          </cell>
          <cell r="AS1040">
            <v>60</v>
          </cell>
          <cell r="AT1040">
            <v>80</v>
          </cell>
          <cell r="AU1040">
            <v>16</v>
          </cell>
          <cell r="AV1040" t="str">
            <v>3,5 cm</v>
          </cell>
          <cell r="AW1040" t="str">
            <v>noir</v>
          </cell>
          <cell r="AX1040" t="str">
            <v>NON</v>
          </cell>
          <cell r="AY1040"/>
          <cell r="AZ1040" t="str">
            <v>NON</v>
          </cell>
          <cell r="BA1040" t="str">
            <v>NON</v>
          </cell>
          <cell r="BB1040" t="str">
            <v xml:space="preserve">60x60 cm </v>
          </cell>
          <cell r="BC1040"/>
          <cell r="BD1040"/>
          <cell r="BE1040"/>
          <cell r="BF1040"/>
          <cell r="BG1040"/>
          <cell r="BH1040" t="str">
            <v>NON</v>
          </cell>
          <cell r="BI1040" t="str">
            <v xml:space="preserve">Assise :  mousse HR + flocons de fibres siliconées </v>
          </cell>
          <cell r="BJ1040" t="str">
            <v>Assise: 30kg/m3</v>
          </cell>
          <cell r="BK1040">
            <v>248</v>
          </cell>
          <cell r="BL1040">
            <v>100</v>
          </cell>
          <cell r="BM1040">
            <v>100</v>
          </cell>
          <cell r="BN1040">
            <v>180</v>
          </cell>
          <cell r="BO1040">
            <v>86.8</v>
          </cell>
          <cell r="BP1040">
            <v>92.8</v>
          </cell>
          <cell r="BQ1040"/>
          <cell r="BR1040">
            <v>1.62</v>
          </cell>
          <cell r="BS1040">
            <v>2</v>
          </cell>
          <cell r="BT1040">
            <v>97</v>
          </cell>
          <cell r="BU1040">
            <v>65</v>
          </cell>
          <cell r="BV1040">
            <v>128</v>
          </cell>
          <cell r="BW1040">
            <v>46.4</v>
          </cell>
          <cell r="BX1040">
            <v>97</v>
          </cell>
          <cell r="BY1040">
            <v>65</v>
          </cell>
          <cell r="BZ1040">
            <v>128</v>
          </cell>
          <cell r="CA1040">
            <v>46.4</v>
          </cell>
          <cell r="CB1040"/>
          <cell r="CC1040"/>
          <cell r="CD1040"/>
          <cell r="CE1040"/>
          <cell r="CF1040"/>
          <cell r="CG1040"/>
          <cell r="CH1040"/>
          <cell r="CI1040"/>
          <cell r="CJ1040"/>
          <cell r="CK1040"/>
          <cell r="CL1040"/>
          <cell r="CM1040"/>
          <cell r="CN1040"/>
          <cell r="CO1040"/>
          <cell r="CP1040"/>
          <cell r="CQ1040"/>
          <cell r="CR1040"/>
          <cell r="CS1040"/>
          <cell r="CT1040"/>
          <cell r="CU1040"/>
          <cell r="CV1040">
            <v>388</v>
          </cell>
        </row>
        <row r="1041">
          <cell r="C1041">
            <v>3666270100818</v>
          </cell>
          <cell r="E1041" t="str">
            <v>COREL</v>
          </cell>
          <cell r="F1041" t="str">
            <v>VOLTAIRE</v>
          </cell>
          <cell r="G1041" t="str">
            <v>LINCOLN 52</v>
          </cell>
          <cell r="I1041" t="str">
            <v>Tissu</v>
          </cell>
          <cell r="J1041" t="str">
            <v>100% Polyester</v>
          </cell>
          <cell r="K1041" t="str">
            <v xml:space="preserve">Effect velours côtelé </v>
          </cell>
          <cell r="L1041" t="str">
            <v>non</v>
          </cell>
          <cell r="O1041" t="str">
            <v>Chauffeuse 1 place avec accoudoir gauche + Chauffeuse 1 place avec accoudoir droit</v>
          </cell>
          <cell r="P1041"/>
          <cell r="Q104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1" t="str">
            <v>bois de conifères</v>
          </cell>
          <cell r="T1041" t="str">
            <v>Assise de grand confort</v>
          </cell>
          <cell r="U1041" t="str">
            <v>Tissu doux</v>
          </cell>
          <cell r="Y1041" t="str">
            <v>Pologne</v>
          </cell>
          <cell r="AA1041" t="str">
            <v xml:space="preserve"> mousse HR 30kg/m3+ couette remplis de flocons de fibres siliconées </v>
          </cell>
          <cell r="AB1041" t="str">
            <v xml:space="preserve">flocons de fibres siliconées </v>
          </cell>
          <cell r="AC1041" t="str">
            <v>PU mousse 16 kg/m3, mousse HR 30kg/m3 + ouate 200 g/m2</v>
          </cell>
          <cell r="AD1041" t="str">
            <v>-</v>
          </cell>
          <cell r="AE1041" t="str">
            <v>-</v>
          </cell>
          <cell r="AF1041"/>
          <cell r="AG1041"/>
          <cell r="AH1041" t="str">
            <v>-</v>
          </cell>
          <cell r="AI1041" t="str">
            <v>plastique</v>
          </cell>
          <cell r="AJ1041">
            <v>180</v>
          </cell>
          <cell r="AK1041" t="str">
            <v>-</v>
          </cell>
          <cell r="AL1041" t="str">
            <v>-</v>
          </cell>
          <cell r="AM1041">
            <v>55</v>
          </cell>
          <cell r="AN1041">
            <v>26</v>
          </cell>
          <cell r="AO1041">
            <v>95</v>
          </cell>
          <cell r="AP1041">
            <v>67</v>
          </cell>
          <cell r="AQ1041">
            <v>42</v>
          </cell>
          <cell r="AR1041">
            <v>47</v>
          </cell>
          <cell r="AS1041">
            <v>60</v>
          </cell>
          <cell r="AT1041">
            <v>80</v>
          </cell>
          <cell r="AU1041">
            <v>16</v>
          </cell>
          <cell r="AV1041" t="str">
            <v>3,5 cm</v>
          </cell>
          <cell r="AW1041" t="str">
            <v>noir</v>
          </cell>
          <cell r="AX1041" t="str">
            <v>NON</v>
          </cell>
          <cell r="AY1041"/>
          <cell r="AZ1041" t="str">
            <v>NON</v>
          </cell>
          <cell r="BA1041" t="str">
            <v>NON</v>
          </cell>
          <cell r="BB1041" t="str">
            <v xml:space="preserve">60x60 cm </v>
          </cell>
          <cell r="BC1041"/>
          <cell r="BD1041"/>
          <cell r="BE1041"/>
          <cell r="BF1041"/>
          <cell r="BG1041"/>
          <cell r="BH1041" t="str">
            <v>NON</v>
          </cell>
          <cell r="BI1041" t="str">
            <v xml:space="preserve">Assise :  mousse HR + flocons de fibres siliconées </v>
          </cell>
          <cell r="BJ1041" t="str">
            <v>Assise: 30kg/m3</v>
          </cell>
          <cell r="BK1041">
            <v>248</v>
          </cell>
          <cell r="BL1041">
            <v>100</v>
          </cell>
          <cell r="BM1041">
            <v>100</v>
          </cell>
          <cell r="BN1041">
            <v>180</v>
          </cell>
          <cell r="BO1041">
            <v>86.8</v>
          </cell>
          <cell r="BP1041">
            <v>92.8</v>
          </cell>
          <cell r="BQ1041"/>
          <cell r="BR1041">
            <v>1.62</v>
          </cell>
          <cell r="BS1041">
            <v>2</v>
          </cell>
          <cell r="BT1041">
            <v>97</v>
          </cell>
          <cell r="BU1041">
            <v>65</v>
          </cell>
          <cell r="BV1041">
            <v>128</v>
          </cell>
          <cell r="BW1041">
            <v>46.4</v>
          </cell>
          <cell r="BX1041">
            <v>97</v>
          </cell>
          <cell r="BY1041">
            <v>65</v>
          </cell>
          <cell r="BZ1041">
            <v>128</v>
          </cell>
          <cell r="CA1041">
            <v>46.4</v>
          </cell>
          <cell r="CB1041"/>
          <cell r="CC1041"/>
          <cell r="CD1041"/>
          <cell r="CE1041"/>
          <cell r="CF1041"/>
          <cell r="CG1041"/>
          <cell r="CH1041"/>
          <cell r="CI1041"/>
          <cell r="CJ1041"/>
          <cell r="CK1041"/>
          <cell r="CL1041"/>
          <cell r="CM1041"/>
          <cell r="CN1041"/>
          <cell r="CO1041"/>
          <cell r="CP1041"/>
          <cell r="CQ1041"/>
          <cell r="CR1041"/>
          <cell r="CS1041"/>
          <cell r="CT1041"/>
          <cell r="CU1041"/>
          <cell r="CV1041">
            <v>388</v>
          </cell>
        </row>
        <row r="1042">
          <cell r="C1042">
            <v>3666270100801</v>
          </cell>
          <cell r="E1042" t="str">
            <v>COREL</v>
          </cell>
          <cell r="F1042" t="str">
            <v>VOLTAIRE</v>
          </cell>
          <cell r="G1042" t="str">
            <v>POSO 100</v>
          </cell>
          <cell r="I1042" t="str">
            <v>Tissu</v>
          </cell>
          <cell r="J1042" t="str">
            <v>100% Polyester</v>
          </cell>
          <cell r="K1042" t="str">
            <v xml:space="preserve">Effect velours côtelé </v>
          </cell>
          <cell r="L1042" t="str">
            <v>non</v>
          </cell>
          <cell r="O1042" t="str">
            <v>Chauffeuse 1 place avec accoudoir gauche + Chauffeuse 1 place avec accoudoir droit + pouf</v>
          </cell>
          <cell r="P1042"/>
          <cell r="Q104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2" t="str">
            <v>bois de conifères</v>
          </cell>
          <cell r="T1042" t="str">
            <v>Assise de grand confort</v>
          </cell>
          <cell r="U1042" t="str">
            <v>Tissu doux</v>
          </cell>
          <cell r="Y1042" t="str">
            <v>Pologne</v>
          </cell>
          <cell r="AA1042" t="str">
            <v xml:space="preserve"> mousse HR 30kg/m3+ couette remplis de flocons de fibres siliconées </v>
          </cell>
          <cell r="AB1042" t="str">
            <v xml:space="preserve">flocons de fibres siliconées </v>
          </cell>
          <cell r="AC1042" t="str">
            <v>PU mousse 16 kg/m3, mousse HR 30kg/m3 + ouate 200 g/m2</v>
          </cell>
          <cell r="AD1042" t="str">
            <v>-</v>
          </cell>
          <cell r="AE1042" t="str">
            <v>-</v>
          </cell>
          <cell r="AF1042"/>
          <cell r="AG1042"/>
          <cell r="AH1042" t="str">
            <v>-</v>
          </cell>
          <cell r="AI1042" t="str">
            <v>plastique</v>
          </cell>
          <cell r="AJ1042" t="str">
            <v>180; pouf: 106</v>
          </cell>
          <cell r="AK1042" t="str">
            <v>-</v>
          </cell>
          <cell r="AL1042" t="str">
            <v>-</v>
          </cell>
          <cell r="AM1042">
            <v>55</v>
          </cell>
          <cell r="AN1042">
            <v>26</v>
          </cell>
          <cell r="AO1042">
            <v>95</v>
          </cell>
          <cell r="AP1042">
            <v>67</v>
          </cell>
          <cell r="AQ1042">
            <v>42</v>
          </cell>
          <cell r="AR1042">
            <v>47</v>
          </cell>
          <cell r="AS1042" t="str">
            <v>60; pouf 90</v>
          </cell>
          <cell r="AT1042" t="str">
            <v>80; pouf 90</v>
          </cell>
          <cell r="AU1042">
            <v>20</v>
          </cell>
          <cell r="AV1042" t="str">
            <v>3,5 cm</v>
          </cell>
          <cell r="AW1042" t="str">
            <v>noir</v>
          </cell>
          <cell r="AX1042" t="str">
            <v>NON</v>
          </cell>
          <cell r="AY1042"/>
          <cell r="AZ1042" t="str">
            <v>NON</v>
          </cell>
          <cell r="BA1042" t="str">
            <v>NON</v>
          </cell>
          <cell r="BB1042" t="str">
            <v xml:space="preserve">60x60 cm </v>
          </cell>
          <cell r="BC1042"/>
          <cell r="BD1042"/>
          <cell r="BE1042"/>
          <cell r="BF1042"/>
          <cell r="BG1042"/>
          <cell r="BH1042" t="str">
            <v>NON</v>
          </cell>
          <cell r="BI1042" t="str">
            <v xml:space="preserve">Assise :  mousse HR + flocons de fibres siliconées </v>
          </cell>
          <cell r="BJ1042" t="str">
            <v>Assise: 30kg/m3</v>
          </cell>
          <cell r="BK1042" t="str">
            <v>248; pouf: 106</v>
          </cell>
          <cell r="BL1042" t="str">
            <v>100; pouf: 90</v>
          </cell>
          <cell r="BM1042" t="str">
            <v>100; pouf 47</v>
          </cell>
          <cell r="BN1042" t="str">
            <v>180;  pouf 90</v>
          </cell>
          <cell r="BO1042">
            <v>105</v>
          </cell>
          <cell r="BP1042">
            <v>113.4</v>
          </cell>
          <cell r="BQ1042"/>
          <cell r="BR1042">
            <v>2.09</v>
          </cell>
          <cell r="BS1042">
            <v>3</v>
          </cell>
          <cell r="BT1042">
            <v>97</v>
          </cell>
          <cell r="BU1042">
            <v>65</v>
          </cell>
          <cell r="BV1042">
            <v>128</v>
          </cell>
          <cell r="BW1042">
            <v>46.4</v>
          </cell>
          <cell r="BX1042">
            <v>97</v>
          </cell>
          <cell r="BY1042">
            <v>65</v>
          </cell>
          <cell r="BZ1042">
            <v>128</v>
          </cell>
          <cell r="CA1042">
            <v>46.4</v>
          </cell>
          <cell r="CB1042">
            <v>52</v>
          </cell>
          <cell r="CC1042">
            <v>84</v>
          </cell>
          <cell r="CD1042">
            <v>108</v>
          </cell>
          <cell r="CE1042">
            <v>20.6</v>
          </cell>
          <cell r="CF1042"/>
          <cell r="CG1042"/>
          <cell r="CH1042"/>
          <cell r="CI1042"/>
          <cell r="CJ1042"/>
          <cell r="CK1042"/>
          <cell r="CL1042"/>
          <cell r="CM1042"/>
          <cell r="CN1042"/>
          <cell r="CO1042"/>
          <cell r="CP1042"/>
          <cell r="CQ1042"/>
          <cell r="CR1042"/>
          <cell r="CS1042"/>
          <cell r="CT1042"/>
          <cell r="CU1042"/>
          <cell r="CV1042">
            <v>499</v>
          </cell>
        </row>
        <row r="1043">
          <cell r="C1043">
            <v>3666270100795</v>
          </cell>
          <cell r="E1043" t="str">
            <v>COREL</v>
          </cell>
          <cell r="F1043" t="str">
            <v>VOLTAIRE</v>
          </cell>
          <cell r="G1043" t="str">
            <v>POSO 04</v>
          </cell>
          <cell r="I1043" t="str">
            <v>Tissu</v>
          </cell>
          <cell r="J1043" t="str">
            <v>100% Polyester</v>
          </cell>
          <cell r="K1043" t="str">
            <v xml:space="preserve">Effect velours côtelé </v>
          </cell>
          <cell r="L1043" t="str">
            <v>non</v>
          </cell>
          <cell r="O1043" t="str">
            <v>Chauffeuse 1 place avec accoudoir gauche + Chauffeuse 1 place avec accoudoir droit + pouf</v>
          </cell>
          <cell r="P1043"/>
          <cell r="Q104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3" t="str">
            <v>bois de conifères</v>
          </cell>
          <cell r="T1043" t="str">
            <v>Assise de grand confort</v>
          </cell>
          <cell r="U1043" t="str">
            <v>Tissu doux</v>
          </cell>
          <cell r="Y1043" t="str">
            <v>Pologne</v>
          </cell>
          <cell r="AA1043" t="str">
            <v xml:space="preserve"> mousse HR 30kg/m3+ couette remplis de flocons de fibres siliconées </v>
          </cell>
          <cell r="AB1043" t="str">
            <v xml:space="preserve">flocons de fibres siliconées </v>
          </cell>
          <cell r="AC1043" t="str">
            <v>PU mousse 16 kg/m3, mousse HR 30kg/m3 + ouate 200 g/m2</v>
          </cell>
          <cell r="AD1043" t="str">
            <v>-</v>
          </cell>
          <cell r="AE1043" t="str">
            <v>-</v>
          </cell>
          <cell r="AF1043"/>
          <cell r="AG1043"/>
          <cell r="AH1043" t="str">
            <v>-</v>
          </cell>
          <cell r="AI1043" t="str">
            <v>plastique</v>
          </cell>
          <cell r="AJ1043" t="str">
            <v>180; pouf: 106</v>
          </cell>
          <cell r="AK1043" t="str">
            <v>-</v>
          </cell>
          <cell r="AL1043" t="str">
            <v>-</v>
          </cell>
          <cell r="AM1043">
            <v>55</v>
          </cell>
          <cell r="AN1043">
            <v>26</v>
          </cell>
          <cell r="AO1043">
            <v>95</v>
          </cell>
          <cell r="AP1043">
            <v>67</v>
          </cell>
          <cell r="AQ1043">
            <v>42</v>
          </cell>
          <cell r="AR1043">
            <v>47</v>
          </cell>
          <cell r="AS1043" t="str">
            <v>60; pouf 90</v>
          </cell>
          <cell r="AT1043" t="str">
            <v>80; pouf 90</v>
          </cell>
          <cell r="AU1043">
            <v>20</v>
          </cell>
          <cell r="AV1043" t="str">
            <v>3,5 cm</v>
          </cell>
          <cell r="AW1043" t="str">
            <v>noir</v>
          </cell>
          <cell r="AX1043" t="str">
            <v>NON</v>
          </cell>
          <cell r="AY1043"/>
          <cell r="AZ1043" t="str">
            <v>NON</v>
          </cell>
          <cell r="BA1043" t="str">
            <v>NON</v>
          </cell>
          <cell r="BB1043" t="str">
            <v xml:space="preserve">60x60 cm </v>
          </cell>
          <cell r="BC1043"/>
          <cell r="BD1043"/>
          <cell r="BE1043"/>
          <cell r="BF1043"/>
          <cell r="BG1043"/>
          <cell r="BH1043" t="str">
            <v>NON</v>
          </cell>
          <cell r="BI1043" t="str">
            <v xml:space="preserve">Assise :  mousse HR + flocons de fibres siliconées </v>
          </cell>
          <cell r="BJ1043" t="str">
            <v>Assise: 30kg/m3</v>
          </cell>
          <cell r="BK1043" t="str">
            <v>248; pouf: 106</v>
          </cell>
          <cell r="BL1043" t="str">
            <v>100; pouf: 90</v>
          </cell>
          <cell r="BM1043" t="str">
            <v>100; pouf 47</v>
          </cell>
          <cell r="BN1043" t="str">
            <v>180;  pouf 90</v>
          </cell>
          <cell r="BO1043">
            <v>105</v>
          </cell>
          <cell r="BP1043">
            <v>113.4</v>
          </cell>
          <cell r="BQ1043"/>
          <cell r="BR1043">
            <v>2.09</v>
          </cell>
          <cell r="BS1043">
            <v>3</v>
          </cell>
          <cell r="BT1043">
            <v>97</v>
          </cell>
          <cell r="BU1043">
            <v>65</v>
          </cell>
          <cell r="BV1043">
            <v>128</v>
          </cell>
          <cell r="BW1043">
            <v>46.4</v>
          </cell>
          <cell r="BX1043">
            <v>97</v>
          </cell>
          <cell r="BY1043">
            <v>65</v>
          </cell>
          <cell r="BZ1043">
            <v>128</v>
          </cell>
          <cell r="CA1043">
            <v>46.4</v>
          </cell>
          <cell r="CB1043">
            <v>52</v>
          </cell>
          <cell r="CC1043">
            <v>84</v>
          </cell>
          <cell r="CD1043">
            <v>108</v>
          </cell>
          <cell r="CE1043">
            <v>20.6</v>
          </cell>
          <cell r="CF1043"/>
          <cell r="CG1043"/>
          <cell r="CH1043"/>
          <cell r="CI1043"/>
          <cell r="CJ1043"/>
          <cell r="CK1043"/>
          <cell r="CL1043"/>
          <cell r="CM1043"/>
          <cell r="CN1043"/>
          <cell r="CO1043"/>
          <cell r="CP1043"/>
          <cell r="CQ1043"/>
          <cell r="CR1043"/>
          <cell r="CS1043"/>
          <cell r="CT1043"/>
          <cell r="CU1043"/>
          <cell r="CV1043">
            <v>499</v>
          </cell>
        </row>
        <row r="1044">
          <cell r="C1044">
            <v>3666270100788</v>
          </cell>
          <cell r="E1044" t="str">
            <v>COREL</v>
          </cell>
          <cell r="F1044" t="str">
            <v>VOLTAIRE</v>
          </cell>
          <cell r="G1044" t="str">
            <v>POSO 34</v>
          </cell>
          <cell r="I1044" t="str">
            <v>Tissu</v>
          </cell>
          <cell r="J1044" t="str">
            <v>100% Polyester</v>
          </cell>
          <cell r="K1044" t="str">
            <v xml:space="preserve">Effect velours côtelé </v>
          </cell>
          <cell r="L1044" t="str">
            <v>non</v>
          </cell>
          <cell r="O1044" t="str">
            <v>Chauffeuse 1 place avec accoudoir gauche + Chauffeuse 1 place avec accoudoir droit + pouf</v>
          </cell>
          <cell r="P1044"/>
          <cell r="Q104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4" t="str">
            <v>bois de conifères</v>
          </cell>
          <cell r="T1044" t="str">
            <v>Assise de grand confort</v>
          </cell>
          <cell r="U1044" t="str">
            <v>Tissu doux</v>
          </cell>
          <cell r="Y1044" t="str">
            <v>Pologne</v>
          </cell>
          <cell r="AA1044" t="str">
            <v xml:space="preserve"> mousse HR 30kg/m3+ couette remplis de flocons de fibres siliconées </v>
          </cell>
          <cell r="AB1044" t="str">
            <v xml:space="preserve">flocons de fibres siliconées </v>
          </cell>
          <cell r="AC1044" t="str">
            <v>PU mousse 16 kg/m3, mousse HR 30kg/m3 + ouate 200 g/m2</v>
          </cell>
          <cell r="AD1044" t="str">
            <v>-</v>
          </cell>
          <cell r="AE1044" t="str">
            <v>-</v>
          </cell>
          <cell r="AF1044"/>
          <cell r="AG1044"/>
          <cell r="AH1044" t="str">
            <v>-</v>
          </cell>
          <cell r="AI1044" t="str">
            <v>plastique</v>
          </cell>
          <cell r="AJ1044" t="str">
            <v>180; pouf: 106</v>
          </cell>
          <cell r="AK1044" t="str">
            <v>-</v>
          </cell>
          <cell r="AL1044" t="str">
            <v>-</v>
          </cell>
          <cell r="AM1044">
            <v>55</v>
          </cell>
          <cell r="AN1044">
            <v>26</v>
          </cell>
          <cell r="AO1044">
            <v>95</v>
          </cell>
          <cell r="AP1044">
            <v>67</v>
          </cell>
          <cell r="AQ1044">
            <v>42</v>
          </cell>
          <cell r="AR1044">
            <v>47</v>
          </cell>
          <cell r="AS1044" t="str">
            <v>60; pouf 90</v>
          </cell>
          <cell r="AT1044" t="str">
            <v>80; pouf 90</v>
          </cell>
          <cell r="AU1044">
            <v>20</v>
          </cell>
          <cell r="AV1044" t="str">
            <v>3,5 cm</v>
          </cell>
          <cell r="AW1044" t="str">
            <v>noir</v>
          </cell>
          <cell r="AX1044" t="str">
            <v>NON</v>
          </cell>
          <cell r="AY1044"/>
          <cell r="AZ1044" t="str">
            <v>NON</v>
          </cell>
          <cell r="BA1044" t="str">
            <v>NON</v>
          </cell>
          <cell r="BB1044" t="str">
            <v xml:space="preserve">60x60 cm </v>
          </cell>
          <cell r="BC1044"/>
          <cell r="BD1044"/>
          <cell r="BE1044"/>
          <cell r="BF1044"/>
          <cell r="BG1044"/>
          <cell r="BH1044" t="str">
            <v>NON</v>
          </cell>
          <cell r="BI1044" t="str">
            <v xml:space="preserve">Assise :  mousse HR + flocons de fibres siliconées </v>
          </cell>
          <cell r="BJ1044" t="str">
            <v>Assise: 30kg/m3</v>
          </cell>
          <cell r="BK1044" t="str">
            <v>248; pouf: 106</v>
          </cell>
          <cell r="BL1044" t="str">
            <v>100; pouf: 90</v>
          </cell>
          <cell r="BM1044" t="str">
            <v>100; pouf 47</v>
          </cell>
          <cell r="BN1044" t="str">
            <v>180;  pouf 90</v>
          </cell>
          <cell r="BO1044">
            <v>105</v>
          </cell>
          <cell r="BP1044">
            <v>113.4</v>
          </cell>
          <cell r="BQ1044"/>
          <cell r="BR1044">
            <v>2.09</v>
          </cell>
          <cell r="BS1044">
            <v>3</v>
          </cell>
          <cell r="BT1044">
            <v>97</v>
          </cell>
          <cell r="BU1044">
            <v>65</v>
          </cell>
          <cell r="BV1044">
            <v>128</v>
          </cell>
          <cell r="BW1044">
            <v>46.4</v>
          </cell>
          <cell r="BX1044">
            <v>97</v>
          </cell>
          <cell r="BY1044">
            <v>65</v>
          </cell>
          <cell r="BZ1044">
            <v>128</v>
          </cell>
          <cell r="CA1044">
            <v>46.4</v>
          </cell>
          <cell r="CB1044">
            <v>52</v>
          </cell>
          <cell r="CC1044">
            <v>84</v>
          </cell>
          <cell r="CD1044">
            <v>108</v>
          </cell>
          <cell r="CE1044">
            <v>20.6</v>
          </cell>
          <cell r="CF1044"/>
          <cell r="CG1044"/>
          <cell r="CH1044"/>
          <cell r="CI1044"/>
          <cell r="CJ1044"/>
          <cell r="CK1044"/>
          <cell r="CL1044"/>
          <cell r="CM1044"/>
          <cell r="CN1044"/>
          <cell r="CO1044"/>
          <cell r="CP1044"/>
          <cell r="CQ1044"/>
          <cell r="CR1044"/>
          <cell r="CS1044"/>
          <cell r="CT1044"/>
          <cell r="CU1044"/>
          <cell r="CV1044">
            <v>499</v>
          </cell>
        </row>
        <row r="1045">
          <cell r="C1045">
            <v>3666270100771</v>
          </cell>
          <cell r="E1045" t="str">
            <v>COREL</v>
          </cell>
          <cell r="F1045" t="str">
            <v>VOLTAIRE</v>
          </cell>
          <cell r="G1045" t="str">
            <v>POSO 14</v>
          </cell>
          <cell r="I1045" t="str">
            <v>Tissu</v>
          </cell>
          <cell r="J1045" t="str">
            <v>100% Polyester</v>
          </cell>
          <cell r="K1045" t="str">
            <v xml:space="preserve">Effect velours côtelé </v>
          </cell>
          <cell r="L1045" t="str">
            <v>non</v>
          </cell>
          <cell r="O1045" t="str">
            <v>Chauffeuse 1 place avec accoudoir gauche + Chauffeuse 1 place avec accoudoir droit + pouf</v>
          </cell>
          <cell r="P1045"/>
          <cell r="Q104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5" t="str">
            <v>bois de conifères</v>
          </cell>
          <cell r="T1045" t="str">
            <v>Assise de grand confort</v>
          </cell>
          <cell r="U1045" t="str">
            <v>Tissu doux</v>
          </cell>
          <cell r="Y1045" t="str">
            <v>Pologne</v>
          </cell>
          <cell r="AA1045" t="str">
            <v xml:space="preserve"> mousse HR 30kg/m3+ couette remplis de flocons de fibres siliconées </v>
          </cell>
          <cell r="AB1045" t="str">
            <v xml:space="preserve">flocons de fibres siliconées </v>
          </cell>
          <cell r="AC1045" t="str">
            <v>PU mousse 16 kg/m3, mousse HR 30kg/m3 + ouate 200 g/m2</v>
          </cell>
          <cell r="AD1045" t="str">
            <v>-</v>
          </cell>
          <cell r="AE1045" t="str">
            <v>-</v>
          </cell>
          <cell r="AF1045"/>
          <cell r="AG1045"/>
          <cell r="AH1045" t="str">
            <v>-</v>
          </cell>
          <cell r="AI1045" t="str">
            <v>plastique</v>
          </cell>
          <cell r="AJ1045" t="str">
            <v>180; pouf: 106</v>
          </cell>
          <cell r="AK1045" t="str">
            <v>-</v>
          </cell>
          <cell r="AL1045" t="str">
            <v>-</v>
          </cell>
          <cell r="AM1045">
            <v>55</v>
          </cell>
          <cell r="AN1045">
            <v>26</v>
          </cell>
          <cell r="AO1045">
            <v>95</v>
          </cell>
          <cell r="AP1045">
            <v>67</v>
          </cell>
          <cell r="AQ1045">
            <v>42</v>
          </cell>
          <cell r="AR1045">
            <v>47</v>
          </cell>
          <cell r="AS1045" t="str">
            <v>60; pouf 90</v>
          </cell>
          <cell r="AT1045" t="str">
            <v>80; pouf 90</v>
          </cell>
          <cell r="AU1045">
            <v>20</v>
          </cell>
          <cell r="AV1045" t="str">
            <v>3,5 cm</v>
          </cell>
          <cell r="AW1045" t="str">
            <v>noir</v>
          </cell>
          <cell r="AX1045" t="str">
            <v>NON</v>
          </cell>
          <cell r="AY1045"/>
          <cell r="AZ1045" t="str">
            <v>NON</v>
          </cell>
          <cell r="BA1045" t="str">
            <v>NON</v>
          </cell>
          <cell r="BB1045" t="str">
            <v xml:space="preserve">60x60 cm </v>
          </cell>
          <cell r="BC1045"/>
          <cell r="BD1045"/>
          <cell r="BE1045"/>
          <cell r="BF1045"/>
          <cell r="BG1045"/>
          <cell r="BH1045" t="str">
            <v>NON</v>
          </cell>
          <cell r="BI1045" t="str">
            <v xml:space="preserve">Assise :  mousse HR + flocons de fibres siliconées </v>
          </cell>
          <cell r="BJ1045" t="str">
            <v>Assise: 30kg/m3</v>
          </cell>
          <cell r="BK1045" t="str">
            <v>248; pouf: 106</v>
          </cell>
          <cell r="BL1045" t="str">
            <v>100; pouf: 90</v>
          </cell>
          <cell r="BM1045" t="str">
            <v>100; pouf 47</v>
          </cell>
          <cell r="BN1045" t="str">
            <v>180;  pouf 90</v>
          </cell>
          <cell r="BO1045">
            <v>105</v>
          </cell>
          <cell r="BP1045">
            <v>113.4</v>
          </cell>
          <cell r="BQ1045"/>
          <cell r="BR1045">
            <v>2.09</v>
          </cell>
          <cell r="BS1045">
            <v>3</v>
          </cell>
          <cell r="BT1045">
            <v>97</v>
          </cell>
          <cell r="BU1045">
            <v>65</v>
          </cell>
          <cell r="BV1045">
            <v>128</v>
          </cell>
          <cell r="BW1045">
            <v>46.4</v>
          </cell>
          <cell r="BX1045">
            <v>97</v>
          </cell>
          <cell r="BY1045">
            <v>65</v>
          </cell>
          <cell r="BZ1045">
            <v>128</v>
          </cell>
          <cell r="CA1045">
            <v>46.4</v>
          </cell>
          <cell r="CB1045">
            <v>52</v>
          </cell>
          <cell r="CC1045">
            <v>84</v>
          </cell>
          <cell r="CD1045">
            <v>108</v>
          </cell>
          <cell r="CE1045">
            <v>20.6</v>
          </cell>
          <cell r="CF1045"/>
          <cell r="CG1045"/>
          <cell r="CH1045"/>
          <cell r="CI1045"/>
          <cell r="CJ1045"/>
          <cell r="CK1045"/>
          <cell r="CL1045"/>
          <cell r="CM1045"/>
          <cell r="CN1045"/>
          <cell r="CO1045"/>
          <cell r="CP1045"/>
          <cell r="CQ1045"/>
          <cell r="CR1045"/>
          <cell r="CS1045"/>
          <cell r="CT1045"/>
          <cell r="CU1045"/>
          <cell r="CV1045">
            <v>499</v>
          </cell>
        </row>
        <row r="1046">
          <cell r="C1046">
            <v>3666270100764</v>
          </cell>
          <cell r="E1046" t="str">
            <v>COREL</v>
          </cell>
          <cell r="F1046" t="str">
            <v>VOLTAIRE</v>
          </cell>
          <cell r="G1046" t="str">
            <v>POSO 5</v>
          </cell>
          <cell r="I1046" t="str">
            <v>Tissu</v>
          </cell>
          <cell r="J1046" t="str">
            <v>100% Polyester</v>
          </cell>
          <cell r="K1046" t="str">
            <v xml:space="preserve">Effect velours côtelé </v>
          </cell>
          <cell r="L1046" t="str">
            <v>non</v>
          </cell>
          <cell r="O1046" t="str">
            <v>Chauffeuse 1 place avec accoudoir gauche + Chauffeuse 1 place avec accoudoir droit + pouf</v>
          </cell>
          <cell r="P1046"/>
          <cell r="Q104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6" t="str">
            <v>bois de conifères</v>
          </cell>
          <cell r="T1046" t="str">
            <v>Assise de grand confort</v>
          </cell>
          <cell r="U1046" t="str">
            <v>Tissu doux</v>
          </cell>
          <cell r="Y1046" t="str">
            <v>Pologne</v>
          </cell>
          <cell r="AA1046" t="str">
            <v xml:space="preserve"> mousse HR 30kg/m3+ couette remplis de flocons de fibres siliconées </v>
          </cell>
          <cell r="AB1046" t="str">
            <v xml:space="preserve">flocons de fibres siliconées </v>
          </cell>
          <cell r="AC1046" t="str">
            <v>PU mousse 16 kg/m3, mousse HR 30kg/m3 + ouate 200 g/m2</v>
          </cell>
          <cell r="AD1046" t="str">
            <v>-</v>
          </cell>
          <cell r="AE1046" t="str">
            <v>-</v>
          </cell>
          <cell r="AF1046"/>
          <cell r="AG1046"/>
          <cell r="AH1046" t="str">
            <v>-</v>
          </cell>
          <cell r="AI1046" t="str">
            <v>plastique</v>
          </cell>
          <cell r="AJ1046" t="str">
            <v>180; pouf: 106</v>
          </cell>
          <cell r="AK1046" t="str">
            <v>-</v>
          </cell>
          <cell r="AL1046" t="str">
            <v>-</v>
          </cell>
          <cell r="AM1046">
            <v>55</v>
          </cell>
          <cell r="AN1046">
            <v>26</v>
          </cell>
          <cell r="AO1046">
            <v>95</v>
          </cell>
          <cell r="AP1046">
            <v>67</v>
          </cell>
          <cell r="AQ1046">
            <v>42</v>
          </cell>
          <cell r="AR1046">
            <v>47</v>
          </cell>
          <cell r="AS1046" t="str">
            <v>60; pouf 90</v>
          </cell>
          <cell r="AT1046" t="str">
            <v>80; pouf 90</v>
          </cell>
          <cell r="AU1046">
            <v>20</v>
          </cell>
          <cell r="AV1046" t="str">
            <v>3,5 cm</v>
          </cell>
          <cell r="AW1046" t="str">
            <v>noir</v>
          </cell>
          <cell r="AX1046" t="str">
            <v>NON</v>
          </cell>
          <cell r="AY1046"/>
          <cell r="AZ1046" t="str">
            <v>NON</v>
          </cell>
          <cell r="BA1046" t="str">
            <v>NON</v>
          </cell>
          <cell r="BB1046" t="str">
            <v xml:space="preserve">60x60 cm </v>
          </cell>
          <cell r="BC1046"/>
          <cell r="BD1046"/>
          <cell r="BE1046"/>
          <cell r="BF1046"/>
          <cell r="BG1046"/>
          <cell r="BH1046" t="str">
            <v>NON</v>
          </cell>
          <cell r="BI1046" t="str">
            <v xml:space="preserve">Assise :  mousse HR + flocons de fibres siliconées </v>
          </cell>
          <cell r="BJ1046" t="str">
            <v>Assise: 30kg/m3</v>
          </cell>
          <cell r="BK1046" t="str">
            <v>248; pouf: 106</v>
          </cell>
          <cell r="BL1046" t="str">
            <v>100; pouf: 90</v>
          </cell>
          <cell r="BM1046" t="str">
            <v>100; pouf 47</v>
          </cell>
          <cell r="BN1046" t="str">
            <v>180;  pouf 90</v>
          </cell>
          <cell r="BO1046">
            <v>105</v>
          </cell>
          <cell r="BP1046">
            <v>113.4</v>
          </cell>
          <cell r="BQ1046"/>
          <cell r="BR1046">
            <v>2.09</v>
          </cell>
          <cell r="BS1046">
            <v>3</v>
          </cell>
          <cell r="BT1046">
            <v>97</v>
          </cell>
          <cell r="BU1046">
            <v>65</v>
          </cell>
          <cell r="BV1046">
            <v>128</v>
          </cell>
          <cell r="BW1046">
            <v>46.4</v>
          </cell>
          <cell r="BX1046">
            <v>97</v>
          </cell>
          <cell r="BY1046">
            <v>65</v>
          </cell>
          <cell r="BZ1046">
            <v>128</v>
          </cell>
          <cell r="CA1046">
            <v>46.4</v>
          </cell>
          <cell r="CB1046">
            <v>52</v>
          </cell>
          <cell r="CC1046">
            <v>84</v>
          </cell>
          <cell r="CD1046">
            <v>108</v>
          </cell>
          <cell r="CE1046">
            <v>20.6</v>
          </cell>
          <cell r="CF1046"/>
          <cell r="CG1046"/>
          <cell r="CH1046"/>
          <cell r="CI1046"/>
          <cell r="CJ1046"/>
          <cell r="CK1046"/>
          <cell r="CL1046"/>
          <cell r="CM1046"/>
          <cell r="CN1046"/>
          <cell r="CO1046"/>
          <cell r="CP1046"/>
          <cell r="CQ1046"/>
          <cell r="CR1046"/>
          <cell r="CS1046"/>
          <cell r="CT1046"/>
          <cell r="CU1046"/>
          <cell r="CV1046">
            <v>499</v>
          </cell>
        </row>
        <row r="1047">
          <cell r="C1047">
            <v>3666270100757</v>
          </cell>
          <cell r="E1047" t="str">
            <v>COREL</v>
          </cell>
          <cell r="F1047" t="str">
            <v>VOLTAIRE</v>
          </cell>
          <cell r="G1047" t="str">
            <v>POSO 29</v>
          </cell>
          <cell r="I1047" t="str">
            <v>Tissu</v>
          </cell>
          <cell r="J1047" t="str">
            <v>100% Polyester</v>
          </cell>
          <cell r="K1047" t="str">
            <v xml:space="preserve">Effect velours côtelé </v>
          </cell>
          <cell r="L1047" t="str">
            <v>non</v>
          </cell>
          <cell r="O1047" t="str">
            <v>Chauffeuse 1 place avec accoudoir gauche + Chauffeuse 1 place avec accoudoir droit + pouf</v>
          </cell>
          <cell r="P1047"/>
          <cell r="Q104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7" t="str">
            <v>bois de conifères</v>
          </cell>
          <cell r="T1047" t="str">
            <v>Assise de grand confort</v>
          </cell>
          <cell r="U1047" t="str">
            <v>Tissu doux</v>
          </cell>
          <cell r="Y1047" t="str">
            <v>Pologne</v>
          </cell>
          <cell r="AA1047" t="str">
            <v xml:space="preserve"> mousse HR 30kg/m3+ couette remplis de flocons de fibres siliconées </v>
          </cell>
          <cell r="AB1047" t="str">
            <v xml:space="preserve">flocons de fibres siliconées </v>
          </cell>
          <cell r="AC1047" t="str">
            <v>PU mousse 16 kg/m3, mousse HR 30kg/m3 + ouate 200 g/m2</v>
          </cell>
          <cell r="AD1047" t="str">
            <v>-</v>
          </cell>
          <cell r="AE1047" t="str">
            <v>-</v>
          </cell>
          <cell r="AF1047"/>
          <cell r="AG1047"/>
          <cell r="AH1047" t="str">
            <v>-</v>
          </cell>
          <cell r="AI1047" t="str">
            <v>plastique</v>
          </cell>
          <cell r="AJ1047" t="str">
            <v>180; pouf: 106</v>
          </cell>
          <cell r="AK1047" t="str">
            <v>-</v>
          </cell>
          <cell r="AL1047" t="str">
            <v>-</v>
          </cell>
          <cell r="AM1047">
            <v>55</v>
          </cell>
          <cell r="AN1047">
            <v>26</v>
          </cell>
          <cell r="AO1047">
            <v>95</v>
          </cell>
          <cell r="AP1047">
            <v>67</v>
          </cell>
          <cell r="AQ1047">
            <v>42</v>
          </cell>
          <cell r="AR1047">
            <v>47</v>
          </cell>
          <cell r="AS1047" t="str">
            <v>60; pouf 90</v>
          </cell>
          <cell r="AT1047" t="str">
            <v>80; pouf 90</v>
          </cell>
          <cell r="AU1047">
            <v>20</v>
          </cell>
          <cell r="AV1047" t="str">
            <v>3,5 cm</v>
          </cell>
          <cell r="AW1047" t="str">
            <v>noir</v>
          </cell>
          <cell r="AX1047" t="str">
            <v>NON</v>
          </cell>
          <cell r="AY1047"/>
          <cell r="AZ1047" t="str">
            <v>NON</v>
          </cell>
          <cell r="BA1047" t="str">
            <v>NON</v>
          </cell>
          <cell r="BB1047" t="str">
            <v xml:space="preserve">60x60 cm </v>
          </cell>
          <cell r="BC1047"/>
          <cell r="BD1047"/>
          <cell r="BE1047"/>
          <cell r="BF1047"/>
          <cell r="BG1047"/>
          <cell r="BH1047" t="str">
            <v>NON</v>
          </cell>
          <cell r="BI1047" t="str">
            <v xml:space="preserve">Assise :  mousse HR + flocons de fibres siliconées </v>
          </cell>
          <cell r="BJ1047" t="str">
            <v>Assise: 30kg/m3</v>
          </cell>
          <cell r="BK1047" t="str">
            <v>248; pouf: 106</v>
          </cell>
          <cell r="BL1047" t="str">
            <v>100; pouf: 90</v>
          </cell>
          <cell r="BM1047" t="str">
            <v>100; pouf 47</v>
          </cell>
          <cell r="BN1047" t="str">
            <v>180;  pouf 90</v>
          </cell>
          <cell r="BO1047">
            <v>105</v>
          </cell>
          <cell r="BP1047">
            <v>113.4</v>
          </cell>
          <cell r="BQ1047"/>
          <cell r="BR1047">
            <v>2.09</v>
          </cell>
          <cell r="BS1047">
            <v>3</v>
          </cell>
          <cell r="BT1047">
            <v>97</v>
          </cell>
          <cell r="BU1047">
            <v>65</v>
          </cell>
          <cell r="BV1047">
            <v>128</v>
          </cell>
          <cell r="BW1047">
            <v>46.4</v>
          </cell>
          <cell r="BX1047">
            <v>97</v>
          </cell>
          <cell r="BY1047">
            <v>65</v>
          </cell>
          <cell r="BZ1047">
            <v>128</v>
          </cell>
          <cell r="CA1047">
            <v>46.4</v>
          </cell>
          <cell r="CB1047">
            <v>52</v>
          </cell>
          <cell r="CC1047">
            <v>84</v>
          </cell>
          <cell r="CD1047">
            <v>108</v>
          </cell>
          <cell r="CE1047">
            <v>20.6</v>
          </cell>
          <cell r="CF1047"/>
          <cell r="CG1047"/>
          <cell r="CH1047"/>
          <cell r="CI1047"/>
          <cell r="CJ1047"/>
          <cell r="CK1047"/>
          <cell r="CL1047"/>
          <cell r="CM1047"/>
          <cell r="CN1047"/>
          <cell r="CO1047"/>
          <cell r="CP1047"/>
          <cell r="CQ1047"/>
          <cell r="CR1047"/>
          <cell r="CS1047"/>
          <cell r="CT1047"/>
          <cell r="CU1047"/>
          <cell r="CV1047">
            <v>499</v>
          </cell>
        </row>
        <row r="1048">
          <cell r="C1048">
            <v>3666270100740</v>
          </cell>
          <cell r="E1048" t="str">
            <v>COREL</v>
          </cell>
          <cell r="F1048" t="str">
            <v>VOLTAIRE</v>
          </cell>
          <cell r="G1048" t="str">
            <v>POSO 1</v>
          </cell>
          <cell r="I1048" t="str">
            <v>Tissu</v>
          </cell>
          <cell r="J1048" t="str">
            <v>100% Polyester</v>
          </cell>
          <cell r="K1048" t="str">
            <v xml:space="preserve">Effect velours côtelé </v>
          </cell>
          <cell r="L1048" t="str">
            <v>non</v>
          </cell>
          <cell r="O1048" t="str">
            <v>Chauffeuse 1 place avec accoudoir gauche + Chauffeuse 1 place avec accoudoir droit + pouf</v>
          </cell>
          <cell r="P1048"/>
          <cell r="Q104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8" t="str">
            <v>bois de conifères</v>
          </cell>
          <cell r="T1048" t="str">
            <v>Assise de grand confort</v>
          </cell>
          <cell r="U1048" t="str">
            <v>Tissu doux</v>
          </cell>
          <cell r="Y1048" t="str">
            <v>Pologne</v>
          </cell>
          <cell r="AA1048" t="str">
            <v xml:space="preserve"> mousse HR 30kg/m3+ couette remplis de flocons de fibres siliconées </v>
          </cell>
          <cell r="AB1048" t="str">
            <v xml:space="preserve">flocons de fibres siliconées </v>
          </cell>
          <cell r="AC1048" t="str">
            <v>PU mousse 16 kg/m3, mousse HR 30kg/m3 + ouate 200 g/m2</v>
          </cell>
          <cell r="AD1048" t="str">
            <v>-</v>
          </cell>
          <cell r="AE1048" t="str">
            <v>-</v>
          </cell>
          <cell r="AF1048"/>
          <cell r="AG1048"/>
          <cell r="AH1048" t="str">
            <v>-</v>
          </cell>
          <cell r="AI1048" t="str">
            <v>plastique</v>
          </cell>
          <cell r="AJ1048" t="str">
            <v>180; pouf: 106</v>
          </cell>
          <cell r="AK1048" t="str">
            <v>-</v>
          </cell>
          <cell r="AL1048" t="str">
            <v>-</v>
          </cell>
          <cell r="AM1048">
            <v>55</v>
          </cell>
          <cell r="AN1048">
            <v>26</v>
          </cell>
          <cell r="AO1048">
            <v>95</v>
          </cell>
          <cell r="AP1048">
            <v>67</v>
          </cell>
          <cell r="AQ1048">
            <v>42</v>
          </cell>
          <cell r="AR1048">
            <v>47</v>
          </cell>
          <cell r="AS1048" t="str">
            <v>60; pouf 90</v>
          </cell>
          <cell r="AT1048" t="str">
            <v>80; pouf 90</v>
          </cell>
          <cell r="AU1048">
            <v>20</v>
          </cell>
          <cell r="AV1048" t="str">
            <v>3,5 cm</v>
          </cell>
          <cell r="AW1048" t="str">
            <v>noir</v>
          </cell>
          <cell r="AX1048" t="str">
            <v>NON</v>
          </cell>
          <cell r="AY1048"/>
          <cell r="AZ1048" t="str">
            <v>NON</v>
          </cell>
          <cell r="BA1048" t="str">
            <v>NON</v>
          </cell>
          <cell r="BB1048" t="str">
            <v xml:space="preserve">60x60 cm </v>
          </cell>
          <cell r="BC1048"/>
          <cell r="BD1048"/>
          <cell r="BE1048"/>
          <cell r="BF1048"/>
          <cell r="BG1048"/>
          <cell r="BH1048" t="str">
            <v>NON</v>
          </cell>
          <cell r="BI1048" t="str">
            <v xml:space="preserve">Assise :  mousse HR + flocons de fibres siliconées </v>
          </cell>
          <cell r="BJ1048" t="str">
            <v>Assise: 30kg/m3</v>
          </cell>
          <cell r="BK1048" t="str">
            <v>248; pouf: 106</v>
          </cell>
          <cell r="BL1048" t="str">
            <v>100; pouf: 90</v>
          </cell>
          <cell r="BM1048" t="str">
            <v>100; pouf 47</v>
          </cell>
          <cell r="BN1048" t="str">
            <v>180;  pouf 90</v>
          </cell>
          <cell r="BO1048">
            <v>105</v>
          </cell>
          <cell r="BP1048">
            <v>113.4</v>
          </cell>
          <cell r="BQ1048"/>
          <cell r="BR1048">
            <v>2.09</v>
          </cell>
          <cell r="BS1048">
            <v>3</v>
          </cell>
          <cell r="BT1048">
            <v>97</v>
          </cell>
          <cell r="BU1048">
            <v>65</v>
          </cell>
          <cell r="BV1048">
            <v>128</v>
          </cell>
          <cell r="BW1048">
            <v>46.4</v>
          </cell>
          <cell r="BX1048">
            <v>97</v>
          </cell>
          <cell r="BY1048">
            <v>65</v>
          </cell>
          <cell r="BZ1048">
            <v>128</v>
          </cell>
          <cell r="CA1048">
            <v>46.4</v>
          </cell>
          <cell r="CB1048">
            <v>52</v>
          </cell>
          <cell r="CC1048">
            <v>84</v>
          </cell>
          <cell r="CD1048">
            <v>108</v>
          </cell>
          <cell r="CE1048">
            <v>20.6</v>
          </cell>
          <cell r="CF1048"/>
          <cell r="CG1048"/>
          <cell r="CH1048"/>
          <cell r="CI1048"/>
          <cell r="CJ1048"/>
          <cell r="CK1048"/>
          <cell r="CL1048"/>
          <cell r="CM1048"/>
          <cell r="CN1048"/>
          <cell r="CO1048"/>
          <cell r="CP1048"/>
          <cell r="CQ1048"/>
          <cell r="CR1048"/>
          <cell r="CS1048"/>
          <cell r="CT1048"/>
          <cell r="CU1048"/>
          <cell r="CV1048">
            <v>499</v>
          </cell>
        </row>
        <row r="1049">
          <cell r="C1049">
            <v>3666270100733</v>
          </cell>
          <cell r="E1049" t="str">
            <v>COREL</v>
          </cell>
          <cell r="F1049" t="str">
            <v>VOLTAIRE</v>
          </cell>
          <cell r="G1049" t="str">
            <v>LINCOLN 52</v>
          </cell>
          <cell r="I1049" t="str">
            <v>Tissu</v>
          </cell>
          <cell r="J1049" t="str">
            <v>100% Polyester</v>
          </cell>
          <cell r="K1049" t="str">
            <v xml:space="preserve">Effect velours côtelé </v>
          </cell>
          <cell r="L1049" t="str">
            <v>non</v>
          </cell>
          <cell r="O1049" t="str">
            <v>Chauffeuse 1 place avec accoudoir gauche + Chauffeuse 1 place avec accoudoir droit + pouf</v>
          </cell>
          <cell r="P1049"/>
          <cell r="Q104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49" t="str">
            <v>bois de conifères</v>
          </cell>
          <cell r="T1049" t="str">
            <v>Assise de grand confort</v>
          </cell>
          <cell r="U1049" t="str">
            <v>Tissu doux</v>
          </cell>
          <cell r="Y1049" t="str">
            <v>Pologne</v>
          </cell>
          <cell r="AA1049" t="str">
            <v xml:space="preserve"> mousse HR 30kg/m3+ couette remplis de flocons de fibres siliconées </v>
          </cell>
          <cell r="AB1049" t="str">
            <v xml:space="preserve">flocons de fibres siliconées </v>
          </cell>
          <cell r="AC1049" t="str">
            <v>PU mousse 16 kg/m3, mousse HR 30kg/m3 + ouate 200 g/m2</v>
          </cell>
          <cell r="AD1049" t="str">
            <v>-</v>
          </cell>
          <cell r="AE1049" t="str">
            <v>-</v>
          </cell>
          <cell r="AF1049"/>
          <cell r="AG1049"/>
          <cell r="AH1049" t="str">
            <v>-</v>
          </cell>
          <cell r="AI1049" t="str">
            <v>plastique</v>
          </cell>
          <cell r="AJ1049" t="str">
            <v>180; pouf: 106</v>
          </cell>
          <cell r="AK1049" t="str">
            <v>-</v>
          </cell>
          <cell r="AL1049" t="str">
            <v>-</v>
          </cell>
          <cell r="AM1049">
            <v>55</v>
          </cell>
          <cell r="AN1049">
            <v>26</v>
          </cell>
          <cell r="AO1049">
            <v>95</v>
          </cell>
          <cell r="AP1049">
            <v>67</v>
          </cell>
          <cell r="AQ1049">
            <v>42</v>
          </cell>
          <cell r="AR1049">
            <v>47</v>
          </cell>
          <cell r="AS1049" t="str">
            <v>60; pouf 90</v>
          </cell>
          <cell r="AT1049" t="str">
            <v>80; pouf 90</v>
          </cell>
          <cell r="AU1049">
            <v>20</v>
          </cell>
          <cell r="AV1049" t="str">
            <v>3,5 cm</v>
          </cell>
          <cell r="AW1049" t="str">
            <v>noir</v>
          </cell>
          <cell r="AX1049" t="str">
            <v>NON</v>
          </cell>
          <cell r="AY1049"/>
          <cell r="AZ1049" t="str">
            <v>NON</v>
          </cell>
          <cell r="BA1049" t="str">
            <v>NON</v>
          </cell>
          <cell r="BB1049" t="str">
            <v xml:space="preserve">60x60 cm </v>
          </cell>
          <cell r="BC1049"/>
          <cell r="BD1049"/>
          <cell r="BE1049"/>
          <cell r="BF1049"/>
          <cell r="BG1049"/>
          <cell r="BH1049" t="str">
            <v>NON</v>
          </cell>
          <cell r="BI1049" t="str">
            <v xml:space="preserve">Assise :  mousse HR + flocons de fibres siliconées </v>
          </cell>
          <cell r="BJ1049" t="str">
            <v>Assise: 30kg/m3</v>
          </cell>
          <cell r="BK1049" t="str">
            <v>248; pouf: 106</v>
          </cell>
          <cell r="BL1049" t="str">
            <v>100; pouf: 90</v>
          </cell>
          <cell r="BM1049" t="str">
            <v>100; pouf 47</v>
          </cell>
          <cell r="BN1049" t="str">
            <v>180;  pouf 90</v>
          </cell>
          <cell r="BO1049">
            <v>105</v>
          </cell>
          <cell r="BP1049">
            <v>113.4</v>
          </cell>
          <cell r="BQ1049"/>
          <cell r="BR1049">
            <v>2.09</v>
          </cell>
          <cell r="BS1049">
            <v>3</v>
          </cell>
          <cell r="BT1049">
            <v>97</v>
          </cell>
          <cell r="BU1049">
            <v>65</v>
          </cell>
          <cell r="BV1049">
            <v>128</v>
          </cell>
          <cell r="BW1049">
            <v>46.4</v>
          </cell>
          <cell r="BX1049">
            <v>97</v>
          </cell>
          <cell r="BY1049">
            <v>65</v>
          </cell>
          <cell r="BZ1049">
            <v>128</v>
          </cell>
          <cell r="CA1049">
            <v>46.4</v>
          </cell>
          <cell r="CB1049">
            <v>52</v>
          </cell>
          <cell r="CC1049">
            <v>84</v>
          </cell>
          <cell r="CD1049">
            <v>108</v>
          </cell>
          <cell r="CE1049">
            <v>20.6</v>
          </cell>
          <cell r="CF1049"/>
          <cell r="CG1049"/>
          <cell r="CH1049"/>
          <cell r="CI1049"/>
          <cell r="CJ1049"/>
          <cell r="CK1049"/>
          <cell r="CL1049"/>
          <cell r="CM1049"/>
          <cell r="CN1049"/>
          <cell r="CO1049"/>
          <cell r="CP1049"/>
          <cell r="CQ1049"/>
          <cell r="CR1049"/>
          <cell r="CS1049"/>
          <cell r="CT1049"/>
          <cell r="CU1049"/>
          <cell r="CV1049">
            <v>499</v>
          </cell>
        </row>
        <row r="1050">
          <cell r="C1050">
            <v>3666270100726</v>
          </cell>
          <cell r="E1050" t="str">
            <v>COREL</v>
          </cell>
          <cell r="F1050" t="str">
            <v>VOLTAIRE</v>
          </cell>
          <cell r="G1050" t="str">
            <v>POSO 100</v>
          </cell>
          <cell r="I1050" t="str">
            <v>Tissu</v>
          </cell>
          <cell r="J1050" t="str">
            <v>100% Polyester</v>
          </cell>
          <cell r="K1050" t="str">
            <v xml:space="preserve">Effect velours côtelé </v>
          </cell>
          <cell r="L1050" t="str">
            <v>non</v>
          </cell>
          <cell r="O1050" t="str">
            <v>Canapé d'angle droit (322cm): chauffeuse 2 places sans  accoudoir + chauffeuse 1 place sans accoudoir+ element d'angle droit+ chauffeuse 2 places avec accoudoir droit</v>
          </cell>
          <cell r="P1050"/>
          <cell r="Q105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0" t="str">
            <v>bois de conifères</v>
          </cell>
          <cell r="T1050" t="str">
            <v>Assise de grand confort</v>
          </cell>
          <cell r="U1050" t="str">
            <v>Tissu doux</v>
          </cell>
          <cell r="Y1050" t="str">
            <v>Pologne</v>
          </cell>
          <cell r="AA1050" t="str">
            <v xml:space="preserve"> mousse HR 30kg/m3+ couette remplis de flocons de fibres siliconées </v>
          </cell>
          <cell r="AB1050" t="str">
            <v xml:space="preserve">flocons de fibres siliconées </v>
          </cell>
          <cell r="AC1050" t="str">
            <v>PU mousse 16 kg/m3, mousse HR 30kg/m3 + ouate 200 g/m2</v>
          </cell>
          <cell r="AD1050" t="str">
            <v>-</v>
          </cell>
          <cell r="AE1050" t="str">
            <v>-</v>
          </cell>
          <cell r="AF1050"/>
          <cell r="AG1050"/>
          <cell r="AH1050" t="str">
            <v>-</v>
          </cell>
          <cell r="AI1050" t="str">
            <v>plastique</v>
          </cell>
          <cell r="AJ1050" t="str">
            <v>302+142</v>
          </cell>
          <cell r="AK1050" t="str">
            <v>-</v>
          </cell>
          <cell r="AL1050" t="str">
            <v>-</v>
          </cell>
          <cell r="AM1050">
            <v>55</v>
          </cell>
          <cell r="AN1050">
            <v>26</v>
          </cell>
          <cell r="AO1050">
            <v>95</v>
          </cell>
          <cell r="AP1050">
            <v>67</v>
          </cell>
          <cell r="AQ1050">
            <v>42</v>
          </cell>
          <cell r="AR1050">
            <v>47</v>
          </cell>
          <cell r="AS1050">
            <v>60</v>
          </cell>
          <cell r="AT1050">
            <v>80</v>
          </cell>
          <cell r="AU1050">
            <v>30</v>
          </cell>
          <cell r="AV1050" t="str">
            <v>3,5 cm</v>
          </cell>
          <cell r="AW1050" t="str">
            <v>noir</v>
          </cell>
          <cell r="AX1050" t="str">
            <v>NON</v>
          </cell>
          <cell r="AY1050"/>
          <cell r="AZ1050" t="str">
            <v>NON</v>
          </cell>
          <cell r="BA1050" t="str">
            <v>NON</v>
          </cell>
          <cell r="BB1050" t="str">
            <v xml:space="preserve">60x60 cm </v>
          </cell>
          <cell r="BC1050"/>
          <cell r="BD1050"/>
          <cell r="BE1050"/>
          <cell r="BF1050"/>
          <cell r="BG1050"/>
          <cell r="BH1050" t="str">
            <v>NON</v>
          </cell>
          <cell r="BI1050" t="str">
            <v xml:space="preserve">Assise :  mousse HR + flocons de fibres siliconées </v>
          </cell>
          <cell r="BJ1050" t="str">
            <v>Assise: 30kg/m3</v>
          </cell>
          <cell r="BK1050">
            <v>322</v>
          </cell>
          <cell r="BL1050">
            <v>268</v>
          </cell>
          <cell r="BM1050">
            <v>100</v>
          </cell>
          <cell r="BN1050">
            <v>540</v>
          </cell>
          <cell r="BO1050">
            <v>163</v>
          </cell>
          <cell r="BP1050">
            <v>177.4</v>
          </cell>
          <cell r="BQ1050"/>
          <cell r="BR1050">
            <v>2.09</v>
          </cell>
          <cell r="BS1050">
            <v>4</v>
          </cell>
          <cell r="BT1050">
            <v>92</v>
          </cell>
          <cell r="BU1050">
            <v>65</v>
          </cell>
          <cell r="BV1050">
            <v>144</v>
          </cell>
          <cell r="BW1050">
            <v>46.4</v>
          </cell>
          <cell r="BX1050">
            <v>97</v>
          </cell>
          <cell r="BY1050">
            <v>65</v>
          </cell>
          <cell r="BZ1050">
            <v>92</v>
          </cell>
          <cell r="CA1050">
            <v>31.4</v>
          </cell>
          <cell r="CB1050">
            <v>65</v>
          </cell>
          <cell r="CC1050">
            <v>92</v>
          </cell>
          <cell r="CD1050">
            <v>95</v>
          </cell>
          <cell r="CE1050">
            <v>38.200000000000003</v>
          </cell>
          <cell r="CF1050">
            <v>92</v>
          </cell>
          <cell r="CG1050">
            <v>65</v>
          </cell>
          <cell r="CH1050">
            <v>182</v>
          </cell>
          <cell r="CI1050">
            <v>61.4</v>
          </cell>
          <cell r="CJ1050"/>
          <cell r="CK1050"/>
          <cell r="CL1050"/>
          <cell r="CM1050"/>
          <cell r="CN1050"/>
          <cell r="CO1050"/>
          <cell r="CP1050"/>
          <cell r="CQ1050"/>
          <cell r="CR1050"/>
          <cell r="CS1050"/>
          <cell r="CT1050"/>
          <cell r="CU1050"/>
          <cell r="CV1050">
            <v>791</v>
          </cell>
        </row>
        <row r="1051">
          <cell r="C1051">
            <v>3666270100719</v>
          </cell>
          <cell r="E1051" t="str">
            <v>COREL</v>
          </cell>
          <cell r="F1051" t="str">
            <v>VOLTAIRE</v>
          </cell>
          <cell r="G1051" t="str">
            <v>POSO 04</v>
          </cell>
          <cell r="I1051" t="str">
            <v>Tissu</v>
          </cell>
          <cell r="J1051" t="str">
            <v>100% Polyester</v>
          </cell>
          <cell r="K1051" t="str">
            <v xml:space="preserve">Effect velours côtelé </v>
          </cell>
          <cell r="L1051" t="str">
            <v>non</v>
          </cell>
          <cell r="O1051" t="str">
            <v>Canapé d'angle droit (322cm): chauffeuse 2 places sans  accoudoir + chauffeuse 1 place sans accoudoir+ element d'angle droit+ chauffeuse 2 places avec accoudoir droit</v>
          </cell>
          <cell r="P1051"/>
          <cell r="Q105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1" t="str">
            <v>bois de conifères</v>
          </cell>
          <cell r="T1051" t="str">
            <v>Assise de grand confort</v>
          </cell>
          <cell r="U1051" t="str">
            <v>Tissu doux</v>
          </cell>
          <cell r="Y1051" t="str">
            <v>Pologne</v>
          </cell>
          <cell r="AA1051" t="str">
            <v xml:space="preserve"> mousse HR 30kg/m3+ couette remplis de flocons de fibres siliconées </v>
          </cell>
          <cell r="AB1051" t="str">
            <v xml:space="preserve">flocons de fibres siliconées </v>
          </cell>
          <cell r="AC1051" t="str">
            <v>PU mousse 16 kg/m3, mousse HR 30kg/m3 + ouate 200 g/m2</v>
          </cell>
          <cell r="AD1051" t="str">
            <v>-</v>
          </cell>
          <cell r="AE1051" t="str">
            <v>-</v>
          </cell>
          <cell r="AF1051"/>
          <cell r="AG1051"/>
          <cell r="AH1051" t="str">
            <v>-</v>
          </cell>
          <cell r="AI1051" t="str">
            <v>plastique</v>
          </cell>
          <cell r="AJ1051" t="str">
            <v>302+142</v>
          </cell>
          <cell r="AK1051" t="str">
            <v>-</v>
          </cell>
          <cell r="AL1051" t="str">
            <v>-</v>
          </cell>
          <cell r="AM1051">
            <v>55</v>
          </cell>
          <cell r="AN1051">
            <v>26</v>
          </cell>
          <cell r="AO1051">
            <v>95</v>
          </cell>
          <cell r="AP1051">
            <v>67</v>
          </cell>
          <cell r="AQ1051">
            <v>42</v>
          </cell>
          <cell r="AR1051">
            <v>47</v>
          </cell>
          <cell r="AS1051">
            <v>60</v>
          </cell>
          <cell r="AT1051">
            <v>80</v>
          </cell>
          <cell r="AU1051">
            <v>30</v>
          </cell>
          <cell r="AV1051" t="str">
            <v>3,5 cm</v>
          </cell>
          <cell r="AW1051" t="str">
            <v>noir</v>
          </cell>
          <cell r="AX1051" t="str">
            <v>NON</v>
          </cell>
          <cell r="AY1051"/>
          <cell r="AZ1051" t="str">
            <v>NON</v>
          </cell>
          <cell r="BA1051" t="str">
            <v>NON</v>
          </cell>
          <cell r="BB1051" t="str">
            <v xml:space="preserve">60x60 cm </v>
          </cell>
          <cell r="BC1051"/>
          <cell r="BD1051"/>
          <cell r="BE1051"/>
          <cell r="BF1051"/>
          <cell r="BG1051"/>
          <cell r="BH1051" t="str">
            <v>NON</v>
          </cell>
          <cell r="BI1051" t="str">
            <v xml:space="preserve">Assise :  mousse HR + flocons de fibres siliconées </v>
          </cell>
          <cell r="BJ1051" t="str">
            <v>Assise: 30kg/m3</v>
          </cell>
          <cell r="BK1051">
            <v>322</v>
          </cell>
          <cell r="BL1051">
            <v>268</v>
          </cell>
          <cell r="BM1051">
            <v>100</v>
          </cell>
          <cell r="BN1051">
            <v>540</v>
          </cell>
          <cell r="BO1051">
            <v>163</v>
          </cell>
          <cell r="BP1051">
            <v>177.4</v>
          </cell>
          <cell r="BQ1051"/>
          <cell r="BR1051">
            <v>2.09</v>
          </cell>
          <cell r="BS1051">
            <v>4</v>
          </cell>
          <cell r="BT1051">
            <v>92</v>
          </cell>
          <cell r="BU1051">
            <v>65</v>
          </cell>
          <cell r="BV1051">
            <v>144</v>
          </cell>
          <cell r="BW1051">
            <v>46.4</v>
          </cell>
          <cell r="BX1051">
            <v>97</v>
          </cell>
          <cell r="BY1051">
            <v>65</v>
          </cell>
          <cell r="BZ1051">
            <v>92</v>
          </cell>
          <cell r="CA1051">
            <v>31.4</v>
          </cell>
          <cell r="CB1051">
            <v>65</v>
          </cell>
          <cell r="CC1051">
            <v>92</v>
          </cell>
          <cell r="CD1051">
            <v>95</v>
          </cell>
          <cell r="CE1051">
            <v>38.200000000000003</v>
          </cell>
          <cell r="CF1051">
            <v>92</v>
          </cell>
          <cell r="CG1051">
            <v>65</v>
          </cell>
          <cell r="CH1051">
            <v>182</v>
          </cell>
          <cell r="CI1051">
            <v>61.4</v>
          </cell>
          <cell r="CJ1051"/>
          <cell r="CK1051"/>
          <cell r="CL1051"/>
          <cell r="CM1051"/>
          <cell r="CN1051"/>
          <cell r="CO1051"/>
          <cell r="CP1051"/>
          <cell r="CQ1051"/>
          <cell r="CR1051"/>
          <cell r="CS1051"/>
          <cell r="CT1051"/>
          <cell r="CU1051"/>
          <cell r="CV1051">
            <v>791</v>
          </cell>
        </row>
        <row r="1052">
          <cell r="C1052">
            <v>3666270100702</v>
          </cell>
          <cell r="E1052" t="str">
            <v>COREL</v>
          </cell>
          <cell r="F1052" t="str">
            <v>VOLTAIRE</v>
          </cell>
          <cell r="G1052" t="str">
            <v>POSO 34</v>
          </cell>
          <cell r="I1052" t="str">
            <v>Tissu</v>
          </cell>
          <cell r="J1052" t="str">
            <v>100% Polyester</v>
          </cell>
          <cell r="K1052" t="str">
            <v xml:space="preserve">Effect velours côtelé </v>
          </cell>
          <cell r="L1052" t="str">
            <v>non</v>
          </cell>
          <cell r="O1052" t="str">
            <v>Canapé d'angle droit (322cm): chauffeuse 2 places sans  accoudoir + chauffeuse 1 place sans accoudoir+ element d'angle droit+ chauffeuse 2 places avec accoudoir droit</v>
          </cell>
          <cell r="P1052"/>
          <cell r="Q105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2" t="str">
            <v>bois de conifères</v>
          </cell>
          <cell r="T1052" t="str">
            <v>Assise de grand confort</v>
          </cell>
          <cell r="U1052" t="str">
            <v>Tissu doux</v>
          </cell>
          <cell r="Y1052" t="str">
            <v>Pologne</v>
          </cell>
          <cell r="AA1052" t="str">
            <v xml:space="preserve"> mousse HR 30kg/m3+ couette remplis de flocons de fibres siliconées </v>
          </cell>
          <cell r="AB1052" t="str">
            <v xml:space="preserve">flocons de fibres siliconées </v>
          </cell>
          <cell r="AC1052" t="str">
            <v>PU mousse 16 kg/m3, mousse HR 30kg/m3 + ouate 200 g/m2</v>
          </cell>
          <cell r="AD1052" t="str">
            <v>-</v>
          </cell>
          <cell r="AE1052" t="str">
            <v>-</v>
          </cell>
          <cell r="AF1052"/>
          <cell r="AG1052"/>
          <cell r="AH1052" t="str">
            <v>-</v>
          </cell>
          <cell r="AI1052" t="str">
            <v>plastique</v>
          </cell>
          <cell r="AJ1052" t="str">
            <v>302+142</v>
          </cell>
          <cell r="AK1052" t="str">
            <v>-</v>
          </cell>
          <cell r="AL1052" t="str">
            <v>-</v>
          </cell>
          <cell r="AM1052">
            <v>55</v>
          </cell>
          <cell r="AN1052">
            <v>26</v>
          </cell>
          <cell r="AO1052">
            <v>95</v>
          </cell>
          <cell r="AP1052">
            <v>67</v>
          </cell>
          <cell r="AQ1052">
            <v>42</v>
          </cell>
          <cell r="AR1052">
            <v>47</v>
          </cell>
          <cell r="AS1052">
            <v>60</v>
          </cell>
          <cell r="AT1052">
            <v>80</v>
          </cell>
          <cell r="AU1052">
            <v>30</v>
          </cell>
          <cell r="AV1052" t="str">
            <v>3,5 cm</v>
          </cell>
          <cell r="AW1052" t="str">
            <v>noir</v>
          </cell>
          <cell r="AX1052" t="str">
            <v>NON</v>
          </cell>
          <cell r="AY1052"/>
          <cell r="AZ1052" t="str">
            <v>NON</v>
          </cell>
          <cell r="BA1052" t="str">
            <v>NON</v>
          </cell>
          <cell r="BB1052" t="str">
            <v xml:space="preserve">60x60 cm </v>
          </cell>
          <cell r="BC1052"/>
          <cell r="BD1052"/>
          <cell r="BE1052"/>
          <cell r="BF1052"/>
          <cell r="BG1052"/>
          <cell r="BH1052" t="str">
            <v>NON</v>
          </cell>
          <cell r="BI1052" t="str">
            <v xml:space="preserve">Assise :  mousse HR + flocons de fibres siliconées </v>
          </cell>
          <cell r="BJ1052" t="str">
            <v>Assise: 30kg/m3</v>
          </cell>
          <cell r="BK1052">
            <v>322</v>
          </cell>
          <cell r="BL1052">
            <v>268</v>
          </cell>
          <cell r="BM1052">
            <v>100</v>
          </cell>
          <cell r="BN1052">
            <v>540</v>
          </cell>
          <cell r="BO1052">
            <v>163</v>
          </cell>
          <cell r="BP1052">
            <v>177.4</v>
          </cell>
          <cell r="BQ1052"/>
          <cell r="BR1052">
            <v>2.09</v>
          </cell>
          <cell r="BS1052">
            <v>4</v>
          </cell>
          <cell r="BT1052">
            <v>92</v>
          </cell>
          <cell r="BU1052">
            <v>65</v>
          </cell>
          <cell r="BV1052">
            <v>144</v>
          </cell>
          <cell r="BW1052">
            <v>46.4</v>
          </cell>
          <cell r="BX1052">
            <v>97</v>
          </cell>
          <cell r="BY1052">
            <v>65</v>
          </cell>
          <cell r="BZ1052">
            <v>92</v>
          </cell>
          <cell r="CA1052">
            <v>31.4</v>
          </cell>
          <cell r="CB1052">
            <v>65</v>
          </cell>
          <cell r="CC1052">
            <v>92</v>
          </cell>
          <cell r="CD1052">
            <v>95</v>
          </cell>
          <cell r="CE1052">
            <v>38.200000000000003</v>
          </cell>
          <cell r="CF1052">
            <v>92</v>
          </cell>
          <cell r="CG1052">
            <v>65</v>
          </cell>
          <cell r="CH1052">
            <v>182</v>
          </cell>
          <cell r="CI1052">
            <v>61.4</v>
          </cell>
          <cell r="CJ1052"/>
          <cell r="CK1052"/>
          <cell r="CL1052"/>
          <cell r="CM1052"/>
          <cell r="CN1052"/>
          <cell r="CO1052"/>
          <cell r="CP1052"/>
          <cell r="CQ1052"/>
          <cell r="CR1052"/>
          <cell r="CS1052"/>
          <cell r="CT1052"/>
          <cell r="CU1052"/>
          <cell r="CV1052">
            <v>791</v>
          </cell>
        </row>
        <row r="1053">
          <cell r="C1053">
            <v>3666270100696</v>
          </cell>
          <cell r="E1053" t="str">
            <v>COREL</v>
          </cell>
          <cell r="F1053" t="str">
            <v>VOLTAIRE</v>
          </cell>
          <cell r="G1053" t="str">
            <v>POSO 14</v>
          </cell>
          <cell r="I1053" t="str">
            <v>Tissu</v>
          </cell>
          <cell r="J1053" t="str">
            <v>100% Polyester</v>
          </cell>
          <cell r="K1053" t="str">
            <v xml:space="preserve">Effect velours côtelé </v>
          </cell>
          <cell r="L1053" t="str">
            <v>non</v>
          </cell>
          <cell r="O1053" t="str">
            <v>Canapé d'angle droit (322cm): chauffeuse 2 places sans  accoudoir + chauffeuse 1 place sans accoudoir+ element d'angle droit+ chauffeuse 2 places avec accoudoir droit</v>
          </cell>
          <cell r="P1053"/>
          <cell r="Q105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3" t="str">
            <v>bois de conifères</v>
          </cell>
          <cell r="T1053" t="str">
            <v>Assise de grand confort</v>
          </cell>
          <cell r="U1053" t="str">
            <v>Tissu doux</v>
          </cell>
          <cell r="Y1053" t="str">
            <v>Pologne</v>
          </cell>
          <cell r="AA1053" t="str">
            <v xml:space="preserve"> mousse HR 30kg/m3+ couette remplis de flocons de fibres siliconées </v>
          </cell>
          <cell r="AB1053" t="str">
            <v xml:space="preserve">flocons de fibres siliconées </v>
          </cell>
          <cell r="AC1053" t="str">
            <v>PU mousse 16 kg/m3, mousse HR 30kg/m3 + ouate 200 g/m2</v>
          </cell>
          <cell r="AD1053" t="str">
            <v>-</v>
          </cell>
          <cell r="AE1053" t="str">
            <v>-</v>
          </cell>
          <cell r="AF1053"/>
          <cell r="AG1053"/>
          <cell r="AH1053" t="str">
            <v>-</v>
          </cell>
          <cell r="AI1053" t="str">
            <v>plastique</v>
          </cell>
          <cell r="AJ1053" t="str">
            <v>302+142</v>
          </cell>
          <cell r="AK1053" t="str">
            <v>-</v>
          </cell>
          <cell r="AL1053" t="str">
            <v>-</v>
          </cell>
          <cell r="AM1053">
            <v>55</v>
          </cell>
          <cell r="AN1053">
            <v>26</v>
          </cell>
          <cell r="AO1053">
            <v>95</v>
          </cell>
          <cell r="AP1053">
            <v>67</v>
          </cell>
          <cell r="AQ1053">
            <v>42</v>
          </cell>
          <cell r="AR1053">
            <v>47</v>
          </cell>
          <cell r="AS1053">
            <v>60</v>
          </cell>
          <cell r="AT1053">
            <v>80</v>
          </cell>
          <cell r="AU1053">
            <v>30</v>
          </cell>
          <cell r="AV1053" t="str">
            <v>3,5 cm</v>
          </cell>
          <cell r="AW1053" t="str">
            <v>noir</v>
          </cell>
          <cell r="AX1053" t="str">
            <v>NON</v>
          </cell>
          <cell r="AY1053"/>
          <cell r="AZ1053" t="str">
            <v>NON</v>
          </cell>
          <cell r="BA1053" t="str">
            <v>NON</v>
          </cell>
          <cell r="BB1053" t="str">
            <v xml:space="preserve">60x60 cm </v>
          </cell>
          <cell r="BC1053"/>
          <cell r="BD1053"/>
          <cell r="BE1053"/>
          <cell r="BF1053"/>
          <cell r="BG1053"/>
          <cell r="BH1053" t="str">
            <v>NON</v>
          </cell>
          <cell r="BI1053" t="str">
            <v xml:space="preserve">Assise :  mousse HR + flocons de fibres siliconées </v>
          </cell>
          <cell r="BJ1053" t="str">
            <v>Assise: 30kg/m3</v>
          </cell>
          <cell r="BK1053">
            <v>322</v>
          </cell>
          <cell r="BL1053">
            <v>268</v>
          </cell>
          <cell r="BM1053">
            <v>100</v>
          </cell>
          <cell r="BN1053">
            <v>540</v>
          </cell>
          <cell r="BO1053">
            <v>163</v>
          </cell>
          <cell r="BP1053">
            <v>177.4</v>
          </cell>
          <cell r="BQ1053"/>
          <cell r="BR1053">
            <v>2.09</v>
          </cell>
          <cell r="BS1053">
            <v>4</v>
          </cell>
          <cell r="BT1053">
            <v>92</v>
          </cell>
          <cell r="BU1053">
            <v>65</v>
          </cell>
          <cell r="BV1053">
            <v>144</v>
          </cell>
          <cell r="BW1053">
            <v>46.4</v>
          </cell>
          <cell r="BX1053">
            <v>97</v>
          </cell>
          <cell r="BY1053">
            <v>65</v>
          </cell>
          <cell r="BZ1053">
            <v>92</v>
          </cell>
          <cell r="CA1053">
            <v>31.4</v>
          </cell>
          <cell r="CB1053">
            <v>65</v>
          </cell>
          <cell r="CC1053">
            <v>92</v>
          </cell>
          <cell r="CD1053">
            <v>95</v>
          </cell>
          <cell r="CE1053">
            <v>38.200000000000003</v>
          </cell>
          <cell r="CF1053">
            <v>92</v>
          </cell>
          <cell r="CG1053">
            <v>65</v>
          </cell>
          <cell r="CH1053">
            <v>182</v>
          </cell>
          <cell r="CI1053">
            <v>61.4</v>
          </cell>
          <cell r="CJ1053"/>
          <cell r="CK1053"/>
          <cell r="CL1053"/>
          <cell r="CM1053"/>
          <cell r="CN1053"/>
          <cell r="CO1053"/>
          <cell r="CP1053"/>
          <cell r="CQ1053"/>
          <cell r="CR1053"/>
          <cell r="CS1053"/>
          <cell r="CT1053"/>
          <cell r="CU1053"/>
          <cell r="CV1053">
            <v>791</v>
          </cell>
        </row>
        <row r="1054">
          <cell r="C1054">
            <v>3666270100689</v>
          </cell>
          <cell r="E1054" t="str">
            <v>COREL</v>
          </cell>
          <cell r="F1054" t="str">
            <v>VOLTAIRE</v>
          </cell>
          <cell r="G1054" t="str">
            <v>POSO 5</v>
          </cell>
          <cell r="I1054" t="str">
            <v>Tissu</v>
          </cell>
          <cell r="J1054" t="str">
            <v>100% Polyester</v>
          </cell>
          <cell r="K1054" t="str">
            <v xml:space="preserve">Effect velours côtelé </v>
          </cell>
          <cell r="L1054" t="str">
            <v>non</v>
          </cell>
          <cell r="O1054" t="str">
            <v>Canapé d'angle droit (322cm): chauffeuse 2 places sans  accoudoir + chauffeuse 1 place sans accoudoir+ element d'angle droit+ chauffeuse 2 places avec accoudoir droit</v>
          </cell>
          <cell r="P1054"/>
          <cell r="Q105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4" t="str">
            <v>bois de conifères</v>
          </cell>
          <cell r="T1054" t="str">
            <v>Assise de grand confort</v>
          </cell>
          <cell r="U1054" t="str">
            <v>Tissu doux</v>
          </cell>
          <cell r="Y1054" t="str">
            <v>Pologne</v>
          </cell>
          <cell r="AA1054" t="str">
            <v xml:space="preserve"> mousse HR 30kg/m3+ couette remplis de flocons de fibres siliconées </v>
          </cell>
          <cell r="AB1054" t="str">
            <v xml:space="preserve">flocons de fibres siliconées </v>
          </cell>
          <cell r="AC1054" t="str">
            <v>PU mousse 16 kg/m3, mousse HR 30kg/m3 + ouate 200 g/m2</v>
          </cell>
          <cell r="AD1054" t="str">
            <v>-</v>
          </cell>
          <cell r="AE1054" t="str">
            <v>-</v>
          </cell>
          <cell r="AF1054"/>
          <cell r="AG1054"/>
          <cell r="AH1054" t="str">
            <v>-</v>
          </cell>
          <cell r="AI1054" t="str">
            <v>plastique</v>
          </cell>
          <cell r="AJ1054" t="str">
            <v>302+142</v>
          </cell>
          <cell r="AK1054" t="str">
            <v>-</v>
          </cell>
          <cell r="AL1054" t="str">
            <v>-</v>
          </cell>
          <cell r="AM1054">
            <v>55</v>
          </cell>
          <cell r="AN1054">
            <v>26</v>
          </cell>
          <cell r="AO1054">
            <v>95</v>
          </cell>
          <cell r="AP1054">
            <v>67</v>
          </cell>
          <cell r="AQ1054">
            <v>42</v>
          </cell>
          <cell r="AR1054">
            <v>47</v>
          </cell>
          <cell r="AS1054">
            <v>60</v>
          </cell>
          <cell r="AT1054">
            <v>80</v>
          </cell>
          <cell r="AU1054">
            <v>30</v>
          </cell>
          <cell r="AV1054" t="str">
            <v>3,5 cm</v>
          </cell>
          <cell r="AW1054" t="str">
            <v>noir</v>
          </cell>
          <cell r="AX1054" t="str">
            <v>NON</v>
          </cell>
          <cell r="AY1054"/>
          <cell r="AZ1054" t="str">
            <v>NON</v>
          </cell>
          <cell r="BA1054" t="str">
            <v>NON</v>
          </cell>
          <cell r="BB1054" t="str">
            <v xml:space="preserve">60x60 cm </v>
          </cell>
          <cell r="BC1054"/>
          <cell r="BD1054"/>
          <cell r="BE1054"/>
          <cell r="BF1054"/>
          <cell r="BG1054"/>
          <cell r="BH1054" t="str">
            <v>NON</v>
          </cell>
          <cell r="BI1054" t="str">
            <v xml:space="preserve">Assise :  mousse HR + flocons de fibres siliconées </v>
          </cell>
          <cell r="BJ1054" t="str">
            <v>Assise: 30kg/m3</v>
          </cell>
          <cell r="BK1054">
            <v>322</v>
          </cell>
          <cell r="BL1054">
            <v>268</v>
          </cell>
          <cell r="BM1054">
            <v>100</v>
          </cell>
          <cell r="BN1054">
            <v>540</v>
          </cell>
          <cell r="BO1054">
            <v>163</v>
          </cell>
          <cell r="BP1054">
            <v>177.4</v>
          </cell>
          <cell r="BQ1054"/>
          <cell r="BR1054">
            <v>2.09</v>
          </cell>
          <cell r="BS1054">
            <v>4</v>
          </cell>
          <cell r="BT1054">
            <v>92</v>
          </cell>
          <cell r="BU1054">
            <v>65</v>
          </cell>
          <cell r="BV1054">
            <v>144</v>
          </cell>
          <cell r="BW1054">
            <v>46.4</v>
          </cell>
          <cell r="BX1054">
            <v>97</v>
          </cell>
          <cell r="BY1054">
            <v>65</v>
          </cell>
          <cell r="BZ1054">
            <v>92</v>
          </cell>
          <cell r="CA1054">
            <v>31.4</v>
          </cell>
          <cell r="CB1054">
            <v>65</v>
          </cell>
          <cell r="CC1054">
            <v>92</v>
          </cell>
          <cell r="CD1054">
            <v>95</v>
          </cell>
          <cell r="CE1054">
            <v>38.200000000000003</v>
          </cell>
          <cell r="CF1054">
            <v>92</v>
          </cell>
          <cell r="CG1054">
            <v>65</v>
          </cell>
          <cell r="CH1054">
            <v>182</v>
          </cell>
          <cell r="CI1054">
            <v>61.4</v>
          </cell>
          <cell r="CJ1054"/>
          <cell r="CK1054"/>
          <cell r="CL1054"/>
          <cell r="CM1054"/>
          <cell r="CN1054"/>
          <cell r="CO1054"/>
          <cell r="CP1054"/>
          <cell r="CQ1054"/>
          <cell r="CR1054"/>
          <cell r="CS1054"/>
          <cell r="CT1054"/>
          <cell r="CU1054"/>
          <cell r="CV1054">
            <v>791</v>
          </cell>
        </row>
        <row r="1055">
          <cell r="C1055">
            <v>3666270100672</v>
          </cell>
          <cell r="E1055" t="str">
            <v>COREL</v>
          </cell>
          <cell r="F1055" t="str">
            <v>VOLTAIRE</v>
          </cell>
          <cell r="G1055" t="str">
            <v>POSO 29</v>
          </cell>
          <cell r="I1055" t="str">
            <v>Tissu</v>
          </cell>
          <cell r="J1055" t="str">
            <v>100% Polyester</v>
          </cell>
          <cell r="K1055" t="str">
            <v xml:space="preserve">Effect velours côtelé </v>
          </cell>
          <cell r="L1055" t="str">
            <v>non</v>
          </cell>
          <cell r="O1055" t="str">
            <v>Canapé d'angle droit (322cm): chauffeuse 2 places sans  accoudoir + chauffeuse 1 place sans accoudoir+ element d'angle droit+ chauffeuse 2 places avec accoudoir droit</v>
          </cell>
          <cell r="P1055"/>
          <cell r="Q105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5" t="str">
            <v>bois de conifères</v>
          </cell>
          <cell r="T1055" t="str">
            <v>Assise de grand confort</v>
          </cell>
          <cell r="U1055" t="str">
            <v>Tissu doux</v>
          </cell>
          <cell r="Y1055" t="str">
            <v>Pologne</v>
          </cell>
          <cell r="AA1055" t="str">
            <v xml:space="preserve"> mousse HR 30kg/m3+ couette remplis de flocons de fibres siliconées </v>
          </cell>
          <cell r="AB1055" t="str">
            <v xml:space="preserve">flocons de fibres siliconées </v>
          </cell>
          <cell r="AC1055" t="str">
            <v>PU mousse 16 kg/m3, mousse HR 30kg/m3 + ouate 200 g/m2</v>
          </cell>
          <cell r="AD1055" t="str">
            <v>-</v>
          </cell>
          <cell r="AE1055" t="str">
            <v>-</v>
          </cell>
          <cell r="AF1055"/>
          <cell r="AG1055"/>
          <cell r="AH1055" t="str">
            <v>-</v>
          </cell>
          <cell r="AI1055" t="str">
            <v>plastique</v>
          </cell>
          <cell r="AJ1055" t="str">
            <v>302+142</v>
          </cell>
          <cell r="AK1055" t="str">
            <v>-</v>
          </cell>
          <cell r="AL1055" t="str">
            <v>-</v>
          </cell>
          <cell r="AM1055">
            <v>55</v>
          </cell>
          <cell r="AN1055">
            <v>26</v>
          </cell>
          <cell r="AO1055">
            <v>95</v>
          </cell>
          <cell r="AP1055">
            <v>67</v>
          </cell>
          <cell r="AQ1055">
            <v>42</v>
          </cell>
          <cell r="AR1055">
            <v>47</v>
          </cell>
          <cell r="AS1055">
            <v>60</v>
          </cell>
          <cell r="AT1055">
            <v>80</v>
          </cell>
          <cell r="AU1055">
            <v>30</v>
          </cell>
          <cell r="AV1055" t="str">
            <v>3,5 cm</v>
          </cell>
          <cell r="AW1055" t="str">
            <v>noir</v>
          </cell>
          <cell r="AX1055" t="str">
            <v>NON</v>
          </cell>
          <cell r="AY1055"/>
          <cell r="AZ1055" t="str">
            <v>NON</v>
          </cell>
          <cell r="BA1055" t="str">
            <v>NON</v>
          </cell>
          <cell r="BB1055" t="str">
            <v xml:space="preserve">60x60 cm </v>
          </cell>
          <cell r="BC1055"/>
          <cell r="BD1055"/>
          <cell r="BE1055"/>
          <cell r="BF1055"/>
          <cell r="BG1055"/>
          <cell r="BH1055" t="str">
            <v>NON</v>
          </cell>
          <cell r="BI1055" t="str">
            <v xml:space="preserve">Assise :  mousse HR + flocons de fibres siliconées </v>
          </cell>
          <cell r="BJ1055" t="str">
            <v>Assise: 30kg/m3</v>
          </cell>
          <cell r="BK1055">
            <v>322</v>
          </cell>
          <cell r="BL1055">
            <v>268</v>
          </cell>
          <cell r="BM1055">
            <v>100</v>
          </cell>
          <cell r="BN1055">
            <v>540</v>
          </cell>
          <cell r="BO1055">
            <v>163</v>
          </cell>
          <cell r="BP1055">
            <v>177.4</v>
          </cell>
          <cell r="BQ1055"/>
          <cell r="BR1055">
            <v>2.09</v>
          </cell>
          <cell r="BS1055">
            <v>4</v>
          </cell>
          <cell r="BT1055">
            <v>92</v>
          </cell>
          <cell r="BU1055">
            <v>65</v>
          </cell>
          <cell r="BV1055">
            <v>144</v>
          </cell>
          <cell r="BW1055">
            <v>46.4</v>
          </cell>
          <cell r="BX1055">
            <v>97</v>
          </cell>
          <cell r="BY1055">
            <v>65</v>
          </cell>
          <cell r="BZ1055">
            <v>92</v>
          </cell>
          <cell r="CA1055">
            <v>31.4</v>
          </cell>
          <cell r="CB1055">
            <v>65</v>
          </cell>
          <cell r="CC1055">
            <v>92</v>
          </cell>
          <cell r="CD1055">
            <v>95</v>
          </cell>
          <cell r="CE1055">
            <v>38.200000000000003</v>
          </cell>
          <cell r="CF1055">
            <v>92</v>
          </cell>
          <cell r="CG1055">
            <v>65</v>
          </cell>
          <cell r="CH1055">
            <v>182</v>
          </cell>
          <cell r="CI1055">
            <v>61.4</v>
          </cell>
          <cell r="CJ1055"/>
          <cell r="CK1055"/>
          <cell r="CL1055"/>
          <cell r="CM1055"/>
          <cell r="CN1055"/>
          <cell r="CO1055"/>
          <cell r="CP1055"/>
          <cell r="CQ1055"/>
          <cell r="CR1055"/>
          <cell r="CS1055"/>
          <cell r="CT1055"/>
          <cell r="CU1055"/>
          <cell r="CV1055">
            <v>791</v>
          </cell>
        </row>
        <row r="1056">
          <cell r="C1056">
            <v>3666270100665</v>
          </cell>
          <cell r="E1056" t="str">
            <v>COREL</v>
          </cell>
          <cell r="F1056" t="str">
            <v>VOLTAIRE</v>
          </cell>
          <cell r="G1056" t="str">
            <v>POSO 1</v>
          </cell>
          <cell r="I1056" t="str">
            <v>Tissu</v>
          </cell>
          <cell r="J1056" t="str">
            <v>100% Polyester</v>
          </cell>
          <cell r="K1056" t="str">
            <v xml:space="preserve">Effect velours côtelé </v>
          </cell>
          <cell r="L1056" t="str">
            <v>non</v>
          </cell>
          <cell r="O1056" t="str">
            <v>Canapé d'angle droit (322cm): chauffeuse 2 places sans  accoudoir + chauffeuse 1 place sans accoudoir+ element d'angle droit+ chauffeuse 2 places avec accoudoir droit</v>
          </cell>
          <cell r="P1056"/>
          <cell r="Q105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6" t="str">
            <v>bois de conifères</v>
          </cell>
          <cell r="T1056" t="str">
            <v>Assise de grand confort</v>
          </cell>
          <cell r="U1056" t="str">
            <v>Tissu doux</v>
          </cell>
          <cell r="Y1056" t="str">
            <v>Pologne</v>
          </cell>
          <cell r="AA1056" t="str">
            <v xml:space="preserve"> mousse HR 30kg/m3+ couette remplis de flocons de fibres siliconées </v>
          </cell>
          <cell r="AB1056" t="str">
            <v xml:space="preserve">flocons de fibres siliconées </v>
          </cell>
          <cell r="AC1056" t="str">
            <v>PU mousse 16 kg/m3, mousse HR 30kg/m3 + ouate 200 g/m2</v>
          </cell>
          <cell r="AD1056" t="str">
            <v>-</v>
          </cell>
          <cell r="AE1056" t="str">
            <v>-</v>
          </cell>
          <cell r="AF1056"/>
          <cell r="AG1056"/>
          <cell r="AH1056" t="str">
            <v>-</v>
          </cell>
          <cell r="AI1056" t="str">
            <v>plastique</v>
          </cell>
          <cell r="AJ1056" t="str">
            <v>302+142</v>
          </cell>
          <cell r="AK1056" t="str">
            <v>-</v>
          </cell>
          <cell r="AL1056" t="str">
            <v>-</v>
          </cell>
          <cell r="AM1056">
            <v>55</v>
          </cell>
          <cell r="AN1056">
            <v>26</v>
          </cell>
          <cell r="AO1056">
            <v>95</v>
          </cell>
          <cell r="AP1056">
            <v>67</v>
          </cell>
          <cell r="AQ1056">
            <v>42</v>
          </cell>
          <cell r="AR1056">
            <v>47</v>
          </cell>
          <cell r="AS1056">
            <v>60</v>
          </cell>
          <cell r="AT1056">
            <v>80</v>
          </cell>
          <cell r="AU1056">
            <v>30</v>
          </cell>
          <cell r="AV1056" t="str">
            <v>3,5 cm</v>
          </cell>
          <cell r="AW1056" t="str">
            <v>noir</v>
          </cell>
          <cell r="AX1056" t="str">
            <v>NON</v>
          </cell>
          <cell r="AY1056"/>
          <cell r="AZ1056" t="str">
            <v>NON</v>
          </cell>
          <cell r="BA1056" t="str">
            <v>NON</v>
          </cell>
          <cell r="BB1056" t="str">
            <v xml:space="preserve">60x60 cm </v>
          </cell>
          <cell r="BC1056"/>
          <cell r="BD1056"/>
          <cell r="BE1056"/>
          <cell r="BF1056"/>
          <cell r="BG1056"/>
          <cell r="BH1056" t="str">
            <v>NON</v>
          </cell>
          <cell r="BI1056" t="str">
            <v xml:space="preserve">Assise :  mousse HR + flocons de fibres siliconées </v>
          </cell>
          <cell r="BJ1056" t="str">
            <v>Assise: 30kg/m3</v>
          </cell>
          <cell r="BK1056">
            <v>322</v>
          </cell>
          <cell r="BL1056">
            <v>268</v>
          </cell>
          <cell r="BM1056">
            <v>100</v>
          </cell>
          <cell r="BN1056">
            <v>540</v>
          </cell>
          <cell r="BO1056">
            <v>163</v>
          </cell>
          <cell r="BP1056">
            <v>177.4</v>
          </cell>
          <cell r="BQ1056"/>
          <cell r="BR1056">
            <v>2.09</v>
          </cell>
          <cell r="BS1056">
            <v>4</v>
          </cell>
          <cell r="BT1056">
            <v>92</v>
          </cell>
          <cell r="BU1056">
            <v>65</v>
          </cell>
          <cell r="BV1056">
            <v>144</v>
          </cell>
          <cell r="BW1056">
            <v>46.4</v>
          </cell>
          <cell r="BX1056">
            <v>97</v>
          </cell>
          <cell r="BY1056">
            <v>65</v>
          </cell>
          <cell r="BZ1056">
            <v>92</v>
          </cell>
          <cell r="CA1056">
            <v>31.4</v>
          </cell>
          <cell r="CB1056">
            <v>65</v>
          </cell>
          <cell r="CC1056">
            <v>92</v>
          </cell>
          <cell r="CD1056">
            <v>95</v>
          </cell>
          <cell r="CE1056">
            <v>38.200000000000003</v>
          </cell>
          <cell r="CF1056">
            <v>92</v>
          </cell>
          <cell r="CG1056">
            <v>65</v>
          </cell>
          <cell r="CH1056">
            <v>182</v>
          </cell>
          <cell r="CI1056">
            <v>61.4</v>
          </cell>
          <cell r="CJ1056"/>
          <cell r="CK1056"/>
          <cell r="CL1056"/>
          <cell r="CM1056"/>
          <cell r="CN1056"/>
          <cell r="CO1056"/>
          <cell r="CP1056"/>
          <cell r="CQ1056"/>
          <cell r="CR1056"/>
          <cell r="CS1056"/>
          <cell r="CT1056"/>
          <cell r="CU1056"/>
          <cell r="CV1056">
            <v>791</v>
          </cell>
        </row>
        <row r="1057">
          <cell r="C1057">
            <v>3666270100658</v>
          </cell>
          <cell r="E1057" t="str">
            <v>COREL</v>
          </cell>
          <cell r="F1057" t="str">
            <v>VOLTAIRE</v>
          </cell>
          <cell r="G1057" t="str">
            <v>LINCOLN 52</v>
          </cell>
          <cell r="I1057" t="str">
            <v>Tissu</v>
          </cell>
          <cell r="J1057" t="str">
            <v>100% Polyester</v>
          </cell>
          <cell r="K1057" t="str">
            <v xml:space="preserve">Effect velours côtelé </v>
          </cell>
          <cell r="L1057" t="str">
            <v>non</v>
          </cell>
          <cell r="O1057" t="str">
            <v>Canapé d'angle droit (322cm): chauffeuse 2 places sans  accoudoir + chauffeuse 1 place sans accoudoir+ element d'angle droit+ chauffeuse 2 places avec accoudoir droit</v>
          </cell>
          <cell r="P1057"/>
          <cell r="Q105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7" t="str">
            <v>bois de conifères</v>
          </cell>
          <cell r="T1057" t="str">
            <v>Assise de grand confort</v>
          </cell>
          <cell r="U1057" t="str">
            <v>Tissu doux</v>
          </cell>
          <cell r="Y1057" t="str">
            <v>Pologne</v>
          </cell>
          <cell r="AA1057" t="str">
            <v xml:space="preserve"> mousse HR 30kg/m3+ couette remplis de flocons de fibres siliconées </v>
          </cell>
          <cell r="AB1057" t="str">
            <v xml:space="preserve">flocons de fibres siliconées </v>
          </cell>
          <cell r="AC1057" t="str">
            <v>PU mousse 16 kg/m3, mousse HR 30kg/m3 + ouate 200 g/m2</v>
          </cell>
          <cell r="AD1057" t="str">
            <v>-</v>
          </cell>
          <cell r="AE1057" t="str">
            <v>-</v>
          </cell>
          <cell r="AF1057"/>
          <cell r="AG1057"/>
          <cell r="AH1057" t="str">
            <v>-</v>
          </cell>
          <cell r="AI1057" t="str">
            <v>plastique</v>
          </cell>
          <cell r="AJ1057" t="str">
            <v>302+142</v>
          </cell>
          <cell r="AK1057" t="str">
            <v>-</v>
          </cell>
          <cell r="AL1057" t="str">
            <v>-</v>
          </cell>
          <cell r="AM1057">
            <v>55</v>
          </cell>
          <cell r="AN1057">
            <v>26</v>
          </cell>
          <cell r="AO1057">
            <v>95</v>
          </cell>
          <cell r="AP1057">
            <v>67</v>
          </cell>
          <cell r="AQ1057">
            <v>42</v>
          </cell>
          <cell r="AR1057">
            <v>47</v>
          </cell>
          <cell r="AS1057">
            <v>60</v>
          </cell>
          <cell r="AT1057">
            <v>80</v>
          </cell>
          <cell r="AU1057">
            <v>30</v>
          </cell>
          <cell r="AV1057" t="str">
            <v>3,5 cm</v>
          </cell>
          <cell r="AW1057" t="str">
            <v>noir</v>
          </cell>
          <cell r="AX1057" t="str">
            <v>NON</v>
          </cell>
          <cell r="AY1057"/>
          <cell r="AZ1057" t="str">
            <v>NON</v>
          </cell>
          <cell r="BA1057" t="str">
            <v>NON</v>
          </cell>
          <cell r="BB1057" t="str">
            <v xml:space="preserve">60x60 cm </v>
          </cell>
          <cell r="BC1057"/>
          <cell r="BD1057"/>
          <cell r="BE1057"/>
          <cell r="BF1057"/>
          <cell r="BG1057"/>
          <cell r="BH1057" t="str">
            <v>NON</v>
          </cell>
          <cell r="BI1057" t="str">
            <v xml:space="preserve">Assise :  mousse HR + flocons de fibres siliconées </v>
          </cell>
          <cell r="BJ1057" t="str">
            <v>Assise: 30kg/m3</v>
          </cell>
          <cell r="BK1057">
            <v>322</v>
          </cell>
          <cell r="BL1057">
            <v>268</v>
          </cell>
          <cell r="BM1057">
            <v>100</v>
          </cell>
          <cell r="BN1057">
            <v>540</v>
          </cell>
          <cell r="BO1057">
            <v>163</v>
          </cell>
          <cell r="BP1057">
            <v>177.4</v>
          </cell>
          <cell r="BQ1057"/>
          <cell r="BR1057">
            <v>2.09</v>
          </cell>
          <cell r="BS1057">
            <v>4</v>
          </cell>
          <cell r="BT1057">
            <v>92</v>
          </cell>
          <cell r="BU1057">
            <v>65</v>
          </cell>
          <cell r="BV1057">
            <v>144</v>
          </cell>
          <cell r="BW1057">
            <v>46.4</v>
          </cell>
          <cell r="BX1057">
            <v>97</v>
          </cell>
          <cell r="BY1057">
            <v>65</v>
          </cell>
          <cell r="BZ1057">
            <v>92</v>
          </cell>
          <cell r="CA1057">
            <v>31.4</v>
          </cell>
          <cell r="CB1057">
            <v>65</v>
          </cell>
          <cell r="CC1057">
            <v>92</v>
          </cell>
          <cell r="CD1057">
            <v>95</v>
          </cell>
          <cell r="CE1057">
            <v>38.200000000000003</v>
          </cell>
          <cell r="CF1057">
            <v>92</v>
          </cell>
          <cell r="CG1057">
            <v>65</v>
          </cell>
          <cell r="CH1057">
            <v>182</v>
          </cell>
          <cell r="CI1057">
            <v>61.4</v>
          </cell>
          <cell r="CJ1057"/>
          <cell r="CK1057"/>
          <cell r="CL1057"/>
          <cell r="CM1057"/>
          <cell r="CN1057"/>
          <cell r="CO1057"/>
          <cell r="CP1057"/>
          <cell r="CQ1057"/>
          <cell r="CR1057"/>
          <cell r="CS1057"/>
          <cell r="CT1057"/>
          <cell r="CU1057"/>
          <cell r="CV1057">
            <v>791</v>
          </cell>
        </row>
        <row r="1058">
          <cell r="C1058">
            <v>3666270100641</v>
          </cell>
          <cell r="E1058" t="str">
            <v>COREL</v>
          </cell>
          <cell r="F1058" t="str">
            <v>VOLTAIRE</v>
          </cell>
          <cell r="G1058" t="str">
            <v>POSO 100: chauffeuse 2 places sans accoudoir  + element d'angle droit; POSO 1: chauffeuse 1 place sans accoudoir ; LINCOLN 52: chauffeuse 2 places avec accoudoir droit</v>
          </cell>
          <cell r="I1058" t="str">
            <v>Tissu</v>
          </cell>
          <cell r="J1058" t="str">
            <v>100% Polyester</v>
          </cell>
          <cell r="K1058" t="str">
            <v xml:space="preserve">Effect velours côtelé </v>
          </cell>
          <cell r="L1058" t="str">
            <v>non</v>
          </cell>
          <cell r="O1058" t="str">
            <v>Canapé d'angle droit (322cm): chauffeuse 2 places sans  accoudoir + chauffeuse 1 place sans accoudoir+ element d'angle droit+ chauffeuse 2 places avec accoudoir droit</v>
          </cell>
          <cell r="P1058"/>
          <cell r="Q105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8" t="str">
            <v>bois de conifères</v>
          </cell>
          <cell r="T1058" t="str">
            <v>Assise de grand confort</v>
          </cell>
          <cell r="U1058" t="str">
            <v>Tissu doux</v>
          </cell>
          <cell r="Y1058" t="str">
            <v>Pologne</v>
          </cell>
          <cell r="AA1058" t="str">
            <v xml:space="preserve"> mousse HR 30kg/m3+ couette remplis de flocons de fibres siliconées </v>
          </cell>
          <cell r="AB1058" t="str">
            <v xml:space="preserve">flocons de fibres siliconées </v>
          </cell>
          <cell r="AC1058" t="str">
            <v>PU mousse 16 kg/m3, mousse HR 30kg/m3 + ouate 200 g/m2</v>
          </cell>
          <cell r="AD1058" t="str">
            <v>-</v>
          </cell>
          <cell r="AE1058" t="str">
            <v>-</v>
          </cell>
          <cell r="AF1058"/>
          <cell r="AG1058"/>
          <cell r="AH1058" t="str">
            <v>-</v>
          </cell>
          <cell r="AI1058" t="str">
            <v>plastique</v>
          </cell>
          <cell r="AJ1058" t="str">
            <v>302+142</v>
          </cell>
          <cell r="AK1058" t="str">
            <v>-</v>
          </cell>
          <cell r="AL1058" t="str">
            <v>-</v>
          </cell>
          <cell r="AM1058">
            <v>55</v>
          </cell>
          <cell r="AN1058">
            <v>26</v>
          </cell>
          <cell r="AO1058">
            <v>95</v>
          </cell>
          <cell r="AP1058">
            <v>67</v>
          </cell>
          <cell r="AQ1058">
            <v>42</v>
          </cell>
          <cell r="AR1058">
            <v>47</v>
          </cell>
          <cell r="AS1058">
            <v>60</v>
          </cell>
          <cell r="AT1058">
            <v>80</v>
          </cell>
          <cell r="AU1058">
            <v>30</v>
          </cell>
          <cell r="AV1058" t="str">
            <v>3,5 cm</v>
          </cell>
          <cell r="AW1058" t="str">
            <v>noir</v>
          </cell>
          <cell r="AX1058" t="str">
            <v>NON</v>
          </cell>
          <cell r="AY1058"/>
          <cell r="AZ1058" t="str">
            <v>NON</v>
          </cell>
          <cell r="BA1058" t="str">
            <v>NON</v>
          </cell>
          <cell r="BB1058" t="str">
            <v xml:space="preserve">60x60 cm </v>
          </cell>
          <cell r="BC1058"/>
          <cell r="BD1058"/>
          <cell r="BE1058"/>
          <cell r="BF1058"/>
          <cell r="BG1058"/>
          <cell r="BH1058" t="str">
            <v>NON</v>
          </cell>
          <cell r="BI1058" t="str">
            <v xml:space="preserve">Assise :  mousse HR + flocons de fibres siliconées </v>
          </cell>
          <cell r="BJ1058" t="str">
            <v>Assise: 30kg/m3</v>
          </cell>
          <cell r="BK1058">
            <v>322</v>
          </cell>
          <cell r="BL1058">
            <v>268</v>
          </cell>
          <cell r="BM1058">
            <v>100</v>
          </cell>
          <cell r="BN1058">
            <v>540</v>
          </cell>
          <cell r="BO1058">
            <v>163</v>
          </cell>
          <cell r="BP1058">
            <v>177.4</v>
          </cell>
          <cell r="BQ1058"/>
          <cell r="BR1058">
            <v>2.09</v>
          </cell>
          <cell r="BS1058">
            <v>4</v>
          </cell>
          <cell r="BT1058">
            <v>92</v>
          </cell>
          <cell r="BU1058">
            <v>65</v>
          </cell>
          <cell r="BV1058">
            <v>144</v>
          </cell>
          <cell r="BW1058">
            <v>46.4</v>
          </cell>
          <cell r="BX1058">
            <v>97</v>
          </cell>
          <cell r="BY1058">
            <v>65</v>
          </cell>
          <cell r="BZ1058">
            <v>92</v>
          </cell>
          <cell r="CA1058">
            <v>31.4</v>
          </cell>
          <cell r="CB1058">
            <v>65</v>
          </cell>
          <cell r="CC1058">
            <v>92</v>
          </cell>
          <cell r="CD1058">
            <v>95</v>
          </cell>
          <cell r="CE1058">
            <v>38.200000000000003</v>
          </cell>
          <cell r="CF1058">
            <v>92</v>
          </cell>
          <cell r="CG1058">
            <v>65</v>
          </cell>
          <cell r="CH1058">
            <v>182</v>
          </cell>
          <cell r="CI1058">
            <v>61.4</v>
          </cell>
          <cell r="CJ1058"/>
          <cell r="CK1058"/>
          <cell r="CL1058"/>
          <cell r="CM1058"/>
          <cell r="CN1058"/>
          <cell r="CO1058"/>
          <cell r="CP1058"/>
          <cell r="CQ1058"/>
          <cell r="CR1058"/>
          <cell r="CS1058"/>
          <cell r="CT1058"/>
          <cell r="CU1058"/>
          <cell r="CV1058">
            <v>791</v>
          </cell>
        </row>
        <row r="1059">
          <cell r="C1059">
            <v>3666270100634</v>
          </cell>
          <cell r="E1059" t="str">
            <v>COREL</v>
          </cell>
          <cell r="F1059" t="str">
            <v>VOLTAIRE</v>
          </cell>
          <cell r="G1059" t="str">
            <v>POSO 100</v>
          </cell>
          <cell r="I1059" t="str">
            <v>Tissu</v>
          </cell>
          <cell r="J1059" t="str">
            <v>100% Polyester</v>
          </cell>
          <cell r="K1059" t="str">
            <v xml:space="preserve">Effect velours côtelé </v>
          </cell>
          <cell r="L1059" t="str">
            <v>non</v>
          </cell>
          <cell r="O1059" t="str">
            <v>Canapé d'angle gauche (322cm): chauffeuse 2 places sans accoudoir + chauffeuse 1 place sans accoudoir+ element d'angle gauche + chauffeuse 2 places avec accoudoir gauche</v>
          </cell>
          <cell r="P1059"/>
          <cell r="Q105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59" t="str">
            <v>bois de conifères</v>
          </cell>
          <cell r="T1059" t="str">
            <v>Assise de grand confort</v>
          </cell>
          <cell r="U1059" t="str">
            <v>Tissu doux</v>
          </cell>
          <cell r="Y1059" t="str">
            <v>Pologne</v>
          </cell>
          <cell r="AA1059" t="str">
            <v xml:space="preserve"> mousse HR 30kg/m3+ couette remplis de flocons de fibres siliconées </v>
          </cell>
          <cell r="AB1059" t="str">
            <v xml:space="preserve">flocons de fibres siliconées </v>
          </cell>
          <cell r="AC1059" t="str">
            <v>PU mousse 16 kg/m3, mousse HR 30kg/m3 + ouate 200 g/m2</v>
          </cell>
          <cell r="AD1059" t="str">
            <v>-</v>
          </cell>
          <cell r="AE1059" t="str">
            <v>-</v>
          </cell>
          <cell r="AF1059"/>
          <cell r="AG1059"/>
          <cell r="AH1059" t="str">
            <v>-</v>
          </cell>
          <cell r="AI1059" t="str">
            <v>plastique</v>
          </cell>
          <cell r="AJ1059" t="str">
            <v>302+142</v>
          </cell>
          <cell r="AK1059" t="str">
            <v>-</v>
          </cell>
          <cell r="AL1059" t="str">
            <v>-</v>
          </cell>
          <cell r="AM1059">
            <v>55</v>
          </cell>
          <cell r="AN1059">
            <v>26</v>
          </cell>
          <cell r="AO1059">
            <v>95</v>
          </cell>
          <cell r="AP1059">
            <v>67</v>
          </cell>
          <cell r="AQ1059">
            <v>42</v>
          </cell>
          <cell r="AR1059">
            <v>47</v>
          </cell>
          <cell r="AS1059">
            <v>60</v>
          </cell>
          <cell r="AT1059">
            <v>80</v>
          </cell>
          <cell r="AU1059">
            <v>30</v>
          </cell>
          <cell r="AV1059" t="str">
            <v>3,5 cm</v>
          </cell>
          <cell r="AW1059" t="str">
            <v>noir</v>
          </cell>
          <cell r="AX1059" t="str">
            <v>NON</v>
          </cell>
          <cell r="AY1059"/>
          <cell r="AZ1059" t="str">
            <v>NON</v>
          </cell>
          <cell r="BA1059" t="str">
            <v>NON</v>
          </cell>
          <cell r="BB1059" t="str">
            <v xml:space="preserve">60x60 cm </v>
          </cell>
          <cell r="BC1059"/>
          <cell r="BD1059"/>
          <cell r="BE1059"/>
          <cell r="BF1059"/>
          <cell r="BG1059"/>
          <cell r="BH1059" t="str">
            <v>NON</v>
          </cell>
          <cell r="BI1059" t="str">
            <v xml:space="preserve">Assise :  mousse HR + flocons de fibres siliconées </v>
          </cell>
          <cell r="BJ1059" t="str">
            <v>Assise: 30kg/m3</v>
          </cell>
          <cell r="BK1059">
            <v>322</v>
          </cell>
          <cell r="BL1059">
            <v>268</v>
          </cell>
          <cell r="BM1059">
            <v>100</v>
          </cell>
          <cell r="BN1059">
            <v>540</v>
          </cell>
          <cell r="BO1059">
            <v>163</v>
          </cell>
          <cell r="BP1059">
            <v>177.4</v>
          </cell>
          <cell r="BQ1059"/>
          <cell r="BR1059">
            <v>2.09</v>
          </cell>
          <cell r="BS1059">
            <v>4</v>
          </cell>
          <cell r="BT1059">
            <v>92</v>
          </cell>
          <cell r="BU1059">
            <v>65</v>
          </cell>
          <cell r="BV1059">
            <v>144</v>
          </cell>
          <cell r="BW1059">
            <v>46.4</v>
          </cell>
          <cell r="BX1059">
            <v>97</v>
          </cell>
          <cell r="BY1059">
            <v>65</v>
          </cell>
          <cell r="BZ1059">
            <v>92</v>
          </cell>
          <cell r="CA1059">
            <v>31.4</v>
          </cell>
          <cell r="CB1059">
            <v>65</v>
          </cell>
          <cell r="CC1059">
            <v>92</v>
          </cell>
          <cell r="CD1059">
            <v>95</v>
          </cell>
          <cell r="CE1059">
            <v>38.200000000000003</v>
          </cell>
          <cell r="CF1059">
            <v>92</v>
          </cell>
          <cell r="CG1059">
            <v>65</v>
          </cell>
          <cell r="CH1059">
            <v>182</v>
          </cell>
          <cell r="CI1059">
            <v>61.4</v>
          </cell>
          <cell r="CJ1059"/>
          <cell r="CK1059"/>
          <cell r="CL1059"/>
          <cell r="CM1059"/>
          <cell r="CN1059"/>
          <cell r="CO1059"/>
          <cell r="CP1059"/>
          <cell r="CQ1059"/>
          <cell r="CR1059"/>
          <cell r="CS1059"/>
          <cell r="CT1059"/>
          <cell r="CU1059"/>
          <cell r="CV1059">
            <v>791</v>
          </cell>
        </row>
        <row r="1060">
          <cell r="C1060">
            <v>3666270100627</v>
          </cell>
          <cell r="E1060" t="str">
            <v>COREL</v>
          </cell>
          <cell r="F1060" t="str">
            <v>VOLTAIRE</v>
          </cell>
          <cell r="G1060" t="str">
            <v>POSO 04</v>
          </cell>
          <cell r="I1060" t="str">
            <v>Tissu</v>
          </cell>
          <cell r="J1060" t="str">
            <v>100% Polyester</v>
          </cell>
          <cell r="K1060" t="str">
            <v xml:space="preserve">Effect velours côtelé </v>
          </cell>
          <cell r="L1060" t="str">
            <v>non</v>
          </cell>
          <cell r="O1060" t="str">
            <v>Canapé d'angle gauche (322cm): chauffeuse 2 places sans accoudoir + chauffeuse 1 place sans accoudoir+ element d'angle gauche + chauffeuse 2 places avec accoudoir gauche</v>
          </cell>
          <cell r="P1060"/>
          <cell r="Q106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0" t="str">
            <v>bois de conifères</v>
          </cell>
          <cell r="T1060" t="str">
            <v>Assise de grand confort</v>
          </cell>
          <cell r="U1060" t="str">
            <v>Tissu doux</v>
          </cell>
          <cell r="Y1060" t="str">
            <v>Pologne</v>
          </cell>
          <cell r="AA1060" t="str">
            <v xml:space="preserve"> mousse HR 30kg/m3+ couette remplis de flocons de fibres siliconées </v>
          </cell>
          <cell r="AB1060" t="str">
            <v xml:space="preserve">flocons de fibres siliconées </v>
          </cell>
          <cell r="AC1060" t="str">
            <v>PU mousse 16 kg/m3, mousse HR 30kg/m3 + ouate 200 g/m2</v>
          </cell>
          <cell r="AD1060" t="str">
            <v>-</v>
          </cell>
          <cell r="AE1060" t="str">
            <v>-</v>
          </cell>
          <cell r="AF1060"/>
          <cell r="AG1060"/>
          <cell r="AH1060" t="str">
            <v>-</v>
          </cell>
          <cell r="AI1060" t="str">
            <v>plastique</v>
          </cell>
          <cell r="AJ1060" t="str">
            <v>302+142</v>
          </cell>
          <cell r="AK1060" t="str">
            <v>-</v>
          </cell>
          <cell r="AL1060" t="str">
            <v>-</v>
          </cell>
          <cell r="AM1060">
            <v>55</v>
          </cell>
          <cell r="AN1060">
            <v>26</v>
          </cell>
          <cell r="AO1060">
            <v>95</v>
          </cell>
          <cell r="AP1060">
            <v>67</v>
          </cell>
          <cell r="AQ1060">
            <v>42</v>
          </cell>
          <cell r="AR1060">
            <v>47</v>
          </cell>
          <cell r="AS1060">
            <v>60</v>
          </cell>
          <cell r="AT1060">
            <v>80</v>
          </cell>
          <cell r="AU1060">
            <v>30</v>
          </cell>
          <cell r="AV1060" t="str">
            <v>3,5 cm</v>
          </cell>
          <cell r="AW1060" t="str">
            <v>noir</v>
          </cell>
          <cell r="AX1060" t="str">
            <v>NON</v>
          </cell>
          <cell r="AY1060"/>
          <cell r="AZ1060" t="str">
            <v>NON</v>
          </cell>
          <cell r="BA1060" t="str">
            <v>NON</v>
          </cell>
          <cell r="BB1060" t="str">
            <v xml:space="preserve">60x60 cm </v>
          </cell>
          <cell r="BC1060"/>
          <cell r="BD1060"/>
          <cell r="BE1060"/>
          <cell r="BF1060"/>
          <cell r="BG1060"/>
          <cell r="BH1060" t="str">
            <v>NON</v>
          </cell>
          <cell r="BI1060" t="str">
            <v xml:space="preserve">Assise :  mousse HR + flocons de fibres siliconées </v>
          </cell>
          <cell r="BJ1060" t="str">
            <v>Assise: 30kg/m3</v>
          </cell>
          <cell r="BK1060">
            <v>322</v>
          </cell>
          <cell r="BL1060">
            <v>268</v>
          </cell>
          <cell r="BM1060">
            <v>100</v>
          </cell>
          <cell r="BN1060">
            <v>540</v>
          </cell>
          <cell r="BO1060">
            <v>163</v>
          </cell>
          <cell r="BP1060">
            <v>177.4</v>
          </cell>
          <cell r="BQ1060"/>
          <cell r="BR1060">
            <v>2.09</v>
          </cell>
          <cell r="BS1060">
            <v>4</v>
          </cell>
          <cell r="BT1060">
            <v>92</v>
          </cell>
          <cell r="BU1060">
            <v>65</v>
          </cell>
          <cell r="BV1060">
            <v>144</v>
          </cell>
          <cell r="BW1060">
            <v>46.4</v>
          </cell>
          <cell r="BX1060">
            <v>97</v>
          </cell>
          <cell r="BY1060">
            <v>65</v>
          </cell>
          <cell r="BZ1060">
            <v>92</v>
          </cell>
          <cell r="CA1060">
            <v>31.4</v>
          </cell>
          <cell r="CB1060">
            <v>65</v>
          </cell>
          <cell r="CC1060">
            <v>92</v>
          </cell>
          <cell r="CD1060">
            <v>95</v>
          </cell>
          <cell r="CE1060">
            <v>38.200000000000003</v>
          </cell>
          <cell r="CF1060">
            <v>92</v>
          </cell>
          <cell r="CG1060">
            <v>65</v>
          </cell>
          <cell r="CH1060">
            <v>182</v>
          </cell>
          <cell r="CI1060">
            <v>61.4</v>
          </cell>
          <cell r="CJ1060"/>
          <cell r="CK1060"/>
          <cell r="CL1060"/>
          <cell r="CM1060"/>
          <cell r="CN1060"/>
          <cell r="CO1060"/>
          <cell r="CP1060"/>
          <cell r="CQ1060"/>
          <cell r="CR1060"/>
          <cell r="CS1060"/>
          <cell r="CT1060"/>
          <cell r="CU1060"/>
          <cell r="CV1060">
            <v>791</v>
          </cell>
        </row>
        <row r="1061">
          <cell r="C1061">
            <v>3666270100610</v>
          </cell>
          <cell r="E1061" t="str">
            <v>COREL</v>
          </cell>
          <cell r="F1061" t="str">
            <v>VOLTAIRE</v>
          </cell>
          <cell r="G1061" t="str">
            <v>POSO 34</v>
          </cell>
          <cell r="I1061" t="str">
            <v>Tissu</v>
          </cell>
          <cell r="J1061" t="str">
            <v>100% Polyester</v>
          </cell>
          <cell r="K1061" t="str">
            <v xml:space="preserve">Effect velours côtelé </v>
          </cell>
          <cell r="L1061" t="str">
            <v>non</v>
          </cell>
          <cell r="O1061" t="str">
            <v>Canapé d'angle gauche (322cm): chauffeuse 2 places sans accoudoir + chauffeuse 1 place sans accoudoir+ element d'angle gauche + chauffeuse 2 places avec accoudoir gauche</v>
          </cell>
          <cell r="P1061"/>
          <cell r="Q106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1" t="str">
            <v>bois de conifères</v>
          </cell>
          <cell r="T1061" t="str">
            <v>Assise de grand confort</v>
          </cell>
          <cell r="U1061" t="str">
            <v>Tissu doux</v>
          </cell>
          <cell r="Y1061" t="str">
            <v>Pologne</v>
          </cell>
          <cell r="AA1061" t="str">
            <v xml:space="preserve"> mousse HR 30kg/m3+ couette remplis de flocons de fibres siliconées </v>
          </cell>
          <cell r="AB1061" t="str">
            <v xml:space="preserve">flocons de fibres siliconées </v>
          </cell>
          <cell r="AC1061" t="str">
            <v>PU mousse 16 kg/m3, mousse HR 30kg/m3 + ouate 200 g/m2</v>
          </cell>
          <cell r="AD1061" t="str">
            <v>-</v>
          </cell>
          <cell r="AE1061" t="str">
            <v>-</v>
          </cell>
          <cell r="AF1061"/>
          <cell r="AG1061"/>
          <cell r="AH1061" t="str">
            <v>-</v>
          </cell>
          <cell r="AI1061" t="str">
            <v>plastique</v>
          </cell>
          <cell r="AJ1061" t="str">
            <v>302+142</v>
          </cell>
          <cell r="AK1061" t="str">
            <v>-</v>
          </cell>
          <cell r="AL1061" t="str">
            <v>-</v>
          </cell>
          <cell r="AM1061">
            <v>55</v>
          </cell>
          <cell r="AN1061">
            <v>26</v>
          </cell>
          <cell r="AO1061">
            <v>95</v>
          </cell>
          <cell r="AP1061">
            <v>67</v>
          </cell>
          <cell r="AQ1061">
            <v>42</v>
          </cell>
          <cell r="AR1061">
            <v>47</v>
          </cell>
          <cell r="AS1061">
            <v>60</v>
          </cell>
          <cell r="AT1061">
            <v>80</v>
          </cell>
          <cell r="AU1061">
            <v>30</v>
          </cell>
          <cell r="AV1061" t="str">
            <v>3,5 cm</v>
          </cell>
          <cell r="AW1061" t="str">
            <v>noir</v>
          </cell>
          <cell r="AX1061" t="str">
            <v>NON</v>
          </cell>
          <cell r="AY1061"/>
          <cell r="AZ1061" t="str">
            <v>NON</v>
          </cell>
          <cell r="BA1061" t="str">
            <v>NON</v>
          </cell>
          <cell r="BB1061" t="str">
            <v xml:space="preserve">60x60 cm </v>
          </cell>
          <cell r="BC1061"/>
          <cell r="BD1061"/>
          <cell r="BE1061"/>
          <cell r="BF1061"/>
          <cell r="BG1061"/>
          <cell r="BH1061" t="str">
            <v>NON</v>
          </cell>
          <cell r="BI1061" t="str">
            <v xml:space="preserve">Assise :  mousse HR + flocons de fibres siliconées </v>
          </cell>
          <cell r="BJ1061" t="str">
            <v>Assise: 30kg/m3</v>
          </cell>
          <cell r="BK1061">
            <v>322</v>
          </cell>
          <cell r="BL1061">
            <v>268</v>
          </cell>
          <cell r="BM1061">
            <v>100</v>
          </cell>
          <cell r="BN1061">
            <v>540</v>
          </cell>
          <cell r="BO1061">
            <v>163</v>
          </cell>
          <cell r="BP1061">
            <v>177.4</v>
          </cell>
          <cell r="BQ1061"/>
          <cell r="BR1061">
            <v>2.09</v>
          </cell>
          <cell r="BS1061">
            <v>4</v>
          </cell>
          <cell r="BT1061">
            <v>92</v>
          </cell>
          <cell r="BU1061">
            <v>65</v>
          </cell>
          <cell r="BV1061">
            <v>144</v>
          </cell>
          <cell r="BW1061">
            <v>46.4</v>
          </cell>
          <cell r="BX1061">
            <v>97</v>
          </cell>
          <cell r="BY1061">
            <v>65</v>
          </cell>
          <cell r="BZ1061">
            <v>92</v>
          </cell>
          <cell r="CA1061">
            <v>31.4</v>
          </cell>
          <cell r="CB1061">
            <v>65</v>
          </cell>
          <cell r="CC1061">
            <v>92</v>
          </cell>
          <cell r="CD1061">
            <v>95</v>
          </cell>
          <cell r="CE1061">
            <v>38.200000000000003</v>
          </cell>
          <cell r="CF1061">
            <v>92</v>
          </cell>
          <cell r="CG1061">
            <v>65</v>
          </cell>
          <cell r="CH1061">
            <v>182</v>
          </cell>
          <cell r="CI1061">
            <v>61.4</v>
          </cell>
          <cell r="CJ1061"/>
          <cell r="CK1061"/>
          <cell r="CL1061"/>
          <cell r="CM1061"/>
          <cell r="CN1061"/>
          <cell r="CO1061"/>
          <cell r="CP1061"/>
          <cell r="CQ1061"/>
          <cell r="CR1061"/>
          <cell r="CS1061"/>
          <cell r="CT1061"/>
          <cell r="CU1061"/>
          <cell r="CV1061">
            <v>791</v>
          </cell>
        </row>
        <row r="1062">
          <cell r="C1062">
            <v>3666270100603</v>
          </cell>
          <cell r="E1062" t="str">
            <v>COREL</v>
          </cell>
          <cell r="F1062" t="str">
            <v>VOLTAIRE</v>
          </cell>
          <cell r="G1062" t="str">
            <v>POSO 14</v>
          </cell>
          <cell r="I1062" t="str">
            <v>Tissu</v>
          </cell>
          <cell r="J1062" t="str">
            <v>100% Polyester</v>
          </cell>
          <cell r="K1062" t="str">
            <v xml:space="preserve">Effect velours côtelé </v>
          </cell>
          <cell r="L1062" t="str">
            <v>non</v>
          </cell>
          <cell r="O1062" t="str">
            <v>Canapé d'angle gauche (322cm): chauffeuse 2 places sans accoudoir + chauffeuse 1 place sans accoudoir+ element d'angle gauche + chauffeuse 2 places avec accoudoir gauche</v>
          </cell>
          <cell r="P1062"/>
          <cell r="Q106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2" t="str">
            <v>bois de conifères</v>
          </cell>
          <cell r="T1062" t="str">
            <v>Assise de grand confort</v>
          </cell>
          <cell r="U1062" t="str">
            <v>Tissu doux</v>
          </cell>
          <cell r="Y1062" t="str">
            <v>Pologne</v>
          </cell>
          <cell r="AA1062" t="str">
            <v xml:space="preserve"> mousse HR 30kg/m3+ couette remplis de flocons de fibres siliconées </v>
          </cell>
          <cell r="AB1062" t="str">
            <v xml:space="preserve">flocons de fibres siliconées </v>
          </cell>
          <cell r="AC1062" t="str">
            <v>PU mousse 16 kg/m3, mousse HR 30kg/m3 + ouate 200 g/m2</v>
          </cell>
          <cell r="AD1062" t="str">
            <v>-</v>
          </cell>
          <cell r="AE1062" t="str">
            <v>-</v>
          </cell>
          <cell r="AF1062"/>
          <cell r="AG1062"/>
          <cell r="AH1062" t="str">
            <v>-</v>
          </cell>
          <cell r="AI1062" t="str">
            <v>plastique</v>
          </cell>
          <cell r="AJ1062" t="str">
            <v>302+142</v>
          </cell>
          <cell r="AK1062" t="str">
            <v>-</v>
          </cell>
          <cell r="AL1062" t="str">
            <v>-</v>
          </cell>
          <cell r="AM1062">
            <v>55</v>
          </cell>
          <cell r="AN1062">
            <v>26</v>
          </cell>
          <cell r="AO1062">
            <v>95</v>
          </cell>
          <cell r="AP1062">
            <v>67</v>
          </cell>
          <cell r="AQ1062">
            <v>42</v>
          </cell>
          <cell r="AR1062">
            <v>47</v>
          </cell>
          <cell r="AS1062">
            <v>60</v>
          </cell>
          <cell r="AT1062">
            <v>80</v>
          </cell>
          <cell r="AU1062">
            <v>30</v>
          </cell>
          <cell r="AV1062" t="str">
            <v>3,5 cm</v>
          </cell>
          <cell r="AW1062" t="str">
            <v>noir</v>
          </cell>
          <cell r="AX1062" t="str">
            <v>NON</v>
          </cell>
          <cell r="AY1062"/>
          <cell r="AZ1062" t="str">
            <v>NON</v>
          </cell>
          <cell r="BA1062" t="str">
            <v>NON</v>
          </cell>
          <cell r="BB1062" t="str">
            <v xml:space="preserve">60x60 cm </v>
          </cell>
          <cell r="BC1062"/>
          <cell r="BD1062"/>
          <cell r="BE1062"/>
          <cell r="BF1062"/>
          <cell r="BG1062"/>
          <cell r="BH1062" t="str">
            <v>NON</v>
          </cell>
          <cell r="BI1062" t="str">
            <v xml:space="preserve">Assise :  mousse HR + flocons de fibres siliconées </v>
          </cell>
          <cell r="BJ1062" t="str">
            <v>Assise: 30kg/m3</v>
          </cell>
          <cell r="BK1062">
            <v>322</v>
          </cell>
          <cell r="BL1062">
            <v>268</v>
          </cell>
          <cell r="BM1062">
            <v>100</v>
          </cell>
          <cell r="BN1062">
            <v>540</v>
          </cell>
          <cell r="BO1062">
            <v>163</v>
          </cell>
          <cell r="BP1062">
            <v>177.4</v>
          </cell>
          <cell r="BQ1062"/>
          <cell r="BR1062">
            <v>2.09</v>
          </cell>
          <cell r="BS1062">
            <v>4</v>
          </cell>
          <cell r="BT1062">
            <v>92</v>
          </cell>
          <cell r="BU1062">
            <v>65</v>
          </cell>
          <cell r="BV1062">
            <v>144</v>
          </cell>
          <cell r="BW1062">
            <v>46.4</v>
          </cell>
          <cell r="BX1062">
            <v>97</v>
          </cell>
          <cell r="BY1062">
            <v>65</v>
          </cell>
          <cell r="BZ1062">
            <v>92</v>
          </cell>
          <cell r="CA1062">
            <v>31.4</v>
          </cell>
          <cell r="CB1062">
            <v>65</v>
          </cell>
          <cell r="CC1062">
            <v>92</v>
          </cell>
          <cell r="CD1062">
            <v>95</v>
          </cell>
          <cell r="CE1062">
            <v>38.200000000000003</v>
          </cell>
          <cell r="CF1062">
            <v>92</v>
          </cell>
          <cell r="CG1062">
            <v>65</v>
          </cell>
          <cell r="CH1062">
            <v>182</v>
          </cell>
          <cell r="CI1062">
            <v>61.4</v>
          </cell>
          <cell r="CJ1062"/>
          <cell r="CK1062"/>
          <cell r="CL1062"/>
          <cell r="CM1062"/>
          <cell r="CN1062"/>
          <cell r="CO1062"/>
          <cell r="CP1062"/>
          <cell r="CQ1062"/>
          <cell r="CR1062"/>
          <cell r="CS1062"/>
          <cell r="CT1062"/>
          <cell r="CU1062"/>
          <cell r="CV1062">
            <v>791</v>
          </cell>
        </row>
        <row r="1063">
          <cell r="C1063">
            <v>3666270100597</v>
          </cell>
          <cell r="E1063" t="str">
            <v>COREL</v>
          </cell>
          <cell r="F1063" t="str">
            <v>VOLTAIRE</v>
          </cell>
          <cell r="G1063" t="str">
            <v>POSO 5</v>
          </cell>
          <cell r="I1063" t="str">
            <v>Tissu</v>
          </cell>
          <cell r="J1063" t="str">
            <v>100% Polyester</v>
          </cell>
          <cell r="K1063" t="str">
            <v xml:space="preserve">Effect velours côtelé </v>
          </cell>
          <cell r="L1063" t="str">
            <v>non</v>
          </cell>
          <cell r="O1063" t="str">
            <v>Canapé d'angle gauche (322cm): chauffeuse 2 places sans accoudoir + chauffeuse 1 place sans accoudoir+ element d'angle gauche + chauffeuse 2 places avec accoudoir gauche</v>
          </cell>
          <cell r="P1063"/>
          <cell r="Q106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3" t="str">
            <v>bois de conifères</v>
          </cell>
          <cell r="T1063" t="str">
            <v>Assise de grand confort</v>
          </cell>
          <cell r="U1063" t="str">
            <v>Tissu doux</v>
          </cell>
          <cell r="Y1063" t="str">
            <v>Pologne</v>
          </cell>
          <cell r="AA1063" t="str">
            <v xml:space="preserve"> mousse HR 30kg/m3+ couette remplis de flocons de fibres siliconées </v>
          </cell>
          <cell r="AB1063" t="str">
            <v xml:space="preserve">flocons de fibres siliconées </v>
          </cell>
          <cell r="AC1063" t="str">
            <v>PU mousse 16 kg/m3, mousse HR 30kg/m3 + ouate 200 g/m2</v>
          </cell>
          <cell r="AD1063" t="str">
            <v>-</v>
          </cell>
          <cell r="AE1063" t="str">
            <v>-</v>
          </cell>
          <cell r="AF1063"/>
          <cell r="AG1063"/>
          <cell r="AH1063" t="str">
            <v>-</v>
          </cell>
          <cell r="AI1063" t="str">
            <v>plastique</v>
          </cell>
          <cell r="AJ1063" t="str">
            <v>302+142</v>
          </cell>
          <cell r="AK1063" t="str">
            <v>-</v>
          </cell>
          <cell r="AL1063" t="str">
            <v>-</v>
          </cell>
          <cell r="AM1063">
            <v>55</v>
          </cell>
          <cell r="AN1063">
            <v>26</v>
          </cell>
          <cell r="AO1063">
            <v>95</v>
          </cell>
          <cell r="AP1063">
            <v>67</v>
          </cell>
          <cell r="AQ1063">
            <v>42</v>
          </cell>
          <cell r="AR1063">
            <v>47</v>
          </cell>
          <cell r="AS1063">
            <v>60</v>
          </cell>
          <cell r="AT1063">
            <v>80</v>
          </cell>
          <cell r="AU1063">
            <v>30</v>
          </cell>
          <cell r="AV1063" t="str">
            <v>3,5 cm</v>
          </cell>
          <cell r="AW1063" t="str">
            <v>noir</v>
          </cell>
          <cell r="AX1063" t="str">
            <v>NON</v>
          </cell>
          <cell r="AY1063"/>
          <cell r="AZ1063" t="str">
            <v>NON</v>
          </cell>
          <cell r="BA1063" t="str">
            <v>NON</v>
          </cell>
          <cell r="BB1063" t="str">
            <v xml:space="preserve">60x60 cm </v>
          </cell>
          <cell r="BC1063"/>
          <cell r="BD1063"/>
          <cell r="BE1063"/>
          <cell r="BF1063"/>
          <cell r="BG1063"/>
          <cell r="BH1063" t="str">
            <v>NON</v>
          </cell>
          <cell r="BI1063" t="str">
            <v xml:space="preserve">Assise :  mousse HR + flocons de fibres siliconées </v>
          </cell>
          <cell r="BJ1063" t="str">
            <v>Assise: 30kg/m3</v>
          </cell>
          <cell r="BK1063">
            <v>322</v>
          </cell>
          <cell r="BL1063">
            <v>268</v>
          </cell>
          <cell r="BM1063">
            <v>100</v>
          </cell>
          <cell r="BN1063">
            <v>540</v>
          </cell>
          <cell r="BO1063">
            <v>163</v>
          </cell>
          <cell r="BP1063">
            <v>177.4</v>
          </cell>
          <cell r="BQ1063"/>
          <cell r="BR1063">
            <v>2.09</v>
          </cell>
          <cell r="BS1063">
            <v>4</v>
          </cell>
          <cell r="BT1063">
            <v>92</v>
          </cell>
          <cell r="BU1063">
            <v>65</v>
          </cell>
          <cell r="BV1063">
            <v>144</v>
          </cell>
          <cell r="BW1063">
            <v>46.4</v>
          </cell>
          <cell r="BX1063">
            <v>97</v>
          </cell>
          <cell r="BY1063">
            <v>65</v>
          </cell>
          <cell r="BZ1063">
            <v>92</v>
          </cell>
          <cell r="CA1063">
            <v>31.4</v>
          </cell>
          <cell r="CB1063">
            <v>65</v>
          </cell>
          <cell r="CC1063">
            <v>92</v>
          </cell>
          <cell r="CD1063">
            <v>95</v>
          </cell>
          <cell r="CE1063">
            <v>38.200000000000003</v>
          </cell>
          <cell r="CF1063">
            <v>92</v>
          </cell>
          <cell r="CG1063">
            <v>65</v>
          </cell>
          <cell r="CH1063">
            <v>182</v>
          </cell>
          <cell r="CI1063">
            <v>61.4</v>
          </cell>
          <cell r="CJ1063"/>
          <cell r="CK1063"/>
          <cell r="CL1063"/>
          <cell r="CM1063"/>
          <cell r="CN1063"/>
          <cell r="CO1063"/>
          <cell r="CP1063"/>
          <cell r="CQ1063"/>
          <cell r="CR1063"/>
          <cell r="CS1063"/>
          <cell r="CT1063"/>
          <cell r="CU1063"/>
          <cell r="CV1063">
            <v>791</v>
          </cell>
        </row>
        <row r="1064">
          <cell r="C1064">
            <v>3666270100580</v>
          </cell>
          <cell r="E1064" t="str">
            <v>COREL</v>
          </cell>
          <cell r="F1064" t="str">
            <v>VOLTAIRE</v>
          </cell>
          <cell r="G1064" t="str">
            <v>POSO 29</v>
          </cell>
          <cell r="I1064" t="str">
            <v>Tissu</v>
          </cell>
          <cell r="J1064" t="str">
            <v>100% Polyester</v>
          </cell>
          <cell r="K1064" t="str">
            <v xml:space="preserve">Effect velours côtelé </v>
          </cell>
          <cell r="L1064" t="str">
            <v>non</v>
          </cell>
          <cell r="O1064" t="str">
            <v>Canapé d'angle gauche (322cm): chauffeuse 2 places sans accoudoir + chauffeuse 1 place sans accoudoir+ element d'angle gauche + chauffeuse 2 places avec accoudoir gauche</v>
          </cell>
          <cell r="P1064"/>
          <cell r="Q106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4" t="str">
            <v>bois de conifères</v>
          </cell>
          <cell r="T1064" t="str">
            <v>Assise de grand confort</v>
          </cell>
          <cell r="U1064" t="str">
            <v>Tissu doux</v>
          </cell>
          <cell r="Y1064" t="str">
            <v>Pologne</v>
          </cell>
          <cell r="AA1064" t="str">
            <v xml:space="preserve"> mousse HR 30kg/m3+ couette remplis de flocons de fibres siliconées </v>
          </cell>
          <cell r="AB1064" t="str">
            <v xml:space="preserve">flocons de fibres siliconées </v>
          </cell>
          <cell r="AC1064" t="str">
            <v>PU mousse 16 kg/m3, mousse HR 30kg/m3 + ouate 200 g/m2</v>
          </cell>
          <cell r="AD1064" t="str">
            <v>-</v>
          </cell>
          <cell r="AE1064" t="str">
            <v>-</v>
          </cell>
          <cell r="AF1064"/>
          <cell r="AG1064"/>
          <cell r="AH1064" t="str">
            <v>-</v>
          </cell>
          <cell r="AI1064" t="str">
            <v>plastique</v>
          </cell>
          <cell r="AJ1064" t="str">
            <v>302+142</v>
          </cell>
          <cell r="AK1064" t="str">
            <v>-</v>
          </cell>
          <cell r="AL1064" t="str">
            <v>-</v>
          </cell>
          <cell r="AM1064">
            <v>55</v>
          </cell>
          <cell r="AN1064">
            <v>26</v>
          </cell>
          <cell r="AO1064">
            <v>95</v>
          </cell>
          <cell r="AP1064">
            <v>67</v>
          </cell>
          <cell r="AQ1064">
            <v>42</v>
          </cell>
          <cell r="AR1064">
            <v>47</v>
          </cell>
          <cell r="AS1064">
            <v>60</v>
          </cell>
          <cell r="AT1064">
            <v>80</v>
          </cell>
          <cell r="AU1064">
            <v>30</v>
          </cell>
          <cell r="AV1064" t="str">
            <v>3,5 cm</v>
          </cell>
          <cell r="AW1064" t="str">
            <v>noir</v>
          </cell>
          <cell r="AX1064" t="str">
            <v>NON</v>
          </cell>
          <cell r="AY1064"/>
          <cell r="AZ1064" t="str">
            <v>NON</v>
          </cell>
          <cell r="BA1064" t="str">
            <v>NON</v>
          </cell>
          <cell r="BB1064" t="str">
            <v xml:space="preserve">60x60 cm </v>
          </cell>
          <cell r="BC1064"/>
          <cell r="BD1064"/>
          <cell r="BE1064"/>
          <cell r="BF1064"/>
          <cell r="BG1064"/>
          <cell r="BH1064" t="str">
            <v>NON</v>
          </cell>
          <cell r="BI1064" t="str">
            <v xml:space="preserve">Assise :  mousse HR + flocons de fibres siliconées </v>
          </cell>
          <cell r="BJ1064" t="str">
            <v>Assise: 30kg/m3</v>
          </cell>
          <cell r="BK1064">
            <v>322</v>
          </cell>
          <cell r="BL1064">
            <v>268</v>
          </cell>
          <cell r="BM1064">
            <v>100</v>
          </cell>
          <cell r="BN1064">
            <v>540</v>
          </cell>
          <cell r="BO1064">
            <v>163</v>
          </cell>
          <cell r="BP1064">
            <v>177.4</v>
          </cell>
          <cell r="BQ1064"/>
          <cell r="BR1064">
            <v>2.09</v>
          </cell>
          <cell r="BS1064">
            <v>4</v>
          </cell>
          <cell r="BT1064">
            <v>92</v>
          </cell>
          <cell r="BU1064">
            <v>65</v>
          </cell>
          <cell r="BV1064">
            <v>144</v>
          </cell>
          <cell r="BW1064">
            <v>46.4</v>
          </cell>
          <cell r="BX1064">
            <v>97</v>
          </cell>
          <cell r="BY1064">
            <v>65</v>
          </cell>
          <cell r="BZ1064">
            <v>92</v>
          </cell>
          <cell r="CA1064">
            <v>31.4</v>
          </cell>
          <cell r="CB1064">
            <v>65</v>
          </cell>
          <cell r="CC1064">
            <v>92</v>
          </cell>
          <cell r="CD1064">
            <v>95</v>
          </cell>
          <cell r="CE1064">
            <v>38.200000000000003</v>
          </cell>
          <cell r="CF1064">
            <v>92</v>
          </cell>
          <cell r="CG1064">
            <v>65</v>
          </cell>
          <cell r="CH1064">
            <v>182</v>
          </cell>
          <cell r="CI1064">
            <v>61.4</v>
          </cell>
          <cell r="CJ1064"/>
          <cell r="CK1064"/>
          <cell r="CL1064"/>
          <cell r="CM1064"/>
          <cell r="CN1064"/>
          <cell r="CO1064"/>
          <cell r="CP1064"/>
          <cell r="CQ1064"/>
          <cell r="CR1064"/>
          <cell r="CS1064"/>
          <cell r="CT1064"/>
          <cell r="CU1064"/>
          <cell r="CV1064">
            <v>791</v>
          </cell>
        </row>
        <row r="1065">
          <cell r="C1065">
            <v>3666270100573</v>
          </cell>
          <cell r="E1065" t="str">
            <v>COREL</v>
          </cell>
          <cell r="F1065" t="str">
            <v>VOLTAIRE</v>
          </cell>
          <cell r="G1065" t="str">
            <v>POSO 1</v>
          </cell>
          <cell r="I1065" t="str">
            <v>Tissu</v>
          </cell>
          <cell r="J1065" t="str">
            <v>100% Polyester</v>
          </cell>
          <cell r="K1065" t="str">
            <v xml:space="preserve">Effect velours côtelé </v>
          </cell>
          <cell r="L1065" t="str">
            <v>non</v>
          </cell>
          <cell r="O1065" t="str">
            <v>Canapé d'angle gauche (322cm): chauffeuse 2 places sans accoudoir + chauffeuse 1 place sans accoudoir+ element d'angle gauche + chauffeuse 2 places avec accoudoir gauche</v>
          </cell>
          <cell r="P1065"/>
          <cell r="Q106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5" t="str">
            <v>bois de conifères</v>
          </cell>
          <cell r="T1065" t="str">
            <v>Assise de grand confort</v>
          </cell>
          <cell r="U1065" t="str">
            <v>Tissu doux</v>
          </cell>
          <cell r="Y1065" t="str">
            <v>Pologne</v>
          </cell>
          <cell r="AA1065" t="str">
            <v xml:space="preserve"> mousse HR 30kg/m3+ couette remplis de flocons de fibres siliconées </v>
          </cell>
          <cell r="AB1065" t="str">
            <v xml:space="preserve">flocons de fibres siliconées </v>
          </cell>
          <cell r="AC1065" t="str">
            <v>PU mousse 16 kg/m3, mousse HR 30kg/m3 + ouate 200 g/m2</v>
          </cell>
          <cell r="AD1065" t="str">
            <v>-</v>
          </cell>
          <cell r="AE1065" t="str">
            <v>-</v>
          </cell>
          <cell r="AF1065"/>
          <cell r="AG1065"/>
          <cell r="AH1065" t="str">
            <v>-</v>
          </cell>
          <cell r="AI1065" t="str">
            <v>plastique</v>
          </cell>
          <cell r="AJ1065" t="str">
            <v>302+142</v>
          </cell>
          <cell r="AK1065" t="str">
            <v>-</v>
          </cell>
          <cell r="AL1065" t="str">
            <v>-</v>
          </cell>
          <cell r="AM1065">
            <v>55</v>
          </cell>
          <cell r="AN1065">
            <v>26</v>
          </cell>
          <cell r="AO1065">
            <v>95</v>
          </cell>
          <cell r="AP1065">
            <v>67</v>
          </cell>
          <cell r="AQ1065">
            <v>42</v>
          </cell>
          <cell r="AR1065">
            <v>47</v>
          </cell>
          <cell r="AS1065">
            <v>60</v>
          </cell>
          <cell r="AT1065">
            <v>80</v>
          </cell>
          <cell r="AU1065">
            <v>30</v>
          </cell>
          <cell r="AV1065" t="str">
            <v>3,5 cm</v>
          </cell>
          <cell r="AW1065" t="str">
            <v>noir</v>
          </cell>
          <cell r="AX1065" t="str">
            <v>NON</v>
          </cell>
          <cell r="AY1065"/>
          <cell r="AZ1065" t="str">
            <v>NON</v>
          </cell>
          <cell r="BA1065" t="str">
            <v>NON</v>
          </cell>
          <cell r="BB1065" t="str">
            <v xml:space="preserve">60x60 cm </v>
          </cell>
          <cell r="BC1065"/>
          <cell r="BD1065"/>
          <cell r="BE1065"/>
          <cell r="BF1065"/>
          <cell r="BG1065"/>
          <cell r="BH1065" t="str">
            <v>NON</v>
          </cell>
          <cell r="BI1065" t="str">
            <v xml:space="preserve">Assise :  mousse HR + flocons de fibres siliconées </v>
          </cell>
          <cell r="BJ1065" t="str">
            <v>Assise: 30kg/m3</v>
          </cell>
          <cell r="BK1065">
            <v>322</v>
          </cell>
          <cell r="BL1065">
            <v>268</v>
          </cell>
          <cell r="BM1065">
            <v>100</v>
          </cell>
          <cell r="BN1065">
            <v>540</v>
          </cell>
          <cell r="BO1065">
            <v>163</v>
          </cell>
          <cell r="BP1065">
            <v>177.4</v>
          </cell>
          <cell r="BQ1065"/>
          <cell r="BR1065">
            <v>2.09</v>
          </cell>
          <cell r="BS1065">
            <v>4</v>
          </cell>
          <cell r="BT1065">
            <v>92</v>
          </cell>
          <cell r="BU1065">
            <v>65</v>
          </cell>
          <cell r="BV1065">
            <v>144</v>
          </cell>
          <cell r="BW1065">
            <v>46.4</v>
          </cell>
          <cell r="BX1065">
            <v>97</v>
          </cell>
          <cell r="BY1065">
            <v>65</v>
          </cell>
          <cell r="BZ1065">
            <v>92</v>
          </cell>
          <cell r="CA1065">
            <v>31.4</v>
          </cell>
          <cell r="CB1065">
            <v>65</v>
          </cell>
          <cell r="CC1065">
            <v>92</v>
          </cell>
          <cell r="CD1065">
            <v>95</v>
          </cell>
          <cell r="CE1065">
            <v>38.200000000000003</v>
          </cell>
          <cell r="CF1065">
            <v>92</v>
          </cell>
          <cell r="CG1065">
            <v>65</v>
          </cell>
          <cell r="CH1065">
            <v>182</v>
          </cell>
          <cell r="CI1065">
            <v>61.4</v>
          </cell>
          <cell r="CJ1065"/>
          <cell r="CK1065"/>
          <cell r="CL1065"/>
          <cell r="CM1065"/>
          <cell r="CN1065"/>
          <cell r="CO1065"/>
          <cell r="CP1065"/>
          <cell r="CQ1065"/>
          <cell r="CR1065"/>
          <cell r="CS1065"/>
          <cell r="CT1065"/>
          <cell r="CU1065"/>
          <cell r="CV1065">
            <v>791</v>
          </cell>
        </row>
        <row r="1066">
          <cell r="C1066">
            <v>3666270100566</v>
          </cell>
          <cell r="E1066" t="str">
            <v>COREL</v>
          </cell>
          <cell r="F1066" t="str">
            <v>VOLTAIRE</v>
          </cell>
          <cell r="G1066" t="str">
            <v>LINCOLN 52</v>
          </cell>
          <cell r="I1066" t="str">
            <v>Tissu</v>
          </cell>
          <cell r="J1066" t="str">
            <v>100% Polyester</v>
          </cell>
          <cell r="K1066" t="str">
            <v xml:space="preserve">Effect velours côtelé </v>
          </cell>
          <cell r="L1066" t="str">
            <v>non</v>
          </cell>
          <cell r="O1066" t="str">
            <v>Canapé d'angle gauche (322cm): chauffeuse 2 places sans accoudoir + chauffeuse 1 place sans accoudoir+ element d'angle gauche + chauffeuse 2 places avec accoudoir gauche</v>
          </cell>
          <cell r="P1066"/>
          <cell r="Q106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6" t="str">
            <v>bois de conifères</v>
          </cell>
          <cell r="T1066" t="str">
            <v>Assise de grand confort</v>
          </cell>
          <cell r="U1066" t="str">
            <v>Tissu doux</v>
          </cell>
          <cell r="Y1066" t="str">
            <v>Pologne</v>
          </cell>
          <cell r="AA1066" t="str">
            <v xml:space="preserve"> mousse HR 30kg/m3+ couette remplis de flocons de fibres siliconées </v>
          </cell>
          <cell r="AB1066" t="str">
            <v xml:space="preserve">flocons de fibres siliconées </v>
          </cell>
          <cell r="AC1066" t="str">
            <v>PU mousse 16 kg/m3, mousse HR 30kg/m3 + ouate 200 g/m2</v>
          </cell>
          <cell r="AD1066" t="str">
            <v>-</v>
          </cell>
          <cell r="AE1066" t="str">
            <v>-</v>
          </cell>
          <cell r="AF1066"/>
          <cell r="AG1066"/>
          <cell r="AH1066" t="str">
            <v>-</v>
          </cell>
          <cell r="AI1066" t="str">
            <v>plastique</v>
          </cell>
          <cell r="AJ1066" t="str">
            <v>302+142</v>
          </cell>
          <cell r="AK1066" t="str">
            <v>-</v>
          </cell>
          <cell r="AL1066" t="str">
            <v>-</v>
          </cell>
          <cell r="AM1066">
            <v>55</v>
          </cell>
          <cell r="AN1066">
            <v>26</v>
          </cell>
          <cell r="AO1066">
            <v>95</v>
          </cell>
          <cell r="AP1066">
            <v>67</v>
          </cell>
          <cell r="AQ1066">
            <v>42</v>
          </cell>
          <cell r="AR1066">
            <v>47</v>
          </cell>
          <cell r="AS1066">
            <v>60</v>
          </cell>
          <cell r="AT1066">
            <v>80</v>
          </cell>
          <cell r="AU1066">
            <v>30</v>
          </cell>
          <cell r="AV1066" t="str">
            <v>3,5 cm</v>
          </cell>
          <cell r="AW1066" t="str">
            <v>noir</v>
          </cell>
          <cell r="AX1066" t="str">
            <v>NON</v>
          </cell>
          <cell r="AY1066"/>
          <cell r="AZ1066" t="str">
            <v>NON</v>
          </cell>
          <cell r="BA1066" t="str">
            <v>NON</v>
          </cell>
          <cell r="BB1066" t="str">
            <v xml:space="preserve">60x60 cm </v>
          </cell>
          <cell r="BC1066"/>
          <cell r="BD1066"/>
          <cell r="BE1066"/>
          <cell r="BF1066"/>
          <cell r="BG1066"/>
          <cell r="BH1066" t="str">
            <v>NON</v>
          </cell>
          <cell r="BI1066" t="str">
            <v xml:space="preserve">Assise :  mousse HR + flocons de fibres siliconées </v>
          </cell>
          <cell r="BJ1066" t="str">
            <v>Assise: 30kg/m3</v>
          </cell>
          <cell r="BK1066">
            <v>322</v>
          </cell>
          <cell r="BL1066">
            <v>268</v>
          </cell>
          <cell r="BM1066">
            <v>100</v>
          </cell>
          <cell r="BN1066">
            <v>540</v>
          </cell>
          <cell r="BO1066">
            <v>163</v>
          </cell>
          <cell r="BP1066">
            <v>177.4</v>
          </cell>
          <cell r="BQ1066"/>
          <cell r="BR1066">
            <v>2.09</v>
          </cell>
          <cell r="BS1066">
            <v>4</v>
          </cell>
          <cell r="BT1066">
            <v>92</v>
          </cell>
          <cell r="BU1066">
            <v>65</v>
          </cell>
          <cell r="BV1066">
            <v>144</v>
          </cell>
          <cell r="BW1066">
            <v>46.4</v>
          </cell>
          <cell r="BX1066">
            <v>97</v>
          </cell>
          <cell r="BY1066">
            <v>65</v>
          </cell>
          <cell r="BZ1066">
            <v>92</v>
          </cell>
          <cell r="CA1066">
            <v>31.4</v>
          </cell>
          <cell r="CB1066">
            <v>65</v>
          </cell>
          <cell r="CC1066">
            <v>92</v>
          </cell>
          <cell r="CD1066">
            <v>95</v>
          </cell>
          <cell r="CE1066">
            <v>38.200000000000003</v>
          </cell>
          <cell r="CF1066">
            <v>92</v>
          </cell>
          <cell r="CG1066">
            <v>65</v>
          </cell>
          <cell r="CH1066">
            <v>182</v>
          </cell>
          <cell r="CI1066">
            <v>61.4</v>
          </cell>
          <cell r="CJ1066"/>
          <cell r="CK1066"/>
          <cell r="CL1066"/>
          <cell r="CM1066"/>
          <cell r="CN1066"/>
          <cell r="CO1066"/>
          <cell r="CP1066"/>
          <cell r="CQ1066"/>
          <cell r="CR1066"/>
          <cell r="CS1066"/>
          <cell r="CT1066"/>
          <cell r="CU1066"/>
          <cell r="CV1066">
            <v>791</v>
          </cell>
        </row>
        <row r="1067">
          <cell r="C1067">
            <v>3666270100559</v>
          </cell>
          <cell r="E1067" t="str">
            <v>COREL</v>
          </cell>
          <cell r="F1067" t="str">
            <v>VOLTAIRE</v>
          </cell>
          <cell r="G1067" t="str">
            <v>POSO 100: chauffeuse 2 places sans accoudoir  + element d'angle gauche; POSO 1: chauffeuse 1 place sans accoudoir ; LINCOLN 52: chauffeuse 2 places avec accoudoir gauche</v>
          </cell>
          <cell r="I1067" t="str">
            <v>Tissu</v>
          </cell>
          <cell r="J1067" t="str">
            <v>100% Polyester</v>
          </cell>
          <cell r="K1067" t="str">
            <v xml:space="preserve">Effect velours côtelé </v>
          </cell>
          <cell r="L1067" t="str">
            <v>non</v>
          </cell>
          <cell r="O1067" t="str">
            <v>Canapé d'angle gauche (322cm): chauffeuse 2 places sans accoudoir + chauffeuse 1 place sans accoudoir+ element d'angle gauche + chauffeuse 2 places avec accoudoir gauche</v>
          </cell>
          <cell r="P1067"/>
          <cell r="Q106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7" t="str">
            <v>bois de conifères</v>
          </cell>
          <cell r="T1067" t="str">
            <v>Assise de grand confort</v>
          </cell>
          <cell r="U1067" t="str">
            <v>Tissu doux</v>
          </cell>
          <cell r="Y1067" t="str">
            <v>Pologne</v>
          </cell>
          <cell r="AA1067" t="str">
            <v xml:space="preserve"> mousse HR 30kg/m3+ couette remplis de flocons de fibres siliconées </v>
          </cell>
          <cell r="AB1067" t="str">
            <v xml:space="preserve">flocons de fibres siliconées </v>
          </cell>
          <cell r="AC1067" t="str">
            <v>PU mousse 16 kg/m3, mousse HR 30kg/m3 + ouate 200 g/m2</v>
          </cell>
          <cell r="AD1067" t="str">
            <v>-</v>
          </cell>
          <cell r="AE1067" t="str">
            <v>-</v>
          </cell>
          <cell r="AF1067"/>
          <cell r="AG1067"/>
          <cell r="AH1067" t="str">
            <v>-</v>
          </cell>
          <cell r="AI1067" t="str">
            <v>plastique</v>
          </cell>
          <cell r="AJ1067" t="str">
            <v>302+142</v>
          </cell>
          <cell r="AK1067" t="str">
            <v>-</v>
          </cell>
          <cell r="AL1067" t="str">
            <v>-</v>
          </cell>
          <cell r="AM1067">
            <v>55</v>
          </cell>
          <cell r="AN1067">
            <v>26</v>
          </cell>
          <cell r="AO1067">
            <v>95</v>
          </cell>
          <cell r="AP1067">
            <v>67</v>
          </cell>
          <cell r="AQ1067">
            <v>42</v>
          </cell>
          <cell r="AR1067">
            <v>47</v>
          </cell>
          <cell r="AS1067">
            <v>60</v>
          </cell>
          <cell r="AT1067">
            <v>80</v>
          </cell>
          <cell r="AU1067">
            <v>30</v>
          </cell>
          <cell r="AV1067" t="str">
            <v>3,5 cm</v>
          </cell>
          <cell r="AW1067" t="str">
            <v>noir</v>
          </cell>
          <cell r="AX1067" t="str">
            <v>NON</v>
          </cell>
          <cell r="AY1067"/>
          <cell r="AZ1067" t="str">
            <v>NON</v>
          </cell>
          <cell r="BA1067" t="str">
            <v>NON</v>
          </cell>
          <cell r="BB1067" t="str">
            <v xml:space="preserve">60x60 cm </v>
          </cell>
          <cell r="BC1067"/>
          <cell r="BD1067"/>
          <cell r="BE1067"/>
          <cell r="BF1067"/>
          <cell r="BG1067"/>
          <cell r="BH1067" t="str">
            <v>NON</v>
          </cell>
          <cell r="BI1067" t="str">
            <v xml:space="preserve">Assise :  mousse HR + flocons de fibres siliconées </v>
          </cell>
          <cell r="BJ1067" t="str">
            <v>Assise: 30kg/m3</v>
          </cell>
          <cell r="BK1067">
            <v>322</v>
          </cell>
          <cell r="BL1067">
            <v>268</v>
          </cell>
          <cell r="BM1067">
            <v>100</v>
          </cell>
          <cell r="BN1067">
            <v>540</v>
          </cell>
          <cell r="BO1067">
            <v>163</v>
          </cell>
          <cell r="BP1067">
            <v>177.4</v>
          </cell>
          <cell r="BQ1067"/>
          <cell r="BR1067">
            <v>2.09</v>
          </cell>
          <cell r="BS1067">
            <v>4</v>
          </cell>
          <cell r="BT1067">
            <v>92</v>
          </cell>
          <cell r="BU1067">
            <v>65</v>
          </cell>
          <cell r="BV1067">
            <v>144</v>
          </cell>
          <cell r="BW1067">
            <v>46.4</v>
          </cell>
          <cell r="BX1067">
            <v>97</v>
          </cell>
          <cell r="BY1067">
            <v>65</v>
          </cell>
          <cell r="BZ1067">
            <v>92</v>
          </cell>
          <cell r="CA1067">
            <v>31.4</v>
          </cell>
          <cell r="CB1067">
            <v>65</v>
          </cell>
          <cell r="CC1067">
            <v>92</v>
          </cell>
          <cell r="CD1067">
            <v>95</v>
          </cell>
          <cell r="CE1067">
            <v>38.200000000000003</v>
          </cell>
          <cell r="CF1067">
            <v>92</v>
          </cell>
          <cell r="CG1067">
            <v>65</v>
          </cell>
          <cell r="CH1067">
            <v>182</v>
          </cell>
          <cell r="CI1067">
            <v>61.4</v>
          </cell>
          <cell r="CJ1067"/>
          <cell r="CK1067"/>
          <cell r="CL1067"/>
          <cell r="CM1067"/>
          <cell r="CN1067"/>
          <cell r="CO1067"/>
          <cell r="CP1067"/>
          <cell r="CQ1067"/>
          <cell r="CR1067"/>
          <cell r="CS1067"/>
          <cell r="CT1067"/>
          <cell r="CU1067"/>
          <cell r="CV1067">
            <v>791</v>
          </cell>
        </row>
        <row r="1068">
          <cell r="C1068">
            <v>3666270100542</v>
          </cell>
          <cell r="E1068" t="str">
            <v>COREL</v>
          </cell>
          <cell r="F1068" t="str">
            <v>VOLTAIRE</v>
          </cell>
          <cell r="G1068" t="str">
            <v>POSO 100</v>
          </cell>
          <cell r="I1068" t="str">
            <v>Tissu</v>
          </cell>
          <cell r="J1068" t="str">
            <v>100% Polyester</v>
          </cell>
          <cell r="K1068" t="str">
            <v xml:space="preserve">Effect velours côtelé </v>
          </cell>
          <cell r="L1068" t="str">
            <v>non</v>
          </cell>
          <cell r="O1068" t="str">
            <v>Canapé d'angle droit (322cm): chauffeuse 2 places sans  accoudoir + chauffeuse 1 place sans accoudoir+ element d'angle droit+ chauffeuse 2 places avec accoudoir droit + pouf</v>
          </cell>
          <cell r="P1068"/>
          <cell r="Q106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8" t="str">
            <v>bois de conifères</v>
          </cell>
          <cell r="T1068" t="str">
            <v>Assise de grand confort</v>
          </cell>
          <cell r="U1068" t="str">
            <v>Tissu doux</v>
          </cell>
          <cell r="Y1068" t="str">
            <v>Pologne</v>
          </cell>
          <cell r="AA1068" t="str">
            <v xml:space="preserve"> mousse HR 30kg/m3+ couette remplis de flocons de fibres siliconées </v>
          </cell>
          <cell r="AB1068" t="str">
            <v xml:space="preserve">flocons de fibres siliconées </v>
          </cell>
          <cell r="AC1068" t="str">
            <v>PU mousse 16 kg/m3, mousse HR 30kg/m3 + ouate 200 g/m2</v>
          </cell>
          <cell r="AD1068" t="str">
            <v>-</v>
          </cell>
          <cell r="AE1068" t="str">
            <v>-</v>
          </cell>
          <cell r="AF1068"/>
          <cell r="AG1068"/>
          <cell r="AH1068" t="str">
            <v>-</v>
          </cell>
          <cell r="AI1068" t="str">
            <v>plastique</v>
          </cell>
          <cell r="AJ1068" t="str">
            <v>302+142; pouf: 106</v>
          </cell>
          <cell r="AK1068" t="str">
            <v>-</v>
          </cell>
          <cell r="AL1068" t="str">
            <v>-</v>
          </cell>
          <cell r="AM1068">
            <v>55</v>
          </cell>
          <cell r="AN1068">
            <v>26</v>
          </cell>
          <cell r="AO1068">
            <v>95</v>
          </cell>
          <cell r="AP1068">
            <v>67</v>
          </cell>
          <cell r="AQ1068">
            <v>42</v>
          </cell>
          <cell r="AR1068">
            <v>47</v>
          </cell>
          <cell r="AS1068" t="str">
            <v>60; pouf 90</v>
          </cell>
          <cell r="AT1068" t="str">
            <v>80; pouf 90</v>
          </cell>
          <cell r="AU1068">
            <v>34</v>
          </cell>
          <cell r="AV1068" t="str">
            <v>3,5 cm</v>
          </cell>
          <cell r="AW1068" t="str">
            <v>noir</v>
          </cell>
          <cell r="AX1068" t="str">
            <v>NON</v>
          </cell>
          <cell r="AY1068"/>
          <cell r="AZ1068" t="str">
            <v>NON</v>
          </cell>
          <cell r="BA1068" t="str">
            <v>NON</v>
          </cell>
          <cell r="BB1068" t="str">
            <v xml:space="preserve">60x60 cm </v>
          </cell>
          <cell r="BC1068"/>
          <cell r="BD1068"/>
          <cell r="BE1068"/>
          <cell r="BF1068"/>
          <cell r="BG1068"/>
          <cell r="BH1068" t="str">
            <v>NON</v>
          </cell>
          <cell r="BI1068" t="str">
            <v xml:space="preserve">Assise :  mousse HR + flocons de fibres siliconées </v>
          </cell>
          <cell r="BJ1068" t="str">
            <v>Assise: 30kg/m3</v>
          </cell>
          <cell r="BK1068" t="str">
            <v>322; pouf: 106</v>
          </cell>
          <cell r="BL1068" t="str">
            <v>268; pouf: 90</v>
          </cell>
          <cell r="BM1068" t="str">
            <v>100; pouf 47</v>
          </cell>
          <cell r="BN1068" t="str">
            <v>540; pouf 90</v>
          </cell>
          <cell r="BO1068">
            <v>181.2</v>
          </cell>
          <cell r="BP1068">
            <v>198</v>
          </cell>
          <cell r="BQ1068"/>
          <cell r="BR1068">
            <v>2.56</v>
          </cell>
          <cell r="BS1068">
            <v>5</v>
          </cell>
          <cell r="BT1068">
            <v>92</v>
          </cell>
          <cell r="BU1068">
            <v>65</v>
          </cell>
          <cell r="BV1068">
            <v>144</v>
          </cell>
          <cell r="BW1068">
            <v>46.4</v>
          </cell>
          <cell r="BX1068">
            <v>97</v>
          </cell>
          <cell r="BY1068">
            <v>65</v>
          </cell>
          <cell r="BZ1068">
            <v>92</v>
          </cell>
          <cell r="CA1068">
            <v>31.4</v>
          </cell>
          <cell r="CB1068">
            <v>65</v>
          </cell>
          <cell r="CC1068">
            <v>92</v>
          </cell>
          <cell r="CD1068">
            <v>95</v>
          </cell>
          <cell r="CE1068">
            <v>38.200000000000003</v>
          </cell>
          <cell r="CF1068">
            <v>92</v>
          </cell>
          <cell r="CG1068">
            <v>65</v>
          </cell>
          <cell r="CH1068">
            <v>182</v>
          </cell>
          <cell r="CI1068">
            <v>61.4</v>
          </cell>
          <cell r="CJ1068">
            <v>52</v>
          </cell>
          <cell r="CK1068">
            <v>84</v>
          </cell>
          <cell r="CL1068">
            <v>108</v>
          </cell>
          <cell r="CM1068">
            <v>20.6</v>
          </cell>
          <cell r="CN1068"/>
          <cell r="CO1068"/>
          <cell r="CP1068"/>
          <cell r="CQ1068"/>
          <cell r="CR1068"/>
          <cell r="CS1068"/>
          <cell r="CT1068"/>
          <cell r="CU1068"/>
          <cell r="CV1068">
            <v>902</v>
          </cell>
        </row>
        <row r="1069">
          <cell r="C1069">
            <v>3666270100535</v>
          </cell>
          <cell r="E1069" t="str">
            <v>COREL</v>
          </cell>
          <cell r="F1069" t="str">
            <v>VOLTAIRE</v>
          </cell>
          <cell r="G1069" t="str">
            <v>POSO 04</v>
          </cell>
          <cell r="I1069" t="str">
            <v>Tissu</v>
          </cell>
          <cell r="J1069" t="str">
            <v>100% Polyester</v>
          </cell>
          <cell r="K1069" t="str">
            <v xml:space="preserve">Effect velours côtelé </v>
          </cell>
          <cell r="L1069" t="str">
            <v>non</v>
          </cell>
          <cell r="O1069" t="str">
            <v>Canapé d'angle droit (322cm): chauffeuse 2 places sans  accoudoir + chauffeuse 1 place sans accoudoir+ element d'angle droit+ chauffeuse 2 places avec accoudoir droit + pouf</v>
          </cell>
          <cell r="P1069"/>
          <cell r="Q106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69" t="str">
            <v>bois de conifères</v>
          </cell>
          <cell r="T1069" t="str">
            <v>Assise de grand confort</v>
          </cell>
          <cell r="U1069" t="str">
            <v>Tissu doux</v>
          </cell>
          <cell r="Y1069" t="str">
            <v>Pologne</v>
          </cell>
          <cell r="AA1069" t="str">
            <v xml:space="preserve"> mousse HR 30kg/m3+ couette remplis de flocons de fibres siliconées </v>
          </cell>
          <cell r="AB1069" t="str">
            <v xml:space="preserve">flocons de fibres siliconées </v>
          </cell>
          <cell r="AC1069" t="str">
            <v>PU mousse 16 kg/m3, mousse HR 30kg/m3 + ouate 200 g/m2</v>
          </cell>
          <cell r="AD1069" t="str">
            <v>-</v>
          </cell>
          <cell r="AE1069" t="str">
            <v>-</v>
          </cell>
          <cell r="AF1069"/>
          <cell r="AG1069"/>
          <cell r="AH1069" t="str">
            <v>-</v>
          </cell>
          <cell r="AI1069" t="str">
            <v>plastique</v>
          </cell>
          <cell r="AJ1069" t="str">
            <v>302+142; pouf: 106</v>
          </cell>
          <cell r="AK1069" t="str">
            <v>-</v>
          </cell>
          <cell r="AL1069" t="str">
            <v>-</v>
          </cell>
          <cell r="AM1069">
            <v>55</v>
          </cell>
          <cell r="AN1069">
            <v>26</v>
          </cell>
          <cell r="AO1069">
            <v>95</v>
          </cell>
          <cell r="AP1069">
            <v>67</v>
          </cell>
          <cell r="AQ1069">
            <v>42</v>
          </cell>
          <cell r="AR1069">
            <v>47</v>
          </cell>
          <cell r="AS1069" t="str">
            <v>60; pouf 90</v>
          </cell>
          <cell r="AT1069" t="str">
            <v>80; pouf 90</v>
          </cell>
          <cell r="AU1069">
            <v>34</v>
          </cell>
          <cell r="AV1069" t="str">
            <v>3,5 cm</v>
          </cell>
          <cell r="AW1069" t="str">
            <v>noir</v>
          </cell>
          <cell r="AX1069" t="str">
            <v>NON</v>
          </cell>
          <cell r="AY1069"/>
          <cell r="AZ1069" t="str">
            <v>NON</v>
          </cell>
          <cell r="BA1069" t="str">
            <v>NON</v>
          </cell>
          <cell r="BB1069" t="str">
            <v xml:space="preserve">60x60 cm </v>
          </cell>
          <cell r="BC1069"/>
          <cell r="BD1069"/>
          <cell r="BE1069"/>
          <cell r="BF1069"/>
          <cell r="BG1069"/>
          <cell r="BH1069" t="str">
            <v>NON</v>
          </cell>
          <cell r="BI1069" t="str">
            <v xml:space="preserve">Assise :  mousse HR + flocons de fibres siliconées </v>
          </cell>
          <cell r="BJ1069" t="str">
            <v>Assise: 30kg/m3</v>
          </cell>
          <cell r="BK1069" t="str">
            <v>322; pouf: 106</v>
          </cell>
          <cell r="BL1069" t="str">
            <v>268; pouf: 90</v>
          </cell>
          <cell r="BM1069" t="str">
            <v>100; pouf 47</v>
          </cell>
          <cell r="BN1069" t="str">
            <v>540; pouf 90</v>
          </cell>
          <cell r="BO1069">
            <v>181.2</v>
          </cell>
          <cell r="BP1069">
            <v>198</v>
          </cell>
          <cell r="BQ1069"/>
          <cell r="BR1069">
            <v>2.56</v>
          </cell>
          <cell r="BS1069">
            <v>5</v>
          </cell>
          <cell r="BT1069">
            <v>92</v>
          </cell>
          <cell r="BU1069">
            <v>65</v>
          </cell>
          <cell r="BV1069">
            <v>144</v>
          </cell>
          <cell r="BW1069">
            <v>46.4</v>
          </cell>
          <cell r="BX1069">
            <v>97</v>
          </cell>
          <cell r="BY1069">
            <v>65</v>
          </cell>
          <cell r="BZ1069">
            <v>92</v>
          </cell>
          <cell r="CA1069">
            <v>31.4</v>
          </cell>
          <cell r="CB1069">
            <v>65</v>
          </cell>
          <cell r="CC1069">
            <v>92</v>
          </cell>
          <cell r="CD1069">
            <v>95</v>
          </cell>
          <cell r="CE1069">
            <v>38.200000000000003</v>
          </cell>
          <cell r="CF1069">
            <v>92</v>
          </cell>
          <cell r="CG1069">
            <v>65</v>
          </cell>
          <cell r="CH1069">
            <v>182</v>
          </cell>
          <cell r="CI1069">
            <v>61.4</v>
          </cell>
          <cell r="CJ1069">
            <v>52</v>
          </cell>
          <cell r="CK1069">
            <v>84</v>
          </cell>
          <cell r="CL1069">
            <v>108</v>
          </cell>
          <cell r="CM1069">
            <v>20.6</v>
          </cell>
          <cell r="CN1069"/>
          <cell r="CO1069"/>
          <cell r="CP1069"/>
          <cell r="CQ1069"/>
          <cell r="CR1069"/>
          <cell r="CS1069"/>
          <cell r="CT1069"/>
          <cell r="CU1069"/>
          <cell r="CV1069">
            <v>902</v>
          </cell>
        </row>
        <row r="1070">
          <cell r="C1070">
            <v>3666270100528</v>
          </cell>
          <cell r="E1070" t="str">
            <v>COREL</v>
          </cell>
          <cell r="F1070" t="str">
            <v>VOLTAIRE</v>
          </cell>
          <cell r="G1070" t="str">
            <v>POSO 34</v>
          </cell>
          <cell r="I1070" t="str">
            <v>Tissu</v>
          </cell>
          <cell r="J1070" t="str">
            <v>100% Polyester</v>
          </cell>
          <cell r="K1070" t="str">
            <v xml:space="preserve">Effect velours côtelé </v>
          </cell>
          <cell r="L1070" t="str">
            <v>non</v>
          </cell>
          <cell r="O1070" t="str">
            <v>Canapé d'angle droit (322cm): chauffeuse 2 places sans  accoudoir + chauffeuse 1 place sans accoudoir+ element d'angle droit+ chauffeuse 2 places avec accoudoir droit + pouf</v>
          </cell>
          <cell r="P1070"/>
          <cell r="Q107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0" t="str">
            <v>bois de conifères</v>
          </cell>
          <cell r="T1070" t="str">
            <v>Assise de grand confort</v>
          </cell>
          <cell r="U1070" t="str">
            <v>Tissu doux</v>
          </cell>
          <cell r="Y1070" t="str">
            <v>Pologne</v>
          </cell>
          <cell r="AA1070" t="str">
            <v xml:space="preserve"> mousse HR 30kg/m3+ couette remplis de flocons de fibres siliconées </v>
          </cell>
          <cell r="AB1070" t="str">
            <v xml:space="preserve">flocons de fibres siliconées </v>
          </cell>
          <cell r="AC1070" t="str">
            <v>PU mousse 16 kg/m3, mousse HR 30kg/m3 + ouate 200 g/m2</v>
          </cell>
          <cell r="AD1070" t="str">
            <v>-</v>
          </cell>
          <cell r="AE1070" t="str">
            <v>-</v>
          </cell>
          <cell r="AF1070"/>
          <cell r="AG1070"/>
          <cell r="AH1070" t="str">
            <v>-</v>
          </cell>
          <cell r="AI1070" t="str">
            <v>plastique</v>
          </cell>
          <cell r="AJ1070" t="str">
            <v>302+142; pouf: 106</v>
          </cell>
          <cell r="AK1070" t="str">
            <v>-</v>
          </cell>
          <cell r="AL1070" t="str">
            <v>-</v>
          </cell>
          <cell r="AM1070">
            <v>55</v>
          </cell>
          <cell r="AN1070">
            <v>26</v>
          </cell>
          <cell r="AO1070">
            <v>95</v>
          </cell>
          <cell r="AP1070">
            <v>67</v>
          </cell>
          <cell r="AQ1070">
            <v>42</v>
          </cell>
          <cell r="AR1070">
            <v>47</v>
          </cell>
          <cell r="AS1070" t="str">
            <v>60; pouf 90</v>
          </cell>
          <cell r="AT1070" t="str">
            <v>80; pouf 90</v>
          </cell>
          <cell r="AU1070">
            <v>34</v>
          </cell>
          <cell r="AV1070" t="str">
            <v>3,5 cm</v>
          </cell>
          <cell r="AW1070" t="str">
            <v>noir</v>
          </cell>
          <cell r="AX1070" t="str">
            <v>NON</v>
          </cell>
          <cell r="AY1070"/>
          <cell r="AZ1070" t="str">
            <v>NON</v>
          </cell>
          <cell r="BA1070" t="str">
            <v>NON</v>
          </cell>
          <cell r="BB1070" t="str">
            <v xml:space="preserve">60x60 cm </v>
          </cell>
          <cell r="BC1070"/>
          <cell r="BD1070"/>
          <cell r="BE1070"/>
          <cell r="BF1070"/>
          <cell r="BG1070"/>
          <cell r="BH1070" t="str">
            <v>NON</v>
          </cell>
          <cell r="BI1070" t="str">
            <v xml:space="preserve">Assise :  mousse HR + flocons de fibres siliconées </v>
          </cell>
          <cell r="BJ1070" t="str">
            <v>Assise: 30kg/m3</v>
          </cell>
          <cell r="BK1070" t="str">
            <v>322; pouf: 106</v>
          </cell>
          <cell r="BL1070" t="str">
            <v>268; pouf: 90</v>
          </cell>
          <cell r="BM1070" t="str">
            <v>100; pouf 47</v>
          </cell>
          <cell r="BN1070" t="str">
            <v>540; pouf 90</v>
          </cell>
          <cell r="BO1070">
            <v>181.2</v>
          </cell>
          <cell r="BP1070">
            <v>198</v>
          </cell>
          <cell r="BQ1070"/>
          <cell r="BR1070">
            <v>2.56</v>
          </cell>
          <cell r="BS1070">
            <v>5</v>
          </cell>
          <cell r="BT1070">
            <v>92</v>
          </cell>
          <cell r="BU1070">
            <v>65</v>
          </cell>
          <cell r="BV1070">
            <v>144</v>
          </cell>
          <cell r="BW1070">
            <v>46.4</v>
          </cell>
          <cell r="BX1070">
            <v>97</v>
          </cell>
          <cell r="BY1070">
            <v>65</v>
          </cell>
          <cell r="BZ1070">
            <v>92</v>
          </cell>
          <cell r="CA1070">
            <v>31.4</v>
          </cell>
          <cell r="CB1070">
            <v>65</v>
          </cell>
          <cell r="CC1070">
            <v>92</v>
          </cell>
          <cell r="CD1070">
            <v>95</v>
          </cell>
          <cell r="CE1070">
            <v>38.200000000000003</v>
          </cell>
          <cell r="CF1070">
            <v>92</v>
          </cell>
          <cell r="CG1070">
            <v>65</v>
          </cell>
          <cell r="CH1070">
            <v>182</v>
          </cell>
          <cell r="CI1070">
            <v>61.4</v>
          </cell>
          <cell r="CJ1070">
            <v>52</v>
          </cell>
          <cell r="CK1070">
            <v>84</v>
          </cell>
          <cell r="CL1070">
            <v>108</v>
          </cell>
          <cell r="CM1070">
            <v>20.6</v>
          </cell>
          <cell r="CN1070"/>
          <cell r="CO1070"/>
          <cell r="CP1070"/>
          <cell r="CQ1070"/>
          <cell r="CR1070"/>
          <cell r="CS1070"/>
          <cell r="CT1070"/>
          <cell r="CU1070"/>
          <cell r="CV1070">
            <v>902</v>
          </cell>
        </row>
        <row r="1071">
          <cell r="C1071">
            <v>3666270100511</v>
          </cell>
          <cell r="E1071" t="str">
            <v>COREL</v>
          </cell>
          <cell r="F1071" t="str">
            <v>VOLTAIRE</v>
          </cell>
          <cell r="G1071" t="str">
            <v>POSO 14</v>
          </cell>
          <cell r="I1071" t="str">
            <v>Tissu</v>
          </cell>
          <cell r="J1071" t="str">
            <v>100% Polyester</v>
          </cell>
          <cell r="K1071" t="str">
            <v xml:space="preserve">Effect velours côtelé </v>
          </cell>
          <cell r="L1071" t="str">
            <v>non</v>
          </cell>
          <cell r="O1071" t="str">
            <v>Canapé d'angle droit (322cm): chauffeuse 2 places sans  accoudoir + chauffeuse 1 place sans accoudoir+ element d'angle droit+ chauffeuse 2 places avec accoudoir droit + pouf</v>
          </cell>
          <cell r="P1071"/>
          <cell r="Q107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1" t="str">
            <v>bois de conifères</v>
          </cell>
          <cell r="T1071" t="str">
            <v>Assise de grand confort</v>
          </cell>
          <cell r="U1071" t="str">
            <v>Tissu doux</v>
          </cell>
          <cell r="Y1071" t="str">
            <v>Pologne</v>
          </cell>
          <cell r="AA1071" t="str">
            <v xml:space="preserve"> mousse HR 30kg/m3+ couette remplis de flocons de fibres siliconées </v>
          </cell>
          <cell r="AB1071" t="str">
            <v xml:space="preserve">flocons de fibres siliconées </v>
          </cell>
          <cell r="AC1071" t="str">
            <v>PU mousse 16 kg/m3, mousse HR 30kg/m3 + ouate 200 g/m2</v>
          </cell>
          <cell r="AD1071" t="str">
            <v>-</v>
          </cell>
          <cell r="AE1071" t="str">
            <v>-</v>
          </cell>
          <cell r="AF1071"/>
          <cell r="AG1071"/>
          <cell r="AH1071" t="str">
            <v>-</v>
          </cell>
          <cell r="AI1071" t="str">
            <v>plastique</v>
          </cell>
          <cell r="AJ1071" t="str">
            <v>302+142; pouf: 106</v>
          </cell>
          <cell r="AK1071" t="str">
            <v>-</v>
          </cell>
          <cell r="AL1071" t="str">
            <v>-</v>
          </cell>
          <cell r="AM1071">
            <v>55</v>
          </cell>
          <cell r="AN1071">
            <v>26</v>
          </cell>
          <cell r="AO1071">
            <v>95</v>
          </cell>
          <cell r="AP1071">
            <v>67</v>
          </cell>
          <cell r="AQ1071">
            <v>42</v>
          </cell>
          <cell r="AR1071">
            <v>47</v>
          </cell>
          <cell r="AS1071" t="str">
            <v>60; pouf 90</v>
          </cell>
          <cell r="AT1071" t="str">
            <v>80; pouf 90</v>
          </cell>
          <cell r="AU1071">
            <v>34</v>
          </cell>
          <cell r="AV1071" t="str">
            <v>3,5 cm</v>
          </cell>
          <cell r="AW1071" t="str">
            <v>noir</v>
          </cell>
          <cell r="AX1071" t="str">
            <v>NON</v>
          </cell>
          <cell r="AY1071"/>
          <cell r="AZ1071" t="str">
            <v>NON</v>
          </cell>
          <cell r="BA1071" t="str">
            <v>NON</v>
          </cell>
          <cell r="BB1071" t="str">
            <v xml:space="preserve">60x60 cm </v>
          </cell>
          <cell r="BC1071"/>
          <cell r="BD1071"/>
          <cell r="BE1071"/>
          <cell r="BF1071"/>
          <cell r="BG1071"/>
          <cell r="BH1071" t="str">
            <v>NON</v>
          </cell>
          <cell r="BI1071" t="str">
            <v xml:space="preserve">Assise :  mousse HR + flocons de fibres siliconées </v>
          </cell>
          <cell r="BJ1071" t="str">
            <v>Assise: 30kg/m3</v>
          </cell>
          <cell r="BK1071" t="str">
            <v>322; pouf: 106</v>
          </cell>
          <cell r="BL1071" t="str">
            <v>268; pouf: 90</v>
          </cell>
          <cell r="BM1071" t="str">
            <v>100; pouf 47</v>
          </cell>
          <cell r="BN1071" t="str">
            <v>540; pouf 90</v>
          </cell>
          <cell r="BO1071">
            <v>181.2</v>
          </cell>
          <cell r="BP1071">
            <v>198</v>
          </cell>
          <cell r="BQ1071"/>
          <cell r="BR1071">
            <v>2.56</v>
          </cell>
          <cell r="BS1071">
            <v>5</v>
          </cell>
          <cell r="BT1071">
            <v>92</v>
          </cell>
          <cell r="BU1071">
            <v>65</v>
          </cell>
          <cell r="BV1071">
            <v>144</v>
          </cell>
          <cell r="BW1071">
            <v>46.4</v>
          </cell>
          <cell r="BX1071">
            <v>97</v>
          </cell>
          <cell r="BY1071">
            <v>65</v>
          </cell>
          <cell r="BZ1071">
            <v>92</v>
          </cell>
          <cell r="CA1071">
            <v>31.4</v>
          </cell>
          <cell r="CB1071">
            <v>65</v>
          </cell>
          <cell r="CC1071">
            <v>92</v>
          </cell>
          <cell r="CD1071">
            <v>95</v>
          </cell>
          <cell r="CE1071">
            <v>38.200000000000003</v>
          </cell>
          <cell r="CF1071">
            <v>92</v>
          </cell>
          <cell r="CG1071">
            <v>65</v>
          </cell>
          <cell r="CH1071">
            <v>182</v>
          </cell>
          <cell r="CI1071">
            <v>61.4</v>
          </cell>
          <cell r="CJ1071">
            <v>52</v>
          </cell>
          <cell r="CK1071">
            <v>84</v>
          </cell>
          <cell r="CL1071">
            <v>108</v>
          </cell>
          <cell r="CM1071">
            <v>20.6</v>
          </cell>
          <cell r="CN1071"/>
          <cell r="CO1071"/>
          <cell r="CP1071"/>
          <cell r="CQ1071"/>
          <cell r="CR1071"/>
          <cell r="CS1071"/>
          <cell r="CT1071"/>
          <cell r="CU1071"/>
          <cell r="CV1071">
            <v>902</v>
          </cell>
        </row>
        <row r="1072">
          <cell r="C1072">
            <v>3666270100504</v>
          </cell>
          <cell r="E1072" t="str">
            <v>COREL</v>
          </cell>
          <cell r="F1072" t="str">
            <v>VOLTAIRE</v>
          </cell>
          <cell r="G1072" t="str">
            <v>POSO 5</v>
          </cell>
          <cell r="I1072" t="str">
            <v>Tissu</v>
          </cell>
          <cell r="J1072" t="str">
            <v>100% Polyester</v>
          </cell>
          <cell r="K1072" t="str">
            <v xml:space="preserve">Effect velours côtelé </v>
          </cell>
          <cell r="L1072" t="str">
            <v>non</v>
          </cell>
          <cell r="O1072" t="str">
            <v>Canapé d'angle droit (322cm): chauffeuse 2 places sans  accoudoir + chauffeuse 1 place sans accoudoir+ element d'angle droit+ chauffeuse 2 places avec accoudoir droit + pouf</v>
          </cell>
          <cell r="P1072"/>
          <cell r="Q107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2" t="str">
            <v>bois de conifères</v>
          </cell>
          <cell r="T1072" t="str">
            <v>Assise de grand confort</v>
          </cell>
          <cell r="U1072" t="str">
            <v>Tissu doux</v>
          </cell>
          <cell r="Y1072" t="str">
            <v>Pologne</v>
          </cell>
          <cell r="AA1072" t="str">
            <v xml:space="preserve"> mousse HR 30kg/m3+ couette remplis de flocons de fibres siliconées </v>
          </cell>
          <cell r="AB1072" t="str">
            <v xml:space="preserve">flocons de fibres siliconées </v>
          </cell>
          <cell r="AC1072" t="str">
            <v>PU mousse 16 kg/m3, mousse HR 30kg/m3 + ouate 200 g/m2</v>
          </cell>
          <cell r="AD1072" t="str">
            <v>-</v>
          </cell>
          <cell r="AE1072" t="str">
            <v>-</v>
          </cell>
          <cell r="AF1072"/>
          <cell r="AG1072"/>
          <cell r="AH1072" t="str">
            <v>-</v>
          </cell>
          <cell r="AI1072" t="str">
            <v>plastique</v>
          </cell>
          <cell r="AJ1072" t="str">
            <v>302+142; pouf: 106</v>
          </cell>
          <cell r="AK1072" t="str">
            <v>-</v>
          </cell>
          <cell r="AL1072" t="str">
            <v>-</v>
          </cell>
          <cell r="AM1072">
            <v>55</v>
          </cell>
          <cell r="AN1072">
            <v>26</v>
          </cell>
          <cell r="AO1072">
            <v>95</v>
          </cell>
          <cell r="AP1072">
            <v>67</v>
          </cell>
          <cell r="AQ1072">
            <v>42</v>
          </cell>
          <cell r="AR1072">
            <v>47</v>
          </cell>
          <cell r="AS1072" t="str">
            <v>60; pouf 90</v>
          </cell>
          <cell r="AT1072" t="str">
            <v>80; pouf 90</v>
          </cell>
          <cell r="AU1072">
            <v>34</v>
          </cell>
          <cell r="AV1072" t="str">
            <v>3,5 cm</v>
          </cell>
          <cell r="AW1072" t="str">
            <v>noir</v>
          </cell>
          <cell r="AX1072" t="str">
            <v>NON</v>
          </cell>
          <cell r="AY1072"/>
          <cell r="AZ1072" t="str">
            <v>NON</v>
          </cell>
          <cell r="BA1072" t="str">
            <v>NON</v>
          </cell>
          <cell r="BB1072" t="str">
            <v xml:space="preserve">60x60 cm </v>
          </cell>
          <cell r="BC1072"/>
          <cell r="BD1072"/>
          <cell r="BE1072"/>
          <cell r="BF1072"/>
          <cell r="BG1072"/>
          <cell r="BH1072" t="str">
            <v>NON</v>
          </cell>
          <cell r="BI1072" t="str">
            <v xml:space="preserve">Assise :  mousse HR + flocons de fibres siliconées </v>
          </cell>
          <cell r="BJ1072" t="str">
            <v>Assise: 30kg/m3</v>
          </cell>
          <cell r="BK1072" t="str">
            <v>322; pouf: 106</v>
          </cell>
          <cell r="BL1072" t="str">
            <v>268; pouf: 90</v>
          </cell>
          <cell r="BM1072" t="str">
            <v>100; pouf 47</v>
          </cell>
          <cell r="BN1072" t="str">
            <v>540; pouf 90</v>
          </cell>
          <cell r="BO1072">
            <v>181.2</v>
          </cell>
          <cell r="BP1072">
            <v>198</v>
          </cell>
          <cell r="BQ1072"/>
          <cell r="BR1072">
            <v>2.56</v>
          </cell>
          <cell r="BS1072">
            <v>5</v>
          </cell>
          <cell r="BT1072">
            <v>92</v>
          </cell>
          <cell r="BU1072">
            <v>65</v>
          </cell>
          <cell r="BV1072">
            <v>144</v>
          </cell>
          <cell r="BW1072">
            <v>46.4</v>
          </cell>
          <cell r="BX1072">
            <v>97</v>
          </cell>
          <cell r="BY1072">
            <v>65</v>
          </cell>
          <cell r="BZ1072">
            <v>92</v>
          </cell>
          <cell r="CA1072">
            <v>31.4</v>
          </cell>
          <cell r="CB1072">
            <v>65</v>
          </cell>
          <cell r="CC1072">
            <v>92</v>
          </cell>
          <cell r="CD1072">
            <v>95</v>
          </cell>
          <cell r="CE1072">
            <v>38.200000000000003</v>
          </cell>
          <cell r="CF1072">
            <v>92</v>
          </cell>
          <cell r="CG1072">
            <v>65</v>
          </cell>
          <cell r="CH1072">
            <v>182</v>
          </cell>
          <cell r="CI1072">
            <v>61.4</v>
          </cell>
          <cell r="CJ1072">
            <v>52</v>
          </cell>
          <cell r="CK1072">
            <v>84</v>
          </cell>
          <cell r="CL1072">
            <v>108</v>
          </cell>
          <cell r="CM1072">
            <v>20.6</v>
          </cell>
          <cell r="CN1072"/>
          <cell r="CO1072"/>
          <cell r="CP1072"/>
          <cell r="CQ1072"/>
          <cell r="CR1072"/>
          <cell r="CS1072"/>
          <cell r="CT1072"/>
          <cell r="CU1072"/>
          <cell r="CV1072">
            <v>902</v>
          </cell>
        </row>
        <row r="1073">
          <cell r="C1073">
            <v>3666270100498</v>
          </cell>
          <cell r="E1073" t="str">
            <v>COREL</v>
          </cell>
          <cell r="F1073" t="str">
            <v>VOLTAIRE</v>
          </cell>
          <cell r="G1073" t="str">
            <v>POSO 29</v>
          </cell>
          <cell r="I1073" t="str">
            <v>Tissu</v>
          </cell>
          <cell r="J1073" t="str">
            <v>100% Polyester</v>
          </cell>
          <cell r="K1073" t="str">
            <v xml:space="preserve">Effect velours côtelé </v>
          </cell>
          <cell r="L1073" t="str">
            <v>non</v>
          </cell>
          <cell r="O1073" t="str">
            <v>Canapé d'angle droit (322cm): chauffeuse 2 places sans  accoudoir + chauffeuse 1 place sans accoudoir+ element d'angle droit+ chauffeuse 2 places avec accoudoir droit + pouf</v>
          </cell>
          <cell r="P1073"/>
          <cell r="Q107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3" t="str">
            <v>bois de conifères</v>
          </cell>
          <cell r="T1073" t="str">
            <v>Assise de grand confort</v>
          </cell>
          <cell r="U1073" t="str">
            <v>Tissu doux</v>
          </cell>
          <cell r="Y1073" t="str">
            <v>Pologne</v>
          </cell>
          <cell r="AA1073" t="str">
            <v xml:space="preserve"> mousse HR 30kg/m3+ couette remplis de flocons de fibres siliconées </v>
          </cell>
          <cell r="AB1073" t="str">
            <v xml:space="preserve">flocons de fibres siliconées </v>
          </cell>
          <cell r="AC1073" t="str">
            <v>PU mousse 16 kg/m3, mousse HR 30kg/m3 + ouate 200 g/m2</v>
          </cell>
          <cell r="AD1073" t="str">
            <v>-</v>
          </cell>
          <cell r="AE1073" t="str">
            <v>-</v>
          </cell>
          <cell r="AF1073"/>
          <cell r="AG1073"/>
          <cell r="AH1073" t="str">
            <v>-</v>
          </cell>
          <cell r="AI1073" t="str">
            <v>plastique</v>
          </cell>
          <cell r="AJ1073" t="str">
            <v>302+142; pouf: 106</v>
          </cell>
          <cell r="AK1073" t="str">
            <v>-</v>
          </cell>
          <cell r="AL1073" t="str">
            <v>-</v>
          </cell>
          <cell r="AM1073">
            <v>55</v>
          </cell>
          <cell r="AN1073">
            <v>26</v>
          </cell>
          <cell r="AO1073">
            <v>95</v>
          </cell>
          <cell r="AP1073">
            <v>67</v>
          </cell>
          <cell r="AQ1073">
            <v>42</v>
          </cell>
          <cell r="AR1073">
            <v>47</v>
          </cell>
          <cell r="AS1073" t="str">
            <v>60; pouf 90</v>
          </cell>
          <cell r="AT1073" t="str">
            <v>80; pouf 90</v>
          </cell>
          <cell r="AU1073">
            <v>34</v>
          </cell>
          <cell r="AV1073" t="str">
            <v>3,5 cm</v>
          </cell>
          <cell r="AW1073" t="str">
            <v>noir</v>
          </cell>
          <cell r="AX1073" t="str">
            <v>NON</v>
          </cell>
          <cell r="AY1073"/>
          <cell r="AZ1073" t="str">
            <v>NON</v>
          </cell>
          <cell r="BA1073" t="str">
            <v>NON</v>
          </cell>
          <cell r="BB1073" t="str">
            <v xml:space="preserve">60x60 cm </v>
          </cell>
          <cell r="BC1073"/>
          <cell r="BD1073"/>
          <cell r="BE1073"/>
          <cell r="BF1073"/>
          <cell r="BG1073"/>
          <cell r="BH1073" t="str">
            <v>NON</v>
          </cell>
          <cell r="BI1073" t="str">
            <v xml:space="preserve">Assise :  mousse HR + flocons de fibres siliconées </v>
          </cell>
          <cell r="BJ1073" t="str">
            <v>Assise: 30kg/m3</v>
          </cell>
          <cell r="BK1073" t="str">
            <v>322; pouf: 106</v>
          </cell>
          <cell r="BL1073" t="str">
            <v>268; pouf: 90</v>
          </cell>
          <cell r="BM1073" t="str">
            <v>100; pouf 47</v>
          </cell>
          <cell r="BN1073" t="str">
            <v>540; pouf 90</v>
          </cell>
          <cell r="BO1073">
            <v>181.2</v>
          </cell>
          <cell r="BP1073">
            <v>198</v>
          </cell>
          <cell r="BQ1073"/>
          <cell r="BR1073">
            <v>2.56</v>
          </cell>
          <cell r="BS1073">
            <v>5</v>
          </cell>
          <cell r="BT1073">
            <v>92</v>
          </cell>
          <cell r="BU1073">
            <v>65</v>
          </cell>
          <cell r="BV1073">
            <v>144</v>
          </cell>
          <cell r="BW1073">
            <v>46.4</v>
          </cell>
          <cell r="BX1073">
            <v>97</v>
          </cell>
          <cell r="BY1073">
            <v>65</v>
          </cell>
          <cell r="BZ1073">
            <v>92</v>
          </cell>
          <cell r="CA1073">
            <v>31.4</v>
          </cell>
          <cell r="CB1073">
            <v>65</v>
          </cell>
          <cell r="CC1073">
            <v>92</v>
          </cell>
          <cell r="CD1073">
            <v>95</v>
          </cell>
          <cell r="CE1073">
            <v>38.200000000000003</v>
          </cell>
          <cell r="CF1073">
            <v>92</v>
          </cell>
          <cell r="CG1073">
            <v>65</v>
          </cell>
          <cell r="CH1073">
            <v>182</v>
          </cell>
          <cell r="CI1073">
            <v>61.4</v>
          </cell>
          <cell r="CJ1073">
            <v>52</v>
          </cell>
          <cell r="CK1073">
            <v>84</v>
          </cell>
          <cell r="CL1073">
            <v>108</v>
          </cell>
          <cell r="CM1073">
            <v>20.6</v>
          </cell>
          <cell r="CN1073"/>
          <cell r="CO1073"/>
          <cell r="CP1073"/>
          <cell r="CQ1073"/>
          <cell r="CR1073"/>
          <cell r="CS1073"/>
          <cell r="CT1073"/>
          <cell r="CU1073"/>
          <cell r="CV1073">
            <v>902</v>
          </cell>
        </row>
        <row r="1074">
          <cell r="C1074">
            <v>3666270100481</v>
          </cell>
          <cell r="E1074" t="str">
            <v>COREL</v>
          </cell>
          <cell r="F1074" t="str">
            <v>VOLTAIRE</v>
          </cell>
          <cell r="G1074" t="str">
            <v>POSO 1</v>
          </cell>
          <cell r="I1074" t="str">
            <v>Tissu</v>
          </cell>
          <cell r="J1074" t="str">
            <v>100% Polyester</v>
          </cell>
          <cell r="K1074" t="str">
            <v xml:space="preserve">Effect velours côtelé </v>
          </cell>
          <cell r="L1074" t="str">
            <v>non</v>
          </cell>
          <cell r="O1074" t="str">
            <v>Canapé d'angle droit (322cm): chauffeuse 2 places sans  accoudoir + chauffeuse 1 place sans accoudoir+ element d'angle droit+ chauffeuse 2 places avec accoudoir droit + pouf</v>
          </cell>
          <cell r="P1074"/>
          <cell r="Q107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4" t="str">
            <v>bois de conifères</v>
          </cell>
          <cell r="T1074" t="str">
            <v>Assise de grand confort</v>
          </cell>
          <cell r="U1074" t="str">
            <v>Tissu doux</v>
          </cell>
          <cell r="Y1074" t="str">
            <v>Pologne</v>
          </cell>
          <cell r="AA1074" t="str">
            <v xml:space="preserve"> mousse HR 30kg/m3+ couette remplis de flocons de fibres siliconées </v>
          </cell>
          <cell r="AB1074" t="str">
            <v xml:space="preserve">flocons de fibres siliconées </v>
          </cell>
          <cell r="AC1074" t="str">
            <v>PU mousse 16 kg/m3, mousse HR 30kg/m3 + ouate 200 g/m2</v>
          </cell>
          <cell r="AD1074" t="str">
            <v>-</v>
          </cell>
          <cell r="AE1074" t="str">
            <v>-</v>
          </cell>
          <cell r="AF1074"/>
          <cell r="AG1074"/>
          <cell r="AH1074" t="str">
            <v>-</v>
          </cell>
          <cell r="AI1074" t="str">
            <v>plastique</v>
          </cell>
          <cell r="AJ1074" t="str">
            <v>302+142; pouf: 106</v>
          </cell>
          <cell r="AK1074" t="str">
            <v>-</v>
          </cell>
          <cell r="AL1074" t="str">
            <v>-</v>
          </cell>
          <cell r="AM1074">
            <v>55</v>
          </cell>
          <cell r="AN1074">
            <v>26</v>
          </cell>
          <cell r="AO1074">
            <v>95</v>
          </cell>
          <cell r="AP1074">
            <v>67</v>
          </cell>
          <cell r="AQ1074">
            <v>42</v>
          </cell>
          <cell r="AR1074">
            <v>47</v>
          </cell>
          <cell r="AS1074" t="str">
            <v>60; pouf 90</v>
          </cell>
          <cell r="AT1074" t="str">
            <v>80; pouf 90</v>
          </cell>
          <cell r="AU1074">
            <v>34</v>
          </cell>
          <cell r="AV1074" t="str">
            <v>3,5 cm</v>
          </cell>
          <cell r="AW1074" t="str">
            <v>noir</v>
          </cell>
          <cell r="AX1074" t="str">
            <v>NON</v>
          </cell>
          <cell r="AY1074"/>
          <cell r="AZ1074" t="str">
            <v>NON</v>
          </cell>
          <cell r="BA1074" t="str">
            <v>NON</v>
          </cell>
          <cell r="BB1074" t="str">
            <v xml:space="preserve">60x60 cm </v>
          </cell>
          <cell r="BC1074"/>
          <cell r="BD1074"/>
          <cell r="BE1074"/>
          <cell r="BF1074"/>
          <cell r="BG1074"/>
          <cell r="BH1074" t="str">
            <v>NON</v>
          </cell>
          <cell r="BI1074" t="str">
            <v xml:space="preserve">Assise :  mousse HR + flocons de fibres siliconées </v>
          </cell>
          <cell r="BJ1074" t="str">
            <v>Assise: 30kg/m3</v>
          </cell>
          <cell r="BK1074" t="str">
            <v>322; pouf: 106</v>
          </cell>
          <cell r="BL1074" t="str">
            <v>268; pouf: 90</v>
          </cell>
          <cell r="BM1074" t="str">
            <v>100; pouf 47</v>
          </cell>
          <cell r="BN1074" t="str">
            <v>540; pouf 90</v>
          </cell>
          <cell r="BO1074">
            <v>181.2</v>
          </cell>
          <cell r="BP1074">
            <v>198</v>
          </cell>
          <cell r="BQ1074"/>
          <cell r="BR1074">
            <v>2.56</v>
          </cell>
          <cell r="BS1074">
            <v>5</v>
          </cell>
          <cell r="BT1074">
            <v>92</v>
          </cell>
          <cell r="BU1074">
            <v>65</v>
          </cell>
          <cell r="BV1074">
            <v>144</v>
          </cell>
          <cell r="BW1074">
            <v>46.4</v>
          </cell>
          <cell r="BX1074">
            <v>97</v>
          </cell>
          <cell r="BY1074">
            <v>65</v>
          </cell>
          <cell r="BZ1074">
            <v>92</v>
          </cell>
          <cell r="CA1074">
            <v>31.4</v>
          </cell>
          <cell r="CB1074">
            <v>65</v>
          </cell>
          <cell r="CC1074">
            <v>92</v>
          </cell>
          <cell r="CD1074">
            <v>95</v>
          </cell>
          <cell r="CE1074">
            <v>38.200000000000003</v>
          </cell>
          <cell r="CF1074">
            <v>92</v>
          </cell>
          <cell r="CG1074">
            <v>65</v>
          </cell>
          <cell r="CH1074">
            <v>182</v>
          </cell>
          <cell r="CI1074">
            <v>61.4</v>
          </cell>
          <cell r="CJ1074">
            <v>52</v>
          </cell>
          <cell r="CK1074">
            <v>84</v>
          </cell>
          <cell r="CL1074">
            <v>108</v>
          </cell>
          <cell r="CM1074">
            <v>20.6</v>
          </cell>
          <cell r="CN1074"/>
          <cell r="CO1074"/>
          <cell r="CP1074"/>
          <cell r="CQ1074"/>
          <cell r="CR1074"/>
          <cell r="CS1074"/>
          <cell r="CT1074"/>
          <cell r="CU1074"/>
          <cell r="CV1074">
            <v>902</v>
          </cell>
        </row>
        <row r="1075">
          <cell r="C1075">
            <v>3666270100474</v>
          </cell>
          <cell r="E1075" t="str">
            <v>COREL</v>
          </cell>
          <cell r="F1075" t="str">
            <v>VOLTAIRE</v>
          </cell>
          <cell r="G1075" t="str">
            <v>LINCOLN 52</v>
          </cell>
          <cell r="I1075" t="str">
            <v>Tissu</v>
          </cell>
          <cell r="J1075" t="str">
            <v>100% Polyester</v>
          </cell>
          <cell r="K1075" t="str">
            <v xml:space="preserve">Effect velours côtelé </v>
          </cell>
          <cell r="L1075" t="str">
            <v>non</v>
          </cell>
          <cell r="O1075" t="str">
            <v>Canapé d'angle droit (322cm): chauffeuse 2 places sans  accoudoir + chauffeuse 1 place sans accoudoir+ element d'angle droit+ chauffeuse 2 places avec accoudoir droit + pouf</v>
          </cell>
          <cell r="P1075"/>
          <cell r="Q107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5" t="str">
            <v>bois de conifères</v>
          </cell>
          <cell r="T1075" t="str">
            <v>Assise de grand confort</v>
          </cell>
          <cell r="U1075" t="str">
            <v>Tissu doux</v>
          </cell>
          <cell r="Y1075" t="str">
            <v>Pologne</v>
          </cell>
          <cell r="AA1075" t="str">
            <v xml:space="preserve"> mousse HR 30kg/m3+ couette remplis de flocons de fibres siliconées </v>
          </cell>
          <cell r="AB1075" t="str">
            <v xml:space="preserve">flocons de fibres siliconées </v>
          </cell>
          <cell r="AC1075" t="str">
            <v>PU mousse 16 kg/m3, mousse HR 30kg/m3 + ouate 200 g/m2</v>
          </cell>
          <cell r="AD1075" t="str">
            <v>-</v>
          </cell>
          <cell r="AE1075" t="str">
            <v>-</v>
          </cell>
          <cell r="AF1075"/>
          <cell r="AG1075"/>
          <cell r="AH1075" t="str">
            <v>-</v>
          </cell>
          <cell r="AI1075" t="str">
            <v>plastique</v>
          </cell>
          <cell r="AJ1075" t="str">
            <v>302+142; pouf: 106</v>
          </cell>
          <cell r="AK1075" t="str">
            <v>-</v>
          </cell>
          <cell r="AL1075" t="str">
            <v>-</v>
          </cell>
          <cell r="AM1075">
            <v>55</v>
          </cell>
          <cell r="AN1075">
            <v>26</v>
          </cell>
          <cell r="AO1075">
            <v>95</v>
          </cell>
          <cell r="AP1075">
            <v>67</v>
          </cell>
          <cell r="AQ1075">
            <v>42</v>
          </cell>
          <cell r="AR1075">
            <v>47</v>
          </cell>
          <cell r="AS1075" t="str">
            <v>60; pouf 90</v>
          </cell>
          <cell r="AT1075" t="str">
            <v>80; pouf 90</v>
          </cell>
          <cell r="AU1075">
            <v>34</v>
          </cell>
          <cell r="AV1075" t="str">
            <v>3,5 cm</v>
          </cell>
          <cell r="AW1075" t="str">
            <v>noir</v>
          </cell>
          <cell r="AX1075" t="str">
            <v>NON</v>
          </cell>
          <cell r="AY1075"/>
          <cell r="AZ1075" t="str">
            <v>NON</v>
          </cell>
          <cell r="BA1075" t="str">
            <v>NON</v>
          </cell>
          <cell r="BB1075" t="str">
            <v xml:space="preserve">60x60 cm </v>
          </cell>
          <cell r="BC1075"/>
          <cell r="BD1075"/>
          <cell r="BE1075"/>
          <cell r="BF1075"/>
          <cell r="BG1075"/>
          <cell r="BH1075" t="str">
            <v>NON</v>
          </cell>
          <cell r="BI1075" t="str">
            <v xml:space="preserve">Assise :  mousse HR + flocons de fibres siliconées </v>
          </cell>
          <cell r="BJ1075" t="str">
            <v>Assise: 30kg/m3</v>
          </cell>
          <cell r="BK1075" t="str">
            <v>322; pouf: 106</v>
          </cell>
          <cell r="BL1075" t="str">
            <v>268; pouf: 90</v>
          </cell>
          <cell r="BM1075" t="str">
            <v>100; pouf 47</v>
          </cell>
          <cell r="BN1075" t="str">
            <v>540; pouf 90</v>
          </cell>
          <cell r="BO1075">
            <v>181.2</v>
          </cell>
          <cell r="BP1075">
            <v>198</v>
          </cell>
          <cell r="BQ1075"/>
          <cell r="BR1075">
            <v>2.56</v>
          </cell>
          <cell r="BS1075">
            <v>5</v>
          </cell>
          <cell r="BT1075">
            <v>92</v>
          </cell>
          <cell r="BU1075">
            <v>65</v>
          </cell>
          <cell r="BV1075">
            <v>144</v>
          </cell>
          <cell r="BW1075">
            <v>46.4</v>
          </cell>
          <cell r="BX1075">
            <v>97</v>
          </cell>
          <cell r="BY1075">
            <v>65</v>
          </cell>
          <cell r="BZ1075">
            <v>92</v>
          </cell>
          <cell r="CA1075">
            <v>31.4</v>
          </cell>
          <cell r="CB1075">
            <v>65</v>
          </cell>
          <cell r="CC1075">
            <v>92</v>
          </cell>
          <cell r="CD1075">
            <v>95</v>
          </cell>
          <cell r="CE1075">
            <v>38.200000000000003</v>
          </cell>
          <cell r="CF1075">
            <v>92</v>
          </cell>
          <cell r="CG1075">
            <v>65</v>
          </cell>
          <cell r="CH1075">
            <v>182</v>
          </cell>
          <cell r="CI1075">
            <v>61.4</v>
          </cell>
          <cell r="CJ1075">
            <v>52</v>
          </cell>
          <cell r="CK1075">
            <v>84</v>
          </cell>
          <cell r="CL1075">
            <v>108</v>
          </cell>
          <cell r="CM1075">
            <v>20.6</v>
          </cell>
          <cell r="CN1075"/>
          <cell r="CO1075"/>
          <cell r="CP1075"/>
          <cell r="CQ1075"/>
          <cell r="CR1075"/>
          <cell r="CS1075"/>
          <cell r="CT1075"/>
          <cell r="CU1075"/>
          <cell r="CV1075">
            <v>902</v>
          </cell>
        </row>
        <row r="1076">
          <cell r="C1076">
            <v>3666270100467</v>
          </cell>
          <cell r="E1076" t="str">
            <v>COREL</v>
          </cell>
          <cell r="F1076" t="str">
            <v>VOLTAIRE</v>
          </cell>
          <cell r="G1076" t="str">
            <v>POSO 100: chauffeuse 2 places sans accoudoir  + element d'angle droit; POSO 1: chauffeuse 1 place sans accoudoir ; LINCOLN 52: chauffeuse 2 places avec accoudoir droit + pouf</v>
          </cell>
          <cell r="I1076" t="str">
            <v>Tissu</v>
          </cell>
          <cell r="J1076" t="str">
            <v>100% Polyester</v>
          </cell>
          <cell r="K1076" t="str">
            <v xml:space="preserve">Effect velours côtelé </v>
          </cell>
          <cell r="L1076" t="str">
            <v>non</v>
          </cell>
          <cell r="O1076" t="str">
            <v>Canapé d'angle droit (322cm): chauffeuse 2 places sans  accoudoir + chauffeuse 1 place sans accoudoir+ element d'angle droit+ chauffeuse 2 places avec accoudoir droit + pouf</v>
          </cell>
          <cell r="P1076"/>
          <cell r="Q107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6" t="str">
            <v>bois de conifères</v>
          </cell>
          <cell r="T1076" t="str">
            <v>Assise de grand confort</v>
          </cell>
          <cell r="U1076" t="str">
            <v>Tissu doux</v>
          </cell>
          <cell r="Y1076" t="str">
            <v>Pologne</v>
          </cell>
          <cell r="AA1076" t="str">
            <v xml:space="preserve"> mousse HR 30kg/m3+ couette remplis de flocons de fibres siliconées </v>
          </cell>
          <cell r="AB1076" t="str">
            <v xml:space="preserve">flocons de fibres siliconées </v>
          </cell>
          <cell r="AC1076" t="str">
            <v>PU mousse 16 kg/m3, mousse HR 30kg/m3 + ouate 200 g/m2</v>
          </cell>
          <cell r="AD1076" t="str">
            <v>-</v>
          </cell>
          <cell r="AE1076" t="str">
            <v>-</v>
          </cell>
          <cell r="AF1076"/>
          <cell r="AG1076"/>
          <cell r="AH1076" t="str">
            <v>-</v>
          </cell>
          <cell r="AI1076" t="str">
            <v>plastique</v>
          </cell>
          <cell r="AJ1076" t="str">
            <v>302+142; pouf: 106</v>
          </cell>
          <cell r="AK1076" t="str">
            <v>-</v>
          </cell>
          <cell r="AL1076" t="str">
            <v>-</v>
          </cell>
          <cell r="AM1076">
            <v>55</v>
          </cell>
          <cell r="AN1076">
            <v>26</v>
          </cell>
          <cell r="AO1076">
            <v>95</v>
          </cell>
          <cell r="AP1076">
            <v>67</v>
          </cell>
          <cell r="AQ1076">
            <v>42</v>
          </cell>
          <cell r="AR1076">
            <v>47</v>
          </cell>
          <cell r="AS1076" t="str">
            <v>60; pouf 90</v>
          </cell>
          <cell r="AT1076" t="str">
            <v>80; pouf 90</v>
          </cell>
          <cell r="AU1076">
            <v>34</v>
          </cell>
          <cell r="AV1076" t="str">
            <v>3,5 cm</v>
          </cell>
          <cell r="AW1076" t="str">
            <v>noir</v>
          </cell>
          <cell r="AX1076" t="str">
            <v>NON</v>
          </cell>
          <cell r="AY1076"/>
          <cell r="AZ1076" t="str">
            <v>NON</v>
          </cell>
          <cell r="BA1076" t="str">
            <v>NON</v>
          </cell>
          <cell r="BB1076" t="str">
            <v xml:space="preserve">60x60 cm </v>
          </cell>
          <cell r="BC1076"/>
          <cell r="BD1076"/>
          <cell r="BE1076"/>
          <cell r="BF1076"/>
          <cell r="BG1076"/>
          <cell r="BH1076" t="str">
            <v>NON</v>
          </cell>
          <cell r="BI1076" t="str">
            <v xml:space="preserve">Assise :  mousse HR + flocons de fibres siliconées </v>
          </cell>
          <cell r="BJ1076" t="str">
            <v>Assise: 30kg/m3</v>
          </cell>
          <cell r="BK1076" t="str">
            <v>322; pouf: 106</v>
          </cell>
          <cell r="BL1076" t="str">
            <v>268; pouf: 90</v>
          </cell>
          <cell r="BM1076" t="str">
            <v>100; pouf 47</v>
          </cell>
          <cell r="BN1076" t="str">
            <v>540; pouf 90</v>
          </cell>
          <cell r="BO1076">
            <v>181.2</v>
          </cell>
          <cell r="BP1076">
            <v>198</v>
          </cell>
          <cell r="BQ1076"/>
          <cell r="BR1076">
            <v>2.56</v>
          </cell>
          <cell r="BS1076">
            <v>5</v>
          </cell>
          <cell r="BT1076">
            <v>92</v>
          </cell>
          <cell r="BU1076">
            <v>65</v>
          </cell>
          <cell r="BV1076">
            <v>144</v>
          </cell>
          <cell r="BW1076">
            <v>46.4</v>
          </cell>
          <cell r="BX1076">
            <v>97</v>
          </cell>
          <cell r="BY1076">
            <v>65</v>
          </cell>
          <cell r="BZ1076">
            <v>92</v>
          </cell>
          <cell r="CA1076">
            <v>31.4</v>
          </cell>
          <cell r="CB1076">
            <v>65</v>
          </cell>
          <cell r="CC1076">
            <v>92</v>
          </cell>
          <cell r="CD1076">
            <v>95</v>
          </cell>
          <cell r="CE1076">
            <v>38.200000000000003</v>
          </cell>
          <cell r="CF1076">
            <v>92</v>
          </cell>
          <cell r="CG1076">
            <v>65</v>
          </cell>
          <cell r="CH1076">
            <v>182</v>
          </cell>
          <cell r="CI1076">
            <v>61.4</v>
          </cell>
          <cell r="CJ1076">
            <v>52</v>
          </cell>
          <cell r="CK1076">
            <v>84</v>
          </cell>
          <cell r="CL1076">
            <v>108</v>
          </cell>
          <cell r="CM1076">
            <v>20.6</v>
          </cell>
          <cell r="CN1076"/>
          <cell r="CO1076"/>
          <cell r="CP1076"/>
          <cell r="CQ1076"/>
          <cell r="CR1076"/>
          <cell r="CS1076"/>
          <cell r="CT1076"/>
          <cell r="CU1076"/>
          <cell r="CV1076">
            <v>902</v>
          </cell>
        </row>
        <row r="1077">
          <cell r="C1077">
            <v>3666270100450</v>
          </cell>
          <cell r="E1077" t="str">
            <v>COREL</v>
          </cell>
          <cell r="F1077" t="str">
            <v>VOLTAIRE</v>
          </cell>
          <cell r="G1077" t="str">
            <v>POSO 100</v>
          </cell>
          <cell r="I1077" t="str">
            <v>Tissu</v>
          </cell>
          <cell r="J1077" t="str">
            <v>100% Polyester</v>
          </cell>
          <cell r="K1077" t="str">
            <v xml:space="preserve">Effect velours côtelé </v>
          </cell>
          <cell r="L1077" t="str">
            <v>non</v>
          </cell>
          <cell r="O1077" t="str">
            <v>Canapé d'angle gauche (322cm): chauffeuse 2 places sans accoudoir + chauffeuse 1 place sans accoudoir+ element d'angle gauche + chauffeuse 2 places avec accoudoir gauche + pouf</v>
          </cell>
          <cell r="P1077"/>
          <cell r="Q107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7" t="str">
            <v>bois de conifères</v>
          </cell>
          <cell r="T1077" t="str">
            <v>Assise de grand confort</v>
          </cell>
          <cell r="U1077" t="str">
            <v>Tissu doux</v>
          </cell>
          <cell r="Y1077" t="str">
            <v>Pologne</v>
          </cell>
          <cell r="AA1077" t="str">
            <v xml:space="preserve"> mousse HR 30kg/m3+ couette remplis de flocons de fibres siliconées </v>
          </cell>
          <cell r="AB1077" t="str">
            <v xml:space="preserve">flocons de fibres siliconées </v>
          </cell>
          <cell r="AC1077" t="str">
            <v>PU mousse 16 kg/m3, mousse HR 30kg/m3 + ouate 200 g/m2</v>
          </cell>
          <cell r="AD1077" t="str">
            <v>-</v>
          </cell>
          <cell r="AE1077" t="str">
            <v>-</v>
          </cell>
          <cell r="AF1077"/>
          <cell r="AG1077"/>
          <cell r="AH1077" t="str">
            <v>-</v>
          </cell>
          <cell r="AI1077" t="str">
            <v>plastique</v>
          </cell>
          <cell r="AJ1077" t="str">
            <v>302+142; pouf: 106</v>
          </cell>
          <cell r="AK1077" t="str">
            <v>-</v>
          </cell>
          <cell r="AL1077" t="str">
            <v>-</v>
          </cell>
          <cell r="AM1077">
            <v>55</v>
          </cell>
          <cell r="AN1077">
            <v>26</v>
          </cell>
          <cell r="AO1077">
            <v>95</v>
          </cell>
          <cell r="AP1077">
            <v>67</v>
          </cell>
          <cell r="AQ1077">
            <v>42</v>
          </cell>
          <cell r="AR1077">
            <v>47</v>
          </cell>
          <cell r="AS1077" t="str">
            <v>60; pouf 90</v>
          </cell>
          <cell r="AT1077" t="str">
            <v>80; pouf 90</v>
          </cell>
          <cell r="AU1077">
            <v>34</v>
          </cell>
          <cell r="AV1077" t="str">
            <v>3,5 cm</v>
          </cell>
          <cell r="AW1077" t="str">
            <v>noir</v>
          </cell>
          <cell r="AX1077" t="str">
            <v>NON</v>
          </cell>
          <cell r="AY1077"/>
          <cell r="AZ1077" t="str">
            <v>NON</v>
          </cell>
          <cell r="BA1077" t="str">
            <v>NON</v>
          </cell>
          <cell r="BB1077" t="str">
            <v xml:space="preserve">60x60 cm </v>
          </cell>
          <cell r="BC1077"/>
          <cell r="BD1077"/>
          <cell r="BE1077"/>
          <cell r="BF1077"/>
          <cell r="BG1077"/>
          <cell r="BH1077" t="str">
            <v>NON</v>
          </cell>
          <cell r="BI1077" t="str">
            <v xml:space="preserve">Assise :  mousse HR + flocons de fibres siliconées </v>
          </cell>
          <cell r="BJ1077" t="str">
            <v>Assise: 30kg/m3</v>
          </cell>
          <cell r="BK1077" t="str">
            <v>322; pouf: 106</v>
          </cell>
          <cell r="BL1077" t="str">
            <v>268; pouf: 90</v>
          </cell>
          <cell r="BM1077" t="str">
            <v>100; pouf 47</v>
          </cell>
          <cell r="BN1077" t="str">
            <v>540; pouf 90</v>
          </cell>
          <cell r="BO1077">
            <v>181.2</v>
          </cell>
          <cell r="BP1077">
            <v>198</v>
          </cell>
          <cell r="BQ1077"/>
          <cell r="BR1077">
            <v>2.56</v>
          </cell>
          <cell r="BS1077">
            <v>5</v>
          </cell>
          <cell r="BT1077">
            <v>92</v>
          </cell>
          <cell r="BU1077">
            <v>65</v>
          </cell>
          <cell r="BV1077">
            <v>144</v>
          </cell>
          <cell r="BW1077">
            <v>46.4</v>
          </cell>
          <cell r="BX1077">
            <v>97</v>
          </cell>
          <cell r="BY1077">
            <v>65</v>
          </cell>
          <cell r="BZ1077">
            <v>92</v>
          </cell>
          <cell r="CA1077">
            <v>31.4</v>
          </cell>
          <cell r="CB1077">
            <v>65</v>
          </cell>
          <cell r="CC1077">
            <v>92</v>
          </cell>
          <cell r="CD1077">
            <v>95</v>
          </cell>
          <cell r="CE1077">
            <v>38.200000000000003</v>
          </cell>
          <cell r="CF1077">
            <v>92</v>
          </cell>
          <cell r="CG1077">
            <v>65</v>
          </cell>
          <cell r="CH1077">
            <v>182</v>
          </cell>
          <cell r="CI1077">
            <v>61.4</v>
          </cell>
          <cell r="CJ1077">
            <v>52</v>
          </cell>
          <cell r="CK1077">
            <v>84</v>
          </cell>
          <cell r="CL1077">
            <v>108</v>
          </cell>
          <cell r="CM1077">
            <v>20.6</v>
          </cell>
          <cell r="CN1077"/>
          <cell r="CO1077"/>
          <cell r="CP1077"/>
          <cell r="CQ1077"/>
          <cell r="CR1077"/>
          <cell r="CS1077"/>
          <cell r="CT1077"/>
          <cell r="CU1077"/>
          <cell r="CV1077">
            <v>902</v>
          </cell>
        </row>
        <row r="1078">
          <cell r="C1078">
            <v>3666270100443</v>
          </cell>
          <cell r="E1078" t="str">
            <v>COREL</v>
          </cell>
          <cell r="F1078" t="str">
            <v>VOLTAIRE</v>
          </cell>
          <cell r="G1078" t="str">
            <v>POSO 04</v>
          </cell>
          <cell r="I1078" t="str">
            <v>Tissu</v>
          </cell>
          <cell r="J1078" t="str">
            <v>100% Polyester</v>
          </cell>
          <cell r="K1078" t="str">
            <v xml:space="preserve">Effect velours côtelé </v>
          </cell>
          <cell r="L1078" t="str">
            <v>non</v>
          </cell>
          <cell r="O1078" t="str">
            <v>Canapé d'angle gauche (322cm): chauffeuse 2 places sans accoudoir + chauffeuse 1 place sans accoudoir+ element d'angle gauche + chauffeuse 2 places avec accoudoir gauche + pouf</v>
          </cell>
          <cell r="P1078"/>
          <cell r="Q107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8" t="str">
            <v>bois de conifères</v>
          </cell>
          <cell r="T1078" t="str">
            <v>Assise de grand confort</v>
          </cell>
          <cell r="U1078" t="str">
            <v>Tissu doux</v>
          </cell>
          <cell r="Y1078" t="str">
            <v>Pologne</v>
          </cell>
          <cell r="AA1078" t="str">
            <v xml:space="preserve"> mousse HR 30kg/m3+ couette remplis de flocons de fibres siliconées </v>
          </cell>
          <cell r="AB1078" t="str">
            <v xml:space="preserve">flocons de fibres siliconées </v>
          </cell>
          <cell r="AC1078" t="str">
            <v>PU mousse 16 kg/m3, mousse HR 30kg/m3 + ouate 200 g/m2</v>
          </cell>
          <cell r="AD1078" t="str">
            <v>-</v>
          </cell>
          <cell r="AE1078" t="str">
            <v>-</v>
          </cell>
          <cell r="AF1078"/>
          <cell r="AG1078"/>
          <cell r="AH1078" t="str">
            <v>-</v>
          </cell>
          <cell r="AI1078" t="str">
            <v>plastique</v>
          </cell>
          <cell r="AJ1078" t="str">
            <v>302+142; pouf: 106</v>
          </cell>
          <cell r="AK1078" t="str">
            <v>-</v>
          </cell>
          <cell r="AL1078" t="str">
            <v>-</v>
          </cell>
          <cell r="AM1078">
            <v>55</v>
          </cell>
          <cell r="AN1078">
            <v>26</v>
          </cell>
          <cell r="AO1078">
            <v>95</v>
          </cell>
          <cell r="AP1078">
            <v>67</v>
          </cell>
          <cell r="AQ1078">
            <v>42</v>
          </cell>
          <cell r="AR1078">
            <v>47</v>
          </cell>
          <cell r="AS1078" t="str">
            <v>60; pouf 90</v>
          </cell>
          <cell r="AT1078" t="str">
            <v>80; pouf 90</v>
          </cell>
          <cell r="AU1078">
            <v>34</v>
          </cell>
          <cell r="AV1078" t="str">
            <v>3,5 cm</v>
          </cell>
          <cell r="AW1078" t="str">
            <v>noir</v>
          </cell>
          <cell r="AX1078" t="str">
            <v>NON</v>
          </cell>
          <cell r="AY1078"/>
          <cell r="AZ1078" t="str">
            <v>NON</v>
          </cell>
          <cell r="BA1078" t="str">
            <v>NON</v>
          </cell>
          <cell r="BB1078" t="str">
            <v xml:space="preserve">60x60 cm </v>
          </cell>
          <cell r="BC1078"/>
          <cell r="BD1078"/>
          <cell r="BE1078"/>
          <cell r="BF1078"/>
          <cell r="BG1078"/>
          <cell r="BH1078" t="str">
            <v>NON</v>
          </cell>
          <cell r="BI1078" t="str">
            <v xml:space="preserve">Assise :  mousse HR + flocons de fibres siliconées </v>
          </cell>
          <cell r="BJ1078" t="str">
            <v>Assise: 30kg/m3</v>
          </cell>
          <cell r="BK1078" t="str">
            <v>322; pouf: 106</v>
          </cell>
          <cell r="BL1078" t="str">
            <v>268; pouf: 90</v>
          </cell>
          <cell r="BM1078" t="str">
            <v>100; pouf 47</v>
          </cell>
          <cell r="BN1078" t="str">
            <v>540; pouf 90</v>
          </cell>
          <cell r="BO1078">
            <v>181.2</v>
          </cell>
          <cell r="BP1078">
            <v>198</v>
          </cell>
          <cell r="BQ1078"/>
          <cell r="BR1078">
            <v>2.56</v>
          </cell>
          <cell r="BS1078">
            <v>5</v>
          </cell>
          <cell r="BT1078">
            <v>92</v>
          </cell>
          <cell r="BU1078">
            <v>65</v>
          </cell>
          <cell r="BV1078">
            <v>144</v>
          </cell>
          <cell r="BW1078">
            <v>46.4</v>
          </cell>
          <cell r="BX1078">
            <v>97</v>
          </cell>
          <cell r="BY1078">
            <v>65</v>
          </cell>
          <cell r="BZ1078">
            <v>92</v>
          </cell>
          <cell r="CA1078">
            <v>31.4</v>
          </cell>
          <cell r="CB1078">
            <v>65</v>
          </cell>
          <cell r="CC1078">
            <v>92</v>
          </cell>
          <cell r="CD1078">
            <v>95</v>
          </cell>
          <cell r="CE1078">
            <v>38.200000000000003</v>
          </cell>
          <cell r="CF1078">
            <v>92</v>
          </cell>
          <cell r="CG1078">
            <v>65</v>
          </cell>
          <cell r="CH1078">
            <v>182</v>
          </cell>
          <cell r="CI1078">
            <v>61.4</v>
          </cell>
          <cell r="CJ1078">
            <v>52</v>
          </cell>
          <cell r="CK1078">
            <v>84</v>
          </cell>
          <cell r="CL1078">
            <v>108</v>
          </cell>
          <cell r="CM1078">
            <v>20.6</v>
          </cell>
          <cell r="CN1078"/>
          <cell r="CO1078"/>
          <cell r="CP1078"/>
          <cell r="CQ1078"/>
          <cell r="CR1078"/>
          <cell r="CS1078"/>
          <cell r="CT1078"/>
          <cell r="CU1078"/>
          <cell r="CV1078">
            <v>902</v>
          </cell>
        </row>
        <row r="1079">
          <cell r="C1079">
            <v>3666270100436</v>
          </cell>
          <cell r="E1079" t="str">
            <v>COREL</v>
          </cell>
          <cell r="F1079" t="str">
            <v>VOLTAIRE</v>
          </cell>
          <cell r="G1079" t="str">
            <v>POSO 34</v>
          </cell>
          <cell r="I1079" t="str">
            <v>Tissu</v>
          </cell>
          <cell r="J1079" t="str">
            <v>100% Polyester</v>
          </cell>
          <cell r="K1079" t="str">
            <v xml:space="preserve">Effect velours côtelé </v>
          </cell>
          <cell r="L1079" t="str">
            <v>non</v>
          </cell>
          <cell r="O1079" t="str">
            <v>Canapé d'angle gauche (322cm): chauffeuse 2 places sans accoudoir + chauffeuse 1 place sans accoudoir+ element d'angle gauche + chauffeuse 2 places avec accoudoir gauche + pouf</v>
          </cell>
          <cell r="P1079"/>
          <cell r="Q107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79" t="str">
            <v>bois de conifères</v>
          </cell>
          <cell r="T1079" t="str">
            <v>Assise de grand confort</v>
          </cell>
          <cell r="U1079" t="str">
            <v>Tissu doux</v>
          </cell>
          <cell r="Y1079" t="str">
            <v>Pologne</v>
          </cell>
          <cell r="AA1079" t="str">
            <v xml:space="preserve"> mousse HR 30kg/m3+ couette remplis de flocons de fibres siliconées </v>
          </cell>
          <cell r="AB1079" t="str">
            <v xml:space="preserve">flocons de fibres siliconées </v>
          </cell>
          <cell r="AC1079" t="str">
            <v>PU mousse 16 kg/m3, mousse HR 30kg/m3 + ouate 200 g/m2</v>
          </cell>
          <cell r="AD1079" t="str">
            <v>-</v>
          </cell>
          <cell r="AE1079" t="str">
            <v>-</v>
          </cell>
          <cell r="AF1079"/>
          <cell r="AG1079"/>
          <cell r="AH1079" t="str">
            <v>-</v>
          </cell>
          <cell r="AI1079" t="str">
            <v>plastique</v>
          </cell>
          <cell r="AJ1079" t="str">
            <v>302+142; pouf: 106</v>
          </cell>
          <cell r="AK1079" t="str">
            <v>-</v>
          </cell>
          <cell r="AL1079" t="str">
            <v>-</v>
          </cell>
          <cell r="AM1079">
            <v>55</v>
          </cell>
          <cell r="AN1079">
            <v>26</v>
          </cell>
          <cell r="AO1079">
            <v>95</v>
          </cell>
          <cell r="AP1079">
            <v>67</v>
          </cell>
          <cell r="AQ1079">
            <v>42</v>
          </cell>
          <cell r="AR1079">
            <v>47</v>
          </cell>
          <cell r="AS1079" t="str">
            <v>60; pouf 90</v>
          </cell>
          <cell r="AT1079" t="str">
            <v>80; pouf 90</v>
          </cell>
          <cell r="AU1079">
            <v>34</v>
          </cell>
          <cell r="AV1079" t="str">
            <v>3,5 cm</v>
          </cell>
          <cell r="AW1079" t="str">
            <v>noir</v>
          </cell>
          <cell r="AX1079" t="str">
            <v>NON</v>
          </cell>
          <cell r="AY1079"/>
          <cell r="AZ1079" t="str">
            <v>NON</v>
          </cell>
          <cell r="BA1079" t="str">
            <v>NON</v>
          </cell>
          <cell r="BB1079" t="str">
            <v xml:space="preserve">60x60 cm </v>
          </cell>
          <cell r="BC1079"/>
          <cell r="BD1079"/>
          <cell r="BE1079"/>
          <cell r="BF1079"/>
          <cell r="BG1079"/>
          <cell r="BH1079" t="str">
            <v>NON</v>
          </cell>
          <cell r="BI1079" t="str">
            <v xml:space="preserve">Assise :  mousse HR + flocons de fibres siliconées </v>
          </cell>
          <cell r="BJ1079" t="str">
            <v>Assise: 30kg/m3</v>
          </cell>
          <cell r="BK1079" t="str">
            <v>322; pouf: 106</v>
          </cell>
          <cell r="BL1079" t="str">
            <v>268; pouf: 90</v>
          </cell>
          <cell r="BM1079" t="str">
            <v>100; pouf 47</v>
          </cell>
          <cell r="BN1079" t="str">
            <v>540; pouf 90</v>
          </cell>
          <cell r="BO1079">
            <v>181.2</v>
          </cell>
          <cell r="BP1079">
            <v>198</v>
          </cell>
          <cell r="BQ1079"/>
          <cell r="BR1079">
            <v>2.56</v>
          </cell>
          <cell r="BS1079">
            <v>5</v>
          </cell>
          <cell r="BT1079">
            <v>92</v>
          </cell>
          <cell r="BU1079">
            <v>65</v>
          </cell>
          <cell r="BV1079">
            <v>144</v>
          </cell>
          <cell r="BW1079">
            <v>46.4</v>
          </cell>
          <cell r="BX1079">
            <v>97</v>
          </cell>
          <cell r="BY1079">
            <v>65</v>
          </cell>
          <cell r="BZ1079">
            <v>92</v>
          </cell>
          <cell r="CA1079">
            <v>31.4</v>
          </cell>
          <cell r="CB1079">
            <v>65</v>
          </cell>
          <cell r="CC1079">
            <v>92</v>
          </cell>
          <cell r="CD1079">
            <v>95</v>
          </cell>
          <cell r="CE1079">
            <v>38.200000000000003</v>
          </cell>
          <cell r="CF1079">
            <v>92</v>
          </cell>
          <cell r="CG1079">
            <v>65</v>
          </cell>
          <cell r="CH1079">
            <v>182</v>
          </cell>
          <cell r="CI1079">
            <v>61.4</v>
          </cell>
          <cell r="CJ1079">
            <v>52</v>
          </cell>
          <cell r="CK1079">
            <v>84</v>
          </cell>
          <cell r="CL1079">
            <v>108</v>
          </cell>
          <cell r="CM1079">
            <v>20.6</v>
          </cell>
          <cell r="CN1079"/>
          <cell r="CO1079"/>
          <cell r="CP1079"/>
          <cell r="CQ1079"/>
          <cell r="CR1079"/>
          <cell r="CS1079"/>
          <cell r="CT1079"/>
          <cell r="CU1079"/>
          <cell r="CV1079">
            <v>902</v>
          </cell>
        </row>
        <row r="1080">
          <cell r="C1080">
            <v>3666270100429</v>
          </cell>
          <cell r="E1080" t="str">
            <v>COREL</v>
          </cell>
          <cell r="F1080" t="str">
            <v>VOLTAIRE</v>
          </cell>
          <cell r="G1080" t="str">
            <v>POSO 14</v>
          </cell>
          <cell r="I1080" t="str">
            <v>Tissu</v>
          </cell>
          <cell r="J1080" t="str">
            <v>100% Polyester</v>
          </cell>
          <cell r="K1080" t="str">
            <v xml:space="preserve">Effect velours côtelé </v>
          </cell>
          <cell r="L1080" t="str">
            <v>non</v>
          </cell>
          <cell r="O1080" t="str">
            <v>Canapé d'angle gauche (322cm): chauffeuse 2 places sans accoudoir + chauffeuse 1 place sans accoudoir+ element d'angle gauche + chauffeuse 2 places avec accoudoir gauche + pouf</v>
          </cell>
          <cell r="P1080"/>
          <cell r="Q108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0" t="str">
            <v>bois de conifères</v>
          </cell>
          <cell r="T1080" t="str">
            <v>Assise de grand confort</v>
          </cell>
          <cell r="U1080" t="str">
            <v>Tissu doux</v>
          </cell>
          <cell r="Y1080" t="str">
            <v>Pologne</v>
          </cell>
          <cell r="AA1080" t="str">
            <v xml:space="preserve"> mousse HR 30kg/m3+ couette remplis de flocons de fibres siliconées </v>
          </cell>
          <cell r="AB1080" t="str">
            <v xml:space="preserve">flocons de fibres siliconées </v>
          </cell>
          <cell r="AC1080" t="str">
            <v>PU mousse 16 kg/m3, mousse HR 30kg/m3 + ouate 200 g/m2</v>
          </cell>
          <cell r="AD1080" t="str">
            <v>-</v>
          </cell>
          <cell r="AE1080" t="str">
            <v>-</v>
          </cell>
          <cell r="AF1080"/>
          <cell r="AG1080"/>
          <cell r="AH1080" t="str">
            <v>-</v>
          </cell>
          <cell r="AI1080" t="str">
            <v>plastique</v>
          </cell>
          <cell r="AJ1080" t="str">
            <v>302+142; pouf: 106</v>
          </cell>
          <cell r="AK1080" t="str">
            <v>-</v>
          </cell>
          <cell r="AL1080" t="str">
            <v>-</v>
          </cell>
          <cell r="AM1080">
            <v>55</v>
          </cell>
          <cell r="AN1080">
            <v>26</v>
          </cell>
          <cell r="AO1080">
            <v>95</v>
          </cell>
          <cell r="AP1080">
            <v>67</v>
          </cell>
          <cell r="AQ1080">
            <v>42</v>
          </cell>
          <cell r="AR1080">
            <v>47</v>
          </cell>
          <cell r="AS1080" t="str">
            <v>60; pouf 90</v>
          </cell>
          <cell r="AT1080" t="str">
            <v>80; pouf 90</v>
          </cell>
          <cell r="AU1080">
            <v>34</v>
          </cell>
          <cell r="AV1080" t="str">
            <v>3,5 cm</v>
          </cell>
          <cell r="AW1080" t="str">
            <v>noir</v>
          </cell>
          <cell r="AX1080" t="str">
            <v>NON</v>
          </cell>
          <cell r="AY1080"/>
          <cell r="AZ1080" t="str">
            <v>NON</v>
          </cell>
          <cell r="BA1080" t="str">
            <v>NON</v>
          </cell>
          <cell r="BB1080" t="str">
            <v xml:space="preserve">60x60 cm </v>
          </cell>
          <cell r="BC1080"/>
          <cell r="BD1080"/>
          <cell r="BE1080"/>
          <cell r="BF1080"/>
          <cell r="BG1080"/>
          <cell r="BH1080" t="str">
            <v>NON</v>
          </cell>
          <cell r="BI1080" t="str">
            <v xml:space="preserve">Assise :  mousse HR + flocons de fibres siliconées </v>
          </cell>
          <cell r="BJ1080" t="str">
            <v>Assise: 30kg/m3</v>
          </cell>
          <cell r="BK1080" t="str">
            <v>322; pouf: 106</v>
          </cell>
          <cell r="BL1080" t="str">
            <v>268; pouf: 90</v>
          </cell>
          <cell r="BM1080" t="str">
            <v>100; pouf 47</v>
          </cell>
          <cell r="BN1080" t="str">
            <v>540; pouf 90</v>
          </cell>
          <cell r="BO1080">
            <v>181.2</v>
          </cell>
          <cell r="BP1080">
            <v>198</v>
          </cell>
          <cell r="BQ1080"/>
          <cell r="BR1080">
            <v>2.56</v>
          </cell>
          <cell r="BS1080">
            <v>5</v>
          </cell>
          <cell r="BT1080">
            <v>92</v>
          </cell>
          <cell r="BU1080">
            <v>65</v>
          </cell>
          <cell r="BV1080">
            <v>144</v>
          </cell>
          <cell r="BW1080">
            <v>46.4</v>
          </cell>
          <cell r="BX1080">
            <v>97</v>
          </cell>
          <cell r="BY1080">
            <v>65</v>
          </cell>
          <cell r="BZ1080">
            <v>92</v>
          </cell>
          <cell r="CA1080">
            <v>31.4</v>
          </cell>
          <cell r="CB1080">
            <v>65</v>
          </cell>
          <cell r="CC1080">
            <v>92</v>
          </cell>
          <cell r="CD1080">
            <v>95</v>
          </cell>
          <cell r="CE1080">
            <v>38.200000000000003</v>
          </cell>
          <cell r="CF1080">
            <v>92</v>
          </cell>
          <cell r="CG1080">
            <v>65</v>
          </cell>
          <cell r="CH1080">
            <v>182</v>
          </cell>
          <cell r="CI1080">
            <v>61.4</v>
          </cell>
          <cell r="CJ1080">
            <v>52</v>
          </cell>
          <cell r="CK1080">
            <v>84</v>
          </cell>
          <cell r="CL1080">
            <v>108</v>
          </cell>
          <cell r="CM1080">
            <v>20.6</v>
          </cell>
          <cell r="CN1080"/>
          <cell r="CO1080"/>
          <cell r="CP1080"/>
          <cell r="CQ1080"/>
          <cell r="CR1080"/>
          <cell r="CS1080"/>
          <cell r="CT1080"/>
          <cell r="CU1080"/>
          <cell r="CV1080">
            <v>902</v>
          </cell>
        </row>
        <row r="1081">
          <cell r="C1081">
            <v>3666270100412</v>
          </cell>
          <cell r="E1081" t="str">
            <v>COREL</v>
          </cell>
          <cell r="F1081" t="str">
            <v>VOLTAIRE</v>
          </cell>
          <cell r="G1081" t="str">
            <v>POSO 5</v>
          </cell>
          <cell r="I1081" t="str">
            <v>Tissu</v>
          </cell>
          <cell r="J1081" t="str">
            <v>100% Polyester</v>
          </cell>
          <cell r="K1081" t="str">
            <v xml:space="preserve">Effect velours côtelé </v>
          </cell>
          <cell r="L1081" t="str">
            <v>non</v>
          </cell>
          <cell r="O1081" t="str">
            <v>Canapé d'angle gauche (322cm): chauffeuse 2 places sans accoudoir + chauffeuse 1 place sans accoudoir+ element d'angle gauche + chauffeuse 2 places avec accoudoir gauche + pouf</v>
          </cell>
          <cell r="P1081"/>
          <cell r="Q1081"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1" t="str">
            <v>bois de conifères</v>
          </cell>
          <cell r="T1081" t="str">
            <v>Assise de grand confort</v>
          </cell>
          <cell r="U1081" t="str">
            <v>Tissu doux</v>
          </cell>
          <cell r="Y1081" t="str">
            <v>Pologne</v>
          </cell>
          <cell r="AA1081" t="str">
            <v xml:space="preserve"> mousse HR 30kg/m3+ couette remplis de flocons de fibres siliconées </v>
          </cell>
          <cell r="AB1081" t="str">
            <v xml:space="preserve">flocons de fibres siliconées </v>
          </cell>
          <cell r="AC1081" t="str">
            <v>PU mousse 16 kg/m3, mousse HR 30kg/m3 + ouate 200 g/m2</v>
          </cell>
          <cell r="AD1081" t="str">
            <v>-</v>
          </cell>
          <cell r="AE1081" t="str">
            <v>-</v>
          </cell>
          <cell r="AF1081"/>
          <cell r="AG1081"/>
          <cell r="AH1081" t="str">
            <v>-</v>
          </cell>
          <cell r="AI1081" t="str">
            <v>plastique</v>
          </cell>
          <cell r="AJ1081" t="str">
            <v>302+142; pouf: 106</v>
          </cell>
          <cell r="AK1081" t="str">
            <v>-</v>
          </cell>
          <cell r="AL1081" t="str">
            <v>-</v>
          </cell>
          <cell r="AM1081">
            <v>55</v>
          </cell>
          <cell r="AN1081">
            <v>26</v>
          </cell>
          <cell r="AO1081">
            <v>95</v>
          </cell>
          <cell r="AP1081">
            <v>67</v>
          </cell>
          <cell r="AQ1081">
            <v>42</v>
          </cell>
          <cell r="AR1081">
            <v>47</v>
          </cell>
          <cell r="AS1081" t="str">
            <v>60; pouf 90</v>
          </cell>
          <cell r="AT1081" t="str">
            <v>80; pouf 90</v>
          </cell>
          <cell r="AU1081">
            <v>34</v>
          </cell>
          <cell r="AV1081" t="str">
            <v>3,5 cm</v>
          </cell>
          <cell r="AW1081" t="str">
            <v>noir</v>
          </cell>
          <cell r="AX1081" t="str">
            <v>NON</v>
          </cell>
          <cell r="AY1081"/>
          <cell r="AZ1081" t="str">
            <v>NON</v>
          </cell>
          <cell r="BA1081" t="str">
            <v>NON</v>
          </cell>
          <cell r="BB1081" t="str">
            <v xml:space="preserve">60x60 cm </v>
          </cell>
          <cell r="BC1081"/>
          <cell r="BD1081"/>
          <cell r="BE1081"/>
          <cell r="BF1081"/>
          <cell r="BG1081"/>
          <cell r="BH1081" t="str">
            <v>NON</v>
          </cell>
          <cell r="BI1081" t="str">
            <v xml:space="preserve">Assise :  mousse HR + flocons de fibres siliconées </v>
          </cell>
          <cell r="BJ1081" t="str">
            <v>Assise: 30kg/m3</v>
          </cell>
          <cell r="BK1081" t="str">
            <v>322; pouf: 106</v>
          </cell>
          <cell r="BL1081" t="str">
            <v>268; pouf: 90</v>
          </cell>
          <cell r="BM1081" t="str">
            <v>100; pouf 47</v>
          </cell>
          <cell r="BN1081" t="str">
            <v>540; pouf 90</v>
          </cell>
          <cell r="BO1081">
            <v>181.2</v>
          </cell>
          <cell r="BP1081">
            <v>198</v>
          </cell>
          <cell r="BQ1081"/>
          <cell r="BR1081">
            <v>2.56</v>
          </cell>
          <cell r="BS1081">
            <v>5</v>
          </cell>
          <cell r="BT1081">
            <v>92</v>
          </cell>
          <cell r="BU1081">
            <v>65</v>
          </cell>
          <cell r="BV1081">
            <v>144</v>
          </cell>
          <cell r="BW1081">
            <v>46.4</v>
          </cell>
          <cell r="BX1081">
            <v>97</v>
          </cell>
          <cell r="BY1081">
            <v>65</v>
          </cell>
          <cell r="BZ1081">
            <v>92</v>
          </cell>
          <cell r="CA1081">
            <v>31.4</v>
          </cell>
          <cell r="CB1081">
            <v>65</v>
          </cell>
          <cell r="CC1081">
            <v>92</v>
          </cell>
          <cell r="CD1081">
            <v>95</v>
          </cell>
          <cell r="CE1081">
            <v>38.200000000000003</v>
          </cell>
          <cell r="CF1081">
            <v>92</v>
          </cell>
          <cell r="CG1081">
            <v>65</v>
          </cell>
          <cell r="CH1081">
            <v>182</v>
          </cell>
          <cell r="CI1081">
            <v>61.4</v>
          </cell>
          <cell r="CJ1081">
            <v>52</v>
          </cell>
          <cell r="CK1081">
            <v>84</v>
          </cell>
          <cell r="CL1081">
            <v>108</v>
          </cell>
          <cell r="CM1081">
            <v>20.6</v>
          </cell>
          <cell r="CN1081"/>
          <cell r="CO1081"/>
          <cell r="CP1081"/>
          <cell r="CQ1081"/>
          <cell r="CR1081"/>
          <cell r="CS1081"/>
          <cell r="CT1081"/>
          <cell r="CU1081"/>
          <cell r="CV1081">
            <v>902</v>
          </cell>
        </row>
        <row r="1082">
          <cell r="C1082">
            <v>3666270100405</v>
          </cell>
          <cell r="E1082" t="str">
            <v>COREL</v>
          </cell>
          <cell r="F1082" t="str">
            <v>VOLTAIRE</v>
          </cell>
          <cell r="G1082" t="str">
            <v>POSO 29</v>
          </cell>
          <cell r="I1082" t="str">
            <v>Tissu</v>
          </cell>
          <cell r="J1082" t="str">
            <v>100% Polyester</v>
          </cell>
          <cell r="K1082" t="str">
            <v xml:space="preserve">Effect velours côtelé </v>
          </cell>
          <cell r="L1082" t="str">
            <v>non</v>
          </cell>
          <cell r="O1082" t="str">
            <v>Canapé d'angle gauche (322cm): chauffeuse 2 places sans accoudoir + chauffeuse 1 place sans accoudoir+ element d'angle gauche + chauffeuse 2 places avec accoudoir gauche + pouf</v>
          </cell>
          <cell r="P1082"/>
          <cell r="Q1082"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2" t="str">
            <v>bois de conifères</v>
          </cell>
          <cell r="T1082" t="str">
            <v>Assise de grand confort</v>
          </cell>
          <cell r="U1082" t="str">
            <v>Tissu doux</v>
          </cell>
          <cell r="Y1082" t="str">
            <v>Pologne</v>
          </cell>
          <cell r="AA1082" t="str">
            <v xml:space="preserve"> mousse HR 30kg/m3+ couette remplis de flocons de fibres siliconées </v>
          </cell>
          <cell r="AB1082" t="str">
            <v xml:space="preserve">flocons de fibres siliconées </v>
          </cell>
          <cell r="AC1082" t="str">
            <v>PU mousse 16 kg/m3, mousse HR 30kg/m3 + ouate 200 g/m2</v>
          </cell>
          <cell r="AD1082" t="str">
            <v>-</v>
          </cell>
          <cell r="AE1082" t="str">
            <v>-</v>
          </cell>
          <cell r="AF1082"/>
          <cell r="AG1082"/>
          <cell r="AH1082" t="str">
            <v>-</v>
          </cell>
          <cell r="AI1082" t="str">
            <v>plastique</v>
          </cell>
          <cell r="AJ1082" t="str">
            <v>302+142; pouf: 106</v>
          </cell>
          <cell r="AK1082" t="str">
            <v>-</v>
          </cell>
          <cell r="AL1082" t="str">
            <v>-</v>
          </cell>
          <cell r="AM1082">
            <v>55</v>
          </cell>
          <cell r="AN1082">
            <v>26</v>
          </cell>
          <cell r="AO1082">
            <v>95</v>
          </cell>
          <cell r="AP1082">
            <v>67</v>
          </cell>
          <cell r="AQ1082">
            <v>42</v>
          </cell>
          <cell r="AR1082">
            <v>47</v>
          </cell>
          <cell r="AS1082" t="str">
            <v>60; pouf 90</v>
          </cell>
          <cell r="AT1082" t="str">
            <v>80; pouf 90</v>
          </cell>
          <cell r="AU1082">
            <v>34</v>
          </cell>
          <cell r="AV1082" t="str">
            <v>3,5 cm</v>
          </cell>
          <cell r="AW1082" t="str">
            <v>noir</v>
          </cell>
          <cell r="AX1082" t="str">
            <v>NON</v>
          </cell>
          <cell r="AY1082"/>
          <cell r="AZ1082" t="str">
            <v>NON</v>
          </cell>
          <cell r="BA1082" t="str">
            <v>NON</v>
          </cell>
          <cell r="BB1082" t="str">
            <v xml:space="preserve">60x60 cm </v>
          </cell>
          <cell r="BC1082"/>
          <cell r="BD1082"/>
          <cell r="BE1082"/>
          <cell r="BF1082"/>
          <cell r="BG1082"/>
          <cell r="BH1082" t="str">
            <v>NON</v>
          </cell>
          <cell r="BI1082" t="str">
            <v xml:space="preserve">Assise :  mousse HR + flocons de fibres siliconées </v>
          </cell>
          <cell r="BJ1082" t="str">
            <v>Assise: 30kg/m3</v>
          </cell>
          <cell r="BK1082" t="str">
            <v>322; pouf: 106</v>
          </cell>
          <cell r="BL1082" t="str">
            <v>268; pouf: 90</v>
          </cell>
          <cell r="BM1082" t="str">
            <v>100; pouf 47</v>
          </cell>
          <cell r="BN1082" t="str">
            <v>540; pouf 90</v>
          </cell>
          <cell r="BO1082">
            <v>181.2</v>
          </cell>
          <cell r="BP1082">
            <v>198</v>
          </cell>
          <cell r="BQ1082"/>
          <cell r="BR1082">
            <v>2.56</v>
          </cell>
          <cell r="BS1082">
            <v>5</v>
          </cell>
          <cell r="BT1082">
            <v>92</v>
          </cell>
          <cell r="BU1082">
            <v>65</v>
          </cell>
          <cell r="BV1082">
            <v>144</v>
          </cell>
          <cell r="BW1082">
            <v>46.4</v>
          </cell>
          <cell r="BX1082">
            <v>97</v>
          </cell>
          <cell r="BY1082">
            <v>65</v>
          </cell>
          <cell r="BZ1082">
            <v>92</v>
          </cell>
          <cell r="CA1082">
            <v>31.4</v>
          </cell>
          <cell r="CB1082">
            <v>65</v>
          </cell>
          <cell r="CC1082">
            <v>92</v>
          </cell>
          <cell r="CD1082">
            <v>95</v>
          </cell>
          <cell r="CE1082">
            <v>38.200000000000003</v>
          </cell>
          <cell r="CF1082">
            <v>92</v>
          </cell>
          <cell r="CG1082">
            <v>65</v>
          </cell>
          <cell r="CH1082">
            <v>182</v>
          </cell>
          <cell r="CI1082">
            <v>61.4</v>
          </cell>
          <cell r="CJ1082">
            <v>52</v>
          </cell>
          <cell r="CK1082">
            <v>84</v>
          </cell>
          <cell r="CL1082">
            <v>108</v>
          </cell>
          <cell r="CM1082">
            <v>20.6</v>
          </cell>
          <cell r="CN1082"/>
          <cell r="CO1082"/>
          <cell r="CP1082"/>
          <cell r="CQ1082"/>
          <cell r="CR1082"/>
          <cell r="CS1082"/>
          <cell r="CT1082"/>
          <cell r="CU1082"/>
          <cell r="CV1082">
            <v>902</v>
          </cell>
        </row>
        <row r="1083">
          <cell r="C1083">
            <v>3666270100399</v>
          </cell>
          <cell r="E1083" t="str">
            <v>COREL</v>
          </cell>
          <cell r="F1083" t="str">
            <v>VOLTAIRE</v>
          </cell>
          <cell r="G1083" t="str">
            <v>POSO 1</v>
          </cell>
          <cell r="I1083" t="str">
            <v>Tissu</v>
          </cell>
          <cell r="J1083" t="str">
            <v>100% Polyester</v>
          </cell>
          <cell r="K1083" t="str">
            <v xml:space="preserve">Effect velours côtelé </v>
          </cell>
          <cell r="L1083" t="str">
            <v>non</v>
          </cell>
          <cell r="O1083" t="str">
            <v>Canapé d'angle gauche (322cm): chauffeuse 2 places sans accoudoir + chauffeuse 1 place sans accoudoir+ element d'angle gauche + chauffeuse 2 places avec accoudoir gauche + pouf</v>
          </cell>
          <cell r="P1083"/>
          <cell r="Q108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3" t="str">
            <v>bois de conifères</v>
          </cell>
          <cell r="T1083" t="str">
            <v>Assise de grand confort</v>
          </cell>
          <cell r="U1083" t="str">
            <v>Tissu doux</v>
          </cell>
          <cell r="Y1083" t="str">
            <v>Pologne</v>
          </cell>
          <cell r="AA1083" t="str">
            <v xml:space="preserve"> mousse HR 30kg/m3+ couette remplis de flocons de fibres siliconées </v>
          </cell>
          <cell r="AB1083" t="str">
            <v xml:space="preserve">flocons de fibres siliconées </v>
          </cell>
          <cell r="AC1083" t="str">
            <v>PU mousse 16 kg/m3, mousse HR 30kg/m3 + ouate 200 g/m2</v>
          </cell>
          <cell r="AD1083" t="str">
            <v>-</v>
          </cell>
          <cell r="AE1083" t="str">
            <v>-</v>
          </cell>
          <cell r="AF1083"/>
          <cell r="AG1083"/>
          <cell r="AH1083" t="str">
            <v>-</v>
          </cell>
          <cell r="AI1083" t="str">
            <v>plastique</v>
          </cell>
          <cell r="AJ1083" t="str">
            <v>302+142; pouf: 106</v>
          </cell>
          <cell r="AK1083" t="str">
            <v>-</v>
          </cell>
          <cell r="AL1083" t="str">
            <v>-</v>
          </cell>
          <cell r="AM1083">
            <v>55</v>
          </cell>
          <cell r="AN1083">
            <v>26</v>
          </cell>
          <cell r="AO1083">
            <v>95</v>
          </cell>
          <cell r="AP1083">
            <v>67</v>
          </cell>
          <cell r="AQ1083">
            <v>42</v>
          </cell>
          <cell r="AR1083">
            <v>47</v>
          </cell>
          <cell r="AS1083" t="str">
            <v>60; pouf 90</v>
          </cell>
          <cell r="AT1083" t="str">
            <v>80; pouf 90</v>
          </cell>
          <cell r="AU1083">
            <v>34</v>
          </cell>
          <cell r="AV1083" t="str">
            <v>3,5 cm</v>
          </cell>
          <cell r="AW1083" t="str">
            <v>noir</v>
          </cell>
          <cell r="AX1083" t="str">
            <v>NON</v>
          </cell>
          <cell r="AY1083"/>
          <cell r="AZ1083" t="str">
            <v>NON</v>
          </cell>
          <cell r="BA1083" t="str">
            <v>NON</v>
          </cell>
          <cell r="BB1083" t="str">
            <v xml:space="preserve">60x60 cm </v>
          </cell>
          <cell r="BC1083"/>
          <cell r="BD1083"/>
          <cell r="BE1083"/>
          <cell r="BF1083"/>
          <cell r="BG1083"/>
          <cell r="BH1083" t="str">
            <v>NON</v>
          </cell>
          <cell r="BI1083" t="str">
            <v xml:space="preserve">Assise :  mousse HR + flocons de fibres siliconées </v>
          </cell>
          <cell r="BJ1083" t="str">
            <v>Assise: 30kg/m3</v>
          </cell>
          <cell r="BK1083" t="str">
            <v>322; pouf: 106</v>
          </cell>
          <cell r="BL1083" t="str">
            <v>268; pouf: 90</v>
          </cell>
          <cell r="BM1083" t="str">
            <v>100; pouf 47</v>
          </cell>
          <cell r="BN1083" t="str">
            <v>540; pouf 90</v>
          </cell>
          <cell r="BO1083">
            <v>181.2</v>
          </cell>
          <cell r="BP1083">
            <v>198</v>
          </cell>
          <cell r="BQ1083"/>
          <cell r="BR1083">
            <v>2.56</v>
          </cell>
          <cell r="BS1083">
            <v>5</v>
          </cell>
          <cell r="BT1083">
            <v>92</v>
          </cell>
          <cell r="BU1083">
            <v>65</v>
          </cell>
          <cell r="BV1083">
            <v>144</v>
          </cell>
          <cell r="BW1083">
            <v>46.4</v>
          </cell>
          <cell r="BX1083">
            <v>97</v>
          </cell>
          <cell r="BY1083">
            <v>65</v>
          </cell>
          <cell r="BZ1083">
            <v>92</v>
          </cell>
          <cell r="CA1083">
            <v>31.4</v>
          </cell>
          <cell r="CB1083">
            <v>65</v>
          </cell>
          <cell r="CC1083">
            <v>92</v>
          </cell>
          <cell r="CD1083">
            <v>95</v>
          </cell>
          <cell r="CE1083">
            <v>38.200000000000003</v>
          </cell>
          <cell r="CF1083">
            <v>92</v>
          </cell>
          <cell r="CG1083">
            <v>65</v>
          </cell>
          <cell r="CH1083">
            <v>182</v>
          </cell>
          <cell r="CI1083">
            <v>61.4</v>
          </cell>
          <cell r="CJ1083">
            <v>52</v>
          </cell>
          <cell r="CK1083">
            <v>84</v>
          </cell>
          <cell r="CL1083">
            <v>108</v>
          </cell>
          <cell r="CM1083">
            <v>20.6</v>
          </cell>
          <cell r="CN1083"/>
          <cell r="CO1083"/>
          <cell r="CP1083"/>
          <cell r="CQ1083"/>
          <cell r="CR1083"/>
          <cell r="CS1083"/>
          <cell r="CT1083"/>
          <cell r="CU1083"/>
          <cell r="CV1083">
            <v>902</v>
          </cell>
        </row>
        <row r="1084">
          <cell r="C1084">
            <v>3666270100382</v>
          </cell>
          <cell r="E1084" t="str">
            <v>COREL</v>
          </cell>
          <cell r="F1084" t="str">
            <v>VOLTAIRE</v>
          </cell>
          <cell r="G1084" t="str">
            <v>LINCOLN 52</v>
          </cell>
          <cell r="I1084" t="str">
            <v>Tissu</v>
          </cell>
          <cell r="J1084" t="str">
            <v>100% Polyester</v>
          </cell>
          <cell r="K1084" t="str">
            <v xml:space="preserve">Effect velours côtelé </v>
          </cell>
          <cell r="L1084" t="str">
            <v>non</v>
          </cell>
          <cell r="O1084" t="str">
            <v>Canapé d'angle gauche (322cm): chauffeuse 2 places sans accoudoir + chauffeuse 1 place sans accoudoir+ element d'angle gauche + chauffeuse 2 places avec accoudoir gauche + pouf</v>
          </cell>
          <cell r="P1084"/>
          <cell r="Q108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4" t="str">
            <v>bois de conifères</v>
          </cell>
          <cell r="T1084" t="str">
            <v>Assise de grand confort</v>
          </cell>
          <cell r="U1084" t="str">
            <v>Tissu doux</v>
          </cell>
          <cell r="Y1084" t="str">
            <v>Pologne</v>
          </cell>
          <cell r="AA1084" t="str">
            <v xml:space="preserve"> mousse HR 30kg/m3+ couette remplis de flocons de fibres siliconées </v>
          </cell>
          <cell r="AB1084" t="str">
            <v xml:space="preserve">flocons de fibres siliconées </v>
          </cell>
          <cell r="AC1084" t="str">
            <v>PU mousse 16 kg/m3, mousse HR 30kg/m3 + ouate 200 g/m2</v>
          </cell>
          <cell r="AD1084" t="str">
            <v>-</v>
          </cell>
          <cell r="AE1084" t="str">
            <v>-</v>
          </cell>
          <cell r="AF1084"/>
          <cell r="AG1084"/>
          <cell r="AH1084" t="str">
            <v>-</v>
          </cell>
          <cell r="AI1084" t="str">
            <v>plastique</v>
          </cell>
          <cell r="AJ1084" t="str">
            <v>302+142; pouf: 106</v>
          </cell>
          <cell r="AK1084" t="str">
            <v>-</v>
          </cell>
          <cell r="AL1084" t="str">
            <v>-</v>
          </cell>
          <cell r="AM1084">
            <v>55</v>
          </cell>
          <cell r="AN1084">
            <v>26</v>
          </cell>
          <cell r="AO1084">
            <v>95</v>
          </cell>
          <cell r="AP1084">
            <v>67</v>
          </cell>
          <cell r="AQ1084">
            <v>42</v>
          </cell>
          <cell r="AR1084">
            <v>47</v>
          </cell>
          <cell r="AS1084" t="str">
            <v>60; pouf 90</v>
          </cell>
          <cell r="AT1084" t="str">
            <v>80; pouf 90</v>
          </cell>
          <cell r="AU1084">
            <v>34</v>
          </cell>
          <cell r="AV1084" t="str">
            <v>3,5 cm</v>
          </cell>
          <cell r="AW1084" t="str">
            <v>noir</v>
          </cell>
          <cell r="AX1084" t="str">
            <v>NON</v>
          </cell>
          <cell r="AY1084"/>
          <cell r="AZ1084" t="str">
            <v>NON</v>
          </cell>
          <cell r="BA1084" t="str">
            <v>NON</v>
          </cell>
          <cell r="BB1084" t="str">
            <v xml:space="preserve">60x60 cm </v>
          </cell>
          <cell r="BC1084"/>
          <cell r="BD1084"/>
          <cell r="BE1084"/>
          <cell r="BF1084"/>
          <cell r="BG1084"/>
          <cell r="BH1084" t="str">
            <v>NON</v>
          </cell>
          <cell r="BI1084" t="str">
            <v xml:space="preserve">Assise :  mousse HR + flocons de fibres siliconées </v>
          </cell>
          <cell r="BJ1084" t="str">
            <v>Assise: 30kg/m3</v>
          </cell>
          <cell r="BK1084" t="str">
            <v>322; pouf: 106</v>
          </cell>
          <cell r="BL1084" t="str">
            <v>268; pouf: 90</v>
          </cell>
          <cell r="BM1084" t="str">
            <v>100; pouf 47</v>
          </cell>
          <cell r="BN1084" t="str">
            <v>540; pouf 90</v>
          </cell>
          <cell r="BO1084">
            <v>181.2</v>
          </cell>
          <cell r="BP1084">
            <v>198</v>
          </cell>
          <cell r="BQ1084"/>
          <cell r="BR1084">
            <v>2.56</v>
          </cell>
          <cell r="BS1084">
            <v>5</v>
          </cell>
          <cell r="BT1084">
            <v>92</v>
          </cell>
          <cell r="BU1084">
            <v>65</v>
          </cell>
          <cell r="BV1084">
            <v>144</v>
          </cell>
          <cell r="BW1084">
            <v>46.4</v>
          </cell>
          <cell r="BX1084">
            <v>97</v>
          </cell>
          <cell r="BY1084">
            <v>65</v>
          </cell>
          <cell r="BZ1084">
            <v>92</v>
          </cell>
          <cell r="CA1084">
            <v>31.4</v>
          </cell>
          <cell r="CB1084">
            <v>65</v>
          </cell>
          <cell r="CC1084">
            <v>92</v>
          </cell>
          <cell r="CD1084">
            <v>95</v>
          </cell>
          <cell r="CE1084">
            <v>38.200000000000003</v>
          </cell>
          <cell r="CF1084">
            <v>92</v>
          </cell>
          <cell r="CG1084">
            <v>65</v>
          </cell>
          <cell r="CH1084">
            <v>182</v>
          </cell>
          <cell r="CI1084">
            <v>61.4</v>
          </cell>
          <cell r="CJ1084">
            <v>52</v>
          </cell>
          <cell r="CK1084">
            <v>84</v>
          </cell>
          <cell r="CL1084">
            <v>108</v>
          </cell>
          <cell r="CM1084">
            <v>20.6</v>
          </cell>
          <cell r="CN1084"/>
          <cell r="CO1084"/>
          <cell r="CP1084"/>
          <cell r="CQ1084"/>
          <cell r="CR1084"/>
          <cell r="CS1084"/>
          <cell r="CT1084"/>
          <cell r="CU1084"/>
          <cell r="CV1084">
            <v>902</v>
          </cell>
        </row>
        <row r="1085">
          <cell r="C1085">
            <v>3666270100375</v>
          </cell>
          <cell r="E1085" t="str">
            <v>COREL</v>
          </cell>
          <cell r="F1085" t="str">
            <v>VOLTAIRE</v>
          </cell>
          <cell r="G1085" t="str">
            <v>POSO 100: chauffeuse 2 places sans accoudoir  + element d'angle gauche; POSO 1: chauffeuse 1 place sans accoudoir ; LINCOLN 52: chauffeuse 2 places avec accoudoir gauche + pouf</v>
          </cell>
          <cell r="I1085" t="str">
            <v>Tissu</v>
          </cell>
          <cell r="J1085" t="str">
            <v>100% Polyester</v>
          </cell>
          <cell r="K1085" t="str">
            <v xml:space="preserve">Effect velours côtelé </v>
          </cell>
          <cell r="L1085" t="str">
            <v>non</v>
          </cell>
          <cell r="O1085" t="str">
            <v>Canapé d'angle gauche (322cm): chauffeuse 2 places sans accoudoir + chauffeuse 1 place sans accoudoir+ element d'angle gauche + chauffeuse 2 places avec accoudoir gauche + pouf</v>
          </cell>
          <cell r="P1085"/>
          <cell r="Q108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5" t="str">
            <v>bois de conifères</v>
          </cell>
          <cell r="T1085" t="str">
            <v>Assise de grand confort</v>
          </cell>
          <cell r="U1085" t="str">
            <v>Tissu doux</v>
          </cell>
          <cell r="Y1085" t="str">
            <v>Pologne</v>
          </cell>
          <cell r="AA1085" t="str">
            <v xml:space="preserve"> mousse HR 30kg/m3+ couette remplis de flocons de fibres siliconées </v>
          </cell>
          <cell r="AB1085" t="str">
            <v xml:space="preserve">flocons de fibres siliconées </v>
          </cell>
          <cell r="AC1085" t="str">
            <v>PU mousse 16 kg/m3, mousse HR 30kg/m3 + ouate 200 g/m2</v>
          </cell>
          <cell r="AD1085" t="str">
            <v>-</v>
          </cell>
          <cell r="AE1085" t="str">
            <v>-</v>
          </cell>
          <cell r="AF1085"/>
          <cell r="AG1085"/>
          <cell r="AH1085" t="str">
            <v>-</v>
          </cell>
          <cell r="AI1085" t="str">
            <v>plastique</v>
          </cell>
          <cell r="AJ1085" t="str">
            <v>302+142; pouf: 106</v>
          </cell>
          <cell r="AK1085" t="str">
            <v>-</v>
          </cell>
          <cell r="AL1085" t="str">
            <v>-</v>
          </cell>
          <cell r="AM1085">
            <v>55</v>
          </cell>
          <cell r="AN1085">
            <v>26</v>
          </cell>
          <cell r="AO1085">
            <v>95</v>
          </cell>
          <cell r="AP1085">
            <v>67</v>
          </cell>
          <cell r="AQ1085">
            <v>42</v>
          </cell>
          <cell r="AR1085">
            <v>47</v>
          </cell>
          <cell r="AS1085" t="str">
            <v>60; pouf 90</v>
          </cell>
          <cell r="AT1085" t="str">
            <v>80; pouf 90</v>
          </cell>
          <cell r="AU1085">
            <v>34</v>
          </cell>
          <cell r="AV1085" t="str">
            <v>3,5 cm</v>
          </cell>
          <cell r="AW1085" t="str">
            <v>noir</v>
          </cell>
          <cell r="AX1085" t="str">
            <v>NON</v>
          </cell>
          <cell r="AY1085"/>
          <cell r="AZ1085" t="str">
            <v>NON</v>
          </cell>
          <cell r="BA1085" t="str">
            <v>NON</v>
          </cell>
          <cell r="BB1085" t="str">
            <v xml:space="preserve">60x60 cm </v>
          </cell>
          <cell r="BC1085"/>
          <cell r="BD1085"/>
          <cell r="BE1085"/>
          <cell r="BF1085"/>
          <cell r="BG1085"/>
          <cell r="BH1085" t="str">
            <v>NON</v>
          </cell>
          <cell r="BI1085" t="str">
            <v xml:space="preserve">Assise :  mousse HR + flocons de fibres siliconées </v>
          </cell>
          <cell r="BJ1085" t="str">
            <v>Assise: 30kg/m3</v>
          </cell>
          <cell r="BK1085" t="str">
            <v>322; pouf: 106</v>
          </cell>
          <cell r="BL1085" t="str">
            <v>268; pouf: 90</v>
          </cell>
          <cell r="BM1085" t="str">
            <v>100; pouf 47</v>
          </cell>
          <cell r="BN1085" t="str">
            <v>540; pouf 90</v>
          </cell>
          <cell r="BO1085">
            <v>181.2</v>
          </cell>
          <cell r="BP1085">
            <v>198</v>
          </cell>
          <cell r="BQ1085"/>
          <cell r="BR1085">
            <v>2.56</v>
          </cell>
          <cell r="BS1085">
            <v>5</v>
          </cell>
          <cell r="BT1085">
            <v>92</v>
          </cell>
          <cell r="BU1085">
            <v>65</v>
          </cell>
          <cell r="BV1085">
            <v>144</v>
          </cell>
          <cell r="BW1085">
            <v>46.4</v>
          </cell>
          <cell r="BX1085">
            <v>97</v>
          </cell>
          <cell r="BY1085">
            <v>65</v>
          </cell>
          <cell r="BZ1085">
            <v>92</v>
          </cell>
          <cell r="CA1085">
            <v>31.4</v>
          </cell>
          <cell r="CB1085">
            <v>65</v>
          </cell>
          <cell r="CC1085">
            <v>92</v>
          </cell>
          <cell r="CD1085">
            <v>95</v>
          </cell>
          <cell r="CE1085">
            <v>38.200000000000003</v>
          </cell>
          <cell r="CF1085">
            <v>92</v>
          </cell>
          <cell r="CG1085">
            <v>65</v>
          </cell>
          <cell r="CH1085">
            <v>182</v>
          </cell>
          <cell r="CI1085">
            <v>61.4</v>
          </cell>
          <cell r="CJ1085">
            <v>52</v>
          </cell>
          <cell r="CK1085">
            <v>84</v>
          </cell>
          <cell r="CL1085">
            <v>108</v>
          </cell>
          <cell r="CM1085">
            <v>20.6</v>
          </cell>
          <cell r="CN1085"/>
          <cell r="CO1085"/>
          <cell r="CP1085"/>
          <cell r="CQ1085"/>
          <cell r="CR1085"/>
          <cell r="CS1085"/>
          <cell r="CT1085"/>
          <cell r="CU1085"/>
          <cell r="CV1085">
            <v>902</v>
          </cell>
        </row>
        <row r="1086">
          <cell r="C1086">
            <v>3666270100368</v>
          </cell>
          <cell r="E1086" t="str">
            <v>DONUT</v>
          </cell>
          <cell r="F1086" t="str">
            <v>VOLTAIRE</v>
          </cell>
          <cell r="G1086" t="str">
            <v>POSO 100</v>
          </cell>
          <cell r="H1086"/>
          <cell r="I1086" t="str">
            <v>Tissu</v>
          </cell>
          <cell r="J1086" t="str">
            <v>100% Polyester</v>
          </cell>
          <cell r="K1086" t="str">
            <v xml:space="preserve">Effect velours côtelé </v>
          </cell>
          <cell r="L1086" t="str">
            <v>non</v>
          </cell>
          <cell r="O1086" t="str">
            <v>Canapé 2 places+pouf</v>
          </cell>
          <cell r="Q1086"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6" t="str">
            <v>bois de conifères et bois de feuillus</v>
          </cell>
          <cell r="T1086" t="str">
            <v>Assise de grand confort</v>
          </cell>
          <cell r="U1086" t="str">
            <v>Tissu doux</v>
          </cell>
          <cell r="Y1086" t="str">
            <v>Pologne</v>
          </cell>
          <cell r="AA1086" t="str">
            <v xml:space="preserve">Canapé: mousse HR 30 kg/m3 et  flocons de fibres siliconées; Pouf:  billes de polystyrène  et  flocon de mousse </v>
          </cell>
          <cell r="AB1086" t="str">
            <v xml:space="preserve">mousse PU 16 kg/m3+ HR 30kg/m3 + ouate 200 g/m2 + flocons de fibres siliconées </v>
          </cell>
          <cell r="AC1086" t="str">
            <v>mousse PU 16 kg/m3 + ouate 200 g/m2</v>
          </cell>
          <cell r="AD1086" t="str">
            <v>-</v>
          </cell>
          <cell r="AE1086" t="str">
            <v>-</v>
          </cell>
          <cell r="AF1086"/>
          <cell r="AG1086"/>
          <cell r="AH1086" t="str">
            <v>-</v>
          </cell>
          <cell r="AI1086" t="str">
            <v>Canapé: plastique</v>
          </cell>
          <cell r="AJ1086" t="str">
            <v>Canapé: 140;  Pouf: 120 (Dimensions approximatives)</v>
          </cell>
          <cell r="AK1086" t="str">
            <v>-</v>
          </cell>
          <cell r="AL1086" t="str">
            <v>-</v>
          </cell>
          <cell r="AM1086" t="str">
            <v>Canapé: 55</v>
          </cell>
          <cell r="AN1086" t="str">
            <v>Canapé: 30</v>
          </cell>
          <cell r="AO1086">
            <v>118</v>
          </cell>
          <cell r="AP1086" t="str">
            <v>Canapé: 64</v>
          </cell>
          <cell r="AQ1086" t="str">
            <v>Canapé: 40</v>
          </cell>
          <cell r="AR1086" t="str">
            <v>Canapé: 47; Pouf: 60 (Dimensions approximatives)</v>
          </cell>
          <cell r="AS1086" t="str">
            <v xml:space="preserve">canapé: 70 cm </v>
          </cell>
          <cell r="AT1086" t="str">
            <v>Canapé: 87 cm  (mesurer sans coussins); Pouf: 70 (Dimensions approximatives)</v>
          </cell>
          <cell r="AU1086">
            <v>10</v>
          </cell>
          <cell r="AV1086">
            <v>3</v>
          </cell>
          <cell r="AW1086" t="str">
            <v>noir</v>
          </cell>
          <cell r="AX1086" t="str">
            <v>NON</v>
          </cell>
          <cell r="AZ1086" t="str">
            <v>NON</v>
          </cell>
          <cell r="BA1086" t="str">
            <v>NON</v>
          </cell>
          <cell r="BB1086" t="str">
            <v>60x60 cm (4 coussins de dossier)</v>
          </cell>
          <cell r="BH1086" t="str">
            <v>NON</v>
          </cell>
          <cell r="BI1086" t="str">
            <v xml:space="preserve">Assise : mousse HR et flocons de fibres siliconées
Dossier : mousse polyruréthane, mousse HR et flocons de fibres siliconées; Pouf: billes de polystyrène et  flocon de mousse </v>
          </cell>
          <cell r="BJ1086" t="str">
            <v>Assise: 30kg/m3
Dossier: 16 kg/m3+ 30kg/m3</v>
          </cell>
          <cell r="BK1086" t="str">
            <v>Canapé: 220; Pouf: 120 (Dimensions approximatives)</v>
          </cell>
          <cell r="BL1086" t="str">
            <v>Canapé: 124; Pouf: 70 (Dimensions approximatives)</v>
          </cell>
          <cell r="BM1086" t="str">
            <v xml:space="preserve"> Canapé: 75;  Pouf: 60 (Dimensions approximatives</v>
          </cell>
          <cell r="BN1086">
            <v>180</v>
          </cell>
          <cell r="BO1086" t="str">
            <v>Canapé: 93; Pouf: 9</v>
          </cell>
          <cell r="BP1086" t="str">
            <v>Canapé: 100,6; Pouf 14</v>
          </cell>
          <cell r="BR1086">
            <v>2.5299999999999998</v>
          </cell>
          <cell r="BS1086">
            <v>4</v>
          </cell>
          <cell r="BT1086">
            <v>146</v>
          </cell>
          <cell r="BU1086">
            <v>88</v>
          </cell>
          <cell r="BV1086">
            <v>70</v>
          </cell>
          <cell r="BW1086">
            <v>37.200000000000003</v>
          </cell>
          <cell r="BX1086">
            <v>146</v>
          </cell>
          <cell r="BY1086">
            <v>40</v>
          </cell>
          <cell r="BZ1086">
            <v>77</v>
          </cell>
          <cell r="CA1086">
            <v>26</v>
          </cell>
          <cell r="CB1086">
            <v>120</v>
          </cell>
          <cell r="CC1086">
            <v>78</v>
          </cell>
          <cell r="CD1086">
            <v>65</v>
          </cell>
          <cell r="CE1086">
            <v>37.4</v>
          </cell>
          <cell r="CF1086">
            <v>110</v>
          </cell>
          <cell r="CG1086">
            <v>110</v>
          </cell>
          <cell r="CH1086">
            <v>47</v>
          </cell>
          <cell r="CI1086">
            <v>14</v>
          </cell>
          <cell r="CV1086">
            <v>535</v>
          </cell>
        </row>
        <row r="1087">
          <cell r="C1087">
            <v>3666270100351</v>
          </cell>
          <cell r="E1087" t="str">
            <v>DONUT</v>
          </cell>
          <cell r="F1087" t="str">
            <v>VOLTAIRE</v>
          </cell>
          <cell r="G1087" t="str">
            <v>POSO 04</v>
          </cell>
          <cell r="H1087"/>
          <cell r="I1087" t="str">
            <v>Tissu</v>
          </cell>
          <cell r="J1087" t="str">
            <v>100% Polyester</v>
          </cell>
          <cell r="K1087" t="str">
            <v xml:space="preserve">Effect velours côtelé </v>
          </cell>
          <cell r="L1087" t="str">
            <v>non</v>
          </cell>
          <cell r="O1087" t="str">
            <v>Canapé 2 places+pouf</v>
          </cell>
          <cell r="Q1087"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7" t="str">
            <v>bois de conifères et bois de feuillus</v>
          </cell>
          <cell r="T1087" t="str">
            <v>Assise de grand confort</v>
          </cell>
          <cell r="U1087" t="str">
            <v>Tissu doux</v>
          </cell>
          <cell r="Y1087" t="str">
            <v>Pologne</v>
          </cell>
          <cell r="AA1087" t="str">
            <v xml:space="preserve">Canapé: mousse HR 30 kg/m3 et  flocons de fibres siliconées; Pouf:  billes de polystyrène  et  flocon de mousse </v>
          </cell>
          <cell r="AB1087" t="str">
            <v xml:space="preserve">mousse PU 16 kg/m3+ HR 30kg/m3 + ouate 200 g/m2 + flocons de fibres siliconées </v>
          </cell>
          <cell r="AC1087" t="str">
            <v>mousse PU 16 kg/m3 + ouate 200 g/m2</v>
          </cell>
          <cell r="AD1087" t="str">
            <v>-</v>
          </cell>
          <cell r="AE1087" t="str">
            <v>-</v>
          </cell>
          <cell r="AF1087"/>
          <cell r="AG1087"/>
          <cell r="AH1087" t="str">
            <v>-</v>
          </cell>
          <cell r="AI1087" t="str">
            <v>Canapé: plastique</v>
          </cell>
          <cell r="AJ1087" t="str">
            <v>Canapé: 140;  Pouf: 120 (Dimensions approximatives)</v>
          </cell>
          <cell r="AK1087" t="str">
            <v>-</v>
          </cell>
          <cell r="AL1087" t="str">
            <v>-</v>
          </cell>
          <cell r="AM1087" t="str">
            <v>Canapé: 55</v>
          </cell>
          <cell r="AN1087" t="str">
            <v>Canapé: 30</v>
          </cell>
          <cell r="AO1087">
            <v>118</v>
          </cell>
          <cell r="AP1087" t="str">
            <v>Canapé: 64</v>
          </cell>
          <cell r="AQ1087" t="str">
            <v>Canapé: 40</v>
          </cell>
          <cell r="AR1087" t="str">
            <v>Canapé: 47; Pouf: 60 (Dimensions approximatives)</v>
          </cell>
          <cell r="AS1087" t="str">
            <v xml:space="preserve">canapé: 70 cm </v>
          </cell>
          <cell r="AT1087" t="str">
            <v>Canapé: 87 cm  (mesurer sans coussins); Pouf: 70 (Dimensions approximatives)</v>
          </cell>
          <cell r="AU1087">
            <v>10</v>
          </cell>
          <cell r="AV1087">
            <v>3</v>
          </cell>
          <cell r="AW1087" t="str">
            <v>noir</v>
          </cell>
          <cell r="AX1087" t="str">
            <v>NON</v>
          </cell>
          <cell r="AZ1087" t="str">
            <v>NON</v>
          </cell>
          <cell r="BA1087" t="str">
            <v>NON</v>
          </cell>
          <cell r="BB1087" t="str">
            <v>60x60 cm (4 coussins de dossier)</v>
          </cell>
          <cell r="BH1087" t="str">
            <v>NON</v>
          </cell>
          <cell r="BI1087" t="str">
            <v xml:space="preserve">Assise : mousse HR et flocons de fibres siliconées
Dossier : mousse polyruréthane, mousse HR et flocons de fibres siliconées; Pouf: billes de polystyrène et  flocon de mousse </v>
          </cell>
          <cell r="BJ1087" t="str">
            <v>Assise: 30kg/m3
Dossier: 16 kg/m3+ 30kg/m3</v>
          </cell>
          <cell r="BK1087" t="str">
            <v>Canapé: 220; Pouf: 120 (Dimensions approximatives)</v>
          </cell>
          <cell r="BL1087" t="str">
            <v>Canapé: 124; Pouf: 70 (Dimensions approximatives)</v>
          </cell>
          <cell r="BM1087" t="str">
            <v xml:space="preserve"> Canapé: 75;  Pouf: 60 (Dimensions approximatives</v>
          </cell>
          <cell r="BN1087">
            <v>180</v>
          </cell>
          <cell r="BO1087" t="str">
            <v>Canapé: 93; Pouf: 9</v>
          </cell>
          <cell r="BP1087" t="str">
            <v>Canapé: 100,6; Pouf 14</v>
          </cell>
          <cell r="BR1087">
            <v>2.5299999999999998</v>
          </cell>
          <cell r="BS1087">
            <v>4</v>
          </cell>
          <cell r="BT1087">
            <v>146</v>
          </cell>
          <cell r="BU1087">
            <v>88</v>
          </cell>
          <cell r="BV1087">
            <v>70</v>
          </cell>
          <cell r="BW1087">
            <v>37.200000000000003</v>
          </cell>
          <cell r="BX1087">
            <v>146</v>
          </cell>
          <cell r="BY1087">
            <v>40</v>
          </cell>
          <cell r="BZ1087">
            <v>77</v>
          </cell>
          <cell r="CA1087">
            <v>26</v>
          </cell>
          <cell r="CB1087">
            <v>120</v>
          </cell>
          <cell r="CC1087">
            <v>78</v>
          </cell>
          <cell r="CD1087">
            <v>65</v>
          </cell>
          <cell r="CE1087">
            <v>37.4</v>
          </cell>
          <cell r="CF1087">
            <v>110</v>
          </cell>
          <cell r="CG1087">
            <v>110</v>
          </cell>
          <cell r="CH1087">
            <v>47</v>
          </cell>
          <cell r="CI1087">
            <v>14</v>
          </cell>
          <cell r="CV1087">
            <v>535</v>
          </cell>
        </row>
        <row r="1088">
          <cell r="C1088">
            <v>3666270100344</v>
          </cell>
          <cell r="E1088" t="str">
            <v>DONUT</v>
          </cell>
          <cell r="F1088" t="str">
            <v>VOLTAIRE</v>
          </cell>
          <cell r="G1088" t="str">
            <v>POSO 34</v>
          </cell>
          <cell r="H1088"/>
          <cell r="I1088" t="str">
            <v>Tissu</v>
          </cell>
          <cell r="J1088" t="str">
            <v>100% Polyester</v>
          </cell>
          <cell r="K1088" t="str">
            <v xml:space="preserve">Effect velours côtelé </v>
          </cell>
          <cell r="L1088" t="str">
            <v>non</v>
          </cell>
          <cell r="O1088" t="str">
            <v>Canapé 2 places+pouf</v>
          </cell>
          <cell r="Q1088"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8" t="str">
            <v>bois de conifères et bois de feuillus</v>
          </cell>
          <cell r="T1088" t="str">
            <v>Assise de grand confort</v>
          </cell>
          <cell r="U1088" t="str">
            <v>Tissu doux</v>
          </cell>
          <cell r="Y1088" t="str">
            <v>Pologne</v>
          </cell>
          <cell r="AA1088" t="str">
            <v xml:space="preserve">Canapé: mousse HR 30 kg/m3 et  flocons de fibres siliconées; Pouf:  billes de polystyrène  et  flocon de mousse </v>
          </cell>
          <cell r="AB1088" t="str">
            <v xml:space="preserve">mousse PU 16 kg/m3+ HR 30kg/m3 + ouate 200 g/m2 + flocons de fibres siliconées </v>
          </cell>
          <cell r="AC1088" t="str">
            <v>mousse PU 16 kg/m3 + ouate 200 g/m2</v>
          </cell>
          <cell r="AD1088" t="str">
            <v>-</v>
          </cell>
          <cell r="AE1088" t="str">
            <v>-</v>
          </cell>
          <cell r="AF1088"/>
          <cell r="AG1088"/>
          <cell r="AH1088" t="str">
            <v>-</v>
          </cell>
          <cell r="AI1088" t="str">
            <v>Canapé: plastique</v>
          </cell>
          <cell r="AJ1088" t="str">
            <v>Canapé: 140;  Pouf: 120 (Dimensions approximatives)</v>
          </cell>
          <cell r="AK1088" t="str">
            <v>-</v>
          </cell>
          <cell r="AL1088" t="str">
            <v>-</v>
          </cell>
          <cell r="AM1088" t="str">
            <v>Canapé: 55</v>
          </cell>
          <cell r="AN1088" t="str">
            <v>Canapé: 30</v>
          </cell>
          <cell r="AO1088">
            <v>118</v>
          </cell>
          <cell r="AP1088" t="str">
            <v>Canapé: 64</v>
          </cell>
          <cell r="AQ1088" t="str">
            <v>Canapé: 40</v>
          </cell>
          <cell r="AR1088" t="str">
            <v>Canapé: 47; Pouf: 60 (Dimensions approximatives)</v>
          </cell>
          <cell r="AS1088" t="str">
            <v xml:space="preserve">canapé: 70 cm </v>
          </cell>
          <cell r="AT1088" t="str">
            <v>Canapé: 87 cm  (mesurer sans coussins); Pouf: 70 (Dimensions approximatives)</v>
          </cell>
          <cell r="AU1088">
            <v>10</v>
          </cell>
          <cell r="AV1088">
            <v>3</v>
          </cell>
          <cell r="AW1088" t="str">
            <v>noir</v>
          </cell>
          <cell r="AX1088" t="str">
            <v>NON</v>
          </cell>
          <cell r="AZ1088" t="str">
            <v>NON</v>
          </cell>
          <cell r="BA1088" t="str">
            <v>NON</v>
          </cell>
          <cell r="BB1088" t="str">
            <v>60x60 cm (4 coussins de dossier)</v>
          </cell>
          <cell r="BH1088" t="str">
            <v>NON</v>
          </cell>
          <cell r="BI1088" t="str">
            <v xml:space="preserve">Assise : mousse HR et flocons de fibres siliconées
Dossier : mousse polyruréthane, mousse HR et flocons de fibres siliconées; Pouf: billes de polystyrène et  flocon de mousse </v>
          </cell>
          <cell r="BJ1088" t="str">
            <v>Assise: 30kg/m3
Dossier: 16 kg/m3+ 30kg/m3</v>
          </cell>
          <cell r="BK1088" t="str">
            <v>Canapé: 220; Pouf: 120 (Dimensions approximatives)</v>
          </cell>
          <cell r="BL1088" t="str">
            <v>Canapé: 124; Pouf: 70 (Dimensions approximatives)</v>
          </cell>
          <cell r="BM1088" t="str">
            <v xml:space="preserve"> Canapé: 75;  Pouf: 60 (Dimensions approximatives</v>
          </cell>
          <cell r="BN1088">
            <v>180</v>
          </cell>
          <cell r="BO1088" t="str">
            <v>Canapé: 93; Pouf: 9</v>
          </cell>
          <cell r="BP1088" t="str">
            <v>Canapé: 100,6; Pouf 14</v>
          </cell>
          <cell r="BR1088">
            <v>2.5299999999999998</v>
          </cell>
          <cell r="BS1088">
            <v>4</v>
          </cell>
          <cell r="BT1088">
            <v>146</v>
          </cell>
          <cell r="BU1088">
            <v>88</v>
          </cell>
          <cell r="BV1088">
            <v>70</v>
          </cell>
          <cell r="BW1088">
            <v>37.200000000000003</v>
          </cell>
          <cell r="BX1088">
            <v>146</v>
          </cell>
          <cell r="BY1088">
            <v>40</v>
          </cell>
          <cell r="BZ1088">
            <v>77</v>
          </cell>
          <cell r="CA1088">
            <v>26</v>
          </cell>
          <cell r="CB1088">
            <v>120</v>
          </cell>
          <cell r="CC1088">
            <v>78</v>
          </cell>
          <cell r="CD1088">
            <v>65</v>
          </cell>
          <cell r="CE1088">
            <v>37.4</v>
          </cell>
          <cell r="CF1088">
            <v>110</v>
          </cell>
          <cell r="CG1088">
            <v>110</v>
          </cell>
          <cell r="CH1088">
            <v>47</v>
          </cell>
          <cell r="CI1088">
            <v>14</v>
          </cell>
          <cell r="CV1088">
            <v>535</v>
          </cell>
        </row>
        <row r="1089">
          <cell r="C1089">
            <v>3666270100337</v>
          </cell>
          <cell r="E1089" t="str">
            <v>DONUT</v>
          </cell>
          <cell r="F1089" t="str">
            <v>VOLTAIRE</v>
          </cell>
          <cell r="G1089" t="str">
            <v>POSO 14</v>
          </cell>
          <cell r="H1089"/>
          <cell r="I1089" t="str">
            <v>Tissu</v>
          </cell>
          <cell r="J1089" t="str">
            <v>100% Polyester</v>
          </cell>
          <cell r="K1089" t="str">
            <v xml:space="preserve">Effect velours côtelé </v>
          </cell>
          <cell r="L1089" t="str">
            <v>non</v>
          </cell>
          <cell r="O1089" t="str">
            <v>Canapé 2 places+pouf</v>
          </cell>
          <cell r="Q1089"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89" t="str">
            <v>bois de conifères et bois de feuillus</v>
          </cell>
          <cell r="T1089" t="str">
            <v>Assise de grand confort</v>
          </cell>
          <cell r="U1089" t="str">
            <v>Tissu doux</v>
          </cell>
          <cell r="Y1089" t="str">
            <v>Pologne</v>
          </cell>
          <cell r="AA1089" t="str">
            <v xml:space="preserve">Canapé: mousse HR 30 kg/m3 et  flocons de fibres siliconées; Pouf:  billes de polystyrène  et  flocon de mousse </v>
          </cell>
          <cell r="AB1089" t="str">
            <v xml:space="preserve">mousse PU 16 kg/m3+ HR 30kg/m3 + ouate 200 g/m2 + flocons de fibres siliconées </v>
          </cell>
          <cell r="AC1089" t="str">
            <v>mousse PU 16 kg/m3 + ouate 200 g/m2</v>
          </cell>
          <cell r="AD1089" t="str">
            <v>-</v>
          </cell>
          <cell r="AE1089" t="str">
            <v>-</v>
          </cell>
          <cell r="AF1089"/>
          <cell r="AG1089"/>
          <cell r="AH1089" t="str">
            <v>-</v>
          </cell>
          <cell r="AI1089" t="str">
            <v>Canapé: plastique</v>
          </cell>
          <cell r="AJ1089" t="str">
            <v>Canapé: 140;  Pouf: 120 (Dimensions approximatives)</v>
          </cell>
          <cell r="AK1089" t="str">
            <v>-</v>
          </cell>
          <cell r="AL1089" t="str">
            <v>-</v>
          </cell>
          <cell r="AM1089" t="str">
            <v>Canapé: 55</v>
          </cell>
          <cell r="AN1089" t="str">
            <v>Canapé: 30</v>
          </cell>
          <cell r="AO1089">
            <v>118</v>
          </cell>
          <cell r="AP1089" t="str">
            <v>Canapé: 64</v>
          </cell>
          <cell r="AQ1089" t="str">
            <v>Canapé: 40</v>
          </cell>
          <cell r="AR1089" t="str">
            <v>Canapé: 47; Pouf: 60 (Dimensions approximatives)</v>
          </cell>
          <cell r="AS1089" t="str">
            <v xml:space="preserve">canapé: 70 cm </v>
          </cell>
          <cell r="AT1089" t="str">
            <v>Canapé: 87 cm  (mesurer sans coussins); Pouf: 70 (Dimensions approximatives)</v>
          </cell>
          <cell r="AU1089">
            <v>10</v>
          </cell>
          <cell r="AV1089">
            <v>3</v>
          </cell>
          <cell r="AW1089" t="str">
            <v>noir</v>
          </cell>
          <cell r="AX1089" t="str">
            <v>NON</v>
          </cell>
          <cell r="AZ1089" t="str">
            <v>NON</v>
          </cell>
          <cell r="BA1089" t="str">
            <v>NON</v>
          </cell>
          <cell r="BB1089" t="str">
            <v>60x60 cm (4 coussins de dossier)</v>
          </cell>
          <cell r="BH1089" t="str">
            <v>NON</v>
          </cell>
          <cell r="BI1089" t="str">
            <v xml:space="preserve">Assise : mousse HR et flocons de fibres siliconées
Dossier : mousse polyruréthane, mousse HR et flocons de fibres siliconées; Pouf: billes de polystyrène et  flocon de mousse </v>
          </cell>
          <cell r="BJ1089" t="str">
            <v>Assise: 30kg/m3
Dossier: 16 kg/m3+ 30kg/m3</v>
          </cell>
          <cell r="BK1089" t="str">
            <v>Canapé: 220; Pouf: 120 (Dimensions approximatives)</v>
          </cell>
          <cell r="BL1089" t="str">
            <v>Canapé: 124; Pouf: 70 (Dimensions approximatives)</v>
          </cell>
          <cell r="BM1089" t="str">
            <v xml:space="preserve"> Canapé: 75;  Pouf: 60 (Dimensions approximatives</v>
          </cell>
          <cell r="BN1089">
            <v>180</v>
          </cell>
          <cell r="BO1089" t="str">
            <v>Canapé: 93; Pouf: 9</v>
          </cell>
          <cell r="BP1089" t="str">
            <v>Canapé: 100,6; Pouf 14</v>
          </cell>
          <cell r="BR1089">
            <v>2.5299999999999998</v>
          </cell>
          <cell r="BS1089">
            <v>4</v>
          </cell>
          <cell r="BT1089">
            <v>146</v>
          </cell>
          <cell r="BU1089">
            <v>88</v>
          </cell>
          <cell r="BV1089">
            <v>70</v>
          </cell>
          <cell r="BW1089">
            <v>37.200000000000003</v>
          </cell>
          <cell r="BX1089">
            <v>146</v>
          </cell>
          <cell r="BY1089">
            <v>40</v>
          </cell>
          <cell r="BZ1089">
            <v>77</v>
          </cell>
          <cell r="CA1089">
            <v>26</v>
          </cell>
          <cell r="CB1089">
            <v>120</v>
          </cell>
          <cell r="CC1089">
            <v>78</v>
          </cell>
          <cell r="CD1089">
            <v>65</v>
          </cell>
          <cell r="CE1089">
            <v>37.4</v>
          </cell>
          <cell r="CF1089">
            <v>110</v>
          </cell>
          <cell r="CG1089">
            <v>110</v>
          </cell>
          <cell r="CH1089">
            <v>47</v>
          </cell>
          <cell r="CI1089">
            <v>14</v>
          </cell>
          <cell r="CV1089">
            <v>535</v>
          </cell>
        </row>
        <row r="1090">
          <cell r="C1090">
            <v>3666270100320</v>
          </cell>
          <cell r="E1090" t="str">
            <v>DONUT</v>
          </cell>
          <cell r="F1090" t="str">
            <v>VOLTAIRE</v>
          </cell>
          <cell r="G1090" t="str">
            <v>POSO 5</v>
          </cell>
          <cell r="H1090"/>
          <cell r="I1090" t="str">
            <v>Tissu</v>
          </cell>
          <cell r="J1090" t="str">
            <v>100% Polyester</v>
          </cell>
          <cell r="K1090" t="str">
            <v xml:space="preserve">Effect velours côtelé </v>
          </cell>
          <cell r="L1090" t="str">
            <v>non</v>
          </cell>
          <cell r="O1090" t="str">
            <v>Canapé 2 places+pouf</v>
          </cell>
          <cell r="Q1090"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0" t="str">
            <v>bois de conifères et bois de feuillus</v>
          </cell>
          <cell r="T1090" t="str">
            <v>Assise de grand confort</v>
          </cell>
          <cell r="U1090" t="str">
            <v>Tissu doux</v>
          </cell>
          <cell r="Y1090" t="str">
            <v>Pologne</v>
          </cell>
          <cell r="AA1090" t="str">
            <v xml:space="preserve">Canapé: mousse HR 30 kg/m3 et  flocons de fibres siliconées; Pouf:  billes de polystyrène  et  flocon de mousse </v>
          </cell>
          <cell r="AB1090" t="str">
            <v xml:space="preserve">mousse PU 16 kg/m3+ HR 30kg/m3 + ouate 200 g/m2 + flocons de fibres siliconées </v>
          </cell>
          <cell r="AC1090" t="str">
            <v>mousse PU 16 kg/m3 + ouate 200 g/m2</v>
          </cell>
          <cell r="AD1090" t="str">
            <v>-</v>
          </cell>
          <cell r="AE1090" t="str">
            <v>-</v>
          </cell>
          <cell r="AF1090"/>
          <cell r="AG1090"/>
          <cell r="AH1090" t="str">
            <v>-</v>
          </cell>
          <cell r="AI1090" t="str">
            <v>Canapé: plastique</v>
          </cell>
          <cell r="AJ1090" t="str">
            <v>Canapé: 140;  Pouf: 120 (Dimensions approximatives)</v>
          </cell>
          <cell r="AK1090" t="str">
            <v>-</v>
          </cell>
          <cell r="AL1090" t="str">
            <v>-</v>
          </cell>
          <cell r="AM1090" t="str">
            <v>Canapé: 55</v>
          </cell>
          <cell r="AN1090" t="str">
            <v>Canapé: 30</v>
          </cell>
          <cell r="AO1090">
            <v>118</v>
          </cell>
          <cell r="AP1090" t="str">
            <v>Canapé: 64</v>
          </cell>
          <cell r="AQ1090" t="str">
            <v>Canapé: 40</v>
          </cell>
          <cell r="AR1090" t="str">
            <v>Canapé: 47; Pouf: 60 (Dimensions approximatives)</v>
          </cell>
          <cell r="AS1090" t="str">
            <v xml:space="preserve">canapé: 70 cm </v>
          </cell>
          <cell r="AT1090" t="str">
            <v>Canapé: 87 cm  (mesurer sans coussins); Pouf: 70 (Dimensions approximatives)</v>
          </cell>
          <cell r="AU1090">
            <v>10</v>
          </cell>
          <cell r="AV1090">
            <v>3</v>
          </cell>
          <cell r="AW1090" t="str">
            <v>noir</v>
          </cell>
          <cell r="AX1090" t="str">
            <v>NON</v>
          </cell>
          <cell r="AZ1090" t="str">
            <v>NON</v>
          </cell>
          <cell r="BA1090" t="str">
            <v>NON</v>
          </cell>
          <cell r="BB1090" t="str">
            <v>60x60 cm (4 coussins de dossier)</v>
          </cell>
          <cell r="BH1090" t="str">
            <v>NON</v>
          </cell>
          <cell r="BI1090" t="str">
            <v xml:space="preserve">Assise : mousse HR et flocons de fibres siliconées
Dossier : mousse polyruréthane, mousse HR et flocons de fibres siliconées; Pouf: billes de polystyrène et  flocon de mousse </v>
          </cell>
          <cell r="BJ1090" t="str">
            <v>Assise: 30kg/m3
Dossier: 16 kg/m3+ 30kg/m3</v>
          </cell>
          <cell r="BK1090" t="str">
            <v>Canapé: 220; Pouf: 120 (Dimensions approximatives)</v>
          </cell>
          <cell r="BL1090" t="str">
            <v>Canapé: 124; Pouf: 70 (Dimensions approximatives)</v>
          </cell>
          <cell r="BM1090" t="str">
            <v xml:space="preserve"> Canapé: 75;  Pouf: 60 (Dimensions approximatives</v>
          </cell>
          <cell r="BN1090">
            <v>180</v>
          </cell>
          <cell r="BO1090" t="str">
            <v>Canapé: 93; Pouf: 9</v>
          </cell>
          <cell r="BP1090" t="str">
            <v>Canapé: 100,6; Pouf 14</v>
          </cell>
          <cell r="BR1090">
            <v>2.5299999999999998</v>
          </cell>
          <cell r="BS1090">
            <v>4</v>
          </cell>
          <cell r="BT1090">
            <v>146</v>
          </cell>
          <cell r="BU1090">
            <v>88</v>
          </cell>
          <cell r="BV1090">
            <v>70</v>
          </cell>
          <cell r="BW1090">
            <v>37.200000000000003</v>
          </cell>
          <cell r="BX1090">
            <v>146</v>
          </cell>
          <cell r="BY1090">
            <v>40</v>
          </cell>
          <cell r="BZ1090">
            <v>77</v>
          </cell>
          <cell r="CA1090">
            <v>26</v>
          </cell>
          <cell r="CB1090">
            <v>120</v>
          </cell>
          <cell r="CC1090">
            <v>78</v>
          </cell>
          <cell r="CD1090">
            <v>65</v>
          </cell>
          <cell r="CE1090">
            <v>37.4</v>
          </cell>
          <cell r="CF1090">
            <v>110</v>
          </cell>
          <cell r="CG1090">
            <v>110</v>
          </cell>
          <cell r="CH1090">
            <v>47</v>
          </cell>
          <cell r="CI1090">
            <v>14</v>
          </cell>
          <cell r="CV1090">
            <v>535</v>
          </cell>
        </row>
        <row r="1091">
          <cell r="C1091">
            <v>3666270100313</v>
          </cell>
          <cell r="E1091" t="str">
            <v>DONUT</v>
          </cell>
          <cell r="F1091" t="str">
            <v>VOLTAIRE</v>
          </cell>
          <cell r="G1091" t="str">
            <v>POSO 29</v>
          </cell>
          <cell r="H1091"/>
          <cell r="I1091" t="str">
            <v>Tissu</v>
          </cell>
          <cell r="J1091" t="str">
            <v>100% Polyester</v>
          </cell>
          <cell r="K1091" t="str">
            <v xml:space="preserve">Effect velours côtelé </v>
          </cell>
          <cell r="L1091" t="str">
            <v>non</v>
          </cell>
          <cell r="O1091" t="str">
            <v>Canapé 2 places+pouf</v>
          </cell>
          <cell r="Q1091"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1" t="str">
            <v>bois de conifères et bois de feuillus</v>
          </cell>
          <cell r="T1091" t="str">
            <v>Assise de grand confort</v>
          </cell>
          <cell r="U1091" t="str">
            <v>Tissu doux</v>
          </cell>
          <cell r="Y1091" t="str">
            <v>Pologne</v>
          </cell>
          <cell r="AA1091" t="str">
            <v xml:space="preserve">Canapé: mousse HR 30 kg/m3 et  flocons de fibres siliconées; Pouf:  billes de polystyrène  et  flocon de mousse </v>
          </cell>
          <cell r="AB1091" t="str">
            <v xml:space="preserve">mousse PU 16 kg/m3+ HR 30kg/m3 + ouate 200 g/m2 + flocons de fibres siliconées </v>
          </cell>
          <cell r="AC1091" t="str">
            <v>mousse PU 16 kg/m3 + ouate 200 g/m2</v>
          </cell>
          <cell r="AD1091" t="str">
            <v>-</v>
          </cell>
          <cell r="AE1091" t="str">
            <v>-</v>
          </cell>
          <cell r="AF1091"/>
          <cell r="AG1091"/>
          <cell r="AH1091" t="str">
            <v>-</v>
          </cell>
          <cell r="AI1091" t="str">
            <v>Canapé: plastique</v>
          </cell>
          <cell r="AJ1091" t="str">
            <v>Canapé: 140;  Pouf: 120 (Dimensions approximatives)</v>
          </cell>
          <cell r="AK1091" t="str">
            <v>-</v>
          </cell>
          <cell r="AL1091" t="str">
            <v>-</v>
          </cell>
          <cell r="AM1091" t="str">
            <v>Canapé: 55</v>
          </cell>
          <cell r="AN1091" t="str">
            <v>Canapé: 30</v>
          </cell>
          <cell r="AO1091">
            <v>118</v>
          </cell>
          <cell r="AP1091" t="str">
            <v>Canapé: 64</v>
          </cell>
          <cell r="AQ1091" t="str">
            <v>Canapé: 40</v>
          </cell>
          <cell r="AR1091" t="str">
            <v>Canapé: 47; Pouf: 60 (Dimensions approximatives)</v>
          </cell>
          <cell r="AS1091" t="str">
            <v xml:space="preserve">canapé: 70 cm </v>
          </cell>
          <cell r="AT1091" t="str">
            <v>Canapé: 87 cm  (mesurer sans coussins); Pouf: 70 (Dimensions approximatives)</v>
          </cell>
          <cell r="AU1091">
            <v>10</v>
          </cell>
          <cell r="AV1091">
            <v>3</v>
          </cell>
          <cell r="AW1091" t="str">
            <v>noir</v>
          </cell>
          <cell r="AX1091" t="str">
            <v>NON</v>
          </cell>
          <cell r="AZ1091" t="str">
            <v>NON</v>
          </cell>
          <cell r="BA1091" t="str">
            <v>NON</v>
          </cell>
          <cell r="BB1091" t="str">
            <v>60x60 cm (4 coussins de dossier)</v>
          </cell>
          <cell r="BH1091" t="str">
            <v>NON</v>
          </cell>
          <cell r="BI1091" t="str">
            <v xml:space="preserve">Assise : mousse HR et flocons de fibres siliconées
Dossier : mousse polyruréthane, mousse HR et flocons de fibres siliconées; Pouf: billes de polystyrène et  flocon de mousse </v>
          </cell>
          <cell r="BJ1091" t="str">
            <v>Assise: 30kg/m3
Dossier: 16 kg/m3+ 30kg/m3</v>
          </cell>
          <cell r="BK1091" t="str">
            <v>Canapé: 220; Pouf: 120 (Dimensions approximatives)</v>
          </cell>
          <cell r="BL1091" t="str">
            <v>Canapé: 124; Pouf: 70 (Dimensions approximatives)</v>
          </cell>
          <cell r="BM1091" t="str">
            <v xml:space="preserve"> Canapé: 75;  Pouf: 60 (Dimensions approximatives</v>
          </cell>
          <cell r="BN1091">
            <v>180</v>
          </cell>
          <cell r="BO1091" t="str">
            <v>Canapé: 93; Pouf: 9</v>
          </cell>
          <cell r="BP1091" t="str">
            <v>Canapé: 100,6; Pouf 14</v>
          </cell>
          <cell r="BR1091">
            <v>2.5299999999999998</v>
          </cell>
          <cell r="BS1091">
            <v>4</v>
          </cell>
          <cell r="BT1091">
            <v>146</v>
          </cell>
          <cell r="BU1091">
            <v>88</v>
          </cell>
          <cell r="BV1091">
            <v>70</v>
          </cell>
          <cell r="BW1091">
            <v>37.200000000000003</v>
          </cell>
          <cell r="BX1091">
            <v>146</v>
          </cell>
          <cell r="BY1091">
            <v>40</v>
          </cell>
          <cell r="BZ1091">
            <v>77</v>
          </cell>
          <cell r="CA1091">
            <v>26</v>
          </cell>
          <cell r="CB1091">
            <v>120</v>
          </cell>
          <cell r="CC1091">
            <v>78</v>
          </cell>
          <cell r="CD1091">
            <v>65</v>
          </cell>
          <cell r="CE1091">
            <v>37.4</v>
          </cell>
          <cell r="CF1091">
            <v>110</v>
          </cell>
          <cell r="CG1091">
            <v>110</v>
          </cell>
          <cell r="CH1091">
            <v>47</v>
          </cell>
          <cell r="CI1091">
            <v>14</v>
          </cell>
          <cell r="CV1091">
            <v>535</v>
          </cell>
        </row>
        <row r="1092">
          <cell r="C1092">
            <v>3666270100306</v>
          </cell>
          <cell r="E1092" t="str">
            <v>DONUT</v>
          </cell>
          <cell r="F1092" t="str">
            <v>VOLTAIRE</v>
          </cell>
          <cell r="G1092" t="str">
            <v>POSO 1</v>
          </cell>
          <cell r="H1092"/>
          <cell r="I1092" t="str">
            <v>Tissu</v>
          </cell>
          <cell r="J1092" t="str">
            <v>100% Polyester</v>
          </cell>
          <cell r="K1092" t="str">
            <v xml:space="preserve">Effect velours côtelé </v>
          </cell>
          <cell r="L1092" t="str">
            <v>non</v>
          </cell>
          <cell r="O1092" t="str">
            <v>Canapé 2 places+pouf</v>
          </cell>
          <cell r="Q1092"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2" t="str">
            <v>bois de conifères et bois de feuillus</v>
          </cell>
          <cell r="T1092" t="str">
            <v>Assise de grand confort</v>
          </cell>
          <cell r="U1092" t="str">
            <v>Tissu doux</v>
          </cell>
          <cell r="Y1092" t="str">
            <v>Pologne</v>
          </cell>
          <cell r="AA1092" t="str">
            <v xml:space="preserve">Canapé: mousse HR 30 kg/m3 et  flocons de fibres siliconées; Pouf:  billes de polystyrène  et  flocon de mousse </v>
          </cell>
          <cell r="AB1092" t="str">
            <v xml:space="preserve">mousse PU 16 kg/m3+ HR 30kg/m3 + ouate 200 g/m2 + flocons de fibres siliconées </v>
          </cell>
          <cell r="AC1092" t="str">
            <v>mousse PU 16 kg/m3 + ouate 200 g/m2</v>
          </cell>
          <cell r="AD1092" t="str">
            <v>-</v>
          </cell>
          <cell r="AE1092" t="str">
            <v>-</v>
          </cell>
          <cell r="AF1092"/>
          <cell r="AG1092"/>
          <cell r="AH1092" t="str">
            <v>-</v>
          </cell>
          <cell r="AI1092" t="str">
            <v>Canapé: plastique</v>
          </cell>
          <cell r="AJ1092" t="str">
            <v>Canapé: 140;  Pouf: 120 (Dimensions approximatives)</v>
          </cell>
          <cell r="AK1092" t="str">
            <v>-</v>
          </cell>
          <cell r="AL1092" t="str">
            <v>-</v>
          </cell>
          <cell r="AM1092" t="str">
            <v>Canapé: 55</v>
          </cell>
          <cell r="AN1092" t="str">
            <v>Canapé: 30</v>
          </cell>
          <cell r="AO1092">
            <v>118</v>
          </cell>
          <cell r="AP1092" t="str">
            <v>Canapé: 64</v>
          </cell>
          <cell r="AQ1092" t="str">
            <v>Canapé: 40</v>
          </cell>
          <cell r="AR1092" t="str">
            <v>Canapé: 47; Pouf: 60 (Dimensions approximatives)</v>
          </cell>
          <cell r="AS1092" t="str">
            <v xml:space="preserve">canapé: 70 cm </v>
          </cell>
          <cell r="AT1092" t="str">
            <v>Canapé: 87 cm  (mesurer sans coussins); Pouf: 70 (Dimensions approximatives)</v>
          </cell>
          <cell r="AU1092">
            <v>10</v>
          </cell>
          <cell r="AV1092">
            <v>3</v>
          </cell>
          <cell r="AW1092" t="str">
            <v>noir</v>
          </cell>
          <cell r="AX1092" t="str">
            <v>NON</v>
          </cell>
          <cell r="AZ1092" t="str">
            <v>NON</v>
          </cell>
          <cell r="BA1092" t="str">
            <v>NON</v>
          </cell>
          <cell r="BB1092" t="str">
            <v>60x60 cm (4 coussins de dossier)</v>
          </cell>
          <cell r="BH1092" t="str">
            <v>NON</v>
          </cell>
          <cell r="BI1092" t="str">
            <v xml:space="preserve">Assise : mousse HR et flocons de fibres siliconées
Dossier : mousse polyruréthane, mousse HR et flocons de fibres siliconées; Pouf: billes de polystyrène et  flocon de mousse </v>
          </cell>
          <cell r="BJ1092" t="str">
            <v>Assise: 30kg/m3
Dossier: 16 kg/m3+ 30kg/m3</v>
          </cell>
          <cell r="BK1092" t="str">
            <v>Canapé: 220; Pouf: 120 (Dimensions approximatives)</v>
          </cell>
          <cell r="BL1092" t="str">
            <v>Canapé: 124; Pouf: 70 (Dimensions approximatives)</v>
          </cell>
          <cell r="BM1092" t="str">
            <v xml:space="preserve"> Canapé: 75;  Pouf: 60 (Dimensions approximatives</v>
          </cell>
          <cell r="BN1092">
            <v>180</v>
          </cell>
          <cell r="BO1092" t="str">
            <v>Canapé: 93; Pouf: 9</v>
          </cell>
          <cell r="BP1092" t="str">
            <v>Canapé: 100,6; Pouf 14</v>
          </cell>
          <cell r="BR1092">
            <v>2.5299999999999998</v>
          </cell>
          <cell r="BS1092">
            <v>4</v>
          </cell>
          <cell r="BT1092">
            <v>146</v>
          </cell>
          <cell r="BU1092">
            <v>88</v>
          </cell>
          <cell r="BV1092">
            <v>70</v>
          </cell>
          <cell r="BW1092">
            <v>37.200000000000003</v>
          </cell>
          <cell r="BX1092">
            <v>146</v>
          </cell>
          <cell r="BY1092">
            <v>40</v>
          </cell>
          <cell r="BZ1092">
            <v>77</v>
          </cell>
          <cell r="CA1092">
            <v>26</v>
          </cell>
          <cell r="CB1092">
            <v>120</v>
          </cell>
          <cell r="CC1092">
            <v>78</v>
          </cell>
          <cell r="CD1092">
            <v>65</v>
          </cell>
          <cell r="CE1092">
            <v>37.4</v>
          </cell>
          <cell r="CF1092">
            <v>110</v>
          </cell>
          <cell r="CG1092">
            <v>110</v>
          </cell>
          <cell r="CH1092">
            <v>47</v>
          </cell>
          <cell r="CI1092">
            <v>14</v>
          </cell>
          <cell r="CV1092">
            <v>535</v>
          </cell>
        </row>
        <row r="1093">
          <cell r="C1093">
            <v>3666270100290</v>
          </cell>
          <cell r="E1093" t="str">
            <v>DONUT</v>
          </cell>
          <cell r="F1093" t="str">
            <v>VOLTAIRE</v>
          </cell>
          <cell r="G1093" t="str">
            <v>LINCOLN 52</v>
          </cell>
          <cell r="H1093"/>
          <cell r="I1093" t="str">
            <v>Tissu</v>
          </cell>
          <cell r="J1093" t="str">
            <v>100% Polyester</v>
          </cell>
          <cell r="K1093" t="str">
            <v xml:space="preserve">Effect velours côtelé </v>
          </cell>
          <cell r="L1093" t="str">
            <v>non</v>
          </cell>
          <cell r="O1093" t="str">
            <v>Canapé 2 places+pouf</v>
          </cell>
          <cell r="Q1093" t="str">
            <v>Panneau de particules, panneau de fibres, bois massif, contreplaqué, carton;  assise:  sangle élastique, mousse HR 30 kg/m3 + couette remplie de flocons de fibres siliconées; dossier: sangle élastique, PU mousse 16 kg/m3+mousse HR 30 kg/m3 + ouate 200 g/m2, coussins remplis de flocons de fibres siliconées; pieds en plastique. Pouf: billes de polystyrène et  flocon de mousse PUR.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3" t="str">
            <v>bois de conifères et bois de feuillus</v>
          </cell>
          <cell r="T1093" t="str">
            <v>Assise de grand confort</v>
          </cell>
          <cell r="U1093" t="str">
            <v>Tissu doux</v>
          </cell>
          <cell r="Y1093" t="str">
            <v>Pologne</v>
          </cell>
          <cell r="AA1093" t="str">
            <v xml:space="preserve">Canapé: mousse HR 30 kg/m3 et  flocons de fibres siliconées; Pouf:  billes de polystyrène  et  flocon de mousse </v>
          </cell>
          <cell r="AB1093" t="str">
            <v xml:space="preserve">mousse PU 16 kg/m3+ HR 30kg/m3 + ouate 200 g/m2 + flocons de fibres siliconées </v>
          </cell>
          <cell r="AC1093" t="str">
            <v>mousse PU 16 kg/m3 + ouate 200 g/m2</v>
          </cell>
          <cell r="AD1093" t="str">
            <v>-</v>
          </cell>
          <cell r="AE1093" t="str">
            <v>-</v>
          </cell>
          <cell r="AF1093"/>
          <cell r="AG1093"/>
          <cell r="AH1093" t="str">
            <v>-</v>
          </cell>
          <cell r="AI1093" t="str">
            <v>Canapé: plastique</v>
          </cell>
          <cell r="AJ1093" t="str">
            <v>Canapé: 140;  Pouf: 120 (Dimensions approximatives)</v>
          </cell>
          <cell r="AK1093" t="str">
            <v>-</v>
          </cell>
          <cell r="AL1093" t="str">
            <v>-</v>
          </cell>
          <cell r="AM1093" t="str">
            <v>Canapé: 55</v>
          </cell>
          <cell r="AN1093" t="str">
            <v>Canapé: 30</v>
          </cell>
          <cell r="AO1093">
            <v>118</v>
          </cell>
          <cell r="AP1093" t="str">
            <v>Canapé: 64</v>
          </cell>
          <cell r="AQ1093" t="str">
            <v>Canapé: 40</v>
          </cell>
          <cell r="AR1093" t="str">
            <v>Canapé: 47; Pouf: 60 (Dimensions approximatives)</v>
          </cell>
          <cell r="AS1093" t="str">
            <v xml:space="preserve">canapé: 70 cm </v>
          </cell>
          <cell r="AT1093" t="str">
            <v>Canapé: 87 cm  (mesurer sans coussins); Pouf: 70 (Dimensions approximatives)</v>
          </cell>
          <cell r="AU1093">
            <v>10</v>
          </cell>
          <cell r="AV1093">
            <v>3</v>
          </cell>
          <cell r="AW1093" t="str">
            <v>noir</v>
          </cell>
          <cell r="AX1093" t="str">
            <v>NON</v>
          </cell>
          <cell r="AZ1093" t="str">
            <v>NON</v>
          </cell>
          <cell r="BA1093" t="str">
            <v>NON</v>
          </cell>
          <cell r="BB1093" t="str">
            <v>60x60 cm (4 coussins de dossier)</v>
          </cell>
          <cell r="BH1093" t="str">
            <v>NON</v>
          </cell>
          <cell r="BI1093" t="str">
            <v xml:space="preserve">Assise : mousse HR et flocons de fibres siliconées
Dossier : mousse polyruréthane, mousse HR et flocons de fibres siliconées; Pouf: billes de polystyrène et  flocon de mousse </v>
          </cell>
          <cell r="BJ1093" t="str">
            <v>Assise: 30kg/m3
Dossier: 16 kg/m3+ 30kg/m3</v>
          </cell>
          <cell r="BK1093" t="str">
            <v>Canapé: 220; Pouf: 120 (Dimensions approximatives)</v>
          </cell>
          <cell r="BL1093" t="str">
            <v>Canapé: 124; Pouf: 70 (Dimensions approximatives)</v>
          </cell>
          <cell r="BM1093" t="str">
            <v xml:space="preserve"> Canapé: 75;  Pouf: 60 (Dimensions approximatives</v>
          </cell>
          <cell r="BN1093">
            <v>180</v>
          </cell>
          <cell r="BO1093" t="str">
            <v>Canapé: 93; Pouf: 9</v>
          </cell>
          <cell r="BP1093" t="str">
            <v>Canapé: 100,6; Pouf 14</v>
          </cell>
          <cell r="BR1093">
            <v>2.5299999999999998</v>
          </cell>
          <cell r="BS1093">
            <v>4</v>
          </cell>
          <cell r="BT1093">
            <v>146</v>
          </cell>
          <cell r="BU1093">
            <v>88</v>
          </cell>
          <cell r="BV1093">
            <v>70</v>
          </cell>
          <cell r="BW1093">
            <v>37.200000000000003</v>
          </cell>
          <cell r="BX1093">
            <v>146</v>
          </cell>
          <cell r="BY1093">
            <v>40</v>
          </cell>
          <cell r="BZ1093">
            <v>77</v>
          </cell>
          <cell r="CA1093">
            <v>26</v>
          </cell>
          <cell r="CB1093">
            <v>120</v>
          </cell>
          <cell r="CC1093">
            <v>78</v>
          </cell>
          <cell r="CD1093">
            <v>65</v>
          </cell>
          <cell r="CE1093">
            <v>37.4</v>
          </cell>
          <cell r="CF1093">
            <v>110</v>
          </cell>
          <cell r="CG1093">
            <v>110</v>
          </cell>
          <cell r="CH1093">
            <v>47</v>
          </cell>
          <cell r="CI1093">
            <v>14</v>
          </cell>
          <cell r="CV1093">
            <v>535</v>
          </cell>
        </row>
        <row r="1094">
          <cell r="C1094">
            <v>0</v>
          </cell>
          <cell r="E1094" t="str">
            <v>DONUT+COREL</v>
          </cell>
          <cell r="F1094" t="str">
            <v>VOLTAIRE</v>
          </cell>
          <cell r="G1094" t="str">
            <v>POSO 100</v>
          </cell>
          <cell r="H1094"/>
          <cell r="I1094" t="str">
            <v>Tissu</v>
          </cell>
          <cell r="J1094" t="str">
            <v>100% Polyester</v>
          </cell>
          <cell r="K1094" t="str">
            <v xml:space="preserve">Effect velours côtelé </v>
          </cell>
          <cell r="L1094" t="str">
            <v>non</v>
          </cell>
          <cell r="O1094" t="str">
            <v>Canapé d'angle réversible convertible avec coffre + pouf 106x90 cm</v>
          </cell>
          <cell r="P1094"/>
          <cell r="Q1094"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4" t="str">
            <v>Canapé: bois de conifères et bois de feuillus; Pouf: bois de conifères</v>
          </cell>
          <cell r="T1094" t="str">
            <v>Assise de grand confort</v>
          </cell>
          <cell r="U1094" t="str">
            <v>Tissu doux</v>
          </cell>
          <cell r="V1094" t="str">
            <v>angle: reversible</v>
          </cell>
          <cell r="W1094" t="str">
            <v>angle: coffre de rangement</v>
          </cell>
          <cell r="X1094" t="str">
            <v xml:space="preserve">angle: convertible </v>
          </cell>
          <cell r="Y1094" t="str">
            <v>Pologne</v>
          </cell>
          <cell r="AA1094" t="str">
            <v xml:space="preserve">mousse HR 30 kg/m3 et  flocons de fibres siliconées </v>
          </cell>
          <cell r="AB1094" t="str">
            <v xml:space="preserve">mousse HR 30kg/m3 + ouate 200 g/m2 + flocons de fibres siliconées </v>
          </cell>
          <cell r="AC1094" t="str">
            <v>-</v>
          </cell>
          <cell r="AE1094" t="str">
            <v>135x230</v>
          </cell>
          <cell r="AF1094"/>
          <cell r="AG1094"/>
          <cell r="AI1094" t="str">
            <v>plastique</v>
          </cell>
          <cell r="AJ1094" t="str">
            <v>angle: 232; pouf 106</v>
          </cell>
          <cell r="AK1094">
            <v>110</v>
          </cell>
          <cell r="AL1094">
            <v>122</v>
          </cell>
          <cell r="AM1094">
            <v>55</v>
          </cell>
          <cell r="AN1094">
            <v>25</v>
          </cell>
          <cell r="AO1094">
            <v>110</v>
          </cell>
          <cell r="AP1094">
            <v>64</v>
          </cell>
          <cell r="AQ1094">
            <v>38</v>
          </cell>
          <cell r="AR1094">
            <v>49</v>
          </cell>
          <cell r="AS1094" t="str">
            <v>canapé: 70 cm meridienne: 119 cm pouf: 90 cm</v>
          </cell>
          <cell r="AT1094" t="str">
            <v xml:space="preserve">canapé: 88 cm   meridienne: 135 cm pouf: 90 cm  </v>
          </cell>
          <cell r="AU1094" t="str">
            <v>angle: 15; pouf: 4</v>
          </cell>
          <cell r="AV1094" t="str">
            <v>angle: 3 cm; pouf: 3,5 cm</v>
          </cell>
          <cell r="AW1094" t="str">
            <v>noir</v>
          </cell>
          <cell r="AX1094" t="str">
            <v>angle (partie canapé): OUI</v>
          </cell>
          <cell r="AZ1094" t="str">
            <v>OUI</v>
          </cell>
          <cell r="BA1094" t="str">
            <v>NON</v>
          </cell>
          <cell r="BB1094" t="str">
            <v>60x60 cm (6 coussins de dossier)</v>
          </cell>
          <cell r="BH1094" t="str">
            <v>OUI</v>
          </cell>
          <cell r="BI1094" t="str">
            <v>Assise : mousse HR et flocons de fibres siliconées
Dossier : mousse HR et flocons de fibres siliconées</v>
          </cell>
          <cell r="BJ1094" t="str">
            <v>Assise: 30kg/m3
Dossier: 30kg/m3</v>
          </cell>
          <cell r="BK1094" t="str">
            <v>angle: 310 pouf: 106</v>
          </cell>
          <cell r="BL1094" t="str">
            <v xml:space="preserve"> angle: 165 pouf: 90</v>
          </cell>
          <cell r="BM1094" t="str">
            <v>angle: 100 pouf 47</v>
          </cell>
          <cell r="BN1094" t="str">
            <v>angle: 360 pouf: 90</v>
          </cell>
          <cell r="BO1094" t="str">
            <v>angle: 132,4; pouf: 18,2</v>
          </cell>
          <cell r="BP1094" t="str">
            <v>angle: 142,2; pouf: 20,6</v>
          </cell>
          <cell r="BR1094" t="str">
            <v>angle: 2,71; pouf: 0,47</v>
          </cell>
          <cell r="BS1094">
            <v>5</v>
          </cell>
          <cell r="BT1094">
            <v>82</v>
          </cell>
          <cell r="BU1094">
            <v>56</v>
          </cell>
          <cell r="BV1094">
            <v>124</v>
          </cell>
          <cell r="BW1094">
            <v>38.4</v>
          </cell>
          <cell r="BX1094">
            <v>105</v>
          </cell>
          <cell r="BY1094">
            <v>75</v>
          </cell>
          <cell r="BZ1094">
            <v>168</v>
          </cell>
          <cell r="CA1094">
            <v>50.2</v>
          </cell>
          <cell r="CB1094">
            <v>30</v>
          </cell>
          <cell r="CC1094">
            <v>70</v>
          </cell>
          <cell r="CD1094">
            <v>124</v>
          </cell>
          <cell r="CE1094">
            <v>19.2</v>
          </cell>
          <cell r="CF1094">
            <v>66</v>
          </cell>
          <cell r="CG1094">
            <v>74</v>
          </cell>
          <cell r="CH1094">
            <v>114</v>
          </cell>
          <cell r="CI1094">
            <v>34.4</v>
          </cell>
          <cell r="CJ1094">
            <v>52</v>
          </cell>
          <cell r="CK1094">
            <v>84</v>
          </cell>
          <cell r="CL1094">
            <v>108</v>
          </cell>
          <cell r="CM1094">
            <v>20.6</v>
          </cell>
          <cell r="CV1094">
            <v>790</v>
          </cell>
        </row>
        <row r="1095">
          <cell r="C1095">
            <v>3666270100276</v>
          </cell>
          <cell r="E1095" t="str">
            <v>DONUT+COREL</v>
          </cell>
          <cell r="F1095" t="str">
            <v>VOLTAIRE</v>
          </cell>
          <cell r="G1095" t="str">
            <v>POSO 04</v>
          </cell>
          <cell r="H1095"/>
          <cell r="I1095" t="str">
            <v>Tissu</v>
          </cell>
          <cell r="J1095" t="str">
            <v>100% Polyester</v>
          </cell>
          <cell r="K1095" t="str">
            <v xml:space="preserve">Effect velours côtelé </v>
          </cell>
          <cell r="L1095" t="str">
            <v>non</v>
          </cell>
          <cell r="O1095" t="str">
            <v>Canapé d'angle réversible convertible avec coffre + pouf 106x90 cm</v>
          </cell>
          <cell r="P1095"/>
          <cell r="Q1095"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5" t="str">
            <v>Canapé: bois de conifères et bois de feuillus; Pouf: bois de conifères</v>
          </cell>
          <cell r="T1095" t="str">
            <v>Assise de grand confort</v>
          </cell>
          <cell r="U1095" t="str">
            <v>Tissu doux</v>
          </cell>
          <cell r="V1095" t="str">
            <v>angle: reversible</v>
          </cell>
          <cell r="W1095" t="str">
            <v>angle: coffre de rangement</v>
          </cell>
          <cell r="X1095" t="str">
            <v xml:space="preserve">angle: convertible </v>
          </cell>
          <cell r="Y1095" t="str">
            <v>Pologne</v>
          </cell>
          <cell r="AA1095" t="str">
            <v xml:space="preserve">mousse HR 30 kg/m3 et  flocons de fibres siliconées </v>
          </cell>
          <cell r="AB1095" t="str">
            <v xml:space="preserve">mousse HR 30kg/m3 + ouate 200 g/m2 + flocons de fibres siliconées </v>
          </cell>
          <cell r="AC1095" t="str">
            <v>-</v>
          </cell>
          <cell r="AE1095" t="str">
            <v>135x230</v>
          </cell>
          <cell r="AF1095"/>
          <cell r="AG1095"/>
          <cell r="AI1095" t="str">
            <v>plastique</v>
          </cell>
          <cell r="AJ1095" t="str">
            <v>angle: 232; pouf 106</v>
          </cell>
          <cell r="AK1095">
            <v>110</v>
          </cell>
          <cell r="AL1095">
            <v>122</v>
          </cell>
          <cell r="AM1095">
            <v>55</v>
          </cell>
          <cell r="AN1095">
            <v>25</v>
          </cell>
          <cell r="AO1095">
            <v>110</v>
          </cell>
          <cell r="AP1095">
            <v>64</v>
          </cell>
          <cell r="AQ1095">
            <v>38</v>
          </cell>
          <cell r="AR1095">
            <v>49</v>
          </cell>
          <cell r="AS1095" t="str">
            <v>canapé: 70 cm meridienne: 119 cm pouf: 90 cm</v>
          </cell>
          <cell r="AT1095" t="str">
            <v xml:space="preserve">canapé: 88 cm   meridienne: 135 cm pouf: 90 cm  </v>
          </cell>
          <cell r="AU1095" t="str">
            <v>angle: 15; pouf: 4</v>
          </cell>
          <cell r="AV1095" t="str">
            <v>angle: 3 cm; pouf: 3,5 cm</v>
          </cell>
          <cell r="AW1095" t="str">
            <v>noir</v>
          </cell>
          <cell r="AX1095" t="str">
            <v>angle (partie canapé): OUI</v>
          </cell>
          <cell r="AZ1095" t="str">
            <v>OUI</v>
          </cell>
          <cell r="BA1095" t="str">
            <v>NON</v>
          </cell>
          <cell r="BB1095" t="str">
            <v>60x60 cm (6 coussins de dossier)</v>
          </cell>
          <cell r="BH1095" t="str">
            <v>OUI</v>
          </cell>
          <cell r="BI1095" t="str">
            <v>Assise : mousse HR et flocons de fibres siliconées
Dossier : mousse HR et flocons de fibres siliconées</v>
          </cell>
          <cell r="BJ1095" t="str">
            <v>Assise: 30kg/m3
Dossier: 30kg/m3</v>
          </cell>
          <cell r="BK1095" t="str">
            <v>angle: 310 pouf: 106</v>
          </cell>
          <cell r="BL1095" t="str">
            <v xml:space="preserve"> angle: 165 pouf: 90</v>
          </cell>
          <cell r="BM1095" t="str">
            <v>angle: 100 pouf 47</v>
          </cell>
          <cell r="BN1095" t="str">
            <v>angle: 360 pouf: 90</v>
          </cell>
          <cell r="BO1095" t="str">
            <v>angle: 132,4; pouf: 18,2</v>
          </cell>
          <cell r="BP1095" t="str">
            <v>angle: 142,2; pouf: 20,6</v>
          </cell>
          <cell r="BR1095" t="str">
            <v>angle: 2,71; pouf: 0,47</v>
          </cell>
          <cell r="BS1095">
            <v>5</v>
          </cell>
          <cell r="BT1095">
            <v>82</v>
          </cell>
          <cell r="BU1095">
            <v>56</v>
          </cell>
          <cell r="BV1095">
            <v>124</v>
          </cell>
          <cell r="BW1095">
            <v>38.4</v>
          </cell>
          <cell r="BX1095">
            <v>105</v>
          </cell>
          <cell r="BY1095">
            <v>75</v>
          </cell>
          <cell r="BZ1095">
            <v>168</v>
          </cell>
          <cell r="CA1095">
            <v>50.2</v>
          </cell>
          <cell r="CB1095">
            <v>30</v>
          </cell>
          <cell r="CC1095">
            <v>70</v>
          </cell>
          <cell r="CD1095">
            <v>124</v>
          </cell>
          <cell r="CE1095">
            <v>19.2</v>
          </cell>
          <cell r="CF1095">
            <v>66</v>
          </cell>
          <cell r="CG1095">
            <v>74</v>
          </cell>
          <cell r="CH1095">
            <v>114</v>
          </cell>
          <cell r="CI1095">
            <v>34.4</v>
          </cell>
          <cell r="CJ1095">
            <v>52</v>
          </cell>
          <cell r="CK1095">
            <v>84</v>
          </cell>
          <cell r="CL1095">
            <v>108</v>
          </cell>
          <cell r="CM1095">
            <v>20.6</v>
          </cell>
          <cell r="CV1095">
            <v>790</v>
          </cell>
        </row>
        <row r="1096">
          <cell r="C1096">
            <v>3666270100269</v>
          </cell>
          <cell r="E1096" t="str">
            <v>DONUT+COREL</v>
          </cell>
          <cell r="F1096" t="str">
            <v>VOLTAIRE</v>
          </cell>
          <cell r="G1096" t="str">
            <v>POSO 34</v>
          </cell>
          <cell r="H1096"/>
          <cell r="I1096" t="str">
            <v>Tissu</v>
          </cell>
          <cell r="J1096" t="str">
            <v>100% Polyester</v>
          </cell>
          <cell r="K1096" t="str">
            <v xml:space="preserve">Effect velours côtelé </v>
          </cell>
          <cell r="L1096" t="str">
            <v>non</v>
          </cell>
          <cell r="O1096" t="str">
            <v>Canapé d'angle réversible convertible avec coffre + pouf 106x90 cm</v>
          </cell>
          <cell r="P1096"/>
          <cell r="Q1096"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6" t="str">
            <v>Canapé: bois de conifères et bois de feuillus; Pouf: bois de conifères</v>
          </cell>
          <cell r="T1096" t="str">
            <v>Assise de grand confort</v>
          </cell>
          <cell r="U1096" t="str">
            <v>Tissu doux</v>
          </cell>
          <cell r="V1096" t="str">
            <v>angle: reversible</v>
          </cell>
          <cell r="W1096" t="str">
            <v>angle: coffre de rangement</v>
          </cell>
          <cell r="X1096" t="str">
            <v xml:space="preserve">angle: convertible </v>
          </cell>
          <cell r="Y1096" t="str">
            <v>Pologne</v>
          </cell>
          <cell r="AA1096" t="str">
            <v xml:space="preserve">mousse HR 30 kg/m3 et  flocons de fibres siliconées </v>
          </cell>
          <cell r="AB1096" t="str">
            <v xml:space="preserve">mousse HR 30kg/m3 + ouate 200 g/m2 + flocons de fibres siliconées </v>
          </cell>
          <cell r="AC1096" t="str">
            <v>-</v>
          </cell>
          <cell r="AE1096" t="str">
            <v>135x230</v>
          </cell>
          <cell r="AF1096"/>
          <cell r="AG1096"/>
          <cell r="AI1096" t="str">
            <v>plastique</v>
          </cell>
          <cell r="AJ1096" t="str">
            <v>angle: 232; pouf 106</v>
          </cell>
          <cell r="AK1096">
            <v>110</v>
          </cell>
          <cell r="AL1096">
            <v>122</v>
          </cell>
          <cell r="AM1096">
            <v>55</v>
          </cell>
          <cell r="AN1096">
            <v>25</v>
          </cell>
          <cell r="AO1096">
            <v>110</v>
          </cell>
          <cell r="AP1096">
            <v>64</v>
          </cell>
          <cell r="AQ1096">
            <v>38</v>
          </cell>
          <cell r="AR1096">
            <v>49</v>
          </cell>
          <cell r="AS1096" t="str">
            <v>canapé: 70 cm meridienne: 119 cm pouf: 90 cm</v>
          </cell>
          <cell r="AT1096" t="str">
            <v xml:space="preserve">canapé: 88 cm   meridienne: 135 cm pouf: 90 cm  </v>
          </cell>
          <cell r="AU1096" t="str">
            <v>angle: 15; pouf: 4</v>
          </cell>
          <cell r="AV1096" t="str">
            <v>angle: 3 cm; pouf: 3,5 cm</v>
          </cell>
          <cell r="AW1096" t="str">
            <v>noir</v>
          </cell>
          <cell r="AX1096" t="str">
            <v>angle (partie canapé): OUI</v>
          </cell>
          <cell r="AZ1096" t="str">
            <v>OUI</v>
          </cell>
          <cell r="BA1096" t="str">
            <v>NON</v>
          </cell>
          <cell r="BB1096" t="str">
            <v>60x60 cm (6 coussins de dossier)</v>
          </cell>
          <cell r="BH1096" t="str">
            <v>OUI</v>
          </cell>
          <cell r="BI1096" t="str">
            <v>Assise : mousse HR et flocons de fibres siliconées
Dossier : mousse HR et flocons de fibres siliconées</v>
          </cell>
          <cell r="BJ1096" t="str">
            <v>Assise: 30kg/m3
Dossier: 30kg/m3</v>
          </cell>
          <cell r="BK1096" t="str">
            <v>angle: 310 pouf: 106</v>
          </cell>
          <cell r="BL1096" t="str">
            <v xml:space="preserve"> angle: 165 pouf: 90</v>
          </cell>
          <cell r="BM1096" t="str">
            <v>angle: 100 pouf 47</v>
          </cell>
          <cell r="BN1096" t="str">
            <v>angle: 360 pouf: 90</v>
          </cell>
          <cell r="BO1096" t="str">
            <v>angle: 132,4; pouf: 18,2</v>
          </cell>
          <cell r="BP1096" t="str">
            <v>angle: 142,2; pouf: 20,6</v>
          </cell>
          <cell r="BR1096" t="str">
            <v>angle: 2,71; pouf: 0,47</v>
          </cell>
          <cell r="BS1096">
            <v>5</v>
          </cell>
          <cell r="BT1096">
            <v>82</v>
          </cell>
          <cell r="BU1096">
            <v>56</v>
          </cell>
          <cell r="BV1096">
            <v>124</v>
          </cell>
          <cell r="BW1096">
            <v>38.4</v>
          </cell>
          <cell r="BX1096">
            <v>105</v>
          </cell>
          <cell r="BY1096">
            <v>75</v>
          </cell>
          <cell r="BZ1096">
            <v>168</v>
          </cell>
          <cell r="CA1096">
            <v>50.2</v>
          </cell>
          <cell r="CB1096">
            <v>30</v>
          </cell>
          <cell r="CC1096">
            <v>70</v>
          </cell>
          <cell r="CD1096">
            <v>124</v>
          </cell>
          <cell r="CE1096">
            <v>19.2</v>
          </cell>
          <cell r="CF1096">
            <v>66</v>
          </cell>
          <cell r="CG1096">
            <v>74</v>
          </cell>
          <cell r="CH1096">
            <v>114</v>
          </cell>
          <cell r="CI1096">
            <v>34.4</v>
          </cell>
          <cell r="CJ1096">
            <v>52</v>
          </cell>
          <cell r="CK1096">
            <v>84</v>
          </cell>
          <cell r="CL1096">
            <v>108</v>
          </cell>
          <cell r="CM1096">
            <v>20.6</v>
          </cell>
          <cell r="CV1096">
            <v>790</v>
          </cell>
        </row>
        <row r="1097">
          <cell r="C1097">
            <v>3666270100252</v>
          </cell>
          <cell r="E1097" t="str">
            <v>DONUT+COREL</v>
          </cell>
          <cell r="F1097" t="str">
            <v>VOLTAIRE</v>
          </cell>
          <cell r="G1097" t="str">
            <v>POSO 14</v>
          </cell>
          <cell r="H1097"/>
          <cell r="I1097" t="str">
            <v>Tissu</v>
          </cell>
          <cell r="J1097" t="str">
            <v>100% Polyester</v>
          </cell>
          <cell r="K1097" t="str">
            <v xml:space="preserve">Effect velours côtelé </v>
          </cell>
          <cell r="L1097" t="str">
            <v>non</v>
          </cell>
          <cell r="O1097" t="str">
            <v>Canapé d'angle réversible convertible avec coffre + pouf 106x90 cm</v>
          </cell>
          <cell r="P1097"/>
          <cell r="Q1097"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7" t="str">
            <v>Canapé: bois de conifères et bois de feuillus; Pouf: bois de conifères</v>
          </cell>
          <cell r="T1097" t="str">
            <v>Assise de grand confort</v>
          </cell>
          <cell r="U1097" t="str">
            <v>Tissu doux</v>
          </cell>
          <cell r="V1097" t="str">
            <v>angle: reversible</v>
          </cell>
          <cell r="W1097" t="str">
            <v>angle: coffre de rangement</v>
          </cell>
          <cell r="X1097" t="str">
            <v xml:space="preserve">angle: convertible </v>
          </cell>
          <cell r="Y1097" t="str">
            <v>Pologne</v>
          </cell>
          <cell r="AA1097" t="str">
            <v xml:space="preserve">mousse HR 30 kg/m3 et  flocons de fibres siliconées </v>
          </cell>
          <cell r="AB1097" t="str">
            <v xml:space="preserve">mousse HR 30kg/m3 + ouate 200 g/m2 + flocons de fibres siliconées </v>
          </cell>
          <cell r="AC1097" t="str">
            <v>-</v>
          </cell>
          <cell r="AE1097" t="str">
            <v>135x230</v>
          </cell>
          <cell r="AF1097"/>
          <cell r="AG1097"/>
          <cell r="AI1097" t="str">
            <v>plastique</v>
          </cell>
          <cell r="AJ1097" t="str">
            <v>angle: 232; pouf 106</v>
          </cell>
          <cell r="AK1097">
            <v>110</v>
          </cell>
          <cell r="AL1097">
            <v>122</v>
          </cell>
          <cell r="AM1097">
            <v>55</v>
          </cell>
          <cell r="AN1097">
            <v>25</v>
          </cell>
          <cell r="AO1097">
            <v>110</v>
          </cell>
          <cell r="AP1097">
            <v>64</v>
          </cell>
          <cell r="AQ1097">
            <v>38</v>
          </cell>
          <cell r="AR1097">
            <v>49</v>
          </cell>
          <cell r="AS1097" t="str">
            <v>canapé: 70 cm meridienne: 119 cm pouf: 90 cm</v>
          </cell>
          <cell r="AT1097" t="str">
            <v xml:space="preserve">canapé: 88 cm   meridienne: 135 cm pouf: 90 cm  </v>
          </cell>
          <cell r="AU1097" t="str">
            <v>angle: 15; pouf: 4</v>
          </cell>
          <cell r="AV1097" t="str">
            <v>angle: 3 cm; pouf: 3,5 cm</v>
          </cell>
          <cell r="AW1097" t="str">
            <v>noir</v>
          </cell>
          <cell r="AX1097" t="str">
            <v>angle (partie canapé): OUI</v>
          </cell>
          <cell r="AZ1097" t="str">
            <v>OUI</v>
          </cell>
          <cell r="BA1097" t="str">
            <v>NON</v>
          </cell>
          <cell r="BB1097" t="str">
            <v>60x60 cm (6 coussins de dossier)</v>
          </cell>
          <cell r="BH1097" t="str">
            <v>OUI</v>
          </cell>
          <cell r="BI1097" t="str">
            <v>Assise : mousse HR et flocons de fibres siliconées
Dossier : mousse HR et flocons de fibres siliconées</v>
          </cell>
          <cell r="BJ1097" t="str">
            <v>Assise: 30kg/m3
Dossier: 30kg/m3</v>
          </cell>
          <cell r="BK1097" t="str">
            <v>angle: 310 pouf: 106</v>
          </cell>
          <cell r="BL1097" t="str">
            <v xml:space="preserve"> angle: 165 pouf: 90</v>
          </cell>
          <cell r="BM1097" t="str">
            <v>angle: 100 pouf 47</v>
          </cell>
          <cell r="BN1097" t="str">
            <v>angle: 360 pouf: 90</v>
          </cell>
          <cell r="BO1097" t="str">
            <v>angle: 132,4; pouf: 18,2</v>
          </cell>
          <cell r="BP1097" t="str">
            <v>angle: 142,2; pouf: 20,6</v>
          </cell>
          <cell r="BR1097" t="str">
            <v>angle: 2,71; pouf: 0,47</v>
          </cell>
          <cell r="BS1097">
            <v>5</v>
          </cell>
          <cell r="BT1097">
            <v>82</v>
          </cell>
          <cell r="BU1097">
            <v>56</v>
          </cell>
          <cell r="BV1097">
            <v>124</v>
          </cell>
          <cell r="BW1097">
            <v>38.4</v>
          </cell>
          <cell r="BX1097">
            <v>105</v>
          </cell>
          <cell r="BY1097">
            <v>75</v>
          </cell>
          <cell r="BZ1097">
            <v>168</v>
          </cell>
          <cell r="CA1097">
            <v>50.2</v>
          </cell>
          <cell r="CB1097">
            <v>30</v>
          </cell>
          <cell r="CC1097">
            <v>70</v>
          </cell>
          <cell r="CD1097">
            <v>124</v>
          </cell>
          <cell r="CE1097">
            <v>19.2</v>
          </cell>
          <cell r="CF1097">
            <v>66</v>
          </cell>
          <cell r="CG1097">
            <v>74</v>
          </cell>
          <cell r="CH1097">
            <v>114</v>
          </cell>
          <cell r="CI1097">
            <v>34.4</v>
          </cell>
          <cell r="CJ1097">
            <v>52</v>
          </cell>
          <cell r="CK1097">
            <v>84</v>
          </cell>
          <cell r="CL1097">
            <v>108</v>
          </cell>
          <cell r="CM1097">
            <v>20.6</v>
          </cell>
          <cell r="CV1097">
            <v>790</v>
          </cell>
        </row>
        <row r="1098">
          <cell r="C1098">
            <v>3666270100245</v>
          </cell>
          <cell r="E1098" t="str">
            <v>DONUT+COREL</v>
          </cell>
          <cell r="F1098" t="str">
            <v>VOLTAIRE</v>
          </cell>
          <cell r="G1098" t="str">
            <v>POSO 5</v>
          </cell>
          <cell r="H1098"/>
          <cell r="I1098" t="str">
            <v>Tissu</v>
          </cell>
          <cell r="J1098" t="str">
            <v>100% Polyester</v>
          </cell>
          <cell r="K1098" t="str">
            <v xml:space="preserve">Effect velours côtelé </v>
          </cell>
          <cell r="L1098" t="str">
            <v>non</v>
          </cell>
          <cell r="O1098" t="str">
            <v>Canapé d'angle réversible convertible avec coffre + pouf 106x90 cm</v>
          </cell>
          <cell r="P1098"/>
          <cell r="Q1098"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8" t="str">
            <v>Canapé: bois de conifères et bois de feuillus; Pouf: bois de conifères</v>
          </cell>
          <cell r="T1098" t="str">
            <v>Assise de grand confort</v>
          </cell>
          <cell r="U1098" t="str">
            <v>Tissu doux</v>
          </cell>
          <cell r="V1098" t="str">
            <v>angle: reversible</v>
          </cell>
          <cell r="W1098" t="str">
            <v>angle: coffre de rangement</v>
          </cell>
          <cell r="X1098" t="str">
            <v xml:space="preserve">angle: convertible </v>
          </cell>
          <cell r="Y1098" t="str">
            <v>Pologne</v>
          </cell>
          <cell r="AA1098" t="str">
            <v xml:space="preserve">mousse HR 30 kg/m3 et  flocons de fibres siliconées </v>
          </cell>
          <cell r="AB1098" t="str">
            <v xml:space="preserve">mousse HR 30kg/m3 + ouate 200 g/m2 + flocons de fibres siliconées </v>
          </cell>
          <cell r="AC1098" t="str">
            <v>-</v>
          </cell>
          <cell r="AE1098" t="str">
            <v>135x230</v>
          </cell>
          <cell r="AF1098"/>
          <cell r="AG1098"/>
          <cell r="AI1098" t="str">
            <v>plastique</v>
          </cell>
          <cell r="AJ1098" t="str">
            <v>angle: 232; pouf 106</v>
          </cell>
          <cell r="AK1098">
            <v>110</v>
          </cell>
          <cell r="AL1098">
            <v>122</v>
          </cell>
          <cell r="AM1098">
            <v>55</v>
          </cell>
          <cell r="AN1098">
            <v>25</v>
          </cell>
          <cell r="AO1098">
            <v>110</v>
          </cell>
          <cell r="AP1098">
            <v>64</v>
          </cell>
          <cell r="AQ1098">
            <v>38</v>
          </cell>
          <cell r="AR1098">
            <v>49</v>
          </cell>
          <cell r="AS1098" t="str">
            <v>canapé: 70 cm meridienne: 119 cm pouf: 90 cm</v>
          </cell>
          <cell r="AT1098" t="str">
            <v xml:space="preserve">canapé: 88 cm   meridienne: 135 cm pouf: 90 cm  </v>
          </cell>
          <cell r="AU1098" t="str">
            <v>angle: 15; pouf: 4</v>
          </cell>
          <cell r="AV1098" t="str">
            <v>angle: 3 cm; pouf: 3,5 cm</v>
          </cell>
          <cell r="AW1098" t="str">
            <v>noir</v>
          </cell>
          <cell r="AX1098" t="str">
            <v>angle (partie canapé): OUI</v>
          </cell>
          <cell r="AZ1098" t="str">
            <v>OUI</v>
          </cell>
          <cell r="BA1098" t="str">
            <v>NON</v>
          </cell>
          <cell r="BB1098" t="str">
            <v>60x60 cm (6 coussins de dossier)</v>
          </cell>
          <cell r="BH1098" t="str">
            <v>OUI</v>
          </cell>
          <cell r="BI1098" t="str">
            <v>Assise : mousse HR et flocons de fibres siliconées
Dossier : mousse HR et flocons de fibres siliconées</v>
          </cell>
          <cell r="BJ1098" t="str">
            <v>Assise: 30kg/m3
Dossier: 30kg/m3</v>
          </cell>
          <cell r="BK1098" t="str">
            <v>angle: 310 pouf: 106</v>
          </cell>
          <cell r="BL1098" t="str">
            <v xml:space="preserve"> angle: 165 pouf: 90</v>
          </cell>
          <cell r="BM1098" t="str">
            <v>angle: 100 pouf 47</v>
          </cell>
          <cell r="BN1098" t="str">
            <v>angle: 360 pouf: 90</v>
          </cell>
          <cell r="BO1098" t="str">
            <v>angle: 132,4; pouf: 18,2</v>
          </cell>
          <cell r="BP1098" t="str">
            <v>angle: 142,2; pouf: 20,6</v>
          </cell>
          <cell r="BR1098" t="str">
            <v>angle: 2,71; pouf: 0,47</v>
          </cell>
          <cell r="BS1098">
            <v>5</v>
          </cell>
          <cell r="BT1098">
            <v>82</v>
          </cell>
          <cell r="BU1098">
            <v>56</v>
          </cell>
          <cell r="BV1098">
            <v>124</v>
          </cell>
          <cell r="BW1098">
            <v>38.4</v>
          </cell>
          <cell r="BX1098">
            <v>105</v>
          </cell>
          <cell r="BY1098">
            <v>75</v>
          </cell>
          <cell r="BZ1098">
            <v>168</v>
          </cell>
          <cell r="CA1098">
            <v>50.2</v>
          </cell>
          <cell r="CB1098">
            <v>30</v>
          </cell>
          <cell r="CC1098">
            <v>70</v>
          </cell>
          <cell r="CD1098">
            <v>124</v>
          </cell>
          <cell r="CE1098">
            <v>19.2</v>
          </cell>
          <cell r="CF1098">
            <v>66</v>
          </cell>
          <cell r="CG1098">
            <v>74</v>
          </cell>
          <cell r="CH1098">
            <v>114</v>
          </cell>
          <cell r="CI1098">
            <v>34.4</v>
          </cell>
          <cell r="CJ1098">
            <v>52</v>
          </cell>
          <cell r="CK1098">
            <v>84</v>
          </cell>
          <cell r="CL1098">
            <v>108</v>
          </cell>
          <cell r="CM1098">
            <v>20.6</v>
          </cell>
          <cell r="CV1098">
            <v>790</v>
          </cell>
        </row>
        <row r="1099">
          <cell r="C1099">
            <v>3666270100238</v>
          </cell>
          <cell r="E1099" t="str">
            <v>DONUT+COREL</v>
          </cell>
          <cell r="F1099" t="str">
            <v>VOLTAIRE</v>
          </cell>
          <cell r="G1099" t="str">
            <v>POSO 29</v>
          </cell>
          <cell r="H1099"/>
          <cell r="I1099" t="str">
            <v>Tissu</v>
          </cell>
          <cell r="J1099" t="str">
            <v>100% Polyester</v>
          </cell>
          <cell r="K1099" t="str">
            <v xml:space="preserve">Effect velours côtelé </v>
          </cell>
          <cell r="L1099" t="str">
            <v>non</v>
          </cell>
          <cell r="O1099" t="str">
            <v>Canapé d'angle réversible convertible avec coffre + pouf 106x90 cm</v>
          </cell>
          <cell r="P1099"/>
          <cell r="Q1099"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099" t="str">
            <v>Canapé: bois de conifères et bois de feuillus; Pouf: bois de conifères</v>
          </cell>
          <cell r="T1099" t="str">
            <v>Assise de grand confort</v>
          </cell>
          <cell r="U1099" t="str">
            <v>Tissu doux</v>
          </cell>
          <cell r="V1099" t="str">
            <v>angle: reversible</v>
          </cell>
          <cell r="W1099" t="str">
            <v>angle: coffre de rangement</v>
          </cell>
          <cell r="X1099" t="str">
            <v xml:space="preserve">angle: convertible </v>
          </cell>
          <cell r="Y1099" t="str">
            <v>Pologne</v>
          </cell>
          <cell r="AA1099" t="str">
            <v xml:space="preserve">mousse HR 30 kg/m3 et  flocons de fibres siliconées </v>
          </cell>
          <cell r="AB1099" t="str">
            <v xml:space="preserve">mousse HR 30kg/m3 + ouate 200 g/m2 + flocons de fibres siliconées </v>
          </cell>
          <cell r="AC1099" t="str">
            <v>-</v>
          </cell>
          <cell r="AE1099" t="str">
            <v>135x230</v>
          </cell>
          <cell r="AF1099"/>
          <cell r="AG1099"/>
          <cell r="AI1099" t="str">
            <v>plastique</v>
          </cell>
          <cell r="AJ1099" t="str">
            <v>angle: 232; pouf 106</v>
          </cell>
          <cell r="AK1099">
            <v>110</v>
          </cell>
          <cell r="AL1099">
            <v>122</v>
          </cell>
          <cell r="AM1099">
            <v>55</v>
          </cell>
          <cell r="AN1099">
            <v>25</v>
          </cell>
          <cell r="AO1099">
            <v>110</v>
          </cell>
          <cell r="AP1099">
            <v>64</v>
          </cell>
          <cell r="AQ1099">
            <v>38</v>
          </cell>
          <cell r="AR1099">
            <v>49</v>
          </cell>
          <cell r="AS1099" t="str">
            <v>canapé: 70 cm meridienne: 119 cm pouf: 90 cm</v>
          </cell>
          <cell r="AT1099" t="str">
            <v xml:space="preserve">canapé: 88 cm   meridienne: 135 cm pouf: 90 cm  </v>
          </cell>
          <cell r="AU1099" t="str">
            <v>angle: 15; pouf: 4</v>
          </cell>
          <cell r="AV1099" t="str">
            <v>angle: 3 cm; pouf: 3,5 cm</v>
          </cell>
          <cell r="AW1099" t="str">
            <v>noir</v>
          </cell>
          <cell r="AX1099" t="str">
            <v>angle (partie canapé): OUI</v>
          </cell>
          <cell r="AZ1099" t="str">
            <v>OUI</v>
          </cell>
          <cell r="BA1099" t="str">
            <v>NON</v>
          </cell>
          <cell r="BB1099" t="str">
            <v>60x60 cm (6 coussins de dossier)</v>
          </cell>
          <cell r="BH1099" t="str">
            <v>OUI</v>
          </cell>
          <cell r="BI1099" t="str">
            <v>Assise : mousse HR et flocons de fibres siliconées
Dossier : mousse HR et flocons de fibres siliconées</v>
          </cell>
          <cell r="BJ1099" t="str">
            <v>Assise: 30kg/m3
Dossier: 30kg/m3</v>
          </cell>
          <cell r="BK1099" t="str">
            <v>angle: 310 pouf: 106</v>
          </cell>
          <cell r="BL1099" t="str">
            <v xml:space="preserve"> angle: 165 pouf: 90</v>
          </cell>
          <cell r="BM1099" t="str">
            <v>angle: 100 pouf 47</v>
          </cell>
          <cell r="BN1099" t="str">
            <v>angle: 360 pouf: 90</v>
          </cell>
          <cell r="BO1099" t="str">
            <v>angle: 132,4; pouf: 18,2</v>
          </cell>
          <cell r="BP1099" t="str">
            <v>angle: 142,2; pouf: 20,6</v>
          </cell>
          <cell r="BR1099" t="str">
            <v>angle: 2,71; pouf: 0,47</v>
          </cell>
          <cell r="BS1099">
            <v>5</v>
          </cell>
          <cell r="BT1099">
            <v>82</v>
          </cell>
          <cell r="BU1099">
            <v>56</v>
          </cell>
          <cell r="BV1099">
            <v>124</v>
          </cell>
          <cell r="BW1099">
            <v>38.4</v>
          </cell>
          <cell r="BX1099">
            <v>105</v>
          </cell>
          <cell r="BY1099">
            <v>75</v>
          </cell>
          <cell r="BZ1099">
            <v>168</v>
          </cell>
          <cell r="CA1099">
            <v>50.2</v>
          </cell>
          <cell r="CB1099">
            <v>30</v>
          </cell>
          <cell r="CC1099">
            <v>70</v>
          </cell>
          <cell r="CD1099">
            <v>124</v>
          </cell>
          <cell r="CE1099">
            <v>19.2</v>
          </cell>
          <cell r="CF1099">
            <v>66</v>
          </cell>
          <cell r="CG1099">
            <v>74</v>
          </cell>
          <cell r="CH1099">
            <v>114</v>
          </cell>
          <cell r="CI1099">
            <v>34.4</v>
          </cell>
          <cell r="CJ1099">
            <v>52</v>
          </cell>
          <cell r="CK1099">
            <v>84</v>
          </cell>
          <cell r="CL1099">
            <v>108</v>
          </cell>
          <cell r="CM1099">
            <v>20.6</v>
          </cell>
          <cell r="CV1099">
            <v>790</v>
          </cell>
        </row>
        <row r="1100">
          <cell r="C1100">
            <v>3666270100221</v>
          </cell>
          <cell r="E1100" t="str">
            <v>DONUT+COREL</v>
          </cell>
          <cell r="F1100" t="str">
            <v>VOLTAIRE</v>
          </cell>
          <cell r="G1100" t="str">
            <v>POSO 1</v>
          </cell>
          <cell r="H1100"/>
          <cell r="I1100" t="str">
            <v>Tissu</v>
          </cell>
          <cell r="J1100" t="str">
            <v>100% Polyester</v>
          </cell>
          <cell r="K1100" t="str">
            <v xml:space="preserve">Effect velours côtelé </v>
          </cell>
          <cell r="L1100" t="str">
            <v>non</v>
          </cell>
          <cell r="O1100" t="str">
            <v>Canapé d'angle réversible convertible avec coffre + pouf 106x90 cm</v>
          </cell>
          <cell r="P1100"/>
          <cell r="Q1100"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0" t="str">
            <v>Canapé: bois de conifères et bois de feuillus; Pouf: bois de conifères</v>
          </cell>
          <cell r="T1100" t="str">
            <v>Assise de grand confort</v>
          </cell>
          <cell r="U1100" t="str">
            <v>Tissu doux</v>
          </cell>
          <cell r="V1100" t="str">
            <v>angle: reversible</v>
          </cell>
          <cell r="W1100" t="str">
            <v>angle: coffre de rangement</v>
          </cell>
          <cell r="X1100" t="str">
            <v xml:space="preserve">angle: convertible </v>
          </cell>
          <cell r="Y1100" t="str">
            <v>Pologne</v>
          </cell>
          <cell r="AA1100" t="str">
            <v xml:space="preserve">mousse HR 30 kg/m3 et  flocons de fibres siliconées </v>
          </cell>
          <cell r="AB1100" t="str">
            <v xml:space="preserve">mousse HR 30kg/m3 + ouate 200 g/m2 + flocons de fibres siliconées </v>
          </cell>
          <cell r="AC1100" t="str">
            <v>-</v>
          </cell>
          <cell r="AE1100" t="str">
            <v>135x230</v>
          </cell>
          <cell r="AF1100"/>
          <cell r="AG1100"/>
          <cell r="AI1100" t="str">
            <v>plastique</v>
          </cell>
          <cell r="AJ1100" t="str">
            <v>angle: 232; pouf 106</v>
          </cell>
          <cell r="AK1100">
            <v>110</v>
          </cell>
          <cell r="AL1100">
            <v>122</v>
          </cell>
          <cell r="AM1100">
            <v>55</v>
          </cell>
          <cell r="AN1100">
            <v>25</v>
          </cell>
          <cell r="AO1100">
            <v>110</v>
          </cell>
          <cell r="AP1100">
            <v>64</v>
          </cell>
          <cell r="AQ1100">
            <v>38</v>
          </cell>
          <cell r="AR1100">
            <v>49</v>
          </cell>
          <cell r="AS1100" t="str">
            <v>canapé: 70 cm meridienne: 119 cm pouf: 90 cm</v>
          </cell>
          <cell r="AT1100" t="str">
            <v xml:space="preserve">canapé: 88 cm   meridienne: 135 cm pouf: 90 cm  </v>
          </cell>
          <cell r="AU1100" t="str">
            <v>angle: 15; pouf: 4</v>
          </cell>
          <cell r="AV1100" t="str">
            <v>angle: 3 cm; pouf: 3,5 cm</v>
          </cell>
          <cell r="AW1100" t="str">
            <v>noir</v>
          </cell>
          <cell r="AX1100" t="str">
            <v>angle (partie canapé): OUI</v>
          </cell>
          <cell r="AZ1100" t="str">
            <v>OUI</v>
          </cell>
          <cell r="BA1100" t="str">
            <v>NON</v>
          </cell>
          <cell r="BB1100" t="str">
            <v>60x60 cm (6 coussins de dossier)</v>
          </cell>
          <cell r="BH1100" t="str">
            <v>OUI</v>
          </cell>
          <cell r="BI1100" t="str">
            <v>Assise : mousse HR et flocons de fibres siliconées
Dossier : mousse HR et flocons de fibres siliconées</v>
          </cell>
          <cell r="BJ1100" t="str">
            <v>Assise: 30kg/m3
Dossier: 30kg/m3</v>
          </cell>
          <cell r="BK1100" t="str">
            <v>angle: 310 pouf: 106</v>
          </cell>
          <cell r="BL1100" t="str">
            <v xml:space="preserve"> angle: 165 pouf: 90</v>
          </cell>
          <cell r="BM1100" t="str">
            <v>angle: 100 pouf 47</v>
          </cell>
          <cell r="BN1100" t="str">
            <v>angle: 360 pouf: 90</v>
          </cell>
          <cell r="BO1100" t="str">
            <v>angle: 132,4; pouf: 18,2</v>
          </cell>
          <cell r="BP1100" t="str">
            <v>angle: 142,2; pouf: 20,6</v>
          </cell>
          <cell r="BR1100" t="str">
            <v>angle: 2,71; pouf: 0,47</v>
          </cell>
          <cell r="BS1100">
            <v>5</v>
          </cell>
          <cell r="BT1100">
            <v>82</v>
          </cell>
          <cell r="BU1100">
            <v>56</v>
          </cell>
          <cell r="BV1100">
            <v>124</v>
          </cell>
          <cell r="BW1100">
            <v>38.4</v>
          </cell>
          <cell r="BX1100">
            <v>105</v>
          </cell>
          <cell r="BY1100">
            <v>75</v>
          </cell>
          <cell r="BZ1100">
            <v>168</v>
          </cell>
          <cell r="CA1100">
            <v>50.2</v>
          </cell>
          <cell r="CB1100">
            <v>30</v>
          </cell>
          <cell r="CC1100">
            <v>70</v>
          </cell>
          <cell r="CD1100">
            <v>124</v>
          </cell>
          <cell r="CE1100">
            <v>19.2</v>
          </cell>
          <cell r="CF1100">
            <v>66</v>
          </cell>
          <cell r="CG1100">
            <v>74</v>
          </cell>
          <cell r="CH1100">
            <v>114</v>
          </cell>
          <cell r="CI1100">
            <v>34.4</v>
          </cell>
          <cell r="CJ1100">
            <v>52</v>
          </cell>
          <cell r="CK1100">
            <v>84</v>
          </cell>
          <cell r="CL1100">
            <v>108</v>
          </cell>
          <cell r="CM1100">
            <v>20.6</v>
          </cell>
          <cell r="CV1100">
            <v>790</v>
          </cell>
        </row>
        <row r="1101">
          <cell r="C1101">
            <v>3666270100214</v>
          </cell>
          <cell r="E1101" t="str">
            <v>DONUT+COREL</v>
          </cell>
          <cell r="F1101" t="str">
            <v>VOLTAIRE</v>
          </cell>
          <cell r="G1101" t="str">
            <v>LINCOLN 52</v>
          </cell>
          <cell r="H1101"/>
          <cell r="I1101" t="str">
            <v>Tissu</v>
          </cell>
          <cell r="J1101" t="str">
            <v>100% Polyester</v>
          </cell>
          <cell r="K1101" t="str">
            <v xml:space="preserve">Effect velours côtelé </v>
          </cell>
          <cell r="L1101" t="str">
            <v>non</v>
          </cell>
          <cell r="O1101" t="str">
            <v>Canapé d'angle réversible convertible avec coffre + pouf 106x90 cm</v>
          </cell>
          <cell r="P1101"/>
          <cell r="Q1101"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1" t="str">
            <v>Canapé: bois de conifères et bois de feuillus; Pouf: bois de conifères</v>
          </cell>
          <cell r="T1101" t="str">
            <v>Assise de grand confort</v>
          </cell>
          <cell r="U1101" t="str">
            <v>Tissu doux</v>
          </cell>
          <cell r="V1101" t="str">
            <v>angle: reversible</v>
          </cell>
          <cell r="W1101" t="str">
            <v>angle: coffre de rangement</v>
          </cell>
          <cell r="X1101" t="str">
            <v xml:space="preserve">angle: convertible </v>
          </cell>
          <cell r="Y1101" t="str">
            <v>Pologne</v>
          </cell>
          <cell r="AA1101" t="str">
            <v xml:space="preserve">mousse HR 30 kg/m3 et  flocons de fibres siliconées </v>
          </cell>
          <cell r="AB1101" t="str">
            <v xml:space="preserve">mousse HR 30kg/m3 + ouate 200 g/m2 + flocons de fibres siliconées </v>
          </cell>
          <cell r="AC1101" t="str">
            <v>-</v>
          </cell>
          <cell r="AE1101" t="str">
            <v>135x230</v>
          </cell>
          <cell r="AF1101"/>
          <cell r="AG1101"/>
          <cell r="AI1101" t="str">
            <v>plastique</v>
          </cell>
          <cell r="AJ1101" t="str">
            <v>angle: 232; pouf 106</v>
          </cell>
          <cell r="AK1101">
            <v>110</v>
          </cell>
          <cell r="AL1101">
            <v>122</v>
          </cell>
          <cell r="AM1101">
            <v>55</v>
          </cell>
          <cell r="AN1101">
            <v>25</v>
          </cell>
          <cell r="AO1101">
            <v>110</v>
          </cell>
          <cell r="AP1101">
            <v>64</v>
          </cell>
          <cell r="AQ1101">
            <v>38</v>
          </cell>
          <cell r="AR1101">
            <v>49</v>
          </cell>
          <cell r="AS1101" t="str">
            <v>canapé: 70 cm meridienne: 119 cm pouf: 90 cm</v>
          </cell>
          <cell r="AT1101" t="str">
            <v xml:space="preserve">canapé: 88 cm   meridienne: 135 cm pouf: 90 cm  </v>
          </cell>
          <cell r="AU1101" t="str">
            <v>angle: 15; pouf: 4</v>
          </cell>
          <cell r="AV1101" t="str">
            <v>angle: 3 cm; pouf: 3,5 cm</v>
          </cell>
          <cell r="AW1101" t="str">
            <v>noir</v>
          </cell>
          <cell r="AX1101" t="str">
            <v>angle (partie canapé): OUI</v>
          </cell>
          <cell r="AZ1101" t="str">
            <v>OUI</v>
          </cell>
          <cell r="BA1101" t="str">
            <v>NON</v>
          </cell>
          <cell r="BB1101" t="str">
            <v>60x60 cm (6 coussins de dossier)</v>
          </cell>
          <cell r="BH1101" t="str">
            <v>OUI</v>
          </cell>
          <cell r="BI1101" t="str">
            <v>Assise : mousse HR et flocons de fibres siliconées
Dossier : mousse HR et flocons de fibres siliconées</v>
          </cell>
          <cell r="BJ1101" t="str">
            <v>Assise: 30kg/m3
Dossier: 30kg/m3</v>
          </cell>
          <cell r="BK1101" t="str">
            <v>angle: 310 pouf: 106</v>
          </cell>
          <cell r="BL1101" t="str">
            <v xml:space="preserve"> angle: 165 pouf: 90</v>
          </cell>
          <cell r="BM1101" t="str">
            <v>angle: 100 pouf 47</v>
          </cell>
          <cell r="BN1101" t="str">
            <v>angle: 360 pouf: 90</v>
          </cell>
          <cell r="BO1101" t="str">
            <v>angle: 132,4; pouf: 18,2</v>
          </cell>
          <cell r="BP1101" t="str">
            <v>angle: 142,2; pouf: 20,6</v>
          </cell>
          <cell r="BR1101" t="str">
            <v>angle: 2,71; pouf: 0,47</v>
          </cell>
          <cell r="BS1101">
            <v>5</v>
          </cell>
          <cell r="BT1101">
            <v>82</v>
          </cell>
          <cell r="BU1101">
            <v>56</v>
          </cell>
          <cell r="BV1101">
            <v>124</v>
          </cell>
          <cell r="BW1101">
            <v>38.4</v>
          </cell>
          <cell r="BX1101">
            <v>105</v>
          </cell>
          <cell r="BY1101">
            <v>75</v>
          </cell>
          <cell r="BZ1101">
            <v>168</v>
          </cell>
          <cell r="CA1101">
            <v>50.2</v>
          </cell>
          <cell r="CB1101">
            <v>30</v>
          </cell>
          <cell r="CC1101">
            <v>70</v>
          </cell>
          <cell r="CD1101">
            <v>124</v>
          </cell>
          <cell r="CE1101">
            <v>19.2</v>
          </cell>
          <cell r="CF1101">
            <v>66</v>
          </cell>
          <cell r="CG1101">
            <v>74</v>
          </cell>
          <cell r="CH1101">
            <v>114</v>
          </cell>
          <cell r="CI1101">
            <v>34.4</v>
          </cell>
          <cell r="CJ1101">
            <v>52</v>
          </cell>
          <cell r="CK1101">
            <v>84</v>
          </cell>
          <cell r="CL1101">
            <v>108</v>
          </cell>
          <cell r="CM1101">
            <v>20.6</v>
          </cell>
          <cell r="CV1101">
            <v>790</v>
          </cell>
        </row>
        <row r="1102">
          <cell r="C1102">
            <v>3666270100207</v>
          </cell>
          <cell r="E1102" t="str">
            <v>DONUT+COREL</v>
          </cell>
          <cell r="F1102" t="str">
            <v>VOLTAIRE</v>
          </cell>
          <cell r="G1102" t="str">
            <v>POSO 100</v>
          </cell>
          <cell r="H1102"/>
          <cell r="I1102" t="str">
            <v>Tissu</v>
          </cell>
          <cell r="J1102" t="str">
            <v>100% Polyester</v>
          </cell>
          <cell r="K1102" t="str">
            <v xml:space="preserve">Effect velours côtelé </v>
          </cell>
          <cell r="L1102" t="str">
            <v>non</v>
          </cell>
          <cell r="O1102" t="str">
            <v>Canapé panoramique convertible avec coffre + pouf 106x90 cm</v>
          </cell>
          <cell r="P1102"/>
          <cell r="Q1102"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2" t="str">
            <v>bois de conifères et bois de feuillus</v>
          </cell>
          <cell r="T1102" t="str">
            <v>Assise de grand confort</v>
          </cell>
          <cell r="U1102" t="str">
            <v>Tissu doux</v>
          </cell>
          <cell r="V1102" t="str">
            <v>angle: coffre de rangement</v>
          </cell>
          <cell r="W1102" t="str">
            <v xml:space="preserve">angle: convertible </v>
          </cell>
          <cell r="Y1102" t="str">
            <v>Pologne</v>
          </cell>
          <cell r="AA1102" t="str">
            <v xml:space="preserve">mousse HR 30 kg/m3 et  flocons de fibres siliconées </v>
          </cell>
          <cell r="AB1102" t="str">
            <v xml:space="preserve">mousse HR 30kg/m3 + ouate 200 g/m2 + flocons de fibres siliconées </v>
          </cell>
          <cell r="AC1102" t="str">
            <v>-</v>
          </cell>
          <cell r="AE1102" t="str">
            <v>135x345</v>
          </cell>
          <cell r="AF1102"/>
          <cell r="AG1102"/>
          <cell r="AI1102" t="str">
            <v>plastique</v>
          </cell>
          <cell r="AJ1102" t="str">
            <v>angle: 342; pouf 106</v>
          </cell>
          <cell r="AK1102">
            <v>110</v>
          </cell>
          <cell r="AL1102">
            <v>122</v>
          </cell>
          <cell r="AM1102">
            <v>55</v>
          </cell>
          <cell r="AN1102">
            <v>25</v>
          </cell>
          <cell r="AO1102">
            <v>110</v>
          </cell>
          <cell r="AP1102">
            <v>64</v>
          </cell>
          <cell r="AQ1102">
            <v>38</v>
          </cell>
          <cell r="AR1102">
            <v>49</v>
          </cell>
          <cell r="AS1102" t="str">
            <v>canapé: 70 cm meridienne: 119 cm pouf: 90 cm</v>
          </cell>
          <cell r="AT1102" t="str">
            <v xml:space="preserve">canapé: 88 cm   meridienne: 135 cm pouf: 90 cm </v>
          </cell>
          <cell r="AU1102" t="str">
            <v>angle: 20; pouf: 4</v>
          </cell>
          <cell r="AV1102" t="str">
            <v>angle: 3 cm; pouf: 3,5 cm</v>
          </cell>
          <cell r="AW1102" t="str">
            <v>noir</v>
          </cell>
          <cell r="AX1102" t="str">
            <v>angle (partie canapé): OUI</v>
          </cell>
          <cell r="AZ1102" t="str">
            <v>OUI</v>
          </cell>
          <cell r="BA1102" t="str">
            <v>NON</v>
          </cell>
          <cell r="BB1102" t="str">
            <v>60x60 cm (9 coussins de dossier)</v>
          </cell>
          <cell r="BH1102" t="str">
            <v>NON</v>
          </cell>
          <cell r="BI1102" t="str">
            <v>Assise : mousse HR et flocons de fibres siliconées
Dossier : mousse HR et flocons de fibres siliconées</v>
          </cell>
          <cell r="BJ1102" t="str">
            <v>Assise: 30kg/m3
Dossier: 30kg/m3</v>
          </cell>
          <cell r="BK1102" t="str">
            <v>angle: 420; pouf: 106</v>
          </cell>
          <cell r="BL1102">
            <v>165</v>
          </cell>
          <cell r="BM1102">
            <v>100</v>
          </cell>
          <cell r="BN1102" t="str">
            <v>angle: 540 pouf 90</v>
          </cell>
          <cell r="BO1102" t="str">
            <v>angle 179,6; pouf: 18,2</v>
          </cell>
          <cell r="BP1102" t="str">
            <v>angle 192,4 pouf 20,6</v>
          </cell>
          <cell r="BR1102" t="str">
            <v>angle: 4,03; pouf: 0,47</v>
          </cell>
          <cell r="BS1102">
            <v>6</v>
          </cell>
          <cell r="BT1102">
            <v>82</v>
          </cell>
          <cell r="BU1102">
            <v>56</v>
          </cell>
          <cell r="BV1102">
            <v>124</v>
          </cell>
          <cell r="BW1102">
            <v>38.4</v>
          </cell>
          <cell r="BX1102">
            <v>105</v>
          </cell>
          <cell r="BY1102">
            <v>75</v>
          </cell>
          <cell r="BZ1102">
            <v>168</v>
          </cell>
          <cell r="CA1102">
            <v>50.2</v>
          </cell>
          <cell r="CB1102">
            <v>105</v>
          </cell>
          <cell r="CC1102">
            <v>75</v>
          </cell>
          <cell r="CD1102">
            <v>168</v>
          </cell>
          <cell r="CE1102">
            <v>50.2</v>
          </cell>
          <cell r="CF1102">
            <v>30</v>
          </cell>
          <cell r="CG1102">
            <v>70</v>
          </cell>
          <cell r="CH1102">
            <v>124</v>
          </cell>
          <cell r="CI1102">
            <v>19.2</v>
          </cell>
          <cell r="CJ1102">
            <v>66</v>
          </cell>
          <cell r="CK1102">
            <v>74</v>
          </cell>
          <cell r="CL1102">
            <v>114</v>
          </cell>
          <cell r="CM1102">
            <v>34.4</v>
          </cell>
          <cell r="CN1102">
            <v>52</v>
          </cell>
          <cell r="CO1102">
            <v>84</v>
          </cell>
          <cell r="CP1102">
            <v>108</v>
          </cell>
          <cell r="CQ1102">
            <v>20.6</v>
          </cell>
          <cell r="CV1102">
            <v>1010</v>
          </cell>
        </row>
        <row r="1103">
          <cell r="C1103">
            <v>3666270100191</v>
          </cell>
          <cell r="E1103" t="str">
            <v>DONUT+COREL</v>
          </cell>
          <cell r="F1103" t="str">
            <v>VOLTAIRE</v>
          </cell>
          <cell r="G1103" t="str">
            <v>POSO 04</v>
          </cell>
          <cell r="H1103"/>
          <cell r="I1103" t="str">
            <v>Tissu</v>
          </cell>
          <cell r="J1103" t="str">
            <v>100% Polyester</v>
          </cell>
          <cell r="K1103" t="str">
            <v xml:space="preserve">Effect velours côtelé </v>
          </cell>
          <cell r="L1103" t="str">
            <v>non</v>
          </cell>
          <cell r="O1103" t="str">
            <v>Canapé panoramique convertible avec coffre + pouf 106x90 cm</v>
          </cell>
          <cell r="P1103"/>
          <cell r="Q1103"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3" t="str">
            <v>bois de conifères et bois de feuillus</v>
          </cell>
          <cell r="T1103" t="str">
            <v>Assise de grand confort</v>
          </cell>
          <cell r="U1103" t="str">
            <v>Tissu doux</v>
          </cell>
          <cell r="V1103" t="str">
            <v>angle: coffre de rangement</v>
          </cell>
          <cell r="W1103" t="str">
            <v xml:space="preserve">angle: convertible </v>
          </cell>
          <cell r="Y1103" t="str">
            <v>Pologne</v>
          </cell>
          <cell r="AA1103" t="str">
            <v xml:space="preserve">mousse HR 30 kg/m3 et  flocons de fibres siliconées </v>
          </cell>
          <cell r="AB1103" t="str">
            <v xml:space="preserve">mousse HR 30kg/m3 + ouate 200 g/m2 + flocons de fibres siliconées </v>
          </cell>
          <cell r="AC1103" t="str">
            <v>-</v>
          </cell>
          <cell r="AE1103" t="str">
            <v>135x345</v>
          </cell>
          <cell r="AF1103"/>
          <cell r="AG1103"/>
          <cell r="AI1103" t="str">
            <v>plastique</v>
          </cell>
          <cell r="AJ1103" t="str">
            <v>angle: 342; pouf 106</v>
          </cell>
          <cell r="AK1103">
            <v>110</v>
          </cell>
          <cell r="AL1103">
            <v>122</v>
          </cell>
          <cell r="AM1103">
            <v>55</v>
          </cell>
          <cell r="AN1103">
            <v>25</v>
          </cell>
          <cell r="AO1103">
            <v>110</v>
          </cell>
          <cell r="AP1103">
            <v>64</v>
          </cell>
          <cell r="AQ1103">
            <v>38</v>
          </cell>
          <cell r="AR1103">
            <v>49</v>
          </cell>
          <cell r="AS1103" t="str">
            <v>canapé: 70 cm meridienne: 119 cm pouf: 90 cm</v>
          </cell>
          <cell r="AT1103" t="str">
            <v xml:space="preserve">canapé: 88 cm   meridienne: 135 cm pouf: 90 cm </v>
          </cell>
          <cell r="AU1103" t="str">
            <v>angle: 20; pouf: 4</v>
          </cell>
          <cell r="AV1103" t="str">
            <v>angle: 3 cm; pouf: 3,5 cm</v>
          </cell>
          <cell r="AW1103" t="str">
            <v>noir</v>
          </cell>
          <cell r="AX1103" t="str">
            <v>angle (partie canapé): OUI</v>
          </cell>
          <cell r="AZ1103" t="str">
            <v>OUI</v>
          </cell>
          <cell r="BA1103" t="str">
            <v>NON</v>
          </cell>
          <cell r="BB1103" t="str">
            <v>60x60 cm (9 coussins de dossier)</v>
          </cell>
          <cell r="BH1103" t="str">
            <v>NON</v>
          </cell>
          <cell r="BI1103" t="str">
            <v>Assise : mousse HR et flocons de fibres siliconées
Dossier : mousse HR et flocons de fibres siliconées</v>
          </cell>
          <cell r="BJ1103" t="str">
            <v>Assise: 30kg/m3
Dossier: 30kg/m3</v>
          </cell>
          <cell r="BK1103" t="str">
            <v>angle: 420; pouf: 106</v>
          </cell>
          <cell r="BL1103">
            <v>165</v>
          </cell>
          <cell r="BM1103">
            <v>100</v>
          </cell>
          <cell r="BN1103" t="str">
            <v>angle: 540 pouf 90</v>
          </cell>
          <cell r="BO1103" t="str">
            <v>angle 179,6; pouf: 18,2</v>
          </cell>
          <cell r="BP1103" t="str">
            <v>angle 192,4 pouf 20,6</v>
          </cell>
          <cell r="BR1103" t="str">
            <v>angle: 4,03; pouf: 0,47</v>
          </cell>
          <cell r="BS1103">
            <v>6</v>
          </cell>
          <cell r="BT1103">
            <v>82</v>
          </cell>
          <cell r="BU1103">
            <v>56</v>
          </cell>
          <cell r="BV1103">
            <v>124</v>
          </cell>
          <cell r="BW1103">
            <v>38.4</v>
          </cell>
          <cell r="BX1103">
            <v>105</v>
          </cell>
          <cell r="BY1103">
            <v>75</v>
          </cell>
          <cell r="BZ1103">
            <v>168</v>
          </cell>
          <cell r="CA1103">
            <v>50.2</v>
          </cell>
          <cell r="CB1103">
            <v>105</v>
          </cell>
          <cell r="CC1103">
            <v>75</v>
          </cell>
          <cell r="CD1103">
            <v>168</v>
          </cell>
          <cell r="CE1103">
            <v>50.2</v>
          </cell>
          <cell r="CF1103">
            <v>30</v>
          </cell>
          <cell r="CG1103">
            <v>70</v>
          </cell>
          <cell r="CH1103">
            <v>124</v>
          </cell>
          <cell r="CI1103">
            <v>19.2</v>
          </cell>
          <cell r="CJ1103">
            <v>66</v>
          </cell>
          <cell r="CK1103">
            <v>74</v>
          </cell>
          <cell r="CL1103">
            <v>114</v>
          </cell>
          <cell r="CM1103">
            <v>34.4</v>
          </cell>
          <cell r="CN1103">
            <v>52</v>
          </cell>
          <cell r="CO1103">
            <v>84</v>
          </cell>
          <cell r="CP1103">
            <v>108</v>
          </cell>
          <cell r="CQ1103">
            <v>20.6</v>
          </cell>
          <cell r="CV1103">
            <v>1010</v>
          </cell>
        </row>
        <row r="1104">
          <cell r="C1104">
            <v>3666270100184</v>
          </cell>
          <cell r="E1104" t="str">
            <v>DONUT+COREL</v>
          </cell>
          <cell r="F1104" t="str">
            <v>VOLTAIRE</v>
          </cell>
          <cell r="G1104" t="str">
            <v>POSO 34</v>
          </cell>
          <cell r="H1104"/>
          <cell r="I1104" t="str">
            <v>Tissu</v>
          </cell>
          <cell r="J1104" t="str">
            <v>100% Polyester</v>
          </cell>
          <cell r="K1104" t="str">
            <v xml:space="preserve">Effect velours côtelé </v>
          </cell>
          <cell r="L1104" t="str">
            <v>non</v>
          </cell>
          <cell r="O1104" t="str">
            <v>Canapé panoramique convertible avec coffre + pouf 106x90 cm</v>
          </cell>
          <cell r="P1104"/>
          <cell r="Q1104"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4" t="str">
            <v>bois de conifères et bois de feuillus</v>
          </cell>
          <cell r="T1104" t="str">
            <v>Assise de grand confort</v>
          </cell>
          <cell r="U1104" t="str">
            <v>Tissu doux</v>
          </cell>
          <cell r="V1104" t="str">
            <v>angle: coffre de rangement</v>
          </cell>
          <cell r="W1104" t="str">
            <v xml:space="preserve">angle: convertible </v>
          </cell>
          <cell r="Y1104" t="str">
            <v>Pologne</v>
          </cell>
          <cell r="AA1104" t="str">
            <v xml:space="preserve">mousse HR 30 kg/m3 et  flocons de fibres siliconées </v>
          </cell>
          <cell r="AB1104" t="str">
            <v xml:space="preserve">mousse HR 30kg/m3 + ouate 200 g/m2 + flocons de fibres siliconées </v>
          </cell>
          <cell r="AC1104" t="str">
            <v>-</v>
          </cell>
          <cell r="AE1104" t="str">
            <v>135x345</v>
          </cell>
          <cell r="AF1104"/>
          <cell r="AG1104"/>
          <cell r="AI1104" t="str">
            <v>plastique</v>
          </cell>
          <cell r="AJ1104" t="str">
            <v>angle: 342; pouf 106</v>
          </cell>
          <cell r="AK1104">
            <v>110</v>
          </cell>
          <cell r="AL1104">
            <v>122</v>
          </cell>
          <cell r="AM1104">
            <v>55</v>
          </cell>
          <cell r="AN1104">
            <v>25</v>
          </cell>
          <cell r="AO1104">
            <v>110</v>
          </cell>
          <cell r="AP1104">
            <v>64</v>
          </cell>
          <cell r="AQ1104">
            <v>38</v>
          </cell>
          <cell r="AR1104">
            <v>49</v>
          </cell>
          <cell r="AS1104" t="str">
            <v>canapé: 70 cm meridienne: 119 cm pouf: 90 cm</v>
          </cell>
          <cell r="AT1104" t="str">
            <v xml:space="preserve">canapé: 88 cm   meridienne: 135 cm pouf: 90 cm </v>
          </cell>
          <cell r="AU1104" t="str">
            <v>angle: 20; pouf: 4</v>
          </cell>
          <cell r="AV1104" t="str">
            <v>angle: 3 cm; pouf: 3,5 cm</v>
          </cell>
          <cell r="AW1104" t="str">
            <v>noir</v>
          </cell>
          <cell r="AX1104" t="str">
            <v>angle (partie canapé): OUI</v>
          </cell>
          <cell r="AZ1104" t="str">
            <v>OUI</v>
          </cell>
          <cell r="BA1104" t="str">
            <v>NON</v>
          </cell>
          <cell r="BB1104" t="str">
            <v>60x60 cm (9 coussins de dossier)</v>
          </cell>
          <cell r="BH1104" t="str">
            <v>NON</v>
          </cell>
          <cell r="BI1104" t="str">
            <v>Assise : mousse HR et flocons de fibres siliconées
Dossier : mousse HR et flocons de fibres siliconées</v>
          </cell>
          <cell r="BJ1104" t="str">
            <v>Assise: 30kg/m3
Dossier: 30kg/m3</v>
          </cell>
          <cell r="BK1104" t="str">
            <v>angle: 420; pouf: 106</v>
          </cell>
          <cell r="BL1104">
            <v>165</v>
          </cell>
          <cell r="BM1104">
            <v>100</v>
          </cell>
          <cell r="BN1104" t="str">
            <v>angle: 540 pouf 90</v>
          </cell>
          <cell r="BO1104" t="str">
            <v>angle 179,6; pouf: 18,2</v>
          </cell>
          <cell r="BP1104" t="str">
            <v>angle 192,4 pouf 20,6</v>
          </cell>
          <cell r="BR1104" t="str">
            <v>angle: 4,03; pouf: 0,47</v>
          </cell>
          <cell r="BS1104">
            <v>6</v>
          </cell>
          <cell r="BT1104">
            <v>82</v>
          </cell>
          <cell r="BU1104">
            <v>56</v>
          </cell>
          <cell r="BV1104">
            <v>124</v>
          </cell>
          <cell r="BW1104">
            <v>38.4</v>
          </cell>
          <cell r="BX1104">
            <v>105</v>
          </cell>
          <cell r="BY1104">
            <v>75</v>
          </cell>
          <cell r="BZ1104">
            <v>168</v>
          </cell>
          <cell r="CA1104">
            <v>50.2</v>
          </cell>
          <cell r="CB1104">
            <v>105</v>
          </cell>
          <cell r="CC1104">
            <v>75</v>
          </cell>
          <cell r="CD1104">
            <v>168</v>
          </cell>
          <cell r="CE1104">
            <v>50.2</v>
          </cell>
          <cell r="CF1104">
            <v>30</v>
          </cell>
          <cell r="CG1104">
            <v>70</v>
          </cell>
          <cell r="CH1104">
            <v>124</v>
          </cell>
          <cell r="CI1104">
            <v>19.2</v>
          </cell>
          <cell r="CJ1104">
            <v>66</v>
          </cell>
          <cell r="CK1104">
            <v>74</v>
          </cell>
          <cell r="CL1104">
            <v>114</v>
          </cell>
          <cell r="CM1104">
            <v>34.4</v>
          </cell>
          <cell r="CN1104">
            <v>52</v>
          </cell>
          <cell r="CO1104">
            <v>84</v>
          </cell>
          <cell r="CP1104">
            <v>108</v>
          </cell>
          <cell r="CQ1104">
            <v>20.6</v>
          </cell>
          <cell r="CV1104">
            <v>1010</v>
          </cell>
        </row>
        <row r="1105">
          <cell r="C1105">
            <v>3666270100177</v>
          </cell>
          <cell r="E1105" t="str">
            <v>DONUT+COREL</v>
          </cell>
          <cell r="F1105" t="str">
            <v>VOLTAIRE</v>
          </cell>
          <cell r="G1105" t="str">
            <v>POSO 14</v>
          </cell>
          <cell r="H1105"/>
          <cell r="I1105" t="str">
            <v>Tissu</v>
          </cell>
          <cell r="J1105" t="str">
            <v>100% Polyester</v>
          </cell>
          <cell r="K1105" t="str">
            <v xml:space="preserve">Effect velours côtelé </v>
          </cell>
          <cell r="L1105" t="str">
            <v>non</v>
          </cell>
          <cell r="O1105" t="str">
            <v>Canapé panoramique convertible avec coffre + pouf 106x90 cm</v>
          </cell>
          <cell r="P1105"/>
          <cell r="Q1105"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5" t="str">
            <v>bois de conifères et bois de feuillus</v>
          </cell>
          <cell r="T1105" t="str">
            <v>Assise de grand confort</v>
          </cell>
          <cell r="U1105" t="str">
            <v>Tissu doux</v>
          </cell>
          <cell r="V1105" t="str">
            <v>angle: coffre de rangement</v>
          </cell>
          <cell r="W1105" t="str">
            <v xml:space="preserve">angle: convertible </v>
          </cell>
          <cell r="Y1105" t="str">
            <v>Pologne</v>
          </cell>
          <cell r="AA1105" t="str">
            <v xml:space="preserve">mousse HR 30 kg/m3 et  flocons de fibres siliconées </v>
          </cell>
          <cell r="AB1105" t="str">
            <v xml:space="preserve">mousse HR 30kg/m3 + ouate 200 g/m2 + flocons de fibres siliconées </v>
          </cell>
          <cell r="AC1105" t="str">
            <v>-</v>
          </cell>
          <cell r="AE1105" t="str">
            <v>135x345</v>
          </cell>
          <cell r="AF1105"/>
          <cell r="AG1105"/>
          <cell r="AI1105" t="str">
            <v>plastique</v>
          </cell>
          <cell r="AJ1105" t="str">
            <v>angle: 342; pouf 106</v>
          </cell>
          <cell r="AK1105">
            <v>110</v>
          </cell>
          <cell r="AL1105">
            <v>122</v>
          </cell>
          <cell r="AM1105">
            <v>55</v>
          </cell>
          <cell r="AN1105">
            <v>25</v>
          </cell>
          <cell r="AO1105">
            <v>110</v>
          </cell>
          <cell r="AP1105">
            <v>64</v>
          </cell>
          <cell r="AQ1105">
            <v>38</v>
          </cell>
          <cell r="AR1105">
            <v>49</v>
          </cell>
          <cell r="AS1105" t="str">
            <v>canapé: 70 cm meridienne: 119 cm pouf: 90 cm</v>
          </cell>
          <cell r="AT1105" t="str">
            <v xml:space="preserve">canapé: 88 cm   meridienne: 135 cm pouf: 90 cm </v>
          </cell>
          <cell r="AU1105" t="str">
            <v>angle: 20; pouf: 4</v>
          </cell>
          <cell r="AV1105" t="str">
            <v>angle: 3 cm; pouf: 3,5 cm</v>
          </cell>
          <cell r="AW1105" t="str">
            <v>noir</v>
          </cell>
          <cell r="AX1105" t="str">
            <v>angle (partie canapé): OUI</v>
          </cell>
          <cell r="AZ1105" t="str">
            <v>OUI</v>
          </cell>
          <cell r="BA1105" t="str">
            <v>NON</v>
          </cell>
          <cell r="BB1105" t="str">
            <v>60x60 cm (9 coussins de dossier)</v>
          </cell>
          <cell r="BH1105" t="str">
            <v>NON</v>
          </cell>
          <cell r="BI1105" t="str">
            <v>Assise : mousse HR et flocons de fibres siliconées
Dossier : mousse HR et flocons de fibres siliconées</v>
          </cell>
          <cell r="BJ1105" t="str">
            <v>Assise: 30kg/m3
Dossier: 30kg/m3</v>
          </cell>
          <cell r="BK1105" t="str">
            <v>angle: 420; pouf: 106</v>
          </cell>
          <cell r="BL1105">
            <v>165</v>
          </cell>
          <cell r="BM1105">
            <v>100</v>
          </cell>
          <cell r="BN1105" t="str">
            <v>angle: 540 pouf 90</v>
          </cell>
          <cell r="BO1105" t="str">
            <v>angle 179,6; pouf: 18,2</v>
          </cell>
          <cell r="BP1105" t="str">
            <v>angle 192,4 pouf 20,6</v>
          </cell>
          <cell r="BR1105" t="str">
            <v>angle: 4,03; pouf: 0,47</v>
          </cell>
          <cell r="BS1105">
            <v>6</v>
          </cell>
          <cell r="BT1105">
            <v>82</v>
          </cell>
          <cell r="BU1105">
            <v>56</v>
          </cell>
          <cell r="BV1105">
            <v>124</v>
          </cell>
          <cell r="BW1105">
            <v>38.4</v>
          </cell>
          <cell r="BX1105">
            <v>105</v>
          </cell>
          <cell r="BY1105">
            <v>75</v>
          </cell>
          <cell r="BZ1105">
            <v>168</v>
          </cell>
          <cell r="CA1105">
            <v>50.2</v>
          </cell>
          <cell r="CB1105">
            <v>105</v>
          </cell>
          <cell r="CC1105">
            <v>75</v>
          </cell>
          <cell r="CD1105">
            <v>168</v>
          </cell>
          <cell r="CE1105">
            <v>50.2</v>
          </cell>
          <cell r="CF1105">
            <v>30</v>
          </cell>
          <cell r="CG1105">
            <v>70</v>
          </cell>
          <cell r="CH1105">
            <v>124</v>
          </cell>
          <cell r="CI1105">
            <v>19.2</v>
          </cell>
          <cell r="CJ1105">
            <v>66</v>
          </cell>
          <cell r="CK1105">
            <v>74</v>
          </cell>
          <cell r="CL1105">
            <v>114</v>
          </cell>
          <cell r="CM1105">
            <v>34.4</v>
          </cell>
          <cell r="CN1105">
            <v>52</v>
          </cell>
          <cell r="CO1105">
            <v>84</v>
          </cell>
          <cell r="CP1105">
            <v>108</v>
          </cell>
          <cell r="CQ1105">
            <v>20.6</v>
          </cell>
          <cell r="CV1105">
            <v>1010</v>
          </cell>
        </row>
        <row r="1106">
          <cell r="C1106">
            <v>3666270100160</v>
          </cell>
          <cell r="E1106" t="str">
            <v>DONUT+COREL</v>
          </cell>
          <cell r="F1106" t="str">
            <v>VOLTAIRE</v>
          </cell>
          <cell r="G1106" t="str">
            <v>POSO 5</v>
          </cell>
          <cell r="H1106"/>
          <cell r="I1106" t="str">
            <v>Tissu</v>
          </cell>
          <cell r="J1106" t="str">
            <v>100% Polyester</v>
          </cell>
          <cell r="K1106" t="str">
            <v xml:space="preserve">Effect velours côtelé </v>
          </cell>
          <cell r="L1106" t="str">
            <v>non</v>
          </cell>
          <cell r="O1106" t="str">
            <v>Canapé panoramique convertible avec coffre + pouf 106x90 cm</v>
          </cell>
          <cell r="P1106"/>
          <cell r="Q1106"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6" t="str">
            <v>bois de conifères et bois de feuillus</v>
          </cell>
          <cell r="T1106" t="str">
            <v>Assise de grand confort</v>
          </cell>
          <cell r="U1106" t="str">
            <v>Tissu doux</v>
          </cell>
          <cell r="V1106" t="str">
            <v>angle: coffre de rangement</v>
          </cell>
          <cell r="W1106" t="str">
            <v xml:space="preserve">angle: convertible </v>
          </cell>
          <cell r="Y1106" t="str">
            <v>Pologne</v>
          </cell>
          <cell r="AA1106" t="str">
            <v xml:space="preserve">mousse HR 30 kg/m3 et  flocons de fibres siliconées </v>
          </cell>
          <cell r="AB1106" t="str">
            <v xml:space="preserve">mousse HR 30kg/m3 + ouate 200 g/m2 + flocons de fibres siliconées </v>
          </cell>
          <cell r="AC1106" t="str">
            <v>-</v>
          </cell>
          <cell r="AE1106" t="str">
            <v>135x345</v>
          </cell>
          <cell r="AF1106"/>
          <cell r="AG1106"/>
          <cell r="AI1106" t="str">
            <v>plastique</v>
          </cell>
          <cell r="AJ1106" t="str">
            <v>angle: 342; pouf 106</v>
          </cell>
          <cell r="AK1106">
            <v>110</v>
          </cell>
          <cell r="AL1106">
            <v>122</v>
          </cell>
          <cell r="AM1106">
            <v>55</v>
          </cell>
          <cell r="AN1106">
            <v>25</v>
          </cell>
          <cell r="AO1106">
            <v>110</v>
          </cell>
          <cell r="AP1106">
            <v>64</v>
          </cell>
          <cell r="AQ1106">
            <v>38</v>
          </cell>
          <cell r="AR1106">
            <v>49</v>
          </cell>
          <cell r="AS1106" t="str">
            <v>canapé: 70 cm meridienne: 119 cm pouf: 90 cm</v>
          </cell>
          <cell r="AT1106" t="str">
            <v xml:space="preserve">canapé: 88 cm   meridienne: 135 cm pouf: 90 cm </v>
          </cell>
          <cell r="AU1106" t="str">
            <v>angle: 20; pouf: 4</v>
          </cell>
          <cell r="AV1106" t="str">
            <v>angle: 3 cm; pouf: 3,5 cm</v>
          </cell>
          <cell r="AW1106" t="str">
            <v>noir</v>
          </cell>
          <cell r="AX1106" t="str">
            <v>angle (partie canapé): OUI</v>
          </cell>
          <cell r="AZ1106" t="str">
            <v>OUI</v>
          </cell>
          <cell r="BA1106" t="str">
            <v>NON</v>
          </cell>
          <cell r="BB1106" t="str">
            <v>60x60 cm (9 coussins de dossier)</v>
          </cell>
          <cell r="BH1106" t="str">
            <v>NON</v>
          </cell>
          <cell r="BI1106" t="str">
            <v>Assise : mousse HR et flocons de fibres siliconées
Dossier : mousse HR et flocons de fibres siliconées</v>
          </cell>
          <cell r="BJ1106" t="str">
            <v>Assise: 30kg/m3
Dossier: 30kg/m3</v>
          </cell>
          <cell r="BK1106" t="str">
            <v>angle: 420; pouf: 106</v>
          </cell>
          <cell r="BL1106">
            <v>165</v>
          </cell>
          <cell r="BM1106">
            <v>100</v>
          </cell>
          <cell r="BN1106" t="str">
            <v>angle: 540 pouf 90</v>
          </cell>
          <cell r="BO1106" t="str">
            <v>angle 179,6; pouf: 18,2</v>
          </cell>
          <cell r="BP1106" t="str">
            <v>angle 192,4 pouf 20,6</v>
          </cell>
          <cell r="BR1106" t="str">
            <v>angle: 4,03; pouf: 0,47</v>
          </cell>
          <cell r="BS1106">
            <v>6</v>
          </cell>
          <cell r="BT1106">
            <v>82</v>
          </cell>
          <cell r="BU1106">
            <v>56</v>
          </cell>
          <cell r="BV1106">
            <v>124</v>
          </cell>
          <cell r="BW1106">
            <v>38.4</v>
          </cell>
          <cell r="BX1106">
            <v>105</v>
          </cell>
          <cell r="BY1106">
            <v>75</v>
          </cell>
          <cell r="BZ1106">
            <v>168</v>
          </cell>
          <cell r="CA1106">
            <v>50.2</v>
          </cell>
          <cell r="CB1106">
            <v>105</v>
          </cell>
          <cell r="CC1106">
            <v>75</v>
          </cell>
          <cell r="CD1106">
            <v>168</v>
          </cell>
          <cell r="CE1106">
            <v>50.2</v>
          </cell>
          <cell r="CF1106">
            <v>30</v>
          </cell>
          <cell r="CG1106">
            <v>70</v>
          </cell>
          <cell r="CH1106">
            <v>124</v>
          </cell>
          <cell r="CI1106">
            <v>19.2</v>
          </cell>
          <cell r="CJ1106">
            <v>66</v>
          </cell>
          <cell r="CK1106">
            <v>74</v>
          </cell>
          <cell r="CL1106">
            <v>114</v>
          </cell>
          <cell r="CM1106">
            <v>34.4</v>
          </cell>
          <cell r="CN1106">
            <v>52</v>
          </cell>
          <cell r="CO1106">
            <v>84</v>
          </cell>
          <cell r="CP1106">
            <v>108</v>
          </cell>
          <cell r="CQ1106">
            <v>20.6</v>
          </cell>
          <cell r="CV1106">
            <v>1010</v>
          </cell>
        </row>
        <row r="1107">
          <cell r="C1107">
            <v>3666270100153</v>
          </cell>
          <cell r="E1107" t="str">
            <v>DONUT+COREL</v>
          </cell>
          <cell r="F1107" t="str">
            <v>VOLTAIRE</v>
          </cell>
          <cell r="G1107" t="str">
            <v>POSO 29</v>
          </cell>
          <cell r="H1107"/>
          <cell r="I1107" t="str">
            <v>Tissu</v>
          </cell>
          <cell r="J1107" t="str">
            <v>100% Polyester</v>
          </cell>
          <cell r="K1107" t="str">
            <v xml:space="preserve">Effect velours côtelé </v>
          </cell>
          <cell r="L1107" t="str">
            <v>non</v>
          </cell>
          <cell r="O1107" t="str">
            <v>Canapé panoramique convertible avec coffre + pouf 106x90 cm</v>
          </cell>
          <cell r="P1107"/>
          <cell r="Q1107"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7" t="str">
            <v>bois de conifères et bois de feuillus</v>
          </cell>
          <cell r="T1107" t="str">
            <v>Assise de grand confort</v>
          </cell>
          <cell r="U1107" t="str">
            <v>Tissu doux</v>
          </cell>
          <cell r="V1107" t="str">
            <v>angle: coffre de rangement</v>
          </cell>
          <cell r="W1107" t="str">
            <v xml:space="preserve">angle: convertible </v>
          </cell>
          <cell r="Y1107" t="str">
            <v>Pologne</v>
          </cell>
          <cell r="AA1107" t="str">
            <v xml:space="preserve">mousse HR 30 kg/m3 et  flocons de fibres siliconées </v>
          </cell>
          <cell r="AB1107" t="str">
            <v xml:space="preserve">mousse HR 30kg/m3 + ouate 200 g/m2 + flocons de fibres siliconées </v>
          </cell>
          <cell r="AC1107" t="str">
            <v>-</v>
          </cell>
          <cell r="AE1107" t="str">
            <v>135x345</v>
          </cell>
          <cell r="AF1107"/>
          <cell r="AG1107"/>
          <cell r="AI1107" t="str">
            <v>plastique</v>
          </cell>
          <cell r="AJ1107" t="str">
            <v>angle: 342; pouf 106</v>
          </cell>
          <cell r="AK1107">
            <v>110</v>
          </cell>
          <cell r="AL1107">
            <v>122</v>
          </cell>
          <cell r="AM1107">
            <v>55</v>
          </cell>
          <cell r="AN1107">
            <v>25</v>
          </cell>
          <cell r="AO1107">
            <v>110</v>
          </cell>
          <cell r="AP1107">
            <v>64</v>
          </cell>
          <cell r="AQ1107">
            <v>38</v>
          </cell>
          <cell r="AR1107">
            <v>49</v>
          </cell>
          <cell r="AS1107" t="str">
            <v>canapé: 70 cm meridienne: 119 cm pouf: 90 cm</v>
          </cell>
          <cell r="AT1107" t="str">
            <v xml:space="preserve">canapé: 88 cm   meridienne: 135 cm pouf: 90 cm </v>
          </cell>
          <cell r="AU1107" t="str">
            <v>angle: 20; pouf: 4</v>
          </cell>
          <cell r="AV1107" t="str">
            <v>angle: 3 cm; pouf: 3,5 cm</v>
          </cell>
          <cell r="AW1107" t="str">
            <v>noir</v>
          </cell>
          <cell r="AX1107" t="str">
            <v>angle (partie canapé): OUI</v>
          </cell>
          <cell r="AZ1107" t="str">
            <v>OUI</v>
          </cell>
          <cell r="BA1107" t="str">
            <v>NON</v>
          </cell>
          <cell r="BB1107" t="str">
            <v>60x60 cm (9 coussins de dossier)</v>
          </cell>
          <cell r="BH1107" t="str">
            <v>NON</v>
          </cell>
          <cell r="BI1107" t="str">
            <v>Assise : mousse HR et flocons de fibres siliconées
Dossier : mousse HR et flocons de fibres siliconées</v>
          </cell>
          <cell r="BJ1107" t="str">
            <v>Assise: 30kg/m3
Dossier: 30kg/m3</v>
          </cell>
          <cell r="BK1107" t="str">
            <v>angle: 420; pouf: 106</v>
          </cell>
          <cell r="BL1107">
            <v>165</v>
          </cell>
          <cell r="BM1107">
            <v>100</v>
          </cell>
          <cell r="BN1107" t="str">
            <v>angle: 540 pouf 90</v>
          </cell>
          <cell r="BO1107" t="str">
            <v>angle 179,6; pouf: 18,2</v>
          </cell>
          <cell r="BP1107" t="str">
            <v>angle 192,4 pouf 20,6</v>
          </cell>
          <cell r="BR1107" t="str">
            <v>angle: 4,03; pouf: 0,47</v>
          </cell>
          <cell r="BS1107">
            <v>6</v>
          </cell>
          <cell r="BT1107">
            <v>82</v>
          </cell>
          <cell r="BU1107">
            <v>56</v>
          </cell>
          <cell r="BV1107">
            <v>124</v>
          </cell>
          <cell r="BW1107">
            <v>38.4</v>
          </cell>
          <cell r="BX1107">
            <v>105</v>
          </cell>
          <cell r="BY1107">
            <v>75</v>
          </cell>
          <cell r="BZ1107">
            <v>168</v>
          </cell>
          <cell r="CA1107">
            <v>50.2</v>
          </cell>
          <cell r="CB1107">
            <v>105</v>
          </cell>
          <cell r="CC1107">
            <v>75</v>
          </cell>
          <cell r="CD1107">
            <v>168</v>
          </cell>
          <cell r="CE1107">
            <v>50.2</v>
          </cell>
          <cell r="CF1107">
            <v>30</v>
          </cell>
          <cell r="CG1107">
            <v>70</v>
          </cell>
          <cell r="CH1107">
            <v>124</v>
          </cell>
          <cell r="CI1107">
            <v>19.2</v>
          </cell>
          <cell r="CJ1107">
            <v>66</v>
          </cell>
          <cell r="CK1107">
            <v>74</v>
          </cell>
          <cell r="CL1107">
            <v>114</v>
          </cell>
          <cell r="CM1107">
            <v>34.4</v>
          </cell>
          <cell r="CN1107">
            <v>52</v>
          </cell>
          <cell r="CO1107">
            <v>84</v>
          </cell>
          <cell r="CP1107">
            <v>108</v>
          </cell>
          <cell r="CQ1107">
            <v>20.6</v>
          </cell>
          <cell r="CV1107">
            <v>1010</v>
          </cell>
        </row>
        <row r="1108">
          <cell r="C1108">
            <v>3666270100146</v>
          </cell>
          <cell r="E1108" t="str">
            <v>DONUT+COREL</v>
          </cell>
          <cell r="F1108" t="str">
            <v>VOLTAIRE</v>
          </cell>
          <cell r="G1108" t="str">
            <v>POSO 1</v>
          </cell>
          <cell r="H1108"/>
          <cell r="I1108" t="str">
            <v>Tissu</v>
          </cell>
          <cell r="J1108" t="str">
            <v>100% Polyester</v>
          </cell>
          <cell r="K1108" t="str">
            <v xml:space="preserve">Effect velours côtelé </v>
          </cell>
          <cell r="L1108" t="str">
            <v>non</v>
          </cell>
          <cell r="O1108" t="str">
            <v>Canapé panoramique convertible avec coffre + pouf 106x90 cm</v>
          </cell>
          <cell r="P1108"/>
          <cell r="Q1108"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8" t="str">
            <v>bois de conifères et bois de feuillus</v>
          </cell>
          <cell r="T1108" t="str">
            <v>Assise de grand confort</v>
          </cell>
          <cell r="U1108" t="str">
            <v>Tissu doux</v>
          </cell>
          <cell r="V1108" t="str">
            <v>angle: coffre de rangement</v>
          </cell>
          <cell r="W1108" t="str">
            <v xml:space="preserve">angle: convertible </v>
          </cell>
          <cell r="Y1108" t="str">
            <v>Pologne</v>
          </cell>
          <cell r="AA1108" t="str">
            <v xml:space="preserve">mousse HR 30 kg/m3 et  flocons de fibres siliconées </v>
          </cell>
          <cell r="AB1108" t="str">
            <v xml:space="preserve">mousse HR 30kg/m3 + ouate 200 g/m2 + flocons de fibres siliconées </v>
          </cell>
          <cell r="AC1108" t="str">
            <v>-</v>
          </cell>
          <cell r="AE1108" t="str">
            <v>135x345</v>
          </cell>
          <cell r="AF1108"/>
          <cell r="AG1108"/>
          <cell r="AI1108" t="str">
            <v>plastique</v>
          </cell>
          <cell r="AJ1108" t="str">
            <v>angle: 342; pouf 106</v>
          </cell>
          <cell r="AK1108">
            <v>110</v>
          </cell>
          <cell r="AL1108">
            <v>122</v>
          </cell>
          <cell r="AM1108">
            <v>55</v>
          </cell>
          <cell r="AN1108">
            <v>25</v>
          </cell>
          <cell r="AO1108">
            <v>110</v>
          </cell>
          <cell r="AP1108">
            <v>64</v>
          </cell>
          <cell r="AQ1108">
            <v>38</v>
          </cell>
          <cell r="AR1108">
            <v>49</v>
          </cell>
          <cell r="AS1108" t="str">
            <v>canapé: 70 cm meridienne: 119 cm pouf: 90 cm</v>
          </cell>
          <cell r="AT1108" t="str">
            <v xml:space="preserve">canapé: 88 cm   meridienne: 135 cm pouf: 90 cm </v>
          </cell>
          <cell r="AU1108" t="str">
            <v>angle: 20; pouf: 4</v>
          </cell>
          <cell r="AV1108" t="str">
            <v>angle: 3 cm; pouf: 3,5 cm</v>
          </cell>
          <cell r="AW1108" t="str">
            <v>noir</v>
          </cell>
          <cell r="AX1108" t="str">
            <v>angle (partie canapé): OUI</v>
          </cell>
          <cell r="AZ1108" t="str">
            <v>OUI</v>
          </cell>
          <cell r="BA1108" t="str">
            <v>NON</v>
          </cell>
          <cell r="BB1108" t="str">
            <v>60x60 cm (9 coussins de dossier)</v>
          </cell>
          <cell r="BH1108" t="str">
            <v>NON</v>
          </cell>
          <cell r="BI1108" t="str">
            <v>Assise : mousse HR et flocons de fibres siliconées
Dossier : mousse HR et flocons de fibres siliconées</v>
          </cell>
          <cell r="BJ1108" t="str">
            <v>Assise: 30kg/m3
Dossier: 30kg/m3</v>
          </cell>
          <cell r="BK1108" t="str">
            <v>angle: 420; pouf: 106</v>
          </cell>
          <cell r="BL1108">
            <v>165</v>
          </cell>
          <cell r="BM1108">
            <v>100</v>
          </cell>
          <cell r="BN1108" t="str">
            <v>angle: 540 pouf 90</v>
          </cell>
          <cell r="BO1108" t="str">
            <v>angle 179,6; pouf: 18,2</v>
          </cell>
          <cell r="BP1108" t="str">
            <v>angle 192,4 pouf 20,6</v>
          </cell>
          <cell r="BR1108" t="str">
            <v>angle: 4,03; pouf: 0,47</v>
          </cell>
          <cell r="BS1108">
            <v>6</v>
          </cell>
          <cell r="BT1108">
            <v>82</v>
          </cell>
          <cell r="BU1108">
            <v>56</v>
          </cell>
          <cell r="BV1108">
            <v>124</v>
          </cell>
          <cell r="BW1108">
            <v>38.4</v>
          </cell>
          <cell r="BX1108">
            <v>105</v>
          </cell>
          <cell r="BY1108">
            <v>75</v>
          </cell>
          <cell r="BZ1108">
            <v>168</v>
          </cell>
          <cell r="CA1108">
            <v>50.2</v>
          </cell>
          <cell r="CB1108">
            <v>105</v>
          </cell>
          <cell r="CC1108">
            <v>75</v>
          </cell>
          <cell r="CD1108">
            <v>168</v>
          </cell>
          <cell r="CE1108">
            <v>50.2</v>
          </cell>
          <cell r="CF1108">
            <v>30</v>
          </cell>
          <cell r="CG1108">
            <v>70</v>
          </cell>
          <cell r="CH1108">
            <v>124</v>
          </cell>
          <cell r="CI1108">
            <v>19.2</v>
          </cell>
          <cell r="CJ1108">
            <v>66</v>
          </cell>
          <cell r="CK1108">
            <v>74</v>
          </cell>
          <cell r="CL1108">
            <v>114</v>
          </cell>
          <cell r="CM1108">
            <v>34.4</v>
          </cell>
          <cell r="CN1108">
            <v>52</v>
          </cell>
          <cell r="CO1108">
            <v>84</v>
          </cell>
          <cell r="CP1108">
            <v>108</v>
          </cell>
          <cell r="CQ1108">
            <v>20.6</v>
          </cell>
          <cell r="CV1108">
            <v>1010</v>
          </cell>
        </row>
        <row r="1109">
          <cell r="C1109">
            <v>3666270100139</v>
          </cell>
          <cell r="E1109" t="str">
            <v>DONUT+COREL</v>
          </cell>
          <cell r="F1109" t="str">
            <v>VOLTAIRE</v>
          </cell>
          <cell r="G1109" t="str">
            <v>LINCOLN 52</v>
          </cell>
          <cell r="H1109"/>
          <cell r="I1109" t="str">
            <v>Tissu</v>
          </cell>
          <cell r="J1109" t="str">
            <v>100% Polyester</v>
          </cell>
          <cell r="K1109" t="str">
            <v xml:space="preserve">Effect velours côtelé </v>
          </cell>
          <cell r="L1109" t="str">
            <v>non</v>
          </cell>
          <cell r="O1109" t="str">
            <v>Canapé panoramique convertible avec coffre + pouf 106x90 cm</v>
          </cell>
          <cell r="P1109"/>
          <cell r="Q1109" t="str">
            <v>Panneau de particules, panneau de fibres, bois massif, contreplaqué, carton;  assise:  sangle élastique, mousse HR 30 kg/m3 + couette remplie de flocons de fibres siliconées; dossier: mousse HR 30 kg/m3 + ouate 200 g/m2, coussins remplis de flocons de fibres siliconées; pieds en plastique. Pouf: Panneau de particules, bois massif;  assise:  sangle élastique, mousse HR 30 kg/m3 + couette remplie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09" t="str">
            <v>bois de conifères et bois de feuillus</v>
          </cell>
          <cell r="T1109" t="str">
            <v>Assise de grand confort</v>
          </cell>
          <cell r="U1109" t="str">
            <v>Tissu doux</v>
          </cell>
          <cell r="V1109" t="str">
            <v>angle: coffre de rangement</v>
          </cell>
          <cell r="W1109" t="str">
            <v xml:space="preserve">angle: convertible </v>
          </cell>
          <cell r="Y1109" t="str">
            <v>Pologne</v>
          </cell>
          <cell r="AA1109" t="str">
            <v xml:space="preserve">mousse HR 30 kg/m3 et  flocons de fibres siliconées </v>
          </cell>
          <cell r="AB1109" t="str">
            <v xml:space="preserve">mousse HR 30kg/m3 + ouate 200 g/m2 + flocons de fibres siliconées </v>
          </cell>
          <cell r="AC1109" t="str">
            <v>-</v>
          </cell>
          <cell r="AE1109" t="str">
            <v>135x345</v>
          </cell>
          <cell r="AF1109"/>
          <cell r="AG1109"/>
          <cell r="AI1109" t="str">
            <v>plastique</v>
          </cell>
          <cell r="AJ1109" t="str">
            <v>angle: 342; pouf 106</v>
          </cell>
          <cell r="AK1109">
            <v>110</v>
          </cell>
          <cell r="AL1109">
            <v>122</v>
          </cell>
          <cell r="AM1109">
            <v>55</v>
          </cell>
          <cell r="AN1109">
            <v>25</v>
          </cell>
          <cell r="AO1109">
            <v>110</v>
          </cell>
          <cell r="AP1109">
            <v>64</v>
          </cell>
          <cell r="AQ1109">
            <v>38</v>
          </cell>
          <cell r="AR1109">
            <v>49</v>
          </cell>
          <cell r="AS1109" t="str">
            <v>canapé: 70 cm meridienne: 119 cm pouf: 90 cm</v>
          </cell>
          <cell r="AT1109" t="str">
            <v xml:space="preserve">canapé: 88 cm   meridienne: 135 cm pouf: 90 cm </v>
          </cell>
          <cell r="AU1109" t="str">
            <v>angle: 20; pouf: 4</v>
          </cell>
          <cell r="AV1109" t="str">
            <v>angle: 3 cm; pouf: 3,5 cm</v>
          </cell>
          <cell r="AW1109" t="str">
            <v>noir</v>
          </cell>
          <cell r="AX1109" t="str">
            <v>angle (partie canapé): OUI</v>
          </cell>
          <cell r="AZ1109" t="str">
            <v>OUI</v>
          </cell>
          <cell r="BA1109" t="str">
            <v>NON</v>
          </cell>
          <cell r="BB1109" t="str">
            <v>60x60 cm (9 coussins de dossier)</v>
          </cell>
          <cell r="BH1109" t="str">
            <v>NON</v>
          </cell>
          <cell r="BI1109" t="str">
            <v>Assise : mousse HR et flocons de fibres siliconées
Dossier : mousse HR et flocons de fibres siliconées</v>
          </cell>
          <cell r="BJ1109" t="str">
            <v>Assise: 30kg/m3
Dossier: 30kg/m3</v>
          </cell>
          <cell r="BK1109" t="str">
            <v>angle: 420; pouf: 106</v>
          </cell>
          <cell r="BL1109">
            <v>165</v>
          </cell>
          <cell r="BM1109">
            <v>100</v>
          </cell>
          <cell r="BN1109" t="str">
            <v>angle: 540 pouf 90</v>
          </cell>
          <cell r="BO1109" t="str">
            <v>angle 179,6; pouf: 18,2</v>
          </cell>
          <cell r="BP1109" t="str">
            <v>angle 192,4 pouf 20,6</v>
          </cell>
          <cell r="BR1109" t="str">
            <v>angle: 4,03; pouf: 0,47</v>
          </cell>
          <cell r="BS1109">
            <v>6</v>
          </cell>
          <cell r="BT1109">
            <v>82</v>
          </cell>
          <cell r="BU1109">
            <v>56</v>
          </cell>
          <cell r="BV1109">
            <v>124</v>
          </cell>
          <cell r="BW1109">
            <v>38.4</v>
          </cell>
          <cell r="BX1109">
            <v>105</v>
          </cell>
          <cell r="BY1109">
            <v>75</v>
          </cell>
          <cell r="BZ1109">
            <v>168</v>
          </cell>
          <cell r="CA1109">
            <v>50.2</v>
          </cell>
          <cell r="CB1109">
            <v>105</v>
          </cell>
          <cell r="CC1109">
            <v>75</v>
          </cell>
          <cell r="CD1109">
            <v>168</v>
          </cell>
          <cell r="CE1109">
            <v>50.2</v>
          </cell>
          <cell r="CF1109">
            <v>30</v>
          </cell>
          <cell r="CG1109">
            <v>70</v>
          </cell>
          <cell r="CH1109">
            <v>124</v>
          </cell>
          <cell r="CI1109">
            <v>19.2</v>
          </cell>
          <cell r="CJ1109">
            <v>66</v>
          </cell>
          <cell r="CK1109">
            <v>74</v>
          </cell>
          <cell r="CL1109">
            <v>114</v>
          </cell>
          <cell r="CM1109">
            <v>34.4</v>
          </cell>
          <cell r="CN1109">
            <v>52</v>
          </cell>
          <cell r="CO1109">
            <v>84</v>
          </cell>
          <cell r="CP1109">
            <v>108</v>
          </cell>
          <cell r="CQ1109">
            <v>20.6</v>
          </cell>
          <cell r="CV1109">
            <v>1010</v>
          </cell>
        </row>
        <row r="1110">
          <cell r="C1110">
            <v>3666270105882</v>
          </cell>
          <cell r="E1110" t="str">
            <v>JINDO</v>
          </cell>
          <cell r="F1110" t="str">
            <v>EZECHIEL</v>
          </cell>
          <cell r="G1110" t="str">
            <v>APHRODITE 1</v>
          </cell>
          <cell r="I1110" t="str">
            <v>Tissu</v>
          </cell>
          <cell r="J1110" t="str">
            <v>100% Polyester</v>
          </cell>
          <cell r="K1110" t="str">
            <v xml:space="preserve">Toucher doux – une texture bouclée </v>
          </cell>
          <cell r="L1110" t="str">
            <v>non</v>
          </cell>
          <cell r="M1110"/>
          <cell r="O1110" t="str">
            <v>Canapé 3 places convertible avec coffre</v>
          </cell>
          <cell r="Q1110"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0" t="str">
            <v>bois de conifères et bois de feuillus</v>
          </cell>
          <cell r="T1110" t="str">
            <v>Assise de grand confort</v>
          </cell>
          <cell r="U1110" t="str">
            <v>Tissu doux</v>
          </cell>
          <cell r="V1110" t="str">
            <v>Coffre de rangement</v>
          </cell>
          <cell r="W1110" t="str">
            <v xml:space="preserve">Convertible </v>
          </cell>
          <cell r="Y1110" t="str">
            <v>Pologne</v>
          </cell>
          <cell r="AA1110" t="str">
            <v>mousse HR 30 kg/m3 + ouate 200 g/m2</v>
          </cell>
          <cell r="AB1110" t="str">
            <v xml:space="preserve">mousse HR 30kg/m3 + ouate 200 g/m2 + flocons de fibres siliconées </v>
          </cell>
          <cell r="AC1110" t="str">
            <v>PU mousse 16 kg/m3, mousse HR 30kg/m3 + ouate 200 g/m2</v>
          </cell>
          <cell r="AD1110" t="str">
            <v>-</v>
          </cell>
          <cell r="AE1110" t="str">
            <v>155x200</v>
          </cell>
          <cell r="AF1110"/>
          <cell r="AG1110"/>
          <cell r="AH1110" t="str">
            <v>-</v>
          </cell>
          <cell r="AI1110" t="str">
            <v>plastique</v>
          </cell>
          <cell r="AJ1110">
            <v>200</v>
          </cell>
          <cell r="AK1110" t="str">
            <v>-</v>
          </cell>
          <cell r="AL1110">
            <v>200</v>
          </cell>
          <cell r="AM1110">
            <v>35</v>
          </cell>
          <cell r="AN1110">
            <v>30</v>
          </cell>
          <cell r="AO1110">
            <v>109</v>
          </cell>
          <cell r="AP1110">
            <v>72</v>
          </cell>
          <cell r="AQ1110">
            <v>32</v>
          </cell>
          <cell r="AR1110">
            <v>47</v>
          </cell>
          <cell r="AS1110">
            <v>60</v>
          </cell>
          <cell r="AT1110">
            <v>84</v>
          </cell>
          <cell r="AU1110">
            <v>10</v>
          </cell>
          <cell r="AV1110">
            <v>3</v>
          </cell>
          <cell r="AW1110" t="str">
            <v>noir</v>
          </cell>
          <cell r="AX1110" t="str">
            <v>OUI</v>
          </cell>
          <cell r="AY1110"/>
          <cell r="AZ1110" t="str">
            <v>OUI</v>
          </cell>
          <cell r="BA1110" t="str">
            <v>OUI</v>
          </cell>
          <cell r="BB1110" t="str">
            <v>105x40 cm (2 coussins de dossier)</v>
          </cell>
          <cell r="BD1110" t="str">
            <v>43x43 cm (2 coussins deco)</v>
          </cell>
          <cell r="BH1110" t="str">
            <v>NON</v>
          </cell>
          <cell r="BI1110" t="str">
            <v>Assise : mousse HR et ouate 
Dossier :  mousse HR, ouate et flocons de fibres siliconées</v>
          </cell>
          <cell r="BJ1110" t="str">
            <v>Assise: 30kg/m3
Dossier: 30kg/m3</v>
          </cell>
          <cell r="BK1110">
            <v>265</v>
          </cell>
          <cell r="BL1110">
            <v>109</v>
          </cell>
          <cell r="BM1110">
            <v>82</v>
          </cell>
          <cell r="BN1110">
            <v>270</v>
          </cell>
          <cell r="BO1110">
            <v>107.4</v>
          </cell>
          <cell r="BP1110">
            <v>113.6</v>
          </cell>
          <cell r="BR1110">
            <v>1.96</v>
          </cell>
          <cell r="BS1110">
            <v>2</v>
          </cell>
          <cell r="BT1110">
            <v>95</v>
          </cell>
          <cell r="BU1110">
            <v>54</v>
          </cell>
          <cell r="BV1110">
            <v>210</v>
          </cell>
          <cell r="BW1110">
            <v>56.6</v>
          </cell>
          <cell r="BX1110">
            <v>70</v>
          </cell>
          <cell r="BY1110">
            <v>60</v>
          </cell>
          <cell r="BZ1110">
            <v>210</v>
          </cell>
          <cell r="CA1110">
            <v>57</v>
          </cell>
          <cell r="CB1110"/>
          <cell r="CC1110"/>
          <cell r="CD1110"/>
          <cell r="CE1110"/>
          <cell r="CV1110">
            <v>539</v>
          </cell>
        </row>
        <row r="1111">
          <cell r="C1111">
            <v>3666270103413</v>
          </cell>
          <cell r="E1111" t="str">
            <v>JINDO</v>
          </cell>
          <cell r="F1111" t="str">
            <v>EZECHIEL</v>
          </cell>
          <cell r="G1111" t="str">
            <v>APHRODITE 6</v>
          </cell>
          <cell r="I1111" t="str">
            <v>Tissu</v>
          </cell>
          <cell r="J1111" t="str">
            <v>100% Polyester</v>
          </cell>
          <cell r="K1111" t="str">
            <v xml:space="preserve">Toucher doux – une texture bouclée </v>
          </cell>
          <cell r="L1111" t="str">
            <v>non</v>
          </cell>
          <cell r="M1111"/>
          <cell r="O1111" t="str">
            <v>Canapé 3 places convertible avec coffre</v>
          </cell>
          <cell r="Q1111"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1" t="str">
            <v>bois de conifères et bois de feuillus</v>
          </cell>
          <cell r="T1111" t="str">
            <v>Assise de grand confort</v>
          </cell>
          <cell r="U1111" t="str">
            <v>Tissu doux</v>
          </cell>
          <cell r="V1111" t="str">
            <v>Coffre de rangement</v>
          </cell>
          <cell r="W1111" t="str">
            <v xml:space="preserve">Convertible </v>
          </cell>
          <cell r="Y1111" t="str">
            <v>Pologne</v>
          </cell>
          <cell r="AA1111" t="str">
            <v>mousse HR 30 kg/m3 + ouate 200 g/m2</v>
          </cell>
          <cell r="AB1111" t="str">
            <v xml:space="preserve">mousse HR 30kg/m3 + ouate 200 g/m2 + flocons de fibres siliconées </v>
          </cell>
          <cell r="AC1111" t="str">
            <v>PU mousse 16 kg/m3, mousse HR 30kg/m3 + ouate 200 g/m2</v>
          </cell>
          <cell r="AD1111" t="str">
            <v>-</v>
          </cell>
          <cell r="AE1111" t="str">
            <v>155x200</v>
          </cell>
          <cell r="AF1111"/>
          <cell r="AG1111"/>
          <cell r="AH1111" t="str">
            <v>-</v>
          </cell>
          <cell r="AI1111" t="str">
            <v>plastique</v>
          </cell>
          <cell r="AJ1111">
            <v>200</v>
          </cell>
          <cell r="AK1111" t="str">
            <v>-</v>
          </cell>
          <cell r="AL1111">
            <v>200</v>
          </cell>
          <cell r="AM1111">
            <v>35</v>
          </cell>
          <cell r="AN1111">
            <v>30</v>
          </cell>
          <cell r="AO1111">
            <v>109</v>
          </cell>
          <cell r="AP1111">
            <v>72</v>
          </cell>
          <cell r="AQ1111">
            <v>32</v>
          </cell>
          <cell r="AR1111">
            <v>47</v>
          </cell>
          <cell r="AS1111">
            <v>60</v>
          </cell>
          <cell r="AT1111">
            <v>84</v>
          </cell>
          <cell r="AU1111">
            <v>10</v>
          </cell>
          <cell r="AV1111">
            <v>3</v>
          </cell>
          <cell r="AW1111" t="str">
            <v>noir</v>
          </cell>
          <cell r="AX1111" t="str">
            <v>OUI</v>
          </cell>
          <cell r="AY1111"/>
          <cell r="AZ1111" t="str">
            <v>OUI</v>
          </cell>
          <cell r="BA1111" t="str">
            <v>OUI</v>
          </cell>
          <cell r="BB1111" t="str">
            <v>105x40 cm (2 coussins de dossier)</v>
          </cell>
          <cell r="BD1111" t="str">
            <v>43x43 cm (2 coussins deco)</v>
          </cell>
          <cell r="BH1111" t="str">
            <v>NON</v>
          </cell>
          <cell r="BI1111" t="str">
            <v>Assise : mousse HR et ouate 
Dossier :  mousse HR, ouate et flocons de fibres siliconées</v>
          </cell>
          <cell r="BJ1111" t="str">
            <v>Assise: 30kg/m3
Dossier: 30kg/m3</v>
          </cell>
          <cell r="BK1111">
            <v>265</v>
          </cell>
          <cell r="BL1111">
            <v>109</v>
          </cell>
          <cell r="BM1111">
            <v>82</v>
          </cell>
          <cell r="BN1111">
            <v>270</v>
          </cell>
          <cell r="BO1111">
            <v>107.4</v>
          </cell>
          <cell r="BP1111">
            <v>113.6</v>
          </cell>
          <cell r="BR1111">
            <v>1.96</v>
          </cell>
          <cell r="BS1111">
            <v>2</v>
          </cell>
          <cell r="BT1111">
            <v>95</v>
          </cell>
          <cell r="BU1111">
            <v>54</v>
          </cell>
          <cell r="BV1111">
            <v>210</v>
          </cell>
          <cell r="BW1111">
            <v>56.6</v>
          </cell>
          <cell r="BX1111">
            <v>70</v>
          </cell>
          <cell r="BY1111">
            <v>60</v>
          </cell>
          <cell r="BZ1111">
            <v>210</v>
          </cell>
          <cell r="CA1111">
            <v>57</v>
          </cell>
          <cell r="CB1111"/>
          <cell r="CC1111"/>
          <cell r="CD1111"/>
          <cell r="CE1111"/>
          <cell r="CV1111">
            <v>539</v>
          </cell>
        </row>
        <row r="1112">
          <cell r="C1112">
            <v>3666270103406</v>
          </cell>
          <cell r="E1112" t="str">
            <v>JINDO</v>
          </cell>
          <cell r="F1112" t="str">
            <v>EZECHIEL</v>
          </cell>
          <cell r="G1112" t="str">
            <v>APHRODITE 9</v>
          </cell>
          <cell r="I1112" t="str">
            <v>Tissu</v>
          </cell>
          <cell r="J1112" t="str">
            <v>100% Polyester</v>
          </cell>
          <cell r="K1112" t="str">
            <v xml:space="preserve">Toucher doux – une texture bouclée </v>
          </cell>
          <cell r="L1112" t="str">
            <v>non</v>
          </cell>
          <cell r="M1112"/>
          <cell r="O1112" t="str">
            <v>Canapé 3 places convertible avec coffre</v>
          </cell>
          <cell r="Q1112"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2" t="str">
            <v>bois de conifères et bois de feuillus</v>
          </cell>
          <cell r="T1112" t="str">
            <v>Assise de grand confort</v>
          </cell>
          <cell r="U1112" t="str">
            <v>Tissu doux</v>
          </cell>
          <cell r="V1112" t="str">
            <v>Coffre de rangement</v>
          </cell>
          <cell r="W1112" t="str">
            <v xml:space="preserve">Convertible </v>
          </cell>
          <cell r="Y1112" t="str">
            <v>Pologne</v>
          </cell>
          <cell r="AA1112" t="str">
            <v>mousse HR 30 kg/m3 + ouate 200 g/m2</v>
          </cell>
          <cell r="AB1112" t="str">
            <v xml:space="preserve">mousse HR 30kg/m3 + ouate 200 g/m2 + flocons de fibres siliconées </v>
          </cell>
          <cell r="AC1112" t="str">
            <v>PU mousse 16 kg/m3, mousse HR 30kg/m3 + ouate 200 g/m2</v>
          </cell>
          <cell r="AD1112" t="str">
            <v>-</v>
          </cell>
          <cell r="AE1112" t="str">
            <v>155x200</v>
          </cell>
          <cell r="AF1112"/>
          <cell r="AG1112"/>
          <cell r="AH1112" t="str">
            <v>-</v>
          </cell>
          <cell r="AI1112" t="str">
            <v>plastique</v>
          </cell>
          <cell r="AJ1112">
            <v>200</v>
          </cell>
          <cell r="AK1112" t="str">
            <v>-</v>
          </cell>
          <cell r="AL1112">
            <v>200</v>
          </cell>
          <cell r="AM1112">
            <v>35</v>
          </cell>
          <cell r="AN1112">
            <v>30</v>
          </cell>
          <cell r="AO1112">
            <v>109</v>
          </cell>
          <cell r="AP1112">
            <v>72</v>
          </cell>
          <cell r="AQ1112">
            <v>32</v>
          </cell>
          <cell r="AR1112">
            <v>47</v>
          </cell>
          <cell r="AS1112">
            <v>60</v>
          </cell>
          <cell r="AT1112">
            <v>84</v>
          </cell>
          <cell r="AU1112">
            <v>10</v>
          </cell>
          <cell r="AV1112">
            <v>3</v>
          </cell>
          <cell r="AW1112" t="str">
            <v>noir</v>
          </cell>
          <cell r="AX1112" t="str">
            <v>OUI</v>
          </cell>
          <cell r="AY1112"/>
          <cell r="AZ1112" t="str">
            <v>OUI</v>
          </cell>
          <cell r="BA1112" t="str">
            <v>OUI</v>
          </cell>
          <cell r="BB1112" t="str">
            <v>105x40 cm (2 coussins de dossier)</v>
          </cell>
          <cell r="BD1112" t="str">
            <v>43x43 cm (2 coussins deco)</v>
          </cell>
          <cell r="BH1112" t="str">
            <v>NON</v>
          </cell>
          <cell r="BI1112" t="str">
            <v>Assise : mousse HR et ouate 
Dossier :  mousse HR, ouate et flocons de fibres siliconées</v>
          </cell>
          <cell r="BJ1112" t="str">
            <v>Assise: 30kg/m3
Dossier: 30kg/m3</v>
          </cell>
          <cell r="BK1112">
            <v>265</v>
          </cell>
          <cell r="BL1112">
            <v>109</v>
          </cell>
          <cell r="BM1112">
            <v>82</v>
          </cell>
          <cell r="BN1112">
            <v>270</v>
          </cell>
          <cell r="BO1112">
            <v>107.4</v>
          </cell>
          <cell r="BP1112">
            <v>113.6</v>
          </cell>
          <cell r="BR1112">
            <v>1.96</v>
          </cell>
          <cell r="BS1112">
            <v>2</v>
          </cell>
          <cell r="BT1112">
            <v>95</v>
          </cell>
          <cell r="BU1112">
            <v>54</v>
          </cell>
          <cell r="BV1112">
            <v>210</v>
          </cell>
          <cell r="BW1112">
            <v>56.6</v>
          </cell>
          <cell r="BX1112">
            <v>70</v>
          </cell>
          <cell r="BY1112">
            <v>60</v>
          </cell>
          <cell r="BZ1112">
            <v>210</v>
          </cell>
          <cell r="CA1112">
            <v>57</v>
          </cell>
          <cell r="CB1112"/>
          <cell r="CC1112"/>
          <cell r="CD1112"/>
          <cell r="CE1112"/>
          <cell r="CV1112">
            <v>539</v>
          </cell>
        </row>
        <row r="1113">
          <cell r="C1113">
            <v>3666270103390</v>
          </cell>
          <cell r="E1113" t="str">
            <v>JINDO</v>
          </cell>
          <cell r="F1113" t="str">
            <v>EZECHIEL</v>
          </cell>
          <cell r="G1113" t="str">
            <v>APHRODITE 10</v>
          </cell>
          <cell r="I1113" t="str">
            <v>Tissu</v>
          </cell>
          <cell r="J1113" t="str">
            <v>100% Polyester</v>
          </cell>
          <cell r="K1113" t="str">
            <v xml:space="preserve">Toucher doux – une texture bouclée </v>
          </cell>
          <cell r="L1113" t="str">
            <v>non</v>
          </cell>
          <cell r="M1113"/>
          <cell r="O1113" t="str">
            <v>Canapé 3 places convertible avec coffre</v>
          </cell>
          <cell r="Q1113"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3" t="str">
            <v>bois de conifères et bois de feuillus</v>
          </cell>
          <cell r="T1113" t="str">
            <v>Assise de grand confort</v>
          </cell>
          <cell r="U1113" t="str">
            <v>Tissu doux</v>
          </cell>
          <cell r="V1113" t="str">
            <v>Coffre de rangement</v>
          </cell>
          <cell r="W1113" t="str">
            <v xml:space="preserve">Convertible </v>
          </cell>
          <cell r="Y1113" t="str">
            <v>Pologne</v>
          </cell>
          <cell r="AA1113" t="str">
            <v>mousse HR 30 kg/m3 + ouate 200 g/m2</v>
          </cell>
          <cell r="AB1113" t="str">
            <v xml:space="preserve">mousse HR 30kg/m3 + ouate 200 g/m2 + flocons de fibres siliconées </v>
          </cell>
          <cell r="AC1113" t="str">
            <v>PU mousse 16 kg/m3, mousse HR 30kg/m3 + ouate 200 g/m2</v>
          </cell>
          <cell r="AD1113" t="str">
            <v>-</v>
          </cell>
          <cell r="AE1113" t="str">
            <v>155x200</v>
          </cell>
          <cell r="AF1113"/>
          <cell r="AG1113"/>
          <cell r="AH1113" t="str">
            <v>-</v>
          </cell>
          <cell r="AI1113" t="str">
            <v>plastique</v>
          </cell>
          <cell r="AJ1113">
            <v>200</v>
          </cell>
          <cell r="AK1113" t="str">
            <v>-</v>
          </cell>
          <cell r="AL1113">
            <v>200</v>
          </cell>
          <cell r="AM1113">
            <v>35</v>
          </cell>
          <cell r="AN1113">
            <v>30</v>
          </cell>
          <cell r="AO1113">
            <v>109</v>
          </cell>
          <cell r="AP1113">
            <v>72</v>
          </cell>
          <cell r="AQ1113">
            <v>32</v>
          </cell>
          <cell r="AR1113">
            <v>47</v>
          </cell>
          <cell r="AS1113">
            <v>60</v>
          </cell>
          <cell r="AT1113">
            <v>84</v>
          </cell>
          <cell r="AU1113">
            <v>10</v>
          </cell>
          <cell r="AV1113">
            <v>3</v>
          </cell>
          <cell r="AW1113" t="str">
            <v>noir</v>
          </cell>
          <cell r="AX1113" t="str">
            <v>OUI</v>
          </cell>
          <cell r="AY1113"/>
          <cell r="AZ1113" t="str">
            <v>OUI</v>
          </cell>
          <cell r="BA1113" t="str">
            <v>OUI</v>
          </cell>
          <cell r="BB1113" t="str">
            <v>105x40 cm (2 coussins de dossier)</v>
          </cell>
          <cell r="BD1113" t="str">
            <v>43x43 cm (2 coussins deco)</v>
          </cell>
          <cell r="BH1113" t="str">
            <v>NON</v>
          </cell>
          <cell r="BI1113" t="str">
            <v>Assise : mousse HR et ouate 
Dossier :  mousse HR, ouate et flocons de fibres siliconées</v>
          </cell>
          <cell r="BJ1113" t="str">
            <v>Assise: 30kg/m3
Dossier: 30kg/m3</v>
          </cell>
          <cell r="BK1113">
            <v>265</v>
          </cell>
          <cell r="BL1113">
            <v>109</v>
          </cell>
          <cell r="BM1113">
            <v>82</v>
          </cell>
          <cell r="BN1113">
            <v>270</v>
          </cell>
          <cell r="BO1113">
            <v>107.4</v>
          </cell>
          <cell r="BP1113">
            <v>113.6</v>
          </cell>
          <cell r="BR1113">
            <v>1.96</v>
          </cell>
          <cell r="BS1113">
            <v>2</v>
          </cell>
          <cell r="BT1113">
            <v>95</v>
          </cell>
          <cell r="BU1113">
            <v>54</v>
          </cell>
          <cell r="BV1113">
            <v>210</v>
          </cell>
          <cell r="BW1113">
            <v>56.6</v>
          </cell>
          <cell r="BX1113">
            <v>70</v>
          </cell>
          <cell r="BY1113">
            <v>60</v>
          </cell>
          <cell r="BZ1113">
            <v>210</v>
          </cell>
          <cell r="CA1113">
            <v>57</v>
          </cell>
          <cell r="CB1113"/>
          <cell r="CC1113"/>
          <cell r="CD1113"/>
          <cell r="CE1113"/>
          <cell r="CV1113">
            <v>539</v>
          </cell>
        </row>
        <row r="1114">
          <cell r="C1114">
            <v>3666270103383</v>
          </cell>
          <cell r="E1114" t="str">
            <v>JINDO</v>
          </cell>
          <cell r="F1114" t="str">
            <v>EZECHIEL</v>
          </cell>
          <cell r="G1114" t="str">
            <v>APHRODITE 13</v>
          </cell>
          <cell r="I1114" t="str">
            <v>Tissu</v>
          </cell>
          <cell r="J1114" t="str">
            <v>100% Polyester</v>
          </cell>
          <cell r="K1114" t="str">
            <v xml:space="preserve">Toucher doux – une texture bouclée </v>
          </cell>
          <cell r="L1114" t="str">
            <v>non</v>
          </cell>
          <cell r="M1114"/>
          <cell r="O1114" t="str">
            <v>Canapé 3 places convertible avec coffre</v>
          </cell>
          <cell r="Q1114"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4" t="str">
            <v>bois de conifères et bois de feuillus</v>
          </cell>
          <cell r="T1114" t="str">
            <v>Assise de grand confort</v>
          </cell>
          <cell r="U1114" t="str">
            <v>Tissu doux</v>
          </cell>
          <cell r="V1114" t="str">
            <v>Coffre de rangement</v>
          </cell>
          <cell r="W1114" t="str">
            <v xml:space="preserve">Convertible </v>
          </cell>
          <cell r="Y1114" t="str">
            <v>Pologne</v>
          </cell>
          <cell r="AA1114" t="str">
            <v>mousse HR 30 kg/m3 + ouate 200 g/m2</v>
          </cell>
          <cell r="AB1114" t="str">
            <v xml:space="preserve">mousse HR 30kg/m3 + ouate 200 g/m2 + flocons de fibres siliconées </v>
          </cell>
          <cell r="AC1114" t="str">
            <v>PU mousse 16 kg/m3, mousse HR 30kg/m3 + ouate 200 g/m2</v>
          </cell>
          <cell r="AD1114" t="str">
            <v>-</v>
          </cell>
          <cell r="AE1114" t="str">
            <v>155x200</v>
          </cell>
          <cell r="AF1114"/>
          <cell r="AG1114"/>
          <cell r="AH1114" t="str">
            <v>-</v>
          </cell>
          <cell r="AI1114" t="str">
            <v>plastique</v>
          </cell>
          <cell r="AJ1114">
            <v>200</v>
          </cell>
          <cell r="AK1114" t="str">
            <v>-</v>
          </cell>
          <cell r="AL1114">
            <v>200</v>
          </cell>
          <cell r="AM1114">
            <v>35</v>
          </cell>
          <cell r="AN1114">
            <v>30</v>
          </cell>
          <cell r="AO1114">
            <v>109</v>
          </cell>
          <cell r="AP1114">
            <v>72</v>
          </cell>
          <cell r="AQ1114">
            <v>32</v>
          </cell>
          <cell r="AR1114">
            <v>47</v>
          </cell>
          <cell r="AS1114">
            <v>60</v>
          </cell>
          <cell r="AT1114">
            <v>84</v>
          </cell>
          <cell r="AU1114">
            <v>10</v>
          </cell>
          <cell r="AV1114">
            <v>3</v>
          </cell>
          <cell r="AW1114" t="str">
            <v>noir</v>
          </cell>
          <cell r="AX1114" t="str">
            <v>OUI</v>
          </cell>
          <cell r="AY1114"/>
          <cell r="AZ1114" t="str">
            <v>OUI</v>
          </cell>
          <cell r="BA1114" t="str">
            <v>OUI</v>
          </cell>
          <cell r="BB1114" t="str">
            <v>105x40 cm (2 coussins de dossier)</v>
          </cell>
          <cell r="BD1114" t="str">
            <v>43x43 cm (2 coussins deco)</v>
          </cell>
          <cell r="BH1114" t="str">
            <v>NON</v>
          </cell>
          <cell r="BI1114" t="str">
            <v>Assise : mousse HR et ouate 
Dossier :  mousse HR, ouate et flocons de fibres siliconées</v>
          </cell>
          <cell r="BJ1114" t="str">
            <v>Assise: 30kg/m3
Dossier: 30kg/m3</v>
          </cell>
          <cell r="BK1114">
            <v>265</v>
          </cell>
          <cell r="BL1114">
            <v>109</v>
          </cell>
          <cell r="BM1114">
            <v>82</v>
          </cell>
          <cell r="BN1114">
            <v>270</v>
          </cell>
          <cell r="BO1114">
            <v>107.4</v>
          </cell>
          <cell r="BP1114">
            <v>113.6</v>
          </cell>
          <cell r="BR1114">
            <v>1.96</v>
          </cell>
          <cell r="BS1114">
            <v>2</v>
          </cell>
          <cell r="BT1114">
            <v>95</v>
          </cell>
          <cell r="BU1114">
            <v>54</v>
          </cell>
          <cell r="BV1114">
            <v>210</v>
          </cell>
          <cell r="BW1114">
            <v>56.6</v>
          </cell>
          <cell r="BX1114">
            <v>70</v>
          </cell>
          <cell r="BY1114">
            <v>60</v>
          </cell>
          <cell r="BZ1114">
            <v>210</v>
          </cell>
          <cell r="CA1114">
            <v>57</v>
          </cell>
          <cell r="CB1114"/>
          <cell r="CC1114"/>
          <cell r="CD1114"/>
          <cell r="CE1114"/>
          <cell r="CV1114">
            <v>539</v>
          </cell>
        </row>
        <row r="1115">
          <cell r="C1115">
            <v>3666270103376</v>
          </cell>
          <cell r="E1115" t="str">
            <v>JINDO</v>
          </cell>
          <cell r="F1115" t="str">
            <v>EZECHIEL</v>
          </cell>
          <cell r="G1115" t="str">
            <v>APHRODITE 15</v>
          </cell>
          <cell r="I1115" t="str">
            <v>Tissu</v>
          </cell>
          <cell r="J1115" t="str">
            <v>100% Polyester</v>
          </cell>
          <cell r="K1115" t="str">
            <v xml:space="preserve">Toucher doux – une texture bouclée </v>
          </cell>
          <cell r="L1115" t="str">
            <v>non</v>
          </cell>
          <cell r="M1115"/>
          <cell r="O1115" t="str">
            <v>Canapé 3 places convertible avec coffre</v>
          </cell>
          <cell r="Q1115"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5" t="str">
            <v>bois de conifères et bois de feuillus</v>
          </cell>
          <cell r="T1115" t="str">
            <v>Assise de grand confort</v>
          </cell>
          <cell r="U1115" t="str">
            <v>Tissu doux</v>
          </cell>
          <cell r="V1115" t="str">
            <v>Coffre de rangement</v>
          </cell>
          <cell r="W1115" t="str">
            <v xml:space="preserve">Convertible </v>
          </cell>
          <cell r="Y1115" t="str">
            <v>Pologne</v>
          </cell>
          <cell r="AA1115" t="str">
            <v>mousse HR 30 kg/m3 + ouate 200 g/m2</v>
          </cell>
          <cell r="AB1115" t="str">
            <v xml:space="preserve">mousse HR 30kg/m3 + ouate 200 g/m2 + flocons de fibres siliconées </v>
          </cell>
          <cell r="AC1115" t="str">
            <v>PU mousse 16 kg/m3, mousse HR 30kg/m3 + ouate 200 g/m2</v>
          </cell>
          <cell r="AD1115" t="str">
            <v>-</v>
          </cell>
          <cell r="AE1115" t="str">
            <v>155x200</v>
          </cell>
          <cell r="AF1115"/>
          <cell r="AG1115"/>
          <cell r="AH1115" t="str">
            <v>-</v>
          </cell>
          <cell r="AI1115" t="str">
            <v>plastique</v>
          </cell>
          <cell r="AJ1115">
            <v>200</v>
          </cell>
          <cell r="AK1115" t="str">
            <v>-</v>
          </cell>
          <cell r="AL1115">
            <v>200</v>
          </cell>
          <cell r="AM1115">
            <v>35</v>
          </cell>
          <cell r="AN1115">
            <v>30</v>
          </cell>
          <cell r="AO1115">
            <v>109</v>
          </cell>
          <cell r="AP1115">
            <v>72</v>
          </cell>
          <cell r="AQ1115">
            <v>32</v>
          </cell>
          <cell r="AR1115">
            <v>47</v>
          </cell>
          <cell r="AS1115">
            <v>60</v>
          </cell>
          <cell r="AT1115">
            <v>84</v>
          </cell>
          <cell r="AU1115">
            <v>10</v>
          </cell>
          <cell r="AV1115">
            <v>3</v>
          </cell>
          <cell r="AW1115" t="str">
            <v>noir</v>
          </cell>
          <cell r="AX1115" t="str">
            <v>OUI</v>
          </cell>
          <cell r="AY1115"/>
          <cell r="AZ1115" t="str">
            <v>OUI</v>
          </cell>
          <cell r="BA1115" t="str">
            <v>OUI</v>
          </cell>
          <cell r="BB1115" t="str">
            <v>105x40 cm (2 coussins de dossier)</v>
          </cell>
          <cell r="BD1115" t="str">
            <v>43x43 cm (2 coussins deco)</v>
          </cell>
          <cell r="BH1115" t="str">
            <v>NON</v>
          </cell>
          <cell r="BI1115" t="str">
            <v>Assise : mousse HR et ouate 
Dossier :  mousse HR, ouate et flocons de fibres siliconées</v>
          </cell>
          <cell r="BJ1115" t="str">
            <v>Assise: 30kg/m3
Dossier: 30kg/m3</v>
          </cell>
          <cell r="BK1115">
            <v>265</v>
          </cell>
          <cell r="BL1115">
            <v>109</v>
          </cell>
          <cell r="BM1115">
            <v>82</v>
          </cell>
          <cell r="BN1115">
            <v>270</v>
          </cell>
          <cell r="BO1115">
            <v>107.4</v>
          </cell>
          <cell r="BP1115">
            <v>113.6</v>
          </cell>
          <cell r="BR1115">
            <v>1.96</v>
          </cell>
          <cell r="BS1115">
            <v>2</v>
          </cell>
          <cell r="BT1115">
            <v>95</v>
          </cell>
          <cell r="BU1115">
            <v>54</v>
          </cell>
          <cell r="BV1115">
            <v>210</v>
          </cell>
          <cell r="BW1115">
            <v>56.6</v>
          </cell>
          <cell r="BX1115">
            <v>70</v>
          </cell>
          <cell r="BY1115">
            <v>60</v>
          </cell>
          <cell r="BZ1115">
            <v>210</v>
          </cell>
          <cell r="CA1115">
            <v>57</v>
          </cell>
          <cell r="CB1115"/>
          <cell r="CC1115"/>
          <cell r="CD1115"/>
          <cell r="CE1115"/>
          <cell r="CV1115">
            <v>539</v>
          </cell>
        </row>
        <row r="1116">
          <cell r="C1116">
            <v>3666270103369</v>
          </cell>
          <cell r="E1116" t="str">
            <v>JINDO</v>
          </cell>
          <cell r="F1116" t="str">
            <v>EZECHIEL</v>
          </cell>
          <cell r="G1116" t="str">
            <v>APHRODITE 20</v>
          </cell>
          <cell r="I1116" t="str">
            <v>Tissu</v>
          </cell>
          <cell r="J1116" t="str">
            <v>100% Polyester</v>
          </cell>
          <cell r="K1116" t="str">
            <v xml:space="preserve">Toucher doux – une texture bouclée </v>
          </cell>
          <cell r="L1116" t="str">
            <v>non</v>
          </cell>
          <cell r="M1116"/>
          <cell r="O1116" t="str">
            <v>Canapé 3 places convertible avec coffre</v>
          </cell>
          <cell r="Q1116"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6" t="str">
            <v>bois de conifères et bois de feuillus</v>
          </cell>
          <cell r="T1116" t="str">
            <v>Assise de grand confort</v>
          </cell>
          <cell r="U1116" t="str">
            <v>Tissu doux</v>
          </cell>
          <cell r="V1116" t="str">
            <v>Coffre de rangement</v>
          </cell>
          <cell r="W1116" t="str">
            <v xml:space="preserve">Convertible </v>
          </cell>
          <cell r="Y1116" t="str">
            <v>Pologne</v>
          </cell>
          <cell r="AA1116" t="str">
            <v>mousse HR 30 kg/m3 + ouate 200 g/m2</v>
          </cell>
          <cell r="AB1116" t="str">
            <v xml:space="preserve">mousse HR 30kg/m3 + ouate 200 g/m2 + flocons de fibres siliconées </v>
          </cell>
          <cell r="AC1116" t="str">
            <v>PU mousse 16 kg/m3, mousse HR 30kg/m3 + ouate 200 g/m2</v>
          </cell>
          <cell r="AD1116" t="str">
            <v>-</v>
          </cell>
          <cell r="AE1116" t="str">
            <v>155x200</v>
          </cell>
          <cell r="AF1116"/>
          <cell r="AG1116"/>
          <cell r="AH1116" t="str">
            <v>-</v>
          </cell>
          <cell r="AI1116" t="str">
            <v>plastique</v>
          </cell>
          <cell r="AJ1116">
            <v>200</v>
          </cell>
          <cell r="AK1116" t="str">
            <v>-</v>
          </cell>
          <cell r="AL1116">
            <v>200</v>
          </cell>
          <cell r="AM1116">
            <v>35</v>
          </cell>
          <cell r="AN1116">
            <v>30</v>
          </cell>
          <cell r="AO1116">
            <v>109</v>
          </cell>
          <cell r="AP1116">
            <v>72</v>
          </cell>
          <cell r="AQ1116">
            <v>32</v>
          </cell>
          <cell r="AR1116">
            <v>47</v>
          </cell>
          <cell r="AS1116">
            <v>60</v>
          </cell>
          <cell r="AT1116">
            <v>84</v>
          </cell>
          <cell r="AU1116">
            <v>10</v>
          </cell>
          <cell r="AV1116">
            <v>3</v>
          </cell>
          <cell r="AW1116" t="str">
            <v>noir</v>
          </cell>
          <cell r="AX1116" t="str">
            <v>OUI</v>
          </cell>
          <cell r="AY1116"/>
          <cell r="AZ1116" t="str">
            <v>OUI</v>
          </cell>
          <cell r="BA1116" t="str">
            <v>OUI</v>
          </cell>
          <cell r="BB1116" t="str">
            <v>105x40 cm (2 coussins de dossier)</v>
          </cell>
          <cell r="BD1116" t="str">
            <v>43x43 cm (2 coussins deco)</v>
          </cell>
          <cell r="BH1116" t="str">
            <v>NON</v>
          </cell>
          <cell r="BI1116" t="str">
            <v>Assise : mousse HR et ouate 
Dossier :  mousse HR, ouate et flocons de fibres siliconées</v>
          </cell>
          <cell r="BJ1116" t="str">
            <v>Assise: 30kg/m3
Dossier: 30kg/m3</v>
          </cell>
          <cell r="BK1116">
            <v>265</v>
          </cell>
          <cell r="BL1116">
            <v>109</v>
          </cell>
          <cell r="BM1116">
            <v>82</v>
          </cell>
          <cell r="BN1116">
            <v>270</v>
          </cell>
          <cell r="BO1116">
            <v>107.4</v>
          </cell>
          <cell r="BP1116">
            <v>113.6</v>
          </cell>
          <cell r="BR1116">
            <v>1.96</v>
          </cell>
          <cell r="BS1116">
            <v>2</v>
          </cell>
          <cell r="BT1116">
            <v>95</v>
          </cell>
          <cell r="BU1116">
            <v>54</v>
          </cell>
          <cell r="BV1116">
            <v>210</v>
          </cell>
          <cell r="BW1116">
            <v>56.6</v>
          </cell>
          <cell r="BX1116">
            <v>70</v>
          </cell>
          <cell r="BY1116">
            <v>60</v>
          </cell>
          <cell r="BZ1116">
            <v>210</v>
          </cell>
          <cell r="CA1116">
            <v>57</v>
          </cell>
          <cell r="CB1116"/>
          <cell r="CC1116"/>
          <cell r="CD1116"/>
          <cell r="CE1116"/>
          <cell r="CV1116">
            <v>539</v>
          </cell>
        </row>
        <row r="1117">
          <cell r="C1117">
            <v>3666270103352</v>
          </cell>
          <cell r="E1117" t="str">
            <v>JINDO</v>
          </cell>
          <cell r="F1117" t="str">
            <v>EZECHIEL</v>
          </cell>
          <cell r="G1117" t="str">
            <v>APHRODITE 22</v>
          </cell>
          <cell r="I1117" t="str">
            <v>Tissu</v>
          </cell>
          <cell r="J1117" t="str">
            <v>100% Polyester</v>
          </cell>
          <cell r="K1117" t="str">
            <v xml:space="preserve">Toucher doux – une texture bouclée </v>
          </cell>
          <cell r="L1117" t="str">
            <v>non</v>
          </cell>
          <cell r="M1117"/>
          <cell r="O1117" t="str">
            <v>Canapé 3 places convertible avec coffre</v>
          </cell>
          <cell r="Q1117"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117" t="str">
            <v>bois de conifères et bois de feuillus</v>
          </cell>
          <cell r="T1117" t="str">
            <v>Assise de grand confort</v>
          </cell>
          <cell r="U1117" t="str">
            <v>Tissu doux</v>
          </cell>
          <cell r="V1117" t="str">
            <v>Coffre de rangement</v>
          </cell>
          <cell r="W1117" t="str">
            <v xml:space="preserve">Convertible </v>
          </cell>
          <cell r="Y1117" t="str">
            <v>Pologne</v>
          </cell>
          <cell r="AA1117" t="str">
            <v>mousse HR 30 kg/m3 + ouate 200 g/m2</v>
          </cell>
          <cell r="AB1117" t="str">
            <v xml:space="preserve">mousse HR 30kg/m3 + ouate 200 g/m2 + flocons de fibres siliconées </v>
          </cell>
          <cell r="AC1117" t="str">
            <v>PU mousse 16 kg/m3, mousse HR 30kg/m3 + ouate 200 g/m2</v>
          </cell>
          <cell r="AD1117" t="str">
            <v>-</v>
          </cell>
          <cell r="AE1117" t="str">
            <v>155x200</v>
          </cell>
          <cell r="AF1117"/>
          <cell r="AG1117"/>
          <cell r="AH1117" t="str">
            <v>-</v>
          </cell>
          <cell r="AI1117" t="str">
            <v>plastique</v>
          </cell>
          <cell r="AJ1117">
            <v>200</v>
          </cell>
          <cell r="AK1117" t="str">
            <v>-</v>
          </cell>
          <cell r="AL1117">
            <v>200</v>
          </cell>
          <cell r="AM1117">
            <v>35</v>
          </cell>
          <cell r="AN1117">
            <v>30</v>
          </cell>
          <cell r="AO1117">
            <v>109</v>
          </cell>
          <cell r="AP1117">
            <v>72</v>
          </cell>
          <cell r="AQ1117">
            <v>32</v>
          </cell>
          <cell r="AR1117">
            <v>47</v>
          </cell>
          <cell r="AS1117">
            <v>60</v>
          </cell>
          <cell r="AT1117">
            <v>84</v>
          </cell>
          <cell r="AU1117">
            <v>10</v>
          </cell>
          <cell r="AV1117">
            <v>3</v>
          </cell>
          <cell r="AW1117" t="str">
            <v>noir</v>
          </cell>
          <cell r="AX1117" t="str">
            <v>OUI</v>
          </cell>
          <cell r="AY1117"/>
          <cell r="AZ1117" t="str">
            <v>OUI</v>
          </cell>
          <cell r="BA1117" t="str">
            <v>OUI</v>
          </cell>
          <cell r="BB1117" t="str">
            <v>105x40 cm (2 coussins de dossier)</v>
          </cell>
          <cell r="BD1117" t="str">
            <v>43x43 cm (2 coussins deco)</v>
          </cell>
          <cell r="BH1117" t="str">
            <v>NON</v>
          </cell>
          <cell r="BI1117" t="str">
            <v>Assise : mousse HR et ouate 
Dossier :  mousse HR, ouate et flocons de fibres siliconées</v>
          </cell>
          <cell r="BJ1117" t="str">
            <v>Assise: 30kg/m3
Dossier: 30kg/m3</v>
          </cell>
          <cell r="BK1117">
            <v>265</v>
          </cell>
          <cell r="BL1117">
            <v>109</v>
          </cell>
          <cell r="BM1117">
            <v>82</v>
          </cell>
          <cell r="BN1117">
            <v>270</v>
          </cell>
          <cell r="BO1117">
            <v>107.4</v>
          </cell>
          <cell r="BP1117">
            <v>113.6</v>
          </cell>
          <cell r="BR1117">
            <v>1.96</v>
          </cell>
          <cell r="BS1117">
            <v>2</v>
          </cell>
          <cell r="BT1117">
            <v>95</v>
          </cell>
          <cell r="BU1117">
            <v>54</v>
          </cell>
          <cell r="BV1117">
            <v>210</v>
          </cell>
          <cell r="BW1117">
            <v>56.6</v>
          </cell>
          <cell r="BX1117">
            <v>70</v>
          </cell>
          <cell r="BY1117">
            <v>60</v>
          </cell>
          <cell r="BZ1117">
            <v>210</v>
          </cell>
          <cell r="CA1117">
            <v>57</v>
          </cell>
          <cell r="CB1117"/>
          <cell r="CC1117"/>
          <cell r="CD1117"/>
          <cell r="CE1117"/>
          <cell r="CV1117">
            <v>539</v>
          </cell>
        </row>
        <row r="1118">
          <cell r="C1118">
            <v>3666270103345</v>
          </cell>
          <cell r="E1118" t="str">
            <v>SARANDA</v>
          </cell>
          <cell r="F1118" t="str">
            <v>CEZANNE</v>
          </cell>
          <cell r="G1118" t="str">
            <v>ROSARIO 451</v>
          </cell>
          <cell r="I1118" t="str">
            <v>Tissu</v>
          </cell>
          <cell r="J1118" t="str">
            <v>100% Polyester</v>
          </cell>
          <cell r="K1118" t="str">
            <v xml:space="preserve">Toucher doux </v>
          </cell>
          <cell r="L1118" t="str">
            <v>non</v>
          </cell>
          <cell r="M1118"/>
          <cell r="O1118" t="str">
            <v>Canapé 3,5 places convertible express</v>
          </cell>
          <cell r="P1118"/>
          <cell r="Q1118"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18"/>
          <cell r="T1118" t="str">
            <v xml:space="preserve">Convertible express avec matelas
</v>
          </cell>
          <cell r="U1118" t="str">
            <v>Assise de grand confort</v>
          </cell>
          <cell r="V1118" t="str">
            <v>Tissu doux</v>
          </cell>
          <cell r="Y1118" t="str">
            <v>Pologne</v>
          </cell>
          <cell r="AA1118" t="str">
            <v xml:space="preserve">  mousse HR 30 kg/m3 +  flocons de fibres siliconées + ouate 150 g/m2</v>
          </cell>
          <cell r="AB1118" t="str">
            <v>mousse PU 16 kg/m3 + 2 coussins remplis de flocons de fibres siliconées</v>
          </cell>
          <cell r="AC1118" t="str">
            <v>PU mousse 22 + 16 kg/m3 + ouate 150 g/m2</v>
          </cell>
          <cell r="AD1118" t="str">
            <v>12 cm</v>
          </cell>
          <cell r="AE1118" t="str">
            <v>160x194x12 cm</v>
          </cell>
          <cell r="AF1118" t="str">
            <v>235x233x81</v>
          </cell>
          <cell r="AG1118" t="str">
            <v>PU mousse 28 kg/m3</v>
          </cell>
          <cell r="AH1118" t="str">
            <v>28 kg/m3</v>
          </cell>
          <cell r="AI1118" t="str">
            <v>plastique (pieds du mecanisme)</v>
          </cell>
          <cell r="AJ1118">
            <v>185</v>
          </cell>
          <cell r="AK1118"/>
          <cell r="AL1118"/>
          <cell r="AM1118">
            <v>50</v>
          </cell>
          <cell r="AN1118"/>
          <cell r="AO1118">
            <v>103</v>
          </cell>
          <cell r="AP1118">
            <v>80</v>
          </cell>
          <cell r="AQ1118">
            <v>25</v>
          </cell>
          <cell r="AR1118">
            <v>55</v>
          </cell>
          <cell r="AS1118">
            <v>60</v>
          </cell>
          <cell r="AT1118"/>
          <cell r="AU1118" t="str">
            <v>4 (pieds du mecanisme)</v>
          </cell>
          <cell r="AV1118" t="str">
            <v>8 (pieds du mecanisme)</v>
          </cell>
          <cell r="AW1118" t="str">
            <v>noir</v>
          </cell>
          <cell r="AX1118" t="str">
            <v>NON</v>
          </cell>
          <cell r="AZ1118" t="str">
            <v>OUI</v>
          </cell>
          <cell r="BA1118" t="str">
            <v>NON</v>
          </cell>
          <cell r="BB1118" t="str">
            <v>coussin dossier 105x55 cm</v>
          </cell>
          <cell r="BD1118" t="str">
            <v>45x45 cm (coussins deco)</v>
          </cell>
          <cell r="BE1118"/>
          <cell r="BF1118"/>
          <cell r="BG1118"/>
          <cell r="BH1118" t="str">
            <v>NON</v>
          </cell>
          <cell r="BI1118" t="str">
            <v>Assise : mousse HR, flocons de fibres siliconées, ouate
Dossier : mousse polyruréthane, flocons de fibres siliconées</v>
          </cell>
          <cell r="BJ1118" t="str">
            <v>Assise : 30kg/m3
Dossier 16kg/m3</v>
          </cell>
          <cell r="BK1118">
            <v>235</v>
          </cell>
          <cell r="BL1118">
            <v>120</v>
          </cell>
          <cell r="BM1118">
            <v>90</v>
          </cell>
          <cell r="BN1118">
            <v>270</v>
          </cell>
          <cell r="BO1118">
            <v>142.80000000000001</v>
          </cell>
          <cell r="BP1118">
            <v>153</v>
          </cell>
          <cell r="BR1118">
            <v>2.8</v>
          </cell>
          <cell r="BS1118">
            <v>3</v>
          </cell>
          <cell r="BT1118">
            <v>75</v>
          </cell>
          <cell r="BU1118">
            <v>95</v>
          </cell>
          <cell r="BV1118">
            <v>215</v>
          </cell>
          <cell r="BW1118">
            <v>78</v>
          </cell>
          <cell r="BX1118">
            <v>50</v>
          </cell>
          <cell r="BY1118">
            <v>80</v>
          </cell>
          <cell r="BZ1118">
            <v>110</v>
          </cell>
          <cell r="CA1118">
            <v>35</v>
          </cell>
          <cell r="CB1118">
            <v>195</v>
          </cell>
          <cell r="CC1118">
            <v>75</v>
          </cell>
          <cell r="CD1118">
            <v>55</v>
          </cell>
          <cell r="CE1118">
            <v>40</v>
          </cell>
          <cell r="CF1118"/>
          <cell r="CG1118"/>
          <cell r="CH1118"/>
          <cell r="CI1118"/>
          <cell r="CJ1118"/>
          <cell r="CK1118"/>
          <cell r="CL1118"/>
          <cell r="CM1118"/>
          <cell r="CN1118"/>
          <cell r="CO1118"/>
          <cell r="CP1118"/>
          <cell r="CQ1118"/>
          <cell r="CR1118"/>
          <cell r="CS1118"/>
          <cell r="CT1118"/>
          <cell r="CU1118"/>
          <cell r="CV1118">
            <v>850</v>
          </cell>
        </row>
        <row r="1119">
          <cell r="C1119">
            <v>3666270103338</v>
          </cell>
          <cell r="E1119" t="str">
            <v>SARANDA</v>
          </cell>
          <cell r="F1119" t="str">
            <v>CEZANNE</v>
          </cell>
          <cell r="G1119" t="str">
            <v>ROSARIO 468</v>
          </cell>
          <cell r="I1119" t="str">
            <v>Tissu</v>
          </cell>
          <cell r="J1119" t="str">
            <v>100% Polyester</v>
          </cell>
          <cell r="K1119" t="str">
            <v xml:space="preserve">Toucher doux </v>
          </cell>
          <cell r="L1119" t="str">
            <v>non</v>
          </cell>
          <cell r="M1119"/>
          <cell r="O1119" t="str">
            <v>Canapé 3,5 places convertible express</v>
          </cell>
          <cell r="P1119"/>
          <cell r="Q1119"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19"/>
          <cell r="T1119" t="str">
            <v xml:space="preserve">Convertible express avec matelas
</v>
          </cell>
          <cell r="U1119" t="str">
            <v>Assise de grand confort</v>
          </cell>
          <cell r="V1119" t="str">
            <v>Tissu doux</v>
          </cell>
          <cell r="Y1119" t="str">
            <v>Pologne</v>
          </cell>
          <cell r="AA1119" t="str">
            <v xml:space="preserve">  mousse HR 30 kg/m3 +  flocons de fibres siliconées + ouate 150 g/m2</v>
          </cell>
          <cell r="AB1119" t="str">
            <v>mousse PU 16 kg/m3 + 2 coussins remplis de flocons de fibres siliconées</v>
          </cell>
          <cell r="AC1119" t="str">
            <v>PU mousse 22 + 16 kg/m3 + ouate 150 g/m2</v>
          </cell>
          <cell r="AD1119" t="str">
            <v>12 cm</v>
          </cell>
          <cell r="AE1119" t="str">
            <v>160x194x12 cm</v>
          </cell>
          <cell r="AF1119" t="str">
            <v>235x233x81</v>
          </cell>
          <cell r="AG1119" t="str">
            <v>PU mousse 28 kg/m3</v>
          </cell>
          <cell r="AH1119" t="str">
            <v>28 kg/m3</v>
          </cell>
          <cell r="AI1119" t="str">
            <v>plastique (pieds du mecanisme)</v>
          </cell>
          <cell r="AJ1119">
            <v>185</v>
          </cell>
          <cell r="AK1119"/>
          <cell r="AL1119"/>
          <cell r="AM1119">
            <v>50</v>
          </cell>
          <cell r="AN1119"/>
          <cell r="AO1119">
            <v>103</v>
          </cell>
          <cell r="AP1119">
            <v>80</v>
          </cell>
          <cell r="AQ1119">
            <v>25</v>
          </cell>
          <cell r="AR1119">
            <v>55</v>
          </cell>
          <cell r="AS1119">
            <v>60</v>
          </cell>
          <cell r="AT1119"/>
          <cell r="AU1119" t="str">
            <v>4 (pieds du mecanisme)</v>
          </cell>
          <cell r="AV1119" t="str">
            <v>8 (pieds du mecanisme)</v>
          </cell>
          <cell r="AW1119" t="str">
            <v>noir</v>
          </cell>
          <cell r="AX1119" t="str">
            <v>NON</v>
          </cell>
          <cell r="AZ1119" t="str">
            <v>OUI</v>
          </cell>
          <cell r="BA1119" t="str">
            <v>NON</v>
          </cell>
          <cell r="BB1119" t="str">
            <v>coussin dossier 105x55 cm</v>
          </cell>
          <cell r="BD1119" t="str">
            <v>45x45 cm (coussins deco)</v>
          </cell>
          <cell r="BE1119"/>
          <cell r="BF1119"/>
          <cell r="BG1119"/>
          <cell r="BH1119" t="str">
            <v>NON</v>
          </cell>
          <cell r="BI1119" t="str">
            <v>Assise : mousse HR, flocons de fibres siliconées, ouate
Dossier : mousse polyruréthane, flocons de fibres siliconées</v>
          </cell>
          <cell r="BJ1119" t="str">
            <v>Assise : 30kg/m3
Dossier 16kg/m3</v>
          </cell>
          <cell r="BK1119">
            <v>235</v>
          </cell>
          <cell r="BL1119">
            <v>120</v>
          </cell>
          <cell r="BM1119">
            <v>90</v>
          </cell>
          <cell r="BN1119">
            <v>270</v>
          </cell>
          <cell r="BO1119">
            <v>142.80000000000001</v>
          </cell>
          <cell r="BP1119">
            <v>153</v>
          </cell>
          <cell r="BR1119">
            <v>2.8</v>
          </cell>
          <cell r="BS1119">
            <v>3</v>
          </cell>
          <cell r="BT1119">
            <v>75</v>
          </cell>
          <cell r="BU1119">
            <v>95</v>
          </cell>
          <cell r="BV1119">
            <v>215</v>
          </cell>
          <cell r="BW1119">
            <v>78</v>
          </cell>
          <cell r="BX1119">
            <v>50</v>
          </cell>
          <cell r="BY1119">
            <v>80</v>
          </cell>
          <cell r="BZ1119">
            <v>110</v>
          </cell>
          <cell r="CA1119">
            <v>35</v>
          </cell>
          <cell r="CB1119">
            <v>195</v>
          </cell>
          <cell r="CC1119">
            <v>75</v>
          </cell>
          <cell r="CD1119">
            <v>55</v>
          </cell>
          <cell r="CE1119">
            <v>40</v>
          </cell>
          <cell r="CF1119"/>
          <cell r="CG1119"/>
          <cell r="CH1119"/>
          <cell r="CI1119"/>
          <cell r="CJ1119"/>
          <cell r="CK1119"/>
          <cell r="CL1119"/>
          <cell r="CM1119"/>
          <cell r="CN1119"/>
          <cell r="CO1119"/>
          <cell r="CP1119"/>
          <cell r="CQ1119"/>
          <cell r="CR1119"/>
          <cell r="CS1119"/>
          <cell r="CT1119"/>
          <cell r="CU1119"/>
          <cell r="CV1119">
            <v>850</v>
          </cell>
        </row>
        <row r="1120">
          <cell r="C1120">
            <v>3666270103321</v>
          </cell>
          <cell r="E1120" t="str">
            <v>SARANDA</v>
          </cell>
          <cell r="F1120" t="str">
            <v>CEZANNE</v>
          </cell>
          <cell r="G1120" t="str">
            <v>ROSARIO 471</v>
          </cell>
          <cell r="I1120" t="str">
            <v>Tissu</v>
          </cell>
          <cell r="J1120" t="str">
            <v>100% Polyester</v>
          </cell>
          <cell r="K1120" t="str">
            <v xml:space="preserve">Toucher doux </v>
          </cell>
          <cell r="L1120" t="str">
            <v>non</v>
          </cell>
          <cell r="M1120"/>
          <cell r="O1120" t="str">
            <v>Canapé 3,5 places convertible express</v>
          </cell>
          <cell r="P1120"/>
          <cell r="Q1120"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0"/>
          <cell r="T1120" t="str">
            <v xml:space="preserve">Convertible express avec matelas
</v>
          </cell>
          <cell r="U1120" t="str">
            <v>Assise de grand confort</v>
          </cell>
          <cell r="V1120" t="str">
            <v>Tissu doux</v>
          </cell>
          <cell r="Y1120" t="str">
            <v>Pologne</v>
          </cell>
          <cell r="AA1120" t="str">
            <v xml:space="preserve">  mousse HR 30 kg/m3 +  flocons de fibres siliconées + ouate 150 g/m2</v>
          </cell>
          <cell r="AB1120" t="str">
            <v>mousse PU 16 kg/m3 + 2 coussins remplis de flocons de fibres siliconées</v>
          </cell>
          <cell r="AC1120" t="str">
            <v>PU mousse 22 + 16 kg/m3 + ouate 150 g/m2</v>
          </cell>
          <cell r="AD1120" t="str">
            <v>12 cm</v>
          </cell>
          <cell r="AE1120" t="str">
            <v>160x194x12 cm</v>
          </cell>
          <cell r="AF1120" t="str">
            <v>235x233x81</v>
          </cell>
          <cell r="AG1120" t="str">
            <v>PU mousse 28 kg/m3</v>
          </cell>
          <cell r="AH1120" t="str">
            <v>28 kg/m3</v>
          </cell>
          <cell r="AI1120" t="str">
            <v>plastique (pieds du mecanisme)</v>
          </cell>
          <cell r="AJ1120">
            <v>185</v>
          </cell>
          <cell r="AK1120"/>
          <cell r="AL1120"/>
          <cell r="AM1120">
            <v>50</v>
          </cell>
          <cell r="AN1120"/>
          <cell r="AO1120">
            <v>103</v>
          </cell>
          <cell r="AP1120">
            <v>80</v>
          </cell>
          <cell r="AQ1120">
            <v>25</v>
          </cell>
          <cell r="AR1120">
            <v>55</v>
          </cell>
          <cell r="AS1120">
            <v>60</v>
          </cell>
          <cell r="AT1120"/>
          <cell r="AU1120" t="str">
            <v>4 (pieds du mecanisme)</v>
          </cell>
          <cell r="AV1120" t="str">
            <v>8 (pieds du mecanisme)</v>
          </cell>
          <cell r="AW1120" t="str">
            <v>noir</v>
          </cell>
          <cell r="AX1120" t="str">
            <v>NON</v>
          </cell>
          <cell r="AZ1120" t="str">
            <v>OUI</v>
          </cell>
          <cell r="BA1120" t="str">
            <v>NON</v>
          </cell>
          <cell r="BB1120" t="str">
            <v>coussin dossier 105x55 cm</v>
          </cell>
          <cell r="BD1120" t="str">
            <v>45x45 cm (coussins deco)</v>
          </cell>
          <cell r="BE1120"/>
          <cell r="BF1120"/>
          <cell r="BG1120"/>
          <cell r="BH1120" t="str">
            <v>NON</v>
          </cell>
          <cell r="BI1120" t="str">
            <v>Assise : mousse HR, flocons de fibres siliconées, ouate
Dossier : mousse polyruréthane, flocons de fibres siliconées</v>
          </cell>
          <cell r="BJ1120" t="str">
            <v>Assise : 30kg/m3
Dossier 16kg/m3</v>
          </cell>
          <cell r="BK1120">
            <v>235</v>
          </cell>
          <cell r="BL1120">
            <v>120</v>
          </cell>
          <cell r="BM1120">
            <v>90</v>
          </cell>
          <cell r="BN1120">
            <v>270</v>
          </cell>
          <cell r="BO1120">
            <v>142.80000000000001</v>
          </cell>
          <cell r="BP1120">
            <v>153</v>
          </cell>
          <cell r="BR1120">
            <v>2.8</v>
          </cell>
          <cell r="BS1120">
            <v>3</v>
          </cell>
          <cell r="BT1120">
            <v>75</v>
          </cell>
          <cell r="BU1120">
            <v>95</v>
          </cell>
          <cell r="BV1120">
            <v>215</v>
          </cell>
          <cell r="BW1120">
            <v>78</v>
          </cell>
          <cell r="BX1120">
            <v>50</v>
          </cell>
          <cell r="BY1120">
            <v>80</v>
          </cell>
          <cell r="BZ1120">
            <v>110</v>
          </cell>
          <cell r="CA1120">
            <v>35</v>
          </cell>
          <cell r="CB1120">
            <v>195</v>
          </cell>
          <cell r="CC1120">
            <v>75</v>
          </cell>
          <cell r="CD1120">
            <v>55</v>
          </cell>
          <cell r="CE1120">
            <v>40</v>
          </cell>
          <cell r="CF1120"/>
          <cell r="CG1120"/>
          <cell r="CH1120"/>
          <cell r="CI1120"/>
          <cell r="CJ1120"/>
          <cell r="CK1120"/>
          <cell r="CL1120"/>
          <cell r="CM1120"/>
          <cell r="CN1120"/>
          <cell r="CO1120"/>
          <cell r="CP1120"/>
          <cell r="CQ1120"/>
          <cell r="CR1120"/>
          <cell r="CS1120"/>
          <cell r="CT1120"/>
          <cell r="CU1120"/>
          <cell r="CV1120">
            <v>850</v>
          </cell>
        </row>
        <row r="1121">
          <cell r="C1121">
            <v>3666270103314</v>
          </cell>
          <cell r="E1121" t="str">
            <v>SARANDA</v>
          </cell>
          <cell r="F1121" t="str">
            <v>CEZANNE</v>
          </cell>
          <cell r="G1121" t="str">
            <v>ROSARIO 470</v>
          </cell>
          <cell r="I1121" t="str">
            <v>Tissu</v>
          </cell>
          <cell r="J1121" t="str">
            <v>100% Polyester</v>
          </cell>
          <cell r="K1121" t="str">
            <v xml:space="preserve">Toucher doux </v>
          </cell>
          <cell r="L1121" t="str">
            <v>non</v>
          </cell>
          <cell r="M1121"/>
          <cell r="O1121" t="str">
            <v>Canapé 3,5 places convertible express</v>
          </cell>
          <cell r="P1121"/>
          <cell r="Q1121"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1"/>
          <cell r="T1121" t="str">
            <v xml:space="preserve">Convertible express avec matelas
</v>
          </cell>
          <cell r="U1121" t="str">
            <v>Assise de grand confort</v>
          </cell>
          <cell r="V1121" t="str">
            <v>Tissu doux</v>
          </cell>
          <cell r="Y1121" t="str">
            <v>Pologne</v>
          </cell>
          <cell r="AA1121" t="str">
            <v xml:space="preserve">  mousse HR 30 kg/m3 +  flocons de fibres siliconées + ouate 150 g/m2</v>
          </cell>
          <cell r="AB1121" t="str">
            <v>mousse PU 16 kg/m3 + 2 coussins remplis de flocons de fibres siliconées</v>
          </cell>
          <cell r="AC1121" t="str">
            <v>PU mousse 22 + 16 kg/m3 + ouate 150 g/m2</v>
          </cell>
          <cell r="AD1121" t="str">
            <v>12 cm</v>
          </cell>
          <cell r="AE1121" t="str">
            <v>160x194x12 cm</v>
          </cell>
          <cell r="AF1121" t="str">
            <v>235x233x81</v>
          </cell>
          <cell r="AG1121" t="str">
            <v>PU mousse 28 kg/m3</v>
          </cell>
          <cell r="AH1121" t="str">
            <v>28 kg/m3</v>
          </cell>
          <cell r="AI1121" t="str">
            <v>plastique (pieds du mecanisme)</v>
          </cell>
          <cell r="AJ1121">
            <v>185</v>
          </cell>
          <cell r="AK1121"/>
          <cell r="AL1121"/>
          <cell r="AM1121">
            <v>50</v>
          </cell>
          <cell r="AN1121"/>
          <cell r="AO1121">
            <v>103</v>
          </cell>
          <cell r="AP1121">
            <v>80</v>
          </cell>
          <cell r="AQ1121">
            <v>25</v>
          </cell>
          <cell r="AR1121">
            <v>55</v>
          </cell>
          <cell r="AS1121">
            <v>60</v>
          </cell>
          <cell r="AT1121"/>
          <cell r="AU1121" t="str">
            <v>4 (pieds du mecanisme)</v>
          </cell>
          <cell r="AV1121" t="str">
            <v>8 (pieds du mecanisme)</v>
          </cell>
          <cell r="AW1121" t="str">
            <v>noir</v>
          </cell>
          <cell r="AX1121" t="str">
            <v>NON</v>
          </cell>
          <cell r="AZ1121" t="str">
            <v>OUI</v>
          </cell>
          <cell r="BA1121" t="str">
            <v>NON</v>
          </cell>
          <cell r="BB1121" t="str">
            <v>coussin dossier 105x55 cm</v>
          </cell>
          <cell r="BD1121" t="str">
            <v>45x45 cm (coussins deco)</v>
          </cell>
          <cell r="BE1121"/>
          <cell r="BF1121"/>
          <cell r="BG1121"/>
          <cell r="BH1121" t="str">
            <v>NON</v>
          </cell>
          <cell r="BI1121" t="str">
            <v>Assise : mousse HR, flocons de fibres siliconées, ouate
Dossier : mousse polyruréthane, flocons de fibres siliconées</v>
          </cell>
          <cell r="BJ1121" t="str">
            <v>Assise : 30kg/m3
Dossier 16kg/m3</v>
          </cell>
          <cell r="BK1121">
            <v>235</v>
          </cell>
          <cell r="BL1121">
            <v>120</v>
          </cell>
          <cell r="BM1121">
            <v>90</v>
          </cell>
          <cell r="BN1121">
            <v>270</v>
          </cell>
          <cell r="BO1121">
            <v>142.80000000000001</v>
          </cell>
          <cell r="BP1121">
            <v>153</v>
          </cell>
          <cell r="BR1121">
            <v>2.8</v>
          </cell>
          <cell r="BS1121">
            <v>3</v>
          </cell>
          <cell r="BT1121">
            <v>75</v>
          </cell>
          <cell r="BU1121">
            <v>95</v>
          </cell>
          <cell r="BV1121">
            <v>215</v>
          </cell>
          <cell r="BW1121">
            <v>78</v>
          </cell>
          <cell r="BX1121">
            <v>50</v>
          </cell>
          <cell r="BY1121">
            <v>80</v>
          </cell>
          <cell r="BZ1121">
            <v>110</v>
          </cell>
          <cell r="CA1121">
            <v>35</v>
          </cell>
          <cell r="CB1121">
            <v>195</v>
          </cell>
          <cell r="CC1121">
            <v>75</v>
          </cell>
          <cell r="CD1121">
            <v>55</v>
          </cell>
          <cell r="CE1121">
            <v>40</v>
          </cell>
          <cell r="CF1121"/>
          <cell r="CG1121"/>
          <cell r="CH1121"/>
          <cell r="CI1121"/>
          <cell r="CJ1121"/>
          <cell r="CK1121"/>
          <cell r="CL1121"/>
          <cell r="CM1121"/>
          <cell r="CN1121"/>
          <cell r="CO1121"/>
          <cell r="CP1121"/>
          <cell r="CQ1121"/>
          <cell r="CR1121"/>
          <cell r="CS1121"/>
          <cell r="CT1121"/>
          <cell r="CU1121"/>
          <cell r="CV1121">
            <v>850</v>
          </cell>
        </row>
        <row r="1122">
          <cell r="C1122">
            <v>3666270103307</v>
          </cell>
          <cell r="E1122" t="str">
            <v>SARANDA</v>
          </cell>
          <cell r="F1122" t="str">
            <v>CEZANNE</v>
          </cell>
          <cell r="G1122" t="str">
            <v>ROSARIO 467</v>
          </cell>
          <cell r="I1122" t="str">
            <v>Tissu</v>
          </cell>
          <cell r="J1122" t="str">
            <v>100% Polyester</v>
          </cell>
          <cell r="K1122" t="str">
            <v xml:space="preserve">Toucher doux </v>
          </cell>
          <cell r="L1122" t="str">
            <v>non</v>
          </cell>
          <cell r="M1122"/>
          <cell r="O1122" t="str">
            <v>Canapé 3,5 places convertible express</v>
          </cell>
          <cell r="P1122"/>
          <cell r="Q1122"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2"/>
          <cell r="T1122" t="str">
            <v xml:space="preserve">Convertible express avec matelas
</v>
          </cell>
          <cell r="U1122" t="str">
            <v>Assise de grand confort</v>
          </cell>
          <cell r="V1122" t="str">
            <v>Tissu doux</v>
          </cell>
          <cell r="Y1122" t="str">
            <v>Pologne</v>
          </cell>
          <cell r="AA1122" t="str">
            <v xml:space="preserve">  mousse HR 30 kg/m3 +  flocons de fibres siliconées + ouate 150 g/m2</v>
          </cell>
          <cell r="AB1122" t="str">
            <v>mousse PU 16 kg/m3 + 2 coussins remplis de flocons de fibres siliconées</v>
          </cell>
          <cell r="AC1122" t="str">
            <v>PU mousse 22 + 16 kg/m3 + ouate 150 g/m2</v>
          </cell>
          <cell r="AD1122" t="str">
            <v>12 cm</v>
          </cell>
          <cell r="AE1122" t="str">
            <v>160x194x12 cm</v>
          </cell>
          <cell r="AF1122" t="str">
            <v>235x233x81</v>
          </cell>
          <cell r="AG1122" t="str">
            <v>PU mousse 28 kg/m3</v>
          </cell>
          <cell r="AH1122" t="str">
            <v>28 kg/m3</v>
          </cell>
          <cell r="AI1122" t="str">
            <v>plastique (pieds du mecanisme)</v>
          </cell>
          <cell r="AJ1122">
            <v>185</v>
          </cell>
          <cell r="AK1122"/>
          <cell r="AL1122"/>
          <cell r="AM1122">
            <v>50</v>
          </cell>
          <cell r="AN1122"/>
          <cell r="AO1122">
            <v>103</v>
          </cell>
          <cell r="AP1122">
            <v>80</v>
          </cell>
          <cell r="AQ1122">
            <v>25</v>
          </cell>
          <cell r="AR1122">
            <v>55</v>
          </cell>
          <cell r="AS1122">
            <v>60</v>
          </cell>
          <cell r="AT1122"/>
          <cell r="AU1122" t="str">
            <v>4 (pieds du mecanisme)</v>
          </cell>
          <cell r="AV1122" t="str">
            <v>8 (pieds du mecanisme)</v>
          </cell>
          <cell r="AW1122" t="str">
            <v>noir</v>
          </cell>
          <cell r="AX1122" t="str">
            <v>NON</v>
          </cell>
          <cell r="AZ1122" t="str">
            <v>OUI</v>
          </cell>
          <cell r="BA1122" t="str">
            <v>NON</v>
          </cell>
          <cell r="BB1122" t="str">
            <v>coussin dossier 105x55 cm</v>
          </cell>
          <cell r="BD1122" t="str">
            <v>45x45 cm (coussins deco)</v>
          </cell>
          <cell r="BE1122"/>
          <cell r="BF1122"/>
          <cell r="BG1122"/>
          <cell r="BH1122" t="str">
            <v>NON</v>
          </cell>
          <cell r="BI1122" t="str">
            <v>Assise : mousse HR, flocons de fibres siliconées, ouate
Dossier : mousse polyruréthane, flocons de fibres siliconées</v>
          </cell>
          <cell r="BJ1122" t="str">
            <v>Assise : 30kg/m3
Dossier 16kg/m3</v>
          </cell>
          <cell r="BK1122">
            <v>235</v>
          </cell>
          <cell r="BL1122">
            <v>120</v>
          </cell>
          <cell r="BM1122">
            <v>90</v>
          </cell>
          <cell r="BN1122">
            <v>270</v>
          </cell>
          <cell r="BO1122">
            <v>142.80000000000001</v>
          </cell>
          <cell r="BP1122">
            <v>153</v>
          </cell>
          <cell r="BR1122">
            <v>2.8</v>
          </cell>
          <cell r="BS1122">
            <v>3</v>
          </cell>
          <cell r="BT1122">
            <v>75</v>
          </cell>
          <cell r="BU1122">
            <v>95</v>
          </cell>
          <cell r="BV1122">
            <v>215</v>
          </cell>
          <cell r="BW1122">
            <v>78</v>
          </cell>
          <cell r="BX1122">
            <v>50</v>
          </cell>
          <cell r="BY1122">
            <v>80</v>
          </cell>
          <cell r="BZ1122">
            <v>110</v>
          </cell>
          <cell r="CA1122">
            <v>35</v>
          </cell>
          <cell r="CB1122">
            <v>195</v>
          </cell>
          <cell r="CC1122">
            <v>75</v>
          </cell>
          <cell r="CD1122">
            <v>55</v>
          </cell>
          <cell r="CE1122">
            <v>40</v>
          </cell>
          <cell r="CF1122"/>
          <cell r="CG1122"/>
          <cell r="CH1122"/>
          <cell r="CI1122"/>
          <cell r="CJ1122"/>
          <cell r="CK1122"/>
          <cell r="CL1122"/>
          <cell r="CM1122"/>
          <cell r="CN1122"/>
          <cell r="CO1122"/>
          <cell r="CP1122"/>
          <cell r="CQ1122"/>
          <cell r="CR1122"/>
          <cell r="CS1122"/>
          <cell r="CT1122"/>
          <cell r="CU1122"/>
          <cell r="CV1122">
            <v>850</v>
          </cell>
        </row>
        <row r="1123">
          <cell r="C1123">
            <v>3666270103291</v>
          </cell>
          <cell r="E1123" t="str">
            <v>SARANDA</v>
          </cell>
          <cell r="F1123" t="str">
            <v>CEZANNE</v>
          </cell>
          <cell r="G1123" t="str">
            <v>ROSARIO 465</v>
          </cell>
          <cell r="I1123" t="str">
            <v>Tissu</v>
          </cell>
          <cell r="J1123" t="str">
            <v>100% Polyester</v>
          </cell>
          <cell r="K1123" t="str">
            <v xml:space="preserve">Toucher doux </v>
          </cell>
          <cell r="L1123" t="str">
            <v>non</v>
          </cell>
          <cell r="M1123"/>
          <cell r="O1123" t="str">
            <v>Canapé 3,5 places convertible express</v>
          </cell>
          <cell r="P1123"/>
          <cell r="Q1123"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3"/>
          <cell r="T1123" t="str">
            <v xml:space="preserve">Convertible express avec matelas
</v>
          </cell>
          <cell r="U1123" t="str">
            <v>Assise de grand confort</v>
          </cell>
          <cell r="V1123" t="str">
            <v>Tissu doux</v>
          </cell>
          <cell r="Y1123" t="str">
            <v>Pologne</v>
          </cell>
          <cell r="AA1123" t="str">
            <v xml:space="preserve">  mousse HR 30 kg/m3 +  flocons de fibres siliconées + ouate 150 g/m2</v>
          </cell>
          <cell r="AB1123" t="str">
            <v>mousse PU 16 kg/m3 + 2 coussins remplis de flocons de fibres siliconées</v>
          </cell>
          <cell r="AC1123" t="str">
            <v>PU mousse 22 + 16 kg/m3 + ouate 150 g/m2</v>
          </cell>
          <cell r="AD1123" t="str">
            <v>12 cm</v>
          </cell>
          <cell r="AE1123" t="str">
            <v>160x194x12 cm</v>
          </cell>
          <cell r="AF1123" t="str">
            <v>235x233x81</v>
          </cell>
          <cell r="AG1123" t="str">
            <v>PU mousse 28 kg/m3</v>
          </cell>
          <cell r="AH1123" t="str">
            <v>28 kg/m3</v>
          </cell>
          <cell r="AI1123" t="str">
            <v>plastique (pieds du mecanisme)</v>
          </cell>
          <cell r="AJ1123">
            <v>185</v>
          </cell>
          <cell r="AK1123"/>
          <cell r="AL1123"/>
          <cell r="AM1123">
            <v>50</v>
          </cell>
          <cell r="AN1123"/>
          <cell r="AO1123">
            <v>103</v>
          </cell>
          <cell r="AP1123">
            <v>80</v>
          </cell>
          <cell r="AQ1123">
            <v>25</v>
          </cell>
          <cell r="AR1123">
            <v>55</v>
          </cell>
          <cell r="AS1123">
            <v>60</v>
          </cell>
          <cell r="AT1123"/>
          <cell r="AU1123" t="str">
            <v>4 (pieds du mecanisme)</v>
          </cell>
          <cell r="AV1123" t="str">
            <v>8 (pieds du mecanisme)</v>
          </cell>
          <cell r="AW1123" t="str">
            <v>noir</v>
          </cell>
          <cell r="AX1123" t="str">
            <v>NON</v>
          </cell>
          <cell r="AZ1123" t="str">
            <v>OUI</v>
          </cell>
          <cell r="BA1123" t="str">
            <v>NON</v>
          </cell>
          <cell r="BB1123" t="str">
            <v>coussin dossier 105x55 cm</v>
          </cell>
          <cell r="BD1123" t="str">
            <v>45x45 cm (coussins deco)</v>
          </cell>
          <cell r="BE1123"/>
          <cell r="BF1123"/>
          <cell r="BG1123"/>
          <cell r="BH1123" t="str">
            <v>NON</v>
          </cell>
          <cell r="BI1123" t="str">
            <v>Assise : mousse HR, flocons de fibres siliconées, ouate
Dossier : mousse polyruréthane, flocons de fibres siliconées</v>
          </cell>
          <cell r="BJ1123" t="str">
            <v>Assise : 30kg/m3
Dossier 16kg/m3</v>
          </cell>
          <cell r="BK1123">
            <v>235</v>
          </cell>
          <cell r="BL1123">
            <v>120</v>
          </cell>
          <cell r="BM1123">
            <v>90</v>
          </cell>
          <cell r="BN1123">
            <v>270</v>
          </cell>
          <cell r="BO1123">
            <v>142.80000000000001</v>
          </cell>
          <cell r="BP1123">
            <v>153</v>
          </cell>
          <cell r="BR1123">
            <v>2.8</v>
          </cell>
          <cell r="BS1123">
            <v>3</v>
          </cell>
          <cell r="BT1123">
            <v>75</v>
          </cell>
          <cell r="BU1123">
            <v>95</v>
          </cell>
          <cell r="BV1123">
            <v>215</v>
          </cell>
          <cell r="BW1123">
            <v>78</v>
          </cell>
          <cell r="BX1123">
            <v>50</v>
          </cell>
          <cell r="BY1123">
            <v>80</v>
          </cell>
          <cell r="BZ1123">
            <v>110</v>
          </cell>
          <cell r="CA1123">
            <v>35</v>
          </cell>
          <cell r="CB1123">
            <v>195</v>
          </cell>
          <cell r="CC1123">
            <v>75</v>
          </cell>
          <cell r="CD1123">
            <v>55</v>
          </cell>
          <cell r="CE1123">
            <v>40</v>
          </cell>
          <cell r="CF1123"/>
          <cell r="CG1123"/>
          <cell r="CH1123"/>
          <cell r="CI1123"/>
          <cell r="CJ1123"/>
          <cell r="CK1123"/>
          <cell r="CL1123"/>
          <cell r="CM1123"/>
          <cell r="CN1123"/>
          <cell r="CO1123"/>
          <cell r="CP1123"/>
          <cell r="CQ1123"/>
          <cell r="CR1123"/>
          <cell r="CS1123"/>
          <cell r="CT1123"/>
          <cell r="CU1123"/>
          <cell r="CV1123">
            <v>850</v>
          </cell>
        </row>
        <row r="1124">
          <cell r="C1124">
            <v>3666270103284</v>
          </cell>
          <cell r="E1124" t="str">
            <v>SARANDA</v>
          </cell>
          <cell r="F1124" t="str">
            <v>CEZANNE</v>
          </cell>
          <cell r="G1124" t="str">
            <v>ROSARIO 463</v>
          </cell>
          <cell r="I1124" t="str">
            <v>Tissu</v>
          </cell>
          <cell r="J1124" t="str">
            <v>100% Polyester</v>
          </cell>
          <cell r="K1124" t="str">
            <v xml:space="preserve">Toucher doux </v>
          </cell>
          <cell r="L1124" t="str">
            <v>non</v>
          </cell>
          <cell r="M1124"/>
          <cell r="O1124" t="str">
            <v>Canapé 3,5 places convertible express</v>
          </cell>
          <cell r="P1124"/>
          <cell r="Q1124"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4"/>
          <cell r="T1124" t="str">
            <v xml:space="preserve">Convertible express avec matelas
</v>
          </cell>
          <cell r="U1124" t="str">
            <v>Assise de grand confort</v>
          </cell>
          <cell r="V1124" t="str">
            <v>Tissu doux</v>
          </cell>
          <cell r="Y1124" t="str">
            <v>Pologne</v>
          </cell>
          <cell r="AA1124" t="str">
            <v xml:space="preserve">  mousse HR 30 kg/m3 +  flocons de fibres siliconées + ouate 150 g/m2</v>
          </cell>
          <cell r="AB1124" t="str">
            <v>mousse PU 16 kg/m3 + 2 coussins remplis de flocons de fibres siliconées</v>
          </cell>
          <cell r="AC1124" t="str">
            <v>PU mousse 22 + 16 kg/m3 + ouate 150 g/m2</v>
          </cell>
          <cell r="AD1124" t="str">
            <v>12 cm</v>
          </cell>
          <cell r="AE1124" t="str">
            <v>160x194x12 cm</v>
          </cell>
          <cell r="AF1124" t="str">
            <v>235x233x81</v>
          </cell>
          <cell r="AG1124" t="str">
            <v>PU mousse 28 kg/m3</v>
          </cell>
          <cell r="AH1124" t="str">
            <v>28 kg/m3</v>
          </cell>
          <cell r="AI1124" t="str">
            <v>plastique (pieds du mecanisme)</v>
          </cell>
          <cell r="AJ1124">
            <v>185</v>
          </cell>
          <cell r="AK1124"/>
          <cell r="AL1124"/>
          <cell r="AM1124">
            <v>50</v>
          </cell>
          <cell r="AN1124"/>
          <cell r="AO1124">
            <v>103</v>
          </cell>
          <cell r="AP1124">
            <v>80</v>
          </cell>
          <cell r="AQ1124">
            <v>25</v>
          </cell>
          <cell r="AR1124">
            <v>55</v>
          </cell>
          <cell r="AS1124">
            <v>60</v>
          </cell>
          <cell r="AT1124"/>
          <cell r="AU1124" t="str">
            <v>4 (pieds du mecanisme)</v>
          </cell>
          <cell r="AV1124" t="str">
            <v>8 (pieds du mecanisme)</v>
          </cell>
          <cell r="AW1124" t="str">
            <v>noir</v>
          </cell>
          <cell r="AX1124" t="str">
            <v>NON</v>
          </cell>
          <cell r="AZ1124" t="str">
            <v>OUI</v>
          </cell>
          <cell r="BA1124" t="str">
            <v>NON</v>
          </cell>
          <cell r="BB1124" t="str">
            <v>coussin dossier 105x55 cm</v>
          </cell>
          <cell r="BD1124" t="str">
            <v>45x45 cm (coussins deco)</v>
          </cell>
          <cell r="BE1124"/>
          <cell r="BF1124"/>
          <cell r="BG1124"/>
          <cell r="BH1124" t="str">
            <v>NON</v>
          </cell>
          <cell r="BI1124" t="str">
            <v>Assise : mousse HR, flocons de fibres siliconées, ouate
Dossier : mousse polyruréthane, flocons de fibres siliconées</v>
          </cell>
          <cell r="BJ1124" t="str">
            <v>Assise : 30kg/m3
Dossier 16kg/m3</v>
          </cell>
          <cell r="BK1124">
            <v>235</v>
          </cell>
          <cell r="BL1124">
            <v>120</v>
          </cell>
          <cell r="BM1124">
            <v>90</v>
          </cell>
          <cell r="BN1124">
            <v>270</v>
          </cell>
          <cell r="BO1124">
            <v>142.80000000000001</v>
          </cell>
          <cell r="BP1124">
            <v>153</v>
          </cell>
          <cell r="BR1124">
            <v>2.8</v>
          </cell>
          <cell r="BS1124">
            <v>3</v>
          </cell>
          <cell r="BT1124">
            <v>75</v>
          </cell>
          <cell r="BU1124">
            <v>95</v>
          </cell>
          <cell r="BV1124">
            <v>215</v>
          </cell>
          <cell r="BW1124">
            <v>78</v>
          </cell>
          <cell r="BX1124">
            <v>50</v>
          </cell>
          <cell r="BY1124">
            <v>80</v>
          </cell>
          <cell r="BZ1124">
            <v>110</v>
          </cell>
          <cell r="CA1124">
            <v>35</v>
          </cell>
          <cell r="CB1124">
            <v>195</v>
          </cell>
          <cell r="CC1124">
            <v>75</v>
          </cell>
          <cell r="CD1124">
            <v>55</v>
          </cell>
          <cell r="CE1124">
            <v>40</v>
          </cell>
          <cell r="CF1124"/>
          <cell r="CG1124"/>
          <cell r="CH1124"/>
          <cell r="CI1124"/>
          <cell r="CJ1124"/>
          <cell r="CK1124"/>
          <cell r="CL1124"/>
          <cell r="CM1124"/>
          <cell r="CN1124"/>
          <cell r="CO1124"/>
          <cell r="CP1124"/>
          <cell r="CQ1124"/>
          <cell r="CR1124"/>
          <cell r="CS1124"/>
          <cell r="CT1124"/>
          <cell r="CU1124"/>
          <cell r="CV1124">
            <v>850</v>
          </cell>
        </row>
        <row r="1125">
          <cell r="C1125">
            <v>3666270103277</v>
          </cell>
          <cell r="E1125" t="str">
            <v>SARANDA</v>
          </cell>
          <cell r="F1125" t="str">
            <v>CEZANNE</v>
          </cell>
          <cell r="G1125" t="str">
            <v>ROSARIO 452</v>
          </cell>
          <cell r="I1125" t="str">
            <v>Tissu</v>
          </cell>
          <cell r="J1125" t="str">
            <v>100% Polyester</v>
          </cell>
          <cell r="K1125" t="str">
            <v xml:space="preserve">Toucher doux </v>
          </cell>
          <cell r="L1125" t="str">
            <v>non</v>
          </cell>
          <cell r="M1125"/>
          <cell r="O1125" t="str">
            <v>Canapé 3,5 places convertible express</v>
          </cell>
          <cell r="P1125"/>
          <cell r="Q1125"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5"/>
          <cell r="T1125" t="str">
            <v xml:space="preserve">Convertible express avec matelas
</v>
          </cell>
          <cell r="U1125" t="str">
            <v>Assise de grand confort</v>
          </cell>
          <cell r="V1125" t="str">
            <v>Tissu doux</v>
          </cell>
          <cell r="Y1125" t="str">
            <v>Pologne</v>
          </cell>
          <cell r="AA1125" t="str">
            <v xml:space="preserve">  mousse HR 30 kg/m3 +  flocons de fibres siliconées + ouate 150 g/m2</v>
          </cell>
          <cell r="AB1125" t="str">
            <v>mousse PU 16 kg/m3 + 2 coussins remplis de flocons de fibres siliconées</v>
          </cell>
          <cell r="AC1125" t="str">
            <v>PU mousse 22 + 16 kg/m3 + ouate 150 g/m2</v>
          </cell>
          <cell r="AD1125" t="str">
            <v>12 cm</v>
          </cell>
          <cell r="AE1125" t="str">
            <v>160x194x12 cm</v>
          </cell>
          <cell r="AF1125" t="str">
            <v>235x233x81</v>
          </cell>
          <cell r="AG1125" t="str">
            <v>PU mousse 28 kg/m3</v>
          </cell>
          <cell r="AH1125" t="str">
            <v>28 kg/m3</v>
          </cell>
          <cell r="AI1125" t="str">
            <v>plastique (pieds du mecanisme)</v>
          </cell>
          <cell r="AJ1125">
            <v>185</v>
          </cell>
          <cell r="AK1125"/>
          <cell r="AL1125"/>
          <cell r="AM1125">
            <v>50</v>
          </cell>
          <cell r="AN1125"/>
          <cell r="AO1125">
            <v>103</v>
          </cell>
          <cell r="AP1125">
            <v>80</v>
          </cell>
          <cell r="AQ1125">
            <v>25</v>
          </cell>
          <cell r="AR1125">
            <v>55</v>
          </cell>
          <cell r="AS1125">
            <v>60</v>
          </cell>
          <cell r="AT1125"/>
          <cell r="AU1125" t="str">
            <v>4 (pieds du mecanisme)</v>
          </cell>
          <cell r="AV1125" t="str">
            <v>8 (pieds du mecanisme)</v>
          </cell>
          <cell r="AW1125" t="str">
            <v>noir</v>
          </cell>
          <cell r="AX1125" t="str">
            <v>NON</v>
          </cell>
          <cell r="AZ1125" t="str">
            <v>OUI</v>
          </cell>
          <cell r="BA1125" t="str">
            <v>NON</v>
          </cell>
          <cell r="BB1125" t="str">
            <v>coussin dossier 105x55 cm</v>
          </cell>
          <cell r="BD1125" t="str">
            <v>45x45 cm (coussins deco)</v>
          </cell>
          <cell r="BE1125"/>
          <cell r="BF1125"/>
          <cell r="BG1125"/>
          <cell r="BH1125" t="str">
            <v>NON</v>
          </cell>
          <cell r="BI1125" t="str">
            <v>Assise : mousse HR, flocons de fibres siliconées, ouate
Dossier : mousse polyruréthane, flocons de fibres siliconées</v>
          </cell>
          <cell r="BJ1125" t="str">
            <v>Assise : 30kg/m3
Dossier 16kg/m3</v>
          </cell>
          <cell r="BK1125">
            <v>235</v>
          </cell>
          <cell r="BL1125">
            <v>120</v>
          </cell>
          <cell r="BM1125">
            <v>90</v>
          </cell>
          <cell r="BN1125">
            <v>270</v>
          </cell>
          <cell r="BO1125">
            <v>142.80000000000001</v>
          </cell>
          <cell r="BP1125">
            <v>153</v>
          </cell>
          <cell r="BR1125">
            <v>2.8</v>
          </cell>
          <cell r="BS1125">
            <v>3</v>
          </cell>
          <cell r="BT1125">
            <v>75</v>
          </cell>
          <cell r="BU1125">
            <v>95</v>
          </cell>
          <cell r="BV1125">
            <v>215</v>
          </cell>
          <cell r="BW1125">
            <v>78</v>
          </cell>
          <cell r="BX1125">
            <v>50</v>
          </cell>
          <cell r="BY1125">
            <v>80</v>
          </cell>
          <cell r="BZ1125">
            <v>110</v>
          </cell>
          <cell r="CA1125">
            <v>35</v>
          </cell>
          <cell r="CB1125">
            <v>195</v>
          </cell>
          <cell r="CC1125">
            <v>75</v>
          </cell>
          <cell r="CD1125">
            <v>55</v>
          </cell>
          <cell r="CE1125">
            <v>40</v>
          </cell>
          <cell r="CF1125"/>
          <cell r="CG1125"/>
          <cell r="CH1125"/>
          <cell r="CI1125"/>
          <cell r="CJ1125"/>
          <cell r="CK1125"/>
          <cell r="CL1125"/>
          <cell r="CM1125"/>
          <cell r="CN1125"/>
          <cell r="CO1125"/>
          <cell r="CP1125"/>
          <cell r="CQ1125"/>
          <cell r="CR1125"/>
          <cell r="CS1125"/>
          <cell r="CT1125"/>
          <cell r="CU1125"/>
          <cell r="CV1125">
            <v>850</v>
          </cell>
        </row>
        <row r="1126">
          <cell r="C1126">
            <v>3666270103260</v>
          </cell>
          <cell r="E1126" t="str">
            <v>SARANDA</v>
          </cell>
          <cell r="F1126" t="str">
            <v>CEZANNE</v>
          </cell>
          <cell r="G1126" t="str">
            <v>ROSARIO 456</v>
          </cell>
          <cell r="I1126" t="str">
            <v>Tissu</v>
          </cell>
          <cell r="J1126" t="str">
            <v>100% Polyester</v>
          </cell>
          <cell r="K1126" t="str">
            <v xml:space="preserve">Toucher doux </v>
          </cell>
          <cell r="L1126" t="str">
            <v>non</v>
          </cell>
          <cell r="M1126"/>
          <cell r="O1126" t="str">
            <v>Canapé 3,5 places convertible express</v>
          </cell>
          <cell r="P1126"/>
          <cell r="Q1126"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6"/>
          <cell r="T1126" t="str">
            <v xml:space="preserve">Convertible express avec matelas
</v>
          </cell>
          <cell r="U1126" t="str">
            <v>Assise de grand confort</v>
          </cell>
          <cell r="V1126" t="str">
            <v>Tissu doux</v>
          </cell>
          <cell r="Y1126" t="str">
            <v>Pologne</v>
          </cell>
          <cell r="AA1126" t="str">
            <v xml:space="preserve">  mousse HR 30 kg/m3 +  flocons de fibres siliconées + ouate 150 g/m2</v>
          </cell>
          <cell r="AB1126" t="str">
            <v>mousse PU 16 kg/m3 + 2 coussins remplis de flocons de fibres siliconées</v>
          </cell>
          <cell r="AC1126" t="str">
            <v>PU mousse 22 + 16 kg/m3 + ouate 150 g/m2</v>
          </cell>
          <cell r="AD1126" t="str">
            <v>12 cm</v>
          </cell>
          <cell r="AE1126" t="str">
            <v>160x194x12 cm</v>
          </cell>
          <cell r="AF1126" t="str">
            <v>235x233x81</v>
          </cell>
          <cell r="AG1126" t="str">
            <v>PU mousse 28 kg/m3</v>
          </cell>
          <cell r="AH1126" t="str">
            <v>28 kg/m3</v>
          </cell>
          <cell r="AI1126" t="str">
            <v>plastique (pieds du mecanisme)</v>
          </cell>
          <cell r="AJ1126">
            <v>185</v>
          </cell>
          <cell r="AK1126"/>
          <cell r="AL1126"/>
          <cell r="AM1126">
            <v>50</v>
          </cell>
          <cell r="AN1126"/>
          <cell r="AO1126">
            <v>103</v>
          </cell>
          <cell r="AP1126">
            <v>80</v>
          </cell>
          <cell r="AQ1126">
            <v>25</v>
          </cell>
          <cell r="AR1126">
            <v>55</v>
          </cell>
          <cell r="AS1126">
            <v>60</v>
          </cell>
          <cell r="AT1126"/>
          <cell r="AU1126" t="str">
            <v>4 (pieds du mecanisme)</v>
          </cell>
          <cell r="AV1126" t="str">
            <v>8 (pieds du mecanisme)</v>
          </cell>
          <cell r="AW1126" t="str">
            <v>noir</v>
          </cell>
          <cell r="AX1126" t="str">
            <v>NON</v>
          </cell>
          <cell r="AZ1126" t="str">
            <v>OUI</v>
          </cell>
          <cell r="BA1126" t="str">
            <v>NON</v>
          </cell>
          <cell r="BB1126" t="str">
            <v>coussin dossier 105x55 cm</v>
          </cell>
          <cell r="BD1126" t="str">
            <v>45x45 cm (coussins deco)</v>
          </cell>
          <cell r="BE1126"/>
          <cell r="BF1126"/>
          <cell r="BG1126"/>
          <cell r="BH1126" t="str">
            <v>NON</v>
          </cell>
          <cell r="BI1126" t="str">
            <v>Assise : mousse HR, flocons de fibres siliconées, ouate
Dossier : mousse polyruréthane, flocons de fibres siliconées</v>
          </cell>
          <cell r="BJ1126" t="str">
            <v>Assise : 30kg/m3
Dossier 16kg/m3</v>
          </cell>
          <cell r="BK1126">
            <v>235</v>
          </cell>
          <cell r="BL1126">
            <v>120</v>
          </cell>
          <cell r="BM1126">
            <v>90</v>
          </cell>
          <cell r="BN1126">
            <v>270</v>
          </cell>
          <cell r="BO1126">
            <v>142.80000000000001</v>
          </cell>
          <cell r="BP1126">
            <v>153</v>
          </cell>
          <cell r="BR1126">
            <v>2.8</v>
          </cell>
          <cell r="BS1126">
            <v>3</v>
          </cell>
          <cell r="BT1126">
            <v>75</v>
          </cell>
          <cell r="BU1126">
            <v>95</v>
          </cell>
          <cell r="BV1126">
            <v>215</v>
          </cell>
          <cell r="BW1126">
            <v>78</v>
          </cell>
          <cell r="BX1126">
            <v>50</v>
          </cell>
          <cell r="BY1126">
            <v>80</v>
          </cell>
          <cell r="BZ1126">
            <v>110</v>
          </cell>
          <cell r="CA1126">
            <v>35</v>
          </cell>
          <cell r="CB1126">
            <v>195</v>
          </cell>
          <cell r="CC1126">
            <v>75</v>
          </cell>
          <cell r="CD1126">
            <v>55</v>
          </cell>
          <cell r="CE1126">
            <v>40</v>
          </cell>
          <cell r="CF1126"/>
          <cell r="CG1126"/>
          <cell r="CH1126"/>
          <cell r="CI1126"/>
          <cell r="CJ1126"/>
          <cell r="CK1126"/>
          <cell r="CL1126"/>
          <cell r="CM1126"/>
          <cell r="CN1126"/>
          <cell r="CO1126"/>
          <cell r="CP1126"/>
          <cell r="CQ1126"/>
          <cell r="CR1126"/>
          <cell r="CS1126"/>
          <cell r="CT1126"/>
          <cell r="CU1126"/>
          <cell r="CV1126">
            <v>850</v>
          </cell>
        </row>
        <row r="1127">
          <cell r="C1127">
            <v>3666270103253</v>
          </cell>
          <cell r="E1127" t="str">
            <v>SARANDA</v>
          </cell>
          <cell r="F1127" t="str">
            <v>CEZANNE</v>
          </cell>
          <cell r="G1127" t="str">
            <v>ROSARIO 459</v>
          </cell>
          <cell r="I1127" t="str">
            <v>Tissu</v>
          </cell>
          <cell r="J1127" t="str">
            <v>100% Polyester</v>
          </cell>
          <cell r="K1127" t="str">
            <v xml:space="preserve">Toucher doux </v>
          </cell>
          <cell r="L1127" t="str">
            <v>non</v>
          </cell>
          <cell r="M1127"/>
          <cell r="O1127" t="str">
            <v>Canapé 3,5 places convertible express</v>
          </cell>
          <cell r="P1127"/>
          <cell r="Q1127"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27"/>
          <cell r="T1127" t="str">
            <v xml:space="preserve">Convertible express avec matelas
</v>
          </cell>
          <cell r="U1127" t="str">
            <v>Assise de grand confort</v>
          </cell>
          <cell r="V1127" t="str">
            <v>Tissu doux</v>
          </cell>
          <cell r="Y1127" t="str">
            <v>Pologne</v>
          </cell>
          <cell r="AA1127" t="str">
            <v xml:space="preserve">  mousse HR 30 kg/m3 +  flocons de fibres siliconées + ouate 150 g/m2</v>
          </cell>
          <cell r="AB1127" t="str">
            <v>mousse PU 16 kg/m3 + 2 coussins remplis de flocons de fibres siliconées</v>
          </cell>
          <cell r="AC1127" t="str">
            <v>PU mousse 22 + 16 kg/m3 + ouate 150 g/m2</v>
          </cell>
          <cell r="AD1127" t="str">
            <v>12 cm</v>
          </cell>
          <cell r="AE1127" t="str">
            <v>160x194x12 cm</v>
          </cell>
          <cell r="AF1127" t="str">
            <v>235x233x81</v>
          </cell>
          <cell r="AG1127" t="str">
            <v>PU mousse 28 kg/m3</v>
          </cell>
          <cell r="AH1127" t="str">
            <v>28 kg/m3</v>
          </cell>
          <cell r="AI1127" t="str">
            <v>plastique (pieds du mecanisme)</v>
          </cell>
          <cell r="AJ1127">
            <v>185</v>
          </cell>
          <cell r="AK1127"/>
          <cell r="AL1127"/>
          <cell r="AM1127">
            <v>50</v>
          </cell>
          <cell r="AN1127"/>
          <cell r="AO1127">
            <v>103</v>
          </cell>
          <cell r="AP1127">
            <v>80</v>
          </cell>
          <cell r="AQ1127">
            <v>25</v>
          </cell>
          <cell r="AR1127">
            <v>55</v>
          </cell>
          <cell r="AS1127">
            <v>60</v>
          </cell>
          <cell r="AT1127"/>
          <cell r="AU1127" t="str">
            <v>4 (pieds du mecanisme)</v>
          </cell>
          <cell r="AV1127" t="str">
            <v>8 (pieds du mecanisme)</v>
          </cell>
          <cell r="AW1127" t="str">
            <v>noir</v>
          </cell>
          <cell r="AX1127" t="str">
            <v>NON</v>
          </cell>
          <cell r="AZ1127" t="str">
            <v>OUI</v>
          </cell>
          <cell r="BA1127" t="str">
            <v>NON</v>
          </cell>
          <cell r="BB1127" t="str">
            <v>coussin dossier 105x55 cm</v>
          </cell>
          <cell r="BD1127" t="str">
            <v>45x45 cm (coussins deco)</v>
          </cell>
          <cell r="BE1127"/>
          <cell r="BF1127"/>
          <cell r="BG1127"/>
          <cell r="BH1127" t="str">
            <v>NON</v>
          </cell>
          <cell r="BI1127" t="str">
            <v>Assise : mousse HR, flocons de fibres siliconées, ouate
Dossier : mousse polyruréthane, flocons de fibres siliconées</v>
          </cell>
          <cell r="BJ1127" t="str">
            <v>Assise : 30kg/m3
Dossier 16kg/m3</v>
          </cell>
          <cell r="BK1127">
            <v>235</v>
          </cell>
          <cell r="BL1127">
            <v>120</v>
          </cell>
          <cell r="BM1127">
            <v>90</v>
          </cell>
          <cell r="BN1127">
            <v>270</v>
          </cell>
          <cell r="BO1127">
            <v>142.80000000000001</v>
          </cell>
          <cell r="BP1127">
            <v>153</v>
          </cell>
          <cell r="BR1127">
            <v>2.8</v>
          </cell>
          <cell r="BS1127">
            <v>3</v>
          </cell>
          <cell r="BT1127">
            <v>75</v>
          </cell>
          <cell r="BU1127">
            <v>95</v>
          </cell>
          <cell r="BV1127">
            <v>215</v>
          </cell>
          <cell r="BW1127">
            <v>78</v>
          </cell>
          <cell r="BX1127">
            <v>50</v>
          </cell>
          <cell r="BY1127">
            <v>80</v>
          </cell>
          <cell r="BZ1127">
            <v>110</v>
          </cell>
          <cell r="CA1127">
            <v>35</v>
          </cell>
          <cell r="CB1127">
            <v>195</v>
          </cell>
          <cell r="CC1127">
            <v>75</v>
          </cell>
          <cell r="CD1127">
            <v>55</v>
          </cell>
          <cell r="CE1127">
            <v>40</v>
          </cell>
          <cell r="CF1127"/>
          <cell r="CG1127"/>
          <cell r="CH1127"/>
          <cell r="CI1127"/>
          <cell r="CJ1127"/>
          <cell r="CK1127"/>
          <cell r="CL1127"/>
          <cell r="CM1127"/>
          <cell r="CN1127"/>
          <cell r="CO1127"/>
          <cell r="CP1127"/>
          <cell r="CQ1127"/>
          <cell r="CR1127"/>
          <cell r="CS1127"/>
          <cell r="CT1127"/>
          <cell r="CU1127"/>
          <cell r="CV1127">
            <v>850</v>
          </cell>
        </row>
        <row r="1128">
          <cell r="C1128">
            <v>3666270103246</v>
          </cell>
          <cell r="E1128" t="str">
            <v>SAK</v>
          </cell>
          <cell r="F1128" t="str">
            <v>LILIBET</v>
          </cell>
          <cell r="G1128" t="str">
            <v>FJORD 23</v>
          </cell>
          <cell r="H1128"/>
          <cell r="I1128" t="str">
            <v>Tissu</v>
          </cell>
          <cell r="J1128" t="str">
            <v>92%PES/8%PA</v>
          </cell>
          <cell r="K1128" t="str">
            <v xml:space="preserve">Tissu effect velours côtelé </v>
          </cell>
          <cell r="L1128" t="str">
            <v>non</v>
          </cell>
          <cell r="M1128"/>
          <cell r="O1128" t="str">
            <v xml:space="preserve">Fauteuil </v>
          </cell>
          <cell r="Q1128" t="str">
            <v>billes de polystyrène et  flocon de mousse PUR</v>
          </cell>
          <cell r="R1128"/>
          <cell r="T1128" t="str">
            <v>Assise de grand confort</v>
          </cell>
          <cell r="U1128" t="str">
            <v>Tissu doux</v>
          </cell>
          <cell r="Y1128" t="str">
            <v>Pologne</v>
          </cell>
          <cell r="AA1128" t="str">
            <v xml:space="preserve">billes de polystyrène  et  flocon de mousse </v>
          </cell>
          <cell r="AB1128" t="str">
            <v xml:space="preserve">billes de polystyrène  et  flocon de mousse </v>
          </cell>
          <cell r="AC1128"/>
          <cell r="AI1128"/>
          <cell r="AJ1128" t="str">
            <v>55/95</v>
          </cell>
          <cell r="AK1128"/>
          <cell r="AL1128"/>
          <cell r="AM1128">
            <v>42</v>
          </cell>
          <cell r="AN1128"/>
          <cell r="AO1128"/>
          <cell r="AP1128"/>
          <cell r="AQ1128"/>
          <cell r="AR1128">
            <v>47</v>
          </cell>
          <cell r="AS1128">
            <v>60</v>
          </cell>
          <cell r="AT1128"/>
          <cell r="AU1128"/>
          <cell r="AV1128"/>
          <cell r="AW1128"/>
          <cell r="AX1128" t="str">
            <v>NON</v>
          </cell>
          <cell r="AZ1128" t="str">
            <v>NON</v>
          </cell>
          <cell r="BA1128" t="str">
            <v>NON</v>
          </cell>
          <cell r="BB1128"/>
          <cell r="BH1128" t="str">
            <v>NON</v>
          </cell>
          <cell r="BI1128" t="str">
            <v xml:space="preserve">billes de polystyrène et  flocon de mousse </v>
          </cell>
          <cell r="BJ1128"/>
          <cell r="BK1128">
            <v>125</v>
          </cell>
          <cell r="BL1128">
            <v>125</v>
          </cell>
          <cell r="BM1128">
            <v>77</v>
          </cell>
          <cell r="BN1128">
            <v>90</v>
          </cell>
          <cell r="BO1128">
            <v>12</v>
          </cell>
          <cell r="BP1128">
            <v>14</v>
          </cell>
          <cell r="BR1128">
            <v>1.01</v>
          </cell>
          <cell r="BS1128">
            <v>1</v>
          </cell>
          <cell r="BT1128">
            <v>120</v>
          </cell>
          <cell r="BU1128">
            <v>120</v>
          </cell>
          <cell r="BV1128">
            <v>70</v>
          </cell>
          <cell r="BW1128">
            <v>14</v>
          </cell>
          <cell r="BX1128"/>
          <cell r="BY1128"/>
          <cell r="BZ1128"/>
          <cell r="CA1128"/>
          <cell r="CB1128"/>
          <cell r="CC1128"/>
          <cell r="CD1128"/>
          <cell r="CE1128"/>
          <cell r="CF1128"/>
          <cell r="CG1128"/>
          <cell r="CH1128"/>
          <cell r="CI1128"/>
          <cell r="CV1128">
            <v>165</v>
          </cell>
        </row>
        <row r="1129">
          <cell r="C1129">
            <v>3666270103239</v>
          </cell>
          <cell r="E1129" t="str">
            <v>SAK</v>
          </cell>
          <cell r="F1129" t="str">
            <v>LILIBET</v>
          </cell>
          <cell r="G1129" t="str">
            <v>FJORD 8</v>
          </cell>
          <cell r="H1129"/>
          <cell r="I1129" t="str">
            <v>Tissu</v>
          </cell>
          <cell r="J1129" t="str">
            <v>92%PES/8%PA</v>
          </cell>
          <cell r="K1129" t="str">
            <v xml:space="preserve">Tissu effect velours côtelé </v>
          </cell>
          <cell r="L1129" t="str">
            <v>non</v>
          </cell>
          <cell r="M1129"/>
          <cell r="O1129" t="str">
            <v xml:space="preserve">Fauteuil </v>
          </cell>
          <cell r="Q1129" t="str">
            <v>billes de polystyrène et  flocon de mousse PUR</v>
          </cell>
          <cell r="R1129"/>
          <cell r="T1129" t="str">
            <v>Assise de grand confort</v>
          </cell>
          <cell r="U1129" t="str">
            <v>Tissu doux</v>
          </cell>
          <cell r="Y1129" t="str">
            <v>Pologne</v>
          </cell>
          <cell r="AA1129" t="str">
            <v xml:space="preserve">billes de polystyrène  et  flocon de mousse </v>
          </cell>
          <cell r="AB1129" t="str">
            <v xml:space="preserve">billes de polystyrène  et  flocon de mousse </v>
          </cell>
          <cell r="AC1129"/>
          <cell r="AI1129"/>
          <cell r="AJ1129" t="str">
            <v>55/95</v>
          </cell>
          <cell r="AK1129"/>
          <cell r="AL1129"/>
          <cell r="AM1129">
            <v>42</v>
          </cell>
          <cell r="AN1129"/>
          <cell r="AO1129"/>
          <cell r="AP1129"/>
          <cell r="AQ1129"/>
          <cell r="AR1129">
            <v>47</v>
          </cell>
          <cell r="AS1129">
            <v>60</v>
          </cell>
          <cell r="AT1129"/>
          <cell r="AU1129"/>
          <cell r="AV1129"/>
          <cell r="AW1129"/>
          <cell r="AX1129" t="str">
            <v>NON</v>
          </cell>
          <cell r="AZ1129" t="str">
            <v>NON</v>
          </cell>
          <cell r="BA1129" t="str">
            <v>NON</v>
          </cell>
          <cell r="BB1129"/>
          <cell r="BH1129" t="str">
            <v>NON</v>
          </cell>
          <cell r="BI1129" t="str">
            <v xml:space="preserve">billes de polystyrène et  flocon de mousse </v>
          </cell>
          <cell r="BJ1129"/>
          <cell r="BK1129">
            <v>125</v>
          </cell>
          <cell r="BL1129">
            <v>125</v>
          </cell>
          <cell r="BM1129">
            <v>77</v>
          </cell>
          <cell r="BN1129">
            <v>90</v>
          </cell>
          <cell r="BO1129">
            <v>12</v>
          </cell>
          <cell r="BP1129">
            <v>14</v>
          </cell>
          <cell r="BR1129">
            <v>1.01</v>
          </cell>
          <cell r="BS1129">
            <v>1</v>
          </cell>
          <cell r="BT1129">
            <v>120</v>
          </cell>
          <cell r="BU1129">
            <v>120</v>
          </cell>
          <cell r="BV1129">
            <v>70</v>
          </cell>
          <cell r="BW1129">
            <v>14</v>
          </cell>
          <cell r="BX1129"/>
          <cell r="BY1129"/>
          <cell r="BZ1129"/>
          <cell r="CA1129"/>
          <cell r="CB1129"/>
          <cell r="CC1129"/>
          <cell r="CD1129"/>
          <cell r="CE1129"/>
          <cell r="CF1129"/>
          <cell r="CG1129"/>
          <cell r="CH1129"/>
          <cell r="CI1129"/>
          <cell r="CV1129">
            <v>165</v>
          </cell>
        </row>
        <row r="1130">
          <cell r="C1130">
            <v>3666270103222</v>
          </cell>
          <cell r="E1130" t="str">
            <v>SAK</v>
          </cell>
          <cell r="F1130" t="str">
            <v>LILIBET</v>
          </cell>
          <cell r="G1130" t="str">
            <v>FJORD 77</v>
          </cell>
          <cell r="H1130"/>
          <cell r="I1130" t="str">
            <v>Tissu</v>
          </cell>
          <cell r="J1130" t="str">
            <v>92%PES/8%PA</v>
          </cell>
          <cell r="K1130" t="str">
            <v xml:space="preserve">Tissu effect velours côtelé </v>
          </cell>
          <cell r="L1130" t="str">
            <v>non</v>
          </cell>
          <cell r="M1130"/>
          <cell r="O1130" t="str">
            <v xml:space="preserve">Fauteuil </v>
          </cell>
          <cell r="Q1130" t="str">
            <v>billes de polystyrène et  flocon de mousse PUR</v>
          </cell>
          <cell r="R1130"/>
          <cell r="T1130" t="str">
            <v>Assise de grand confort</v>
          </cell>
          <cell r="U1130" t="str">
            <v>Tissu doux</v>
          </cell>
          <cell r="Y1130" t="str">
            <v>Pologne</v>
          </cell>
          <cell r="AA1130" t="str">
            <v xml:space="preserve">billes de polystyrène  et  flocon de mousse </v>
          </cell>
          <cell r="AB1130" t="str">
            <v xml:space="preserve">billes de polystyrène  et  flocon de mousse </v>
          </cell>
          <cell r="AC1130"/>
          <cell r="AI1130"/>
          <cell r="AJ1130" t="str">
            <v>55/95</v>
          </cell>
          <cell r="AK1130"/>
          <cell r="AL1130"/>
          <cell r="AM1130">
            <v>42</v>
          </cell>
          <cell r="AN1130"/>
          <cell r="AO1130"/>
          <cell r="AP1130"/>
          <cell r="AQ1130"/>
          <cell r="AR1130">
            <v>47</v>
          </cell>
          <cell r="AS1130">
            <v>60</v>
          </cell>
          <cell r="AT1130"/>
          <cell r="AU1130"/>
          <cell r="AV1130"/>
          <cell r="AW1130"/>
          <cell r="AX1130" t="str">
            <v>NON</v>
          </cell>
          <cell r="AZ1130" t="str">
            <v>NON</v>
          </cell>
          <cell r="BA1130" t="str">
            <v>NON</v>
          </cell>
          <cell r="BB1130"/>
          <cell r="BH1130" t="str">
            <v>NON</v>
          </cell>
          <cell r="BI1130" t="str">
            <v xml:space="preserve">billes de polystyrène et  flocon de mousse </v>
          </cell>
          <cell r="BJ1130"/>
          <cell r="BK1130">
            <v>125</v>
          </cell>
          <cell r="BL1130">
            <v>125</v>
          </cell>
          <cell r="BM1130">
            <v>77</v>
          </cell>
          <cell r="BN1130">
            <v>90</v>
          </cell>
          <cell r="BO1130">
            <v>12</v>
          </cell>
          <cell r="BP1130">
            <v>14</v>
          </cell>
          <cell r="BR1130">
            <v>1.01</v>
          </cell>
          <cell r="BS1130">
            <v>1</v>
          </cell>
          <cell r="BT1130">
            <v>120</v>
          </cell>
          <cell r="BU1130">
            <v>120</v>
          </cell>
          <cell r="BV1130">
            <v>70</v>
          </cell>
          <cell r="BW1130">
            <v>14</v>
          </cell>
          <cell r="BX1130"/>
          <cell r="BY1130"/>
          <cell r="BZ1130"/>
          <cell r="CA1130"/>
          <cell r="CB1130"/>
          <cell r="CC1130"/>
          <cell r="CD1130"/>
          <cell r="CE1130"/>
          <cell r="CF1130"/>
          <cell r="CG1130"/>
          <cell r="CH1130"/>
          <cell r="CI1130"/>
          <cell r="CV1130">
            <v>165</v>
          </cell>
        </row>
        <row r="1131">
          <cell r="C1131">
            <v>3666270103215</v>
          </cell>
          <cell r="E1131" t="str">
            <v>SAK</v>
          </cell>
          <cell r="F1131" t="str">
            <v>LILIBET</v>
          </cell>
          <cell r="G1131" t="str">
            <v>FJORD 66</v>
          </cell>
          <cell r="H1131"/>
          <cell r="I1131" t="str">
            <v>Tissu</v>
          </cell>
          <cell r="J1131" t="str">
            <v>92%PES/8%PA</v>
          </cell>
          <cell r="K1131" t="str">
            <v xml:space="preserve">Tissu effect velours côtelé </v>
          </cell>
          <cell r="L1131" t="str">
            <v>non</v>
          </cell>
          <cell r="M1131"/>
          <cell r="O1131" t="str">
            <v xml:space="preserve">Fauteuil </v>
          </cell>
          <cell r="Q1131" t="str">
            <v>billes de polystyrène et  flocon de mousse PUR</v>
          </cell>
          <cell r="R1131"/>
          <cell r="T1131" t="str">
            <v>Assise de grand confort</v>
          </cell>
          <cell r="U1131" t="str">
            <v>Tissu doux</v>
          </cell>
          <cell r="Y1131" t="str">
            <v>Pologne</v>
          </cell>
          <cell r="AA1131" t="str">
            <v xml:space="preserve">billes de polystyrène  et  flocon de mousse </v>
          </cell>
          <cell r="AB1131" t="str">
            <v xml:space="preserve">billes de polystyrène  et  flocon de mousse </v>
          </cell>
          <cell r="AC1131"/>
          <cell r="AI1131"/>
          <cell r="AJ1131" t="str">
            <v>55/95</v>
          </cell>
          <cell r="AK1131"/>
          <cell r="AL1131"/>
          <cell r="AM1131">
            <v>42</v>
          </cell>
          <cell r="AN1131"/>
          <cell r="AO1131"/>
          <cell r="AP1131"/>
          <cell r="AQ1131"/>
          <cell r="AR1131">
            <v>47</v>
          </cell>
          <cell r="AS1131">
            <v>60</v>
          </cell>
          <cell r="AT1131"/>
          <cell r="AU1131"/>
          <cell r="AV1131"/>
          <cell r="AW1131"/>
          <cell r="AX1131" t="str">
            <v>NON</v>
          </cell>
          <cell r="AZ1131" t="str">
            <v>NON</v>
          </cell>
          <cell r="BA1131" t="str">
            <v>NON</v>
          </cell>
          <cell r="BB1131"/>
          <cell r="BH1131" t="str">
            <v>NON</v>
          </cell>
          <cell r="BI1131" t="str">
            <v xml:space="preserve">billes de polystyrène et  flocon de mousse </v>
          </cell>
          <cell r="BJ1131"/>
          <cell r="BK1131">
            <v>125</v>
          </cell>
          <cell r="BL1131">
            <v>125</v>
          </cell>
          <cell r="BM1131">
            <v>77</v>
          </cell>
          <cell r="BN1131">
            <v>90</v>
          </cell>
          <cell r="BO1131">
            <v>12</v>
          </cell>
          <cell r="BP1131">
            <v>14</v>
          </cell>
          <cell r="BR1131">
            <v>1.01</v>
          </cell>
          <cell r="BS1131">
            <v>1</v>
          </cell>
          <cell r="BT1131">
            <v>120</v>
          </cell>
          <cell r="BU1131">
            <v>120</v>
          </cell>
          <cell r="BV1131">
            <v>70</v>
          </cell>
          <cell r="BW1131">
            <v>14</v>
          </cell>
          <cell r="BX1131"/>
          <cell r="BY1131"/>
          <cell r="BZ1131"/>
          <cell r="CA1131"/>
          <cell r="CB1131"/>
          <cell r="CC1131"/>
          <cell r="CD1131"/>
          <cell r="CE1131"/>
          <cell r="CF1131"/>
          <cell r="CG1131"/>
          <cell r="CH1131"/>
          <cell r="CI1131"/>
          <cell r="CV1131">
            <v>165</v>
          </cell>
        </row>
        <row r="1132">
          <cell r="C1132">
            <v>3666270103208</v>
          </cell>
          <cell r="E1132" t="str">
            <v>SAK</v>
          </cell>
          <cell r="F1132" t="str">
            <v>LILIBET</v>
          </cell>
          <cell r="G1132" t="str">
            <v>FJORD 86</v>
          </cell>
          <cell r="H1132"/>
          <cell r="I1132" t="str">
            <v>Tissu</v>
          </cell>
          <cell r="J1132" t="str">
            <v>92%PES/8%PA</v>
          </cell>
          <cell r="K1132" t="str">
            <v xml:space="preserve">Tissu effect velours côtelé </v>
          </cell>
          <cell r="L1132" t="str">
            <v>non</v>
          </cell>
          <cell r="M1132"/>
          <cell r="O1132" t="str">
            <v xml:space="preserve">Fauteuil </v>
          </cell>
          <cell r="Q1132" t="str">
            <v>billes de polystyrène et  flocon de mousse PUR</v>
          </cell>
          <cell r="R1132"/>
          <cell r="T1132" t="str">
            <v>Assise de grand confort</v>
          </cell>
          <cell r="U1132" t="str">
            <v>Tissu doux</v>
          </cell>
          <cell r="Y1132" t="str">
            <v>Pologne</v>
          </cell>
          <cell r="AA1132" t="str">
            <v xml:space="preserve">billes de polystyrène  et  flocon de mousse </v>
          </cell>
          <cell r="AB1132" t="str">
            <v xml:space="preserve">billes de polystyrène  et  flocon de mousse </v>
          </cell>
          <cell r="AC1132"/>
          <cell r="AI1132"/>
          <cell r="AJ1132" t="str">
            <v>55/95</v>
          </cell>
          <cell r="AK1132"/>
          <cell r="AL1132"/>
          <cell r="AM1132">
            <v>42</v>
          </cell>
          <cell r="AN1132"/>
          <cell r="AO1132"/>
          <cell r="AP1132"/>
          <cell r="AQ1132"/>
          <cell r="AR1132">
            <v>47</v>
          </cell>
          <cell r="AS1132">
            <v>60</v>
          </cell>
          <cell r="AT1132"/>
          <cell r="AU1132"/>
          <cell r="AV1132"/>
          <cell r="AW1132"/>
          <cell r="AX1132" t="str">
            <v>NON</v>
          </cell>
          <cell r="AZ1132" t="str">
            <v>NON</v>
          </cell>
          <cell r="BA1132" t="str">
            <v>NON</v>
          </cell>
          <cell r="BB1132"/>
          <cell r="BH1132" t="str">
            <v>NON</v>
          </cell>
          <cell r="BI1132" t="str">
            <v xml:space="preserve">billes de polystyrène et  flocon de mousse </v>
          </cell>
          <cell r="BJ1132"/>
          <cell r="BK1132">
            <v>125</v>
          </cell>
          <cell r="BL1132">
            <v>125</v>
          </cell>
          <cell r="BM1132">
            <v>77</v>
          </cell>
          <cell r="BN1132">
            <v>90</v>
          </cell>
          <cell r="BO1132">
            <v>12</v>
          </cell>
          <cell r="BP1132">
            <v>14</v>
          </cell>
          <cell r="BR1132">
            <v>1.01</v>
          </cell>
          <cell r="BS1132">
            <v>1</v>
          </cell>
          <cell r="BT1132">
            <v>120</v>
          </cell>
          <cell r="BU1132">
            <v>120</v>
          </cell>
          <cell r="BV1132">
            <v>70</v>
          </cell>
          <cell r="BW1132">
            <v>14</v>
          </cell>
          <cell r="BX1132"/>
          <cell r="BY1132"/>
          <cell r="BZ1132"/>
          <cell r="CA1132"/>
          <cell r="CB1132"/>
          <cell r="CC1132"/>
          <cell r="CD1132"/>
          <cell r="CE1132"/>
          <cell r="CF1132"/>
          <cell r="CG1132"/>
          <cell r="CH1132"/>
          <cell r="CI1132"/>
          <cell r="CV1132">
            <v>165</v>
          </cell>
        </row>
        <row r="1133">
          <cell r="C1133">
            <v>3666270103192</v>
          </cell>
          <cell r="E1133" t="str">
            <v>SAK</v>
          </cell>
          <cell r="F1133" t="str">
            <v>LILIBET</v>
          </cell>
          <cell r="G1133" t="str">
            <v>FJORD 19</v>
          </cell>
          <cell r="H1133"/>
          <cell r="I1133" t="str">
            <v>Tissu</v>
          </cell>
          <cell r="J1133" t="str">
            <v>92%PES/8%PA</v>
          </cell>
          <cell r="K1133" t="str">
            <v xml:space="preserve">Tissu effect velours côtelé </v>
          </cell>
          <cell r="L1133" t="str">
            <v>non</v>
          </cell>
          <cell r="M1133"/>
          <cell r="O1133" t="str">
            <v xml:space="preserve">Fauteuil </v>
          </cell>
          <cell r="Q1133" t="str">
            <v>billes de polystyrène et  flocon de mousse PUR</v>
          </cell>
          <cell r="R1133"/>
          <cell r="T1133" t="str">
            <v>Assise de grand confort</v>
          </cell>
          <cell r="U1133" t="str">
            <v>Tissu doux</v>
          </cell>
          <cell r="Y1133" t="str">
            <v>Pologne</v>
          </cell>
          <cell r="AA1133" t="str">
            <v xml:space="preserve">billes de polystyrène  et  flocon de mousse </v>
          </cell>
          <cell r="AB1133" t="str">
            <v xml:space="preserve">billes de polystyrène  et  flocon de mousse </v>
          </cell>
          <cell r="AC1133"/>
          <cell r="AI1133"/>
          <cell r="AJ1133" t="str">
            <v>55/95</v>
          </cell>
          <cell r="AK1133"/>
          <cell r="AL1133"/>
          <cell r="AM1133">
            <v>42</v>
          </cell>
          <cell r="AN1133"/>
          <cell r="AO1133"/>
          <cell r="AP1133"/>
          <cell r="AQ1133"/>
          <cell r="AR1133">
            <v>47</v>
          </cell>
          <cell r="AS1133">
            <v>60</v>
          </cell>
          <cell r="AT1133"/>
          <cell r="AU1133"/>
          <cell r="AV1133"/>
          <cell r="AW1133"/>
          <cell r="AX1133" t="str">
            <v>NON</v>
          </cell>
          <cell r="AZ1133" t="str">
            <v>NON</v>
          </cell>
          <cell r="BA1133" t="str">
            <v>NON</v>
          </cell>
          <cell r="BB1133"/>
          <cell r="BH1133" t="str">
            <v>NON</v>
          </cell>
          <cell r="BI1133" t="str">
            <v xml:space="preserve">billes de polystyrène et  flocon de mousse </v>
          </cell>
          <cell r="BJ1133"/>
          <cell r="BK1133">
            <v>125</v>
          </cell>
          <cell r="BL1133">
            <v>125</v>
          </cell>
          <cell r="BM1133">
            <v>77</v>
          </cell>
          <cell r="BN1133">
            <v>90</v>
          </cell>
          <cell r="BO1133">
            <v>12</v>
          </cell>
          <cell r="BP1133">
            <v>14</v>
          </cell>
          <cell r="BR1133">
            <v>1.01</v>
          </cell>
          <cell r="BS1133">
            <v>1</v>
          </cell>
          <cell r="BT1133">
            <v>120</v>
          </cell>
          <cell r="BU1133">
            <v>120</v>
          </cell>
          <cell r="BV1133">
            <v>70</v>
          </cell>
          <cell r="BW1133">
            <v>14</v>
          </cell>
          <cell r="BX1133"/>
          <cell r="BY1133"/>
          <cell r="BZ1133"/>
          <cell r="CA1133"/>
          <cell r="CB1133"/>
          <cell r="CC1133"/>
          <cell r="CD1133"/>
          <cell r="CE1133"/>
          <cell r="CF1133"/>
          <cell r="CG1133"/>
          <cell r="CH1133"/>
          <cell r="CI1133"/>
          <cell r="CV1133">
            <v>165</v>
          </cell>
        </row>
        <row r="1134">
          <cell r="C1134">
            <v>3666270103185</v>
          </cell>
          <cell r="E1134" t="str">
            <v>SAK</v>
          </cell>
          <cell r="F1134" t="str">
            <v>LILIBET</v>
          </cell>
          <cell r="G1134" t="str">
            <v>FJORD 42</v>
          </cell>
          <cell r="H1134"/>
          <cell r="I1134" t="str">
            <v>Tissu</v>
          </cell>
          <cell r="J1134" t="str">
            <v>92%PES/8%PA</v>
          </cell>
          <cell r="K1134" t="str">
            <v xml:space="preserve">Tissu effect velours côtelé </v>
          </cell>
          <cell r="L1134" t="str">
            <v>non</v>
          </cell>
          <cell r="M1134"/>
          <cell r="O1134" t="str">
            <v xml:space="preserve">Fauteuil </v>
          </cell>
          <cell r="Q1134" t="str">
            <v>billes de polystyrène et  flocon de mousse PUR</v>
          </cell>
          <cell r="R1134"/>
          <cell r="T1134" t="str">
            <v>Assise de grand confort</v>
          </cell>
          <cell r="U1134" t="str">
            <v>Tissu doux</v>
          </cell>
          <cell r="Y1134" t="str">
            <v>Pologne</v>
          </cell>
          <cell r="AA1134" t="str">
            <v xml:space="preserve">billes de polystyrène  et  flocon de mousse </v>
          </cell>
          <cell r="AB1134" t="str">
            <v xml:space="preserve">billes de polystyrène  et  flocon de mousse </v>
          </cell>
          <cell r="AC1134"/>
          <cell r="AI1134"/>
          <cell r="AJ1134" t="str">
            <v>55/95</v>
          </cell>
          <cell r="AK1134"/>
          <cell r="AL1134"/>
          <cell r="AM1134">
            <v>42</v>
          </cell>
          <cell r="AN1134"/>
          <cell r="AO1134"/>
          <cell r="AP1134"/>
          <cell r="AQ1134"/>
          <cell r="AR1134">
            <v>47</v>
          </cell>
          <cell r="AS1134">
            <v>60</v>
          </cell>
          <cell r="AT1134"/>
          <cell r="AU1134"/>
          <cell r="AV1134"/>
          <cell r="AW1134"/>
          <cell r="AX1134" t="str">
            <v>NON</v>
          </cell>
          <cell r="AZ1134" t="str">
            <v>NON</v>
          </cell>
          <cell r="BA1134" t="str">
            <v>NON</v>
          </cell>
          <cell r="BB1134"/>
          <cell r="BH1134" t="str">
            <v>NON</v>
          </cell>
          <cell r="BI1134" t="str">
            <v xml:space="preserve">billes de polystyrène et  flocon de mousse </v>
          </cell>
          <cell r="BJ1134"/>
          <cell r="BK1134">
            <v>125</v>
          </cell>
          <cell r="BL1134">
            <v>125</v>
          </cell>
          <cell r="BM1134">
            <v>77</v>
          </cell>
          <cell r="BN1134">
            <v>90</v>
          </cell>
          <cell r="BO1134">
            <v>12</v>
          </cell>
          <cell r="BP1134">
            <v>14</v>
          </cell>
          <cell r="BR1134">
            <v>1.01</v>
          </cell>
          <cell r="BS1134">
            <v>1</v>
          </cell>
          <cell r="BT1134">
            <v>120</v>
          </cell>
          <cell r="BU1134">
            <v>120</v>
          </cell>
          <cell r="BV1134">
            <v>70</v>
          </cell>
          <cell r="BW1134">
            <v>14</v>
          </cell>
          <cell r="BX1134"/>
          <cell r="BY1134"/>
          <cell r="BZ1134"/>
          <cell r="CA1134"/>
          <cell r="CB1134"/>
          <cell r="CC1134"/>
          <cell r="CD1134"/>
          <cell r="CE1134"/>
          <cell r="CF1134"/>
          <cell r="CG1134"/>
          <cell r="CH1134"/>
          <cell r="CI1134"/>
          <cell r="CV1134">
            <v>165</v>
          </cell>
        </row>
        <row r="1135">
          <cell r="C1135">
            <v>3666270103178</v>
          </cell>
          <cell r="E1135" t="str">
            <v>SAK</v>
          </cell>
          <cell r="F1135" t="str">
            <v>LILIBET</v>
          </cell>
          <cell r="G1135" t="str">
            <v>LAPIT 23</v>
          </cell>
          <cell r="H1135"/>
          <cell r="I1135" t="str">
            <v>Tissu</v>
          </cell>
          <cell r="J1135" t="str">
            <v>100% Polyester</v>
          </cell>
          <cell r="K1135" t="str">
            <v>Effect peluche</v>
          </cell>
          <cell r="L1135" t="str">
            <v>non</v>
          </cell>
          <cell r="M1135"/>
          <cell r="O1135" t="str">
            <v xml:space="preserve">Fauteuil </v>
          </cell>
          <cell r="Q1135" t="str">
            <v>billes de polystyrène et  flocon de mousse PUR</v>
          </cell>
          <cell r="R1135"/>
          <cell r="T1135" t="str">
            <v>Assise de grand confort</v>
          </cell>
          <cell r="U1135" t="str">
            <v>Tissu doux</v>
          </cell>
          <cell r="Y1135" t="str">
            <v>Pologne</v>
          </cell>
          <cell r="AA1135" t="str">
            <v xml:space="preserve">billes de polystyrène  et  flocon de mousse </v>
          </cell>
          <cell r="AB1135" t="str">
            <v xml:space="preserve">billes de polystyrène  et  flocon de mousse </v>
          </cell>
          <cell r="AC1135"/>
          <cell r="AI1135"/>
          <cell r="AJ1135" t="str">
            <v>55/95</v>
          </cell>
          <cell r="AK1135"/>
          <cell r="AL1135"/>
          <cell r="AM1135">
            <v>42</v>
          </cell>
          <cell r="AN1135"/>
          <cell r="AO1135"/>
          <cell r="AP1135"/>
          <cell r="AQ1135"/>
          <cell r="AR1135">
            <v>47</v>
          </cell>
          <cell r="AS1135">
            <v>60</v>
          </cell>
          <cell r="AT1135"/>
          <cell r="AU1135"/>
          <cell r="AV1135"/>
          <cell r="AW1135"/>
          <cell r="AX1135" t="str">
            <v>NON</v>
          </cell>
          <cell r="AZ1135" t="str">
            <v>NON</v>
          </cell>
          <cell r="BA1135" t="str">
            <v>NON</v>
          </cell>
          <cell r="BB1135"/>
          <cell r="BH1135" t="str">
            <v>NON</v>
          </cell>
          <cell r="BI1135" t="str">
            <v xml:space="preserve">billes de polystyrène et  flocon de mousse </v>
          </cell>
          <cell r="BJ1135"/>
          <cell r="BK1135">
            <v>125</v>
          </cell>
          <cell r="BL1135">
            <v>125</v>
          </cell>
          <cell r="BM1135">
            <v>77</v>
          </cell>
          <cell r="BN1135">
            <v>90</v>
          </cell>
          <cell r="BO1135">
            <v>12</v>
          </cell>
          <cell r="BP1135">
            <v>14</v>
          </cell>
          <cell r="BR1135">
            <v>1.01</v>
          </cell>
          <cell r="BS1135">
            <v>1</v>
          </cell>
          <cell r="BT1135">
            <v>120</v>
          </cell>
          <cell r="BU1135">
            <v>120</v>
          </cell>
          <cell r="BV1135">
            <v>70</v>
          </cell>
          <cell r="BW1135">
            <v>14</v>
          </cell>
          <cell r="BX1135"/>
          <cell r="BY1135"/>
          <cell r="BZ1135"/>
          <cell r="CA1135"/>
          <cell r="CB1135"/>
          <cell r="CC1135"/>
          <cell r="CD1135"/>
          <cell r="CE1135"/>
          <cell r="CF1135"/>
          <cell r="CG1135"/>
          <cell r="CH1135"/>
          <cell r="CI1135"/>
          <cell r="CV1135">
            <v>175</v>
          </cell>
        </row>
        <row r="1136">
          <cell r="C1136">
            <v>3666270103161</v>
          </cell>
          <cell r="E1136" t="str">
            <v>SAK</v>
          </cell>
          <cell r="F1136" t="str">
            <v>LILIBET</v>
          </cell>
          <cell r="G1136" t="str">
            <v>LAPIT 29</v>
          </cell>
          <cell r="H1136"/>
          <cell r="I1136" t="str">
            <v>Tissu</v>
          </cell>
          <cell r="J1136" t="str">
            <v>100% Polyester</v>
          </cell>
          <cell r="K1136" t="str">
            <v>Effect peluche</v>
          </cell>
          <cell r="L1136" t="str">
            <v>non</v>
          </cell>
          <cell r="M1136"/>
          <cell r="O1136" t="str">
            <v xml:space="preserve">Fauteuil </v>
          </cell>
          <cell r="Q1136" t="str">
            <v>billes de polystyrène et  flocon de mousse PUR</v>
          </cell>
          <cell r="R1136"/>
          <cell r="T1136" t="str">
            <v>Assise de grand confort</v>
          </cell>
          <cell r="U1136" t="str">
            <v>Tissu doux</v>
          </cell>
          <cell r="Y1136" t="str">
            <v>Pologne</v>
          </cell>
          <cell r="AA1136" t="str">
            <v xml:space="preserve">billes de polystyrène  et  flocon de mousse </v>
          </cell>
          <cell r="AB1136" t="str">
            <v xml:space="preserve">billes de polystyrène  et  flocon de mousse </v>
          </cell>
          <cell r="AC1136"/>
          <cell r="AI1136"/>
          <cell r="AJ1136" t="str">
            <v>55/95</v>
          </cell>
          <cell r="AK1136"/>
          <cell r="AL1136"/>
          <cell r="AM1136">
            <v>42</v>
          </cell>
          <cell r="AN1136"/>
          <cell r="AO1136"/>
          <cell r="AP1136"/>
          <cell r="AQ1136"/>
          <cell r="AR1136">
            <v>47</v>
          </cell>
          <cell r="AS1136">
            <v>60</v>
          </cell>
          <cell r="AT1136"/>
          <cell r="AU1136"/>
          <cell r="AV1136"/>
          <cell r="AW1136"/>
          <cell r="AX1136" t="str">
            <v>NON</v>
          </cell>
          <cell r="AZ1136" t="str">
            <v>NON</v>
          </cell>
          <cell r="BA1136" t="str">
            <v>NON</v>
          </cell>
          <cell r="BB1136"/>
          <cell r="BH1136" t="str">
            <v>NON</v>
          </cell>
          <cell r="BI1136" t="str">
            <v xml:space="preserve">billes de polystyrène et  flocon de mousse </v>
          </cell>
          <cell r="BJ1136"/>
          <cell r="BK1136">
            <v>125</v>
          </cell>
          <cell r="BL1136">
            <v>125</v>
          </cell>
          <cell r="BM1136">
            <v>77</v>
          </cell>
          <cell r="BN1136">
            <v>90</v>
          </cell>
          <cell r="BO1136">
            <v>12</v>
          </cell>
          <cell r="BP1136">
            <v>14</v>
          </cell>
          <cell r="BR1136">
            <v>1.01</v>
          </cell>
          <cell r="BS1136">
            <v>1</v>
          </cell>
          <cell r="BT1136">
            <v>120</v>
          </cell>
          <cell r="BU1136">
            <v>120</v>
          </cell>
          <cell r="BV1136">
            <v>70</v>
          </cell>
          <cell r="BW1136">
            <v>14</v>
          </cell>
          <cell r="BX1136"/>
          <cell r="BY1136"/>
          <cell r="BZ1136"/>
          <cell r="CA1136"/>
          <cell r="CB1136"/>
          <cell r="CC1136"/>
          <cell r="CD1136"/>
          <cell r="CE1136"/>
          <cell r="CF1136"/>
          <cell r="CG1136"/>
          <cell r="CH1136"/>
          <cell r="CI1136"/>
          <cell r="CV1136">
            <v>175</v>
          </cell>
        </row>
        <row r="1137">
          <cell r="C1137">
            <v>3666270103154</v>
          </cell>
          <cell r="E1137" t="str">
            <v>SAK</v>
          </cell>
          <cell r="F1137" t="str">
            <v>LILIBET</v>
          </cell>
          <cell r="G1137" t="str">
            <v>LAPIT 68</v>
          </cell>
          <cell r="H1137"/>
          <cell r="I1137" t="str">
            <v>Tissu</v>
          </cell>
          <cell r="J1137" t="str">
            <v>100% Polyester</v>
          </cell>
          <cell r="K1137" t="str">
            <v>Effect peluche</v>
          </cell>
          <cell r="L1137" t="str">
            <v>non</v>
          </cell>
          <cell r="M1137"/>
          <cell r="O1137" t="str">
            <v xml:space="preserve">Fauteuil </v>
          </cell>
          <cell r="Q1137" t="str">
            <v>billes de polystyrène et  flocon de mousse PUR</v>
          </cell>
          <cell r="R1137"/>
          <cell r="T1137" t="str">
            <v>Assise de grand confort</v>
          </cell>
          <cell r="U1137" t="str">
            <v>Tissu doux</v>
          </cell>
          <cell r="Y1137" t="str">
            <v>Pologne</v>
          </cell>
          <cell r="AA1137" t="str">
            <v xml:space="preserve">billes de polystyrène  et  flocon de mousse </v>
          </cell>
          <cell r="AB1137" t="str">
            <v xml:space="preserve">billes de polystyrène  et  flocon de mousse </v>
          </cell>
          <cell r="AC1137"/>
          <cell r="AI1137"/>
          <cell r="AJ1137" t="str">
            <v>55/95</v>
          </cell>
          <cell r="AK1137"/>
          <cell r="AL1137"/>
          <cell r="AM1137">
            <v>42</v>
          </cell>
          <cell r="AN1137"/>
          <cell r="AO1137"/>
          <cell r="AP1137"/>
          <cell r="AQ1137"/>
          <cell r="AR1137">
            <v>47</v>
          </cell>
          <cell r="AS1137">
            <v>60</v>
          </cell>
          <cell r="AT1137"/>
          <cell r="AU1137"/>
          <cell r="AV1137"/>
          <cell r="AW1137"/>
          <cell r="AX1137" t="str">
            <v>NON</v>
          </cell>
          <cell r="AZ1137" t="str">
            <v>NON</v>
          </cell>
          <cell r="BA1137" t="str">
            <v>NON</v>
          </cell>
          <cell r="BB1137"/>
          <cell r="BH1137" t="str">
            <v>NON</v>
          </cell>
          <cell r="BI1137" t="str">
            <v xml:space="preserve">billes de polystyrène et  flocon de mousse </v>
          </cell>
          <cell r="BJ1137"/>
          <cell r="BK1137">
            <v>125</v>
          </cell>
          <cell r="BL1137">
            <v>125</v>
          </cell>
          <cell r="BM1137">
            <v>77</v>
          </cell>
          <cell r="BN1137">
            <v>90</v>
          </cell>
          <cell r="BO1137">
            <v>12</v>
          </cell>
          <cell r="BP1137">
            <v>14</v>
          </cell>
          <cell r="BR1137">
            <v>1.01</v>
          </cell>
          <cell r="BS1137">
            <v>1</v>
          </cell>
          <cell r="BT1137">
            <v>120</v>
          </cell>
          <cell r="BU1137">
            <v>120</v>
          </cell>
          <cell r="BV1137">
            <v>70</v>
          </cell>
          <cell r="BW1137">
            <v>14</v>
          </cell>
          <cell r="BX1137"/>
          <cell r="BY1137"/>
          <cell r="BZ1137"/>
          <cell r="CA1137"/>
          <cell r="CB1137"/>
          <cell r="CC1137"/>
          <cell r="CD1137"/>
          <cell r="CE1137"/>
          <cell r="CF1137"/>
          <cell r="CG1137"/>
          <cell r="CH1137"/>
          <cell r="CI1137"/>
          <cell r="CV1137">
            <v>175</v>
          </cell>
        </row>
        <row r="1138">
          <cell r="C1138">
            <v>3666270103147</v>
          </cell>
          <cell r="E1138" t="str">
            <v>SAK</v>
          </cell>
          <cell r="F1138" t="str">
            <v>LILIBET</v>
          </cell>
          <cell r="G1138" t="str">
            <v>LAPIT 44</v>
          </cell>
          <cell r="H1138"/>
          <cell r="I1138" t="str">
            <v>Tissu</v>
          </cell>
          <cell r="J1138" t="str">
            <v>100% Polyester</v>
          </cell>
          <cell r="K1138" t="str">
            <v>Effect peluche</v>
          </cell>
          <cell r="L1138" t="str">
            <v>non</v>
          </cell>
          <cell r="M1138"/>
          <cell r="O1138" t="str">
            <v xml:space="preserve">Fauteuil </v>
          </cell>
          <cell r="Q1138" t="str">
            <v>billes de polystyrène et  flocon de mousse PUR</v>
          </cell>
          <cell r="R1138"/>
          <cell r="T1138" t="str">
            <v>Assise de grand confort</v>
          </cell>
          <cell r="U1138" t="str">
            <v>Tissu doux</v>
          </cell>
          <cell r="Y1138" t="str">
            <v>Pologne</v>
          </cell>
          <cell r="AA1138" t="str">
            <v xml:space="preserve">billes de polystyrène  et  flocon de mousse </v>
          </cell>
          <cell r="AB1138" t="str">
            <v xml:space="preserve">billes de polystyrène  et  flocon de mousse </v>
          </cell>
          <cell r="AC1138"/>
          <cell r="AI1138"/>
          <cell r="AJ1138" t="str">
            <v>55/95</v>
          </cell>
          <cell r="AK1138"/>
          <cell r="AL1138"/>
          <cell r="AM1138">
            <v>42</v>
          </cell>
          <cell r="AN1138"/>
          <cell r="AO1138"/>
          <cell r="AP1138"/>
          <cell r="AQ1138"/>
          <cell r="AR1138">
            <v>47</v>
          </cell>
          <cell r="AS1138">
            <v>60</v>
          </cell>
          <cell r="AT1138"/>
          <cell r="AU1138"/>
          <cell r="AV1138"/>
          <cell r="AW1138"/>
          <cell r="AX1138" t="str">
            <v>NON</v>
          </cell>
          <cell r="AZ1138" t="str">
            <v>NON</v>
          </cell>
          <cell r="BA1138" t="str">
            <v>NON</v>
          </cell>
          <cell r="BB1138"/>
          <cell r="BH1138" t="str">
            <v>NON</v>
          </cell>
          <cell r="BI1138" t="str">
            <v xml:space="preserve">billes de polystyrène et  flocon de mousse </v>
          </cell>
          <cell r="BJ1138"/>
          <cell r="BK1138">
            <v>125</v>
          </cell>
          <cell r="BL1138">
            <v>125</v>
          </cell>
          <cell r="BM1138">
            <v>77</v>
          </cell>
          <cell r="BN1138">
            <v>90</v>
          </cell>
          <cell r="BO1138">
            <v>12</v>
          </cell>
          <cell r="BP1138">
            <v>14</v>
          </cell>
          <cell r="BR1138">
            <v>1.01</v>
          </cell>
          <cell r="BS1138">
            <v>1</v>
          </cell>
          <cell r="BT1138">
            <v>120</v>
          </cell>
          <cell r="BU1138">
            <v>120</v>
          </cell>
          <cell r="BV1138">
            <v>70</v>
          </cell>
          <cell r="BW1138">
            <v>14</v>
          </cell>
          <cell r="BX1138"/>
          <cell r="BY1138"/>
          <cell r="BZ1138"/>
          <cell r="CA1138"/>
          <cell r="CB1138"/>
          <cell r="CC1138"/>
          <cell r="CD1138"/>
          <cell r="CE1138"/>
          <cell r="CF1138"/>
          <cell r="CG1138"/>
          <cell r="CH1138"/>
          <cell r="CI1138"/>
          <cell r="CV1138">
            <v>175</v>
          </cell>
        </row>
        <row r="1139">
          <cell r="C1139">
            <v>3666270103130</v>
          </cell>
          <cell r="E1139" t="str">
            <v>SAK</v>
          </cell>
          <cell r="F1139" t="str">
            <v>LILIBET</v>
          </cell>
          <cell r="G1139" t="str">
            <v>LAPIT 86</v>
          </cell>
          <cell r="H1139"/>
          <cell r="I1139" t="str">
            <v>Tissu</v>
          </cell>
          <cell r="J1139" t="str">
            <v>100% Polyester</v>
          </cell>
          <cell r="K1139" t="str">
            <v>Effect peluche</v>
          </cell>
          <cell r="L1139" t="str">
            <v>non</v>
          </cell>
          <cell r="M1139"/>
          <cell r="O1139" t="str">
            <v xml:space="preserve">Fauteuil </v>
          </cell>
          <cell r="Q1139" t="str">
            <v>billes de polystyrène et  flocon de mousse PUR</v>
          </cell>
          <cell r="R1139"/>
          <cell r="T1139" t="str">
            <v>Assise de grand confort</v>
          </cell>
          <cell r="U1139" t="str">
            <v>Tissu doux</v>
          </cell>
          <cell r="Y1139" t="str">
            <v>Pologne</v>
          </cell>
          <cell r="AA1139" t="str">
            <v xml:space="preserve">billes de polystyrène  et  flocon de mousse </v>
          </cell>
          <cell r="AB1139" t="str">
            <v xml:space="preserve">billes de polystyrène  et  flocon de mousse </v>
          </cell>
          <cell r="AC1139"/>
          <cell r="AI1139"/>
          <cell r="AJ1139" t="str">
            <v>55/95</v>
          </cell>
          <cell r="AK1139"/>
          <cell r="AL1139"/>
          <cell r="AM1139">
            <v>42</v>
          </cell>
          <cell r="AN1139"/>
          <cell r="AO1139"/>
          <cell r="AP1139"/>
          <cell r="AQ1139"/>
          <cell r="AR1139">
            <v>47</v>
          </cell>
          <cell r="AS1139">
            <v>60</v>
          </cell>
          <cell r="AT1139"/>
          <cell r="AU1139"/>
          <cell r="AV1139"/>
          <cell r="AW1139"/>
          <cell r="AX1139" t="str">
            <v>NON</v>
          </cell>
          <cell r="AZ1139" t="str">
            <v>NON</v>
          </cell>
          <cell r="BA1139" t="str">
            <v>NON</v>
          </cell>
          <cell r="BB1139"/>
          <cell r="BH1139" t="str">
            <v>NON</v>
          </cell>
          <cell r="BI1139" t="str">
            <v xml:space="preserve">billes de polystyrène et  flocon de mousse </v>
          </cell>
          <cell r="BJ1139"/>
          <cell r="BK1139">
            <v>125</v>
          </cell>
          <cell r="BL1139">
            <v>125</v>
          </cell>
          <cell r="BM1139">
            <v>77</v>
          </cell>
          <cell r="BN1139">
            <v>90</v>
          </cell>
          <cell r="BO1139">
            <v>12</v>
          </cell>
          <cell r="BP1139">
            <v>14</v>
          </cell>
          <cell r="BR1139">
            <v>1.01</v>
          </cell>
          <cell r="BS1139">
            <v>1</v>
          </cell>
          <cell r="BT1139">
            <v>120</v>
          </cell>
          <cell r="BU1139">
            <v>120</v>
          </cell>
          <cell r="BV1139">
            <v>70</v>
          </cell>
          <cell r="BW1139">
            <v>14</v>
          </cell>
          <cell r="BX1139"/>
          <cell r="BY1139"/>
          <cell r="BZ1139"/>
          <cell r="CA1139"/>
          <cell r="CB1139"/>
          <cell r="CC1139"/>
          <cell r="CD1139"/>
          <cell r="CE1139"/>
          <cell r="CF1139"/>
          <cell r="CG1139"/>
          <cell r="CH1139"/>
          <cell r="CI1139"/>
          <cell r="CV1139">
            <v>175</v>
          </cell>
        </row>
        <row r="1140">
          <cell r="C1140">
            <v>3666270103123</v>
          </cell>
          <cell r="E1140" t="str">
            <v>SAK</v>
          </cell>
          <cell r="F1140" t="str">
            <v>LILIBET</v>
          </cell>
          <cell r="G1140" t="str">
            <v>LAPIT 91</v>
          </cell>
          <cell r="H1140"/>
          <cell r="I1140" t="str">
            <v>Tissu</v>
          </cell>
          <cell r="J1140" t="str">
            <v>100% Polyester</v>
          </cell>
          <cell r="K1140" t="str">
            <v>Effect peluche</v>
          </cell>
          <cell r="L1140" t="str">
            <v>non</v>
          </cell>
          <cell r="M1140"/>
          <cell r="O1140" t="str">
            <v xml:space="preserve">Fauteuil </v>
          </cell>
          <cell r="Q1140" t="str">
            <v>billes de polystyrène et  flocon de mousse PUR</v>
          </cell>
          <cell r="R1140"/>
          <cell r="T1140" t="str">
            <v>Assise de grand confort</v>
          </cell>
          <cell r="U1140" t="str">
            <v>Tissu doux</v>
          </cell>
          <cell r="Y1140" t="str">
            <v>Pologne</v>
          </cell>
          <cell r="AA1140" t="str">
            <v xml:space="preserve">billes de polystyrène  et  flocon de mousse </v>
          </cell>
          <cell r="AB1140" t="str">
            <v xml:space="preserve">billes de polystyrène  et  flocon de mousse </v>
          </cell>
          <cell r="AC1140"/>
          <cell r="AI1140"/>
          <cell r="AJ1140" t="str">
            <v>55/95</v>
          </cell>
          <cell r="AK1140"/>
          <cell r="AL1140"/>
          <cell r="AM1140">
            <v>42</v>
          </cell>
          <cell r="AN1140"/>
          <cell r="AO1140"/>
          <cell r="AP1140"/>
          <cell r="AQ1140"/>
          <cell r="AR1140">
            <v>47</v>
          </cell>
          <cell r="AS1140">
            <v>60</v>
          </cell>
          <cell r="AT1140"/>
          <cell r="AU1140"/>
          <cell r="AV1140"/>
          <cell r="AW1140"/>
          <cell r="AX1140" t="str">
            <v>NON</v>
          </cell>
          <cell r="AZ1140" t="str">
            <v>NON</v>
          </cell>
          <cell r="BA1140" t="str">
            <v>NON</v>
          </cell>
          <cell r="BB1140"/>
          <cell r="BH1140" t="str">
            <v>NON</v>
          </cell>
          <cell r="BI1140" t="str">
            <v xml:space="preserve">billes de polystyrène et  flocon de mousse </v>
          </cell>
          <cell r="BJ1140"/>
          <cell r="BK1140">
            <v>125</v>
          </cell>
          <cell r="BL1140">
            <v>125</v>
          </cell>
          <cell r="BM1140">
            <v>77</v>
          </cell>
          <cell r="BN1140">
            <v>90</v>
          </cell>
          <cell r="BO1140">
            <v>12</v>
          </cell>
          <cell r="BP1140">
            <v>14</v>
          </cell>
          <cell r="BR1140">
            <v>1.01</v>
          </cell>
          <cell r="BS1140">
            <v>1</v>
          </cell>
          <cell r="BT1140">
            <v>120</v>
          </cell>
          <cell r="BU1140">
            <v>120</v>
          </cell>
          <cell r="BV1140">
            <v>70</v>
          </cell>
          <cell r="BW1140">
            <v>14</v>
          </cell>
          <cell r="BX1140"/>
          <cell r="BY1140"/>
          <cell r="BZ1140"/>
          <cell r="CA1140"/>
          <cell r="CB1140"/>
          <cell r="CC1140"/>
          <cell r="CD1140"/>
          <cell r="CE1140"/>
          <cell r="CF1140"/>
          <cell r="CG1140"/>
          <cell r="CH1140"/>
          <cell r="CI1140"/>
          <cell r="CV1140">
            <v>175</v>
          </cell>
        </row>
        <row r="1141">
          <cell r="C1141">
            <v>3666270103116</v>
          </cell>
          <cell r="E1141" t="str">
            <v>SAK</v>
          </cell>
          <cell r="F1141" t="str">
            <v>LILIBET</v>
          </cell>
          <cell r="G1141" t="str">
            <v>LAPIT 3</v>
          </cell>
          <cell r="H1141"/>
          <cell r="I1141" t="str">
            <v>Tissu</v>
          </cell>
          <cell r="J1141" t="str">
            <v>100% Polyester</v>
          </cell>
          <cell r="K1141" t="str">
            <v>Effect peluche</v>
          </cell>
          <cell r="L1141" t="str">
            <v>non</v>
          </cell>
          <cell r="M1141"/>
          <cell r="O1141" t="str">
            <v xml:space="preserve">Fauteuil </v>
          </cell>
          <cell r="Q1141" t="str">
            <v>billes de polystyrène et  flocon de mousse PUR</v>
          </cell>
          <cell r="R1141"/>
          <cell r="T1141" t="str">
            <v>Assise de grand confort</v>
          </cell>
          <cell r="U1141" t="str">
            <v>Tissu doux</v>
          </cell>
          <cell r="Y1141" t="str">
            <v>Pologne</v>
          </cell>
          <cell r="AA1141" t="str">
            <v xml:space="preserve">billes de polystyrène  et  flocon de mousse </v>
          </cell>
          <cell r="AB1141" t="str">
            <v xml:space="preserve">billes de polystyrène  et  flocon de mousse </v>
          </cell>
          <cell r="AC1141"/>
          <cell r="AI1141"/>
          <cell r="AJ1141" t="str">
            <v>55/95</v>
          </cell>
          <cell r="AK1141"/>
          <cell r="AL1141"/>
          <cell r="AM1141">
            <v>42</v>
          </cell>
          <cell r="AN1141"/>
          <cell r="AO1141"/>
          <cell r="AP1141"/>
          <cell r="AQ1141"/>
          <cell r="AR1141">
            <v>47</v>
          </cell>
          <cell r="AS1141">
            <v>60</v>
          </cell>
          <cell r="AT1141"/>
          <cell r="AU1141"/>
          <cell r="AV1141"/>
          <cell r="AW1141"/>
          <cell r="AX1141" t="str">
            <v>NON</v>
          </cell>
          <cell r="AZ1141" t="str">
            <v>NON</v>
          </cell>
          <cell r="BA1141" t="str">
            <v>NON</v>
          </cell>
          <cell r="BB1141"/>
          <cell r="BH1141" t="str">
            <v>NON</v>
          </cell>
          <cell r="BI1141" t="str">
            <v xml:space="preserve">billes de polystyrène et  flocon de mousse </v>
          </cell>
          <cell r="BJ1141"/>
          <cell r="BK1141">
            <v>125</v>
          </cell>
          <cell r="BL1141">
            <v>125</v>
          </cell>
          <cell r="BM1141">
            <v>77</v>
          </cell>
          <cell r="BN1141">
            <v>90</v>
          </cell>
          <cell r="BO1141">
            <v>12</v>
          </cell>
          <cell r="BP1141">
            <v>14</v>
          </cell>
          <cell r="BR1141">
            <v>1.01</v>
          </cell>
          <cell r="BS1141">
            <v>1</v>
          </cell>
          <cell r="BT1141">
            <v>120</v>
          </cell>
          <cell r="BU1141">
            <v>120</v>
          </cell>
          <cell r="BV1141">
            <v>70</v>
          </cell>
          <cell r="BW1141">
            <v>14</v>
          </cell>
          <cell r="BX1141"/>
          <cell r="BY1141"/>
          <cell r="BZ1141"/>
          <cell r="CA1141"/>
          <cell r="CB1141"/>
          <cell r="CC1141"/>
          <cell r="CD1141"/>
          <cell r="CE1141"/>
          <cell r="CF1141"/>
          <cell r="CG1141"/>
          <cell r="CH1141"/>
          <cell r="CI1141"/>
          <cell r="CV1141">
            <v>175</v>
          </cell>
        </row>
        <row r="1142">
          <cell r="C1142">
            <v>3666270103109</v>
          </cell>
          <cell r="E1142" t="str">
            <v>SAK</v>
          </cell>
          <cell r="F1142" t="str">
            <v>LILIBET</v>
          </cell>
          <cell r="G1142" t="str">
            <v>LAPIT 16</v>
          </cell>
          <cell r="H1142"/>
          <cell r="I1142" t="str">
            <v>Tissu</v>
          </cell>
          <cell r="J1142" t="str">
            <v>100% Polyester</v>
          </cell>
          <cell r="K1142" t="str">
            <v>Effect peluche</v>
          </cell>
          <cell r="L1142" t="str">
            <v>non</v>
          </cell>
          <cell r="M1142"/>
          <cell r="O1142" t="str">
            <v xml:space="preserve">Fauteuil </v>
          </cell>
          <cell r="Q1142" t="str">
            <v>billes de polystyrène et  flocon de mousse PUR</v>
          </cell>
          <cell r="R1142"/>
          <cell r="T1142" t="str">
            <v>Assise de grand confort</v>
          </cell>
          <cell r="U1142" t="str">
            <v>Tissu doux</v>
          </cell>
          <cell r="Y1142" t="str">
            <v>Pologne</v>
          </cell>
          <cell r="AA1142" t="str">
            <v xml:space="preserve">billes de polystyrène  et  flocon de mousse </v>
          </cell>
          <cell r="AB1142" t="str">
            <v xml:space="preserve">billes de polystyrène  et  flocon de mousse </v>
          </cell>
          <cell r="AC1142"/>
          <cell r="AI1142"/>
          <cell r="AJ1142" t="str">
            <v>55/95</v>
          </cell>
          <cell r="AK1142"/>
          <cell r="AL1142"/>
          <cell r="AM1142">
            <v>42</v>
          </cell>
          <cell r="AN1142"/>
          <cell r="AO1142"/>
          <cell r="AP1142"/>
          <cell r="AQ1142"/>
          <cell r="AR1142">
            <v>47</v>
          </cell>
          <cell r="AS1142">
            <v>60</v>
          </cell>
          <cell r="AT1142"/>
          <cell r="AU1142"/>
          <cell r="AV1142"/>
          <cell r="AW1142"/>
          <cell r="AX1142" t="str">
            <v>NON</v>
          </cell>
          <cell r="AZ1142" t="str">
            <v>NON</v>
          </cell>
          <cell r="BA1142" t="str">
            <v>NON</v>
          </cell>
          <cell r="BB1142"/>
          <cell r="BH1142" t="str">
            <v>NON</v>
          </cell>
          <cell r="BI1142" t="str">
            <v xml:space="preserve">billes de polystyrène et  flocon de mousse </v>
          </cell>
          <cell r="BJ1142"/>
          <cell r="BK1142">
            <v>125</v>
          </cell>
          <cell r="BL1142">
            <v>125</v>
          </cell>
          <cell r="BM1142">
            <v>77</v>
          </cell>
          <cell r="BN1142">
            <v>90</v>
          </cell>
          <cell r="BO1142">
            <v>12</v>
          </cell>
          <cell r="BP1142">
            <v>14</v>
          </cell>
          <cell r="BR1142">
            <v>1.01</v>
          </cell>
          <cell r="BS1142">
            <v>1</v>
          </cell>
          <cell r="BT1142">
            <v>120</v>
          </cell>
          <cell r="BU1142">
            <v>120</v>
          </cell>
          <cell r="BV1142">
            <v>70</v>
          </cell>
          <cell r="BW1142">
            <v>14</v>
          </cell>
          <cell r="BX1142"/>
          <cell r="BY1142"/>
          <cell r="BZ1142"/>
          <cell r="CA1142"/>
          <cell r="CB1142"/>
          <cell r="CC1142"/>
          <cell r="CD1142"/>
          <cell r="CE1142"/>
          <cell r="CF1142"/>
          <cell r="CG1142"/>
          <cell r="CH1142"/>
          <cell r="CI1142"/>
          <cell r="CV1142">
            <v>175</v>
          </cell>
        </row>
        <row r="1143">
          <cell r="C1143">
            <v>3666270103093</v>
          </cell>
          <cell r="E1143" t="str">
            <v>SAK</v>
          </cell>
          <cell r="F1143" t="str">
            <v>LILIBET</v>
          </cell>
          <cell r="G1143" t="str">
            <v>SVEN 23</v>
          </cell>
          <cell r="H1143"/>
          <cell r="I1143" t="str">
            <v>Tissu</v>
          </cell>
          <cell r="J1143" t="str">
            <v>100% Polyester</v>
          </cell>
          <cell r="K1143" t="str">
            <v>Effect bouclé</v>
          </cell>
          <cell r="L1143" t="str">
            <v>non</v>
          </cell>
          <cell r="M1143"/>
          <cell r="O1143" t="str">
            <v xml:space="preserve">Fauteuil </v>
          </cell>
          <cell r="Q1143" t="str">
            <v>billes de polystyrène et  flocon de mousse PUR</v>
          </cell>
          <cell r="R1143"/>
          <cell r="T1143" t="str">
            <v>Assise de grand confort</v>
          </cell>
          <cell r="U1143" t="str">
            <v>Tissu doux</v>
          </cell>
          <cell r="Y1143" t="str">
            <v>Pologne</v>
          </cell>
          <cell r="AA1143" t="str">
            <v xml:space="preserve">billes de polystyrène  et  flocon de mousse </v>
          </cell>
          <cell r="AB1143" t="str">
            <v xml:space="preserve">billes de polystyrène  et  flocon de mousse </v>
          </cell>
          <cell r="AC1143"/>
          <cell r="AI1143"/>
          <cell r="AJ1143" t="str">
            <v>55/95</v>
          </cell>
          <cell r="AK1143"/>
          <cell r="AL1143"/>
          <cell r="AM1143">
            <v>42</v>
          </cell>
          <cell r="AN1143"/>
          <cell r="AO1143"/>
          <cell r="AP1143"/>
          <cell r="AQ1143"/>
          <cell r="AR1143">
            <v>47</v>
          </cell>
          <cell r="AS1143">
            <v>60</v>
          </cell>
          <cell r="AT1143"/>
          <cell r="AU1143"/>
          <cell r="AV1143"/>
          <cell r="AW1143"/>
          <cell r="AX1143" t="str">
            <v>NON</v>
          </cell>
          <cell r="AZ1143" t="str">
            <v>NON</v>
          </cell>
          <cell r="BA1143" t="str">
            <v>NON</v>
          </cell>
          <cell r="BB1143"/>
          <cell r="BH1143" t="str">
            <v>NON</v>
          </cell>
          <cell r="BI1143" t="str">
            <v xml:space="preserve">billes de polystyrène et  flocon de mousse </v>
          </cell>
          <cell r="BJ1143"/>
          <cell r="BK1143">
            <v>125</v>
          </cell>
          <cell r="BL1143">
            <v>125</v>
          </cell>
          <cell r="BM1143">
            <v>77</v>
          </cell>
          <cell r="BN1143">
            <v>90</v>
          </cell>
          <cell r="BO1143">
            <v>12</v>
          </cell>
          <cell r="BP1143">
            <v>14</v>
          </cell>
          <cell r="BR1143">
            <v>1.01</v>
          </cell>
          <cell r="BS1143">
            <v>1</v>
          </cell>
          <cell r="BT1143">
            <v>120</v>
          </cell>
          <cell r="BU1143">
            <v>120</v>
          </cell>
          <cell r="BV1143">
            <v>70</v>
          </cell>
          <cell r="BW1143">
            <v>14</v>
          </cell>
          <cell r="BX1143"/>
          <cell r="BY1143"/>
          <cell r="BZ1143"/>
          <cell r="CA1143"/>
          <cell r="CB1143"/>
          <cell r="CC1143"/>
          <cell r="CD1143"/>
          <cell r="CE1143"/>
          <cell r="CF1143"/>
          <cell r="CG1143"/>
          <cell r="CH1143"/>
          <cell r="CI1143"/>
          <cell r="CV1143">
            <v>185</v>
          </cell>
        </row>
        <row r="1144">
          <cell r="C1144">
            <v>3666270103086</v>
          </cell>
          <cell r="E1144" t="str">
            <v>SAK</v>
          </cell>
          <cell r="F1144" t="str">
            <v>LILIBET</v>
          </cell>
          <cell r="G1144" t="str">
            <v>SVEN 6</v>
          </cell>
          <cell r="H1144"/>
          <cell r="I1144" t="str">
            <v>Tissu</v>
          </cell>
          <cell r="J1144" t="str">
            <v>100% Polyester</v>
          </cell>
          <cell r="K1144" t="str">
            <v>Effect bouclé</v>
          </cell>
          <cell r="L1144" t="str">
            <v>non</v>
          </cell>
          <cell r="M1144"/>
          <cell r="O1144" t="str">
            <v xml:space="preserve">Fauteuil </v>
          </cell>
          <cell r="Q1144" t="str">
            <v>billes de polystyrène et  flocon de mousse PUR</v>
          </cell>
          <cell r="R1144"/>
          <cell r="T1144" t="str">
            <v>Assise de grand confort</v>
          </cell>
          <cell r="U1144" t="str">
            <v>Tissu doux</v>
          </cell>
          <cell r="Y1144" t="str">
            <v>Pologne</v>
          </cell>
          <cell r="AA1144" t="str">
            <v xml:space="preserve">billes de polystyrène  et  flocon de mousse </v>
          </cell>
          <cell r="AB1144" t="str">
            <v xml:space="preserve">billes de polystyrène  et  flocon de mousse </v>
          </cell>
          <cell r="AC1144"/>
          <cell r="AI1144"/>
          <cell r="AJ1144" t="str">
            <v>55/95</v>
          </cell>
          <cell r="AK1144"/>
          <cell r="AL1144"/>
          <cell r="AM1144">
            <v>42</v>
          </cell>
          <cell r="AN1144"/>
          <cell r="AO1144"/>
          <cell r="AP1144"/>
          <cell r="AQ1144"/>
          <cell r="AR1144">
            <v>47</v>
          </cell>
          <cell r="AS1144">
            <v>60</v>
          </cell>
          <cell r="AT1144"/>
          <cell r="AU1144"/>
          <cell r="AV1144"/>
          <cell r="AW1144"/>
          <cell r="AX1144" t="str">
            <v>NON</v>
          </cell>
          <cell r="AZ1144" t="str">
            <v>NON</v>
          </cell>
          <cell r="BA1144" t="str">
            <v>NON</v>
          </cell>
          <cell r="BB1144"/>
          <cell r="BH1144" t="str">
            <v>NON</v>
          </cell>
          <cell r="BI1144" t="str">
            <v xml:space="preserve">billes de polystyrène et  flocon de mousse </v>
          </cell>
          <cell r="BJ1144"/>
          <cell r="BK1144">
            <v>125</v>
          </cell>
          <cell r="BL1144">
            <v>125</v>
          </cell>
          <cell r="BM1144">
            <v>77</v>
          </cell>
          <cell r="BN1144">
            <v>90</v>
          </cell>
          <cell r="BO1144">
            <v>12</v>
          </cell>
          <cell r="BP1144">
            <v>14</v>
          </cell>
          <cell r="BR1144">
            <v>1.01</v>
          </cell>
          <cell r="BS1144">
            <v>1</v>
          </cell>
          <cell r="BT1144">
            <v>120</v>
          </cell>
          <cell r="BU1144">
            <v>120</v>
          </cell>
          <cell r="BV1144">
            <v>70</v>
          </cell>
          <cell r="BW1144">
            <v>14</v>
          </cell>
          <cell r="BX1144"/>
          <cell r="BY1144"/>
          <cell r="BZ1144"/>
          <cell r="CA1144"/>
          <cell r="CB1144"/>
          <cell r="CC1144"/>
          <cell r="CD1144"/>
          <cell r="CE1144"/>
          <cell r="CF1144"/>
          <cell r="CG1144"/>
          <cell r="CH1144"/>
          <cell r="CI1144"/>
          <cell r="CV1144">
            <v>185</v>
          </cell>
        </row>
        <row r="1145">
          <cell r="C1145">
            <v>3666270103079</v>
          </cell>
          <cell r="E1145" t="str">
            <v>SAK</v>
          </cell>
          <cell r="F1145" t="str">
            <v>LILIBET</v>
          </cell>
          <cell r="G1145" t="str">
            <v>SVEN 74</v>
          </cell>
          <cell r="H1145"/>
          <cell r="I1145" t="str">
            <v>Tissu</v>
          </cell>
          <cell r="J1145" t="str">
            <v>100% Polyester</v>
          </cell>
          <cell r="K1145" t="str">
            <v>Effect bouclé</v>
          </cell>
          <cell r="L1145" t="str">
            <v>non</v>
          </cell>
          <cell r="M1145"/>
          <cell r="O1145" t="str">
            <v xml:space="preserve">Fauteuil </v>
          </cell>
          <cell r="Q1145" t="str">
            <v>billes de polystyrène et  flocon de mousse PUR</v>
          </cell>
          <cell r="R1145"/>
          <cell r="T1145" t="str">
            <v>Assise de grand confort</v>
          </cell>
          <cell r="U1145" t="str">
            <v>Tissu doux</v>
          </cell>
          <cell r="Y1145" t="str">
            <v>Pologne</v>
          </cell>
          <cell r="AA1145" t="str">
            <v xml:space="preserve">billes de polystyrène  et  flocon de mousse </v>
          </cell>
          <cell r="AB1145" t="str">
            <v xml:space="preserve">billes de polystyrène  et  flocon de mousse </v>
          </cell>
          <cell r="AC1145"/>
          <cell r="AI1145"/>
          <cell r="AJ1145" t="str">
            <v>55/95</v>
          </cell>
          <cell r="AK1145"/>
          <cell r="AL1145"/>
          <cell r="AM1145">
            <v>42</v>
          </cell>
          <cell r="AN1145"/>
          <cell r="AO1145"/>
          <cell r="AP1145"/>
          <cell r="AQ1145"/>
          <cell r="AR1145">
            <v>47</v>
          </cell>
          <cell r="AS1145">
            <v>60</v>
          </cell>
          <cell r="AT1145"/>
          <cell r="AU1145"/>
          <cell r="AV1145"/>
          <cell r="AW1145"/>
          <cell r="AX1145" t="str">
            <v>NON</v>
          </cell>
          <cell r="AZ1145" t="str">
            <v>NON</v>
          </cell>
          <cell r="BA1145" t="str">
            <v>NON</v>
          </cell>
          <cell r="BB1145"/>
          <cell r="BH1145" t="str">
            <v>NON</v>
          </cell>
          <cell r="BI1145" t="str">
            <v xml:space="preserve">billes de polystyrène et  flocon de mousse </v>
          </cell>
          <cell r="BJ1145"/>
          <cell r="BK1145">
            <v>125</v>
          </cell>
          <cell r="BL1145">
            <v>125</v>
          </cell>
          <cell r="BM1145">
            <v>77</v>
          </cell>
          <cell r="BN1145">
            <v>90</v>
          </cell>
          <cell r="BO1145">
            <v>12</v>
          </cell>
          <cell r="BP1145">
            <v>14</v>
          </cell>
          <cell r="BR1145">
            <v>1.01</v>
          </cell>
          <cell r="BS1145">
            <v>1</v>
          </cell>
          <cell r="BT1145">
            <v>120</v>
          </cell>
          <cell r="BU1145">
            <v>120</v>
          </cell>
          <cell r="BV1145">
            <v>70</v>
          </cell>
          <cell r="BW1145">
            <v>14</v>
          </cell>
          <cell r="BX1145"/>
          <cell r="BY1145"/>
          <cell r="BZ1145"/>
          <cell r="CA1145"/>
          <cell r="CB1145"/>
          <cell r="CC1145"/>
          <cell r="CD1145"/>
          <cell r="CE1145"/>
          <cell r="CF1145"/>
          <cell r="CG1145"/>
          <cell r="CH1145"/>
          <cell r="CI1145"/>
          <cell r="CV1145">
            <v>185</v>
          </cell>
        </row>
        <row r="1146">
          <cell r="C1146">
            <v>3666270103062</v>
          </cell>
          <cell r="E1146" t="str">
            <v>SAK</v>
          </cell>
          <cell r="F1146" t="str">
            <v>LILIBET</v>
          </cell>
          <cell r="G1146" t="str">
            <v>SVEN 47</v>
          </cell>
          <cell r="H1146"/>
          <cell r="I1146" t="str">
            <v>Tissu</v>
          </cell>
          <cell r="J1146" t="str">
            <v>100% Polyester</v>
          </cell>
          <cell r="K1146" t="str">
            <v>Effect bouclé</v>
          </cell>
          <cell r="L1146" t="str">
            <v>non</v>
          </cell>
          <cell r="M1146"/>
          <cell r="O1146" t="str">
            <v xml:space="preserve">Fauteuil </v>
          </cell>
          <cell r="Q1146" t="str">
            <v>billes de polystyrène et  flocon de mousse PUR</v>
          </cell>
          <cell r="R1146"/>
          <cell r="T1146" t="str">
            <v>Assise de grand confort</v>
          </cell>
          <cell r="U1146" t="str">
            <v>Tissu doux</v>
          </cell>
          <cell r="Y1146" t="str">
            <v>Pologne</v>
          </cell>
          <cell r="AA1146" t="str">
            <v xml:space="preserve">billes de polystyrène  et  flocon de mousse </v>
          </cell>
          <cell r="AB1146" t="str">
            <v xml:space="preserve">billes de polystyrène  et  flocon de mousse </v>
          </cell>
          <cell r="AC1146"/>
          <cell r="AI1146"/>
          <cell r="AJ1146" t="str">
            <v>55/95</v>
          </cell>
          <cell r="AK1146"/>
          <cell r="AL1146"/>
          <cell r="AM1146">
            <v>42</v>
          </cell>
          <cell r="AN1146"/>
          <cell r="AO1146"/>
          <cell r="AP1146"/>
          <cell r="AQ1146"/>
          <cell r="AR1146">
            <v>47</v>
          </cell>
          <cell r="AS1146">
            <v>60</v>
          </cell>
          <cell r="AT1146"/>
          <cell r="AU1146"/>
          <cell r="AV1146"/>
          <cell r="AW1146"/>
          <cell r="AX1146" t="str">
            <v>NON</v>
          </cell>
          <cell r="AZ1146" t="str">
            <v>NON</v>
          </cell>
          <cell r="BA1146" t="str">
            <v>NON</v>
          </cell>
          <cell r="BB1146"/>
          <cell r="BH1146" t="str">
            <v>NON</v>
          </cell>
          <cell r="BI1146" t="str">
            <v xml:space="preserve">billes de polystyrène et  flocon de mousse </v>
          </cell>
          <cell r="BJ1146"/>
          <cell r="BK1146">
            <v>125</v>
          </cell>
          <cell r="BL1146">
            <v>125</v>
          </cell>
          <cell r="BM1146">
            <v>77</v>
          </cell>
          <cell r="BN1146">
            <v>90</v>
          </cell>
          <cell r="BO1146">
            <v>12</v>
          </cell>
          <cell r="BP1146">
            <v>14</v>
          </cell>
          <cell r="BR1146">
            <v>1.01</v>
          </cell>
          <cell r="BS1146">
            <v>1</v>
          </cell>
          <cell r="BT1146">
            <v>120</v>
          </cell>
          <cell r="BU1146">
            <v>120</v>
          </cell>
          <cell r="BV1146">
            <v>70</v>
          </cell>
          <cell r="BW1146">
            <v>14</v>
          </cell>
          <cell r="BX1146"/>
          <cell r="BY1146"/>
          <cell r="BZ1146"/>
          <cell r="CA1146"/>
          <cell r="CB1146"/>
          <cell r="CC1146"/>
          <cell r="CD1146"/>
          <cell r="CE1146"/>
          <cell r="CF1146"/>
          <cell r="CG1146"/>
          <cell r="CH1146"/>
          <cell r="CI1146"/>
          <cell r="CV1146">
            <v>185</v>
          </cell>
        </row>
        <row r="1147">
          <cell r="C1147">
            <v>3666270103055</v>
          </cell>
          <cell r="E1147" t="str">
            <v>SAK</v>
          </cell>
          <cell r="F1147" t="str">
            <v>LILIBET</v>
          </cell>
          <cell r="G1147" t="str">
            <v>SVEN 89</v>
          </cell>
          <cell r="H1147"/>
          <cell r="I1147" t="str">
            <v>Tissu</v>
          </cell>
          <cell r="J1147" t="str">
            <v>100% Polyester</v>
          </cell>
          <cell r="K1147" t="str">
            <v>Effect bouclé</v>
          </cell>
          <cell r="L1147" t="str">
            <v>non</v>
          </cell>
          <cell r="M1147"/>
          <cell r="O1147" t="str">
            <v xml:space="preserve">Fauteuil </v>
          </cell>
          <cell r="Q1147" t="str">
            <v>billes de polystyrène et  flocon de mousse PUR</v>
          </cell>
          <cell r="R1147"/>
          <cell r="T1147" t="str">
            <v>Assise de grand confort</v>
          </cell>
          <cell r="U1147" t="str">
            <v>Tissu doux</v>
          </cell>
          <cell r="Y1147" t="str">
            <v>Pologne</v>
          </cell>
          <cell r="AA1147" t="str">
            <v xml:space="preserve">billes de polystyrène  et  flocon de mousse </v>
          </cell>
          <cell r="AB1147" t="str">
            <v xml:space="preserve">billes de polystyrène  et  flocon de mousse </v>
          </cell>
          <cell r="AC1147"/>
          <cell r="AI1147"/>
          <cell r="AJ1147" t="str">
            <v>55/95</v>
          </cell>
          <cell r="AK1147"/>
          <cell r="AL1147"/>
          <cell r="AM1147">
            <v>42</v>
          </cell>
          <cell r="AN1147"/>
          <cell r="AO1147"/>
          <cell r="AP1147"/>
          <cell r="AQ1147"/>
          <cell r="AR1147">
            <v>47</v>
          </cell>
          <cell r="AS1147">
            <v>60</v>
          </cell>
          <cell r="AT1147"/>
          <cell r="AU1147"/>
          <cell r="AV1147"/>
          <cell r="AW1147"/>
          <cell r="AX1147" t="str">
            <v>NON</v>
          </cell>
          <cell r="AZ1147" t="str">
            <v>NON</v>
          </cell>
          <cell r="BA1147" t="str">
            <v>NON</v>
          </cell>
          <cell r="BB1147"/>
          <cell r="BH1147" t="str">
            <v>NON</v>
          </cell>
          <cell r="BI1147" t="str">
            <v xml:space="preserve">billes de polystyrène et  flocon de mousse </v>
          </cell>
          <cell r="BJ1147"/>
          <cell r="BK1147">
            <v>125</v>
          </cell>
          <cell r="BL1147">
            <v>125</v>
          </cell>
          <cell r="BM1147">
            <v>77</v>
          </cell>
          <cell r="BN1147">
            <v>90</v>
          </cell>
          <cell r="BO1147">
            <v>12</v>
          </cell>
          <cell r="BP1147">
            <v>14</v>
          </cell>
          <cell r="BR1147">
            <v>1.01</v>
          </cell>
          <cell r="BS1147">
            <v>1</v>
          </cell>
          <cell r="BT1147">
            <v>120</v>
          </cell>
          <cell r="BU1147">
            <v>120</v>
          </cell>
          <cell r="BV1147">
            <v>70</v>
          </cell>
          <cell r="BW1147">
            <v>14</v>
          </cell>
          <cell r="BX1147"/>
          <cell r="BY1147"/>
          <cell r="BZ1147"/>
          <cell r="CA1147"/>
          <cell r="CB1147"/>
          <cell r="CC1147"/>
          <cell r="CD1147"/>
          <cell r="CE1147"/>
          <cell r="CF1147"/>
          <cell r="CG1147"/>
          <cell r="CH1147"/>
          <cell r="CI1147"/>
          <cell r="CV1147">
            <v>185</v>
          </cell>
        </row>
        <row r="1148">
          <cell r="C1148">
            <v>3666270103048</v>
          </cell>
          <cell r="E1148" t="str">
            <v>SAK</v>
          </cell>
          <cell r="F1148" t="str">
            <v>LILIBET</v>
          </cell>
          <cell r="G1148" t="str">
            <v>SVEN 19</v>
          </cell>
          <cell r="H1148"/>
          <cell r="I1148" t="str">
            <v>Tissu</v>
          </cell>
          <cell r="J1148" t="str">
            <v>100% Polyester</v>
          </cell>
          <cell r="K1148" t="str">
            <v>Effect bouclé</v>
          </cell>
          <cell r="L1148" t="str">
            <v>non</v>
          </cell>
          <cell r="M1148"/>
          <cell r="O1148" t="str">
            <v xml:space="preserve">Fauteuil </v>
          </cell>
          <cell r="Q1148" t="str">
            <v>billes de polystyrène et  flocon de mousse PUR</v>
          </cell>
          <cell r="R1148"/>
          <cell r="T1148" t="str">
            <v>Assise de grand confort</v>
          </cell>
          <cell r="U1148" t="str">
            <v>Tissu doux</v>
          </cell>
          <cell r="Y1148" t="str">
            <v>Pologne</v>
          </cell>
          <cell r="AA1148" t="str">
            <v xml:space="preserve">billes de polystyrène  et  flocon de mousse </v>
          </cell>
          <cell r="AB1148" t="str">
            <v xml:space="preserve">billes de polystyrène  et  flocon de mousse </v>
          </cell>
          <cell r="AC1148"/>
          <cell r="AI1148"/>
          <cell r="AJ1148" t="str">
            <v>55/95</v>
          </cell>
          <cell r="AK1148"/>
          <cell r="AL1148"/>
          <cell r="AM1148">
            <v>42</v>
          </cell>
          <cell r="AN1148"/>
          <cell r="AO1148"/>
          <cell r="AP1148"/>
          <cell r="AQ1148"/>
          <cell r="AR1148">
            <v>47</v>
          </cell>
          <cell r="AS1148">
            <v>60</v>
          </cell>
          <cell r="AT1148"/>
          <cell r="AU1148"/>
          <cell r="AV1148"/>
          <cell r="AW1148"/>
          <cell r="AX1148" t="str">
            <v>NON</v>
          </cell>
          <cell r="AZ1148" t="str">
            <v>NON</v>
          </cell>
          <cell r="BA1148" t="str">
            <v>NON</v>
          </cell>
          <cell r="BB1148"/>
          <cell r="BH1148" t="str">
            <v>NON</v>
          </cell>
          <cell r="BI1148" t="str">
            <v xml:space="preserve">billes de polystyrène et  flocon de mousse </v>
          </cell>
          <cell r="BJ1148"/>
          <cell r="BK1148">
            <v>125</v>
          </cell>
          <cell r="BL1148">
            <v>125</v>
          </cell>
          <cell r="BM1148">
            <v>77</v>
          </cell>
          <cell r="BN1148">
            <v>90</v>
          </cell>
          <cell r="BO1148">
            <v>12</v>
          </cell>
          <cell r="BP1148">
            <v>14</v>
          </cell>
          <cell r="BR1148">
            <v>1.01</v>
          </cell>
          <cell r="BS1148">
            <v>1</v>
          </cell>
          <cell r="BT1148">
            <v>120</v>
          </cell>
          <cell r="BU1148">
            <v>120</v>
          </cell>
          <cell r="BV1148">
            <v>70</v>
          </cell>
          <cell r="BW1148">
            <v>14</v>
          </cell>
          <cell r="BX1148"/>
          <cell r="BY1148"/>
          <cell r="BZ1148"/>
          <cell r="CA1148"/>
          <cell r="CB1148"/>
          <cell r="CC1148"/>
          <cell r="CD1148"/>
          <cell r="CE1148"/>
          <cell r="CF1148"/>
          <cell r="CG1148"/>
          <cell r="CH1148"/>
          <cell r="CI1148"/>
          <cell r="CV1148">
            <v>185</v>
          </cell>
        </row>
        <row r="1149">
          <cell r="C1149">
            <v>3666270104410</v>
          </cell>
          <cell r="E1149" t="str">
            <v>AKITA</v>
          </cell>
          <cell r="F1149" t="str">
            <v>ERNEST</v>
          </cell>
          <cell r="G1149" t="str">
            <v>CROWN 1</v>
          </cell>
          <cell r="H1149"/>
          <cell r="I1149" t="str">
            <v>Tissu</v>
          </cell>
          <cell r="J1149" t="str">
            <v>92% Polyester / 8% Nylon</v>
          </cell>
          <cell r="K1149"/>
          <cell r="L1149" t="str">
            <v>non</v>
          </cell>
          <cell r="M1149"/>
          <cell r="O1149" t="str">
            <v>Canapé 3 places</v>
          </cell>
          <cell r="Q1149"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49" t="str">
            <v xml:space="preserve">bois de conifères </v>
          </cell>
          <cell r="T1149" t="str">
            <v>Assise de grand confort</v>
          </cell>
          <cell r="U1149" t="str">
            <v>Tissu doux</v>
          </cell>
          <cell r="Y1149" t="str">
            <v>Pologne</v>
          </cell>
          <cell r="AA1149" t="str">
            <v xml:space="preserve">mousse HR 30 kg/m3 et flocons de fibres siliconées </v>
          </cell>
          <cell r="AB1149" t="str">
            <v xml:space="preserve"> flocons de fibres siliconées </v>
          </cell>
          <cell r="AC1149" t="str">
            <v>mousse PU 18 kg/m3 + ouate 200 g/m2</v>
          </cell>
          <cell r="AI1149" t="str">
            <v>pieds plastique + latte décorative en bois  de hêtre</v>
          </cell>
          <cell r="AJ1149">
            <v>203</v>
          </cell>
          <cell r="AK1149"/>
          <cell r="AL1149"/>
          <cell r="AM1149">
            <v>41</v>
          </cell>
          <cell r="AN1149">
            <v>31</v>
          </cell>
          <cell r="AO1149">
            <v>106</v>
          </cell>
          <cell r="AP1149">
            <v>66</v>
          </cell>
          <cell r="AQ1149">
            <v>27</v>
          </cell>
          <cell r="AR1149">
            <v>47</v>
          </cell>
          <cell r="AS1149">
            <v>57</v>
          </cell>
          <cell r="AT1149">
            <v>84</v>
          </cell>
          <cell r="AU1149">
            <v>6</v>
          </cell>
          <cell r="AV1149" t="str">
            <v>4 pcs - 7 cm; 2 pcs - 6 cm</v>
          </cell>
          <cell r="AW1149" t="str">
            <v>pieds -noir; latte - hêtre</v>
          </cell>
          <cell r="AX1149" t="str">
            <v>NON</v>
          </cell>
          <cell r="AZ1149" t="str">
            <v>NON</v>
          </cell>
          <cell r="BA1149" t="str">
            <v>NON</v>
          </cell>
          <cell r="BB1149" t="str">
            <v>80x45 cm (3 coussins de dossier)</v>
          </cell>
          <cell r="BH1149" t="str">
            <v>NON</v>
          </cell>
          <cell r="BI1149" t="str">
            <v>Assise : mousse HR et flocons de fibres siliconées
Dossier : flocons de fibres siliconées</v>
          </cell>
          <cell r="BJ1149" t="str">
            <v xml:space="preserve">Assise: 30kg/m3
</v>
          </cell>
          <cell r="BK1149">
            <v>265</v>
          </cell>
          <cell r="BL1149">
            <v>106</v>
          </cell>
          <cell r="BM1149">
            <v>86</v>
          </cell>
          <cell r="BN1149">
            <v>270</v>
          </cell>
          <cell r="BO1149">
            <v>74.2</v>
          </cell>
          <cell r="BP1149">
            <v>78.2</v>
          </cell>
          <cell r="BR1149">
            <v>1.95</v>
          </cell>
          <cell r="BS1149">
            <v>1</v>
          </cell>
          <cell r="BT1149">
            <v>73</v>
          </cell>
          <cell r="BU1149">
            <v>100</v>
          </cell>
          <cell r="BV1149">
            <v>267</v>
          </cell>
          <cell r="BW1149">
            <v>78.2</v>
          </cell>
          <cell r="BX1149"/>
          <cell r="BY1149"/>
          <cell r="BZ1149"/>
          <cell r="CA1149"/>
          <cell r="CB1149"/>
          <cell r="CC1149"/>
          <cell r="CD1149"/>
          <cell r="CE1149"/>
          <cell r="CV1149">
            <v>460</v>
          </cell>
        </row>
        <row r="1150">
          <cell r="C1150">
            <v>3666270104403</v>
          </cell>
          <cell r="E1150" t="str">
            <v>AKITA</v>
          </cell>
          <cell r="F1150" t="str">
            <v>ERNEST</v>
          </cell>
          <cell r="G1150" t="str">
            <v>CROWN 3</v>
          </cell>
          <cell r="H1150"/>
          <cell r="I1150" t="str">
            <v>Tissu</v>
          </cell>
          <cell r="J1150" t="str">
            <v>92% Polyester / 8% Nylon</v>
          </cell>
          <cell r="K1150"/>
          <cell r="L1150" t="str">
            <v>non</v>
          </cell>
          <cell r="M1150"/>
          <cell r="O1150" t="str">
            <v>Canapé 3 places</v>
          </cell>
          <cell r="Q1150"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0" t="str">
            <v xml:space="preserve">bois de conifères </v>
          </cell>
          <cell r="T1150" t="str">
            <v>Assise de grand confort</v>
          </cell>
          <cell r="U1150" t="str">
            <v>Tissu doux</v>
          </cell>
          <cell r="Y1150" t="str">
            <v>Pologne</v>
          </cell>
          <cell r="AA1150" t="str">
            <v xml:space="preserve">mousse HR 30 kg/m3 et flocons de fibres siliconées </v>
          </cell>
          <cell r="AB1150" t="str">
            <v xml:space="preserve"> flocons de fibres siliconées </v>
          </cell>
          <cell r="AC1150" t="str">
            <v>mousse PU 18 kg/m3 + ouate 200 g/m2</v>
          </cell>
          <cell r="AI1150" t="str">
            <v>pieds plastique + latte décorative en bois  de hêtre</v>
          </cell>
          <cell r="AJ1150">
            <v>203</v>
          </cell>
          <cell r="AK1150"/>
          <cell r="AL1150"/>
          <cell r="AM1150">
            <v>41</v>
          </cell>
          <cell r="AN1150">
            <v>31</v>
          </cell>
          <cell r="AO1150">
            <v>106</v>
          </cell>
          <cell r="AP1150">
            <v>66</v>
          </cell>
          <cell r="AQ1150">
            <v>27</v>
          </cell>
          <cell r="AR1150">
            <v>47</v>
          </cell>
          <cell r="AS1150">
            <v>57</v>
          </cell>
          <cell r="AT1150">
            <v>84</v>
          </cell>
          <cell r="AU1150">
            <v>6</v>
          </cell>
          <cell r="AV1150" t="str">
            <v>4 pcs - 7 cm; 2 pcs - 6 cm</v>
          </cell>
          <cell r="AW1150" t="str">
            <v>pieds -noir; latte - hêtre</v>
          </cell>
          <cell r="AX1150" t="str">
            <v>NON</v>
          </cell>
          <cell r="AZ1150" t="str">
            <v>NON</v>
          </cell>
          <cell r="BA1150" t="str">
            <v>NON</v>
          </cell>
          <cell r="BB1150" t="str">
            <v>80x45 cm (3 coussins de dossier)</v>
          </cell>
          <cell r="BH1150" t="str">
            <v>NON</v>
          </cell>
          <cell r="BI1150" t="str">
            <v>Assise : mousse HR et flocons de fibres siliconées
Dossier : flocons de fibres siliconées</v>
          </cell>
          <cell r="BJ1150" t="str">
            <v xml:space="preserve">Assise: 30kg/m3
</v>
          </cell>
          <cell r="BK1150">
            <v>265</v>
          </cell>
          <cell r="BL1150">
            <v>106</v>
          </cell>
          <cell r="BM1150">
            <v>86</v>
          </cell>
          <cell r="BN1150">
            <v>270</v>
          </cell>
          <cell r="BO1150">
            <v>74.2</v>
          </cell>
          <cell r="BP1150">
            <v>78.2</v>
          </cell>
          <cell r="BR1150">
            <v>1.95</v>
          </cell>
          <cell r="BS1150">
            <v>1</v>
          </cell>
          <cell r="BT1150">
            <v>73</v>
          </cell>
          <cell r="BU1150">
            <v>100</v>
          </cell>
          <cell r="BV1150">
            <v>267</v>
          </cell>
          <cell r="BW1150">
            <v>78.2</v>
          </cell>
          <cell r="BX1150"/>
          <cell r="BY1150"/>
          <cell r="BZ1150"/>
          <cell r="CA1150"/>
          <cell r="CB1150"/>
          <cell r="CC1150"/>
          <cell r="CD1150"/>
          <cell r="CE1150"/>
          <cell r="CV1150">
            <v>460</v>
          </cell>
        </row>
        <row r="1151">
          <cell r="C1151">
            <v>3666270104397</v>
          </cell>
          <cell r="E1151" t="str">
            <v>AKITA</v>
          </cell>
          <cell r="F1151" t="str">
            <v>ERNEST</v>
          </cell>
          <cell r="G1151" t="str">
            <v>CROWN 6</v>
          </cell>
          <cell r="H1151"/>
          <cell r="I1151" t="str">
            <v>Tissu</v>
          </cell>
          <cell r="J1151" t="str">
            <v>92% Polyester / 8% Nylon</v>
          </cell>
          <cell r="K1151"/>
          <cell r="L1151" t="str">
            <v>non</v>
          </cell>
          <cell r="M1151"/>
          <cell r="O1151" t="str">
            <v>Canapé 3 places</v>
          </cell>
          <cell r="Q1151"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1" t="str">
            <v xml:space="preserve">bois de conifères </v>
          </cell>
          <cell r="T1151" t="str">
            <v>Assise de grand confort</v>
          </cell>
          <cell r="U1151" t="str">
            <v>Tissu doux</v>
          </cell>
          <cell r="Y1151" t="str">
            <v>Pologne</v>
          </cell>
          <cell r="AA1151" t="str">
            <v xml:space="preserve">mousse HR 30 kg/m3 et flocons de fibres siliconées </v>
          </cell>
          <cell r="AB1151" t="str">
            <v xml:space="preserve"> flocons de fibres siliconées </v>
          </cell>
          <cell r="AC1151" t="str">
            <v>mousse PU 18 kg/m3 + ouate 200 g/m2</v>
          </cell>
          <cell r="AI1151" t="str">
            <v>pieds plastique + latte décorative en bois  de hêtre</v>
          </cell>
          <cell r="AJ1151">
            <v>203</v>
          </cell>
          <cell r="AK1151"/>
          <cell r="AL1151"/>
          <cell r="AM1151">
            <v>41</v>
          </cell>
          <cell r="AN1151">
            <v>31</v>
          </cell>
          <cell r="AO1151">
            <v>106</v>
          </cell>
          <cell r="AP1151">
            <v>66</v>
          </cell>
          <cell r="AQ1151">
            <v>27</v>
          </cell>
          <cell r="AR1151">
            <v>47</v>
          </cell>
          <cell r="AS1151">
            <v>57</v>
          </cell>
          <cell r="AT1151">
            <v>84</v>
          </cell>
          <cell r="AU1151">
            <v>6</v>
          </cell>
          <cell r="AV1151" t="str">
            <v>4 pcs - 7 cm; 2 pcs - 6 cm</v>
          </cell>
          <cell r="AW1151" t="str">
            <v>pieds -noir; latte - hêtre</v>
          </cell>
          <cell r="AX1151" t="str">
            <v>NON</v>
          </cell>
          <cell r="AZ1151" t="str">
            <v>NON</v>
          </cell>
          <cell r="BA1151" t="str">
            <v>NON</v>
          </cell>
          <cell r="BB1151" t="str">
            <v>80x45 cm (3 coussins de dossier)</v>
          </cell>
          <cell r="BH1151" t="str">
            <v>NON</v>
          </cell>
          <cell r="BI1151" t="str">
            <v>Assise : mousse HR et flocons de fibres siliconées
Dossier : flocons de fibres siliconées</v>
          </cell>
          <cell r="BJ1151" t="str">
            <v xml:space="preserve">Assise: 30kg/m3
</v>
          </cell>
          <cell r="BK1151">
            <v>265</v>
          </cell>
          <cell r="BL1151">
            <v>106</v>
          </cell>
          <cell r="BM1151">
            <v>86</v>
          </cell>
          <cell r="BN1151">
            <v>270</v>
          </cell>
          <cell r="BO1151">
            <v>74.2</v>
          </cell>
          <cell r="BP1151">
            <v>78.2</v>
          </cell>
          <cell r="BR1151">
            <v>1.95</v>
          </cell>
          <cell r="BS1151">
            <v>1</v>
          </cell>
          <cell r="BT1151">
            <v>73</v>
          </cell>
          <cell r="BU1151">
            <v>100</v>
          </cell>
          <cell r="BV1151">
            <v>267</v>
          </cell>
          <cell r="BW1151">
            <v>78.2</v>
          </cell>
          <cell r="BX1151"/>
          <cell r="BY1151"/>
          <cell r="BZ1151"/>
          <cell r="CA1151"/>
          <cell r="CB1151"/>
          <cell r="CC1151"/>
          <cell r="CD1151"/>
          <cell r="CE1151"/>
          <cell r="CV1151">
            <v>460</v>
          </cell>
        </row>
        <row r="1152">
          <cell r="C1152">
            <v>3666270104380</v>
          </cell>
          <cell r="E1152" t="str">
            <v>AKITA</v>
          </cell>
          <cell r="F1152" t="str">
            <v>ERNEST</v>
          </cell>
          <cell r="G1152" t="str">
            <v>CROWN 8</v>
          </cell>
          <cell r="H1152"/>
          <cell r="I1152" t="str">
            <v>Tissu</v>
          </cell>
          <cell r="J1152" t="str">
            <v>92% Polyester / 8% Nylon</v>
          </cell>
          <cell r="K1152"/>
          <cell r="L1152" t="str">
            <v>non</v>
          </cell>
          <cell r="M1152"/>
          <cell r="O1152" t="str">
            <v>Canapé 3 places</v>
          </cell>
          <cell r="Q1152"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2" t="str">
            <v xml:space="preserve">bois de conifères </v>
          </cell>
          <cell r="T1152" t="str">
            <v>Assise de grand confort</v>
          </cell>
          <cell r="U1152" t="str">
            <v>Tissu doux</v>
          </cell>
          <cell r="Y1152" t="str">
            <v>Pologne</v>
          </cell>
          <cell r="AA1152" t="str">
            <v xml:space="preserve">mousse HR 30 kg/m3 et flocons de fibres siliconées </v>
          </cell>
          <cell r="AB1152" t="str">
            <v xml:space="preserve"> flocons de fibres siliconées </v>
          </cell>
          <cell r="AC1152" t="str">
            <v>mousse PU 18 kg/m3 + ouate 200 g/m2</v>
          </cell>
          <cell r="AI1152" t="str">
            <v>pieds plastique + latte décorative en bois  de hêtre</v>
          </cell>
          <cell r="AJ1152">
            <v>203</v>
          </cell>
          <cell r="AK1152"/>
          <cell r="AL1152"/>
          <cell r="AM1152">
            <v>41</v>
          </cell>
          <cell r="AN1152">
            <v>31</v>
          </cell>
          <cell r="AO1152">
            <v>106</v>
          </cell>
          <cell r="AP1152">
            <v>66</v>
          </cell>
          <cell r="AQ1152">
            <v>27</v>
          </cell>
          <cell r="AR1152">
            <v>47</v>
          </cell>
          <cell r="AS1152">
            <v>57</v>
          </cell>
          <cell r="AT1152">
            <v>84</v>
          </cell>
          <cell r="AU1152">
            <v>6</v>
          </cell>
          <cell r="AV1152" t="str">
            <v>4 pcs - 7 cm; 2 pcs - 6 cm</v>
          </cell>
          <cell r="AW1152" t="str">
            <v>pieds -noir; latte - hêtre</v>
          </cell>
          <cell r="AX1152" t="str">
            <v>NON</v>
          </cell>
          <cell r="AZ1152" t="str">
            <v>NON</v>
          </cell>
          <cell r="BA1152" t="str">
            <v>NON</v>
          </cell>
          <cell r="BB1152" t="str">
            <v>80x45 cm (3 coussins de dossier)</v>
          </cell>
          <cell r="BH1152" t="str">
            <v>NON</v>
          </cell>
          <cell r="BI1152" t="str">
            <v>Assise : mousse HR et flocons de fibres siliconées
Dossier : flocons de fibres siliconées</v>
          </cell>
          <cell r="BJ1152" t="str">
            <v xml:space="preserve">Assise: 30kg/m3
</v>
          </cell>
          <cell r="BK1152">
            <v>265</v>
          </cell>
          <cell r="BL1152">
            <v>106</v>
          </cell>
          <cell r="BM1152">
            <v>86</v>
          </cell>
          <cell r="BN1152">
            <v>270</v>
          </cell>
          <cell r="BO1152">
            <v>74.2</v>
          </cell>
          <cell r="BP1152">
            <v>78.2</v>
          </cell>
          <cell r="BR1152">
            <v>1.95</v>
          </cell>
          <cell r="BS1152">
            <v>1</v>
          </cell>
          <cell r="BT1152">
            <v>73</v>
          </cell>
          <cell r="BU1152">
            <v>100</v>
          </cell>
          <cell r="BV1152">
            <v>267</v>
          </cell>
          <cell r="BW1152">
            <v>78.2</v>
          </cell>
          <cell r="BX1152"/>
          <cell r="BY1152"/>
          <cell r="BZ1152"/>
          <cell r="CA1152"/>
          <cell r="CB1152"/>
          <cell r="CC1152"/>
          <cell r="CD1152"/>
          <cell r="CE1152"/>
          <cell r="CV1152">
            <v>460</v>
          </cell>
        </row>
        <row r="1153">
          <cell r="C1153">
            <v>3666270104373</v>
          </cell>
          <cell r="E1153" t="str">
            <v>AKITA</v>
          </cell>
          <cell r="F1153" t="str">
            <v>ERNEST</v>
          </cell>
          <cell r="G1153" t="str">
            <v>CROWN 10</v>
          </cell>
          <cell r="H1153"/>
          <cell r="I1153" t="str">
            <v>Tissu</v>
          </cell>
          <cell r="J1153" t="str">
            <v>92% Polyester / 8% Nylon</v>
          </cell>
          <cell r="K1153"/>
          <cell r="L1153" t="str">
            <v>non</v>
          </cell>
          <cell r="M1153"/>
          <cell r="O1153" t="str">
            <v>Canapé 3 places</v>
          </cell>
          <cell r="Q1153"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3" t="str">
            <v xml:space="preserve">bois de conifères </v>
          </cell>
          <cell r="T1153" t="str">
            <v>Assise de grand confort</v>
          </cell>
          <cell r="U1153" t="str">
            <v>Tissu doux</v>
          </cell>
          <cell r="Y1153" t="str">
            <v>Pologne</v>
          </cell>
          <cell r="AA1153" t="str">
            <v xml:space="preserve">mousse HR 30 kg/m3 et flocons de fibres siliconées </v>
          </cell>
          <cell r="AB1153" t="str">
            <v xml:space="preserve"> flocons de fibres siliconées </v>
          </cell>
          <cell r="AC1153" t="str">
            <v>mousse PU 18 kg/m3 + ouate 200 g/m2</v>
          </cell>
          <cell r="AI1153" t="str">
            <v>pieds plastique + latte décorative en bois  de hêtre</v>
          </cell>
          <cell r="AJ1153">
            <v>203</v>
          </cell>
          <cell r="AK1153"/>
          <cell r="AL1153"/>
          <cell r="AM1153">
            <v>41</v>
          </cell>
          <cell r="AN1153">
            <v>31</v>
          </cell>
          <cell r="AO1153">
            <v>106</v>
          </cell>
          <cell r="AP1153">
            <v>66</v>
          </cell>
          <cell r="AQ1153">
            <v>27</v>
          </cell>
          <cell r="AR1153">
            <v>47</v>
          </cell>
          <cell r="AS1153">
            <v>57</v>
          </cell>
          <cell r="AT1153">
            <v>84</v>
          </cell>
          <cell r="AU1153">
            <v>6</v>
          </cell>
          <cell r="AV1153" t="str">
            <v>4 pcs - 7 cm; 2 pcs - 6 cm</v>
          </cell>
          <cell r="AW1153" t="str">
            <v>pieds -noir; latte - hêtre</v>
          </cell>
          <cell r="AX1153" t="str">
            <v>NON</v>
          </cell>
          <cell r="AZ1153" t="str">
            <v>NON</v>
          </cell>
          <cell r="BA1153" t="str">
            <v>NON</v>
          </cell>
          <cell r="BB1153" t="str">
            <v>80x45 cm (3 coussins de dossier)</v>
          </cell>
          <cell r="BH1153" t="str">
            <v>NON</v>
          </cell>
          <cell r="BI1153" t="str">
            <v>Assise : mousse HR et flocons de fibres siliconées
Dossier : flocons de fibres siliconées</v>
          </cell>
          <cell r="BJ1153" t="str">
            <v xml:space="preserve">Assise: 30kg/m3
</v>
          </cell>
          <cell r="BK1153">
            <v>265</v>
          </cell>
          <cell r="BL1153">
            <v>106</v>
          </cell>
          <cell r="BM1153">
            <v>86</v>
          </cell>
          <cell r="BN1153">
            <v>270</v>
          </cell>
          <cell r="BO1153">
            <v>74.2</v>
          </cell>
          <cell r="BP1153">
            <v>78.2</v>
          </cell>
          <cell r="BR1153">
            <v>1.95</v>
          </cell>
          <cell r="BS1153">
            <v>1</v>
          </cell>
          <cell r="BT1153">
            <v>73</v>
          </cell>
          <cell r="BU1153">
            <v>100</v>
          </cell>
          <cell r="BV1153">
            <v>267</v>
          </cell>
          <cell r="BW1153">
            <v>78.2</v>
          </cell>
          <cell r="BX1153"/>
          <cell r="BY1153"/>
          <cell r="BZ1153"/>
          <cell r="CA1153"/>
          <cell r="CB1153"/>
          <cell r="CC1153"/>
          <cell r="CD1153"/>
          <cell r="CE1153"/>
          <cell r="CV1153">
            <v>460</v>
          </cell>
        </row>
        <row r="1154">
          <cell r="C1154">
            <v>3666270104366</v>
          </cell>
          <cell r="E1154" t="str">
            <v>AKITA</v>
          </cell>
          <cell r="F1154" t="str">
            <v>ERNEST</v>
          </cell>
          <cell r="G1154" t="str">
            <v>CROWN 11</v>
          </cell>
          <cell r="H1154"/>
          <cell r="I1154" t="str">
            <v>Tissu</v>
          </cell>
          <cell r="J1154" t="str">
            <v>92% Polyester / 8% Nylon</v>
          </cell>
          <cell r="K1154"/>
          <cell r="L1154" t="str">
            <v>non</v>
          </cell>
          <cell r="M1154"/>
          <cell r="O1154" t="str">
            <v>Canapé 3 places</v>
          </cell>
          <cell r="Q1154"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4" t="str">
            <v xml:space="preserve">bois de conifères </v>
          </cell>
          <cell r="T1154" t="str">
            <v>Assise de grand confort</v>
          </cell>
          <cell r="U1154" t="str">
            <v>Tissu doux</v>
          </cell>
          <cell r="Y1154" t="str">
            <v>Pologne</v>
          </cell>
          <cell r="AA1154" t="str">
            <v xml:space="preserve">mousse HR 30 kg/m3 et flocons de fibres siliconées </v>
          </cell>
          <cell r="AB1154" t="str">
            <v xml:space="preserve"> flocons de fibres siliconées </v>
          </cell>
          <cell r="AC1154" t="str">
            <v>mousse PU 18 kg/m3 + ouate 200 g/m2</v>
          </cell>
          <cell r="AI1154" t="str">
            <v>pieds plastique + latte décorative en bois  de hêtre</v>
          </cell>
          <cell r="AJ1154">
            <v>203</v>
          </cell>
          <cell r="AK1154"/>
          <cell r="AL1154"/>
          <cell r="AM1154">
            <v>41</v>
          </cell>
          <cell r="AN1154">
            <v>31</v>
          </cell>
          <cell r="AO1154">
            <v>106</v>
          </cell>
          <cell r="AP1154">
            <v>66</v>
          </cell>
          <cell r="AQ1154">
            <v>27</v>
          </cell>
          <cell r="AR1154">
            <v>47</v>
          </cell>
          <cell r="AS1154">
            <v>57</v>
          </cell>
          <cell r="AT1154">
            <v>84</v>
          </cell>
          <cell r="AU1154">
            <v>6</v>
          </cell>
          <cell r="AV1154" t="str">
            <v>4 pcs - 7 cm; 2 pcs - 6 cm</v>
          </cell>
          <cell r="AW1154" t="str">
            <v>pieds -noir; latte - hêtre</v>
          </cell>
          <cell r="AX1154" t="str">
            <v>NON</v>
          </cell>
          <cell r="AZ1154" t="str">
            <v>NON</v>
          </cell>
          <cell r="BA1154" t="str">
            <v>NON</v>
          </cell>
          <cell r="BB1154" t="str">
            <v>80x45 cm (3 coussins de dossier)</v>
          </cell>
          <cell r="BH1154" t="str">
            <v>NON</v>
          </cell>
          <cell r="BI1154" t="str">
            <v>Assise : mousse HR et flocons de fibres siliconées
Dossier : flocons de fibres siliconées</v>
          </cell>
          <cell r="BJ1154" t="str">
            <v xml:space="preserve">Assise: 30kg/m3
</v>
          </cell>
          <cell r="BK1154">
            <v>265</v>
          </cell>
          <cell r="BL1154">
            <v>106</v>
          </cell>
          <cell r="BM1154">
            <v>86</v>
          </cell>
          <cell r="BN1154">
            <v>270</v>
          </cell>
          <cell r="BO1154">
            <v>74.2</v>
          </cell>
          <cell r="BP1154">
            <v>78.2</v>
          </cell>
          <cell r="BR1154">
            <v>1.95</v>
          </cell>
          <cell r="BS1154">
            <v>1</v>
          </cell>
          <cell r="BT1154">
            <v>73</v>
          </cell>
          <cell r="BU1154">
            <v>100</v>
          </cell>
          <cell r="BV1154">
            <v>267</v>
          </cell>
          <cell r="BW1154">
            <v>78.2</v>
          </cell>
          <cell r="BX1154"/>
          <cell r="BY1154"/>
          <cell r="BZ1154"/>
          <cell r="CA1154"/>
          <cell r="CB1154"/>
          <cell r="CC1154"/>
          <cell r="CD1154"/>
          <cell r="CE1154"/>
          <cell r="CV1154">
            <v>460</v>
          </cell>
        </row>
        <row r="1155">
          <cell r="C1155">
            <v>3666270104359</v>
          </cell>
          <cell r="E1155" t="str">
            <v>AKITA</v>
          </cell>
          <cell r="F1155" t="str">
            <v>ERNEST</v>
          </cell>
          <cell r="G1155" t="str">
            <v>CROWN 13</v>
          </cell>
          <cell r="H1155"/>
          <cell r="I1155" t="str">
            <v>Tissu</v>
          </cell>
          <cell r="J1155" t="str">
            <v>92% Polyester / 8% Nylon</v>
          </cell>
          <cell r="K1155"/>
          <cell r="L1155" t="str">
            <v>non</v>
          </cell>
          <cell r="M1155"/>
          <cell r="O1155" t="str">
            <v>Canapé 3 places</v>
          </cell>
          <cell r="Q1155"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5" t="str">
            <v xml:space="preserve">bois de conifères </v>
          </cell>
          <cell r="T1155" t="str">
            <v>Assise de grand confort</v>
          </cell>
          <cell r="U1155" t="str">
            <v>Tissu doux</v>
          </cell>
          <cell r="Y1155" t="str">
            <v>Pologne</v>
          </cell>
          <cell r="AA1155" t="str">
            <v xml:space="preserve">mousse HR 30 kg/m3 et flocons de fibres siliconées </v>
          </cell>
          <cell r="AB1155" t="str">
            <v xml:space="preserve"> flocons de fibres siliconées </v>
          </cell>
          <cell r="AC1155" t="str">
            <v>mousse PU 18 kg/m3 + ouate 200 g/m2</v>
          </cell>
          <cell r="AI1155" t="str">
            <v>pieds plastique + latte décorative en bois  de hêtre</v>
          </cell>
          <cell r="AJ1155">
            <v>203</v>
          </cell>
          <cell r="AK1155"/>
          <cell r="AL1155"/>
          <cell r="AM1155">
            <v>41</v>
          </cell>
          <cell r="AN1155">
            <v>31</v>
          </cell>
          <cell r="AO1155">
            <v>106</v>
          </cell>
          <cell r="AP1155">
            <v>66</v>
          </cell>
          <cell r="AQ1155">
            <v>27</v>
          </cell>
          <cell r="AR1155">
            <v>47</v>
          </cell>
          <cell r="AS1155">
            <v>57</v>
          </cell>
          <cell r="AT1155">
            <v>84</v>
          </cell>
          <cell r="AU1155">
            <v>6</v>
          </cell>
          <cell r="AV1155" t="str">
            <v>4 pcs - 7 cm; 2 pcs - 6 cm</v>
          </cell>
          <cell r="AW1155" t="str">
            <v>pieds -noir; latte - hêtre</v>
          </cell>
          <cell r="AX1155" t="str">
            <v>NON</v>
          </cell>
          <cell r="AZ1155" t="str">
            <v>NON</v>
          </cell>
          <cell r="BA1155" t="str">
            <v>NON</v>
          </cell>
          <cell r="BB1155" t="str">
            <v>80x45 cm (3 coussins de dossier)</v>
          </cell>
          <cell r="BH1155" t="str">
            <v>NON</v>
          </cell>
          <cell r="BI1155" t="str">
            <v>Assise : mousse HR et flocons de fibres siliconées
Dossier : flocons de fibres siliconées</v>
          </cell>
          <cell r="BJ1155" t="str">
            <v xml:space="preserve">Assise: 30kg/m3
</v>
          </cell>
          <cell r="BK1155">
            <v>265</v>
          </cell>
          <cell r="BL1155">
            <v>106</v>
          </cell>
          <cell r="BM1155">
            <v>86</v>
          </cell>
          <cell r="BN1155">
            <v>270</v>
          </cell>
          <cell r="BO1155">
            <v>74.2</v>
          </cell>
          <cell r="BP1155">
            <v>78.2</v>
          </cell>
          <cell r="BR1155">
            <v>1.95</v>
          </cell>
          <cell r="BS1155">
            <v>1</v>
          </cell>
          <cell r="BT1155">
            <v>73</v>
          </cell>
          <cell r="BU1155">
            <v>100</v>
          </cell>
          <cell r="BV1155">
            <v>267</v>
          </cell>
          <cell r="BW1155">
            <v>78.2</v>
          </cell>
          <cell r="BX1155"/>
          <cell r="BY1155"/>
          <cell r="BZ1155"/>
          <cell r="CA1155"/>
          <cell r="CB1155"/>
          <cell r="CC1155"/>
          <cell r="CD1155"/>
          <cell r="CE1155"/>
          <cell r="CV1155">
            <v>460</v>
          </cell>
        </row>
        <row r="1156">
          <cell r="C1156">
            <v>3666270104342</v>
          </cell>
          <cell r="E1156" t="str">
            <v>AKITA</v>
          </cell>
          <cell r="F1156" t="str">
            <v>ERNEST</v>
          </cell>
          <cell r="G1156" t="str">
            <v>CROWN 17</v>
          </cell>
          <cell r="H1156"/>
          <cell r="I1156" t="str">
            <v>Tissu</v>
          </cell>
          <cell r="J1156" t="str">
            <v>92% Polyester / 8% Nylon</v>
          </cell>
          <cell r="K1156"/>
          <cell r="L1156" t="str">
            <v>non</v>
          </cell>
          <cell r="M1156"/>
          <cell r="O1156" t="str">
            <v>Canapé 3 places</v>
          </cell>
          <cell r="Q1156"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6" t="str">
            <v xml:space="preserve">bois de conifères </v>
          </cell>
          <cell r="T1156" t="str">
            <v>Assise de grand confort</v>
          </cell>
          <cell r="U1156" t="str">
            <v>Tissu doux</v>
          </cell>
          <cell r="Y1156" t="str">
            <v>Pologne</v>
          </cell>
          <cell r="AA1156" t="str">
            <v xml:space="preserve">mousse HR 30 kg/m3 et flocons de fibres siliconées </v>
          </cell>
          <cell r="AB1156" t="str">
            <v xml:space="preserve"> flocons de fibres siliconées </v>
          </cell>
          <cell r="AC1156" t="str">
            <v>mousse PU 18 kg/m3 + ouate 200 g/m2</v>
          </cell>
          <cell r="AI1156" t="str">
            <v>pieds plastique + latte décorative en bois  de hêtre</v>
          </cell>
          <cell r="AJ1156">
            <v>203</v>
          </cell>
          <cell r="AK1156"/>
          <cell r="AL1156"/>
          <cell r="AM1156">
            <v>41</v>
          </cell>
          <cell r="AN1156">
            <v>31</v>
          </cell>
          <cell r="AO1156">
            <v>106</v>
          </cell>
          <cell r="AP1156">
            <v>66</v>
          </cell>
          <cell r="AQ1156">
            <v>27</v>
          </cell>
          <cell r="AR1156">
            <v>47</v>
          </cell>
          <cell r="AS1156">
            <v>57</v>
          </cell>
          <cell r="AT1156">
            <v>84</v>
          </cell>
          <cell r="AU1156">
            <v>6</v>
          </cell>
          <cell r="AV1156" t="str">
            <v>4 pcs - 7 cm; 2 pcs - 6 cm</v>
          </cell>
          <cell r="AW1156" t="str">
            <v>pieds -noir; latte - hêtre</v>
          </cell>
          <cell r="AX1156" t="str">
            <v>NON</v>
          </cell>
          <cell r="AZ1156" t="str">
            <v>NON</v>
          </cell>
          <cell r="BA1156" t="str">
            <v>NON</v>
          </cell>
          <cell r="BB1156" t="str">
            <v>80x45 cm (3 coussins de dossier)</v>
          </cell>
          <cell r="BH1156" t="str">
            <v>NON</v>
          </cell>
          <cell r="BI1156" t="str">
            <v>Assise : mousse HR et flocons de fibres siliconées
Dossier : flocons de fibres siliconées</v>
          </cell>
          <cell r="BJ1156" t="str">
            <v xml:space="preserve">Assise: 30kg/m3
</v>
          </cell>
          <cell r="BK1156">
            <v>265</v>
          </cell>
          <cell r="BL1156">
            <v>106</v>
          </cell>
          <cell r="BM1156">
            <v>86</v>
          </cell>
          <cell r="BN1156">
            <v>270</v>
          </cell>
          <cell r="BO1156">
            <v>74.2</v>
          </cell>
          <cell r="BP1156">
            <v>78.2</v>
          </cell>
          <cell r="BR1156">
            <v>1.95</v>
          </cell>
          <cell r="BS1156">
            <v>1</v>
          </cell>
          <cell r="BT1156">
            <v>73</v>
          </cell>
          <cell r="BU1156">
            <v>100</v>
          </cell>
          <cell r="BV1156">
            <v>267</v>
          </cell>
          <cell r="BW1156">
            <v>78.2</v>
          </cell>
          <cell r="BX1156"/>
          <cell r="BY1156"/>
          <cell r="BZ1156"/>
          <cell r="CA1156"/>
          <cell r="CB1156"/>
          <cell r="CC1156"/>
          <cell r="CD1156"/>
          <cell r="CE1156"/>
          <cell r="CV1156">
            <v>460</v>
          </cell>
        </row>
        <row r="1157">
          <cell r="C1157">
            <v>3666270104335</v>
          </cell>
          <cell r="E1157" t="str">
            <v>AKITA</v>
          </cell>
          <cell r="F1157" t="str">
            <v>ERNEST</v>
          </cell>
          <cell r="G1157" t="str">
            <v>CROWN 18</v>
          </cell>
          <cell r="H1157"/>
          <cell r="I1157" t="str">
            <v>Tissu</v>
          </cell>
          <cell r="J1157" t="str">
            <v>92% Polyester / 8% Nylon</v>
          </cell>
          <cell r="K1157"/>
          <cell r="L1157" t="str">
            <v>non</v>
          </cell>
          <cell r="M1157"/>
          <cell r="O1157" t="str">
            <v>Canapé 3 places</v>
          </cell>
          <cell r="Q1157"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7" t="str">
            <v xml:space="preserve">bois de conifères </v>
          </cell>
          <cell r="T1157" t="str">
            <v>Assise de grand confort</v>
          </cell>
          <cell r="U1157" t="str">
            <v>Tissu doux</v>
          </cell>
          <cell r="Y1157" t="str">
            <v>Pologne</v>
          </cell>
          <cell r="AA1157" t="str">
            <v xml:space="preserve">mousse HR 30 kg/m3 et flocons de fibres siliconées </v>
          </cell>
          <cell r="AB1157" t="str">
            <v xml:space="preserve"> flocons de fibres siliconées </v>
          </cell>
          <cell r="AC1157" t="str">
            <v>mousse PU 18 kg/m3 + ouate 200 g/m2</v>
          </cell>
          <cell r="AI1157" t="str">
            <v>pieds plastique + latte décorative en bois  de hêtre</v>
          </cell>
          <cell r="AJ1157">
            <v>203</v>
          </cell>
          <cell r="AK1157"/>
          <cell r="AL1157"/>
          <cell r="AM1157">
            <v>41</v>
          </cell>
          <cell r="AN1157">
            <v>31</v>
          </cell>
          <cell r="AO1157">
            <v>106</v>
          </cell>
          <cell r="AP1157">
            <v>66</v>
          </cell>
          <cell r="AQ1157">
            <v>27</v>
          </cell>
          <cell r="AR1157">
            <v>47</v>
          </cell>
          <cell r="AS1157">
            <v>57</v>
          </cell>
          <cell r="AT1157">
            <v>84</v>
          </cell>
          <cell r="AU1157">
            <v>6</v>
          </cell>
          <cell r="AV1157" t="str">
            <v>4 pcs - 7 cm; 2 pcs - 6 cm</v>
          </cell>
          <cell r="AW1157" t="str">
            <v>pieds -noir; latte - hêtre</v>
          </cell>
          <cell r="AX1157" t="str">
            <v>NON</v>
          </cell>
          <cell r="AZ1157" t="str">
            <v>NON</v>
          </cell>
          <cell r="BA1157" t="str">
            <v>NON</v>
          </cell>
          <cell r="BB1157" t="str">
            <v>80x45 cm (3 coussins de dossier)</v>
          </cell>
          <cell r="BH1157" t="str">
            <v>NON</v>
          </cell>
          <cell r="BI1157" t="str">
            <v>Assise : mousse HR et flocons de fibres siliconées
Dossier : flocons de fibres siliconées</v>
          </cell>
          <cell r="BJ1157" t="str">
            <v xml:space="preserve">Assise: 30kg/m3
</v>
          </cell>
          <cell r="BK1157">
            <v>265</v>
          </cell>
          <cell r="BL1157">
            <v>106</v>
          </cell>
          <cell r="BM1157">
            <v>86</v>
          </cell>
          <cell r="BN1157">
            <v>270</v>
          </cell>
          <cell r="BO1157">
            <v>74.2</v>
          </cell>
          <cell r="BP1157">
            <v>78.2</v>
          </cell>
          <cell r="BR1157">
            <v>1.95</v>
          </cell>
          <cell r="BS1157">
            <v>1</v>
          </cell>
          <cell r="BT1157">
            <v>73</v>
          </cell>
          <cell r="BU1157">
            <v>100</v>
          </cell>
          <cell r="BV1157">
            <v>267</v>
          </cell>
          <cell r="BW1157">
            <v>78.2</v>
          </cell>
          <cell r="BX1157"/>
          <cell r="BY1157"/>
          <cell r="BZ1157"/>
          <cell r="CA1157"/>
          <cell r="CB1157"/>
          <cell r="CC1157"/>
          <cell r="CD1157"/>
          <cell r="CE1157"/>
          <cell r="CV1157">
            <v>460</v>
          </cell>
        </row>
        <row r="1158">
          <cell r="C1158">
            <v>3666270104328</v>
          </cell>
          <cell r="E1158" t="str">
            <v>AKITA</v>
          </cell>
          <cell r="F1158" t="str">
            <v>ERNEST</v>
          </cell>
          <cell r="G1158" t="str">
            <v>CROWN 1</v>
          </cell>
          <cell r="H1158"/>
          <cell r="I1158" t="str">
            <v>Tissu</v>
          </cell>
          <cell r="J1158" t="str">
            <v>92% Polyester / 8% Nylon</v>
          </cell>
          <cell r="K1158"/>
          <cell r="L1158" t="str">
            <v>non</v>
          </cell>
          <cell r="M1158"/>
          <cell r="O1158" t="str">
            <v>Canapé 2 places</v>
          </cell>
          <cell r="Q1158"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8" t="str">
            <v xml:space="preserve">bois de conifères </v>
          </cell>
          <cell r="T1158" t="str">
            <v>Assise de grand confort</v>
          </cell>
          <cell r="U1158" t="str">
            <v>Tissu doux</v>
          </cell>
          <cell r="Y1158" t="str">
            <v>Pologne</v>
          </cell>
          <cell r="AA1158" t="str">
            <v xml:space="preserve">mousse HR 30 kg/m3 et flocons de fibres siliconées </v>
          </cell>
          <cell r="AB1158" t="str">
            <v xml:space="preserve"> flocons de fibres siliconées </v>
          </cell>
          <cell r="AC1158" t="str">
            <v>mousse PU 18 kg/m3 + ouate 200 g/m2</v>
          </cell>
          <cell r="AI1158" t="str">
            <v>pieds plastique + latte décorative en bois  de hêtre</v>
          </cell>
          <cell r="AJ1158">
            <v>132</v>
          </cell>
          <cell r="AK1158"/>
          <cell r="AL1158"/>
          <cell r="AM1158">
            <v>41</v>
          </cell>
          <cell r="AN1158">
            <v>31</v>
          </cell>
          <cell r="AO1158">
            <v>106</v>
          </cell>
          <cell r="AP1158">
            <v>66</v>
          </cell>
          <cell r="AQ1158">
            <v>27</v>
          </cell>
          <cell r="AR1158">
            <v>47</v>
          </cell>
          <cell r="AS1158">
            <v>57</v>
          </cell>
          <cell r="AT1158">
            <v>84</v>
          </cell>
          <cell r="AU1158">
            <v>4</v>
          </cell>
          <cell r="AV1158" t="str">
            <v>7 cm</v>
          </cell>
          <cell r="AW1158" t="str">
            <v>pieds -noir; latte - hêtre</v>
          </cell>
          <cell r="AX1158" t="str">
            <v>NON</v>
          </cell>
          <cell r="AZ1158" t="str">
            <v>NON</v>
          </cell>
          <cell r="BA1158" t="str">
            <v>NON</v>
          </cell>
          <cell r="BB1158" t="str">
            <v>80x45 cm (2 coussins de dossier)</v>
          </cell>
          <cell r="BH1158" t="str">
            <v>NON</v>
          </cell>
          <cell r="BI1158" t="str">
            <v>Assise : mousse HR et flocons de fibres siliconées
Dossier : flocons de fibres siliconées</v>
          </cell>
          <cell r="BJ1158" t="str">
            <v xml:space="preserve">Assise: 30kg/m3
</v>
          </cell>
          <cell r="BK1158">
            <v>193</v>
          </cell>
          <cell r="BL1158">
            <v>106</v>
          </cell>
          <cell r="BM1158">
            <v>86</v>
          </cell>
          <cell r="BN1158">
            <v>180</v>
          </cell>
          <cell r="BO1158">
            <v>61.4</v>
          </cell>
          <cell r="BP1158">
            <v>64</v>
          </cell>
          <cell r="BR1158">
            <v>1.42</v>
          </cell>
          <cell r="BS1158">
            <v>1</v>
          </cell>
          <cell r="BT1158">
            <v>73</v>
          </cell>
          <cell r="BU1158">
            <v>100</v>
          </cell>
          <cell r="BV1158">
            <v>194</v>
          </cell>
          <cell r="BW1158">
            <v>64</v>
          </cell>
          <cell r="BX1158"/>
          <cell r="BY1158"/>
          <cell r="BZ1158"/>
          <cell r="CA1158"/>
          <cell r="CB1158"/>
          <cell r="CC1158"/>
          <cell r="CD1158"/>
          <cell r="CE1158"/>
          <cell r="CV1158">
            <v>340</v>
          </cell>
        </row>
        <row r="1159">
          <cell r="C1159">
            <v>3666270104311</v>
          </cell>
          <cell r="E1159" t="str">
            <v>AKITA</v>
          </cell>
          <cell r="F1159" t="str">
            <v>ERNEST</v>
          </cell>
          <cell r="G1159" t="str">
            <v>CROWN 3</v>
          </cell>
          <cell r="H1159"/>
          <cell r="I1159" t="str">
            <v>Tissu</v>
          </cell>
          <cell r="J1159" t="str">
            <v>92% Polyester / 8% Nylon</v>
          </cell>
          <cell r="K1159"/>
          <cell r="L1159" t="str">
            <v>non</v>
          </cell>
          <cell r="M1159"/>
          <cell r="O1159" t="str">
            <v>Canapé 2 places</v>
          </cell>
          <cell r="Q1159"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59" t="str">
            <v xml:space="preserve">bois de conifères </v>
          </cell>
          <cell r="T1159" t="str">
            <v>Assise de grand confort</v>
          </cell>
          <cell r="U1159" t="str">
            <v>Tissu doux</v>
          </cell>
          <cell r="Y1159" t="str">
            <v>Pologne</v>
          </cell>
          <cell r="AA1159" t="str">
            <v xml:space="preserve">mousse HR 30 kg/m3 et flocons de fibres siliconées </v>
          </cell>
          <cell r="AB1159" t="str">
            <v xml:space="preserve"> flocons de fibres siliconées </v>
          </cell>
          <cell r="AC1159" t="str">
            <v>mousse PU 18 kg/m3 + ouate 200 g/m2</v>
          </cell>
          <cell r="AI1159" t="str">
            <v>pieds plastique + latte décorative en bois  de hêtre</v>
          </cell>
          <cell r="AJ1159">
            <v>132</v>
          </cell>
          <cell r="AK1159"/>
          <cell r="AL1159"/>
          <cell r="AM1159">
            <v>41</v>
          </cell>
          <cell r="AN1159">
            <v>31</v>
          </cell>
          <cell r="AO1159">
            <v>106</v>
          </cell>
          <cell r="AP1159">
            <v>66</v>
          </cell>
          <cell r="AQ1159">
            <v>27</v>
          </cell>
          <cell r="AR1159">
            <v>47</v>
          </cell>
          <cell r="AS1159">
            <v>57</v>
          </cell>
          <cell r="AT1159">
            <v>84</v>
          </cell>
          <cell r="AU1159">
            <v>4</v>
          </cell>
          <cell r="AV1159" t="str">
            <v>7 cm</v>
          </cell>
          <cell r="AW1159" t="str">
            <v>pieds -noir; latte - hêtre</v>
          </cell>
          <cell r="AX1159" t="str">
            <v>NON</v>
          </cell>
          <cell r="AZ1159" t="str">
            <v>NON</v>
          </cell>
          <cell r="BA1159" t="str">
            <v>NON</v>
          </cell>
          <cell r="BB1159" t="str">
            <v>80x45 cm (2 coussins de dossier)</v>
          </cell>
          <cell r="BH1159" t="str">
            <v>NON</v>
          </cell>
          <cell r="BI1159" t="str">
            <v>Assise : mousse HR et flocons de fibres siliconées
Dossier : flocons de fibres siliconées</v>
          </cell>
          <cell r="BJ1159" t="str">
            <v xml:space="preserve">Assise: 30kg/m3
</v>
          </cell>
          <cell r="BK1159">
            <v>193</v>
          </cell>
          <cell r="BL1159">
            <v>106</v>
          </cell>
          <cell r="BM1159">
            <v>86</v>
          </cell>
          <cell r="BN1159">
            <v>180</v>
          </cell>
          <cell r="BO1159">
            <v>61.4</v>
          </cell>
          <cell r="BP1159">
            <v>64</v>
          </cell>
          <cell r="BR1159">
            <v>1.42</v>
          </cell>
          <cell r="BS1159">
            <v>1</v>
          </cell>
          <cell r="BT1159">
            <v>73</v>
          </cell>
          <cell r="BU1159">
            <v>100</v>
          </cell>
          <cell r="BV1159">
            <v>194</v>
          </cell>
          <cell r="BW1159">
            <v>64</v>
          </cell>
          <cell r="BX1159"/>
          <cell r="BY1159"/>
          <cell r="BZ1159"/>
          <cell r="CA1159"/>
          <cell r="CB1159"/>
          <cell r="CC1159"/>
          <cell r="CD1159"/>
          <cell r="CE1159"/>
          <cell r="CV1159">
            <v>340</v>
          </cell>
        </row>
        <row r="1160">
          <cell r="C1160">
            <v>3666270104304</v>
          </cell>
          <cell r="E1160" t="str">
            <v>AKITA</v>
          </cell>
          <cell r="F1160" t="str">
            <v>ERNEST</v>
          </cell>
          <cell r="G1160" t="str">
            <v>CROWN 6</v>
          </cell>
          <cell r="H1160"/>
          <cell r="I1160" t="str">
            <v>Tissu</v>
          </cell>
          <cell r="J1160" t="str">
            <v>92% Polyester / 8% Nylon</v>
          </cell>
          <cell r="K1160"/>
          <cell r="L1160" t="str">
            <v>non</v>
          </cell>
          <cell r="M1160"/>
          <cell r="O1160" t="str">
            <v>Canapé 2 places</v>
          </cell>
          <cell r="Q1160"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0" t="str">
            <v xml:space="preserve">bois de conifères </v>
          </cell>
          <cell r="T1160" t="str">
            <v>Assise de grand confort</v>
          </cell>
          <cell r="U1160" t="str">
            <v>Tissu doux</v>
          </cell>
          <cell r="Y1160" t="str">
            <v>Pologne</v>
          </cell>
          <cell r="AA1160" t="str">
            <v xml:space="preserve">mousse HR 30 kg/m3 et flocons de fibres siliconées </v>
          </cell>
          <cell r="AB1160" t="str">
            <v xml:space="preserve"> flocons de fibres siliconées </v>
          </cell>
          <cell r="AC1160" t="str">
            <v>mousse PU 18 kg/m3 + ouate 200 g/m2</v>
          </cell>
          <cell r="AI1160" t="str">
            <v>pieds plastique + latte décorative en bois  de hêtre</v>
          </cell>
          <cell r="AJ1160">
            <v>132</v>
          </cell>
          <cell r="AK1160"/>
          <cell r="AL1160"/>
          <cell r="AM1160">
            <v>41</v>
          </cell>
          <cell r="AN1160">
            <v>31</v>
          </cell>
          <cell r="AO1160">
            <v>106</v>
          </cell>
          <cell r="AP1160">
            <v>66</v>
          </cell>
          <cell r="AQ1160">
            <v>27</v>
          </cell>
          <cell r="AR1160">
            <v>47</v>
          </cell>
          <cell r="AS1160">
            <v>57</v>
          </cell>
          <cell r="AT1160">
            <v>84</v>
          </cell>
          <cell r="AU1160">
            <v>4</v>
          </cell>
          <cell r="AV1160" t="str">
            <v>7 cm</v>
          </cell>
          <cell r="AW1160" t="str">
            <v>pieds -noir; latte - hêtre</v>
          </cell>
          <cell r="AX1160" t="str">
            <v>NON</v>
          </cell>
          <cell r="AZ1160" t="str">
            <v>NON</v>
          </cell>
          <cell r="BA1160" t="str">
            <v>NON</v>
          </cell>
          <cell r="BB1160" t="str">
            <v>80x45 cm (2 coussins de dossier)</v>
          </cell>
          <cell r="BH1160" t="str">
            <v>NON</v>
          </cell>
          <cell r="BI1160" t="str">
            <v>Assise : mousse HR et flocons de fibres siliconées
Dossier : flocons de fibres siliconées</v>
          </cell>
          <cell r="BJ1160" t="str">
            <v xml:space="preserve">Assise: 30kg/m3
</v>
          </cell>
          <cell r="BK1160">
            <v>193</v>
          </cell>
          <cell r="BL1160">
            <v>106</v>
          </cell>
          <cell r="BM1160">
            <v>86</v>
          </cell>
          <cell r="BN1160">
            <v>180</v>
          </cell>
          <cell r="BO1160">
            <v>61.4</v>
          </cell>
          <cell r="BP1160">
            <v>64</v>
          </cell>
          <cell r="BR1160">
            <v>1.42</v>
          </cell>
          <cell r="BS1160">
            <v>1</v>
          </cell>
          <cell r="BT1160">
            <v>73</v>
          </cell>
          <cell r="BU1160">
            <v>100</v>
          </cell>
          <cell r="BV1160">
            <v>194</v>
          </cell>
          <cell r="BW1160">
            <v>64</v>
          </cell>
          <cell r="BX1160"/>
          <cell r="BY1160"/>
          <cell r="BZ1160"/>
          <cell r="CA1160"/>
          <cell r="CB1160"/>
          <cell r="CC1160"/>
          <cell r="CD1160"/>
          <cell r="CE1160"/>
          <cell r="CV1160">
            <v>340</v>
          </cell>
        </row>
        <row r="1161">
          <cell r="C1161">
            <v>3666270104298</v>
          </cell>
          <cell r="E1161" t="str">
            <v>AKITA</v>
          </cell>
          <cell r="F1161" t="str">
            <v>ERNEST</v>
          </cell>
          <cell r="G1161" t="str">
            <v>CROWN 8</v>
          </cell>
          <cell r="H1161"/>
          <cell r="I1161" t="str">
            <v>Tissu</v>
          </cell>
          <cell r="J1161" t="str">
            <v>92% Polyester / 8% Nylon</v>
          </cell>
          <cell r="K1161"/>
          <cell r="L1161" t="str">
            <v>non</v>
          </cell>
          <cell r="M1161"/>
          <cell r="O1161" t="str">
            <v>Canapé 2 places</v>
          </cell>
          <cell r="Q1161"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1" t="str">
            <v xml:space="preserve">bois de conifères </v>
          </cell>
          <cell r="T1161" t="str">
            <v>Assise de grand confort</v>
          </cell>
          <cell r="U1161" t="str">
            <v>Tissu doux</v>
          </cell>
          <cell r="Y1161" t="str">
            <v>Pologne</v>
          </cell>
          <cell r="AA1161" t="str">
            <v xml:space="preserve">mousse HR 30 kg/m3 et flocons de fibres siliconées </v>
          </cell>
          <cell r="AB1161" t="str">
            <v xml:space="preserve"> flocons de fibres siliconées </v>
          </cell>
          <cell r="AC1161" t="str">
            <v>mousse PU 18 kg/m3 + ouate 200 g/m2</v>
          </cell>
          <cell r="AI1161" t="str">
            <v>pieds plastique + latte décorative en bois  de hêtre</v>
          </cell>
          <cell r="AJ1161">
            <v>132</v>
          </cell>
          <cell r="AK1161"/>
          <cell r="AL1161"/>
          <cell r="AM1161">
            <v>41</v>
          </cell>
          <cell r="AN1161">
            <v>31</v>
          </cell>
          <cell r="AO1161">
            <v>106</v>
          </cell>
          <cell r="AP1161">
            <v>66</v>
          </cell>
          <cell r="AQ1161">
            <v>27</v>
          </cell>
          <cell r="AR1161">
            <v>47</v>
          </cell>
          <cell r="AS1161">
            <v>57</v>
          </cell>
          <cell r="AT1161">
            <v>84</v>
          </cell>
          <cell r="AU1161">
            <v>4</v>
          </cell>
          <cell r="AV1161" t="str">
            <v>7 cm</v>
          </cell>
          <cell r="AW1161" t="str">
            <v>pieds -noir; latte - hêtre</v>
          </cell>
          <cell r="AX1161" t="str">
            <v>NON</v>
          </cell>
          <cell r="AZ1161" t="str">
            <v>NON</v>
          </cell>
          <cell r="BA1161" t="str">
            <v>NON</v>
          </cell>
          <cell r="BB1161" t="str">
            <v>80x45 cm (2 coussins de dossier)</v>
          </cell>
          <cell r="BH1161" t="str">
            <v>NON</v>
          </cell>
          <cell r="BI1161" t="str">
            <v>Assise : mousse HR et flocons de fibres siliconées
Dossier : flocons de fibres siliconées</v>
          </cell>
          <cell r="BJ1161" t="str">
            <v xml:space="preserve">Assise: 30kg/m3
</v>
          </cell>
          <cell r="BK1161">
            <v>193</v>
          </cell>
          <cell r="BL1161">
            <v>106</v>
          </cell>
          <cell r="BM1161">
            <v>86</v>
          </cell>
          <cell r="BN1161">
            <v>180</v>
          </cell>
          <cell r="BO1161">
            <v>61.4</v>
          </cell>
          <cell r="BP1161">
            <v>64</v>
          </cell>
          <cell r="BR1161">
            <v>1.42</v>
          </cell>
          <cell r="BS1161">
            <v>1</v>
          </cell>
          <cell r="BT1161">
            <v>73</v>
          </cell>
          <cell r="BU1161">
            <v>100</v>
          </cell>
          <cell r="BV1161">
            <v>194</v>
          </cell>
          <cell r="BW1161">
            <v>64</v>
          </cell>
          <cell r="BX1161"/>
          <cell r="BY1161"/>
          <cell r="BZ1161"/>
          <cell r="CA1161"/>
          <cell r="CB1161"/>
          <cell r="CC1161"/>
          <cell r="CD1161"/>
          <cell r="CE1161"/>
          <cell r="CV1161">
            <v>340</v>
          </cell>
        </row>
        <row r="1162">
          <cell r="C1162">
            <v>3666270104281</v>
          </cell>
          <cell r="E1162" t="str">
            <v>AKITA</v>
          </cell>
          <cell r="F1162" t="str">
            <v>ERNEST</v>
          </cell>
          <cell r="G1162" t="str">
            <v>CROWN 10</v>
          </cell>
          <cell r="H1162"/>
          <cell r="I1162" t="str">
            <v>Tissu</v>
          </cell>
          <cell r="J1162" t="str">
            <v>92% Polyester / 8% Nylon</v>
          </cell>
          <cell r="K1162"/>
          <cell r="L1162" t="str">
            <v>non</v>
          </cell>
          <cell r="M1162"/>
          <cell r="O1162" t="str">
            <v>Canapé 2 places</v>
          </cell>
          <cell r="Q1162"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2" t="str">
            <v xml:space="preserve">bois de conifères </v>
          </cell>
          <cell r="T1162" t="str">
            <v>Assise de grand confort</v>
          </cell>
          <cell r="U1162" t="str">
            <v>Tissu doux</v>
          </cell>
          <cell r="Y1162" t="str">
            <v>Pologne</v>
          </cell>
          <cell r="AA1162" t="str">
            <v xml:space="preserve">mousse HR 30 kg/m3 et flocons de fibres siliconées </v>
          </cell>
          <cell r="AB1162" t="str">
            <v xml:space="preserve"> flocons de fibres siliconées </v>
          </cell>
          <cell r="AC1162" t="str">
            <v>mousse PU 18 kg/m3 + ouate 200 g/m2</v>
          </cell>
          <cell r="AI1162" t="str">
            <v>pieds plastique + latte décorative en bois  de hêtre</v>
          </cell>
          <cell r="AJ1162">
            <v>132</v>
          </cell>
          <cell r="AK1162"/>
          <cell r="AL1162"/>
          <cell r="AM1162">
            <v>41</v>
          </cell>
          <cell r="AN1162">
            <v>31</v>
          </cell>
          <cell r="AO1162">
            <v>106</v>
          </cell>
          <cell r="AP1162">
            <v>66</v>
          </cell>
          <cell r="AQ1162">
            <v>27</v>
          </cell>
          <cell r="AR1162">
            <v>47</v>
          </cell>
          <cell r="AS1162">
            <v>57</v>
          </cell>
          <cell r="AT1162">
            <v>84</v>
          </cell>
          <cell r="AU1162">
            <v>4</v>
          </cell>
          <cell r="AV1162" t="str">
            <v>7 cm</v>
          </cell>
          <cell r="AW1162" t="str">
            <v>pieds -noir; latte - hêtre</v>
          </cell>
          <cell r="AX1162" t="str">
            <v>NON</v>
          </cell>
          <cell r="AZ1162" t="str">
            <v>NON</v>
          </cell>
          <cell r="BA1162" t="str">
            <v>NON</v>
          </cell>
          <cell r="BB1162" t="str">
            <v>80x45 cm (2 coussins de dossier)</v>
          </cell>
          <cell r="BH1162" t="str">
            <v>NON</v>
          </cell>
          <cell r="BI1162" t="str">
            <v>Assise : mousse HR et flocons de fibres siliconées
Dossier : flocons de fibres siliconées</v>
          </cell>
          <cell r="BJ1162" t="str">
            <v xml:space="preserve">Assise: 30kg/m3
</v>
          </cell>
          <cell r="BK1162">
            <v>193</v>
          </cell>
          <cell r="BL1162">
            <v>106</v>
          </cell>
          <cell r="BM1162">
            <v>86</v>
          </cell>
          <cell r="BN1162">
            <v>180</v>
          </cell>
          <cell r="BO1162">
            <v>61.4</v>
          </cell>
          <cell r="BP1162">
            <v>64</v>
          </cell>
          <cell r="BR1162">
            <v>1.42</v>
          </cell>
          <cell r="BS1162">
            <v>1</v>
          </cell>
          <cell r="BT1162">
            <v>73</v>
          </cell>
          <cell r="BU1162">
            <v>100</v>
          </cell>
          <cell r="BV1162">
            <v>194</v>
          </cell>
          <cell r="BW1162">
            <v>64</v>
          </cell>
          <cell r="BX1162"/>
          <cell r="BY1162"/>
          <cell r="BZ1162"/>
          <cell r="CA1162"/>
          <cell r="CB1162"/>
          <cell r="CC1162"/>
          <cell r="CD1162"/>
          <cell r="CE1162"/>
          <cell r="CV1162">
            <v>340</v>
          </cell>
        </row>
        <row r="1163">
          <cell r="C1163">
            <v>3666270104274</v>
          </cell>
          <cell r="E1163" t="str">
            <v>AKITA</v>
          </cell>
          <cell r="F1163" t="str">
            <v>ERNEST</v>
          </cell>
          <cell r="G1163" t="str">
            <v>CROWN 11</v>
          </cell>
          <cell r="H1163"/>
          <cell r="I1163" t="str">
            <v>Tissu</v>
          </cell>
          <cell r="J1163" t="str">
            <v>92% Polyester / 8% Nylon</v>
          </cell>
          <cell r="K1163"/>
          <cell r="L1163" t="str">
            <v>non</v>
          </cell>
          <cell r="M1163"/>
          <cell r="O1163" t="str">
            <v>Canapé 2 places</v>
          </cell>
          <cell r="Q1163"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3" t="str">
            <v xml:space="preserve">bois de conifères </v>
          </cell>
          <cell r="T1163" t="str">
            <v>Assise de grand confort</v>
          </cell>
          <cell r="U1163" t="str">
            <v>Tissu doux</v>
          </cell>
          <cell r="Y1163" t="str">
            <v>Pologne</v>
          </cell>
          <cell r="AA1163" t="str">
            <v xml:space="preserve">mousse HR 30 kg/m3 et flocons de fibres siliconées </v>
          </cell>
          <cell r="AB1163" t="str">
            <v xml:space="preserve"> flocons de fibres siliconées </v>
          </cell>
          <cell r="AC1163" t="str">
            <v>mousse PU 18 kg/m3 + ouate 200 g/m2</v>
          </cell>
          <cell r="AI1163" t="str">
            <v>pieds plastique + latte décorative en bois  de hêtre</v>
          </cell>
          <cell r="AJ1163">
            <v>132</v>
          </cell>
          <cell r="AK1163"/>
          <cell r="AL1163"/>
          <cell r="AM1163">
            <v>41</v>
          </cell>
          <cell r="AN1163">
            <v>31</v>
          </cell>
          <cell r="AO1163">
            <v>106</v>
          </cell>
          <cell r="AP1163">
            <v>66</v>
          </cell>
          <cell r="AQ1163">
            <v>27</v>
          </cell>
          <cell r="AR1163">
            <v>47</v>
          </cell>
          <cell r="AS1163">
            <v>57</v>
          </cell>
          <cell r="AT1163">
            <v>84</v>
          </cell>
          <cell r="AU1163">
            <v>4</v>
          </cell>
          <cell r="AV1163" t="str">
            <v>7 cm</v>
          </cell>
          <cell r="AW1163" t="str">
            <v>pieds -noir; latte - hêtre</v>
          </cell>
          <cell r="AX1163" t="str">
            <v>NON</v>
          </cell>
          <cell r="AZ1163" t="str">
            <v>NON</v>
          </cell>
          <cell r="BA1163" t="str">
            <v>NON</v>
          </cell>
          <cell r="BB1163" t="str">
            <v>80x45 cm (2 coussins de dossier)</v>
          </cell>
          <cell r="BH1163" t="str">
            <v>NON</v>
          </cell>
          <cell r="BI1163" t="str">
            <v>Assise : mousse HR et flocons de fibres siliconées
Dossier : flocons de fibres siliconées</v>
          </cell>
          <cell r="BJ1163" t="str">
            <v xml:space="preserve">Assise: 30kg/m3
</v>
          </cell>
          <cell r="BK1163">
            <v>193</v>
          </cell>
          <cell r="BL1163">
            <v>106</v>
          </cell>
          <cell r="BM1163">
            <v>86</v>
          </cell>
          <cell r="BN1163">
            <v>180</v>
          </cell>
          <cell r="BO1163">
            <v>61.4</v>
          </cell>
          <cell r="BP1163">
            <v>64</v>
          </cell>
          <cell r="BR1163">
            <v>1.42</v>
          </cell>
          <cell r="BS1163">
            <v>1</v>
          </cell>
          <cell r="BT1163">
            <v>73</v>
          </cell>
          <cell r="BU1163">
            <v>100</v>
          </cell>
          <cell r="BV1163">
            <v>194</v>
          </cell>
          <cell r="BW1163">
            <v>64</v>
          </cell>
          <cell r="BX1163"/>
          <cell r="BY1163"/>
          <cell r="BZ1163"/>
          <cell r="CA1163"/>
          <cell r="CB1163"/>
          <cell r="CC1163"/>
          <cell r="CD1163"/>
          <cell r="CE1163"/>
          <cell r="CV1163">
            <v>340</v>
          </cell>
        </row>
        <row r="1164">
          <cell r="C1164">
            <v>3666270104267</v>
          </cell>
          <cell r="E1164" t="str">
            <v>AKITA</v>
          </cell>
          <cell r="F1164" t="str">
            <v>ERNEST</v>
          </cell>
          <cell r="G1164" t="str">
            <v>CROWN 13</v>
          </cell>
          <cell r="H1164"/>
          <cell r="I1164" t="str">
            <v>Tissu</v>
          </cell>
          <cell r="J1164" t="str">
            <v>92% Polyester / 8% Nylon</v>
          </cell>
          <cell r="K1164"/>
          <cell r="L1164" t="str">
            <v>non</v>
          </cell>
          <cell r="M1164"/>
          <cell r="O1164" t="str">
            <v>Canapé 2 places</v>
          </cell>
          <cell r="Q1164"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4" t="str">
            <v xml:space="preserve">bois de conifères </v>
          </cell>
          <cell r="T1164" t="str">
            <v>Assise de grand confort</v>
          </cell>
          <cell r="U1164" t="str">
            <v>Tissu doux</v>
          </cell>
          <cell r="Y1164" t="str">
            <v>Pologne</v>
          </cell>
          <cell r="AA1164" t="str">
            <v xml:space="preserve">mousse HR 30 kg/m3 et flocons de fibres siliconées </v>
          </cell>
          <cell r="AB1164" t="str">
            <v xml:space="preserve"> flocons de fibres siliconées </v>
          </cell>
          <cell r="AC1164" t="str">
            <v>mousse PU 18 kg/m3 + ouate 200 g/m2</v>
          </cell>
          <cell r="AI1164" t="str">
            <v>pieds plastique + latte décorative en bois  de hêtre</v>
          </cell>
          <cell r="AJ1164">
            <v>132</v>
          </cell>
          <cell r="AK1164"/>
          <cell r="AL1164"/>
          <cell r="AM1164">
            <v>41</v>
          </cell>
          <cell r="AN1164">
            <v>31</v>
          </cell>
          <cell r="AO1164">
            <v>106</v>
          </cell>
          <cell r="AP1164">
            <v>66</v>
          </cell>
          <cell r="AQ1164">
            <v>27</v>
          </cell>
          <cell r="AR1164">
            <v>47</v>
          </cell>
          <cell r="AS1164">
            <v>57</v>
          </cell>
          <cell r="AT1164">
            <v>84</v>
          </cell>
          <cell r="AU1164">
            <v>4</v>
          </cell>
          <cell r="AV1164" t="str">
            <v>7 cm</v>
          </cell>
          <cell r="AW1164" t="str">
            <v>pieds -noir; latte - hêtre</v>
          </cell>
          <cell r="AX1164" t="str">
            <v>NON</v>
          </cell>
          <cell r="AZ1164" t="str">
            <v>NON</v>
          </cell>
          <cell r="BA1164" t="str">
            <v>NON</v>
          </cell>
          <cell r="BB1164" t="str">
            <v>80x45 cm (2 coussins de dossier)</v>
          </cell>
          <cell r="BH1164" t="str">
            <v>NON</v>
          </cell>
          <cell r="BI1164" t="str">
            <v>Assise : mousse HR et flocons de fibres siliconées
Dossier : flocons de fibres siliconées</v>
          </cell>
          <cell r="BJ1164" t="str">
            <v xml:space="preserve">Assise: 30kg/m3
</v>
          </cell>
          <cell r="BK1164">
            <v>193</v>
          </cell>
          <cell r="BL1164">
            <v>106</v>
          </cell>
          <cell r="BM1164">
            <v>86</v>
          </cell>
          <cell r="BN1164">
            <v>180</v>
          </cell>
          <cell r="BO1164">
            <v>61.4</v>
          </cell>
          <cell r="BP1164">
            <v>64</v>
          </cell>
          <cell r="BR1164">
            <v>1.42</v>
          </cell>
          <cell r="BS1164">
            <v>1</v>
          </cell>
          <cell r="BT1164">
            <v>73</v>
          </cell>
          <cell r="BU1164">
            <v>100</v>
          </cell>
          <cell r="BV1164">
            <v>194</v>
          </cell>
          <cell r="BW1164">
            <v>64</v>
          </cell>
          <cell r="BX1164"/>
          <cell r="BY1164"/>
          <cell r="BZ1164"/>
          <cell r="CA1164"/>
          <cell r="CB1164"/>
          <cell r="CC1164"/>
          <cell r="CD1164"/>
          <cell r="CE1164"/>
          <cell r="CV1164">
            <v>340</v>
          </cell>
        </row>
        <row r="1165">
          <cell r="C1165">
            <v>3666270104250</v>
          </cell>
          <cell r="E1165" t="str">
            <v>AKITA</v>
          </cell>
          <cell r="F1165" t="str">
            <v>ERNEST</v>
          </cell>
          <cell r="G1165" t="str">
            <v>CROWN 17</v>
          </cell>
          <cell r="H1165"/>
          <cell r="I1165" t="str">
            <v>Tissu</v>
          </cell>
          <cell r="J1165" t="str">
            <v>92% Polyester / 8% Nylon</v>
          </cell>
          <cell r="K1165"/>
          <cell r="L1165" t="str">
            <v>non</v>
          </cell>
          <cell r="M1165"/>
          <cell r="O1165" t="str">
            <v>Canapé 2 places</v>
          </cell>
          <cell r="Q1165"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5" t="str">
            <v xml:space="preserve">bois de conifères </v>
          </cell>
          <cell r="T1165" t="str">
            <v>Assise de grand confort</v>
          </cell>
          <cell r="U1165" t="str">
            <v>Tissu doux</v>
          </cell>
          <cell r="Y1165" t="str">
            <v>Pologne</v>
          </cell>
          <cell r="AA1165" t="str">
            <v xml:space="preserve">mousse HR 30 kg/m3 et flocons de fibres siliconées </v>
          </cell>
          <cell r="AB1165" t="str">
            <v xml:space="preserve"> flocons de fibres siliconées </v>
          </cell>
          <cell r="AC1165" t="str">
            <v>mousse PU 18 kg/m3 + ouate 200 g/m2</v>
          </cell>
          <cell r="AI1165" t="str">
            <v>pieds plastique + latte décorative en bois  de hêtre</v>
          </cell>
          <cell r="AJ1165">
            <v>132</v>
          </cell>
          <cell r="AK1165"/>
          <cell r="AL1165"/>
          <cell r="AM1165">
            <v>41</v>
          </cell>
          <cell r="AN1165">
            <v>31</v>
          </cell>
          <cell r="AO1165">
            <v>106</v>
          </cell>
          <cell r="AP1165">
            <v>66</v>
          </cell>
          <cell r="AQ1165">
            <v>27</v>
          </cell>
          <cell r="AR1165">
            <v>47</v>
          </cell>
          <cell r="AS1165">
            <v>57</v>
          </cell>
          <cell r="AT1165">
            <v>84</v>
          </cell>
          <cell r="AU1165">
            <v>4</v>
          </cell>
          <cell r="AV1165" t="str">
            <v>7 cm</v>
          </cell>
          <cell r="AW1165" t="str">
            <v>pieds -noir; latte - hêtre</v>
          </cell>
          <cell r="AX1165" t="str">
            <v>NON</v>
          </cell>
          <cell r="AZ1165" t="str">
            <v>NON</v>
          </cell>
          <cell r="BA1165" t="str">
            <v>NON</v>
          </cell>
          <cell r="BB1165" t="str">
            <v>80x45 cm (2 coussins de dossier)</v>
          </cell>
          <cell r="BH1165" t="str">
            <v>NON</v>
          </cell>
          <cell r="BI1165" t="str">
            <v>Assise : mousse HR et flocons de fibres siliconées
Dossier : flocons de fibres siliconées</v>
          </cell>
          <cell r="BJ1165" t="str">
            <v xml:space="preserve">Assise: 30kg/m3
</v>
          </cell>
          <cell r="BK1165">
            <v>193</v>
          </cell>
          <cell r="BL1165">
            <v>106</v>
          </cell>
          <cell r="BM1165">
            <v>86</v>
          </cell>
          <cell r="BN1165">
            <v>180</v>
          </cell>
          <cell r="BO1165">
            <v>61.4</v>
          </cell>
          <cell r="BP1165">
            <v>64</v>
          </cell>
          <cell r="BR1165">
            <v>1.42</v>
          </cell>
          <cell r="BS1165">
            <v>1</v>
          </cell>
          <cell r="BT1165">
            <v>73</v>
          </cell>
          <cell r="BU1165">
            <v>100</v>
          </cell>
          <cell r="BV1165">
            <v>194</v>
          </cell>
          <cell r="BW1165">
            <v>64</v>
          </cell>
          <cell r="BX1165"/>
          <cell r="BY1165"/>
          <cell r="BZ1165"/>
          <cell r="CA1165"/>
          <cell r="CB1165"/>
          <cell r="CC1165"/>
          <cell r="CD1165"/>
          <cell r="CE1165"/>
          <cell r="CV1165">
            <v>340</v>
          </cell>
        </row>
        <row r="1166">
          <cell r="C1166">
            <v>3666270104243</v>
          </cell>
          <cell r="E1166" t="str">
            <v>AKITA</v>
          </cell>
          <cell r="F1166" t="str">
            <v>ERNEST</v>
          </cell>
          <cell r="G1166" t="str">
            <v>CROWN 18</v>
          </cell>
          <cell r="H1166"/>
          <cell r="I1166" t="str">
            <v>Tissu</v>
          </cell>
          <cell r="J1166" t="str">
            <v>92% Polyester / 8% Nylon</v>
          </cell>
          <cell r="K1166"/>
          <cell r="L1166" t="str">
            <v>non</v>
          </cell>
          <cell r="M1166"/>
          <cell r="O1166" t="str">
            <v>Canapé 2 places</v>
          </cell>
          <cell r="Q1166"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6" t="str">
            <v xml:space="preserve">bois de conifères </v>
          </cell>
          <cell r="T1166" t="str">
            <v>Assise de grand confort</v>
          </cell>
          <cell r="U1166" t="str">
            <v>Tissu doux</v>
          </cell>
          <cell r="Y1166" t="str">
            <v>Pologne</v>
          </cell>
          <cell r="AA1166" t="str">
            <v xml:space="preserve">mousse HR 30 kg/m3 et flocons de fibres siliconées </v>
          </cell>
          <cell r="AB1166" t="str">
            <v xml:space="preserve"> flocons de fibres siliconées </v>
          </cell>
          <cell r="AC1166" t="str">
            <v>mousse PU 18 kg/m3 + ouate 200 g/m2</v>
          </cell>
          <cell r="AI1166" t="str">
            <v>pieds plastique + latte décorative en bois  de hêtre</v>
          </cell>
          <cell r="AJ1166">
            <v>132</v>
          </cell>
          <cell r="AK1166"/>
          <cell r="AL1166"/>
          <cell r="AM1166">
            <v>41</v>
          </cell>
          <cell r="AN1166">
            <v>31</v>
          </cell>
          <cell r="AO1166">
            <v>106</v>
          </cell>
          <cell r="AP1166">
            <v>66</v>
          </cell>
          <cell r="AQ1166">
            <v>27</v>
          </cell>
          <cell r="AR1166">
            <v>47</v>
          </cell>
          <cell r="AS1166">
            <v>57</v>
          </cell>
          <cell r="AT1166">
            <v>84</v>
          </cell>
          <cell r="AU1166">
            <v>4</v>
          </cell>
          <cell r="AV1166" t="str">
            <v>7 cm</v>
          </cell>
          <cell r="AW1166" t="str">
            <v>pieds -noir; latte - hêtre</v>
          </cell>
          <cell r="AX1166" t="str">
            <v>NON</v>
          </cell>
          <cell r="AZ1166" t="str">
            <v>NON</v>
          </cell>
          <cell r="BA1166" t="str">
            <v>NON</v>
          </cell>
          <cell r="BB1166" t="str">
            <v>80x45 cm (2 coussins de dossier)</v>
          </cell>
          <cell r="BH1166" t="str">
            <v>NON</v>
          </cell>
          <cell r="BI1166" t="str">
            <v>Assise : mousse HR et flocons de fibres siliconées
Dossier : flocons de fibres siliconées</v>
          </cell>
          <cell r="BJ1166" t="str">
            <v xml:space="preserve">Assise: 30kg/m3
</v>
          </cell>
          <cell r="BK1166">
            <v>193</v>
          </cell>
          <cell r="BL1166">
            <v>106</v>
          </cell>
          <cell r="BM1166">
            <v>86</v>
          </cell>
          <cell r="BN1166">
            <v>180</v>
          </cell>
          <cell r="BO1166">
            <v>61.4</v>
          </cell>
          <cell r="BP1166">
            <v>64</v>
          </cell>
          <cell r="BR1166">
            <v>1.42</v>
          </cell>
          <cell r="BS1166">
            <v>1</v>
          </cell>
          <cell r="BT1166">
            <v>73</v>
          </cell>
          <cell r="BU1166">
            <v>100</v>
          </cell>
          <cell r="BV1166">
            <v>194</v>
          </cell>
          <cell r="BW1166">
            <v>64</v>
          </cell>
          <cell r="BX1166"/>
          <cell r="BY1166"/>
          <cell r="BZ1166"/>
          <cell r="CA1166"/>
          <cell r="CB1166"/>
          <cell r="CC1166"/>
          <cell r="CD1166"/>
          <cell r="CE1166"/>
          <cell r="CV1166">
            <v>340</v>
          </cell>
        </row>
        <row r="1167">
          <cell r="C1167">
            <v>3666270104236</v>
          </cell>
          <cell r="E1167" t="str">
            <v>AKITA</v>
          </cell>
          <cell r="F1167" t="str">
            <v>ERNEST</v>
          </cell>
          <cell r="G1167" t="str">
            <v>CROWN 1</v>
          </cell>
          <cell r="H1167"/>
          <cell r="I1167" t="str">
            <v>Tissu</v>
          </cell>
          <cell r="J1167" t="str">
            <v>92% Polyester / 8% Nylon</v>
          </cell>
          <cell r="K1167"/>
          <cell r="L1167" t="str">
            <v>non</v>
          </cell>
          <cell r="M1167"/>
          <cell r="O1167" t="str">
            <v xml:space="preserve">Fauteuil </v>
          </cell>
          <cell r="Q1167"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7" t="str">
            <v xml:space="preserve">bois de conifères </v>
          </cell>
          <cell r="T1167" t="str">
            <v>Assise de grand confort</v>
          </cell>
          <cell r="U1167" t="str">
            <v>Tissu doux</v>
          </cell>
          <cell r="Y1167" t="str">
            <v>Pologne</v>
          </cell>
          <cell r="AA1167" t="str">
            <v xml:space="preserve">mousse HR 30 kg/m3 et flocons de fibres siliconées </v>
          </cell>
          <cell r="AB1167" t="str">
            <v xml:space="preserve"> flocons de fibres siliconées </v>
          </cell>
          <cell r="AC1167" t="str">
            <v>mousse PU 18 kg/m3 + ouate 200 g/m2</v>
          </cell>
          <cell r="AI1167" t="str">
            <v>pieds plastique + latte décorative en bois  de hêtre</v>
          </cell>
          <cell r="AJ1167">
            <v>62</v>
          </cell>
          <cell r="AK1167"/>
          <cell r="AL1167"/>
          <cell r="AM1167">
            <v>41</v>
          </cell>
          <cell r="AN1167">
            <v>31</v>
          </cell>
          <cell r="AO1167">
            <v>106</v>
          </cell>
          <cell r="AP1167">
            <v>66</v>
          </cell>
          <cell r="AQ1167">
            <v>27</v>
          </cell>
          <cell r="AR1167">
            <v>47</v>
          </cell>
          <cell r="AS1167">
            <v>57</v>
          </cell>
          <cell r="AT1167">
            <v>84</v>
          </cell>
          <cell r="AU1167">
            <v>4</v>
          </cell>
          <cell r="AV1167" t="str">
            <v>7 cm</v>
          </cell>
          <cell r="AW1167" t="str">
            <v>pieds -noir; latte - hêtre</v>
          </cell>
          <cell r="AX1167" t="str">
            <v>NON</v>
          </cell>
          <cell r="AZ1167" t="str">
            <v>NON</v>
          </cell>
          <cell r="BA1167" t="str">
            <v>NON</v>
          </cell>
          <cell r="BB1167" t="str">
            <v>80x45 cm (1 coussin de dossier)</v>
          </cell>
          <cell r="BH1167" t="str">
            <v>NON</v>
          </cell>
          <cell r="BI1167" t="str">
            <v>Assise : mousse HR et flocons de fibres siliconées
Dossier : flocons de fibres siliconées</v>
          </cell>
          <cell r="BJ1167" t="str">
            <v xml:space="preserve">Assise: 30kg/m3
</v>
          </cell>
          <cell r="BK1167">
            <v>123</v>
          </cell>
          <cell r="BL1167">
            <v>106</v>
          </cell>
          <cell r="BM1167">
            <v>86</v>
          </cell>
          <cell r="BN1167">
            <v>90</v>
          </cell>
          <cell r="BO1167">
            <v>39.6</v>
          </cell>
          <cell r="BP1167">
            <v>42</v>
          </cell>
          <cell r="BR1167">
            <v>0.91</v>
          </cell>
          <cell r="BS1167">
            <v>1</v>
          </cell>
          <cell r="BT1167">
            <v>73</v>
          </cell>
          <cell r="BU1167">
            <v>100</v>
          </cell>
          <cell r="BV1167">
            <v>124</v>
          </cell>
          <cell r="BW1167">
            <v>42</v>
          </cell>
          <cell r="BX1167"/>
          <cell r="BY1167"/>
          <cell r="BZ1167"/>
          <cell r="CA1167"/>
          <cell r="CB1167"/>
          <cell r="CC1167"/>
          <cell r="CD1167"/>
          <cell r="CE1167"/>
          <cell r="CV1167">
            <v>245</v>
          </cell>
        </row>
        <row r="1168">
          <cell r="C1168">
            <v>3666270104229</v>
          </cell>
          <cell r="E1168" t="str">
            <v>AKITA</v>
          </cell>
          <cell r="F1168" t="str">
            <v>ERNEST</v>
          </cell>
          <cell r="G1168" t="str">
            <v>CROWN 3</v>
          </cell>
          <cell r="H1168"/>
          <cell r="I1168" t="str">
            <v>Tissu</v>
          </cell>
          <cell r="J1168" t="str">
            <v>92% Polyester / 8% Nylon</v>
          </cell>
          <cell r="K1168"/>
          <cell r="L1168" t="str">
            <v>non</v>
          </cell>
          <cell r="M1168"/>
          <cell r="O1168" t="str">
            <v xml:space="preserve">Fauteuil </v>
          </cell>
          <cell r="Q1168"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8" t="str">
            <v xml:space="preserve">bois de conifères </v>
          </cell>
          <cell r="T1168" t="str">
            <v>Assise de grand confort</v>
          </cell>
          <cell r="U1168" t="str">
            <v>Tissu doux</v>
          </cell>
          <cell r="Y1168" t="str">
            <v>Pologne</v>
          </cell>
          <cell r="AA1168" t="str">
            <v xml:space="preserve">mousse HR 30 kg/m3 et flocons de fibres siliconées </v>
          </cell>
          <cell r="AB1168" t="str">
            <v xml:space="preserve"> flocons de fibres siliconées </v>
          </cell>
          <cell r="AC1168" t="str">
            <v>mousse PU 18 kg/m3 + ouate 200 g/m2</v>
          </cell>
          <cell r="AI1168" t="str">
            <v>pieds plastique + latte décorative en bois  de hêtre</v>
          </cell>
          <cell r="AJ1168">
            <v>62</v>
          </cell>
          <cell r="AK1168"/>
          <cell r="AL1168"/>
          <cell r="AM1168">
            <v>41</v>
          </cell>
          <cell r="AN1168">
            <v>31</v>
          </cell>
          <cell r="AO1168">
            <v>106</v>
          </cell>
          <cell r="AP1168">
            <v>66</v>
          </cell>
          <cell r="AQ1168">
            <v>27</v>
          </cell>
          <cell r="AR1168">
            <v>47</v>
          </cell>
          <cell r="AS1168">
            <v>57</v>
          </cell>
          <cell r="AT1168">
            <v>84</v>
          </cell>
          <cell r="AU1168">
            <v>4</v>
          </cell>
          <cell r="AV1168" t="str">
            <v>7 cm</v>
          </cell>
          <cell r="AW1168" t="str">
            <v>pieds -noir; latte - hêtre</v>
          </cell>
          <cell r="AX1168" t="str">
            <v>NON</v>
          </cell>
          <cell r="AZ1168" t="str">
            <v>NON</v>
          </cell>
          <cell r="BA1168" t="str">
            <v>NON</v>
          </cell>
          <cell r="BB1168" t="str">
            <v>80x45 cm (1 coussin de dossier)</v>
          </cell>
          <cell r="BH1168" t="str">
            <v>NON</v>
          </cell>
          <cell r="BI1168" t="str">
            <v>Assise : mousse HR et flocons de fibres siliconées
Dossier : flocons de fibres siliconées</v>
          </cell>
          <cell r="BJ1168" t="str">
            <v xml:space="preserve">Assise: 30kg/m3
</v>
          </cell>
          <cell r="BK1168">
            <v>123</v>
          </cell>
          <cell r="BL1168">
            <v>106</v>
          </cell>
          <cell r="BM1168">
            <v>86</v>
          </cell>
          <cell r="BN1168">
            <v>90</v>
          </cell>
          <cell r="BO1168">
            <v>39.6</v>
          </cell>
          <cell r="BP1168">
            <v>42</v>
          </cell>
          <cell r="BR1168">
            <v>0.91</v>
          </cell>
          <cell r="BS1168">
            <v>1</v>
          </cell>
          <cell r="BT1168">
            <v>73</v>
          </cell>
          <cell r="BU1168">
            <v>100</v>
          </cell>
          <cell r="BV1168">
            <v>124</v>
          </cell>
          <cell r="BW1168">
            <v>42</v>
          </cell>
          <cell r="BX1168"/>
          <cell r="BY1168"/>
          <cell r="BZ1168"/>
          <cell r="CA1168"/>
          <cell r="CB1168"/>
          <cell r="CC1168"/>
          <cell r="CD1168"/>
          <cell r="CE1168"/>
          <cell r="CV1168">
            <v>245</v>
          </cell>
        </row>
        <row r="1169">
          <cell r="C1169">
            <v>3666270104212</v>
          </cell>
          <cell r="E1169" t="str">
            <v>AKITA</v>
          </cell>
          <cell r="F1169" t="str">
            <v>ERNEST</v>
          </cell>
          <cell r="G1169" t="str">
            <v>CROWN 6</v>
          </cell>
          <cell r="H1169"/>
          <cell r="I1169" t="str">
            <v>Tissu</v>
          </cell>
          <cell r="J1169" t="str">
            <v>92% Polyester / 8% Nylon</v>
          </cell>
          <cell r="K1169"/>
          <cell r="L1169" t="str">
            <v>non</v>
          </cell>
          <cell r="M1169"/>
          <cell r="O1169" t="str">
            <v xml:space="preserve">Fauteuil </v>
          </cell>
          <cell r="Q1169"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69" t="str">
            <v xml:space="preserve">bois de conifères </v>
          </cell>
          <cell r="T1169" t="str">
            <v>Assise de grand confort</v>
          </cell>
          <cell r="U1169" t="str">
            <v>Tissu doux</v>
          </cell>
          <cell r="Y1169" t="str">
            <v>Pologne</v>
          </cell>
          <cell r="AA1169" t="str">
            <v xml:space="preserve">mousse HR 30 kg/m3 et flocons de fibres siliconées </v>
          </cell>
          <cell r="AB1169" t="str">
            <v xml:space="preserve"> flocons de fibres siliconées </v>
          </cell>
          <cell r="AC1169" t="str">
            <v>mousse PU 18 kg/m3 + ouate 200 g/m2</v>
          </cell>
          <cell r="AI1169" t="str">
            <v>pieds plastique + latte décorative en bois  de hêtre</v>
          </cell>
          <cell r="AJ1169">
            <v>62</v>
          </cell>
          <cell r="AK1169"/>
          <cell r="AL1169"/>
          <cell r="AM1169">
            <v>41</v>
          </cell>
          <cell r="AN1169">
            <v>31</v>
          </cell>
          <cell r="AO1169">
            <v>106</v>
          </cell>
          <cell r="AP1169">
            <v>66</v>
          </cell>
          <cell r="AQ1169">
            <v>27</v>
          </cell>
          <cell r="AR1169">
            <v>47</v>
          </cell>
          <cell r="AS1169">
            <v>57</v>
          </cell>
          <cell r="AT1169">
            <v>84</v>
          </cell>
          <cell r="AU1169">
            <v>4</v>
          </cell>
          <cell r="AV1169" t="str">
            <v>7 cm</v>
          </cell>
          <cell r="AW1169" t="str">
            <v>pieds -noir; latte - hêtre</v>
          </cell>
          <cell r="AX1169" t="str">
            <v>NON</v>
          </cell>
          <cell r="AZ1169" t="str">
            <v>NON</v>
          </cell>
          <cell r="BA1169" t="str">
            <v>NON</v>
          </cell>
          <cell r="BB1169" t="str">
            <v>80x45 cm (1 coussin de dossier)</v>
          </cell>
          <cell r="BH1169" t="str">
            <v>NON</v>
          </cell>
          <cell r="BI1169" t="str">
            <v>Assise : mousse HR et flocons de fibres siliconées
Dossier : flocons de fibres siliconées</v>
          </cell>
          <cell r="BJ1169" t="str">
            <v xml:space="preserve">Assise: 30kg/m3
</v>
          </cell>
          <cell r="BK1169">
            <v>123</v>
          </cell>
          <cell r="BL1169">
            <v>106</v>
          </cell>
          <cell r="BM1169">
            <v>86</v>
          </cell>
          <cell r="BN1169">
            <v>90</v>
          </cell>
          <cell r="BO1169">
            <v>39.6</v>
          </cell>
          <cell r="BP1169">
            <v>42</v>
          </cell>
          <cell r="BR1169">
            <v>0.91</v>
          </cell>
          <cell r="BS1169">
            <v>1</v>
          </cell>
          <cell r="BT1169">
            <v>73</v>
          </cell>
          <cell r="BU1169">
            <v>100</v>
          </cell>
          <cell r="BV1169">
            <v>124</v>
          </cell>
          <cell r="BW1169">
            <v>42</v>
          </cell>
          <cell r="BX1169"/>
          <cell r="BY1169"/>
          <cell r="BZ1169"/>
          <cell r="CA1169"/>
          <cell r="CB1169"/>
          <cell r="CC1169"/>
          <cell r="CD1169"/>
          <cell r="CE1169"/>
          <cell r="CV1169">
            <v>245</v>
          </cell>
        </row>
        <row r="1170">
          <cell r="C1170">
            <v>3666270104205</v>
          </cell>
          <cell r="E1170" t="str">
            <v>AKITA</v>
          </cell>
          <cell r="F1170" t="str">
            <v>ERNEST</v>
          </cell>
          <cell r="G1170" t="str">
            <v>CROWN 8</v>
          </cell>
          <cell r="H1170"/>
          <cell r="I1170" t="str">
            <v>Tissu</v>
          </cell>
          <cell r="J1170" t="str">
            <v>92% Polyester / 8% Nylon</v>
          </cell>
          <cell r="K1170"/>
          <cell r="L1170" t="str">
            <v>non</v>
          </cell>
          <cell r="M1170"/>
          <cell r="O1170" t="str">
            <v xml:space="preserve">Fauteuil </v>
          </cell>
          <cell r="Q1170"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0" t="str">
            <v xml:space="preserve">bois de conifères </v>
          </cell>
          <cell r="T1170" t="str">
            <v>Assise de grand confort</v>
          </cell>
          <cell r="U1170" t="str">
            <v>Tissu doux</v>
          </cell>
          <cell r="Y1170" t="str">
            <v>Pologne</v>
          </cell>
          <cell r="AA1170" t="str">
            <v xml:space="preserve">mousse HR 30 kg/m3 et flocons de fibres siliconées </v>
          </cell>
          <cell r="AB1170" t="str">
            <v xml:space="preserve"> flocons de fibres siliconées </v>
          </cell>
          <cell r="AC1170" t="str">
            <v>mousse PU 18 kg/m3 + ouate 200 g/m2</v>
          </cell>
          <cell r="AI1170" t="str">
            <v>pieds plastique + latte décorative en bois  de hêtre</v>
          </cell>
          <cell r="AJ1170">
            <v>62</v>
          </cell>
          <cell r="AK1170"/>
          <cell r="AL1170"/>
          <cell r="AM1170">
            <v>41</v>
          </cell>
          <cell r="AN1170">
            <v>31</v>
          </cell>
          <cell r="AO1170">
            <v>106</v>
          </cell>
          <cell r="AP1170">
            <v>66</v>
          </cell>
          <cell r="AQ1170">
            <v>27</v>
          </cell>
          <cell r="AR1170">
            <v>47</v>
          </cell>
          <cell r="AS1170">
            <v>57</v>
          </cell>
          <cell r="AT1170">
            <v>84</v>
          </cell>
          <cell r="AU1170">
            <v>4</v>
          </cell>
          <cell r="AV1170" t="str">
            <v>7 cm</v>
          </cell>
          <cell r="AW1170" t="str">
            <v>pieds -noir; latte - hêtre</v>
          </cell>
          <cell r="AX1170" t="str">
            <v>NON</v>
          </cell>
          <cell r="AZ1170" t="str">
            <v>NON</v>
          </cell>
          <cell r="BA1170" t="str">
            <v>NON</v>
          </cell>
          <cell r="BB1170" t="str">
            <v>80x45 cm (1 coussin de dossier)</v>
          </cell>
          <cell r="BH1170" t="str">
            <v>NON</v>
          </cell>
          <cell r="BI1170" t="str">
            <v>Assise : mousse HR et flocons de fibres siliconées
Dossier : flocons de fibres siliconées</v>
          </cell>
          <cell r="BJ1170" t="str">
            <v xml:space="preserve">Assise: 30kg/m3
</v>
          </cell>
          <cell r="BK1170">
            <v>123</v>
          </cell>
          <cell r="BL1170">
            <v>106</v>
          </cell>
          <cell r="BM1170">
            <v>86</v>
          </cell>
          <cell r="BN1170">
            <v>90</v>
          </cell>
          <cell r="BO1170">
            <v>39.6</v>
          </cell>
          <cell r="BP1170">
            <v>42</v>
          </cell>
          <cell r="BR1170">
            <v>0.91</v>
          </cell>
          <cell r="BS1170">
            <v>1</v>
          </cell>
          <cell r="BT1170">
            <v>73</v>
          </cell>
          <cell r="BU1170">
            <v>100</v>
          </cell>
          <cell r="BV1170">
            <v>124</v>
          </cell>
          <cell r="BW1170">
            <v>42</v>
          </cell>
          <cell r="BX1170"/>
          <cell r="BY1170"/>
          <cell r="BZ1170"/>
          <cell r="CA1170"/>
          <cell r="CB1170"/>
          <cell r="CC1170"/>
          <cell r="CD1170"/>
          <cell r="CE1170"/>
          <cell r="CV1170">
            <v>245</v>
          </cell>
        </row>
        <row r="1171">
          <cell r="C1171">
            <v>3666270104199</v>
          </cell>
          <cell r="E1171" t="str">
            <v>AKITA</v>
          </cell>
          <cell r="F1171" t="str">
            <v>ERNEST</v>
          </cell>
          <cell r="G1171" t="str">
            <v>CROWN 10</v>
          </cell>
          <cell r="H1171"/>
          <cell r="I1171" t="str">
            <v>Tissu</v>
          </cell>
          <cell r="J1171" t="str">
            <v>92% Polyester / 8% Nylon</v>
          </cell>
          <cell r="K1171"/>
          <cell r="L1171" t="str">
            <v>non</v>
          </cell>
          <cell r="M1171"/>
          <cell r="O1171" t="str">
            <v xml:space="preserve">Fauteuil </v>
          </cell>
          <cell r="Q1171"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1" t="str">
            <v xml:space="preserve">bois de conifères </v>
          </cell>
          <cell r="T1171" t="str">
            <v>Assise de grand confort</v>
          </cell>
          <cell r="U1171" t="str">
            <v>Tissu doux</v>
          </cell>
          <cell r="Y1171" t="str">
            <v>Pologne</v>
          </cell>
          <cell r="AA1171" t="str">
            <v xml:space="preserve">mousse HR 30 kg/m3 et flocons de fibres siliconées </v>
          </cell>
          <cell r="AB1171" t="str">
            <v xml:space="preserve"> flocons de fibres siliconées </v>
          </cell>
          <cell r="AC1171" t="str">
            <v>mousse PU 18 kg/m3 + ouate 200 g/m2</v>
          </cell>
          <cell r="AI1171" t="str">
            <v>pieds plastique + latte décorative en bois  de hêtre</v>
          </cell>
          <cell r="AJ1171">
            <v>62</v>
          </cell>
          <cell r="AK1171"/>
          <cell r="AL1171"/>
          <cell r="AM1171">
            <v>41</v>
          </cell>
          <cell r="AN1171">
            <v>31</v>
          </cell>
          <cell r="AO1171">
            <v>106</v>
          </cell>
          <cell r="AP1171">
            <v>66</v>
          </cell>
          <cell r="AQ1171">
            <v>27</v>
          </cell>
          <cell r="AR1171">
            <v>47</v>
          </cell>
          <cell r="AS1171">
            <v>57</v>
          </cell>
          <cell r="AT1171">
            <v>84</v>
          </cell>
          <cell r="AU1171">
            <v>4</v>
          </cell>
          <cell r="AV1171" t="str">
            <v>7 cm</v>
          </cell>
          <cell r="AW1171" t="str">
            <v>pieds -noir; latte - hêtre</v>
          </cell>
          <cell r="AX1171" t="str">
            <v>NON</v>
          </cell>
          <cell r="AZ1171" t="str">
            <v>NON</v>
          </cell>
          <cell r="BA1171" t="str">
            <v>NON</v>
          </cell>
          <cell r="BB1171" t="str">
            <v>80x45 cm (1 coussin de dossier)</v>
          </cell>
          <cell r="BH1171" t="str">
            <v>NON</v>
          </cell>
          <cell r="BI1171" t="str">
            <v>Assise : mousse HR et flocons de fibres siliconées
Dossier : flocons de fibres siliconées</v>
          </cell>
          <cell r="BJ1171" t="str">
            <v xml:space="preserve">Assise: 30kg/m3
</v>
          </cell>
          <cell r="BK1171">
            <v>123</v>
          </cell>
          <cell r="BL1171">
            <v>106</v>
          </cell>
          <cell r="BM1171">
            <v>86</v>
          </cell>
          <cell r="BN1171">
            <v>90</v>
          </cell>
          <cell r="BO1171">
            <v>39.6</v>
          </cell>
          <cell r="BP1171">
            <v>42</v>
          </cell>
          <cell r="BR1171">
            <v>0.91</v>
          </cell>
          <cell r="BS1171">
            <v>1</v>
          </cell>
          <cell r="BT1171">
            <v>73</v>
          </cell>
          <cell r="BU1171">
            <v>100</v>
          </cell>
          <cell r="BV1171">
            <v>124</v>
          </cell>
          <cell r="BW1171">
            <v>42</v>
          </cell>
          <cell r="BX1171"/>
          <cell r="BY1171"/>
          <cell r="BZ1171"/>
          <cell r="CA1171"/>
          <cell r="CB1171"/>
          <cell r="CC1171"/>
          <cell r="CD1171"/>
          <cell r="CE1171"/>
          <cell r="CV1171">
            <v>245</v>
          </cell>
        </row>
        <row r="1172">
          <cell r="C1172">
            <v>3666270104182</v>
          </cell>
          <cell r="E1172" t="str">
            <v>AKITA</v>
          </cell>
          <cell r="F1172" t="str">
            <v>ERNEST</v>
          </cell>
          <cell r="G1172" t="str">
            <v>CROWN 11</v>
          </cell>
          <cell r="H1172"/>
          <cell r="I1172" t="str">
            <v>Tissu</v>
          </cell>
          <cell r="J1172" t="str">
            <v>92% Polyester / 8% Nylon</v>
          </cell>
          <cell r="K1172"/>
          <cell r="L1172" t="str">
            <v>non</v>
          </cell>
          <cell r="M1172"/>
          <cell r="O1172" t="str">
            <v xml:space="preserve">Fauteuil </v>
          </cell>
          <cell r="Q1172"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2" t="str">
            <v xml:space="preserve">bois de conifères </v>
          </cell>
          <cell r="T1172" t="str">
            <v>Assise de grand confort</v>
          </cell>
          <cell r="U1172" t="str">
            <v>Tissu doux</v>
          </cell>
          <cell r="Y1172" t="str">
            <v>Pologne</v>
          </cell>
          <cell r="AA1172" t="str">
            <v xml:space="preserve">mousse HR 30 kg/m3 et flocons de fibres siliconées </v>
          </cell>
          <cell r="AB1172" t="str">
            <v xml:space="preserve"> flocons de fibres siliconées </v>
          </cell>
          <cell r="AC1172" t="str">
            <v>mousse PU 18 kg/m3 + ouate 200 g/m2</v>
          </cell>
          <cell r="AI1172" t="str">
            <v>pieds plastique + latte décorative en bois  de hêtre</v>
          </cell>
          <cell r="AJ1172">
            <v>62</v>
          </cell>
          <cell r="AK1172"/>
          <cell r="AL1172"/>
          <cell r="AM1172">
            <v>41</v>
          </cell>
          <cell r="AN1172">
            <v>31</v>
          </cell>
          <cell r="AO1172">
            <v>106</v>
          </cell>
          <cell r="AP1172">
            <v>66</v>
          </cell>
          <cell r="AQ1172">
            <v>27</v>
          </cell>
          <cell r="AR1172">
            <v>47</v>
          </cell>
          <cell r="AS1172">
            <v>57</v>
          </cell>
          <cell r="AT1172">
            <v>84</v>
          </cell>
          <cell r="AU1172">
            <v>4</v>
          </cell>
          <cell r="AV1172" t="str">
            <v>7 cm</v>
          </cell>
          <cell r="AW1172" t="str">
            <v>pieds -noir; latte - hêtre</v>
          </cell>
          <cell r="AX1172" t="str">
            <v>NON</v>
          </cell>
          <cell r="AZ1172" t="str">
            <v>NON</v>
          </cell>
          <cell r="BA1172" t="str">
            <v>NON</v>
          </cell>
          <cell r="BB1172" t="str">
            <v>80x45 cm (1 coussin de dossier)</v>
          </cell>
          <cell r="BH1172" t="str">
            <v>NON</v>
          </cell>
          <cell r="BI1172" t="str">
            <v>Assise : mousse HR et flocons de fibres siliconées
Dossier : flocons de fibres siliconées</v>
          </cell>
          <cell r="BJ1172" t="str">
            <v xml:space="preserve">Assise: 30kg/m3
</v>
          </cell>
          <cell r="BK1172">
            <v>123</v>
          </cell>
          <cell r="BL1172">
            <v>106</v>
          </cell>
          <cell r="BM1172">
            <v>86</v>
          </cell>
          <cell r="BN1172">
            <v>90</v>
          </cell>
          <cell r="BO1172">
            <v>39.6</v>
          </cell>
          <cell r="BP1172">
            <v>42</v>
          </cell>
          <cell r="BR1172">
            <v>0.91</v>
          </cell>
          <cell r="BS1172">
            <v>1</v>
          </cell>
          <cell r="BT1172">
            <v>73</v>
          </cell>
          <cell r="BU1172">
            <v>100</v>
          </cell>
          <cell r="BV1172">
            <v>124</v>
          </cell>
          <cell r="BW1172">
            <v>42</v>
          </cell>
          <cell r="BX1172"/>
          <cell r="BY1172"/>
          <cell r="BZ1172"/>
          <cell r="CA1172"/>
          <cell r="CB1172"/>
          <cell r="CC1172"/>
          <cell r="CD1172"/>
          <cell r="CE1172"/>
          <cell r="CV1172">
            <v>245</v>
          </cell>
        </row>
        <row r="1173">
          <cell r="C1173">
            <v>3666270104175</v>
          </cell>
          <cell r="E1173" t="str">
            <v>AKITA</v>
          </cell>
          <cell r="F1173" t="str">
            <v>ERNEST</v>
          </cell>
          <cell r="G1173" t="str">
            <v>CROWN 13</v>
          </cell>
          <cell r="H1173"/>
          <cell r="I1173" t="str">
            <v>Tissu</v>
          </cell>
          <cell r="J1173" t="str">
            <v>92% Polyester / 8% Nylon</v>
          </cell>
          <cell r="K1173"/>
          <cell r="L1173" t="str">
            <v>non</v>
          </cell>
          <cell r="M1173"/>
          <cell r="O1173" t="str">
            <v xml:space="preserve">Fauteuil </v>
          </cell>
          <cell r="Q1173"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3" t="str">
            <v xml:space="preserve">bois de conifères </v>
          </cell>
          <cell r="T1173" t="str">
            <v>Assise de grand confort</v>
          </cell>
          <cell r="U1173" t="str">
            <v>Tissu doux</v>
          </cell>
          <cell r="Y1173" t="str">
            <v>Pologne</v>
          </cell>
          <cell r="AA1173" t="str">
            <v xml:space="preserve">mousse HR 30 kg/m3 et flocons de fibres siliconées </v>
          </cell>
          <cell r="AB1173" t="str">
            <v xml:space="preserve"> flocons de fibres siliconées </v>
          </cell>
          <cell r="AC1173" t="str">
            <v>mousse PU 18 kg/m3 + ouate 200 g/m2</v>
          </cell>
          <cell r="AI1173" t="str">
            <v>pieds plastique + latte décorative en bois  de hêtre</v>
          </cell>
          <cell r="AJ1173">
            <v>62</v>
          </cell>
          <cell r="AK1173"/>
          <cell r="AL1173"/>
          <cell r="AM1173">
            <v>41</v>
          </cell>
          <cell r="AN1173">
            <v>31</v>
          </cell>
          <cell r="AO1173">
            <v>106</v>
          </cell>
          <cell r="AP1173">
            <v>66</v>
          </cell>
          <cell r="AQ1173">
            <v>27</v>
          </cell>
          <cell r="AR1173">
            <v>47</v>
          </cell>
          <cell r="AS1173">
            <v>57</v>
          </cell>
          <cell r="AT1173">
            <v>84</v>
          </cell>
          <cell r="AU1173">
            <v>4</v>
          </cell>
          <cell r="AV1173" t="str">
            <v>7 cm</v>
          </cell>
          <cell r="AW1173" t="str">
            <v>pieds -noir; latte - hêtre</v>
          </cell>
          <cell r="AX1173" t="str">
            <v>NON</v>
          </cell>
          <cell r="AZ1173" t="str">
            <v>NON</v>
          </cell>
          <cell r="BA1173" t="str">
            <v>NON</v>
          </cell>
          <cell r="BB1173" t="str">
            <v>80x45 cm (1 coussin de dossier)</v>
          </cell>
          <cell r="BH1173" t="str">
            <v>NON</v>
          </cell>
          <cell r="BI1173" t="str">
            <v>Assise : mousse HR et flocons de fibres siliconées
Dossier : flocons de fibres siliconées</v>
          </cell>
          <cell r="BJ1173" t="str">
            <v xml:space="preserve">Assise: 30kg/m3
</v>
          </cell>
          <cell r="BK1173">
            <v>123</v>
          </cell>
          <cell r="BL1173">
            <v>106</v>
          </cell>
          <cell r="BM1173">
            <v>86</v>
          </cell>
          <cell r="BN1173">
            <v>90</v>
          </cell>
          <cell r="BO1173">
            <v>39.6</v>
          </cell>
          <cell r="BP1173">
            <v>42</v>
          </cell>
          <cell r="BR1173">
            <v>0.91</v>
          </cell>
          <cell r="BS1173">
            <v>1</v>
          </cell>
          <cell r="BT1173">
            <v>73</v>
          </cell>
          <cell r="BU1173">
            <v>100</v>
          </cell>
          <cell r="BV1173">
            <v>124</v>
          </cell>
          <cell r="BW1173">
            <v>42</v>
          </cell>
          <cell r="BX1173"/>
          <cell r="BY1173"/>
          <cell r="BZ1173"/>
          <cell r="CA1173"/>
          <cell r="CB1173"/>
          <cell r="CC1173"/>
          <cell r="CD1173"/>
          <cell r="CE1173"/>
          <cell r="CV1173">
            <v>245</v>
          </cell>
        </row>
        <row r="1174">
          <cell r="C1174">
            <v>3666270104168</v>
          </cell>
          <cell r="E1174" t="str">
            <v>AKITA</v>
          </cell>
          <cell r="F1174" t="str">
            <v>ERNEST</v>
          </cell>
          <cell r="G1174" t="str">
            <v>CROWN 17</v>
          </cell>
          <cell r="H1174"/>
          <cell r="I1174" t="str">
            <v>Tissu</v>
          </cell>
          <cell r="J1174" t="str">
            <v>92% Polyester / 8% Nylon</v>
          </cell>
          <cell r="K1174"/>
          <cell r="L1174" t="str">
            <v>non</v>
          </cell>
          <cell r="M1174"/>
          <cell r="O1174" t="str">
            <v xml:space="preserve">Fauteuil </v>
          </cell>
          <cell r="Q1174"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4" t="str">
            <v xml:space="preserve">bois de conifères </v>
          </cell>
          <cell r="T1174" t="str">
            <v>Assise de grand confort</v>
          </cell>
          <cell r="U1174" t="str">
            <v>Tissu doux</v>
          </cell>
          <cell r="Y1174" t="str">
            <v>Pologne</v>
          </cell>
          <cell r="AA1174" t="str">
            <v xml:space="preserve">mousse HR 30 kg/m3 et flocons de fibres siliconées </v>
          </cell>
          <cell r="AB1174" t="str">
            <v xml:space="preserve"> flocons de fibres siliconées </v>
          </cell>
          <cell r="AC1174" t="str">
            <v>mousse PU 18 kg/m3 + ouate 200 g/m2</v>
          </cell>
          <cell r="AI1174" t="str">
            <v>pieds plastique + latte décorative en bois  de hêtre</v>
          </cell>
          <cell r="AJ1174">
            <v>62</v>
          </cell>
          <cell r="AK1174"/>
          <cell r="AL1174"/>
          <cell r="AM1174">
            <v>41</v>
          </cell>
          <cell r="AN1174">
            <v>31</v>
          </cell>
          <cell r="AO1174">
            <v>106</v>
          </cell>
          <cell r="AP1174">
            <v>66</v>
          </cell>
          <cell r="AQ1174">
            <v>27</v>
          </cell>
          <cell r="AR1174">
            <v>47</v>
          </cell>
          <cell r="AS1174">
            <v>57</v>
          </cell>
          <cell r="AT1174">
            <v>84</v>
          </cell>
          <cell r="AU1174">
            <v>4</v>
          </cell>
          <cell r="AV1174" t="str">
            <v>7 cm</v>
          </cell>
          <cell r="AW1174" t="str">
            <v>pieds -noir; latte - hêtre</v>
          </cell>
          <cell r="AX1174" t="str">
            <v>NON</v>
          </cell>
          <cell r="AZ1174" t="str">
            <v>NON</v>
          </cell>
          <cell r="BA1174" t="str">
            <v>NON</v>
          </cell>
          <cell r="BB1174" t="str">
            <v>80x45 cm (1 coussin de dossier)</v>
          </cell>
          <cell r="BH1174" t="str">
            <v>NON</v>
          </cell>
          <cell r="BI1174" t="str">
            <v>Assise : mousse HR et flocons de fibres siliconées
Dossier : flocons de fibres siliconées</v>
          </cell>
          <cell r="BJ1174" t="str">
            <v xml:space="preserve">Assise: 30kg/m3
</v>
          </cell>
          <cell r="BK1174">
            <v>123</v>
          </cell>
          <cell r="BL1174">
            <v>106</v>
          </cell>
          <cell r="BM1174">
            <v>86</v>
          </cell>
          <cell r="BN1174">
            <v>90</v>
          </cell>
          <cell r="BO1174">
            <v>39.6</v>
          </cell>
          <cell r="BP1174">
            <v>42</v>
          </cell>
          <cell r="BR1174">
            <v>0.91</v>
          </cell>
          <cell r="BS1174">
            <v>1</v>
          </cell>
          <cell r="BT1174">
            <v>73</v>
          </cell>
          <cell r="BU1174">
            <v>100</v>
          </cell>
          <cell r="BV1174">
            <v>124</v>
          </cell>
          <cell r="BW1174">
            <v>42</v>
          </cell>
          <cell r="BX1174"/>
          <cell r="BY1174"/>
          <cell r="BZ1174"/>
          <cell r="CA1174"/>
          <cell r="CB1174"/>
          <cell r="CC1174"/>
          <cell r="CD1174"/>
          <cell r="CE1174"/>
          <cell r="CV1174">
            <v>245</v>
          </cell>
        </row>
        <row r="1175">
          <cell r="C1175">
            <v>3666270104151</v>
          </cell>
          <cell r="E1175" t="str">
            <v>AKITA</v>
          </cell>
          <cell r="F1175" t="str">
            <v>ERNEST</v>
          </cell>
          <cell r="G1175" t="str">
            <v>CROWN 18</v>
          </cell>
          <cell r="H1175"/>
          <cell r="I1175" t="str">
            <v>Tissu</v>
          </cell>
          <cell r="J1175" t="str">
            <v>92% Polyester / 8% Nylon</v>
          </cell>
          <cell r="K1175"/>
          <cell r="L1175" t="str">
            <v>non</v>
          </cell>
          <cell r="M1175"/>
          <cell r="O1175" t="str">
            <v xml:space="preserve">Fauteuil </v>
          </cell>
          <cell r="Q1175" t="str">
            <v>Panneau de particules, panneau de fibres, bois massif, contreplaqué, carton;  assise:  sangle élastique, coussin: mousse HR 30 kg/m3 + couette remplie de flocons de fibres siliconées; dossier: sangle élastique,  coussin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5" t="str">
            <v xml:space="preserve">bois de conifères </v>
          </cell>
          <cell r="T1175" t="str">
            <v>Assise de grand confort</v>
          </cell>
          <cell r="U1175" t="str">
            <v>Tissu doux</v>
          </cell>
          <cell r="Y1175" t="str">
            <v>Pologne</v>
          </cell>
          <cell r="AA1175" t="str">
            <v xml:space="preserve">mousse HR 30 kg/m3 et flocons de fibres siliconées </v>
          </cell>
          <cell r="AB1175" t="str">
            <v xml:space="preserve"> flocons de fibres siliconées </v>
          </cell>
          <cell r="AC1175" t="str">
            <v>mousse PU 18 kg/m3 + ouate 200 g/m2</v>
          </cell>
          <cell r="AI1175" t="str">
            <v>pieds plastique + latte décorative en bois  de hêtre</v>
          </cell>
          <cell r="AJ1175">
            <v>62</v>
          </cell>
          <cell r="AK1175"/>
          <cell r="AL1175"/>
          <cell r="AM1175">
            <v>41</v>
          </cell>
          <cell r="AN1175">
            <v>31</v>
          </cell>
          <cell r="AO1175">
            <v>106</v>
          </cell>
          <cell r="AP1175">
            <v>66</v>
          </cell>
          <cell r="AQ1175">
            <v>27</v>
          </cell>
          <cell r="AR1175">
            <v>47</v>
          </cell>
          <cell r="AS1175">
            <v>57</v>
          </cell>
          <cell r="AT1175">
            <v>84</v>
          </cell>
          <cell r="AU1175">
            <v>4</v>
          </cell>
          <cell r="AV1175" t="str">
            <v>7 cm</v>
          </cell>
          <cell r="AW1175" t="str">
            <v>pieds -noir; latte - hêtre</v>
          </cell>
          <cell r="AX1175" t="str">
            <v>NON</v>
          </cell>
          <cell r="AZ1175" t="str">
            <v>NON</v>
          </cell>
          <cell r="BA1175" t="str">
            <v>NON</v>
          </cell>
          <cell r="BB1175" t="str">
            <v>80x45 cm (1 coussin de dossier)</v>
          </cell>
          <cell r="BH1175" t="str">
            <v>NON</v>
          </cell>
          <cell r="BI1175" t="str">
            <v>Assise : mousse HR et flocons de fibres siliconées
Dossier : flocons de fibres siliconées</v>
          </cell>
          <cell r="BJ1175" t="str">
            <v xml:space="preserve">Assise: 30kg/m3
</v>
          </cell>
          <cell r="BK1175">
            <v>123</v>
          </cell>
          <cell r="BL1175">
            <v>106</v>
          </cell>
          <cell r="BM1175">
            <v>86</v>
          </cell>
          <cell r="BN1175">
            <v>90</v>
          </cell>
          <cell r="BO1175">
            <v>39.6</v>
          </cell>
          <cell r="BP1175">
            <v>42</v>
          </cell>
          <cell r="BR1175">
            <v>0.91</v>
          </cell>
          <cell r="BS1175">
            <v>1</v>
          </cell>
          <cell r="BT1175">
            <v>73</v>
          </cell>
          <cell r="BU1175">
            <v>100</v>
          </cell>
          <cell r="BV1175">
            <v>124</v>
          </cell>
          <cell r="BW1175">
            <v>42</v>
          </cell>
          <cell r="BX1175"/>
          <cell r="BY1175"/>
          <cell r="BZ1175"/>
          <cell r="CA1175"/>
          <cell r="CB1175"/>
          <cell r="CC1175"/>
          <cell r="CD1175"/>
          <cell r="CE1175"/>
          <cell r="CV1175">
            <v>245</v>
          </cell>
        </row>
        <row r="1176">
          <cell r="C1176">
            <v>3666270104144</v>
          </cell>
          <cell r="E1176" t="str">
            <v>AKITA</v>
          </cell>
          <cell r="F1176" t="str">
            <v>ERNEST</v>
          </cell>
          <cell r="G1176" t="str">
            <v>CROWN 1</v>
          </cell>
          <cell r="H1176"/>
          <cell r="I1176" t="str">
            <v>Tissu</v>
          </cell>
          <cell r="J1176" t="str">
            <v>92% Polyester / 8% Nylon</v>
          </cell>
          <cell r="K1176"/>
          <cell r="L1176" t="str">
            <v>non</v>
          </cell>
          <cell r="M1176"/>
          <cell r="O1176" t="str">
            <v>Canapé d'angle</v>
          </cell>
          <cell r="Q1176"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6" t="str">
            <v xml:space="preserve">bois de conifères </v>
          </cell>
          <cell r="T1176" t="str">
            <v>Assise de grand confort</v>
          </cell>
          <cell r="U1176" t="str">
            <v>Tissu doux</v>
          </cell>
          <cell r="Y1176" t="str">
            <v>Pologne</v>
          </cell>
          <cell r="AA1176" t="str">
            <v xml:space="preserve">mousse HR 30 kg/m3 et flocons de fibres siliconées </v>
          </cell>
          <cell r="AB1176" t="str">
            <v xml:space="preserve"> flocons de fibres siliconées </v>
          </cell>
          <cell r="AC1176" t="str">
            <v>mousse PU 18 kg/m3 + ouate 200 g/m2</v>
          </cell>
          <cell r="AI1176" t="str">
            <v>pieds plastique + latte décorative en bois  de hêtre</v>
          </cell>
          <cell r="AJ1176" t="str">
            <v>132+190</v>
          </cell>
          <cell r="AK1176"/>
          <cell r="AL1176"/>
          <cell r="AM1176">
            <v>41</v>
          </cell>
          <cell r="AN1176">
            <v>31</v>
          </cell>
          <cell r="AO1176">
            <v>106</v>
          </cell>
          <cell r="AP1176">
            <v>66</v>
          </cell>
          <cell r="AQ1176">
            <v>27</v>
          </cell>
          <cell r="AR1176">
            <v>47</v>
          </cell>
          <cell r="AS1176">
            <v>57</v>
          </cell>
          <cell r="AT1176">
            <v>84</v>
          </cell>
          <cell r="AU1176">
            <v>10</v>
          </cell>
          <cell r="AV1176" t="str">
            <v>7 cm</v>
          </cell>
          <cell r="AW1176" t="str">
            <v>pieds -noir; latte - hêtre</v>
          </cell>
          <cell r="AX1176" t="str">
            <v>NON</v>
          </cell>
          <cell r="AZ1176" t="str">
            <v>NON</v>
          </cell>
          <cell r="BA1176" t="str">
            <v>NON</v>
          </cell>
          <cell r="BB1176" t="str">
            <v>80x45 cm (6 coussins de dossier)</v>
          </cell>
          <cell r="BH1176" t="str">
            <v>NON</v>
          </cell>
          <cell r="BI1176" t="str">
            <v>Assise : mousse HR et flocons de fibres siliconées
Dossier : flocons de fibres siliconées</v>
          </cell>
          <cell r="BJ1176" t="str">
            <v xml:space="preserve">Assise: 30kg/m3
</v>
          </cell>
          <cell r="BK1176">
            <v>254</v>
          </cell>
          <cell r="BL1176">
            <v>254</v>
          </cell>
          <cell r="BM1176">
            <v>86</v>
          </cell>
          <cell r="BN1176">
            <v>450</v>
          </cell>
          <cell r="BO1176">
            <v>119.8</v>
          </cell>
          <cell r="BP1176">
            <v>125.2</v>
          </cell>
          <cell r="BR1176">
            <v>3.08</v>
          </cell>
          <cell r="BS1176">
            <v>2</v>
          </cell>
          <cell r="BT1176">
            <v>73</v>
          </cell>
          <cell r="BU1176">
            <v>100</v>
          </cell>
          <cell r="BV1176">
            <v>167</v>
          </cell>
          <cell r="BW1176">
            <v>49.6</v>
          </cell>
          <cell r="BX1176">
            <v>73</v>
          </cell>
          <cell r="BY1176">
            <v>100</v>
          </cell>
          <cell r="BZ1176">
            <v>255</v>
          </cell>
          <cell r="CA1176">
            <v>75.599999999999994</v>
          </cell>
          <cell r="CB1176"/>
          <cell r="CC1176"/>
          <cell r="CD1176"/>
          <cell r="CE1176"/>
          <cell r="CV1176">
            <v>735</v>
          </cell>
        </row>
        <row r="1177">
          <cell r="C1177">
            <v>3666270104137</v>
          </cell>
          <cell r="E1177" t="str">
            <v>AKITA</v>
          </cell>
          <cell r="F1177" t="str">
            <v>ERNEST</v>
          </cell>
          <cell r="G1177" t="str">
            <v>CROWN 3</v>
          </cell>
          <cell r="H1177"/>
          <cell r="I1177" t="str">
            <v>Tissu</v>
          </cell>
          <cell r="J1177" t="str">
            <v>92% Polyester / 8% Nylon</v>
          </cell>
          <cell r="K1177"/>
          <cell r="L1177" t="str">
            <v>non</v>
          </cell>
          <cell r="M1177"/>
          <cell r="O1177" t="str">
            <v>Canapé d'angle</v>
          </cell>
          <cell r="Q1177"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7" t="str">
            <v xml:space="preserve">bois de conifères </v>
          </cell>
          <cell r="T1177" t="str">
            <v>Assise de grand confort</v>
          </cell>
          <cell r="U1177" t="str">
            <v>Tissu doux</v>
          </cell>
          <cell r="Y1177" t="str">
            <v>Pologne</v>
          </cell>
          <cell r="AA1177" t="str">
            <v xml:space="preserve">mousse HR 30 kg/m3 et flocons de fibres siliconées </v>
          </cell>
          <cell r="AB1177" t="str">
            <v xml:space="preserve"> flocons de fibres siliconées </v>
          </cell>
          <cell r="AC1177" t="str">
            <v>mousse PU 18 kg/m3 + ouate 200 g/m2</v>
          </cell>
          <cell r="AI1177" t="str">
            <v>pieds plastique + latte décorative en bois  de hêtre</v>
          </cell>
          <cell r="AJ1177" t="str">
            <v>132+190</v>
          </cell>
          <cell r="AK1177"/>
          <cell r="AL1177"/>
          <cell r="AM1177">
            <v>41</v>
          </cell>
          <cell r="AN1177">
            <v>31</v>
          </cell>
          <cell r="AO1177">
            <v>106</v>
          </cell>
          <cell r="AP1177">
            <v>66</v>
          </cell>
          <cell r="AQ1177">
            <v>27</v>
          </cell>
          <cell r="AR1177">
            <v>47</v>
          </cell>
          <cell r="AS1177">
            <v>57</v>
          </cell>
          <cell r="AT1177">
            <v>84</v>
          </cell>
          <cell r="AU1177">
            <v>10</v>
          </cell>
          <cell r="AV1177" t="str">
            <v>7 cm</v>
          </cell>
          <cell r="AW1177" t="str">
            <v>pieds -noir; latte - hêtre</v>
          </cell>
          <cell r="AX1177" t="str">
            <v>NON</v>
          </cell>
          <cell r="AZ1177" t="str">
            <v>NON</v>
          </cell>
          <cell r="BA1177" t="str">
            <v>NON</v>
          </cell>
          <cell r="BB1177" t="str">
            <v>80x45 cm (6 coussins de dossier)</v>
          </cell>
          <cell r="BH1177" t="str">
            <v>NON</v>
          </cell>
          <cell r="BI1177" t="str">
            <v>Assise : mousse HR et flocons de fibres siliconées
Dossier : flocons de fibres siliconées</v>
          </cell>
          <cell r="BJ1177" t="str">
            <v xml:space="preserve">Assise: 30kg/m3
</v>
          </cell>
          <cell r="BK1177">
            <v>254</v>
          </cell>
          <cell r="BL1177">
            <v>254</v>
          </cell>
          <cell r="BM1177">
            <v>86</v>
          </cell>
          <cell r="BN1177">
            <v>450</v>
          </cell>
          <cell r="BO1177">
            <v>119.8</v>
          </cell>
          <cell r="BP1177">
            <v>125.2</v>
          </cell>
          <cell r="BR1177">
            <v>3.08</v>
          </cell>
          <cell r="BS1177">
            <v>2</v>
          </cell>
          <cell r="BT1177">
            <v>73</v>
          </cell>
          <cell r="BU1177">
            <v>100</v>
          </cell>
          <cell r="BV1177">
            <v>167</v>
          </cell>
          <cell r="BW1177">
            <v>49.6</v>
          </cell>
          <cell r="BX1177">
            <v>73</v>
          </cell>
          <cell r="BY1177">
            <v>100</v>
          </cell>
          <cell r="BZ1177">
            <v>255</v>
          </cell>
          <cell r="CA1177">
            <v>75.599999999999994</v>
          </cell>
          <cell r="CB1177"/>
          <cell r="CC1177"/>
          <cell r="CD1177"/>
          <cell r="CE1177"/>
          <cell r="CV1177">
            <v>735</v>
          </cell>
        </row>
        <row r="1178">
          <cell r="C1178">
            <v>3666270104120</v>
          </cell>
          <cell r="E1178" t="str">
            <v>AKITA</v>
          </cell>
          <cell r="F1178" t="str">
            <v>ERNEST</v>
          </cell>
          <cell r="G1178" t="str">
            <v>CROWN 6</v>
          </cell>
          <cell r="H1178"/>
          <cell r="I1178" t="str">
            <v>Tissu</v>
          </cell>
          <cell r="J1178" t="str">
            <v>92% Polyester / 8% Nylon</v>
          </cell>
          <cell r="K1178"/>
          <cell r="L1178" t="str">
            <v>non</v>
          </cell>
          <cell r="M1178"/>
          <cell r="O1178" t="str">
            <v>Canapé d'angle</v>
          </cell>
          <cell r="Q1178"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8" t="str">
            <v xml:space="preserve">bois de conifères </v>
          </cell>
          <cell r="T1178" t="str">
            <v>Assise de grand confort</v>
          </cell>
          <cell r="U1178" t="str">
            <v>Tissu doux</v>
          </cell>
          <cell r="Y1178" t="str">
            <v>Pologne</v>
          </cell>
          <cell r="AA1178" t="str">
            <v xml:space="preserve">mousse HR 30 kg/m3 et flocons de fibres siliconées </v>
          </cell>
          <cell r="AB1178" t="str">
            <v xml:space="preserve"> flocons de fibres siliconées </v>
          </cell>
          <cell r="AC1178" t="str">
            <v>mousse PU 18 kg/m3 + ouate 200 g/m2</v>
          </cell>
          <cell r="AI1178" t="str">
            <v>pieds plastique + latte décorative en bois  de hêtre</v>
          </cell>
          <cell r="AJ1178" t="str">
            <v>132+190</v>
          </cell>
          <cell r="AK1178"/>
          <cell r="AL1178"/>
          <cell r="AM1178">
            <v>41</v>
          </cell>
          <cell r="AN1178">
            <v>31</v>
          </cell>
          <cell r="AO1178">
            <v>106</v>
          </cell>
          <cell r="AP1178">
            <v>66</v>
          </cell>
          <cell r="AQ1178">
            <v>27</v>
          </cell>
          <cell r="AR1178">
            <v>47</v>
          </cell>
          <cell r="AS1178">
            <v>57</v>
          </cell>
          <cell r="AT1178">
            <v>84</v>
          </cell>
          <cell r="AU1178">
            <v>10</v>
          </cell>
          <cell r="AV1178" t="str">
            <v>7 cm</v>
          </cell>
          <cell r="AW1178" t="str">
            <v>pieds -noir; latte - hêtre</v>
          </cell>
          <cell r="AX1178" t="str">
            <v>NON</v>
          </cell>
          <cell r="AZ1178" t="str">
            <v>NON</v>
          </cell>
          <cell r="BA1178" t="str">
            <v>NON</v>
          </cell>
          <cell r="BB1178" t="str">
            <v>80x45 cm (6 coussins de dossier)</v>
          </cell>
          <cell r="BH1178" t="str">
            <v>NON</v>
          </cell>
          <cell r="BI1178" t="str">
            <v>Assise : mousse HR et flocons de fibres siliconées
Dossier : flocons de fibres siliconées</v>
          </cell>
          <cell r="BJ1178" t="str">
            <v xml:space="preserve">Assise: 30kg/m3
</v>
          </cell>
          <cell r="BK1178">
            <v>254</v>
          </cell>
          <cell r="BL1178">
            <v>254</v>
          </cell>
          <cell r="BM1178">
            <v>86</v>
          </cell>
          <cell r="BN1178">
            <v>450</v>
          </cell>
          <cell r="BO1178">
            <v>119.8</v>
          </cell>
          <cell r="BP1178">
            <v>125.2</v>
          </cell>
          <cell r="BR1178">
            <v>3.08</v>
          </cell>
          <cell r="BS1178">
            <v>2</v>
          </cell>
          <cell r="BT1178">
            <v>73</v>
          </cell>
          <cell r="BU1178">
            <v>100</v>
          </cell>
          <cell r="BV1178">
            <v>167</v>
          </cell>
          <cell r="BW1178">
            <v>49.6</v>
          </cell>
          <cell r="BX1178">
            <v>73</v>
          </cell>
          <cell r="BY1178">
            <v>100</v>
          </cell>
          <cell r="BZ1178">
            <v>255</v>
          </cell>
          <cell r="CA1178">
            <v>75.599999999999994</v>
          </cell>
          <cell r="CB1178"/>
          <cell r="CC1178"/>
          <cell r="CD1178"/>
          <cell r="CE1178"/>
          <cell r="CV1178">
            <v>735</v>
          </cell>
        </row>
        <row r="1179">
          <cell r="C1179">
            <v>3666270104113</v>
          </cell>
          <cell r="E1179" t="str">
            <v>AKITA</v>
          </cell>
          <cell r="F1179" t="str">
            <v>ERNEST</v>
          </cell>
          <cell r="G1179" t="str">
            <v>CROWN 8</v>
          </cell>
          <cell r="H1179"/>
          <cell r="I1179" t="str">
            <v>Tissu</v>
          </cell>
          <cell r="J1179" t="str">
            <v>92% Polyester / 8% Nylon</v>
          </cell>
          <cell r="K1179"/>
          <cell r="L1179" t="str">
            <v>non</v>
          </cell>
          <cell r="M1179"/>
          <cell r="O1179" t="str">
            <v>Canapé d'angle</v>
          </cell>
          <cell r="Q1179"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79" t="str">
            <v xml:space="preserve">bois de conifères </v>
          </cell>
          <cell r="T1179" t="str">
            <v>Assise de grand confort</v>
          </cell>
          <cell r="U1179" t="str">
            <v>Tissu doux</v>
          </cell>
          <cell r="Y1179" t="str">
            <v>Pologne</v>
          </cell>
          <cell r="AA1179" t="str">
            <v xml:space="preserve">mousse HR 30 kg/m3 et flocons de fibres siliconées </v>
          </cell>
          <cell r="AB1179" t="str">
            <v xml:space="preserve"> flocons de fibres siliconées </v>
          </cell>
          <cell r="AC1179" t="str">
            <v>mousse PU 18 kg/m3 + ouate 200 g/m2</v>
          </cell>
          <cell r="AI1179" t="str">
            <v>pieds plastique + latte décorative en bois  de hêtre</v>
          </cell>
          <cell r="AJ1179" t="str">
            <v>132+190</v>
          </cell>
          <cell r="AK1179"/>
          <cell r="AL1179"/>
          <cell r="AM1179">
            <v>41</v>
          </cell>
          <cell r="AN1179">
            <v>31</v>
          </cell>
          <cell r="AO1179">
            <v>106</v>
          </cell>
          <cell r="AP1179">
            <v>66</v>
          </cell>
          <cell r="AQ1179">
            <v>27</v>
          </cell>
          <cell r="AR1179">
            <v>47</v>
          </cell>
          <cell r="AS1179">
            <v>57</v>
          </cell>
          <cell r="AT1179">
            <v>84</v>
          </cell>
          <cell r="AU1179">
            <v>10</v>
          </cell>
          <cell r="AV1179" t="str">
            <v>7 cm</v>
          </cell>
          <cell r="AW1179" t="str">
            <v>pieds -noir; latte - hêtre</v>
          </cell>
          <cell r="AX1179" t="str">
            <v>NON</v>
          </cell>
          <cell r="AZ1179" t="str">
            <v>NON</v>
          </cell>
          <cell r="BA1179" t="str">
            <v>NON</v>
          </cell>
          <cell r="BB1179" t="str">
            <v>80x45 cm (6 coussins de dossier)</v>
          </cell>
          <cell r="BH1179" t="str">
            <v>NON</v>
          </cell>
          <cell r="BI1179" t="str">
            <v>Assise : mousse HR et flocons de fibres siliconées
Dossier : flocons de fibres siliconées</v>
          </cell>
          <cell r="BJ1179" t="str">
            <v xml:space="preserve">Assise: 30kg/m3
</v>
          </cell>
          <cell r="BK1179">
            <v>254</v>
          </cell>
          <cell r="BL1179">
            <v>254</v>
          </cell>
          <cell r="BM1179">
            <v>86</v>
          </cell>
          <cell r="BN1179">
            <v>450</v>
          </cell>
          <cell r="BO1179">
            <v>119.8</v>
          </cell>
          <cell r="BP1179">
            <v>125.2</v>
          </cell>
          <cell r="BR1179">
            <v>3.08</v>
          </cell>
          <cell r="BS1179">
            <v>2</v>
          </cell>
          <cell r="BT1179">
            <v>73</v>
          </cell>
          <cell r="BU1179">
            <v>100</v>
          </cell>
          <cell r="BV1179">
            <v>167</v>
          </cell>
          <cell r="BW1179">
            <v>49.6</v>
          </cell>
          <cell r="BX1179">
            <v>73</v>
          </cell>
          <cell r="BY1179">
            <v>100</v>
          </cell>
          <cell r="BZ1179">
            <v>255</v>
          </cell>
          <cell r="CA1179">
            <v>75.599999999999994</v>
          </cell>
          <cell r="CB1179"/>
          <cell r="CC1179"/>
          <cell r="CD1179"/>
          <cell r="CE1179"/>
          <cell r="CV1179">
            <v>735</v>
          </cell>
        </row>
        <row r="1180">
          <cell r="C1180">
            <v>3666270104106</v>
          </cell>
          <cell r="E1180" t="str">
            <v>AKITA</v>
          </cell>
          <cell r="F1180" t="str">
            <v>ERNEST</v>
          </cell>
          <cell r="G1180" t="str">
            <v>CROWN 10</v>
          </cell>
          <cell r="H1180"/>
          <cell r="I1180" t="str">
            <v>Tissu</v>
          </cell>
          <cell r="J1180" t="str">
            <v>92% Polyester / 8% Nylon</v>
          </cell>
          <cell r="K1180"/>
          <cell r="L1180" t="str">
            <v>non</v>
          </cell>
          <cell r="M1180"/>
          <cell r="O1180" t="str">
            <v>Canapé d'angle</v>
          </cell>
          <cell r="Q1180"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80" t="str">
            <v xml:space="preserve">bois de conifères </v>
          </cell>
          <cell r="T1180" t="str">
            <v>Assise de grand confort</v>
          </cell>
          <cell r="U1180" t="str">
            <v>Tissu doux</v>
          </cell>
          <cell r="Y1180" t="str">
            <v>Pologne</v>
          </cell>
          <cell r="AA1180" t="str">
            <v xml:space="preserve">mousse HR 30 kg/m3 et flocons de fibres siliconées </v>
          </cell>
          <cell r="AB1180" t="str">
            <v xml:space="preserve"> flocons de fibres siliconées </v>
          </cell>
          <cell r="AC1180" t="str">
            <v>mousse PU 18 kg/m3 + ouate 200 g/m2</v>
          </cell>
          <cell r="AI1180" t="str">
            <v>pieds plastique + latte décorative en bois  de hêtre</v>
          </cell>
          <cell r="AJ1180" t="str">
            <v>132+190</v>
          </cell>
          <cell r="AK1180"/>
          <cell r="AL1180"/>
          <cell r="AM1180">
            <v>41</v>
          </cell>
          <cell r="AN1180">
            <v>31</v>
          </cell>
          <cell r="AO1180">
            <v>106</v>
          </cell>
          <cell r="AP1180">
            <v>66</v>
          </cell>
          <cell r="AQ1180">
            <v>27</v>
          </cell>
          <cell r="AR1180">
            <v>47</v>
          </cell>
          <cell r="AS1180">
            <v>57</v>
          </cell>
          <cell r="AT1180">
            <v>84</v>
          </cell>
          <cell r="AU1180">
            <v>10</v>
          </cell>
          <cell r="AV1180" t="str">
            <v>7 cm</v>
          </cell>
          <cell r="AW1180" t="str">
            <v>pieds -noir; latte - hêtre</v>
          </cell>
          <cell r="AX1180" t="str">
            <v>NON</v>
          </cell>
          <cell r="AZ1180" t="str">
            <v>NON</v>
          </cell>
          <cell r="BA1180" t="str">
            <v>NON</v>
          </cell>
          <cell r="BB1180" t="str">
            <v>80x45 cm (6 coussins de dossier)</v>
          </cell>
          <cell r="BH1180" t="str">
            <v>NON</v>
          </cell>
          <cell r="BI1180" t="str">
            <v>Assise : mousse HR et flocons de fibres siliconées
Dossier : flocons de fibres siliconées</v>
          </cell>
          <cell r="BJ1180" t="str">
            <v xml:space="preserve">Assise: 30kg/m3
</v>
          </cell>
          <cell r="BK1180">
            <v>254</v>
          </cell>
          <cell r="BL1180">
            <v>254</v>
          </cell>
          <cell r="BM1180">
            <v>86</v>
          </cell>
          <cell r="BN1180">
            <v>450</v>
          </cell>
          <cell r="BO1180">
            <v>119.8</v>
          </cell>
          <cell r="BP1180">
            <v>125.2</v>
          </cell>
          <cell r="BR1180">
            <v>3.08</v>
          </cell>
          <cell r="BS1180">
            <v>2</v>
          </cell>
          <cell r="BT1180">
            <v>73</v>
          </cell>
          <cell r="BU1180">
            <v>100</v>
          </cell>
          <cell r="BV1180">
            <v>167</v>
          </cell>
          <cell r="BW1180">
            <v>49.6</v>
          </cell>
          <cell r="BX1180">
            <v>73</v>
          </cell>
          <cell r="BY1180">
            <v>100</v>
          </cell>
          <cell r="BZ1180">
            <v>255</v>
          </cell>
          <cell r="CA1180">
            <v>75.599999999999994</v>
          </cell>
          <cell r="CB1180"/>
          <cell r="CC1180"/>
          <cell r="CD1180"/>
          <cell r="CE1180"/>
          <cell r="CV1180">
            <v>735</v>
          </cell>
        </row>
        <row r="1181">
          <cell r="C1181">
            <v>3666270104090</v>
          </cell>
          <cell r="E1181" t="str">
            <v>AKITA</v>
          </cell>
          <cell r="F1181" t="str">
            <v>ERNEST</v>
          </cell>
          <cell r="G1181" t="str">
            <v>CROWN 11</v>
          </cell>
          <cell r="H1181"/>
          <cell r="I1181" t="str">
            <v>Tissu</v>
          </cell>
          <cell r="J1181" t="str">
            <v>92% Polyester / 8% Nylon</v>
          </cell>
          <cell r="K1181"/>
          <cell r="L1181" t="str">
            <v>non</v>
          </cell>
          <cell r="M1181"/>
          <cell r="O1181" t="str">
            <v>Canapé d'angle</v>
          </cell>
          <cell r="Q1181"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81" t="str">
            <v xml:space="preserve">bois de conifères </v>
          </cell>
          <cell r="T1181" t="str">
            <v>Assise de grand confort</v>
          </cell>
          <cell r="U1181" t="str">
            <v>Tissu doux</v>
          </cell>
          <cell r="Y1181" t="str">
            <v>Pologne</v>
          </cell>
          <cell r="AA1181" t="str">
            <v xml:space="preserve">mousse HR 30 kg/m3 et flocons de fibres siliconées </v>
          </cell>
          <cell r="AB1181" t="str">
            <v xml:space="preserve"> flocons de fibres siliconées </v>
          </cell>
          <cell r="AC1181" t="str">
            <v>mousse PU 18 kg/m3 + ouate 200 g/m2</v>
          </cell>
          <cell r="AI1181" t="str">
            <v>pieds plastique + latte décorative en bois  de hêtre</v>
          </cell>
          <cell r="AJ1181" t="str">
            <v>132+190</v>
          </cell>
          <cell r="AK1181"/>
          <cell r="AL1181"/>
          <cell r="AM1181">
            <v>41</v>
          </cell>
          <cell r="AN1181">
            <v>31</v>
          </cell>
          <cell r="AO1181">
            <v>106</v>
          </cell>
          <cell r="AP1181">
            <v>66</v>
          </cell>
          <cell r="AQ1181">
            <v>27</v>
          </cell>
          <cell r="AR1181">
            <v>47</v>
          </cell>
          <cell r="AS1181">
            <v>57</v>
          </cell>
          <cell r="AT1181">
            <v>84</v>
          </cell>
          <cell r="AU1181">
            <v>10</v>
          </cell>
          <cell r="AV1181" t="str">
            <v>7 cm</v>
          </cell>
          <cell r="AW1181" t="str">
            <v>pieds -noir; latte - hêtre</v>
          </cell>
          <cell r="AX1181" t="str">
            <v>NON</v>
          </cell>
          <cell r="AZ1181" t="str">
            <v>NON</v>
          </cell>
          <cell r="BA1181" t="str">
            <v>NON</v>
          </cell>
          <cell r="BB1181" t="str">
            <v>80x45 cm (6 coussins de dossier)</v>
          </cell>
          <cell r="BH1181" t="str">
            <v>NON</v>
          </cell>
          <cell r="BI1181" t="str">
            <v>Assise : mousse HR et flocons de fibres siliconées
Dossier : flocons de fibres siliconées</v>
          </cell>
          <cell r="BJ1181" t="str">
            <v xml:space="preserve">Assise: 30kg/m3
</v>
          </cell>
          <cell r="BK1181">
            <v>254</v>
          </cell>
          <cell r="BL1181">
            <v>254</v>
          </cell>
          <cell r="BM1181">
            <v>86</v>
          </cell>
          <cell r="BN1181">
            <v>450</v>
          </cell>
          <cell r="BO1181">
            <v>119.8</v>
          </cell>
          <cell r="BP1181">
            <v>125.2</v>
          </cell>
          <cell r="BR1181">
            <v>3.08</v>
          </cell>
          <cell r="BS1181">
            <v>2</v>
          </cell>
          <cell r="BT1181">
            <v>73</v>
          </cell>
          <cell r="BU1181">
            <v>100</v>
          </cell>
          <cell r="BV1181">
            <v>167</v>
          </cell>
          <cell r="BW1181">
            <v>49.6</v>
          </cell>
          <cell r="BX1181">
            <v>73</v>
          </cell>
          <cell r="BY1181">
            <v>100</v>
          </cell>
          <cell r="BZ1181">
            <v>255</v>
          </cell>
          <cell r="CA1181">
            <v>75.599999999999994</v>
          </cell>
          <cell r="CB1181"/>
          <cell r="CC1181"/>
          <cell r="CD1181"/>
          <cell r="CE1181"/>
          <cell r="CV1181">
            <v>735</v>
          </cell>
        </row>
        <row r="1182">
          <cell r="C1182">
            <v>3666270104083</v>
          </cell>
          <cell r="E1182" t="str">
            <v>AKITA</v>
          </cell>
          <cell r="F1182" t="str">
            <v>ERNEST</v>
          </cell>
          <cell r="G1182" t="str">
            <v>CROWN 13</v>
          </cell>
          <cell r="H1182"/>
          <cell r="I1182" t="str">
            <v>Tissu</v>
          </cell>
          <cell r="J1182" t="str">
            <v>92% Polyester / 8% Nylon</v>
          </cell>
          <cell r="K1182"/>
          <cell r="L1182" t="str">
            <v>non</v>
          </cell>
          <cell r="M1182"/>
          <cell r="O1182" t="str">
            <v>Canapé d'angle</v>
          </cell>
          <cell r="Q1182"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82" t="str">
            <v xml:space="preserve">bois de conifères </v>
          </cell>
          <cell r="T1182" t="str">
            <v>Assise de grand confort</v>
          </cell>
          <cell r="U1182" t="str">
            <v>Tissu doux</v>
          </cell>
          <cell r="Y1182" t="str">
            <v>Pologne</v>
          </cell>
          <cell r="AA1182" t="str">
            <v xml:space="preserve">mousse HR 30 kg/m3 et flocons de fibres siliconées </v>
          </cell>
          <cell r="AB1182" t="str">
            <v xml:space="preserve"> flocons de fibres siliconées </v>
          </cell>
          <cell r="AC1182" t="str">
            <v>mousse PU 18 kg/m3 + ouate 200 g/m2</v>
          </cell>
          <cell r="AI1182" t="str">
            <v>pieds plastique + latte décorative en bois  de hêtre</v>
          </cell>
          <cell r="AJ1182" t="str">
            <v>132+190</v>
          </cell>
          <cell r="AK1182"/>
          <cell r="AL1182"/>
          <cell r="AM1182">
            <v>41</v>
          </cell>
          <cell r="AN1182">
            <v>31</v>
          </cell>
          <cell r="AO1182">
            <v>106</v>
          </cell>
          <cell r="AP1182">
            <v>66</v>
          </cell>
          <cell r="AQ1182">
            <v>27</v>
          </cell>
          <cell r="AR1182">
            <v>47</v>
          </cell>
          <cell r="AS1182">
            <v>57</v>
          </cell>
          <cell r="AT1182">
            <v>84</v>
          </cell>
          <cell r="AU1182">
            <v>10</v>
          </cell>
          <cell r="AV1182" t="str">
            <v>7 cm</v>
          </cell>
          <cell r="AW1182" t="str">
            <v>pieds -noir; latte - hêtre</v>
          </cell>
          <cell r="AX1182" t="str">
            <v>NON</v>
          </cell>
          <cell r="AZ1182" t="str">
            <v>NON</v>
          </cell>
          <cell r="BA1182" t="str">
            <v>NON</v>
          </cell>
          <cell r="BB1182" t="str">
            <v>80x45 cm (6 coussins de dossier)</v>
          </cell>
          <cell r="BH1182" t="str">
            <v>NON</v>
          </cell>
          <cell r="BI1182" t="str">
            <v>Assise : mousse HR et flocons de fibres siliconées
Dossier : flocons de fibres siliconées</v>
          </cell>
          <cell r="BJ1182" t="str">
            <v xml:space="preserve">Assise: 30kg/m3
</v>
          </cell>
          <cell r="BK1182">
            <v>254</v>
          </cell>
          <cell r="BL1182">
            <v>254</v>
          </cell>
          <cell r="BM1182">
            <v>86</v>
          </cell>
          <cell r="BN1182">
            <v>450</v>
          </cell>
          <cell r="BO1182">
            <v>119.8</v>
          </cell>
          <cell r="BP1182">
            <v>125.2</v>
          </cell>
          <cell r="BR1182">
            <v>3.08</v>
          </cell>
          <cell r="BS1182">
            <v>2</v>
          </cell>
          <cell r="BT1182">
            <v>73</v>
          </cell>
          <cell r="BU1182">
            <v>100</v>
          </cell>
          <cell r="BV1182">
            <v>167</v>
          </cell>
          <cell r="BW1182">
            <v>49.6</v>
          </cell>
          <cell r="BX1182">
            <v>73</v>
          </cell>
          <cell r="BY1182">
            <v>100</v>
          </cell>
          <cell r="BZ1182">
            <v>255</v>
          </cell>
          <cell r="CA1182">
            <v>75.599999999999994</v>
          </cell>
          <cell r="CB1182"/>
          <cell r="CC1182"/>
          <cell r="CD1182"/>
          <cell r="CE1182"/>
          <cell r="CV1182">
            <v>735</v>
          </cell>
        </row>
        <row r="1183">
          <cell r="C1183">
            <v>3666270104076</v>
          </cell>
          <cell r="E1183" t="str">
            <v>AKITA</v>
          </cell>
          <cell r="F1183" t="str">
            <v>ERNEST</v>
          </cell>
          <cell r="G1183" t="str">
            <v>CROWN 17</v>
          </cell>
          <cell r="H1183"/>
          <cell r="I1183" t="str">
            <v>Tissu</v>
          </cell>
          <cell r="J1183" t="str">
            <v>92% Polyester / 8% Nylon</v>
          </cell>
          <cell r="K1183"/>
          <cell r="L1183" t="str">
            <v>non</v>
          </cell>
          <cell r="M1183"/>
          <cell r="O1183" t="str">
            <v>Canapé d'angle</v>
          </cell>
          <cell r="Q1183"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83" t="str">
            <v xml:space="preserve">bois de conifères </v>
          </cell>
          <cell r="T1183" t="str">
            <v>Assise de grand confort</v>
          </cell>
          <cell r="U1183" t="str">
            <v>Tissu doux</v>
          </cell>
          <cell r="Y1183" t="str">
            <v>Pologne</v>
          </cell>
          <cell r="AA1183" t="str">
            <v xml:space="preserve">mousse HR 30 kg/m3 et flocons de fibres siliconées </v>
          </cell>
          <cell r="AB1183" t="str">
            <v xml:space="preserve"> flocons de fibres siliconées </v>
          </cell>
          <cell r="AC1183" t="str">
            <v>mousse PU 18 kg/m3 + ouate 200 g/m2</v>
          </cell>
          <cell r="AI1183" t="str">
            <v>pieds plastique + latte décorative en bois  de hêtre</v>
          </cell>
          <cell r="AJ1183" t="str">
            <v>132+190</v>
          </cell>
          <cell r="AK1183"/>
          <cell r="AL1183"/>
          <cell r="AM1183">
            <v>41</v>
          </cell>
          <cell r="AN1183">
            <v>31</v>
          </cell>
          <cell r="AO1183">
            <v>106</v>
          </cell>
          <cell r="AP1183">
            <v>66</v>
          </cell>
          <cell r="AQ1183">
            <v>27</v>
          </cell>
          <cell r="AR1183">
            <v>47</v>
          </cell>
          <cell r="AS1183">
            <v>57</v>
          </cell>
          <cell r="AT1183">
            <v>84</v>
          </cell>
          <cell r="AU1183">
            <v>10</v>
          </cell>
          <cell r="AV1183" t="str">
            <v>7 cm</v>
          </cell>
          <cell r="AW1183" t="str">
            <v>pieds -noir; latte - hêtre</v>
          </cell>
          <cell r="AX1183" t="str">
            <v>NON</v>
          </cell>
          <cell r="AZ1183" t="str">
            <v>NON</v>
          </cell>
          <cell r="BA1183" t="str">
            <v>NON</v>
          </cell>
          <cell r="BB1183" t="str">
            <v>80x45 cm (6 coussins de dossier)</v>
          </cell>
          <cell r="BH1183" t="str">
            <v>NON</v>
          </cell>
          <cell r="BI1183" t="str">
            <v>Assise : mousse HR et flocons de fibres siliconées
Dossier : flocons de fibres siliconées</v>
          </cell>
          <cell r="BJ1183" t="str">
            <v xml:space="preserve">Assise: 30kg/m3
</v>
          </cell>
          <cell r="BK1183">
            <v>254</v>
          </cell>
          <cell r="BL1183">
            <v>254</v>
          </cell>
          <cell r="BM1183">
            <v>86</v>
          </cell>
          <cell r="BN1183">
            <v>450</v>
          </cell>
          <cell r="BO1183">
            <v>119.8</v>
          </cell>
          <cell r="BP1183">
            <v>125.2</v>
          </cell>
          <cell r="BR1183">
            <v>3.08</v>
          </cell>
          <cell r="BS1183">
            <v>2</v>
          </cell>
          <cell r="BT1183">
            <v>73</v>
          </cell>
          <cell r="BU1183">
            <v>100</v>
          </cell>
          <cell r="BV1183">
            <v>167</v>
          </cell>
          <cell r="BW1183">
            <v>49.6</v>
          </cell>
          <cell r="BX1183">
            <v>73</v>
          </cell>
          <cell r="BY1183">
            <v>100</v>
          </cell>
          <cell r="BZ1183">
            <v>255</v>
          </cell>
          <cell r="CA1183">
            <v>75.599999999999994</v>
          </cell>
          <cell r="CB1183"/>
          <cell r="CC1183"/>
          <cell r="CD1183"/>
          <cell r="CE1183"/>
          <cell r="CV1183">
            <v>735</v>
          </cell>
        </row>
        <row r="1184">
          <cell r="C1184">
            <v>3666270104069</v>
          </cell>
          <cell r="E1184" t="str">
            <v>AKITA</v>
          </cell>
          <cell r="F1184" t="str">
            <v>ERNEST</v>
          </cell>
          <cell r="G1184" t="str">
            <v>CROWN 18</v>
          </cell>
          <cell r="H1184"/>
          <cell r="I1184" t="str">
            <v>Tissu</v>
          </cell>
          <cell r="J1184" t="str">
            <v>92% Polyester / 8% Nylon</v>
          </cell>
          <cell r="K1184"/>
          <cell r="L1184" t="str">
            <v>non</v>
          </cell>
          <cell r="M1184"/>
          <cell r="O1184" t="str">
            <v>Canapé d'angle</v>
          </cell>
          <cell r="Q1184"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84" t="str">
            <v xml:space="preserve">bois de conifères </v>
          </cell>
          <cell r="T1184" t="str">
            <v>Assise de grand confort</v>
          </cell>
          <cell r="U1184" t="str">
            <v>Tissu doux</v>
          </cell>
          <cell r="Y1184" t="str">
            <v>Pologne</v>
          </cell>
          <cell r="AA1184" t="str">
            <v xml:space="preserve">mousse HR 30 kg/m3 et flocons de fibres siliconées </v>
          </cell>
          <cell r="AB1184" t="str">
            <v xml:space="preserve"> flocons de fibres siliconées </v>
          </cell>
          <cell r="AC1184" t="str">
            <v>mousse PU 18 kg/m3 + ouate 200 g/m2</v>
          </cell>
          <cell r="AI1184" t="str">
            <v>pieds plastique + latte décorative en bois  de hêtre</v>
          </cell>
          <cell r="AJ1184" t="str">
            <v>132+190</v>
          </cell>
          <cell r="AK1184"/>
          <cell r="AL1184"/>
          <cell r="AM1184">
            <v>41</v>
          </cell>
          <cell r="AN1184">
            <v>31</v>
          </cell>
          <cell r="AO1184">
            <v>106</v>
          </cell>
          <cell r="AP1184">
            <v>66</v>
          </cell>
          <cell r="AQ1184">
            <v>27</v>
          </cell>
          <cell r="AR1184">
            <v>47</v>
          </cell>
          <cell r="AS1184">
            <v>57</v>
          </cell>
          <cell r="AT1184">
            <v>84</v>
          </cell>
          <cell r="AU1184">
            <v>10</v>
          </cell>
          <cell r="AV1184" t="str">
            <v>7 cm</v>
          </cell>
          <cell r="AW1184" t="str">
            <v>pieds -noir; latte - hêtre</v>
          </cell>
          <cell r="AX1184" t="str">
            <v>NON</v>
          </cell>
          <cell r="AZ1184" t="str">
            <v>NON</v>
          </cell>
          <cell r="BA1184" t="str">
            <v>NON</v>
          </cell>
          <cell r="BB1184" t="str">
            <v>80x45 cm (6 coussins de dossier)</v>
          </cell>
          <cell r="BH1184" t="str">
            <v>NON</v>
          </cell>
          <cell r="BI1184" t="str">
            <v>Assise : mousse HR et flocons de fibres siliconées
Dossier : flocons de fibres siliconées</v>
          </cell>
          <cell r="BJ1184" t="str">
            <v xml:space="preserve">Assise: 30kg/m3
</v>
          </cell>
          <cell r="BK1184">
            <v>254</v>
          </cell>
          <cell r="BL1184">
            <v>254</v>
          </cell>
          <cell r="BM1184">
            <v>86</v>
          </cell>
          <cell r="BN1184">
            <v>450</v>
          </cell>
          <cell r="BO1184">
            <v>119.8</v>
          </cell>
          <cell r="BP1184">
            <v>125.2</v>
          </cell>
          <cell r="BR1184">
            <v>3.08</v>
          </cell>
          <cell r="BS1184">
            <v>2</v>
          </cell>
          <cell r="BT1184">
            <v>73</v>
          </cell>
          <cell r="BU1184">
            <v>100</v>
          </cell>
          <cell r="BV1184">
            <v>167</v>
          </cell>
          <cell r="BW1184">
            <v>49.6</v>
          </cell>
          <cell r="BX1184">
            <v>73</v>
          </cell>
          <cell r="BY1184">
            <v>100</v>
          </cell>
          <cell r="BZ1184">
            <v>255</v>
          </cell>
          <cell r="CA1184">
            <v>75.599999999999994</v>
          </cell>
          <cell r="CB1184"/>
          <cell r="CC1184"/>
          <cell r="CD1184"/>
          <cell r="CE1184"/>
          <cell r="CV1184">
            <v>735</v>
          </cell>
        </row>
        <row r="1185">
          <cell r="C1185">
            <v>3666270104052</v>
          </cell>
          <cell r="E1185" t="str">
            <v>AKITA</v>
          </cell>
          <cell r="F1185" t="str">
            <v>ERNEST</v>
          </cell>
          <cell r="G1185" t="str">
            <v>CROWN 1</v>
          </cell>
          <cell r="H1185"/>
          <cell r="I1185" t="str">
            <v>Tissu</v>
          </cell>
          <cell r="J1185" t="str">
            <v>92% Polyester / 8% Nylon</v>
          </cell>
          <cell r="K1185"/>
          <cell r="L1185" t="str">
            <v>non</v>
          </cell>
          <cell r="M1185"/>
          <cell r="O1185" t="str">
            <v>Pouf</v>
          </cell>
          <cell r="Q1185"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85" t="str">
            <v xml:space="preserve">bois de conifères </v>
          </cell>
          <cell r="T1185" t="str">
            <v>Assise de grand confort</v>
          </cell>
          <cell r="U1185" t="str">
            <v>Tissu doux</v>
          </cell>
          <cell r="Y1185" t="str">
            <v>Pologne</v>
          </cell>
          <cell r="AA1185" t="str">
            <v xml:space="preserve">mousse HR 30 kg/m3 et flocons de fibres siliconées </v>
          </cell>
          <cell r="AB1185"/>
          <cell r="AC1185"/>
          <cell r="AI1185" t="str">
            <v>pieds plastique + latte décorative en bois  de hêtre</v>
          </cell>
          <cell r="AJ1185">
            <v>85</v>
          </cell>
          <cell r="AK1185"/>
          <cell r="AL1185"/>
          <cell r="AM1185"/>
          <cell r="AN1185"/>
          <cell r="AO1185"/>
          <cell r="AP1185"/>
          <cell r="AQ1185"/>
          <cell r="AR1185">
            <v>47</v>
          </cell>
          <cell r="AS1185">
            <v>85</v>
          </cell>
          <cell r="AT1185"/>
          <cell r="AU1185">
            <v>4</v>
          </cell>
          <cell r="AV1185" t="str">
            <v>7 cm</v>
          </cell>
          <cell r="AW1185" t="str">
            <v>pieds -noir; latte - hêtre</v>
          </cell>
          <cell r="AX1185" t="str">
            <v>NON</v>
          </cell>
          <cell r="AZ1185" t="str">
            <v>NON</v>
          </cell>
          <cell r="BA1185" t="str">
            <v>NON</v>
          </cell>
          <cell r="BB1185"/>
          <cell r="BH1185" t="str">
            <v>NON</v>
          </cell>
          <cell r="BI1185" t="str">
            <v xml:space="preserve">Assise : mousse HR et flocons de fibres siliconées
</v>
          </cell>
          <cell r="BJ1185" t="str">
            <v xml:space="preserve">Assise: 30kg/m3
</v>
          </cell>
          <cell r="BK1185">
            <v>85</v>
          </cell>
          <cell r="BL1185">
            <v>85</v>
          </cell>
          <cell r="BM1185">
            <v>47</v>
          </cell>
          <cell r="BN1185">
            <v>90</v>
          </cell>
          <cell r="BO1185">
            <v>16</v>
          </cell>
          <cell r="BP1185">
            <v>18</v>
          </cell>
          <cell r="BR1185">
            <v>0.33</v>
          </cell>
          <cell r="BS1185">
            <v>1</v>
          </cell>
          <cell r="BT1185">
            <v>84</v>
          </cell>
          <cell r="BU1185">
            <v>47</v>
          </cell>
          <cell r="BV1185">
            <v>84</v>
          </cell>
          <cell r="BW1185">
            <v>18</v>
          </cell>
          <cell r="BX1185"/>
          <cell r="BY1185"/>
          <cell r="BZ1185"/>
          <cell r="CA1185"/>
          <cell r="CB1185"/>
          <cell r="CC1185"/>
          <cell r="CD1185"/>
          <cell r="CE1185"/>
          <cell r="CV1185">
            <v>125</v>
          </cell>
        </row>
        <row r="1186">
          <cell r="C1186">
            <v>3666270104045</v>
          </cell>
          <cell r="E1186" t="str">
            <v>AKITA</v>
          </cell>
          <cell r="F1186" t="str">
            <v>ERNEST</v>
          </cell>
          <cell r="G1186" t="str">
            <v>CROWN 3</v>
          </cell>
          <cell r="H1186"/>
          <cell r="I1186" t="str">
            <v>Tissu</v>
          </cell>
          <cell r="J1186" t="str">
            <v>92% Polyester / 8% Nylon</v>
          </cell>
          <cell r="K1186"/>
          <cell r="L1186" t="str">
            <v>non</v>
          </cell>
          <cell r="M1186"/>
          <cell r="O1186" t="str">
            <v>Pouf</v>
          </cell>
          <cell r="Q1186"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86" t="str">
            <v xml:space="preserve">bois de conifères </v>
          </cell>
          <cell r="T1186" t="str">
            <v>Assise de grand confort</v>
          </cell>
          <cell r="U1186" t="str">
            <v>Tissu doux</v>
          </cell>
          <cell r="Y1186" t="str">
            <v>Pologne</v>
          </cell>
          <cell r="AA1186" t="str">
            <v xml:space="preserve">mousse HR 30 kg/m3 et flocons de fibres siliconées </v>
          </cell>
          <cell r="AB1186"/>
          <cell r="AC1186"/>
          <cell r="AI1186" t="str">
            <v>pieds plastique + latte décorative en bois  de hêtre</v>
          </cell>
          <cell r="AJ1186">
            <v>85</v>
          </cell>
          <cell r="AK1186"/>
          <cell r="AL1186"/>
          <cell r="AM1186"/>
          <cell r="AN1186"/>
          <cell r="AO1186"/>
          <cell r="AP1186"/>
          <cell r="AQ1186"/>
          <cell r="AR1186">
            <v>47</v>
          </cell>
          <cell r="AS1186">
            <v>85</v>
          </cell>
          <cell r="AT1186"/>
          <cell r="AU1186">
            <v>4</v>
          </cell>
          <cell r="AV1186" t="str">
            <v>7 cm</v>
          </cell>
          <cell r="AW1186" t="str">
            <v>pieds -noir; latte - hêtre</v>
          </cell>
          <cell r="AX1186" t="str">
            <v>NON</v>
          </cell>
          <cell r="AZ1186" t="str">
            <v>NON</v>
          </cell>
          <cell r="BA1186" t="str">
            <v>NON</v>
          </cell>
          <cell r="BB1186"/>
          <cell r="BH1186" t="str">
            <v>NON</v>
          </cell>
          <cell r="BI1186" t="str">
            <v xml:space="preserve">Assise : mousse HR et flocons de fibres siliconées
</v>
          </cell>
          <cell r="BJ1186" t="str">
            <v xml:space="preserve">Assise: 30kg/m3
</v>
          </cell>
          <cell r="BK1186">
            <v>85</v>
          </cell>
          <cell r="BL1186">
            <v>85</v>
          </cell>
          <cell r="BM1186">
            <v>47</v>
          </cell>
          <cell r="BN1186">
            <v>90</v>
          </cell>
          <cell r="BO1186">
            <v>16</v>
          </cell>
          <cell r="BP1186">
            <v>18</v>
          </cell>
          <cell r="BR1186">
            <v>0.33</v>
          </cell>
          <cell r="BS1186">
            <v>1</v>
          </cell>
          <cell r="BT1186">
            <v>84</v>
          </cell>
          <cell r="BU1186">
            <v>47</v>
          </cell>
          <cell r="BV1186">
            <v>84</v>
          </cell>
          <cell r="BW1186">
            <v>18</v>
          </cell>
          <cell r="BX1186"/>
          <cell r="BY1186"/>
          <cell r="BZ1186"/>
          <cell r="CA1186"/>
          <cell r="CB1186"/>
          <cell r="CC1186"/>
          <cell r="CD1186"/>
          <cell r="CE1186"/>
          <cell r="CV1186">
            <v>125</v>
          </cell>
        </row>
        <row r="1187">
          <cell r="C1187">
            <v>3666270104038</v>
          </cell>
          <cell r="E1187" t="str">
            <v>AKITA</v>
          </cell>
          <cell r="F1187" t="str">
            <v>ERNEST</v>
          </cell>
          <cell r="G1187" t="str">
            <v>CROWN 6</v>
          </cell>
          <cell r="H1187"/>
          <cell r="I1187" t="str">
            <v>Tissu</v>
          </cell>
          <cell r="J1187" t="str">
            <v>92% Polyester / 8% Nylon</v>
          </cell>
          <cell r="K1187"/>
          <cell r="L1187" t="str">
            <v>non</v>
          </cell>
          <cell r="M1187"/>
          <cell r="O1187" t="str">
            <v>Pouf</v>
          </cell>
          <cell r="Q1187"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87" t="str">
            <v xml:space="preserve">bois de conifères </v>
          </cell>
          <cell r="T1187" t="str">
            <v>Assise de grand confort</v>
          </cell>
          <cell r="U1187" t="str">
            <v>Tissu doux</v>
          </cell>
          <cell r="Y1187" t="str">
            <v>Pologne</v>
          </cell>
          <cell r="AA1187" t="str">
            <v xml:space="preserve">mousse HR 30 kg/m3 et flocons de fibres siliconées </v>
          </cell>
          <cell r="AB1187"/>
          <cell r="AC1187"/>
          <cell r="AI1187" t="str">
            <v>pieds plastique + latte décorative en bois  de hêtre</v>
          </cell>
          <cell r="AJ1187">
            <v>85</v>
          </cell>
          <cell r="AK1187"/>
          <cell r="AL1187"/>
          <cell r="AM1187"/>
          <cell r="AN1187"/>
          <cell r="AO1187"/>
          <cell r="AP1187"/>
          <cell r="AQ1187"/>
          <cell r="AR1187">
            <v>47</v>
          </cell>
          <cell r="AS1187">
            <v>85</v>
          </cell>
          <cell r="AT1187"/>
          <cell r="AU1187">
            <v>4</v>
          </cell>
          <cell r="AV1187" t="str">
            <v>7 cm</v>
          </cell>
          <cell r="AW1187" t="str">
            <v>pieds -noir; latte - hêtre</v>
          </cell>
          <cell r="AX1187" t="str">
            <v>NON</v>
          </cell>
          <cell r="AZ1187" t="str">
            <v>NON</v>
          </cell>
          <cell r="BA1187" t="str">
            <v>NON</v>
          </cell>
          <cell r="BB1187"/>
          <cell r="BH1187" t="str">
            <v>NON</v>
          </cell>
          <cell r="BI1187" t="str">
            <v xml:space="preserve">Assise : mousse HR et flocons de fibres siliconées
</v>
          </cell>
          <cell r="BJ1187" t="str">
            <v xml:space="preserve">Assise: 30kg/m3
</v>
          </cell>
          <cell r="BK1187">
            <v>85</v>
          </cell>
          <cell r="BL1187">
            <v>85</v>
          </cell>
          <cell r="BM1187">
            <v>47</v>
          </cell>
          <cell r="BN1187">
            <v>90</v>
          </cell>
          <cell r="BO1187">
            <v>16</v>
          </cell>
          <cell r="BP1187">
            <v>18</v>
          </cell>
          <cell r="BR1187">
            <v>0.33</v>
          </cell>
          <cell r="BS1187">
            <v>1</v>
          </cell>
          <cell r="BT1187">
            <v>84</v>
          </cell>
          <cell r="BU1187">
            <v>47</v>
          </cell>
          <cell r="BV1187">
            <v>84</v>
          </cell>
          <cell r="BW1187">
            <v>18</v>
          </cell>
          <cell r="BX1187"/>
          <cell r="BY1187"/>
          <cell r="BZ1187"/>
          <cell r="CA1187"/>
          <cell r="CB1187"/>
          <cell r="CC1187"/>
          <cell r="CD1187"/>
          <cell r="CE1187"/>
          <cell r="CV1187">
            <v>125</v>
          </cell>
        </row>
        <row r="1188">
          <cell r="C1188">
            <v>3666270104021</v>
          </cell>
          <cell r="E1188" t="str">
            <v>AKITA</v>
          </cell>
          <cell r="F1188" t="str">
            <v>ERNEST</v>
          </cell>
          <cell r="G1188" t="str">
            <v>CROWN 8</v>
          </cell>
          <cell r="H1188"/>
          <cell r="I1188" t="str">
            <v>Tissu</v>
          </cell>
          <cell r="J1188" t="str">
            <v>92% Polyester / 8% Nylon</v>
          </cell>
          <cell r="K1188"/>
          <cell r="L1188" t="str">
            <v>non</v>
          </cell>
          <cell r="M1188"/>
          <cell r="O1188" t="str">
            <v>Pouf</v>
          </cell>
          <cell r="Q1188"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88" t="str">
            <v xml:space="preserve">bois de conifères </v>
          </cell>
          <cell r="T1188" t="str">
            <v>Assise de grand confort</v>
          </cell>
          <cell r="U1188" t="str">
            <v>Tissu doux</v>
          </cell>
          <cell r="Y1188" t="str">
            <v>Pologne</v>
          </cell>
          <cell r="AA1188" t="str">
            <v xml:space="preserve">mousse HR 30 kg/m3 et flocons de fibres siliconées </v>
          </cell>
          <cell r="AB1188"/>
          <cell r="AC1188"/>
          <cell r="AI1188" t="str">
            <v>pieds plastique + latte décorative en bois  de hêtre</v>
          </cell>
          <cell r="AJ1188">
            <v>85</v>
          </cell>
          <cell r="AK1188"/>
          <cell r="AL1188"/>
          <cell r="AM1188"/>
          <cell r="AN1188"/>
          <cell r="AO1188"/>
          <cell r="AP1188"/>
          <cell r="AQ1188"/>
          <cell r="AR1188">
            <v>47</v>
          </cell>
          <cell r="AS1188">
            <v>85</v>
          </cell>
          <cell r="AT1188"/>
          <cell r="AU1188">
            <v>4</v>
          </cell>
          <cell r="AV1188" t="str">
            <v>7 cm</v>
          </cell>
          <cell r="AW1188" t="str">
            <v>pieds -noir; latte - hêtre</v>
          </cell>
          <cell r="AX1188" t="str">
            <v>NON</v>
          </cell>
          <cell r="AZ1188" t="str">
            <v>NON</v>
          </cell>
          <cell r="BA1188" t="str">
            <v>NON</v>
          </cell>
          <cell r="BB1188"/>
          <cell r="BH1188" t="str">
            <v>NON</v>
          </cell>
          <cell r="BI1188" t="str">
            <v xml:space="preserve">Assise : mousse HR et flocons de fibres siliconées
</v>
          </cell>
          <cell r="BJ1188" t="str">
            <v xml:space="preserve">Assise: 30kg/m3
</v>
          </cell>
          <cell r="BK1188">
            <v>85</v>
          </cell>
          <cell r="BL1188">
            <v>85</v>
          </cell>
          <cell r="BM1188">
            <v>47</v>
          </cell>
          <cell r="BN1188">
            <v>90</v>
          </cell>
          <cell r="BO1188">
            <v>16</v>
          </cell>
          <cell r="BP1188">
            <v>18</v>
          </cell>
          <cell r="BR1188">
            <v>0.33</v>
          </cell>
          <cell r="BS1188">
            <v>1</v>
          </cell>
          <cell r="BT1188">
            <v>84</v>
          </cell>
          <cell r="BU1188">
            <v>47</v>
          </cell>
          <cell r="BV1188">
            <v>84</v>
          </cell>
          <cell r="BW1188">
            <v>18</v>
          </cell>
          <cell r="BX1188"/>
          <cell r="BY1188"/>
          <cell r="BZ1188"/>
          <cell r="CA1188"/>
          <cell r="CB1188"/>
          <cell r="CC1188"/>
          <cell r="CD1188"/>
          <cell r="CE1188"/>
          <cell r="CV1188">
            <v>125</v>
          </cell>
        </row>
        <row r="1189">
          <cell r="C1189">
            <v>3666270104014</v>
          </cell>
          <cell r="E1189" t="str">
            <v>AKITA</v>
          </cell>
          <cell r="F1189" t="str">
            <v>ERNEST</v>
          </cell>
          <cell r="G1189" t="str">
            <v>CROWN 10</v>
          </cell>
          <cell r="H1189"/>
          <cell r="I1189" t="str">
            <v>Tissu</v>
          </cell>
          <cell r="J1189" t="str">
            <v>92% Polyester / 8% Nylon</v>
          </cell>
          <cell r="K1189"/>
          <cell r="L1189" t="str">
            <v>non</v>
          </cell>
          <cell r="M1189"/>
          <cell r="O1189" t="str">
            <v>Pouf</v>
          </cell>
          <cell r="Q1189"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89" t="str">
            <v xml:space="preserve">bois de conifères </v>
          </cell>
          <cell r="T1189" t="str">
            <v>Assise de grand confort</v>
          </cell>
          <cell r="U1189" t="str">
            <v>Tissu doux</v>
          </cell>
          <cell r="Y1189" t="str">
            <v>Pologne</v>
          </cell>
          <cell r="AA1189" t="str">
            <v xml:space="preserve">mousse HR 30 kg/m3 et flocons de fibres siliconées </v>
          </cell>
          <cell r="AB1189"/>
          <cell r="AC1189"/>
          <cell r="AI1189" t="str">
            <v>pieds plastique + latte décorative en bois  de hêtre</v>
          </cell>
          <cell r="AJ1189">
            <v>85</v>
          </cell>
          <cell r="AK1189"/>
          <cell r="AL1189"/>
          <cell r="AM1189"/>
          <cell r="AN1189"/>
          <cell r="AO1189"/>
          <cell r="AP1189"/>
          <cell r="AQ1189"/>
          <cell r="AR1189">
            <v>47</v>
          </cell>
          <cell r="AS1189">
            <v>85</v>
          </cell>
          <cell r="AT1189"/>
          <cell r="AU1189">
            <v>4</v>
          </cell>
          <cell r="AV1189" t="str">
            <v>7 cm</v>
          </cell>
          <cell r="AW1189" t="str">
            <v>pieds -noir; latte - hêtre</v>
          </cell>
          <cell r="AX1189" t="str">
            <v>NON</v>
          </cell>
          <cell r="AZ1189" t="str">
            <v>NON</v>
          </cell>
          <cell r="BA1189" t="str">
            <v>NON</v>
          </cell>
          <cell r="BB1189"/>
          <cell r="BH1189" t="str">
            <v>NON</v>
          </cell>
          <cell r="BI1189" t="str">
            <v xml:space="preserve">Assise : mousse HR et flocons de fibres siliconées
</v>
          </cell>
          <cell r="BJ1189" t="str">
            <v xml:space="preserve">Assise: 30kg/m3
</v>
          </cell>
          <cell r="BK1189">
            <v>85</v>
          </cell>
          <cell r="BL1189">
            <v>85</v>
          </cell>
          <cell r="BM1189">
            <v>47</v>
          </cell>
          <cell r="BN1189">
            <v>90</v>
          </cell>
          <cell r="BO1189">
            <v>16</v>
          </cell>
          <cell r="BP1189">
            <v>18</v>
          </cell>
          <cell r="BR1189">
            <v>0.33</v>
          </cell>
          <cell r="BS1189">
            <v>1</v>
          </cell>
          <cell r="BT1189">
            <v>84</v>
          </cell>
          <cell r="BU1189">
            <v>47</v>
          </cell>
          <cell r="BV1189">
            <v>84</v>
          </cell>
          <cell r="BW1189">
            <v>18</v>
          </cell>
          <cell r="BX1189"/>
          <cell r="BY1189"/>
          <cell r="BZ1189"/>
          <cell r="CA1189"/>
          <cell r="CB1189"/>
          <cell r="CC1189"/>
          <cell r="CD1189"/>
          <cell r="CE1189"/>
          <cell r="CV1189">
            <v>125</v>
          </cell>
        </row>
        <row r="1190">
          <cell r="C1190">
            <v>3666270104007</v>
          </cell>
          <cell r="E1190" t="str">
            <v>AKITA</v>
          </cell>
          <cell r="F1190" t="str">
            <v>ERNEST</v>
          </cell>
          <cell r="G1190" t="str">
            <v>CROWN 11</v>
          </cell>
          <cell r="H1190"/>
          <cell r="I1190" t="str">
            <v>Tissu</v>
          </cell>
          <cell r="J1190" t="str">
            <v>92% Polyester / 8% Nylon</v>
          </cell>
          <cell r="K1190"/>
          <cell r="L1190" t="str">
            <v>non</v>
          </cell>
          <cell r="M1190"/>
          <cell r="O1190" t="str">
            <v>Pouf</v>
          </cell>
          <cell r="Q1190"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90" t="str">
            <v xml:space="preserve">bois de conifères </v>
          </cell>
          <cell r="T1190" t="str">
            <v>Assise de grand confort</v>
          </cell>
          <cell r="U1190" t="str">
            <v>Tissu doux</v>
          </cell>
          <cell r="Y1190" t="str">
            <v>Pologne</v>
          </cell>
          <cell r="AA1190" t="str">
            <v xml:space="preserve">mousse HR 30 kg/m3 et flocons de fibres siliconées </v>
          </cell>
          <cell r="AB1190"/>
          <cell r="AC1190"/>
          <cell r="AI1190" t="str">
            <v>pieds plastique + latte décorative en bois  de hêtre</v>
          </cell>
          <cell r="AJ1190">
            <v>85</v>
          </cell>
          <cell r="AK1190"/>
          <cell r="AL1190"/>
          <cell r="AM1190"/>
          <cell r="AN1190"/>
          <cell r="AO1190"/>
          <cell r="AP1190"/>
          <cell r="AQ1190"/>
          <cell r="AR1190">
            <v>47</v>
          </cell>
          <cell r="AS1190">
            <v>85</v>
          </cell>
          <cell r="AT1190"/>
          <cell r="AU1190">
            <v>4</v>
          </cell>
          <cell r="AV1190" t="str">
            <v>7 cm</v>
          </cell>
          <cell r="AW1190" t="str">
            <v>pieds -noir; latte - hêtre</v>
          </cell>
          <cell r="AX1190" t="str">
            <v>NON</v>
          </cell>
          <cell r="AZ1190" t="str">
            <v>NON</v>
          </cell>
          <cell r="BA1190" t="str">
            <v>NON</v>
          </cell>
          <cell r="BB1190"/>
          <cell r="BH1190" t="str">
            <v>NON</v>
          </cell>
          <cell r="BI1190" t="str">
            <v xml:space="preserve">Assise : mousse HR et flocons de fibres siliconées
</v>
          </cell>
          <cell r="BJ1190" t="str">
            <v xml:space="preserve">Assise: 30kg/m3
</v>
          </cell>
          <cell r="BK1190">
            <v>85</v>
          </cell>
          <cell r="BL1190">
            <v>85</v>
          </cell>
          <cell r="BM1190">
            <v>47</v>
          </cell>
          <cell r="BN1190">
            <v>90</v>
          </cell>
          <cell r="BO1190">
            <v>16</v>
          </cell>
          <cell r="BP1190">
            <v>18</v>
          </cell>
          <cell r="BR1190">
            <v>0.33</v>
          </cell>
          <cell r="BS1190">
            <v>1</v>
          </cell>
          <cell r="BT1190">
            <v>84</v>
          </cell>
          <cell r="BU1190">
            <v>47</v>
          </cell>
          <cell r="BV1190">
            <v>84</v>
          </cell>
          <cell r="BW1190">
            <v>18</v>
          </cell>
          <cell r="BX1190"/>
          <cell r="BY1190"/>
          <cell r="BZ1190"/>
          <cell r="CA1190"/>
          <cell r="CB1190"/>
          <cell r="CC1190"/>
          <cell r="CD1190"/>
          <cell r="CE1190"/>
          <cell r="CV1190">
            <v>125</v>
          </cell>
        </row>
        <row r="1191">
          <cell r="C1191">
            <v>3666270103994</v>
          </cell>
          <cell r="E1191" t="str">
            <v>AKITA</v>
          </cell>
          <cell r="F1191" t="str">
            <v>ERNEST</v>
          </cell>
          <cell r="G1191" t="str">
            <v>CROWN 13</v>
          </cell>
          <cell r="H1191"/>
          <cell r="I1191" t="str">
            <v>Tissu</v>
          </cell>
          <cell r="J1191" t="str">
            <v>92% Polyester / 8% Nylon</v>
          </cell>
          <cell r="K1191"/>
          <cell r="L1191" t="str">
            <v>non</v>
          </cell>
          <cell r="M1191"/>
          <cell r="O1191" t="str">
            <v>Pouf</v>
          </cell>
          <cell r="Q1191"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91" t="str">
            <v xml:space="preserve">bois de conifères </v>
          </cell>
          <cell r="T1191" t="str">
            <v>Assise de grand confort</v>
          </cell>
          <cell r="U1191" t="str">
            <v>Tissu doux</v>
          </cell>
          <cell r="Y1191" t="str">
            <v>Pologne</v>
          </cell>
          <cell r="AA1191" t="str">
            <v xml:space="preserve">mousse HR 30 kg/m3 et flocons de fibres siliconées </v>
          </cell>
          <cell r="AB1191"/>
          <cell r="AC1191"/>
          <cell r="AI1191" t="str">
            <v>pieds plastique + latte décorative en bois  de hêtre</v>
          </cell>
          <cell r="AJ1191">
            <v>85</v>
          </cell>
          <cell r="AK1191"/>
          <cell r="AL1191"/>
          <cell r="AM1191"/>
          <cell r="AN1191"/>
          <cell r="AO1191"/>
          <cell r="AP1191"/>
          <cell r="AQ1191"/>
          <cell r="AR1191">
            <v>47</v>
          </cell>
          <cell r="AS1191">
            <v>85</v>
          </cell>
          <cell r="AT1191"/>
          <cell r="AU1191">
            <v>4</v>
          </cell>
          <cell r="AV1191" t="str">
            <v>7 cm</v>
          </cell>
          <cell r="AW1191" t="str">
            <v>pieds -noir; latte - hêtre</v>
          </cell>
          <cell r="AX1191" t="str">
            <v>NON</v>
          </cell>
          <cell r="AZ1191" t="str">
            <v>NON</v>
          </cell>
          <cell r="BA1191" t="str">
            <v>NON</v>
          </cell>
          <cell r="BB1191"/>
          <cell r="BH1191" t="str">
            <v>NON</v>
          </cell>
          <cell r="BI1191" t="str">
            <v xml:space="preserve">Assise : mousse HR et flocons de fibres siliconées
</v>
          </cell>
          <cell r="BJ1191" t="str">
            <v xml:space="preserve">Assise: 30kg/m3
</v>
          </cell>
          <cell r="BK1191">
            <v>85</v>
          </cell>
          <cell r="BL1191">
            <v>85</v>
          </cell>
          <cell r="BM1191">
            <v>47</v>
          </cell>
          <cell r="BN1191">
            <v>90</v>
          </cell>
          <cell r="BO1191">
            <v>16</v>
          </cell>
          <cell r="BP1191">
            <v>18</v>
          </cell>
          <cell r="BR1191">
            <v>0.33</v>
          </cell>
          <cell r="BS1191">
            <v>1</v>
          </cell>
          <cell r="BT1191">
            <v>84</v>
          </cell>
          <cell r="BU1191">
            <v>47</v>
          </cell>
          <cell r="BV1191">
            <v>84</v>
          </cell>
          <cell r="BW1191">
            <v>18</v>
          </cell>
          <cell r="BX1191"/>
          <cell r="BY1191"/>
          <cell r="BZ1191"/>
          <cell r="CA1191"/>
          <cell r="CB1191"/>
          <cell r="CC1191"/>
          <cell r="CD1191"/>
          <cell r="CE1191"/>
          <cell r="CV1191">
            <v>125</v>
          </cell>
        </row>
        <row r="1192">
          <cell r="C1192">
            <v>3666270103987</v>
          </cell>
          <cell r="E1192" t="str">
            <v>AKITA</v>
          </cell>
          <cell r="F1192" t="str">
            <v>ERNEST</v>
          </cell>
          <cell r="G1192" t="str">
            <v>CROWN 17</v>
          </cell>
          <cell r="H1192"/>
          <cell r="I1192" t="str">
            <v>Tissu</v>
          </cell>
          <cell r="J1192" t="str">
            <v>92% Polyester / 8% Nylon</v>
          </cell>
          <cell r="K1192"/>
          <cell r="L1192" t="str">
            <v>non</v>
          </cell>
          <cell r="M1192"/>
          <cell r="O1192" t="str">
            <v>Pouf</v>
          </cell>
          <cell r="Q1192"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92" t="str">
            <v xml:space="preserve">bois de conifères </v>
          </cell>
          <cell r="T1192" t="str">
            <v>Assise de grand confort</v>
          </cell>
          <cell r="U1192" t="str">
            <v>Tissu doux</v>
          </cell>
          <cell r="Y1192" t="str">
            <v>Pologne</v>
          </cell>
          <cell r="AA1192" t="str">
            <v xml:space="preserve">mousse HR 30 kg/m3 et flocons de fibres siliconées </v>
          </cell>
          <cell r="AB1192"/>
          <cell r="AC1192"/>
          <cell r="AI1192" t="str">
            <v>pieds plastique + latte décorative en bois  de hêtre</v>
          </cell>
          <cell r="AJ1192">
            <v>85</v>
          </cell>
          <cell r="AK1192"/>
          <cell r="AL1192"/>
          <cell r="AM1192"/>
          <cell r="AN1192"/>
          <cell r="AO1192"/>
          <cell r="AP1192"/>
          <cell r="AQ1192"/>
          <cell r="AR1192">
            <v>47</v>
          </cell>
          <cell r="AS1192">
            <v>85</v>
          </cell>
          <cell r="AT1192"/>
          <cell r="AU1192">
            <v>4</v>
          </cell>
          <cell r="AV1192" t="str">
            <v>7 cm</v>
          </cell>
          <cell r="AW1192" t="str">
            <v>pieds -noir; latte - hêtre</v>
          </cell>
          <cell r="AX1192" t="str">
            <v>NON</v>
          </cell>
          <cell r="AZ1192" t="str">
            <v>NON</v>
          </cell>
          <cell r="BA1192" t="str">
            <v>NON</v>
          </cell>
          <cell r="BB1192"/>
          <cell r="BH1192" t="str">
            <v>NON</v>
          </cell>
          <cell r="BI1192" t="str">
            <v xml:space="preserve">Assise : mousse HR et flocons de fibres siliconées
</v>
          </cell>
          <cell r="BJ1192" t="str">
            <v xml:space="preserve">Assise: 30kg/m3
</v>
          </cell>
          <cell r="BK1192">
            <v>85</v>
          </cell>
          <cell r="BL1192">
            <v>85</v>
          </cell>
          <cell r="BM1192">
            <v>47</v>
          </cell>
          <cell r="BN1192">
            <v>90</v>
          </cell>
          <cell r="BO1192">
            <v>16</v>
          </cell>
          <cell r="BP1192">
            <v>18</v>
          </cell>
          <cell r="BR1192">
            <v>0.33</v>
          </cell>
          <cell r="BS1192">
            <v>1</v>
          </cell>
          <cell r="BT1192">
            <v>84</v>
          </cell>
          <cell r="BU1192">
            <v>47</v>
          </cell>
          <cell r="BV1192">
            <v>84</v>
          </cell>
          <cell r="BW1192">
            <v>18</v>
          </cell>
          <cell r="BX1192"/>
          <cell r="BY1192"/>
          <cell r="BZ1192"/>
          <cell r="CA1192"/>
          <cell r="CB1192"/>
          <cell r="CC1192"/>
          <cell r="CD1192"/>
          <cell r="CE1192"/>
          <cell r="CV1192">
            <v>125</v>
          </cell>
        </row>
        <row r="1193">
          <cell r="C1193">
            <v>3666270103970</v>
          </cell>
          <cell r="E1193" t="str">
            <v>AKITA</v>
          </cell>
          <cell r="F1193" t="str">
            <v>ERNEST</v>
          </cell>
          <cell r="G1193" t="str">
            <v>CROWN 18</v>
          </cell>
          <cell r="H1193"/>
          <cell r="I1193" t="str">
            <v>Tissu</v>
          </cell>
          <cell r="J1193" t="str">
            <v>92% Polyester / 8% Nylon</v>
          </cell>
          <cell r="K1193"/>
          <cell r="L1193" t="str">
            <v>non</v>
          </cell>
          <cell r="M1193"/>
          <cell r="O1193" t="str">
            <v>Pouf</v>
          </cell>
          <cell r="Q1193" t="str">
            <v>Panneau de particules, bois massif, contreplaqué;  assise:  sangle élastique, coussin: mousse HR 30 kg/m3 + couette remplie de flocons de fibres siliconées; pieds en plastique + latte décorative en bois.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193" t="str">
            <v xml:space="preserve">bois de conifères </v>
          </cell>
          <cell r="T1193" t="str">
            <v>Assise de grand confort</v>
          </cell>
          <cell r="U1193" t="str">
            <v>Tissu doux</v>
          </cell>
          <cell r="Y1193" t="str">
            <v>Pologne</v>
          </cell>
          <cell r="AA1193" t="str">
            <v xml:space="preserve">mousse HR 30 kg/m3 et flocons de fibres siliconées </v>
          </cell>
          <cell r="AB1193"/>
          <cell r="AC1193"/>
          <cell r="AI1193" t="str">
            <v>pieds plastique + latte décorative en bois  de hêtre</v>
          </cell>
          <cell r="AJ1193">
            <v>85</v>
          </cell>
          <cell r="AK1193"/>
          <cell r="AL1193"/>
          <cell r="AM1193"/>
          <cell r="AN1193"/>
          <cell r="AO1193"/>
          <cell r="AP1193"/>
          <cell r="AQ1193"/>
          <cell r="AR1193">
            <v>47</v>
          </cell>
          <cell r="AS1193">
            <v>85</v>
          </cell>
          <cell r="AT1193"/>
          <cell r="AU1193">
            <v>4</v>
          </cell>
          <cell r="AV1193" t="str">
            <v>7 cm</v>
          </cell>
          <cell r="AW1193" t="str">
            <v>pieds -noir; latte - hêtre</v>
          </cell>
          <cell r="AX1193" t="str">
            <v>NON</v>
          </cell>
          <cell r="AZ1193" t="str">
            <v>NON</v>
          </cell>
          <cell r="BA1193" t="str">
            <v>NON</v>
          </cell>
          <cell r="BB1193"/>
          <cell r="BH1193" t="str">
            <v>NON</v>
          </cell>
          <cell r="BI1193" t="str">
            <v xml:space="preserve">Assise : mousse HR et flocons de fibres siliconées
</v>
          </cell>
          <cell r="BJ1193" t="str">
            <v xml:space="preserve">Assise: 30kg/m3
</v>
          </cell>
          <cell r="BK1193">
            <v>85</v>
          </cell>
          <cell r="BL1193">
            <v>85</v>
          </cell>
          <cell r="BM1193">
            <v>47</v>
          </cell>
          <cell r="BN1193">
            <v>90</v>
          </cell>
          <cell r="BO1193">
            <v>16</v>
          </cell>
          <cell r="BP1193">
            <v>18</v>
          </cell>
          <cell r="BR1193">
            <v>0.33</v>
          </cell>
          <cell r="BS1193">
            <v>1</v>
          </cell>
          <cell r="BT1193">
            <v>84</v>
          </cell>
          <cell r="BU1193">
            <v>47</v>
          </cell>
          <cell r="BV1193">
            <v>84</v>
          </cell>
          <cell r="BW1193">
            <v>18</v>
          </cell>
          <cell r="BX1193"/>
          <cell r="BY1193"/>
          <cell r="BZ1193"/>
          <cell r="CA1193"/>
          <cell r="CB1193"/>
          <cell r="CC1193"/>
          <cell r="CD1193"/>
          <cell r="CE1193"/>
          <cell r="CV1193">
            <v>125</v>
          </cell>
        </row>
        <row r="1194">
          <cell r="C1194">
            <v>3666270103963</v>
          </cell>
          <cell r="E1194" t="str">
            <v>AKITA</v>
          </cell>
          <cell r="F1194" t="str">
            <v>ERNEST</v>
          </cell>
          <cell r="G1194" t="str">
            <v>CROWN 1</v>
          </cell>
          <cell r="H1194"/>
          <cell r="I1194" t="str">
            <v>Tissu</v>
          </cell>
          <cell r="J1194" t="str">
            <v>92% Polyester / 8% Nylon</v>
          </cell>
          <cell r="K1194"/>
          <cell r="L1194" t="str">
            <v>non</v>
          </cell>
          <cell r="M1194"/>
          <cell r="O1194" t="str">
            <v>Canapé 3 places + pouf</v>
          </cell>
          <cell r="Q1194"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94" t="str">
            <v xml:space="preserve">bois de conifères </v>
          </cell>
          <cell r="T1194" t="str">
            <v>Assise de grand confort</v>
          </cell>
          <cell r="U1194" t="str">
            <v>Tissu doux</v>
          </cell>
          <cell r="Y1194" t="str">
            <v>Pologne</v>
          </cell>
          <cell r="AA1194" t="str">
            <v xml:space="preserve">mousse HR 30 kg/m3 et flocons de fibres siliconées </v>
          </cell>
          <cell r="AB1194" t="str">
            <v xml:space="preserve">Canapé: flocons de fibres siliconées </v>
          </cell>
          <cell r="AC1194" t="str">
            <v>Canapé: mousse PU 18 kg/m3 + ouate 200 g/m2</v>
          </cell>
          <cell r="AI1194" t="str">
            <v>pieds plastique + latte décorative en bois  de hêtre</v>
          </cell>
          <cell r="AJ1194" t="str">
            <v>Canapé: 203; Pouf: 85</v>
          </cell>
          <cell r="AK1194"/>
          <cell r="AL1194"/>
          <cell r="AM1194" t="str">
            <v>Canapé: 41</v>
          </cell>
          <cell r="AN1194" t="str">
            <v>Canapé: 31</v>
          </cell>
          <cell r="AO1194" t="str">
            <v>Canapé: 106</v>
          </cell>
          <cell r="AP1194" t="str">
            <v>Canapé: 66</v>
          </cell>
          <cell r="AQ1194" t="str">
            <v>Canapé: 27</v>
          </cell>
          <cell r="AR1194">
            <v>47</v>
          </cell>
          <cell r="AS1194" t="str">
            <v>Canapé: 57; Pouf: 85</v>
          </cell>
          <cell r="AT1194" t="str">
            <v>Canapé: 84</v>
          </cell>
          <cell r="AU1194" t="str">
            <v>Canapé: 6; Pouf: 4</v>
          </cell>
          <cell r="AV1194" t="str">
            <v>8 pcs - 7 cm; 2 pcs - 6 cm</v>
          </cell>
          <cell r="AW1194" t="str">
            <v>pieds -noir; latte - hêtre</v>
          </cell>
          <cell r="AX1194" t="str">
            <v>NON</v>
          </cell>
          <cell r="AZ1194" t="str">
            <v>NON</v>
          </cell>
          <cell r="BA1194" t="str">
            <v>NON</v>
          </cell>
          <cell r="BB1194" t="str">
            <v>80x45 cm (3 coussins de dossier)</v>
          </cell>
          <cell r="BH1194" t="str">
            <v>NON</v>
          </cell>
          <cell r="BI1194" t="str">
            <v>Assise : mousse HR et flocons de fibres siliconées
Dossier : flocons de fibres siliconées</v>
          </cell>
          <cell r="BJ1194" t="str">
            <v xml:space="preserve">Assise: 30kg/m3
</v>
          </cell>
          <cell r="BK1194" t="str">
            <v>Canapé: 265; Pouf: 85</v>
          </cell>
          <cell r="BL1194" t="str">
            <v>Canapé: 106; Pouf: 85</v>
          </cell>
          <cell r="BM1194" t="str">
            <v>Canapé: 86; Pouf:47</v>
          </cell>
          <cell r="BN1194" t="str">
            <v>Canapé:270; Pouf: 90</v>
          </cell>
          <cell r="BO1194">
            <v>90.2</v>
          </cell>
          <cell r="BP1194">
            <v>96.2</v>
          </cell>
          <cell r="BR1194">
            <v>2.2799999999999998</v>
          </cell>
          <cell r="BS1194">
            <v>2</v>
          </cell>
          <cell r="BT1194">
            <v>73</v>
          </cell>
          <cell r="BU1194">
            <v>100</v>
          </cell>
          <cell r="BV1194">
            <v>267</v>
          </cell>
          <cell r="BW1194">
            <v>78.2</v>
          </cell>
          <cell r="BX1194">
            <v>84</v>
          </cell>
          <cell r="BY1194">
            <v>47</v>
          </cell>
          <cell r="BZ1194">
            <v>84</v>
          </cell>
          <cell r="CA1194">
            <v>18</v>
          </cell>
          <cell r="CB1194"/>
          <cell r="CC1194"/>
          <cell r="CD1194"/>
          <cell r="CE1194"/>
          <cell r="CV1194">
            <v>585</v>
          </cell>
        </row>
        <row r="1195">
          <cell r="C1195">
            <v>3666270103956</v>
          </cell>
          <cell r="E1195" t="str">
            <v>AKITA</v>
          </cell>
          <cell r="F1195" t="str">
            <v>ERNEST</v>
          </cell>
          <cell r="G1195" t="str">
            <v>CROWN 3</v>
          </cell>
          <cell r="H1195"/>
          <cell r="I1195" t="str">
            <v>Tissu</v>
          </cell>
          <cell r="J1195" t="str">
            <v>92% Polyester / 8% Nylon</v>
          </cell>
          <cell r="K1195"/>
          <cell r="L1195" t="str">
            <v>non</v>
          </cell>
          <cell r="M1195"/>
          <cell r="O1195" t="str">
            <v>Canapé 3 places + pouf</v>
          </cell>
          <cell r="Q1195"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95" t="str">
            <v xml:space="preserve">bois de conifères </v>
          </cell>
          <cell r="T1195" t="str">
            <v>Assise de grand confort</v>
          </cell>
          <cell r="U1195" t="str">
            <v>Tissu doux</v>
          </cell>
          <cell r="Y1195" t="str">
            <v>Pologne</v>
          </cell>
          <cell r="AA1195" t="str">
            <v xml:space="preserve">mousse HR 30 kg/m3 et flocons de fibres siliconées </v>
          </cell>
          <cell r="AB1195" t="str">
            <v xml:space="preserve">Canapé: flocons de fibres siliconées </v>
          </cell>
          <cell r="AC1195" t="str">
            <v>Canapé: mousse PU 18 kg/m3 + ouate 200 g/m2</v>
          </cell>
          <cell r="AI1195" t="str">
            <v>pieds plastique + latte décorative en bois  de hêtre</v>
          </cell>
          <cell r="AJ1195" t="str">
            <v>Canapé: 203; Pouf: 85</v>
          </cell>
          <cell r="AK1195"/>
          <cell r="AL1195"/>
          <cell r="AM1195" t="str">
            <v>Canapé: 41</v>
          </cell>
          <cell r="AN1195" t="str">
            <v>Canapé: 31</v>
          </cell>
          <cell r="AO1195" t="str">
            <v>Canapé: 106</v>
          </cell>
          <cell r="AP1195" t="str">
            <v>Canapé: 66</v>
          </cell>
          <cell r="AQ1195" t="str">
            <v>Canapé: 27</v>
          </cell>
          <cell r="AR1195">
            <v>47</v>
          </cell>
          <cell r="AS1195" t="str">
            <v>Canapé: 57; Pouf: 85</v>
          </cell>
          <cell r="AT1195" t="str">
            <v>Canapé: 84</v>
          </cell>
          <cell r="AU1195" t="str">
            <v>Canapé: 6; Pouf: 4</v>
          </cell>
          <cell r="AV1195" t="str">
            <v>8 pcs - 7 cm; 2 pcs - 6 cm</v>
          </cell>
          <cell r="AW1195" t="str">
            <v>pieds -noir; latte - hêtre</v>
          </cell>
          <cell r="AX1195" t="str">
            <v>NON</v>
          </cell>
          <cell r="AZ1195" t="str">
            <v>NON</v>
          </cell>
          <cell r="BA1195" t="str">
            <v>NON</v>
          </cell>
          <cell r="BB1195" t="str">
            <v>80x45 cm (3 coussins de dossier)</v>
          </cell>
          <cell r="BH1195" t="str">
            <v>NON</v>
          </cell>
          <cell r="BI1195" t="str">
            <v>Assise : mousse HR et flocons de fibres siliconées
Dossier : flocons de fibres siliconées</v>
          </cell>
          <cell r="BJ1195" t="str">
            <v xml:space="preserve">Assise: 30kg/m3
</v>
          </cell>
          <cell r="BK1195" t="str">
            <v>Canapé: 265; Pouf: 85</v>
          </cell>
          <cell r="BL1195" t="str">
            <v>Canapé: 106; Pouf: 85</v>
          </cell>
          <cell r="BM1195" t="str">
            <v>Canapé: 86; Pouf:47</v>
          </cell>
          <cell r="BN1195" t="str">
            <v>Canapé:270; Pouf: 90</v>
          </cell>
          <cell r="BO1195">
            <v>90.2</v>
          </cell>
          <cell r="BP1195">
            <v>96.2</v>
          </cell>
          <cell r="BR1195">
            <v>2.2799999999999998</v>
          </cell>
          <cell r="BS1195">
            <v>2</v>
          </cell>
          <cell r="BT1195">
            <v>73</v>
          </cell>
          <cell r="BU1195">
            <v>100</v>
          </cell>
          <cell r="BV1195">
            <v>267</v>
          </cell>
          <cell r="BW1195">
            <v>78.2</v>
          </cell>
          <cell r="BX1195">
            <v>84</v>
          </cell>
          <cell r="BY1195">
            <v>47</v>
          </cell>
          <cell r="BZ1195">
            <v>84</v>
          </cell>
          <cell r="CA1195">
            <v>18</v>
          </cell>
          <cell r="CB1195"/>
          <cell r="CC1195"/>
          <cell r="CD1195"/>
          <cell r="CE1195"/>
          <cell r="CV1195">
            <v>585</v>
          </cell>
        </row>
        <row r="1196">
          <cell r="C1196">
            <v>3666270103949</v>
          </cell>
          <cell r="E1196" t="str">
            <v>AKITA</v>
          </cell>
          <cell r="F1196" t="str">
            <v>ERNEST</v>
          </cell>
          <cell r="G1196" t="str">
            <v>CROWN 6</v>
          </cell>
          <cell r="H1196"/>
          <cell r="I1196" t="str">
            <v>Tissu</v>
          </cell>
          <cell r="J1196" t="str">
            <v>92% Polyester / 8% Nylon</v>
          </cell>
          <cell r="K1196"/>
          <cell r="L1196" t="str">
            <v>non</v>
          </cell>
          <cell r="M1196"/>
          <cell r="O1196" t="str">
            <v>Canapé 3 places + pouf</v>
          </cell>
          <cell r="Q1196"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96" t="str">
            <v xml:space="preserve">bois de conifères </v>
          </cell>
          <cell r="T1196" t="str">
            <v>Assise de grand confort</v>
          </cell>
          <cell r="U1196" t="str">
            <v>Tissu doux</v>
          </cell>
          <cell r="Y1196" t="str">
            <v>Pologne</v>
          </cell>
          <cell r="AA1196" t="str">
            <v xml:space="preserve">mousse HR 30 kg/m3 et flocons de fibres siliconées </v>
          </cell>
          <cell r="AB1196" t="str">
            <v xml:space="preserve">Canapé: flocons de fibres siliconées </v>
          </cell>
          <cell r="AC1196" t="str">
            <v>Canapé: mousse PU 18 kg/m3 + ouate 200 g/m2</v>
          </cell>
          <cell r="AI1196" t="str">
            <v>pieds plastique + latte décorative en bois  de hêtre</v>
          </cell>
          <cell r="AJ1196" t="str">
            <v>Canapé: 203; Pouf: 85</v>
          </cell>
          <cell r="AK1196"/>
          <cell r="AL1196"/>
          <cell r="AM1196" t="str">
            <v>Canapé: 41</v>
          </cell>
          <cell r="AN1196" t="str">
            <v>Canapé: 31</v>
          </cell>
          <cell r="AO1196" t="str">
            <v>Canapé: 106</v>
          </cell>
          <cell r="AP1196" t="str">
            <v>Canapé: 66</v>
          </cell>
          <cell r="AQ1196" t="str">
            <v>Canapé: 27</v>
          </cell>
          <cell r="AR1196">
            <v>47</v>
          </cell>
          <cell r="AS1196" t="str">
            <v>Canapé: 57; Pouf: 85</v>
          </cell>
          <cell r="AT1196" t="str">
            <v>Canapé: 84</v>
          </cell>
          <cell r="AU1196" t="str">
            <v>Canapé: 6; Pouf: 4</v>
          </cell>
          <cell r="AV1196" t="str">
            <v>8 pcs - 7 cm; 2 pcs - 6 cm</v>
          </cell>
          <cell r="AW1196" t="str">
            <v>pieds -noir; latte - hêtre</v>
          </cell>
          <cell r="AX1196" t="str">
            <v>NON</v>
          </cell>
          <cell r="AZ1196" t="str">
            <v>NON</v>
          </cell>
          <cell r="BA1196" t="str">
            <v>NON</v>
          </cell>
          <cell r="BB1196" t="str">
            <v>80x45 cm (3 coussins de dossier)</v>
          </cell>
          <cell r="BH1196" t="str">
            <v>NON</v>
          </cell>
          <cell r="BI1196" t="str">
            <v>Assise : mousse HR et flocons de fibres siliconées
Dossier : flocons de fibres siliconées</v>
          </cell>
          <cell r="BJ1196" t="str">
            <v xml:space="preserve">Assise: 30kg/m3
</v>
          </cell>
          <cell r="BK1196" t="str">
            <v>Canapé: 265; Pouf: 85</v>
          </cell>
          <cell r="BL1196" t="str">
            <v>Canapé: 106; Pouf: 85</v>
          </cell>
          <cell r="BM1196" t="str">
            <v>Canapé: 86; Pouf:47</v>
          </cell>
          <cell r="BN1196" t="str">
            <v>Canapé:270; Pouf: 90</v>
          </cell>
          <cell r="BO1196">
            <v>90.2</v>
          </cell>
          <cell r="BP1196">
            <v>96.2</v>
          </cell>
          <cell r="BR1196">
            <v>2.2799999999999998</v>
          </cell>
          <cell r="BS1196">
            <v>2</v>
          </cell>
          <cell r="BT1196">
            <v>73</v>
          </cell>
          <cell r="BU1196">
            <v>100</v>
          </cell>
          <cell r="BV1196">
            <v>267</v>
          </cell>
          <cell r="BW1196">
            <v>78.2</v>
          </cell>
          <cell r="BX1196">
            <v>84</v>
          </cell>
          <cell r="BY1196">
            <v>47</v>
          </cell>
          <cell r="BZ1196">
            <v>84</v>
          </cell>
          <cell r="CA1196">
            <v>18</v>
          </cell>
          <cell r="CB1196"/>
          <cell r="CC1196"/>
          <cell r="CD1196"/>
          <cell r="CE1196"/>
          <cell r="CV1196">
            <v>585</v>
          </cell>
        </row>
        <row r="1197">
          <cell r="C1197">
            <v>3666270103932</v>
          </cell>
          <cell r="E1197" t="str">
            <v>AKITA</v>
          </cell>
          <cell r="F1197" t="str">
            <v>ERNEST</v>
          </cell>
          <cell r="G1197" t="str">
            <v>CROWN 8</v>
          </cell>
          <cell r="H1197"/>
          <cell r="I1197" t="str">
            <v>Tissu</v>
          </cell>
          <cell r="J1197" t="str">
            <v>92% Polyester / 8% Nylon</v>
          </cell>
          <cell r="K1197"/>
          <cell r="L1197" t="str">
            <v>non</v>
          </cell>
          <cell r="M1197"/>
          <cell r="O1197" t="str">
            <v>Canapé 3 places + pouf</v>
          </cell>
          <cell r="Q1197"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97" t="str">
            <v xml:space="preserve">bois de conifères </v>
          </cell>
          <cell r="T1197" t="str">
            <v>Assise de grand confort</v>
          </cell>
          <cell r="U1197" t="str">
            <v>Tissu doux</v>
          </cell>
          <cell r="Y1197" t="str">
            <v>Pologne</v>
          </cell>
          <cell r="AA1197" t="str">
            <v xml:space="preserve">mousse HR 30 kg/m3 et flocons de fibres siliconées </v>
          </cell>
          <cell r="AB1197" t="str">
            <v xml:space="preserve">Canapé: flocons de fibres siliconées </v>
          </cell>
          <cell r="AC1197" t="str">
            <v>Canapé: mousse PU 18 kg/m3 + ouate 200 g/m2</v>
          </cell>
          <cell r="AI1197" t="str">
            <v>pieds plastique + latte décorative en bois  de hêtre</v>
          </cell>
          <cell r="AJ1197" t="str">
            <v>Canapé: 203; Pouf: 85</v>
          </cell>
          <cell r="AK1197"/>
          <cell r="AL1197"/>
          <cell r="AM1197" t="str">
            <v>Canapé: 41</v>
          </cell>
          <cell r="AN1197" t="str">
            <v>Canapé: 31</v>
          </cell>
          <cell r="AO1197" t="str">
            <v>Canapé: 106</v>
          </cell>
          <cell r="AP1197" t="str">
            <v>Canapé: 66</v>
          </cell>
          <cell r="AQ1197" t="str">
            <v>Canapé: 27</v>
          </cell>
          <cell r="AR1197">
            <v>47</v>
          </cell>
          <cell r="AS1197" t="str">
            <v>Canapé: 57; Pouf: 85</v>
          </cell>
          <cell r="AT1197" t="str">
            <v>Canapé: 84</v>
          </cell>
          <cell r="AU1197" t="str">
            <v>Canapé: 6; Pouf: 4</v>
          </cell>
          <cell r="AV1197" t="str">
            <v>8 pcs - 7 cm; 2 pcs - 6 cm</v>
          </cell>
          <cell r="AW1197" t="str">
            <v>pieds -noir; latte - hêtre</v>
          </cell>
          <cell r="AX1197" t="str">
            <v>NON</v>
          </cell>
          <cell r="AZ1197" t="str">
            <v>NON</v>
          </cell>
          <cell r="BA1197" t="str">
            <v>NON</v>
          </cell>
          <cell r="BB1197" t="str">
            <v>80x45 cm (3 coussins de dossier)</v>
          </cell>
          <cell r="BH1197" t="str">
            <v>NON</v>
          </cell>
          <cell r="BI1197" t="str">
            <v>Assise : mousse HR et flocons de fibres siliconées
Dossier : flocons de fibres siliconées</v>
          </cell>
          <cell r="BJ1197" t="str">
            <v xml:space="preserve">Assise: 30kg/m3
</v>
          </cell>
          <cell r="BK1197" t="str">
            <v>Canapé: 265; Pouf: 85</v>
          </cell>
          <cell r="BL1197" t="str">
            <v>Canapé: 106; Pouf: 85</v>
          </cell>
          <cell r="BM1197" t="str">
            <v>Canapé: 86; Pouf:47</v>
          </cell>
          <cell r="BN1197" t="str">
            <v>Canapé:270; Pouf: 90</v>
          </cell>
          <cell r="BO1197">
            <v>90.2</v>
          </cell>
          <cell r="BP1197">
            <v>96.2</v>
          </cell>
          <cell r="BR1197">
            <v>2.2799999999999998</v>
          </cell>
          <cell r="BS1197">
            <v>2</v>
          </cell>
          <cell r="BT1197">
            <v>73</v>
          </cell>
          <cell r="BU1197">
            <v>100</v>
          </cell>
          <cell r="BV1197">
            <v>267</v>
          </cell>
          <cell r="BW1197">
            <v>78.2</v>
          </cell>
          <cell r="BX1197">
            <v>84</v>
          </cell>
          <cell r="BY1197">
            <v>47</v>
          </cell>
          <cell r="BZ1197">
            <v>84</v>
          </cell>
          <cell r="CA1197">
            <v>18</v>
          </cell>
          <cell r="CB1197"/>
          <cell r="CC1197"/>
          <cell r="CD1197"/>
          <cell r="CE1197"/>
          <cell r="CV1197">
            <v>585</v>
          </cell>
        </row>
        <row r="1198">
          <cell r="C1198">
            <v>3666270103925</v>
          </cell>
          <cell r="E1198" t="str">
            <v>AKITA</v>
          </cell>
          <cell r="F1198" t="str">
            <v>ERNEST</v>
          </cell>
          <cell r="G1198" t="str">
            <v>CROWN 10</v>
          </cell>
          <cell r="H1198"/>
          <cell r="I1198" t="str">
            <v>Tissu</v>
          </cell>
          <cell r="J1198" t="str">
            <v>92% Polyester / 8% Nylon</v>
          </cell>
          <cell r="K1198"/>
          <cell r="L1198" t="str">
            <v>non</v>
          </cell>
          <cell r="M1198"/>
          <cell r="O1198" t="str">
            <v>Canapé 3 places + pouf</v>
          </cell>
          <cell r="Q1198"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98" t="str">
            <v xml:space="preserve">bois de conifères </v>
          </cell>
          <cell r="T1198" t="str">
            <v>Assise de grand confort</v>
          </cell>
          <cell r="U1198" t="str">
            <v>Tissu doux</v>
          </cell>
          <cell r="Y1198" t="str">
            <v>Pologne</v>
          </cell>
          <cell r="AA1198" t="str">
            <v xml:space="preserve">mousse HR 30 kg/m3 et flocons de fibres siliconées </v>
          </cell>
          <cell r="AB1198" t="str">
            <v xml:space="preserve">Canapé: flocons de fibres siliconées </v>
          </cell>
          <cell r="AC1198" t="str">
            <v>Canapé: mousse PU 18 kg/m3 + ouate 200 g/m2</v>
          </cell>
          <cell r="AI1198" t="str">
            <v>pieds plastique + latte décorative en bois  de hêtre</v>
          </cell>
          <cell r="AJ1198" t="str">
            <v>Canapé: 203; Pouf: 85</v>
          </cell>
          <cell r="AK1198"/>
          <cell r="AL1198"/>
          <cell r="AM1198" t="str">
            <v>Canapé: 41</v>
          </cell>
          <cell r="AN1198" t="str">
            <v>Canapé: 31</v>
          </cell>
          <cell r="AO1198" t="str">
            <v>Canapé: 106</v>
          </cell>
          <cell r="AP1198" t="str">
            <v>Canapé: 66</v>
          </cell>
          <cell r="AQ1198" t="str">
            <v>Canapé: 27</v>
          </cell>
          <cell r="AR1198">
            <v>47</v>
          </cell>
          <cell r="AS1198" t="str">
            <v>Canapé: 57; Pouf: 85</v>
          </cell>
          <cell r="AT1198" t="str">
            <v>Canapé: 84</v>
          </cell>
          <cell r="AU1198" t="str">
            <v>Canapé: 6; Pouf: 4</v>
          </cell>
          <cell r="AV1198" t="str">
            <v>8 pcs - 7 cm; 2 pcs - 6 cm</v>
          </cell>
          <cell r="AW1198" t="str">
            <v>pieds -noir; latte - hêtre</v>
          </cell>
          <cell r="AX1198" t="str">
            <v>NON</v>
          </cell>
          <cell r="AZ1198" t="str">
            <v>NON</v>
          </cell>
          <cell r="BA1198" t="str">
            <v>NON</v>
          </cell>
          <cell r="BB1198" t="str">
            <v>80x45 cm (3 coussins de dossier)</v>
          </cell>
          <cell r="BH1198" t="str">
            <v>NON</v>
          </cell>
          <cell r="BI1198" t="str">
            <v>Assise : mousse HR et flocons de fibres siliconées
Dossier : flocons de fibres siliconées</v>
          </cell>
          <cell r="BJ1198" t="str">
            <v xml:space="preserve">Assise: 30kg/m3
</v>
          </cell>
          <cell r="BK1198" t="str">
            <v>Canapé: 265; Pouf: 85</v>
          </cell>
          <cell r="BL1198" t="str">
            <v>Canapé: 106; Pouf: 85</v>
          </cell>
          <cell r="BM1198" t="str">
            <v>Canapé: 86; Pouf:47</v>
          </cell>
          <cell r="BN1198" t="str">
            <v>Canapé:270; Pouf: 90</v>
          </cell>
          <cell r="BO1198">
            <v>90.2</v>
          </cell>
          <cell r="BP1198">
            <v>96.2</v>
          </cell>
          <cell r="BR1198">
            <v>2.2799999999999998</v>
          </cell>
          <cell r="BS1198">
            <v>2</v>
          </cell>
          <cell r="BT1198">
            <v>73</v>
          </cell>
          <cell r="BU1198">
            <v>100</v>
          </cell>
          <cell r="BV1198">
            <v>267</v>
          </cell>
          <cell r="BW1198">
            <v>78.2</v>
          </cell>
          <cell r="BX1198">
            <v>84</v>
          </cell>
          <cell r="BY1198">
            <v>47</v>
          </cell>
          <cell r="BZ1198">
            <v>84</v>
          </cell>
          <cell r="CA1198">
            <v>18</v>
          </cell>
          <cell r="CB1198"/>
          <cell r="CC1198"/>
          <cell r="CD1198"/>
          <cell r="CE1198"/>
          <cell r="CV1198">
            <v>585</v>
          </cell>
        </row>
        <row r="1199">
          <cell r="C1199">
            <v>3666270103918</v>
          </cell>
          <cell r="E1199" t="str">
            <v>AKITA</v>
          </cell>
          <cell r="F1199" t="str">
            <v>ERNEST</v>
          </cell>
          <cell r="G1199" t="str">
            <v>CROWN 11</v>
          </cell>
          <cell r="H1199"/>
          <cell r="I1199" t="str">
            <v>Tissu</v>
          </cell>
          <cell r="J1199" t="str">
            <v>92% Polyester / 8% Nylon</v>
          </cell>
          <cell r="K1199"/>
          <cell r="L1199" t="str">
            <v>non</v>
          </cell>
          <cell r="M1199"/>
          <cell r="O1199" t="str">
            <v>Canapé 3 places + pouf</v>
          </cell>
          <cell r="Q1199"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199" t="str">
            <v xml:space="preserve">bois de conifères </v>
          </cell>
          <cell r="T1199" t="str">
            <v>Assise de grand confort</v>
          </cell>
          <cell r="U1199" t="str">
            <v>Tissu doux</v>
          </cell>
          <cell r="Y1199" t="str">
            <v>Pologne</v>
          </cell>
          <cell r="AA1199" t="str">
            <v xml:space="preserve">mousse HR 30 kg/m3 et flocons de fibres siliconées </v>
          </cell>
          <cell r="AB1199" t="str">
            <v xml:space="preserve">Canapé: flocons de fibres siliconées </v>
          </cell>
          <cell r="AC1199" t="str">
            <v>Canapé: mousse PU 18 kg/m3 + ouate 200 g/m2</v>
          </cell>
          <cell r="AI1199" t="str">
            <v>pieds plastique + latte décorative en bois  de hêtre</v>
          </cell>
          <cell r="AJ1199" t="str">
            <v>Canapé: 203; Pouf: 85</v>
          </cell>
          <cell r="AK1199"/>
          <cell r="AL1199"/>
          <cell r="AM1199" t="str">
            <v>Canapé: 41</v>
          </cell>
          <cell r="AN1199" t="str">
            <v>Canapé: 31</v>
          </cell>
          <cell r="AO1199" t="str">
            <v>Canapé: 106</v>
          </cell>
          <cell r="AP1199" t="str">
            <v>Canapé: 66</v>
          </cell>
          <cell r="AQ1199" t="str">
            <v>Canapé: 27</v>
          </cell>
          <cell r="AR1199">
            <v>47</v>
          </cell>
          <cell r="AS1199" t="str">
            <v>Canapé: 57; Pouf: 85</v>
          </cell>
          <cell r="AT1199" t="str">
            <v>Canapé: 84</v>
          </cell>
          <cell r="AU1199" t="str">
            <v>Canapé: 6; Pouf: 4</v>
          </cell>
          <cell r="AV1199" t="str">
            <v>8 pcs - 7 cm; 2 pcs - 6 cm</v>
          </cell>
          <cell r="AW1199" t="str">
            <v>pieds -noir; latte - hêtre</v>
          </cell>
          <cell r="AX1199" t="str">
            <v>NON</v>
          </cell>
          <cell r="AZ1199" t="str">
            <v>NON</v>
          </cell>
          <cell r="BA1199" t="str">
            <v>NON</v>
          </cell>
          <cell r="BB1199" t="str">
            <v>80x45 cm (3 coussins de dossier)</v>
          </cell>
          <cell r="BH1199" t="str">
            <v>NON</v>
          </cell>
          <cell r="BI1199" t="str">
            <v>Assise : mousse HR et flocons de fibres siliconées
Dossier : flocons de fibres siliconées</v>
          </cell>
          <cell r="BJ1199" t="str">
            <v xml:space="preserve">Assise: 30kg/m3
</v>
          </cell>
          <cell r="BK1199" t="str">
            <v>Canapé: 265; Pouf: 85</v>
          </cell>
          <cell r="BL1199" t="str">
            <v>Canapé: 106; Pouf: 85</v>
          </cell>
          <cell r="BM1199" t="str">
            <v>Canapé: 86; Pouf:47</v>
          </cell>
          <cell r="BN1199" t="str">
            <v>Canapé:270; Pouf: 90</v>
          </cell>
          <cell r="BO1199">
            <v>90.2</v>
          </cell>
          <cell r="BP1199">
            <v>96.2</v>
          </cell>
          <cell r="BR1199">
            <v>2.2799999999999998</v>
          </cell>
          <cell r="BS1199">
            <v>2</v>
          </cell>
          <cell r="BT1199">
            <v>73</v>
          </cell>
          <cell r="BU1199">
            <v>100</v>
          </cell>
          <cell r="BV1199">
            <v>267</v>
          </cell>
          <cell r="BW1199">
            <v>78.2</v>
          </cell>
          <cell r="BX1199">
            <v>84</v>
          </cell>
          <cell r="BY1199">
            <v>47</v>
          </cell>
          <cell r="BZ1199">
            <v>84</v>
          </cell>
          <cell r="CA1199">
            <v>18</v>
          </cell>
          <cell r="CB1199"/>
          <cell r="CC1199"/>
          <cell r="CD1199"/>
          <cell r="CE1199"/>
          <cell r="CV1199">
            <v>585</v>
          </cell>
        </row>
        <row r="1200">
          <cell r="C1200">
            <v>3666270103901</v>
          </cell>
          <cell r="E1200" t="str">
            <v>AKITA</v>
          </cell>
          <cell r="F1200" t="str">
            <v>ERNEST</v>
          </cell>
          <cell r="G1200" t="str">
            <v>CROWN 13</v>
          </cell>
          <cell r="H1200"/>
          <cell r="I1200" t="str">
            <v>Tissu</v>
          </cell>
          <cell r="J1200" t="str">
            <v>92% Polyester / 8% Nylon</v>
          </cell>
          <cell r="K1200"/>
          <cell r="L1200" t="str">
            <v>non</v>
          </cell>
          <cell r="M1200"/>
          <cell r="O1200" t="str">
            <v>Canapé 3 places + pouf</v>
          </cell>
          <cell r="Q1200"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0" t="str">
            <v xml:space="preserve">bois de conifères </v>
          </cell>
          <cell r="T1200" t="str">
            <v>Assise de grand confort</v>
          </cell>
          <cell r="U1200" t="str">
            <v>Tissu doux</v>
          </cell>
          <cell r="Y1200" t="str">
            <v>Pologne</v>
          </cell>
          <cell r="AA1200" t="str">
            <v xml:space="preserve">mousse HR 30 kg/m3 et flocons de fibres siliconées </v>
          </cell>
          <cell r="AB1200" t="str">
            <v xml:space="preserve">Canapé: flocons de fibres siliconées </v>
          </cell>
          <cell r="AC1200" t="str">
            <v>Canapé: mousse PU 18 kg/m3 + ouate 200 g/m2</v>
          </cell>
          <cell r="AI1200" t="str">
            <v>pieds plastique + latte décorative en bois  de hêtre</v>
          </cell>
          <cell r="AJ1200" t="str">
            <v>Canapé: 203; Pouf: 85</v>
          </cell>
          <cell r="AK1200"/>
          <cell r="AL1200"/>
          <cell r="AM1200" t="str">
            <v>Canapé: 41</v>
          </cell>
          <cell r="AN1200" t="str">
            <v>Canapé: 31</v>
          </cell>
          <cell r="AO1200" t="str">
            <v>Canapé: 106</v>
          </cell>
          <cell r="AP1200" t="str">
            <v>Canapé: 66</v>
          </cell>
          <cell r="AQ1200" t="str">
            <v>Canapé: 27</v>
          </cell>
          <cell r="AR1200">
            <v>47</v>
          </cell>
          <cell r="AS1200" t="str">
            <v>Canapé: 57; Pouf: 85</v>
          </cell>
          <cell r="AT1200" t="str">
            <v>Canapé: 84</v>
          </cell>
          <cell r="AU1200" t="str">
            <v>Canapé: 6; Pouf: 4</v>
          </cell>
          <cell r="AV1200" t="str">
            <v>8 pcs - 7 cm; 2 pcs - 6 cm</v>
          </cell>
          <cell r="AW1200" t="str">
            <v>pieds -noir; latte - hêtre</v>
          </cell>
          <cell r="AX1200" t="str">
            <v>NON</v>
          </cell>
          <cell r="AZ1200" t="str">
            <v>NON</v>
          </cell>
          <cell r="BA1200" t="str">
            <v>NON</v>
          </cell>
          <cell r="BB1200" t="str">
            <v>80x45 cm (3 coussins de dossier)</v>
          </cell>
          <cell r="BH1200" t="str">
            <v>NON</v>
          </cell>
          <cell r="BI1200" t="str">
            <v>Assise : mousse HR et flocons de fibres siliconées
Dossier : flocons de fibres siliconées</v>
          </cell>
          <cell r="BJ1200" t="str">
            <v xml:space="preserve">Assise: 30kg/m3
</v>
          </cell>
          <cell r="BK1200" t="str">
            <v>Canapé: 265; Pouf: 85</v>
          </cell>
          <cell r="BL1200" t="str">
            <v>Canapé: 106; Pouf: 85</v>
          </cell>
          <cell r="BM1200" t="str">
            <v>Canapé: 86; Pouf:47</v>
          </cell>
          <cell r="BN1200" t="str">
            <v>Canapé:270; Pouf: 90</v>
          </cell>
          <cell r="BO1200">
            <v>90.2</v>
          </cell>
          <cell r="BP1200">
            <v>96.2</v>
          </cell>
          <cell r="BR1200">
            <v>2.2799999999999998</v>
          </cell>
          <cell r="BS1200">
            <v>2</v>
          </cell>
          <cell r="BT1200">
            <v>73</v>
          </cell>
          <cell r="BU1200">
            <v>100</v>
          </cell>
          <cell r="BV1200">
            <v>267</v>
          </cell>
          <cell r="BW1200">
            <v>78.2</v>
          </cell>
          <cell r="BX1200">
            <v>84</v>
          </cell>
          <cell r="BY1200">
            <v>47</v>
          </cell>
          <cell r="BZ1200">
            <v>84</v>
          </cell>
          <cell r="CA1200">
            <v>18</v>
          </cell>
          <cell r="CB1200"/>
          <cell r="CC1200"/>
          <cell r="CD1200"/>
          <cell r="CE1200"/>
          <cell r="CV1200">
            <v>585</v>
          </cell>
        </row>
        <row r="1201">
          <cell r="C1201">
            <v>3666270103895</v>
          </cell>
          <cell r="E1201" t="str">
            <v>AKITA</v>
          </cell>
          <cell r="F1201" t="str">
            <v>ERNEST</v>
          </cell>
          <cell r="G1201" t="str">
            <v>CROWN 17</v>
          </cell>
          <cell r="H1201"/>
          <cell r="I1201" t="str">
            <v>Tissu</v>
          </cell>
          <cell r="J1201" t="str">
            <v>92% Polyester / 8% Nylon</v>
          </cell>
          <cell r="K1201"/>
          <cell r="L1201" t="str">
            <v>non</v>
          </cell>
          <cell r="M1201"/>
          <cell r="O1201" t="str">
            <v>Canapé 3 places + pouf</v>
          </cell>
          <cell r="Q1201"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1" t="str">
            <v xml:space="preserve">bois de conifères </v>
          </cell>
          <cell r="T1201" t="str">
            <v>Assise de grand confort</v>
          </cell>
          <cell r="U1201" t="str">
            <v>Tissu doux</v>
          </cell>
          <cell r="Y1201" t="str">
            <v>Pologne</v>
          </cell>
          <cell r="AA1201" t="str">
            <v xml:space="preserve">mousse HR 30 kg/m3 et flocons de fibres siliconées </v>
          </cell>
          <cell r="AB1201" t="str">
            <v xml:space="preserve">Canapé: flocons de fibres siliconées </v>
          </cell>
          <cell r="AC1201" t="str">
            <v>Canapé: mousse PU 18 kg/m3 + ouate 200 g/m2</v>
          </cell>
          <cell r="AI1201" t="str">
            <v>pieds plastique + latte décorative en bois  de hêtre</v>
          </cell>
          <cell r="AJ1201" t="str">
            <v>Canapé: 203; Pouf: 85</v>
          </cell>
          <cell r="AK1201"/>
          <cell r="AL1201"/>
          <cell r="AM1201" t="str">
            <v>Canapé: 41</v>
          </cell>
          <cell r="AN1201" t="str">
            <v>Canapé: 31</v>
          </cell>
          <cell r="AO1201" t="str">
            <v>Canapé: 106</v>
          </cell>
          <cell r="AP1201" t="str">
            <v>Canapé: 66</v>
          </cell>
          <cell r="AQ1201" t="str">
            <v>Canapé: 27</v>
          </cell>
          <cell r="AR1201">
            <v>47</v>
          </cell>
          <cell r="AS1201" t="str">
            <v>Canapé: 57; Pouf: 85</v>
          </cell>
          <cell r="AT1201" t="str">
            <v>Canapé: 84</v>
          </cell>
          <cell r="AU1201" t="str">
            <v>Canapé: 6; Pouf: 4</v>
          </cell>
          <cell r="AV1201" t="str">
            <v>8 pcs - 7 cm; 2 pcs - 6 cm</v>
          </cell>
          <cell r="AW1201" t="str">
            <v>pieds -noir; latte - hêtre</v>
          </cell>
          <cell r="AX1201" t="str">
            <v>NON</v>
          </cell>
          <cell r="AZ1201" t="str">
            <v>NON</v>
          </cell>
          <cell r="BA1201" t="str">
            <v>NON</v>
          </cell>
          <cell r="BB1201" t="str">
            <v>80x45 cm (3 coussins de dossier)</v>
          </cell>
          <cell r="BH1201" t="str">
            <v>NON</v>
          </cell>
          <cell r="BI1201" t="str">
            <v>Assise : mousse HR et flocons de fibres siliconées
Dossier : flocons de fibres siliconées</v>
          </cell>
          <cell r="BJ1201" t="str">
            <v xml:space="preserve">Assise: 30kg/m3
</v>
          </cell>
          <cell r="BK1201" t="str">
            <v>Canapé: 265; Pouf: 85</v>
          </cell>
          <cell r="BL1201" t="str">
            <v>Canapé: 106; Pouf: 85</v>
          </cell>
          <cell r="BM1201" t="str">
            <v>Canapé: 86; Pouf:47</v>
          </cell>
          <cell r="BN1201" t="str">
            <v>Canapé:270; Pouf: 90</v>
          </cell>
          <cell r="BO1201">
            <v>90.2</v>
          </cell>
          <cell r="BP1201">
            <v>96.2</v>
          </cell>
          <cell r="BR1201">
            <v>2.2799999999999998</v>
          </cell>
          <cell r="BS1201">
            <v>2</v>
          </cell>
          <cell r="BT1201">
            <v>73</v>
          </cell>
          <cell r="BU1201">
            <v>100</v>
          </cell>
          <cell r="BV1201">
            <v>267</v>
          </cell>
          <cell r="BW1201">
            <v>78.2</v>
          </cell>
          <cell r="BX1201">
            <v>84</v>
          </cell>
          <cell r="BY1201">
            <v>47</v>
          </cell>
          <cell r="BZ1201">
            <v>84</v>
          </cell>
          <cell r="CA1201">
            <v>18</v>
          </cell>
          <cell r="CB1201"/>
          <cell r="CC1201"/>
          <cell r="CD1201"/>
          <cell r="CE1201"/>
          <cell r="CV1201">
            <v>585</v>
          </cell>
        </row>
        <row r="1202">
          <cell r="C1202">
            <v>3666270103888</v>
          </cell>
          <cell r="E1202" t="str">
            <v>AKITA</v>
          </cell>
          <cell r="F1202" t="str">
            <v>ERNEST</v>
          </cell>
          <cell r="G1202" t="str">
            <v>CROWN 18</v>
          </cell>
          <cell r="H1202"/>
          <cell r="I1202" t="str">
            <v>Tissu</v>
          </cell>
          <cell r="J1202" t="str">
            <v>92% Polyester / 8% Nylon</v>
          </cell>
          <cell r="K1202"/>
          <cell r="L1202" t="str">
            <v>non</v>
          </cell>
          <cell r="M1202"/>
          <cell r="O1202" t="str">
            <v>Canapé 3 places + pouf</v>
          </cell>
          <cell r="Q1202"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2" t="str">
            <v xml:space="preserve">bois de conifères </v>
          </cell>
          <cell r="T1202" t="str">
            <v>Assise de grand confort</v>
          </cell>
          <cell r="U1202" t="str">
            <v>Tissu doux</v>
          </cell>
          <cell r="Y1202" t="str">
            <v>Pologne</v>
          </cell>
          <cell r="AA1202" t="str">
            <v xml:space="preserve">mousse HR 30 kg/m3 et flocons de fibres siliconées </v>
          </cell>
          <cell r="AB1202" t="str">
            <v xml:space="preserve">Canapé: flocons de fibres siliconées </v>
          </cell>
          <cell r="AC1202" t="str">
            <v>Canapé: mousse PU 18 kg/m3 + ouate 200 g/m2</v>
          </cell>
          <cell r="AI1202" t="str">
            <v>pieds plastique + latte décorative en bois  de hêtre</v>
          </cell>
          <cell r="AJ1202" t="str">
            <v>Canapé: 203; Pouf: 85</v>
          </cell>
          <cell r="AK1202"/>
          <cell r="AL1202"/>
          <cell r="AM1202" t="str">
            <v>Canapé: 41</v>
          </cell>
          <cell r="AN1202" t="str">
            <v>Canapé: 31</v>
          </cell>
          <cell r="AO1202" t="str">
            <v>Canapé: 106</v>
          </cell>
          <cell r="AP1202" t="str">
            <v>Canapé: 66</v>
          </cell>
          <cell r="AQ1202" t="str">
            <v>Canapé: 27</v>
          </cell>
          <cell r="AR1202">
            <v>47</v>
          </cell>
          <cell r="AS1202" t="str">
            <v>Canapé: 57; Pouf: 85</v>
          </cell>
          <cell r="AT1202" t="str">
            <v>Canapé: 84</v>
          </cell>
          <cell r="AU1202" t="str">
            <v>Canapé: 6; Pouf: 4</v>
          </cell>
          <cell r="AV1202" t="str">
            <v>8 pcs - 7 cm; 2 pcs - 6 cm</v>
          </cell>
          <cell r="AW1202" t="str">
            <v>pieds -noir; latte - hêtre</v>
          </cell>
          <cell r="AX1202" t="str">
            <v>NON</v>
          </cell>
          <cell r="AZ1202" t="str">
            <v>NON</v>
          </cell>
          <cell r="BA1202" t="str">
            <v>NON</v>
          </cell>
          <cell r="BB1202" t="str">
            <v>80x45 cm (3 coussins de dossier)</v>
          </cell>
          <cell r="BH1202" t="str">
            <v>NON</v>
          </cell>
          <cell r="BI1202" t="str">
            <v>Assise : mousse HR et flocons de fibres siliconées
Dossier : flocons de fibres siliconées</v>
          </cell>
          <cell r="BJ1202" t="str">
            <v xml:space="preserve">Assise: 30kg/m3
</v>
          </cell>
          <cell r="BK1202" t="str">
            <v>Canapé: 265; Pouf: 85</v>
          </cell>
          <cell r="BL1202" t="str">
            <v>Canapé: 106; Pouf: 85</v>
          </cell>
          <cell r="BM1202" t="str">
            <v>Canapé: 86; Pouf:47</v>
          </cell>
          <cell r="BN1202" t="str">
            <v>Canapé:270; Pouf: 90</v>
          </cell>
          <cell r="BO1202">
            <v>90.2</v>
          </cell>
          <cell r="BP1202">
            <v>96.2</v>
          </cell>
          <cell r="BR1202">
            <v>2.2799999999999998</v>
          </cell>
          <cell r="BS1202">
            <v>2</v>
          </cell>
          <cell r="BT1202">
            <v>73</v>
          </cell>
          <cell r="BU1202">
            <v>100</v>
          </cell>
          <cell r="BV1202">
            <v>267</v>
          </cell>
          <cell r="BW1202">
            <v>78.2</v>
          </cell>
          <cell r="BX1202">
            <v>84</v>
          </cell>
          <cell r="BY1202">
            <v>47</v>
          </cell>
          <cell r="BZ1202">
            <v>84</v>
          </cell>
          <cell r="CA1202">
            <v>18</v>
          </cell>
          <cell r="CB1202"/>
          <cell r="CC1202"/>
          <cell r="CD1202"/>
          <cell r="CE1202"/>
          <cell r="CV1202">
            <v>585</v>
          </cell>
        </row>
        <row r="1203">
          <cell r="C1203">
            <v>3666270103871</v>
          </cell>
          <cell r="E1203" t="str">
            <v>AKITA</v>
          </cell>
          <cell r="F1203" t="str">
            <v>ERNEST</v>
          </cell>
          <cell r="G1203" t="str">
            <v>CROWN 1</v>
          </cell>
          <cell r="H1203"/>
          <cell r="I1203" t="str">
            <v>Tissu</v>
          </cell>
          <cell r="J1203" t="str">
            <v>92% Polyester / 8% Nylon</v>
          </cell>
          <cell r="K1203"/>
          <cell r="L1203" t="str">
            <v>non</v>
          </cell>
          <cell r="M1203"/>
          <cell r="O1203" t="str">
            <v>Canapé 2 places + pouf</v>
          </cell>
          <cell r="Q1203"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3" t="str">
            <v xml:space="preserve">bois de conifères </v>
          </cell>
          <cell r="T1203" t="str">
            <v>Assise de grand confort</v>
          </cell>
          <cell r="U1203" t="str">
            <v>Tissu doux</v>
          </cell>
          <cell r="Y1203" t="str">
            <v>Pologne</v>
          </cell>
          <cell r="AA1203" t="str">
            <v xml:space="preserve">mousse HR 30 kg/m3 et flocons de fibres siliconées </v>
          </cell>
          <cell r="AB1203" t="str">
            <v xml:space="preserve">Canapé: flocons de fibres siliconées </v>
          </cell>
          <cell r="AC1203" t="str">
            <v>Canapé: mousse PU 18 kg/m3 + ouate 200 g/m2</v>
          </cell>
          <cell r="AI1203" t="str">
            <v>pieds plastique + latte décorative en bois  de hêtre</v>
          </cell>
          <cell r="AJ1203" t="str">
            <v>Canapé: 132, Pouf: 85</v>
          </cell>
          <cell r="AK1203"/>
          <cell r="AL1203"/>
          <cell r="AM1203" t="str">
            <v>Canapé: 41</v>
          </cell>
          <cell r="AN1203" t="str">
            <v>Canapé: 31</v>
          </cell>
          <cell r="AO1203" t="str">
            <v>Canapé: 106</v>
          </cell>
          <cell r="AP1203" t="str">
            <v>Canapé: 66</v>
          </cell>
          <cell r="AQ1203" t="str">
            <v>Canapé: 27</v>
          </cell>
          <cell r="AR1203">
            <v>47</v>
          </cell>
          <cell r="AS1203" t="str">
            <v>Canapé: 57; Pouf: 85</v>
          </cell>
          <cell r="AT1203" t="str">
            <v>Canapé: 84</v>
          </cell>
          <cell r="AU1203" t="str">
            <v>Canapé: 4; Pouf: 4</v>
          </cell>
          <cell r="AV1203" t="str">
            <v>7 cm</v>
          </cell>
          <cell r="AW1203" t="str">
            <v>pieds -noir; latte - hêtre</v>
          </cell>
          <cell r="AX1203" t="str">
            <v>NON</v>
          </cell>
          <cell r="AZ1203" t="str">
            <v>NON</v>
          </cell>
          <cell r="BA1203" t="str">
            <v>NON</v>
          </cell>
          <cell r="BB1203" t="str">
            <v>80x45 cm (2 coussins de dossier)</v>
          </cell>
          <cell r="BH1203" t="str">
            <v>NON</v>
          </cell>
          <cell r="BI1203" t="str">
            <v>Assise : mousse HR et flocons de fibres siliconées
Dossier : flocons de fibres siliconées</v>
          </cell>
          <cell r="BJ1203" t="str">
            <v xml:space="preserve">Assise: 30kg/m3
</v>
          </cell>
          <cell r="BK1203" t="str">
            <v>Canapé: 193; Pouf: 85</v>
          </cell>
          <cell r="BL1203" t="str">
            <v>Canapé: 106; Pouf: 85</v>
          </cell>
          <cell r="BM1203" t="str">
            <v>Canapé: 86; Pouf:47</v>
          </cell>
          <cell r="BN1203" t="str">
            <v>Canapé: 180; Pouf: 90</v>
          </cell>
          <cell r="BO1203">
            <v>77.400000000000006</v>
          </cell>
          <cell r="BP1203">
            <v>82</v>
          </cell>
          <cell r="BR1203">
            <v>1.75</v>
          </cell>
          <cell r="BS1203">
            <v>2</v>
          </cell>
          <cell r="BT1203">
            <v>73</v>
          </cell>
          <cell r="BU1203">
            <v>100</v>
          </cell>
          <cell r="BV1203">
            <v>194</v>
          </cell>
          <cell r="BW1203">
            <v>64</v>
          </cell>
          <cell r="BX1203">
            <v>84</v>
          </cell>
          <cell r="BY1203">
            <v>47</v>
          </cell>
          <cell r="BZ1203">
            <v>84</v>
          </cell>
          <cell r="CA1203">
            <v>18</v>
          </cell>
          <cell r="CB1203"/>
          <cell r="CC1203"/>
          <cell r="CD1203"/>
          <cell r="CE1203"/>
          <cell r="CV1203">
            <v>465</v>
          </cell>
        </row>
        <row r="1204">
          <cell r="C1204">
            <v>3666270103864</v>
          </cell>
          <cell r="E1204" t="str">
            <v>AKITA</v>
          </cell>
          <cell r="F1204" t="str">
            <v>ERNEST</v>
          </cell>
          <cell r="G1204" t="str">
            <v>CROWN 3</v>
          </cell>
          <cell r="H1204"/>
          <cell r="I1204" t="str">
            <v>Tissu</v>
          </cell>
          <cell r="J1204" t="str">
            <v>92% Polyester / 8% Nylon</v>
          </cell>
          <cell r="K1204"/>
          <cell r="L1204" t="str">
            <v>non</v>
          </cell>
          <cell r="M1204"/>
          <cell r="O1204" t="str">
            <v>Canapé 2 places + pouf</v>
          </cell>
          <cell r="Q1204"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4" t="str">
            <v xml:space="preserve">bois de conifères </v>
          </cell>
          <cell r="T1204" t="str">
            <v>Assise de grand confort</v>
          </cell>
          <cell r="U1204" t="str">
            <v>Tissu doux</v>
          </cell>
          <cell r="Y1204" t="str">
            <v>Pologne</v>
          </cell>
          <cell r="AA1204" t="str">
            <v xml:space="preserve">mousse HR 30 kg/m3 et flocons de fibres siliconées </v>
          </cell>
          <cell r="AB1204" t="str">
            <v xml:space="preserve">Canapé: flocons de fibres siliconées </v>
          </cell>
          <cell r="AC1204" t="str">
            <v>Canapé: mousse PU 18 kg/m3 + ouate 200 g/m2</v>
          </cell>
          <cell r="AI1204" t="str">
            <v>pieds plastique + latte décorative en bois  de hêtre</v>
          </cell>
          <cell r="AJ1204" t="str">
            <v>Canapé: 132, Pouf: 85</v>
          </cell>
          <cell r="AK1204"/>
          <cell r="AL1204"/>
          <cell r="AM1204" t="str">
            <v>Canapé: 41</v>
          </cell>
          <cell r="AN1204" t="str">
            <v>Canapé: 31</v>
          </cell>
          <cell r="AO1204" t="str">
            <v>Canapé: 106</v>
          </cell>
          <cell r="AP1204" t="str">
            <v>Canapé: 66</v>
          </cell>
          <cell r="AQ1204" t="str">
            <v>Canapé: 27</v>
          </cell>
          <cell r="AR1204">
            <v>47</v>
          </cell>
          <cell r="AS1204" t="str">
            <v>Canapé: 57; Pouf: 85</v>
          </cell>
          <cell r="AT1204" t="str">
            <v>Canapé: 84</v>
          </cell>
          <cell r="AU1204" t="str">
            <v>Canapé: 4; Pouf: 4</v>
          </cell>
          <cell r="AV1204" t="str">
            <v>7 cm</v>
          </cell>
          <cell r="AW1204" t="str">
            <v>pieds -noir; latte - hêtre</v>
          </cell>
          <cell r="AX1204" t="str">
            <v>NON</v>
          </cell>
          <cell r="AZ1204" t="str">
            <v>NON</v>
          </cell>
          <cell r="BA1204" t="str">
            <v>NON</v>
          </cell>
          <cell r="BB1204" t="str">
            <v>80x45 cm (2 coussins de dossier)</v>
          </cell>
          <cell r="BH1204" t="str">
            <v>NON</v>
          </cell>
          <cell r="BI1204" t="str">
            <v>Assise : mousse HR et flocons de fibres siliconées
Dossier : flocons de fibres siliconées</v>
          </cell>
          <cell r="BJ1204" t="str">
            <v xml:space="preserve">Assise: 30kg/m3
</v>
          </cell>
          <cell r="BK1204" t="str">
            <v>Canapé: 193; Pouf: 85</v>
          </cell>
          <cell r="BL1204" t="str">
            <v>Canapé: 106; Pouf: 85</v>
          </cell>
          <cell r="BM1204" t="str">
            <v>Canapé: 86; Pouf:47</v>
          </cell>
          <cell r="BN1204" t="str">
            <v>Canapé: 180; Pouf: 90</v>
          </cell>
          <cell r="BO1204">
            <v>77.400000000000006</v>
          </cell>
          <cell r="BP1204">
            <v>82</v>
          </cell>
          <cell r="BR1204">
            <v>1.75</v>
          </cell>
          <cell r="BS1204">
            <v>2</v>
          </cell>
          <cell r="BT1204">
            <v>73</v>
          </cell>
          <cell r="BU1204">
            <v>100</v>
          </cell>
          <cell r="BV1204">
            <v>194</v>
          </cell>
          <cell r="BW1204">
            <v>64</v>
          </cell>
          <cell r="BX1204">
            <v>84</v>
          </cell>
          <cell r="BY1204">
            <v>47</v>
          </cell>
          <cell r="BZ1204">
            <v>84</v>
          </cell>
          <cell r="CA1204">
            <v>18</v>
          </cell>
          <cell r="CB1204"/>
          <cell r="CC1204"/>
          <cell r="CD1204"/>
          <cell r="CE1204"/>
          <cell r="CV1204">
            <v>465</v>
          </cell>
        </row>
        <row r="1205">
          <cell r="C1205">
            <v>3666270103857</v>
          </cell>
          <cell r="E1205" t="str">
            <v>AKITA</v>
          </cell>
          <cell r="F1205" t="str">
            <v>ERNEST</v>
          </cell>
          <cell r="G1205" t="str">
            <v>CROWN 6</v>
          </cell>
          <cell r="H1205"/>
          <cell r="I1205" t="str">
            <v>Tissu</v>
          </cell>
          <cell r="J1205" t="str">
            <v>92% Polyester / 8% Nylon</v>
          </cell>
          <cell r="K1205"/>
          <cell r="L1205" t="str">
            <v>non</v>
          </cell>
          <cell r="M1205"/>
          <cell r="O1205" t="str">
            <v>Canapé 2 places + pouf</v>
          </cell>
          <cell r="Q1205"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5" t="str">
            <v xml:space="preserve">bois de conifères </v>
          </cell>
          <cell r="T1205" t="str">
            <v>Assise de grand confort</v>
          </cell>
          <cell r="U1205" t="str">
            <v>Tissu doux</v>
          </cell>
          <cell r="Y1205" t="str">
            <v>Pologne</v>
          </cell>
          <cell r="AA1205" t="str">
            <v xml:space="preserve">mousse HR 30 kg/m3 et flocons de fibres siliconées </v>
          </cell>
          <cell r="AB1205" t="str">
            <v xml:space="preserve">Canapé: flocons de fibres siliconées </v>
          </cell>
          <cell r="AC1205" t="str">
            <v>Canapé: mousse PU 18 kg/m3 + ouate 200 g/m2</v>
          </cell>
          <cell r="AI1205" t="str">
            <v>pieds plastique + latte décorative en bois  de hêtre</v>
          </cell>
          <cell r="AJ1205" t="str">
            <v>Canapé: 132, Pouf: 85</v>
          </cell>
          <cell r="AK1205"/>
          <cell r="AL1205"/>
          <cell r="AM1205" t="str">
            <v>Canapé: 41</v>
          </cell>
          <cell r="AN1205" t="str">
            <v>Canapé: 31</v>
          </cell>
          <cell r="AO1205" t="str">
            <v>Canapé: 106</v>
          </cell>
          <cell r="AP1205" t="str">
            <v>Canapé: 66</v>
          </cell>
          <cell r="AQ1205" t="str">
            <v>Canapé: 27</v>
          </cell>
          <cell r="AR1205">
            <v>47</v>
          </cell>
          <cell r="AS1205" t="str">
            <v>Canapé: 57; Pouf: 85</v>
          </cell>
          <cell r="AT1205" t="str">
            <v>Canapé: 84</v>
          </cell>
          <cell r="AU1205" t="str">
            <v>Canapé: 4; Pouf: 4</v>
          </cell>
          <cell r="AV1205" t="str">
            <v>7 cm</v>
          </cell>
          <cell r="AW1205" t="str">
            <v>pieds -noir; latte - hêtre</v>
          </cell>
          <cell r="AX1205" t="str">
            <v>NON</v>
          </cell>
          <cell r="AZ1205" t="str">
            <v>NON</v>
          </cell>
          <cell r="BA1205" t="str">
            <v>NON</v>
          </cell>
          <cell r="BB1205" t="str">
            <v>80x45 cm (2 coussins de dossier)</v>
          </cell>
          <cell r="BH1205" t="str">
            <v>NON</v>
          </cell>
          <cell r="BI1205" t="str">
            <v>Assise : mousse HR et flocons de fibres siliconées
Dossier : flocons de fibres siliconées</v>
          </cell>
          <cell r="BJ1205" t="str">
            <v xml:space="preserve">Assise: 30kg/m3
</v>
          </cell>
          <cell r="BK1205" t="str">
            <v>Canapé: 193; Pouf: 85</v>
          </cell>
          <cell r="BL1205" t="str">
            <v>Canapé: 106; Pouf: 85</v>
          </cell>
          <cell r="BM1205" t="str">
            <v>Canapé: 86; Pouf:47</v>
          </cell>
          <cell r="BN1205" t="str">
            <v>Canapé: 180; Pouf: 90</v>
          </cell>
          <cell r="BO1205">
            <v>77.400000000000006</v>
          </cell>
          <cell r="BP1205">
            <v>82</v>
          </cell>
          <cell r="BR1205">
            <v>1.75</v>
          </cell>
          <cell r="BS1205">
            <v>2</v>
          </cell>
          <cell r="BT1205">
            <v>73</v>
          </cell>
          <cell r="BU1205">
            <v>100</v>
          </cell>
          <cell r="BV1205">
            <v>194</v>
          </cell>
          <cell r="BW1205">
            <v>64</v>
          </cell>
          <cell r="BX1205">
            <v>84</v>
          </cell>
          <cell r="BY1205">
            <v>47</v>
          </cell>
          <cell r="BZ1205">
            <v>84</v>
          </cell>
          <cell r="CA1205">
            <v>18</v>
          </cell>
          <cell r="CB1205"/>
          <cell r="CC1205"/>
          <cell r="CD1205"/>
          <cell r="CE1205"/>
          <cell r="CV1205">
            <v>465</v>
          </cell>
        </row>
        <row r="1206">
          <cell r="C1206">
            <v>3666270103840</v>
          </cell>
          <cell r="E1206" t="str">
            <v>AKITA</v>
          </cell>
          <cell r="F1206" t="str">
            <v>ERNEST</v>
          </cell>
          <cell r="G1206" t="str">
            <v>CROWN 8</v>
          </cell>
          <cell r="H1206"/>
          <cell r="I1206" t="str">
            <v>Tissu</v>
          </cell>
          <cell r="J1206" t="str">
            <v>92% Polyester / 8% Nylon</v>
          </cell>
          <cell r="K1206"/>
          <cell r="L1206" t="str">
            <v>non</v>
          </cell>
          <cell r="M1206"/>
          <cell r="O1206" t="str">
            <v>Canapé 2 places + pouf</v>
          </cell>
          <cell r="Q1206"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6" t="str">
            <v xml:space="preserve">bois de conifères </v>
          </cell>
          <cell r="T1206" t="str">
            <v>Assise de grand confort</v>
          </cell>
          <cell r="U1206" t="str">
            <v>Tissu doux</v>
          </cell>
          <cell r="Y1206" t="str">
            <v>Pologne</v>
          </cell>
          <cell r="AA1206" t="str">
            <v xml:space="preserve">mousse HR 30 kg/m3 et flocons de fibres siliconées </v>
          </cell>
          <cell r="AB1206" t="str">
            <v xml:space="preserve">Canapé: flocons de fibres siliconées </v>
          </cell>
          <cell r="AC1206" t="str">
            <v>Canapé: mousse PU 18 kg/m3 + ouate 200 g/m2</v>
          </cell>
          <cell r="AI1206" t="str">
            <v>pieds plastique + latte décorative en bois  de hêtre</v>
          </cell>
          <cell r="AJ1206" t="str">
            <v>Canapé: 132, Pouf: 85</v>
          </cell>
          <cell r="AK1206"/>
          <cell r="AL1206"/>
          <cell r="AM1206" t="str">
            <v>Canapé: 41</v>
          </cell>
          <cell r="AN1206" t="str">
            <v>Canapé: 31</v>
          </cell>
          <cell r="AO1206" t="str">
            <v>Canapé: 106</v>
          </cell>
          <cell r="AP1206" t="str">
            <v>Canapé: 66</v>
          </cell>
          <cell r="AQ1206" t="str">
            <v>Canapé: 27</v>
          </cell>
          <cell r="AR1206">
            <v>47</v>
          </cell>
          <cell r="AS1206" t="str">
            <v>Canapé: 57; Pouf: 85</v>
          </cell>
          <cell r="AT1206" t="str">
            <v>Canapé: 84</v>
          </cell>
          <cell r="AU1206" t="str">
            <v>Canapé: 4; Pouf: 4</v>
          </cell>
          <cell r="AV1206" t="str">
            <v>7 cm</v>
          </cell>
          <cell r="AW1206" t="str">
            <v>pieds -noir; latte - hêtre</v>
          </cell>
          <cell r="AX1206" t="str">
            <v>NON</v>
          </cell>
          <cell r="AZ1206" t="str">
            <v>NON</v>
          </cell>
          <cell r="BA1206" t="str">
            <v>NON</v>
          </cell>
          <cell r="BB1206" t="str">
            <v>80x45 cm (2 coussins de dossier)</v>
          </cell>
          <cell r="BH1206" t="str">
            <v>NON</v>
          </cell>
          <cell r="BI1206" t="str">
            <v>Assise : mousse HR et flocons de fibres siliconées
Dossier : flocons de fibres siliconées</v>
          </cell>
          <cell r="BJ1206" t="str">
            <v xml:space="preserve">Assise: 30kg/m3
</v>
          </cell>
          <cell r="BK1206" t="str">
            <v>Canapé: 193; Pouf: 85</v>
          </cell>
          <cell r="BL1206" t="str">
            <v>Canapé: 106; Pouf: 85</v>
          </cell>
          <cell r="BM1206" t="str">
            <v>Canapé: 86; Pouf:47</v>
          </cell>
          <cell r="BN1206" t="str">
            <v>Canapé: 180; Pouf: 90</v>
          </cell>
          <cell r="BO1206">
            <v>77.400000000000006</v>
          </cell>
          <cell r="BP1206">
            <v>82</v>
          </cell>
          <cell r="BR1206">
            <v>1.75</v>
          </cell>
          <cell r="BS1206">
            <v>2</v>
          </cell>
          <cell r="BT1206">
            <v>73</v>
          </cell>
          <cell r="BU1206">
            <v>100</v>
          </cell>
          <cell r="BV1206">
            <v>194</v>
          </cell>
          <cell r="BW1206">
            <v>64</v>
          </cell>
          <cell r="BX1206">
            <v>84</v>
          </cell>
          <cell r="BY1206">
            <v>47</v>
          </cell>
          <cell r="BZ1206">
            <v>84</v>
          </cell>
          <cell r="CA1206">
            <v>18</v>
          </cell>
          <cell r="CB1206"/>
          <cell r="CC1206"/>
          <cell r="CD1206"/>
          <cell r="CE1206"/>
          <cell r="CV1206">
            <v>465</v>
          </cell>
        </row>
        <row r="1207">
          <cell r="C1207">
            <v>3666270103833</v>
          </cell>
          <cell r="E1207" t="str">
            <v>AKITA</v>
          </cell>
          <cell r="F1207" t="str">
            <v>ERNEST</v>
          </cell>
          <cell r="G1207" t="str">
            <v>CROWN 10</v>
          </cell>
          <cell r="H1207"/>
          <cell r="I1207" t="str">
            <v>Tissu</v>
          </cell>
          <cell r="J1207" t="str">
            <v>92% Polyester / 8% Nylon</v>
          </cell>
          <cell r="K1207"/>
          <cell r="L1207" t="str">
            <v>non</v>
          </cell>
          <cell r="M1207"/>
          <cell r="O1207" t="str">
            <v>Canapé 2 places + pouf</v>
          </cell>
          <cell r="Q1207"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7" t="str">
            <v xml:space="preserve">bois de conifères </v>
          </cell>
          <cell r="T1207" t="str">
            <v>Assise de grand confort</v>
          </cell>
          <cell r="U1207" t="str">
            <v>Tissu doux</v>
          </cell>
          <cell r="Y1207" t="str">
            <v>Pologne</v>
          </cell>
          <cell r="AA1207" t="str">
            <v xml:space="preserve">mousse HR 30 kg/m3 et flocons de fibres siliconées </v>
          </cell>
          <cell r="AB1207" t="str">
            <v xml:space="preserve">Canapé: flocons de fibres siliconées </v>
          </cell>
          <cell r="AC1207" t="str">
            <v>Canapé: mousse PU 18 kg/m3 + ouate 200 g/m2</v>
          </cell>
          <cell r="AI1207" t="str">
            <v>pieds plastique + latte décorative en bois  de hêtre</v>
          </cell>
          <cell r="AJ1207" t="str">
            <v>Canapé: 132, Pouf: 85</v>
          </cell>
          <cell r="AK1207"/>
          <cell r="AL1207"/>
          <cell r="AM1207" t="str">
            <v>Canapé: 41</v>
          </cell>
          <cell r="AN1207" t="str">
            <v>Canapé: 31</v>
          </cell>
          <cell r="AO1207" t="str">
            <v>Canapé: 106</v>
          </cell>
          <cell r="AP1207" t="str">
            <v>Canapé: 66</v>
          </cell>
          <cell r="AQ1207" t="str">
            <v>Canapé: 27</v>
          </cell>
          <cell r="AR1207">
            <v>47</v>
          </cell>
          <cell r="AS1207" t="str">
            <v>Canapé: 57; Pouf: 85</v>
          </cell>
          <cell r="AT1207" t="str">
            <v>Canapé: 84</v>
          </cell>
          <cell r="AU1207" t="str">
            <v>Canapé: 4; Pouf: 4</v>
          </cell>
          <cell r="AV1207" t="str">
            <v>7 cm</v>
          </cell>
          <cell r="AW1207" t="str">
            <v>pieds -noir; latte - hêtre</v>
          </cell>
          <cell r="AX1207" t="str">
            <v>NON</v>
          </cell>
          <cell r="AZ1207" t="str">
            <v>NON</v>
          </cell>
          <cell r="BA1207" t="str">
            <v>NON</v>
          </cell>
          <cell r="BB1207" t="str">
            <v>80x45 cm (2 coussins de dossier)</v>
          </cell>
          <cell r="BH1207" t="str">
            <v>NON</v>
          </cell>
          <cell r="BI1207" t="str">
            <v>Assise : mousse HR et flocons de fibres siliconées
Dossier : flocons de fibres siliconées</v>
          </cell>
          <cell r="BJ1207" t="str">
            <v xml:space="preserve">Assise: 30kg/m3
</v>
          </cell>
          <cell r="BK1207" t="str">
            <v>Canapé: 193; Pouf: 85</v>
          </cell>
          <cell r="BL1207" t="str">
            <v>Canapé: 106; Pouf: 85</v>
          </cell>
          <cell r="BM1207" t="str">
            <v>Canapé: 86; Pouf:47</v>
          </cell>
          <cell r="BN1207" t="str">
            <v>Canapé: 180; Pouf: 90</v>
          </cell>
          <cell r="BO1207">
            <v>77.400000000000006</v>
          </cell>
          <cell r="BP1207">
            <v>82</v>
          </cell>
          <cell r="BR1207">
            <v>1.75</v>
          </cell>
          <cell r="BS1207">
            <v>2</v>
          </cell>
          <cell r="BT1207">
            <v>73</v>
          </cell>
          <cell r="BU1207">
            <v>100</v>
          </cell>
          <cell r="BV1207">
            <v>194</v>
          </cell>
          <cell r="BW1207">
            <v>64</v>
          </cell>
          <cell r="BX1207">
            <v>84</v>
          </cell>
          <cell r="BY1207">
            <v>47</v>
          </cell>
          <cell r="BZ1207">
            <v>84</v>
          </cell>
          <cell r="CA1207">
            <v>18</v>
          </cell>
          <cell r="CB1207"/>
          <cell r="CC1207"/>
          <cell r="CD1207"/>
          <cell r="CE1207"/>
          <cell r="CV1207">
            <v>465</v>
          </cell>
        </row>
        <row r="1208">
          <cell r="C1208">
            <v>3666270103826</v>
          </cell>
          <cell r="E1208" t="str">
            <v>AKITA</v>
          </cell>
          <cell r="F1208" t="str">
            <v>ERNEST</v>
          </cell>
          <cell r="G1208" t="str">
            <v>CROWN 11</v>
          </cell>
          <cell r="H1208"/>
          <cell r="I1208" t="str">
            <v>Tissu</v>
          </cell>
          <cell r="J1208" t="str">
            <v>92% Polyester / 8% Nylon</v>
          </cell>
          <cell r="K1208"/>
          <cell r="L1208" t="str">
            <v>non</v>
          </cell>
          <cell r="M1208"/>
          <cell r="O1208" t="str">
            <v>Canapé 2 places + pouf</v>
          </cell>
          <cell r="Q1208"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8" t="str">
            <v xml:space="preserve">bois de conifères </v>
          </cell>
          <cell r="T1208" t="str">
            <v>Assise de grand confort</v>
          </cell>
          <cell r="U1208" t="str">
            <v>Tissu doux</v>
          </cell>
          <cell r="Y1208" t="str">
            <v>Pologne</v>
          </cell>
          <cell r="AA1208" t="str">
            <v xml:space="preserve">mousse HR 30 kg/m3 et flocons de fibres siliconées </v>
          </cell>
          <cell r="AB1208" t="str">
            <v xml:space="preserve">Canapé: flocons de fibres siliconées </v>
          </cell>
          <cell r="AC1208" t="str">
            <v>Canapé: mousse PU 18 kg/m3 + ouate 200 g/m2</v>
          </cell>
          <cell r="AI1208" t="str">
            <v>pieds plastique + latte décorative en bois  de hêtre</v>
          </cell>
          <cell r="AJ1208" t="str">
            <v>Canapé: 132, Pouf: 85</v>
          </cell>
          <cell r="AK1208"/>
          <cell r="AL1208"/>
          <cell r="AM1208" t="str">
            <v>Canapé: 41</v>
          </cell>
          <cell r="AN1208" t="str">
            <v>Canapé: 31</v>
          </cell>
          <cell r="AO1208" t="str">
            <v>Canapé: 106</v>
          </cell>
          <cell r="AP1208" t="str">
            <v>Canapé: 66</v>
          </cell>
          <cell r="AQ1208" t="str">
            <v>Canapé: 27</v>
          </cell>
          <cell r="AR1208">
            <v>47</v>
          </cell>
          <cell r="AS1208" t="str">
            <v>Canapé: 57; Pouf: 85</v>
          </cell>
          <cell r="AT1208" t="str">
            <v>Canapé: 84</v>
          </cell>
          <cell r="AU1208" t="str">
            <v>Canapé: 4; Pouf: 4</v>
          </cell>
          <cell r="AV1208" t="str">
            <v>7 cm</v>
          </cell>
          <cell r="AW1208" t="str">
            <v>pieds -noir; latte - hêtre</v>
          </cell>
          <cell r="AX1208" t="str">
            <v>NON</v>
          </cell>
          <cell r="AZ1208" t="str">
            <v>NON</v>
          </cell>
          <cell r="BA1208" t="str">
            <v>NON</v>
          </cell>
          <cell r="BB1208" t="str">
            <v>80x45 cm (2 coussins de dossier)</v>
          </cell>
          <cell r="BH1208" t="str">
            <v>NON</v>
          </cell>
          <cell r="BI1208" t="str">
            <v>Assise : mousse HR et flocons de fibres siliconées
Dossier : flocons de fibres siliconées</v>
          </cell>
          <cell r="BJ1208" t="str">
            <v xml:space="preserve">Assise: 30kg/m3
</v>
          </cell>
          <cell r="BK1208" t="str">
            <v>Canapé: 193; Pouf: 85</v>
          </cell>
          <cell r="BL1208" t="str">
            <v>Canapé: 106; Pouf: 85</v>
          </cell>
          <cell r="BM1208" t="str">
            <v>Canapé: 86; Pouf:47</v>
          </cell>
          <cell r="BN1208" t="str">
            <v>Canapé: 180; Pouf: 90</v>
          </cell>
          <cell r="BO1208">
            <v>77.400000000000006</v>
          </cell>
          <cell r="BP1208">
            <v>82</v>
          </cell>
          <cell r="BR1208">
            <v>1.75</v>
          </cell>
          <cell r="BS1208">
            <v>2</v>
          </cell>
          <cell r="BT1208">
            <v>73</v>
          </cell>
          <cell r="BU1208">
            <v>100</v>
          </cell>
          <cell r="BV1208">
            <v>194</v>
          </cell>
          <cell r="BW1208">
            <v>64</v>
          </cell>
          <cell r="BX1208">
            <v>84</v>
          </cell>
          <cell r="BY1208">
            <v>47</v>
          </cell>
          <cell r="BZ1208">
            <v>84</v>
          </cell>
          <cell r="CA1208">
            <v>18</v>
          </cell>
          <cell r="CB1208"/>
          <cell r="CC1208"/>
          <cell r="CD1208"/>
          <cell r="CE1208"/>
          <cell r="CV1208">
            <v>465</v>
          </cell>
        </row>
        <row r="1209">
          <cell r="C1209">
            <v>3666270103819</v>
          </cell>
          <cell r="E1209" t="str">
            <v>AKITA</v>
          </cell>
          <cell r="F1209" t="str">
            <v>ERNEST</v>
          </cell>
          <cell r="G1209" t="str">
            <v>CROWN 13</v>
          </cell>
          <cell r="H1209"/>
          <cell r="I1209" t="str">
            <v>Tissu</v>
          </cell>
          <cell r="J1209" t="str">
            <v>92% Polyester / 8% Nylon</v>
          </cell>
          <cell r="K1209"/>
          <cell r="L1209" t="str">
            <v>non</v>
          </cell>
          <cell r="M1209"/>
          <cell r="O1209" t="str">
            <v>Canapé 2 places + pouf</v>
          </cell>
          <cell r="Q1209"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09" t="str">
            <v xml:space="preserve">bois de conifères </v>
          </cell>
          <cell r="T1209" t="str">
            <v>Assise de grand confort</v>
          </cell>
          <cell r="U1209" t="str">
            <v>Tissu doux</v>
          </cell>
          <cell r="Y1209" t="str">
            <v>Pologne</v>
          </cell>
          <cell r="AA1209" t="str">
            <v xml:space="preserve">mousse HR 30 kg/m3 et flocons de fibres siliconées </v>
          </cell>
          <cell r="AB1209" t="str">
            <v xml:space="preserve">Canapé: flocons de fibres siliconées </v>
          </cell>
          <cell r="AC1209" t="str">
            <v>Canapé: mousse PU 18 kg/m3 + ouate 200 g/m2</v>
          </cell>
          <cell r="AI1209" t="str">
            <v>pieds plastique + latte décorative en bois  de hêtre</v>
          </cell>
          <cell r="AJ1209" t="str">
            <v>Canapé: 132, Pouf: 85</v>
          </cell>
          <cell r="AK1209"/>
          <cell r="AL1209"/>
          <cell r="AM1209" t="str">
            <v>Canapé: 41</v>
          </cell>
          <cell r="AN1209" t="str">
            <v>Canapé: 31</v>
          </cell>
          <cell r="AO1209" t="str">
            <v>Canapé: 106</v>
          </cell>
          <cell r="AP1209" t="str">
            <v>Canapé: 66</v>
          </cell>
          <cell r="AQ1209" t="str">
            <v>Canapé: 27</v>
          </cell>
          <cell r="AR1209">
            <v>47</v>
          </cell>
          <cell r="AS1209" t="str">
            <v>Canapé: 57; Pouf: 85</v>
          </cell>
          <cell r="AT1209" t="str">
            <v>Canapé: 84</v>
          </cell>
          <cell r="AU1209" t="str">
            <v>Canapé: 4; Pouf: 4</v>
          </cell>
          <cell r="AV1209" t="str">
            <v>7 cm</v>
          </cell>
          <cell r="AW1209" t="str">
            <v>pieds -noir; latte - hêtre</v>
          </cell>
          <cell r="AX1209" t="str">
            <v>NON</v>
          </cell>
          <cell r="AZ1209" t="str">
            <v>NON</v>
          </cell>
          <cell r="BA1209" t="str">
            <v>NON</v>
          </cell>
          <cell r="BB1209" t="str">
            <v>80x45 cm (2 coussins de dossier)</v>
          </cell>
          <cell r="BH1209" t="str">
            <v>NON</v>
          </cell>
          <cell r="BI1209" t="str">
            <v>Assise : mousse HR et flocons de fibres siliconées
Dossier : flocons de fibres siliconées</v>
          </cell>
          <cell r="BJ1209" t="str">
            <v xml:space="preserve">Assise: 30kg/m3
</v>
          </cell>
          <cell r="BK1209" t="str">
            <v>Canapé: 193; Pouf: 85</v>
          </cell>
          <cell r="BL1209" t="str">
            <v>Canapé: 106; Pouf: 85</v>
          </cell>
          <cell r="BM1209" t="str">
            <v>Canapé: 86; Pouf:47</v>
          </cell>
          <cell r="BN1209" t="str">
            <v>Canapé: 180; Pouf: 90</v>
          </cell>
          <cell r="BO1209">
            <v>77.400000000000006</v>
          </cell>
          <cell r="BP1209">
            <v>82</v>
          </cell>
          <cell r="BR1209">
            <v>1.75</v>
          </cell>
          <cell r="BS1209">
            <v>2</v>
          </cell>
          <cell r="BT1209">
            <v>73</v>
          </cell>
          <cell r="BU1209">
            <v>100</v>
          </cell>
          <cell r="BV1209">
            <v>194</v>
          </cell>
          <cell r="BW1209">
            <v>64</v>
          </cell>
          <cell r="BX1209">
            <v>84</v>
          </cell>
          <cell r="BY1209">
            <v>47</v>
          </cell>
          <cell r="BZ1209">
            <v>84</v>
          </cell>
          <cell r="CA1209">
            <v>18</v>
          </cell>
          <cell r="CB1209"/>
          <cell r="CC1209"/>
          <cell r="CD1209"/>
          <cell r="CE1209"/>
          <cell r="CV1209">
            <v>465</v>
          </cell>
        </row>
        <row r="1210">
          <cell r="C1210">
            <v>3666270103802</v>
          </cell>
          <cell r="E1210" t="str">
            <v>AKITA</v>
          </cell>
          <cell r="F1210" t="str">
            <v>ERNEST</v>
          </cell>
          <cell r="G1210" t="str">
            <v>CROWN 17</v>
          </cell>
          <cell r="H1210"/>
          <cell r="I1210" t="str">
            <v>Tissu</v>
          </cell>
          <cell r="J1210" t="str">
            <v>92% Polyester / 8% Nylon</v>
          </cell>
          <cell r="K1210"/>
          <cell r="L1210" t="str">
            <v>non</v>
          </cell>
          <cell r="M1210"/>
          <cell r="O1210" t="str">
            <v>Canapé 2 places + pouf</v>
          </cell>
          <cell r="Q1210"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0" t="str">
            <v xml:space="preserve">bois de conifères </v>
          </cell>
          <cell r="T1210" t="str">
            <v>Assise de grand confort</v>
          </cell>
          <cell r="U1210" t="str">
            <v>Tissu doux</v>
          </cell>
          <cell r="Y1210" t="str">
            <v>Pologne</v>
          </cell>
          <cell r="AA1210" t="str">
            <v xml:space="preserve">mousse HR 30 kg/m3 et flocons de fibres siliconées </v>
          </cell>
          <cell r="AB1210" t="str">
            <v xml:space="preserve">Canapé: flocons de fibres siliconées </v>
          </cell>
          <cell r="AC1210" t="str">
            <v>Canapé: mousse PU 18 kg/m3 + ouate 200 g/m2</v>
          </cell>
          <cell r="AI1210" t="str">
            <v>pieds plastique + latte décorative en bois  de hêtre</v>
          </cell>
          <cell r="AJ1210" t="str">
            <v>Canapé: 132, Pouf: 85</v>
          </cell>
          <cell r="AK1210"/>
          <cell r="AL1210"/>
          <cell r="AM1210" t="str">
            <v>Canapé: 41</v>
          </cell>
          <cell r="AN1210" t="str">
            <v>Canapé: 31</v>
          </cell>
          <cell r="AO1210" t="str">
            <v>Canapé: 106</v>
          </cell>
          <cell r="AP1210" t="str">
            <v>Canapé: 66</v>
          </cell>
          <cell r="AQ1210" t="str">
            <v>Canapé: 27</v>
          </cell>
          <cell r="AR1210">
            <v>47</v>
          </cell>
          <cell r="AS1210" t="str">
            <v>Canapé: 57; Pouf: 85</v>
          </cell>
          <cell r="AT1210" t="str">
            <v>Canapé: 84</v>
          </cell>
          <cell r="AU1210" t="str">
            <v>Canapé: 4; Pouf: 4</v>
          </cell>
          <cell r="AV1210" t="str">
            <v>7 cm</v>
          </cell>
          <cell r="AW1210" t="str">
            <v>pieds -noir; latte - hêtre</v>
          </cell>
          <cell r="AX1210" t="str">
            <v>NON</v>
          </cell>
          <cell r="AZ1210" t="str">
            <v>NON</v>
          </cell>
          <cell r="BA1210" t="str">
            <v>NON</v>
          </cell>
          <cell r="BB1210" t="str">
            <v>80x45 cm (2 coussins de dossier)</v>
          </cell>
          <cell r="BH1210" t="str">
            <v>NON</v>
          </cell>
          <cell r="BI1210" t="str">
            <v>Assise : mousse HR et flocons de fibres siliconées
Dossier : flocons de fibres siliconées</v>
          </cell>
          <cell r="BJ1210" t="str">
            <v xml:space="preserve">Assise: 30kg/m3
</v>
          </cell>
          <cell r="BK1210" t="str">
            <v>Canapé: 193; Pouf: 85</v>
          </cell>
          <cell r="BL1210" t="str">
            <v>Canapé: 106; Pouf: 85</v>
          </cell>
          <cell r="BM1210" t="str">
            <v>Canapé: 86; Pouf:47</v>
          </cell>
          <cell r="BN1210" t="str">
            <v>Canapé: 180; Pouf: 90</v>
          </cell>
          <cell r="BO1210">
            <v>77.400000000000006</v>
          </cell>
          <cell r="BP1210">
            <v>82</v>
          </cell>
          <cell r="BR1210">
            <v>1.75</v>
          </cell>
          <cell r="BS1210">
            <v>2</v>
          </cell>
          <cell r="BT1210">
            <v>73</v>
          </cell>
          <cell r="BU1210">
            <v>100</v>
          </cell>
          <cell r="BV1210">
            <v>194</v>
          </cell>
          <cell r="BW1210">
            <v>64</v>
          </cell>
          <cell r="BX1210">
            <v>84</v>
          </cell>
          <cell r="BY1210">
            <v>47</v>
          </cell>
          <cell r="BZ1210">
            <v>84</v>
          </cell>
          <cell r="CA1210">
            <v>18</v>
          </cell>
          <cell r="CB1210"/>
          <cell r="CC1210"/>
          <cell r="CD1210"/>
          <cell r="CE1210"/>
          <cell r="CV1210">
            <v>465</v>
          </cell>
        </row>
        <row r="1211">
          <cell r="C1211">
            <v>3666270103796</v>
          </cell>
          <cell r="E1211" t="str">
            <v>AKITA</v>
          </cell>
          <cell r="F1211" t="str">
            <v>ERNEST</v>
          </cell>
          <cell r="G1211" t="str">
            <v>CROWN 18</v>
          </cell>
          <cell r="H1211"/>
          <cell r="I1211" t="str">
            <v>Tissu</v>
          </cell>
          <cell r="J1211" t="str">
            <v>92% Polyester / 8% Nylon</v>
          </cell>
          <cell r="K1211"/>
          <cell r="L1211" t="str">
            <v>non</v>
          </cell>
          <cell r="M1211"/>
          <cell r="O1211" t="str">
            <v>Canapé 2 places + pouf</v>
          </cell>
          <cell r="Q1211"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1" t="str">
            <v xml:space="preserve">bois de conifères </v>
          </cell>
          <cell r="T1211" t="str">
            <v>Assise de grand confort</v>
          </cell>
          <cell r="U1211" t="str">
            <v>Tissu doux</v>
          </cell>
          <cell r="Y1211" t="str">
            <v>Pologne</v>
          </cell>
          <cell r="AA1211" t="str">
            <v xml:space="preserve">mousse HR 30 kg/m3 et flocons de fibres siliconées </v>
          </cell>
          <cell r="AB1211" t="str">
            <v xml:space="preserve">Canapé: flocons de fibres siliconées </v>
          </cell>
          <cell r="AC1211" t="str">
            <v>Canapé: mousse PU 18 kg/m3 + ouate 200 g/m2</v>
          </cell>
          <cell r="AI1211" t="str">
            <v>pieds plastique + latte décorative en bois  de hêtre</v>
          </cell>
          <cell r="AJ1211" t="str">
            <v>Canapé: 132, Pouf: 85</v>
          </cell>
          <cell r="AK1211"/>
          <cell r="AL1211"/>
          <cell r="AM1211" t="str">
            <v>Canapé: 41</v>
          </cell>
          <cell r="AN1211" t="str">
            <v>Canapé: 31</v>
          </cell>
          <cell r="AO1211" t="str">
            <v>Canapé: 106</v>
          </cell>
          <cell r="AP1211" t="str">
            <v>Canapé: 66</v>
          </cell>
          <cell r="AQ1211" t="str">
            <v>Canapé: 27</v>
          </cell>
          <cell r="AR1211">
            <v>47</v>
          </cell>
          <cell r="AS1211" t="str">
            <v>Canapé: 57; Pouf: 85</v>
          </cell>
          <cell r="AT1211" t="str">
            <v>Canapé: 84</v>
          </cell>
          <cell r="AU1211" t="str">
            <v>Canapé: 4; Pouf: 4</v>
          </cell>
          <cell r="AV1211" t="str">
            <v>7 cm</v>
          </cell>
          <cell r="AW1211" t="str">
            <v>pieds -noir; latte - hêtre</v>
          </cell>
          <cell r="AX1211" t="str">
            <v>NON</v>
          </cell>
          <cell r="AZ1211" t="str">
            <v>NON</v>
          </cell>
          <cell r="BA1211" t="str">
            <v>NON</v>
          </cell>
          <cell r="BB1211" t="str">
            <v>80x45 cm (2 coussins de dossier)</v>
          </cell>
          <cell r="BH1211" t="str">
            <v>NON</v>
          </cell>
          <cell r="BI1211" t="str">
            <v>Assise : mousse HR et flocons de fibres siliconées
Dossier : flocons de fibres siliconées</v>
          </cell>
          <cell r="BJ1211" t="str">
            <v xml:space="preserve">Assise: 30kg/m3
</v>
          </cell>
          <cell r="BK1211" t="str">
            <v>Canapé: 193; Pouf: 85</v>
          </cell>
          <cell r="BL1211" t="str">
            <v>Canapé: 106; Pouf: 85</v>
          </cell>
          <cell r="BM1211" t="str">
            <v>Canapé: 86; Pouf:47</v>
          </cell>
          <cell r="BN1211" t="str">
            <v>Canapé: 180; Pouf: 90</v>
          </cell>
          <cell r="BO1211">
            <v>77.400000000000006</v>
          </cell>
          <cell r="BP1211">
            <v>82</v>
          </cell>
          <cell r="BR1211">
            <v>1.75</v>
          </cell>
          <cell r="BS1211">
            <v>2</v>
          </cell>
          <cell r="BT1211">
            <v>73</v>
          </cell>
          <cell r="BU1211">
            <v>100</v>
          </cell>
          <cell r="BV1211">
            <v>194</v>
          </cell>
          <cell r="BW1211">
            <v>64</v>
          </cell>
          <cell r="BX1211">
            <v>84</v>
          </cell>
          <cell r="BY1211">
            <v>47</v>
          </cell>
          <cell r="BZ1211">
            <v>84</v>
          </cell>
          <cell r="CA1211">
            <v>18</v>
          </cell>
          <cell r="CB1211"/>
          <cell r="CC1211"/>
          <cell r="CD1211"/>
          <cell r="CE1211"/>
          <cell r="CV1211">
            <v>465</v>
          </cell>
        </row>
        <row r="1212">
          <cell r="C1212">
            <v>3666270103789</v>
          </cell>
          <cell r="E1212" t="str">
            <v>AKITA</v>
          </cell>
          <cell r="F1212" t="str">
            <v>ERNEST</v>
          </cell>
          <cell r="G1212" t="str">
            <v>CROWN 1</v>
          </cell>
          <cell r="H1212"/>
          <cell r="I1212" t="str">
            <v>Tissu</v>
          </cell>
          <cell r="J1212" t="str">
            <v>92% Polyester / 8% Nylon</v>
          </cell>
          <cell r="K1212"/>
          <cell r="L1212" t="str">
            <v>non</v>
          </cell>
          <cell r="M1212"/>
          <cell r="O1212" t="str">
            <v>Canapé d'angle + pouf</v>
          </cell>
          <cell r="Q1212"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2" t="str">
            <v xml:space="preserve">bois de conifères </v>
          </cell>
          <cell r="T1212" t="str">
            <v>Assise de grand confort</v>
          </cell>
          <cell r="U1212" t="str">
            <v>Tissu doux</v>
          </cell>
          <cell r="Y1212" t="str">
            <v>Pologne</v>
          </cell>
          <cell r="AA1212" t="str">
            <v xml:space="preserve">mousse HR 30 kg/m3 et flocons de fibres siliconées </v>
          </cell>
          <cell r="AB1212" t="str">
            <v xml:space="preserve">Canapé: flocons de fibres siliconées </v>
          </cell>
          <cell r="AC1212" t="str">
            <v>Canapé: mousse PU 18 kg/m3 + ouate 200 g/m2</v>
          </cell>
          <cell r="AI1212" t="str">
            <v>pieds plastique + latte décorative en bois  de hêtre</v>
          </cell>
          <cell r="AJ1212" t="str">
            <v>Canapé: 132+190; Pouf:85</v>
          </cell>
          <cell r="AK1212"/>
          <cell r="AL1212"/>
          <cell r="AM1212" t="str">
            <v>Canapé: 41</v>
          </cell>
          <cell r="AN1212" t="str">
            <v>Canapé: 31</v>
          </cell>
          <cell r="AO1212" t="str">
            <v>Canapé: 106</v>
          </cell>
          <cell r="AP1212" t="str">
            <v>Canapé: 66</v>
          </cell>
          <cell r="AQ1212" t="str">
            <v>Canapé: 27</v>
          </cell>
          <cell r="AR1212">
            <v>47</v>
          </cell>
          <cell r="AS1212" t="str">
            <v>Canapé: 57; Pouf: 85</v>
          </cell>
          <cell r="AT1212" t="str">
            <v>Canapé: 84</v>
          </cell>
          <cell r="AU1212" t="str">
            <v>Canapé: 10; Pouf: 4</v>
          </cell>
          <cell r="AV1212" t="str">
            <v>7 cm</v>
          </cell>
          <cell r="AW1212" t="str">
            <v>pieds -noir; latte - hêtre</v>
          </cell>
          <cell r="AX1212" t="str">
            <v>NON</v>
          </cell>
          <cell r="AZ1212" t="str">
            <v>NON</v>
          </cell>
          <cell r="BA1212" t="str">
            <v>NON</v>
          </cell>
          <cell r="BB1212" t="str">
            <v>80x45 cm (6 coussins de dossier)</v>
          </cell>
          <cell r="BH1212" t="str">
            <v>NON</v>
          </cell>
          <cell r="BI1212" t="str">
            <v>Assise : mousse HR et flocons de fibres siliconées
Dossier : flocons de fibres siliconées</v>
          </cell>
          <cell r="BJ1212" t="str">
            <v xml:space="preserve">Assise: 30kg/m3
</v>
          </cell>
          <cell r="BK1212" t="str">
            <v>Canapé: 254; Pouf: 85</v>
          </cell>
          <cell r="BL1212" t="str">
            <v>Canapé: 254; Pouf: 85</v>
          </cell>
          <cell r="BM1212" t="str">
            <v>Canapé: 86; Pouf:47</v>
          </cell>
          <cell r="BN1212" t="str">
            <v>Canapé: 450; Pouf: 90</v>
          </cell>
          <cell r="BO1212">
            <v>135.80000000000001</v>
          </cell>
          <cell r="BP1212">
            <v>143.19999999999999</v>
          </cell>
          <cell r="BR1212">
            <v>3.41</v>
          </cell>
          <cell r="BS1212">
            <v>3</v>
          </cell>
          <cell r="BT1212">
            <v>73</v>
          </cell>
          <cell r="BU1212">
            <v>100</v>
          </cell>
          <cell r="BV1212">
            <v>167</v>
          </cell>
          <cell r="BW1212">
            <v>49.6</v>
          </cell>
          <cell r="BX1212">
            <v>73</v>
          </cell>
          <cell r="BY1212">
            <v>100</v>
          </cell>
          <cell r="BZ1212">
            <v>255</v>
          </cell>
          <cell r="CA1212">
            <v>75.599999999999994</v>
          </cell>
          <cell r="CB1212">
            <v>84</v>
          </cell>
          <cell r="CC1212">
            <v>47</v>
          </cell>
          <cell r="CD1212">
            <v>84</v>
          </cell>
          <cell r="CE1212">
            <v>18</v>
          </cell>
          <cell r="CV1212">
            <v>860</v>
          </cell>
        </row>
        <row r="1213">
          <cell r="C1213">
            <v>3666270103772</v>
          </cell>
          <cell r="E1213" t="str">
            <v>AKITA</v>
          </cell>
          <cell r="F1213" t="str">
            <v>ERNEST</v>
          </cell>
          <cell r="G1213" t="str">
            <v>CROWN 3</v>
          </cell>
          <cell r="H1213"/>
          <cell r="I1213" t="str">
            <v>Tissu</v>
          </cell>
          <cell r="J1213" t="str">
            <v>92% Polyester / 8% Nylon</v>
          </cell>
          <cell r="K1213"/>
          <cell r="L1213" t="str">
            <v>non</v>
          </cell>
          <cell r="M1213"/>
          <cell r="O1213" t="str">
            <v>Canapé d'angle + pouf</v>
          </cell>
          <cell r="Q1213"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3" t="str">
            <v xml:space="preserve">bois de conifères </v>
          </cell>
          <cell r="T1213" t="str">
            <v>Assise de grand confort</v>
          </cell>
          <cell r="U1213" t="str">
            <v>Tissu doux</v>
          </cell>
          <cell r="Y1213" t="str">
            <v>Pologne</v>
          </cell>
          <cell r="AA1213" t="str">
            <v xml:space="preserve">mousse HR 30 kg/m3 et flocons de fibres siliconées </v>
          </cell>
          <cell r="AB1213" t="str">
            <v xml:space="preserve">Canapé: flocons de fibres siliconées </v>
          </cell>
          <cell r="AC1213" t="str">
            <v>Canapé: mousse PU 18 kg/m3 + ouate 200 g/m2</v>
          </cell>
          <cell r="AI1213" t="str">
            <v>pieds plastique + latte décorative en bois  de hêtre</v>
          </cell>
          <cell r="AJ1213" t="str">
            <v>Canapé: 132+190; Pouf:85</v>
          </cell>
          <cell r="AK1213"/>
          <cell r="AL1213"/>
          <cell r="AM1213" t="str">
            <v>Canapé: 41</v>
          </cell>
          <cell r="AN1213" t="str">
            <v>Canapé: 31</v>
          </cell>
          <cell r="AO1213" t="str">
            <v>Canapé: 106</v>
          </cell>
          <cell r="AP1213" t="str">
            <v>Canapé: 66</v>
          </cell>
          <cell r="AQ1213" t="str">
            <v>Canapé: 27</v>
          </cell>
          <cell r="AR1213">
            <v>47</v>
          </cell>
          <cell r="AS1213" t="str">
            <v>Canapé: 57; Pouf: 85</v>
          </cell>
          <cell r="AT1213" t="str">
            <v>Canapé: 84</v>
          </cell>
          <cell r="AU1213" t="str">
            <v>Canapé: 10; Pouf: 4</v>
          </cell>
          <cell r="AV1213" t="str">
            <v>7 cm</v>
          </cell>
          <cell r="AW1213" t="str">
            <v>pieds -noir; latte - hêtre</v>
          </cell>
          <cell r="AX1213" t="str">
            <v>NON</v>
          </cell>
          <cell r="AZ1213" t="str">
            <v>NON</v>
          </cell>
          <cell r="BA1213" t="str">
            <v>NON</v>
          </cell>
          <cell r="BB1213" t="str">
            <v>80x45 cm (6 coussins de dossier)</v>
          </cell>
          <cell r="BH1213" t="str">
            <v>NON</v>
          </cell>
          <cell r="BI1213" t="str">
            <v>Assise : mousse HR et flocons de fibres siliconées
Dossier : flocons de fibres siliconées</v>
          </cell>
          <cell r="BJ1213" t="str">
            <v xml:space="preserve">Assise: 30kg/m3
</v>
          </cell>
          <cell r="BK1213" t="str">
            <v>Canapé: 254; Pouf: 85</v>
          </cell>
          <cell r="BL1213" t="str">
            <v>Canapé: 254; Pouf: 85</v>
          </cell>
          <cell r="BM1213" t="str">
            <v>Canapé: 86; Pouf:47</v>
          </cell>
          <cell r="BN1213" t="str">
            <v>Canapé: 450; Pouf: 90</v>
          </cell>
          <cell r="BO1213">
            <v>135.80000000000001</v>
          </cell>
          <cell r="BP1213">
            <v>143.19999999999999</v>
          </cell>
          <cell r="BR1213">
            <v>3.41</v>
          </cell>
          <cell r="BS1213">
            <v>3</v>
          </cell>
          <cell r="BT1213">
            <v>73</v>
          </cell>
          <cell r="BU1213">
            <v>100</v>
          </cell>
          <cell r="BV1213">
            <v>167</v>
          </cell>
          <cell r="BW1213">
            <v>49.6</v>
          </cell>
          <cell r="BX1213">
            <v>73</v>
          </cell>
          <cell r="BY1213">
            <v>100</v>
          </cell>
          <cell r="BZ1213">
            <v>255</v>
          </cell>
          <cell r="CA1213">
            <v>75.599999999999994</v>
          </cell>
          <cell r="CB1213">
            <v>84</v>
          </cell>
          <cell r="CC1213">
            <v>47</v>
          </cell>
          <cell r="CD1213">
            <v>84</v>
          </cell>
          <cell r="CE1213">
            <v>18</v>
          </cell>
          <cell r="CV1213">
            <v>860</v>
          </cell>
        </row>
        <row r="1214">
          <cell r="C1214">
            <v>3666270103765</v>
          </cell>
          <cell r="E1214" t="str">
            <v>AKITA</v>
          </cell>
          <cell r="F1214" t="str">
            <v>ERNEST</v>
          </cell>
          <cell r="G1214" t="str">
            <v>CROWN 6</v>
          </cell>
          <cell r="H1214"/>
          <cell r="I1214" t="str">
            <v>Tissu</v>
          </cell>
          <cell r="J1214" t="str">
            <v>92% Polyester / 8% Nylon</v>
          </cell>
          <cell r="K1214"/>
          <cell r="L1214" t="str">
            <v>non</v>
          </cell>
          <cell r="M1214"/>
          <cell r="O1214" t="str">
            <v>Canapé d'angle + pouf</v>
          </cell>
          <cell r="Q1214"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4" t="str">
            <v xml:space="preserve">bois de conifères </v>
          </cell>
          <cell r="T1214" t="str">
            <v>Assise de grand confort</v>
          </cell>
          <cell r="U1214" t="str">
            <v>Tissu doux</v>
          </cell>
          <cell r="Y1214" t="str">
            <v>Pologne</v>
          </cell>
          <cell r="AA1214" t="str">
            <v xml:space="preserve">mousse HR 30 kg/m3 et flocons de fibres siliconées </v>
          </cell>
          <cell r="AB1214" t="str">
            <v xml:space="preserve">Canapé: flocons de fibres siliconées </v>
          </cell>
          <cell r="AC1214" t="str">
            <v>Canapé: mousse PU 18 kg/m3 + ouate 200 g/m2</v>
          </cell>
          <cell r="AI1214" t="str">
            <v>pieds plastique + latte décorative en bois  de hêtre</v>
          </cell>
          <cell r="AJ1214" t="str">
            <v>Canapé: 132+190; Pouf:85</v>
          </cell>
          <cell r="AK1214"/>
          <cell r="AL1214"/>
          <cell r="AM1214" t="str">
            <v>Canapé: 41</v>
          </cell>
          <cell r="AN1214" t="str">
            <v>Canapé: 31</v>
          </cell>
          <cell r="AO1214" t="str">
            <v>Canapé: 106</v>
          </cell>
          <cell r="AP1214" t="str">
            <v>Canapé: 66</v>
          </cell>
          <cell r="AQ1214" t="str">
            <v>Canapé: 27</v>
          </cell>
          <cell r="AR1214">
            <v>47</v>
          </cell>
          <cell r="AS1214" t="str">
            <v>Canapé: 57; Pouf: 85</v>
          </cell>
          <cell r="AT1214" t="str">
            <v>Canapé: 84</v>
          </cell>
          <cell r="AU1214" t="str">
            <v>Canapé: 10; Pouf: 4</v>
          </cell>
          <cell r="AV1214" t="str">
            <v>7 cm</v>
          </cell>
          <cell r="AW1214" t="str">
            <v>pieds -noir; latte - hêtre</v>
          </cell>
          <cell r="AX1214" t="str">
            <v>NON</v>
          </cell>
          <cell r="AZ1214" t="str">
            <v>NON</v>
          </cell>
          <cell r="BA1214" t="str">
            <v>NON</v>
          </cell>
          <cell r="BB1214" t="str">
            <v>80x45 cm (6 coussins de dossier)</v>
          </cell>
          <cell r="BH1214" t="str">
            <v>NON</v>
          </cell>
          <cell r="BI1214" t="str">
            <v>Assise : mousse HR et flocons de fibres siliconées
Dossier : flocons de fibres siliconées</v>
          </cell>
          <cell r="BJ1214" t="str">
            <v xml:space="preserve">Assise: 30kg/m3
</v>
          </cell>
          <cell r="BK1214" t="str">
            <v>Canapé: 254; Pouf: 85</v>
          </cell>
          <cell r="BL1214" t="str">
            <v>Canapé: 254; Pouf: 85</v>
          </cell>
          <cell r="BM1214" t="str">
            <v>Canapé: 86; Pouf:47</v>
          </cell>
          <cell r="BN1214" t="str">
            <v>Canapé: 450; Pouf: 90</v>
          </cell>
          <cell r="BO1214">
            <v>135.80000000000001</v>
          </cell>
          <cell r="BP1214">
            <v>143.19999999999999</v>
          </cell>
          <cell r="BR1214">
            <v>3.41</v>
          </cell>
          <cell r="BS1214">
            <v>3</v>
          </cell>
          <cell r="BT1214">
            <v>73</v>
          </cell>
          <cell r="BU1214">
            <v>100</v>
          </cell>
          <cell r="BV1214">
            <v>167</v>
          </cell>
          <cell r="BW1214">
            <v>49.6</v>
          </cell>
          <cell r="BX1214">
            <v>73</v>
          </cell>
          <cell r="BY1214">
            <v>100</v>
          </cell>
          <cell r="BZ1214">
            <v>255</v>
          </cell>
          <cell r="CA1214">
            <v>75.599999999999994</v>
          </cell>
          <cell r="CB1214">
            <v>84</v>
          </cell>
          <cell r="CC1214">
            <v>47</v>
          </cell>
          <cell r="CD1214">
            <v>84</v>
          </cell>
          <cell r="CE1214">
            <v>18</v>
          </cell>
          <cell r="CV1214">
            <v>860</v>
          </cell>
        </row>
        <row r="1215">
          <cell r="C1215">
            <v>3666270103758</v>
          </cell>
          <cell r="E1215" t="str">
            <v>AKITA</v>
          </cell>
          <cell r="F1215" t="str">
            <v>ERNEST</v>
          </cell>
          <cell r="G1215" t="str">
            <v>CROWN 8</v>
          </cell>
          <cell r="H1215"/>
          <cell r="I1215" t="str">
            <v>Tissu</v>
          </cell>
          <cell r="J1215" t="str">
            <v>92% Polyester / 8% Nylon</v>
          </cell>
          <cell r="K1215"/>
          <cell r="L1215" t="str">
            <v>non</v>
          </cell>
          <cell r="M1215"/>
          <cell r="O1215" t="str">
            <v>Canapé d'angle + pouf</v>
          </cell>
          <cell r="Q1215"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5" t="str">
            <v xml:space="preserve">bois de conifères </v>
          </cell>
          <cell r="T1215" t="str">
            <v>Assise de grand confort</v>
          </cell>
          <cell r="U1215" t="str">
            <v>Tissu doux</v>
          </cell>
          <cell r="Y1215" t="str">
            <v>Pologne</v>
          </cell>
          <cell r="AA1215" t="str">
            <v xml:space="preserve">mousse HR 30 kg/m3 et flocons de fibres siliconées </v>
          </cell>
          <cell r="AB1215" t="str">
            <v xml:space="preserve">Canapé: flocons de fibres siliconées </v>
          </cell>
          <cell r="AC1215" t="str">
            <v>Canapé: mousse PU 18 kg/m3 + ouate 200 g/m2</v>
          </cell>
          <cell r="AI1215" t="str">
            <v>pieds plastique + latte décorative en bois  de hêtre</v>
          </cell>
          <cell r="AJ1215" t="str">
            <v>Canapé: 132+190; Pouf:85</v>
          </cell>
          <cell r="AK1215"/>
          <cell r="AL1215"/>
          <cell r="AM1215" t="str">
            <v>Canapé: 41</v>
          </cell>
          <cell r="AN1215" t="str">
            <v>Canapé: 31</v>
          </cell>
          <cell r="AO1215" t="str">
            <v>Canapé: 106</v>
          </cell>
          <cell r="AP1215" t="str">
            <v>Canapé: 66</v>
          </cell>
          <cell r="AQ1215" t="str">
            <v>Canapé: 27</v>
          </cell>
          <cell r="AR1215">
            <v>47</v>
          </cell>
          <cell r="AS1215" t="str">
            <v>Canapé: 57; Pouf: 85</v>
          </cell>
          <cell r="AT1215" t="str">
            <v>Canapé: 84</v>
          </cell>
          <cell r="AU1215" t="str">
            <v>Canapé: 10; Pouf: 4</v>
          </cell>
          <cell r="AV1215" t="str">
            <v>7 cm</v>
          </cell>
          <cell r="AW1215" t="str">
            <v>pieds -noir; latte - hêtre</v>
          </cell>
          <cell r="AX1215" t="str">
            <v>NON</v>
          </cell>
          <cell r="AZ1215" t="str">
            <v>NON</v>
          </cell>
          <cell r="BA1215" t="str">
            <v>NON</v>
          </cell>
          <cell r="BB1215" t="str">
            <v>80x45 cm (6 coussins de dossier)</v>
          </cell>
          <cell r="BH1215" t="str">
            <v>NON</v>
          </cell>
          <cell r="BI1215" t="str">
            <v>Assise : mousse HR et flocons de fibres siliconées
Dossier : flocons de fibres siliconées</v>
          </cell>
          <cell r="BJ1215" t="str">
            <v xml:space="preserve">Assise: 30kg/m3
</v>
          </cell>
          <cell r="BK1215" t="str">
            <v>Canapé: 254; Pouf: 85</v>
          </cell>
          <cell r="BL1215" t="str">
            <v>Canapé: 254; Pouf: 85</v>
          </cell>
          <cell r="BM1215" t="str">
            <v>Canapé: 86; Pouf:47</v>
          </cell>
          <cell r="BN1215" t="str">
            <v>Canapé: 450; Pouf: 90</v>
          </cell>
          <cell r="BO1215">
            <v>135.80000000000001</v>
          </cell>
          <cell r="BP1215">
            <v>143.19999999999999</v>
          </cell>
          <cell r="BR1215">
            <v>3.41</v>
          </cell>
          <cell r="BS1215">
            <v>3</v>
          </cell>
          <cell r="BT1215">
            <v>73</v>
          </cell>
          <cell r="BU1215">
            <v>100</v>
          </cell>
          <cell r="BV1215">
            <v>167</v>
          </cell>
          <cell r="BW1215">
            <v>49.6</v>
          </cell>
          <cell r="BX1215">
            <v>73</v>
          </cell>
          <cell r="BY1215">
            <v>100</v>
          </cell>
          <cell r="BZ1215">
            <v>255</v>
          </cell>
          <cell r="CA1215">
            <v>75.599999999999994</v>
          </cell>
          <cell r="CB1215">
            <v>84</v>
          </cell>
          <cell r="CC1215">
            <v>47</v>
          </cell>
          <cell r="CD1215">
            <v>84</v>
          </cell>
          <cell r="CE1215">
            <v>18</v>
          </cell>
          <cell r="CV1215">
            <v>860</v>
          </cell>
        </row>
        <row r="1216">
          <cell r="C1216">
            <v>3666270103741</v>
          </cell>
          <cell r="E1216" t="str">
            <v>AKITA</v>
          </cell>
          <cell r="F1216" t="str">
            <v>ERNEST</v>
          </cell>
          <cell r="G1216" t="str">
            <v>CROWN 10</v>
          </cell>
          <cell r="H1216"/>
          <cell r="I1216" t="str">
            <v>Tissu</v>
          </cell>
          <cell r="J1216" t="str">
            <v>92% Polyester / 8% Nylon</v>
          </cell>
          <cell r="K1216"/>
          <cell r="L1216" t="str">
            <v>non</v>
          </cell>
          <cell r="M1216"/>
          <cell r="O1216" t="str">
            <v>Canapé d'angle + pouf</v>
          </cell>
          <cell r="Q1216"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6" t="str">
            <v xml:space="preserve">bois de conifères </v>
          </cell>
          <cell r="T1216" t="str">
            <v>Assise de grand confort</v>
          </cell>
          <cell r="U1216" t="str">
            <v>Tissu doux</v>
          </cell>
          <cell r="Y1216" t="str">
            <v>Pologne</v>
          </cell>
          <cell r="AA1216" t="str">
            <v xml:space="preserve">mousse HR 30 kg/m3 et flocons de fibres siliconées </v>
          </cell>
          <cell r="AB1216" t="str">
            <v xml:space="preserve">Canapé: flocons de fibres siliconées </v>
          </cell>
          <cell r="AC1216" t="str">
            <v>Canapé: mousse PU 18 kg/m3 + ouate 200 g/m2</v>
          </cell>
          <cell r="AI1216" t="str">
            <v>pieds plastique + latte décorative en bois  de hêtre</v>
          </cell>
          <cell r="AJ1216" t="str">
            <v>Canapé: 132+190; Pouf:85</v>
          </cell>
          <cell r="AK1216"/>
          <cell r="AL1216"/>
          <cell r="AM1216" t="str">
            <v>Canapé: 41</v>
          </cell>
          <cell r="AN1216" t="str">
            <v>Canapé: 31</v>
          </cell>
          <cell r="AO1216" t="str">
            <v>Canapé: 106</v>
          </cell>
          <cell r="AP1216" t="str">
            <v>Canapé: 66</v>
          </cell>
          <cell r="AQ1216" t="str">
            <v>Canapé: 27</v>
          </cell>
          <cell r="AR1216">
            <v>47</v>
          </cell>
          <cell r="AS1216" t="str">
            <v>Canapé: 57; Pouf: 85</v>
          </cell>
          <cell r="AT1216" t="str">
            <v>Canapé: 84</v>
          </cell>
          <cell r="AU1216" t="str">
            <v>Canapé: 10; Pouf: 4</v>
          </cell>
          <cell r="AV1216" t="str">
            <v>7 cm</v>
          </cell>
          <cell r="AW1216" t="str">
            <v>pieds -noir; latte - hêtre</v>
          </cell>
          <cell r="AX1216" t="str">
            <v>NON</v>
          </cell>
          <cell r="AZ1216" t="str">
            <v>NON</v>
          </cell>
          <cell r="BA1216" t="str">
            <v>NON</v>
          </cell>
          <cell r="BB1216" t="str">
            <v>80x45 cm (6 coussins de dossier)</v>
          </cell>
          <cell r="BH1216" t="str">
            <v>NON</v>
          </cell>
          <cell r="BI1216" t="str">
            <v>Assise : mousse HR et flocons de fibres siliconées
Dossier : flocons de fibres siliconées</v>
          </cell>
          <cell r="BJ1216" t="str">
            <v xml:space="preserve">Assise: 30kg/m3
</v>
          </cell>
          <cell r="BK1216" t="str">
            <v>Canapé: 254; Pouf: 85</v>
          </cell>
          <cell r="BL1216" t="str">
            <v>Canapé: 254; Pouf: 85</v>
          </cell>
          <cell r="BM1216" t="str">
            <v>Canapé: 86; Pouf:47</v>
          </cell>
          <cell r="BN1216" t="str">
            <v>Canapé: 450; Pouf: 90</v>
          </cell>
          <cell r="BO1216">
            <v>135.80000000000001</v>
          </cell>
          <cell r="BP1216">
            <v>143.19999999999999</v>
          </cell>
          <cell r="BR1216">
            <v>3.41</v>
          </cell>
          <cell r="BS1216">
            <v>3</v>
          </cell>
          <cell r="BT1216">
            <v>73</v>
          </cell>
          <cell r="BU1216">
            <v>100</v>
          </cell>
          <cell r="BV1216">
            <v>167</v>
          </cell>
          <cell r="BW1216">
            <v>49.6</v>
          </cell>
          <cell r="BX1216">
            <v>73</v>
          </cell>
          <cell r="BY1216">
            <v>100</v>
          </cell>
          <cell r="BZ1216">
            <v>255</v>
          </cell>
          <cell r="CA1216">
            <v>75.599999999999994</v>
          </cell>
          <cell r="CB1216">
            <v>84</v>
          </cell>
          <cell r="CC1216">
            <v>47</v>
          </cell>
          <cell r="CD1216">
            <v>84</v>
          </cell>
          <cell r="CE1216">
            <v>18</v>
          </cell>
          <cell r="CV1216">
            <v>860</v>
          </cell>
        </row>
        <row r="1217">
          <cell r="C1217">
            <v>3666270103734</v>
          </cell>
          <cell r="E1217" t="str">
            <v>AKITA</v>
          </cell>
          <cell r="F1217" t="str">
            <v>ERNEST</v>
          </cell>
          <cell r="G1217" t="str">
            <v>CROWN 11</v>
          </cell>
          <cell r="H1217"/>
          <cell r="I1217" t="str">
            <v>Tissu</v>
          </cell>
          <cell r="J1217" t="str">
            <v>92% Polyester / 8% Nylon</v>
          </cell>
          <cell r="K1217"/>
          <cell r="L1217" t="str">
            <v>non</v>
          </cell>
          <cell r="M1217"/>
          <cell r="O1217" t="str">
            <v>Canapé d'angle + pouf</v>
          </cell>
          <cell r="Q1217"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7" t="str">
            <v xml:space="preserve">bois de conifères </v>
          </cell>
          <cell r="T1217" t="str">
            <v>Assise de grand confort</v>
          </cell>
          <cell r="U1217" t="str">
            <v>Tissu doux</v>
          </cell>
          <cell r="Y1217" t="str">
            <v>Pologne</v>
          </cell>
          <cell r="AA1217" t="str">
            <v xml:space="preserve">mousse HR 30 kg/m3 et flocons de fibres siliconées </v>
          </cell>
          <cell r="AB1217" t="str">
            <v xml:space="preserve">Canapé: flocons de fibres siliconées </v>
          </cell>
          <cell r="AC1217" t="str">
            <v>Canapé: mousse PU 18 kg/m3 + ouate 200 g/m2</v>
          </cell>
          <cell r="AI1217" t="str">
            <v>pieds plastique + latte décorative en bois  de hêtre</v>
          </cell>
          <cell r="AJ1217" t="str">
            <v>Canapé: 132+190; Pouf:85</v>
          </cell>
          <cell r="AK1217"/>
          <cell r="AL1217"/>
          <cell r="AM1217" t="str">
            <v>Canapé: 41</v>
          </cell>
          <cell r="AN1217" t="str">
            <v>Canapé: 31</v>
          </cell>
          <cell r="AO1217" t="str">
            <v>Canapé: 106</v>
          </cell>
          <cell r="AP1217" t="str">
            <v>Canapé: 66</v>
          </cell>
          <cell r="AQ1217" t="str">
            <v>Canapé: 27</v>
          </cell>
          <cell r="AR1217">
            <v>47</v>
          </cell>
          <cell r="AS1217" t="str">
            <v>Canapé: 57; Pouf: 85</v>
          </cell>
          <cell r="AT1217" t="str">
            <v>Canapé: 84</v>
          </cell>
          <cell r="AU1217" t="str">
            <v>Canapé: 10; Pouf: 4</v>
          </cell>
          <cell r="AV1217" t="str">
            <v>7 cm</v>
          </cell>
          <cell r="AW1217" t="str">
            <v>pieds -noir; latte - hêtre</v>
          </cell>
          <cell r="AX1217" t="str">
            <v>NON</v>
          </cell>
          <cell r="AZ1217" t="str">
            <v>NON</v>
          </cell>
          <cell r="BA1217" t="str">
            <v>NON</v>
          </cell>
          <cell r="BB1217" t="str">
            <v>80x45 cm (6 coussins de dossier)</v>
          </cell>
          <cell r="BH1217" t="str">
            <v>NON</v>
          </cell>
          <cell r="BI1217" t="str">
            <v>Assise : mousse HR et flocons de fibres siliconées
Dossier : flocons de fibres siliconées</v>
          </cell>
          <cell r="BJ1217" t="str">
            <v xml:space="preserve">Assise: 30kg/m3
</v>
          </cell>
          <cell r="BK1217" t="str">
            <v>Canapé: 254; Pouf: 85</v>
          </cell>
          <cell r="BL1217" t="str">
            <v>Canapé: 254; Pouf: 85</v>
          </cell>
          <cell r="BM1217" t="str">
            <v>Canapé: 86; Pouf:47</v>
          </cell>
          <cell r="BN1217" t="str">
            <v>Canapé: 450; Pouf: 90</v>
          </cell>
          <cell r="BO1217">
            <v>135.80000000000001</v>
          </cell>
          <cell r="BP1217">
            <v>143.19999999999999</v>
          </cell>
          <cell r="BR1217">
            <v>3.41</v>
          </cell>
          <cell r="BS1217">
            <v>3</v>
          </cell>
          <cell r="BT1217">
            <v>73</v>
          </cell>
          <cell r="BU1217">
            <v>100</v>
          </cell>
          <cell r="BV1217">
            <v>167</v>
          </cell>
          <cell r="BW1217">
            <v>49.6</v>
          </cell>
          <cell r="BX1217">
            <v>73</v>
          </cell>
          <cell r="BY1217">
            <v>100</v>
          </cell>
          <cell r="BZ1217">
            <v>255</v>
          </cell>
          <cell r="CA1217">
            <v>75.599999999999994</v>
          </cell>
          <cell r="CB1217">
            <v>84</v>
          </cell>
          <cell r="CC1217">
            <v>47</v>
          </cell>
          <cell r="CD1217">
            <v>84</v>
          </cell>
          <cell r="CE1217">
            <v>18</v>
          </cell>
          <cell r="CV1217">
            <v>860</v>
          </cell>
        </row>
        <row r="1218">
          <cell r="C1218">
            <v>3666270103727</v>
          </cell>
          <cell r="E1218" t="str">
            <v>AKITA</v>
          </cell>
          <cell r="F1218" t="str">
            <v>ERNEST</v>
          </cell>
          <cell r="G1218" t="str">
            <v>CROWN 13</v>
          </cell>
          <cell r="H1218"/>
          <cell r="I1218" t="str">
            <v>Tissu</v>
          </cell>
          <cell r="J1218" t="str">
            <v>92% Polyester / 8% Nylon</v>
          </cell>
          <cell r="K1218"/>
          <cell r="L1218" t="str">
            <v>non</v>
          </cell>
          <cell r="M1218"/>
          <cell r="O1218" t="str">
            <v>Canapé d'angle + pouf</v>
          </cell>
          <cell r="Q1218"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8" t="str">
            <v xml:space="preserve">bois de conifères </v>
          </cell>
          <cell r="T1218" t="str">
            <v>Assise de grand confort</v>
          </cell>
          <cell r="U1218" t="str">
            <v>Tissu doux</v>
          </cell>
          <cell r="Y1218" t="str">
            <v>Pologne</v>
          </cell>
          <cell r="AA1218" t="str">
            <v xml:space="preserve">mousse HR 30 kg/m3 et flocons de fibres siliconées </v>
          </cell>
          <cell r="AB1218" t="str">
            <v xml:space="preserve">Canapé: flocons de fibres siliconées </v>
          </cell>
          <cell r="AC1218" t="str">
            <v>Canapé: mousse PU 18 kg/m3 + ouate 200 g/m2</v>
          </cell>
          <cell r="AI1218" t="str">
            <v>pieds plastique + latte décorative en bois  de hêtre</v>
          </cell>
          <cell r="AJ1218" t="str">
            <v>Canapé: 132+190; Pouf:85</v>
          </cell>
          <cell r="AK1218"/>
          <cell r="AL1218"/>
          <cell r="AM1218" t="str">
            <v>Canapé: 41</v>
          </cell>
          <cell r="AN1218" t="str">
            <v>Canapé: 31</v>
          </cell>
          <cell r="AO1218" t="str">
            <v>Canapé: 106</v>
          </cell>
          <cell r="AP1218" t="str">
            <v>Canapé: 66</v>
          </cell>
          <cell r="AQ1218" t="str">
            <v>Canapé: 27</v>
          </cell>
          <cell r="AR1218">
            <v>47</v>
          </cell>
          <cell r="AS1218" t="str">
            <v>Canapé: 57; Pouf: 85</v>
          </cell>
          <cell r="AT1218" t="str">
            <v>Canapé: 84</v>
          </cell>
          <cell r="AU1218" t="str">
            <v>Canapé: 10; Pouf: 4</v>
          </cell>
          <cell r="AV1218" t="str">
            <v>7 cm</v>
          </cell>
          <cell r="AW1218" t="str">
            <v>pieds -noir; latte - hêtre</v>
          </cell>
          <cell r="AX1218" t="str">
            <v>NON</v>
          </cell>
          <cell r="AZ1218" t="str">
            <v>NON</v>
          </cell>
          <cell r="BA1218" t="str">
            <v>NON</v>
          </cell>
          <cell r="BB1218" t="str">
            <v>80x45 cm (6 coussins de dossier)</v>
          </cell>
          <cell r="BH1218" t="str">
            <v>NON</v>
          </cell>
          <cell r="BI1218" t="str">
            <v>Assise : mousse HR et flocons de fibres siliconées
Dossier : flocons de fibres siliconées</v>
          </cell>
          <cell r="BJ1218" t="str">
            <v xml:space="preserve">Assise: 30kg/m3
</v>
          </cell>
          <cell r="BK1218" t="str">
            <v>Canapé: 254; Pouf: 85</v>
          </cell>
          <cell r="BL1218" t="str">
            <v>Canapé: 254; Pouf: 85</v>
          </cell>
          <cell r="BM1218" t="str">
            <v>Canapé: 86; Pouf:47</v>
          </cell>
          <cell r="BN1218" t="str">
            <v>Canapé: 450; Pouf: 90</v>
          </cell>
          <cell r="BO1218">
            <v>135.80000000000001</v>
          </cell>
          <cell r="BP1218">
            <v>143.19999999999999</v>
          </cell>
          <cell r="BR1218">
            <v>3.41</v>
          </cell>
          <cell r="BS1218">
            <v>3</v>
          </cell>
          <cell r="BT1218">
            <v>73</v>
          </cell>
          <cell r="BU1218">
            <v>100</v>
          </cell>
          <cell r="BV1218">
            <v>167</v>
          </cell>
          <cell r="BW1218">
            <v>49.6</v>
          </cell>
          <cell r="BX1218">
            <v>73</v>
          </cell>
          <cell r="BY1218">
            <v>100</v>
          </cell>
          <cell r="BZ1218">
            <v>255</v>
          </cell>
          <cell r="CA1218">
            <v>75.599999999999994</v>
          </cell>
          <cell r="CB1218">
            <v>84</v>
          </cell>
          <cell r="CC1218">
            <v>47</v>
          </cell>
          <cell r="CD1218">
            <v>84</v>
          </cell>
          <cell r="CE1218">
            <v>18</v>
          </cell>
          <cell r="CV1218">
            <v>860</v>
          </cell>
        </row>
        <row r="1219">
          <cell r="C1219">
            <v>3666270103710</v>
          </cell>
          <cell r="E1219" t="str">
            <v>AKITA</v>
          </cell>
          <cell r="F1219" t="str">
            <v>ERNEST</v>
          </cell>
          <cell r="G1219" t="str">
            <v>CROWN 17</v>
          </cell>
          <cell r="H1219"/>
          <cell r="I1219" t="str">
            <v>Tissu</v>
          </cell>
          <cell r="J1219" t="str">
            <v>92% Polyester / 8% Nylon</v>
          </cell>
          <cell r="K1219"/>
          <cell r="L1219" t="str">
            <v>non</v>
          </cell>
          <cell r="M1219"/>
          <cell r="O1219" t="str">
            <v>Canapé d'angle + pouf</v>
          </cell>
          <cell r="Q1219"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19" t="str">
            <v xml:space="preserve">bois de conifères </v>
          </cell>
          <cell r="T1219" t="str">
            <v>Assise de grand confort</v>
          </cell>
          <cell r="U1219" t="str">
            <v>Tissu doux</v>
          </cell>
          <cell r="Y1219" t="str">
            <v>Pologne</v>
          </cell>
          <cell r="AA1219" t="str">
            <v xml:space="preserve">mousse HR 30 kg/m3 et flocons de fibres siliconées </v>
          </cell>
          <cell r="AB1219" t="str">
            <v xml:space="preserve">Canapé: flocons de fibres siliconées </v>
          </cell>
          <cell r="AC1219" t="str">
            <v>Canapé: mousse PU 18 kg/m3 + ouate 200 g/m2</v>
          </cell>
          <cell r="AI1219" t="str">
            <v>pieds plastique + latte décorative en bois  de hêtre</v>
          </cell>
          <cell r="AJ1219" t="str">
            <v>Canapé: 132+190; Pouf:85</v>
          </cell>
          <cell r="AK1219"/>
          <cell r="AL1219"/>
          <cell r="AM1219" t="str">
            <v>Canapé: 41</v>
          </cell>
          <cell r="AN1219" t="str">
            <v>Canapé: 31</v>
          </cell>
          <cell r="AO1219" t="str">
            <v>Canapé: 106</v>
          </cell>
          <cell r="AP1219" t="str">
            <v>Canapé: 66</v>
          </cell>
          <cell r="AQ1219" t="str">
            <v>Canapé: 27</v>
          </cell>
          <cell r="AR1219">
            <v>47</v>
          </cell>
          <cell r="AS1219" t="str">
            <v>Canapé: 57; Pouf: 85</v>
          </cell>
          <cell r="AT1219" t="str">
            <v>Canapé: 84</v>
          </cell>
          <cell r="AU1219" t="str">
            <v>Canapé: 10; Pouf: 4</v>
          </cell>
          <cell r="AV1219" t="str">
            <v>7 cm</v>
          </cell>
          <cell r="AW1219" t="str">
            <v>pieds -noir; latte - hêtre</v>
          </cell>
          <cell r="AX1219" t="str">
            <v>NON</v>
          </cell>
          <cell r="AZ1219" t="str">
            <v>NON</v>
          </cell>
          <cell r="BA1219" t="str">
            <v>NON</v>
          </cell>
          <cell r="BB1219" t="str">
            <v>80x45 cm (6 coussins de dossier)</v>
          </cell>
          <cell r="BH1219" t="str">
            <v>NON</v>
          </cell>
          <cell r="BI1219" t="str">
            <v>Assise : mousse HR et flocons de fibres siliconées
Dossier : flocons de fibres siliconées</v>
          </cell>
          <cell r="BJ1219" t="str">
            <v xml:space="preserve">Assise: 30kg/m3
</v>
          </cell>
          <cell r="BK1219" t="str">
            <v>Canapé: 254; Pouf: 85</v>
          </cell>
          <cell r="BL1219" t="str">
            <v>Canapé: 254; Pouf: 85</v>
          </cell>
          <cell r="BM1219" t="str">
            <v>Canapé: 86; Pouf:47</v>
          </cell>
          <cell r="BN1219" t="str">
            <v>Canapé: 450; Pouf: 90</v>
          </cell>
          <cell r="BO1219">
            <v>135.80000000000001</v>
          </cell>
          <cell r="BP1219">
            <v>143.19999999999999</v>
          </cell>
          <cell r="BR1219">
            <v>3.41</v>
          </cell>
          <cell r="BS1219">
            <v>3</v>
          </cell>
          <cell r="BT1219">
            <v>73</v>
          </cell>
          <cell r="BU1219">
            <v>100</v>
          </cell>
          <cell r="BV1219">
            <v>167</v>
          </cell>
          <cell r="BW1219">
            <v>49.6</v>
          </cell>
          <cell r="BX1219">
            <v>73</v>
          </cell>
          <cell r="BY1219">
            <v>100</v>
          </cell>
          <cell r="BZ1219">
            <v>255</v>
          </cell>
          <cell r="CA1219">
            <v>75.599999999999994</v>
          </cell>
          <cell r="CB1219">
            <v>84</v>
          </cell>
          <cell r="CC1219">
            <v>47</v>
          </cell>
          <cell r="CD1219">
            <v>84</v>
          </cell>
          <cell r="CE1219">
            <v>18</v>
          </cell>
          <cell r="CV1219">
            <v>860</v>
          </cell>
        </row>
        <row r="1220">
          <cell r="C1220">
            <v>3666270103703</v>
          </cell>
          <cell r="E1220" t="str">
            <v>AKITA</v>
          </cell>
          <cell r="F1220" t="str">
            <v>ERNEST</v>
          </cell>
          <cell r="G1220" t="str">
            <v>CROWN 18</v>
          </cell>
          <cell r="H1220"/>
          <cell r="I1220" t="str">
            <v>Tissu</v>
          </cell>
          <cell r="J1220" t="str">
            <v>92% Polyester / 8% Nylon</v>
          </cell>
          <cell r="K1220"/>
          <cell r="L1220" t="str">
            <v>non</v>
          </cell>
          <cell r="M1220"/>
          <cell r="O1220" t="str">
            <v>Canapé d'angle + pouf</v>
          </cell>
          <cell r="Q1220" t="str">
            <v>Panneau de particules, panneau de fibres, bois massif, contreplaqué, carton;  assise:  sangle élastique, coussins: mousse HR 30 kg/m3 + couette remplie de flocons de fibres siliconées; dossier: sangle élastique,  coussins remplis de flocons de fibres siliconées; pieds en plastique + latte décorative en bois.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220" t="str">
            <v xml:space="preserve">bois de conifères </v>
          </cell>
          <cell r="T1220" t="str">
            <v>Assise de grand confort</v>
          </cell>
          <cell r="U1220" t="str">
            <v>Tissu doux</v>
          </cell>
          <cell r="Y1220" t="str">
            <v>Pologne</v>
          </cell>
          <cell r="AA1220" t="str">
            <v xml:space="preserve">mousse HR 30 kg/m3 et flocons de fibres siliconées </v>
          </cell>
          <cell r="AB1220" t="str">
            <v xml:space="preserve">Canapé: flocons de fibres siliconées </v>
          </cell>
          <cell r="AC1220" t="str">
            <v>Canapé: mousse PU 18 kg/m3 + ouate 200 g/m2</v>
          </cell>
          <cell r="AI1220" t="str">
            <v>pieds plastique + latte décorative en bois  de hêtre</v>
          </cell>
          <cell r="AJ1220" t="str">
            <v>Canapé: 132+190; Pouf:85</v>
          </cell>
          <cell r="AK1220"/>
          <cell r="AL1220"/>
          <cell r="AM1220" t="str">
            <v>Canapé: 41</v>
          </cell>
          <cell r="AN1220" t="str">
            <v>Canapé: 31</v>
          </cell>
          <cell r="AO1220" t="str">
            <v>Canapé: 106</v>
          </cell>
          <cell r="AP1220" t="str">
            <v>Canapé: 66</v>
          </cell>
          <cell r="AQ1220" t="str">
            <v>Canapé: 27</v>
          </cell>
          <cell r="AR1220">
            <v>47</v>
          </cell>
          <cell r="AS1220" t="str">
            <v>Canapé: 57; Pouf: 85</v>
          </cell>
          <cell r="AT1220" t="str">
            <v>Canapé: 84</v>
          </cell>
          <cell r="AU1220" t="str">
            <v>Canapé: 10; Pouf: 4</v>
          </cell>
          <cell r="AV1220" t="str">
            <v>7 cm</v>
          </cell>
          <cell r="AW1220" t="str">
            <v>pieds -noir; latte - hêtre</v>
          </cell>
          <cell r="AX1220" t="str">
            <v>NON</v>
          </cell>
          <cell r="AZ1220" t="str">
            <v>NON</v>
          </cell>
          <cell r="BA1220" t="str">
            <v>NON</v>
          </cell>
          <cell r="BB1220" t="str">
            <v>80x45 cm (6 coussins de dossier)</v>
          </cell>
          <cell r="BH1220" t="str">
            <v>NON</v>
          </cell>
          <cell r="BI1220" t="str">
            <v>Assise : mousse HR et flocons de fibres siliconées
Dossier : flocons de fibres siliconées</v>
          </cell>
          <cell r="BJ1220" t="str">
            <v xml:space="preserve">Assise: 30kg/m3
</v>
          </cell>
          <cell r="BK1220" t="str">
            <v>Canapé: 254; Pouf: 85</v>
          </cell>
          <cell r="BL1220" t="str">
            <v>Canapé: 254; Pouf: 85</v>
          </cell>
          <cell r="BM1220" t="str">
            <v>Canapé: 86; Pouf:47</v>
          </cell>
          <cell r="BN1220" t="str">
            <v>Canapé: 450; Pouf: 90</v>
          </cell>
          <cell r="BO1220">
            <v>135.80000000000001</v>
          </cell>
          <cell r="BP1220">
            <v>143.19999999999999</v>
          </cell>
          <cell r="BR1220">
            <v>3.41</v>
          </cell>
          <cell r="BS1220">
            <v>3</v>
          </cell>
          <cell r="BT1220">
            <v>73</v>
          </cell>
          <cell r="BU1220">
            <v>100</v>
          </cell>
          <cell r="BV1220">
            <v>167</v>
          </cell>
          <cell r="BW1220">
            <v>49.6</v>
          </cell>
          <cell r="BX1220">
            <v>73</v>
          </cell>
          <cell r="BY1220">
            <v>100</v>
          </cell>
          <cell r="BZ1220">
            <v>255</v>
          </cell>
          <cell r="CA1220">
            <v>75.599999999999994</v>
          </cell>
          <cell r="CB1220">
            <v>84</v>
          </cell>
          <cell r="CC1220">
            <v>47</v>
          </cell>
          <cell r="CD1220">
            <v>84</v>
          </cell>
          <cell r="CE1220">
            <v>18</v>
          </cell>
          <cell r="CV1220">
            <v>860</v>
          </cell>
        </row>
        <row r="1221">
          <cell r="C1221">
            <v>3666270108487</v>
          </cell>
          <cell r="E1221" t="str">
            <v>SARI</v>
          </cell>
          <cell r="F1221" t="str">
            <v xml:space="preserve">ARCHIMÈDE </v>
          </cell>
          <cell r="G1221" t="str">
            <v>MEX 02</v>
          </cell>
          <cell r="I1221" t="str">
            <v>Tissu</v>
          </cell>
          <cell r="J1221" t="str">
            <v>46% Cotton/41% Polyester/13% Linen</v>
          </cell>
          <cell r="K1221"/>
          <cell r="L1221"/>
          <cell r="M1221"/>
          <cell r="O1221" t="str">
            <v>Canapé 3,5 places convertible express déhoussable</v>
          </cell>
          <cell r="P1221"/>
          <cell r="Q1221" t="str">
            <v>Panneau de particules, bois massif (bois de conifères), panneau de fibres, contreplaqué, carton; assise: mousse HR 30 kg/m3 + ouate 200 g/m2; dossier: mousse PU 18 kg/m3, 2 coussins remplis de flocons de fibres siliconées.</v>
          </cell>
          <cell r="R1221" t="str">
            <v xml:space="preserve">bois de conifères </v>
          </cell>
          <cell r="T1221" t="str">
            <v xml:space="preserve">Convertible express avec matelas
</v>
          </cell>
          <cell r="U1221" t="str">
            <v>Déhoussable</v>
          </cell>
          <cell r="V1221" t="str">
            <v>Tissu naturel avec une touche de lin</v>
          </cell>
          <cell r="W1221" t="str">
            <v>Lavable en machine à 30 degrés</v>
          </cell>
          <cell r="Y1221" t="str">
            <v>Pologne</v>
          </cell>
          <cell r="AA1221" t="str">
            <v xml:space="preserve">  mousse HR 30 kg/m3 + ouate 200 g/m2</v>
          </cell>
          <cell r="AB1221" t="str">
            <v>mousse PU 18 kg/m3 + 2 coussins remplis de flocons de fibres siliconées</v>
          </cell>
          <cell r="AC1221" t="str">
            <v>mousse PU 18 kg/m3 + ouate 200 g/m2</v>
          </cell>
          <cell r="AD1221" t="str">
            <v>12 cm</v>
          </cell>
          <cell r="AE1221" t="str">
            <v>160x194x12 cm</v>
          </cell>
          <cell r="AF1221" t="str">
            <v>236x220x74 cm</v>
          </cell>
          <cell r="AG1221" t="str">
            <v>PU mousse</v>
          </cell>
          <cell r="AH1221" t="str">
            <v>28 kg/m3</v>
          </cell>
          <cell r="AI1221" t="str">
            <v>plastique (pieds du mecanisme)</v>
          </cell>
          <cell r="AJ1221">
            <v>180</v>
          </cell>
          <cell r="AK1221"/>
          <cell r="AL1221"/>
          <cell r="AM1221">
            <v>43</v>
          </cell>
          <cell r="AN1221">
            <v>38</v>
          </cell>
          <cell r="AO1221">
            <v>106</v>
          </cell>
          <cell r="AP1221">
            <v>74</v>
          </cell>
          <cell r="AQ1221">
            <v>28</v>
          </cell>
          <cell r="AR1221">
            <v>50</v>
          </cell>
          <cell r="AS1221">
            <v>58</v>
          </cell>
          <cell r="AT1221">
            <v>85</v>
          </cell>
          <cell r="AU1221">
            <v>4</v>
          </cell>
          <cell r="AV1221" t="str">
            <v>8 (pieds du mecanisme)</v>
          </cell>
          <cell r="AW1221" t="str">
            <v>noir</v>
          </cell>
          <cell r="AX1221" t="str">
            <v>NON</v>
          </cell>
          <cell r="AZ1221" t="str">
            <v>OUI</v>
          </cell>
          <cell r="BA1221" t="str">
            <v>NON</v>
          </cell>
          <cell r="BB1221" t="str">
            <v>coussin dossier 92x57 cm</v>
          </cell>
          <cell r="BD1221"/>
          <cell r="BE1221"/>
          <cell r="BF1221"/>
          <cell r="BG1221"/>
          <cell r="BH1221" t="str">
            <v>NON</v>
          </cell>
          <cell r="BI1221" t="str">
            <v>Assise : mousse HR,  ouate
Dossier : mousse polyruréthane, flocons de fibres siliconées</v>
          </cell>
          <cell r="BJ1221" t="str">
            <v>Assise : 30kg/m3
Dossier 18kg/m3</v>
          </cell>
          <cell r="BK1221">
            <v>236</v>
          </cell>
          <cell r="BL1221">
            <v>106</v>
          </cell>
          <cell r="BM1221">
            <v>93</v>
          </cell>
          <cell r="BN1221">
            <v>270</v>
          </cell>
          <cell r="BO1221">
            <v>115.4</v>
          </cell>
          <cell r="BP1221">
            <v>121.2</v>
          </cell>
          <cell r="BR1221">
            <v>2.2999999999999998</v>
          </cell>
          <cell r="BS1221">
            <v>2</v>
          </cell>
          <cell r="BT1221">
            <v>115</v>
          </cell>
          <cell r="BU1221">
            <v>90</v>
          </cell>
          <cell r="BV1221">
            <v>185</v>
          </cell>
          <cell r="BW1221">
            <v>94</v>
          </cell>
          <cell r="BX1221">
            <v>64</v>
          </cell>
          <cell r="BY1221">
            <v>56</v>
          </cell>
          <cell r="BZ1221">
            <v>108</v>
          </cell>
          <cell r="CA1221">
            <v>27.2</v>
          </cell>
          <cell r="CB1221"/>
          <cell r="CC1221"/>
          <cell r="CD1221"/>
          <cell r="CE1221"/>
          <cell r="CF1221"/>
          <cell r="CG1221"/>
          <cell r="CH1221"/>
          <cell r="CI1221"/>
          <cell r="CJ1221"/>
          <cell r="CK1221"/>
          <cell r="CL1221"/>
          <cell r="CM1221"/>
          <cell r="CN1221"/>
          <cell r="CO1221"/>
          <cell r="CP1221"/>
          <cell r="CQ1221"/>
          <cell r="CR1221"/>
          <cell r="CS1221"/>
          <cell r="CT1221"/>
          <cell r="CU1221"/>
          <cell r="CV1221">
            <v>774</v>
          </cell>
        </row>
        <row r="1222">
          <cell r="C1222">
            <v>3666270108470</v>
          </cell>
          <cell r="E1222" t="str">
            <v>SARI</v>
          </cell>
          <cell r="F1222" t="str">
            <v xml:space="preserve">ARCHIMÈDE </v>
          </cell>
          <cell r="G1222" t="str">
            <v>MEX 09</v>
          </cell>
          <cell r="I1222" t="str">
            <v>Tissu</v>
          </cell>
          <cell r="J1222" t="str">
            <v>46% Cotton/41% Polyester/13% Linen</v>
          </cell>
          <cell r="K1222"/>
          <cell r="L1222"/>
          <cell r="M1222"/>
          <cell r="O1222" t="str">
            <v>Canapé 3,5 places convertible express déhoussable</v>
          </cell>
          <cell r="P1222"/>
          <cell r="Q1222" t="str">
            <v>Panneau de particules, bois massif (bois de conifères), panneau de fibres, contreplaqué, carton; assise: mousse HR 30 kg/m3 + ouate 200 g/m2; dossier: mousse PU 18 kg/m3, 2 coussins remplis de flocons de fibres siliconées.</v>
          </cell>
          <cell r="R1222" t="str">
            <v xml:space="preserve">bois de conifères </v>
          </cell>
          <cell r="T1222" t="str">
            <v xml:space="preserve">Convertible express avec matelas
</v>
          </cell>
          <cell r="U1222" t="str">
            <v>Déhoussable</v>
          </cell>
          <cell r="V1222" t="str">
            <v>Tissu naturel avec une touche de lin</v>
          </cell>
          <cell r="W1222" t="str">
            <v>Lavable en machine à 30 degrés</v>
          </cell>
          <cell r="Y1222" t="str">
            <v>Pologne</v>
          </cell>
          <cell r="AA1222" t="str">
            <v xml:space="preserve">  mousse HR 30 kg/m3 + ouate 200 g/m2</v>
          </cell>
          <cell r="AB1222" t="str">
            <v>mousse PU 18 kg/m3 + 2 coussins remplis de flocons de fibres siliconées</v>
          </cell>
          <cell r="AC1222" t="str">
            <v>mousse PU 18 kg/m3 + ouate 200 g/m2</v>
          </cell>
          <cell r="AD1222" t="str">
            <v>12 cm</v>
          </cell>
          <cell r="AE1222" t="str">
            <v>160x194x12 cm</v>
          </cell>
          <cell r="AF1222" t="str">
            <v>236x220x74 cm</v>
          </cell>
          <cell r="AG1222" t="str">
            <v>PU mousse</v>
          </cell>
          <cell r="AH1222" t="str">
            <v>28 kg/m3</v>
          </cell>
          <cell r="AI1222" t="str">
            <v>plastique (pieds du mecanisme)</v>
          </cell>
          <cell r="AJ1222">
            <v>180</v>
          </cell>
          <cell r="AK1222"/>
          <cell r="AL1222"/>
          <cell r="AM1222">
            <v>43</v>
          </cell>
          <cell r="AN1222">
            <v>38</v>
          </cell>
          <cell r="AO1222">
            <v>106</v>
          </cell>
          <cell r="AP1222">
            <v>74</v>
          </cell>
          <cell r="AQ1222">
            <v>28</v>
          </cell>
          <cell r="AR1222">
            <v>50</v>
          </cell>
          <cell r="AS1222">
            <v>58</v>
          </cell>
          <cell r="AT1222">
            <v>85</v>
          </cell>
          <cell r="AU1222">
            <v>4</v>
          </cell>
          <cell r="AV1222" t="str">
            <v>8 (pieds du mecanisme)</v>
          </cell>
          <cell r="AW1222" t="str">
            <v>noir</v>
          </cell>
          <cell r="AX1222" t="str">
            <v>NON</v>
          </cell>
          <cell r="AZ1222" t="str">
            <v>OUI</v>
          </cell>
          <cell r="BA1222" t="str">
            <v>NON</v>
          </cell>
          <cell r="BB1222" t="str">
            <v>coussin dossier 92x57 cm</v>
          </cell>
          <cell r="BD1222"/>
          <cell r="BE1222"/>
          <cell r="BF1222"/>
          <cell r="BG1222"/>
          <cell r="BH1222" t="str">
            <v>NON</v>
          </cell>
          <cell r="BI1222" t="str">
            <v>Assise : mousse HR,  ouate
Dossier : mousse polyruréthane, flocons de fibres siliconées</v>
          </cell>
          <cell r="BJ1222" t="str">
            <v>Assise : 30kg/m3
Dossier 18kg/m3</v>
          </cell>
          <cell r="BK1222">
            <v>236</v>
          </cell>
          <cell r="BL1222">
            <v>106</v>
          </cell>
          <cell r="BM1222">
            <v>93</v>
          </cell>
          <cell r="BN1222">
            <v>270</v>
          </cell>
          <cell r="BO1222">
            <v>115.4</v>
          </cell>
          <cell r="BP1222">
            <v>121.2</v>
          </cell>
          <cell r="BR1222">
            <v>2.2999999999999998</v>
          </cell>
          <cell r="BS1222">
            <v>2</v>
          </cell>
          <cell r="BT1222">
            <v>115</v>
          </cell>
          <cell r="BU1222">
            <v>90</v>
          </cell>
          <cell r="BV1222">
            <v>185</v>
          </cell>
          <cell r="BW1222">
            <v>94</v>
          </cell>
          <cell r="BX1222">
            <v>64</v>
          </cell>
          <cell r="BY1222">
            <v>56</v>
          </cell>
          <cell r="BZ1222">
            <v>108</v>
          </cell>
          <cell r="CA1222">
            <v>27.2</v>
          </cell>
          <cell r="CB1222"/>
          <cell r="CC1222"/>
          <cell r="CD1222"/>
          <cell r="CE1222"/>
          <cell r="CF1222"/>
          <cell r="CG1222"/>
          <cell r="CH1222"/>
          <cell r="CI1222"/>
          <cell r="CJ1222"/>
          <cell r="CK1222"/>
          <cell r="CL1222"/>
          <cell r="CM1222"/>
          <cell r="CN1222"/>
          <cell r="CO1222"/>
          <cell r="CP1222"/>
          <cell r="CQ1222"/>
          <cell r="CR1222"/>
          <cell r="CS1222"/>
          <cell r="CT1222"/>
          <cell r="CU1222"/>
          <cell r="CV1222">
            <v>774</v>
          </cell>
        </row>
        <row r="1223">
          <cell r="C1223">
            <v>3666270108463</v>
          </cell>
          <cell r="E1223" t="str">
            <v>SARI</v>
          </cell>
          <cell r="F1223" t="str">
            <v xml:space="preserve">ARCHIMÈDE </v>
          </cell>
          <cell r="G1223" t="str">
            <v>MEX 10</v>
          </cell>
          <cell r="I1223" t="str">
            <v>Tissu</v>
          </cell>
          <cell r="J1223" t="str">
            <v>46% Cotton/41% Polyester/13% Linen</v>
          </cell>
          <cell r="K1223"/>
          <cell r="L1223"/>
          <cell r="M1223"/>
          <cell r="O1223" t="str">
            <v>Canapé 3,5 places convertible express déhoussable</v>
          </cell>
          <cell r="P1223"/>
          <cell r="Q1223" t="str">
            <v>Panneau de particules, bois massif (bois de conifères), panneau de fibres, contreplaqué, carton; assise: mousse HR 30 kg/m3 + ouate 200 g/m2; dossier: mousse PU 18 kg/m3, 2 coussins remplis de flocons de fibres siliconées.</v>
          </cell>
          <cell r="R1223" t="str">
            <v xml:space="preserve">bois de conifères </v>
          </cell>
          <cell r="T1223" t="str">
            <v xml:space="preserve">Convertible express avec matelas
</v>
          </cell>
          <cell r="U1223" t="str">
            <v>Déhoussable</v>
          </cell>
          <cell r="V1223" t="str">
            <v>Tissu naturel avec une touche de lin</v>
          </cell>
          <cell r="W1223" t="str">
            <v>Lavable en machine à 30 degrés</v>
          </cell>
          <cell r="Y1223" t="str">
            <v>Pologne</v>
          </cell>
          <cell r="AA1223" t="str">
            <v xml:space="preserve">  mousse HR 30 kg/m3 + ouate 200 g/m2</v>
          </cell>
          <cell r="AB1223" t="str">
            <v>mousse PU 18 kg/m3 + 2 coussins remplis de flocons de fibres siliconées</v>
          </cell>
          <cell r="AC1223" t="str">
            <v>mousse PU 18 kg/m3 + ouate 200 g/m2</v>
          </cell>
          <cell r="AD1223" t="str">
            <v>12 cm</v>
          </cell>
          <cell r="AE1223" t="str">
            <v>160x194x12 cm</v>
          </cell>
          <cell r="AF1223" t="str">
            <v>236x220x74 cm</v>
          </cell>
          <cell r="AG1223" t="str">
            <v>PU mousse</v>
          </cell>
          <cell r="AH1223" t="str">
            <v>28 kg/m3</v>
          </cell>
          <cell r="AI1223" t="str">
            <v>plastique (pieds du mecanisme)</v>
          </cell>
          <cell r="AJ1223">
            <v>180</v>
          </cell>
          <cell r="AK1223"/>
          <cell r="AL1223"/>
          <cell r="AM1223">
            <v>43</v>
          </cell>
          <cell r="AN1223">
            <v>38</v>
          </cell>
          <cell r="AO1223">
            <v>106</v>
          </cell>
          <cell r="AP1223">
            <v>74</v>
          </cell>
          <cell r="AQ1223">
            <v>28</v>
          </cell>
          <cell r="AR1223">
            <v>50</v>
          </cell>
          <cell r="AS1223">
            <v>58</v>
          </cell>
          <cell r="AT1223">
            <v>85</v>
          </cell>
          <cell r="AU1223">
            <v>4</v>
          </cell>
          <cell r="AV1223" t="str">
            <v>8 (pieds du mecanisme)</v>
          </cell>
          <cell r="AW1223" t="str">
            <v>noir</v>
          </cell>
          <cell r="AX1223" t="str">
            <v>NON</v>
          </cell>
          <cell r="AZ1223" t="str">
            <v>OUI</v>
          </cell>
          <cell r="BA1223" t="str">
            <v>NON</v>
          </cell>
          <cell r="BB1223" t="str">
            <v>coussin dossier 92x57 cm</v>
          </cell>
          <cell r="BD1223"/>
          <cell r="BE1223"/>
          <cell r="BF1223"/>
          <cell r="BG1223"/>
          <cell r="BH1223" t="str">
            <v>NON</v>
          </cell>
          <cell r="BI1223" t="str">
            <v>Assise : mousse HR,  ouate
Dossier : mousse polyruréthane, flocons de fibres siliconées</v>
          </cell>
          <cell r="BJ1223" t="str">
            <v>Assise : 30kg/m3
Dossier 18kg/m3</v>
          </cell>
          <cell r="BK1223">
            <v>236</v>
          </cell>
          <cell r="BL1223">
            <v>106</v>
          </cell>
          <cell r="BM1223">
            <v>93</v>
          </cell>
          <cell r="BN1223">
            <v>270</v>
          </cell>
          <cell r="BO1223">
            <v>115.4</v>
          </cell>
          <cell r="BP1223">
            <v>121.2</v>
          </cell>
          <cell r="BR1223">
            <v>2.2999999999999998</v>
          </cell>
          <cell r="BS1223">
            <v>2</v>
          </cell>
          <cell r="BT1223">
            <v>115</v>
          </cell>
          <cell r="BU1223">
            <v>90</v>
          </cell>
          <cell r="BV1223">
            <v>185</v>
          </cell>
          <cell r="BW1223">
            <v>94</v>
          </cell>
          <cell r="BX1223">
            <v>64</v>
          </cell>
          <cell r="BY1223">
            <v>56</v>
          </cell>
          <cell r="BZ1223">
            <v>108</v>
          </cell>
          <cell r="CA1223">
            <v>27.2</v>
          </cell>
          <cell r="CB1223"/>
          <cell r="CC1223"/>
          <cell r="CD1223"/>
          <cell r="CE1223"/>
          <cell r="CF1223"/>
          <cell r="CG1223"/>
          <cell r="CH1223"/>
          <cell r="CI1223"/>
          <cell r="CJ1223"/>
          <cell r="CK1223"/>
          <cell r="CL1223"/>
          <cell r="CM1223"/>
          <cell r="CN1223"/>
          <cell r="CO1223"/>
          <cell r="CP1223"/>
          <cell r="CQ1223"/>
          <cell r="CR1223"/>
          <cell r="CS1223"/>
          <cell r="CT1223"/>
          <cell r="CU1223"/>
          <cell r="CV1223">
            <v>774</v>
          </cell>
        </row>
        <row r="1224">
          <cell r="C1224">
            <v>3666270108456</v>
          </cell>
          <cell r="E1224" t="str">
            <v>SARI</v>
          </cell>
          <cell r="F1224" t="str">
            <v xml:space="preserve">ARCHIMÈDE </v>
          </cell>
          <cell r="G1224" t="str">
            <v>MEX 16</v>
          </cell>
          <cell r="I1224" t="str">
            <v>Tissu</v>
          </cell>
          <cell r="J1224" t="str">
            <v>46% Cotton/41% Polyester/13% Linen</v>
          </cell>
          <cell r="K1224"/>
          <cell r="L1224"/>
          <cell r="M1224"/>
          <cell r="O1224" t="str">
            <v>Canapé 3,5 places convertible express déhoussable</v>
          </cell>
          <cell r="P1224"/>
          <cell r="Q1224" t="str">
            <v>Panneau de particules, bois massif (bois de conifères), panneau de fibres, contreplaqué, carton; assise: mousse HR 30 kg/m3 + ouate 200 g/m2; dossier: mousse PU 18 kg/m3, 2 coussins remplis de flocons de fibres siliconées.</v>
          </cell>
          <cell r="R1224" t="str">
            <v xml:space="preserve">bois de conifères </v>
          </cell>
          <cell r="T1224" t="str">
            <v xml:space="preserve">Convertible express avec matelas
</v>
          </cell>
          <cell r="U1224" t="str">
            <v>Déhoussable</v>
          </cell>
          <cell r="V1224" t="str">
            <v>Tissu naturel avec une touche de lin</v>
          </cell>
          <cell r="W1224" t="str">
            <v>Lavable en machine à 30 degrés</v>
          </cell>
          <cell r="Y1224" t="str">
            <v>Pologne</v>
          </cell>
          <cell r="AA1224" t="str">
            <v xml:space="preserve">  mousse HR 30 kg/m3 + ouate 200 g/m2</v>
          </cell>
          <cell r="AB1224" t="str">
            <v>mousse PU 18 kg/m3 + 2 coussins remplis de flocons de fibres siliconées</v>
          </cell>
          <cell r="AC1224" t="str">
            <v>mousse PU 18 kg/m3 + ouate 200 g/m2</v>
          </cell>
          <cell r="AD1224" t="str">
            <v>12 cm</v>
          </cell>
          <cell r="AE1224" t="str">
            <v>160x194x12 cm</v>
          </cell>
          <cell r="AF1224" t="str">
            <v>236x220x74 cm</v>
          </cell>
          <cell r="AG1224" t="str">
            <v>PU mousse</v>
          </cell>
          <cell r="AH1224" t="str">
            <v>28 kg/m3</v>
          </cell>
          <cell r="AI1224" t="str">
            <v>plastique (pieds du mecanisme)</v>
          </cell>
          <cell r="AJ1224">
            <v>180</v>
          </cell>
          <cell r="AK1224"/>
          <cell r="AL1224"/>
          <cell r="AM1224">
            <v>43</v>
          </cell>
          <cell r="AN1224">
            <v>38</v>
          </cell>
          <cell r="AO1224">
            <v>106</v>
          </cell>
          <cell r="AP1224">
            <v>74</v>
          </cell>
          <cell r="AQ1224">
            <v>28</v>
          </cell>
          <cell r="AR1224">
            <v>50</v>
          </cell>
          <cell r="AS1224">
            <v>58</v>
          </cell>
          <cell r="AT1224">
            <v>85</v>
          </cell>
          <cell r="AU1224">
            <v>4</v>
          </cell>
          <cell r="AV1224" t="str">
            <v>8 (pieds du mecanisme)</v>
          </cell>
          <cell r="AW1224" t="str">
            <v>noir</v>
          </cell>
          <cell r="AX1224" t="str">
            <v>NON</v>
          </cell>
          <cell r="AZ1224" t="str">
            <v>OUI</v>
          </cell>
          <cell r="BA1224" t="str">
            <v>NON</v>
          </cell>
          <cell r="BB1224" t="str">
            <v>coussin dossier 92x57 cm</v>
          </cell>
          <cell r="BD1224"/>
          <cell r="BE1224"/>
          <cell r="BF1224"/>
          <cell r="BG1224"/>
          <cell r="BH1224" t="str">
            <v>NON</v>
          </cell>
          <cell r="BI1224" t="str">
            <v>Assise : mousse HR,  ouate
Dossier : mousse polyruréthane, flocons de fibres siliconées</v>
          </cell>
          <cell r="BJ1224" t="str">
            <v>Assise : 30kg/m3
Dossier 18kg/m3</v>
          </cell>
          <cell r="BK1224">
            <v>236</v>
          </cell>
          <cell r="BL1224">
            <v>106</v>
          </cell>
          <cell r="BM1224">
            <v>93</v>
          </cell>
          <cell r="BN1224">
            <v>270</v>
          </cell>
          <cell r="BO1224">
            <v>115.4</v>
          </cell>
          <cell r="BP1224">
            <v>121.2</v>
          </cell>
          <cell r="BR1224">
            <v>2.2999999999999998</v>
          </cell>
          <cell r="BS1224">
            <v>2</v>
          </cell>
          <cell r="BT1224">
            <v>115</v>
          </cell>
          <cell r="BU1224">
            <v>90</v>
          </cell>
          <cell r="BV1224">
            <v>185</v>
          </cell>
          <cell r="BW1224">
            <v>94</v>
          </cell>
          <cell r="BX1224">
            <v>64</v>
          </cell>
          <cell r="BY1224">
            <v>56</v>
          </cell>
          <cell r="BZ1224">
            <v>108</v>
          </cell>
          <cell r="CA1224">
            <v>27.2</v>
          </cell>
          <cell r="CB1224"/>
          <cell r="CC1224"/>
          <cell r="CD1224"/>
          <cell r="CE1224"/>
          <cell r="CF1224"/>
          <cell r="CG1224"/>
          <cell r="CH1224"/>
          <cell r="CI1224"/>
          <cell r="CJ1224"/>
          <cell r="CK1224"/>
          <cell r="CL1224"/>
          <cell r="CM1224"/>
          <cell r="CN1224"/>
          <cell r="CO1224"/>
          <cell r="CP1224"/>
          <cell r="CQ1224"/>
          <cell r="CR1224"/>
          <cell r="CS1224"/>
          <cell r="CT1224"/>
          <cell r="CU1224"/>
          <cell r="CV1224">
            <v>774</v>
          </cell>
        </row>
        <row r="1225">
          <cell r="C1225">
            <v>3666270108449</v>
          </cell>
          <cell r="E1225" t="str">
            <v>SARI</v>
          </cell>
          <cell r="F1225" t="str">
            <v xml:space="preserve">ARCHIMÈDE </v>
          </cell>
          <cell r="G1225" t="str">
            <v>MEX 17</v>
          </cell>
          <cell r="I1225" t="str">
            <v>Tissu</v>
          </cell>
          <cell r="J1225" t="str">
            <v>46% Cotton/41% Polyester/13% Linen</v>
          </cell>
          <cell r="K1225"/>
          <cell r="L1225"/>
          <cell r="M1225"/>
          <cell r="O1225" t="str">
            <v>Canapé 3,5 places convertible express déhoussable</v>
          </cell>
          <cell r="P1225"/>
          <cell r="Q1225" t="str">
            <v>Panneau de particules, bois massif (bois de conifères), panneau de fibres, contreplaqué, carton; assise: mousse HR 30 kg/m3 + ouate 200 g/m2; dossier: mousse PU 18 kg/m3, 2 coussins remplis de flocons de fibres siliconées.</v>
          </cell>
          <cell r="R1225" t="str">
            <v xml:space="preserve">bois de conifères </v>
          </cell>
          <cell r="T1225" t="str">
            <v xml:space="preserve">Convertible express avec matelas
</v>
          </cell>
          <cell r="U1225" t="str">
            <v>Déhoussable</v>
          </cell>
          <cell r="V1225" t="str">
            <v>Tissu naturel avec une touche de lin</v>
          </cell>
          <cell r="W1225" t="str">
            <v>Lavable en machine à 30 degrés</v>
          </cell>
          <cell r="Y1225" t="str">
            <v>Pologne</v>
          </cell>
          <cell r="AA1225" t="str">
            <v xml:space="preserve">  mousse HR 30 kg/m3 + ouate 200 g/m2</v>
          </cell>
          <cell r="AB1225" t="str">
            <v>mousse PU 18 kg/m3 + 2 coussins remplis de flocons de fibres siliconées</v>
          </cell>
          <cell r="AC1225" t="str">
            <v>mousse PU 18 kg/m3 + ouate 200 g/m2</v>
          </cell>
          <cell r="AD1225" t="str">
            <v>12 cm</v>
          </cell>
          <cell r="AE1225" t="str">
            <v>160x194x12 cm</v>
          </cell>
          <cell r="AF1225" t="str">
            <v>236x220x74 cm</v>
          </cell>
          <cell r="AG1225" t="str">
            <v>PU mousse</v>
          </cell>
          <cell r="AH1225" t="str">
            <v>28 kg/m3</v>
          </cell>
          <cell r="AI1225" t="str">
            <v>plastique (pieds du mecanisme)</v>
          </cell>
          <cell r="AJ1225">
            <v>180</v>
          </cell>
          <cell r="AK1225"/>
          <cell r="AL1225"/>
          <cell r="AM1225">
            <v>43</v>
          </cell>
          <cell r="AN1225">
            <v>38</v>
          </cell>
          <cell r="AO1225">
            <v>106</v>
          </cell>
          <cell r="AP1225">
            <v>74</v>
          </cell>
          <cell r="AQ1225">
            <v>28</v>
          </cell>
          <cell r="AR1225">
            <v>50</v>
          </cell>
          <cell r="AS1225">
            <v>58</v>
          </cell>
          <cell r="AT1225">
            <v>85</v>
          </cell>
          <cell r="AU1225">
            <v>4</v>
          </cell>
          <cell r="AV1225" t="str">
            <v>8 (pieds du mecanisme)</v>
          </cell>
          <cell r="AW1225" t="str">
            <v>noir</v>
          </cell>
          <cell r="AX1225" t="str">
            <v>NON</v>
          </cell>
          <cell r="AZ1225" t="str">
            <v>OUI</v>
          </cell>
          <cell r="BA1225" t="str">
            <v>NON</v>
          </cell>
          <cell r="BB1225" t="str">
            <v>coussin dossier 92x57 cm</v>
          </cell>
          <cell r="BD1225"/>
          <cell r="BE1225"/>
          <cell r="BF1225"/>
          <cell r="BG1225"/>
          <cell r="BH1225" t="str">
            <v>NON</v>
          </cell>
          <cell r="BI1225" t="str">
            <v>Assise : mousse HR,  ouate
Dossier : mousse polyruréthane, flocons de fibres siliconées</v>
          </cell>
          <cell r="BJ1225" t="str">
            <v>Assise : 30kg/m3
Dossier 18kg/m3</v>
          </cell>
          <cell r="BK1225">
            <v>236</v>
          </cell>
          <cell r="BL1225">
            <v>106</v>
          </cell>
          <cell r="BM1225">
            <v>93</v>
          </cell>
          <cell r="BN1225">
            <v>270</v>
          </cell>
          <cell r="BO1225">
            <v>115.4</v>
          </cell>
          <cell r="BP1225">
            <v>121.2</v>
          </cell>
          <cell r="BR1225">
            <v>2.2999999999999998</v>
          </cell>
          <cell r="BS1225">
            <v>2</v>
          </cell>
          <cell r="BT1225">
            <v>115</v>
          </cell>
          <cell r="BU1225">
            <v>90</v>
          </cell>
          <cell r="BV1225">
            <v>185</v>
          </cell>
          <cell r="BW1225">
            <v>94</v>
          </cell>
          <cell r="BX1225">
            <v>64</v>
          </cell>
          <cell r="BY1225">
            <v>56</v>
          </cell>
          <cell r="BZ1225">
            <v>108</v>
          </cell>
          <cell r="CA1225">
            <v>27.2</v>
          </cell>
          <cell r="CB1225"/>
          <cell r="CC1225"/>
          <cell r="CD1225"/>
          <cell r="CE1225"/>
          <cell r="CF1225"/>
          <cell r="CG1225"/>
          <cell r="CH1225"/>
          <cell r="CI1225"/>
          <cell r="CJ1225"/>
          <cell r="CK1225"/>
          <cell r="CL1225"/>
          <cell r="CM1225"/>
          <cell r="CN1225"/>
          <cell r="CO1225"/>
          <cell r="CP1225"/>
          <cell r="CQ1225"/>
          <cell r="CR1225"/>
          <cell r="CS1225"/>
          <cell r="CT1225"/>
          <cell r="CU1225"/>
          <cell r="CV1225">
            <v>774</v>
          </cell>
        </row>
        <row r="1226">
          <cell r="C1226">
            <v>3666270108432</v>
          </cell>
          <cell r="E1226" t="str">
            <v>SARI</v>
          </cell>
          <cell r="F1226" t="str">
            <v xml:space="preserve">ARCHIMÈDE </v>
          </cell>
          <cell r="G1226" t="str">
            <v>MEX 19</v>
          </cell>
          <cell r="I1226" t="str">
            <v>Tissu</v>
          </cell>
          <cell r="J1226" t="str">
            <v>46% Cotton/41% Polyester/13% Linen</v>
          </cell>
          <cell r="K1226"/>
          <cell r="L1226"/>
          <cell r="M1226"/>
          <cell r="O1226" t="str">
            <v>Canapé 3,5 places convertible express déhoussable</v>
          </cell>
          <cell r="P1226"/>
          <cell r="Q1226" t="str">
            <v>Panneau de particules, bois massif (bois de conifères), panneau de fibres, contreplaqué, carton; assise: mousse HR 30 kg/m3 + ouate 200 g/m2; dossier: mousse PU 18 kg/m3, 2 coussins remplis de flocons de fibres siliconées.</v>
          </cell>
          <cell r="R1226" t="str">
            <v xml:space="preserve">bois de conifères </v>
          </cell>
          <cell r="T1226" t="str">
            <v xml:space="preserve">Convertible express avec matelas
</v>
          </cell>
          <cell r="U1226" t="str">
            <v>Déhoussable</v>
          </cell>
          <cell r="V1226" t="str">
            <v>Tissu naturel avec une touche de lin</v>
          </cell>
          <cell r="W1226" t="str">
            <v>Lavable en machine à 30 degrés</v>
          </cell>
          <cell r="Y1226" t="str">
            <v>Pologne</v>
          </cell>
          <cell r="AA1226" t="str">
            <v xml:space="preserve">  mousse HR 30 kg/m3 + ouate 200 g/m2</v>
          </cell>
          <cell r="AB1226" t="str">
            <v>mousse PU 18 kg/m3 + 2 coussins remplis de flocons de fibres siliconées</v>
          </cell>
          <cell r="AC1226" t="str">
            <v>mousse PU 18 kg/m3 + ouate 200 g/m2</v>
          </cell>
          <cell r="AD1226" t="str">
            <v>12 cm</v>
          </cell>
          <cell r="AE1226" t="str">
            <v>160x194x12 cm</v>
          </cell>
          <cell r="AF1226" t="str">
            <v>236x220x74 cm</v>
          </cell>
          <cell r="AG1226" t="str">
            <v>PU mousse</v>
          </cell>
          <cell r="AH1226" t="str">
            <v>28 kg/m3</v>
          </cell>
          <cell r="AI1226" t="str">
            <v>plastique (pieds du mecanisme)</v>
          </cell>
          <cell r="AJ1226">
            <v>180</v>
          </cell>
          <cell r="AK1226"/>
          <cell r="AL1226"/>
          <cell r="AM1226">
            <v>43</v>
          </cell>
          <cell r="AN1226">
            <v>38</v>
          </cell>
          <cell r="AO1226">
            <v>106</v>
          </cell>
          <cell r="AP1226">
            <v>74</v>
          </cell>
          <cell r="AQ1226">
            <v>28</v>
          </cell>
          <cell r="AR1226">
            <v>50</v>
          </cell>
          <cell r="AS1226">
            <v>58</v>
          </cell>
          <cell r="AT1226">
            <v>85</v>
          </cell>
          <cell r="AU1226">
            <v>4</v>
          </cell>
          <cell r="AV1226" t="str">
            <v>8 (pieds du mecanisme)</v>
          </cell>
          <cell r="AW1226" t="str">
            <v>noir</v>
          </cell>
          <cell r="AX1226" t="str">
            <v>NON</v>
          </cell>
          <cell r="AZ1226" t="str">
            <v>OUI</v>
          </cell>
          <cell r="BA1226" t="str">
            <v>NON</v>
          </cell>
          <cell r="BB1226" t="str">
            <v>coussin dossier 92x57 cm</v>
          </cell>
          <cell r="BD1226"/>
          <cell r="BE1226"/>
          <cell r="BF1226"/>
          <cell r="BG1226"/>
          <cell r="BH1226" t="str">
            <v>NON</v>
          </cell>
          <cell r="BI1226" t="str">
            <v>Assise : mousse HR,  ouate
Dossier : mousse polyruréthane, flocons de fibres siliconées</v>
          </cell>
          <cell r="BJ1226" t="str">
            <v>Assise : 30kg/m3
Dossier 18kg/m3</v>
          </cell>
          <cell r="BK1226">
            <v>236</v>
          </cell>
          <cell r="BL1226">
            <v>106</v>
          </cell>
          <cell r="BM1226">
            <v>93</v>
          </cell>
          <cell r="BN1226">
            <v>270</v>
          </cell>
          <cell r="BO1226">
            <v>115.4</v>
          </cell>
          <cell r="BP1226">
            <v>121.2</v>
          </cell>
          <cell r="BR1226">
            <v>2.2999999999999998</v>
          </cell>
          <cell r="BS1226">
            <v>2</v>
          </cell>
          <cell r="BT1226">
            <v>115</v>
          </cell>
          <cell r="BU1226">
            <v>90</v>
          </cell>
          <cell r="BV1226">
            <v>185</v>
          </cell>
          <cell r="BW1226">
            <v>94</v>
          </cell>
          <cell r="BX1226">
            <v>64</v>
          </cell>
          <cell r="BY1226">
            <v>56</v>
          </cell>
          <cell r="BZ1226">
            <v>108</v>
          </cell>
          <cell r="CA1226">
            <v>27.2</v>
          </cell>
          <cell r="CB1226"/>
          <cell r="CC1226"/>
          <cell r="CD1226"/>
          <cell r="CE1226"/>
          <cell r="CF1226"/>
          <cell r="CG1226"/>
          <cell r="CH1226"/>
          <cell r="CI1226"/>
          <cell r="CJ1226"/>
          <cell r="CK1226"/>
          <cell r="CL1226"/>
          <cell r="CM1226"/>
          <cell r="CN1226"/>
          <cell r="CO1226"/>
          <cell r="CP1226"/>
          <cell r="CQ1226"/>
          <cell r="CR1226"/>
          <cell r="CS1226"/>
          <cell r="CT1226"/>
          <cell r="CU1226"/>
          <cell r="CV1226">
            <v>774</v>
          </cell>
        </row>
        <row r="1227">
          <cell r="C1227">
            <v>3666270108425</v>
          </cell>
          <cell r="E1227" t="str">
            <v>SARI</v>
          </cell>
          <cell r="F1227" t="str">
            <v xml:space="preserve">ARCHIMÈDE </v>
          </cell>
          <cell r="G1227" t="str">
            <v>MEX 24</v>
          </cell>
          <cell r="I1227" t="str">
            <v>Tissu</v>
          </cell>
          <cell r="J1227" t="str">
            <v>46% Cotton/41% Polyester/13% Linen</v>
          </cell>
          <cell r="K1227"/>
          <cell r="L1227"/>
          <cell r="M1227"/>
          <cell r="O1227" t="str">
            <v>Canapé 3,5 places convertible express déhoussable</v>
          </cell>
          <cell r="P1227"/>
          <cell r="Q1227" t="str">
            <v>Panneau de particules, bois massif (bois de conifères), panneau de fibres, contreplaqué, carton; assise: mousse HR 30 kg/m3 + ouate 200 g/m2; dossier: mousse PU 18 kg/m3, 2 coussins remplis de flocons de fibres siliconées.</v>
          </cell>
          <cell r="R1227" t="str">
            <v xml:space="preserve">bois de conifères </v>
          </cell>
          <cell r="T1227" t="str">
            <v xml:space="preserve">Convertible express avec matelas
</v>
          </cell>
          <cell r="U1227" t="str">
            <v>Déhoussable</v>
          </cell>
          <cell r="V1227" t="str">
            <v>Tissu naturel avec une touche de lin</v>
          </cell>
          <cell r="W1227" t="str">
            <v>Lavable en machine à 30 degrés</v>
          </cell>
          <cell r="Y1227" t="str">
            <v>Pologne</v>
          </cell>
          <cell r="AA1227" t="str">
            <v xml:space="preserve">  mousse HR 30 kg/m3 + ouate 200 g/m2</v>
          </cell>
          <cell r="AB1227" t="str">
            <v>mousse PU 18 kg/m3 + 2 coussins remplis de flocons de fibres siliconées</v>
          </cell>
          <cell r="AC1227" t="str">
            <v>mousse PU 18 kg/m3 + ouate 200 g/m2</v>
          </cell>
          <cell r="AD1227" t="str">
            <v>12 cm</v>
          </cell>
          <cell r="AE1227" t="str">
            <v>160x194x12 cm</v>
          </cell>
          <cell r="AF1227" t="str">
            <v>236x220x74 cm</v>
          </cell>
          <cell r="AG1227" t="str">
            <v>PU mousse</v>
          </cell>
          <cell r="AH1227" t="str">
            <v>28 kg/m3</v>
          </cell>
          <cell r="AI1227" t="str">
            <v>plastique (pieds du mecanisme)</v>
          </cell>
          <cell r="AJ1227">
            <v>180</v>
          </cell>
          <cell r="AK1227"/>
          <cell r="AL1227"/>
          <cell r="AM1227">
            <v>43</v>
          </cell>
          <cell r="AN1227">
            <v>38</v>
          </cell>
          <cell r="AO1227">
            <v>106</v>
          </cell>
          <cell r="AP1227">
            <v>74</v>
          </cell>
          <cell r="AQ1227">
            <v>28</v>
          </cell>
          <cell r="AR1227">
            <v>50</v>
          </cell>
          <cell r="AS1227">
            <v>58</v>
          </cell>
          <cell r="AT1227">
            <v>85</v>
          </cell>
          <cell r="AU1227">
            <v>4</v>
          </cell>
          <cell r="AV1227" t="str">
            <v>8 (pieds du mecanisme)</v>
          </cell>
          <cell r="AW1227" t="str">
            <v>noir</v>
          </cell>
          <cell r="AX1227" t="str">
            <v>NON</v>
          </cell>
          <cell r="AZ1227" t="str">
            <v>OUI</v>
          </cell>
          <cell r="BA1227" t="str">
            <v>NON</v>
          </cell>
          <cell r="BB1227" t="str">
            <v>coussin dossier 92x57 cm</v>
          </cell>
          <cell r="BD1227"/>
          <cell r="BE1227"/>
          <cell r="BF1227"/>
          <cell r="BG1227"/>
          <cell r="BH1227" t="str">
            <v>NON</v>
          </cell>
          <cell r="BI1227" t="str">
            <v>Assise : mousse HR,  ouate
Dossier : mousse polyruréthane, flocons de fibres siliconées</v>
          </cell>
          <cell r="BJ1227" t="str">
            <v>Assise : 30kg/m3
Dossier 18kg/m3</v>
          </cell>
          <cell r="BK1227">
            <v>236</v>
          </cell>
          <cell r="BL1227">
            <v>106</v>
          </cell>
          <cell r="BM1227">
            <v>93</v>
          </cell>
          <cell r="BN1227">
            <v>270</v>
          </cell>
          <cell r="BO1227">
            <v>115.4</v>
          </cell>
          <cell r="BP1227">
            <v>121.2</v>
          </cell>
          <cell r="BR1227">
            <v>2.2999999999999998</v>
          </cell>
          <cell r="BS1227">
            <v>2</v>
          </cell>
          <cell r="BT1227">
            <v>115</v>
          </cell>
          <cell r="BU1227">
            <v>90</v>
          </cell>
          <cell r="BV1227">
            <v>185</v>
          </cell>
          <cell r="BW1227">
            <v>94</v>
          </cell>
          <cell r="BX1227">
            <v>64</v>
          </cell>
          <cell r="BY1227">
            <v>56</v>
          </cell>
          <cell r="BZ1227">
            <v>108</v>
          </cell>
          <cell r="CA1227">
            <v>27.2</v>
          </cell>
          <cell r="CB1227"/>
          <cell r="CC1227"/>
          <cell r="CD1227"/>
          <cell r="CE1227"/>
          <cell r="CF1227"/>
          <cell r="CG1227"/>
          <cell r="CH1227"/>
          <cell r="CI1227"/>
          <cell r="CJ1227"/>
          <cell r="CK1227"/>
          <cell r="CL1227"/>
          <cell r="CM1227"/>
          <cell r="CN1227"/>
          <cell r="CO1227"/>
          <cell r="CP1227"/>
          <cell r="CQ1227"/>
          <cell r="CR1227"/>
          <cell r="CS1227"/>
          <cell r="CT1227"/>
          <cell r="CU1227"/>
          <cell r="CV1227">
            <v>774</v>
          </cell>
        </row>
        <row r="1228">
          <cell r="C1228">
            <v>3666270108418</v>
          </cell>
          <cell r="E1228" t="str">
            <v>SARI</v>
          </cell>
          <cell r="F1228" t="str">
            <v xml:space="preserve">ARCHIMÈDE </v>
          </cell>
          <cell r="G1228" t="str">
            <v>MEX 27</v>
          </cell>
          <cell r="I1228" t="str">
            <v>Tissu</v>
          </cell>
          <cell r="J1228" t="str">
            <v>46% Cotton/41% Polyester/13% Linen</v>
          </cell>
          <cell r="K1228"/>
          <cell r="L1228"/>
          <cell r="M1228"/>
          <cell r="O1228" t="str">
            <v>Canapé 3,5 places convertible express déhoussable</v>
          </cell>
          <cell r="P1228"/>
          <cell r="Q1228" t="str">
            <v>Panneau de particules, bois massif (bois de conifères), panneau de fibres, contreplaqué, carton; assise: mousse HR 30 kg/m3 + ouate 200 g/m2; dossier: mousse PU 18 kg/m3, 2 coussins remplis de flocons de fibres siliconées.</v>
          </cell>
          <cell r="R1228" t="str">
            <v xml:space="preserve">bois de conifères </v>
          </cell>
          <cell r="T1228" t="str">
            <v xml:space="preserve">Convertible express avec matelas
</v>
          </cell>
          <cell r="U1228" t="str">
            <v>Déhoussable</v>
          </cell>
          <cell r="V1228" t="str">
            <v>Tissu naturel avec une touche de lin</v>
          </cell>
          <cell r="W1228" t="str">
            <v>Lavable en machine à 30 degrés</v>
          </cell>
          <cell r="Y1228" t="str">
            <v>Pologne</v>
          </cell>
          <cell r="AA1228" t="str">
            <v xml:space="preserve">  mousse HR 30 kg/m3 + ouate 200 g/m2</v>
          </cell>
          <cell r="AB1228" t="str">
            <v>mousse PU 18 kg/m3 + 2 coussins remplis de flocons de fibres siliconées</v>
          </cell>
          <cell r="AC1228" t="str">
            <v>mousse PU 18 kg/m3 + ouate 200 g/m2</v>
          </cell>
          <cell r="AD1228" t="str">
            <v>12 cm</v>
          </cell>
          <cell r="AE1228" t="str">
            <v>160x194x12 cm</v>
          </cell>
          <cell r="AF1228" t="str">
            <v>236x220x74 cm</v>
          </cell>
          <cell r="AG1228" t="str">
            <v>PU mousse</v>
          </cell>
          <cell r="AH1228" t="str">
            <v>28 kg/m3</v>
          </cell>
          <cell r="AI1228" t="str">
            <v>plastique (pieds du mecanisme)</v>
          </cell>
          <cell r="AJ1228">
            <v>180</v>
          </cell>
          <cell r="AK1228"/>
          <cell r="AL1228"/>
          <cell r="AM1228">
            <v>43</v>
          </cell>
          <cell r="AN1228">
            <v>38</v>
          </cell>
          <cell r="AO1228">
            <v>106</v>
          </cell>
          <cell r="AP1228">
            <v>74</v>
          </cell>
          <cell r="AQ1228">
            <v>28</v>
          </cell>
          <cell r="AR1228">
            <v>50</v>
          </cell>
          <cell r="AS1228">
            <v>58</v>
          </cell>
          <cell r="AT1228">
            <v>85</v>
          </cell>
          <cell r="AU1228">
            <v>4</v>
          </cell>
          <cell r="AV1228" t="str">
            <v>8 (pieds du mecanisme)</v>
          </cell>
          <cell r="AW1228" t="str">
            <v>noir</v>
          </cell>
          <cell r="AX1228" t="str">
            <v>NON</v>
          </cell>
          <cell r="AZ1228" t="str">
            <v>OUI</v>
          </cell>
          <cell r="BA1228" t="str">
            <v>NON</v>
          </cell>
          <cell r="BB1228" t="str">
            <v>coussin dossier 92x57 cm</v>
          </cell>
          <cell r="BD1228"/>
          <cell r="BE1228"/>
          <cell r="BF1228"/>
          <cell r="BG1228"/>
          <cell r="BH1228" t="str">
            <v>NON</v>
          </cell>
          <cell r="BI1228" t="str">
            <v>Assise : mousse HR,  ouate
Dossier : mousse polyruréthane, flocons de fibres siliconées</v>
          </cell>
          <cell r="BJ1228" t="str">
            <v>Assise : 30kg/m3
Dossier 18kg/m3</v>
          </cell>
          <cell r="BK1228">
            <v>236</v>
          </cell>
          <cell r="BL1228">
            <v>106</v>
          </cell>
          <cell r="BM1228">
            <v>93</v>
          </cell>
          <cell r="BN1228">
            <v>270</v>
          </cell>
          <cell r="BO1228">
            <v>115.4</v>
          </cell>
          <cell r="BP1228">
            <v>121.2</v>
          </cell>
          <cell r="BR1228">
            <v>2.2999999999999998</v>
          </cell>
          <cell r="BS1228">
            <v>2</v>
          </cell>
          <cell r="BT1228">
            <v>115</v>
          </cell>
          <cell r="BU1228">
            <v>90</v>
          </cell>
          <cell r="BV1228">
            <v>185</v>
          </cell>
          <cell r="BW1228">
            <v>94</v>
          </cell>
          <cell r="BX1228">
            <v>64</v>
          </cell>
          <cell r="BY1228">
            <v>56</v>
          </cell>
          <cell r="BZ1228">
            <v>108</v>
          </cell>
          <cell r="CA1228">
            <v>27.2</v>
          </cell>
          <cell r="CB1228"/>
          <cell r="CC1228"/>
          <cell r="CD1228"/>
          <cell r="CE1228"/>
          <cell r="CF1228"/>
          <cell r="CG1228"/>
          <cell r="CH1228"/>
          <cell r="CI1228"/>
          <cell r="CJ1228"/>
          <cell r="CK1228"/>
          <cell r="CL1228"/>
          <cell r="CM1228"/>
          <cell r="CN1228"/>
          <cell r="CO1228"/>
          <cell r="CP1228"/>
          <cell r="CQ1228"/>
          <cell r="CR1228"/>
          <cell r="CS1228"/>
          <cell r="CT1228"/>
          <cell r="CU1228"/>
          <cell r="CV1228">
            <v>774</v>
          </cell>
        </row>
        <row r="1229">
          <cell r="C1229">
            <v>3666270108401</v>
          </cell>
          <cell r="E1229" t="str">
            <v>SARI</v>
          </cell>
          <cell r="F1229" t="str">
            <v xml:space="preserve">ARCHIMÈDE </v>
          </cell>
          <cell r="G1229" t="str">
            <v>MEX 30</v>
          </cell>
          <cell r="I1229" t="str">
            <v>Tissu</v>
          </cell>
          <cell r="J1229" t="str">
            <v>46% Cotton/41% Polyester/13% Linen</v>
          </cell>
          <cell r="K1229"/>
          <cell r="L1229"/>
          <cell r="M1229"/>
          <cell r="O1229" t="str">
            <v>Canapé 3,5 places convertible express déhoussable</v>
          </cell>
          <cell r="P1229"/>
          <cell r="Q1229" t="str">
            <v>Panneau de particules, bois massif (bois de conifères), panneau de fibres, contreplaqué, carton; assise: mousse HR 30 kg/m3 + ouate 200 g/m2; dossier: mousse PU 18 kg/m3, 2 coussins remplis de flocons de fibres siliconées.</v>
          </cell>
          <cell r="R1229" t="str">
            <v xml:space="preserve">bois de conifères </v>
          </cell>
          <cell r="T1229" t="str">
            <v xml:space="preserve">Convertible express avec matelas
</v>
          </cell>
          <cell r="U1229" t="str">
            <v>Déhoussable</v>
          </cell>
          <cell r="V1229" t="str">
            <v>Tissu naturel avec une touche de lin</v>
          </cell>
          <cell r="W1229" t="str">
            <v>Lavable en machine à 30 degrés</v>
          </cell>
          <cell r="Y1229" t="str">
            <v>Pologne</v>
          </cell>
          <cell r="AA1229" t="str">
            <v xml:space="preserve">  mousse HR 30 kg/m3 + ouate 200 g/m2</v>
          </cell>
          <cell r="AB1229" t="str">
            <v>mousse PU 18 kg/m3 + 2 coussins remplis de flocons de fibres siliconées</v>
          </cell>
          <cell r="AC1229" t="str">
            <v>mousse PU 18 kg/m3 + ouate 200 g/m2</v>
          </cell>
          <cell r="AD1229" t="str">
            <v>12 cm</v>
          </cell>
          <cell r="AE1229" t="str">
            <v>160x194x12 cm</v>
          </cell>
          <cell r="AF1229" t="str">
            <v>236x220x74 cm</v>
          </cell>
          <cell r="AG1229" t="str">
            <v>PU mousse</v>
          </cell>
          <cell r="AH1229" t="str">
            <v>28 kg/m3</v>
          </cell>
          <cell r="AI1229" t="str">
            <v>plastique (pieds du mecanisme)</v>
          </cell>
          <cell r="AJ1229">
            <v>180</v>
          </cell>
          <cell r="AK1229"/>
          <cell r="AL1229"/>
          <cell r="AM1229">
            <v>43</v>
          </cell>
          <cell r="AN1229">
            <v>38</v>
          </cell>
          <cell r="AO1229">
            <v>106</v>
          </cell>
          <cell r="AP1229">
            <v>74</v>
          </cell>
          <cell r="AQ1229">
            <v>28</v>
          </cell>
          <cell r="AR1229">
            <v>50</v>
          </cell>
          <cell r="AS1229">
            <v>58</v>
          </cell>
          <cell r="AT1229">
            <v>85</v>
          </cell>
          <cell r="AU1229">
            <v>4</v>
          </cell>
          <cell r="AV1229" t="str">
            <v>8 (pieds du mecanisme)</v>
          </cell>
          <cell r="AW1229" t="str">
            <v>noir</v>
          </cell>
          <cell r="AX1229" t="str">
            <v>NON</v>
          </cell>
          <cell r="AZ1229" t="str">
            <v>OUI</v>
          </cell>
          <cell r="BA1229" t="str">
            <v>NON</v>
          </cell>
          <cell r="BB1229" t="str">
            <v>coussin dossier 92x57 cm</v>
          </cell>
          <cell r="BD1229"/>
          <cell r="BE1229"/>
          <cell r="BF1229"/>
          <cell r="BG1229"/>
          <cell r="BH1229" t="str">
            <v>NON</v>
          </cell>
          <cell r="BI1229" t="str">
            <v>Assise : mousse HR,  ouate
Dossier : mousse polyruréthane, flocons de fibres siliconées</v>
          </cell>
          <cell r="BJ1229" t="str">
            <v>Assise : 30kg/m3
Dossier 18kg/m3</v>
          </cell>
          <cell r="BK1229">
            <v>236</v>
          </cell>
          <cell r="BL1229">
            <v>106</v>
          </cell>
          <cell r="BM1229">
            <v>93</v>
          </cell>
          <cell r="BN1229">
            <v>270</v>
          </cell>
          <cell r="BO1229">
            <v>115.4</v>
          </cell>
          <cell r="BP1229">
            <v>121.2</v>
          </cell>
          <cell r="BR1229">
            <v>2.2999999999999998</v>
          </cell>
          <cell r="BS1229">
            <v>2</v>
          </cell>
          <cell r="BT1229">
            <v>115</v>
          </cell>
          <cell r="BU1229">
            <v>90</v>
          </cell>
          <cell r="BV1229">
            <v>185</v>
          </cell>
          <cell r="BW1229">
            <v>94</v>
          </cell>
          <cell r="BX1229">
            <v>64</v>
          </cell>
          <cell r="BY1229">
            <v>56</v>
          </cell>
          <cell r="BZ1229">
            <v>108</v>
          </cell>
          <cell r="CA1229">
            <v>27.2</v>
          </cell>
          <cell r="CB1229"/>
          <cell r="CC1229"/>
          <cell r="CD1229"/>
          <cell r="CE1229"/>
          <cell r="CF1229"/>
          <cell r="CG1229"/>
          <cell r="CH1229"/>
          <cell r="CI1229"/>
          <cell r="CJ1229"/>
          <cell r="CK1229"/>
          <cell r="CL1229"/>
          <cell r="CM1229"/>
          <cell r="CN1229"/>
          <cell r="CO1229"/>
          <cell r="CP1229"/>
          <cell r="CQ1229"/>
          <cell r="CR1229"/>
          <cell r="CS1229"/>
          <cell r="CT1229"/>
          <cell r="CU1229"/>
          <cell r="CV1229">
            <v>774</v>
          </cell>
        </row>
        <row r="1230">
          <cell r="C1230">
            <v>3666270108395</v>
          </cell>
          <cell r="E1230" t="str">
            <v>SARI</v>
          </cell>
          <cell r="F1230" t="str">
            <v xml:space="preserve">ARCHIMÈDE </v>
          </cell>
          <cell r="G1230" t="str">
            <v>MEX 31</v>
          </cell>
          <cell r="I1230" t="str">
            <v>Tissu</v>
          </cell>
          <cell r="J1230" t="str">
            <v>46% Cotton/41% Polyester/13% Linen</v>
          </cell>
          <cell r="K1230"/>
          <cell r="L1230"/>
          <cell r="M1230"/>
          <cell r="O1230" t="str">
            <v>Canapé 3,5 places convertible express déhoussable</v>
          </cell>
          <cell r="P1230"/>
          <cell r="Q1230" t="str">
            <v>Panneau de particules, bois massif (bois de conifères), panneau de fibres, contreplaqué, carton; assise: mousse HR 30 kg/m3 + ouate 200 g/m2; dossier: mousse PU 18 kg/m3, 2 coussins remplis de flocons de fibres siliconées.</v>
          </cell>
          <cell r="R1230" t="str">
            <v xml:space="preserve">bois de conifères </v>
          </cell>
          <cell r="T1230" t="str">
            <v xml:space="preserve">Convertible express avec matelas
</v>
          </cell>
          <cell r="U1230" t="str">
            <v>Déhoussable</v>
          </cell>
          <cell r="V1230" t="str">
            <v>Tissu naturel avec une touche de lin</v>
          </cell>
          <cell r="W1230" t="str">
            <v>Lavable en machine à 30 degrés</v>
          </cell>
          <cell r="Y1230" t="str">
            <v>Pologne</v>
          </cell>
          <cell r="AA1230" t="str">
            <v xml:space="preserve">  mousse HR 30 kg/m3 + ouate 200 g/m2</v>
          </cell>
          <cell r="AB1230" t="str">
            <v>mousse PU 18 kg/m3 + 2 coussins remplis de flocons de fibres siliconées</v>
          </cell>
          <cell r="AC1230" t="str">
            <v>mousse PU 18 kg/m3 + ouate 200 g/m2</v>
          </cell>
          <cell r="AD1230" t="str">
            <v>12 cm</v>
          </cell>
          <cell r="AE1230" t="str">
            <v>160x194x12 cm</v>
          </cell>
          <cell r="AF1230" t="str">
            <v>236x220x74 cm</v>
          </cell>
          <cell r="AG1230" t="str">
            <v>PU mousse</v>
          </cell>
          <cell r="AH1230" t="str">
            <v>28 kg/m3</v>
          </cell>
          <cell r="AI1230" t="str">
            <v>plastique (pieds du mecanisme)</v>
          </cell>
          <cell r="AJ1230">
            <v>180</v>
          </cell>
          <cell r="AK1230"/>
          <cell r="AL1230"/>
          <cell r="AM1230">
            <v>43</v>
          </cell>
          <cell r="AN1230">
            <v>38</v>
          </cell>
          <cell r="AO1230">
            <v>106</v>
          </cell>
          <cell r="AP1230">
            <v>74</v>
          </cell>
          <cell r="AQ1230">
            <v>28</v>
          </cell>
          <cell r="AR1230">
            <v>50</v>
          </cell>
          <cell r="AS1230">
            <v>58</v>
          </cell>
          <cell r="AT1230">
            <v>85</v>
          </cell>
          <cell r="AU1230">
            <v>4</v>
          </cell>
          <cell r="AV1230" t="str">
            <v>8 (pieds du mecanisme)</v>
          </cell>
          <cell r="AW1230" t="str">
            <v>noir</v>
          </cell>
          <cell r="AX1230" t="str">
            <v>NON</v>
          </cell>
          <cell r="AZ1230" t="str">
            <v>OUI</v>
          </cell>
          <cell r="BA1230" t="str">
            <v>NON</v>
          </cell>
          <cell r="BB1230" t="str">
            <v>coussin dossier 92x57 cm</v>
          </cell>
          <cell r="BD1230"/>
          <cell r="BE1230"/>
          <cell r="BF1230"/>
          <cell r="BG1230"/>
          <cell r="BH1230" t="str">
            <v>NON</v>
          </cell>
          <cell r="BI1230" t="str">
            <v>Assise : mousse HR,  ouate
Dossier : mousse polyruréthane, flocons de fibres siliconées</v>
          </cell>
          <cell r="BJ1230" t="str">
            <v>Assise : 30kg/m3
Dossier 18kg/m3</v>
          </cell>
          <cell r="BK1230">
            <v>236</v>
          </cell>
          <cell r="BL1230">
            <v>106</v>
          </cell>
          <cell r="BM1230">
            <v>93</v>
          </cell>
          <cell r="BN1230">
            <v>270</v>
          </cell>
          <cell r="BO1230">
            <v>115.4</v>
          </cell>
          <cell r="BP1230">
            <v>121.2</v>
          </cell>
          <cell r="BR1230">
            <v>2.2999999999999998</v>
          </cell>
          <cell r="BS1230">
            <v>2</v>
          </cell>
          <cell r="BT1230">
            <v>115</v>
          </cell>
          <cell r="BU1230">
            <v>90</v>
          </cell>
          <cell r="BV1230">
            <v>185</v>
          </cell>
          <cell r="BW1230">
            <v>94</v>
          </cell>
          <cell r="BX1230">
            <v>64</v>
          </cell>
          <cell r="BY1230">
            <v>56</v>
          </cell>
          <cell r="BZ1230">
            <v>108</v>
          </cell>
          <cell r="CA1230">
            <v>27.2</v>
          </cell>
          <cell r="CB1230"/>
          <cell r="CC1230"/>
          <cell r="CD1230"/>
          <cell r="CE1230"/>
          <cell r="CF1230"/>
          <cell r="CG1230"/>
          <cell r="CH1230"/>
          <cell r="CI1230"/>
          <cell r="CJ1230"/>
          <cell r="CK1230"/>
          <cell r="CL1230"/>
          <cell r="CM1230"/>
          <cell r="CN1230"/>
          <cell r="CO1230"/>
          <cell r="CP1230"/>
          <cell r="CQ1230"/>
          <cell r="CR1230"/>
          <cell r="CS1230"/>
          <cell r="CT1230"/>
          <cell r="CU1230"/>
          <cell r="CV1230">
            <v>774</v>
          </cell>
        </row>
        <row r="1231">
          <cell r="C1231">
            <v>3666270108388</v>
          </cell>
          <cell r="E1231" t="str">
            <v>SARI</v>
          </cell>
          <cell r="F1231" t="str">
            <v xml:space="preserve">ARCHIMÈDE </v>
          </cell>
          <cell r="G1231" t="str">
            <v>MEX 33</v>
          </cell>
          <cell r="I1231" t="str">
            <v>Tissu</v>
          </cell>
          <cell r="J1231" t="str">
            <v>46% Cotton/41% Polyester/13% Linen</v>
          </cell>
          <cell r="K1231"/>
          <cell r="L1231"/>
          <cell r="M1231"/>
          <cell r="O1231" t="str">
            <v>Canapé 3,5 places convertible express déhoussable</v>
          </cell>
          <cell r="P1231"/>
          <cell r="Q1231" t="str">
            <v>Panneau de particules, bois massif (bois de conifères), panneau de fibres, contreplaqué, carton; assise: mousse HR 30 kg/m3 + ouate 200 g/m2; dossier: mousse PU 18 kg/m3, 2 coussins remplis de flocons de fibres siliconées.</v>
          </cell>
          <cell r="R1231" t="str">
            <v xml:space="preserve">bois de conifères </v>
          </cell>
          <cell r="T1231" t="str">
            <v xml:space="preserve">Convertible express avec matelas
</v>
          </cell>
          <cell r="U1231" t="str">
            <v>Déhoussable</v>
          </cell>
          <cell r="V1231" t="str">
            <v>Tissu naturel avec une touche de lin</v>
          </cell>
          <cell r="W1231" t="str">
            <v>Lavable en machine à 30 degrés</v>
          </cell>
          <cell r="Y1231" t="str">
            <v>Pologne</v>
          </cell>
          <cell r="AA1231" t="str">
            <v xml:space="preserve">  mousse HR 30 kg/m3 + ouate 200 g/m2</v>
          </cell>
          <cell r="AB1231" t="str">
            <v>mousse PU 18 kg/m3 + 2 coussins remplis de flocons de fibres siliconées</v>
          </cell>
          <cell r="AC1231" t="str">
            <v>mousse PU 18 kg/m3 + ouate 200 g/m2</v>
          </cell>
          <cell r="AD1231" t="str">
            <v>12 cm</v>
          </cell>
          <cell r="AE1231" t="str">
            <v>160x194x12 cm</v>
          </cell>
          <cell r="AF1231" t="str">
            <v>236x220x74 cm</v>
          </cell>
          <cell r="AG1231" t="str">
            <v>PU mousse</v>
          </cell>
          <cell r="AH1231" t="str">
            <v>28 kg/m3</v>
          </cell>
          <cell r="AI1231" t="str">
            <v>plastique (pieds du mecanisme)</v>
          </cell>
          <cell r="AJ1231">
            <v>180</v>
          </cell>
          <cell r="AK1231"/>
          <cell r="AL1231"/>
          <cell r="AM1231">
            <v>43</v>
          </cell>
          <cell r="AN1231">
            <v>38</v>
          </cell>
          <cell r="AO1231">
            <v>106</v>
          </cell>
          <cell r="AP1231">
            <v>74</v>
          </cell>
          <cell r="AQ1231">
            <v>28</v>
          </cell>
          <cell r="AR1231">
            <v>50</v>
          </cell>
          <cell r="AS1231">
            <v>58</v>
          </cell>
          <cell r="AT1231">
            <v>85</v>
          </cell>
          <cell r="AU1231">
            <v>4</v>
          </cell>
          <cell r="AV1231" t="str">
            <v>8 (pieds du mecanisme)</v>
          </cell>
          <cell r="AW1231" t="str">
            <v>noir</v>
          </cell>
          <cell r="AX1231" t="str">
            <v>NON</v>
          </cell>
          <cell r="AZ1231" t="str">
            <v>OUI</v>
          </cell>
          <cell r="BA1231" t="str">
            <v>NON</v>
          </cell>
          <cell r="BB1231" t="str">
            <v>coussin dossier 92x57 cm</v>
          </cell>
          <cell r="BD1231"/>
          <cell r="BE1231"/>
          <cell r="BF1231"/>
          <cell r="BG1231"/>
          <cell r="BH1231" t="str">
            <v>NON</v>
          </cell>
          <cell r="BI1231" t="str">
            <v>Assise : mousse HR,  ouate
Dossier : mousse polyruréthane, flocons de fibres siliconées</v>
          </cell>
          <cell r="BJ1231" t="str">
            <v>Assise : 30kg/m3
Dossier 18kg/m3</v>
          </cell>
          <cell r="BK1231">
            <v>236</v>
          </cell>
          <cell r="BL1231">
            <v>106</v>
          </cell>
          <cell r="BM1231">
            <v>93</v>
          </cell>
          <cell r="BN1231">
            <v>270</v>
          </cell>
          <cell r="BO1231">
            <v>115.4</v>
          </cell>
          <cell r="BP1231">
            <v>121.2</v>
          </cell>
          <cell r="BR1231">
            <v>2.2999999999999998</v>
          </cell>
          <cell r="BS1231">
            <v>2</v>
          </cell>
          <cell r="BT1231">
            <v>115</v>
          </cell>
          <cell r="BU1231">
            <v>90</v>
          </cell>
          <cell r="BV1231">
            <v>185</v>
          </cell>
          <cell r="BW1231">
            <v>94</v>
          </cell>
          <cell r="BX1231">
            <v>64</v>
          </cell>
          <cell r="BY1231">
            <v>56</v>
          </cell>
          <cell r="BZ1231">
            <v>108</v>
          </cell>
          <cell r="CA1231">
            <v>27.2</v>
          </cell>
          <cell r="CB1231"/>
          <cell r="CC1231"/>
          <cell r="CD1231"/>
          <cell r="CE1231"/>
          <cell r="CF1231"/>
          <cell r="CG1231"/>
          <cell r="CH1231"/>
          <cell r="CI1231"/>
          <cell r="CJ1231"/>
          <cell r="CK1231"/>
          <cell r="CL1231"/>
          <cell r="CM1231"/>
          <cell r="CN1231"/>
          <cell r="CO1231"/>
          <cell r="CP1231"/>
          <cell r="CQ1231"/>
          <cell r="CR1231"/>
          <cell r="CS1231"/>
          <cell r="CT1231"/>
          <cell r="CU1231"/>
          <cell r="CV1231">
            <v>774</v>
          </cell>
        </row>
        <row r="1232">
          <cell r="C1232">
            <v>3666270108371</v>
          </cell>
          <cell r="E1232" t="str">
            <v>WOODY</v>
          </cell>
          <cell r="F1232" t="str">
            <v>AUGUSTIN</v>
          </cell>
          <cell r="G1232" t="str">
            <v>LINCOLN 03</v>
          </cell>
          <cell r="H1232"/>
          <cell r="I1232" t="str">
            <v>Tissu</v>
          </cell>
          <cell r="J1232" t="str">
            <v>100% Polyester</v>
          </cell>
          <cell r="K1232" t="str">
            <v xml:space="preserve">Tissu effect velours côtelé </v>
          </cell>
          <cell r="O1232" t="str">
            <v>Canapé d'angle convertible express ave coffre 140 cm</v>
          </cell>
          <cell r="P1232"/>
          <cell r="Q1232" t="str">
            <v>Panneau de particules, bois massif, panneau de fibres, contreplaqué, carton; assise: PU mousse 28 kg/m3 et ouate 300 g/m2; dossier: sangles élastiques, mousse PU 25 kg/m3, coussins remplis de fibres siliconées, pieds en bois.</v>
          </cell>
          <cell r="R1232" t="str">
            <v>bois de conifères et bois de feuillus</v>
          </cell>
          <cell r="T1232" t="str">
            <v xml:space="preserve">Convertible express avec matelas
</v>
          </cell>
          <cell r="U1232" t="str">
            <v>Pieds en bois</v>
          </cell>
          <cell r="V1232" t="str">
            <v xml:space="preserve">Tissu effect velours côtelé </v>
          </cell>
          <cell r="W1232" t="str">
            <v>Coussins de déco offert</v>
          </cell>
          <cell r="Y1232" t="str">
            <v>Pologne</v>
          </cell>
          <cell r="AA1232" t="str">
            <v>PU mousse 28 kg/m3 et ouate 300 g/m2</v>
          </cell>
          <cell r="AB1232" t="str">
            <v>mousse PU 25 kg/m3, coussins remplis de fibres siliconées</v>
          </cell>
          <cell r="AC1232" t="str">
            <v>PU mousse 25 kg/m3 et ouate 200 g/m2 + 150 g/m2</v>
          </cell>
          <cell r="AD1232" t="str">
            <v>18 cm</v>
          </cell>
          <cell r="AE1232" t="str">
            <v>200x140 cm</v>
          </cell>
          <cell r="AF1232" t="str">
            <v>290x214x77</v>
          </cell>
          <cell r="AG1232" t="str">
            <v>PU mousse</v>
          </cell>
          <cell r="AH1232" t="str">
            <v>25 kg/m3</v>
          </cell>
          <cell r="AI1232" t="str">
            <v>bois</v>
          </cell>
          <cell r="AJ1232">
            <v>246</v>
          </cell>
          <cell r="AK1232">
            <v>85</v>
          </cell>
          <cell r="AL1232">
            <v>161</v>
          </cell>
          <cell r="AM1232">
            <v>58</v>
          </cell>
          <cell r="AN1232">
            <v>45</v>
          </cell>
          <cell r="AO1232">
            <v>95</v>
          </cell>
          <cell r="AP1232">
            <v>67.5</v>
          </cell>
          <cell r="AQ1232">
            <v>22</v>
          </cell>
          <cell r="AR1232">
            <v>53</v>
          </cell>
          <cell r="AS1232" t="str">
            <v>canapé: 50 cm meridienne: 112cm</v>
          </cell>
          <cell r="AT1232" t="str">
            <v>meridienne: 135cm</v>
          </cell>
          <cell r="AU1232">
            <v>8</v>
          </cell>
          <cell r="AV1232" t="str">
            <v>5 cm</v>
          </cell>
          <cell r="AW1232" t="str">
            <v>hêtre</v>
          </cell>
          <cell r="AX1232" t="str">
            <v>OUI</v>
          </cell>
          <cell r="AY1232"/>
          <cell r="AZ1232" t="str">
            <v>OUI</v>
          </cell>
          <cell r="BA1232" t="str">
            <v>OUI</v>
          </cell>
          <cell r="BB1232" t="str">
            <v xml:space="preserve"> 91x58 cm</v>
          </cell>
          <cell r="BC1232"/>
          <cell r="BD1232" t="str">
            <v>43x43 cm</v>
          </cell>
          <cell r="BE1232"/>
          <cell r="BF1232"/>
          <cell r="BG1232"/>
          <cell r="BH1232" t="str">
            <v>OUI</v>
          </cell>
          <cell r="BI1232" t="str">
            <v>Assise : PU mousse + ouate
Dossier : PU mousse+ flocons de fibres siliconées</v>
          </cell>
          <cell r="BJ1232" t="str">
            <v>assise: 28KG/M3</v>
          </cell>
          <cell r="BK1232">
            <v>290</v>
          </cell>
          <cell r="BL1232">
            <v>162</v>
          </cell>
          <cell r="BM1232">
            <v>97</v>
          </cell>
          <cell r="BN1232">
            <v>360</v>
          </cell>
          <cell r="BO1232">
            <v>168.6</v>
          </cell>
          <cell r="BP1232">
            <v>178.4</v>
          </cell>
          <cell r="BQ1232"/>
          <cell r="BR1232">
            <v>2.77</v>
          </cell>
          <cell r="BS1232">
            <v>4</v>
          </cell>
          <cell r="BT1232">
            <v>162</v>
          </cell>
          <cell r="BU1232">
            <v>45</v>
          </cell>
          <cell r="BV1232">
            <v>93</v>
          </cell>
          <cell r="BW1232">
            <v>65.400000000000006</v>
          </cell>
          <cell r="BX1232">
            <v>96</v>
          </cell>
          <cell r="BY1232">
            <v>45</v>
          </cell>
          <cell r="BZ1232">
            <v>68</v>
          </cell>
          <cell r="CA1232">
            <v>28.4</v>
          </cell>
          <cell r="CB1232">
            <v>74</v>
          </cell>
          <cell r="CC1232">
            <v>45</v>
          </cell>
          <cell r="CD1232">
            <v>160</v>
          </cell>
          <cell r="CE1232">
            <v>29.6</v>
          </cell>
          <cell r="CF1232">
            <v>86</v>
          </cell>
          <cell r="CG1232">
            <v>90</v>
          </cell>
          <cell r="CH1232">
            <v>163</v>
          </cell>
          <cell r="CI1232">
            <v>55</v>
          </cell>
          <cell r="CJ1232"/>
          <cell r="CK1232"/>
          <cell r="CL1232"/>
          <cell r="CM1232"/>
          <cell r="CN1232"/>
          <cell r="CO1232"/>
          <cell r="CP1232"/>
          <cell r="CQ1232"/>
          <cell r="CR1232"/>
          <cell r="CS1232"/>
          <cell r="CT1232"/>
          <cell r="CU1232"/>
          <cell r="CV1232">
            <v>789</v>
          </cell>
        </row>
        <row r="1233">
          <cell r="C1233">
            <v>3666270108364</v>
          </cell>
          <cell r="E1233" t="str">
            <v>WOODY</v>
          </cell>
          <cell r="F1233" t="str">
            <v>AUGUSTIN</v>
          </cell>
          <cell r="G1233" t="str">
            <v>LINCOLN 29</v>
          </cell>
          <cell r="H1233"/>
          <cell r="I1233" t="str">
            <v>Tissu</v>
          </cell>
          <cell r="J1233" t="str">
            <v>100% Polyester</v>
          </cell>
          <cell r="K1233" t="str">
            <v xml:space="preserve">Tissu effect velours côtelé </v>
          </cell>
          <cell r="O1233" t="str">
            <v>Canapé d'angle convertible express ave coffre 140 cm</v>
          </cell>
          <cell r="P1233"/>
          <cell r="Q1233" t="str">
            <v>Panneau de particules, bois massif, panneau de fibres, contreplaqué, carton; assise: PU mousse 28 kg/m3 et ouate 300 g/m2; dossier: sangles élastiques, mousse PU 25 kg/m3, coussins remplis de fibres siliconées, pieds en bois.</v>
          </cell>
          <cell r="R1233" t="str">
            <v>bois de conifères et bois de feuillus</v>
          </cell>
          <cell r="T1233" t="str">
            <v xml:space="preserve">Convertible express avec matelas
</v>
          </cell>
          <cell r="U1233" t="str">
            <v>Pieds en bois</v>
          </cell>
          <cell r="V1233" t="str">
            <v xml:space="preserve">Tissu effect velours côtelé </v>
          </cell>
          <cell r="W1233" t="str">
            <v>Coussins de déco offert</v>
          </cell>
          <cell r="Y1233" t="str">
            <v>Pologne</v>
          </cell>
          <cell r="AA1233" t="str">
            <v>PU mousse 28 kg/m3 et ouate 300 g/m2</v>
          </cell>
          <cell r="AB1233" t="str">
            <v>mousse PU 25 kg/m3, coussins remplis de fibres siliconées</v>
          </cell>
          <cell r="AC1233" t="str">
            <v>PU mousse 25 kg/m3 et ouate 200 g/m2 + 150 g/m2</v>
          </cell>
          <cell r="AD1233" t="str">
            <v>18 cm</v>
          </cell>
          <cell r="AE1233" t="str">
            <v>200x140 cm</v>
          </cell>
          <cell r="AF1233" t="str">
            <v>290x214x77</v>
          </cell>
          <cell r="AG1233" t="str">
            <v>PU mousse</v>
          </cell>
          <cell r="AH1233" t="str">
            <v>25 kg/m3</v>
          </cell>
          <cell r="AI1233" t="str">
            <v>bois</v>
          </cell>
          <cell r="AJ1233">
            <v>246</v>
          </cell>
          <cell r="AK1233">
            <v>85</v>
          </cell>
          <cell r="AL1233">
            <v>161</v>
          </cell>
          <cell r="AM1233">
            <v>58</v>
          </cell>
          <cell r="AN1233">
            <v>45</v>
          </cell>
          <cell r="AO1233">
            <v>95</v>
          </cell>
          <cell r="AP1233">
            <v>67.5</v>
          </cell>
          <cell r="AQ1233">
            <v>22</v>
          </cell>
          <cell r="AR1233">
            <v>53</v>
          </cell>
          <cell r="AS1233" t="str">
            <v>canapé: 50 cm meridienne: 112cm</v>
          </cell>
          <cell r="AT1233" t="str">
            <v>meridienne: 135cm</v>
          </cell>
          <cell r="AU1233">
            <v>8</v>
          </cell>
          <cell r="AV1233" t="str">
            <v>5 cm</v>
          </cell>
          <cell r="AW1233" t="str">
            <v>hêtre</v>
          </cell>
          <cell r="AX1233" t="str">
            <v>OUI</v>
          </cell>
          <cell r="AY1233"/>
          <cell r="AZ1233" t="str">
            <v>OUI</v>
          </cell>
          <cell r="BA1233" t="str">
            <v>OUI</v>
          </cell>
          <cell r="BB1233" t="str">
            <v xml:space="preserve"> 91x58 cm</v>
          </cell>
          <cell r="BC1233"/>
          <cell r="BD1233" t="str">
            <v>43x43 cm</v>
          </cell>
          <cell r="BE1233"/>
          <cell r="BF1233"/>
          <cell r="BG1233"/>
          <cell r="BH1233" t="str">
            <v>OUI</v>
          </cell>
          <cell r="BI1233" t="str">
            <v>Assise : PU mousse + ouate
Dossier : PU mousse+ flocons de fibres siliconées</v>
          </cell>
          <cell r="BJ1233" t="str">
            <v>assise: 28KG/M3</v>
          </cell>
          <cell r="BK1233">
            <v>290</v>
          </cell>
          <cell r="BL1233">
            <v>162</v>
          </cell>
          <cell r="BM1233">
            <v>97</v>
          </cell>
          <cell r="BN1233">
            <v>360</v>
          </cell>
          <cell r="BO1233">
            <v>168.6</v>
          </cell>
          <cell r="BP1233">
            <v>178.4</v>
          </cell>
          <cell r="BQ1233"/>
          <cell r="BR1233">
            <v>2.77</v>
          </cell>
          <cell r="BS1233">
            <v>4</v>
          </cell>
          <cell r="BT1233">
            <v>162</v>
          </cell>
          <cell r="BU1233">
            <v>45</v>
          </cell>
          <cell r="BV1233">
            <v>93</v>
          </cell>
          <cell r="BW1233">
            <v>65.400000000000006</v>
          </cell>
          <cell r="BX1233">
            <v>96</v>
          </cell>
          <cell r="BY1233">
            <v>45</v>
          </cell>
          <cell r="BZ1233">
            <v>68</v>
          </cell>
          <cell r="CA1233">
            <v>28.4</v>
          </cell>
          <cell r="CB1233">
            <v>74</v>
          </cell>
          <cell r="CC1233">
            <v>45</v>
          </cell>
          <cell r="CD1233">
            <v>160</v>
          </cell>
          <cell r="CE1233">
            <v>29.6</v>
          </cell>
          <cell r="CF1233">
            <v>86</v>
          </cell>
          <cell r="CG1233">
            <v>90</v>
          </cell>
          <cell r="CH1233">
            <v>163</v>
          </cell>
          <cell r="CI1233">
            <v>55</v>
          </cell>
          <cell r="CJ1233"/>
          <cell r="CK1233"/>
          <cell r="CL1233"/>
          <cell r="CM1233"/>
          <cell r="CN1233"/>
          <cell r="CO1233"/>
          <cell r="CP1233"/>
          <cell r="CQ1233"/>
          <cell r="CR1233"/>
          <cell r="CS1233"/>
          <cell r="CT1233"/>
          <cell r="CU1233"/>
          <cell r="CV1233">
            <v>789</v>
          </cell>
        </row>
        <row r="1234">
          <cell r="C1234">
            <v>3666270108357</v>
          </cell>
          <cell r="E1234" t="str">
            <v>WOODY</v>
          </cell>
          <cell r="F1234" t="str">
            <v>AUGUSTIN</v>
          </cell>
          <cell r="G1234" t="str">
            <v>LINCOLN 75</v>
          </cell>
          <cell r="H1234"/>
          <cell r="I1234" t="str">
            <v>Tissu</v>
          </cell>
          <cell r="J1234" t="str">
            <v>100% Polyester</v>
          </cell>
          <cell r="K1234" t="str">
            <v xml:space="preserve">Tissu effect velours côtelé </v>
          </cell>
          <cell r="O1234" t="str">
            <v>Canapé d'angle convertible express ave coffre 140 cm</v>
          </cell>
          <cell r="P1234"/>
          <cell r="Q1234" t="str">
            <v>Panneau de particules, bois massif, panneau de fibres, contreplaqué, carton; assise: PU mousse 28 kg/m3 et ouate 300 g/m2; dossier: sangles élastiques, mousse PU 25 kg/m3, coussins remplis de fibres siliconées, pieds en bois.</v>
          </cell>
          <cell r="R1234" t="str">
            <v>bois de conifères et bois de feuillus</v>
          </cell>
          <cell r="T1234" t="str">
            <v xml:space="preserve">Convertible express avec matelas
</v>
          </cell>
          <cell r="U1234" t="str">
            <v>Pieds en bois</v>
          </cell>
          <cell r="V1234" t="str">
            <v xml:space="preserve">Tissu effect velours côtelé </v>
          </cell>
          <cell r="W1234" t="str">
            <v>Coussins de déco offert</v>
          </cell>
          <cell r="Y1234" t="str">
            <v>Pologne</v>
          </cell>
          <cell r="AA1234" t="str">
            <v>PU mousse 28 kg/m3 et ouate 300 g/m2</v>
          </cell>
          <cell r="AB1234" t="str">
            <v>mousse PU 25 kg/m3, coussins remplis de fibres siliconées</v>
          </cell>
          <cell r="AC1234" t="str">
            <v>PU mousse 25 kg/m3 et ouate 200 g/m2 + 150 g/m2</v>
          </cell>
          <cell r="AD1234" t="str">
            <v>18 cm</v>
          </cell>
          <cell r="AE1234" t="str">
            <v>200x140 cm</v>
          </cell>
          <cell r="AF1234" t="str">
            <v>290x214x77</v>
          </cell>
          <cell r="AG1234" t="str">
            <v>PU mousse</v>
          </cell>
          <cell r="AH1234" t="str">
            <v>25 kg/m3</v>
          </cell>
          <cell r="AI1234" t="str">
            <v>bois</v>
          </cell>
          <cell r="AJ1234">
            <v>246</v>
          </cell>
          <cell r="AK1234">
            <v>85</v>
          </cell>
          <cell r="AL1234">
            <v>161</v>
          </cell>
          <cell r="AM1234">
            <v>58</v>
          </cell>
          <cell r="AN1234">
            <v>45</v>
          </cell>
          <cell r="AO1234">
            <v>95</v>
          </cell>
          <cell r="AP1234">
            <v>67.5</v>
          </cell>
          <cell r="AQ1234">
            <v>22</v>
          </cell>
          <cell r="AR1234">
            <v>53</v>
          </cell>
          <cell r="AS1234" t="str">
            <v>canapé: 50 cm meridienne: 112cm</v>
          </cell>
          <cell r="AT1234" t="str">
            <v>meridienne: 135cm</v>
          </cell>
          <cell r="AU1234">
            <v>8</v>
          </cell>
          <cell r="AV1234" t="str">
            <v>5 cm</v>
          </cell>
          <cell r="AW1234" t="str">
            <v>hêtre</v>
          </cell>
          <cell r="AX1234" t="str">
            <v>OUI</v>
          </cell>
          <cell r="AY1234"/>
          <cell r="AZ1234" t="str">
            <v>OUI</v>
          </cell>
          <cell r="BA1234" t="str">
            <v>OUI</v>
          </cell>
          <cell r="BB1234" t="str">
            <v xml:space="preserve"> 91x58 cm</v>
          </cell>
          <cell r="BC1234"/>
          <cell r="BD1234" t="str">
            <v>43x43 cm</v>
          </cell>
          <cell r="BE1234"/>
          <cell r="BF1234"/>
          <cell r="BG1234"/>
          <cell r="BH1234" t="str">
            <v>OUI</v>
          </cell>
          <cell r="BI1234" t="str">
            <v>Assise : PU mousse + ouate
Dossier : PU mousse+ flocons de fibres siliconées</v>
          </cell>
          <cell r="BJ1234" t="str">
            <v>assise: 28KG/M3</v>
          </cell>
          <cell r="BK1234">
            <v>290</v>
          </cell>
          <cell r="BL1234">
            <v>162</v>
          </cell>
          <cell r="BM1234">
            <v>97</v>
          </cell>
          <cell r="BN1234">
            <v>360</v>
          </cell>
          <cell r="BO1234">
            <v>168.6</v>
          </cell>
          <cell r="BP1234">
            <v>178.4</v>
          </cell>
          <cell r="BQ1234"/>
          <cell r="BR1234">
            <v>2.77</v>
          </cell>
          <cell r="BS1234">
            <v>4</v>
          </cell>
          <cell r="BT1234">
            <v>162</v>
          </cell>
          <cell r="BU1234">
            <v>45</v>
          </cell>
          <cell r="BV1234">
            <v>93</v>
          </cell>
          <cell r="BW1234">
            <v>65.400000000000006</v>
          </cell>
          <cell r="BX1234">
            <v>96</v>
          </cell>
          <cell r="BY1234">
            <v>45</v>
          </cell>
          <cell r="BZ1234">
            <v>68</v>
          </cell>
          <cell r="CA1234">
            <v>28.4</v>
          </cell>
          <cell r="CB1234">
            <v>74</v>
          </cell>
          <cell r="CC1234">
            <v>45</v>
          </cell>
          <cell r="CD1234">
            <v>160</v>
          </cell>
          <cell r="CE1234">
            <v>29.6</v>
          </cell>
          <cell r="CF1234">
            <v>86</v>
          </cell>
          <cell r="CG1234">
            <v>90</v>
          </cell>
          <cell r="CH1234">
            <v>163</v>
          </cell>
          <cell r="CI1234">
            <v>55</v>
          </cell>
          <cell r="CJ1234"/>
          <cell r="CK1234"/>
          <cell r="CL1234"/>
          <cell r="CM1234"/>
          <cell r="CN1234"/>
          <cell r="CO1234"/>
          <cell r="CP1234"/>
          <cell r="CQ1234"/>
          <cell r="CR1234"/>
          <cell r="CS1234"/>
          <cell r="CT1234"/>
          <cell r="CU1234"/>
          <cell r="CV1234">
            <v>789</v>
          </cell>
        </row>
        <row r="1235">
          <cell r="C1235">
            <v>3666270108340</v>
          </cell>
          <cell r="E1235" t="str">
            <v>WOODY</v>
          </cell>
          <cell r="F1235" t="str">
            <v>AUGUSTIN</v>
          </cell>
          <cell r="G1235" t="str">
            <v>LINCOLN 90</v>
          </cell>
          <cell r="H1235"/>
          <cell r="I1235" t="str">
            <v>Tissu</v>
          </cell>
          <cell r="J1235" t="str">
            <v>100% Polyester</v>
          </cell>
          <cell r="K1235" t="str">
            <v xml:space="preserve">Tissu effect velours côtelé </v>
          </cell>
          <cell r="O1235" t="str">
            <v>Canapé d'angle convertible express ave coffre 140 cm</v>
          </cell>
          <cell r="P1235"/>
          <cell r="Q1235" t="str">
            <v>Panneau de particules, bois massif, panneau de fibres, contreplaqué, carton; assise: PU mousse 28 kg/m3 et ouate 300 g/m2; dossier: sangles élastiques, mousse PU 25 kg/m3, coussins remplis de fibres siliconées, pieds en bois.</v>
          </cell>
          <cell r="R1235" t="str">
            <v>bois de conifères et bois de feuillus</v>
          </cell>
          <cell r="T1235" t="str">
            <v xml:space="preserve">Convertible express avec matelas
</v>
          </cell>
          <cell r="U1235" t="str">
            <v>Pieds en bois</v>
          </cell>
          <cell r="V1235" t="str">
            <v xml:space="preserve">Tissu effect velours côtelé </v>
          </cell>
          <cell r="W1235" t="str">
            <v>Coussins de déco offert</v>
          </cell>
          <cell r="Y1235" t="str">
            <v>Pologne</v>
          </cell>
          <cell r="AA1235" t="str">
            <v>PU mousse 28 kg/m3 et ouate 300 g/m2</v>
          </cell>
          <cell r="AB1235" t="str">
            <v>mousse PU 25 kg/m3, coussins remplis de fibres siliconées</v>
          </cell>
          <cell r="AC1235" t="str">
            <v>PU mousse 25 kg/m3 et ouate 200 g/m2 + 150 g/m2</v>
          </cell>
          <cell r="AD1235" t="str">
            <v>18 cm</v>
          </cell>
          <cell r="AE1235" t="str">
            <v>200x140 cm</v>
          </cell>
          <cell r="AF1235" t="str">
            <v>290x214x77</v>
          </cell>
          <cell r="AG1235" t="str">
            <v>PU mousse</v>
          </cell>
          <cell r="AH1235" t="str">
            <v>25 kg/m3</v>
          </cell>
          <cell r="AI1235" t="str">
            <v>bois</v>
          </cell>
          <cell r="AJ1235">
            <v>246</v>
          </cell>
          <cell r="AK1235">
            <v>85</v>
          </cell>
          <cell r="AL1235">
            <v>161</v>
          </cell>
          <cell r="AM1235">
            <v>58</v>
          </cell>
          <cell r="AN1235">
            <v>45</v>
          </cell>
          <cell r="AO1235">
            <v>95</v>
          </cell>
          <cell r="AP1235">
            <v>67.5</v>
          </cell>
          <cell r="AQ1235">
            <v>22</v>
          </cell>
          <cell r="AR1235">
            <v>53</v>
          </cell>
          <cell r="AS1235" t="str">
            <v>canapé: 50 cm meridienne: 112cm</v>
          </cell>
          <cell r="AT1235" t="str">
            <v>meridienne: 135cm</v>
          </cell>
          <cell r="AU1235">
            <v>8</v>
          </cell>
          <cell r="AV1235" t="str">
            <v>5 cm</v>
          </cell>
          <cell r="AW1235" t="str">
            <v>hêtre</v>
          </cell>
          <cell r="AX1235" t="str">
            <v>OUI</v>
          </cell>
          <cell r="AY1235"/>
          <cell r="AZ1235" t="str">
            <v>OUI</v>
          </cell>
          <cell r="BA1235" t="str">
            <v>OUI</v>
          </cell>
          <cell r="BB1235" t="str">
            <v xml:space="preserve"> 91x58 cm</v>
          </cell>
          <cell r="BC1235"/>
          <cell r="BD1235" t="str">
            <v>43x43 cm</v>
          </cell>
          <cell r="BE1235"/>
          <cell r="BF1235"/>
          <cell r="BG1235"/>
          <cell r="BH1235" t="str">
            <v>OUI</v>
          </cell>
          <cell r="BI1235" t="str">
            <v>Assise : PU mousse + ouate
Dossier : PU mousse+ flocons de fibres siliconées</v>
          </cell>
          <cell r="BJ1235" t="str">
            <v>assise: 28KG/M3</v>
          </cell>
          <cell r="BK1235">
            <v>290</v>
          </cell>
          <cell r="BL1235">
            <v>162</v>
          </cell>
          <cell r="BM1235">
            <v>97</v>
          </cell>
          <cell r="BN1235">
            <v>360</v>
          </cell>
          <cell r="BO1235">
            <v>168.6</v>
          </cell>
          <cell r="BP1235">
            <v>178.4</v>
          </cell>
          <cell r="BQ1235"/>
          <cell r="BR1235">
            <v>2.77</v>
          </cell>
          <cell r="BS1235">
            <v>4</v>
          </cell>
          <cell r="BT1235">
            <v>162</v>
          </cell>
          <cell r="BU1235">
            <v>45</v>
          </cell>
          <cell r="BV1235">
            <v>93</v>
          </cell>
          <cell r="BW1235">
            <v>65.400000000000006</v>
          </cell>
          <cell r="BX1235">
            <v>96</v>
          </cell>
          <cell r="BY1235">
            <v>45</v>
          </cell>
          <cell r="BZ1235">
            <v>68</v>
          </cell>
          <cell r="CA1235">
            <v>28.4</v>
          </cell>
          <cell r="CB1235">
            <v>74</v>
          </cell>
          <cell r="CC1235">
            <v>45</v>
          </cell>
          <cell r="CD1235">
            <v>160</v>
          </cell>
          <cell r="CE1235">
            <v>29.6</v>
          </cell>
          <cell r="CF1235">
            <v>86</v>
          </cell>
          <cell r="CG1235">
            <v>90</v>
          </cell>
          <cell r="CH1235">
            <v>163</v>
          </cell>
          <cell r="CI1235">
            <v>55</v>
          </cell>
          <cell r="CJ1235"/>
          <cell r="CK1235"/>
          <cell r="CL1235"/>
          <cell r="CM1235"/>
          <cell r="CN1235"/>
          <cell r="CO1235"/>
          <cell r="CP1235"/>
          <cell r="CQ1235"/>
          <cell r="CR1235"/>
          <cell r="CS1235"/>
          <cell r="CT1235"/>
          <cell r="CU1235"/>
          <cell r="CV1235">
            <v>789</v>
          </cell>
        </row>
        <row r="1236">
          <cell r="C1236">
            <v>3666270108333</v>
          </cell>
          <cell r="E1236" t="str">
            <v>WOODY</v>
          </cell>
          <cell r="F1236" t="str">
            <v>AUGUSTIN</v>
          </cell>
          <cell r="G1236" t="str">
            <v>LINCOLN 52</v>
          </cell>
          <cell r="H1236"/>
          <cell r="I1236" t="str">
            <v>Tissu</v>
          </cell>
          <cell r="J1236" t="str">
            <v>100% Polyester</v>
          </cell>
          <cell r="K1236" t="str">
            <v xml:space="preserve">Tissu effect velours côtelé </v>
          </cell>
          <cell r="O1236" t="str">
            <v>Canapé d'angle convertible express ave coffre 140 cm</v>
          </cell>
          <cell r="P1236"/>
          <cell r="Q1236" t="str">
            <v>Panneau de particules, bois massif, panneau de fibres, contreplaqué, carton; assise: PU mousse 28 kg/m3 et ouate 300 g/m2; dossier: sangles élastiques, mousse PU 25 kg/m3, coussins remplis de fibres siliconées, pieds en bois.</v>
          </cell>
          <cell r="R1236" t="str">
            <v>bois de conifères et bois de feuillus</v>
          </cell>
          <cell r="T1236" t="str">
            <v xml:space="preserve">Convertible express avec matelas
</v>
          </cell>
          <cell r="U1236" t="str">
            <v>Pieds en bois</v>
          </cell>
          <cell r="V1236" t="str">
            <v xml:space="preserve">Tissu effect velours côtelé </v>
          </cell>
          <cell r="W1236" t="str">
            <v>Coussins de déco offert</v>
          </cell>
          <cell r="Y1236" t="str">
            <v>Pologne</v>
          </cell>
          <cell r="AA1236" t="str">
            <v>PU mousse 28 kg/m3 et ouate 300 g/m2</v>
          </cell>
          <cell r="AB1236" t="str">
            <v>mousse PU 25 kg/m3, coussins remplis de fibres siliconées</v>
          </cell>
          <cell r="AC1236" t="str">
            <v>PU mousse 25 kg/m3 et ouate 200 g/m2 + 150 g/m2</v>
          </cell>
          <cell r="AD1236" t="str">
            <v>18 cm</v>
          </cell>
          <cell r="AE1236" t="str">
            <v>200x140 cm</v>
          </cell>
          <cell r="AF1236" t="str">
            <v>290x214x77</v>
          </cell>
          <cell r="AG1236" t="str">
            <v>PU mousse</v>
          </cell>
          <cell r="AH1236" t="str">
            <v>25 kg/m3</v>
          </cell>
          <cell r="AI1236" t="str">
            <v>bois</v>
          </cell>
          <cell r="AJ1236">
            <v>246</v>
          </cell>
          <cell r="AK1236">
            <v>85</v>
          </cell>
          <cell r="AL1236">
            <v>161</v>
          </cell>
          <cell r="AM1236">
            <v>58</v>
          </cell>
          <cell r="AN1236">
            <v>45</v>
          </cell>
          <cell r="AO1236">
            <v>95</v>
          </cell>
          <cell r="AP1236">
            <v>67.5</v>
          </cell>
          <cell r="AQ1236">
            <v>22</v>
          </cell>
          <cell r="AR1236">
            <v>53</v>
          </cell>
          <cell r="AS1236" t="str">
            <v>canapé: 50 cm meridienne: 112cm</v>
          </cell>
          <cell r="AT1236" t="str">
            <v>meridienne: 135cm</v>
          </cell>
          <cell r="AU1236">
            <v>8</v>
          </cell>
          <cell r="AV1236" t="str">
            <v>5 cm</v>
          </cell>
          <cell r="AW1236" t="str">
            <v>hêtre</v>
          </cell>
          <cell r="AX1236" t="str">
            <v>OUI</v>
          </cell>
          <cell r="AY1236"/>
          <cell r="AZ1236" t="str">
            <v>OUI</v>
          </cell>
          <cell r="BA1236" t="str">
            <v>OUI</v>
          </cell>
          <cell r="BB1236" t="str">
            <v xml:space="preserve"> 91x58 cm</v>
          </cell>
          <cell r="BC1236"/>
          <cell r="BD1236" t="str">
            <v>43x43 cm</v>
          </cell>
          <cell r="BE1236"/>
          <cell r="BF1236"/>
          <cell r="BG1236"/>
          <cell r="BH1236" t="str">
            <v>OUI</v>
          </cell>
          <cell r="BI1236" t="str">
            <v>Assise : PU mousse + ouate
Dossier : PU mousse+ flocons de fibres siliconées</v>
          </cell>
          <cell r="BJ1236" t="str">
            <v>assise: 28KG/M3</v>
          </cell>
          <cell r="BK1236">
            <v>290</v>
          </cell>
          <cell r="BL1236">
            <v>162</v>
          </cell>
          <cell r="BM1236">
            <v>97</v>
          </cell>
          <cell r="BN1236">
            <v>360</v>
          </cell>
          <cell r="BO1236">
            <v>168.6</v>
          </cell>
          <cell r="BP1236">
            <v>178.4</v>
          </cell>
          <cell r="BQ1236"/>
          <cell r="BR1236">
            <v>2.77</v>
          </cell>
          <cell r="BS1236">
            <v>4</v>
          </cell>
          <cell r="BT1236">
            <v>162</v>
          </cell>
          <cell r="BU1236">
            <v>45</v>
          </cell>
          <cell r="BV1236">
            <v>93</v>
          </cell>
          <cell r="BW1236">
            <v>65.400000000000006</v>
          </cell>
          <cell r="BX1236">
            <v>96</v>
          </cell>
          <cell r="BY1236">
            <v>45</v>
          </cell>
          <cell r="BZ1236">
            <v>68</v>
          </cell>
          <cell r="CA1236">
            <v>28.4</v>
          </cell>
          <cell r="CB1236">
            <v>74</v>
          </cell>
          <cell r="CC1236">
            <v>45</v>
          </cell>
          <cell r="CD1236">
            <v>160</v>
          </cell>
          <cell r="CE1236">
            <v>29.6</v>
          </cell>
          <cell r="CF1236">
            <v>86</v>
          </cell>
          <cell r="CG1236">
            <v>90</v>
          </cell>
          <cell r="CH1236">
            <v>163</v>
          </cell>
          <cell r="CI1236">
            <v>55</v>
          </cell>
          <cell r="CJ1236"/>
          <cell r="CK1236"/>
          <cell r="CL1236"/>
          <cell r="CM1236"/>
          <cell r="CN1236"/>
          <cell r="CO1236"/>
          <cell r="CP1236"/>
          <cell r="CQ1236"/>
          <cell r="CR1236"/>
          <cell r="CS1236"/>
          <cell r="CT1236"/>
          <cell r="CU1236"/>
          <cell r="CV1236">
            <v>789</v>
          </cell>
        </row>
        <row r="1237">
          <cell r="C1237">
            <v>3666270108326</v>
          </cell>
          <cell r="E1237" t="str">
            <v>WOODY</v>
          </cell>
          <cell r="F1237" t="str">
            <v>AUGUSTIN</v>
          </cell>
          <cell r="G1237" t="str">
            <v>LINCOLN 48</v>
          </cell>
          <cell r="H1237"/>
          <cell r="I1237" t="str">
            <v>Tissu</v>
          </cell>
          <cell r="J1237" t="str">
            <v>100% Polyester</v>
          </cell>
          <cell r="K1237" t="str">
            <v xml:space="preserve">Tissu effect velours côtelé </v>
          </cell>
          <cell r="O1237" t="str">
            <v>Canapé d'angle convertible express ave coffre 140 cm</v>
          </cell>
          <cell r="P1237"/>
          <cell r="Q1237" t="str">
            <v>Panneau de particules, bois massif, panneau de fibres, contreplaqué, carton; assise: PU mousse 28 kg/m3 et ouate 300 g/m2; dossier: sangles élastiques, mousse PU 25 kg/m3, coussins remplis de fibres siliconées, pieds en bois.</v>
          </cell>
          <cell r="R1237" t="str">
            <v>bois de conifères et bois de feuillus</v>
          </cell>
          <cell r="T1237" t="str">
            <v xml:space="preserve">Convertible express avec matelas
</v>
          </cell>
          <cell r="U1237" t="str">
            <v>Pieds en bois</v>
          </cell>
          <cell r="V1237" t="str">
            <v xml:space="preserve">Tissu effect velours côtelé </v>
          </cell>
          <cell r="W1237" t="str">
            <v>Coussins de déco offert</v>
          </cell>
          <cell r="Y1237" t="str">
            <v>Pologne</v>
          </cell>
          <cell r="AA1237" t="str">
            <v>PU mousse 28 kg/m3 et ouate 300 g/m2</v>
          </cell>
          <cell r="AB1237" t="str">
            <v>mousse PU 25 kg/m3, coussins remplis de fibres siliconées</v>
          </cell>
          <cell r="AC1237" t="str">
            <v>PU mousse 25 kg/m3 et ouate 200 g/m2 + 150 g/m2</v>
          </cell>
          <cell r="AD1237" t="str">
            <v>18 cm</v>
          </cell>
          <cell r="AE1237" t="str">
            <v>200x140 cm</v>
          </cell>
          <cell r="AF1237" t="str">
            <v>290x214x77</v>
          </cell>
          <cell r="AG1237" t="str">
            <v>PU mousse</v>
          </cell>
          <cell r="AH1237" t="str">
            <v>25 kg/m3</v>
          </cell>
          <cell r="AI1237" t="str">
            <v>bois</v>
          </cell>
          <cell r="AJ1237">
            <v>246</v>
          </cell>
          <cell r="AK1237">
            <v>85</v>
          </cell>
          <cell r="AL1237">
            <v>161</v>
          </cell>
          <cell r="AM1237">
            <v>58</v>
          </cell>
          <cell r="AN1237">
            <v>45</v>
          </cell>
          <cell r="AO1237">
            <v>95</v>
          </cell>
          <cell r="AP1237">
            <v>67.5</v>
          </cell>
          <cell r="AQ1237">
            <v>22</v>
          </cell>
          <cell r="AR1237">
            <v>53</v>
          </cell>
          <cell r="AS1237" t="str">
            <v>canapé: 50 cm meridienne: 112cm</v>
          </cell>
          <cell r="AT1237" t="str">
            <v>meridienne: 135cm</v>
          </cell>
          <cell r="AU1237">
            <v>8</v>
          </cell>
          <cell r="AV1237" t="str">
            <v>5 cm</v>
          </cell>
          <cell r="AW1237" t="str">
            <v>hêtre</v>
          </cell>
          <cell r="AX1237" t="str">
            <v>OUI</v>
          </cell>
          <cell r="AY1237"/>
          <cell r="AZ1237" t="str">
            <v>OUI</v>
          </cell>
          <cell r="BA1237" t="str">
            <v>OUI</v>
          </cell>
          <cell r="BB1237" t="str">
            <v xml:space="preserve"> 91x58 cm</v>
          </cell>
          <cell r="BC1237"/>
          <cell r="BD1237" t="str">
            <v>43x43 cm</v>
          </cell>
          <cell r="BE1237"/>
          <cell r="BF1237"/>
          <cell r="BG1237"/>
          <cell r="BH1237" t="str">
            <v>OUI</v>
          </cell>
          <cell r="BI1237" t="str">
            <v>Assise : PU mousse + ouate
Dossier : PU mousse+ flocons de fibres siliconées</v>
          </cell>
          <cell r="BJ1237" t="str">
            <v>assise: 28KG/M3</v>
          </cell>
          <cell r="BK1237">
            <v>290</v>
          </cell>
          <cell r="BL1237">
            <v>162</v>
          </cell>
          <cell r="BM1237">
            <v>97</v>
          </cell>
          <cell r="BN1237">
            <v>360</v>
          </cell>
          <cell r="BO1237">
            <v>168.6</v>
          </cell>
          <cell r="BP1237">
            <v>178.4</v>
          </cell>
          <cell r="BQ1237"/>
          <cell r="BR1237">
            <v>2.77</v>
          </cell>
          <cell r="BS1237">
            <v>4</v>
          </cell>
          <cell r="BT1237">
            <v>162</v>
          </cell>
          <cell r="BU1237">
            <v>45</v>
          </cell>
          <cell r="BV1237">
            <v>93</v>
          </cell>
          <cell r="BW1237">
            <v>65.400000000000006</v>
          </cell>
          <cell r="BX1237">
            <v>96</v>
          </cell>
          <cell r="BY1237">
            <v>45</v>
          </cell>
          <cell r="BZ1237">
            <v>68</v>
          </cell>
          <cell r="CA1237">
            <v>28.4</v>
          </cell>
          <cell r="CB1237">
            <v>74</v>
          </cell>
          <cell r="CC1237">
            <v>45</v>
          </cell>
          <cell r="CD1237">
            <v>160</v>
          </cell>
          <cell r="CE1237">
            <v>29.6</v>
          </cell>
          <cell r="CF1237">
            <v>86</v>
          </cell>
          <cell r="CG1237">
            <v>90</v>
          </cell>
          <cell r="CH1237">
            <v>163</v>
          </cell>
          <cell r="CI1237">
            <v>55</v>
          </cell>
          <cell r="CJ1237"/>
          <cell r="CK1237"/>
          <cell r="CL1237"/>
          <cell r="CM1237"/>
          <cell r="CN1237"/>
          <cell r="CO1237"/>
          <cell r="CP1237"/>
          <cell r="CQ1237"/>
          <cell r="CR1237"/>
          <cell r="CS1237"/>
          <cell r="CT1237"/>
          <cell r="CU1237"/>
          <cell r="CV1237">
            <v>789</v>
          </cell>
        </row>
        <row r="1238">
          <cell r="C1238">
            <v>3666270108319</v>
          </cell>
          <cell r="E1238" t="str">
            <v>WOODY</v>
          </cell>
          <cell r="F1238" t="str">
            <v>AUGUSTIN</v>
          </cell>
          <cell r="G1238" t="str">
            <v>LINCOLN 37</v>
          </cell>
          <cell r="H1238"/>
          <cell r="I1238" t="str">
            <v>Tissu</v>
          </cell>
          <cell r="J1238" t="str">
            <v>100% Polyester</v>
          </cell>
          <cell r="K1238" t="str">
            <v xml:space="preserve">Tissu effect velours côtelé </v>
          </cell>
          <cell r="O1238" t="str">
            <v>Canapé d'angle convertible express ave coffre 140 cm</v>
          </cell>
          <cell r="P1238"/>
          <cell r="Q1238" t="str">
            <v>Panneau de particules, bois massif, panneau de fibres, contreplaqué, carton; assise: PU mousse 28 kg/m3 et ouate 300 g/m2; dossier: sangles élastiques, mousse PU 25 kg/m3, coussins remplis de fibres siliconées, pieds en bois.</v>
          </cell>
          <cell r="R1238" t="str">
            <v>bois de conifères et bois de feuillus</v>
          </cell>
          <cell r="T1238" t="str">
            <v xml:space="preserve">Convertible express avec matelas
</v>
          </cell>
          <cell r="U1238" t="str">
            <v>Pieds en bois</v>
          </cell>
          <cell r="V1238" t="str">
            <v xml:space="preserve">Tissu effect velours côtelé </v>
          </cell>
          <cell r="W1238" t="str">
            <v>Coussins de déco offert</v>
          </cell>
          <cell r="Y1238" t="str">
            <v>Pologne</v>
          </cell>
          <cell r="AA1238" t="str">
            <v>PU mousse 28 kg/m3 et ouate 300 g/m2</v>
          </cell>
          <cell r="AB1238" t="str">
            <v>mousse PU 25 kg/m3, coussins remplis de fibres siliconées</v>
          </cell>
          <cell r="AC1238" t="str">
            <v>PU mousse 25 kg/m3 et ouate 200 g/m2 + 150 g/m2</v>
          </cell>
          <cell r="AD1238" t="str">
            <v>18 cm</v>
          </cell>
          <cell r="AE1238" t="str">
            <v>200x140 cm</v>
          </cell>
          <cell r="AF1238" t="str">
            <v>290x214x77</v>
          </cell>
          <cell r="AG1238" t="str">
            <v>PU mousse</v>
          </cell>
          <cell r="AH1238" t="str">
            <v>25 kg/m3</v>
          </cell>
          <cell r="AI1238" t="str">
            <v>bois</v>
          </cell>
          <cell r="AJ1238">
            <v>246</v>
          </cell>
          <cell r="AK1238">
            <v>85</v>
          </cell>
          <cell r="AL1238">
            <v>161</v>
          </cell>
          <cell r="AM1238">
            <v>58</v>
          </cell>
          <cell r="AN1238">
            <v>45</v>
          </cell>
          <cell r="AO1238">
            <v>95</v>
          </cell>
          <cell r="AP1238">
            <v>67.5</v>
          </cell>
          <cell r="AQ1238">
            <v>22</v>
          </cell>
          <cell r="AR1238">
            <v>53</v>
          </cell>
          <cell r="AS1238" t="str">
            <v>canapé: 50 cm meridienne: 112cm</v>
          </cell>
          <cell r="AT1238" t="str">
            <v>meridienne: 135cm</v>
          </cell>
          <cell r="AU1238">
            <v>8</v>
          </cell>
          <cell r="AV1238" t="str">
            <v>5 cm</v>
          </cell>
          <cell r="AW1238" t="str">
            <v>hêtre</v>
          </cell>
          <cell r="AX1238" t="str">
            <v>OUI</v>
          </cell>
          <cell r="AY1238"/>
          <cell r="AZ1238" t="str">
            <v>OUI</v>
          </cell>
          <cell r="BA1238" t="str">
            <v>OUI</v>
          </cell>
          <cell r="BB1238" t="str">
            <v xml:space="preserve"> 91x58 cm</v>
          </cell>
          <cell r="BC1238"/>
          <cell r="BD1238" t="str">
            <v>43x43 cm</v>
          </cell>
          <cell r="BE1238"/>
          <cell r="BF1238"/>
          <cell r="BG1238"/>
          <cell r="BH1238" t="str">
            <v>OUI</v>
          </cell>
          <cell r="BI1238" t="str">
            <v>Assise : PU mousse + ouate
Dossier : PU mousse+ flocons de fibres siliconées</v>
          </cell>
          <cell r="BJ1238" t="str">
            <v>assise: 28KG/M3</v>
          </cell>
          <cell r="BK1238">
            <v>290</v>
          </cell>
          <cell r="BL1238">
            <v>162</v>
          </cell>
          <cell r="BM1238">
            <v>97</v>
          </cell>
          <cell r="BN1238">
            <v>360</v>
          </cell>
          <cell r="BO1238">
            <v>168.6</v>
          </cell>
          <cell r="BP1238">
            <v>178.4</v>
          </cell>
          <cell r="BQ1238"/>
          <cell r="BR1238">
            <v>2.77</v>
          </cell>
          <cell r="BS1238">
            <v>4</v>
          </cell>
          <cell r="BT1238">
            <v>162</v>
          </cell>
          <cell r="BU1238">
            <v>45</v>
          </cell>
          <cell r="BV1238">
            <v>93</v>
          </cell>
          <cell r="BW1238">
            <v>65.400000000000006</v>
          </cell>
          <cell r="BX1238">
            <v>96</v>
          </cell>
          <cell r="BY1238">
            <v>45</v>
          </cell>
          <cell r="BZ1238">
            <v>68</v>
          </cell>
          <cell r="CA1238">
            <v>28.4</v>
          </cell>
          <cell r="CB1238">
            <v>74</v>
          </cell>
          <cell r="CC1238">
            <v>45</v>
          </cell>
          <cell r="CD1238">
            <v>160</v>
          </cell>
          <cell r="CE1238">
            <v>29.6</v>
          </cell>
          <cell r="CF1238">
            <v>86</v>
          </cell>
          <cell r="CG1238">
            <v>90</v>
          </cell>
          <cell r="CH1238">
            <v>163</v>
          </cell>
          <cell r="CI1238">
            <v>55</v>
          </cell>
          <cell r="CJ1238"/>
          <cell r="CK1238"/>
          <cell r="CL1238"/>
          <cell r="CM1238"/>
          <cell r="CN1238"/>
          <cell r="CO1238"/>
          <cell r="CP1238"/>
          <cell r="CQ1238"/>
          <cell r="CR1238"/>
          <cell r="CS1238"/>
          <cell r="CT1238"/>
          <cell r="CU1238"/>
          <cell r="CV1238">
            <v>789</v>
          </cell>
        </row>
        <row r="1239">
          <cell r="C1239">
            <v>3666270108302</v>
          </cell>
          <cell r="E1239" t="str">
            <v>WOODY</v>
          </cell>
          <cell r="F1239" t="str">
            <v>AUGUSTIN</v>
          </cell>
          <cell r="G1239" t="str">
            <v>LINCOLN 77</v>
          </cell>
          <cell r="H1239"/>
          <cell r="I1239" t="str">
            <v>Tissu</v>
          </cell>
          <cell r="J1239" t="str">
            <v>100% Polyester</v>
          </cell>
          <cell r="K1239" t="str">
            <v xml:space="preserve">Tissu effect velours côtelé </v>
          </cell>
          <cell r="O1239" t="str">
            <v>Canapé d'angle convertible express ave coffre 140 cm</v>
          </cell>
          <cell r="P1239"/>
          <cell r="Q1239" t="str">
            <v>Panneau de particules, bois massif, panneau de fibres, contreplaqué, carton; assise: PU mousse 28 kg/m3 et ouate 300 g/m2; dossier: sangles élastiques, mousse PU 25 kg/m3, coussins remplis de fibres siliconées, pieds en bois.</v>
          </cell>
          <cell r="R1239" t="str">
            <v>bois de conifères et bois de feuillus</v>
          </cell>
          <cell r="T1239" t="str">
            <v xml:space="preserve">Convertible express avec matelas
</v>
          </cell>
          <cell r="U1239" t="str">
            <v>Pieds en bois</v>
          </cell>
          <cell r="V1239" t="str">
            <v xml:space="preserve">Tissu effect velours côtelé </v>
          </cell>
          <cell r="W1239" t="str">
            <v>Coussins de déco offert</v>
          </cell>
          <cell r="Y1239" t="str">
            <v>Pologne</v>
          </cell>
          <cell r="AA1239" t="str">
            <v>PU mousse 28 kg/m3 et ouate 300 g/m2</v>
          </cell>
          <cell r="AB1239" t="str">
            <v>mousse PU 25 kg/m3, coussins remplis de fibres siliconées</v>
          </cell>
          <cell r="AC1239" t="str">
            <v>PU mousse 25 kg/m3 et ouate 200 g/m2 + 150 g/m2</v>
          </cell>
          <cell r="AD1239" t="str">
            <v>18 cm</v>
          </cell>
          <cell r="AE1239" t="str">
            <v>200x140 cm</v>
          </cell>
          <cell r="AF1239" t="str">
            <v>290x214x77</v>
          </cell>
          <cell r="AG1239" t="str">
            <v>PU mousse</v>
          </cell>
          <cell r="AH1239" t="str">
            <v>25 kg/m3</v>
          </cell>
          <cell r="AI1239" t="str">
            <v>bois</v>
          </cell>
          <cell r="AJ1239">
            <v>246</v>
          </cell>
          <cell r="AK1239">
            <v>85</v>
          </cell>
          <cell r="AL1239">
            <v>161</v>
          </cell>
          <cell r="AM1239">
            <v>58</v>
          </cell>
          <cell r="AN1239">
            <v>45</v>
          </cell>
          <cell r="AO1239">
            <v>95</v>
          </cell>
          <cell r="AP1239">
            <v>67.5</v>
          </cell>
          <cell r="AQ1239">
            <v>22</v>
          </cell>
          <cell r="AR1239">
            <v>53</v>
          </cell>
          <cell r="AS1239" t="str">
            <v>canapé: 50 cm meridienne: 112cm</v>
          </cell>
          <cell r="AT1239" t="str">
            <v>meridienne: 135cm</v>
          </cell>
          <cell r="AU1239">
            <v>8</v>
          </cell>
          <cell r="AV1239" t="str">
            <v>5 cm</v>
          </cell>
          <cell r="AW1239" t="str">
            <v>hêtre</v>
          </cell>
          <cell r="AX1239" t="str">
            <v>OUI</v>
          </cell>
          <cell r="AY1239"/>
          <cell r="AZ1239" t="str">
            <v>OUI</v>
          </cell>
          <cell r="BA1239" t="str">
            <v>OUI</v>
          </cell>
          <cell r="BB1239" t="str">
            <v xml:space="preserve"> 91x58 cm</v>
          </cell>
          <cell r="BC1239"/>
          <cell r="BD1239" t="str">
            <v>43x43 cm</v>
          </cell>
          <cell r="BE1239"/>
          <cell r="BF1239"/>
          <cell r="BG1239"/>
          <cell r="BH1239" t="str">
            <v>OUI</v>
          </cell>
          <cell r="BI1239" t="str">
            <v>Assise : PU mousse + ouate
Dossier : PU mousse+ flocons de fibres siliconées</v>
          </cell>
          <cell r="BJ1239" t="str">
            <v>assise: 28KG/M3</v>
          </cell>
          <cell r="BK1239">
            <v>290</v>
          </cell>
          <cell r="BL1239">
            <v>162</v>
          </cell>
          <cell r="BM1239">
            <v>97</v>
          </cell>
          <cell r="BN1239">
            <v>360</v>
          </cell>
          <cell r="BO1239">
            <v>168.6</v>
          </cell>
          <cell r="BP1239">
            <v>178.4</v>
          </cell>
          <cell r="BQ1239"/>
          <cell r="BR1239">
            <v>2.77</v>
          </cell>
          <cell r="BS1239">
            <v>4</v>
          </cell>
          <cell r="BT1239">
            <v>162</v>
          </cell>
          <cell r="BU1239">
            <v>45</v>
          </cell>
          <cell r="BV1239">
            <v>93</v>
          </cell>
          <cell r="BW1239">
            <v>65.400000000000006</v>
          </cell>
          <cell r="BX1239">
            <v>96</v>
          </cell>
          <cell r="BY1239">
            <v>45</v>
          </cell>
          <cell r="BZ1239">
            <v>68</v>
          </cell>
          <cell r="CA1239">
            <v>28.4</v>
          </cell>
          <cell r="CB1239">
            <v>74</v>
          </cell>
          <cell r="CC1239">
            <v>45</v>
          </cell>
          <cell r="CD1239">
            <v>160</v>
          </cell>
          <cell r="CE1239">
            <v>29.6</v>
          </cell>
          <cell r="CF1239">
            <v>86</v>
          </cell>
          <cell r="CG1239">
            <v>90</v>
          </cell>
          <cell r="CH1239">
            <v>163</v>
          </cell>
          <cell r="CI1239">
            <v>55</v>
          </cell>
          <cell r="CJ1239"/>
          <cell r="CK1239"/>
          <cell r="CL1239"/>
          <cell r="CM1239"/>
          <cell r="CN1239"/>
          <cell r="CO1239"/>
          <cell r="CP1239"/>
          <cell r="CQ1239"/>
          <cell r="CR1239"/>
          <cell r="CS1239"/>
          <cell r="CT1239"/>
          <cell r="CU1239"/>
          <cell r="CV1239">
            <v>789</v>
          </cell>
        </row>
        <row r="1240">
          <cell r="C1240">
            <v>3666270108296</v>
          </cell>
          <cell r="E1240" t="str">
            <v>WOODY</v>
          </cell>
          <cell r="F1240" t="str">
            <v>AUGUSTIN</v>
          </cell>
          <cell r="G1240" t="str">
            <v>LINCOLN 03</v>
          </cell>
          <cell r="H1240"/>
          <cell r="I1240" t="str">
            <v>Tissu</v>
          </cell>
          <cell r="J1240" t="str">
            <v>100% Polyester</v>
          </cell>
          <cell r="K1240" t="str">
            <v xml:space="preserve">Tissu effect velours côtelé </v>
          </cell>
          <cell r="O1240" t="str">
            <v>Canapé d'angle convertible express ave coffre 160 cm</v>
          </cell>
          <cell r="P1240"/>
          <cell r="Q1240" t="str">
            <v>Panneau de particules, bois massif, panneau de fibres, contreplaqué, carton; assise: PU mousse 28 kg/m3 et ouate 300 g/m2; dossier: sangles élastiques, mousse PU 25 kg/m3, coussins remplis de fibres siliconées, pieds en bois.</v>
          </cell>
          <cell r="R1240" t="str">
            <v>bois de conifères et bois de feuillus</v>
          </cell>
          <cell r="T1240" t="str">
            <v xml:space="preserve">Convertible express avec matelas
</v>
          </cell>
          <cell r="U1240" t="str">
            <v>Pieds en bois</v>
          </cell>
          <cell r="V1240" t="str">
            <v xml:space="preserve">Tissu effect velours côtelé </v>
          </cell>
          <cell r="W1240" t="str">
            <v>Coussins de déco offert</v>
          </cell>
          <cell r="Y1240" t="str">
            <v>Pologne</v>
          </cell>
          <cell r="AA1240" t="str">
            <v>PU mousse 28 kg/m3 et ouate 300 g/m2</v>
          </cell>
          <cell r="AB1240" t="str">
            <v>mousse PU 25 kg/m3, coussins remplis de fibres siliconées</v>
          </cell>
          <cell r="AC1240" t="str">
            <v>PU mousse 25 kg/m3 et ouate 200 g/m2 + 150 g/m2</v>
          </cell>
          <cell r="AD1240" t="str">
            <v>18 cm</v>
          </cell>
          <cell r="AE1240" t="str">
            <v>200x160 cm</v>
          </cell>
          <cell r="AF1240" t="str">
            <v>320x214x77</v>
          </cell>
          <cell r="AG1240" t="str">
            <v>PU mousse</v>
          </cell>
          <cell r="AH1240" t="str">
            <v>25 kg/m3</v>
          </cell>
          <cell r="AI1240" t="str">
            <v>bois</v>
          </cell>
          <cell r="AJ1240">
            <v>276</v>
          </cell>
          <cell r="AK1240">
            <v>95</v>
          </cell>
          <cell r="AL1240">
            <v>181</v>
          </cell>
          <cell r="AM1240">
            <v>58</v>
          </cell>
          <cell r="AN1240">
            <v>45</v>
          </cell>
          <cell r="AO1240">
            <v>95</v>
          </cell>
          <cell r="AP1240">
            <v>67.5</v>
          </cell>
          <cell r="AQ1240">
            <v>22</v>
          </cell>
          <cell r="AR1240">
            <v>53</v>
          </cell>
          <cell r="AS1240" t="str">
            <v>canapé: 50 cm meridienne: 112cm</v>
          </cell>
          <cell r="AT1240" t="str">
            <v>meridienne: 135cm</v>
          </cell>
          <cell r="AU1240">
            <v>8</v>
          </cell>
          <cell r="AV1240" t="str">
            <v>5 cm</v>
          </cell>
          <cell r="AW1240" t="str">
            <v>hêtre</v>
          </cell>
          <cell r="AX1240" t="str">
            <v>OUI</v>
          </cell>
          <cell r="AY1240"/>
          <cell r="AZ1240" t="str">
            <v>OUI</v>
          </cell>
          <cell r="BA1240" t="str">
            <v>OUI</v>
          </cell>
          <cell r="BB1240" t="str">
            <v>101x58 cm</v>
          </cell>
          <cell r="BC1240"/>
          <cell r="BD1240" t="str">
            <v>43x43 cm</v>
          </cell>
          <cell r="BE1240"/>
          <cell r="BF1240"/>
          <cell r="BG1240"/>
          <cell r="BH1240" t="str">
            <v>OUI</v>
          </cell>
          <cell r="BI1240" t="str">
            <v>Assise : PU mousse + ouate
Dossier : PU mousse+ flocons de fibres siliconées</v>
          </cell>
          <cell r="BJ1240" t="str">
            <v>assise: 28KG/M3</v>
          </cell>
          <cell r="BK1240">
            <v>320</v>
          </cell>
          <cell r="BL1240">
            <v>162</v>
          </cell>
          <cell r="BM1240">
            <v>97</v>
          </cell>
          <cell r="BN1240">
            <v>405</v>
          </cell>
          <cell r="BO1240">
            <v>175.6</v>
          </cell>
          <cell r="BP1240">
            <v>187.8</v>
          </cell>
          <cell r="BQ1240"/>
          <cell r="BR1240">
            <v>3.06</v>
          </cell>
          <cell r="BS1240">
            <v>4</v>
          </cell>
          <cell r="BT1240">
            <v>182</v>
          </cell>
          <cell r="BU1240">
            <v>45</v>
          </cell>
          <cell r="BV1240">
            <v>93</v>
          </cell>
          <cell r="BW1240">
            <v>70</v>
          </cell>
          <cell r="BX1240">
            <v>96</v>
          </cell>
          <cell r="BY1240">
            <v>45</v>
          </cell>
          <cell r="BZ1240">
            <v>68</v>
          </cell>
          <cell r="CA1240">
            <v>28.4</v>
          </cell>
          <cell r="CB1240">
            <v>74</v>
          </cell>
          <cell r="CC1240">
            <v>45</v>
          </cell>
          <cell r="CD1240">
            <v>180</v>
          </cell>
          <cell r="CE1240">
            <v>31.4</v>
          </cell>
          <cell r="CF1240">
            <v>96</v>
          </cell>
          <cell r="CG1240">
            <v>90</v>
          </cell>
          <cell r="CH1240">
            <v>163</v>
          </cell>
          <cell r="CI1240">
            <v>58</v>
          </cell>
          <cell r="CJ1240"/>
          <cell r="CK1240"/>
          <cell r="CL1240"/>
          <cell r="CM1240"/>
          <cell r="CN1240"/>
          <cell r="CO1240"/>
          <cell r="CP1240"/>
          <cell r="CQ1240"/>
          <cell r="CR1240"/>
          <cell r="CS1240"/>
          <cell r="CT1240"/>
          <cell r="CU1240"/>
          <cell r="CV1240">
            <v>879</v>
          </cell>
        </row>
        <row r="1241">
          <cell r="C1241">
            <v>3666270108289</v>
          </cell>
          <cell r="E1241" t="str">
            <v>WOODY</v>
          </cell>
          <cell r="F1241" t="str">
            <v>AUGUSTIN</v>
          </cell>
          <cell r="G1241" t="str">
            <v>LINCOLN 29</v>
          </cell>
          <cell r="H1241"/>
          <cell r="I1241" t="str">
            <v>Tissu</v>
          </cell>
          <cell r="J1241" t="str">
            <v>100% Polyester</v>
          </cell>
          <cell r="K1241" t="str">
            <v xml:space="preserve">Tissu effect velours côtelé </v>
          </cell>
          <cell r="O1241" t="str">
            <v>Canapé d'angle convertible express ave coffre 160 cm</v>
          </cell>
          <cell r="P1241"/>
          <cell r="Q1241" t="str">
            <v>Panneau de particules, bois massif, panneau de fibres, contreplaqué, carton; assise: PU mousse 28 kg/m3 et ouate 300 g/m2; dossier: sangles élastiques, mousse PU 25 kg/m3, coussins remplis de fibres siliconées, pieds en bois.</v>
          </cell>
          <cell r="R1241" t="str">
            <v>bois de conifères et bois de feuillus</v>
          </cell>
          <cell r="T1241" t="str">
            <v xml:space="preserve">Convertible express avec matelas
</v>
          </cell>
          <cell r="U1241" t="str">
            <v>Pieds en bois</v>
          </cell>
          <cell r="V1241" t="str">
            <v xml:space="preserve">Tissu effect velours côtelé </v>
          </cell>
          <cell r="W1241" t="str">
            <v>Coussins de déco offert</v>
          </cell>
          <cell r="Y1241" t="str">
            <v>Pologne</v>
          </cell>
          <cell r="AA1241" t="str">
            <v>PU mousse 28 kg/m3 et ouate 300 g/m2</v>
          </cell>
          <cell r="AB1241" t="str">
            <v>mousse PU 25 kg/m3, coussins remplis de fibres siliconées</v>
          </cell>
          <cell r="AC1241" t="str">
            <v>PU mousse 25 kg/m3 et ouate 200 g/m2 + 150 g/m2</v>
          </cell>
          <cell r="AD1241" t="str">
            <v>18 cm</v>
          </cell>
          <cell r="AE1241" t="str">
            <v>200x160 cm</v>
          </cell>
          <cell r="AF1241" t="str">
            <v>320x214x77</v>
          </cell>
          <cell r="AG1241" t="str">
            <v>PU mousse</v>
          </cell>
          <cell r="AH1241" t="str">
            <v>25 kg/m3</v>
          </cell>
          <cell r="AI1241" t="str">
            <v>bois</v>
          </cell>
          <cell r="AJ1241">
            <v>276</v>
          </cell>
          <cell r="AK1241">
            <v>95</v>
          </cell>
          <cell r="AL1241">
            <v>181</v>
          </cell>
          <cell r="AM1241">
            <v>58</v>
          </cell>
          <cell r="AN1241">
            <v>45</v>
          </cell>
          <cell r="AO1241">
            <v>95</v>
          </cell>
          <cell r="AP1241">
            <v>67.5</v>
          </cell>
          <cell r="AQ1241">
            <v>22</v>
          </cell>
          <cell r="AR1241">
            <v>53</v>
          </cell>
          <cell r="AS1241" t="str">
            <v>canapé: 50 cm meridienne: 112cm</v>
          </cell>
          <cell r="AT1241" t="str">
            <v>meridienne: 135cm</v>
          </cell>
          <cell r="AU1241">
            <v>8</v>
          </cell>
          <cell r="AV1241" t="str">
            <v>5 cm</v>
          </cell>
          <cell r="AW1241" t="str">
            <v>hêtre</v>
          </cell>
          <cell r="AX1241" t="str">
            <v>OUI</v>
          </cell>
          <cell r="AY1241"/>
          <cell r="AZ1241" t="str">
            <v>OUI</v>
          </cell>
          <cell r="BA1241" t="str">
            <v>OUI</v>
          </cell>
          <cell r="BB1241" t="str">
            <v>101x58 cm</v>
          </cell>
          <cell r="BC1241"/>
          <cell r="BD1241" t="str">
            <v>43x43 cm</v>
          </cell>
          <cell r="BE1241"/>
          <cell r="BF1241"/>
          <cell r="BG1241"/>
          <cell r="BH1241" t="str">
            <v>OUI</v>
          </cell>
          <cell r="BI1241" t="str">
            <v>Assise : PU mousse + ouate
Dossier : PU mousse+ flocons de fibres siliconées</v>
          </cell>
          <cell r="BJ1241" t="str">
            <v>assise: 28KG/M3</v>
          </cell>
          <cell r="BK1241">
            <v>320</v>
          </cell>
          <cell r="BL1241">
            <v>162</v>
          </cell>
          <cell r="BM1241">
            <v>97</v>
          </cell>
          <cell r="BN1241">
            <v>405</v>
          </cell>
          <cell r="BO1241">
            <v>175.6</v>
          </cell>
          <cell r="BP1241">
            <v>187.8</v>
          </cell>
          <cell r="BQ1241"/>
          <cell r="BR1241">
            <v>3.06</v>
          </cell>
          <cell r="BS1241">
            <v>4</v>
          </cell>
          <cell r="BT1241">
            <v>182</v>
          </cell>
          <cell r="BU1241">
            <v>45</v>
          </cell>
          <cell r="BV1241">
            <v>93</v>
          </cell>
          <cell r="BW1241">
            <v>70</v>
          </cell>
          <cell r="BX1241">
            <v>96</v>
          </cell>
          <cell r="BY1241">
            <v>45</v>
          </cell>
          <cell r="BZ1241">
            <v>68</v>
          </cell>
          <cell r="CA1241">
            <v>28.4</v>
          </cell>
          <cell r="CB1241">
            <v>74</v>
          </cell>
          <cell r="CC1241">
            <v>45</v>
          </cell>
          <cell r="CD1241">
            <v>180</v>
          </cell>
          <cell r="CE1241">
            <v>31.4</v>
          </cell>
          <cell r="CF1241">
            <v>96</v>
          </cell>
          <cell r="CG1241">
            <v>90</v>
          </cell>
          <cell r="CH1241">
            <v>163</v>
          </cell>
          <cell r="CI1241">
            <v>58</v>
          </cell>
          <cell r="CJ1241"/>
          <cell r="CK1241"/>
          <cell r="CL1241"/>
          <cell r="CM1241"/>
          <cell r="CN1241"/>
          <cell r="CO1241"/>
          <cell r="CP1241"/>
          <cell r="CQ1241"/>
          <cell r="CR1241"/>
          <cell r="CS1241"/>
          <cell r="CT1241"/>
          <cell r="CU1241"/>
          <cell r="CV1241">
            <v>879</v>
          </cell>
        </row>
        <row r="1242">
          <cell r="C1242">
            <v>3666270108272</v>
          </cell>
          <cell r="E1242" t="str">
            <v>WOODY</v>
          </cell>
          <cell r="F1242" t="str">
            <v>AUGUSTIN</v>
          </cell>
          <cell r="G1242" t="str">
            <v>LINCOLN 75</v>
          </cell>
          <cell r="H1242"/>
          <cell r="I1242" t="str">
            <v>Tissu</v>
          </cell>
          <cell r="J1242" t="str">
            <v>100% Polyester</v>
          </cell>
          <cell r="K1242" t="str">
            <v xml:space="preserve">Tissu effect velours côtelé </v>
          </cell>
          <cell r="O1242" t="str">
            <v>Canapé d'angle convertible express ave coffre 160 cm</v>
          </cell>
          <cell r="P1242"/>
          <cell r="Q1242" t="str">
            <v>Panneau de particules, bois massif, panneau de fibres, contreplaqué, carton; assise: PU mousse 28 kg/m3 et ouate 300 g/m2; dossier: sangles élastiques, mousse PU 25 kg/m3, coussins remplis de fibres siliconées, pieds en bois.</v>
          </cell>
          <cell r="R1242" t="str">
            <v>bois de conifères et bois de feuillus</v>
          </cell>
          <cell r="T1242" t="str">
            <v xml:space="preserve">Convertible express avec matelas
</v>
          </cell>
          <cell r="U1242" t="str">
            <v>Pieds en bois</v>
          </cell>
          <cell r="V1242" t="str">
            <v xml:space="preserve">Tissu effect velours côtelé </v>
          </cell>
          <cell r="W1242" t="str">
            <v>Coussins de déco offert</v>
          </cell>
          <cell r="Y1242" t="str">
            <v>Pologne</v>
          </cell>
          <cell r="AA1242" t="str">
            <v>PU mousse 28 kg/m3 et ouate 300 g/m2</v>
          </cell>
          <cell r="AB1242" t="str">
            <v>mousse PU 25 kg/m3, coussins remplis de fibres siliconées</v>
          </cell>
          <cell r="AC1242" t="str">
            <v>PU mousse 25 kg/m3 et ouate 200 g/m2 + 150 g/m2</v>
          </cell>
          <cell r="AD1242" t="str">
            <v>18 cm</v>
          </cell>
          <cell r="AE1242" t="str">
            <v>200x160 cm</v>
          </cell>
          <cell r="AF1242" t="str">
            <v>320x214x77</v>
          </cell>
          <cell r="AG1242" t="str">
            <v>PU mousse</v>
          </cell>
          <cell r="AH1242" t="str">
            <v>25 kg/m3</v>
          </cell>
          <cell r="AI1242" t="str">
            <v>bois</v>
          </cell>
          <cell r="AJ1242">
            <v>276</v>
          </cell>
          <cell r="AK1242">
            <v>95</v>
          </cell>
          <cell r="AL1242">
            <v>181</v>
          </cell>
          <cell r="AM1242">
            <v>58</v>
          </cell>
          <cell r="AN1242">
            <v>45</v>
          </cell>
          <cell r="AO1242">
            <v>95</v>
          </cell>
          <cell r="AP1242">
            <v>67.5</v>
          </cell>
          <cell r="AQ1242">
            <v>22</v>
          </cell>
          <cell r="AR1242">
            <v>53</v>
          </cell>
          <cell r="AS1242" t="str">
            <v>canapé: 50 cm meridienne: 112cm</v>
          </cell>
          <cell r="AT1242" t="str">
            <v>meridienne: 135cm</v>
          </cell>
          <cell r="AU1242">
            <v>8</v>
          </cell>
          <cell r="AV1242" t="str">
            <v>5 cm</v>
          </cell>
          <cell r="AW1242" t="str">
            <v>hêtre</v>
          </cell>
          <cell r="AX1242" t="str">
            <v>OUI</v>
          </cell>
          <cell r="AY1242"/>
          <cell r="AZ1242" t="str">
            <v>OUI</v>
          </cell>
          <cell r="BA1242" t="str">
            <v>OUI</v>
          </cell>
          <cell r="BB1242" t="str">
            <v>101x58 cm</v>
          </cell>
          <cell r="BC1242"/>
          <cell r="BD1242" t="str">
            <v>43x43 cm</v>
          </cell>
          <cell r="BE1242"/>
          <cell r="BF1242"/>
          <cell r="BG1242"/>
          <cell r="BH1242" t="str">
            <v>OUI</v>
          </cell>
          <cell r="BI1242" t="str">
            <v>Assise : PU mousse + ouate
Dossier : PU mousse+ flocons de fibres siliconées</v>
          </cell>
          <cell r="BJ1242" t="str">
            <v>assise: 28KG/M3</v>
          </cell>
          <cell r="BK1242">
            <v>320</v>
          </cell>
          <cell r="BL1242">
            <v>162</v>
          </cell>
          <cell r="BM1242">
            <v>97</v>
          </cell>
          <cell r="BN1242">
            <v>405</v>
          </cell>
          <cell r="BO1242">
            <v>175.6</v>
          </cell>
          <cell r="BP1242">
            <v>187.8</v>
          </cell>
          <cell r="BQ1242"/>
          <cell r="BR1242">
            <v>3.06</v>
          </cell>
          <cell r="BS1242">
            <v>4</v>
          </cell>
          <cell r="BT1242">
            <v>182</v>
          </cell>
          <cell r="BU1242">
            <v>45</v>
          </cell>
          <cell r="BV1242">
            <v>93</v>
          </cell>
          <cell r="BW1242">
            <v>70</v>
          </cell>
          <cell r="BX1242">
            <v>96</v>
          </cell>
          <cell r="BY1242">
            <v>45</v>
          </cell>
          <cell r="BZ1242">
            <v>68</v>
          </cell>
          <cell r="CA1242">
            <v>28.4</v>
          </cell>
          <cell r="CB1242">
            <v>74</v>
          </cell>
          <cell r="CC1242">
            <v>45</v>
          </cell>
          <cell r="CD1242">
            <v>180</v>
          </cell>
          <cell r="CE1242">
            <v>31.4</v>
          </cell>
          <cell r="CF1242">
            <v>96</v>
          </cell>
          <cell r="CG1242">
            <v>90</v>
          </cell>
          <cell r="CH1242">
            <v>163</v>
          </cell>
          <cell r="CI1242">
            <v>58</v>
          </cell>
          <cell r="CJ1242"/>
          <cell r="CK1242"/>
          <cell r="CL1242"/>
          <cell r="CM1242"/>
          <cell r="CN1242"/>
          <cell r="CO1242"/>
          <cell r="CP1242"/>
          <cell r="CQ1242"/>
          <cell r="CR1242"/>
          <cell r="CS1242"/>
          <cell r="CT1242"/>
          <cell r="CU1242"/>
          <cell r="CV1242">
            <v>879</v>
          </cell>
        </row>
        <row r="1243">
          <cell r="C1243">
            <v>3666270108265</v>
          </cell>
          <cell r="E1243" t="str">
            <v>WOODY</v>
          </cell>
          <cell r="F1243" t="str">
            <v>AUGUSTIN</v>
          </cell>
          <cell r="G1243" t="str">
            <v>LINCOLN 90</v>
          </cell>
          <cell r="H1243"/>
          <cell r="I1243" t="str">
            <v>Tissu</v>
          </cell>
          <cell r="J1243" t="str">
            <v>100% Polyester</v>
          </cell>
          <cell r="K1243" t="str">
            <v xml:space="preserve">Tissu effect velours côtelé </v>
          </cell>
          <cell r="O1243" t="str">
            <v>Canapé d'angle convertible express ave coffre 160 cm</v>
          </cell>
          <cell r="P1243"/>
          <cell r="Q1243" t="str">
            <v>Panneau de particules, bois massif, panneau de fibres, contreplaqué, carton; assise: PU mousse 28 kg/m3 et ouate 300 g/m2; dossier: sangles élastiques, mousse PU 25 kg/m3, coussins remplis de fibres siliconées, pieds en bois.</v>
          </cell>
          <cell r="R1243" t="str">
            <v>bois de conifères et bois de feuillus</v>
          </cell>
          <cell r="T1243" t="str">
            <v xml:space="preserve">Convertible express avec matelas
</v>
          </cell>
          <cell r="U1243" t="str">
            <v>Pieds en bois</v>
          </cell>
          <cell r="V1243" t="str">
            <v xml:space="preserve">Tissu effect velours côtelé </v>
          </cell>
          <cell r="W1243" t="str">
            <v>Coussins de déco offert</v>
          </cell>
          <cell r="Y1243" t="str">
            <v>Pologne</v>
          </cell>
          <cell r="AA1243" t="str">
            <v>PU mousse 28 kg/m3 et ouate 300 g/m2</v>
          </cell>
          <cell r="AB1243" t="str">
            <v>mousse PU 25 kg/m3, coussins remplis de fibres siliconées</v>
          </cell>
          <cell r="AC1243" t="str">
            <v>PU mousse 25 kg/m3 et ouate 200 g/m2 + 150 g/m2</v>
          </cell>
          <cell r="AD1243" t="str">
            <v>18 cm</v>
          </cell>
          <cell r="AE1243" t="str">
            <v>200x160 cm</v>
          </cell>
          <cell r="AF1243" t="str">
            <v>320x214x77</v>
          </cell>
          <cell r="AG1243" t="str">
            <v>PU mousse</v>
          </cell>
          <cell r="AH1243" t="str">
            <v>25 kg/m3</v>
          </cell>
          <cell r="AI1243" t="str">
            <v>bois</v>
          </cell>
          <cell r="AJ1243">
            <v>276</v>
          </cell>
          <cell r="AK1243">
            <v>95</v>
          </cell>
          <cell r="AL1243">
            <v>181</v>
          </cell>
          <cell r="AM1243">
            <v>58</v>
          </cell>
          <cell r="AN1243">
            <v>45</v>
          </cell>
          <cell r="AO1243">
            <v>95</v>
          </cell>
          <cell r="AP1243">
            <v>67.5</v>
          </cell>
          <cell r="AQ1243">
            <v>22</v>
          </cell>
          <cell r="AR1243">
            <v>53</v>
          </cell>
          <cell r="AS1243" t="str">
            <v>canapé: 50 cm meridienne: 112cm</v>
          </cell>
          <cell r="AT1243" t="str">
            <v>meridienne: 135cm</v>
          </cell>
          <cell r="AU1243">
            <v>8</v>
          </cell>
          <cell r="AV1243" t="str">
            <v>5 cm</v>
          </cell>
          <cell r="AW1243" t="str">
            <v>hêtre</v>
          </cell>
          <cell r="AX1243" t="str">
            <v>OUI</v>
          </cell>
          <cell r="AY1243"/>
          <cell r="AZ1243" t="str">
            <v>OUI</v>
          </cell>
          <cell r="BA1243" t="str">
            <v>OUI</v>
          </cell>
          <cell r="BB1243" t="str">
            <v>101x58 cm</v>
          </cell>
          <cell r="BC1243"/>
          <cell r="BD1243" t="str">
            <v>43x43 cm</v>
          </cell>
          <cell r="BE1243"/>
          <cell r="BF1243"/>
          <cell r="BG1243"/>
          <cell r="BH1243" t="str">
            <v>OUI</v>
          </cell>
          <cell r="BI1243" t="str">
            <v>Assise : PU mousse + ouate
Dossier : PU mousse+ flocons de fibres siliconées</v>
          </cell>
          <cell r="BJ1243" t="str">
            <v>assise: 28KG/M3</v>
          </cell>
          <cell r="BK1243">
            <v>320</v>
          </cell>
          <cell r="BL1243">
            <v>162</v>
          </cell>
          <cell r="BM1243">
            <v>97</v>
          </cell>
          <cell r="BN1243">
            <v>405</v>
          </cell>
          <cell r="BO1243">
            <v>175.6</v>
          </cell>
          <cell r="BP1243">
            <v>187.8</v>
          </cell>
          <cell r="BQ1243"/>
          <cell r="BR1243">
            <v>3.06</v>
          </cell>
          <cell r="BS1243">
            <v>4</v>
          </cell>
          <cell r="BT1243">
            <v>182</v>
          </cell>
          <cell r="BU1243">
            <v>45</v>
          </cell>
          <cell r="BV1243">
            <v>93</v>
          </cell>
          <cell r="BW1243">
            <v>70</v>
          </cell>
          <cell r="BX1243">
            <v>96</v>
          </cell>
          <cell r="BY1243">
            <v>45</v>
          </cell>
          <cell r="BZ1243">
            <v>68</v>
          </cell>
          <cell r="CA1243">
            <v>28.4</v>
          </cell>
          <cell r="CB1243">
            <v>74</v>
          </cell>
          <cell r="CC1243">
            <v>45</v>
          </cell>
          <cell r="CD1243">
            <v>180</v>
          </cell>
          <cell r="CE1243">
            <v>31.4</v>
          </cell>
          <cell r="CF1243">
            <v>96</v>
          </cell>
          <cell r="CG1243">
            <v>90</v>
          </cell>
          <cell r="CH1243">
            <v>163</v>
          </cell>
          <cell r="CI1243">
            <v>58</v>
          </cell>
          <cell r="CJ1243"/>
          <cell r="CK1243"/>
          <cell r="CL1243"/>
          <cell r="CM1243"/>
          <cell r="CN1243"/>
          <cell r="CO1243"/>
          <cell r="CP1243"/>
          <cell r="CQ1243"/>
          <cell r="CR1243"/>
          <cell r="CS1243"/>
          <cell r="CT1243"/>
          <cell r="CU1243"/>
          <cell r="CV1243">
            <v>879</v>
          </cell>
        </row>
        <row r="1244">
          <cell r="C1244">
            <v>3666270108258</v>
          </cell>
          <cell r="E1244" t="str">
            <v>WOODY</v>
          </cell>
          <cell r="F1244" t="str">
            <v>AUGUSTIN</v>
          </cell>
          <cell r="G1244" t="str">
            <v>LINCOLN 52</v>
          </cell>
          <cell r="H1244"/>
          <cell r="I1244" t="str">
            <v>Tissu</v>
          </cell>
          <cell r="J1244" t="str">
            <v>100% Polyester</v>
          </cell>
          <cell r="K1244" t="str">
            <v xml:space="preserve">Tissu effect velours côtelé </v>
          </cell>
          <cell r="O1244" t="str">
            <v>Canapé d'angle convertible express ave coffre 160 cm</v>
          </cell>
          <cell r="P1244"/>
          <cell r="Q1244" t="str">
            <v>Panneau de particules, bois massif, panneau de fibres, contreplaqué, carton; assise: PU mousse 28 kg/m3 et ouate 300 g/m2; dossier: sangles élastiques, mousse PU 25 kg/m3, coussins remplis de fibres siliconées, pieds en bois.</v>
          </cell>
          <cell r="R1244" t="str">
            <v>bois de conifères et bois de feuillus</v>
          </cell>
          <cell r="T1244" t="str">
            <v xml:space="preserve">Convertible express avec matelas
</v>
          </cell>
          <cell r="U1244" t="str">
            <v>Pieds en bois</v>
          </cell>
          <cell r="V1244" t="str">
            <v xml:space="preserve">Tissu effect velours côtelé </v>
          </cell>
          <cell r="W1244" t="str">
            <v>Coussins de déco offert</v>
          </cell>
          <cell r="Y1244" t="str">
            <v>Pologne</v>
          </cell>
          <cell r="AA1244" t="str">
            <v>PU mousse 28 kg/m3 et ouate 300 g/m2</v>
          </cell>
          <cell r="AB1244" t="str">
            <v>mousse PU 25 kg/m3, coussins remplis de fibres siliconées</v>
          </cell>
          <cell r="AC1244" t="str">
            <v>PU mousse 25 kg/m3 et ouate 200 g/m2 + 150 g/m2</v>
          </cell>
          <cell r="AD1244" t="str">
            <v>18 cm</v>
          </cell>
          <cell r="AE1244" t="str">
            <v>200x160 cm</v>
          </cell>
          <cell r="AF1244" t="str">
            <v>320x214x77</v>
          </cell>
          <cell r="AG1244" t="str">
            <v>PU mousse</v>
          </cell>
          <cell r="AH1244" t="str">
            <v>25 kg/m3</v>
          </cell>
          <cell r="AI1244" t="str">
            <v>bois</v>
          </cell>
          <cell r="AJ1244">
            <v>276</v>
          </cell>
          <cell r="AK1244">
            <v>95</v>
          </cell>
          <cell r="AL1244">
            <v>181</v>
          </cell>
          <cell r="AM1244">
            <v>58</v>
          </cell>
          <cell r="AN1244">
            <v>45</v>
          </cell>
          <cell r="AO1244">
            <v>95</v>
          </cell>
          <cell r="AP1244">
            <v>67.5</v>
          </cell>
          <cell r="AQ1244">
            <v>22</v>
          </cell>
          <cell r="AR1244">
            <v>53</v>
          </cell>
          <cell r="AS1244" t="str">
            <v>canapé: 50 cm meridienne: 112cm</v>
          </cell>
          <cell r="AT1244" t="str">
            <v>meridienne: 135cm</v>
          </cell>
          <cell r="AU1244">
            <v>8</v>
          </cell>
          <cell r="AV1244" t="str">
            <v>5 cm</v>
          </cell>
          <cell r="AW1244" t="str">
            <v>hêtre</v>
          </cell>
          <cell r="AX1244" t="str">
            <v>OUI</v>
          </cell>
          <cell r="AY1244"/>
          <cell r="AZ1244" t="str">
            <v>OUI</v>
          </cell>
          <cell r="BA1244" t="str">
            <v>OUI</v>
          </cell>
          <cell r="BB1244" t="str">
            <v>101x58 cm</v>
          </cell>
          <cell r="BC1244"/>
          <cell r="BD1244" t="str">
            <v>43x43 cm</v>
          </cell>
          <cell r="BE1244"/>
          <cell r="BF1244"/>
          <cell r="BG1244"/>
          <cell r="BH1244" t="str">
            <v>OUI</v>
          </cell>
          <cell r="BI1244" t="str">
            <v>Assise : PU mousse + ouate
Dossier : PU mousse+ flocons de fibres siliconées</v>
          </cell>
          <cell r="BJ1244" t="str">
            <v>assise: 28KG/M3</v>
          </cell>
          <cell r="BK1244">
            <v>320</v>
          </cell>
          <cell r="BL1244">
            <v>162</v>
          </cell>
          <cell r="BM1244">
            <v>97</v>
          </cell>
          <cell r="BN1244">
            <v>405</v>
          </cell>
          <cell r="BO1244">
            <v>175.6</v>
          </cell>
          <cell r="BP1244">
            <v>187.8</v>
          </cell>
          <cell r="BQ1244"/>
          <cell r="BR1244">
            <v>3.06</v>
          </cell>
          <cell r="BS1244">
            <v>4</v>
          </cell>
          <cell r="BT1244">
            <v>182</v>
          </cell>
          <cell r="BU1244">
            <v>45</v>
          </cell>
          <cell r="BV1244">
            <v>93</v>
          </cell>
          <cell r="BW1244">
            <v>70</v>
          </cell>
          <cell r="BX1244">
            <v>96</v>
          </cell>
          <cell r="BY1244">
            <v>45</v>
          </cell>
          <cell r="BZ1244">
            <v>68</v>
          </cell>
          <cell r="CA1244">
            <v>28.4</v>
          </cell>
          <cell r="CB1244">
            <v>74</v>
          </cell>
          <cell r="CC1244">
            <v>45</v>
          </cell>
          <cell r="CD1244">
            <v>180</v>
          </cell>
          <cell r="CE1244">
            <v>31.4</v>
          </cell>
          <cell r="CF1244">
            <v>96</v>
          </cell>
          <cell r="CG1244">
            <v>90</v>
          </cell>
          <cell r="CH1244">
            <v>163</v>
          </cell>
          <cell r="CI1244">
            <v>58</v>
          </cell>
          <cell r="CJ1244"/>
          <cell r="CK1244"/>
          <cell r="CL1244"/>
          <cell r="CM1244"/>
          <cell r="CN1244"/>
          <cell r="CO1244"/>
          <cell r="CP1244"/>
          <cell r="CQ1244"/>
          <cell r="CR1244"/>
          <cell r="CS1244"/>
          <cell r="CT1244"/>
          <cell r="CU1244"/>
          <cell r="CV1244">
            <v>879</v>
          </cell>
        </row>
        <row r="1245">
          <cell r="C1245">
            <v>3666270108241</v>
          </cell>
          <cell r="E1245" t="str">
            <v>WOODY</v>
          </cell>
          <cell r="F1245" t="str">
            <v>AUGUSTIN</v>
          </cell>
          <cell r="G1245" t="str">
            <v>LINCOLN 48</v>
          </cell>
          <cell r="H1245"/>
          <cell r="I1245" t="str">
            <v>Tissu</v>
          </cell>
          <cell r="J1245" t="str">
            <v>100% Polyester</v>
          </cell>
          <cell r="K1245" t="str">
            <v xml:space="preserve">Tissu effect velours côtelé </v>
          </cell>
          <cell r="O1245" t="str">
            <v>Canapé d'angle convertible express ave coffre 160 cm</v>
          </cell>
          <cell r="P1245"/>
          <cell r="Q1245" t="str">
            <v>Panneau de particules, bois massif, panneau de fibres, contreplaqué, carton; assise: PU mousse 28 kg/m3 et ouate 300 g/m2; dossier: sangles élastiques, mousse PU 25 kg/m3, coussins remplis de fibres siliconées, pieds en bois.</v>
          </cell>
          <cell r="R1245" t="str">
            <v>bois de conifères et bois de feuillus</v>
          </cell>
          <cell r="T1245" t="str">
            <v xml:space="preserve">Convertible express avec matelas
</v>
          </cell>
          <cell r="U1245" t="str">
            <v>Pieds en bois</v>
          </cell>
          <cell r="V1245" t="str">
            <v xml:space="preserve">Tissu effect velours côtelé </v>
          </cell>
          <cell r="W1245" t="str">
            <v>Coussins de déco offert</v>
          </cell>
          <cell r="Y1245" t="str">
            <v>Pologne</v>
          </cell>
          <cell r="AA1245" t="str">
            <v>PU mousse 28 kg/m3 et ouate 300 g/m2</v>
          </cell>
          <cell r="AB1245" t="str">
            <v>mousse PU 25 kg/m3, coussins remplis de fibres siliconées</v>
          </cell>
          <cell r="AC1245" t="str">
            <v>PU mousse 25 kg/m3 et ouate 200 g/m2 + 150 g/m2</v>
          </cell>
          <cell r="AD1245" t="str">
            <v>18 cm</v>
          </cell>
          <cell r="AE1245" t="str">
            <v>200x160 cm</v>
          </cell>
          <cell r="AF1245" t="str">
            <v>320x214x77</v>
          </cell>
          <cell r="AG1245" t="str">
            <v>PU mousse</v>
          </cell>
          <cell r="AH1245" t="str">
            <v>25 kg/m3</v>
          </cell>
          <cell r="AI1245" t="str">
            <v>bois</v>
          </cell>
          <cell r="AJ1245">
            <v>276</v>
          </cell>
          <cell r="AK1245">
            <v>95</v>
          </cell>
          <cell r="AL1245">
            <v>181</v>
          </cell>
          <cell r="AM1245">
            <v>58</v>
          </cell>
          <cell r="AN1245">
            <v>45</v>
          </cell>
          <cell r="AO1245">
            <v>95</v>
          </cell>
          <cell r="AP1245">
            <v>67.5</v>
          </cell>
          <cell r="AQ1245">
            <v>22</v>
          </cell>
          <cell r="AR1245">
            <v>53</v>
          </cell>
          <cell r="AS1245" t="str">
            <v>canapé: 50 cm meridienne: 112cm</v>
          </cell>
          <cell r="AT1245" t="str">
            <v>meridienne: 135cm</v>
          </cell>
          <cell r="AU1245">
            <v>8</v>
          </cell>
          <cell r="AV1245" t="str">
            <v>5 cm</v>
          </cell>
          <cell r="AW1245" t="str">
            <v>hêtre</v>
          </cell>
          <cell r="AX1245" t="str">
            <v>OUI</v>
          </cell>
          <cell r="AY1245"/>
          <cell r="AZ1245" t="str">
            <v>OUI</v>
          </cell>
          <cell r="BA1245" t="str">
            <v>OUI</v>
          </cell>
          <cell r="BB1245" t="str">
            <v>101x58 cm</v>
          </cell>
          <cell r="BC1245"/>
          <cell r="BD1245" t="str">
            <v>43x43 cm</v>
          </cell>
          <cell r="BE1245"/>
          <cell r="BF1245"/>
          <cell r="BG1245"/>
          <cell r="BH1245" t="str">
            <v>OUI</v>
          </cell>
          <cell r="BI1245" t="str">
            <v>Assise : PU mousse + ouate
Dossier : PU mousse+ flocons de fibres siliconées</v>
          </cell>
          <cell r="BJ1245" t="str">
            <v>assise: 28KG/M3</v>
          </cell>
          <cell r="BK1245">
            <v>320</v>
          </cell>
          <cell r="BL1245">
            <v>162</v>
          </cell>
          <cell r="BM1245">
            <v>97</v>
          </cell>
          <cell r="BN1245">
            <v>405</v>
          </cell>
          <cell r="BO1245">
            <v>175.6</v>
          </cell>
          <cell r="BP1245">
            <v>187.8</v>
          </cell>
          <cell r="BQ1245"/>
          <cell r="BR1245">
            <v>3.06</v>
          </cell>
          <cell r="BS1245">
            <v>4</v>
          </cell>
          <cell r="BT1245">
            <v>182</v>
          </cell>
          <cell r="BU1245">
            <v>45</v>
          </cell>
          <cell r="BV1245">
            <v>93</v>
          </cell>
          <cell r="BW1245">
            <v>70</v>
          </cell>
          <cell r="BX1245">
            <v>96</v>
          </cell>
          <cell r="BY1245">
            <v>45</v>
          </cell>
          <cell r="BZ1245">
            <v>68</v>
          </cell>
          <cell r="CA1245">
            <v>28.4</v>
          </cell>
          <cell r="CB1245">
            <v>74</v>
          </cell>
          <cell r="CC1245">
            <v>45</v>
          </cell>
          <cell r="CD1245">
            <v>180</v>
          </cell>
          <cell r="CE1245">
            <v>31.4</v>
          </cell>
          <cell r="CF1245">
            <v>96</v>
          </cell>
          <cell r="CG1245">
            <v>90</v>
          </cell>
          <cell r="CH1245">
            <v>163</v>
          </cell>
          <cell r="CI1245">
            <v>58</v>
          </cell>
          <cell r="CJ1245"/>
          <cell r="CK1245"/>
          <cell r="CL1245"/>
          <cell r="CM1245"/>
          <cell r="CN1245"/>
          <cell r="CO1245"/>
          <cell r="CP1245"/>
          <cell r="CQ1245"/>
          <cell r="CR1245"/>
          <cell r="CS1245"/>
          <cell r="CT1245"/>
          <cell r="CU1245"/>
          <cell r="CV1245">
            <v>879</v>
          </cell>
        </row>
        <row r="1246">
          <cell r="C1246">
            <v>3666270108234</v>
          </cell>
          <cell r="E1246" t="str">
            <v>WOODY</v>
          </cell>
          <cell r="F1246" t="str">
            <v>AUGUSTIN</v>
          </cell>
          <cell r="G1246" t="str">
            <v>LINCOLN 37</v>
          </cell>
          <cell r="H1246"/>
          <cell r="I1246" t="str">
            <v>Tissu</v>
          </cell>
          <cell r="J1246" t="str">
            <v>100% Polyester</v>
          </cell>
          <cell r="K1246" t="str">
            <v xml:space="preserve">Tissu effect velours côtelé </v>
          </cell>
          <cell r="O1246" t="str">
            <v>Canapé d'angle convertible express ave coffre 160 cm</v>
          </cell>
          <cell r="P1246"/>
          <cell r="Q1246" t="str">
            <v>Panneau de particules, bois massif, panneau de fibres, contreplaqué, carton; assise: PU mousse 28 kg/m3 et ouate 300 g/m2; dossier: sangles élastiques, mousse PU 25 kg/m3, coussins remplis de fibres siliconées, pieds en bois.</v>
          </cell>
          <cell r="R1246" t="str">
            <v>bois de conifères et bois de feuillus</v>
          </cell>
          <cell r="T1246" t="str">
            <v xml:space="preserve">Convertible express avec matelas
</v>
          </cell>
          <cell r="U1246" t="str">
            <v>Pieds en bois</v>
          </cell>
          <cell r="V1246" t="str">
            <v xml:space="preserve">Tissu effect velours côtelé </v>
          </cell>
          <cell r="W1246" t="str">
            <v>Coussins de déco offert</v>
          </cell>
          <cell r="Y1246" t="str">
            <v>Pologne</v>
          </cell>
          <cell r="AA1246" t="str">
            <v>PU mousse 28 kg/m3 et ouate 300 g/m2</v>
          </cell>
          <cell r="AB1246" t="str">
            <v>mousse PU 25 kg/m3, coussins remplis de fibres siliconées</v>
          </cell>
          <cell r="AC1246" t="str">
            <v>PU mousse 25 kg/m3 et ouate 200 g/m2 + 150 g/m2</v>
          </cell>
          <cell r="AD1246" t="str">
            <v>18 cm</v>
          </cell>
          <cell r="AE1246" t="str">
            <v>200x160 cm</v>
          </cell>
          <cell r="AF1246" t="str">
            <v>320x214x77</v>
          </cell>
          <cell r="AG1246" t="str">
            <v>PU mousse</v>
          </cell>
          <cell r="AH1246" t="str">
            <v>25 kg/m3</v>
          </cell>
          <cell r="AI1246" t="str">
            <v>bois</v>
          </cell>
          <cell r="AJ1246">
            <v>276</v>
          </cell>
          <cell r="AK1246">
            <v>95</v>
          </cell>
          <cell r="AL1246">
            <v>181</v>
          </cell>
          <cell r="AM1246">
            <v>58</v>
          </cell>
          <cell r="AN1246">
            <v>45</v>
          </cell>
          <cell r="AO1246">
            <v>95</v>
          </cell>
          <cell r="AP1246">
            <v>67.5</v>
          </cell>
          <cell r="AQ1246">
            <v>22</v>
          </cell>
          <cell r="AR1246">
            <v>53</v>
          </cell>
          <cell r="AS1246" t="str">
            <v>canapé: 50 cm meridienne: 112cm</v>
          </cell>
          <cell r="AT1246" t="str">
            <v>meridienne: 135cm</v>
          </cell>
          <cell r="AU1246">
            <v>8</v>
          </cell>
          <cell r="AV1246" t="str">
            <v>5 cm</v>
          </cell>
          <cell r="AW1246" t="str">
            <v>hêtre</v>
          </cell>
          <cell r="AX1246" t="str">
            <v>OUI</v>
          </cell>
          <cell r="AY1246"/>
          <cell r="AZ1246" t="str">
            <v>OUI</v>
          </cell>
          <cell r="BA1246" t="str">
            <v>OUI</v>
          </cell>
          <cell r="BB1246" t="str">
            <v>101x58 cm</v>
          </cell>
          <cell r="BC1246"/>
          <cell r="BD1246" t="str">
            <v>43x43 cm</v>
          </cell>
          <cell r="BE1246"/>
          <cell r="BF1246"/>
          <cell r="BG1246"/>
          <cell r="BH1246" t="str">
            <v>OUI</v>
          </cell>
          <cell r="BI1246" t="str">
            <v>Assise : PU mousse + ouate
Dossier : PU mousse+ flocons de fibres siliconées</v>
          </cell>
          <cell r="BJ1246" t="str">
            <v>assise: 28KG/M3</v>
          </cell>
          <cell r="BK1246">
            <v>320</v>
          </cell>
          <cell r="BL1246">
            <v>162</v>
          </cell>
          <cell r="BM1246">
            <v>97</v>
          </cell>
          <cell r="BN1246">
            <v>405</v>
          </cell>
          <cell r="BO1246">
            <v>175.6</v>
          </cell>
          <cell r="BP1246">
            <v>187.8</v>
          </cell>
          <cell r="BQ1246"/>
          <cell r="BR1246">
            <v>3.06</v>
          </cell>
          <cell r="BS1246">
            <v>4</v>
          </cell>
          <cell r="BT1246">
            <v>182</v>
          </cell>
          <cell r="BU1246">
            <v>45</v>
          </cell>
          <cell r="BV1246">
            <v>93</v>
          </cell>
          <cell r="BW1246">
            <v>70</v>
          </cell>
          <cell r="BX1246">
            <v>96</v>
          </cell>
          <cell r="BY1246">
            <v>45</v>
          </cell>
          <cell r="BZ1246">
            <v>68</v>
          </cell>
          <cell r="CA1246">
            <v>28.4</v>
          </cell>
          <cell r="CB1246">
            <v>74</v>
          </cell>
          <cell r="CC1246">
            <v>45</v>
          </cell>
          <cell r="CD1246">
            <v>180</v>
          </cell>
          <cell r="CE1246">
            <v>31.4</v>
          </cell>
          <cell r="CF1246">
            <v>96</v>
          </cell>
          <cell r="CG1246">
            <v>90</v>
          </cell>
          <cell r="CH1246">
            <v>163</v>
          </cell>
          <cell r="CI1246">
            <v>58</v>
          </cell>
          <cell r="CJ1246"/>
          <cell r="CK1246"/>
          <cell r="CL1246"/>
          <cell r="CM1246"/>
          <cell r="CN1246"/>
          <cell r="CO1246"/>
          <cell r="CP1246"/>
          <cell r="CQ1246"/>
          <cell r="CR1246"/>
          <cell r="CS1246"/>
          <cell r="CT1246"/>
          <cell r="CU1246"/>
          <cell r="CV1246">
            <v>879</v>
          </cell>
        </row>
        <row r="1247">
          <cell r="C1247">
            <v>3666270108227</v>
          </cell>
          <cell r="E1247" t="str">
            <v>WOODY</v>
          </cell>
          <cell r="F1247" t="str">
            <v>AUGUSTIN</v>
          </cell>
          <cell r="G1247" t="str">
            <v>LINCOLN 77</v>
          </cell>
          <cell r="H1247"/>
          <cell r="I1247" t="str">
            <v>Tissu</v>
          </cell>
          <cell r="J1247" t="str">
            <v>100% Polyester</v>
          </cell>
          <cell r="K1247" t="str">
            <v xml:space="preserve">Tissu effect velours côtelé </v>
          </cell>
          <cell r="O1247" t="str">
            <v>Canapé d'angle convertible express ave coffre 160 cm</v>
          </cell>
          <cell r="P1247"/>
          <cell r="Q1247" t="str">
            <v>Panneau de particules, bois massif, panneau de fibres, contreplaqué, carton; assise: PU mousse 28 kg/m3 et ouate 300 g/m2; dossier: sangles élastiques, mousse PU 25 kg/m3, coussins remplis de fibres siliconées, pieds en bois.</v>
          </cell>
          <cell r="R1247" t="str">
            <v>bois de conifères et bois de feuillus</v>
          </cell>
          <cell r="T1247" t="str">
            <v xml:space="preserve">Convertible express avec matelas
</v>
          </cell>
          <cell r="U1247" t="str">
            <v>Pieds en bois</v>
          </cell>
          <cell r="V1247" t="str">
            <v xml:space="preserve">Tissu effect velours côtelé </v>
          </cell>
          <cell r="W1247" t="str">
            <v>Coussins de déco offert</v>
          </cell>
          <cell r="Y1247" t="str">
            <v>Pologne</v>
          </cell>
          <cell r="AA1247" t="str">
            <v>PU mousse 28 kg/m3 et ouate 300 g/m2</v>
          </cell>
          <cell r="AB1247" t="str">
            <v>mousse PU 25 kg/m3, coussins remplis de fibres siliconées</v>
          </cell>
          <cell r="AC1247" t="str">
            <v>PU mousse 25 kg/m3 et ouate 200 g/m2 + 150 g/m2</v>
          </cell>
          <cell r="AD1247" t="str">
            <v>18 cm</v>
          </cell>
          <cell r="AE1247" t="str">
            <v>200x160 cm</v>
          </cell>
          <cell r="AF1247" t="str">
            <v>320x214x77</v>
          </cell>
          <cell r="AG1247" t="str">
            <v>PU mousse</v>
          </cell>
          <cell r="AH1247" t="str">
            <v>25 kg/m3</v>
          </cell>
          <cell r="AI1247" t="str">
            <v>bois</v>
          </cell>
          <cell r="AJ1247">
            <v>276</v>
          </cell>
          <cell r="AK1247">
            <v>95</v>
          </cell>
          <cell r="AL1247">
            <v>181</v>
          </cell>
          <cell r="AM1247">
            <v>58</v>
          </cell>
          <cell r="AN1247">
            <v>45</v>
          </cell>
          <cell r="AO1247">
            <v>95</v>
          </cell>
          <cell r="AP1247">
            <v>67.5</v>
          </cell>
          <cell r="AQ1247">
            <v>22</v>
          </cell>
          <cell r="AR1247">
            <v>53</v>
          </cell>
          <cell r="AS1247" t="str">
            <v>canapé: 50 cm meridienne: 112cm</v>
          </cell>
          <cell r="AT1247" t="str">
            <v>meridienne: 135cm</v>
          </cell>
          <cell r="AU1247">
            <v>8</v>
          </cell>
          <cell r="AV1247" t="str">
            <v>5 cm</v>
          </cell>
          <cell r="AW1247" t="str">
            <v>hêtre</v>
          </cell>
          <cell r="AX1247" t="str">
            <v>OUI</v>
          </cell>
          <cell r="AY1247"/>
          <cell r="AZ1247" t="str">
            <v>OUI</v>
          </cell>
          <cell r="BA1247" t="str">
            <v>OUI</v>
          </cell>
          <cell r="BB1247" t="str">
            <v>101x58 cm</v>
          </cell>
          <cell r="BC1247"/>
          <cell r="BD1247" t="str">
            <v>43x43 cm</v>
          </cell>
          <cell r="BE1247"/>
          <cell r="BF1247"/>
          <cell r="BG1247"/>
          <cell r="BH1247" t="str">
            <v>OUI</v>
          </cell>
          <cell r="BI1247" t="str">
            <v>Assise : PU mousse + ouate
Dossier : PU mousse+ flocons de fibres siliconées</v>
          </cell>
          <cell r="BJ1247" t="str">
            <v>assise: 28KG/M3</v>
          </cell>
          <cell r="BK1247">
            <v>320</v>
          </cell>
          <cell r="BL1247">
            <v>162</v>
          </cell>
          <cell r="BM1247">
            <v>97</v>
          </cell>
          <cell r="BN1247">
            <v>405</v>
          </cell>
          <cell r="BO1247">
            <v>175.6</v>
          </cell>
          <cell r="BP1247">
            <v>187.8</v>
          </cell>
          <cell r="BQ1247"/>
          <cell r="BR1247">
            <v>3.06</v>
          </cell>
          <cell r="BS1247">
            <v>4</v>
          </cell>
          <cell r="BT1247">
            <v>182</v>
          </cell>
          <cell r="BU1247">
            <v>45</v>
          </cell>
          <cell r="BV1247">
            <v>93</v>
          </cell>
          <cell r="BW1247">
            <v>70</v>
          </cell>
          <cell r="BX1247">
            <v>96</v>
          </cell>
          <cell r="BY1247">
            <v>45</v>
          </cell>
          <cell r="BZ1247">
            <v>68</v>
          </cell>
          <cell r="CA1247">
            <v>28.4</v>
          </cell>
          <cell r="CB1247">
            <v>74</v>
          </cell>
          <cell r="CC1247">
            <v>45</v>
          </cell>
          <cell r="CD1247">
            <v>180</v>
          </cell>
          <cell r="CE1247">
            <v>31.4</v>
          </cell>
          <cell r="CF1247">
            <v>96</v>
          </cell>
          <cell r="CG1247">
            <v>90</v>
          </cell>
          <cell r="CH1247">
            <v>163</v>
          </cell>
          <cell r="CI1247">
            <v>58</v>
          </cell>
          <cell r="CJ1247"/>
          <cell r="CK1247"/>
          <cell r="CL1247"/>
          <cell r="CM1247"/>
          <cell r="CN1247"/>
          <cell r="CO1247"/>
          <cell r="CP1247"/>
          <cell r="CQ1247"/>
          <cell r="CR1247"/>
          <cell r="CS1247"/>
          <cell r="CT1247"/>
          <cell r="CU1247"/>
          <cell r="CV1247">
            <v>879</v>
          </cell>
        </row>
        <row r="1248">
          <cell r="C1248">
            <v>3666270108814</v>
          </cell>
          <cell r="E1248" t="str">
            <v>AIR</v>
          </cell>
          <cell r="F1248" t="str">
            <v>COME</v>
          </cell>
          <cell r="G1248" t="str">
            <v>GEMMA 4</v>
          </cell>
          <cell r="H1248" t="str">
            <v>Beige</v>
          </cell>
          <cell r="I1248" t="str">
            <v>Tissu</v>
          </cell>
          <cell r="J1248" t="str">
            <v>88%PES 9%RA 3%NY</v>
          </cell>
          <cell r="K1248"/>
          <cell r="L1248"/>
          <cell r="M1248"/>
          <cell r="N1248"/>
          <cell r="O1248" t="str">
            <v>Canapé 2 places convertible déplimousse</v>
          </cell>
          <cell r="P1248"/>
          <cell r="Q1248" t="str">
            <v>Panneau de particules, bois massif, panneau de fibres, carton; assise: PU mousse 22 kg/m3 et ouate 100 g/m2; dossier: 2 coussins remplis de flocons de mousse , pieds en plastique H 1,5 cm</v>
          </cell>
          <cell r="R1248" t="str">
            <v xml:space="preserve">bois de conifères </v>
          </cell>
          <cell r="T1248" t="str">
            <v xml:space="preserve">Convertible/déplimousse
</v>
          </cell>
          <cell r="U1248"/>
          <cell r="Y1248" t="str">
            <v>Pologne</v>
          </cell>
          <cell r="AA1248" t="str">
            <v>mousse PU 22 kg/m3 + ouate 100 g/m2</v>
          </cell>
          <cell r="AB1248" t="str">
            <v>flocons de mousse</v>
          </cell>
          <cell r="AC1248" t="str">
            <v>mousse PU 22 kg/m3 + ouate 100 g/m2</v>
          </cell>
          <cell r="AD1248" t="str">
            <v>12 cm</v>
          </cell>
          <cell r="AE1248" t="str">
            <v>195x127 cm</v>
          </cell>
          <cell r="AF1248"/>
          <cell r="AG1248" t="str">
            <v>mousse PU 22 kg/m3</v>
          </cell>
          <cell r="AI1248" t="str">
            <v>Plastique</v>
          </cell>
          <cell r="AJ1248">
            <v>127</v>
          </cell>
          <cell r="AK1248" t="str">
            <v>-</v>
          </cell>
          <cell r="AL1248" t="str">
            <v>-</v>
          </cell>
          <cell r="AM1248">
            <v>39</v>
          </cell>
          <cell r="AN1248">
            <v>22</v>
          </cell>
          <cell r="AO1248">
            <v>72</v>
          </cell>
          <cell r="AP1248">
            <v>53</v>
          </cell>
          <cell r="AQ1248">
            <v>17</v>
          </cell>
          <cell r="AR1248">
            <v>39</v>
          </cell>
          <cell r="AS1248">
            <v>44</v>
          </cell>
          <cell r="AT1248">
            <v>67</v>
          </cell>
          <cell r="AU1248">
            <v>4</v>
          </cell>
          <cell r="AV1248" t="str">
            <v>1,5 cm</v>
          </cell>
          <cell r="AW1248" t="str">
            <v>noir</v>
          </cell>
          <cell r="AX1248" t="str">
            <v>NON</v>
          </cell>
          <cell r="AY1248"/>
          <cell r="AZ1248" t="str">
            <v>OUI</v>
          </cell>
          <cell r="BA1248" t="str">
            <v>NON</v>
          </cell>
          <cell r="BB1248" t="str">
            <v>2 coussins dossier 65x42 cm</v>
          </cell>
          <cell r="BC1248"/>
          <cell r="BD1248"/>
          <cell r="BE1248"/>
          <cell r="BF1248"/>
          <cell r="BG1248"/>
          <cell r="BH1248" t="str">
            <v>NON</v>
          </cell>
          <cell r="BI1248" t="str">
            <v>mousse polyuréthane et ouate</v>
          </cell>
          <cell r="BJ1248" t="str">
            <v xml:space="preserve">assise: 22kg/m3 </v>
          </cell>
          <cell r="BK1248">
            <v>160</v>
          </cell>
          <cell r="BL1248">
            <v>72</v>
          </cell>
          <cell r="BM1248">
            <v>79</v>
          </cell>
          <cell r="BN1248">
            <v>180</v>
          </cell>
          <cell r="BO1248">
            <v>37.799999999999997</v>
          </cell>
          <cell r="BP1248">
            <v>41</v>
          </cell>
          <cell r="BQ1248"/>
          <cell r="BR1248">
            <v>0.72</v>
          </cell>
          <cell r="BS1248">
            <v>1</v>
          </cell>
          <cell r="BT1248">
            <v>162</v>
          </cell>
          <cell r="BU1248">
            <v>74</v>
          </cell>
          <cell r="BV1248">
            <v>60</v>
          </cell>
          <cell r="BW1248">
            <v>41</v>
          </cell>
          <cell r="CV1248">
            <v>170</v>
          </cell>
        </row>
        <row r="1249">
          <cell r="C1249">
            <v>3666270108807</v>
          </cell>
          <cell r="E1249" t="str">
            <v>AIR</v>
          </cell>
          <cell r="F1249" t="str">
            <v>COME</v>
          </cell>
          <cell r="G1249" t="str">
            <v>GEMMA 39</v>
          </cell>
          <cell r="H1249" t="str">
            <v>Vert</v>
          </cell>
          <cell r="I1249" t="str">
            <v>Tissu</v>
          </cell>
          <cell r="J1249" t="str">
            <v>88%PES 9%RA 3%NY</v>
          </cell>
          <cell r="K1249"/>
          <cell r="L1249"/>
          <cell r="M1249"/>
          <cell r="N1249"/>
          <cell r="O1249" t="str">
            <v>Canapé 2 places convertible déplimousse</v>
          </cell>
          <cell r="P1249"/>
          <cell r="Q1249" t="str">
            <v>Panneau de particules, bois massif, panneau de fibres, carton; assise: PU mousse 22 kg/m3 et ouate 100 g/m2; dossier: 2 coussins remplis de flocons de mousse , pieds en plastique H 1,5 cm</v>
          </cell>
          <cell r="R1249" t="str">
            <v xml:space="preserve">bois de conifères </v>
          </cell>
          <cell r="T1249" t="str">
            <v xml:space="preserve">Convertible/déplimousse
</v>
          </cell>
          <cell r="U1249"/>
          <cell r="Y1249" t="str">
            <v>Pologne</v>
          </cell>
          <cell r="AA1249" t="str">
            <v>mousse PU 22 kg/m3 + ouate 100 g/m2</v>
          </cell>
          <cell r="AB1249" t="str">
            <v>flocons de mousse</v>
          </cell>
          <cell r="AC1249" t="str">
            <v>mousse PU 22 kg/m3 + ouate 100 g/m2</v>
          </cell>
          <cell r="AD1249" t="str">
            <v>12 cm</v>
          </cell>
          <cell r="AE1249" t="str">
            <v>195x127 cm</v>
          </cell>
          <cell r="AF1249"/>
          <cell r="AG1249" t="str">
            <v>mousse PU 22 kg/m3</v>
          </cell>
          <cell r="AI1249" t="str">
            <v>Plastique</v>
          </cell>
          <cell r="AJ1249">
            <v>127</v>
          </cell>
          <cell r="AK1249" t="str">
            <v>-</v>
          </cell>
          <cell r="AL1249" t="str">
            <v>-</v>
          </cell>
          <cell r="AM1249">
            <v>39</v>
          </cell>
          <cell r="AN1249">
            <v>22</v>
          </cell>
          <cell r="AO1249">
            <v>72</v>
          </cell>
          <cell r="AP1249">
            <v>53</v>
          </cell>
          <cell r="AQ1249">
            <v>17</v>
          </cell>
          <cell r="AR1249">
            <v>39</v>
          </cell>
          <cell r="AS1249">
            <v>44</v>
          </cell>
          <cell r="AT1249">
            <v>67</v>
          </cell>
          <cell r="AU1249">
            <v>4</v>
          </cell>
          <cell r="AV1249" t="str">
            <v>1,5 cm</v>
          </cell>
          <cell r="AW1249" t="str">
            <v>noir</v>
          </cell>
          <cell r="AX1249" t="str">
            <v>NON</v>
          </cell>
          <cell r="AY1249"/>
          <cell r="AZ1249" t="str">
            <v>OUI</v>
          </cell>
          <cell r="BA1249" t="str">
            <v>NON</v>
          </cell>
          <cell r="BB1249" t="str">
            <v>2 coussins dossier 65x42 cm</v>
          </cell>
          <cell r="BC1249"/>
          <cell r="BD1249"/>
          <cell r="BE1249"/>
          <cell r="BF1249"/>
          <cell r="BG1249"/>
          <cell r="BH1249" t="str">
            <v>NON</v>
          </cell>
          <cell r="BI1249" t="str">
            <v>mousse polyuréthane et ouate</v>
          </cell>
          <cell r="BJ1249" t="str">
            <v xml:space="preserve">assise: 22kg/m3 </v>
          </cell>
          <cell r="BK1249">
            <v>160</v>
          </cell>
          <cell r="BL1249">
            <v>72</v>
          </cell>
          <cell r="BM1249">
            <v>79</v>
          </cell>
          <cell r="BN1249">
            <v>180</v>
          </cell>
          <cell r="BO1249">
            <v>37.799999999999997</v>
          </cell>
          <cell r="BP1249">
            <v>41</v>
          </cell>
          <cell r="BQ1249"/>
          <cell r="BR1249">
            <v>0.72</v>
          </cell>
          <cell r="BS1249">
            <v>1</v>
          </cell>
          <cell r="BT1249">
            <v>162</v>
          </cell>
          <cell r="BU1249">
            <v>74</v>
          </cell>
          <cell r="BV1249">
            <v>60</v>
          </cell>
          <cell r="BW1249">
            <v>41</v>
          </cell>
          <cell r="CV1249">
            <v>170</v>
          </cell>
        </row>
        <row r="1250">
          <cell r="C1250">
            <v>3666270108791</v>
          </cell>
          <cell r="E1250" t="str">
            <v>AIR</v>
          </cell>
          <cell r="F1250" t="str">
            <v>COME</v>
          </cell>
          <cell r="G1250" t="str">
            <v>GEMMA 63</v>
          </cell>
          <cell r="H1250" t="str">
            <v>Rose</v>
          </cell>
          <cell r="I1250" t="str">
            <v>Tissu</v>
          </cell>
          <cell r="J1250" t="str">
            <v>88%PES 9%RA 3%NY</v>
          </cell>
          <cell r="K1250"/>
          <cell r="L1250"/>
          <cell r="M1250"/>
          <cell r="N1250"/>
          <cell r="O1250" t="str">
            <v>Canapé 2 places convertible déplimousse</v>
          </cell>
          <cell r="P1250"/>
          <cell r="Q1250" t="str">
            <v>Panneau de particules, bois massif, panneau de fibres, carton; assise: PU mousse 22 kg/m3 et ouate 100 g/m2; dossier: 2 coussins remplis de flocons de mousse , pieds en plastique H 1,5 cm</v>
          </cell>
          <cell r="R1250" t="str">
            <v xml:space="preserve">bois de conifères </v>
          </cell>
          <cell r="T1250" t="str">
            <v xml:space="preserve">Convertible/déplimousse
</v>
          </cell>
          <cell r="U1250"/>
          <cell r="Y1250" t="str">
            <v>Pologne</v>
          </cell>
          <cell r="AA1250" t="str">
            <v>mousse PU 22 kg/m3 + ouate 100 g/m2</v>
          </cell>
          <cell r="AB1250" t="str">
            <v>flocons de mousse</v>
          </cell>
          <cell r="AC1250" t="str">
            <v>mousse PU 22 kg/m3 + ouate 100 g/m2</v>
          </cell>
          <cell r="AD1250" t="str">
            <v>12 cm</v>
          </cell>
          <cell r="AE1250" t="str">
            <v>195x127 cm</v>
          </cell>
          <cell r="AF1250"/>
          <cell r="AG1250" t="str">
            <v>mousse PU 22 kg/m3</v>
          </cell>
          <cell r="AI1250" t="str">
            <v>Plastique</v>
          </cell>
          <cell r="AJ1250">
            <v>127</v>
          </cell>
          <cell r="AK1250" t="str">
            <v>-</v>
          </cell>
          <cell r="AL1250" t="str">
            <v>-</v>
          </cell>
          <cell r="AM1250">
            <v>39</v>
          </cell>
          <cell r="AN1250">
            <v>22</v>
          </cell>
          <cell r="AO1250">
            <v>72</v>
          </cell>
          <cell r="AP1250">
            <v>53</v>
          </cell>
          <cell r="AQ1250">
            <v>17</v>
          </cell>
          <cell r="AR1250">
            <v>39</v>
          </cell>
          <cell r="AS1250">
            <v>44</v>
          </cell>
          <cell r="AT1250">
            <v>67</v>
          </cell>
          <cell r="AU1250">
            <v>4</v>
          </cell>
          <cell r="AV1250" t="str">
            <v>1,5 cm</v>
          </cell>
          <cell r="AW1250" t="str">
            <v>noir</v>
          </cell>
          <cell r="AX1250" t="str">
            <v>NON</v>
          </cell>
          <cell r="AY1250"/>
          <cell r="AZ1250" t="str">
            <v>OUI</v>
          </cell>
          <cell r="BA1250" t="str">
            <v>NON</v>
          </cell>
          <cell r="BB1250" t="str">
            <v>2 coussins dossier 65x42 cm</v>
          </cell>
          <cell r="BC1250"/>
          <cell r="BD1250"/>
          <cell r="BE1250"/>
          <cell r="BF1250"/>
          <cell r="BG1250"/>
          <cell r="BH1250" t="str">
            <v>NON</v>
          </cell>
          <cell r="BI1250" t="str">
            <v>mousse polyuréthane et ouate</v>
          </cell>
          <cell r="BJ1250" t="str">
            <v xml:space="preserve">assise: 22kg/m3 </v>
          </cell>
          <cell r="BK1250">
            <v>160</v>
          </cell>
          <cell r="BL1250">
            <v>72</v>
          </cell>
          <cell r="BM1250">
            <v>79</v>
          </cell>
          <cell r="BN1250">
            <v>180</v>
          </cell>
          <cell r="BO1250">
            <v>37.799999999999997</v>
          </cell>
          <cell r="BP1250">
            <v>41</v>
          </cell>
          <cell r="BQ1250"/>
          <cell r="BR1250">
            <v>0.72</v>
          </cell>
          <cell r="BS1250">
            <v>1</v>
          </cell>
          <cell r="BT1250">
            <v>162</v>
          </cell>
          <cell r="BU1250">
            <v>74</v>
          </cell>
          <cell r="BV1250">
            <v>60</v>
          </cell>
          <cell r="BW1250">
            <v>41</v>
          </cell>
          <cell r="CV1250">
            <v>170</v>
          </cell>
        </row>
        <row r="1251">
          <cell r="C1251">
            <v>3666270108784</v>
          </cell>
          <cell r="E1251" t="str">
            <v>AIR</v>
          </cell>
          <cell r="F1251" t="str">
            <v>COME</v>
          </cell>
          <cell r="G1251" t="str">
            <v>GEMMA 79</v>
          </cell>
          <cell r="H1251" t="str">
            <v xml:space="preserve">Bleu foncé </v>
          </cell>
          <cell r="I1251" t="str">
            <v>Tissu</v>
          </cell>
          <cell r="J1251" t="str">
            <v>88%PES 9%RA 3%NY</v>
          </cell>
          <cell r="K1251"/>
          <cell r="L1251"/>
          <cell r="M1251"/>
          <cell r="N1251"/>
          <cell r="O1251" t="str">
            <v>Canapé 2 places convertible déplimousse</v>
          </cell>
          <cell r="P1251"/>
          <cell r="Q1251" t="str">
            <v>Panneau de particules, bois massif, panneau de fibres, carton; assise: PU mousse 22 kg/m3 et ouate 100 g/m2; dossier: 2 coussins remplis de flocons de mousse , pieds en plastique H 1,5 cm</v>
          </cell>
          <cell r="R1251" t="str">
            <v xml:space="preserve">bois de conifères </v>
          </cell>
          <cell r="T1251" t="str">
            <v xml:space="preserve">Convertible/déplimousse
</v>
          </cell>
          <cell r="U1251"/>
          <cell r="Y1251" t="str">
            <v>Pologne</v>
          </cell>
          <cell r="AA1251" t="str">
            <v>mousse PU 22 kg/m3 + ouate 100 g/m2</v>
          </cell>
          <cell r="AB1251" t="str">
            <v>flocons de mousse</v>
          </cell>
          <cell r="AC1251" t="str">
            <v>mousse PU 22 kg/m3 + ouate 100 g/m2</v>
          </cell>
          <cell r="AD1251" t="str">
            <v>12 cm</v>
          </cell>
          <cell r="AE1251" t="str">
            <v>195x127 cm</v>
          </cell>
          <cell r="AF1251"/>
          <cell r="AG1251" t="str">
            <v>mousse PU 22 kg/m3</v>
          </cell>
          <cell r="AI1251" t="str">
            <v>Plastique</v>
          </cell>
          <cell r="AJ1251">
            <v>127</v>
          </cell>
          <cell r="AK1251" t="str">
            <v>-</v>
          </cell>
          <cell r="AL1251" t="str">
            <v>-</v>
          </cell>
          <cell r="AM1251">
            <v>39</v>
          </cell>
          <cell r="AN1251">
            <v>22</v>
          </cell>
          <cell r="AO1251">
            <v>72</v>
          </cell>
          <cell r="AP1251">
            <v>53</v>
          </cell>
          <cell r="AQ1251">
            <v>17</v>
          </cell>
          <cell r="AR1251">
            <v>39</v>
          </cell>
          <cell r="AS1251">
            <v>44</v>
          </cell>
          <cell r="AT1251">
            <v>67</v>
          </cell>
          <cell r="AU1251">
            <v>4</v>
          </cell>
          <cell r="AV1251" t="str">
            <v>1,5 cm</v>
          </cell>
          <cell r="AW1251" t="str">
            <v>noir</v>
          </cell>
          <cell r="AX1251" t="str">
            <v>NON</v>
          </cell>
          <cell r="AY1251"/>
          <cell r="AZ1251" t="str">
            <v>OUI</v>
          </cell>
          <cell r="BA1251" t="str">
            <v>NON</v>
          </cell>
          <cell r="BB1251" t="str">
            <v>2 coussins dossier 65x42 cm</v>
          </cell>
          <cell r="BC1251"/>
          <cell r="BD1251"/>
          <cell r="BE1251"/>
          <cell r="BF1251"/>
          <cell r="BG1251"/>
          <cell r="BH1251" t="str">
            <v>NON</v>
          </cell>
          <cell r="BI1251" t="str">
            <v>mousse polyuréthane et ouate</v>
          </cell>
          <cell r="BJ1251" t="str">
            <v xml:space="preserve">assise: 22kg/m3 </v>
          </cell>
          <cell r="BK1251">
            <v>160</v>
          </cell>
          <cell r="BL1251">
            <v>72</v>
          </cell>
          <cell r="BM1251">
            <v>79</v>
          </cell>
          <cell r="BN1251">
            <v>180</v>
          </cell>
          <cell r="BO1251">
            <v>37.799999999999997</v>
          </cell>
          <cell r="BP1251">
            <v>41</v>
          </cell>
          <cell r="BQ1251"/>
          <cell r="BR1251">
            <v>0.72</v>
          </cell>
          <cell r="BS1251">
            <v>1</v>
          </cell>
          <cell r="BT1251">
            <v>162</v>
          </cell>
          <cell r="BU1251">
            <v>74</v>
          </cell>
          <cell r="BV1251">
            <v>60</v>
          </cell>
          <cell r="BW1251">
            <v>41</v>
          </cell>
          <cell r="CV1251">
            <v>170</v>
          </cell>
        </row>
        <row r="1252">
          <cell r="C1252">
            <v>3666270108777</v>
          </cell>
          <cell r="E1252" t="str">
            <v>AIR</v>
          </cell>
          <cell r="F1252" t="str">
            <v>COME</v>
          </cell>
          <cell r="G1252" t="str">
            <v>GEMMA 93</v>
          </cell>
          <cell r="H1252" t="str">
            <v xml:space="preserve">Gris  foncé </v>
          </cell>
          <cell r="I1252" t="str">
            <v>Tissu</v>
          </cell>
          <cell r="J1252" t="str">
            <v>88%PES 9%RA 3%NY</v>
          </cell>
          <cell r="K1252"/>
          <cell r="L1252"/>
          <cell r="M1252"/>
          <cell r="N1252"/>
          <cell r="O1252" t="str">
            <v>Canapé 2 places convertible déplimousse</v>
          </cell>
          <cell r="P1252"/>
          <cell r="Q1252" t="str">
            <v>Panneau de particules, bois massif, panneau de fibres, carton; assise: PU mousse 22 kg/m3 et ouate 100 g/m2; dossier: 2 coussins remplis de flocons de mousse , pieds en plastique H 1,5 cm</v>
          </cell>
          <cell r="R1252" t="str">
            <v xml:space="preserve">bois de conifères </v>
          </cell>
          <cell r="T1252" t="str">
            <v xml:space="preserve">Convertible/déplimousse
</v>
          </cell>
          <cell r="U1252"/>
          <cell r="Y1252" t="str">
            <v>Pologne</v>
          </cell>
          <cell r="AA1252" t="str">
            <v>mousse PU 22 kg/m3 + ouate 100 g/m2</v>
          </cell>
          <cell r="AB1252" t="str">
            <v>flocons de mousse</v>
          </cell>
          <cell r="AC1252" t="str">
            <v>mousse PU 22 kg/m3 + ouate 100 g/m2</v>
          </cell>
          <cell r="AD1252" t="str">
            <v>12 cm</v>
          </cell>
          <cell r="AE1252" t="str">
            <v>195x127 cm</v>
          </cell>
          <cell r="AF1252"/>
          <cell r="AG1252" t="str">
            <v>mousse PU 22 kg/m3</v>
          </cell>
          <cell r="AI1252" t="str">
            <v>Plastique</v>
          </cell>
          <cell r="AJ1252">
            <v>127</v>
          </cell>
          <cell r="AK1252" t="str">
            <v>-</v>
          </cell>
          <cell r="AL1252" t="str">
            <v>-</v>
          </cell>
          <cell r="AM1252">
            <v>39</v>
          </cell>
          <cell r="AN1252">
            <v>22</v>
          </cell>
          <cell r="AO1252">
            <v>72</v>
          </cell>
          <cell r="AP1252">
            <v>53</v>
          </cell>
          <cell r="AQ1252">
            <v>17</v>
          </cell>
          <cell r="AR1252">
            <v>39</v>
          </cell>
          <cell r="AS1252">
            <v>44</v>
          </cell>
          <cell r="AT1252">
            <v>67</v>
          </cell>
          <cell r="AU1252">
            <v>4</v>
          </cell>
          <cell r="AV1252" t="str">
            <v>1,5 cm</v>
          </cell>
          <cell r="AW1252" t="str">
            <v>noir</v>
          </cell>
          <cell r="AX1252" t="str">
            <v>NON</v>
          </cell>
          <cell r="AY1252"/>
          <cell r="AZ1252" t="str">
            <v>OUI</v>
          </cell>
          <cell r="BA1252" t="str">
            <v>NON</v>
          </cell>
          <cell r="BB1252" t="str">
            <v>2 coussins dossier 65x42 cm</v>
          </cell>
          <cell r="BC1252"/>
          <cell r="BD1252"/>
          <cell r="BE1252"/>
          <cell r="BF1252"/>
          <cell r="BG1252"/>
          <cell r="BH1252" t="str">
            <v>NON</v>
          </cell>
          <cell r="BI1252" t="str">
            <v>mousse polyuréthane et ouate</v>
          </cell>
          <cell r="BJ1252" t="str">
            <v xml:space="preserve">assise: 22kg/m3 </v>
          </cell>
          <cell r="BK1252">
            <v>160</v>
          </cell>
          <cell r="BL1252">
            <v>72</v>
          </cell>
          <cell r="BM1252">
            <v>79</v>
          </cell>
          <cell r="BN1252">
            <v>180</v>
          </cell>
          <cell r="BO1252">
            <v>37.799999999999997</v>
          </cell>
          <cell r="BP1252">
            <v>41</v>
          </cell>
          <cell r="BQ1252"/>
          <cell r="BR1252">
            <v>0.72</v>
          </cell>
          <cell r="BS1252">
            <v>1</v>
          </cell>
          <cell r="BT1252">
            <v>162</v>
          </cell>
          <cell r="BU1252">
            <v>74</v>
          </cell>
          <cell r="BV1252">
            <v>60</v>
          </cell>
          <cell r="BW1252">
            <v>41</v>
          </cell>
          <cell r="CV1252">
            <v>170</v>
          </cell>
        </row>
        <row r="1253">
          <cell r="C1253">
            <v>3666270108760</v>
          </cell>
          <cell r="E1253" t="str">
            <v>AIR</v>
          </cell>
          <cell r="F1253" t="str">
            <v>COME</v>
          </cell>
          <cell r="G1253" t="str">
            <v>OVER THE HORIZON 8</v>
          </cell>
          <cell r="H1253" t="str">
            <v>Beige</v>
          </cell>
          <cell r="I1253" t="str">
            <v>Tissu</v>
          </cell>
          <cell r="J1253" t="str">
            <v>100% PES</v>
          </cell>
          <cell r="K1253"/>
          <cell r="L1253"/>
          <cell r="M1253"/>
          <cell r="N1253"/>
          <cell r="O1253" t="str">
            <v>Canapé 2 places convertible déplimousse</v>
          </cell>
          <cell r="P1253"/>
          <cell r="Q1253" t="str">
            <v>Panneau de particules, bois massif, panneau de fibres, carton; assise: PU mousse 22 kg/m3 et ouate 100 g/m2; dossier: 2 coussins remplis de flocons de mousse , pieds en plastique H 1,5 cm</v>
          </cell>
          <cell r="R1253" t="str">
            <v xml:space="preserve">bois de conifères </v>
          </cell>
          <cell r="T1253" t="str">
            <v xml:space="preserve">Convertible/déplimousse
</v>
          </cell>
          <cell r="U1253"/>
          <cell r="Y1253" t="str">
            <v>Pologne</v>
          </cell>
          <cell r="AA1253" t="str">
            <v>mousse PU 22 kg/m3 + ouate 100 g/m2</v>
          </cell>
          <cell r="AB1253" t="str">
            <v>flocons de mousse</v>
          </cell>
          <cell r="AC1253" t="str">
            <v>mousse PU 22 kg/m3 + ouate 100 g/m2</v>
          </cell>
          <cell r="AD1253" t="str">
            <v>12 cm</v>
          </cell>
          <cell r="AE1253" t="str">
            <v>195x127 cm</v>
          </cell>
          <cell r="AF1253"/>
          <cell r="AG1253" t="str">
            <v>mousse PU 22 kg/m3</v>
          </cell>
          <cell r="AI1253" t="str">
            <v>Plastique</v>
          </cell>
          <cell r="AJ1253">
            <v>127</v>
          </cell>
          <cell r="AK1253" t="str">
            <v>-</v>
          </cell>
          <cell r="AL1253" t="str">
            <v>-</v>
          </cell>
          <cell r="AM1253">
            <v>39</v>
          </cell>
          <cell r="AN1253">
            <v>22</v>
          </cell>
          <cell r="AO1253">
            <v>72</v>
          </cell>
          <cell r="AP1253">
            <v>53</v>
          </cell>
          <cell r="AQ1253">
            <v>17</v>
          </cell>
          <cell r="AR1253">
            <v>39</v>
          </cell>
          <cell r="AS1253">
            <v>44</v>
          </cell>
          <cell r="AT1253">
            <v>67</v>
          </cell>
          <cell r="AU1253">
            <v>4</v>
          </cell>
          <cell r="AV1253" t="str">
            <v>1,5 cm</v>
          </cell>
          <cell r="AW1253" t="str">
            <v>noir</v>
          </cell>
          <cell r="AX1253" t="str">
            <v>NON</v>
          </cell>
          <cell r="AY1253"/>
          <cell r="AZ1253" t="str">
            <v>OUI</v>
          </cell>
          <cell r="BA1253" t="str">
            <v>NON</v>
          </cell>
          <cell r="BB1253" t="str">
            <v>2 coussins dossier 65x42 cm</v>
          </cell>
          <cell r="BC1253"/>
          <cell r="BD1253"/>
          <cell r="BE1253"/>
          <cell r="BF1253"/>
          <cell r="BG1253"/>
          <cell r="BH1253" t="str">
            <v>NON</v>
          </cell>
          <cell r="BI1253" t="str">
            <v>mousse polyuréthane et ouate</v>
          </cell>
          <cell r="BJ1253" t="str">
            <v xml:space="preserve">assise: 22kg/m3 </v>
          </cell>
          <cell r="BK1253">
            <v>160</v>
          </cell>
          <cell r="BL1253">
            <v>72</v>
          </cell>
          <cell r="BM1253">
            <v>79</v>
          </cell>
          <cell r="BN1253">
            <v>180</v>
          </cell>
          <cell r="BO1253">
            <v>37.799999999999997</v>
          </cell>
          <cell r="BP1253">
            <v>41</v>
          </cell>
          <cell r="BQ1253"/>
          <cell r="BR1253">
            <v>0.72</v>
          </cell>
          <cell r="BS1253">
            <v>1</v>
          </cell>
          <cell r="BT1253">
            <v>162</v>
          </cell>
          <cell r="BU1253">
            <v>74</v>
          </cell>
          <cell r="BV1253">
            <v>60</v>
          </cell>
          <cell r="BW1253">
            <v>41</v>
          </cell>
          <cell r="CV1253">
            <v>189</v>
          </cell>
        </row>
        <row r="1254">
          <cell r="C1254">
            <v>3666270108753</v>
          </cell>
          <cell r="E1254" t="str">
            <v>AIR</v>
          </cell>
          <cell r="F1254" t="str">
            <v>COME</v>
          </cell>
          <cell r="G1254" t="str">
            <v>OVER THE HORIZON 90</v>
          </cell>
          <cell r="H1254" t="str">
            <v xml:space="preserve">Gris  foncé </v>
          </cell>
          <cell r="I1254" t="str">
            <v>Tissu</v>
          </cell>
          <cell r="J1254" t="str">
            <v>100% PES</v>
          </cell>
          <cell r="K1254"/>
          <cell r="L1254"/>
          <cell r="M1254"/>
          <cell r="N1254"/>
          <cell r="O1254" t="str">
            <v>Canapé 2 places convertible déplimousse</v>
          </cell>
          <cell r="P1254"/>
          <cell r="Q1254" t="str">
            <v>Panneau de particules, bois massif, panneau de fibres, carton; assise: PU mousse 22 kg/m3 et ouate 100 g/m2; dossier: 2 coussins remplis de flocons de mousse , pieds en plastique H 1,5 cm</v>
          </cell>
          <cell r="R1254" t="str">
            <v xml:space="preserve">bois de conifères </v>
          </cell>
          <cell r="T1254" t="str">
            <v xml:space="preserve">Convertible/déplimousse
</v>
          </cell>
          <cell r="U1254"/>
          <cell r="Y1254" t="str">
            <v>Pologne</v>
          </cell>
          <cell r="AA1254" t="str">
            <v>mousse PU 22 kg/m3 + ouate 100 g/m2</v>
          </cell>
          <cell r="AB1254" t="str">
            <v>flocons de mousse</v>
          </cell>
          <cell r="AC1254" t="str">
            <v>mousse PU 22 kg/m3 + ouate 100 g/m2</v>
          </cell>
          <cell r="AD1254" t="str">
            <v>12 cm</v>
          </cell>
          <cell r="AE1254" t="str">
            <v>195x127 cm</v>
          </cell>
          <cell r="AF1254"/>
          <cell r="AG1254" t="str">
            <v>mousse PU 22 kg/m3</v>
          </cell>
          <cell r="AI1254" t="str">
            <v>Plastique</v>
          </cell>
          <cell r="AJ1254">
            <v>127</v>
          </cell>
          <cell r="AK1254" t="str">
            <v>-</v>
          </cell>
          <cell r="AL1254" t="str">
            <v>-</v>
          </cell>
          <cell r="AM1254">
            <v>39</v>
          </cell>
          <cell r="AN1254">
            <v>22</v>
          </cell>
          <cell r="AO1254">
            <v>72</v>
          </cell>
          <cell r="AP1254">
            <v>53</v>
          </cell>
          <cell r="AQ1254">
            <v>17</v>
          </cell>
          <cell r="AR1254">
            <v>39</v>
          </cell>
          <cell r="AS1254">
            <v>44</v>
          </cell>
          <cell r="AT1254">
            <v>67</v>
          </cell>
          <cell r="AU1254">
            <v>4</v>
          </cell>
          <cell r="AV1254" t="str">
            <v>1,5 cm</v>
          </cell>
          <cell r="AW1254" t="str">
            <v>noir</v>
          </cell>
          <cell r="AX1254" t="str">
            <v>NON</v>
          </cell>
          <cell r="AY1254"/>
          <cell r="AZ1254" t="str">
            <v>OUI</v>
          </cell>
          <cell r="BA1254" t="str">
            <v>NON</v>
          </cell>
          <cell r="BB1254" t="str">
            <v>2 coussins dossier 65x42 cm</v>
          </cell>
          <cell r="BC1254"/>
          <cell r="BD1254"/>
          <cell r="BE1254"/>
          <cell r="BF1254"/>
          <cell r="BG1254"/>
          <cell r="BH1254" t="str">
            <v>NON</v>
          </cell>
          <cell r="BI1254" t="str">
            <v>mousse polyuréthane et ouate</v>
          </cell>
          <cell r="BJ1254" t="str">
            <v xml:space="preserve">assise: 22kg/m3 </v>
          </cell>
          <cell r="BK1254">
            <v>160</v>
          </cell>
          <cell r="BL1254">
            <v>72</v>
          </cell>
          <cell r="BM1254">
            <v>79</v>
          </cell>
          <cell r="BN1254">
            <v>180</v>
          </cell>
          <cell r="BO1254">
            <v>37.799999999999997</v>
          </cell>
          <cell r="BP1254">
            <v>41</v>
          </cell>
          <cell r="BQ1254"/>
          <cell r="BR1254">
            <v>0.72</v>
          </cell>
          <cell r="BS1254">
            <v>1</v>
          </cell>
          <cell r="BT1254">
            <v>162</v>
          </cell>
          <cell r="BU1254">
            <v>74</v>
          </cell>
          <cell r="BV1254">
            <v>60</v>
          </cell>
          <cell r="BW1254">
            <v>41</v>
          </cell>
          <cell r="CV1254">
            <v>189</v>
          </cell>
        </row>
        <row r="1255">
          <cell r="C1255">
            <v>3666270108746</v>
          </cell>
          <cell r="E1255" t="str">
            <v>AIR</v>
          </cell>
          <cell r="F1255" t="str">
            <v>COME</v>
          </cell>
          <cell r="G1255" t="str">
            <v>OVER THE HORIZON 54</v>
          </cell>
          <cell r="H1255" t="str">
            <v>Jaune</v>
          </cell>
          <cell r="I1255" t="str">
            <v>Tissu</v>
          </cell>
          <cell r="J1255" t="str">
            <v>100% PES</v>
          </cell>
          <cell r="K1255"/>
          <cell r="L1255"/>
          <cell r="M1255"/>
          <cell r="N1255"/>
          <cell r="O1255" t="str">
            <v>Canapé 2 places convertible déplimousse</v>
          </cell>
          <cell r="P1255"/>
          <cell r="Q1255" t="str">
            <v>Panneau de particules, bois massif, panneau de fibres, carton; assise: PU mousse 22 kg/m3 et ouate 100 g/m2; dossier: 2 coussins remplis de flocons de mousse , pieds en plastique H 1,5 cm</v>
          </cell>
          <cell r="R1255" t="str">
            <v xml:space="preserve">bois de conifères </v>
          </cell>
          <cell r="T1255" t="str">
            <v xml:space="preserve">Convertible/déplimousse
</v>
          </cell>
          <cell r="U1255"/>
          <cell r="Y1255" t="str">
            <v>Pologne</v>
          </cell>
          <cell r="AA1255" t="str">
            <v>mousse PU 22 kg/m3 + ouate 100 g/m2</v>
          </cell>
          <cell r="AB1255" t="str">
            <v>flocons de mousse</v>
          </cell>
          <cell r="AC1255" t="str">
            <v>mousse PU 22 kg/m3 + ouate 100 g/m2</v>
          </cell>
          <cell r="AD1255" t="str">
            <v>12 cm</v>
          </cell>
          <cell r="AE1255" t="str">
            <v>195x127 cm</v>
          </cell>
          <cell r="AF1255"/>
          <cell r="AG1255" t="str">
            <v>mousse PU 22 kg/m3</v>
          </cell>
          <cell r="AI1255" t="str">
            <v>Plastique</v>
          </cell>
          <cell r="AJ1255">
            <v>127</v>
          </cell>
          <cell r="AK1255" t="str">
            <v>-</v>
          </cell>
          <cell r="AL1255" t="str">
            <v>-</v>
          </cell>
          <cell r="AM1255">
            <v>39</v>
          </cell>
          <cell r="AN1255">
            <v>22</v>
          </cell>
          <cell r="AO1255">
            <v>72</v>
          </cell>
          <cell r="AP1255">
            <v>53</v>
          </cell>
          <cell r="AQ1255">
            <v>17</v>
          </cell>
          <cell r="AR1255">
            <v>39</v>
          </cell>
          <cell r="AS1255">
            <v>44</v>
          </cell>
          <cell r="AT1255">
            <v>67</v>
          </cell>
          <cell r="AU1255">
            <v>4</v>
          </cell>
          <cell r="AV1255" t="str">
            <v>1,5 cm</v>
          </cell>
          <cell r="AW1255" t="str">
            <v>noir</v>
          </cell>
          <cell r="AX1255" t="str">
            <v>NON</v>
          </cell>
          <cell r="AY1255"/>
          <cell r="AZ1255" t="str">
            <v>OUI</v>
          </cell>
          <cell r="BA1255" t="str">
            <v>NON</v>
          </cell>
          <cell r="BB1255" t="str">
            <v>2 coussins dossier 65x42 cm</v>
          </cell>
          <cell r="BC1255"/>
          <cell r="BD1255"/>
          <cell r="BE1255"/>
          <cell r="BF1255"/>
          <cell r="BG1255"/>
          <cell r="BH1255" t="str">
            <v>NON</v>
          </cell>
          <cell r="BI1255" t="str">
            <v>mousse polyuréthane et ouate</v>
          </cell>
          <cell r="BJ1255" t="str">
            <v xml:space="preserve">assise: 22kg/m3 </v>
          </cell>
          <cell r="BK1255">
            <v>160</v>
          </cell>
          <cell r="BL1255">
            <v>72</v>
          </cell>
          <cell r="BM1255">
            <v>79</v>
          </cell>
          <cell r="BN1255">
            <v>180</v>
          </cell>
          <cell r="BO1255">
            <v>37.799999999999997</v>
          </cell>
          <cell r="BP1255">
            <v>41</v>
          </cell>
          <cell r="BQ1255"/>
          <cell r="BR1255">
            <v>0.72</v>
          </cell>
          <cell r="BS1255">
            <v>1</v>
          </cell>
          <cell r="BT1255">
            <v>162</v>
          </cell>
          <cell r="BU1255">
            <v>74</v>
          </cell>
          <cell r="BV1255">
            <v>60</v>
          </cell>
          <cell r="BW1255">
            <v>41</v>
          </cell>
          <cell r="CV1255">
            <v>189</v>
          </cell>
        </row>
        <row r="1256">
          <cell r="C1256">
            <v>3666270108739</v>
          </cell>
          <cell r="E1256" t="str">
            <v>AIR</v>
          </cell>
          <cell r="F1256" t="str">
            <v>COME</v>
          </cell>
          <cell r="G1256" t="str">
            <v>OVER THE HORIZON 78</v>
          </cell>
          <cell r="H1256" t="str">
            <v xml:space="preserve">Bleu foncé </v>
          </cell>
          <cell r="I1256" t="str">
            <v>Tissu</v>
          </cell>
          <cell r="J1256" t="str">
            <v>100% PES</v>
          </cell>
          <cell r="K1256"/>
          <cell r="L1256"/>
          <cell r="M1256"/>
          <cell r="N1256"/>
          <cell r="O1256" t="str">
            <v>Canapé 2 places convertible déplimousse</v>
          </cell>
          <cell r="P1256"/>
          <cell r="Q1256" t="str">
            <v>Panneau de particules, bois massif, panneau de fibres, carton; assise: PU mousse 22 kg/m3 et ouate 100 g/m2; dossier: 2 coussins remplis de flocons de mousse , pieds en plastique H 1,5 cm</v>
          </cell>
          <cell r="R1256" t="str">
            <v xml:space="preserve">bois de conifères </v>
          </cell>
          <cell r="T1256" t="str">
            <v xml:space="preserve">Convertible/déplimousse
</v>
          </cell>
          <cell r="U1256"/>
          <cell r="Y1256" t="str">
            <v>Pologne</v>
          </cell>
          <cell r="AA1256" t="str">
            <v>mousse PU 22 kg/m3 + ouate 100 g/m2</v>
          </cell>
          <cell r="AB1256" t="str">
            <v>flocons de mousse</v>
          </cell>
          <cell r="AC1256" t="str">
            <v>mousse PU 22 kg/m3 + ouate 100 g/m2</v>
          </cell>
          <cell r="AD1256" t="str">
            <v>12 cm</v>
          </cell>
          <cell r="AE1256" t="str">
            <v>195x127 cm</v>
          </cell>
          <cell r="AF1256"/>
          <cell r="AG1256" t="str">
            <v>mousse PU 22 kg/m3</v>
          </cell>
          <cell r="AI1256" t="str">
            <v>Plastique</v>
          </cell>
          <cell r="AJ1256">
            <v>127</v>
          </cell>
          <cell r="AK1256" t="str">
            <v>-</v>
          </cell>
          <cell r="AL1256" t="str">
            <v>-</v>
          </cell>
          <cell r="AM1256">
            <v>39</v>
          </cell>
          <cell r="AN1256">
            <v>22</v>
          </cell>
          <cell r="AO1256">
            <v>72</v>
          </cell>
          <cell r="AP1256">
            <v>53</v>
          </cell>
          <cell r="AQ1256">
            <v>17</v>
          </cell>
          <cell r="AR1256">
            <v>39</v>
          </cell>
          <cell r="AS1256">
            <v>44</v>
          </cell>
          <cell r="AT1256">
            <v>67</v>
          </cell>
          <cell r="AU1256">
            <v>4</v>
          </cell>
          <cell r="AV1256" t="str">
            <v>1,5 cm</v>
          </cell>
          <cell r="AW1256" t="str">
            <v>noir</v>
          </cell>
          <cell r="AX1256" t="str">
            <v>NON</v>
          </cell>
          <cell r="AY1256"/>
          <cell r="AZ1256" t="str">
            <v>OUI</v>
          </cell>
          <cell r="BA1256" t="str">
            <v>NON</v>
          </cell>
          <cell r="BB1256" t="str">
            <v>2 coussins dossier 65x42 cm</v>
          </cell>
          <cell r="BC1256"/>
          <cell r="BD1256"/>
          <cell r="BE1256"/>
          <cell r="BF1256"/>
          <cell r="BG1256"/>
          <cell r="BH1256" t="str">
            <v>NON</v>
          </cell>
          <cell r="BI1256" t="str">
            <v>mousse polyuréthane et ouate</v>
          </cell>
          <cell r="BJ1256" t="str">
            <v xml:space="preserve">assise: 22kg/m3 </v>
          </cell>
          <cell r="BK1256">
            <v>160</v>
          </cell>
          <cell r="BL1256">
            <v>72</v>
          </cell>
          <cell r="BM1256">
            <v>79</v>
          </cell>
          <cell r="BN1256">
            <v>180</v>
          </cell>
          <cell r="BO1256">
            <v>37.799999999999997</v>
          </cell>
          <cell r="BP1256">
            <v>41</v>
          </cell>
          <cell r="BQ1256"/>
          <cell r="BR1256">
            <v>0.72</v>
          </cell>
          <cell r="BS1256">
            <v>1</v>
          </cell>
          <cell r="BT1256">
            <v>162</v>
          </cell>
          <cell r="BU1256">
            <v>74</v>
          </cell>
          <cell r="BV1256">
            <v>60</v>
          </cell>
          <cell r="BW1256">
            <v>41</v>
          </cell>
          <cell r="CV1256">
            <v>189</v>
          </cell>
        </row>
        <row r="1257">
          <cell r="C1257">
            <v>3666270108722</v>
          </cell>
          <cell r="E1257" t="str">
            <v>AIR</v>
          </cell>
          <cell r="F1257" t="str">
            <v>COME</v>
          </cell>
          <cell r="G1257" t="str">
            <v>OVER THE HORIZON 38</v>
          </cell>
          <cell r="H1257" t="str">
            <v>Vert</v>
          </cell>
          <cell r="I1257" t="str">
            <v>Tissu</v>
          </cell>
          <cell r="J1257" t="str">
            <v>100% PES</v>
          </cell>
          <cell r="K1257"/>
          <cell r="L1257"/>
          <cell r="M1257"/>
          <cell r="N1257"/>
          <cell r="O1257" t="str">
            <v>Canapé 2 places convertible déplimousse</v>
          </cell>
          <cell r="P1257"/>
          <cell r="Q1257" t="str">
            <v>Panneau de particules, bois massif, panneau de fibres, carton; assise: PU mousse 22 kg/m3 et ouate 100 g/m2; dossier: 2 coussins remplis de flocons de mousse , pieds en plastique H 1,5 cm</v>
          </cell>
          <cell r="R1257" t="str">
            <v xml:space="preserve">bois de conifères </v>
          </cell>
          <cell r="T1257" t="str">
            <v xml:space="preserve">Convertible/déplimousse
</v>
          </cell>
          <cell r="U1257"/>
          <cell r="Y1257" t="str">
            <v>Pologne</v>
          </cell>
          <cell r="AA1257" t="str">
            <v>mousse PU 22 kg/m3 + ouate 100 g/m2</v>
          </cell>
          <cell r="AB1257" t="str">
            <v>flocons de mousse</v>
          </cell>
          <cell r="AC1257" t="str">
            <v>mousse PU 22 kg/m3 + ouate 100 g/m2</v>
          </cell>
          <cell r="AD1257" t="str">
            <v>12 cm</v>
          </cell>
          <cell r="AE1257" t="str">
            <v>195x127 cm</v>
          </cell>
          <cell r="AF1257"/>
          <cell r="AG1257" t="str">
            <v>mousse PU 22 kg/m3</v>
          </cell>
          <cell r="AI1257" t="str">
            <v>Plastique</v>
          </cell>
          <cell r="AJ1257">
            <v>127</v>
          </cell>
          <cell r="AK1257" t="str">
            <v>-</v>
          </cell>
          <cell r="AL1257" t="str">
            <v>-</v>
          </cell>
          <cell r="AM1257">
            <v>39</v>
          </cell>
          <cell r="AN1257">
            <v>22</v>
          </cell>
          <cell r="AO1257">
            <v>72</v>
          </cell>
          <cell r="AP1257">
            <v>53</v>
          </cell>
          <cell r="AQ1257">
            <v>17</v>
          </cell>
          <cell r="AR1257">
            <v>39</v>
          </cell>
          <cell r="AS1257">
            <v>44</v>
          </cell>
          <cell r="AT1257">
            <v>67</v>
          </cell>
          <cell r="AU1257">
            <v>4</v>
          </cell>
          <cell r="AV1257" t="str">
            <v>1,5 cm</v>
          </cell>
          <cell r="AW1257" t="str">
            <v>noir</v>
          </cell>
          <cell r="AX1257" t="str">
            <v>NON</v>
          </cell>
          <cell r="AY1257"/>
          <cell r="AZ1257" t="str">
            <v>OUI</v>
          </cell>
          <cell r="BA1257" t="str">
            <v>NON</v>
          </cell>
          <cell r="BB1257" t="str">
            <v>2 coussins dossier 65x42 cm</v>
          </cell>
          <cell r="BC1257"/>
          <cell r="BD1257"/>
          <cell r="BE1257"/>
          <cell r="BF1257"/>
          <cell r="BG1257"/>
          <cell r="BH1257" t="str">
            <v>NON</v>
          </cell>
          <cell r="BI1257" t="str">
            <v>mousse polyuréthane et ouate</v>
          </cell>
          <cell r="BJ1257" t="str">
            <v xml:space="preserve">assise: 22kg/m3 </v>
          </cell>
          <cell r="BK1257">
            <v>160</v>
          </cell>
          <cell r="BL1257">
            <v>72</v>
          </cell>
          <cell r="BM1257">
            <v>79</v>
          </cell>
          <cell r="BN1257">
            <v>180</v>
          </cell>
          <cell r="BO1257">
            <v>37.799999999999997</v>
          </cell>
          <cell r="BP1257">
            <v>41</v>
          </cell>
          <cell r="BQ1257"/>
          <cell r="BR1257">
            <v>0.72</v>
          </cell>
          <cell r="BS1257">
            <v>1</v>
          </cell>
          <cell r="BT1257">
            <v>162</v>
          </cell>
          <cell r="BU1257">
            <v>74</v>
          </cell>
          <cell r="BV1257">
            <v>60</v>
          </cell>
          <cell r="BW1257">
            <v>41</v>
          </cell>
          <cell r="CV1257">
            <v>189</v>
          </cell>
        </row>
        <row r="1258">
          <cell r="C1258">
            <v>3666270108715</v>
          </cell>
          <cell r="E1258" t="str">
            <v>CAPRI</v>
          </cell>
          <cell r="F1258" t="str">
            <v>LENNY</v>
          </cell>
          <cell r="G1258" t="str">
            <v>POSO 1</v>
          </cell>
          <cell r="H1258"/>
          <cell r="I1258" t="str">
            <v>Tissu</v>
          </cell>
          <cell r="J1258" t="str">
            <v>100% Polyester</v>
          </cell>
          <cell r="K1258" t="str">
            <v xml:space="preserve">Tissu effect velours côtelé </v>
          </cell>
          <cell r="O1258" t="str">
            <v>Canapé 3 places convertible 2 plis</v>
          </cell>
          <cell r="P1258"/>
          <cell r="Q1258" t="str">
            <v>Panneau de particules, bois massif, panneau de fibres, contreplaqué, carton; assise: mousse HR 35 kg/m3, PU mousse 23 kg/m3 et ouate 300 g/m2; dossier: 2 coussins remplis de flocons de mousse et ouate 150 g/m2, pieds en plastique.</v>
          </cell>
          <cell r="R1258" t="str">
            <v xml:space="preserve">bois de conifères </v>
          </cell>
          <cell r="T1258" t="str">
            <v xml:space="preserve">Convertible 2 plis avec matelas
</v>
          </cell>
          <cell r="U1258"/>
          <cell r="W1258"/>
          <cell r="Y1258" t="str">
            <v>Pologne</v>
          </cell>
          <cell r="AA1258" t="str">
            <v>HR mousse 35 kg/m3 + PU mousse 23 kg/m3 et ouate 300 g/m2</v>
          </cell>
          <cell r="AB1258" t="str">
            <v xml:space="preserve">flocons de mousse + ouate 150 g/m2 </v>
          </cell>
          <cell r="AC1258" t="str">
            <v>HR mousse 35 kg/m3 + PU mousse 23 kg/m3 et ouate 150 g/m2</v>
          </cell>
          <cell r="AD1258">
            <v>10</v>
          </cell>
          <cell r="AE1258" t="str">
            <v>195x133 cm</v>
          </cell>
          <cell r="AF1258" t="str">
            <v>178x236x73</v>
          </cell>
          <cell r="AG1258" t="str">
            <v>PU mousse 22 kg/m3</v>
          </cell>
          <cell r="AH1258" t="str">
            <v>22 kg/m3</v>
          </cell>
          <cell r="AI1258" t="str">
            <v>Plastique</v>
          </cell>
          <cell r="AJ1258">
            <v>154</v>
          </cell>
          <cell r="AK1258"/>
          <cell r="AL1258"/>
          <cell r="AM1258">
            <v>42</v>
          </cell>
          <cell r="AN1258">
            <v>38</v>
          </cell>
          <cell r="AO1258">
            <v>102</v>
          </cell>
          <cell r="AP1258">
            <v>73</v>
          </cell>
          <cell r="AQ1258">
            <v>12</v>
          </cell>
          <cell r="AR1258">
            <v>47</v>
          </cell>
          <cell r="AS1258">
            <v>52</v>
          </cell>
          <cell r="AT1258">
            <v>68</v>
          </cell>
          <cell r="AU1258">
            <v>4</v>
          </cell>
          <cell r="AV1258" t="str">
            <v>3,5 cm</v>
          </cell>
          <cell r="AW1258" t="str">
            <v>noir</v>
          </cell>
          <cell r="AX1258" t="str">
            <v>NON</v>
          </cell>
          <cell r="AY1258"/>
          <cell r="AZ1258" t="str">
            <v>OUI</v>
          </cell>
          <cell r="BA1258" t="str">
            <v>non</v>
          </cell>
          <cell r="BB1258" t="str">
            <v>2 coussins dossier 80x50 cm</v>
          </cell>
          <cell r="BC1258"/>
          <cell r="BD1258"/>
          <cell r="BE1258"/>
          <cell r="BF1258"/>
          <cell r="BG1258"/>
          <cell r="BH1258" t="str">
            <v>NON</v>
          </cell>
          <cell r="BI1258" t="str">
            <v xml:space="preserve">Assise : PU mousse + ouate
Dossier :flocons de mousse + ouate </v>
          </cell>
          <cell r="BJ1258" t="str">
            <v>assise: 35 KG/M3 + 23KG/M3</v>
          </cell>
          <cell r="BK1258">
            <v>178</v>
          </cell>
          <cell r="BL1258">
            <v>102</v>
          </cell>
          <cell r="BM1258">
            <v>89</v>
          </cell>
          <cell r="BN1258">
            <v>270</v>
          </cell>
          <cell r="BO1258">
            <v>93.2</v>
          </cell>
          <cell r="BP1258">
            <v>96</v>
          </cell>
          <cell r="BQ1258"/>
          <cell r="BR1258">
            <v>1.4</v>
          </cell>
          <cell r="BS1258">
            <v>1</v>
          </cell>
          <cell r="BT1258">
            <v>75</v>
          </cell>
          <cell r="BU1258">
            <v>104</v>
          </cell>
          <cell r="BV1258">
            <v>180</v>
          </cell>
          <cell r="BW1258">
            <v>96</v>
          </cell>
          <cell r="BX1258"/>
          <cell r="BY1258"/>
          <cell r="BZ1258"/>
          <cell r="CA1258"/>
          <cell r="CB1258"/>
          <cell r="CC1258"/>
          <cell r="CD1258"/>
          <cell r="CE1258"/>
          <cell r="CF1258"/>
          <cell r="CG1258"/>
          <cell r="CH1258"/>
          <cell r="CI1258"/>
          <cell r="CJ1258"/>
          <cell r="CK1258"/>
          <cell r="CL1258"/>
          <cell r="CM1258"/>
          <cell r="CN1258"/>
          <cell r="CO1258"/>
          <cell r="CP1258"/>
          <cell r="CQ1258"/>
          <cell r="CR1258"/>
          <cell r="CS1258"/>
          <cell r="CT1258"/>
          <cell r="CU1258"/>
          <cell r="CV1258">
            <v>464</v>
          </cell>
        </row>
        <row r="1259">
          <cell r="C1259">
            <v>3666270108708</v>
          </cell>
          <cell r="E1259" t="str">
            <v>CAPRI</v>
          </cell>
          <cell r="F1259" t="str">
            <v>LENNY</v>
          </cell>
          <cell r="G1259" t="str">
            <v>POSO 4</v>
          </cell>
          <cell r="H1259"/>
          <cell r="I1259" t="str">
            <v>Tissu</v>
          </cell>
          <cell r="J1259" t="str">
            <v>100% Polyester</v>
          </cell>
          <cell r="K1259" t="str">
            <v xml:space="preserve">Tissu effect velours côtelé </v>
          </cell>
          <cell r="O1259" t="str">
            <v>Canapé 3 places convertible 2 plis</v>
          </cell>
          <cell r="P1259"/>
          <cell r="Q1259" t="str">
            <v>Panneau de particules, bois massif, panneau de fibres, contreplaqué, carton; assise: mousse HR 35 kg/m3, PU mousse 23 kg/m3 et ouate 300 g/m2; dossier: 2 coussins remplis de flocons de mousse et ouate 150 g/m2, pieds en plastique.</v>
          </cell>
          <cell r="R1259" t="str">
            <v xml:space="preserve">bois de conifères </v>
          </cell>
          <cell r="T1259" t="str">
            <v xml:space="preserve">Convertible 2 plis avec matelas
</v>
          </cell>
          <cell r="U1259"/>
          <cell r="W1259"/>
          <cell r="Y1259" t="str">
            <v>Pologne</v>
          </cell>
          <cell r="AA1259" t="str">
            <v>HR mousse 35 kg/m3 + PU mousse 23 kg/m3 et ouate 300 g/m2</v>
          </cell>
          <cell r="AB1259" t="str">
            <v xml:space="preserve">flocons de mousse + ouate 150 g/m2 </v>
          </cell>
          <cell r="AC1259" t="str">
            <v>HR mousse 35 kg/m3 + PU mousse 23 kg/m3 et ouate 150 g/m2</v>
          </cell>
          <cell r="AD1259">
            <v>10</v>
          </cell>
          <cell r="AE1259" t="str">
            <v>195x133 cm</v>
          </cell>
          <cell r="AF1259" t="str">
            <v>178x236x73</v>
          </cell>
          <cell r="AG1259" t="str">
            <v>PU mousse 22 kg/m3</v>
          </cell>
          <cell r="AH1259" t="str">
            <v>22 kg/m3</v>
          </cell>
          <cell r="AI1259" t="str">
            <v>Plastique</v>
          </cell>
          <cell r="AJ1259">
            <v>154</v>
          </cell>
          <cell r="AK1259"/>
          <cell r="AL1259"/>
          <cell r="AM1259">
            <v>42</v>
          </cell>
          <cell r="AN1259">
            <v>38</v>
          </cell>
          <cell r="AO1259">
            <v>102</v>
          </cell>
          <cell r="AP1259">
            <v>73</v>
          </cell>
          <cell r="AQ1259">
            <v>12</v>
          </cell>
          <cell r="AR1259">
            <v>47</v>
          </cell>
          <cell r="AS1259">
            <v>52</v>
          </cell>
          <cell r="AT1259">
            <v>68</v>
          </cell>
          <cell r="AU1259">
            <v>4</v>
          </cell>
          <cell r="AV1259" t="str">
            <v>3,5 cm</v>
          </cell>
          <cell r="AW1259" t="str">
            <v>noir</v>
          </cell>
          <cell r="AX1259" t="str">
            <v>NON</v>
          </cell>
          <cell r="AY1259"/>
          <cell r="AZ1259" t="str">
            <v>OUI</v>
          </cell>
          <cell r="BA1259" t="str">
            <v>non</v>
          </cell>
          <cell r="BB1259" t="str">
            <v>2 coussins dossier 80x50 cm</v>
          </cell>
          <cell r="BC1259"/>
          <cell r="BD1259"/>
          <cell r="BE1259"/>
          <cell r="BF1259"/>
          <cell r="BG1259"/>
          <cell r="BH1259" t="str">
            <v>NON</v>
          </cell>
          <cell r="BI1259" t="str">
            <v xml:space="preserve">Assise : PU mousse + ouate
Dossier :flocons de mousse + ouate </v>
          </cell>
          <cell r="BJ1259" t="str">
            <v>assise: 35 KG/M3 + 23KG/M3</v>
          </cell>
          <cell r="BK1259">
            <v>178</v>
          </cell>
          <cell r="BL1259">
            <v>102</v>
          </cell>
          <cell r="BM1259">
            <v>89</v>
          </cell>
          <cell r="BN1259">
            <v>270</v>
          </cell>
          <cell r="BO1259">
            <v>93.2</v>
          </cell>
          <cell r="BP1259">
            <v>96</v>
          </cell>
          <cell r="BQ1259"/>
          <cell r="BR1259">
            <v>1.4</v>
          </cell>
          <cell r="BS1259">
            <v>1</v>
          </cell>
          <cell r="BT1259">
            <v>75</v>
          </cell>
          <cell r="BU1259">
            <v>104</v>
          </cell>
          <cell r="BV1259">
            <v>180</v>
          </cell>
          <cell r="BW1259">
            <v>96</v>
          </cell>
          <cell r="BX1259"/>
          <cell r="BY1259"/>
          <cell r="BZ1259"/>
          <cell r="CA1259"/>
          <cell r="CB1259"/>
          <cell r="CC1259"/>
          <cell r="CD1259"/>
          <cell r="CE1259"/>
          <cell r="CF1259"/>
          <cell r="CG1259"/>
          <cell r="CH1259"/>
          <cell r="CI1259"/>
          <cell r="CJ1259"/>
          <cell r="CK1259"/>
          <cell r="CL1259"/>
          <cell r="CM1259"/>
          <cell r="CN1259"/>
          <cell r="CO1259"/>
          <cell r="CP1259"/>
          <cell r="CQ1259"/>
          <cell r="CR1259"/>
          <cell r="CS1259"/>
          <cell r="CT1259"/>
          <cell r="CU1259"/>
          <cell r="CV1259">
            <v>464</v>
          </cell>
        </row>
        <row r="1260">
          <cell r="C1260">
            <v>3666270108692</v>
          </cell>
          <cell r="E1260" t="str">
            <v>CAPRI</v>
          </cell>
          <cell r="F1260" t="str">
            <v>LENNY</v>
          </cell>
          <cell r="G1260" t="str">
            <v>POSO 5</v>
          </cell>
          <cell r="H1260"/>
          <cell r="I1260" t="str">
            <v>Tissu</v>
          </cell>
          <cell r="J1260" t="str">
            <v>100% Polyester</v>
          </cell>
          <cell r="K1260" t="str">
            <v xml:space="preserve">Tissu effect velours côtelé </v>
          </cell>
          <cell r="O1260" t="str">
            <v>Canapé 3 places convertible 2 plis</v>
          </cell>
          <cell r="P1260"/>
          <cell r="Q1260" t="str">
            <v>Panneau de particules, bois massif, panneau de fibres, contreplaqué, carton; assise: mousse HR 35 kg/m3, PU mousse 23 kg/m3 et ouate 300 g/m2; dossier: 2 coussins remplis de flocons de mousse et ouate 150 g/m2, pieds en plastique.</v>
          </cell>
          <cell r="R1260" t="str">
            <v xml:space="preserve">bois de conifères </v>
          </cell>
          <cell r="T1260" t="str">
            <v xml:space="preserve">Convertible 2 plis avec matelas
</v>
          </cell>
          <cell r="U1260"/>
          <cell r="W1260"/>
          <cell r="Y1260" t="str">
            <v>Pologne</v>
          </cell>
          <cell r="AA1260" t="str">
            <v>HR mousse 35 kg/m3 + PU mousse 23 kg/m3 et ouate 300 g/m2</v>
          </cell>
          <cell r="AB1260" t="str">
            <v xml:space="preserve">flocons de mousse + ouate 150 g/m2 </v>
          </cell>
          <cell r="AC1260" t="str">
            <v>HR mousse 35 kg/m3 + PU mousse 23 kg/m3 et ouate 150 g/m2</v>
          </cell>
          <cell r="AD1260">
            <v>10</v>
          </cell>
          <cell r="AE1260" t="str">
            <v>195x133 cm</v>
          </cell>
          <cell r="AF1260" t="str">
            <v>178x236x73</v>
          </cell>
          <cell r="AG1260" t="str">
            <v>PU mousse 22 kg/m3</v>
          </cell>
          <cell r="AH1260" t="str">
            <v>22 kg/m3</v>
          </cell>
          <cell r="AI1260" t="str">
            <v>Plastique</v>
          </cell>
          <cell r="AJ1260">
            <v>154</v>
          </cell>
          <cell r="AK1260"/>
          <cell r="AL1260"/>
          <cell r="AM1260">
            <v>42</v>
          </cell>
          <cell r="AN1260">
            <v>38</v>
          </cell>
          <cell r="AO1260">
            <v>102</v>
          </cell>
          <cell r="AP1260">
            <v>73</v>
          </cell>
          <cell r="AQ1260">
            <v>12</v>
          </cell>
          <cell r="AR1260">
            <v>47</v>
          </cell>
          <cell r="AS1260">
            <v>52</v>
          </cell>
          <cell r="AT1260">
            <v>68</v>
          </cell>
          <cell r="AU1260">
            <v>4</v>
          </cell>
          <cell r="AV1260" t="str">
            <v>3,5 cm</v>
          </cell>
          <cell r="AW1260" t="str">
            <v>noir</v>
          </cell>
          <cell r="AX1260" t="str">
            <v>NON</v>
          </cell>
          <cell r="AY1260"/>
          <cell r="AZ1260" t="str">
            <v>OUI</v>
          </cell>
          <cell r="BA1260" t="str">
            <v>non</v>
          </cell>
          <cell r="BB1260" t="str">
            <v>2 coussins dossier 80x50 cm</v>
          </cell>
          <cell r="BC1260"/>
          <cell r="BD1260"/>
          <cell r="BE1260"/>
          <cell r="BF1260"/>
          <cell r="BG1260"/>
          <cell r="BH1260" t="str">
            <v>NON</v>
          </cell>
          <cell r="BI1260" t="str">
            <v xml:space="preserve">Assise : PU mousse + ouate
Dossier :flocons de mousse + ouate </v>
          </cell>
          <cell r="BJ1260" t="str">
            <v>assise: 35 KG/M3 + 23KG/M3</v>
          </cell>
          <cell r="BK1260">
            <v>178</v>
          </cell>
          <cell r="BL1260">
            <v>102</v>
          </cell>
          <cell r="BM1260">
            <v>89</v>
          </cell>
          <cell r="BN1260">
            <v>270</v>
          </cell>
          <cell r="BO1260">
            <v>93.2</v>
          </cell>
          <cell r="BP1260">
            <v>96</v>
          </cell>
          <cell r="BQ1260"/>
          <cell r="BR1260">
            <v>1.4</v>
          </cell>
          <cell r="BS1260">
            <v>1</v>
          </cell>
          <cell r="BT1260">
            <v>75</v>
          </cell>
          <cell r="BU1260">
            <v>104</v>
          </cell>
          <cell r="BV1260">
            <v>180</v>
          </cell>
          <cell r="BW1260">
            <v>96</v>
          </cell>
          <cell r="BX1260"/>
          <cell r="BY1260"/>
          <cell r="BZ1260"/>
          <cell r="CA1260"/>
          <cell r="CB1260"/>
          <cell r="CC1260"/>
          <cell r="CD1260"/>
          <cell r="CE1260"/>
          <cell r="CF1260"/>
          <cell r="CG1260"/>
          <cell r="CH1260"/>
          <cell r="CI1260"/>
          <cell r="CJ1260"/>
          <cell r="CK1260"/>
          <cell r="CL1260"/>
          <cell r="CM1260"/>
          <cell r="CN1260"/>
          <cell r="CO1260"/>
          <cell r="CP1260"/>
          <cell r="CQ1260"/>
          <cell r="CR1260"/>
          <cell r="CS1260"/>
          <cell r="CT1260"/>
          <cell r="CU1260"/>
          <cell r="CV1260">
            <v>464</v>
          </cell>
        </row>
        <row r="1261">
          <cell r="C1261">
            <v>3666270108685</v>
          </cell>
          <cell r="E1261" t="str">
            <v>CAPRI</v>
          </cell>
          <cell r="F1261" t="str">
            <v>LENNY</v>
          </cell>
          <cell r="G1261" t="str">
            <v>POSO 14</v>
          </cell>
          <cell r="H1261"/>
          <cell r="I1261" t="str">
            <v>Tissu</v>
          </cell>
          <cell r="J1261" t="str">
            <v>100% Polyester</v>
          </cell>
          <cell r="K1261" t="str">
            <v xml:space="preserve">Tissu effect velours côtelé </v>
          </cell>
          <cell r="O1261" t="str">
            <v>Canapé 3 places convertible 2 plis</v>
          </cell>
          <cell r="P1261"/>
          <cell r="Q1261" t="str">
            <v>Panneau de particules, bois massif, panneau de fibres, contreplaqué, carton; assise: mousse HR 35 kg/m3, PU mousse 23 kg/m3 et ouate 300 g/m2; dossier: 2 coussins remplis de flocons de mousse et ouate 150 g/m2, pieds en plastique.</v>
          </cell>
          <cell r="R1261" t="str">
            <v xml:space="preserve">bois de conifères </v>
          </cell>
          <cell r="T1261" t="str">
            <v xml:space="preserve">Convertible 2 plis avec matelas
</v>
          </cell>
          <cell r="U1261"/>
          <cell r="W1261"/>
          <cell r="Y1261" t="str">
            <v>Pologne</v>
          </cell>
          <cell r="AA1261" t="str">
            <v>HR mousse 35 kg/m3 + PU mousse 23 kg/m3 et ouate 300 g/m2</v>
          </cell>
          <cell r="AB1261" t="str">
            <v xml:space="preserve">flocons de mousse + ouate 150 g/m2 </v>
          </cell>
          <cell r="AC1261" t="str">
            <v>HR mousse 35 kg/m3 + PU mousse 23 kg/m3 et ouate 150 g/m2</v>
          </cell>
          <cell r="AD1261">
            <v>10</v>
          </cell>
          <cell r="AE1261" t="str">
            <v>195x133 cm</v>
          </cell>
          <cell r="AF1261" t="str">
            <v>178x236x73</v>
          </cell>
          <cell r="AG1261" t="str">
            <v>PU mousse 22 kg/m3</v>
          </cell>
          <cell r="AH1261" t="str">
            <v>22 kg/m3</v>
          </cell>
          <cell r="AI1261" t="str">
            <v>Plastique</v>
          </cell>
          <cell r="AJ1261">
            <v>154</v>
          </cell>
          <cell r="AK1261"/>
          <cell r="AL1261"/>
          <cell r="AM1261">
            <v>42</v>
          </cell>
          <cell r="AN1261">
            <v>38</v>
          </cell>
          <cell r="AO1261">
            <v>102</v>
          </cell>
          <cell r="AP1261">
            <v>73</v>
          </cell>
          <cell r="AQ1261">
            <v>12</v>
          </cell>
          <cell r="AR1261">
            <v>47</v>
          </cell>
          <cell r="AS1261">
            <v>52</v>
          </cell>
          <cell r="AT1261">
            <v>68</v>
          </cell>
          <cell r="AU1261">
            <v>4</v>
          </cell>
          <cell r="AV1261" t="str">
            <v>3,5 cm</v>
          </cell>
          <cell r="AW1261" t="str">
            <v>noir</v>
          </cell>
          <cell r="AX1261" t="str">
            <v>NON</v>
          </cell>
          <cell r="AY1261"/>
          <cell r="AZ1261" t="str">
            <v>OUI</v>
          </cell>
          <cell r="BA1261" t="str">
            <v>non</v>
          </cell>
          <cell r="BB1261" t="str">
            <v>2 coussins dossier 80x50 cm</v>
          </cell>
          <cell r="BC1261"/>
          <cell r="BD1261"/>
          <cell r="BE1261"/>
          <cell r="BF1261"/>
          <cell r="BG1261"/>
          <cell r="BH1261" t="str">
            <v>NON</v>
          </cell>
          <cell r="BI1261" t="str">
            <v xml:space="preserve">Assise : PU mousse + ouate
Dossier :flocons de mousse + ouate </v>
          </cell>
          <cell r="BJ1261" t="str">
            <v>assise: 35 KG/M3 + 23KG/M3</v>
          </cell>
          <cell r="BK1261">
            <v>178</v>
          </cell>
          <cell r="BL1261">
            <v>102</v>
          </cell>
          <cell r="BM1261">
            <v>89</v>
          </cell>
          <cell r="BN1261">
            <v>270</v>
          </cell>
          <cell r="BO1261">
            <v>93.2</v>
          </cell>
          <cell r="BP1261">
            <v>96</v>
          </cell>
          <cell r="BQ1261"/>
          <cell r="BR1261">
            <v>1.4</v>
          </cell>
          <cell r="BS1261">
            <v>1</v>
          </cell>
          <cell r="BT1261">
            <v>75</v>
          </cell>
          <cell r="BU1261">
            <v>104</v>
          </cell>
          <cell r="BV1261">
            <v>180</v>
          </cell>
          <cell r="BW1261">
            <v>96</v>
          </cell>
          <cell r="BX1261"/>
          <cell r="BY1261"/>
          <cell r="BZ1261"/>
          <cell r="CA1261"/>
          <cell r="CB1261"/>
          <cell r="CC1261"/>
          <cell r="CD1261"/>
          <cell r="CE1261"/>
          <cell r="CF1261"/>
          <cell r="CG1261"/>
          <cell r="CH1261"/>
          <cell r="CI1261"/>
          <cell r="CJ1261"/>
          <cell r="CK1261"/>
          <cell r="CL1261"/>
          <cell r="CM1261"/>
          <cell r="CN1261"/>
          <cell r="CO1261"/>
          <cell r="CP1261"/>
          <cell r="CQ1261"/>
          <cell r="CR1261"/>
          <cell r="CS1261"/>
          <cell r="CT1261"/>
          <cell r="CU1261"/>
          <cell r="CV1261">
            <v>464</v>
          </cell>
        </row>
        <row r="1262">
          <cell r="C1262">
            <v>3666270108678</v>
          </cell>
          <cell r="E1262" t="str">
            <v>CAPRI</v>
          </cell>
          <cell r="F1262" t="str">
            <v>LENNY</v>
          </cell>
          <cell r="G1262" t="str">
            <v>POSO 29</v>
          </cell>
          <cell r="H1262"/>
          <cell r="I1262" t="str">
            <v>Tissu</v>
          </cell>
          <cell r="J1262" t="str">
            <v>100% Polyester</v>
          </cell>
          <cell r="K1262" t="str">
            <v xml:space="preserve">Tissu effect velours côtelé </v>
          </cell>
          <cell r="O1262" t="str">
            <v>Canapé 3 places convertible 2 plis</v>
          </cell>
          <cell r="P1262"/>
          <cell r="Q1262" t="str">
            <v>Panneau de particules, bois massif, panneau de fibres, contreplaqué, carton; assise: mousse HR 35 kg/m3, PU mousse 23 kg/m3 et ouate 300 g/m2; dossier: 2 coussins remplis de flocons de mousse et ouate 150 g/m2, pieds en plastique.</v>
          </cell>
          <cell r="R1262" t="str">
            <v xml:space="preserve">bois de conifères </v>
          </cell>
          <cell r="T1262" t="str">
            <v xml:space="preserve">Convertible 2 plis avec matelas
</v>
          </cell>
          <cell r="U1262"/>
          <cell r="W1262"/>
          <cell r="Y1262" t="str">
            <v>Pologne</v>
          </cell>
          <cell r="AA1262" t="str">
            <v>HR mousse 35 kg/m3 + PU mousse 23 kg/m3 et ouate 300 g/m2</v>
          </cell>
          <cell r="AB1262" t="str">
            <v xml:space="preserve">flocons de mousse + ouate 150 g/m2 </v>
          </cell>
          <cell r="AC1262" t="str">
            <v>HR mousse 35 kg/m3 + PU mousse 23 kg/m3 et ouate 150 g/m2</v>
          </cell>
          <cell r="AD1262">
            <v>10</v>
          </cell>
          <cell r="AE1262" t="str">
            <v>195x133 cm</v>
          </cell>
          <cell r="AF1262" t="str">
            <v>178x236x73</v>
          </cell>
          <cell r="AG1262" t="str">
            <v>PU mousse 22 kg/m3</v>
          </cell>
          <cell r="AH1262" t="str">
            <v>22 kg/m3</v>
          </cell>
          <cell r="AI1262" t="str">
            <v>Plastique</v>
          </cell>
          <cell r="AJ1262">
            <v>154</v>
          </cell>
          <cell r="AK1262"/>
          <cell r="AL1262"/>
          <cell r="AM1262">
            <v>42</v>
          </cell>
          <cell r="AN1262">
            <v>38</v>
          </cell>
          <cell r="AO1262">
            <v>102</v>
          </cell>
          <cell r="AP1262">
            <v>73</v>
          </cell>
          <cell r="AQ1262">
            <v>12</v>
          </cell>
          <cell r="AR1262">
            <v>47</v>
          </cell>
          <cell r="AS1262">
            <v>52</v>
          </cell>
          <cell r="AT1262">
            <v>68</v>
          </cell>
          <cell r="AU1262">
            <v>4</v>
          </cell>
          <cell r="AV1262" t="str">
            <v>3,5 cm</v>
          </cell>
          <cell r="AW1262" t="str">
            <v>noir</v>
          </cell>
          <cell r="AX1262" t="str">
            <v>NON</v>
          </cell>
          <cell r="AY1262"/>
          <cell r="AZ1262" t="str">
            <v>OUI</v>
          </cell>
          <cell r="BA1262" t="str">
            <v>non</v>
          </cell>
          <cell r="BB1262" t="str">
            <v>2 coussins dossier 80x50 cm</v>
          </cell>
          <cell r="BC1262"/>
          <cell r="BD1262"/>
          <cell r="BE1262"/>
          <cell r="BF1262"/>
          <cell r="BG1262"/>
          <cell r="BH1262" t="str">
            <v>NON</v>
          </cell>
          <cell r="BI1262" t="str">
            <v xml:space="preserve">Assise : PU mousse + ouate
Dossier :flocons de mousse + ouate </v>
          </cell>
          <cell r="BJ1262" t="str">
            <v>assise: 35 KG/M3 + 23KG/M3</v>
          </cell>
          <cell r="BK1262">
            <v>178</v>
          </cell>
          <cell r="BL1262">
            <v>102</v>
          </cell>
          <cell r="BM1262">
            <v>89</v>
          </cell>
          <cell r="BN1262">
            <v>270</v>
          </cell>
          <cell r="BO1262">
            <v>93.2</v>
          </cell>
          <cell r="BP1262">
            <v>96</v>
          </cell>
          <cell r="BQ1262"/>
          <cell r="BR1262">
            <v>1.4</v>
          </cell>
          <cell r="BS1262">
            <v>1</v>
          </cell>
          <cell r="BT1262">
            <v>75</v>
          </cell>
          <cell r="BU1262">
            <v>104</v>
          </cell>
          <cell r="BV1262">
            <v>180</v>
          </cell>
          <cell r="BW1262">
            <v>96</v>
          </cell>
          <cell r="BX1262"/>
          <cell r="BY1262"/>
          <cell r="BZ1262"/>
          <cell r="CA1262"/>
          <cell r="CB1262"/>
          <cell r="CC1262"/>
          <cell r="CD1262"/>
          <cell r="CE1262"/>
          <cell r="CF1262"/>
          <cell r="CG1262"/>
          <cell r="CH1262"/>
          <cell r="CI1262"/>
          <cell r="CJ1262"/>
          <cell r="CK1262"/>
          <cell r="CL1262"/>
          <cell r="CM1262"/>
          <cell r="CN1262"/>
          <cell r="CO1262"/>
          <cell r="CP1262"/>
          <cell r="CQ1262"/>
          <cell r="CR1262"/>
          <cell r="CS1262"/>
          <cell r="CT1262"/>
          <cell r="CU1262"/>
          <cell r="CV1262">
            <v>464</v>
          </cell>
        </row>
        <row r="1263">
          <cell r="C1263">
            <v>3666270108661</v>
          </cell>
          <cell r="E1263" t="str">
            <v>CAPRI</v>
          </cell>
          <cell r="F1263" t="str">
            <v>LENNY</v>
          </cell>
          <cell r="G1263" t="str">
            <v>POSO 34</v>
          </cell>
          <cell r="H1263"/>
          <cell r="I1263" t="str">
            <v>Tissu</v>
          </cell>
          <cell r="J1263" t="str">
            <v>100% Polyester</v>
          </cell>
          <cell r="K1263" t="str">
            <v xml:space="preserve">Tissu effect velours côtelé </v>
          </cell>
          <cell r="O1263" t="str">
            <v>Canapé 3 places convertible 2 plis</v>
          </cell>
          <cell r="P1263"/>
          <cell r="Q1263" t="str">
            <v>Panneau de particules, bois massif, panneau de fibres, contreplaqué, carton; assise: mousse HR 35 kg/m3, PU mousse 23 kg/m3 et ouate 300 g/m2; dossier: 2 coussins remplis de flocons de mousse et ouate 150 g/m2, pieds en plastique.</v>
          </cell>
          <cell r="R1263" t="str">
            <v xml:space="preserve">bois de conifères </v>
          </cell>
          <cell r="T1263" t="str">
            <v xml:space="preserve">Convertible 2 plis avec matelas
</v>
          </cell>
          <cell r="U1263"/>
          <cell r="W1263"/>
          <cell r="Y1263" t="str">
            <v>Pologne</v>
          </cell>
          <cell r="AA1263" t="str">
            <v>HR mousse 35 kg/m3 + PU mousse 23 kg/m3 et ouate 300 g/m2</v>
          </cell>
          <cell r="AB1263" t="str">
            <v xml:space="preserve">flocons de mousse + ouate 150 g/m2 </v>
          </cell>
          <cell r="AC1263" t="str">
            <v>HR mousse 35 kg/m3 + PU mousse 23 kg/m3 et ouate 150 g/m2</v>
          </cell>
          <cell r="AD1263">
            <v>10</v>
          </cell>
          <cell r="AE1263" t="str">
            <v>195x133 cm</v>
          </cell>
          <cell r="AF1263" t="str">
            <v>178x236x73</v>
          </cell>
          <cell r="AG1263" t="str">
            <v>PU mousse 22 kg/m3</v>
          </cell>
          <cell r="AH1263" t="str">
            <v>22 kg/m3</v>
          </cell>
          <cell r="AI1263" t="str">
            <v>Plastique</v>
          </cell>
          <cell r="AJ1263">
            <v>154</v>
          </cell>
          <cell r="AK1263"/>
          <cell r="AL1263"/>
          <cell r="AM1263">
            <v>42</v>
          </cell>
          <cell r="AN1263">
            <v>38</v>
          </cell>
          <cell r="AO1263">
            <v>102</v>
          </cell>
          <cell r="AP1263">
            <v>73</v>
          </cell>
          <cell r="AQ1263">
            <v>12</v>
          </cell>
          <cell r="AR1263">
            <v>47</v>
          </cell>
          <cell r="AS1263">
            <v>52</v>
          </cell>
          <cell r="AT1263">
            <v>68</v>
          </cell>
          <cell r="AU1263">
            <v>4</v>
          </cell>
          <cell r="AV1263" t="str">
            <v>3,5 cm</v>
          </cell>
          <cell r="AW1263" t="str">
            <v>noir</v>
          </cell>
          <cell r="AX1263" t="str">
            <v>NON</v>
          </cell>
          <cell r="AY1263"/>
          <cell r="AZ1263" t="str">
            <v>OUI</v>
          </cell>
          <cell r="BA1263" t="str">
            <v>non</v>
          </cell>
          <cell r="BB1263" t="str">
            <v>2 coussins dossier 80x50 cm</v>
          </cell>
          <cell r="BC1263"/>
          <cell r="BD1263"/>
          <cell r="BE1263"/>
          <cell r="BF1263"/>
          <cell r="BG1263"/>
          <cell r="BH1263" t="str">
            <v>NON</v>
          </cell>
          <cell r="BI1263" t="str">
            <v xml:space="preserve">Assise : PU mousse + ouate
Dossier :flocons de mousse + ouate </v>
          </cell>
          <cell r="BJ1263" t="str">
            <v>assise: 35 KG/M3 + 23KG/M3</v>
          </cell>
          <cell r="BK1263">
            <v>178</v>
          </cell>
          <cell r="BL1263">
            <v>102</v>
          </cell>
          <cell r="BM1263">
            <v>89</v>
          </cell>
          <cell r="BN1263">
            <v>270</v>
          </cell>
          <cell r="BO1263">
            <v>93.2</v>
          </cell>
          <cell r="BP1263">
            <v>96</v>
          </cell>
          <cell r="BQ1263"/>
          <cell r="BR1263">
            <v>1.4</v>
          </cell>
          <cell r="BS1263">
            <v>1</v>
          </cell>
          <cell r="BT1263">
            <v>75</v>
          </cell>
          <cell r="BU1263">
            <v>104</v>
          </cell>
          <cell r="BV1263">
            <v>180</v>
          </cell>
          <cell r="BW1263">
            <v>96</v>
          </cell>
          <cell r="BX1263"/>
          <cell r="BY1263"/>
          <cell r="BZ1263"/>
          <cell r="CA1263"/>
          <cell r="CB1263"/>
          <cell r="CC1263"/>
          <cell r="CD1263"/>
          <cell r="CE1263"/>
          <cell r="CF1263"/>
          <cell r="CG1263"/>
          <cell r="CH1263"/>
          <cell r="CI1263"/>
          <cell r="CJ1263"/>
          <cell r="CK1263"/>
          <cell r="CL1263"/>
          <cell r="CM1263"/>
          <cell r="CN1263"/>
          <cell r="CO1263"/>
          <cell r="CP1263"/>
          <cell r="CQ1263"/>
          <cell r="CR1263"/>
          <cell r="CS1263"/>
          <cell r="CT1263"/>
          <cell r="CU1263"/>
          <cell r="CV1263">
            <v>464</v>
          </cell>
        </row>
        <row r="1264">
          <cell r="C1264">
            <v>3666270108654</v>
          </cell>
          <cell r="E1264" t="str">
            <v>CAPRI</v>
          </cell>
          <cell r="F1264" t="str">
            <v>LENNY</v>
          </cell>
          <cell r="G1264" t="str">
            <v>POSO 100</v>
          </cell>
          <cell r="H1264"/>
          <cell r="I1264" t="str">
            <v>Tissu</v>
          </cell>
          <cell r="J1264" t="str">
            <v>100% Polyester</v>
          </cell>
          <cell r="K1264" t="str">
            <v xml:space="preserve">Tissu effect velours côtelé </v>
          </cell>
          <cell r="O1264" t="str">
            <v>Canapé 3 places convertible 2 plis</v>
          </cell>
          <cell r="P1264"/>
          <cell r="Q1264" t="str">
            <v>Panneau de particules, bois massif, panneau de fibres, contreplaqué, carton; assise: mousse HR 35 kg/m3, PU mousse 23 kg/m3 et ouate 300 g/m2; dossier: 2 coussins remplis de flocons de mousse et ouate 150 g/m2, pieds en plastique.</v>
          </cell>
          <cell r="R1264" t="str">
            <v xml:space="preserve">bois de conifères </v>
          </cell>
          <cell r="T1264" t="str">
            <v xml:space="preserve">Convertible 2 plis avec matelas
</v>
          </cell>
          <cell r="U1264"/>
          <cell r="W1264"/>
          <cell r="Y1264" t="str">
            <v>Pologne</v>
          </cell>
          <cell r="AA1264" t="str">
            <v>HR mousse 35 kg/m3 + PU mousse 23 kg/m3 et ouate 300 g/m2</v>
          </cell>
          <cell r="AB1264" t="str">
            <v xml:space="preserve">flocons de mousse + ouate 150 g/m2 </v>
          </cell>
          <cell r="AC1264" t="str">
            <v>HR mousse 35 kg/m3 + PU mousse 23 kg/m3 et ouate 150 g/m2</v>
          </cell>
          <cell r="AD1264">
            <v>10</v>
          </cell>
          <cell r="AE1264" t="str">
            <v>195x133 cm</v>
          </cell>
          <cell r="AF1264" t="str">
            <v>178x236x73</v>
          </cell>
          <cell r="AG1264" t="str">
            <v>PU mousse 22 kg/m3</v>
          </cell>
          <cell r="AH1264" t="str">
            <v>22 kg/m3</v>
          </cell>
          <cell r="AI1264" t="str">
            <v>Plastique</v>
          </cell>
          <cell r="AJ1264">
            <v>154</v>
          </cell>
          <cell r="AK1264"/>
          <cell r="AL1264"/>
          <cell r="AM1264">
            <v>42</v>
          </cell>
          <cell r="AN1264">
            <v>38</v>
          </cell>
          <cell r="AO1264">
            <v>102</v>
          </cell>
          <cell r="AP1264">
            <v>73</v>
          </cell>
          <cell r="AQ1264">
            <v>12</v>
          </cell>
          <cell r="AR1264">
            <v>47</v>
          </cell>
          <cell r="AS1264">
            <v>52</v>
          </cell>
          <cell r="AT1264">
            <v>68</v>
          </cell>
          <cell r="AU1264">
            <v>4</v>
          </cell>
          <cell r="AV1264" t="str">
            <v>3,5 cm</v>
          </cell>
          <cell r="AW1264" t="str">
            <v>noir</v>
          </cell>
          <cell r="AX1264" t="str">
            <v>NON</v>
          </cell>
          <cell r="AY1264"/>
          <cell r="AZ1264" t="str">
            <v>OUI</v>
          </cell>
          <cell r="BA1264" t="str">
            <v>non</v>
          </cell>
          <cell r="BB1264" t="str">
            <v>2 coussins dossier 80x50 cm</v>
          </cell>
          <cell r="BC1264"/>
          <cell r="BD1264"/>
          <cell r="BE1264"/>
          <cell r="BF1264"/>
          <cell r="BG1264"/>
          <cell r="BH1264" t="str">
            <v>NON</v>
          </cell>
          <cell r="BI1264" t="str">
            <v xml:space="preserve">Assise : PU mousse + ouate
Dossier :flocons de mousse + ouate </v>
          </cell>
          <cell r="BJ1264" t="str">
            <v>assise: 35 KG/M3 + 23KG/M3</v>
          </cell>
          <cell r="BK1264">
            <v>178</v>
          </cell>
          <cell r="BL1264">
            <v>102</v>
          </cell>
          <cell r="BM1264">
            <v>89</v>
          </cell>
          <cell r="BN1264">
            <v>270</v>
          </cell>
          <cell r="BO1264">
            <v>93.2</v>
          </cell>
          <cell r="BP1264">
            <v>96</v>
          </cell>
          <cell r="BQ1264"/>
          <cell r="BR1264">
            <v>1.4</v>
          </cell>
          <cell r="BS1264">
            <v>1</v>
          </cell>
          <cell r="BT1264">
            <v>75</v>
          </cell>
          <cell r="BU1264">
            <v>104</v>
          </cell>
          <cell r="BV1264">
            <v>180</v>
          </cell>
          <cell r="BW1264">
            <v>96</v>
          </cell>
          <cell r="BX1264"/>
          <cell r="BY1264"/>
          <cell r="BZ1264"/>
          <cell r="CA1264"/>
          <cell r="CB1264"/>
          <cell r="CC1264"/>
          <cell r="CD1264"/>
          <cell r="CE1264"/>
          <cell r="CF1264"/>
          <cell r="CG1264"/>
          <cell r="CH1264"/>
          <cell r="CI1264"/>
          <cell r="CJ1264"/>
          <cell r="CK1264"/>
          <cell r="CL1264"/>
          <cell r="CM1264"/>
          <cell r="CN1264"/>
          <cell r="CO1264"/>
          <cell r="CP1264"/>
          <cell r="CQ1264"/>
          <cell r="CR1264"/>
          <cell r="CS1264"/>
          <cell r="CT1264"/>
          <cell r="CU1264"/>
          <cell r="CV1264">
            <v>464</v>
          </cell>
        </row>
        <row r="1265">
          <cell r="C1265">
            <v>3666270108647</v>
          </cell>
          <cell r="E1265" t="str">
            <v>CAPRI</v>
          </cell>
          <cell r="F1265" t="str">
            <v>LENNY</v>
          </cell>
          <cell r="G1265" t="str">
            <v>LINCOLN 52</v>
          </cell>
          <cell r="H1265"/>
          <cell r="I1265" t="str">
            <v>Tissu</v>
          </cell>
          <cell r="J1265" t="str">
            <v>100% Polyester</v>
          </cell>
          <cell r="K1265" t="str">
            <v xml:space="preserve">Tissu effect velours côtelé </v>
          </cell>
          <cell r="O1265" t="str">
            <v>Canapé 3 places convertible 2 plis</v>
          </cell>
          <cell r="P1265"/>
          <cell r="Q1265" t="str">
            <v>Panneau de particules, bois massif, panneau de fibres, contreplaqué, carton; assise: mousse HR 35 kg/m3, PU mousse 23 kg/m3 et ouate 300 g/m2; dossier: 2 coussins remplis de flocons de mousse et ouate 150 g/m2, pieds en plastique.</v>
          </cell>
          <cell r="R1265" t="str">
            <v xml:space="preserve">bois de conifères </v>
          </cell>
          <cell r="T1265" t="str">
            <v xml:space="preserve">Convertible 2 plis avec matelas
</v>
          </cell>
          <cell r="U1265"/>
          <cell r="W1265"/>
          <cell r="Y1265" t="str">
            <v>Pologne</v>
          </cell>
          <cell r="AA1265" t="str">
            <v>HR mousse 35 kg/m3 + PU mousse 23 kg/m3 et ouate 300 g/m2</v>
          </cell>
          <cell r="AB1265" t="str">
            <v xml:space="preserve">flocons de mousse + ouate 150 g/m2 </v>
          </cell>
          <cell r="AC1265" t="str">
            <v>HR mousse 35 kg/m3 + PU mousse 23 kg/m3 et ouate 150 g/m2</v>
          </cell>
          <cell r="AD1265">
            <v>10</v>
          </cell>
          <cell r="AE1265" t="str">
            <v>195x133 cm</v>
          </cell>
          <cell r="AF1265" t="str">
            <v>178x236x73</v>
          </cell>
          <cell r="AG1265" t="str">
            <v>PU mousse 22 kg/m3</v>
          </cell>
          <cell r="AH1265" t="str">
            <v>22 kg/m3</v>
          </cell>
          <cell r="AI1265" t="str">
            <v>Plastique</v>
          </cell>
          <cell r="AJ1265">
            <v>154</v>
          </cell>
          <cell r="AK1265"/>
          <cell r="AL1265"/>
          <cell r="AM1265">
            <v>42</v>
          </cell>
          <cell r="AN1265">
            <v>38</v>
          </cell>
          <cell r="AO1265">
            <v>102</v>
          </cell>
          <cell r="AP1265">
            <v>73</v>
          </cell>
          <cell r="AQ1265">
            <v>12</v>
          </cell>
          <cell r="AR1265">
            <v>47</v>
          </cell>
          <cell r="AS1265">
            <v>52</v>
          </cell>
          <cell r="AT1265">
            <v>68</v>
          </cell>
          <cell r="AU1265">
            <v>4</v>
          </cell>
          <cell r="AV1265" t="str">
            <v>3,5 cm</v>
          </cell>
          <cell r="AW1265" t="str">
            <v>noir</v>
          </cell>
          <cell r="AX1265" t="str">
            <v>NON</v>
          </cell>
          <cell r="AY1265"/>
          <cell r="AZ1265" t="str">
            <v>OUI</v>
          </cell>
          <cell r="BA1265" t="str">
            <v>non</v>
          </cell>
          <cell r="BB1265" t="str">
            <v>2 coussins dossier 80x50 cm</v>
          </cell>
          <cell r="BC1265"/>
          <cell r="BD1265"/>
          <cell r="BE1265"/>
          <cell r="BF1265"/>
          <cell r="BG1265"/>
          <cell r="BH1265" t="str">
            <v>NON</v>
          </cell>
          <cell r="BI1265" t="str">
            <v xml:space="preserve">Assise : PU mousse + ouate
Dossier :flocons de mousse + ouate </v>
          </cell>
          <cell r="BJ1265" t="str">
            <v>assise: 35 KG/M3 + 23KG/M3</v>
          </cell>
          <cell r="BK1265">
            <v>178</v>
          </cell>
          <cell r="BL1265">
            <v>102</v>
          </cell>
          <cell r="BM1265">
            <v>89</v>
          </cell>
          <cell r="BN1265">
            <v>270</v>
          </cell>
          <cell r="BO1265">
            <v>93.2</v>
          </cell>
          <cell r="BP1265">
            <v>96</v>
          </cell>
          <cell r="BQ1265"/>
          <cell r="BR1265">
            <v>1.4</v>
          </cell>
          <cell r="BS1265">
            <v>1</v>
          </cell>
          <cell r="BT1265">
            <v>75</v>
          </cell>
          <cell r="BU1265">
            <v>104</v>
          </cell>
          <cell r="BV1265">
            <v>180</v>
          </cell>
          <cell r="BW1265">
            <v>96</v>
          </cell>
          <cell r="BX1265"/>
          <cell r="BY1265"/>
          <cell r="BZ1265"/>
          <cell r="CA1265"/>
          <cell r="CB1265"/>
          <cell r="CC1265"/>
          <cell r="CD1265"/>
          <cell r="CE1265"/>
          <cell r="CF1265"/>
          <cell r="CG1265"/>
          <cell r="CH1265"/>
          <cell r="CI1265"/>
          <cell r="CJ1265"/>
          <cell r="CK1265"/>
          <cell r="CL1265"/>
          <cell r="CM1265"/>
          <cell r="CN1265"/>
          <cell r="CO1265"/>
          <cell r="CP1265"/>
          <cell r="CQ1265"/>
          <cell r="CR1265"/>
          <cell r="CS1265"/>
          <cell r="CT1265"/>
          <cell r="CU1265"/>
          <cell r="CV1265">
            <v>464</v>
          </cell>
        </row>
        <row r="1266">
          <cell r="C1266">
            <v>3666270108630</v>
          </cell>
          <cell r="E1266" t="str">
            <v>CAPRI</v>
          </cell>
          <cell r="F1266" t="str">
            <v>LENNY</v>
          </cell>
          <cell r="G1266" t="str">
            <v>ASTON 1</v>
          </cell>
          <cell r="H1266"/>
          <cell r="I1266" t="str">
            <v>Tissu</v>
          </cell>
          <cell r="J1266" t="str">
            <v>95% Polyester / 5% Nylon</v>
          </cell>
          <cell r="K1266" t="str">
            <v xml:space="preserve">Tissu effect velours </v>
          </cell>
          <cell r="O1266" t="str">
            <v>Canapé 3 places convertible 2 plis</v>
          </cell>
          <cell r="P1266"/>
          <cell r="Q1266" t="str">
            <v>Panneau de particules, bois massif, panneau de fibres, contreplaqué, carton; assise: mousse HR 35 kg/m3, PU mousse 23 kg/m3 et ouate 300 g/m2; dossier: 2 coussins remplis de flocons de mousse et ouate 150 g/m2, pieds en plastique.</v>
          </cell>
          <cell r="R1266" t="str">
            <v xml:space="preserve">bois de conifères </v>
          </cell>
          <cell r="T1266" t="str">
            <v xml:space="preserve">Convertible 2 plis avec matelas
</v>
          </cell>
          <cell r="U1266"/>
          <cell r="W1266"/>
          <cell r="Y1266" t="str">
            <v>Pologne</v>
          </cell>
          <cell r="AA1266" t="str">
            <v>HR mousse 35 kg/m3 + PU mousse 23 kg/m3 et ouate 300 g/m2</v>
          </cell>
          <cell r="AB1266" t="str">
            <v xml:space="preserve">flocons de mousse + ouate 150 g/m2 </v>
          </cell>
          <cell r="AC1266" t="str">
            <v>HR mousse 35 kg/m3 + PU mousse 23 kg/m3 et ouate 150 g/m2</v>
          </cell>
          <cell r="AD1266">
            <v>10</v>
          </cell>
          <cell r="AE1266" t="str">
            <v>195x133 cm</v>
          </cell>
          <cell r="AF1266" t="str">
            <v>178x236x73</v>
          </cell>
          <cell r="AG1266" t="str">
            <v>PU mousse 22 kg/m3</v>
          </cell>
          <cell r="AH1266" t="str">
            <v>22 kg/m3</v>
          </cell>
          <cell r="AI1266" t="str">
            <v>Plastique</v>
          </cell>
          <cell r="AJ1266">
            <v>154</v>
          </cell>
          <cell r="AK1266"/>
          <cell r="AL1266"/>
          <cell r="AM1266">
            <v>42</v>
          </cell>
          <cell r="AN1266">
            <v>38</v>
          </cell>
          <cell r="AO1266">
            <v>102</v>
          </cell>
          <cell r="AP1266">
            <v>73</v>
          </cell>
          <cell r="AQ1266">
            <v>12</v>
          </cell>
          <cell r="AR1266">
            <v>47</v>
          </cell>
          <cell r="AS1266">
            <v>52</v>
          </cell>
          <cell r="AT1266">
            <v>68</v>
          </cell>
          <cell r="AU1266">
            <v>4</v>
          </cell>
          <cell r="AV1266" t="str">
            <v>3,5 cm</v>
          </cell>
          <cell r="AW1266" t="str">
            <v>noir</v>
          </cell>
          <cell r="AX1266" t="str">
            <v>NON</v>
          </cell>
          <cell r="AY1266"/>
          <cell r="AZ1266" t="str">
            <v>OUI</v>
          </cell>
          <cell r="BA1266" t="str">
            <v>non</v>
          </cell>
          <cell r="BB1266" t="str">
            <v>2 coussins dossier 80x50 cm</v>
          </cell>
          <cell r="BC1266"/>
          <cell r="BD1266"/>
          <cell r="BE1266"/>
          <cell r="BF1266"/>
          <cell r="BG1266"/>
          <cell r="BH1266" t="str">
            <v>NON</v>
          </cell>
          <cell r="BI1266" t="str">
            <v xml:space="preserve">Assise : PU mousse + ouate
Dossier :flocons de mousse + ouate </v>
          </cell>
          <cell r="BJ1266" t="str">
            <v>assise: 35 KG/M3 + 23KG/M3</v>
          </cell>
          <cell r="BK1266">
            <v>178</v>
          </cell>
          <cell r="BL1266">
            <v>102</v>
          </cell>
          <cell r="BM1266">
            <v>89</v>
          </cell>
          <cell r="BN1266">
            <v>270</v>
          </cell>
          <cell r="BO1266">
            <v>93.2</v>
          </cell>
          <cell r="BP1266">
            <v>96</v>
          </cell>
          <cell r="BQ1266"/>
          <cell r="BR1266">
            <v>1.4</v>
          </cell>
          <cell r="BS1266">
            <v>1</v>
          </cell>
          <cell r="BT1266">
            <v>75</v>
          </cell>
          <cell r="BU1266">
            <v>104</v>
          </cell>
          <cell r="BV1266">
            <v>180</v>
          </cell>
          <cell r="BW1266">
            <v>96</v>
          </cell>
          <cell r="BX1266"/>
          <cell r="BY1266"/>
          <cell r="BZ1266"/>
          <cell r="CA1266"/>
          <cell r="CB1266"/>
          <cell r="CC1266"/>
          <cell r="CD1266"/>
          <cell r="CE1266"/>
          <cell r="CF1266"/>
          <cell r="CG1266"/>
          <cell r="CH1266"/>
          <cell r="CI1266"/>
          <cell r="CJ1266"/>
          <cell r="CK1266"/>
          <cell r="CL1266"/>
          <cell r="CM1266"/>
          <cell r="CN1266"/>
          <cell r="CO1266"/>
          <cell r="CP1266"/>
          <cell r="CQ1266"/>
          <cell r="CR1266"/>
          <cell r="CS1266"/>
          <cell r="CT1266"/>
          <cell r="CU1266"/>
          <cell r="CV1266">
            <v>443</v>
          </cell>
        </row>
        <row r="1267">
          <cell r="C1267">
            <v>3666270108623</v>
          </cell>
          <cell r="E1267" t="str">
            <v>CAPRI</v>
          </cell>
          <cell r="F1267" t="str">
            <v>LENNY</v>
          </cell>
          <cell r="G1267" t="str">
            <v>ASTON 27</v>
          </cell>
          <cell r="H1267"/>
          <cell r="I1267" t="str">
            <v>Tissu</v>
          </cell>
          <cell r="J1267" t="str">
            <v>95% Polyester / 5% Nylon</v>
          </cell>
          <cell r="K1267" t="str">
            <v xml:space="preserve">Tissu effect velours </v>
          </cell>
          <cell r="O1267" t="str">
            <v>Canapé 3 places convertible 2 plis</v>
          </cell>
          <cell r="P1267"/>
          <cell r="Q1267" t="str">
            <v>Panneau de particules, bois massif, panneau de fibres, contreplaqué, carton; assise: mousse HR 35 kg/m3, PU mousse 23 kg/m3 et ouate 300 g/m2; dossier: 2 coussins remplis de flocons de mousse et ouate 150 g/m2, pieds en plastique.</v>
          </cell>
          <cell r="R1267" t="str">
            <v xml:space="preserve">bois de conifères </v>
          </cell>
          <cell r="T1267" t="str">
            <v xml:space="preserve">Convertible 2 plis avec matelas
</v>
          </cell>
          <cell r="U1267"/>
          <cell r="W1267"/>
          <cell r="Y1267" t="str">
            <v>Pologne</v>
          </cell>
          <cell r="AA1267" t="str">
            <v>HR mousse 35 kg/m3 + PU mousse 23 kg/m3 et ouate 300 g/m2</v>
          </cell>
          <cell r="AB1267" t="str">
            <v xml:space="preserve">flocons de mousse + ouate 150 g/m2 </v>
          </cell>
          <cell r="AC1267" t="str">
            <v>HR mousse 35 kg/m3 + PU mousse 23 kg/m3 et ouate 150 g/m2</v>
          </cell>
          <cell r="AD1267">
            <v>10</v>
          </cell>
          <cell r="AE1267" t="str">
            <v>195x133 cm</v>
          </cell>
          <cell r="AF1267" t="str">
            <v>178x236x73</v>
          </cell>
          <cell r="AG1267" t="str">
            <v>PU mousse 22 kg/m3</v>
          </cell>
          <cell r="AH1267" t="str">
            <v>22 kg/m3</v>
          </cell>
          <cell r="AI1267" t="str">
            <v>Plastique</v>
          </cell>
          <cell r="AJ1267">
            <v>154</v>
          </cell>
          <cell r="AK1267"/>
          <cell r="AL1267"/>
          <cell r="AM1267">
            <v>42</v>
          </cell>
          <cell r="AN1267">
            <v>38</v>
          </cell>
          <cell r="AO1267">
            <v>102</v>
          </cell>
          <cell r="AP1267">
            <v>73</v>
          </cell>
          <cell r="AQ1267">
            <v>12</v>
          </cell>
          <cell r="AR1267">
            <v>47</v>
          </cell>
          <cell r="AS1267">
            <v>52</v>
          </cell>
          <cell r="AT1267">
            <v>68</v>
          </cell>
          <cell r="AU1267">
            <v>4</v>
          </cell>
          <cell r="AV1267" t="str">
            <v>3,5 cm</v>
          </cell>
          <cell r="AW1267" t="str">
            <v>noir</v>
          </cell>
          <cell r="AX1267" t="str">
            <v>NON</v>
          </cell>
          <cell r="AY1267"/>
          <cell r="AZ1267" t="str">
            <v>OUI</v>
          </cell>
          <cell r="BA1267" t="str">
            <v>non</v>
          </cell>
          <cell r="BB1267" t="str">
            <v>2 coussins dossier 80x50 cm</v>
          </cell>
          <cell r="BC1267"/>
          <cell r="BD1267"/>
          <cell r="BE1267"/>
          <cell r="BF1267"/>
          <cell r="BG1267"/>
          <cell r="BH1267" t="str">
            <v>NON</v>
          </cell>
          <cell r="BI1267" t="str">
            <v xml:space="preserve">Assise : PU mousse + ouate
Dossier :flocons de mousse + ouate </v>
          </cell>
          <cell r="BJ1267" t="str">
            <v>assise: 35 KG/M3 + 23KG/M3</v>
          </cell>
          <cell r="BK1267">
            <v>178</v>
          </cell>
          <cell r="BL1267">
            <v>102</v>
          </cell>
          <cell r="BM1267">
            <v>89</v>
          </cell>
          <cell r="BN1267">
            <v>270</v>
          </cell>
          <cell r="BO1267">
            <v>93.2</v>
          </cell>
          <cell r="BP1267">
            <v>96</v>
          </cell>
          <cell r="BQ1267"/>
          <cell r="BR1267">
            <v>1.4</v>
          </cell>
          <cell r="BS1267">
            <v>1</v>
          </cell>
          <cell r="BT1267">
            <v>75</v>
          </cell>
          <cell r="BU1267">
            <v>104</v>
          </cell>
          <cell r="BV1267">
            <v>180</v>
          </cell>
          <cell r="BW1267">
            <v>96</v>
          </cell>
          <cell r="BX1267"/>
          <cell r="BY1267"/>
          <cell r="BZ1267"/>
          <cell r="CA1267"/>
          <cell r="CB1267"/>
          <cell r="CC1267"/>
          <cell r="CD1267"/>
          <cell r="CE1267"/>
          <cell r="CF1267"/>
          <cell r="CG1267"/>
          <cell r="CH1267"/>
          <cell r="CI1267"/>
          <cell r="CJ1267"/>
          <cell r="CK1267"/>
          <cell r="CL1267"/>
          <cell r="CM1267"/>
          <cell r="CN1267"/>
          <cell r="CO1267"/>
          <cell r="CP1267"/>
          <cell r="CQ1267"/>
          <cell r="CR1267"/>
          <cell r="CS1267"/>
          <cell r="CT1267"/>
          <cell r="CU1267"/>
          <cell r="CV1267">
            <v>443</v>
          </cell>
        </row>
        <row r="1268">
          <cell r="C1268">
            <v>3666270108616</v>
          </cell>
          <cell r="E1268" t="str">
            <v>CAPRI</v>
          </cell>
          <cell r="F1268" t="str">
            <v>LENNY</v>
          </cell>
          <cell r="G1268" t="str">
            <v>ASTON 8</v>
          </cell>
          <cell r="H1268"/>
          <cell r="I1268" t="str">
            <v>Tissu</v>
          </cell>
          <cell r="J1268" t="str">
            <v>95% Polyester / 5% Nylon</v>
          </cell>
          <cell r="K1268" t="str">
            <v xml:space="preserve">Tissu effect velours </v>
          </cell>
          <cell r="O1268" t="str">
            <v>Canapé 3 places convertible 2 plis</v>
          </cell>
          <cell r="P1268"/>
          <cell r="Q1268" t="str">
            <v>Panneau de particules, bois massif, panneau de fibres, contreplaqué, carton; assise: mousse HR 35 kg/m3, PU mousse 23 kg/m3 et ouate 300 g/m2; dossier: 2 coussins remplis de flocons de mousse et ouate 150 g/m2, pieds en plastique.</v>
          </cell>
          <cell r="R1268" t="str">
            <v xml:space="preserve">bois de conifères </v>
          </cell>
          <cell r="T1268" t="str">
            <v xml:space="preserve">Convertible 2 plis avec matelas
</v>
          </cell>
          <cell r="U1268"/>
          <cell r="W1268"/>
          <cell r="Y1268" t="str">
            <v>Pologne</v>
          </cell>
          <cell r="AA1268" t="str">
            <v>HR mousse 35 kg/m3 + PU mousse 23 kg/m3 et ouate 300 g/m2</v>
          </cell>
          <cell r="AB1268" t="str">
            <v xml:space="preserve">flocons de mousse + ouate 150 g/m2 </v>
          </cell>
          <cell r="AC1268" t="str">
            <v>HR mousse 35 kg/m3 + PU mousse 23 kg/m3 et ouate 150 g/m2</v>
          </cell>
          <cell r="AD1268">
            <v>10</v>
          </cell>
          <cell r="AE1268" t="str">
            <v>195x133 cm</v>
          </cell>
          <cell r="AF1268" t="str">
            <v>178x236x73</v>
          </cell>
          <cell r="AG1268" t="str">
            <v>PU mousse 22 kg/m3</v>
          </cell>
          <cell r="AH1268" t="str">
            <v>22 kg/m3</v>
          </cell>
          <cell r="AI1268" t="str">
            <v>Plastique</v>
          </cell>
          <cell r="AJ1268">
            <v>154</v>
          </cell>
          <cell r="AK1268"/>
          <cell r="AL1268"/>
          <cell r="AM1268">
            <v>42</v>
          </cell>
          <cell r="AN1268">
            <v>38</v>
          </cell>
          <cell r="AO1268">
            <v>102</v>
          </cell>
          <cell r="AP1268">
            <v>73</v>
          </cell>
          <cell r="AQ1268">
            <v>12</v>
          </cell>
          <cell r="AR1268">
            <v>47</v>
          </cell>
          <cell r="AS1268">
            <v>52</v>
          </cell>
          <cell r="AT1268">
            <v>68</v>
          </cell>
          <cell r="AU1268">
            <v>4</v>
          </cell>
          <cell r="AV1268" t="str">
            <v>3,5 cm</v>
          </cell>
          <cell r="AW1268" t="str">
            <v>noir</v>
          </cell>
          <cell r="AX1268" t="str">
            <v>NON</v>
          </cell>
          <cell r="AY1268"/>
          <cell r="AZ1268" t="str">
            <v>OUI</v>
          </cell>
          <cell r="BA1268" t="str">
            <v>non</v>
          </cell>
          <cell r="BB1268" t="str">
            <v>2 coussins dossier 80x50 cm</v>
          </cell>
          <cell r="BC1268"/>
          <cell r="BD1268"/>
          <cell r="BE1268"/>
          <cell r="BF1268"/>
          <cell r="BG1268"/>
          <cell r="BH1268" t="str">
            <v>NON</v>
          </cell>
          <cell r="BI1268" t="str">
            <v xml:space="preserve">Assise : PU mousse + ouate
Dossier :flocons de mousse + ouate </v>
          </cell>
          <cell r="BJ1268" t="str">
            <v>assise: 35 KG/M3 + 23KG/M3</v>
          </cell>
          <cell r="BK1268">
            <v>178</v>
          </cell>
          <cell r="BL1268">
            <v>102</v>
          </cell>
          <cell r="BM1268">
            <v>89</v>
          </cell>
          <cell r="BN1268">
            <v>270</v>
          </cell>
          <cell r="BO1268">
            <v>93.2</v>
          </cell>
          <cell r="BP1268">
            <v>96</v>
          </cell>
          <cell r="BQ1268"/>
          <cell r="BR1268">
            <v>1.4</v>
          </cell>
          <cell r="BS1268">
            <v>1</v>
          </cell>
          <cell r="BT1268">
            <v>75</v>
          </cell>
          <cell r="BU1268">
            <v>104</v>
          </cell>
          <cell r="BV1268">
            <v>180</v>
          </cell>
          <cell r="BW1268">
            <v>96</v>
          </cell>
          <cell r="BX1268"/>
          <cell r="BY1268"/>
          <cell r="BZ1268"/>
          <cell r="CA1268"/>
          <cell r="CB1268"/>
          <cell r="CC1268"/>
          <cell r="CD1268"/>
          <cell r="CE1268"/>
          <cell r="CF1268"/>
          <cell r="CG1268"/>
          <cell r="CH1268"/>
          <cell r="CI1268"/>
          <cell r="CJ1268"/>
          <cell r="CK1268"/>
          <cell r="CL1268"/>
          <cell r="CM1268"/>
          <cell r="CN1268"/>
          <cell r="CO1268"/>
          <cell r="CP1268"/>
          <cell r="CQ1268"/>
          <cell r="CR1268"/>
          <cell r="CS1268"/>
          <cell r="CT1268"/>
          <cell r="CU1268"/>
          <cell r="CV1268">
            <v>443</v>
          </cell>
        </row>
        <row r="1269">
          <cell r="C1269">
            <v>3666270108609</v>
          </cell>
          <cell r="E1269" t="str">
            <v>CAPRI</v>
          </cell>
          <cell r="F1269" t="str">
            <v>LENNY</v>
          </cell>
          <cell r="G1269" t="str">
            <v>ASTON 9</v>
          </cell>
          <cell r="H1269"/>
          <cell r="I1269" t="str">
            <v>Tissu</v>
          </cell>
          <cell r="J1269" t="str">
            <v>95% Polyester / 5% Nylon</v>
          </cell>
          <cell r="K1269" t="str">
            <v xml:space="preserve">Tissu effect velours </v>
          </cell>
          <cell r="O1269" t="str">
            <v>Canapé 3 places convertible 2 plis</v>
          </cell>
          <cell r="P1269"/>
          <cell r="Q1269" t="str">
            <v>Panneau de particules, bois massif, panneau de fibres, contreplaqué, carton; assise: mousse HR 35 kg/m3, PU mousse 23 kg/m3 et ouate 300 g/m2; dossier: 2 coussins remplis de flocons de mousse et ouate 150 g/m2, pieds en plastique.</v>
          </cell>
          <cell r="R1269" t="str">
            <v xml:space="preserve">bois de conifères </v>
          </cell>
          <cell r="T1269" t="str">
            <v xml:space="preserve">Convertible 2 plis avec matelas
</v>
          </cell>
          <cell r="U1269"/>
          <cell r="W1269"/>
          <cell r="Y1269" t="str">
            <v>Pologne</v>
          </cell>
          <cell r="AA1269" t="str">
            <v>HR mousse 35 kg/m3 + PU mousse 23 kg/m3 et ouate 300 g/m2</v>
          </cell>
          <cell r="AB1269" t="str">
            <v xml:space="preserve">flocons de mousse + ouate 150 g/m2 </v>
          </cell>
          <cell r="AC1269" t="str">
            <v>HR mousse 35 kg/m3 + PU mousse 23 kg/m3 et ouate 150 g/m2</v>
          </cell>
          <cell r="AD1269">
            <v>10</v>
          </cell>
          <cell r="AE1269" t="str">
            <v>195x133 cm</v>
          </cell>
          <cell r="AF1269" t="str">
            <v>178x236x73</v>
          </cell>
          <cell r="AG1269" t="str">
            <v>PU mousse 22 kg/m3</v>
          </cell>
          <cell r="AH1269" t="str">
            <v>22 kg/m3</v>
          </cell>
          <cell r="AI1269" t="str">
            <v>Plastique</v>
          </cell>
          <cell r="AJ1269">
            <v>154</v>
          </cell>
          <cell r="AK1269"/>
          <cell r="AL1269"/>
          <cell r="AM1269">
            <v>42</v>
          </cell>
          <cell r="AN1269">
            <v>38</v>
          </cell>
          <cell r="AO1269">
            <v>102</v>
          </cell>
          <cell r="AP1269">
            <v>73</v>
          </cell>
          <cell r="AQ1269">
            <v>12</v>
          </cell>
          <cell r="AR1269">
            <v>47</v>
          </cell>
          <cell r="AS1269">
            <v>52</v>
          </cell>
          <cell r="AT1269">
            <v>68</v>
          </cell>
          <cell r="AU1269">
            <v>4</v>
          </cell>
          <cell r="AV1269" t="str">
            <v>3,5 cm</v>
          </cell>
          <cell r="AW1269" t="str">
            <v>noir</v>
          </cell>
          <cell r="AX1269" t="str">
            <v>NON</v>
          </cell>
          <cell r="AY1269"/>
          <cell r="AZ1269" t="str">
            <v>OUI</v>
          </cell>
          <cell r="BA1269" t="str">
            <v>non</v>
          </cell>
          <cell r="BB1269" t="str">
            <v>2 coussins dossier 80x50 cm</v>
          </cell>
          <cell r="BC1269"/>
          <cell r="BD1269"/>
          <cell r="BE1269"/>
          <cell r="BF1269"/>
          <cell r="BG1269"/>
          <cell r="BH1269" t="str">
            <v>NON</v>
          </cell>
          <cell r="BI1269" t="str">
            <v xml:space="preserve">Assise : PU mousse + ouate
Dossier :flocons de mousse + ouate </v>
          </cell>
          <cell r="BJ1269" t="str">
            <v>assise: 35 KG/M3 + 23KG/M3</v>
          </cell>
          <cell r="BK1269">
            <v>178</v>
          </cell>
          <cell r="BL1269">
            <v>102</v>
          </cell>
          <cell r="BM1269">
            <v>89</v>
          </cell>
          <cell r="BN1269">
            <v>270</v>
          </cell>
          <cell r="BO1269">
            <v>93.2</v>
          </cell>
          <cell r="BP1269">
            <v>96</v>
          </cell>
          <cell r="BQ1269"/>
          <cell r="BR1269">
            <v>1.4</v>
          </cell>
          <cell r="BS1269">
            <v>1</v>
          </cell>
          <cell r="BT1269">
            <v>75</v>
          </cell>
          <cell r="BU1269">
            <v>104</v>
          </cell>
          <cell r="BV1269">
            <v>180</v>
          </cell>
          <cell r="BW1269">
            <v>96</v>
          </cell>
          <cell r="BX1269"/>
          <cell r="BY1269"/>
          <cell r="BZ1269"/>
          <cell r="CA1269"/>
          <cell r="CB1269"/>
          <cell r="CC1269"/>
          <cell r="CD1269"/>
          <cell r="CE1269"/>
          <cell r="CF1269"/>
          <cell r="CG1269"/>
          <cell r="CH1269"/>
          <cell r="CI1269"/>
          <cell r="CJ1269"/>
          <cell r="CK1269"/>
          <cell r="CL1269"/>
          <cell r="CM1269"/>
          <cell r="CN1269"/>
          <cell r="CO1269"/>
          <cell r="CP1269"/>
          <cell r="CQ1269"/>
          <cell r="CR1269"/>
          <cell r="CS1269"/>
          <cell r="CT1269"/>
          <cell r="CU1269"/>
          <cell r="CV1269">
            <v>443</v>
          </cell>
        </row>
        <row r="1270">
          <cell r="C1270">
            <v>3666270108593</v>
          </cell>
          <cell r="E1270" t="str">
            <v>CAPRI</v>
          </cell>
          <cell r="F1270" t="str">
            <v>LENNY</v>
          </cell>
          <cell r="G1270" t="str">
            <v>ASTON 26</v>
          </cell>
          <cell r="H1270"/>
          <cell r="I1270" t="str">
            <v>Tissu</v>
          </cell>
          <cell r="J1270" t="str">
            <v>95% Polyester / 5% Nylon</v>
          </cell>
          <cell r="K1270" t="str">
            <v xml:space="preserve">Tissu effect velours </v>
          </cell>
          <cell r="O1270" t="str">
            <v>Canapé 3 places convertible 2 plis</v>
          </cell>
          <cell r="P1270"/>
          <cell r="Q1270" t="str">
            <v>Panneau de particules, bois massif, panneau de fibres, contreplaqué, carton; assise: mousse HR 35 kg/m3, PU mousse 23 kg/m3 et ouate 300 g/m2; dossier: 2 coussins remplis de flocons de mousse et ouate 150 g/m2, pieds en plastique.</v>
          </cell>
          <cell r="R1270" t="str">
            <v xml:space="preserve">bois de conifères </v>
          </cell>
          <cell r="T1270" t="str">
            <v xml:space="preserve">Convertible 2 plis avec matelas
</v>
          </cell>
          <cell r="U1270"/>
          <cell r="W1270"/>
          <cell r="Y1270" t="str">
            <v>Pologne</v>
          </cell>
          <cell r="AA1270" t="str">
            <v>HR mousse 35 kg/m3 + PU mousse 23 kg/m3 et ouate 300 g/m2</v>
          </cell>
          <cell r="AB1270" t="str">
            <v xml:space="preserve">flocons de mousse + ouate 150 g/m2 </v>
          </cell>
          <cell r="AC1270" t="str">
            <v>HR mousse 35 kg/m3 + PU mousse 23 kg/m3 et ouate 150 g/m2</v>
          </cell>
          <cell r="AD1270">
            <v>10</v>
          </cell>
          <cell r="AE1270" t="str">
            <v>195x133 cm</v>
          </cell>
          <cell r="AF1270" t="str">
            <v>178x236x73</v>
          </cell>
          <cell r="AG1270" t="str">
            <v>PU mousse 22 kg/m3</v>
          </cell>
          <cell r="AH1270" t="str">
            <v>22 kg/m3</v>
          </cell>
          <cell r="AI1270" t="str">
            <v>Plastique</v>
          </cell>
          <cell r="AJ1270">
            <v>154</v>
          </cell>
          <cell r="AK1270"/>
          <cell r="AL1270"/>
          <cell r="AM1270">
            <v>42</v>
          </cell>
          <cell r="AN1270">
            <v>38</v>
          </cell>
          <cell r="AO1270">
            <v>102</v>
          </cell>
          <cell r="AP1270">
            <v>73</v>
          </cell>
          <cell r="AQ1270">
            <v>12</v>
          </cell>
          <cell r="AR1270">
            <v>47</v>
          </cell>
          <cell r="AS1270">
            <v>52</v>
          </cell>
          <cell r="AT1270">
            <v>68</v>
          </cell>
          <cell r="AU1270">
            <v>4</v>
          </cell>
          <cell r="AV1270" t="str">
            <v>3,5 cm</v>
          </cell>
          <cell r="AW1270" t="str">
            <v>noir</v>
          </cell>
          <cell r="AX1270" t="str">
            <v>NON</v>
          </cell>
          <cell r="AY1270"/>
          <cell r="AZ1270" t="str">
            <v>OUI</v>
          </cell>
          <cell r="BA1270" t="str">
            <v>non</v>
          </cell>
          <cell r="BB1270" t="str">
            <v>2 coussins dossier 80x50 cm</v>
          </cell>
          <cell r="BC1270"/>
          <cell r="BD1270"/>
          <cell r="BE1270"/>
          <cell r="BF1270"/>
          <cell r="BG1270"/>
          <cell r="BH1270" t="str">
            <v>NON</v>
          </cell>
          <cell r="BI1270" t="str">
            <v xml:space="preserve">Assise : PU mousse + ouate
Dossier :flocons de mousse + ouate </v>
          </cell>
          <cell r="BJ1270" t="str">
            <v>assise: 35 KG/M3 + 23KG/M3</v>
          </cell>
          <cell r="BK1270">
            <v>178</v>
          </cell>
          <cell r="BL1270">
            <v>102</v>
          </cell>
          <cell r="BM1270">
            <v>89</v>
          </cell>
          <cell r="BN1270">
            <v>270</v>
          </cell>
          <cell r="BO1270">
            <v>93.2</v>
          </cell>
          <cell r="BP1270">
            <v>96</v>
          </cell>
          <cell r="BQ1270"/>
          <cell r="BR1270">
            <v>1.4</v>
          </cell>
          <cell r="BS1270">
            <v>1</v>
          </cell>
          <cell r="BT1270">
            <v>75</v>
          </cell>
          <cell r="BU1270">
            <v>104</v>
          </cell>
          <cell r="BV1270">
            <v>180</v>
          </cell>
          <cell r="BW1270">
            <v>96</v>
          </cell>
          <cell r="BX1270"/>
          <cell r="BY1270"/>
          <cell r="BZ1270"/>
          <cell r="CA1270"/>
          <cell r="CB1270"/>
          <cell r="CC1270"/>
          <cell r="CD1270"/>
          <cell r="CE1270"/>
          <cell r="CF1270"/>
          <cell r="CG1270"/>
          <cell r="CH1270"/>
          <cell r="CI1270"/>
          <cell r="CJ1270"/>
          <cell r="CK1270"/>
          <cell r="CL1270"/>
          <cell r="CM1270"/>
          <cell r="CN1270"/>
          <cell r="CO1270"/>
          <cell r="CP1270"/>
          <cell r="CQ1270"/>
          <cell r="CR1270"/>
          <cell r="CS1270"/>
          <cell r="CT1270"/>
          <cell r="CU1270"/>
          <cell r="CV1270">
            <v>443</v>
          </cell>
        </row>
        <row r="1271">
          <cell r="C1271">
            <v>3666270108586</v>
          </cell>
          <cell r="E1271" t="str">
            <v>CAPRI</v>
          </cell>
          <cell r="F1271" t="str">
            <v>LENNY</v>
          </cell>
          <cell r="G1271" t="str">
            <v>ASTON 15</v>
          </cell>
          <cell r="H1271"/>
          <cell r="I1271" t="str">
            <v>Tissu</v>
          </cell>
          <cell r="J1271" t="str">
            <v>95% Polyester / 5% Nylon</v>
          </cell>
          <cell r="K1271" t="str">
            <v xml:space="preserve">Tissu effect velours </v>
          </cell>
          <cell r="O1271" t="str">
            <v>Canapé 3 places convertible 2 plis</v>
          </cell>
          <cell r="P1271"/>
          <cell r="Q1271" t="str">
            <v>Panneau de particules, bois massif, panneau de fibres, contreplaqué, carton; assise: mousse HR 35 kg/m3, PU mousse 23 kg/m3 et ouate 300 g/m2; dossier: 2 coussins remplis de flocons de mousse et ouate 150 g/m2, pieds en plastique.</v>
          </cell>
          <cell r="R1271" t="str">
            <v xml:space="preserve">bois de conifères </v>
          </cell>
          <cell r="T1271" t="str">
            <v xml:space="preserve">Convertible 2 plis avec matelas
</v>
          </cell>
          <cell r="U1271"/>
          <cell r="W1271"/>
          <cell r="Y1271" t="str">
            <v>Pologne</v>
          </cell>
          <cell r="AA1271" t="str">
            <v>HR mousse 35 kg/m3 + PU mousse 23 kg/m3 et ouate 300 g/m2</v>
          </cell>
          <cell r="AB1271" t="str">
            <v xml:space="preserve">flocons de mousse + ouate 150 g/m2 </v>
          </cell>
          <cell r="AC1271" t="str">
            <v>HR mousse 35 kg/m3 + PU mousse 23 kg/m3 et ouate 150 g/m2</v>
          </cell>
          <cell r="AD1271">
            <v>10</v>
          </cell>
          <cell r="AE1271" t="str">
            <v>195x133 cm</v>
          </cell>
          <cell r="AF1271" t="str">
            <v>178x236x73</v>
          </cell>
          <cell r="AG1271" t="str">
            <v>PU mousse 22 kg/m3</v>
          </cell>
          <cell r="AH1271" t="str">
            <v>22 kg/m3</v>
          </cell>
          <cell r="AI1271" t="str">
            <v>Plastique</v>
          </cell>
          <cell r="AJ1271">
            <v>154</v>
          </cell>
          <cell r="AK1271"/>
          <cell r="AL1271"/>
          <cell r="AM1271">
            <v>42</v>
          </cell>
          <cell r="AN1271">
            <v>38</v>
          </cell>
          <cell r="AO1271">
            <v>102</v>
          </cell>
          <cell r="AP1271">
            <v>73</v>
          </cell>
          <cell r="AQ1271">
            <v>12</v>
          </cell>
          <cell r="AR1271">
            <v>47</v>
          </cell>
          <cell r="AS1271">
            <v>52</v>
          </cell>
          <cell r="AT1271">
            <v>68</v>
          </cell>
          <cell r="AU1271">
            <v>4</v>
          </cell>
          <cell r="AV1271" t="str">
            <v>3,5 cm</v>
          </cell>
          <cell r="AW1271" t="str">
            <v>noir</v>
          </cell>
          <cell r="AX1271" t="str">
            <v>NON</v>
          </cell>
          <cell r="AY1271"/>
          <cell r="AZ1271" t="str">
            <v>OUI</v>
          </cell>
          <cell r="BA1271" t="str">
            <v>non</v>
          </cell>
          <cell r="BB1271" t="str">
            <v>2 coussins dossier 80x50 cm</v>
          </cell>
          <cell r="BC1271"/>
          <cell r="BD1271"/>
          <cell r="BE1271"/>
          <cell r="BF1271"/>
          <cell r="BG1271"/>
          <cell r="BH1271" t="str">
            <v>NON</v>
          </cell>
          <cell r="BI1271" t="str">
            <v xml:space="preserve">Assise : PU mousse + ouate
Dossier :flocons de mousse + ouate </v>
          </cell>
          <cell r="BJ1271" t="str">
            <v>assise: 35 KG/M3 + 23KG/M3</v>
          </cell>
          <cell r="BK1271">
            <v>178</v>
          </cell>
          <cell r="BL1271">
            <v>102</v>
          </cell>
          <cell r="BM1271">
            <v>89</v>
          </cell>
          <cell r="BN1271">
            <v>270</v>
          </cell>
          <cell r="BO1271">
            <v>93.2</v>
          </cell>
          <cell r="BP1271">
            <v>96</v>
          </cell>
          <cell r="BQ1271"/>
          <cell r="BR1271">
            <v>1.4</v>
          </cell>
          <cell r="BS1271">
            <v>1</v>
          </cell>
          <cell r="BT1271">
            <v>75</v>
          </cell>
          <cell r="BU1271">
            <v>104</v>
          </cell>
          <cell r="BV1271">
            <v>180</v>
          </cell>
          <cell r="BW1271">
            <v>96</v>
          </cell>
          <cell r="BX1271"/>
          <cell r="BY1271"/>
          <cell r="BZ1271"/>
          <cell r="CA1271"/>
          <cell r="CB1271"/>
          <cell r="CC1271"/>
          <cell r="CD1271"/>
          <cell r="CE1271"/>
          <cell r="CF1271"/>
          <cell r="CG1271"/>
          <cell r="CH1271"/>
          <cell r="CI1271"/>
          <cell r="CJ1271"/>
          <cell r="CK1271"/>
          <cell r="CL1271"/>
          <cell r="CM1271"/>
          <cell r="CN1271"/>
          <cell r="CO1271"/>
          <cell r="CP1271"/>
          <cell r="CQ1271"/>
          <cell r="CR1271"/>
          <cell r="CS1271"/>
          <cell r="CT1271"/>
          <cell r="CU1271"/>
          <cell r="CV1271">
            <v>443</v>
          </cell>
        </row>
        <row r="1272">
          <cell r="C1272">
            <v>3666270108579</v>
          </cell>
          <cell r="E1272" t="str">
            <v>CAPRI</v>
          </cell>
          <cell r="F1272" t="str">
            <v>LENNY</v>
          </cell>
          <cell r="G1272" t="str">
            <v>ASTON 17</v>
          </cell>
          <cell r="H1272"/>
          <cell r="I1272" t="str">
            <v>Tissu</v>
          </cell>
          <cell r="J1272" t="str">
            <v>95% Polyester / 5% Nylon</v>
          </cell>
          <cell r="K1272" t="str">
            <v xml:space="preserve">Tissu effect velours </v>
          </cell>
          <cell r="O1272" t="str">
            <v>Canapé 3 places convertible 2 plis</v>
          </cell>
          <cell r="P1272"/>
          <cell r="Q1272" t="str">
            <v>Panneau de particules, bois massif, panneau de fibres, contreplaqué, carton; assise: mousse HR 35 kg/m3, PU mousse 23 kg/m3 et ouate 300 g/m2; dossier: 2 coussins remplis de flocons de mousse et ouate 150 g/m2, pieds en plastique.</v>
          </cell>
          <cell r="R1272" t="str">
            <v xml:space="preserve">bois de conifères </v>
          </cell>
          <cell r="T1272" t="str">
            <v xml:space="preserve">Convertible 2 plis avec matelas
</v>
          </cell>
          <cell r="U1272"/>
          <cell r="W1272"/>
          <cell r="Y1272" t="str">
            <v>Pologne</v>
          </cell>
          <cell r="AA1272" t="str">
            <v>HR mousse 35 kg/m3 + PU mousse 23 kg/m3 et ouate 300 g/m2</v>
          </cell>
          <cell r="AB1272" t="str">
            <v xml:space="preserve">flocons de mousse + ouate 150 g/m2 </v>
          </cell>
          <cell r="AC1272" t="str">
            <v>HR mousse 35 kg/m3 + PU mousse 23 kg/m3 et ouate 150 g/m2</v>
          </cell>
          <cell r="AD1272">
            <v>10</v>
          </cell>
          <cell r="AE1272" t="str">
            <v>195x133 cm</v>
          </cell>
          <cell r="AF1272" t="str">
            <v>178x236x73</v>
          </cell>
          <cell r="AG1272" t="str">
            <v>PU mousse 22 kg/m3</v>
          </cell>
          <cell r="AH1272" t="str">
            <v>22 kg/m3</v>
          </cell>
          <cell r="AI1272" t="str">
            <v>Plastique</v>
          </cell>
          <cell r="AJ1272">
            <v>154</v>
          </cell>
          <cell r="AK1272"/>
          <cell r="AL1272"/>
          <cell r="AM1272">
            <v>42</v>
          </cell>
          <cell r="AN1272">
            <v>38</v>
          </cell>
          <cell r="AO1272">
            <v>102</v>
          </cell>
          <cell r="AP1272">
            <v>73</v>
          </cell>
          <cell r="AQ1272">
            <v>12</v>
          </cell>
          <cell r="AR1272">
            <v>47</v>
          </cell>
          <cell r="AS1272">
            <v>52</v>
          </cell>
          <cell r="AT1272">
            <v>68</v>
          </cell>
          <cell r="AU1272">
            <v>4</v>
          </cell>
          <cell r="AV1272" t="str">
            <v>3,5 cm</v>
          </cell>
          <cell r="AW1272" t="str">
            <v>noir</v>
          </cell>
          <cell r="AX1272" t="str">
            <v>NON</v>
          </cell>
          <cell r="AY1272"/>
          <cell r="AZ1272" t="str">
            <v>OUI</v>
          </cell>
          <cell r="BA1272" t="str">
            <v>non</v>
          </cell>
          <cell r="BB1272" t="str">
            <v>2 coussins dossier 80x50 cm</v>
          </cell>
          <cell r="BC1272"/>
          <cell r="BD1272"/>
          <cell r="BE1272"/>
          <cell r="BF1272"/>
          <cell r="BG1272"/>
          <cell r="BH1272" t="str">
            <v>NON</v>
          </cell>
          <cell r="BI1272" t="str">
            <v xml:space="preserve">Assise : PU mousse + ouate
Dossier :flocons de mousse + ouate </v>
          </cell>
          <cell r="BJ1272" t="str">
            <v>assise: 35 KG/M3 + 23KG/M3</v>
          </cell>
          <cell r="BK1272">
            <v>178</v>
          </cell>
          <cell r="BL1272">
            <v>102</v>
          </cell>
          <cell r="BM1272">
            <v>89</v>
          </cell>
          <cell r="BN1272">
            <v>270</v>
          </cell>
          <cell r="BO1272">
            <v>93.2</v>
          </cell>
          <cell r="BP1272">
            <v>96</v>
          </cell>
          <cell r="BQ1272"/>
          <cell r="BR1272">
            <v>1.4</v>
          </cell>
          <cell r="BS1272">
            <v>1</v>
          </cell>
          <cell r="BT1272">
            <v>75</v>
          </cell>
          <cell r="BU1272">
            <v>104</v>
          </cell>
          <cell r="BV1272">
            <v>180</v>
          </cell>
          <cell r="BW1272">
            <v>96</v>
          </cell>
          <cell r="BX1272"/>
          <cell r="BY1272"/>
          <cell r="BZ1272"/>
          <cell r="CA1272"/>
          <cell r="CB1272"/>
          <cell r="CC1272"/>
          <cell r="CD1272"/>
          <cell r="CE1272"/>
          <cell r="CF1272"/>
          <cell r="CG1272"/>
          <cell r="CH1272"/>
          <cell r="CI1272"/>
          <cell r="CJ1272"/>
          <cell r="CK1272"/>
          <cell r="CL1272"/>
          <cell r="CM1272"/>
          <cell r="CN1272"/>
          <cell r="CO1272"/>
          <cell r="CP1272"/>
          <cell r="CQ1272"/>
          <cell r="CR1272"/>
          <cell r="CS1272"/>
          <cell r="CT1272"/>
          <cell r="CU1272"/>
          <cell r="CV1272">
            <v>443</v>
          </cell>
        </row>
        <row r="1273">
          <cell r="C1273">
            <v>3666270109989</v>
          </cell>
          <cell r="E1273" t="str">
            <v>WOODY</v>
          </cell>
          <cell r="F1273" t="str">
            <v>AUGUSTIN</v>
          </cell>
          <cell r="G1273" t="str">
            <v>CATCH ME 1</v>
          </cell>
          <cell r="H1273"/>
          <cell r="I1273" t="str">
            <v>Tissu</v>
          </cell>
          <cell r="J1273" t="str">
            <v>100% Polyester</v>
          </cell>
          <cell r="K1273" t="str">
            <v>Effect bouclé</v>
          </cell>
          <cell r="O1273" t="str">
            <v>Canapé d'angle convertible express ave coffre 140 cm</v>
          </cell>
          <cell r="P1273"/>
          <cell r="Q1273" t="str">
            <v>Panneau de particules, bois massif, panneau de fibres, contreplaqué, carton; assise: PU mousse 28 kg/m3 et ouate 300 g/m2; dossier: sangles élastiques, mousse PU 25 kg/m3, coussins remplis de fibres siliconées, pieds en bois.</v>
          </cell>
          <cell r="R1273" t="str">
            <v>bois de conifères et bois de feuillus</v>
          </cell>
          <cell r="T1273" t="str">
            <v xml:space="preserve">Convertible express avec matelas
</v>
          </cell>
          <cell r="U1273" t="str">
            <v>Pieds en bois</v>
          </cell>
          <cell r="V1273" t="str">
            <v xml:space="preserve">Tissu effect velours côtelé </v>
          </cell>
          <cell r="W1273" t="str">
            <v>Coussins de déco offert</v>
          </cell>
          <cell r="Y1273" t="str">
            <v>Pologne</v>
          </cell>
          <cell r="AA1273" t="str">
            <v>PU mousse 28 kg/m3 et ouate 300 g/m2</v>
          </cell>
          <cell r="AB1273" t="str">
            <v>mousse PU 25 kg/m3, coussins remplis de fibres siliconées</v>
          </cell>
          <cell r="AC1273" t="str">
            <v>PU mousse 25 kg/m3 et ouate 200 g/m2 + 150 g/m2</v>
          </cell>
          <cell r="AD1273" t="str">
            <v>18 cm</v>
          </cell>
          <cell r="AE1273" t="str">
            <v>200x140 cm</v>
          </cell>
          <cell r="AF1273" t="str">
            <v>290x214x77</v>
          </cell>
          <cell r="AG1273" t="str">
            <v>PU mousse</v>
          </cell>
          <cell r="AH1273" t="str">
            <v>25 kg/m3</v>
          </cell>
          <cell r="AI1273" t="str">
            <v>bois</v>
          </cell>
          <cell r="AJ1273">
            <v>246</v>
          </cell>
          <cell r="AK1273">
            <v>85</v>
          </cell>
          <cell r="AL1273">
            <v>161</v>
          </cell>
          <cell r="AM1273">
            <v>58</v>
          </cell>
          <cell r="AN1273">
            <v>45</v>
          </cell>
          <cell r="AO1273">
            <v>95</v>
          </cell>
          <cell r="AP1273">
            <v>67.5</v>
          </cell>
          <cell r="AQ1273">
            <v>22</v>
          </cell>
          <cell r="AR1273">
            <v>53</v>
          </cell>
          <cell r="AS1273" t="str">
            <v>canapé: 50 cm meridienne: 112cm</v>
          </cell>
          <cell r="AT1273" t="str">
            <v>meridienne: 135cm</v>
          </cell>
          <cell r="AU1273">
            <v>8</v>
          </cell>
          <cell r="AV1273" t="str">
            <v>5 cm</v>
          </cell>
          <cell r="AW1273" t="str">
            <v>hêtre</v>
          </cell>
          <cell r="AX1273" t="str">
            <v>OUI</v>
          </cell>
          <cell r="AY1273"/>
          <cell r="AZ1273" t="str">
            <v>OUI</v>
          </cell>
          <cell r="BA1273" t="str">
            <v>OUI</v>
          </cell>
          <cell r="BB1273" t="str">
            <v xml:space="preserve"> 91x58 cm</v>
          </cell>
          <cell r="BC1273"/>
          <cell r="BD1273" t="str">
            <v>43x43 cm</v>
          </cell>
          <cell r="BE1273"/>
          <cell r="BF1273"/>
          <cell r="BG1273"/>
          <cell r="BH1273" t="str">
            <v>OUI</v>
          </cell>
          <cell r="BI1273" t="str">
            <v>Assise : PU mousse + ouate
Dossier : PU mousse+ flocons de fibres siliconées</v>
          </cell>
          <cell r="BJ1273" t="str">
            <v>assise: 28KG/M3</v>
          </cell>
          <cell r="BK1273">
            <v>290</v>
          </cell>
          <cell r="BL1273">
            <v>162</v>
          </cell>
          <cell r="BM1273">
            <v>97</v>
          </cell>
          <cell r="BN1273">
            <v>360</v>
          </cell>
          <cell r="BO1273">
            <v>168.6</v>
          </cell>
          <cell r="BP1273">
            <v>178.4</v>
          </cell>
          <cell r="BQ1273"/>
          <cell r="BR1273">
            <v>2.77</v>
          </cell>
          <cell r="BS1273">
            <v>4</v>
          </cell>
          <cell r="BT1273">
            <v>162</v>
          </cell>
          <cell r="BU1273">
            <v>45</v>
          </cell>
          <cell r="BV1273">
            <v>93</v>
          </cell>
          <cell r="BW1273">
            <v>65.400000000000006</v>
          </cell>
          <cell r="BX1273">
            <v>96</v>
          </cell>
          <cell r="BY1273">
            <v>45</v>
          </cell>
          <cell r="BZ1273">
            <v>68</v>
          </cell>
          <cell r="CA1273">
            <v>28.4</v>
          </cell>
          <cell r="CB1273">
            <v>74</v>
          </cell>
          <cell r="CC1273">
            <v>45</v>
          </cell>
          <cell r="CD1273">
            <v>160</v>
          </cell>
          <cell r="CE1273">
            <v>29.6</v>
          </cell>
          <cell r="CF1273">
            <v>86</v>
          </cell>
          <cell r="CG1273">
            <v>90</v>
          </cell>
          <cell r="CH1273">
            <v>163</v>
          </cell>
          <cell r="CI1273">
            <v>55</v>
          </cell>
          <cell r="CJ1273"/>
          <cell r="CK1273"/>
          <cell r="CL1273"/>
          <cell r="CM1273"/>
          <cell r="CN1273"/>
          <cell r="CO1273"/>
          <cell r="CP1273"/>
          <cell r="CQ1273"/>
          <cell r="CR1273"/>
          <cell r="CS1273"/>
          <cell r="CT1273"/>
          <cell r="CU1273"/>
          <cell r="CV1273">
            <v>850</v>
          </cell>
        </row>
        <row r="1274">
          <cell r="C1274">
            <v>3666270109972</v>
          </cell>
          <cell r="E1274" t="str">
            <v>WOODY</v>
          </cell>
          <cell r="F1274" t="str">
            <v>AUGUSTIN</v>
          </cell>
          <cell r="G1274" t="str">
            <v>CATCH ME 2</v>
          </cell>
          <cell r="H1274"/>
          <cell r="I1274" t="str">
            <v>Tissu</v>
          </cell>
          <cell r="J1274" t="str">
            <v>100% Polyester</v>
          </cell>
          <cell r="K1274" t="str">
            <v>Effect bouclé</v>
          </cell>
          <cell r="O1274" t="str">
            <v>Canapé d'angle convertible express ave coffre 140 cm</v>
          </cell>
          <cell r="P1274"/>
          <cell r="Q1274" t="str">
            <v>Panneau de particules, bois massif, panneau de fibres, contreplaqué, carton; assise: PU mousse 28 kg/m3 et ouate 300 g/m2; dossier: sangles élastiques, mousse PU 25 kg/m3, coussins remplis de fibres siliconées, pieds en bois.</v>
          </cell>
          <cell r="R1274" t="str">
            <v>bois de conifères et bois de feuillus</v>
          </cell>
          <cell r="T1274" t="str">
            <v xml:space="preserve">Convertible express avec matelas
</v>
          </cell>
          <cell r="U1274" t="str">
            <v>Pieds en bois</v>
          </cell>
          <cell r="V1274" t="str">
            <v xml:space="preserve">Tissu effect velours côtelé </v>
          </cell>
          <cell r="W1274" t="str">
            <v>Coussins de déco offert</v>
          </cell>
          <cell r="Y1274" t="str">
            <v>Pologne</v>
          </cell>
          <cell r="AA1274" t="str">
            <v>PU mousse 28 kg/m3 et ouate 300 g/m2</v>
          </cell>
          <cell r="AB1274" t="str">
            <v>mousse PU 25 kg/m3, coussins remplis de fibres siliconées</v>
          </cell>
          <cell r="AC1274" t="str">
            <v>PU mousse 25 kg/m3 et ouate 200 g/m2 + 150 g/m2</v>
          </cell>
          <cell r="AD1274" t="str">
            <v>18 cm</v>
          </cell>
          <cell r="AE1274" t="str">
            <v>200x140 cm</v>
          </cell>
          <cell r="AF1274" t="str">
            <v>290x214x77</v>
          </cell>
          <cell r="AG1274" t="str">
            <v>PU mousse</v>
          </cell>
          <cell r="AH1274" t="str">
            <v>25 kg/m3</v>
          </cell>
          <cell r="AI1274" t="str">
            <v>bois</v>
          </cell>
          <cell r="AJ1274">
            <v>246</v>
          </cell>
          <cell r="AK1274">
            <v>85</v>
          </cell>
          <cell r="AL1274">
            <v>161</v>
          </cell>
          <cell r="AM1274">
            <v>58</v>
          </cell>
          <cell r="AN1274">
            <v>45</v>
          </cell>
          <cell r="AO1274">
            <v>95</v>
          </cell>
          <cell r="AP1274">
            <v>67.5</v>
          </cell>
          <cell r="AQ1274">
            <v>22</v>
          </cell>
          <cell r="AR1274">
            <v>53</v>
          </cell>
          <cell r="AS1274" t="str">
            <v>canapé: 50 cm meridienne: 112cm</v>
          </cell>
          <cell r="AT1274" t="str">
            <v>meridienne: 135cm</v>
          </cell>
          <cell r="AU1274">
            <v>8</v>
          </cell>
          <cell r="AV1274" t="str">
            <v>5 cm</v>
          </cell>
          <cell r="AW1274" t="str">
            <v>hêtre</v>
          </cell>
          <cell r="AX1274" t="str">
            <v>OUI</v>
          </cell>
          <cell r="AY1274"/>
          <cell r="AZ1274" t="str">
            <v>OUI</v>
          </cell>
          <cell r="BA1274" t="str">
            <v>OUI</v>
          </cell>
          <cell r="BB1274" t="str">
            <v xml:space="preserve"> 91x58 cm</v>
          </cell>
          <cell r="BC1274"/>
          <cell r="BD1274" t="str">
            <v>43x43 cm</v>
          </cell>
          <cell r="BE1274"/>
          <cell r="BF1274"/>
          <cell r="BG1274"/>
          <cell r="BH1274" t="str">
            <v>OUI</v>
          </cell>
          <cell r="BI1274" t="str">
            <v>Assise : PU mousse + ouate
Dossier : PU mousse+ flocons de fibres siliconées</v>
          </cell>
          <cell r="BJ1274" t="str">
            <v>assise: 28KG/M3</v>
          </cell>
          <cell r="BK1274">
            <v>290</v>
          </cell>
          <cell r="BL1274">
            <v>162</v>
          </cell>
          <cell r="BM1274">
            <v>97</v>
          </cell>
          <cell r="BN1274">
            <v>360</v>
          </cell>
          <cell r="BO1274">
            <v>168.6</v>
          </cell>
          <cell r="BP1274">
            <v>178.4</v>
          </cell>
          <cell r="BQ1274"/>
          <cell r="BR1274">
            <v>2.77</v>
          </cell>
          <cell r="BS1274">
            <v>4</v>
          </cell>
          <cell r="BT1274">
            <v>162</v>
          </cell>
          <cell r="BU1274">
            <v>45</v>
          </cell>
          <cell r="BV1274">
            <v>93</v>
          </cell>
          <cell r="BW1274">
            <v>65.400000000000006</v>
          </cell>
          <cell r="BX1274">
            <v>96</v>
          </cell>
          <cell r="BY1274">
            <v>45</v>
          </cell>
          <cell r="BZ1274">
            <v>68</v>
          </cell>
          <cell r="CA1274">
            <v>28.4</v>
          </cell>
          <cell r="CB1274">
            <v>74</v>
          </cell>
          <cell r="CC1274">
            <v>45</v>
          </cell>
          <cell r="CD1274">
            <v>160</v>
          </cell>
          <cell r="CE1274">
            <v>29.6</v>
          </cell>
          <cell r="CF1274">
            <v>86</v>
          </cell>
          <cell r="CG1274">
            <v>90</v>
          </cell>
          <cell r="CH1274">
            <v>163</v>
          </cell>
          <cell r="CI1274">
            <v>55</v>
          </cell>
          <cell r="CJ1274"/>
          <cell r="CK1274"/>
          <cell r="CL1274"/>
          <cell r="CM1274"/>
          <cell r="CN1274"/>
          <cell r="CO1274"/>
          <cell r="CP1274"/>
          <cell r="CQ1274"/>
          <cell r="CR1274"/>
          <cell r="CS1274"/>
          <cell r="CT1274"/>
          <cell r="CU1274"/>
          <cell r="CV1274">
            <v>850</v>
          </cell>
        </row>
        <row r="1275">
          <cell r="C1275">
            <v>3666270109965</v>
          </cell>
          <cell r="E1275" t="str">
            <v>WOODY</v>
          </cell>
          <cell r="F1275" t="str">
            <v>AUGUSTIN</v>
          </cell>
          <cell r="G1275" t="str">
            <v>CATCH ME 6</v>
          </cell>
          <cell r="H1275"/>
          <cell r="I1275" t="str">
            <v>Tissu</v>
          </cell>
          <cell r="J1275" t="str">
            <v>100% Polyester</v>
          </cell>
          <cell r="K1275" t="str">
            <v>Effect bouclé</v>
          </cell>
          <cell r="O1275" t="str">
            <v>Canapé d'angle convertible express ave coffre 140 cm</v>
          </cell>
          <cell r="P1275"/>
          <cell r="Q1275" t="str">
            <v>Panneau de particules, bois massif, panneau de fibres, contreplaqué, carton; assise: PU mousse 28 kg/m3 et ouate 300 g/m2; dossier: sangles élastiques, mousse PU 25 kg/m3, coussins remplis de fibres siliconées, pieds en bois.</v>
          </cell>
          <cell r="R1275" t="str">
            <v>bois de conifères et bois de feuillus</v>
          </cell>
          <cell r="T1275" t="str">
            <v xml:space="preserve">Convertible express avec matelas
</v>
          </cell>
          <cell r="U1275" t="str">
            <v>Pieds en bois</v>
          </cell>
          <cell r="V1275" t="str">
            <v xml:space="preserve">Tissu effect velours côtelé </v>
          </cell>
          <cell r="W1275" t="str">
            <v>Coussins de déco offert</v>
          </cell>
          <cell r="Y1275" t="str">
            <v>Pologne</v>
          </cell>
          <cell r="AA1275" t="str">
            <v>PU mousse 28 kg/m3 et ouate 300 g/m2</v>
          </cell>
          <cell r="AB1275" t="str">
            <v>mousse PU 25 kg/m3, coussins remplis de fibres siliconées</v>
          </cell>
          <cell r="AC1275" t="str">
            <v>PU mousse 25 kg/m3 et ouate 200 g/m2 + 150 g/m2</v>
          </cell>
          <cell r="AD1275" t="str">
            <v>18 cm</v>
          </cell>
          <cell r="AE1275" t="str">
            <v>200x140 cm</v>
          </cell>
          <cell r="AF1275" t="str">
            <v>290x214x77</v>
          </cell>
          <cell r="AG1275" t="str">
            <v>PU mousse</v>
          </cell>
          <cell r="AH1275" t="str">
            <v>25 kg/m3</v>
          </cell>
          <cell r="AI1275" t="str">
            <v>bois</v>
          </cell>
          <cell r="AJ1275">
            <v>246</v>
          </cell>
          <cell r="AK1275">
            <v>85</v>
          </cell>
          <cell r="AL1275">
            <v>161</v>
          </cell>
          <cell r="AM1275">
            <v>58</v>
          </cell>
          <cell r="AN1275">
            <v>45</v>
          </cell>
          <cell r="AO1275">
            <v>95</v>
          </cell>
          <cell r="AP1275">
            <v>67.5</v>
          </cell>
          <cell r="AQ1275">
            <v>22</v>
          </cell>
          <cell r="AR1275">
            <v>53</v>
          </cell>
          <cell r="AS1275" t="str">
            <v>canapé: 50 cm meridienne: 112cm</v>
          </cell>
          <cell r="AT1275" t="str">
            <v>meridienne: 135cm</v>
          </cell>
          <cell r="AU1275">
            <v>8</v>
          </cell>
          <cell r="AV1275" t="str">
            <v>5 cm</v>
          </cell>
          <cell r="AW1275" t="str">
            <v>hêtre</v>
          </cell>
          <cell r="AX1275" t="str">
            <v>OUI</v>
          </cell>
          <cell r="AY1275"/>
          <cell r="AZ1275" t="str">
            <v>OUI</v>
          </cell>
          <cell r="BA1275" t="str">
            <v>OUI</v>
          </cell>
          <cell r="BB1275" t="str">
            <v xml:space="preserve"> 91x58 cm</v>
          </cell>
          <cell r="BC1275"/>
          <cell r="BD1275" t="str">
            <v>43x43 cm</v>
          </cell>
          <cell r="BE1275"/>
          <cell r="BF1275"/>
          <cell r="BG1275"/>
          <cell r="BH1275" t="str">
            <v>OUI</v>
          </cell>
          <cell r="BI1275" t="str">
            <v>Assise : PU mousse + ouate
Dossier : PU mousse+ flocons de fibres siliconées</v>
          </cell>
          <cell r="BJ1275" t="str">
            <v>assise: 28KG/M3</v>
          </cell>
          <cell r="BK1275">
            <v>290</v>
          </cell>
          <cell r="BL1275">
            <v>162</v>
          </cell>
          <cell r="BM1275">
            <v>97</v>
          </cell>
          <cell r="BN1275">
            <v>360</v>
          </cell>
          <cell r="BO1275">
            <v>168.6</v>
          </cell>
          <cell r="BP1275">
            <v>178.4</v>
          </cell>
          <cell r="BQ1275"/>
          <cell r="BR1275">
            <v>2.77</v>
          </cell>
          <cell r="BS1275">
            <v>4</v>
          </cell>
          <cell r="BT1275">
            <v>162</v>
          </cell>
          <cell r="BU1275">
            <v>45</v>
          </cell>
          <cell r="BV1275">
            <v>93</v>
          </cell>
          <cell r="BW1275">
            <v>65.400000000000006</v>
          </cell>
          <cell r="BX1275">
            <v>96</v>
          </cell>
          <cell r="BY1275">
            <v>45</v>
          </cell>
          <cell r="BZ1275">
            <v>68</v>
          </cell>
          <cell r="CA1275">
            <v>28.4</v>
          </cell>
          <cell r="CB1275">
            <v>74</v>
          </cell>
          <cell r="CC1275">
            <v>45</v>
          </cell>
          <cell r="CD1275">
            <v>160</v>
          </cell>
          <cell r="CE1275">
            <v>29.6</v>
          </cell>
          <cell r="CF1275">
            <v>86</v>
          </cell>
          <cell r="CG1275">
            <v>90</v>
          </cell>
          <cell r="CH1275">
            <v>163</v>
          </cell>
          <cell r="CI1275">
            <v>55</v>
          </cell>
          <cell r="CJ1275"/>
          <cell r="CK1275"/>
          <cell r="CL1275"/>
          <cell r="CM1275"/>
          <cell r="CN1275"/>
          <cell r="CO1275"/>
          <cell r="CP1275"/>
          <cell r="CQ1275"/>
          <cell r="CR1275"/>
          <cell r="CS1275"/>
          <cell r="CT1275"/>
          <cell r="CU1275"/>
          <cell r="CV1275">
            <v>850</v>
          </cell>
        </row>
        <row r="1276">
          <cell r="C1276">
            <v>3666270109958</v>
          </cell>
          <cell r="E1276" t="str">
            <v>WOODY</v>
          </cell>
          <cell r="F1276" t="str">
            <v>AUGUSTIN</v>
          </cell>
          <cell r="G1276" t="str">
            <v>CATCH ME 7</v>
          </cell>
          <cell r="H1276"/>
          <cell r="I1276" t="str">
            <v>Tissu</v>
          </cell>
          <cell r="J1276" t="str">
            <v>100% Polyester</v>
          </cell>
          <cell r="K1276" t="str">
            <v>Effect bouclé</v>
          </cell>
          <cell r="O1276" t="str">
            <v>Canapé d'angle convertible express ave coffre 140 cm</v>
          </cell>
          <cell r="P1276"/>
          <cell r="Q1276" t="str">
            <v>Panneau de particules, bois massif, panneau de fibres, contreplaqué, carton; assise: PU mousse 28 kg/m3 et ouate 300 g/m2; dossier: sangles élastiques, mousse PU 25 kg/m3, coussins remplis de fibres siliconées, pieds en bois.</v>
          </cell>
          <cell r="R1276" t="str">
            <v>bois de conifères et bois de feuillus</v>
          </cell>
          <cell r="T1276" t="str">
            <v xml:space="preserve">Convertible express avec matelas
</v>
          </cell>
          <cell r="U1276" t="str">
            <v>Pieds en bois</v>
          </cell>
          <cell r="V1276" t="str">
            <v xml:space="preserve">Tissu effect velours côtelé </v>
          </cell>
          <cell r="W1276" t="str">
            <v>Coussins de déco offert</v>
          </cell>
          <cell r="Y1276" t="str">
            <v>Pologne</v>
          </cell>
          <cell r="AA1276" t="str">
            <v>PU mousse 28 kg/m3 et ouate 300 g/m2</v>
          </cell>
          <cell r="AB1276" t="str">
            <v>mousse PU 25 kg/m3, coussins remplis de fibres siliconées</v>
          </cell>
          <cell r="AC1276" t="str">
            <v>PU mousse 25 kg/m3 et ouate 200 g/m2 + 150 g/m2</v>
          </cell>
          <cell r="AD1276" t="str">
            <v>18 cm</v>
          </cell>
          <cell r="AE1276" t="str">
            <v>200x140 cm</v>
          </cell>
          <cell r="AF1276" t="str">
            <v>290x214x77</v>
          </cell>
          <cell r="AG1276" t="str">
            <v>PU mousse</v>
          </cell>
          <cell r="AH1276" t="str">
            <v>25 kg/m3</v>
          </cell>
          <cell r="AI1276" t="str">
            <v>bois</v>
          </cell>
          <cell r="AJ1276">
            <v>246</v>
          </cell>
          <cell r="AK1276">
            <v>85</v>
          </cell>
          <cell r="AL1276">
            <v>161</v>
          </cell>
          <cell r="AM1276">
            <v>58</v>
          </cell>
          <cell r="AN1276">
            <v>45</v>
          </cell>
          <cell r="AO1276">
            <v>95</v>
          </cell>
          <cell r="AP1276">
            <v>67.5</v>
          </cell>
          <cell r="AQ1276">
            <v>22</v>
          </cell>
          <cell r="AR1276">
            <v>53</v>
          </cell>
          <cell r="AS1276" t="str">
            <v>canapé: 50 cm meridienne: 112cm</v>
          </cell>
          <cell r="AT1276" t="str">
            <v>meridienne: 135cm</v>
          </cell>
          <cell r="AU1276">
            <v>8</v>
          </cell>
          <cell r="AV1276" t="str">
            <v>5 cm</v>
          </cell>
          <cell r="AW1276" t="str">
            <v>hêtre</v>
          </cell>
          <cell r="AX1276" t="str">
            <v>OUI</v>
          </cell>
          <cell r="AY1276"/>
          <cell r="AZ1276" t="str">
            <v>OUI</v>
          </cell>
          <cell r="BA1276" t="str">
            <v>OUI</v>
          </cell>
          <cell r="BB1276" t="str">
            <v xml:space="preserve"> 91x58 cm</v>
          </cell>
          <cell r="BC1276"/>
          <cell r="BD1276" t="str">
            <v>43x43 cm</v>
          </cell>
          <cell r="BE1276"/>
          <cell r="BF1276"/>
          <cell r="BG1276"/>
          <cell r="BH1276" t="str">
            <v>OUI</v>
          </cell>
          <cell r="BI1276" t="str">
            <v>Assise : PU mousse + ouate
Dossier : PU mousse+ flocons de fibres siliconées</v>
          </cell>
          <cell r="BJ1276" t="str">
            <v>assise: 28KG/M3</v>
          </cell>
          <cell r="BK1276">
            <v>290</v>
          </cell>
          <cell r="BL1276">
            <v>162</v>
          </cell>
          <cell r="BM1276">
            <v>97</v>
          </cell>
          <cell r="BN1276">
            <v>360</v>
          </cell>
          <cell r="BO1276">
            <v>168.6</v>
          </cell>
          <cell r="BP1276">
            <v>178.4</v>
          </cell>
          <cell r="BQ1276"/>
          <cell r="BR1276">
            <v>2.77</v>
          </cell>
          <cell r="BS1276">
            <v>4</v>
          </cell>
          <cell r="BT1276">
            <v>162</v>
          </cell>
          <cell r="BU1276">
            <v>45</v>
          </cell>
          <cell r="BV1276">
            <v>93</v>
          </cell>
          <cell r="BW1276">
            <v>65.400000000000006</v>
          </cell>
          <cell r="BX1276">
            <v>96</v>
          </cell>
          <cell r="BY1276">
            <v>45</v>
          </cell>
          <cell r="BZ1276">
            <v>68</v>
          </cell>
          <cell r="CA1276">
            <v>28.4</v>
          </cell>
          <cell r="CB1276">
            <v>74</v>
          </cell>
          <cell r="CC1276">
            <v>45</v>
          </cell>
          <cell r="CD1276">
            <v>160</v>
          </cell>
          <cell r="CE1276">
            <v>29.6</v>
          </cell>
          <cell r="CF1276">
            <v>86</v>
          </cell>
          <cell r="CG1276">
            <v>90</v>
          </cell>
          <cell r="CH1276">
            <v>163</v>
          </cell>
          <cell r="CI1276">
            <v>55</v>
          </cell>
          <cell r="CJ1276"/>
          <cell r="CK1276"/>
          <cell r="CL1276"/>
          <cell r="CM1276"/>
          <cell r="CN1276"/>
          <cell r="CO1276"/>
          <cell r="CP1276"/>
          <cell r="CQ1276"/>
          <cell r="CR1276"/>
          <cell r="CS1276"/>
          <cell r="CT1276"/>
          <cell r="CU1276"/>
          <cell r="CV1276">
            <v>850</v>
          </cell>
        </row>
        <row r="1277">
          <cell r="C1277">
            <v>3666270109941</v>
          </cell>
          <cell r="E1277" t="str">
            <v>WOODY</v>
          </cell>
          <cell r="F1277" t="str">
            <v>AUGUSTIN</v>
          </cell>
          <cell r="G1277" t="str">
            <v>CATCH ME 8</v>
          </cell>
          <cell r="H1277"/>
          <cell r="I1277" t="str">
            <v>Tissu</v>
          </cell>
          <cell r="J1277" t="str">
            <v>100% Polyester</v>
          </cell>
          <cell r="K1277" t="str">
            <v>Effect bouclé</v>
          </cell>
          <cell r="O1277" t="str">
            <v>Canapé d'angle convertible express ave coffre 140 cm</v>
          </cell>
          <cell r="P1277"/>
          <cell r="Q1277" t="str">
            <v>Panneau de particules, bois massif, panneau de fibres, contreplaqué, carton; assise: PU mousse 28 kg/m3 et ouate 300 g/m2; dossier: sangles élastiques, mousse PU 25 kg/m3, coussins remplis de fibres siliconées, pieds en bois.</v>
          </cell>
          <cell r="R1277" t="str">
            <v>bois de conifères et bois de feuillus</v>
          </cell>
          <cell r="T1277" t="str">
            <v xml:space="preserve">Convertible express avec matelas
</v>
          </cell>
          <cell r="U1277" t="str">
            <v>Pieds en bois</v>
          </cell>
          <cell r="V1277" t="str">
            <v xml:space="preserve">Tissu effect velours côtelé </v>
          </cell>
          <cell r="W1277" t="str">
            <v>Coussins de déco offert</v>
          </cell>
          <cell r="Y1277" t="str">
            <v>Pologne</v>
          </cell>
          <cell r="AA1277" t="str">
            <v>PU mousse 28 kg/m3 et ouate 300 g/m2</v>
          </cell>
          <cell r="AB1277" t="str">
            <v>mousse PU 25 kg/m3, coussins remplis de fibres siliconées</v>
          </cell>
          <cell r="AC1277" t="str">
            <v>PU mousse 25 kg/m3 et ouate 200 g/m2 + 150 g/m2</v>
          </cell>
          <cell r="AD1277" t="str">
            <v>18 cm</v>
          </cell>
          <cell r="AE1277" t="str">
            <v>200x140 cm</v>
          </cell>
          <cell r="AF1277" t="str">
            <v>290x214x77</v>
          </cell>
          <cell r="AG1277" t="str">
            <v>PU mousse</v>
          </cell>
          <cell r="AH1277" t="str">
            <v>25 kg/m3</v>
          </cell>
          <cell r="AI1277" t="str">
            <v>bois</v>
          </cell>
          <cell r="AJ1277">
            <v>246</v>
          </cell>
          <cell r="AK1277">
            <v>85</v>
          </cell>
          <cell r="AL1277">
            <v>161</v>
          </cell>
          <cell r="AM1277">
            <v>58</v>
          </cell>
          <cell r="AN1277">
            <v>45</v>
          </cell>
          <cell r="AO1277">
            <v>95</v>
          </cell>
          <cell r="AP1277">
            <v>67.5</v>
          </cell>
          <cell r="AQ1277">
            <v>22</v>
          </cell>
          <cell r="AR1277">
            <v>53</v>
          </cell>
          <cell r="AS1277" t="str">
            <v>canapé: 50 cm meridienne: 112cm</v>
          </cell>
          <cell r="AT1277" t="str">
            <v>meridienne: 135cm</v>
          </cell>
          <cell r="AU1277">
            <v>8</v>
          </cell>
          <cell r="AV1277" t="str">
            <v>5 cm</v>
          </cell>
          <cell r="AW1277" t="str">
            <v>hêtre</v>
          </cell>
          <cell r="AX1277" t="str">
            <v>OUI</v>
          </cell>
          <cell r="AY1277"/>
          <cell r="AZ1277" t="str">
            <v>OUI</v>
          </cell>
          <cell r="BA1277" t="str">
            <v>OUI</v>
          </cell>
          <cell r="BB1277" t="str">
            <v xml:space="preserve"> 91x58 cm</v>
          </cell>
          <cell r="BC1277"/>
          <cell r="BD1277" t="str">
            <v>43x43 cm</v>
          </cell>
          <cell r="BE1277"/>
          <cell r="BF1277"/>
          <cell r="BG1277"/>
          <cell r="BH1277" t="str">
            <v>OUI</v>
          </cell>
          <cell r="BI1277" t="str">
            <v>Assise : PU mousse + ouate
Dossier : PU mousse+ flocons de fibres siliconées</v>
          </cell>
          <cell r="BJ1277" t="str">
            <v>assise: 28KG/M3</v>
          </cell>
          <cell r="BK1277">
            <v>290</v>
          </cell>
          <cell r="BL1277">
            <v>162</v>
          </cell>
          <cell r="BM1277">
            <v>97</v>
          </cell>
          <cell r="BN1277">
            <v>360</v>
          </cell>
          <cell r="BO1277">
            <v>168.6</v>
          </cell>
          <cell r="BP1277">
            <v>178.4</v>
          </cell>
          <cell r="BQ1277"/>
          <cell r="BR1277">
            <v>2.77</v>
          </cell>
          <cell r="BS1277">
            <v>4</v>
          </cell>
          <cell r="BT1277">
            <v>162</v>
          </cell>
          <cell r="BU1277">
            <v>45</v>
          </cell>
          <cell r="BV1277">
            <v>93</v>
          </cell>
          <cell r="BW1277">
            <v>65.400000000000006</v>
          </cell>
          <cell r="BX1277">
            <v>96</v>
          </cell>
          <cell r="BY1277">
            <v>45</v>
          </cell>
          <cell r="BZ1277">
            <v>68</v>
          </cell>
          <cell r="CA1277">
            <v>28.4</v>
          </cell>
          <cell r="CB1277">
            <v>74</v>
          </cell>
          <cell r="CC1277">
            <v>45</v>
          </cell>
          <cell r="CD1277">
            <v>160</v>
          </cell>
          <cell r="CE1277">
            <v>29.6</v>
          </cell>
          <cell r="CF1277">
            <v>86</v>
          </cell>
          <cell r="CG1277">
            <v>90</v>
          </cell>
          <cell r="CH1277">
            <v>163</v>
          </cell>
          <cell r="CI1277">
            <v>55</v>
          </cell>
          <cell r="CJ1277"/>
          <cell r="CK1277"/>
          <cell r="CL1277"/>
          <cell r="CM1277"/>
          <cell r="CN1277"/>
          <cell r="CO1277"/>
          <cell r="CP1277"/>
          <cell r="CQ1277"/>
          <cell r="CR1277"/>
          <cell r="CS1277"/>
          <cell r="CT1277"/>
          <cell r="CU1277"/>
          <cell r="CV1277">
            <v>850</v>
          </cell>
        </row>
        <row r="1278">
          <cell r="C1278">
            <v>3666270109934</v>
          </cell>
          <cell r="E1278" t="str">
            <v>WOODY</v>
          </cell>
          <cell r="F1278" t="str">
            <v>AUGUSTIN</v>
          </cell>
          <cell r="G1278" t="str">
            <v>CATCH ME 12</v>
          </cell>
          <cell r="H1278"/>
          <cell r="I1278" t="str">
            <v>Tissu</v>
          </cell>
          <cell r="J1278" t="str">
            <v>100% Polyester</v>
          </cell>
          <cell r="K1278" t="str">
            <v>Effect bouclé</v>
          </cell>
          <cell r="O1278" t="str">
            <v>Canapé d'angle convertible express ave coffre 140 cm</v>
          </cell>
          <cell r="P1278"/>
          <cell r="Q1278" t="str">
            <v>Panneau de particules, bois massif, panneau de fibres, contreplaqué, carton; assise: PU mousse 28 kg/m3 et ouate 300 g/m2; dossier: sangles élastiques, mousse PU 25 kg/m3, coussins remplis de fibres siliconées, pieds en bois.</v>
          </cell>
          <cell r="R1278" t="str">
            <v>bois de conifères et bois de feuillus</v>
          </cell>
          <cell r="T1278" t="str">
            <v xml:space="preserve">Convertible express avec matelas
</v>
          </cell>
          <cell r="U1278" t="str">
            <v>Pieds en bois</v>
          </cell>
          <cell r="V1278" t="str">
            <v xml:space="preserve">Tissu effect velours côtelé </v>
          </cell>
          <cell r="W1278" t="str">
            <v>Coussins de déco offert</v>
          </cell>
          <cell r="Y1278" t="str">
            <v>Pologne</v>
          </cell>
          <cell r="AA1278" t="str">
            <v>PU mousse 28 kg/m3 et ouate 300 g/m2</v>
          </cell>
          <cell r="AB1278" t="str">
            <v>mousse PU 25 kg/m3, coussins remplis de fibres siliconées</v>
          </cell>
          <cell r="AC1278" t="str">
            <v>PU mousse 25 kg/m3 et ouate 200 g/m2 + 150 g/m2</v>
          </cell>
          <cell r="AD1278" t="str">
            <v>18 cm</v>
          </cell>
          <cell r="AE1278" t="str">
            <v>200x140 cm</v>
          </cell>
          <cell r="AF1278" t="str">
            <v>290x214x77</v>
          </cell>
          <cell r="AG1278" t="str">
            <v>PU mousse</v>
          </cell>
          <cell r="AH1278" t="str">
            <v>25 kg/m3</v>
          </cell>
          <cell r="AI1278" t="str">
            <v>bois</v>
          </cell>
          <cell r="AJ1278">
            <v>246</v>
          </cell>
          <cell r="AK1278">
            <v>85</v>
          </cell>
          <cell r="AL1278">
            <v>161</v>
          </cell>
          <cell r="AM1278">
            <v>58</v>
          </cell>
          <cell r="AN1278">
            <v>45</v>
          </cell>
          <cell r="AO1278">
            <v>95</v>
          </cell>
          <cell r="AP1278">
            <v>67.5</v>
          </cell>
          <cell r="AQ1278">
            <v>22</v>
          </cell>
          <cell r="AR1278">
            <v>53</v>
          </cell>
          <cell r="AS1278" t="str">
            <v>canapé: 50 cm meridienne: 112cm</v>
          </cell>
          <cell r="AT1278" t="str">
            <v>meridienne: 135cm</v>
          </cell>
          <cell r="AU1278">
            <v>8</v>
          </cell>
          <cell r="AV1278" t="str">
            <v>5 cm</v>
          </cell>
          <cell r="AW1278" t="str">
            <v>hêtre</v>
          </cell>
          <cell r="AX1278" t="str">
            <v>OUI</v>
          </cell>
          <cell r="AY1278"/>
          <cell r="AZ1278" t="str">
            <v>OUI</v>
          </cell>
          <cell r="BA1278" t="str">
            <v>OUI</v>
          </cell>
          <cell r="BB1278" t="str">
            <v xml:space="preserve"> 91x58 cm</v>
          </cell>
          <cell r="BC1278"/>
          <cell r="BD1278" t="str">
            <v>43x43 cm</v>
          </cell>
          <cell r="BE1278"/>
          <cell r="BF1278"/>
          <cell r="BG1278"/>
          <cell r="BH1278" t="str">
            <v>OUI</v>
          </cell>
          <cell r="BI1278" t="str">
            <v>Assise : PU mousse + ouate
Dossier : PU mousse+ flocons de fibres siliconées</v>
          </cell>
          <cell r="BJ1278" t="str">
            <v>assise: 28KG/M3</v>
          </cell>
          <cell r="BK1278">
            <v>290</v>
          </cell>
          <cell r="BL1278">
            <v>162</v>
          </cell>
          <cell r="BM1278">
            <v>97</v>
          </cell>
          <cell r="BN1278">
            <v>360</v>
          </cell>
          <cell r="BO1278">
            <v>168.6</v>
          </cell>
          <cell r="BP1278">
            <v>178.4</v>
          </cell>
          <cell r="BQ1278"/>
          <cell r="BR1278">
            <v>2.77</v>
          </cell>
          <cell r="BS1278">
            <v>4</v>
          </cell>
          <cell r="BT1278">
            <v>162</v>
          </cell>
          <cell r="BU1278">
            <v>45</v>
          </cell>
          <cell r="BV1278">
            <v>93</v>
          </cell>
          <cell r="BW1278">
            <v>65.400000000000006</v>
          </cell>
          <cell r="BX1278">
            <v>96</v>
          </cell>
          <cell r="BY1278">
            <v>45</v>
          </cell>
          <cell r="BZ1278">
            <v>68</v>
          </cell>
          <cell r="CA1278">
            <v>28.4</v>
          </cell>
          <cell r="CB1278">
            <v>74</v>
          </cell>
          <cell r="CC1278">
            <v>45</v>
          </cell>
          <cell r="CD1278">
            <v>160</v>
          </cell>
          <cell r="CE1278">
            <v>29.6</v>
          </cell>
          <cell r="CF1278">
            <v>86</v>
          </cell>
          <cell r="CG1278">
            <v>90</v>
          </cell>
          <cell r="CH1278">
            <v>163</v>
          </cell>
          <cell r="CI1278">
            <v>55</v>
          </cell>
          <cell r="CJ1278"/>
          <cell r="CK1278"/>
          <cell r="CL1278"/>
          <cell r="CM1278"/>
          <cell r="CN1278"/>
          <cell r="CO1278"/>
          <cell r="CP1278"/>
          <cell r="CQ1278"/>
          <cell r="CR1278"/>
          <cell r="CS1278"/>
          <cell r="CT1278"/>
          <cell r="CU1278"/>
          <cell r="CV1278">
            <v>850</v>
          </cell>
        </row>
        <row r="1279">
          <cell r="C1279">
            <v>3666270109927</v>
          </cell>
          <cell r="E1279" t="str">
            <v>WOODY</v>
          </cell>
          <cell r="F1279" t="str">
            <v>AUGUSTIN</v>
          </cell>
          <cell r="G1279" t="str">
            <v>CATCH ME 17</v>
          </cell>
          <cell r="H1279"/>
          <cell r="I1279" t="str">
            <v>Tissu</v>
          </cell>
          <cell r="J1279" t="str">
            <v>100% Polyester</v>
          </cell>
          <cell r="K1279" t="str">
            <v>Effect bouclé</v>
          </cell>
          <cell r="O1279" t="str">
            <v>Canapé d'angle convertible express ave coffre 140 cm</v>
          </cell>
          <cell r="P1279"/>
          <cell r="Q1279" t="str">
            <v>Panneau de particules, bois massif, panneau de fibres, contreplaqué, carton; assise: PU mousse 28 kg/m3 et ouate 300 g/m2; dossier: sangles élastiques, mousse PU 25 kg/m3, coussins remplis de fibres siliconées, pieds en bois.</v>
          </cell>
          <cell r="R1279" t="str">
            <v>bois de conifères et bois de feuillus</v>
          </cell>
          <cell r="T1279" t="str">
            <v xml:space="preserve">Convertible express avec matelas
</v>
          </cell>
          <cell r="U1279" t="str">
            <v>Pieds en bois</v>
          </cell>
          <cell r="V1279" t="str">
            <v xml:space="preserve">Tissu effect velours côtelé </v>
          </cell>
          <cell r="W1279" t="str">
            <v>Coussins de déco offert</v>
          </cell>
          <cell r="Y1279" t="str">
            <v>Pologne</v>
          </cell>
          <cell r="AA1279" t="str">
            <v>PU mousse 28 kg/m3 et ouate 300 g/m2</v>
          </cell>
          <cell r="AB1279" t="str">
            <v>mousse PU 25 kg/m3, coussins remplis de fibres siliconées</v>
          </cell>
          <cell r="AC1279" t="str">
            <v>PU mousse 25 kg/m3 et ouate 200 g/m2 + 150 g/m2</v>
          </cell>
          <cell r="AD1279" t="str">
            <v>18 cm</v>
          </cell>
          <cell r="AE1279" t="str">
            <v>200x140 cm</v>
          </cell>
          <cell r="AF1279" t="str">
            <v>290x214x77</v>
          </cell>
          <cell r="AG1279" t="str">
            <v>PU mousse</v>
          </cell>
          <cell r="AH1279" t="str">
            <v>25 kg/m3</v>
          </cell>
          <cell r="AI1279" t="str">
            <v>bois</v>
          </cell>
          <cell r="AJ1279">
            <v>246</v>
          </cell>
          <cell r="AK1279">
            <v>85</v>
          </cell>
          <cell r="AL1279">
            <v>161</v>
          </cell>
          <cell r="AM1279">
            <v>58</v>
          </cell>
          <cell r="AN1279">
            <v>45</v>
          </cell>
          <cell r="AO1279">
            <v>95</v>
          </cell>
          <cell r="AP1279">
            <v>67.5</v>
          </cell>
          <cell r="AQ1279">
            <v>22</v>
          </cell>
          <cell r="AR1279">
            <v>53</v>
          </cell>
          <cell r="AS1279" t="str">
            <v>canapé: 50 cm meridienne: 112cm</v>
          </cell>
          <cell r="AT1279" t="str">
            <v>meridienne: 135cm</v>
          </cell>
          <cell r="AU1279">
            <v>8</v>
          </cell>
          <cell r="AV1279" t="str">
            <v>5 cm</v>
          </cell>
          <cell r="AW1279" t="str">
            <v>hêtre</v>
          </cell>
          <cell r="AX1279" t="str">
            <v>OUI</v>
          </cell>
          <cell r="AY1279"/>
          <cell r="AZ1279" t="str">
            <v>OUI</v>
          </cell>
          <cell r="BA1279" t="str">
            <v>OUI</v>
          </cell>
          <cell r="BB1279" t="str">
            <v xml:space="preserve"> 91x58 cm</v>
          </cell>
          <cell r="BC1279"/>
          <cell r="BD1279" t="str">
            <v>43x43 cm</v>
          </cell>
          <cell r="BE1279"/>
          <cell r="BF1279"/>
          <cell r="BG1279"/>
          <cell r="BH1279" t="str">
            <v>OUI</v>
          </cell>
          <cell r="BI1279" t="str">
            <v>Assise : PU mousse + ouate
Dossier : PU mousse+ flocons de fibres siliconées</v>
          </cell>
          <cell r="BJ1279" t="str">
            <v>assise: 28KG/M3</v>
          </cell>
          <cell r="BK1279">
            <v>290</v>
          </cell>
          <cell r="BL1279">
            <v>162</v>
          </cell>
          <cell r="BM1279">
            <v>97</v>
          </cell>
          <cell r="BN1279">
            <v>360</v>
          </cell>
          <cell r="BO1279">
            <v>168.6</v>
          </cell>
          <cell r="BP1279">
            <v>178.4</v>
          </cell>
          <cell r="BQ1279"/>
          <cell r="BR1279">
            <v>2.77</v>
          </cell>
          <cell r="BS1279">
            <v>4</v>
          </cell>
          <cell r="BT1279">
            <v>162</v>
          </cell>
          <cell r="BU1279">
            <v>45</v>
          </cell>
          <cell r="BV1279">
            <v>93</v>
          </cell>
          <cell r="BW1279">
            <v>65.400000000000006</v>
          </cell>
          <cell r="BX1279">
            <v>96</v>
          </cell>
          <cell r="BY1279">
            <v>45</v>
          </cell>
          <cell r="BZ1279">
            <v>68</v>
          </cell>
          <cell r="CA1279">
            <v>28.4</v>
          </cell>
          <cell r="CB1279">
            <v>74</v>
          </cell>
          <cell r="CC1279">
            <v>45</v>
          </cell>
          <cell r="CD1279">
            <v>160</v>
          </cell>
          <cell r="CE1279">
            <v>29.6</v>
          </cell>
          <cell r="CF1279">
            <v>86</v>
          </cell>
          <cell r="CG1279">
            <v>90</v>
          </cell>
          <cell r="CH1279">
            <v>163</v>
          </cell>
          <cell r="CI1279">
            <v>55</v>
          </cell>
          <cell r="CJ1279"/>
          <cell r="CK1279"/>
          <cell r="CL1279"/>
          <cell r="CM1279"/>
          <cell r="CN1279"/>
          <cell r="CO1279"/>
          <cell r="CP1279"/>
          <cell r="CQ1279"/>
          <cell r="CR1279"/>
          <cell r="CS1279"/>
          <cell r="CT1279"/>
          <cell r="CU1279"/>
          <cell r="CV1279">
            <v>850</v>
          </cell>
        </row>
        <row r="1280">
          <cell r="C1280">
            <v>3666270109910</v>
          </cell>
          <cell r="E1280" t="str">
            <v>WOODY</v>
          </cell>
          <cell r="F1280" t="str">
            <v>AUGUSTIN</v>
          </cell>
          <cell r="G1280" t="str">
            <v>CATCH ME 18</v>
          </cell>
          <cell r="H1280"/>
          <cell r="I1280" t="str">
            <v>Tissu</v>
          </cell>
          <cell r="J1280" t="str">
            <v>100% Polyester</v>
          </cell>
          <cell r="K1280" t="str">
            <v>Effect bouclé</v>
          </cell>
          <cell r="O1280" t="str">
            <v>Canapé d'angle convertible express ave coffre 140 cm</v>
          </cell>
          <cell r="P1280"/>
          <cell r="Q1280" t="str">
            <v>Panneau de particules, bois massif, panneau de fibres, contreplaqué, carton; assise: PU mousse 28 kg/m3 et ouate 300 g/m2; dossier: sangles élastiques, mousse PU 25 kg/m3, coussins remplis de fibres siliconées, pieds en bois.</v>
          </cell>
          <cell r="R1280" t="str">
            <v>bois de conifères et bois de feuillus</v>
          </cell>
          <cell r="T1280" t="str">
            <v xml:space="preserve">Convertible express avec matelas
</v>
          </cell>
          <cell r="U1280" t="str">
            <v>Pieds en bois</v>
          </cell>
          <cell r="V1280" t="str">
            <v xml:space="preserve">Tissu effect velours côtelé </v>
          </cell>
          <cell r="W1280" t="str">
            <v>Coussins de déco offert</v>
          </cell>
          <cell r="Y1280" t="str">
            <v>Pologne</v>
          </cell>
          <cell r="AA1280" t="str">
            <v>PU mousse 28 kg/m3 et ouate 300 g/m2</v>
          </cell>
          <cell r="AB1280" t="str">
            <v>mousse PU 25 kg/m3, coussins remplis de fibres siliconées</v>
          </cell>
          <cell r="AC1280" t="str">
            <v>PU mousse 25 kg/m3 et ouate 200 g/m2 + 150 g/m2</v>
          </cell>
          <cell r="AD1280" t="str">
            <v>18 cm</v>
          </cell>
          <cell r="AE1280" t="str">
            <v>200x140 cm</v>
          </cell>
          <cell r="AF1280" t="str">
            <v>290x214x77</v>
          </cell>
          <cell r="AG1280" t="str">
            <v>PU mousse</v>
          </cell>
          <cell r="AH1280" t="str">
            <v>25 kg/m3</v>
          </cell>
          <cell r="AI1280" t="str">
            <v>bois</v>
          </cell>
          <cell r="AJ1280">
            <v>246</v>
          </cell>
          <cell r="AK1280">
            <v>85</v>
          </cell>
          <cell r="AL1280">
            <v>161</v>
          </cell>
          <cell r="AM1280">
            <v>58</v>
          </cell>
          <cell r="AN1280">
            <v>45</v>
          </cell>
          <cell r="AO1280">
            <v>95</v>
          </cell>
          <cell r="AP1280">
            <v>67.5</v>
          </cell>
          <cell r="AQ1280">
            <v>22</v>
          </cell>
          <cell r="AR1280">
            <v>53</v>
          </cell>
          <cell r="AS1280" t="str">
            <v>canapé: 50 cm meridienne: 112cm</v>
          </cell>
          <cell r="AT1280" t="str">
            <v>meridienne: 135cm</v>
          </cell>
          <cell r="AU1280">
            <v>8</v>
          </cell>
          <cell r="AV1280" t="str">
            <v>5 cm</v>
          </cell>
          <cell r="AW1280" t="str">
            <v>hêtre</v>
          </cell>
          <cell r="AX1280" t="str">
            <v>OUI</v>
          </cell>
          <cell r="AY1280"/>
          <cell r="AZ1280" t="str">
            <v>OUI</v>
          </cell>
          <cell r="BA1280" t="str">
            <v>OUI</v>
          </cell>
          <cell r="BB1280" t="str">
            <v xml:space="preserve"> 91x58 cm</v>
          </cell>
          <cell r="BC1280"/>
          <cell r="BD1280" t="str">
            <v>43x43 cm</v>
          </cell>
          <cell r="BE1280"/>
          <cell r="BF1280"/>
          <cell r="BG1280"/>
          <cell r="BH1280" t="str">
            <v>OUI</v>
          </cell>
          <cell r="BI1280" t="str">
            <v>Assise : PU mousse + ouate
Dossier : PU mousse+ flocons de fibres siliconées</v>
          </cell>
          <cell r="BJ1280" t="str">
            <v>assise: 28KG/M3</v>
          </cell>
          <cell r="BK1280">
            <v>290</v>
          </cell>
          <cell r="BL1280">
            <v>162</v>
          </cell>
          <cell r="BM1280">
            <v>97</v>
          </cell>
          <cell r="BN1280">
            <v>360</v>
          </cell>
          <cell r="BO1280">
            <v>168.6</v>
          </cell>
          <cell r="BP1280">
            <v>178.4</v>
          </cell>
          <cell r="BQ1280"/>
          <cell r="BR1280">
            <v>2.77</v>
          </cell>
          <cell r="BS1280">
            <v>4</v>
          </cell>
          <cell r="BT1280">
            <v>162</v>
          </cell>
          <cell r="BU1280">
            <v>45</v>
          </cell>
          <cell r="BV1280">
            <v>93</v>
          </cell>
          <cell r="BW1280">
            <v>65.400000000000006</v>
          </cell>
          <cell r="BX1280">
            <v>96</v>
          </cell>
          <cell r="BY1280">
            <v>45</v>
          </cell>
          <cell r="BZ1280">
            <v>68</v>
          </cell>
          <cell r="CA1280">
            <v>28.4</v>
          </cell>
          <cell r="CB1280">
            <v>74</v>
          </cell>
          <cell r="CC1280">
            <v>45</v>
          </cell>
          <cell r="CD1280">
            <v>160</v>
          </cell>
          <cell r="CE1280">
            <v>29.6</v>
          </cell>
          <cell r="CF1280">
            <v>86</v>
          </cell>
          <cell r="CG1280">
            <v>90</v>
          </cell>
          <cell r="CH1280">
            <v>163</v>
          </cell>
          <cell r="CI1280">
            <v>55</v>
          </cell>
          <cell r="CJ1280"/>
          <cell r="CK1280"/>
          <cell r="CL1280"/>
          <cell r="CM1280"/>
          <cell r="CN1280"/>
          <cell r="CO1280"/>
          <cell r="CP1280"/>
          <cell r="CQ1280"/>
          <cell r="CR1280"/>
          <cell r="CS1280"/>
          <cell r="CT1280"/>
          <cell r="CU1280"/>
          <cell r="CV1280">
            <v>850</v>
          </cell>
        </row>
        <row r="1281">
          <cell r="C1281">
            <v>3666270109903</v>
          </cell>
          <cell r="E1281" t="str">
            <v>WOODY</v>
          </cell>
          <cell r="F1281" t="str">
            <v>AUGUSTIN</v>
          </cell>
          <cell r="G1281" t="str">
            <v>CATCH ME 24</v>
          </cell>
          <cell r="H1281"/>
          <cell r="I1281" t="str">
            <v>Tissu</v>
          </cell>
          <cell r="J1281" t="str">
            <v>100% Polyester</v>
          </cell>
          <cell r="K1281" t="str">
            <v>Effect bouclé</v>
          </cell>
          <cell r="O1281" t="str">
            <v>Canapé d'angle convertible express ave coffre 140 cm</v>
          </cell>
          <cell r="P1281"/>
          <cell r="Q1281" t="str">
            <v>Panneau de particules, bois massif, panneau de fibres, contreplaqué, carton; assise: PU mousse 28 kg/m3 et ouate 300 g/m2; dossier: sangles élastiques, mousse PU 25 kg/m3, coussins remplis de fibres siliconées, pieds en bois.</v>
          </cell>
          <cell r="R1281" t="str">
            <v>bois de conifères et bois de feuillus</v>
          </cell>
          <cell r="T1281" t="str">
            <v xml:space="preserve">Convertible express avec matelas
</v>
          </cell>
          <cell r="U1281" t="str">
            <v>Pieds en bois</v>
          </cell>
          <cell r="V1281" t="str">
            <v xml:space="preserve">Tissu effect velours côtelé </v>
          </cell>
          <cell r="W1281" t="str">
            <v>Coussins de déco offert</v>
          </cell>
          <cell r="Y1281" t="str">
            <v>Pologne</v>
          </cell>
          <cell r="AA1281" t="str">
            <v>PU mousse 28 kg/m3 et ouate 300 g/m2</v>
          </cell>
          <cell r="AB1281" t="str">
            <v>mousse PU 25 kg/m3, coussins remplis de fibres siliconées</v>
          </cell>
          <cell r="AC1281" t="str">
            <v>PU mousse 25 kg/m3 et ouate 200 g/m2 + 150 g/m2</v>
          </cell>
          <cell r="AD1281" t="str">
            <v>18 cm</v>
          </cell>
          <cell r="AE1281" t="str">
            <v>200x140 cm</v>
          </cell>
          <cell r="AF1281" t="str">
            <v>290x214x77</v>
          </cell>
          <cell r="AG1281" t="str">
            <v>PU mousse</v>
          </cell>
          <cell r="AH1281" t="str">
            <v>25 kg/m3</v>
          </cell>
          <cell r="AI1281" t="str">
            <v>bois</v>
          </cell>
          <cell r="AJ1281">
            <v>246</v>
          </cell>
          <cell r="AK1281">
            <v>85</v>
          </cell>
          <cell r="AL1281">
            <v>161</v>
          </cell>
          <cell r="AM1281">
            <v>58</v>
          </cell>
          <cell r="AN1281">
            <v>45</v>
          </cell>
          <cell r="AO1281">
            <v>95</v>
          </cell>
          <cell r="AP1281">
            <v>67.5</v>
          </cell>
          <cell r="AQ1281">
            <v>22</v>
          </cell>
          <cell r="AR1281">
            <v>53</v>
          </cell>
          <cell r="AS1281" t="str">
            <v>canapé: 50 cm meridienne: 112cm</v>
          </cell>
          <cell r="AT1281" t="str">
            <v>meridienne: 135cm</v>
          </cell>
          <cell r="AU1281">
            <v>8</v>
          </cell>
          <cell r="AV1281" t="str">
            <v>5 cm</v>
          </cell>
          <cell r="AW1281" t="str">
            <v>hêtre</v>
          </cell>
          <cell r="AX1281" t="str">
            <v>OUI</v>
          </cell>
          <cell r="AY1281"/>
          <cell r="AZ1281" t="str">
            <v>OUI</v>
          </cell>
          <cell r="BA1281" t="str">
            <v>OUI</v>
          </cell>
          <cell r="BB1281" t="str">
            <v xml:space="preserve"> 91x58 cm</v>
          </cell>
          <cell r="BC1281"/>
          <cell r="BD1281" t="str">
            <v>43x43 cm</v>
          </cell>
          <cell r="BE1281"/>
          <cell r="BF1281"/>
          <cell r="BG1281"/>
          <cell r="BH1281" t="str">
            <v>OUI</v>
          </cell>
          <cell r="BI1281" t="str">
            <v>Assise : PU mousse + ouate
Dossier : PU mousse+ flocons de fibres siliconées</v>
          </cell>
          <cell r="BJ1281" t="str">
            <v>assise: 28KG/M3</v>
          </cell>
          <cell r="BK1281">
            <v>290</v>
          </cell>
          <cell r="BL1281">
            <v>162</v>
          </cell>
          <cell r="BM1281">
            <v>97</v>
          </cell>
          <cell r="BN1281">
            <v>360</v>
          </cell>
          <cell r="BO1281">
            <v>168.6</v>
          </cell>
          <cell r="BP1281">
            <v>178.4</v>
          </cell>
          <cell r="BQ1281"/>
          <cell r="BR1281">
            <v>2.77</v>
          </cell>
          <cell r="BS1281">
            <v>4</v>
          </cell>
          <cell r="BT1281">
            <v>162</v>
          </cell>
          <cell r="BU1281">
            <v>45</v>
          </cell>
          <cell r="BV1281">
            <v>93</v>
          </cell>
          <cell r="BW1281">
            <v>65.400000000000006</v>
          </cell>
          <cell r="BX1281">
            <v>96</v>
          </cell>
          <cell r="BY1281">
            <v>45</v>
          </cell>
          <cell r="BZ1281">
            <v>68</v>
          </cell>
          <cell r="CA1281">
            <v>28.4</v>
          </cell>
          <cell r="CB1281">
            <v>74</v>
          </cell>
          <cell r="CC1281">
            <v>45</v>
          </cell>
          <cell r="CD1281">
            <v>160</v>
          </cell>
          <cell r="CE1281">
            <v>29.6</v>
          </cell>
          <cell r="CF1281">
            <v>86</v>
          </cell>
          <cell r="CG1281">
            <v>90</v>
          </cell>
          <cell r="CH1281">
            <v>163</v>
          </cell>
          <cell r="CI1281">
            <v>55</v>
          </cell>
          <cell r="CJ1281"/>
          <cell r="CK1281"/>
          <cell r="CL1281"/>
          <cell r="CM1281"/>
          <cell r="CN1281"/>
          <cell r="CO1281"/>
          <cell r="CP1281"/>
          <cell r="CQ1281"/>
          <cell r="CR1281"/>
          <cell r="CS1281"/>
          <cell r="CT1281"/>
          <cell r="CU1281"/>
          <cell r="CV1281">
            <v>850</v>
          </cell>
        </row>
        <row r="1282">
          <cell r="C1282">
            <v>3666270109897</v>
          </cell>
          <cell r="E1282" t="str">
            <v>WOODY</v>
          </cell>
          <cell r="F1282" t="str">
            <v>AUGUSTIN</v>
          </cell>
          <cell r="G1282" t="str">
            <v>CATCH ME 26</v>
          </cell>
          <cell r="H1282"/>
          <cell r="I1282" t="str">
            <v>Tissu</v>
          </cell>
          <cell r="J1282" t="str">
            <v>100% Polyester</v>
          </cell>
          <cell r="K1282" t="str">
            <v>Effect bouclé</v>
          </cell>
          <cell r="O1282" t="str">
            <v>Canapé d'angle convertible express ave coffre 140 cm</v>
          </cell>
          <cell r="P1282"/>
          <cell r="Q1282" t="str">
            <v>Panneau de particules, bois massif, panneau de fibres, contreplaqué, carton; assise: PU mousse 28 kg/m3 et ouate 300 g/m2; dossier: sangles élastiques, mousse PU 25 kg/m3, coussins remplis de fibres siliconées, pieds en bois.</v>
          </cell>
          <cell r="R1282" t="str">
            <v>bois de conifères et bois de feuillus</v>
          </cell>
          <cell r="T1282" t="str">
            <v xml:space="preserve">Convertible express avec matelas
</v>
          </cell>
          <cell r="U1282" t="str">
            <v>Pieds en bois</v>
          </cell>
          <cell r="V1282" t="str">
            <v xml:space="preserve">Tissu effect velours côtelé </v>
          </cell>
          <cell r="W1282" t="str">
            <v>Coussins de déco offert</v>
          </cell>
          <cell r="Y1282" t="str">
            <v>Pologne</v>
          </cell>
          <cell r="AA1282" t="str">
            <v>PU mousse 28 kg/m3 et ouate 300 g/m2</v>
          </cell>
          <cell r="AB1282" t="str">
            <v>mousse PU 25 kg/m3, coussins remplis de fibres siliconées</v>
          </cell>
          <cell r="AC1282" t="str">
            <v>PU mousse 25 kg/m3 et ouate 200 g/m2 + 150 g/m2</v>
          </cell>
          <cell r="AD1282" t="str">
            <v>18 cm</v>
          </cell>
          <cell r="AE1282" t="str">
            <v>200x140 cm</v>
          </cell>
          <cell r="AF1282" t="str">
            <v>290x214x77</v>
          </cell>
          <cell r="AG1282" t="str">
            <v>PU mousse</v>
          </cell>
          <cell r="AH1282" t="str">
            <v>25 kg/m3</v>
          </cell>
          <cell r="AI1282" t="str">
            <v>bois</v>
          </cell>
          <cell r="AJ1282">
            <v>246</v>
          </cell>
          <cell r="AK1282">
            <v>85</v>
          </cell>
          <cell r="AL1282">
            <v>161</v>
          </cell>
          <cell r="AM1282">
            <v>58</v>
          </cell>
          <cell r="AN1282">
            <v>45</v>
          </cell>
          <cell r="AO1282">
            <v>95</v>
          </cell>
          <cell r="AP1282">
            <v>67.5</v>
          </cell>
          <cell r="AQ1282">
            <v>22</v>
          </cell>
          <cell r="AR1282">
            <v>53</v>
          </cell>
          <cell r="AS1282" t="str">
            <v>canapé: 50 cm meridienne: 112cm</v>
          </cell>
          <cell r="AT1282" t="str">
            <v>meridienne: 135cm</v>
          </cell>
          <cell r="AU1282">
            <v>8</v>
          </cell>
          <cell r="AV1282" t="str">
            <v>5 cm</v>
          </cell>
          <cell r="AW1282" t="str">
            <v>hêtre</v>
          </cell>
          <cell r="AX1282" t="str">
            <v>OUI</v>
          </cell>
          <cell r="AY1282"/>
          <cell r="AZ1282" t="str">
            <v>OUI</v>
          </cell>
          <cell r="BA1282" t="str">
            <v>OUI</v>
          </cell>
          <cell r="BB1282" t="str">
            <v xml:space="preserve"> 91x58 cm</v>
          </cell>
          <cell r="BC1282"/>
          <cell r="BD1282" t="str">
            <v>43x43 cm</v>
          </cell>
          <cell r="BE1282"/>
          <cell r="BF1282"/>
          <cell r="BG1282"/>
          <cell r="BH1282" t="str">
            <v>OUI</v>
          </cell>
          <cell r="BI1282" t="str">
            <v>Assise : PU mousse + ouate
Dossier : PU mousse+ flocons de fibres siliconées</v>
          </cell>
          <cell r="BJ1282" t="str">
            <v>assise: 28KG/M3</v>
          </cell>
          <cell r="BK1282">
            <v>290</v>
          </cell>
          <cell r="BL1282">
            <v>162</v>
          </cell>
          <cell r="BM1282">
            <v>97</v>
          </cell>
          <cell r="BN1282">
            <v>360</v>
          </cell>
          <cell r="BO1282">
            <v>168.6</v>
          </cell>
          <cell r="BP1282">
            <v>178.4</v>
          </cell>
          <cell r="BQ1282"/>
          <cell r="BR1282">
            <v>2.77</v>
          </cell>
          <cell r="BS1282">
            <v>4</v>
          </cell>
          <cell r="BT1282">
            <v>162</v>
          </cell>
          <cell r="BU1282">
            <v>45</v>
          </cell>
          <cell r="BV1282">
            <v>93</v>
          </cell>
          <cell r="BW1282">
            <v>65.400000000000006</v>
          </cell>
          <cell r="BX1282">
            <v>96</v>
          </cell>
          <cell r="BY1282">
            <v>45</v>
          </cell>
          <cell r="BZ1282">
            <v>68</v>
          </cell>
          <cell r="CA1282">
            <v>28.4</v>
          </cell>
          <cell r="CB1282">
            <v>74</v>
          </cell>
          <cell r="CC1282">
            <v>45</v>
          </cell>
          <cell r="CD1282">
            <v>160</v>
          </cell>
          <cell r="CE1282">
            <v>29.6</v>
          </cell>
          <cell r="CF1282">
            <v>86</v>
          </cell>
          <cell r="CG1282">
            <v>90</v>
          </cell>
          <cell r="CH1282">
            <v>163</v>
          </cell>
          <cell r="CI1282">
            <v>55</v>
          </cell>
          <cell r="CJ1282"/>
          <cell r="CK1282"/>
          <cell r="CL1282"/>
          <cell r="CM1282"/>
          <cell r="CN1282"/>
          <cell r="CO1282"/>
          <cell r="CP1282"/>
          <cell r="CQ1282"/>
          <cell r="CR1282"/>
          <cell r="CS1282"/>
          <cell r="CT1282"/>
          <cell r="CU1282"/>
          <cell r="CV1282">
            <v>850</v>
          </cell>
        </row>
        <row r="1283">
          <cell r="C1283">
            <v>3666270109880</v>
          </cell>
          <cell r="E1283" t="str">
            <v>WOODY</v>
          </cell>
          <cell r="F1283" t="str">
            <v>AUGUSTIN</v>
          </cell>
          <cell r="G1283" t="str">
            <v>CATCH ME 1</v>
          </cell>
          <cell r="H1283"/>
          <cell r="I1283" t="str">
            <v>Tissu</v>
          </cell>
          <cell r="J1283" t="str">
            <v>100% Polyester</v>
          </cell>
          <cell r="K1283" t="str">
            <v>Effect bouclé</v>
          </cell>
          <cell r="O1283" t="str">
            <v>Canapé d'angle convertible express ave coffre 160 cm</v>
          </cell>
          <cell r="P1283"/>
          <cell r="Q1283" t="str">
            <v>Panneau de particules, bois massif, panneau de fibres, contreplaqué, carton; assise: PU mousse 28 kg/m3 et ouate 300 g/m2; dossier: sangles élastiques, mousse PU 25 kg/m3, coussins remplis de fibres siliconées, pieds en bois.</v>
          </cell>
          <cell r="R1283" t="str">
            <v>bois de conifères et bois de feuillus</v>
          </cell>
          <cell r="T1283" t="str">
            <v xml:space="preserve">Convertible express avec matelas
</v>
          </cell>
          <cell r="U1283" t="str">
            <v>Pieds en bois</v>
          </cell>
          <cell r="V1283" t="str">
            <v xml:space="preserve">Tissu effect velours côtelé </v>
          </cell>
          <cell r="W1283" t="str">
            <v>Coussins de déco offert</v>
          </cell>
          <cell r="Y1283" t="str">
            <v>Pologne</v>
          </cell>
          <cell r="AA1283" t="str">
            <v>PU mousse 28 kg/m3 et ouate 300 g/m2</v>
          </cell>
          <cell r="AB1283" t="str">
            <v>mousse PU 25 kg/m3, coussins remplis de fibres siliconées</v>
          </cell>
          <cell r="AC1283" t="str">
            <v>PU mousse 25 kg/m3 et ouate 200 g/m2 + 150 g/m2</v>
          </cell>
          <cell r="AD1283" t="str">
            <v>18 cm</v>
          </cell>
          <cell r="AE1283" t="str">
            <v>200x160 cm</v>
          </cell>
          <cell r="AF1283" t="str">
            <v>320x214x77</v>
          </cell>
          <cell r="AG1283" t="str">
            <v>PU mousse</v>
          </cell>
          <cell r="AH1283" t="str">
            <v>25 kg/m3</v>
          </cell>
          <cell r="AI1283" t="str">
            <v>bois</v>
          </cell>
          <cell r="AJ1283">
            <v>276</v>
          </cell>
          <cell r="AK1283">
            <v>95</v>
          </cell>
          <cell r="AL1283">
            <v>181</v>
          </cell>
          <cell r="AM1283">
            <v>58</v>
          </cell>
          <cell r="AN1283">
            <v>45</v>
          </cell>
          <cell r="AO1283">
            <v>95</v>
          </cell>
          <cell r="AP1283">
            <v>67.5</v>
          </cell>
          <cell r="AQ1283">
            <v>22</v>
          </cell>
          <cell r="AR1283">
            <v>53</v>
          </cell>
          <cell r="AS1283" t="str">
            <v>canapé: 50 cm meridienne: 112cm</v>
          </cell>
          <cell r="AT1283" t="str">
            <v>meridienne: 135cm</v>
          </cell>
          <cell r="AU1283">
            <v>8</v>
          </cell>
          <cell r="AV1283" t="str">
            <v>5 cm</v>
          </cell>
          <cell r="AW1283" t="str">
            <v>hêtre</v>
          </cell>
          <cell r="AX1283" t="str">
            <v>OUI</v>
          </cell>
          <cell r="AY1283"/>
          <cell r="AZ1283" t="str">
            <v>OUI</v>
          </cell>
          <cell r="BA1283" t="str">
            <v>OUI</v>
          </cell>
          <cell r="BB1283" t="str">
            <v>101x58 cm</v>
          </cell>
          <cell r="BC1283"/>
          <cell r="BD1283" t="str">
            <v>43x43 cm</v>
          </cell>
          <cell r="BE1283"/>
          <cell r="BF1283"/>
          <cell r="BG1283"/>
          <cell r="BH1283" t="str">
            <v>OUI</v>
          </cell>
          <cell r="BI1283" t="str">
            <v>Assise : PU mousse + ouate
Dossier : PU mousse+ flocons de fibres siliconées</v>
          </cell>
          <cell r="BJ1283" t="str">
            <v>assise: 28KG/M3</v>
          </cell>
          <cell r="BK1283">
            <v>320</v>
          </cell>
          <cell r="BL1283">
            <v>162</v>
          </cell>
          <cell r="BM1283">
            <v>97</v>
          </cell>
          <cell r="BN1283">
            <v>405</v>
          </cell>
          <cell r="BO1283">
            <v>175.6</v>
          </cell>
          <cell r="BP1283">
            <v>187.8</v>
          </cell>
          <cell r="BQ1283"/>
          <cell r="BR1283">
            <v>3.06</v>
          </cell>
          <cell r="BS1283">
            <v>4</v>
          </cell>
          <cell r="BT1283">
            <v>182</v>
          </cell>
          <cell r="BU1283">
            <v>45</v>
          </cell>
          <cell r="BV1283">
            <v>93</v>
          </cell>
          <cell r="BW1283">
            <v>70</v>
          </cell>
          <cell r="BX1283">
            <v>96</v>
          </cell>
          <cell r="BY1283">
            <v>45</v>
          </cell>
          <cell r="BZ1283">
            <v>68</v>
          </cell>
          <cell r="CA1283">
            <v>28.4</v>
          </cell>
          <cell r="CB1283">
            <v>74</v>
          </cell>
          <cell r="CC1283">
            <v>45</v>
          </cell>
          <cell r="CD1283">
            <v>180</v>
          </cell>
          <cell r="CE1283">
            <v>31.4</v>
          </cell>
          <cell r="CF1283">
            <v>96</v>
          </cell>
          <cell r="CG1283">
            <v>90</v>
          </cell>
          <cell r="CH1283">
            <v>163</v>
          </cell>
          <cell r="CI1283">
            <v>58</v>
          </cell>
          <cell r="CJ1283"/>
          <cell r="CK1283"/>
          <cell r="CL1283"/>
          <cell r="CM1283"/>
          <cell r="CN1283"/>
          <cell r="CO1283"/>
          <cell r="CP1283"/>
          <cell r="CQ1283"/>
          <cell r="CR1283"/>
          <cell r="CS1283"/>
          <cell r="CT1283"/>
          <cell r="CU1283"/>
          <cell r="CV1283">
            <v>940</v>
          </cell>
        </row>
        <row r="1284">
          <cell r="C1284">
            <v>3666270109873</v>
          </cell>
          <cell r="E1284" t="str">
            <v>WOODY</v>
          </cell>
          <cell r="F1284" t="str">
            <v>AUGUSTIN</v>
          </cell>
          <cell r="G1284" t="str">
            <v>CATCH ME 2</v>
          </cell>
          <cell r="H1284"/>
          <cell r="I1284" t="str">
            <v>Tissu</v>
          </cell>
          <cell r="J1284" t="str">
            <v>100% Polyester</v>
          </cell>
          <cell r="K1284" t="str">
            <v>Effect bouclé</v>
          </cell>
          <cell r="O1284" t="str">
            <v>Canapé d'angle convertible express ave coffre 160 cm</v>
          </cell>
          <cell r="P1284"/>
          <cell r="Q1284" t="str">
            <v>Panneau de particules, bois massif, panneau de fibres, contreplaqué, carton; assise: PU mousse 28 kg/m3 et ouate 300 g/m2; dossier: sangles élastiques, mousse PU 25 kg/m3, coussins remplis de fibres siliconées, pieds en bois.</v>
          </cell>
          <cell r="R1284" t="str">
            <v>bois de conifères et bois de feuillus</v>
          </cell>
          <cell r="T1284" t="str">
            <v xml:space="preserve">Convertible express avec matelas
</v>
          </cell>
          <cell r="U1284" t="str">
            <v>Pieds en bois</v>
          </cell>
          <cell r="V1284" t="str">
            <v xml:space="preserve">Tissu effect velours côtelé </v>
          </cell>
          <cell r="W1284" t="str">
            <v>Coussins de déco offert</v>
          </cell>
          <cell r="Y1284" t="str">
            <v>Pologne</v>
          </cell>
          <cell r="AA1284" t="str">
            <v>PU mousse 28 kg/m3 et ouate 300 g/m2</v>
          </cell>
          <cell r="AB1284" t="str">
            <v>mousse PU 25 kg/m3, coussins remplis de fibres siliconées</v>
          </cell>
          <cell r="AC1284" t="str">
            <v>PU mousse 25 kg/m3 et ouate 200 g/m2 + 150 g/m2</v>
          </cell>
          <cell r="AD1284" t="str">
            <v>18 cm</v>
          </cell>
          <cell r="AE1284" t="str">
            <v>200x160 cm</v>
          </cell>
          <cell r="AF1284" t="str">
            <v>320x214x77</v>
          </cell>
          <cell r="AG1284" t="str">
            <v>PU mousse</v>
          </cell>
          <cell r="AH1284" t="str">
            <v>25 kg/m3</v>
          </cell>
          <cell r="AI1284" t="str">
            <v>bois</v>
          </cell>
          <cell r="AJ1284">
            <v>276</v>
          </cell>
          <cell r="AK1284">
            <v>95</v>
          </cell>
          <cell r="AL1284">
            <v>181</v>
          </cell>
          <cell r="AM1284">
            <v>58</v>
          </cell>
          <cell r="AN1284">
            <v>45</v>
          </cell>
          <cell r="AO1284">
            <v>95</v>
          </cell>
          <cell r="AP1284">
            <v>67.5</v>
          </cell>
          <cell r="AQ1284">
            <v>22</v>
          </cell>
          <cell r="AR1284">
            <v>53</v>
          </cell>
          <cell r="AS1284" t="str">
            <v>canapé: 50 cm meridienne: 112cm</v>
          </cell>
          <cell r="AT1284" t="str">
            <v>meridienne: 135cm</v>
          </cell>
          <cell r="AU1284">
            <v>8</v>
          </cell>
          <cell r="AV1284" t="str">
            <v>5 cm</v>
          </cell>
          <cell r="AW1284" t="str">
            <v>hêtre</v>
          </cell>
          <cell r="AX1284" t="str">
            <v>OUI</v>
          </cell>
          <cell r="AY1284"/>
          <cell r="AZ1284" t="str">
            <v>OUI</v>
          </cell>
          <cell r="BA1284" t="str">
            <v>OUI</v>
          </cell>
          <cell r="BB1284" t="str">
            <v>101x58 cm</v>
          </cell>
          <cell r="BC1284"/>
          <cell r="BD1284" t="str">
            <v>43x43 cm</v>
          </cell>
          <cell r="BE1284"/>
          <cell r="BF1284"/>
          <cell r="BG1284"/>
          <cell r="BH1284" t="str">
            <v>OUI</v>
          </cell>
          <cell r="BI1284" t="str">
            <v>Assise : PU mousse + ouate
Dossier : PU mousse+ flocons de fibres siliconées</v>
          </cell>
          <cell r="BJ1284" t="str">
            <v>assise: 28KG/M3</v>
          </cell>
          <cell r="BK1284">
            <v>320</v>
          </cell>
          <cell r="BL1284">
            <v>162</v>
          </cell>
          <cell r="BM1284">
            <v>97</v>
          </cell>
          <cell r="BN1284">
            <v>405</v>
          </cell>
          <cell r="BO1284">
            <v>175.6</v>
          </cell>
          <cell r="BP1284">
            <v>187.8</v>
          </cell>
          <cell r="BQ1284"/>
          <cell r="BR1284">
            <v>3.06</v>
          </cell>
          <cell r="BS1284">
            <v>4</v>
          </cell>
          <cell r="BT1284">
            <v>182</v>
          </cell>
          <cell r="BU1284">
            <v>45</v>
          </cell>
          <cell r="BV1284">
            <v>93</v>
          </cell>
          <cell r="BW1284">
            <v>70</v>
          </cell>
          <cell r="BX1284">
            <v>96</v>
          </cell>
          <cell r="BY1284">
            <v>45</v>
          </cell>
          <cell r="BZ1284">
            <v>68</v>
          </cell>
          <cell r="CA1284">
            <v>28.4</v>
          </cell>
          <cell r="CB1284">
            <v>74</v>
          </cell>
          <cell r="CC1284">
            <v>45</v>
          </cell>
          <cell r="CD1284">
            <v>180</v>
          </cell>
          <cell r="CE1284">
            <v>31.4</v>
          </cell>
          <cell r="CF1284">
            <v>96</v>
          </cell>
          <cell r="CG1284">
            <v>90</v>
          </cell>
          <cell r="CH1284">
            <v>163</v>
          </cell>
          <cell r="CI1284">
            <v>58</v>
          </cell>
          <cell r="CJ1284"/>
          <cell r="CK1284"/>
          <cell r="CL1284"/>
          <cell r="CM1284"/>
          <cell r="CN1284"/>
          <cell r="CO1284"/>
          <cell r="CP1284"/>
          <cell r="CQ1284"/>
          <cell r="CR1284"/>
          <cell r="CS1284"/>
          <cell r="CT1284"/>
          <cell r="CU1284"/>
          <cell r="CV1284">
            <v>940</v>
          </cell>
        </row>
        <row r="1285">
          <cell r="C1285">
            <v>3666270109866</v>
          </cell>
          <cell r="E1285" t="str">
            <v>WOODY</v>
          </cell>
          <cell r="F1285" t="str">
            <v>AUGUSTIN</v>
          </cell>
          <cell r="G1285" t="str">
            <v>CATCH ME 6</v>
          </cell>
          <cell r="H1285"/>
          <cell r="I1285" t="str">
            <v>Tissu</v>
          </cell>
          <cell r="J1285" t="str">
            <v>100% Polyester</v>
          </cell>
          <cell r="K1285" t="str">
            <v>Effect bouclé</v>
          </cell>
          <cell r="O1285" t="str">
            <v>Canapé d'angle convertible express ave coffre 160 cm</v>
          </cell>
          <cell r="P1285"/>
          <cell r="Q1285" t="str">
            <v>Panneau de particules, bois massif, panneau de fibres, contreplaqué, carton; assise: PU mousse 28 kg/m3 et ouate 300 g/m2; dossier: sangles élastiques, mousse PU 25 kg/m3, coussins remplis de fibres siliconées, pieds en bois.</v>
          </cell>
          <cell r="R1285" t="str">
            <v>bois de conifères et bois de feuillus</v>
          </cell>
          <cell r="T1285" t="str">
            <v xml:space="preserve">Convertible express avec matelas
</v>
          </cell>
          <cell r="U1285" t="str">
            <v>Pieds en bois</v>
          </cell>
          <cell r="V1285" t="str">
            <v xml:space="preserve">Tissu effect velours côtelé </v>
          </cell>
          <cell r="W1285" t="str">
            <v>Coussins de déco offert</v>
          </cell>
          <cell r="Y1285" t="str">
            <v>Pologne</v>
          </cell>
          <cell r="AA1285" t="str">
            <v>PU mousse 28 kg/m3 et ouate 300 g/m2</v>
          </cell>
          <cell r="AB1285" t="str">
            <v>mousse PU 25 kg/m3, coussins remplis de fibres siliconées</v>
          </cell>
          <cell r="AC1285" t="str">
            <v>PU mousse 25 kg/m3 et ouate 200 g/m2 + 150 g/m2</v>
          </cell>
          <cell r="AD1285" t="str">
            <v>18 cm</v>
          </cell>
          <cell r="AE1285" t="str">
            <v>200x160 cm</v>
          </cell>
          <cell r="AF1285" t="str">
            <v>320x214x77</v>
          </cell>
          <cell r="AG1285" t="str">
            <v>PU mousse</v>
          </cell>
          <cell r="AH1285" t="str">
            <v>25 kg/m3</v>
          </cell>
          <cell r="AI1285" t="str">
            <v>bois</v>
          </cell>
          <cell r="AJ1285">
            <v>276</v>
          </cell>
          <cell r="AK1285">
            <v>95</v>
          </cell>
          <cell r="AL1285">
            <v>181</v>
          </cell>
          <cell r="AM1285">
            <v>58</v>
          </cell>
          <cell r="AN1285">
            <v>45</v>
          </cell>
          <cell r="AO1285">
            <v>95</v>
          </cell>
          <cell r="AP1285">
            <v>67.5</v>
          </cell>
          <cell r="AQ1285">
            <v>22</v>
          </cell>
          <cell r="AR1285">
            <v>53</v>
          </cell>
          <cell r="AS1285" t="str">
            <v>canapé: 50 cm meridienne: 112cm</v>
          </cell>
          <cell r="AT1285" t="str">
            <v>meridienne: 135cm</v>
          </cell>
          <cell r="AU1285">
            <v>8</v>
          </cell>
          <cell r="AV1285" t="str">
            <v>5 cm</v>
          </cell>
          <cell r="AW1285" t="str">
            <v>hêtre</v>
          </cell>
          <cell r="AX1285" t="str">
            <v>OUI</v>
          </cell>
          <cell r="AY1285"/>
          <cell r="AZ1285" t="str">
            <v>OUI</v>
          </cell>
          <cell r="BA1285" t="str">
            <v>OUI</v>
          </cell>
          <cell r="BB1285" t="str">
            <v>101x58 cm</v>
          </cell>
          <cell r="BC1285"/>
          <cell r="BD1285" t="str">
            <v>43x43 cm</v>
          </cell>
          <cell r="BE1285"/>
          <cell r="BF1285"/>
          <cell r="BG1285"/>
          <cell r="BH1285" t="str">
            <v>OUI</v>
          </cell>
          <cell r="BI1285" t="str">
            <v>Assise : PU mousse + ouate
Dossier : PU mousse+ flocons de fibres siliconées</v>
          </cell>
          <cell r="BJ1285" t="str">
            <v>assise: 28KG/M3</v>
          </cell>
          <cell r="BK1285">
            <v>320</v>
          </cell>
          <cell r="BL1285">
            <v>162</v>
          </cell>
          <cell r="BM1285">
            <v>97</v>
          </cell>
          <cell r="BN1285">
            <v>405</v>
          </cell>
          <cell r="BO1285">
            <v>175.6</v>
          </cell>
          <cell r="BP1285">
            <v>187.8</v>
          </cell>
          <cell r="BQ1285"/>
          <cell r="BR1285">
            <v>3.06</v>
          </cell>
          <cell r="BS1285">
            <v>4</v>
          </cell>
          <cell r="BT1285">
            <v>182</v>
          </cell>
          <cell r="BU1285">
            <v>45</v>
          </cell>
          <cell r="BV1285">
            <v>93</v>
          </cell>
          <cell r="BW1285">
            <v>70</v>
          </cell>
          <cell r="BX1285">
            <v>96</v>
          </cell>
          <cell r="BY1285">
            <v>45</v>
          </cell>
          <cell r="BZ1285">
            <v>68</v>
          </cell>
          <cell r="CA1285">
            <v>28.4</v>
          </cell>
          <cell r="CB1285">
            <v>74</v>
          </cell>
          <cell r="CC1285">
            <v>45</v>
          </cell>
          <cell r="CD1285">
            <v>180</v>
          </cell>
          <cell r="CE1285">
            <v>31.4</v>
          </cell>
          <cell r="CF1285">
            <v>96</v>
          </cell>
          <cell r="CG1285">
            <v>90</v>
          </cell>
          <cell r="CH1285">
            <v>163</v>
          </cell>
          <cell r="CI1285">
            <v>58</v>
          </cell>
          <cell r="CJ1285"/>
          <cell r="CK1285"/>
          <cell r="CL1285"/>
          <cell r="CM1285"/>
          <cell r="CN1285"/>
          <cell r="CO1285"/>
          <cell r="CP1285"/>
          <cell r="CQ1285"/>
          <cell r="CR1285"/>
          <cell r="CS1285"/>
          <cell r="CT1285"/>
          <cell r="CU1285"/>
          <cell r="CV1285">
            <v>940</v>
          </cell>
        </row>
        <row r="1286">
          <cell r="C1286">
            <v>3666270109859</v>
          </cell>
          <cell r="E1286" t="str">
            <v>WOODY</v>
          </cell>
          <cell r="F1286" t="str">
            <v>AUGUSTIN</v>
          </cell>
          <cell r="G1286" t="str">
            <v>CATCH ME 7</v>
          </cell>
          <cell r="H1286"/>
          <cell r="I1286" t="str">
            <v>Tissu</v>
          </cell>
          <cell r="J1286" t="str">
            <v>100% Polyester</v>
          </cell>
          <cell r="K1286" t="str">
            <v>Effect bouclé</v>
          </cell>
          <cell r="O1286" t="str">
            <v>Canapé d'angle convertible express ave coffre 160 cm</v>
          </cell>
          <cell r="P1286"/>
          <cell r="Q1286" t="str">
            <v>Panneau de particules, bois massif, panneau de fibres, contreplaqué, carton; assise: PU mousse 28 kg/m3 et ouate 300 g/m2; dossier: sangles élastiques, mousse PU 25 kg/m3, coussins remplis de fibres siliconées, pieds en bois.</v>
          </cell>
          <cell r="R1286" t="str">
            <v>bois de conifères et bois de feuillus</v>
          </cell>
          <cell r="T1286" t="str">
            <v xml:space="preserve">Convertible express avec matelas
</v>
          </cell>
          <cell r="U1286" t="str">
            <v>Pieds en bois</v>
          </cell>
          <cell r="V1286" t="str">
            <v xml:space="preserve">Tissu effect velours côtelé </v>
          </cell>
          <cell r="W1286" t="str">
            <v>Coussins de déco offert</v>
          </cell>
          <cell r="Y1286" t="str">
            <v>Pologne</v>
          </cell>
          <cell r="AA1286" t="str">
            <v>PU mousse 28 kg/m3 et ouate 300 g/m2</v>
          </cell>
          <cell r="AB1286" t="str">
            <v>mousse PU 25 kg/m3, coussins remplis de fibres siliconées</v>
          </cell>
          <cell r="AC1286" t="str">
            <v>PU mousse 25 kg/m3 et ouate 200 g/m2 + 150 g/m2</v>
          </cell>
          <cell r="AD1286" t="str">
            <v>18 cm</v>
          </cell>
          <cell r="AE1286" t="str">
            <v>200x160 cm</v>
          </cell>
          <cell r="AF1286" t="str">
            <v>320x214x77</v>
          </cell>
          <cell r="AG1286" t="str">
            <v>PU mousse</v>
          </cell>
          <cell r="AH1286" t="str">
            <v>25 kg/m3</v>
          </cell>
          <cell r="AI1286" t="str">
            <v>bois</v>
          </cell>
          <cell r="AJ1286">
            <v>276</v>
          </cell>
          <cell r="AK1286">
            <v>95</v>
          </cell>
          <cell r="AL1286">
            <v>181</v>
          </cell>
          <cell r="AM1286">
            <v>58</v>
          </cell>
          <cell r="AN1286">
            <v>45</v>
          </cell>
          <cell r="AO1286">
            <v>95</v>
          </cell>
          <cell r="AP1286">
            <v>67.5</v>
          </cell>
          <cell r="AQ1286">
            <v>22</v>
          </cell>
          <cell r="AR1286">
            <v>53</v>
          </cell>
          <cell r="AS1286" t="str">
            <v>canapé: 50 cm meridienne: 112cm</v>
          </cell>
          <cell r="AT1286" t="str">
            <v>meridienne: 135cm</v>
          </cell>
          <cell r="AU1286">
            <v>8</v>
          </cell>
          <cell r="AV1286" t="str">
            <v>5 cm</v>
          </cell>
          <cell r="AW1286" t="str">
            <v>hêtre</v>
          </cell>
          <cell r="AX1286" t="str">
            <v>OUI</v>
          </cell>
          <cell r="AY1286"/>
          <cell r="AZ1286" t="str">
            <v>OUI</v>
          </cell>
          <cell r="BA1286" t="str">
            <v>OUI</v>
          </cell>
          <cell r="BB1286" t="str">
            <v>101x58 cm</v>
          </cell>
          <cell r="BC1286"/>
          <cell r="BD1286" t="str">
            <v>43x43 cm</v>
          </cell>
          <cell r="BE1286"/>
          <cell r="BF1286"/>
          <cell r="BG1286"/>
          <cell r="BH1286" t="str">
            <v>OUI</v>
          </cell>
          <cell r="BI1286" t="str">
            <v>Assise : PU mousse + ouate
Dossier : PU mousse+ flocons de fibres siliconées</v>
          </cell>
          <cell r="BJ1286" t="str">
            <v>assise: 28KG/M3</v>
          </cell>
          <cell r="BK1286">
            <v>320</v>
          </cell>
          <cell r="BL1286">
            <v>162</v>
          </cell>
          <cell r="BM1286">
            <v>97</v>
          </cell>
          <cell r="BN1286">
            <v>405</v>
          </cell>
          <cell r="BO1286">
            <v>175.6</v>
          </cell>
          <cell r="BP1286">
            <v>187.8</v>
          </cell>
          <cell r="BQ1286"/>
          <cell r="BR1286">
            <v>3.06</v>
          </cell>
          <cell r="BS1286">
            <v>4</v>
          </cell>
          <cell r="BT1286">
            <v>182</v>
          </cell>
          <cell r="BU1286">
            <v>45</v>
          </cell>
          <cell r="BV1286">
            <v>93</v>
          </cell>
          <cell r="BW1286">
            <v>70</v>
          </cell>
          <cell r="BX1286">
            <v>96</v>
          </cell>
          <cell r="BY1286">
            <v>45</v>
          </cell>
          <cell r="BZ1286">
            <v>68</v>
          </cell>
          <cell r="CA1286">
            <v>28.4</v>
          </cell>
          <cell r="CB1286">
            <v>74</v>
          </cell>
          <cell r="CC1286">
            <v>45</v>
          </cell>
          <cell r="CD1286">
            <v>180</v>
          </cell>
          <cell r="CE1286">
            <v>31.4</v>
          </cell>
          <cell r="CF1286">
            <v>96</v>
          </cell>
          <cell r="CG1286">
            <v>90</v>
          </cell>
          <cell r="CH1286">
            <v>163</v>
          </cell>
          <cell r="CI1286">
            <v>58</v>
          </cell>
          <cell r="CJ1286"/>
          <cell r="CK1286"/>
          <cell r="CL1286"/>
          <cell r="CM1286"/>
          <cell r="CN1286"/>
          <cell r="CO1286"/>
          <cell r="CP1286"/>
          <cell r="CQ1286"/>
          <cell r="CR1286"/>
          <cell r="CS1286"/>
          <cell r="CT1286"/>
          <cell r="CU1286"/>
          <cell r="CV1286">
            <v>940</v>
          </cell>
        </row>
        <row r="1287">
          <cell r="C1287">
            <v>3666270109842</v>
          </cell>
          <cell r="E1287" t="str">
            <v>WOODY</v>
          </cell>
          <cell r="F1287" t="str">
            <v>AUGUSTIN</v>
          </cell>
          <cell r="G1287" t="str">
            <v>CATCH ME 8</v>
          </cell>
          <cell r="H1287"/>
          <cell r="I1287" t="str">
            <v>Tissu</v>
          </cell>
          <cell r="J1287" t="str">
            <v>100% Polyester</v>
          </cell>
          <cell r="K1287" t="str">
            <v>Effect bouclé</v>
          </cell>
          <cell r="O1287" t="str">
            <v>Canapé d'angle convertible express ave coffre 160 cm</v>
          </cell>
          <cell r="P1287"/>
          <cell r="Q1287" t="str">
            <v>Panneau de particules, bois massif, panneau de fibres, contreplaqué, carton; assise: PU mousse 28 kg/m3 et ouate 300 g/m2; dossier: sangles élastiques, mousse PU 25 kg/m3, coussins remplis de fibres siliconées, pieds en bois.</v>
          </cell>
          <cell r="R1287" t="str">
            <v>bois de conifères et bois de feuillus</v>
          </cell>
          <cell r="T1287" t="str">
            <v xml:space="preserve">Convertible express avec matelas
</v>
          </cell>
          <cell r="U1287" t="str">
            <v>Pieds en bois</v>
          </cell>
          <cell r="V1287" t="str">
            <v xml:space="preserve">Tissu effect velours côtelé </v>
          </cell>
          <cell r="W1287" t="str">
            <v>Coussins de déco offert</v>
          </cell>
          <cell r="Y1287" t="str">
            <v>Pologne</v>
          </cell>
          <cell r="AA1287" t="str">
            <v>PU mousse 28 kg/m3 et ouate 300 g/m2</v>
          </cell>
          <cell r="AB1287" t="str">
            <v>mousse PU 25 kg/m3, coussins remplis de fibres siliconées</v>
          </cell>
          <cell r="AC1287" t="str">
            <v>PU mousse 25 kg/m3 et ouate 200 g/m2 + 150 g/m2</v>
          </cell>
          <cell r="AD1287" t="str">
            <v>18 cm</v>
          </cell>
          <cell r="AE1287" t="str">
            <v>200x160 cm</v>
          </cell>
          <cell r="AF1287" t="str">
            <v>320x214x77</v>
          </cell>
          <cell r="AG1287" t="str">
            <v>PU mousse</v>
          </cell>
          <cell r="AH1287" t="str">
            <v>25 kg/m3</v>
          </cell>
          <cell r="AI1287" t="str">
            <v>bois</v>
          </cell>
          <cell r="AJ1287">
            <v>276</v>
          </cell>
          <cell r="AK1287">
            <v>95</v>
          </cell>
          <cell r="AL1287">
            <v>181</v>
          </cell>
          <cell r="AM1287">
            <v>58</v>
          </cell>
          <cell r="AN1287">
            <v>45</v>
          </cell>
          <cell r="AO1287">
            <v>95</v>
          </cell>
          <cell r="AP1287">
            <v>67.5</v>
          </cell>
          <cell r="AQ1287">
            <v>22</v>
          </cell>
          <cell r="AR1287">
            <v>53</v>
          </cell>
          <cell r="AS1287" t="str">
            <v>canapé: 50 cm meridienne: 112cm</v>
          </cell>
          <cell r="AT1287" t="str">
            <v>meridienne: 135cm</v>
          </cell>
          <cell r="AU1287">
            <v>8</v>
          </cell>
          <cell r="AV1287" t="str">
            <v>5 cm</v>
          </cell>
          <cell r="AW1287" t="str">
            <v>hêtre</v>
          </cell>
          <cell r="AX1287" t="str">
            <v>OUI</v>
          </cell>
          <cell r="AY1287"/>
          <cell r="AZ1287" t="str">
            <v>OUI</v>
          </cell>
          <cell r="BA1287" t="str">
            <v>OUI</v>
          </cell>
          <cell r="BB1287" t="str">
            <v>101x58 cm</v>
          </cell>
          <cell r="BC1287"/>
          <cell r="BD1287" t="str">
            <v>43x43 cm</v>
          </cell>
          <cell r="BE1287"/>
          <cell r="BF1287"/>
          <cell r="BG1287"/>
          <cell r="BH1287" t="str">
            <v>OUI</v>
          </cell>
          <cell r="BI1287" t="str">
            <v>Assise : PU mousse + ouate
Dossier : PU mousse+ flocons de fibres siliconées</v>
          </cell>
          <cell r="BJ1287" t="str">
            <v>assise: 28KG/M3</v>
          </cell>
          <cell r="BK1287">
            <v>320</v>
          </cell>
          <cell r="BL1287">
            <v>162</v>
          </cell>
          <cell r="BM1287">
            <v>97</v>
          </cell>
          <cell r="BN1287">
            <v>405</v>
          </cell>
          <cell r="BO1287">
            <v>175.6</v>
          </cell>
          <cell r="BP1287">
            <v>187.8</v>
          </cell>
          <cell r="BQ1287"/>
          <cell r="BR1287">
            <v>3.06</v>
          </cell>
          <cell r="BS1287">
            <v>4</v>
          </cell>
          <cell r="BT1287">
            <v>182</v>
          </cell>
          <cell r="BU1287">
            <v>45</v>
          </cell>
          <cell r="BV1287">
            <v>93</v>
          </cell>
          <cell r="BW1287">
            <v>70</v>
          </cell>
          <cell r="BX1287">
            <v>96</v>
          </cell>
          <cell r="BY1287">
            <v>45</v>
          </cell>
          <cell r="BZ1287">
            <v>68</v>
          </cell>
          <cell r="CA1287">
            <v>28.4</v>
          </cell>
          <cell r="CB1287">
            <v>74</v>
          </cell>
          <cell r="CC1287">
            <v>45</v>
          </cell>
          <cell r="CD1287">
            <v>180</v>
          </cell>
          <cell r="CE1287">
            <v>31.4</v>
          </cell>
          <cell r="CF1287">
            <v>96</v>
          </cell>
          <cell r="CG1287">
            <v>90</v>
          </cell>
          <cell r="CH1287">
            <v>163</v>
          </cell>
          <cell r="CI1287">
            <v>58</v>
          </cell>
          <cell r="CJ1287"/>
          <cell r="CK1287"/>
          <cell r="CL1287"/>
          <cell r="CM1287"/>
          <cell r="CN1287"/>
          <cell r="CO1287"/>
          <cell r="CP1287"/>
          <cell r="CQ1287"/>
          <cell r="CR1287"/>
          <cell r="CS1287"/>
          <cell r="CT1287"/>
          <cell r="CU1287"/>
          <cell r="CV1287">
            <v>940</v>
          </cell>
        </row>
        <row r="1288">
          <cell r="C1288">
            <v>3666270109835</v>
          </cell>
          <cell r="E1288" t="str">
            <v>WOODY</v>
          </cell>
          <cell r="F1288" t="str">
            <v>AUGUSTIN</v>
          </cell>
          <cell r="G1288" t="str">
            <v>CATCH ME 12</v>
          </cell>
          <cell r="H1288"/>
          <cell r="I1288" t="str">
            <v>Tissu</v>
          </cell>
          <cell r="J1288" t="str">
            <v>100% Polyester</v>
          </cell>
          <cell r="K1288" t="str">
            <v>Effect bouclé</v>
          </cell>
          <cell r="O1288" t="str">
            <v>Canapé d'angle convertible express ave coffre 160 cm</v>
          </cell>
          <cell r="P1288"/>
          <cell r="Q1288" t="str">
            <v>Panneau de particules, bois massif, panneau de fibres, contreplaqué, carton; assise: PU mousse 28 kg/m3 et ouate 300 g/m2; dossier: sangles élastiques, mousse PU 25 kg/m3, coussins remplis de fibres siliconées, pieds en bois.</v>
          </cell>
          <cell r="R1288" t="str">
            <v>bois de conifères et bois de feuillus</v>
          </cell>
          <cell r="T1288" t="str">
            <v xml:space="preserve">Convertible express avec matelas
</v>
          </cell>
          <cell r="U1288" t="str">
            <v>Pieds en bois</v>
          </cell>
          <cell r="V1288" t="str">
            <v xml:space="preserve">Tissu effect velours côtelé </v>
          </cell>
          <cell r="W1288" t="str">
            <v>Coussins de déco offert</v>
          </cell>
          <cell r="Y1288" t="str">
            <v>Pologne</v>
          </cell>
          <cell r="AA1288" t="str">
            <v>PU mousse 28 kg/m3 et ouate 300 g/m2</v>
          </cell>
          <cell r="AB1288" t="str">
            <v>mousse PU 25 kg/m3, coussins remplis de fibres siliconées</v>
          </cell>
          <cell r="AC1288" t="str">
            <v>PU mousse 25 kg/m3 et ouate 200 g/m2 + 150 g/m2</v>
          </cell>
          <cell r="AD1288" t="str">
            <v>18 cm</v>
          </cell>
          <cell r="AE1288" t="str">
            <v>200x160 cm</v>
          </cell>
          <cell r="AF1288" t="str">
            <v>320x214x77</v>
          </cell>
          <cell r="AG1288" t="str">
            <v>PU mousse</v>
          </cell>
          <cell r="AH1288" t="str">
            <v>25 kg/m3</v>
          </cell>
          <cell r="AI1288" t="str">
            <v>bois</v>
          </cell>
          <cell r="AJ1288">
            <v>276</v>
          </cell>
          <cell r="AK1288">
            <v>95</v>
          </cell>
          <cell r="AL1288">
            <v>181</v>
          </cell>
          <cell r="AM1288">
            <v>58</v>
          </cell>
          <cell r="AN1288">
            <v>45</v>
          </cell>
          <cell r="AO1288">
            <v>95</v>
          </cell>
          <cell r="AP1288">
            <v>67.5</v>
          </cell>
          <cell r="AQ1288">
            <v>22</v>
          </cell>
          <cell r="AR1288">
            <v>53</v>
          </cell>
          <cell r="AS1288" t="str">
            <v>canapé: 50 cm meridienne: 112cm</v>
          </cell>
          <cell r="AT1288" t="str">
            <v>meridienne: 135cm</v>
          </cell>
          <cell r="AU1288">
            <v>8</v>
          </cell>
          <cell r="AV1288" t="str">
            <v>5 cm</v>
          </cell>
          <cell r="AW1288" t="str">
            <v>hêtre</v>
          </cell>
          <cell r="AX1288" t="str">
            <v>OUI</v>
          </cell>
          <cell r="AY1288"/>
          <cell r="AZ1288" t="str">
            <v>OUI</v>
          </cell>
          <cell r="BA1288" t="str">
            <v>OUI</v>
          </cell>
          <cell r="BB1288" t="str">
            <v>101x58 cm</v>
          </cell>
          <cell r="BC1288"/>
          <cell r="BD1288" t="str">
            <v>43x43 cm</v>
          </cell>
          <cell r="BE1288"/>
          <cell r="BF1288"/>
          <cell r="BG1288"/>
          <cell r="BH1288" t="str">
            <v>OUI</v>
          </cell>
          <cell r="BI1288" t="str">
            <v>Assise : PU mousse + ouate
Dossier : PU mousse+ flocons de fibres siliconées</v>
          </cell>
          <cell r="BJ1288" t="str">
            <v>assise: 28KG/M3</v>
          </cell>
          <cell r="BK1288">
            <v>320</v>
          </cell>
          <cell r="BL1288">
            <v>162</v>
          </cell>
          <cell r="BM1288">
            <v>97</v>
          </cell>
          <cell r="BN1288">
            <v>405</v>
          </cell>
          <cell r="BO1288">
            <v>175.6</v>
          </cell>
          <cell r="BP1288">
            <v>187.8</v>
          </cell>
          <cell r="BQ1288"/>
          <cell r="BR1288">
            <v>3.06</v>
          </cell>
          <cell r="BS1288">
            <v>4</v>
          </cell>
          <cell r="BT1288">
            <v>182</v>
          </cell>
          <cell r="BU1288">
            <v>45</v>
          </cell>
          <cell r="BV1288">
            <v>93</v>
          </cell>
          <cell r="BW1288">
            <v>70</v>
          </cell>
          <cell r="BX1288">
            <v>96</v>
          </cell>
          <cell r="BY1288">
            <v>45</v>
          </cell>
          <cell r="BZ1288">
            <v>68</v>
          </cell>
          <cell r="CA1288">
            <v>28.4</v>
          </cell>
          <cell r="CB1288">
            <v>74</v>
          </cell>
          <cell r="CC1288">
            <v>45</v>
          </cell>
          <cell r="CD1288">
            <v>180</v>
          </cell>
          <cell r="CE1288">
            <v>31.4</v>
          </cell>
          <cell r="CF1288">
            <v>96</v>
          </cell>
          <cell r="CG1288">
            <v>90</v>
          </cell>
          <cell r="CH1288">
            <v>163</v>
          </cell>
          <cell r="CI1288">
            <v>58</v>
          </cell>
          <cell r="CJ1288"/>
          <cell r="CK1288"/>
          <cell r="CL1288"/>
          <cell r="CM1288"/>
          <cell r="CN1288"/>
          <cell r="CO1288"/>
          <cell r="CP1288"/>
          <cell r="CQ1288"/>
          <cell r="CR1288"/>
          <cell r="CS1288"/>
          <cell r="CT1288"/>
          <cell r="CU1288"/>
          <cell r="CV1288">
            <v>940</v>
          </cell>
        </row>
        <row r="1289">
          <cell r="C1289">
            <v>3666270109828</v>
          </cell>
          <cell r="E1289" t="str">
            <v>WOODY</v>
          </cell>
          <cell r="F1289" t="str">
            <v>AUGUSTIN</v>
          </cell>
          <cell r="G1289" t="str">
            <v>CATCH ME 17</v>
          </cell>
          <cell r="H1289"/>
          <cell r="I1289" t="str">
            <v>Tissu</v>
          </cell>
          <cell r="J1289" t="str">
            <v>100% Polyester</v>
          </cell>
          <cell r="K1289" t="str">
            <v>Effect bouclé</v>
          </cell>
          <cell r="O1289" t="str">
            <v>Canapé d'angle convertible express ave coffre 160 cm</v>
          </cell>
          <cell r="P1289"/>
          <cell r="Q1289" t="str">
            <v>Panneau de particules, bois massif, panneau de fibres, contreplaqué, carton; assise: PU mousse 28 kg/m3 et ouate 300 g/m2; dossier: sangles élastiques, mousse PU 25 kg/m3, coussins remplis de fibres siliconées, pieds en bois.</v>
          </cell>
          <cell r="R1289" t="str">
            <v>bois de conifères et bois de feuillus</v>
          </cell>
          <cell r="T1289" t="str">
            <v xml:space="preserve">Convertible express avec matelas
</v>
          </cell>
          <cell r="U1289" t="str">
            <v>Pieds en bois</v>
          </cell>
          <cell r="V1289" t="str">
            <v xml:space="preserve">Tissu effect velours côtelé </v>
          </cell>
          <cell r="W1289" t="str">
            <v>Coussins de déco offert</v>
          </cell>
          <cell r="Y1289" t="str">
            <v>Pologne</v>
          </cell>
          <cell r="AA1289" t="str">
            <v>PU mousse 28 kg/m3 et ouate 300 g/m2</v>
          </cell>
          <cell r="AB1289" t="str">
            <v>mousse PU 25 kg/m3, coussins remplis de fibres siliconées</v>
          </cell>
          <cell r="AC1289" t="str">
            <v>PU mousse 25 kg/m3 et ouate 200 g/m2 + 150 g/m2</v>
          </cell>
          <cell r="AD1289" t="str">
            <v>18 cm</v>
          </cell>
          <cell r="AE1289" t="str">
            <v>200x160 cm</v>
          </cell>
          <cell r="AF1289" t="str">
            <v>320x214x77</v>
          </cell>
          <cell r="AG1289" t="str">
            <v>PU mousse</v>
          </cell>
          <cell r="AH1289" t="str">
            <v>25 kg/m3</v>
          </cell>
          <cell r="AI1289" t="str">
            <v>bois</v>
          </cell>
          <cell r="AJ1289">
            <v>276</v>
          </cell>
          <cell r="AK1289">
            <v>95</v>
          </cell>
          <cell r="AL1289">
            <v>181</v>
          </cell>
          <cell r="AM1289">
            <v>58</v>
          </cell>
          <cell r="AN1289">
            <v>45</v>
          </cell>
          <cell r="AO1289">
            <v>95</v>
          </cell>
          <cell r="AP1289">
            <v>67.5</v>
          </cell>
          <cell r="AQ1289">
            <v>22</v>
          </cell>
          <cell r="AR1289">
            <v>53</v>
          </cell>
          <cell r="AS1289" t="str">
            <v>canapé: 50 cm meridienne: 112cm</v>
          </cell>
          <cell r="AT1289" t="str">
            <v>meridienne: 135cm</v>
          </cell>
          <cell r="AU1289">
            <v>8</v>
          </cell>
          <cell r="AV1289" t="str">
            <v>5 cm</v>
          </cell>
          <cell r="AW1289" t="str">
            <v>hêtre</v>
          </cell>
          <cell r="AX1289" t="str">
            <v>OUI</v>
          </cell>
          <cell r="AY1289"/>
          <cell r="AZ1289" t="str">
            <v>OUI</v>
          </cell>
          <cell r="BA1289" t="str">
            <v>OUI</v>
          </cell>
          <cell r="BB1289" t="str">
            <v>101x58 cm</v>
          </cell>
          <cell r="BC1289"/>
          <cell r="BD1289" t="str">
            <v>43x43 cm</v>
          </cell>
          <cell r="BE1289"/>
          <cell r="BF1289"/>
          <cell r="BG1289"/>
          <cell r="BH1289" t="str">
            <v>OUI</v>
          </cell>
          <cell r="BI1289" t="str">
            <v>Assise : PU mousse + ouate
Dossier : PU mousse+ flocons de fibres siliconées</v>
          </cell>
          <cell r="BJ1289" t="str">
            <v>assise: 28KG/M3</v>
          </cell>
          <cell r="BK1289">
            <v>320</v>
          </cell>
          <cell r="BL1289">
            <v>162</v>
          </cell>
          <cell r="BM1289">
            <v>97</v>
          </cell>
          <cell r="BN1289">
            <v>405</v>
          </cell>
          <cell r="BO1289">
            <v>175.6</v>
          </cell>
          <cell r="BP1289">
            <v>187.8</v>
          </cell>
          <cell r="BQ1289"/>
          <cell r="BR1289">
            <v>3.06</v>
          </cell>
          <cell r="BS1289">
            <v>4</v>
          </cell>
          <cell r="BT1289">
            <v>182</v>
          </cell>
          <cell r="BU1289">
            <v>45</v>
          </cell>
          <cell r="BV1289">
            <v>93</v>
          </cell>
          <cell r="BW1289">
            <v>70</v>
          </cell>
          <cell r="BX1289">
            <v>96</v>
          </cell>
          <cell r="BY1289">
            <v>45</v>
          </cell>
          <cell r="BZ1289">
            <v>68</v>
          </cell>
          <cell r="CA1289">
            <v>28.4</v>
          </cell>
          <cell r="CB1289">
            <v>74</v>
          </cell>
          <cell r="CC1289">
            <v>45</v>
          </cell>
          <cell r="CD1289">
            <v>180</v>
          </cell>
          <cell r="CE1289">
            <v>31.4</v>
          </cell>
          <cell r="CF1289">
            <v>96</v>
          </cell>
          <cell r="CG1289">
            <v>90</v>
          </cell>
          <cell r="CH1289">
            <v>163</v>
          </cell>
          <cell r="CI1289">
            <v>58</v>
          </cell>
          <cell r="CJ1289"/>
          <cell r="CK1289"/>
          <cell r="CL1289"/>
          <cell r="CM1289"/>
          <cell r="CN1289"/>
          <cell r="CO1289"/>
          <cell r="CP1289"/>
          <cell r="CQ1289"/>
          <cell r="CR1289"/>
          <cell r="CS1289"/>
          <cell r="CT1289"/>
          <cell r="CU1289"/>
          <cell r="CV1289">
            <v>940</v>
          </cell>
        </row>
        <row r="1290">
          <cell r="C1290">
            <v>3666270109811</v>
          </cell>
          <cell r="E1290" t="str">
            <v>WOODY</v>
          </cell>
          <cell r="F1290" t="str">
            <v>AUGUSTIN</v>
          </cell>
          <cell r="G1290" t="str">
            <v>CATCH ME 18</v>
          </cell>
          <cell r="H1290"/>
          <cell r="I1290" t="str">
            <v>Tissu</v>
          </cell>
          <cell r="J1290" t="str">
            <v>100% Polyester</v>
          </cell>
          <cell r="K1290" t="str">
            <v>Effect bouclé</v>
          </cell>
          <cell r="O1290" t="str">
            <v>Canapé d'angle convertible express ave coffre 160 cm</v>
          </cell>
          <cell r="P1290"/>
          <cell r="Q1290" t="str">
            <v>Panneau de particules, bois massif, panneau de fibres, contreplaqué, carton; assise: PU mousse 28 kg/m3 et ouate 300 g/m2; dossier: sangles élastiques, mousse PU 25 kg/m3, coussins remplis de fibres siliconées, pieds en bois.</v>
          </cell>
          <cell r="R1290" t="str">
            <v>bois de conifères et bois de feuillus</v>
          </cell>
          <cell r="T1290" t="str">
            <v xml:space="preserve">Convertible express avec matelas
</v>
          </cell>
          <cell r="U1290" t="str">
            <v>Pieds en bois</v>
          </cell>
          <cell r="V1290" t="str">
            <v xml:space="preserve">Tissu effect velours côtelé </v>
          </cell>
          <cell r="W1290" t="str">
            <v>Coussins de déco offert</v>
          </cell>
          <cell r="Y1290" t="str">
            <v>Pologne</v>
          </cell>
          <cell r="AA1290" t="str">
            <v>PU mousse 28 kg/m3 et ouate 300 g/m2</v>
          </cell>
          <cell r="AB1290" t="str">
            <v>mousse PU 25 kg/m3, coussins remplis de fibres siliconées</v>
          </cell>
          <cell r="AC1290" t="str">
            <v>PU mousse 25 kg/m3 et ouate 200 g/m2 + 150 g/m2</v>
          </cell>
          <cell r="AD1290" t="str">
            <v>18 cm</v>
          </cell>
          <cell r="AE1290" t="str">
            <v>200x160 cm</v>
          </cell>
          <cell r="AF1290" t="str">
            <v>320x214x77</v>
          </cell>
          <cell r="AG1290" t="str">
            <v>PU mousse</v>
          </cell>
          <cell r="AH1290" t="str">
            <v>25 kg/m3</v>
          </cell>
          <cell r="AI1290" t="str">
            <v>bois</v>
          </cell>
          <cell r="AJ1290">
            <v>276</v>
          </cell>
          <cell r="AK1290">
            <v>95</v>
          </cell>
          <cell r="AL1290">
            <v>181</v>
          </cell>
          <cell r="AM1290">
            <v>58</v>
          </cell>
          <cell r="AN1290">
            <v>45</v>
          </cell>
          <cell r="AO1290">
            <v>95</v>
          </cell>
          <cell r="AP1290">
            <v>67.5</v>
          </cell>
          <cell r="AQ1290">
            <v>22</v>
          </cell>
          <cell r="AR1290">
            <v>53</v>
          </cell>
          <cell r="AS1290" t="str">
            <v>canapé: 50 cm meridienne: 112cm</v>
          </cell>
          <cell r="AT1290" t="str">
            <v>meridienne: 135cm</v>
          </cell>
          <cell r="AU1290">
            <v>8</v>
          </cell>
          <cell r="AV1290" t="str">
            <v>5 cm</v>
          </cell>
          <cell r="AW1290" t="str">
            <v>hêtre</v>
          </cell>
          <cell r="AX1290" t="str">
            <v>OUI</v>
          </cell>
          <cell r="AY1290"/>
          <cell r="AZ1290" t="str">
            <v>OUI</v>
          </cell>
          <cell r="BA1290" t="str">
            <v>OUI</v>
          </cell>
          <cell r="BB1290" t="str">
            <v>101x58 cm</v>
          </cell>
          <cell r="BC1290"/>
          <cell r="BD1290" t="str">
            <v>43x43 cm</v>
          </cell>
          <cell r="BE1290"/>
          <cell r="BF1290"/>
          <cell r="BG1290"/>
          <cell r="BH1290" t="str">
            <v>OUI</v>
          </cell>
          <cell r="BI1290" t="str">
            <v>Assise : PU mousse + ouate
Dossier : PU mousse+ flocons de fibres siliconées</v>
          </cell>
          <cell r="BJ1290" t="str">
            <v>assise: 28KG/M3</v>
          </cell>
          <cell r="BK1290">
            <v>320</v>
          </cell>
          <cell r="BL1290">
            <v>162</v>
          </cell>
          <cell r="BM1290">
            <v>97</v>
          </cell>
          <cell r="BN1290">
            <v>405</v>
          </cell>
          <cell r="BO1290">
            <v>175.6</v>
          </cell>
          <cell r="BP1290">
            <v>187.8</v>
          </cell>
          <cell r="BQ1290"/>
          <cell r="BR1290">
            <v>3.06</v>
          </cell>
          <cell r="BS1290">
            <v>4</v>
          </cell>
          <cell r="BT1290">
            <v>182</v>
          </cell>
          <cell r="BU1290">
            <v>45</v>
          </cell>
          <cell r="BV1290">
            <v>93</v>
          </cell>
          <cell r="BW1290">
            <v>70</v>
          </cell>
          <cell r="BX1290">
            <v>96</v>
          </cell>
          <cell r="BY1290">
            <v>45</v>
          </cell>
          <cell r="BZ1290">
            <v>68</v>
          </cell>
          <cell r="CA1290">
            <v>28.4</v>
          </cell>
          <cell r="CB1290">
            <v>74</v>
          </cell>
          <cell r="CC1290">
            <v>45</v>
          </cell>
          <cell r="CD1290">
            <v>180</v>
          </cell>
          <cell r="CE1290">
            <v>31.4</v>
          </cell>
          <cell r="CF1290">
            <v>96</v>
          </cell>
          <cell r="CG1290">
            <v>90</v>
          </cell>
          <cell r="CH1290">
            <v>163</v>
          </cell>
          <cell r="CI1290">
            <v>58</v>
          </cell>
          <cell r="CJ1290"/>
          <cell r="CK1290"/>
          <cell r="CL1290"/>
          <cell r="CM1290"/>
          <cell r="CN1290"/>
          <cell r="CO1290"/>
          <cell r="CP1290"/>
          <cell r="CQ1290"/>
          <cell r="CR1290"/>
          <cell r="CS1290"/>
          <cell r="CT1290"/>
          <cell r="CU1290"/>
          <cell r="CV1290">
            <v>940</v>
          </cell>
        </row>
        <row r="1291">
          <cell r="C1291">
            <v>3666270109804</v>
          </cell>
          <cell r="E1291" t="str">
            <v>WOODY</v>
          </cell>
          <cell r="F1291" t="str">
            <v>AUGUSTIN</v>
          </cell>
          <cell r="G1291" t="str">
            <v>CATCH ME 24</v>
          </cell>
          <cell r="H1291"/>
          <cell r="I1291" t="str">
            <v>Tissu</v>
          </cell>
          <cell r="J1291" t="str">
            <v>100% Polyester</v>
          </cell>
          <cell r="K1291" t="str">
            <v>Effect bouclé</v>
          </cell>
          <cell r="O1291" t="str">
            <v>Canapé d'angle convertible express ave coffre 160 cm</v>
          </cell>
          <cell r="P1291"/>
          <cell r="Q1291" t="str">
            <v>Panneau de particules, bois massif, panneau de fibres, contreplaqué, carton; assise: PU mousse 28 kg/m3 et ouate 300 g/m2; dossier: sangles élastiques, mousse PU 25 kg/m3, coussins remplis de fibres siliconées, pieds en bois.</v>
          </cell>
          <cell r="R1291" t="str">
            <v>bois de conifères et bois de feuillus</v>
          </cell>
          <cell r="T1291" t="str">
            <v xml:space="preserve">Convertible express avec matelas
</v>
          </cell>
          <cell r="U1291" t="str">
            <v>Pieds en bois</v>
          </cell>
          <cell r="V1291" t="str">
            <v xml:space="preserve">Tissu effect velours côtelé </v>
          </cell>
          <cell r="W1291" t="str">
            <v>Coussins de déco offert</v>
          </cell>
          <cell r="Y1291" t="str">
            <v>Pologne</v>
          </cell>
          <cell r="AA1291" t="str">
            <v>PU mousse 28 kg/m3 et ouate 300 g/m2</v>
          </cell>
          <cell r="AB1291" t="str">
            <v>mousse PU 25 kg/m3, coussins remplis de fibres siliconées</v>
          </cell>
          <cell r="AC1291" t="str">
            <v>PU mousse 25 kg/m3 et ouate 200 g/m2 + 150 g/m2</v>
          </cell>
          <cell r="AD1291" t="str">
            <v>18 cm</v>
          </cell>
          <cell r="AE1291" t="str">
            <v>200x160 cm</v>
          </cell>
          <cell r="AF1291" t="str">
            <v>320x214x77</v>
          </cell>
          <cell r="AG1291" t="str">
            <v>PU mousse</v>
          </cell>
          <cell r="AH1291" t="str">
            <v>25 kg/m3</v>
          </cell>
          <cell r="AI1291" t="str">
            <v>bois</v>
          </cell>
          <cell r="AJ1291">
            <v>276</v>
          </cell>
          <cell r="AK1291">
            <v>95</v>
          </cell>
          <cell r="AL1291">
            <v>181</v>
          </cell>
          <cell r="AM1291">
            <v>58</v>
          </cell>
          <cell r="AN1291">
            <v>45</v>
          </cell>
          <cell r="AO1291">
            <v>95</v>
          </cell>
          <cell r="AP1291">
            <v>67.5</v>
          </cell>
          <cell r="AQ1291">
            <v>22</v>
          </cell>
          <cell r="AR1291">
            <v>53</v>
          </cell>
          <cell r="AS1291" t="str">
            <v>canapé: 50 cm meridienne: 112cm</v>
          </cell>
          <cell r="AT1291" t="str">
            <v>meridienne: 135cm</v>
          </cell>
          <cell r="AU1291">
            <v>8</v>
          </cell>
          <cell r="AV1291" t="str">
            <v>5 cm</v>
          </cell>
          <cell r="AW1291" t="str">
            <v>hêtre</v>
          </cell>
          <cell r="AX1291" t="str">
            <v>OUI</v>
          </cell>
          <cell r="AY1291"/>
          <cell r="AZ1291" t="str">
            <v>OUI</v>
          </cell>
          <cell r="BA1291" t="str">
            <v>OUI</v>
          </cell>
          <cell r="BB1291" t="str">
            <v>101x58 cm</v>
          </cell>
          <cell r="BC1291"/>
          <cell r="BD1291" t="str">
            <v>43x43 cm</v>
          </cell>
          <cell r="BE1291"/>
          <cell r="BF1291"/>
          <cell r="BG1291"/>
          <cell r="BH1291" t="str">
            <v>OUI</v>
          </cell>
          <cell r="BI1291" t="str">
            <v>Assise : PU mousse + ouate
Dossier : PU mousse+ flocons de fibres siliconées</v>
          </cell>
          <cell r="BJ1291" t="str">
            <v>assise: 28KG/M3</v>
          </cell>
          <cell r="BK1291">
            <v>320</v>
          </cell>
          <cell r="BL1291">
            <v>162</v>
          </cell>
          <cell r="BM1291">
            <v>97</v>
          </cell>
          <cell r="BN1291">
            <v>405</v>
          </cell>
          <cell r="BO1291">
            <v>175.6</v>
          </cell>
          <cell r="BP1291">
            <v>187.8</v>
          </cell>
          <cell r="BQ1291"/>
          <cell r="BR1291">
            <v>3.06</v>
          </cell>
          <cell r="BS1291">
            <v>4</v>
          </cell>
          <cell r="BT1291">
            <v>182</v>
          </cell>
          <cell r="BU1291">
            <v>45</v>
          </cell>
          <cell r="BV1291">
            <v>93</v>
          </cell>
          <cell r="BW1291">
            <v>70</v>
          </cell>
          <cell r="BX1291">
            <v>96</v>
          </cell>
          <cell r="BY1291">
            <v>45</v>
          </cell>
          <cell r="BZ1291">
            <v>68</v>
          </cell>
          <cell r="CA1291">
            <v>28.4</v>
          </cell>
          <cell r="CB1291">
            <v>74</v>
          </cell>
          <cell r="CC1291">
            <v>45</v>
          </cell>
          <cell r="CD1291">
            <v>180</v>
          </cell>
          <cell r="CE1291">
            <v>31.4</v>
          </cell>
          <cell r="CF1291">
            <v>96</v>
          </cell>
          <cell r="CG1291">
            <v>90</v>
          </cell>
          <cell r="CH1291">
            <v>163</v>
          </cell>
          <cell r="CI1291">
            <v>58</v>
          </cell>
          <cell r="CJ1291"/>
          <cell r="CK1291"/>
          <cell r="CL1291"/>
          <cell r="CM1291"/>
          <cell r="CN1291"/>
          <cell r="CO1291"/>
          <cell r="CP1291"/>
          <cell r="CQ1291"/>
          <cell r="CR1291"/>
          <cell r="CS1291"/>
          <cell r="CT1291"/>
          <cell r="CU1291"/>
          <cell r="CV1291">
            <v>940</v>
          </cell>
        </row>
        <row r="1292">
          <cell r="C1292">
            <v>3666270109798</v>
          </cell>
          <cell r="E1292" t="str">
            <v>WOODY</v>
          </cell>
          <cell r="F1292" t="str">
            <v>AUGUSTIN</v>
          </cell>
          <cell r="G1292" t="str">
            <v>CATCH ME 26</v>
          </cell>
          <cell r="H1292"/>
          <cell r="I1292" t="str">
            <v>Tissu</v>
          </cell>
          <cell r="J1292" t="str">
            <v>100% Polyester</v>
          </cell>
          <cell r="K1292" t="str">
            <v>Effect bouclé</v>
          </cell>
          <cell r="O1292" t="str">
            <v>Canapé d'angle convertible express ave coffre 160 cm</v>
          </cell>
          <cell r="P1292"/>
          <cell r="Q1292" t="str">
            <v>Panneau de particules, bois massif, panneau de fibres, contreplaqué, carton; assise: PU mousse 28 kg/m3 et ouate 300 g/m2; dossier: sangles élastiques, mousse PU 25 kg/m3, coussins remplis de fibres siliconées, pieds en bois.</v>
          </cell>
          <cell r="R1292" t="str">
            <v>bois de conifères et bois de feuillus</v>
          </cell>
          <cell r="T1292" t="str">
            <v xml:space="preserve">Convertible express avec matelas
</v>
          </cell>
          <cell r="U1292" t="str">
            <v>Pieds en bois</v>
          </cell>
          <cell r="V1292" t="str">
            <v xml:space="preserve">Tissu effect velours côtelé </v>
          </cell>
          <cell r="W1292" t="str">
            <v>Coussins de déco offert</v>
          </cell>
          <cell r="Y1292" t="str">
            <v>Pologne</v>
          </cell>
          <cell r="AA1292" t="str">
            <v>PU mousse 28 kg/m3 et ouate 300 g/m2</v>
          </cell>
          <cell r="AB1292" t="str">
            <v>mousse PU 25 kg/m3, coussins remplis de fibres siliconées</v>
          </cell>
          <cell r="AC1292" t="str">
            <v>PU mousse 25 kg/m3 et ouate 200 g/m2 + 150 g/m2</v>
          </cell>
          <cell r="AD1292" t="str">
            <v>18 cm</v>
          </cell>
          <cell r="AE1292" t="str">
            <v>200x160 cm</v>
          </cell>
          <cell r="AF1292" t="str">
            <v>320x214x77</v>
          </cell>
          <cell r="AG1292" t="str">
            <v>PU mousse</v>
          </cell>
          <cell r="AH1292" t="str">
            <v>25 kg/m3</v>
          </cell>
          <cell r="AI1292" t="str">
            <v>bois</v>
          </cell>
          <cell r="AJ1292">
            <v>276</v>
          </cell>
          <cell r="AK1292">
            <v>95</v>
          </cell>
          <cell r="AL1292">
            <v>181</v>
          </cell>
          <cell r="AM1292">
            <v>58</v>
          </cell>
          <cell r="AN1292">
            <v>45</v>
          </cell>
          <cell r="AO1292">
            <v>95</v>
          </cell>
          <cell r="AP1292">
            <v>67.5</v>
          </cell>
          <cell r="AQ1292">
            <v>22</v>
          </cell>
          <cell r="AR1292">
            <v>53</v>
          </cell>
          <cell r="AS1292" t="str">
            <v>canapé: 50 cm meridienne: 112cm</v>
          </cell>
          <cell r="AT1292" t="str">
            <v>meridienne: 135cm</v>
          </cell>
          <cell r="AU1292">
            <v>8</v>
          </cell>
          <cell r="AV1292" t="str">
            <v>5 cm</v>
          </cell>
          <cell r="AW1292" t="str">
            <v>hêtre</v>
          </cell>
          <cell r="AX1292" t="str">
            <v>OUI</v>
          </cell>
          <cell r="AY1292"/>
          <cell r="AZ1292" t="str">
            <v>OUI</v>
          </cell>
          <cell r="BA1292" t="str">
            <v>OUI</v>
          </cell>
          <cell r="BB1292" t="str">
            <v>101x58 cm</v>
          </cell>
          <cell r="BC1292"/>
          <cell r="BD1292" t="str">
            <v>43x43 cm</v>
          </cell>
          <cell r="BE1292"/>
          <cell r="BF1292"/>
          <cell r="BG1292"/>
          <cell r="BH1292" t="str">
            <v>OUI</v>
          </cell>
          <cell r="BI1292" t="str">
            <v>Assise : PU mousse + ouate
Dossier : PU mousse+ flocons de fibres siliconées</v>
          </cell>
          <cell r="BJ1292" t="str">
            <v>assise: 28KG/M3</v>
          </cell>
          <cell r="BK1292">
            <v>320</v>
          </cell>
          <cell r="BL1292">
            <v>162</v>
          </cell>
          <cell r="BM1292">
            <v>97</v>
          </cell>
          <cell r="BN1292">
            <v>405</v>
          </cell>
          <cell r="BO1292">
            <v>175.6</v>
          </cell>
          <cell r="BP1292">
            <v>187.8</v>
          </cell>
          <cell r="BQ1292"/>
          <cell r="BR1292">
            <v>3.06</v>
          </cell>
          <cell r="BS1292">
            <v>4</v>
          </cell>
          <cell r="BT1292">
            <v>182</v>
          </cell>
          <cell r="BU1292">
            <v>45</v>
          </cell>
          <cell r="BV1292">
            <v>93</v>
          </cell>
          <cell r="BW1292">
            <v>70</v>
          </cell>
          <cell r="BX1292">
            <v>96</v>
          </cell>
          <cell r="BY1292">
            <v>45</v>
          </cell>
          <cell r="BZ1292">
            <v>68</v>
          </cell>
          <cell r="CA1292">
            <v>28.4</v>
          </cell>
          <cell r="CB1292">
            <v>74</v>
          </cell>
          <cell r="CC1292">
            <v>45</v>
          </cell>
          <cell r="CD1292">
            <v>180</v>
          </cell>
          <cell r="CE1292">
            <v>31.4</v>
          </cell>
          <cell r="CF1292">
            <v>96</v>
          </cell>
          <cell r="CG1292">
            <v>90</v>
          </cell>
          <cell r="CH1292">
            <v>163</v>
          </cell>
          <cell r="CI1292">
            <v>58</v>
          </cell>
          <cell r="CJ1292"/>
          <cell r="CK1292"/>
          <cell r="CL1292"/>
          <cell r="CM1292"/>
          <cell r="CN1292"/>
          <cell r="CO1292"/>
          <cell r="CP1292"/>
          <cell r="CQ1292"/>
          <cell r="CR1292"/>
          <cell r="CS1292"/>
          <cell r="CT1292"/>
          <cell r="CU1292"/>
          <cell r="CV1292">
            <v>940</v>
          </cell>
        </row>
        <row r="1293">
          <cell r="C1293">
            <v>3666270112934</v>
          </cell>
          <cell r="E1293" t="str">
            <v>OVE</v>
          </cell>
          <cell r="F1293" t="str">
            <v xml:space="preserve">ISADORA </v>
          </cell>
          <cell r="G1293" t="str">
            <v>OVER THE HORIZON 90</v>
          </cell>
          <cell r="I1293" t="str">
            <v>Tissu</v>
          </cell>
          <cell r="J1293" t="str">
            <v>100% Polyester</v>
          </cell>
          <cell r="K1293"/>
          <cell r="L1293"/>
          <cell r="M1293"/>
          <cell r="O1293" t="str">
            <v>Canapé 3 places convertible express</v>
          </cell>
          <cell r="P1293"/>
          <cell r="Q1293" t="str">
            <v>Panneau de particules, bois massif, panneau de fibres, contreplaqué; assise: mousse HR 35 kg/m3 + ouate 150 g/m2 ; dossier: mousse PU 23 kg/m3+ ouate 150 g/m2, 2 coussins remplis de flocons de fibres siliconées, pied plastique</v>
          </cell>
          <cell r="R1293" t="str">
            <v>bois de conifères</v>
          </cell>
          <cell r="T1293" t="str">
            <v xml:space="preserve">Convertible express avec matelas
</v>
          </cell>
          <cell r="U1293" t="str">
            <v>Assise de grand confort</v>
          </cell>
          <cell r="V1293"/>
          <cell r="Y1293" t="str">
            <v>Pologne</v>
          </cell>
          <cell r="AA1293" t="str">
            <v xml:space="preserve">  mousse HR 35 kg/m3 +  ouate 150 g/m2</v>
          </cell>
          <cell r="AB1293" t="str">
            <v>mousse PU 23 kg/m3 + ouate 150 g/m2 + 2 coussins remplis de flocons de fibres siliconées</v>
          </cell>
          <cell r="AC1293"/>
          <cell r="AD1293" t="str">
            <v>12 cm</v>
          </cell>
          <cell r="AE1293" t="str">
            <v>194x140x12 cm</v>
          </cell>
          <cell r="AF1293" t="str">
            <v>184x220x79</v>
          </cell>
          <cell r="AG1293" t="str">
            <v>PU mousse</v>
          </cell>
          <cell r="AH1293" t="str">
            <v>28 kg/m3</v>
          </cell>
          <cell r="AI1293" t="str">
            <v>plastique (pieds du mecanisme)</v>
          </cell>
          <cell r="AJ1293">
            <v>182</v>
          </cell>
          <cell r="AK1293"/>
          <cell r="AL1293"/>
          <cell r="AM1293">
            <v>43</v>
          </cell>
          <cell r="AN1293">
            <v>33</v>
          </cell>
          <cell r="AO1293"/>
          <cell r="AP1293"/>
          <cell r="AQ1293"/>
          <cell r="AR1293">
            <v>48</v>
          </cell>
          <cell r="AS1293">
            <v>65</v>
          </cell>
          <cell r="AT1293">
            <v>88</v>
          </cell>
          <cell r="AU1293" t="str">
            <v>4 (pieds du mecanisme)</v>
          </cell>
          <cell r="AV1293" t="str">
            <v>8 (pieds du mecanisme)</v>
          </cell>
          <cell r="AW1293" t="str">
            <v>noir</v>
          </cell>
          <cell r="AX1293" t="str">
            <v>NON</v>
          </cell>
          <cell r="AZ1293" t="str">
            <v>OUI</v>
          </cell>
          <cell r="BA1293" t="str">
            <v>NON</v>
          </cell>
          <cell r="BB1293" t="str">
            <v>coussin dossier 95x55 cm</v>
          </cell>
          <cell r="BD1293"/>
          <cell r="BE1293"/>
          <cell r="BF1293"/>
          <cell r="BG1293"/>
          <cell r="BH1293" t="str">
            <v>NON</v>
          </cell>
          <cell r="BI1293" t="str">
            <v>Assise : mousse HR,  ouate
Dossier : mousse polyruréthane, flocons de fibres siliconées</v>
          </cell>
          <cell r="BJ1293" t="str">
            <v>Assise : 35kg/m3
Dossier 23kg/m3</v>
          </cell>
          <cell r="BK1293">
            <v>184</v>
          </cell>
          <cell r="BL1293">
            <v>110</v>
          </cell>
          <cell r="BM1293">
            <v>91</v>
          </cell>
          <cell r="BN1293">
            <v>270</v>
          </cell>
          <cell r="BO1293">
            <v>96.8</v>
          </cell>
          <cell r="BP1293">
            <v>100</v>
          </cell>
          <cell r="BR1293">
            <v>1.73</v>
          </cell>
          <cell r="BS1293">
            <v>1</v>
          </cell>
          <cell r="BT1293">
            <v>83</v>
          </cell>
          <cell r="BU1293">
            <v>112</v>
          </cell>
          <cell r="BV1293">
            <v>186</v>
          </cell>
          <cell r="BW1293">
            <v>96.8</v>
          </cell>
          <cell r="BX1293"/>
          <cell r="BY1293"/>
          <cell r="BZ1293"/>
          <cell r="CA1293"/>
          <cell r="CB1293"/>
          <cell r="CC1293"/>
          <cell r="CD1293"/>
          <cell r="CE1293"/>
          <cell r="CF1293"/>
          <cell r="CG1293"/>
          <cell r="CH1293"/>
          <cell r="CI1293"/>
          <cell r="CJ1293"/>
          <cell r="CK1293"/>
          <cell r="CL1293"/>
          <cell r="CM1293"/>
          <cell r="CN1293"/>
          <cell r="CO1293"/>
          <cell r="CP1293"/>
          <cell r="CQ1293"/>
          <cell r="CR1293"/>
          <cell r="CS1293"/>
          <cell r="CT1293"/>
          <cell r="CU1293"/>
          <cell r="CV1293">
            <v>637</v>
          </cell>
        </row>
        <row r="1294">
          <cell r="C1294">
            <v>3666270112927</v>
          </cell>
          <cell r="E1294" t="str">
            <v>OVE</v>
          </cell>
          <cell r="F1294" t="str">
            <v xml:space="preserve">ISADORA </v>
          </cell>
          <cell r="G1294" t="str">
            <v>OVER THE HORIZON 78</v>
          </cell>
          <cell r="I1294" t="str">
            <v>Tissu</v>
          </cell>
          <cell r="J1294" t="str">
            <v>100% Polyester</v>
          </cell>
          <cell r="K1294"/>
          <cell r="L1294"/>
          <cell r="M1294"/>
          <cell r="O1294" t="str">
            <v>Canapé 3 places convertible express</v>
          </cell>
          <cell r="P1294"/>
          <cell r="Q1294" t="str">
            <v>Panneau de particules, bois massif, panneau de fibres, contreplaqué; assise: mousse HR 35 kg/m3 + ouate 150 g/m2 ; dossier: mousse PU 23 kg/m3+ ouate 150 g/m2, 2 coussins remplis de flocons de fibres siliconées, pied plastique</v>
          </cell>
          <cell r="R1294" t="str">
            <v>bois de conifères</v>
          </cell>
          <cell r="T1294" t="str">
            <v xml:space="preserve">Convertible express avec matelas
</v>
          </cell>
          <cell r="U1294" t="str">
            <v>Assise de grand confort</v>
          </cell>
          <cell r="V1294"/>
          <cell r="Y1294" t="str">
            <v>Pologne</v>
          </cell>
          <cell r="AA1294" t="str">
            <v xml:space="preserve">  mousse HR 35 kg/m3 +  ouate 150 g/m2</v>
          </cell>
          <cell r="AB1294" t="str">
            <v>mousse PU 23 kg/m3 + ouate 150 g/m2 + 2 coussins remplis de flocons de fibres siliconées</v>
          </cell>
          <cell r="AC1294"/>
          <cell r="AD1294" t="str">
            <v>12 cm</v>
          </cell>
          <cell r="AE1294" t="str">
            <v>194x140x12 cm</v>
          </cell>
          <cell r="AF1294" t="str">
            <v>184x220x79</v>
          </cell>
          <cell r="AG1294" t="str">
            <v>PU mousse</v>
          </cell>
          <cell r="AH1294" t="str">
            <v>28 kg/m3</v>
          </cell>
          <cell r="AI1294" t="str">
            <v>plastique (pieds du mecanisme)</v>
          </cell>
          <cell r="AJ1294">
            <v>182</v>
          </cell>
          <cell r="AK1294"/>
          <cell r="AL1294"/>
          <cell r="AM1294">
            <v>43</v>
          </cell>
          <cell r="AN1294">
            <v>33</v>
          </cell>
          <cell r="AO1294"/>
          <cell r="AP1294"/>
          <cell r="AQ1294"/>
          <cell r="AR1294">
            <v>48</v>
          </cell>
          <cell r="AS1294">
            <v>65</v>
          </cell>
          <cell r="AT1294">
            <v>88</v>
          </cell>
          <cell r="AU1294" t="str">
            <v>4 (pieds du mecanisme)</v>
          </cell>
          <cell r="AV1294" t="str">
            <v>8 (pieds du mecanisme)</v>
          </cell>
          <cell r="AW1294" t="str">
            <v>noir</v>
          </cell>
          <cell r="AX1294" t="str">
            <v>NON</v>
          </cell>
          <cell r="AZ1294" t="str">
            <v>OUI</v>
          </cell>
          <cell r="BA1294" t="str">
            <v>NON</v>
          </cell>
          <cell r="BB1294" t="str">
            <v>coussin dossier 95x55 cm</v>
          </cell>
          <cell r="BD1294"/>
          <cell r="BE1294"/>
          <cell r="BF1294"/>
          <cell r="BG1294"/>
          <cell r="BH1294" t="str">
            <v>NON</v>
          </cell>
          <cell r="BI1294" t="str">
            <v>Assise : mousse HR,  ouate
Dossier : mousse polyruréthane, flocons de fibres siliconées</v>
          </cell>
          <cell r="BJ1294" t="str">
            <v>Assise : 35kg/m3
Dossier 23kg/m3</v>
          </cell>
          <cell r="BK1294">
            <v>184</v>
          </cell>
          <cell r="BL1294">
            <v>110</v>
          </cell>
          <cell r="BM1294">
            <v>91</v>
          </cell>
          <cell r="BN1294">
            <v>270</v>
          </cell>
          <cell r="BO1294">
            <v>96.8</v>
          </cell>
          <cell r="BP1294">
            <v>100</v>
          </cell>
          <cell r="BR1294">
            <v>1.73</v>
          </cell>
          <cell r="BS1294">
            <v>1</v>
          </cell>
          <cell r="BT1294">
            <v>83</v>
          </cell>
          <cell r="BU1294">
            <v>112</v>
          </cell>
          <cell r="BV1294">
            <v>186</v>
          </cell>
          <cell r="BW1294">
            <v>96.8</v>
          </cell>
          <cell r="BX1294"/>
          <cell r="BY1294"/>
          <cell r="BZ1294"/>
          <cell r="CA1294"/>
          <cell r="CB1294"/>
          <cell r="CC1294"/>
          <cell r="CD1294"/>
          <cell r="CE1294"/>
          <cell r="CF1294"/>
          <cell r="CG1294"/>
          <cell r="CH1294"/>
          <cell r="CI1294"/>
          <cell r="CJ1294"/>
          <cell r="CK1294"/>
          <cell r="CL1294"/>
          <cell r="CM1294"/>
          <cell r="CN1294"/>
          <cell r="CO1294"/>
          <cell r="CP1294"/>
          <cell r="CQ1294"/>
          <cell r="CR1294"/>
          <cell r="CS1294"/>
          <cell r="CT1294"/>
          <cell r="CU1294"/>
          <cell r="CV1294">
            <v>637</v>
          </cell>
        </row>
        <row r="1295">
          <cell r="C1295">
            <v>3666270112910</v>
          </cell>
          <cell r="E1295" t="str">
            <v>OVE</v>
          </cell>
          <cell r="F1295" t="str">
            <v xml:space="preserve">ISADORA </v>
          </cell>
          <cell r="G1295" t="str">
            <v>OVER THE HORIZON 54</v>
          </cell>
          <cell r="I1295" t="str">
            <v>Tissu</v>
          </cell>
          <cell r="J1295" t="str">
            <v>100% Polyester</v>
          </cell>
          <cell r="K1295"/>
          <cell r="L1295"/>
          <cell r="M1295"/>
          <cell r="O1295" t="str">
            <v>Canapé 3 places convertible express</v>
          </cell>
          <cell r="P1295"/>
          <cell r="Q1295" t="str">
            <v>Panneau de particules, bois massif, panneau de fibres, contreplaqué; assise: mousse HR 35 kg/m3 + ouate 150 g/m2 ; dossier: mousse PU 23 kg/m3+ ouate 150 g/m2, 2 coussins remplis de flocons de fibres siliconées, pied plastique</v>
          </cell>
          <cell r="R1295" t="str">
            <v>bois de conifères</v>
          </cell>
          <cell r="T1295" t="str">
            <v xml:space="preserve">Convertible express avec matelas
</v>
          </cell>
          <cell r="U1295" t="str">
            <v>Assise de grand confort</v>
          </cell>
          <cell r="V1295"/>
          <cell r="Y1295" t="str">
            <v>Pologne</v>
          </cell>
          <cell r="AA1295" t="str">
            <v xml:space="preserve">  mousse HR 35 kg/m3 +  ouate 150 g/m2</v>
          </cell>
          <cell r="AB1295" t="str">
            <v>mousse PU 23 kg/m3 + ouate 150 g/m2 + 2 coussins remplis de flocons de fibres siliconées</v>
          </cell>
          <cell r="AC1295"/>
          <cell r="AD1295" t="str">
            <v>12 cm</v>
          </cell>
          <cell r="AE1295" t="str">
            <v>194x140x12 cm</v>
          </cell>
          <cell r="AF1295" t="str">
            <v>184x220x79</v>
          </cell>
          <cell r="AG1295" t="str">
            <v>PU mousse</v>
          </cell>
          <cell r="AH1295" t="str">
            <v>28 kg/m3</v>
          </cell>
          <cell r="AI1295" t="str">
            <v>plastique (pieds du mecanisme)</v>
          </cell>
          <cell r="AJ1295">
            <v>182</v>
          </cell>
          <cell r="AK1295"/>
          <cell r="AL1295"/>
          <cell r="AM1295">
            <v>43</v>
          </cell>
          <cell r="AN1295">
            <v>33</v>
          </cell>
          <cell r="AO1295"/>
          <cell r="AP1295"/>
          <cell r="AQ1295"/>
          <cell r="AR1295">
            <v>48</v>
          </cell>
          <cell r="AS1295">
            <v>65</v>
          </cell>
          <cell r="AT1295">
            <v>88</v>
          </cell>
          <cell r="AU1295" t="str">
            <v>4 (pieds du mecanisme)</v>
          </cell>
          <cell r="AV1295" t="str">
            <v>8 (pieds du mecanisme)</v>
          </cell>
          <cell r="AW1295" t="str">
            <v>noir</v>
          </cell>
          <cell r="AX1295" t="str">
            <v>NON</v>
          </cell>
          <cell r="AZ1295" t="str">
            <v>OUI</v>
          </cell>
          <cell r="BA1295" t="str">
            <v>NON</v>
          </cell>
          <cell r="BB1295" t="str">
            <v>coussin dossier 95x55 cm</v>
          </cell>
          <cell r="BD1295"/>
          <cell r="BE1295"/>
          <cell r="BF1295"/>
          <cell r="BG1295"/>
          <cell r="BH1295" t="str">
            <v>NON</v>
          </cell>
          <cell r="BI1295" t="str">
            <v>Assise : mousse HR,  ouate
Dossier : mousse polyruréthane, flocons de fibres siliconées</v>
          </cell>
          <cell r="BJ1295" t="str">
            <v>Assise : 35kg/m3
Dossier 23kg/m3</v>
          </cell>
          <cell r="BK1295">
            <v>184</v>
          </cell>
          <cell r="BL1295">
            <v>110</v>
          </cell>
          <cell r="BM1295">
            <v>91</v>
          </cell>
          <cell r="BN1295">
            <v>270</v>
          </cell>
          <cell r="BO1295">
            <v>96.8</v>
          </cell>
          <cell r="BP1295">
            <v>100</v>
          </cell>
          <cell r="BR1295">
            <v>1.73</v>
          </cell>
          <cell r="BS1295">
            <v>1</v>
          </cell>
          <cell r="BT1295">
            <v>83</v>
          </cell>
          <cell r="BU1295">
            <v>112</v>
          </cell>
          <cell r="BV1295">
            <v>186</v>
          </cell>
          <cell r="BW1295">
            <v>96.8</v>
          </cell>
          <cell r="BX1295"/>
          <cell r="BY1295"/>
          <cell r="BZ1295"/>
          <cell r="CA1295"/>
          <cell r="CB1295"/>
          <cell r="CC1295"/>
          <cell r="CD1295"/>
          <cell r="CE1295"/>
          <cell r="CF1295"/>
          <cell r="CG1295"/>
          <cell r="CH1295"/>
          <cell r="CI1295"/>
          <cell r="CJ1295"/>
          <cell r="CK1295"/>
          <cell r="CL1295"/>
          <cell r="CM1295"/>
          <cell r="CN1295"/>
          <cell r="CO1295"/>
          <cell r="CP1295"/>
          <cell r="CQ1295"/>
          <cell r="CR1295"/>
          <cell r="CS1295"/>
          <cell r="CT1295"/>
          <cell r="CU1295"/>
          <cell r="CV1295">
            <v>637</v>
          </cell>
        </row>
        <row r="1296">
          <cell r="C1296">
            <v>3666270112903</v>
          </cell>
          <cell r="E1296" t="str">
            <v>OVE</v>
          </cell>
          <cell r="F1296" t="str">
            <v xml:space="preserve">ISADORA </v>
          </cell>
          <cell r="G1296" t="str">
            <v>OVER THE HORIZON 38</v>
          </cell>
          <cell r="I1296" t="str">
            <v>Tissu</v>
          </cell>
          <cell r="J1296" t="str">
            <v>100% Polyester</v>
          </cell>
          <cell r="K1296"/>
          <cell r="L1296"/>
          <cell r="M1296"/>
          <cell r="O1296" t="str">
            <v>Canapé 3 places convertible express</v>
          </cell>
          <cell r="P1296"/>
          <cell r="Q1296" t="str">
            <v>Panneau de particules, bois massif, panneau de fibres, contreplaqué; assise: mousse HR 35 kg/m3 + ouate 150 g/m2 ; dossier: mousse PU 23 kg/m3+ ouate 150 g/m2, 2 coussins remplis de flocons de fibres siliconées, pied plastique</v>
          </cell>
          <cell r="R1296" t="str">
            <v>bois de conifères</v>
          </cell>
          <cell r="T1296" t="str">
            <v xml:space="preserve">Convertible express avec matelas
</v>
          </cell>
          <cell r="U1296" t="str">
            <v>Assise de grand confort</v>
          </cell>
          <cell r="V1296"/>
          <cell r="Y1296" t="str">
            <v>Pologne</v>
          </cell>
          <cell r="AA1296" t="str">
            <v xml:space="preserve">  mousse HR 35 kg/m3 +  ouate 150 g/m2</v>
          </cell>
          <cell r="AB1296" t="str">
            <v>mousse PU 23 kg/m3 + ouate 150 g/m2 + 2 coussins remplis de flocons de fibres siliconées</v>
          </cell>
          <cell r="AC1296"/>
          <cell r="AD1296" t="str">
            <v>12 cm</v>
          </cell>
          <cell r="AE1296" t="str">
            <v>194x140x12 cm</v>
          </cell>
          <cell r="AF1296" t="str">
            <v>184x220x79</v>
          </cell>
          <cell r="AG1296" t="str">
            <v>PU mousse</v>
          </cell>
          <cell r="AH1296" t="str">
            <v>28 kg/m3</v>
          </cell>
          <cell r="AI1296" t="str">
            <v>plastique (pieds du mecanisme)</v>
          </cell>
          <cell r="AJ1296">
            <v>182</v>
          </cell>
          <cell r="AK1296"/>
          <cell r="AL1296"/>
          <cell r="AM1296">
            <v>43</v>
          </cell>
          <cell r="AN1296">
            <v>33</v>
          </cell>
          <cell r="AO1296"/>
          <cell r="AP1296"/>
          <cell r="AQ1296"/>
          <cell r="AR1296">
            <v>48</v>
          </cell>
          <cell r="AS1296">
            <v>65</v>
          </cell>
          <cell r="AT1296">
            <v>88</v>
          </cell>
          <cell r="AU1296" t="str">
            <v>4 (pieds du mecanisme)</v>
          </cell>
          <cell r="AV1296" t="str">
            <v>8 (pieds du mecanisme)</v>
          </cell>
          <cell r="AW1296" t="str">
            <v>noir</v>
          </cell>
          <cell r="AX1296" t="str">
            <v>NON</v>
          </cell>
          <cell r="AZ1296" t="str">
            <v>OUI</v>
          </cell>
          <cell r="BA1296" t="str">
            <v>NON</v>
          </cell>
          <cell r="BB1296" t="str">
            <v>coussin dossier 95x55 cm</v>
          </cell>
          <cell r="BD1296"/>
          <cell r="BE1296"/>
          <cell r="BF1296"/>
          <cell r="BG1296"/>
          <cell r="BH1296" t="str">
            <v>NON</v>
          </cell>
          <cell r="BI1296" t="str">
            <v>Assise : mousse HR,  ouate
Dossier : mousse polyruréthane, flocons de fibres siliconées</v>
          </cell>
          <cell r="BJ1296" t="str">
            <v>Assise : 35kg/m3
Dossier 23kg/m3</v>
          </cell>
          <cell r="BK1296">
            <v>184</v>
          </cell>
          <cell r="BL1296">
            <v>110</v>
          </cell>
          <cell r="BM1296">
            <v>91</v>
          </cell>
          <cell r="BN1296">
            <v>270</v>
          </cell>
          <cell r="BO1296">
            <v>96.8</v>
          </cell>
          <cell r="BP1296">
            <v>100</v>
          </cell>
          <cell r="BR1296">
            <v>1.73</v>
          </cell>
          <cell r="BS1296">
            <v>1</v>
          </cell>
          <cell r="BT1296">
            <v>83</v>
          </cell>
          <cell r="BU1296">
            <v>112</v>
          </cell>
          <cell r="BV1296">
            <v>186</v>
          </cell>
          <cell r="BW1296">
            <v>96.8</v>
          </cell>
          <cell r="BX1296"/>
          <cell r="BY1296"/>
          <cell r="BZ1296"/>
          <cell r="CA1296"/>
          <cell r="CB1296"/>
          <cell r="CC1296"/>
          <cell r="CD1296"/>
          <cell r="CE1296"/>
          <cell r="CF1296"/>
          <cell r="CG1296"/>
          <cell r="CH1296"/>
          <cell r="CI1296"/>
          <cell r="CJ1296"/>
          <cell r="CK1296"/>
          <cell r="CL1296"/>
          <cell r="CM1296"/>
          <cell r="CN1296"/>
          <cell r="CO1296"/>
          <cell r="CP1296"/>
          <cell r="CQ1296"/>
          <cell r="CR1296"/>
          <cell r="CS1296"/>
          <cell r="CT1296"/>
          <cell r="CU1296"/>
          <cell r="CV1296">
            <v>637</v>
          </cell>
        </row>
        <row r="1297">
          <cell r="C1297">
            <v>3666270112897</v>
          </cell>
          <cell r="E1297" t="str">
            <v>OVE</v>
          </cell>
          <cell r="F1297" t="str">
            <v xml:space="preserve">ISADORA </v>
          </cell>
          <cell r="G1297" t="str">
            <v>OVER THE HORIZON 08</v>
          </cell>
          <cell r="I1297" t="str">
            <v>Tissu</v>
          </cell>
          <cell r="J1297" t="str">
            <v>100% Polyester</v>
          </cell>
          <cell r="K1297"/>
          <cell r="L1297"/>
          <cell r="M1297"/>
          <cell r="O1297" t="str">
            <v>Canapé 3 places convertible express</v>
          </cell>
          <cell r="P1297"/>
          <cell r="Q1297" t="str">
            <v>Panneau de particules, bois massif, panneau de fibres, contreplaqué; assise: mousse HR 35 kg/m3 + ouate 150 g/m2 ; dossier: mousse PU 23 kg/m3+ ouate 150 g/m2, 2 coussins remplis de flocons de fibres siliconées, pied plastique</v>
          </cell>
          <cell r="R1297" t="str">
            <v>bois de conifères</v>
          </cell>
          <cell r="T1297" t="str">
            <v xml:space="preserve">Convertible express avec matelas
</v>
          </cell>
          <cell r="U1297" t="str">
            <v>Assise de grand confort</v>
          </cell>
          <cell r="V1297"/>
          <cell r="Y1297" t="str">
            <v>Pologne</v>
          </cell>
          <cell r="AA1297" t="str">
            <v xml:space="preserve">  mousse HR 35 kg/m3 +  ouate 150 g/m2</v>
          </cell>
          <cell r="AB1297" t="str">
            <v>mousse PU 23 kg/m3 + ouate 150 g/m2 + 2 coussins remplis de flocons de fibres siliconées</v>
          </cell>
          <cell r="AC1297"/>
          <cell r="AD1297" t="str">
            <v>12 cm</v>
          </cell>
          <cell r="AE1297" t="str">
            <v>194x140x12 cm</v>
          </cell>
          <cell r="AF1297" t="str">
            <v>184x220x79</v>
          </cell>
          <cell r="AG1297" t="str">
            <v>PU mousse</v>
          </cell>
          <cell r="AH1297" t="str">
            <v>28 kg/m3</v>
          </cell>
          <cell r="AI1297" t="str">
            <v>plastique (pieds du mecanisme)</v>
          </cell>
          <cell r="AJ1297">
            <v>182</v>
          </cell>
          <cell r="AK1297"/>
          <cell r="AL1297"/>
          <cell r="AM1297">
            <v>43</v>
          </cell>
          <cell r="AN1297">
            <v>33</v>
          </cell>
          <cell r="AO1297"/>
          <cell r="AP1297"/>
          <cell r="AQ1297"/>
          <cell r="AR1297">
            <v>48</v>
          </cell>
          <cell r="AS1297">
            <v>65</v>
          </cell>
          <cell r="AT1297">
            <v>88</v>
          </cell>
          <cell r="AU1297" t="str">
            <v>4 (pieds du mecanisme)</v>
          </cell>
          <cell r="AV1297" t="str">
            <v>8 (pieds du mecanisme)</v>
          </cell>
          <cell r="AW1297" t="str">
            <v>noir</v>
          </cell>
          <cell r="AX1297" t="str">
            <v>NON</v>
          </cell>
          <cell r="AZ1297" t="str">
            <v>OUI</v>
          </cell>
          <cell r="BA1297" t="str">
            <v>NON</v>
          </cell>
          <cell r="BB1297" t="str">
            <v>coussin dossier 95x55 cm</v>
          </cell>
          <cell r="BD1297"/>
          <cell r="BE1297"/>
          <cell r="BF1297"/>
          <cell r="BG1297"/>
          <cell r="BH1297" t="str">
            <v>NON</v>
          </cell>
          <cell r="BI1297" t="str">
            <v>Assise : mousse HR,  ouate
Dossier : mousse polyruréthane, flocons de fibres siliconées</v>
          </cell>
          <cell r="BJ1297" t="str">
            <v>Assise : 35kg/m3
Dossier 23kg/m3</v>
          </cell>
          <cell r="BK1297">
            <v>184</v>
          </cell>
          <cell r="BL1297">
            <v>110</v>
          </cell>
          <cell r="BM1297">
            <v>91</v>
          </cell>
          <cell r="BN1297">
            <v>270</v>
          </cell>
          <cell r="BO1297">
            <v>96.8</v>
          </cell>
          <cell r="BP1297">
            <v>100</v>
          </cell>
          <cell r="BR1297">
            <v>1.73</v>
          </cell>
          <cell r="BS1297">
            <v>1</v>
          </cell>
          <cell r="BT1297">
            <v>83</v>
          </cell>
          <cell r="BU1297">
            <v>112</v>
          </cell>
          <cell r="BV1297">
            <v>186</v>
          </cell>
          <cell r="BW1297">
            <v>96.8</v>
          </cell>
          <cell r="BX1297"/>
          <cell r="BY1297"/>
          <cell r="BZ1297"/>
          <cell r="CA1297"/>
          <cell r="CB1297"/>
          <cell r="CC1297"/>
          <cell r="CD1297"/>
          <cell r="CE1297"/>
          <cell r="CF1297"/>
          <cell r="CG1297"/>
          <cell r="CH1297"/>
          <cell r="CI1297"/>
          <cell r="CJ1297"/>
          <cell r="CK1297"/>
          <cell r="CL1297"/>
          <cell r="CM1297"/>
          <cell r="CN1297"/>
          <cell r="CO1297"/>
          <cell r="CP1297"/>
          <cell r="CQ1297"/>
          <cell r="CR1297"/>
          <cell r="CS1297"/>
          <cell r="CT1297"/>
          <cell r="CU1297"/>
          <cell r="CV1297">
            <v>637</v>
          </cell>
        </row>
        <row r="1298">
          <cell r="C1298">
            <v>3666270112880</v>
          </cell>
          <cell r="E1298" t="str">
            <v>OVE</v>
          </cell>
          <cell r="F1298" t="str">
            <v xml:space="preserve">ISADORA </v>
          </cell>
          <cell r="G1298" t="str">
            <v>POSO 100</v>
          </cell>
          <cell r="I1298" t="str">
            <v>Tissu</v>
          </cell>
          <cell r="J1298" t="str">
            <v>100% Polyester</v>
          </cell>
          <cell r="K1298" t="str">
            <v xml:space="preserve">Effect velours côtelé </v>
          </cell>
          <cell r="L1298" t="str">
            <v>non</v>
          </cell>
          <cell r="M1298"/>
          <cell r="O1298" t="str">
            <v>Canapé 3 places convertible express</v>
          </cell>
          <cell r="P1298"/>
          <cell r="Q1298" t="str">
            <v>Panneau de particules, bois massif, panneau de fibres, contreplaqué; assise: mousse HR 35 kg/m3 + ouate 150 g/m2 ; dossier: mousse PU 23 kg/m3+ ouate 150 g/m2, 2 coussins remplis de flocons de fibres siliconées, pied plastique</v>
          </cell>
          <cell r="R1298" t="str">
            <v>bois de conifères</v>
          </cell>
          <cell r="T1298" t="str">
            <v xml:space="preserve">Convertible express avec matelas
</v>
          </cell>
          <cell r="U1298" t="str">
            <v>Assise de grand confort</v>
          </cell>
          <cell r="V1298"/>
          <cell r="Y1298" t="str">
            <v>Pologne</v>
          </cell>
          <cell r="AA1298" t="str">
            <v xml:space="preserve">  mousse HR 35 kg/m3 +  ouate 150 g/m2</v>
          </cell>
          <cell r="AB1298" t="str">
            <v>mousse PU 23 kg/m3 + ouate 150 g/m2 + 2 coussins remplis de flocons de fibres siliconées</v>
          </cell>
          <cell r="AC1298"/>
          <cell r="AD1298" t="str">
            <v>12 cm</v>
          </cell>
          <cell r="AE1298" t="str">
            <v>194x140x12 cm</v>
          </cell>
          <cell r="AF1298" t="str">
            <v>184x220x79</v>
          </cell>
          <cell r="AG1298" t="str">
            <v>PU mousse</v>
          </cell>
          <cell r="AH1298" t="str">
            <v>28 kg/m3</v>
          </cell>
          <cell r="AI1298" t="str">
            <v>plastique (pieds du mecanisme)</v>
          </cell>
          <cell r="AJ1298">
            <v>182</v>
          </cell>
          <cell r="AK1298"/>
          <cell r="AL1298"/>
          <cell r="AM1298">
            <v>43</v>
          </cell>
          <cell r="AN1298">
            <v>33</v>
          </cell>
          <cell r="AO1298"/>
          <cell r="AP1298"/>
          <cell r="AQ1298"/>
          <cell r="AR1298">
            <v>48</v>
          </cell>
          <cell r="AS1298">
            <v>65</v>
          </cell>
          <cell r="AT1298">
            <v>88</v>
          </cell>
          <cell r="AU1298" t="str">
            <v>4 (pieds du mecanisme)</v>
          </cell>
          <cell r="AV1298" t="str">
            <v>8 (pieds du mecanisme)</v>
          </cell>
          <cell r="AW1298" t="str">
            <v>noir</v>
          </cell>
          <cell r="AX1298" t="str">
            <v>NON</v>
          </cell>
          <cell r="AZ1298" t="str">
            <v>OUI</v>
          </cell>
          <cell r="BA1298" t="str">
            <v>NON</v>
          </cell>
          <cell r="BB1298" t="str">
            <v>coussin dossier 95x55 cm</v>
          </cell>
          <cell r="BD1298"/>
          <cell r="BE1298"/>
          <cell r="BF1298"/>
          <cell r="BG1298"/>
          <cell r="BH1298" t="str">
            <v>NON</v>
          </cell>
          <cell r="BI1298" t="str">
            <v>Assise : mousse HR,  ouate
Dossier : mousse polyruréthane, flocons de fibres siliconées</v>
          </cell>
          <cell r="BJ1298" t="str">
            <v>Assise : 35kg/m3
Dossier 23kg/m3</v>
          </cell>
          <cell r="BK1298">
            <v>184</v>
          </cell>
          <cell r="BL1298">
            <v>110</v>
          </cell>
          <cell r="BM1298">
            <v>91</v>
          </cell>
          <cell r="BN1298">
            <v>270</v>
          </cell>
          <cell r="BO1298">
            <v>96.8</v>
          </cell>
          <cell r="BP1298">
            <v>100</v>
          </cell>
          <cell r="BR1298">
            <v>1.73</v>
          </cell>
          <cell r="BS1298">
            <v>1</v>
          </cell>
          <cell r="BT1298">
            <v>83</v>
          </cell>
          <cell r="BU1298">
            <v>112</v>
          </cell>
          <cell r="BV1298">
            <v>186</v>
          </cell>
          <cell r="BW1298">
            <v>96.8</v>
          </cell>
          <cell r="BX1298"/>
          <cell r="BY1298"/>
          <cell r="BZ1298"/>
          <cell r="CA1298"/>
          <cell r="CB1298"/>
          <cell r="CC1298"/>
          <cell r="CD1298"/>
          <cell r="CE1298"/>
          <cell r="CF1298"/>
          <cell r="CG1298"/>
          <cell r="CH1298"/>
          <cell r="CI1298"/>
          <cell r="CJ1298"/>
          <cell r="CK1298"/>
          <cell r="CL1298"/>
          <cell r="CM1298"/>
          <cell r="CN1298"/>
          <cell r="CO1298"/>
          <cell r="CP1298"/>
          <cell r="CQ1298"/>
          <cell r="CR1298"/>
          <cell r="CS1298"/>
          <cell r="CT1298"/>
          <cell r="CU1298"/>
          <cell r="CV1298">
            <v>594</v>
          </cell>
        </row>
        <row r="1299">
          <cell r="C1299">
            <v>3666270112873</v>
          </cell>
          <cell r="E1299" t="str">
            <v>OVE</v>
          </cell>
          <cell r="F1299" t="str">
            <v xml:space="preserve">ISADORA </v>
          </cell>
          <cell r="G1299" t="str">
            <v>POSO 1</v>
          </cell>
          <cell r="I1299" t="str">
            <v>Tissu</v>
          </cell>
          <cell r="J1299" t="str">
            <v>100% Polyester</v>
          </cell>
          <cell r="K1299" t="str">
            <v xml:space="preserve">Effect velours côtelé </v>
          </cell>
          <cell r="L1299" t="str">
            <v>non</v>
          </cell>
          <cell r="M1299"/>
          <cell r="O1299" t="str">
            <v>Canapé 3 places convertible express</v>
          </cell>
          <cell r="P1299"/>
          <cell r="Q1299" t="str">
            <v>Panneau de particules, bois massif, panneau de fibres, contreplaqué; assise: mousse HR 35 kg/m3 + ouate 150 g/m2 ; dossier: mousse PU 23 kg/m3+ ouate 150 g/m2, 2 coussins remplis de flocons de fibres siliconées, pied plastique</v>
          </cell>
          <cell r="R1299" t="str">
            <v>bois de conifères</v>
          </cell>
          <cell r="T1299" t="str">
            <v xml:space="preserve">Convertible express avec matelas
</v>
          </cell>
          <cell r="U1299" t="str">
            <v>Assise de grand confort</v>
          </cell>
          <cell r="V1299"/>
          <cell r="Y1299" t="str">
            <v>Pologne</v>
          </cell>
          <cell r="AA1299" t="str">
            <v xml:space="preserve">  mousse HR 35 kg/m3 +  ouate 150 g/m2</v>
          </cell>
          <cell r="AB1299" t="str">
            <v>mousse PU 23 kg/m3 + ouate 150 g/m2 + 2 coussins remplis de flocons de fibres siliconées</v>
          </cell>
          <cell r="AC1299"/>
          <cell r="AD1299" t="str">
            <v>12 cm</v>
          </cell>
          <cell r="AE1299" t="str">
            <v>194x140x12 cm</v>
          </cell>
          <cell r="AF1299" t="str">
            <v>184x220x79</v>
          </cell>
          <cell r="AG1299" t="str">
            <v>PU mousse</v>
          </cell>
          <cell r="AH1299" t="str">
            <v>28 kg/m3</v>
          </cell>
          <cell r="AI1299" t="str">
            <v>plastique (pieds du mecanisme)</v>
          </cell>
          <cell r="AJ1299">
            <v>182</v>
          </cell>
          <cell r="AK1299"/>
          <cell r="AL1299"/>
          <cell r="AM1299">
            <v>43</v>
          </cell>
          <cell r="AN1299">
            <v>33</v>
          </cell>
          <cell r="AO1299"/>
          <cell r="AP1299"/>
          <cell r="AQ1299"/>
          <cell r="AR1299">
            <v>48</v>
          </cell>
          <cell r="AS1299">
            <v>65</v>
          </cell>
          <cell r="AT1299">
            <v>88</v>
          </cell>
          <cell r="AU1299" t="str">
            <v>4 (pieds du mecanisme)</v>
          </cell>
          <cell r="AV1299" t="str">
            <v>8 (pieds du mecanisme)</v>
          </cell>
          <cell r="AW1299" t="str">
            <v>noir</v>
          </cell>
          <cell r="AX1299" t="str">
            <v>NON</v>
          </cell>
          <cell r="AZ1299" t="str">
            <v>OUI</v>
          </cell>
          <cell r="BA1299" t="str">
            <v>NON</v>
          </cell>
          <cell r="BB1299" t="str">
            <v>coussin dossier 95x55 cm</v>
          </cell>
          <cell r="BD1299"/>
          <cell r="BE1299"/>
          <cell r="BF1299"/>
          <cell r="BG1299"/>
          <cell r="BH1299" t="str">
            <v>NON</v>
          </cell>
          <cell r="BI1299" t="str">
            <v>Assise : mousse HR,  ouate
Dossier : mousse polyruréthane, flocons de fibres siliconées</v>
          </cell>
          <cell r="BJ1299" t="str">
            <v>Assise : 35kg/m3
Dossier 23kg/m3</v>
          </cell>
          <cell r="BK1299">
            <v>184</v>
          </cell>
          <cell r="BL1299">
            <v>110</v>
          </cell>
          <cell r="BM1299">
            <v>91</v>
          </cell>
          <cell r="BN1299">
            <v>270</v>
          </cell>
          <cell r="BO1299">
            <v>96.8</v>
          </cell>
          <cell r="BP1299">
            <v>100</v>
          </cell>
          <cell r="BR1299">
            <v>1.73</v>
          </cell>
          <cell r="BS1299">
            <v>1</v>
          </cell>
          <cell r="BT1299">
            <v>83</v>
          </cell>
          <cell r="BU1299">
            <v>112</v>
          </cell>
          <cell r="BV1299">
            <v>186</v>
          </cell>
          <cell r="BW1299">
            <v>96.8</v>
          </cell>
          <cell r="BX1299"/>
          <cell r="BY1299"/>
          <cell r="BZ1299"/>
          <cell r="CA1299"/>
          <cell r="CB1299"/>
          <cell r="CC1299"/>
          <cell r="CD1299"/>
          <cell r="CE1299"/>
          <cell r="CF1299"/>
          <cell r="CG1299"/>
          <cell r="CH1299"/>
          <cell r="CI1299"/>
          <cell r="CJ1299"/>
          <cell r="CK1299"/>
          <cell r="CL1299"/>
          <cell r="CM1299"/>
          <cell r="CN1299"/>
          <cell r="CO1299"/>
          <cell r="CP1299"/>
          <cell r="CQ1299"/>
          <cell r="CR1299"/>
          <cell r="CS1299"/>
          <cell r="CT1299"/>
          <cell r="CU1299"/>
          <cell r="CV1299">
            <v>594</v>
          </cell>
        </row>
        <row r="1300">
          <cell r="C1300">
            <v>3666270112866</v>
          </cell>
          <cell r="E1300" t="str">
            <v>OVE</v>
          </cell>
          <cell r="F1300" t="str">
            <v xml:space="preserve">ISADORA </v>
          </cell>
          <cell r="G1300" t="str">
            <v>POSO 5</v>
          </cell>
          <cell r="I1300" t="str">
            <v>Tissu</v>
          </cell>
          <cell r="J1300" t="str">
            <v>100% Polyester</v>
          </cell>
          <cell r="K1300" t="str">
            <v xml:space="preserve">Effect velours côtelé </v>
          </cell>
          <cell r="L1300" t="str">
            <v>non</v>
          </cell>
          <cell r="M1300"/>
          <cell r="O1300" t="str">
            <v>Canapé 3 places convertible express</v>
          </cell>
          <cell r="P1300"/>
          <cell r="Q1300" t="str">
            <v>Panneau de particules, bois massif, panneau de fibres, contreplaqué; assise: mousse HR 35 kg/m3 + ouate 150 g/m2 ; dossier: mousse PU 23 kg/m3+ ouate 150 g/m2, 2 coussins remplis de flocons de fibres siliconées, pied plastique</v>
          </cell>
          <cell r="R1300" t="str">
            <v>bois de conifères</v>
          </cell>
          <cell r="T1300" t="str">
            <v xml:space="preserve">Convertible express avec matelas
</v>
          </cell>
          <cell r="U1300" t="str">
            <v>Assise de grand confort</v>
          </cell>
          <cell r="V1300"/>
          <cell r="Y1300" t="str">
            <v>Pologne</v>
          </cell>
          <cell r="AA1300" t="str">
            <v xml:space="preserve">  mousse HR 35 kg/m3 +  ouate 150 g/m2</v>
          </cell>
          <cell r="AB1300" t="str">
            <v>mousse PU 23 kg/m3 + ouate 150 g/m2 + 2 coussins remplis de flocons de fibres siliconées</v>
          </cell>
          <cell r="AC1300"/>
          <cell r="AD1300" t="str">
            <v>12 cm</v>
          </cell>
          <cell r="AE1300" t="str">
            <v>194x140x12 cm</v>
          </cell>
          <cell r="AF1300" t="str">
            <v>184x220x79</v>
          </cell>
          <cell r="AG1300" t="str">
            <v>PU mousse</v>
          </cell>
          <cell r="AH1300" t="str">
            <v>28 kg/m3</v>
          </cell>
          <cell r="AI1300" t="str">
            <v>plastique (pieds du mecanisme)</v>
          </cell>
          <cell r="AJ1300">
            <v>182</v>
          </cell>
          <cell r="AK1300"/>
          <cell r="AL1300"/>
          <cell r="AM1300">
            <v>43</v>
          </cell>
          <cell r="AN1300">
            <v>33</v>
          </cell>
          <cell r="AO1300"/>
          <cell r="AP1300"/>
          <cell r="AQ1300"/>
          <cell r="AR1300">
            <v>48</v>
          </cell>
          <cell r="AS1300">
            <v>65</v>
          </cell>
          <cell r="AT1300">
            <v>88</v>
          </cell>
          <cell r="AU1300" t="str">
            <v>4 (pieds du mecanisme)</v>
          </cell>
          <cell r="AV1300" t="str">
            <v>8 (pieds du mecanisme)</v>
          </cell>
          <cell r="AW1300" t="str">
            <v>noir</v>
          </cell>
          <cell r="AX1300" t="str">
            <v>NON</v>
          </cell>
          <cell r="AZ1300" t="str">
            <v>OUI</v>
          </cell>
          <cell r="BA1300" t="str">
            <v>NON</v>
          </cell>
          <cell r="BB1300" t="str">
            <v>coussin dossier 95x55 cm</v>
          </cell>
          <cell r="BD1300"/>
          <cell r="BE1300"/>
          <cell r="BF1300"/>
          <cell r="BG1300"/>
          <cell r="BH1300" t="str">
            <v>NON</v>
          </cell>
          <cell r="BI1300" t="str">
            <v>Assise : mousse HR,  ouate
Dossier : mousse polyruréthane, flocons de fibres siliconées</v>
          </cell>
          <cell r="BJ1300" t="str">
            <v>Assise : 35kg/m3
Dossier 23kg/m3</v>
          </cell>
          <cell r="BK1300">
            <v>184</v>
          </cell>
          <cell r="BL1300">
            <v>110</v>
          </cell>
          <cell r="BM1300">
            <v>91</v>
          </cell>
          <cell r="BN1300">
            <v>270</v>
          </cell>
          <cell r="BO1300">
            <v>96.8</v>
          </cell>
          <cell r="BP1300">
            <v>100</v>
          </cell>
          <cell r="BR1300">
            <v>1.73</v>
          </cell>
          <cell r="BS1300">
            <v>1</v>
          </cell>
          <cell r="BT1300">
            <v>83</v>
          </cell>
          <cell r="BU1300">
            <v>112</v>
          </cell>
          <cell r="BV1300">
            <v>186</v>
          </cell>
          <cell r="BW1300">
            <v>96.8</v>
          </cell>
          <cell r="BX1300"/>
          <cell r="BY1300"/>
          <cell r="BZ1300"/>
          <cell r="CA1300"/>
          <cell r="CB1300"/>
          <cell r="CC1300"/>
          <cell r="CD1300"/>
          <cell r="CE1300"/>
          <cell r="CF1300"/>
          <cell r="CG1300"/>
          <cell r="CH1300"/>
          <cell r="CI1300"/>
          <cell r="CJ1300"/>
          <cell r="CK1300"/>
          <cell r="CL1300"/>
          <cell r="CM1300"/>
          <cell r="CN1300"/>
          <cell r="CO1300"/>
          <cell r="CP1300"/>
          <cell r="CQ1300"/>
          <cell r="CR1300"/>
          <cell r="CS1300"/>
          <cell r="CT1300"/>
          <cell r="CU1300"/>
          <cell r="CV1300">
            <v>594</v>
          </cell>
        </row>
        <row r="1301">
          <cell r="C1301">
            <v>3666270112859</v>
          </cell>
          <cell r="E1301" t="str">
            <v>OVE</v>
          </cell>
          <cell r="F1301" t="str">
            <v xml:space="preserve">ISADORA </v>
          </cell>
          <cell r="G1301" t="str">
            <v>POSO 14</v>
          </cell>
          <cell r="I1301" t="str">
            <v>Tissu</v>
          </cell>
          <cell r="J1301" t="str">
            <v>100% Polyester</v>
          </cell>
          <cell r="K1301" t="str">
            <v xml:space="preserve">Effect velours côtelé </v>
          </cell>
          <cell r="L1301" t="str">
            <v>non</v>
          </cell>
          <cell r="M1301"/>
          <cell r="O1301" t="str">
            <v>Canapé 3 places convertible express</v>
          </cell>
          <cell r="P1301"/>
          <cell r="Q1301" t="str">
            <v>Panneau de particules, bois massif, panneau de fibres, contreplaqué; assise: mousse HR 35 kg/m3 + ouate 150 g/m2 ; dossier: mousse PU 23 kg/m3+ ouate 150 g/m2, 2 coussins remplis de flocons de fibres siliconées, pied plastique</v>
          </cell>
          <cell r="R1301" t="str">
            <v>bois de conifères</v>
          </cell>
          <cell r="T1301" t="str">
            <v xml:space="preserve">Convertible express avec matelas
</v>
          </cell>
          <cell r="U1301" t="str">
            <v>Assise de grand confort</v>
          </cell>
          <cell r="V1301"/>
          <cell r="Y1301" t="str">
            <v>Pologne</v>
          </cell>
          <cell r="AA1301" t="str">
            <v xml:space="preserve">  mousse HR 35 kg/m3 +  ouate 150 g/m2</v>
          </cell>
          <cell r="AB1301" t="str">
            <v>mousse PU 23 kg/m3 + ouate 150 g/m2 + 2 coussins remplis de flocons de fibres siliconées</v>
          </cell>
          <cell r="AC1301"/>
          <cell r="AD1301" t="str">
            <v>12 cm</v>
          </cell>
          <cell r="AE1301" t="str">
            <v>194x140x12 cm</v>
          </cell>
          <cell r="AF1301" t="str">
            <v>184x220x79</v>
          </cell>
          <cell r="AG1301" t="str">
            <v>PU mousse</v>
          </cell>
          <cell r="AH1301" t="str">
            <v>28 kg/m3</v>
          </cell>
          <cell r="AI1301" t="str">
            <v>plastique (pieds du mecanisme)</v>
          </cell>
          <cell r="AJ1301">
            <v>182</v>
          </cell>
          <cell r="AK1301"/>
          <cell r="AL1301"/>
          <cell r="AM1301">
            <v>43</v>
          </cell>
          <cell r="AN1301">
            <v>33</v>
          </cell>
          <cell r="AO1301"/>
          <cell r="AP1301"/>
          <cell r="AQ1301"/>
          <cell r="AR1301">
            <v>48</v>
          </cell>
          <cell r="AS1301">
            <v>65</v>
          </cell>
          <cell r="AT1301">
            <v>88</v>
          </cell>
          <cell r="AU1301" t="str">
            <v>4 (pieds du mecanisme)</v>
          </cell>
          <cell r="AV1301" t="str">
            <v>8 (pieds du mecanisme)</v>
          </cell>
          <cell r="AW1301" t="str">
            <v>noir</v>
          </cell>
          <cell r="AX1301" t="str">
            <v>NON</v>
          </cell>
          <cell r="AZ1301" t="str">
            <v>OUI</v>
          </cell>
          <cell r="BA1301" t="str">
            <v>NON</v>
          </cell>
          <cell r="BB1301" t="str">
            <v>coussin dossier 95x55 cm</v>
          </cell>
          <cell r="BD1301"/>
          <cell r="BE1301"/>
          <cell r="BF1301"/>
          <cell r="BG1301"/>
          <cell r="BH1301" t="str">
            <v>NON</v>
          </cell>
          <cell r="BI1301" t="str">
            <v>Assise : mousse HR,  ouate
Dossier : mousse polyruréthane, flocons de fibres siliconées</v>
          </cell>
          <cell r="BJ1301" t="str">
            <v>Assise : 35kg/m3
Dossier 23kg/m3</v>
          </cell>
          <cell r="BK1301">
            <v>184</v>
          </cell>
          <cell r="BL1301">
            <v>110</v>
          </cell>
          <cell r="BM1301">
            <v>91</v>
          </cell>
          <cell r="BN1301">
            <v>270</v>
          </cell>
          <cell r="BO1301">
            <v>96.8</v>
          </cell>
          <cell r="BP1301">
            <v>100</v>
          </cell>
          <cell r="BR1301">
            <v>1.73</v>
          </cell>
          <cell r="BS1301">
            <v>1</v>
          </cell>
          <cell r="BT1301">
            <v>83</v>
          </cell>
          <cell r="BU1301">
            <v>112</v>
          </cell>
          <cell r="BV1301">
            <v>186</v>
          </cell>
          <cell r="BW1301">
            <v>96.8</v>
          </cell>
          <cell r="BX1301"/>
          <cell r="BY1301"/>
          <cell r="BZ1301"/>
          <cell r="CA1301"/>
          <cell r="CB1301"/>
          <cell r="CC1301"/>
          <cell r="CD1301"/>
          <cell r="CE1301"/>
          <cell r="CF1301"/>
          <cell r="CG1301"/>
          <cell r="CH1301"/>
          <cell r="CI1301"/>
          <cell r="CJ1301"/>
          <cell r="CK1301"/>
          <cell r="CL1301"/>
          <cell r="CM1301"/>
          <cell r="CN1301"/>
          <cell r="CO1301"/>
          <cell r="CP1301"/>
          <cell r="CQ1301"/>
          <cell r="CR1301"/>
          <cell r="CS1301"/>
          <cell r="CT1301"/>
          <cell r="CU1301"/>
          <cell r="CV1301">
            <v>594</v>
          </cell>
        </row>
        <row r="1302">
          <cell r="C1302">
            <v>3666270112842</v>
          </cell>
          <cell r="E1302" t="str">
            <v>OVE</v>
          </cell>
          <cell r="F1302" t="str">
            <v xml:space="preserve">ISADORA </v>
          </cell>
          <cell r="G1302" t="str">
            <v>POSO 34</v>
          </cell>
          <cell r="I1302" t="str">
            <v>Tissu</v>
          </cell>
          <cell r="J1302" t="str">
            <v>100% Polyester</v>
          </cell>
          <cell r="K1302" t="str">
            <v xml:space="preserve">Effect velours côtelé </v>
          </cell>
          <cell r="L1302" t="str">
            <v>non</v>
          </cell>
          <cell r="M1302"/>
          <cell r="O1302" t="str">
            <v>Canapé 3 places convertible express</v>
          </cell>
          <cell r="P1302"/>
          <cell r="Q1302" t="str">
            <v>Panneau de particules, bois massif, panneau de fibres, contreplaqué; assise: mousse HR 35 kg/m3 + ouate 150 g/m2 ; dossier: mousse PU 23 kg/m3+ ouate 150 g/m2, 2 coussins remplis de flocons de fibres siliconées, pied plastique</v>
          </cell>
          <cell r="R1302" t="str">
            <v>bois de conifères</v>
          </cell>
          <cell r="T1302" t="str">
            <v xml:space="preserve">Convertible express avec matelas
</v>
          </cell>
          <cell r="U1302" t="str">
            <v>Assise de grand confort</v>
          </cell>
          <cell r="V1302"/>
          <cell r="Y1302" t="str">
            <v>Pologne</v>
          </cell>
          <cell r="AA1302" t="str">
            <v xml:space="preserve">  mousse HR 35 kg/m3 +  ouate 150 g/m2</v>
          </cell>
          <cell r="AB1302" t="str">
            <v>mousse PU 23 kg/m3 + ouate 150 g/m2 + 2 coussins remplis de flocons de fibres siliconées</v>
          </cell>
          <cell r="AC1302"/>
          <cell r="AD1302" t="str">
            <v>12 cm</v>
          </cell>
          <cell r="AE1302" t="str">
            <v>194x140x12 cm</v>
          </cell>
          <cell r="AF1302" t="str">
            <v>184x220x79</v>
          </cell>
          <cell r="AG1302" t="str">
            <v>PU mousse</v>
          </cell>
          <cell r="AH1302" t="str">
            <v>28 kg/m3</v>
          </cell>
          <cell r="AI1302" t="str">
            <v>plastique (pieds du mecanisme)</v>
          </cell>
          <cell r="AJ1302">
            <v>182</v>
          </cell>
          <cell r="AK1302"/>
          <cell r="AL1302"/>
          <cell r="AM1302">
            <v>43</v>
          </cell>
          <cell r="AN1302">
            <v>33</v>
          </cell>
          <cell r="AO1302"/>
          <cell r="AP1302"/>
          <cell r="AQ1302"/>
          <cell r="AR1302">
            <v>48</v>
          </cell>
          <cell r="AS1302">
            <v>65</v>
          </cell>
          <cell r="AT1302">
            <v>88</v>
          </cell>
          <cell r="AU1302" t="str">
            <v>4 (pieds du mecanisme)</v>
          </cell>
          <cell r="AV1302" t="str">
            <v>8 (pieds du mecanisme)</v>
          </cell>
          <cell r="AW1302" t="str">
            <v>noir</v>
          </cell>
          <cell r="AX1302" t="str">
            <v>NON</v>
          </cell>
          <cell r="AZ1302" t="str">
            <v>OUI</v>
          </cell>
          <cell r="BA1302" t="str">
            <v>NON</v>
          </cell>
          <cell r="BB1302" t="str">
            <v>coussin dossier 95x55 cm</v>
          </cell>
          <cell r="BD1302"/>
          <cell r="BE1302"/>
          <cell r="BF1302"/>
          <cell r="BG1302"/>
          <cell r="BH1302" t="str">
            <v>NON</v>
          </cell>
          <cell r="BI1302" t="str">
            <v>Assise : mousse HR,  ouate
Dossier : mousse polyruréthane, flocons de fibres siliconées</v>
          </cell>
          <cell r="BJ1302" t="str">
            <v>Assise : 35kg/m3
Dossier 23kg/m3</v>
          </cell>
          <cell r="BK1302">
            <v>184</v>
          </cell>
          <cell r="BL1302">
            <v>110</v>
          </cell>
          <cell r="BM1302">
            <v>91</v>
          </cell>
          <cell r="BN1302">
            <v>270</v>
          </cell>
          <cell r="BO1302">
            <v>96.8</v>
          </cell>
          <cell r="BP1302">
            <v>100</v>
          </cell>
          <cell r="BR1302">
            <v>1.73</v>
          </cell>
          <cell r="BS1302">
            <v>1</v>
          </cell>
          <cell r="BT1302">
            <v>83</v>
          </cell>
          <cell r="BU1302">
            <v>112</v>
          </cell>
          <cell r="BV1302">
            <v>186</v>
          </cell>
          <cell r="BW1302">
            <v>96.8</v>
          </cell>
          <cell r="BX1302"/>
          <cell r="BY1302"/>
          <cell r="BZ1302"/>
          <cell r="CA1302"/>
          <cell r="CB1302"/>
          <cell r="CC1302"/>
          <cell r="CD1302"/>
          <cell r="CE1302"/>
          <cell r="CF1302"/>
          <cell r="CG1302"/>
          <cell r="CH1302"/>
          <cell r="CI1302"/>
          <cell r="CJ1302"/>
          <cell r="CK1302"/>
          <cell r="CL1302"/>
          <cell r="CM1302"/>
          <cell r="CN1302"/>
          <cell r="CO1302"/>
          <cell r="CP1302"/>
          <cell r="CQ1302"/>
          <cell r="CR1302"/>
          <cell r="CS1302"/>
          <cell r="CT1302"/>
          <cell r="CU1302"/>
          <cell r="CV1302">
            <v>594</v>
          </cell>
        </row>
        <row r="1303">
          <cell r="C1303">
            <v>3666270112835</v>
          </cell>
          <cell r="E1303" t="str">
            <v>OVE</v>
          </cell>
          <cell r="F1303" t="str">
            <v xml:space="preserve">ISADORA </v>
          </cell>
          <cell r="G1303" t="str">
            <v>GEMMA 04</v>
          </cell>
          <cell r="I1303" t="str">
            <v>Tissu</v>
          </cell>
          <cell r="J1303" t="str">
            <v>88%PES 9%RA 3%NY</v>
          </cell>
          <cell r="K1303"/>
          <cell r="L1303"/>
          <cell r="M1303"/>
          <cell r="O1303" t="str">
            <v>Canapé 3 places convertible express</v>
          </cell>
          <cell r="P1303"/>
          <cell r="Q1303" t="str">
            <v>Panneau de particules, bois massif, panneau de fibres, contreplaqué; assise: mousse HR 35 kg/m3 + ouate 150 g/m2 ; dossier: mousse PU 23 kg/m3+ ouate 150 g/m2, 2 coussins remplis de flocons de fibres siliconées, pied plastique</v>
          </cell>
          <cell r="R1303" t="str">
            <v>bois de conifères</v>
          </cell>
          <cell r="T1303" t="str">
            <v xml:space="preserve">Convertible express avec matelas
</v>
          </cell>
          <cell r="U1303" t="str">
            <v>Assise de grand confort</v>
          </cell>
          <cell r="V1303"/>
          <cell r="Y1303" t="str">
            <v>Pologne</v>
          </cell>
          <cell r="AA1303" t="str">
            <v xml:space="preserve">  mousse HR 35 kg/m3 +  ouate 150 g/m2</v>
          </cell>
          <cell r="AB1303" t="str">
            <v>mousse PU 23 kg/m3 + ouate 150 g/m2 + 2 coussins remplis de flocons de fibres siliconées</v>
          </cell>
          <cell r="AC1303"/>
          <cell r="AD1303" t="str">
            <v>12 cm</v>
          </cell>
          <cell r="AE1303" t="str">
            <v>194x140x12 cm</v>
          </cell>
          <cell r="AF1303" t="str">
            <v>184x220x79</v>
          </cell>
          <cell r="AG1303" t="str">
            <v>PU mousse</v>
          </cell>
          <cell r="AH1303" t="str">
            <v>28 kg/m3</v>
          </cell>
          <cell r="AI1303" t="str">
            <v>plastique (pieds du mecanisme)</v>
          </cell>
          <cell r="AJ1303">
            <v>182</v>
          </cell>
          <cell r="AK1303"/>
          <cell r="AL1303"/>
          <cell r="AM1303">
            <v>43</v>
          </cell>
          <cell r="AN1303">
            <v>33</v>
          </cell>
          <cell r="AO1303"/>
          <cell r="AP1303"/>
          <cell r="AQ1303"/>
          <cell r="AR1303">
            <v>48</v>
          </cell>
          <cell r="AS1303">
            <v>65</v>
          </cell>
          <cell r="AT1303">
            <v>88</v>
          </cell>
          <cell r="AU1303" t="str">
            <v>4 (pieds du mecanisme)</v>
          </cell>
          <cell r="AV1303" t="str">
            <v>8 (pieds du mecanisme)</v>
          </cell>
          <cell r="AW1303" t="str">
            <v>noir</v>
          </cell>
          <cell r="AX1303" t="str">
            <v>NON</v>
          </cell>
          <cell r="AZ1303" t="str">
            <v>OUI</v>
          </cell>
          <cell r="BA1303" t="str">
            <v>NON</v>
          </cell>
          <cell r="BB1303" t="str">
            <v>coussin dossier 95x55 cm</v>
          </cell>
          <cell r="BD1303"/>
          <cell r="BE1303"/>
          <cell r="BF1303"/>
          <cell r="BG1303"/>
          <cell r="BH1303" t="str">
            <v>NON</v>
          </cell>
          <cell r="BI1303" t="str">
            <v>Assise : mousse HR,  ouate
Dossier : mousse polyruréthane, flocons de fibres siliconées</v>
          </cell>
          <cell r="BJ1303" t="str">
            <v>Assise : 35kg/m3
Dossier 23kg/m3</v>
          </cell>
          <cell r="BK1303">
            <v>184</v>
          </cell>
          <cell r="BL1303">
            <v>110</v>
          </cell>
          <cell r="BM1303">
            <v>91</v>
          </cell>
          <cell r="BN1303">
            <v>270</v>
          </cell>
          <cell r="BO1303">
            <v>96.8</v>
          </cell>
          <cell r="BP1303">
            <v>100</v>
          </cell>
          <cell r="BR1303">
            <v>1.73</v>
          </cell>
          <cell r="BS1303">
            <v>1</v>
          </cell>
          <cell r="BT1303">
            <v>83</v>
          </cell>
          <cell r="BU1303">
            <v>112</v>
          </cell>
          <cell r="BV1303">
            <v>186</v>
          </cell>
          <cell r="BW1303">
            <v>96.8</v>
          </cell>
          <cell r="BX1303"/>
          <cell r="BY1303"/>
          <cell r="BZ1303"/>
          <cell r="CA1303"/>
          <cell r="CB1303"/>
          <cell r="CC1303"/>
          <cell r="CD1303"/>
          <cell r="CE1303"/>
          <cell r="CF1303"/>
          <cell r="CG1303"/>
          <cell r="CH1303"/>
          <cell r="CI1303"/>
          <cell r="CJ1303"/>
          <cell r="CK1303"/>
          <cell r="CL1303"/>
          <cell r="CM1303"/>
          <cell r="CN1303"/>
          <cell r="CO1303"/>
          <cell r="CP1303"/>
          <cell r="CQ1303"/>
          <cell r="CR1303"/>
          <cell r="CS1303"/>
          <cell r="CT1303"/>
          <cell r="CU1303"/>
          <cell r="CV1303">
            <v>602</v>
          </cell>
        </row>
        <row r="1304">
          <cell r="C1304">
            <v>3666270112828</v>
          </cell>
          <cell r="E1304" t="str">
            <v>OVE</v>
          </cell>
          <cell r="F1304" t="str">
            <v xml:space="preserve">ISADORA </v>
          </cell>
          <cell r="G1304" t="str">
            <v>GEMMA 39</v>
          </cell>
          <cell r="I1304" t="str">
            <v>Tissu</v>
          </cell>
          <cell r="J1304" t="str">
            <v>88%PES 9%RA 3%NY</v>
          </cell>
          <cell r="K1304"/>
          <cell r="L1304"/>
          <cell r="M1304"/>
          <cell r="O1304" t="str">
            <v>Canapé 3 places convertible express</v>
          </cell>
          <cell r="P1304"/>
          <cell r="Q1304" t="str">
            <v>Panneau de particules, bois massif, panneau de fibres, contreplaqué; assise: mousse HR 35 kg/m3 + ouate 150 g/m2 ; dossier: mousse PU 23 kg/m3+ ouate 150 g/m2, 2 coussins remplis de flocons de fibres siliconées, pied plastique</v>
          </cell>
          <cell r="R1304" t="str">
            <v>bois de conifères</v>
          </cell>
          <cell r="T1304" t="str">
            <v xml:space="preserve">Convertible express avec matelas
</v>
          </cell>
          <cell r="U1304" t="str">
            <v>Assise de grand confort</v>
          </cell>
          <cell r="V1304"/>
          <cell r="Y1304" t="str">
            <v>Pologne</v>
          </cell>
          <cell r="AA1304" t="str">
            <v xml:space="preserve">  mousse HR 35 kg/m3 +  ouate 150 g/m2</v>
          </cell>
          <cell r="AB1304" t="str">
            <v>mousse PU 23 kg/m3 + ouate 150 g/m2 + 2 coussins remplis de flocons de fibres siliconées</v>
          </cell>
          <cell r="AC1304"/>
          <cell r="AD1304" t="str">
            <v>12 cm</v>
          </cell>
          <cell r="AE1304" t="str">
            <v>194x140x12 cm</v>
          </cell>
          <cell r="AF1304" t="str">
            <v>184x220x79</v>
          </cell>
          <cell r="AG1304" t="str">
            <v>PU mousse</v>
          </cell>
          <cell r="AH1304" t="str">
            <v>28 kg/m3</v>
          </cell>
          <cell r="AI1304" t="str">
            <v>plastique (pieds du mecanisme)</v>
          </cell>
          <cell r="AJ1304">
            <v>182</v>
          </cell>
          <cell r="AK1304"/>
          <cell r="AL1304"/>
          <cell r="AM1304">
            <v>43</v>
          </cell>
          <cell r="AN1304">
            <v>33</v>
          </cell>
          <cell r="AO1304"/>
          <cell r="AP1304"/>
          <cell r="AQ1304"/>
          <cell r="AR1304">
            <v>48</v>
          </cell>
          <cell r="AS1304">
            <v>65</v>
          </cell>
          <cell r="AT1304">
            <v>88</v>
          </cell>
          <cell r="AU1304" t="str">
            <v>4 (pieds du mecanisme)</v>
          </cell>
          <cell r="AV1304" t="str">
            <v>8 (pieds du mecanisme)</v>
          </cell>
          <cell r="AW1304" t="str">
            <v>noir</v>
          </cell>
          <cell r="AX1304" t="str">
            <v>NON</v>
          </cell>
          <cell r="AZ1304" t="str">
            <v>OUI</v>
          </cell>
          <cell r="BA1304" t="str">
            <v>NON</v>
          </cell>
          <cell r="BB1304" t="str">
            <v>coussin dossier 95x55 cm</v>
          </cell>
          <cell r="BD1304"/>
          <cell r="BE1304"/>
          <cell r="BF1304"/>
          <cell r="BG1304"/>
          <cell r="BH1304" t="str">
            <v>NON</v>
          </cell>
          <cell r="BI1304" t="str">
            <v>Assise : mousse HR,  ouate
Dossier : mousse polyruréthane, flocons de fibres siliconées</v>
          </cell>
          <cell r="BJ1304" t="str">
            <v>Assise : 35kg/m3
Dossier 23kg/m3</v>
          </cell>
          <cell r="BK1304">
            <v>184</v>
          </cell>
          <cell r="BL1304">
            <v>110</v>
          </cell>
          <cell r="BM1304">
            <v>91</v>
          </cell>
          <cell r="BN1304">
            <v>270</v>
          </cell>
          <cell r="BO1304">
            <v>96.8</v>
          </cell>
          <cell r="BP1304">
            <v>100</v>
          </cell>
          <cell r="BR1304">
            <v>1.73</v>
          </cell>
          <cell r="BS1304">
            <v>1</v>
          </cell>
          <cell r="BT1304">
            <v>83</v>
          </cell>
          <cell r="BU1304">
            <v>112</v>
          </cell>
          <cell r="BV1304">
            <v>186</v>
          </cell>
          <cell r="BW1304">
            <v>96.8</v>
          </cell>
          <cell r="BX1304"/>
          <cell r="BY1304"/>
          <cell r="BZ1304"/>
          <cell r="CA1304"/>
          <cell r="CB1304"/>
          <cell r="CC1304"/>
          <cell r="CD1304"/>
          <cell r="CE1304"/>
          <cell r="CF1304"/>
          <cell r="CG1304"/>
          <cell r="CH1304"/>
          <cell r="CI1304"/>
          <cell r="CJ1304"/>
          <cell r="CK1304"/>
          <cell r="CL1304"/>
          <cell r="CM1304"/>
          <cell r="CN1304"/>
          <cell r="CO1304"/>
          <cell r="CP1304"/>
          <cell r="CQ1304"/>
          <cell r="CR1304"/>
          <cell r="CS1304"/>
          <cell r="CT1304"/>
          <cell r="CU1304"/>
          <cell r="CV1304">
            <v>602</v>
          </cell>
        </row>
        <row r="1305">
          <cell r="C1305">
            <v>3666270112811</v>
          </cell>
          <cell r="E1305" t="str">
            <v>OVE</v>
          </cell>
          <cell r="F1305" t="str">
            <v xml:space="preserve">ISADORA </v>
          </cell>
          <cell r="G1305" t="str">
            <v>GEMMA 63</v>
          </cell>
          <cell r="I1305" t="str">
            <v>Tissu</v>
          </cell>
          <cell r="J1305" t="str">
            <v>88%PES 9%RA 3%NY</v>
          </cell>
          <cell r="K1305"/>
          <cell r="L1305"/>
          <cell r="M1305"/>
          <cell r="O1305" t="str">
            <v>Canapé 3 places convertible express</v>
          </cell>
          <cell r="P1305"/>
          <cell r="Q1305" t="str">
            <v>Panneau de particules, bois massif, panneau de fibres, contreplaqué; assise: mousse HR 35 kg/m3 + ouate 150 g/m2 ; dossier: mousse PU 23 kg/m3+ ouate 150 g/m2, 2 coussins remplis de flocons de fibres siliconées, pied plastique</v>
          </cell>
          <cell r="R1305" t="str">
            <v>bois de conifères</v>
          </cell>
          <cell r="T1305" t="str">
            <v xml:space="preserve">Convertible express avec matelas
</v>
          </cell>
          <cell r="U1305" t="str">
            <v>Assise de grand confort</v>
          </cell>
          <cell r="V1305"/>
          <cell r="Y1305" t="str">
            <v>Pologne</v>
          </cell>
          <cell r="AA1305" t="str">
            <v xml:space="preserve">  mousse HR 35 kg/m3 +  ouate 150 g/m2</v>
          </cell>
          <cell r="AB1305" t="str">
            <v>mousse PU 23 kg/m3 + ouate 150 g/m2 + 2 coussins remplis de flocons de fibres siliconées</v>
          </cell>
          <cell r="AC1305"/>
          <cell r="AD1305" t="str">
            <v>12 cm</v>
          </cell>
          <cell r="AE1305" t="str">
            <v>194x140x12 cm</v>
          </cell>
          <cell r="AF1305" t="str">
            <v>184x220x79</v>
          </cell>
          <cell r="AG1305" t="str">
            <v>PU mousse</v>
          </cell>
          <cell r="AH1305" t="str">
            <v>28 kg/m3</v>
          </cell>
          <cell r="AI1305" t="str">
            <v>plastique (pieds du mecanisme)</v>
          </cell>
          <cell r="AJ1305">
            <v>182</v>
          </cell>
          <cell r="AK1305"/>
          <cell r="AL1305"/>
          <cell r="AM1305">
            <v>43</v>
          </cell>
          <cell r="AN1305">
            <v>33</v>
          </cell>
          <cell r="AO1305"/>
          <cell r="AP1305"/>
          <cell r="AQ1305"/>
          <cell r="AR1305">
            <v>48</v>
          </cell>
          <cell r="AS1305">
            <v>65</v>
          </cell>
          <cell r="AT1305">
            <v>88</v>
          </cell>
          <cell r="AU1305" t="str">
            <v>4 (pieds du mecanisme)</v>
          </cell>
          <cell r="AV1305" t="str">
            <v>8 (pieds du mecanisme)</v>
          </cell>
          <cell r="AW1305" t="str">
            <v>noir</v>
          </cell>
          <cell r="AX1305" t="str">
            <v>NON</v>
          </cell>
          <cell r="AZ1305" t="str">
            <v>OUI</v>
          </cell>
          <cell r="BA1305" t="str">
            <v>NON</v>
          </cell>
          <cell r="BB1305" t="str">
            <v>coussin dossier 95x55 cm</v>
          </cell>
          <cell r="BD1305"/>
          <cell r="BE1305"/>
          <cell r="BF1305"/>
          <cell r="BG1305"/>
          <cell r="BH1305" t="str">
            <v>NON</v>
          </cell>
          <cell r="BI1305" t="str">
            <v>Assise : mousse HR,  ouate
Dossier : mousse polyruréthane, flocons de fibres siliconées</v>
          </cell>
          <cell r="BJ1305" t="str">
            <v>Assise : 35kg/m3
Dossier 23kg/m3</v>
          </cell>
          <cell r="BK1305">
            <v>184</v>
          </cell>
          <cell r="BL1305">
            <v>110</v>
          </cell>
          <cell r="BM1305">
            <v>91</v>
          </cell>
          <cell r="BN1305">
            <v>270</v>
          </cell>
          <cell r="BO1305">
            <v>96.8</v>
          </cell>
          <cell r="BP1305">
            <v>100</v>
          </cell>
          <cell r="BR1305">
            <v>1.73</v>
          </cell>
          <cell r="BS1305">
            <v>1</v>
          </cell>
          <cell r="BT1305">
            <v>83</v>
          </cell>
          <cell r="BU1305">
            <v>112</v>
          </cell>
          <cell r="BV1305">
            <v>186</v>
          </cell>
          <cell r="BW1305">
            <v>96.8</v>
          </cell>
          <cell r="BX1305"/>
          <cell r="BY1305"/>
          <cell r="BZ1305"/>
          <cell r="CA1305"/>
          <cell r="CB1305"/>
          <cell r="CC1305"/>
          <cell r="CD1305"/>
          <cell r="CE1305"/>
          <cell r="CF1305"/>
          <cell r="CG1305"/>
          <cell r="CH1305"/>
          <cell r="CI1305"/>
          <cell r="CJ1305"/>
          <cell r="CK1305"/>
          <cell r="CL1305"/>
          <cell r="CM1305"/>
          <cell r="CN1305"/>
          <cell r="CO1305"/>
          <cell r="CP1305"/>
          <cell r="CQ1305"/>
          <cell r="CR1305"/>
          <cell r="CS1305"/>
          <cell r="CT1305"/>
          <cell r="CU1305"/>
          <cell r="CV1305">
            <v>602</v>
          </cell>
        </row>
        <row r="1306">
          <cell r="C1306">
            <v>3666270112804</v>
          </cell>
          <cell r="E1306" t="str">
            <v>OVE</v>
          </cell>
          <cell r="F1306" t="str">
            <v xml:space="preserve">ISADORA </v>
          </cell>
          <cell r="G1306" t="str">
            <v>GEMMA 79</v>
          </cell>
          <cell r="I1306" t="str">
            <v>Tissu</v>
          </cell>
          <cell r="J1306" t="str">
            <v>88%PES 9%RA 3%NY</v>
          </cell>
          <cell r="K1306"/>
          <cell r="L1306"/>
          <cell r="M1306"/>
          <cell r="O1306" t="str">
            <v>Canapé 3 places convertible express</v>
          </cell>
          <cell r="P1306"/>
          <cell r="Q1306" t="str">
            <v>Panneau de particules, bois massif, panneau de fibres, contreplaqué; assise: mousse HR 35 kg/m3 + ouate 150 g/m2 ; dossier: mousse PU 23 kg/m3+ ouate 150 g/m2, 2 coussins remplis de flocons de fibres siliconées, pied plastique</v>
          </cell>
          <cell r="R1306" t="str">
            <v>bois de conifères</v>
          </cell>
          <cell r="T1306" t="str">
            <v xml:space="preserve">Convertible express avec matelas
</v>
          </cell>
          <cell r="U1306" t="str">
            <v>Assise de grand confort</v>
          </cell>
          <cell r="V1306"/>
          <cell r="Y1306" t="str">
            <v>Pologne</v>
          </cell>
          <cell r="AA1306" t="str">
            <v xml:space="preserve">  mousse HR 35 kg/m3 +  ouate 150 g/m2</v>
          </cell>
          <cell r="AB1306" t="str">
            <v>mousse PU 23 kg/m3 + ouate 150 g/m2 + 2 coussins remplis de flocons de fibres siliconées</v>
          </cell>
          <cell r="AC1306"/>
          <cell r="AD1306" t="str">
            <v>12 cm</v>
          </cell>
          <cell r="AE1306" t="str">
            <v>194x140x12 cm</v>
          </cell>
          <cell r="AF1306" t="str">
            <v>184x220x79</v>
          </cell>
          <cell r="AG1306" t="str">
            <v>PU mousse</v>
          </cell>
          <cell r="AH1306" t="str">
            <v>28 kg/m3</v>
          </cell>
          <cell r="AI1306" t="str">
            <v>plastique (pieds du mecanisme)</v>
          </cell>
          <cell r="AJ1306">
            <v>182</v>
          </cell>
          <cell r="AK1306"/>
          <cell r="AL1306"/>
          <cell r="AM1306">
            <v>43</v>
          </cell>
          <cell r="AN1306">
            <v>33</v>
          </cell>
          <cell r="AO1306"/>
          <cell r="AP1306"/>
          <cell r="AQ1306"/>
          <cell r="AR1306">
            <v>48</v>
          </cell>
          <cell r="AS1306">
            <v>65</v>
          </cell>
          <cell r="AT1306">
            <v>88</v>
          </cell>
          <cell r="AU1306" t="str">
            <v>4 (pieds du mecanisme)</v>
          </cell>
          <cell r="AV1306" t="str">
            <v>8 (pieds du mecanisme)</v>
          </cell>
          <cell r="AW1306" t="str">
            <v>noir</v>
          </cell>
          <cell r="AX1306" t="str">
            <v>NON</v>
          </cell>
          <cell r="AZ1306" t="str">
            <v>OUI</v>
          </cell>
          <cell r="BA1306" t="str">
            <v>NON</v>
          </cell>
          <cell r="BB1306" t="str">
            <v>coussin dossier 95x55 cm</v>
          </cell>
          <cell r="BD1306"/>
          <cell r="BE1306"/>
          <cell r="BF1306"/>
          <cell r="BG1306"/>
          <cell r="BH1306" t="str">
            <v>NON</v>
          </cell>
          <cell r="BI1306" t="str">
            <v>Assise : mousse HR,  ouate
Dossier : mousse polyruréthane, flocons de fibres siliconées</v>
          </cell>
          <cell r="BJ1306" t="str">
            <v>Assise : 35kg/m3
Dossier 23kg/m3</v>
          </cell>
          <cell r="BK1306">
            <v>184</v>
          </cell>
          <cell r="BL1306">
            <v>110</v>
          </cell>
          <cell r="BM1306">
            <v>91</v>
          </cell>
          <cell r="BN1306">
            <v>270</v>
          </cell>
          <cell r="BO1306">
            <v>96.8</v>
          </cell>
          <cell r="BP1306">
            <v>100</v>
          </cell>
          <cell r="BR1306">
            <v>1.73</v>
          </cell>
          <cell r="BS1306">
            <v>1</v>
          </cell>
          <cell r="BT1306">
            <v>83</v>
          </cell>
          <cell r="BU1306">
            <v>112</v>
          </cell>
          <cell r="BV1306">
            <v>186</v>
          </cell>
          <cell r="BW1306">
            <v>96.8</v>
          </cell>
          <cell r="BX1306"/>
          <cell r="BY1306"/>
          <cell r="BZ1306"/>
          <cell r="CA1306"/>
          <cell r="CB1306"/>
          <cell r="CC1306"/>
          <cell r="CD1306"/>
          <cell r="CE1306"/>
          <cell r="CF1306"/>
          <cell r="CG1306"/>
          <cell r="CH1306"/>
          <cell r="CI1306"/>
          <cell r="CJ1306"/>
          <cell r="CK1306"/>
          <cell r="CL1306"/>
          <cell r="CM1306"/>
          <cell r="CN1306"/>
          <cell r="CO1306"/>
          <cell r="CP1306"/>
          <cell r="CQ1306"/>
          <cell r="CR1306"/>
          <cell r="CS1306"/>
          <cell r="CT1306"/>
          <cell r="CU1306"/>
          <cell r="CV1306">
            <v>602</v>
          </cell>
        </row>
        <row r="1307">
          <cell r="C1307">
            <v>3666270112798</v>
          </cell>
          <cell r="E1307" t="str">
            <v>OVE</v>
          </cell>
          <cell r="F1307" t="str">
            <v xml:space="preserve">ISADORA </v>
          </cell>
          <cell r="G1307" t="str">
            <v>GEMMA 93</v>
          </cell>
          <cell r="I1307" t="str">
            <v>Tissu</v>
          </cell>
          <cell r="J1307" t="str">
            <v>88%PES 9%RA 3%NY</v>
          </cell>
          <cell r="K1307"/>
          <cell r="L1307"/>
          <cell r="M1307"/>
          <cell r="O1307" t="str">
            <v>Canapé 3 places convertible express</v>
          </cell>
          <cell r="P1307"/>
          <cell r="Q1307" t="str">
            <v>Panneau de particules, bois massif, panneau de fibres, contreplaqué; assise: mousse HR 35 kg/m3 + ouate 150 g/m2 ; dossier: mousse PU 23 kg/m3+ ouate 150 g/m2, 2 coussins remplis de flocons de fibres siliconées, pied plastique</v>
          </cell>
          <cell r="R1307" t="str">
            <v>bois de conifères</v>
          </cell>
          <cell r="T1307" t="str">
            <v xml:space="preserve">Convertible express avec matelas
</v>
          </cell>
          <cell r="U1307" t="str">
            <v>Assise de grand confort</v>
          </cell>
          <cell r="V1307"/>
          <cell r="Y1307" t="str">
            <v>Pologne</v>
          </cell>
          <cell r="AA1307" t="str">
            <v xml:space="preserve">  mousse HR 35 kg/m3 +  ouate 150 g/m2</v>
          </cell>
          <cell r="AB1307" t="str">
            <v>mousse PU 23 kg/m3 + ouate 150 g/m2 + 2 coussins remplis de flocons de fibres siliconées</v>
          </cell>
          <cell r="AC1307"/>
          <cell r="AD1307" t="str">
            <v>12 cm</v>
          </cell>
          <cell r="AE1307" t="str">
            <v>194x140x12 cm</v>
          </cell>
          <cell r="AF1307" t="str">
            <v>184x220x79</v>
          </cell>
          <cell r="AG1307" t="str">
            <v>PU mousse</v>
          </cell>
          <cell r="AH1307" t="str">
            <v>28 kg/m3</v>
          </cell>
          <cell r="AI1307" t="str">
            <v>plastique (pieds du mecanisme)</v>
          </cell>
          <cell r="AJ1307">
            <v>182</v>
          </cell>
          <cell r="AK1307"/>
          <cell r="AL1307"/>
          <cell r="AM1307">
            <v>43</v>
          </cell>
          <cell r="AN1307">
            <v>33</v>
          </cell>
          <cell r="AO1307"/>
          <cell r="AP1307"/>
          <cell r="AQ1307"/>
          <cell r="AR1307">
            <v>48</v>
          </cell>
          <cell r="AS1307">
            <v>65</v>
          </cell>
          <cell r="AT1307">
            <v>88</v>
          </cell>
          <cell r="AU1307" t="str">
            <v>4 (pieds du mecanisme)</v>
          </cell>
          <cell r="AV1307" t="str">
            <v>8 (pieds du mecanisme)</v>
          </cell>
          <cell r="AW1307" t="str">
            <v>noir</v>
          </cell>
          <cell r="AX1307" t="str">
            <v>NON</v>
          </cell>
          <cell r="AZ1307" t="str">
            <v>OUI</v>
          </cell>
          <cell r="BA1307" t="str">
            <v>NON</v>
          </cell>
          <cell r="BB1307" t="str">
            <v>coussin dossier 95x55 cm</v>
          </cell>
          <cell r="BD1307"/>
          <cell r="BE1307"/>
          <cell r="BF1307"/>
          <cell r="BG1307"/>
          <cell r="BH1307" t="str">
            <v>NON</v>
          </cell>
          <cell r="BI1307" t="str">
            <v>Assise : mousse HR,  ouate
Dossier : mousse polyruréthane, flocons de fibres siliconées</v>
          </cell>
          <cell r="BJ1307" t="str">
            <v>Assise : 35kg/m3
Dossier 23kg/m3</v>
          </cell>
          <cell r="BK1307">
            <v>184</v>
          </cell>
          <cell r="BL1307">
            <v>110</v>
          </cell>
          <cell r="BM1307">
            <v>91</v>
          </cell>
          <cell r="BN1307">
            <v>270</v>
          </cell>
          <cell r="BO1307">
            <v>96.8</v>
          </cell>
          <cell r="BP1307">
            <v>100</v>
          </cell>
          <cell r="BR1307">
            <v>1.73</v>
          </cell>
          <cell r="BS1307">
            <v>1</v>
          </cell>
          <cell r="BT1307">
            <v>83</v>
          </cell>
          <cell r="BU1307">
            <v>112</v>
          </cell>
          <cell r="BV1307">
            <v>186</v>
          </cell>
          <cell r="BW1307">
            <v>96.8</v>
          </cell>
          <cell r="BX1307"/>
          <cell r="BY1307"/>
          <cell r="BZ1307"/>
          <cell r="CA1307"/>
          <cell r="CB1307"/>
          <cell r="CC1307"/>
          <cell r="CD1307"/>
          <cell r="CE1307"/>
          <cell r="CF1307"/>
          <cell r="CG1307"/>
          <cell r="CH1307"/>
          <cell r="CI1307"/>
          <cell r="CJ1307"/>
          <cell r="CK1307"/>
          <cell r="CL1307"/>
          <cell r="CM1307"/>
          <cell r="CN1307"/>
          <cell r="CO1307"/>
          <cell r="CP1307"/>
          <cell r="CQ1307"/>
          <cell r="CR1307"/>
          <cell r="CS1307"/>
          <cell r="CT1307"/>
          <cell r="CU1307"/>
          <cell r="CV1307">
            <v>602</v>
          </cell>
        </row>
        <row r="1308">
          <cell r="C1308">
            <v>3666270113207</v>
          </cell>
          <cell r="E1308" t="str">
            <v>SOPHIA</v>
          </cell>
          <cell r="F1308" t="str">
            <v>NINA</v>
          </cell>
          <cell r="G1308" t="str">
            <v>JUMBO CORD SLATE</v>
          </cell>
          <cell r="H1308"/>
          <cell r="I1308" t="str">
            <v>Velours côtelé</v>
          </cell>
          <cell r="J1308" t="str">
            <v>90% Polyester /10% Nylon</v>
          </cell>
          <cell r="K1308"/>
          <cell r="L1308"/>
          <cell r="M1308"/>
          <cell r="O1308" t="str">
            <v>Canapé 3 places</v>
          </cell>
          <cell r="Q1308"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08" t="str">
            <v>bois de conifères et bois de feuillus</v>
          </cell>
          <cell r="T1308" t="str">
            <v>Assise de grand confort</v>
          </cell>
          <cell r="U1308" t="str">
            <v>Tissu doux</v>
          </cell>
          <cell r="Y1308" t="str">
            <v>Europe</v>
          </cell>
          <cell r="AA1308" t="str">
            <v xml:space="preserve">  mousse HR 35 kg/m3 +  ouate 200 g/m2</v>
          </cell>
          <cell r="AB1308" t="str">
            <v>mousse PU 23 kg/m3 + ouate 150 + 200 g/m2 + coussins remplis de flocons de fibres siliconées</v>
          </cell>
          <cell r="AC1308" t="str">
            <v>mousse PU 23 kg/m3 + ouate 200 g/m2</v>
          </cell>
          <cell r="AI1308" t="str">
            <v>pieds plastique</v>
          </cell>
          <cell r="AJ1308">
            <v>198</v>
          </cell>
          <cell r="AK1308"/>
          <cell r="AL1308"/>
          <cell r="AM1308">
            <v>43</v>
          </cell>
          <cell r="AN1308">
            <v>27</v>
          </cell>
          <cell r="AO1308">
            <v>112</v>
          </cell>
          <cell r="AP1308">
            <v>72</v>
          </cell>
          <cell r="AQ1308">
            <v>34</v>
          </cell>
          <cell r="AR1308">
            <v>47</v>
          </cell>
          <cell r="AS1308">
            <v>60</v>
          </cell>
          <cell r="AT1308">
            <v>80</v>
          </cell>
          <cell r="AU1308">
            <v>16</v>
          </cell>
          <cell r="AV1308">
            <v>3</v>
          </cell>
          <cell r="AW1308" t="str">
            <v>noir</v>
          </cell>
          <cell r="AX1308" t="str">
            <v>NON</v>
          </cell>
          <cell r="AZ1308" t="str">
            <v>NON</v>
          </cell>
          <cell r="BA1308" t="str">
            <v>NON</v>
          </cell>
          <cell r="BB1308" t="str">
            <v>60x60 cm (coussins de dossier)</v>
          </cell>
          <cell r="BH1308" t="str">
            <v>NON</v>
          </cell>
          <cell r="BI1308" t="str">
            <v>Assise : mousse HR et ouate
Dossier : mousse polyruréthane, ouate, flocons de fibres siliconées</v>
          </cell>
          <cell r="BJ1308" t="str">
            <v>Assise : 35kg/m3
Dossier 23kg/m3</v>
          </cell>
          <cell r="BK1308">
            <v>268</v>
          </cell>
          <cell r="BL1308">
            <v>112</v>
          </cell>
          <cell r="BM1308">
            <v>90</v>
          </cell>
          <cell r="BN1308">
            <v>270</v>
          </cell>
          <cell r="BO1308">
            <v>118</v>
          </cell>
          <cell r="BP1308">
            <v>128.4</v>
          </cell>
          <cell r="BR1308">
            <v>2.5</v>
          </cell>
          <cell r="BS1308">
            <v>4</v>
          </cell>
          <cell r="BT1308">
            <v>100</v>
          </cell>
          <cell r="BU1308">
            <v>85</v>
          </cell>
          <cell r="BV1308">
            <v>80</v>
          </cell>
          <cell r="BW1308">
            <v>27.8</v>
          </cell>
          <cell r="BX1308">
            <v>100</v>
          </cell>
          <cell r="BY1308">
            <v>85</v>
          </cell>
          <cell r="BZ1308">
            <v>80</v>
          </cell>
          <cell r="CA1308">
            <v>27.8</v>
          </cell>
          <cell r="CB1308">
            <v>100</v>
          </cell>
          <cell r="CC1308">
            <v>75</v>
          </cell>
          <cell r="CD1308">
            <v>75</v>
          </cell>
          <cell r="CE1308">
            <v>36.4</v>
          </cell>
          <cell r="CF1308">
            <v>75</v>
          </cell>
          <cell r="CG1308">
            <v>104</v>
          </cell>
          <cell r="CH1308">
            <v>70</v>
          </cell>
          <cell r="CI1308">
            <v>36.4</v>
          </cell>
          <cell r="CV1308">
            <v>529</v>
          </cell>
        </row>
        <row r="1309">
          <cell r="C1309">
            <v>3666270113191</v>
          </cell>
          <cell r="E1309" t="str">
            <v>SOPHIA</v>
          </cell>
          <cell r="F1309" t="str">
            <v>NINA</v>
          </cell>
          <cell r="G1309" t="str">
            <v>JUMBO CORD ST SILVER</v>
          </cell>
          <cell r="H1309"/>
          <cell r="I1309" t="str">
            <v>Velours côtelé</v>
          </cell>
          <cell r="J1309" t="str">
            <v>90% Polyester /10% Nylon</v>
          </cell>
          <cell r="K1309"/>
          <cell r="L1309"/>
          <cell r="M1309"/>
          <cell r="O1309" t="str">
            <v>Canapé 3 places</v>
          </cell>
          <cell r="Q1309"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09" t="str">
            <v>bois de conifères et bois de feuillus</v>
          </cell>
          <cell r="T1309" t="str">
            <v>Assise de grand confort</v>
          </cell>
          <cell r="U1309" t="str">
            <v>Tissu doux</v>
          </cell>
          <cell r="Y1309" t="str">
            <v>Europe</v>
          </cell>
          <cell r="AA1309" t="str">
            <v xml:space="preserve">  mousse HR 35 kg/m3 +  ouate 200 g/m2</v>
          </cell>
          <cell r="AB1309" t="str">
            <v>mousse PU 23 kg/m3 + ouate 150 + 200 g/m2 + coussins remplis de flocons de fibres siliconées</v>
          </cell>
          <cell r="AC1309" t="str">
            <v>mousse PU 23 kg/m3 + ouate 200 g/m2</v>
          </cell>
          <cell r="AI1309" t="str">
            <v>pieds plastique</v>
          </cell>
          <cell r="AJ1309">
            <v>198</v>
          </cell>
          <cell r="AK1309"/>
          <cell r="AL1309"/>
          <cell r="AM1309">
            <v>43</v>
          </cell>
          <cell r="AN1309">
            <v>27</v>
          </cell>
          <cell r="AO1309">
            <v>112</v>
          </cell>
          <cell r="AP1309">
            <v>72</v>
          </cell>
          <cell r="AQ1309">
            <v>34</v>
          </cell>
          <cell r="AR1309">
            <v>47</v>
          </cell>
          <cell r="AS1309">
            <v>60</v>
          </cell>
          <cell r="AT1309">
            <v>80</v>
          </cell>
          <cell r="AU1309">
            <v>16</v>
          </cell>
          <cell r="AV1309">
            <v>3</v>
          </cell>
          <cell r="AW1309" t="str">
            <v>noir</v>
          </cell>
          <cell r="AX1309" t="str">
            <v>NON</v>
          </cell>
          <cell r="AZ1309" t="str">
            <v>NON</v>
          </cell>
          <cell r="BA1309" t="str">
            <v>NON</v>
          </cell>
          <cell r="BB1309" t="str">
            <v>60x60 cm (coussins de dossier)</v>
          </cell>
          <cell r="BH1309" t="str">
            <v>NON</v>
          </cell>
          <cell r="BI1309" t="str">
            <v>Assise : mousse HR et ouate
Dossier : mousse polyruréthane, ouate, flocons de fibres siliconées</v>
          </cell>
          <cell r="BJ1309" t="str">
            <v>Assise : 35kg/m3
Dossier 23kg/m3</v>
          </cell>
          <cell r="BK1309">
            <v>268</v>
          </cell>
          <cell r="BL1309">
            <v>112</v>
          </cell>
          <cell r="BM1309">
            <v>90</v>
          </cell>
          <cell r="BN1309">
            <v>270</v>
          </cell>
          <cell r="BO1309">
            <v>118</v>
          </cell>
          <cell r="BP1309">
            <v>128.4</v>
          </cell>
          <cell r="BR1309">
            <v>2.5</v>
          </cell>
          <cell r="BS1309">
            <v>4</v>
          </cell>
          <cell r="BT1309">
            <v>100</v>
          </cell>
          <cell r="BU1309">
            <v>85</v>
          </cell>
          <cell r="BV1309">
            <v>80</v>
          </cell>
          <cell r="BW1309">
            <v>27.8</v>
          </cell>
          <cell r="BX1309">
            <v>100</v>
          </cell>
          <cell r="BY1309">
            <v>85</v>
          </cell>
          <cell r="BZ1309">
            <v>80</v>
          </cell>
          <cell r="CA1309">
            <v>27.8</v>
          </cell>
          <cell r="CB1309">
            <v>100</v>
          </cell>
          <cell r="CC1309">
            <v>75</v>
          </cell>
          <cell r="CD1309">
            <v>75</v>
          </cell>
          <cell r="CE1309">
            <v>36.4</v>
          </cell>
          <cell r="CF1309">
            <v>75</v>
          </cell>
          <cell r="CG1309">
            <v>104</v>
          </cell>
          <cell r="CH1309">
            <v>70</v>
          </cell>
          <cell r="CI1309">
            <v>36.4</v>
          </cell>
          <cell r="CV1309">
            <v>529</v>
          </cell>
        </row>
        <row r="1310">
          <cell r="C1310">
            <v>3666270113184</v>
          </cell>
          <cell r="E1310" t="str">
            <v>SOPHIA</v>
          </cell>
          <cell r="F1310" t="str">
            <v>NINA</v>
          </cell>
          <cell r="G1310" t="str">
            <v>JUMBO CORD IVORY</v>
          </cell>
          <cell r="H1310"/>
          <cell r="I1310" t="str">
            <v>Velours côtelé</v>
          </cell>
          <cell r="J1310" t="str">
            <v>90% Polyester /10% Nylon</v>
          </cell>
          <cell r="K1310"/>
          <cell r="L1310"/>
          <cell r="M1310"/>
          <cell r="O1310" t="str">
            <v>Canapé 3 places</v>
          </cell>
          <cell r="Q1310"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0" t="str">
            <v>bois de conifères et bois de feuillus</v>
          </cell>
          <cell r="T1310" t="str">
            <v>Assise de grand confort</v>
          </cell>
          <cell r="U1310" t="str">
            <v>Tissu doux</v>
          </cell>
          <cell r="Y1310" t="str">
            <v>Europe</v>
          </cell>
          <cell r="AA1310" t="str">
            <v xml:space="preserve">  mousse HR 35 kg/m3 +  ouate 200 g/m2</v>
          </cell>
          <cell r="AB1310" t="str">
            <v>mousse PU 23 kg/m3 + ouate 150 + 200 g/m2 + coussins remplis de flocons de fibres siliconées</v>
          </cell>
          <cell r="AC1310" t="str">
            <v>mousse PU 23 kg/m3 + ouate 200 g/m2</v>
          </cell>
          <cell r="AI1310" t="str">
            <v>pieds plastique</v>
          </cell>
          <cell r="AJ1310">
            <v>198</v>
          </cell>
          <cell r="AK1310"/>
          <cell r="AL1310"/>
          <cell r="AM1310">
            <v>43</v>
          </cell>
          <cell r="AN1310">
            <v>27</v>
          </cell>
          <cell r="AO1310">
            <v>112</v>
          </cell>
          <cell r="AP1310">
            <v>72</v>
          </cell>
          <cell r="AQ1310">
            <v>34</v>
          </cell>
          <cell r="AR1310">
            <v>47</v>
          </cell>
          <cell r="AS1310">
            <v>60</v>
          </cell>
          <cell r="AT1310">
            <v>80</v>
          </cell>
          <cell r="AU1310">
            <v>16</v>
          </cell>
          <cell r="AV1310">
            <v>3</v>
          </cell>
          <cell r="AW1310" t="str">
            <v>noir</v>
          </cell>
          <cell r="AX1310" t="str">
            <v>NON</v>
          </cell>
          <cell r="AZ1310" t="str">
            <v>NON</v>
          </cell>
          <cell r="BA1310" t="str">
            <v>NON</v>
          </cell>
          <cell r="BB1310" t="str">
            <v>60x60 cm (coussins de dossier)</v>
          </cell>
          <cell r="BH1310" t="str">
            <v>NON</v>
          </cell>
          <cell r="BI1310" t="str">
            <v>Assise : mousse HR et ouate
Dossier : mousse polyruréthane, ouate, flocons de fibres siliconées</v>
          </cell>
          <cell r="BJ1310" t="str">
            <v>Assise : 35kg/m3
Dossier 23kg/m3</v>
          </cell>
          <cell r="BK1310">
            <v>268</v>
          </cell>
          <cell r="BL1310">
            <v>112</v>
          </cell>
          <cell r="BM1310">
            <v>90</v>
          </cell>
          <cell r="BN1310">
            <v>270</v>
          </cell>
          <cell r="BO1310">
            <v>118</v>
          </cell>
          <cell r="BP1310">
            <v>128.4</v>
          </cell>
          <cell r="BR1310">
            <v>2.5</v>
          </cell>
          <cell r="BS1310">
            <v>4</v>
          </cell>
          <cell r="BT1310">
            <v>100</v>
          </cell>
          <cell r="BU1310">
            <v>85</v>
          </cell>
          <cell r="BV1310">
            <v>80</v>
          </cell>
          <cell r="BW1310">
            <v>27.8</v>
          </cell>
          <cell r="BX1310">
            <v>100</v>
          </cell>
          <cell r="BY1310">
            <v>85</v>
          </cell>
          <cell r="BZ1310">
            <v>80</v>
          </cell>
          <cell r="CA1310">
            <v>27.8</v>
          </cell>
          <cell r="CB1310">
            <v>100</v>
          </cell>
          <cell r="CC1310">
            <v>75</v>
          </cell>
          <cell r="CD1310">
            <v>75</v>
          </cell>
          <cell r="CE1310">
            <v>36.4</v>
          </cell>
          <cell r="CF1310">
            <v>75</v>
          </cell>
          <cell r="CG1310">
            <v>104</v>
          </cell>
          <cell r="CH1310">
            <v>70</v>
          </cell>
          <cell r="CI1310">
            <v>36.4</v>
          </cell>
          <cell r="CV1310">
            <v>529</v>
          </cell>
        </row>
        <row r="1311">
          <cell r="C1311">
            <v>3666270113177</v>
          </cell>
          <cell r="E1311" t="str">
            <v>SOPHIA</v>
          </cell>
          <cell r="F1311" t="str">
            <v>NINA</v>
          </cell>
          <cell r="G1311" t="str">
            <v>JUMBO CORD STEEL</v>
          </cell>
          <cell r="H1311"/>
          <cell r="I1311" t="str">
            <v>Velours côtelé</v>
          </cell>
          <cell r="J1311" t="str">
            <v>90% Polyester /10% Nylon</v>
          </cell>
          <cell r="K1311"/>
          <cell r="L1311"/>
          <cell r="M1311"/>
          <cell r="O1311" t="str">
            <v>Canapé 3 places</v>
          </cell>
          <cell r="Q1311"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1" t="str">
            <v>bois de conifères et bois de feuillus</v>
          </cell>
          <cell r="T1311" t="str">
            <v>Assise de grand confort</v>
          </cell>
          <cell r="U1311" t="str">
            <v>Tissu doux</v>
          </cell>
          <cell r="Y1311" t="str">
            <v>Europe</v>
          </cell>
          <cell r="AA1311" t="str">
            <v xml:space="preserve">  mousse HR 35 kg/m3 +  ouate 200 g/m2</v>
          </cell>
          <cell r="AB1311" t="str">
            <v>mousse PU 23 kg/m3 + ouate 150 + 200 g/m2 + coussins remplis de flocons de fibres siliconées</v>
          </cell>
          <cell r="AC1311" t="str">
            <v>mousse PU 23 kg/m3 + ouate 200 g/m2</v>
          </cell>
          <cell r="AI1311" t="str">
            <v>pieds plastique</v>
          </cell>
          <cell r="AJ1311">
            <v>198</v>
          </cell>
          <cell r="AK1311"/>
          <cell r="AL1311"/>
          <cell r="AM1311">
            <v>43</v>
          </cell>
          <cell r="AN1311">
            <v>27</v>
          </cell>
          <cell r="AO1311">
            <v>112</v>
          </cell>
          <cell r="AP1311">
            <v>72</v>
          </cell>
          <cell r="AQ1311">
            <v>34</v>
          </cell>
          <cell r="AR1311">
            <v>47</v>
          </cell>
          <cell r="AS1311">
            <v>60</v>
          </cell>
          <cell r="AT1311">
            <v>80</v>
          </cell>
          <cell r="AU1311">
            <v>16</v>
          </cell>
          <cell r="AV1311">
            <v>3</v>
          </cell>
          <cell r="AW1311" t="str">
            <v>noir</v>
          </cell>
          <cell r="AX1311" t="str">
            <v>NON</v>
          </cell>
          <cell r="AZ1311" t="str">
            <v>NON</v>
          </cell>
          <cell r="BA1311" t="str">
            <v>NON</v>
          </cell>
          <cell r="BB1311" t="str">
            <v>60x60 cm (coussins de dossier)</v>
          </cell>
          <cell r="BH1311" t="str">
            <v>NON</v>
          </cell>
          <cell r="BI1311" t="str">
            <v>Assise : mousse HR et ouate
Dossier : mousse polyruréthane, ouate, flocons de fibres siliconées</v>
          </cell>
          <cell r="BJ1311" t="str">
            <v>Assise : 35kg/m3
Dossier 23kg/m3</v>
          </cell>
          <cell r="BK1311">
            <v>268</v>
          </cell>
          <cell r="BL1311">
            <v>112</v>
          </cell>
          <cell r="BM1311">
            <v>90</v>
          </cell>
          <cell r="BN1311">
            <v>270</v>
          </cell>
          <cell r="BO1311">
            <v>118</v>
          </cell>
          <cell r="BP1311">
            <v>128.4</v>
          </cell>
          <cell r="BR1311">
            <v>2.5</v>
          </cell>
          <cell r="BS1311">
            <v>4</v>
          </cell>
          <cell r="BT1311">
            <v>100</v>
          </cell>
          <cell r="BU1311">
            <v>85</v>
          </cell>
          <cell r="BV1311">
            <v>80</v>
          </cell>
          <cell r="BW1311">
            <v>27.8</v>
          </cell>
          <cell r="BX1311">
            <v>100</v>
          </cell>
          <cell r="BY1311">
            <v>85</v>
          </cell>
          <cell r="BZ1311">
            <v>80</v>
          </cell>
          <cell r="CA1311">
            <v>27.8</v>
          </cell>
          <cell r="CB1311">
            <v>100</v>
          </cell>
          <cell r="CC1311">
            <v>75</v>
          </cell>
          <cell r="CD1311">
            <v>75</v>
          </cell>
          <cell r="CE1311">
            <v>36.4</v>
          </cell>
          <cell r="CF1311">
            <v>75</v>
          </cell>
          <cell r="CG1311">
            <v>104</v>
          </cell>
          <cell r="CH1311">
            <v>70</v>
          </cell>
          <cell r="CI1311">
            <v>36.4</v>
          </cell>
          <cell r="CV1311">
            <v>529</v>
          </cell>
        </row>
        <row r="1312">
          <cell r="C1312">
            <v>3666270113160</v>
          </cell>
          <cell r="E1312" t="str">
            <v>SOPHIA</v>
          </cell>
          <cell r="F1312" t="str">
            <v>NINA</v>
          </cell>
          <cell r="G1312" t="str">
            <v>JUMBO CORD CHOCOLATE</v>
          </cell>
          <cell r="H1312"/>
          <cell r="I1312" t="str">
            <v>Velours côtelé</v>
          </cell>
          <cell r="J1312" t="str">
            <v>90% Polyester /10% Nylon</v>
          </cell>
          <cell r="K1312"/>
          <cell r="L1312"/>
          <cell r="M1312"/>
          <cell r="O1312" t="str">
            <v>Canapé 3 places</v>
          </cell>
          <cell r="Q1312"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2" t="str">
            <v>bois de conifères et bois de feuillus</v>
          </cell>
          <cell r="T1312" t="str">
            <v>Assise de grand confort</v>
          </cell>
          <cell r="U1312" t="str">
            <v>Tissu doux</v>
          </cell>
          <cell r="Y1312" t="str">
            <v>Europe</v>
          </cell>
          <cell r="AA1312" t="str">
            <v xml:space="preserve">  mousse HR 35 kg/m3 +  ouate 200 g/m2</v>
          </cell>
          <cell r="AB1312" t="str">
            <v>mousse PU 23 kg/m3 + ouate 150 + 200 g/m2 + coussins remplis de flocons de fibres siliconées</v>
          </cell>
          <cell r="AC1312" t="str">
            <v>mousse PU 23 kg/m3 + ouate 200 g/m2</v>
          </cell>
          <cell r="AI1312" t="str">
            <v>pieds plastique</v>
          </cell>
          <cell r="AJ1312">
            <v>198</v>
          </cell>
          <cell r="AK1312"/>
          <cell r="AL1312"/>
          <cell r="AM1312">
            <v>43</v>
          </cell>
          <cell r="AN1312">
            <v>27</v>
          </cell>
          <cell r="AO1312">
            <v>112</v>
          </cell>
          <cell r="AP1312">
            <v>72</v>
          </cell>
          <cell r="AQ1312">
            <v>34</v>
          </cell>
          <cell r="AR1312">
            <v>47</v>
          </cell>
          <cell r="AS1312">
            <v>60</v>
          </cell>
          <cell r="AT1312">
            <v>80</v>
          </cell>
          <cell r="AU1312">
            <v>16</v>
          </cell>
          <cell r="AV1312">
            <v>3</v>
          </cell>
          <cell r="AW1312" t="str">
            <v>noir</v>
          </cell>
          <cell r="AX1312" t="str">
            <v>NON</v>
          </cell>
          <cell r="AZ1312" t="str">
            <v>NON</v>
          </cell>
          <cell r="BA1312" t="str">
            <v>NON</v>
          </cell>
          <cell r="BB1312" t="str">
            <v>60x60 cm (coussins de dossier)</v>
          </cell>
          <cell r="BH1312" t="str">
            <v>NON</v>
          </cell>
          <cell r="BI1312" t="str">
            <v>Assise : mousse HR et ouate
Dossier : mousse polyruréthane, ouate, flocons de fibres siliconées</v>
          </cell>
          <cell r="BJ1312" t="str">
            <v>Assise : 35kg/m3
Dossier 23kg/m3</v>
          </cell>
          <cell r="BK1312">
            <v>268</v>
          </cell>
          <cell r="BL1312">
            <v>112</v>
          </cell>
          <cell r="BM1312">
            <v>90</v>
          </cell>
          <cell r="BN1312">
            <v>270</v>
          </cell>
          <cell r="BO1312">
            <v>118</v>
          </cell>
          <cell r="BP1312">
            <v>128.4</v>
          </cell>
          <cell r="BR1312">
            <v>2.5</v>
          </cell>
          <cell r="BS1312">
            <v>4</v>
          </cell>
          <cell r="BT1312">
            <v>100</v>
          </cell>
          <cell r="BU1312">
            <v>85</v>
          </cell>
          <cell r="BV1312">
            <v>80</v>
          </cell>
          <cell r="BW1312">
            <v>27.8</v>
          </cell>
          <cell r="BX1312">
            <v>100</v>
          </cell>
          <cell r="BY1312">
            <v>85</v>
          </cell>
          <cell r="BZ1312">
            <v>80</v>
          </cell>
          <cell r="CA1312">
            <v>27.8</v>
          </cell>
          <cell r="CB1312">
            <v>100</v>
          </cell>
          <cell r="CC1312">
            <v>75</v>
          </cell>
          <cell r="CD1312">
            <v>75</v>
          </cell>
          <cell r="CE1312">
            <v>36.4</v>
          </cell>
          <cell r="CF1312">
            <v>75</v>
          </cell>
          <cell r="CG1312">
            <v>104</v>
          </cell>
          <cell r="CH1312">
            <v>70</v>
          </cell>
          <cell r="CI1312">
            <v>36.4</v>
          </cell>
          <cell r="CV1312">
            <v>529</v>
          </cell>
        </row>
        <row r="1313">
          <cell r="C1313">
            <v>3666270113153</v>
          </cell>
          <cell r="E1313" t="str">
            <v>SOPHIA</v>
          </cell>
          <cell r="F1313" t="str">
            <v>NINA</v>
          </cell>
          <cell r="G1313" t="str">
            <v>JUMBO CORD SLATE</v>
          </cell>
          <cell r="H1313"/>
          <cell r="I1313" t="str">
            <v>Velours côtelé</v>
          </cell>
          <cell r="J1313" t="str">
            <v>90% Polyester /10% Nylon</v>
          </cell>
          <cell r="K1313"/>
          <cell r="L1313"/>
          <cell r="M1313"/>
          <cell r="O1313" t="str">
            <v>Canapé d'angle fixe droit</v>
          </cell>
          <cell r="Q1313"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3" t="str">
            <v>bois de conifères et bois de feuillus</v>
          </cell>
          <cell r="T1313" t="str">
            <v>Assise de grand confort</v>
          </cell>
          <cell r="U1313" t="str">
            <v>Tissu doux</v>
          </cell>
          <cell r="Y1313" t="str">
            <v>Europe</v>
          </cell>
          <cell r="AA1313" t="str">
            <v xml:space="preserve">  mousse HR 35 kg/m3 +  ouate 200 g/m2</v>
          </cell>
          <cell r="AB1313" t="str">
            <v>mousse PU 23 kg/m3 + ouate 150 + 200 g/m2 + coussins remplis de flocons de fibres siliconées</v>
          </cell>
          <cell r="AC1313" t="str">
            <v>mousse PU 23 kg/m3 + ouate 200 g/m2</v>
          </cell>
          <cell r="AI1313" t="str">
            <v>pieds plastique</v>
          </cell>
          <cell r="AJ1313">
            <v>232</v>
          </cell>
          <cell r="AK1313">
            <v>133</v>
          </cell>
          <cell r="AL1313">
            <v>99</v>
          </cell>
          <cell r="AM1313">
            <v>43</v>
          </cell>
          <cell r="AN1313">
            <v>27</v>
          </cell>
          <cell r="AO1313">
            <v>112</v>
          </cell>
          <cell r="AP1313">
            <v>72</v>
          </cell>
          <cell r="AQ1313">
            <v>34</v>
          </cell>
          <cell r="AR1313">
            <v>47</v>
          </cell>
          <cell r="AS1313" t="str">
            <v>canapé: 60 cm meridienne: 120 cm</v>
          </cell>
          <cell r="AT1313" t="str">
            <v>canapé: 80 cm meridienne: 140 cm</v>
          </cell>
          <cell r="AU1313">
            <v>17</v>
          </cell>
          <cell r="AV1313">
            <v>3</v>
          </cell>
          <cell r="AW1313" t="str">
            <v>noir</v>
          </cell>
          <cell r="AX1313" t="str">
            <v>NON</v>
          </cell>
          <cell r="AZ1313" t="str">
            <v>NON</v>
          </cell>
          <cell r="BA1313" t="str">
            <v>NON</v>
          </cell>
          <cell r="BB1313" t="str">
            <v>60x60 cm (coussins de dossier)</v>
          </cell>
          <cell r="BH1313" t="str">
            <v>NON</v>
          </cell>
          <cell r="BI1313" t="str">
            <v>Assise : mousse HR et ouate
Dossier : mousse polyruréthane, ouate, flocons de fibres siliconées</v>
          </cell>
          <cell r="BJ1313" t="str">
            <v>Assise : 35kg/m3
Dossier 23kg/m3</v>
          </cell>
          <cell r="BK1313">
            <v>268</v>
          </cell>
          <cell r="BL1313">
            <v>172</v>
          </cell>
          <cell r="BM1313">
            <v>90</v>
          </cell>
          <cell r="BN1313">
            <v>270</v>
          </cell>
          <cell r="BO1313">
            <v>131.4</v>
          </cell>
          <cell r="BP1313">
            <v>142.4</v>
          </cell>
          <cell r="BR1313">
            <v>3.4</v>
          </cell>
          <cell r="BS1313">
            <v>4</v>
          </cell>
          <cell r="BT1313">
            <v>100</v>
          </cell>
          <cell r="BU1313">
            <v>85</v>
          </cell>
          <cell r="BV1313">
            <v>80</v>
          </cell>
          <cell r="BW1313">
            <v>27.8</v>
          </cell>
          <cell r="BX1313">
            <v>135</v>
          </cell>
          <cell r="BY1313">
            <v>145</v>
          </cell>
          <cell r="BZ1313">
            <v>80</v>
          </cell>
          <cell r="CA1313">
            <v>41.8</v>
          </cell>
          <cell r="CB1313">
            <v>100</v>
          </cell>
          <cell r="CC1313">
            <v>75</v>
          </cell>
          <cell r="CD1313">
            <v>75</v>
          </cell>
          <cell r="CE1313">
            <v>36.4</v>
          </cell>
          <cell r="CF1313">
            <v>75</v>
          </cell>
          <cell r="CG1313">
            <v>104</v>
          </cell>
          <cell r="CH1313">
            <v>70</v>
          </cell>
          <cell r="CI1313">
            <v>36.4</v>
          </cell>
          <cell r="CV1313">
            <v>725</v>
          </cell>
        </row>
        <row r="1314">
          <cell r="C1314">
            <v>3666270113146</v>
          </cell>
          <cell r="E1314" t="str">
            <v>SOPHIA</v>
          </cell>
          <cell r="F1314" t="str">
            <v>NINA</v>
          </cell>
          <cell r="G1314" t="str">
            <v>JUMBO CORD ST SILVER</v>
          </cell>
          <cell r="H1314"/>
          <cell r="I1314" t="str">
            <v>Velours côtelé</v>
          </cell>
          <cell r="J1314" t="str">
            <v>90% Polyester /10% Nylon</v>
          </cell>
          <cell r="K1314"/>
          <cell r="L1314"/>
          <cell r="M1314"/>
          <cell r="O1314" t="str">
            <v>Canapé d'angle fixe droit</v>
          </cell>
          <cell r="Q1314"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4" t="str">
            <v>bois de conifères et bois de feuillus</v>
          </cell>
          <cell r="T1314" t="str">
            <v>Assise de grand confort</v>
          </cell>
          <cell r="U1314" t="str">
            <v>Tissu doux</v>
          </cell>
          <cell r="Y1314" t="str">
            <v>Europe</v>
          </cell>
          <cell r="AA1314" t="str">
            <v xml:space="preserve">  mousse HR 35 kg/m3 +  ouate 200 g/m2</v>
          </cell>
          <cell r="AB1314" t="str">
            <v>mousse PU 23 kg/m3 + ouate 150 + 200 g/m2 + coussins remplis de flocons de fibres siliconées</v>
          </cell>
          <cell r="AC1314" t="str">
            <v>mousse PU 23 kg/m3 + ouate 200 g/m2</v>
          </cell>
          <cell r="AI1314" t="str">
            <v>pieds plastique</v>
          </cell>
          <cell r="AJ1314">
            <v>232</v>
          </cell>
          <cell r="AK1314">
            <v>133</v>
          </cell>
          <cell r="AL1314">
            <v>99</v>
          </cell>
          <cell r="AM1314">
            <v>43</v>
          </cell>
          <cell r="AN1314">
            <v>27</v>
          </cell>
          <cell r="AO1314">
            <v>112</v>
          </cell>
          <cell r="AP1314">
            <v>72</v>
          </cell>
          <cell r="AQ1314">
            <v>34</v>
          </cell>
          <cell r="AR1314">
            <v>47</v>
          </cell>
          <cell r="AS1314" t="str">
            <v>canapé: 60 cm meridienne: 120 cm</v>
          </cell>
          <cell r="AT1314" t="str">
            <v>canapé: 80 cm meridienne: 140 cm</v>
          </cell>
          <cell r="AU1314">
            <v>17</v>
          </cell>
          <cell r="AV1314">
            <v>3</v>
          </cell>
          <cell r="AW1314" t="str">
            <v>noir</v>
          </cell>
          <cell r="AX1314" t="str">
            <v>NON</v>
          </cell>
          <cell r="AZ1314" t="str">
            <v>NON</v>
          </cell>
          <cell r="BA1314" t="str">
            <v>NON</v>
          </cell>
          <cell r="BB1314" t="str">
            <v>60x60 cm (coussins de dossier)</v>
          </cell>
          <cell r="BH1314" t="str">
            <v>NON</v>
          </cell>
          <cell r="BI1314" t="str">
            <v>Assise : mousse HR et ouate
Dossier : mousse polyruréthane, ouate, flocons de fibres siliconées</v>
          </cell>
          <cell r="BJ1314" t="str">
            <v>Assise : 35kg/m3
Dossier 23kg/m3</v>
          </cell>
          <cell r="BK1314">
            <v>268</v>
          </cell>
          <cell r="BL1314">
            <v>172</v>
          </cell>
          <cell r="BM1314">
            <v>90</v>
          </cell>
          <cell r="BN1314">
            <v>270</v>
          </cell>
          <cell r="BO1314">
            <v>131.4</v>
          </cell>
          <cell r="BP1314">
            <v>142.4</v>
          </cell>
          <cell r="BR1314">
            <v>3.4</v>
          </cell>
          <cell r="BS1314">
            <v>4</v>
          </cell>
          <cell r="BT1314">
            <v>100</v>
          </cell>
          <cell r="BU1314">
            <v>85</v>
          </cell>
          <cell r="BV1314">
            <v>80</v>
          </cell>
          <cell r="BW1314">
            <v>27.8</v>
          </cell>
          <cell r="BX1314">
            <v>135</v>
          </cell>
          <cell r="BY1314">
            <v>145</v>
          </cell>
          <cell r="BZ1314">
            <v>80</v>
          </cell>
          <cell r="CA1314">
            <v>41.8</v>
          </cell>
          <cell r="CB1314">
            <v>100</v>
          </cell>
          <cell r="CC1314">
            <v>75</v>
          </cell>
          <cell r="CD1314">
            <v>75</v>
          </cell>
          <cell r="CE1314">
            <v>36.4</v>
          </cell>
          <cell r="CF1314">
            <v>75</v>
          </cell>
          <cell r="CG1314">
            <v>104</v>
          </cell>
          <cell r="CH1314">
            <v>70</v>
          </cell>
          <cell r="CI1314">
            <v>36.4</v>
          </cell>
          <cell r="CV1314">
            <v>725</v>
          </cell>
        </row>
        <row r="1315">
          <cell r="C1315">
            <v>3666270113139</v>
          </cell>
          <cell r="E1315" t="str">
            <v>SOPHIA</v>
          </cell>
          <cell r="F1315" t="str">
            <v>NINA</v>
          </cell>
          <cell r="G1315" t="str">
            <v>JUMBO CORD IVORY</v>
          </cell>
          <cell r="H1315"/>
          <cell r="I1315" t="str">
            <v>Velours côtelé</v>
          </cell>
          <cell r="J1315" t="str">
            <v>90% Polyester /10% Nylon</v>
          </cell>
          <cell r="K1315"/>
          <cell r="L1315"/>
          <cell r="M1315"/>
          <cell r="O1315" t="str">
            <v>Canapé d'angle fixe droit</v>
          </cell>
          <cell r="Q1315"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5" t="str">
            <v>bois de conifères et bois de feuillus</v>
          </cell>
          <cell r="T1315" t="str">
            <v>Assise de grand confort</v>
          </cell>
          <cell r="U1315" t="str">
            <v>Tissu doux</v>
          </cell>
          <cell r="Y1315" t="str">
            <v>Europe</v>
          </cell>
          <cell r="AA1315" t="str">
            <v xml:space="preserve">  mousse HR 35 kg/m3 +  ouate 200 g/m2</v>
          </cell>
          <cell r="AB1315" t="str">
            <v>mousse PU 23 kg/m3 + ouate 150 + 200 g/m2 + coussins remplis de flocons de fibres siliconées</v>
          </cell>
          <cell r="AC1315" t="str">
            <v>mousse PU 23 kg/m3 + ouate 200 g/m2</v>
          </cell>
          <cell r="AI1315" t="str">
            <v>pieds plastique</v>
          </cell>
          <cell r="AJ1315">
            <v>232</v>
          </cell>
          <cell r="AK1315">
            <v>133</v>
          </cell>
          <cell r="AL1315">
            <v>99</v>
          </cell>
          <cell r="AM1315">
            <v>43</v>
          </cell>
          <cell r="AN1315">
            <v>27</v>
          </cell>
          <cell r="AO1315">
            <v>112</v>
          </cell>
          <cell r="AP1315">
            <v>72</v>
          </cell>
          <cell r="AQ1315">
            <v>34</v>
          </cell>
          <cell r="AR1315">
            <v>47</v>
          </cell>
          <cell r="AS1315" t="str">
            <v>canapé: 60 cm meridienne: 120 cm</v>
          </cell>
          <cell r="AT1315" t="str">
            <v>canapé: 80 cm meridienne: 140 cm</v>
          </cell>
          <cell r="AU1315">
            <v>17</v>
          </cell>
          <cell r="AV1315">
            <v>3</v>
          </cell>
          <cell r="AW1315" t="str">
            <v>noir</v>
          </cell>
          <cell r="AX1315" t="str">
            <v>NON</v>
          </cell>
          <cell r="AZ1315" t="str">
            <v>NON</v>
          </cell>
          <cell r="BA1315" t="str">
            <v>NON</v>
          </cell>
          <cell r="BB1315" t="str">
            <v>60x60 cm (coussins de dossier)</v>
          </cell>
          <cell r="BH1315" t="str">
            <v>NON</v>
          </cell>
          <cell r="BI1315" t="str">
            <v>Assise : mousse HR et ouate
Dossier : mousse polyruréthane, ouate, flocons de fibres siliconées</v>
          </cell>
          <cell r="BJ1315" t="str">
            <v>Assise : 35kg/m3
Dossier 23kg/m3</v>
          </cell>
          <cell r="BK1315">
            <v>268</v>
          </cell>
          <cell r="BL1315">
            <v>172</v>
          </cell>
          <cell r="BM1315">
            <v>90</v>
          </cell>
          <cell r="BN1315">
            <v>270</v>
          </cell>
          <cell r="BO1315">
            <v>131.4</v>
          </cell>
          <cell r="BP1315">
            <v>142.4</v>
          </cell>
          <cell r="BR1315">
            <v>3.4</v>
          </cell>
          <cell r="BS1315">
            <v>4</v>
          </cell>
          <cell r="BT1315">
            <v>100</v>
          </cell>
          <cell r="BU1315">
            <v>85</v>
          </cell>
          <cell r="BV1315">
            <v>80</v>
          </cell>
          <cell r="BW1315">
            <v>27.8</v>
          </cell>
          <cell r="BX1315">
            <v>135</v>
          </cell>
          <cell r="BY1315">
            <v>145</v>
          </cell>
          <cell r="BZ1315">
            <v>80</v>
          </cell>
          <cell r="CA1315">
            <v>41.8</v>
          </cell>
          <cell r="CB1315">
            <v>100</v>
          </cell>
          <cell r="CC1315">
            <v>75</v>
          </cell>
          <cell r="CD1315">
            <v>75</v>
          </cell>
          <cell r="CE1315">
            <v>36.4</v>
          </cell>
          <cell r="CF1315">
            <v>75</v>
          </cell>
          <cell r="CG1315">
            <v>104</v>
          </cell>
          <cell r="CH1315">
            <v>70</v>
          </cell>
          <cell r="CI1315">
            <v>36.4</v>
          </cell>
          <cell r="CV1315">
            <v>725</v>
          </cell>
        </row>
        <row r="1316">
          <cell r="C1316">
            <v>3666270113122</v>
          </cell>
          <cell r="E1316" t="str">
            <v>SOPHIA</v>
          </cell>
          <cell r="F1316" t="str">
            <v>NINA</v>
          </cell>
          <cell r="G1316" t="str">
            <v>JUMBO CORD STEEL</v>
          </cell>
          <cell r="H1316"/>
          <cell r="I1316" t="str">
            <v>Velours côtelé</v>
          </cell>
          <cell r="J1316" t="str">
            <v>90% Polyester /10% Nylon</v>
          </cell>
          <cell r="K1316"/>
          <cell r="L1316"/>
          <cell r="M1316"/>
          <cell r="O1316" t="str">
            <v>Canapé d'angle fixe droit</v>
          </cell>
          <cell r="Q1316"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6" t="str">
            <v>bois de conifères et bois de feuillus</v>
          </cell>
          <cell r="T1316" t="str">
            <v>Assise de grand confort</v>
          </cell>
          <cell r="U1316" t="str">
            <v>Tissu doux</v>
          </cell>
          <cell r="Y1316" t="str">
            <v>Europe</v>
          </cell>
          <cell r="AA1316" t="str">
            <v xml:space="preserve">  mousse HR 35 kg/m3 +  ouate 200 g/m2</v>
          </cell>
          <cell r="AB1316" t="str">
            <v>mousse PU 23 kg/m3 + ouate 150 + 200 g/m2 + coussins remplis de flocons de fibres siliconées</v>
          </cell>
          <cell r="AC1316" t="str">
            <v>mousse PU 23 kg/m3 + ouate 200 g/m2</v>
          </cell>
          <cell r="AI1316" t="str">
            <v>pieds plastique</v>
          </cell>
          <cell r="AJ1316">
            <v>232</v>
          </cell>
          <cell r="AK1316">
            <v>133</v>
          </cell>
          <cell r="AL1316">
            <v>99</v>
          </cell>
          <cell r="AM1316">
            <v>43</v>
          </cell>
          <cell r="AN1316">
            <v>27</v>
          </cell>
          <cell r="AO1316">
            <v>112</v>
          </cell>
          <cell r="AP1316">
            <v>72</v>
          </cell>
          <cell r="AQ1316">
            <v>34</v>
          </cell>
          <cell r="AR1316">
            <v>47</v>
          </cell>
          <cell r="AS1316" t="str">
            <v>canapé: 60 cm meridienne: 120 cm</v>
          </cell>
          <cell r="AT1316" t="str">
            <v>canapé: 80 cm meridienne: 140 cm</v>
          </cell>
          <cell r="AU1316">
            <v>17</v>
          </cell>
          <cell r="AV1316">
            <v>3</v>
          </cell>
          <cell r="AW1316" t="str">
            <v>noir</v>
          </cell>
          <cell r="AX1316" t="str">
            <v>NON</v>
          </cell>
          <cell r="AZ1316" t="str">
            <v>NON</v>
          </cell>
          <cell r="BA1316" t="str">
            <v>NON</v>
          </cell>
          <cell r="BB1316" t="str">
            <v>60x60 cm (coussins de dossier)</v>
          </cell>
          <cell r="BH1316" t="str">
            <v>NON</v>
          </cell>
          <cell r="BI1316" t="str">
            <v>Assise : mousse HR et ouate
Dossier : mousse polyruréthane, ouate, flocons de fibres siliconées</v>
          </cell>
          <cell r="BJ1316" t="str">
            <v>Assise : 35kg/m3
Dossier 23kg/m3</v>
          </cell>
          <cell r="BK1316">
            <v>268</v>
          </cell>
          <cell r="BL1316">
            <v>172</v>
          </cell>
          <cell r="BM1316">
            <v>90</v>
          </cell>
          <cell r="BN1316">
            <v>270</v>
          </cell>
          <cell r="BO1316">
            <v>131.4</v>
          </cell>
          <cell r="BP1316">
            <v>142.4</v>
          </cell>
          <cell r="BR1316">
            <v>3.4</v>
          </cell>
          <cell r="BS1316">
            <v>4</v>
          </cell>
          <cell r="BT1316">
            <v>100</v>
          </cell>
          <cell r="BU1316">
            <v>85</v>
          </cell>
          <cell r="BV1316">
            <v>80</v>
          </cell>
          <cell r="BW1316">
            <v>27.8</v>
          </cell>
          <cell r="BX1316">
            <v>135</v>
          </cell>
          <cell r="BY1316">
            <v>145</v>
          </cell>
          <cell r="BZ1316">
            <v>80</v>
          </cell>
          <cell r="CA1316">
            <v>41.8</v>
          </cell>
          <cell r="CB1316">
            <v>100</v>
          </cell>
          <cell r="CC1316">
            <v>75</v>
          </cell>
          <cell r="CD1316">
            <v>75</v>
          </cell>
          <cell r="CE1316">
            <v>36.4</v>
          </cell>
          <cell r="CF1316">
            <v>75</v>
          </cell>
          <cell r="CG1316">
            <v>104</v>
          </cell>
          <cell r="CH1316">
            <v>70</v>
          </cell>
          <cell r="CI1316">
            <v>36.4</v>
          </cell>
          <cell r="CV1316">
            <v>725</v>
          </cell>
        </row>
        <row r="1317">
          <cell r="C1317">
            <v>3666270113115</v>
          </cell>
          <cell r="E1317" t="str">
            <v>SOPHIA</v>
          </cell>
          <cell r="F1317" t="str">
            <v>NINA</v>
          </cell>
          <cell r="G1317" t="str">
            <v>JUMBO CORD CHOCOLATE</v>
          </cell>
          <cell r="H1317"/>
          <cell r="I1317" t="str">
            <v>Velours côtelé</v>
          </cell>
          <cell r="J1317" t="str">
            <v>90% Polyester /10% Nylon</v>
          </cell>
          <cell r="K1317"/>
          <cell r="L1317"/>
          <cell r="M1317"/>
          <cell r="O1317" t="str">
            <v>Canapé d'angle fixe droit</v>
          </cell>
          <cell r="Q1317"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7" t="str">
            <v>bois de conifères et bois de feuillus</v>
          </cell>
          <cell r="T1317" t="str">
            <v>Assise de grand confort</v>
          </cell>
          <cell r="U1317" t="str">
            <v>Tissu doux</v>
          </cell>
          <cell r="Y1317" t="str">
            <v>Europe</v>
          </cell>
          <cell r="AA1317" t="str">
            <v xml:space="preserve">  mousse HR 35 kg/m3 +  ouate 200 g/m2</v>
          </cell>
          <cell r="AB1317" t="str">
            <v>mousse PU 23 kg/m3 + ouate 150 + 200 g/m2 + coussins remplis de flocons de fibres siliconées</v>
          </cell>
          <cell r="AC1317" t="str">
            <v>mousse PU 23 kg/m3 + ouate 200 g/m2</v>
          </cell>
          <cell r="AI1317" t="str">
            <v>pieds plastique</v>
          </cell>
          <cell r="AJ1317">
            <v>232</v>
          </cell>
          <cell r="AK1317">
            <v>133</v>
          </cell>
          <cell r="AL1317">
            <v>99</v>
          </cell>
          <cell r="AM1317">
            <v>43</v>
          </cell>
          <cell r="AN1317">
            <v>27</v>
          </cell>
          <cell r="AO1317">
            <v>112</v>
          </cell>
          <cell r="AP1317">
            <v>72</v>
          </cell>
          <cell r="AQ1317">
            <v>34</v>
          </cell>
          <cell r="AR1317">
            <v>47</v>
          </cell>
          <cell r="AS1317" t="str">
            <v>canapé: 60 cm meridienne: 120 cm</v>
          </cell>
          <cell r="AT1317" t="str">
            <v>canapé: 80 cm meridienne: 140 cm</v>
          </cell>
          <cell r="AU1317">
            <v>17</v>
          </cell>
          <cell r="AV1317">
            <v>3</v>
          </cell>
          <cell r="AW1317" t="str">
            <v>noir</v>
          </cell>
          <cell r="AX1317" t="str">
            <v>NON</v>
          </cell>
          <cell r="AZ1317" t="str">
            <v>NON</v>
          </cell>
          <cell r="BA1317" t="str">
            <v>NON</v>
          </cell>
          <cell r="BB1317" t="str">
            <v>60x60 cm (coussins de dossier)</v>
          </cell>
          <cell r="BH1317" t="str">
            <v>NON</v>
          </cell>
          <cell r="BI1317" t="str">
            <v>Assise : mousse HR et ouate
Dossier : mousse polyruréthane, ouate, flocons de fibres siliconées</v>
          </cell>
          <cell r="BJ1317" t="str">
            <v>Assise : 35kg/m3
Dossier 23kg/m3</v>
          </cell>
          <cell r="BK1317">
            <v>268</v>
          </cell>
          <cell r="BL1317">
            <v>172</v>
          </cell>
          <cell r="BM1317">
            <v>90</v>
          </cell>
          <cell r="BN1317">
            <v>270</v>
          </cell>
          <cell r="BO1317">
            <v>131.4</v>
          </cell>
          <cell r="BP1317">
            <v>142.4</v>
          </cell>
          <cell r="BR1317">
            <v>3.4</v>
          </cell>
          <cell r="BS1317">
            <v>4</v>
          </cell>
          <cell r="BT1317">
            <v>100</v>
          </cell>
          <cell r="BU1317">
            <v>85</v>
          </cell>
          <cell r="BV1317">
            <v>80</v>
          </cell>
          <cell r="BW1317">
            <v>27.8</v>
          </cell>
          <cell r="BX1317">
            <v>135</v>
          </cell>
          <cell r="BY1317">
            <v>145</v>
          </cell>
          <cell r="BZ1317">
            <v>80</v>
          </cell>
          <cell r="CA1317">
            <v>41.8</v>
          </cell>
          <cell r="CB1317">
            <v>100</v>
          </cell>
          <cell r="CC1317">
            <v>75</v>
          </cell>
          <cell r="CD1317">
            <v>75</v>
          </cell>
          <cell r="CE1317">
            <v>36.4</v>
          </cell>
          <cell r="CF1317">
            <v>75</v>
          </cell>
          <cell r="CG1317">
            <v>104</v>
          </cell>
          <cell r="CH1317">
            <v>70</v>
          </cell>
          <cell r="CI1317">
            <v>36.4</v>
          </cell>
          <cell r="CV1317">
            <v>725</v>
          </cell>
        </row>
        <row r="1318">
          <cell r="C1318">
            <v>3666270113108</v>
          </cell>
          <cell r="E1318" t="str">
            <v>SOPHIA</v>
          </cell>
          <cell r="F1318" t="str">
            <v>NINA</v>
          </cell>
          <cell r="G1318" t="str">
            <v>JUMBO CORD SLATE</v>
          </cell>
          <cell r="H1318"/>
          <cell r="I1318" t="str">
            <v>Velours côtelé</v>
          </cell>
          <cell r="J1318" t="str">
            <v>90% Polyester /10% Nylon</v>
          </cell>
          <cell r="K1318"/>
          <cell r="L1318"/>
          <cell r="M1318"/>
          <cell r="O1318" t="str">
            <v>Canapé d'angle fixe gauche</v>
          </cell>
          <cell r="Q1318"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8" t="str">
            <v>bois de conifères et bois de feuillus</v>
          </cell>
          <cell r="T1318" t="str">
            <v>Assise de grand confort</v>
          </cell>
          <cell r="U1318" t="str">
            <v>Tissu doux</v>
          </cell>
          <cell r="Y1318" t="str">
            <v>Europe</v>
          </cell>
          <cell r="AA1318" t="str">
            <v xml:space="preserve">  mousse HR 35 kg/m3 +  ouate 200 g/m2</v>
          </cell>
          <cell r="AB1318" t="str">
            <v>mousse PU 23 kg/m3 + ouate 150 + 200 g/m2 + coussins remplis de flocons de fibres siliconées</v>
          </cell>
          <cell r="AC1318" t="str">
            <v>mousse PU 23 kg/m3 + ouate 200 g/m2</v>
          </cell>
          <cell r="AI1318" t="str">
            <v>pieds plastique</v>
          </cell>
          <cell r="AJ1318">
            <v>232</v>
          </cell>
          <cell r="AK1318">
            <v>133</v>
          </cell>
          <cell r="AL1318">
            <v>99</v>
          </cell>
          <cell r="AM1318">
            <v>43</v>
          </cell>
          <cell r="AN1318">
            <v>27</v>
          </cell>
          <cell r="AO1318">
            <v>112</v>
          </cell>
          <cell r="AP1318">
            <v>72</v>
          </cell>
          <cell r="AQ1318">
            <v>34</v>
          </cell>
          <cell r="AR1318">
            <v>47</v>
          </cell>
          <cell r="AS1318" t="str">
            <v>canapé: 60 cm meridienne: 120 cm</v>
          </cell>
          <cell r="AT1318" t="str">
            <v>canapé: 80 cm meridienne: 140 cm</v>
          </cell>
          <cell r="AU1318">
            <v>17</v>
          </cell>
          <cell r="AV1318">
            <v>3</v>
          </cell>
          <cell r="AW1318" t="str">
            <v>noir</v>
          </cell>
          <cell r="AX1318" t="str">
            <v>NON</v>
          </cell>
          <cell r="AZ1318" t="str">
            <v>NON</v>
          </cell>
          <cell r="BA1318" t="str">
            <v>NON</v>
          </cell>
          <cell r="BB1318" t="str">
            <v>60x60 cm (coussins de dossier)</v>
          </cell>
          <cell r="BH1318" t="str">
            <v>NON</v>
          </cell>
          <cell r="BI1318" t="str">
            <v>Assise : mousse HR et ouate
Dossier : mousse polyruréthane, ouate, flocons de fibres siliconées</v>
          </cell>
          <cell r="BJ1318" t="str">
            <v>Assise : 35kg/m3
Dossier 23kg/m3</v>
          </cell>
          <cell r="BK1318">
            <v>268</v>
          </cell>
          <cell r="BL1318">
            <v>172</v>
          </cell>
          <cell r="BM1318">
            <v>90</v>
          </cell>
          <cell r="BN1318">
            <v>270</v>
          </cell>
          <cell r="BO1318">
            <v>131.4</v>
          </cell>
          <cell r="BP1318">
            <v>142.4</v>
          </cell>
          <cell r="BR1318">
            <v>3.4</v>
          </cell>
          <cell r="BS1318">
            <v>4</v>
          </cell>
          <cell r="BT1318">
            <v>100</v>
          </cell>
          <cell r="BU1318">
            <v>85</v>
          </cell>
          <cell r="BV1318">
            <v>80</v>
          </cell>
          <cell r="BW1318">
            <v>27.8</v>
          </cell>
          <cell r="BX1318">
            <v>135</v>
          </cell>
          <cell r="BY1318">
            <v>145</v>
          </cell>
          <cell r="BZ1318">
            <v>80</v>
          </cell>
          <cell r="CA1318">
            <v>41.8</v>
          </cell>
          <cell r="CB1318">
            <v>100</v>
          </cell>
          <cell r="CC1318">
            <v>75</v>
          </cell>
          <cell r="CD1318">
            <v>75</v>
          </cell>
          <cell r="CE1318">
            <v>36.4</v>
          </cell>
          <cell r="CF1318">
            <v>75</v>
          </cell>
          <cell r="CG1318">
            <v>104</v>
          </cell>
          <cell r="CH1318">
            <v>70</v>
          </cell>
          <cell r="CI1318">
            <v>36.4</v>
          </cell>
          <cell r="CV1318">
            <v>725</v>
          </cell>
        </row>
        <row r="1319">
          <cell r="C1319">
            <v>3666270113092</v>
          </cell>
          <cell r="E1319" t="str">
            <v>SOPHIA</v>
          </cell>
          <cell r="F1319" t="str">
            <v>NINA</v>
          </cell>
          <cell r="G1319" t="str">
            <v>JUMBO CORD ST SILVER</v>
          </cell>
          <cell r="H1319"/>
          <cell r="I1319" t="str">
            <v>Velours côtelé</v>
          </cell>
          <cell r="J1319" t="str">
            <v>90% Polyester /10% Nylon</v>
          </cell>
          <cell r="K1319"/>
          <cell r="L1319"/>
          <cell r="M1319"/>
          <cell r="O1319" t="str">
            <v>Canapé d'angle fixe gauche</v>
          </cell>
          <cell r="Q1319"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19" t="str">
            <v>bois de conifères et bois de feuillus</v>
          </cell>
          <cell r="T1319" t="str">
            <v>Assise de grand confort</v>
          </cell>
          <cell r="U1319" t="str">
            <v>Tissu doux</v>
          </cell>
          <cell r="Y1319" t="str">
            <v>Europe</v>
          </cell>
          <cell r="AA1319" t="str">
            <v xml:space="preserve">  mousse HR 35 kg/m3 +  ouate 200 g/m2</v>
          </cell>
          <cell r="AB1319" t="str">
            <v>mousse PU 23 kg/m3 + ouate 150 + 200 g/m2 + coussins remplis de flocons de fibres siliconées</v>
          </cell>
          <cell r="AC1319" t="str">
            <v>mousse PU 23 kg/m3 + ouate 200 g/m2</v>
          </cell>
          <cell r="AI1319" t="str">
            <v>pieds plastique</v>
          </cell>
          <cell r="AJ1319">
            <v>232</v>
          </cell>
          <cell r="AK1319">
            <v>133</v>
          </cell>
          <cell r="AL1319">
            <v>99</v>
          </cell>
          <cell r="AM1319">
            <v>43</v>
          </cell>
          <cell r="AN1319">
            <v>27</v>
          </cell>
          <cell r="AO1319">
            <v>112</v>
          </cell>
          <cell r="AP1319">
            <v>72</v>
          </cell>
          <cell r="AQ1319">
            <v>34</v>
          </cell>
          <cell r="AR1319">
            <v>47</v>
          </cell>
          <cell r="AS1319" t="str">
            <v>canapé: 60 cm meridienne: 120 cm</v>
          </cell>
          <cell r="AT1319" t="str">
            <v>canapé: 80 cm meridienne: 140 cm</v>
          </cell>
          <cell r="AU1319">
            <v>17</v>
          </cell>
          <cell r="AV1319">
            <v>3</v>
          </cell>
          <cell r="AW1319" t="str">
            <v>noir</v>
          </cell>
          <cell r="AX1319" t="str">
            <v>NON</v>
          </cell>
          <cell r="AZ1319" t="str">
            <v>NON</v>
          </cell>
          <cell r="BA1319" t="str">
            <v>NON</v>
          </cell>
          <cell r="BB1319" t="str">
            <v>60x60 cm (coussins de dossier)</v>
          </cell>
          <cell r="BH1319" t="str">
            <v>NON</v>
          </cell>
          <cell r="BI1319" t="str">
            <v>Assise : mousse HR et ouate
Dossier : mousse polyruréthane, ouate, flocons de fibres siliconées</v>
          </cell>
          <cell r="BJ1319" t="str">
            <v>Assise : 35kg/m3
Dossier 23kg/m3</v>
          </cell>
          <cell r="BK1319">
            <v>268</v>
          </cell>
          <cell r="BL1319">
            <v>172</v>
          </cell>
          <cell r="BM1319">
            <v>90</v>
          </cell>
          <cell r="BN1319">
            <v>270</v>
          </cell>
          <cell r="BO1319">
            <v>131.4</v>
          </cell>
          <cell r="BP1319">
            <v>142.4</v>
          </cell>
          <cell r="BR1319">
            <v>3.4</v>
          </cell>
          <cell r="BS1319">
            <v>4</v>
          </cell>
          <cell r="BT1319">
            <v>100</v>
          </cell>
          <cell r="BU1319">
            <v>85</v>
          </cell>
          <cell r="BV1319">
            <v>80</v>
          </cell>
          <cell r="BW1319">
            <v>27.8</v>
          </cell>
          <cell r="BX1319">
            <v>135</v>
          </cell>
          <cell r="BY1319">
            <v>145</v>
          </cell>
          <cell r="BZ1319">
            <v>80</v>
          </cell>
          <cell r="CA1319">
            <v>41.8</v>
          </cell>
          <cell r="CB1319">
            <v>100</v>
          </cell>
          <cell r="CC1319">
            <v>75</v>
          </cell>
          <cell r="CD1319">
            <v>75</v>
          </cell>
          <cell r="CE1319">
            <v>36.4</v>
          </cell>
          <cell r="CF1319">
            <v>75</v>
          </cell>
          <cell r="CG1319">
            <v>104</v>
          </cell>
          <cell r="CH1319">
            <v>70</v>
          </cell>
          <cell r="CI1319">
            <v>36.4</v>
          </cell>
          <cell r="CV1319">
            <v>725</v>
          </cell>
        </row>
        <row r="1320">
          <cell r="C1320">
            <v>3666270113085</v>
          </cell>
          <cell r="E1320" t="str">
            <v>SOPHIA</v>
          </cell>
          <cell r="F1320" t="str">
            <v>NINA</v>
          </cell>
          <cell r="G1320" t="str">
            <v>JUMBO CORD IVORY</v>
          </cell>
          <cell r="H1320"/>
          <cell r="I1320" t="str">
            <v>Velours côtelé</v>
          </cell>
          <cell r="J1320" t="str">
            <v>90% Polyester /10% Nylon</v>
          </cell>
          <cell r="K1320"/>
          <cell r="L1320"/>
          <cell r="M1320"/>
          <cell r="O1320" t="str">
            <v>Canapé d'angle fixe gauche</v>
          </cell>
          <cell r="Q1320"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0" t="str">
            <v>bois de conifères et bois de feuillus</v>
          </cell>
          <cell r="T1320" t="str">
            <v>Assise de grand confort</v>
          </cell>
          <cell r="U1320" t="str">
            <v>Tissu doux</v>
          </cell>
          <cell r="Y1320" t="str">
            <v>Europe</v>
          </cell>
          <cell r="AA1320" t="str">
            <v xml:space="preserve">  mousse HR 35 kg/m3 +  ouate 200 g/m2</v>
          </cell>
          <cell r="AB1320" t="str">
            <v>mousse PU 23 kg/m3 + ouate 150 + 200 g/m2 + coussins remplis de flocons de fibres siliconées</v>
          </cell>
          <cell r="AC1320" t="str">
            <v>mousse PU 23 kg/m3 + ouate 200 g/m2</v>
          </cell>
          <cell r="AI1320" t="str">
            <v>pieds plastique</v>
          </cell>
          <cell r="AJ1320">
            <v>232</v>
          </cell>
          <cell r="AK1320">
            <v>133</v>
          </cell>
          <cell r="AL1320">
            <v>99</v>
          </cell>
          <cell r="AM1320">
            <v>43</v>
          </cell>
          <cell r="AN1320">
            <v>27</v>
          </cell>
          <cell r="AO1320">
            <v>112</v>
          </cell>
          <cell r="AP1320">
            <v>72</v>
          </cell>
          <cell r="AQ1320">
            <v>34</v>
          </cell>
          <cell r="AR1320">
            <v>47</v>
          </cell>
          <cell r="AS1320" t="str">
            <v>canapé: 60 cm meridienne: 120 cm</v>
          </cell>
          <cell r="AT1320" t="str">
            <v>canapé: 80 cm meridienne: 140 cm</v>
          </cell>
          <cell r="AU1320">
            <v>17</v>
          </cell>
          <cell r="AV1320">
            <v>3</v>
          </cell>
          <cell r="AW1320" t="str">
            <v>noir</v>
          </cell>
          <cell r="AX1320" t="str">
            <v>NON</v>
          </cell>
          <cell r="AZ1320" t="str">
            <v>NON</v>
          </cell>
          <cell r="BA1320" t="str">
            <v>NON</v>
          </cell>
          <cell r="BB1320" t="str">
            <v>60x60 cm (coussins de dossier)</v>
          </cell>
          <cell r="BH1320" t="str">
            <v>NON</v>
          </cell>
          <cell r="BI1320" t="str">
            <v>Assise : mousse HR et ouate
Dossier : mousse polyruréthane, ouate, flocons de fibres siliconées</v>
          </cell>
          <cell r="BJ1320" t="str">
            <v>Assise : 35kg/m3
Dossier 23kg/m3</v>
          </cell>
          <cell r="BK1320">
            <v>268</v>
          </cell>
          <cell r="BL1320">
            <v>172</v>
          </cell>
          <cell r="BM1320">
            <v>90</v>
          </cell>
          <cell r="BN1320">
            <v>270</v>
          </cell>
          <cell r="BO1320">
            <v>131.4</v>
          </cell>
          <cell r="BP1320">
            <v>142.4</v>
          </cell>
          <cell r="BR1320">
            <v>3.4</v>
          </cell>
          <cell r="BS1320">
            <v>4</v>
          </cell>
          <cell r="BT1320">
            <v>100</v>
          </cell>
          <cell r="BU1320">
            <v>85</v>
          </cell>
          <cell r="BV1320">
            <v>80</v>
          </cell>
          <cell r="BW1320">
            <v>27.8</v>
          </cell>
          <cell r="BX1320">
            <v>135</v>
          </cell>
          <cell r="BY1320">
            <v>145</v>
          </cell>
          <cell r="BZ1320">
            <v>80</v>
          </cell>
          <cell r="CA1320">
            <v>41.8</v>
          </cell>
          <cell r="CB1320">
            <v>100</v>
          </cell>
          <cell r="CC1320">
            <v>75</v>
          </cell>
          <cell r="CD1320">
            <v>75</v>
          </cell>
          <cell r="CE1320">
            <v>36.4</v>
          </cell>
          <cell r="CF1320">
            <v>75</v>
          </cell>
          <cell r="CG1320">
            <v>104</v>
          </cell>
          <cell r="CH1320">
            <v>70</v>
          </cell>
          <cell r="CI1320">
            <v>36.4</v>
          </cell>
          <cell r="CV1320">
            <v>725</v>
          </cell>
        </row>
        <row r="1321">
          <cell r="C1321">
            <v>3666270113078</v>
          </cell>
          <cell r="E1321" t="str">
            <v>SOPHIA</v>
          </cell>
          <cell r="F1321" t="str">
            <v>NINA</v>
          </cell>
          <cell r="G1321" t="str">
            <v>JUMBO CORD STEEL</v>
          </cell>
          <cell r="H1321"/>
          <cell r="I1321" t="str">
            <v>Velours côtelé</v>
          </cell>
          <cell r="J1321" t="str">
            <v>90% Polyester /10% Nylon</v>
          </cell>
          <cell r="K1321"/>
          <cell r="L1321"/>
          <cell r="M1321"/>
          <cell r="O1321" t="str">
            <v>Canapé d'angle fixe gauche</v>
          </cell>
          <cell r="Q1321"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1" t="str">
            <v>bois de conifères et bois de feuillus</v>
          </cell>
          <cell r="T1321" t="str">
            <v>Assise de grand confort</v>
          </cell>
          <cell r="U1321" t="str">
            <v>Tissu doux</v>
          </cell>
          <cell r="Y1321" t="str">
            <v>Europe</v>
          </cell>
          <cell r="AA1321" t="str">
            <v xml:space="preserve">  mousse HR 35 kg/m3 +  ouate 200 g/m2</v>
          </cell>
          <cell r="AB1321" t="str">
            <v>mousse PU 23 kg/m3 + ouate 150 + 200 g/m2 + coussins remplis de flocons de fibres siliconées</v>
          </cell>
          <cell r="AC1321" t="str">
            <v>mousse PU 23 kg/m3 + ouate 200 g/m2</v>
          </cell>
          <cell r="AI1321" t="str">
            <v>pieds plastique</v>
          </cell>
          <cell r="AJ1321">
            <v>232</v>
          </cell>
          <cell r="AK1321">
            <v>133</v>
          </cell>
          <cell r="AL1321">
            <v>99</v>
          </cell>
          <cell r="AM1321">
            <v>43</v>
          </cell>
          <cell r="AN1321">
            <v>27</v>
          </cell>
          <cell r="AO1321">
            <v>112</v>
          </cell>
          <cell r="AP1321">
            <v>72</v>
          </cell>
          <cell r="AQ1321">
            <v>34</v>
          </cell>
          <cell r="AR1321">
            <v>47</v>
          </cell>
          <cell r="AS1321" t="str">
            <v>canapé: 60 cm meridienne: 120 cm</v>
          </cell>
          <cell r="AT1321" t="str">
            <v>canapé: 80 cm meridienne: 140 cm</v>
          </cell>
          <cell r="AU1321">
            <v>17</v>
          </cell>
          <cell r="AV1321">
            <v>3</v>
          </cell>
          <cell r="AW1321" t="str">
            <v>noir</v>
          </cell>
          <cell r="AX1321" t="str">
            <v>NON</v>
          </cell>
          <cell r="AZ1321" t="str">
            <v>NON</v>
          </cell>
          <cell r="BA1321" t="str">
            <v>NON</v>
          </cell>
          <cell r="BB1321" t="str">
            <v>60x60 cm (coussins de dossier)</v>
          </cell>
          <cell r="BH1321" t="str">
            <v>NON</v>
          </cell>
          <cell r="BI1321" t="str">
            <v>Assise : mousse HR et ouate
Dossier : mousse polyruréthane, ouate, flocons de fibres siliconées</v>
          </cell>
          <cell r="BJ1321" t="str">
            <v>Assise : 35kg/m3
Dossier 23kg/m3</v>
          </cell>
          <cell r="BK1321">
            <v>268</v>
          </cell>
          <cell r="BL1321">
            <v>172</v>
          </cell>
          <cell r="BM1321">
            <v>90</v>
          </cell>
          <cell r="BN1321">
            <v>270</v>
          </cell>
          <cell r="BO1321">
            <v>131.4</v>
          </cell>
          <cell r="BP1321">
            <v>142.4</v>
          </cell>
          <cell r="BR1321">
            <v>3.4</v>
          </cell>
          <cell r="BS1321">
            <v>4</v>
          </cell>
          <cell r="BT1321">
            <v>100</v>
          </cell>
          <cell r="BU1321">
            <v>85</v>
          </cell>
          <cell r="BV1321">
            <v>80</v>
          </cell>
          <cell r="BW1321">
            <v>27.8</v>
          </cell>
          <cell r="BX1321">
            <v>135</v>
          </cell>
          <cell r="BY1321">
            <v>145</v>
          </cell>
          <cell r="BZ1321">
            <v>80</v>
          </cell>
          <cell r="CA1321">
            <v>41.8</v>
          </cell>
          <cell r="CB1321">
            <v>100</v>
          </cell>
          <cell r="CC1321">
            <v>75</v>
          </cell>
          <cell r="CD1321">
            <v>75</v>
          </cell>
          <cell r="CE1321">
            <v>36.4</v>
          </cell>
          <cell r="CF1321">
            <v>75</v>
          </cell>
          <cell r="CG1321">
            <v>104</v>
          </cell>
          <cell r="CH1321">
            <v>70</v>
          </cell>
          <cell r="CI1321">
            <v>36.4</v>
          </cell>
          <cell r="CV1321">
            <v>725</v>
          </cell>
        </row>
        <row r="1322">
          <cell r="C1322">
            <v>3666270113061</v>
          </cell>
          <cell r="E1322" t="str">
            <v>SOPHIA</v>
          </cell>
          <cell r="F1322" t="str">
            <v>NINA</v>
          </cell>
          <cell r="G1322" t="str">
            <v>JUMBO CORD CHOCOLATE</v>
          </cell>
          <cell r="H1322"/>
          <cell r="I1322" t="str">
            <v>Velours côtelé</v>
          </cell>
          <cell r="J1322" t="str">
            <v>90% Polyester /10% Nylon</v>
          </cell>
          <cell r="K1322"/>
          <cell r="L1322"/>
          <cell r="M1322"/>
          <cell r="O1322" t="str">
            <v>Canapé d'angle fixe gauche</v>
          </cell>
          <cell r="Q1322"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2" t="str">
            <v>bois de conifères et bois de feuillus</v>
          </cell>
          <cell r="T1322" t="str">
            <v>Assise de grand confort</v>
          </cell>
          <cell r="U1322" t="str">
            <v>Tissu doux</v>
          </cell>
          <cell r="Y1322" t="str">
            <v>Europe</v>
          </cell>
          <cell r="AA1322" t="str">
            <v xml:space="preserve">  mousse HR 35 kg/m3 +  ouate 200 g/m2</v>
          </cell>
          <cell r="AB1322" t="str">
            <v>mousse PU 23 kg/m3 + ouate 150 + 200 g/m2 + coussins remplis de flocons de fibres siliconées</v>
          </cell>
          <cell r="AC1322" t="str">
            <v>mousse PU 23 kg/m3 + ouate 200 g/m2</v>
          </cell>
          <cell r="AI1322" t="str">
            <v>pieds plastique</v>
          </cell>
          <cell r="AJ1322">
            <v>232</v>
          </cell>
          <cell r="AK1322">
            <v>133</v>
          </cell>
          <cell r="AL1322">
            <v>99</v>
          </cell>
          <cell r="AM1322">
            <v>43</v>
          </cell>
          <cell r="AN1322">
            <v>27</v>
          </cell>
          <cell r="AO1322">
            <v>112</v>
          </cell>
          <cell r="AP1322">
            <v>72</v>
          </cell>
          <cell r="AQ1322">
            <v>34</v>
          </cell>
          <cell r="AR1322">
            <v>47</v>
          </cell>
          <cell r="AS1322" t="str">
            <v>canapé: 60 cm meridienne: 120 cm</v>
          </cell>
          <cell r="AT1322" t="str">
            <v>canapé: 80 cm meridienne: 140 cm</v>
          </cell>
          <cell r="AU1322">
            <v>17</v>
          </cell>
          <cell r="AV1322">
            <v>3</v>
          </cell>
          <cell r="AW1322" t="str">
            <v>noir</v>
          </cell>
          <cell r="AX1322" t="str">
            <v>NON</v>
          </cell>
          <cell r="AZ1322" t="str">
            <v>NON</v>
          </cell>
          <cell r="BA1322" t="str">
            <v>NON</v>
          </cell>
          <cell r="BB1322" t="str">
            <v>60x60 cm (coussins de dossier)</v>
          </cell>
          <cell r="BH1322" t="str">
            <v>NON</v>
          </cell>
          <cell r="BI1322" t="str">
            <v>Assise : mousse HR et ouate
Dossier : mousse polyruréthane, ouate, flocons de fibres siliconées</v>
          </cell>
          <cell r="BJ1322" t="str">
            <v>Assise : 35kg/m3
Dossier 23kg/m3</v>
          </cell>
          <cell r="BK1322">
            <v>268</v>
          </cell>
          <cell r="BL1322">
            <v>172</v>
          </cell>
          <cell r="BM1322">
            <v>90</v>
          </cell>
          <cell r="BN1322">
            <v>270</v>
          </cell>
          <cell r="BO1322">
            <v>131.4</v>
          </cell>
          <cell r="BP1322">
            <v>142.4</v>
          </cell>
          <cell r="BR1322">
            <v>3.4</v>
          </cell>
          <cell r="BS1322">
            <v>4</v>
          </cell>
          <cell r="BT1322">
            <v>100</v>
          </cell>
          <cell r="BU1322">
            <v>85</v>
          </cell>
          <cell r="BV1322">
            <v>80</v>
          </cell>
          <cell r="BW1322">
            <v>27.8</v>
          </cell>
          <cell r="BX1322">
            <v>135</v>
          </cell>
          <cell r="BY1322">
            <v>145</v>
          </cell>
          <cell r="BZ1322">
            <v>80</v>
          </cell>
          <cell r="CA1322">
            <v>41.8</v>
          </cell>
          <cell r="CB1322">
            <v>100</v>
          </cell>
          <cell r="CC1322">
            <v>75</v>
          </cell>
          <cell r="CD1322">
            <v>75</v>
          </cell>
          <cell r="CE1322">
            <v>36.4</v>
          </cell>
          <cell r="CF1322">
            <v>75</v>
          </cell>
          <cell r="CG1322">
            <v>104</v>
          </cell>
          <cell r="CH1322">
            <v>70</v>
          </cell>
          <cell r="CI1322">
            <v>36.4</v>
          </cell>
          <cell r="CV1322">
            <v>725</v>
          </cell>
        </row>
        <row r="1323">
          <cell r="C1323">
            <v>3666270113054</v>
          </cell>
          <cell r="E1323" t="str">
            <v>SOPHIA</v>
          </cell>
          <cell r="F1323" t="str">
            <v>NINA</v>
          </cell>
          <cell r="G1323" t="str">
            <v>JUMBO CORD SLATE</v>
          </cell>
          <cell r="H1323"/>
          <cell r="I1323" t="str">
            <v>Velours côtelé</v>
          </cell>
          <cell r="J1323" t="str">
            <v>90% Polyester /10% Nylon</v>
          </cell>
          <cell r="K1323"/>
          <cell r="L1323"/>
          <cell r="M1323"/>
          <cell r="O1323" t="str">
            <v>Canapé panoramique</v>
          </cell>
          <cell r="Q1323"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3" t="str">
            <v>bois de conifères et bois de feuillus</v>
          </cell>
          <cell r="T1323" t="str">
            <v>Assise de grand confort</v>
          </cell>
          <cell r="U1323" t="str">
            <v>Tissu doux</v>
          </cell>
          <cell r="Y1323" t="str">
            <v>Europe</v>
          </cell>
          <cell r="AA1323" t="str">
            <v xml:space="preserve">  mousse HR 35 kg/m3 +  ouate 200 g/m2</v>
          </cell>
          <cell r="AB1323" t="str">
            <v>mousse PU 23 kg/m3 + ouate 150 + 200 g/m2 + coussins remplis de flocons de fibres siliconées</v>
          </cell>
          <cell r="AC1323" t="str">
            <v>mousse PU 23 kg/m3 + ouate 200 g/m2</v>
          </cell>
          <cell r="AI1323" t="str">
            <v>pieds plastique</v>
          </cell>
          <cell r="AJ1323">
            <v>415</v>
          </cell>
          <cell r="AK1323">
            <v>133</v>
          </cell>
          <cell r="AL1323">
            <v>149</v>
          </cell>
          <cell r="AM1323">
            <v>43</v>
          </cell>
          <cell r="AN1323">
            <v>27</v>
          </cell>
          <cell r="AO1323">
            <v>112</v>
          </cell>
          <cell r="AP1323">
            <v>72</v>
          </cell>
          <cell r="AQ1323">
            <v>34</v>
          </cell>
          <cell r="AR1323">
            <v>47</v>
          </cell>
          <cell r="AS1323" t="str">
            <v>canapé: 60 cm meridienne: 120 cm</v>
          </cell>
          <cell r="AT1323" t="str">
            <v>canapé: 80 cm meridienne: 140 cm</v>
          </cell>
          <cell r="AU1323">
            <v>24</v>
          </cell>
          <cell r="AV1323">
            <v>3</v>
          </cell>
          <cell r="AW1323" t="str">
            <v>noir</v>
          </cell>
          <cell r="AX1323" t="str">
            <v>NON</v>
          </cell>
          <cell r="AZ1323" t="str">
            <v>NON</v>
          </cell>
          <cell r="BA1323" t="str">
            <v>NON</v>
          </cell>
          <cell r="BB1323" t="str">
            <v>60x60 cm (coussins de dossier)</v>
          </cell>
          <cell r="BH1323" t="str">
            <v>NON</v>
          </cell>
          <cell r="BI1323" t="str">
            <v>Assise : mousse HR et ouate
Dossier : mousse polyruréthane, ouate, flocons de fibres siliconées</v>
          </cell>
          <cell r="BJ1323" t="str">
            <v>Assise : 35kg/m3
Dossier 23kg/m3</v>
          </cell>
          <cell r="BK1323">
            <v>418</v>
          </cell>
          <cell r="BL1323">
            <v>172</v>
          </cell>
          <cell r="BM1323">
            <v>90</v>
          </cell>
          <cell r="BN1323">
            <v>360</v>
          </cell>
          <cell r="BO1323">
            <v>193</v>
          </cell>
          <cell r="BP1323">
            <v>202.4</v>
          </cell>
          <cell r="BR1323">
            <v>5.51</v>
          </cell>
          <cell r="BS1323">
            <v>5</v>
          </cell>
          <cell r="BT1323">
            <v>150</v>
          </cell>
          <cell r="BU1323">
            <v>85</v>
          </cell>
          <cell r="BV1323">
            <v>80</v>
          </cell>
          <cell r="BW1323">
            <v>27.8</v>
          </cell>
          <cell r="BX1323">
            <v>135</v>
          </cell>
          <cell r="BY1323">
            <v>145</v>
          </cell>
          <cell r="BZ1323">
            <v>80</v>
          </cell>
          <cell r="CA1323">
            <v>41.8</v>
          </cell>
          <cell r="CB1323">
            <v>135</v>
          </cell>
          <cell r="CC1323">
            <v>145</v>
          </cell>
          <cell r="CD1323">
            <v>80</v>
          </cell>
          <cell r="CE1323">
            <v>41.8</v>
          </cell>
          <cell r="CF1323">
            <v>100</v>
          </cell>
          <cell r="CG1323">
            <v>75</v>
          </cell>
          <cell r="CH1323">
            <v>100</v>
          </cell>
          <cell r="CI1323">
            <v>54.6</v>
          </cell>
          <cell r="CJ1323">
            <v>75</v>
          </cell>
          <cell r="CK1323">
            <v>104</v>
          </cell>
          <cell r="CL1323">
            <v>70</v>
          </cell>
          <cell r="CM1323">
            <v>36.4</v>
          </cell>
          <cell r="CV1323">
            <v>985</v>
          </cell>
        </row>
        <row r="1324">
          <cell r="C1324">
            <v>3666270113047</v>
          </cell>
          <cell r="E1324" t="str">
            <v>SOPHIA</v>
          </cell>
          <cell r="F1324" t="str">
            <v>NINA</v>
          </cell>
          <cell r="G1324" t="str">
            <v>JUMBO CORD ST SILVER</v>
          </cell>
          <cell r="H1324"/>
          <cell r="I1324" t="str">
            <v>Velours côtelé</v>
          </cell>
          <cell r="J1324" t="str">
            <v>90% Polyester /10% Nylon</v>
          </cell>
          <cell r="K1324"/>
          <cell r="L1324"/>
          <cell r="M1324"/>
          <cell r="O1324" t="str">
            <v>Canapé panoramique</v>
          </cell>
          <cell r="Q1324"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4" t="str">
            <v>bois de conifères et bois de feuillus</v>
          </cell>
          <cell r="T1324" t="str">
            <v>Assise de grand confort</v>
          </cell>
          <cell r="U1324" t="str">
            <v>Tissu doux</v>
          </cell>
          <cell r="Y1324" t="str">
            <v>Europe</v>
          </cell>
          <cell r="AA1324" t="str">
            <v xml:space="preserve">  mousse HR 35 kg/m3 +  ouate 200 g/m2</v>
          </cell>
          <cell r="AB1324" t="str">
            <v>mousse PU 23 kg/m3 + ouate 150 + 200 g/m2 + coussins remplis de flocons de fibres siliconées</v>
          </cell>
          <cell r="AC1324" t="str">
            <v>mousse PU 23 kg/m3 + ouate 200 g/m2</v>
          </cell>
          <cell r="AI1324" t="str">
            <v>pieds plastique</v>
          </cell>
          <cell r="AJ1324">
            <v>415</v>
          </cell>
          <cell r="AK1324">
            <v>133</v>
          </cell>
          <cell r="AL1324">
            <v>149</v>
          </cell>
          <cell r="AM1324">
            <v>43</v>
          </cell>
          <cell r="AN1324">
            <v>27</v>
          </cell>
          <cell r="AO1324">
            <v>112</v>
          </cell>
          <cell r="AP1324">
            <v>72</v>
          </cell>
          <cell r="AQ1324">
            <v>34</v>
          </cell>
          <cell r="AR1324">
            <v>47</v>
          </cell>
          <cell r="AS1324" t="str">
            <v>canapé: 60 cm meridienne: 120 cm</v>
          </cell>
          <cell r="AT1324" t="str">
            <v>canapé: 80 cm meridienne: 140 cm</v>
          </cell>
          <cell r="AU1324">
            <v>24</v>
          </cell>
          <cell r="AV1324">
            <v>3</v>
          </cell>
          <cell r="AW1324" t="str">
            <v>noir</v>
          </cell>
          <cell r="AX1324" t="str">
            <v>NON</v>
          </cell>
          <cell r="AZ1324" t="str">
            <v>NON</v>
          </cell>
          <cell r="BA1324" t="str">
            <v>NON</v>
          </cell>
          <cell r="BB1324" t="str">
            <v>60x60 cm (coussins de dossier)</v>
          </cell>
          <cell r="BH1324" t="str">
            <v>NON</v>
          </cell>
          <cell r="BI1324" t="str">
            <v>Assise : mousse HR et ouate
Dossier : mousse polyruréthane, ouate, flocons de fibres siliconées</v>
          </cell>
          <cell r="BJ1324" t="str">
            <v>Assise : 35kg/m3
Dossier 23kg/m3</v>
          </cell>
          <cell r="BK1324">
            <v>418</v>
          </cell>
          <cell r="BL1324">
            <v>172</v>
          </cell>
          <cell r="BM1324">
            <v>90</v>
          </cell>
          <cell r="BN1324">
            <v>360</v>
          </cell>
          <cell r="BO1324">
            <v>193</v>
          </cell>
          <cell r="BP1324">
            <v>202.4</v>
          </cell>
          <cell r="BR1324">
            <v>5.51</v>
          </cell>
          <cell r="BS1324">
            <v>5</v>
          </cell>
          <cell r="BT1324">
            <v>150</v>
          </cell>
          <cell r="BU1324">
            <v>85</v>
          </cell>
          <cell r="BV1324">
            <v>80</v>
          </cell>
          <cell r="BW1324">
            <v>27.8</v>
          </cell>
          <cell r="BX1324">
            <v>135</v>
          </cell>
          <cell r="BY1324">
            <v>145</v>
          </cell>
          <cell r="BZ1324">
            <v>80</v>
          </cell>
          <cell r="CA1324">
            <v>41.8</v>
          </cell>
          <cell r="CB1324">
            <v>135</v>
          </cell>
          <cell r="CC1324">
            <v>145</v>
          </cell>
          <cell r="CD1324">
            <v>80</v>
          </cell>
          <cell r="CE1324">
            <v>41.8</v>
          </cell>
          <cell r="CF1324">
            <v>100</v>
          </cell>
          <cell r="CG1324">
            <v>75</v>
          </cell>
          <cell r="CH1324">
            <v>100</v>
          </cell>
          <cell r="CI1324">
            <v>54.6</v>
          </cell>
          <cell r="CJ1324">
            <v>75</v>
          </cell>
          <cell r="CK1324">
            <v>104</v>
          </cell>
          <cell r="CL1324">
            <v>70</v>
          </cell>
          <cell r="CM1324">
            <v>36.4</v>
          </cell>
          <cell r="CV1324">
            <v>985</v>
          </cell>
        </row>
        <row r="1325">
          <cell r="C1325">
            <v>3666270113030</v>
          </cell>
          <cell r="E1325" t="str">
            <v>SOPHIA</v>
          </cell>
          <cell r="F1325" t="str">
            <v>NINA</v>
          </cell>
          <cell r="G1325" t="str">
            <v>JUMBO CORD IVORY</v>
          </cell>
          <cell r="H1325"/>
          <cell r="I1325" t="str">
            <v>Velours côtelé</v>
          </cell>
          <cell r="J1325" t="str">
            <v>90% Polyester /10% Nylon</v>
          </cell>
          <cell r="K1325"/>
          <cell r="L1325"/>
          <cell r="M1325"/>
          <cell r="O1325" t="str">
            <v>Canapé panoramique</v>
          </cell>
          <cell r="Q1325"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5" t="str">
            <v>bois de conifères et bois de feuillus</v>
          </cell>
          <cell r="T1325" t="str">
            <v>Assise de grand confort</v>
          </cell>
          <cell r="U1325" t="str">
            <v>Tissu doux</v>
          </cell>
          <cell r="Y1325" t="str">
            <v>Europe</v>
          </cell>
          <cell r="AA1325" t="str">
            <v xml:space="preserve">  mousse HR 35 kg/m3 +  ouate 200 g/m2</v>
          </cell>
          <cell r="AB1325" t="str">
            <v>mousse PU 23 kg/m3 + ouate 150 + 200 g/m2 + coussins remplis de flocons de fibres siliconées</v>
          </cell>
          <cell r="AC1325" t="str">
            <v>mousse PU 23 kg/m3 + ouate 200 g/m2</v>
          </cell>
          <cell r="AI1325" t="str">
            <v>pieds plastique</v>
          </cell>
          <cell r="AJ1325">
            <v>415</v>
          </cell>
          <cell r="AK1325">
            <v>133</v>
          </cell>
          <cell r="AL1325">
            <v>149</v>
          </cell>
          <cell r="AM1325">
            <v>43</v>
          </cell>
          <cell r="AN1325">
            <v>27</v>
          </cell>
          <cell r="AO1325">
            <v>112</v>
          </cell>
          <cell r="AP1325">
            <v>72</v>
          </cell>
          <cell r="AQ1325">
            <v>34</v>
          </cell>
          <cell r="AR1325">
            <v>47</v>
          </cell>
          <cell r="AS1325" t="str">
            <v>canapé: 60 cm meridienne: 120 cm</v>
          </cell>
          <cell r="AT1325" t="str">
            <v>canapé: 80 cm meridienne: 140 cm</v>
          </cell>
          <cell r="AU1325">
            <v>24</v>
          </cell>
          <cell r="AV1325">
            <v>3</v>
          </cell>
          <cell r="AW1325" t="str">
            <v>noir</v>
          </cell>
          <cell r="AX1325" t="str">
            <v>NON</v>
          </cell>
          <cell r="AZ1325" t="str">
            <v>NON</v>
          </cell>
          <cell r="BA1325" t="str">
            <v>NON</v>
          </cell>
          <cell r="BB1325" t="str">
            <v>60x60 cm (coussins de dossier)</v>
          </cell>
          <cell r="BH1325" t="str">
            <v>NON</v>
          </cell>
          <cell r="BI1325" t="str">
            <v>Assise : mousse HR et ouate
Dossier : mousse polyruréthane, ouate, flocons de fibres siliconées</v>
          </cell>
          <cell r="BJ1325" t="str">
            <v>Assise : 35kg/m3
Dossier 23kg/m3</v>
          </cell>
          <cell r="BK1325">
            <v>418</v>
          </cell>
          <cell r="BL1325">
            <v>172</v>
          </cell>
          <cell r="BM1325">
            <v>90</v>
          </cell>
          <cell r="BN1325">
            <v>360</v>
          </cell>
          <cell r="BO1325">
            <v>193</v>
          </cell>
          <cell r="BP1325">
            <v>202.4</v>
          </cell>
          <cell r="BR1325">
            <v>5.51</v>
          </cell>
          <cell r="BS1325">
            <v>5</v>
          </cell>
          <cell r="BT1325">
            <v>150</v>
          </cell>
          <cell r="BU1325">
            <v>85</v>
          </cell>
          <cell r="BV1325">
            <v>80</v>
          </cell>
          <cell r="BW1325">
            <v>27.8</v>
          </cell>
          <cell r="BX1325">
            <v>135</v>
          </cell>
          <cell r="BY1325">
            <v>145</v>
          </cell>
          <cell r="BZ1325">
            <v>80</v>
          </cell>
          <cell r="CA1325">
            <v>41.8</v>
          </cell>
          <cell r="CB1325">
            <v>135</v>
          </cell>
          <cell r="CC1325">
            <v>145</v>
          </cell>
          <cell r="CD1325">
            <v>80</v>
          </cell>
          <cell r="CE1325">
            <v>41.8</v>
          </cell>
          <cell r="CF1325">
            <v>100</v>
          </cell>
          <cell r="CG1325">
            <v>75</v>
          </cell>
          <cell r="CH1325">
            <v>100</v>
          </cell>
          <cell r="CI1325">
            <v>54.6</v>
          </cell>
          <cell r="CJ1325">
            <v>75</v>
          </cell>
          <cell r="CK1325">
            <v>104</v>
          </cell>
          <cell r="CL1325">
            <v>70</v>
          </cell>
          <cell r="CM1325">
            <v>36.4</v>
          </cell>
          <cell r="CV1325">
            <v>985</v>
          </cell>
        </row>
        <row r="1326">
          <cell r="C1326">
            <v>3666270113023</v>
          </cell>
          <cell r="E1326" t="str">
            <v>SOPHIA</v>
          </cell>
          <cell r="F1326" t="str">
            <v>NINA</v>
          </cell>
          <cell r="G1326" t="str">
            <v>JUMBO CORD STEEL</v>
          </cell>
          <cell r="H1326"/>
          <cell r="I1326" t="str">
            <v>Velours côtelé</v>
          </cell>
          <cell r="J1326" t="str">
            <v>90% Polyester /10% Nylon</v>
          </cell>
          <cell r="K1326"/>
          <cell r="L1326"/>
          <cell r="M1326"/>
          <cell r="O1326" t="str">
            <v>Canapé panoramique</v>
          </cell>
          <cell r="Q1326"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6" t="str">
            <v>bois de conifères et bois de feuillus</v>
          </cell>
          <cell r="T1326" t="str">
            <v>Assise de grand confort</v>
          </cell>
          <cell r="U1326" t="str">
            <v>Tissu doux</v>
          </cell>
          <cell r="Y1326" t="str">
            <v>Europe</v>
          </cell>
          <cell r="AA1326" t="str">
            <v xml:space="preserve">  mousse HR 35 kg/m3 +  ouate 200 g/m2</v>
          </cell>
          <cell r="AB1326" t="str">
            <v>mousse PU 23 kg/m3 + ouate 150 + 200 g/m2 + coussins remplis de flocons de fibres siliconées</v>
          </cell>
          <cell r="AC1326" t="str">
            <v>mousse PU 23 kg/m3 + ouate 200 g/m2</v>
          </cell>
          <cell r="AI1326" t="str">
            <v>pieds plastique</v>
          </cell>
          <cell r="AJ1326">
            <v>415</v>
          </cell>
          <cell r="AK1326">
            <v>133</v>
          </cell>
          <cell r="AL1326">
            <v>149</v>
          </cell>
          <cell r="AM1326">
            <v>43</v>
          </cell>
          <cell r="AN1326">
            <v>27</v>
          </cell>
          <cell r="AO1326">
            <v>112</v>
          </cell>
          <cell r="AP1326">
            <v>72</v>
          </cell>
          <cell r="AQ1326">
            <v>34</v>
          </cell>
          <cell r="AR1326">
            <v>47</v>
          </cell>
          <cell r="AS1326" t="str">
            <v>canapé: 60 cm meridienne: 120 cm</v>
          </cell>
          <cell r="AT1326" t="str">
            <v>canapé: 80 cm meridienne: 140 cm</v>
          </cell>
          <cell r="AU1326">
            <v>24</v>
          </cell>
          <cell r="AV1326">
            <v>3</v>
          </cell>
          <cell r="AW1326" t="str">
            <v>noir</v>
          </cell>
          <cell r="AX1326" t="str">
            <v>NON</v>
          </cell>
          <cell r="AZ1326" t="str">
            <v>NON</v>
          </cell>
          <cell r="BA1326" t="str">
            <v>NON</v>
          </cell>
          <cell r="BB1326" t="str">
            <v>60x60 cm (coussins de dossier)</v>
          </cell>
          <cell r="BH1326" t="str">
            <v>NON</v>
          </cell>
          <cell r="BI1326" t="str">
            <v>Assise : mousse HR et ouate
Dossier : mousse polyruréthane, ouate, flocons de fibres siliconées</v>
          </cell>
          <cell r="BJ1326" t="str">
            <v>Assise : 35kg/m3
Dossier 23kg/m3</v>
          </cell>
          <cell r="BK1326">
            <v>418</v>
          </cell>
          <cell r="BL1326">
            <v>172</v>
          </cell>
          <cell r="BM1326">
            <v>90</v>
          </cell>
          <cell r="BN1326">
            <v>360</v>
          </cell>
          <cell r="BO1326">
            <v>193</v>
          </cell>
          <cell r="BP1326">
            <v>202.4</v>
          </cell>
          <cell r="BR1326">
            <v>5.51</v>
          </cell>
          <cell r="BS1326">
            <v>5</v>
          </cell>
          <cell r="BT1326">
            <v>150</v>
          </cell>
          <cell r="BU1326">
            <v>85</v>
          </cell>
          <cell r="BV1326">
            <v>80</v>
          </cell>
          <cell r="BW1326">
            <v>27.8</v>
          </cell>
          <cell r="BX1326">
            <v>135</v>
          </cell>
          <cell r="BY1326">
            <v>145</v>
          </cell>
          <cell r="BZ1326">
            <v>80</v>
          </cell>
          <cell r="CA1326">
            <v>41.8</v>
          </cell>
          <cell r="CB1326">
            <v>135</v>
          </cell>
          <cell r="CC1326">
            <v>145</v>
          </cell>
          <cell r="CD1326">
            <v>80</v>
          </cell>
          <cell r="CE1326">
            <v>41.8</v>
          </cell>
          <cell r="CF1326">
            <v>100</v>
          </cell>
          <cell r="CG1326">
            <v>75</v>
          </cell>
          <cell r="CH1326">
            <v>100</v>
          </cell>
          <cell r="CI1326">
            <v>54.6</v>
          </cell>
          <cell r="CJ1326">
            <v>75</v>
          </cell>
          <cell r="CK1326">
            <v>104</v>
          </cell>
          <cell r="CL1326">
            <v>70</v>
          </cell>
          <cell r="CM1326">
            <v>36.4</v>
          </cell>
          <cell r="CV1326">
            <v>985</v>
          </cell>
        </row>
        <row r="1327">
          <cell r="C1327">
            <v>3666270113016</v>
          </cell>
          <cell r="E1327" t="str">
            <v>SOPHIA</v>
          </cell>
          <cell r="F1327" t="str">
            <v>NINA</v>
          </cell>
          <cell r="G1327" t="str">
            <v>JUMBO CORD CHOCOLATE</v>
          </cell>
          <cell r="H1327"/>
          <cell r="I1327" t="str">
            <v>Velours côtelé</v>
          </cell>
          <cell r="J1327" t="str">
            <v>90% Polyester /10% Nylon</v>
          </cell>
          <cell r="K1327"/>
          <cell r="L1327"/>
          <cell r="M1327"/>
          <cell r="O1327" t="str">
            <v>Canapé panoramique</v>
          </cell>
          <cell r="Q1327"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27" t="str">
            <v>bois de conifères et bois de feuillus</v>
          </cell>
          <cell r="T1327" t="str">
            <v>Assise de grand confort</v>
          </cell>
          <cell r="U1327" t="str">
            <v>Tissu doux</v>
          </cell>
          <cell r="Y1327" t="str">
            <v>Europe</v>
          </cell>
          <cell r="AA1327" t="str">
            <v xml:space="preserve">  mousse HR 35 kg/m3 +  ouate 200 g/m2</v>
          </cell>
          <cell r="AB1327" t="str">
            <v>mousse PU 23 kg/m3 + ouate 150 + 200 g/m2 + coussins remplis de flocons de fibres siliconées</v>
          </cell>
          <cell r="AC1327" t="str">
            <v>mousse PU 23 kg/m3 + ouate 200 g/m2</v>
          </cell>
          <cell r="AI1327" t="str">
            <v>pieds plastique</v>
          </cell>
          <cell r="AJ1327">
            <v>415</v>
          </cell>
          <cell r="AK1327">
            <v>133</v>
          </cell>
          <cell r="AL1327">
            <v>149</v>
          </cell>
          <cell r="AM1327">
            <v>43</v>
          </cell>
          <cell r="AN1327">
            <v>27</v>
          </cell>
          <cell r="AO1327">
            <v>112</v>
          </cell>
          <cell r="AP1327">
            <v>72</v>
          </cell>
          <cell r="AQ1327">
            <v>34</v>
          </cell>
          <cell r="AR1327">
            <v>47</v>
          </cell>
          <cell r="AS1327" t="str">
            <v>canapé: 60 cm meridienne: 120 cm</v>
          </cell>
          <cell r="AT1327" t="str">
            <v>canapé: 80 cm meridienne: 140 cm</v>
          </cell>
          <cell r="AU1327">
            <v>24</v>
          </cell>
          <cell r="AV1327">
            <v>3</v>
          </cell>
          <cell r="AW1327" t="str">
            <v>noir</v>
          </cell>
          <cell r="AX1327" t="str">
            <v>NON</v>
          </cell>
          <cell r="AZ1327" t="str">
            <v>NON</v>
          </cell>
          <cell r="BA1327" t="str">
            <v>NON</v>
          </cell>
          <cell r="BB1327" t="str">
            <v>60x60 cm (coussins de dossier)</v>
          </cell>
          <cell r="BH1327" t="str">
            <v>NON</v>
          </cell>
          <cell r="BI1327" t="str">
            <v>Assise : mousse HR et ouate
Dossier : mousse polyruréthane, ouate, flocons de fibres siliconées</v>
          </cell>
          <cell r="BJ1327" t="str">
            <v>Assise : 35kg/m3
Dossier 23kg/m3</v>
          </cell>
          <cell r="BK1327">
            <v>418</v>
          </cell>
          <cell r="BL1327">
            <v>172</v>
          </cell>
          <cell r="BM1327">
            <v>90</v>
          </cell>
          <cell r="BN1327">
            <v>360</v>
          </cell>
          <cell r="BO1327">
            <v>193</v>
          </cell>
          <cell r="BP1327">
            <v>202.4</v>
          </cell>
          <cell r="BR1327">
            <v>5.51</v>
          </cell>
          <cell r="BS1327">
            <v>5</v>
          </cell>
          <cell r="BT1327">
            <v>150</v>
          </cell>
          <cell r="BU1327">
            <v>85</v>
          </cell>
          <cell r="BV1327">
            <v>80</v>
          </cell>
          <cell r="BW1327">
            <v>27.8</v>
          </cell>
          <cell r="BX1327">
            <v>135</v>
          </cell>
          <cell r="BY1327">
            <v>145</v>
          </cell>
          <cell r="BZ1327">
            <v>80</v>
          </cell>
          <cell r="CA1327">
            <v>41.8</v>
          </cell>
          <cell r="CB1327">
            <v>135</v>
          </cell>
          <cell r="CC1327">
            <v>145</v>
          </cell>
          <cell r="CD1327">
            <v>80</v>
          </cell>
          <cell r="CE1327">
            <v>41.8</v>
          </cell>
          <cell r="CF1327">
            <v>100</v>
          </cell>
          <cell r="CG1327">
            <v>75</v>
          </cell>
          <cell r="CH1327">
            <v>100</v>
          </cell>
          <cell r="CI1327">
            <v>54.6</v>
          </cell>
          <cell r="CJ1327">
            <v>75</v>
          </cell>
          <cell r="CK1327">
            <v>104</v>
          </cell>
          <cell r="CL1327">
            <v>70</v>
          </cell>
          <cell r="CM1327">
            <v>36.4</v>
          </cell>
          <cell r="CV1327">
            <v>985</v>
          </cell>
        </row>
        <row r="1328">
          <cell r="C1328">
            <v>3666270113320</v>
          </cell>
          <cell r="E1328" t="str">
            <v>NEST</v>
          </cell>
          <cell r="F1328" t="str">
            <v>SOCRATE</v>
          </cell>
          <cell r="G1328" t="str">
            <v>TILIA 3</v>
          </cell>
          <cell r="H1328"/>
          <cell r="I1328" t="str">
            <v>Tissu</v>
          </cell>
          <cell r="J1328" t="str">
            <v>100% Polyester</v>
          </cell>
          <cell r="K1328" t="str">
            <v xml:space="preserve">Effect velours côtelé </v>
          </cell>
          <cell r="L1328" t="str">
            <v>non</v>
          </cell>
          <cell r="M1328"/>
          <cell r="O1328" t="str">
            <v>Pouf</v>
          </cell>
          <cell r="Q1328" t="str">
            <v>billes de polystyrène et  flocon de mousse PUR</v>
          </cell>
          <cell r="R1328"/>
          <cell r="T1328" t="str">
            <v>Assise de grand confort</v>
          </cell>
          <cell r="U1328" t="str">
            <v>Tissu doux</v>
          </cell>
          <cell r="Y1328" t="str">
            <v>Pologne</v>
          </cell>
          <cell r="AA1328" t="str">
            <v xml:space="preserve">billes de polystyrène  et  flocon de mousse </v>
          </cell>
          <cell r="AB1328"/>
          <cell r="AC1328"/>
          <cell r="AI1328"/>
          <cell r="AJ1328">
            <v>60</v>
          </cell>
          <cell r="AK1328"/>
          <cell r="AL1328"/>
          <cell r="AM1328">
            <v>41</v>
          </cell>
          <cell r="AN1328"/>
          <cell r="AO1328"/>
          <cell r="AP1328"/>
          <cell r="AQ1328"/>
          <cell r="AR1328">
            <v>38</v>
          </cell>
          <cell r="AT1328">
            <v>70</v>
          </cell>
          <cell r="AU1328"/>
          <cell r="AV1328"/>
          <cell r="AW1328"/>
          <cell r="AX1328" t="str">
            <v>NON</v>
          </cell>
          <cell r="AZ1328" t="str">
            <v>NON</v>
          </cell>
          <cell r="BA1328" t="str">
            <v>NON</v>
          </cell>
          <cell r="BB1328"/>
          <cell r="BH1328" t="str">
            <v>NON</v>
          </cell>
          <cell r="BI1328" t="str">
            <v xml:space="preserve">billes de polystyrène et  flocon de mousse </v>
          </cell>
          <cell r="BJ1328"/>
          <cell r="BK1328">
            <v>106</v>
          </cell>
          <cell r="BL1328">
            <v>106</v>
          </cell>
          <cell r="BM1328">
            <v>79</v>
          </cell>
          <cell r="BN1328"/>
          <cell r="BO1328">
            <v>7.3</v>
          </cell>
          <cell r="BP1328">
            <v>8.5</v>
          </cell>
          <cell r="BR1328">
            <v>0.37</v>
          </cell>
          <cell r="BS1328">
            <v>1</v>
          </cell>
          <cell r="BT1328">
            <v>110</v>
          </cell>
          <cell r="BU1328">
            <v>110</v>
          </cell>
          <cell r="BV1328">
            <v>60</v>
          </cell>
          <cell r="BW1328">
            <v>8.5</v>
          </cell>
          <cell r="BX1328"/>
          <cell r="BY1328"/>
          <cell r="BZ1328"/>
          <cell r="CA1328"/>
          <cell r="CB1328"/>
          <cell r="CC1328"/>
          <cell r="CD1328"/>
          <cell r="CE1328"/>
          <cell r="CF1328"/>
          <cell r="CG1328"/>
          <cell r="CH1328"/>
          <cell r="CI1328"/>
          <cell r="CV1328">
            <v>141</v>
          </cell>
        </row>
        <row r="1329">
          <cell r="C1329">
            <v>3666270113313</v>
          </cell>
          <cell r="E1329" t="str">
            <v>NEST</v>
          </cell>
          <cell r="F1329" t="str">
            <v>SOCRATE</v>
          </cell>
          <cell r="G1329" t="str">
            <v>TILIA 17</v>
          </cell>
          <cell r="H1329"/>
          <cell r="I1329" t="str">
            <v>Tissu</v>
          </cell>
          <cell r="J1329" t="str">
            <v>100% Polyester</v>
          </cell>
          <cell r="K1329" t="str">
            <v xml:space="preserve">Effect velours côtelé </v>
          </cell>
          <cell r="L1329" t="str">
            <v>non</v>
          </cell>
          <cell r="M1329"/>
          <cell r="O1329" t="str">
            <v>Pouf</v>
          </cell>
          <cell r="Q1329" t="str">
            <v>billes de polystyrène et  flocon de mousse PUR</v>
          </cell>
          <cell r="R1329"/>
          <cell r="T1329" t="str">
            <v>Assise de grand confort</v>
          </cell>
          <cell r="U1329" t="str">
            <v>Tissu doux</v>
          </cell>
          <cell r="Y1329" t="str">
            <v>Pologne</v>
          </cell>
          <cell r="AA1329" t="str">
            <v xml:space="preserve">billes de polystyrène  et  flocon de mousse </v>
          </cell>
          <cell r="AB1329"/>
          <cell r="AC1329"/>
          <cell r="AI1329"/>
          <cell r="AJ1329">
            <v>60</v>
          </cell>
          <cell r="AK1329"/>
          <cell r="AL1329"/>
          <cell r="AM1329">
            <v>41</v>
          </cell>
          <cell r="AN1329"/>
          <cell r="AO1329"/>
          <cell r="AP1329"/>
          <cell r="AQ1329"/>
          <cell r="AR1329">
            <v>38</v>
          </cell>
          <cell r="AT1329">
            <v>70</v>
          </cell>
          <cell r="AU1329"/>
          <cell r="AV1329"/>
          <cell r="AW1329"/>
          <cell r="AX1329" t="str">
            <v>NON</v>
          </cell>
          <cell r="AZ1329" t="str">
            <v>NON</v>
          </cell>
          <cell r="BA1329" t="str">
            <v>NON</v>
          </cell>
          <cell r="BB1329"/>
          <cell r="BH1329" t="str">
            <v>NON</v>
          </cell>
          <cell r="BI1329" t="str">
            <v xml:space="preserve">billes de polystyrène et  flocon de mousse </v>
          </cell>
          <cell r="BJ1329"/>
          <cell r="BK1329">
            <v>106</v>
          </cell>
          <cell r="BL1329">
            <v>106</v>
          </cell>
          <cell r="BM1329">
            <v>79</v>
          </cell>
          <cell r="BN1329"/>
          <cell r="BO1329">
            <v>7.3</v>
          </cell>
          <cell r="BP1329">
            <v>8.5</v>
          </cell>
          <cell r="BR1329">
            <v>0.37</v>
          </cell>
          <cell r="BS1329">
            <v>1</v>
          </cell>
          <cell r="BT1329">
            <v>110</v>
          </cell>
          <cell r="BU1329">
            <v>110</v>
          </cell>
          <cell r="BV1329">
            <v>60</v>
          </cell>
          <cell r="BW1329">
            <v>8.5</v>
          </cell>
          <cell r="BX1329"/>
          <cell r="BY1329"/>
          <cell r="BZ1329"/>
          <cell r="CA1329"/>
          <cell r="CB1329"/>
          <cell r="CC1329"/>
          <cell r="CD1329"/>
          <cell r="CE1329"/>
          <cell r="CF1329"/>
          <cell r="CG1329"/>
          <cell r="CH1329"/>
          <cell r="CI1329"/>
          <cell r="CV1329">
            <v>141</v>
          </cell>
        </row>
        <row r="1330">
          <cell r="C1330">
            <v>3666270113306</v>
          </cell>
          <cell r="E1330" t="str">
            <v>NEST</v>
          </cell>
          <cell r="F1330" t="str">
            <v>SOCRATE</v>
          </cell>
          <cell r="G1330" t="str">
            <v>TILIA 52</v>
          </cell>
          <cell r="H1330"/>
          <cell r="I1330" t="str">
            <v>Tissu</v>
          </cell>
          <cell r="J1330" t="str">
            <v>100% Polyester</v>
          </cell>
          <cell r="K1330" t="str">
            <v xml:space="preserve">Effect velours côtelé </v>
          </cell>
          <cell r="L1330" t="str">
            <v>non</v>
          </cell>
          <cell r="M1330"/>
          <cell r="O1330" t="str">
            <v>Pouf</v>
          </cell>
          <cell r="Q1330" t="str">
            <v>billes de polystyrène et  flocon de mousse PUR</v>
          </cell>
          <cell r="R1330"/>
          <cell r="T1330" t="str">
            <v>Assise de grand confort</v>
          </cell>
          <cell r="U1330" t="str">
            <v>Tissu doux</v>
          </cell>
          <cell r="Y1330" t="str">
            <v>Pologne</v>
          </cell>
          <cell r="AA1330" t="str">
            <v xml:space="preserve">billes de polystyrène  et  flocon de mousse </v>
          </cell>
          <cell r="AB1330"/>
          <cell r="AC1330"/>
          <cell r="AI1330"/>
          <cell r="AJ1330">
            <v>60</v>
          </cell>
          <cell r="AK1330"/>
          <cell r="AL1330"/>
          <cell r="AM1330">
            <v>41</v>
          </cell>
          <cell r="AN1330"/>
          <cell r="AO1330"/>
          <cell r="AP1330"/>
          <cell r="AQ1330"/>
          <cell r="AR1330">
            <v>38</v>
          </cell>
          <cell r="AT1330">
            <v>70</v>
          </cell>
          <cell r="AU1330"/>
          <cell r="AV1330"/>
          <cell r="AW1330"/>
          <cell r="AX1330" t="str">
            <v>NON</v>
          </cell>
          <cell r="AZ1330" t="str">
            <v>NON</v>
          </cell>
          <cell r="BA1330" t="str">
            <v>NON</v>
          </cell>
          <cell r="BB1330"/>
          <cell r="BH1330" t="str">
            <v>NON</v>
          </cell>
          <cell r="BI1330" t="str">
            <v xml:space="preserve">billes de polystyrène et  flocon de mousse </v>
          </cell>
          <cell r="BJ1330"/>
          <cell r="BK1330">
            <v>106</v>
          </cell>
          <cell r="BL1330">
            <v>106</v>
          </cell>
          <cell r="BM1330">
            <v>79</v>
          </cell>
          <cell r="BN1330"/>
          <cell r="BO1330">
            <v>7.3</v>
          </cell>
          <cell r="BP1330">
            <v>8.5</v>
          </cell>
          <cell r="BR1330">
            <v>0.37</v>
          </cell>
          <cell r="BS1330">
            <v>1</v>
          </cell>
          <cell r="BT1330">
            <v>110</v>
          </cell>
          <cell r="BU1330">
            <v>110</v>
          </cell>
          <cell r="BV1330">
            <v>60</v>
          </cell>
          <cell r="BW1330">
            <v>8.5</v>
          </cell>
          <cell r="BX1330"/>
          <cell r="BY1330"/>
          <cell r="BZ1330"/>
          <cell r="CA1330"/>
          <cell r="CB1330"/>
          <cell r="CC1330"/>
          <cell r="CD1330"/>
          <cell r="CE1330"/>
          <cell r="CF1330"/>
          <cell r="CG1330"/>
          <cell r="CH1330"/>
          <cell r="CI1330"/>
          <cell r="CV1330">
            <v>141</v>
          </cell>
        </row>
        <row r="1331">
          <cell r="C1331">
            <v>3666270113290</v>
          </cell>
          <cell r="E1331" t="str">
            <v>NEST</v>
          </cell>
          <cell r="F1331" t="str">
            <v>SOCRATE</v>
          </cell>
          <cell r="G1331" t="str">
            <v>TILIA 62</v>
          </cell>
          <cell r="H1331"/>
          <cell r="I1331" t="str">
            <v>Tissu</v>
          </cell>
          <cell r="J1331" t="str">
            <v>100% Polyester</v>
          </cell>
          <cell r="K1331" t="str">
            <v xml:space="preserve">Effect velours côtelé </v>
          </cell>
          <cell r="L1331" t="str">
            <v>non</v>
          </cell>
          <cell r="M1331"/>
          <cell r="O1331" t="str">
            <v>Pouf</v>
          </cell>
          <cell r="Q1331" t="str">
            <v>billes de polystyrène et  flocon de mousse PUR</v>
          </cell>
          <cell r="R1331"/>
          <cell r="T1331" t="str">
            <v>Assise de grand confort</v>
          </cell>
          <cell r="U1331" t="str">
            <v>Tissu doux</v>
          </cell>
          <cell r="Y1331" t="str">
            <v>Pologne</v>
          </cell>
          <cell r="AA1331" t="str">
            <v xml:space="preserve">billes de polystyrène  et  flocon de mousse </v>
          </cell>
          <cell r="AB1331"/>
          <cell r="AC1331"/>
          <cell r="AI1331"/>
          <cell r="AJ1331">
            <v>60</v>
          </cell>
          <cell r="AK1331"/>
          <cell r="AL1331"/>
          <cell r="AM1331">
            <v>41</v>
          </cell>
          <cell r="AN1331"/>
          <cell r="AO1331"/>
          <cell r="AP1331"/>
          <cell r="AQ1331"/>
          <cell r="AR1331">
            <v>38</v>
          </cell>
          <cell r="AT1331">
            <v>70</v>
          </cell>
          <cell r="AU1331"/>
          <cell r="AV1331"/>
          <cell r="AW1331"/>
          <cell r="AX1331" t="str">
            <v>NON</v>
          </cell>
          <cell r="AZ1331" t="str">
            <v>NON</v>
          </cell>
          <cell r="BA1331" t="str">
            <v>NON</v>
          </cell>
          <cell r="BB1331"/>
          <cell r="BH1331" t="str">
            <v>NON</v>
          </cell>
          <cell r="BI1331" t="str">
            <v xml:space="preserve">billes de polystyrène et  flocon de mousse </v>
          </cell>
          <cell r="BJ1331"/>
          <cell r="BK1331">
            <v>106</v>
          </cell>
          <cell r="BL1331">
            <v>106</v>
          </cell>
          <cell r="BM1331">
            <v>79</v>
          </cell>
          <cell r="BN1331"/>
          <cell r="BO1331">
            <v>7.3</v>
          </cell>
          <cell r="BP1331">
            <v>8.5</v>
          </cell>
          <cell r="BR1331">
            <v>0.37</v>
          </cell>
          <cell r="BS1331">
            <v>1</v>
          </cell>
          <cell r="BT1331">
            <v>110</v>
          </cell>
          <cell r="BU1331">
            <v>110</v>
          </cell>
          <cell r="BV1331">
            <v>60</v>
          </cell>
          <cell r="BW1331">
            <v>8.5</v>
          </cell>
          <cell r="BX1331"/>
          <cell r="BY1331"/>
          <cell r="BZ1331"/>
          <cell r="CA1331"/>
          <cell r="CB1331"/>
          <cell r="CC1331"/>
          <cell r="CD1331"/>
          <cell r="CE1331"/>
          <cell r="CF1331"/>
          <cell r="CG1331"/>
          <cell r="CH1331"/>
          <cell r="CI1331"/>
          <cell r="CV1331">
            <v>141</v>
          </cell>
        </row>
        <row r="1332">
          <cell r="C1332">
            <v>3666270113283</v>
          </cell>
          <cell r="E1332" t="str">
            <v>NEST</v>
          </cell>
          <cell r="F1332" t="str">
            <v>SOCRATE</v>
          </cell>
          <cell r="G1332" t="str">
            <v>TILIA 37</v>
          </cell>
          <cell r="H1332"/>
          <cell r="I1332" t="str">
            <v>Tissu</v>
          </cell>
          <cell r="J1332" t="str">
            <v>100% Polyester</v>
          </cell>
          <cell r="K1332" t="str">
            <v xml:space="preserve">Effect velours côtelé </v>
          </cell>
          <cell r="L1332" t="str">
            <v>non</v>
          </cell>
          <cell r="M1332"/>
          <cell r="O1332" t="str">
            <v>Pouf</v>
          </cell>
          <cell r="Q1332" t="str">
            <v>billes de polystyrène et  flocon de mousse PUR</v>
          </cell>
          <cell r="R1332"/>
          <cell r="T1332" t="str">
            <v>Assise de grand confort</v>
          </cell>
          <cell r="U1332" t="str">
            <v>Tissu doux</v>
          </cell>
          <cell r="Y1332" t="str">
            <v>Pologne</v>
          </cell>
          <cell r="AA1332" t="str">
            <v xml:space="preserve">billes de polystyrène  et  flocon de mousse </v>
          </cell>
          <cell r="AB1332"/>
          <cell r="AC1332"/>
          <cell r="AI1332"/>
          <cell r="AJ1332">
            <v>60</v>
          </cell>
          <cell r="AK1332"/>
          <cell r="AL1332"/>
          <cell r="AM1332">
            <v>41</v>
          </cell>
          <cell r="AN1332"/>
          <cell r="AO1332"/>
          <cell r="AP1332"/>
          <cell r="AQ1332"/>
          <cell r="AR1332">
            <v>38</v>
          </cell>
          <cell r="AT1332">
            <v>70</v>
          </cell>
          <cell r="AU1332"/>
          <cell r="AV1332"/>
          <cell r="AW1332"/>
          <cell r="AX1332" t="str">
            <v>NON</v>
          </cell>
          <cell r="AZ1332" t="str">
            <v>NON</v>
          </cell>
          <cell r="BA1332" t="str">
            <v>NON</v>
          </cell>
          <cell r="BB1332"/>
          <cell r="BH1332" t="str">
            <v>NON</v>
          </cell>
          <cell r="BI1332" t="str">
            <v xml:space="preserve">billes de polystyrène et  flocon de mousse </v>
          </cell>
          <cell r="BJ1332"/>
          <cell r="BK1332">
            <v>106</v>
          </cell>
          <cell r="BL1332">
            <v>106</v>
          </cell>
          <cell r="BM1332">
            <v>79</v>
          </cell>
          <cell r="BN1332"/>
          <cell r="BO1332">
            <v>7.3</v>
          </cell>
          <cell r="BP1332">
            <v>8.5</v>
          </cell>
          <cell r="BR1332">
            <v>0.37</v>
          </cell>
          <cell r="BS1332">
            <v>1</v>
          </cell>
          <cell r="BT1332">
            <v>110</v>
          </cell>
          <cell r="BU1332">
            <v>110</v>
          </cell>
          <cell r="BV1332">
            <v>60</v>
          </cell>
          <cell r="BW1332">
            <v>8.5</v>
          </cell>
          <cell r="BX1332"/>
          <cell r="BY1332"/>
          <cell r="BZ1332"/>
          <cell r="CA1332"/>
          <cell r="CB1332"/>
          <cell r="CC1332"/>
          <cell r="CD1332"/>
          <cell r="CE1332"/>
          <cell r="CF1332"/>
          <cell r="CG1332"/>
          <cell r="CH1332"/>
          <cell r="CI1332"/>
          <cell r="CV1332">
            <v>141</v>
          </cell>
        </row>
        <row r="1333">
          <cell r="C1333">
            <v>3666270113276</v>
          </cell>
          <cell r="E1333" t="str">
            <v>NEST</v>
          </cell>
          <cell r="F1333" t="str">
            <v>SOCRATE</v>
          </cell>
          <cell r="G1333" t="str">
            <v>TILIA 77</v>
          </cell>
          <cell r="H1333"/>
          <cell r="I1333" t="str">
            <v>Tissu</v>
          </cell>
          <cell r="J1333" t="str">
            <v>100% Polyester</v>
          </cell>
          <cell r="K1333" t="str">
            <v xml:space="preserve">Effect velours côtelé </v>
          </cell>
          <cell r="L1333" t="str">
            <v>non</v>
          </cell>
          <cell r="M1333"/>
          <cell r="O1333" t="str">
            <v>Pouf</v>
          </cell>
          <cell r="Q1333" t="str">
            <v>billes de polystyrène et  flocon de mousse PUR</v>
          </cell>
          <cell r="R1333"/>
          <cell r="T1333" t="str">
            <v>Assise de grand confort</v>
          </cell>
          <cell r="U1333" t="str">
            <v>Tissu doux</v>
          </cell>
          <cell r="Y1333" t="str">
            <v>Pologne</v>
          </cell>
          <cell r="AA1333" t="str">
            <v xml:space="preserve">billes de polystyrène  et  flocon de mousse </v>
          </cell>
          <cell r="AB1333"/>
          <cell r="AC1333"/>
          <cell r="AI1333"/>
          <cell r="AJ1333">
            <v>60</v>
          </cell>
          <cell r="AK1333"/>
          <cell r="AL1333"/>
          <cell r="AM1333">
            <v>41</v>
          </cell>
          <cell r="AN1333"/>
          <cell r="AO1333"/>
          <cell r="AP1333"/>
          <cell r="AQ1333"/>
          <cell r="AR1333">
            <v>38</v>
          </cell>
          <cell r="AT1333">
            <v>70</v>
          </cell>
          <cell r="AU1333"/>
          <cell r="AV1333"/>
          <cell r="AW1333"/>
          <cell r="AX1333" t="str">
            <v>NON</v>
          </cell>
          <cell r="AZ1333" t="str">
            <v>NON</v>
          </cell>
          <cell r="BA1333" t="str">
            <v>NON</v>
          </cell>
          <cell r="BB1333"/>
          <cell r="BH1333" t="str">
            <v>NON</v>
          </cell>
          <cell r="BI1333" t="str">
            <v xml:space="preserve">billes de polystyrène et  flocon de mousse </v>
          </cell>
          <cell r="BJ1333"/>
          <cell r="BK1333">
            <v>106</v>
          </cell>
          <cell r="BL1333">
            <v>106</v>
          </cell>
          <cell r="BM1333">
            <v>79</v>
          </cell>
          <cell r="BN1333"/>
          <cell r="BO1333">
            <v>7.3</v>
          </cell>
          <cell r="BP1333">
            <v>8.5</v>
          </cell>
          <cell r="BR1333">
            <v>0.37</v>
          </cell>
          <cell r="BS1333">
            <v>1</v>
          </cell>
          <cell r="BT1333">
            <v>110</v>
          </cell>
          <cell r="BU1333">
            <v>110</v>
          </cell>
          <cell r="BV1333">
            <v>60</v>
          </cell>
          <cell r="BW1333">
            <v>8.5</v>
          </cell>
          <cell r="BX1333"/>
          <cell r="BY1333"/>
          <cell r="BZ1333"/>
          <cell r="CA1333"/>
          <cell r="CB1333"/>
          <cell r="CC1333"/>
          <cell r="CD1333"/>
          <cell r="CE1333"/>
          <cell r="CF1333"/>
          <cell r="CG1333"/>
          <cell r="CH1333"/>
          <cell r="CI1333"/>
          <cell r="CV1333">
            <v>141</v>
          </cell>
        </row>
        <row r="1334">
          <cell r="C1334">
            <v>3666270113269</v>
          </cell>
          <cell r="E1334" t="str">
            <v>NEST</v>
          </cell>
          <cell r="F1334" t="str">
            <v>SOCRATE</v>
          </cell>
          <cell r="G1334" t="str">
            <v>TILIA 86</v>
          </cell>
          <cell r="H1334"/>
          <cell r="I1334" t="str">
            <v>Tissu</v>
          </cell>
          <cell r="J1334" t="str">
            <v>100% Polyester</v>
          </cell>
          <cell r="K1334" t="str">
            <v xml:space="preserve">Effect velours côtelé </v>
          </cell>
          <cell r="L1334" t="str">
            <v>non</v>
          </cell>
          <cell r="M1334"/>
          <cell r="O1334" t="str">
            <v>Pouf</v>
          </cell>
          <cell r="Q1334" t="str">
            <v>billes de polystyrène et  flocon de mousse PUR</v>
          </cell>
          <cell r="R1334"/>
          <cell r="T1334" t="str">
            <v>Assise de grand confort</v>
          </cell>
          <cell r="U1334" t="str">
            <v>Tissu doux</v>
          </cell>
          <cell r="Y1334" t="str">
            <v>Pologne</v>
          </cell>
          <cell r="AA1334" t="str">
            <v xml:space="preserve">billes de polystyrène  et  flocon de mousse </v>
          </cell>
          <cell r="AB1334"/>
          <cell r="AC1334"/>
          <cell r="AI1334"/>
          <cell r="AJ1334">
            <v>60</v>
          </cell>
          <cell r="AK1334"/>
          <cell r="AL1334"/>
          <cell r="AM1334">
            <v>41</v>
          </cell>
          <cell r="AN1334"/>
          <cell r="AO1334"/>
          <cell r="AP1334"/>
          <cell r="AQ1334"/>
          <cell r="AR1334">
            <v>38</v>
          </cell>
          <cell r="AT1334">
            <v>70</v>
          </cell>
          <cell r="AU1334"/>
          <cell r="AV1334"/>
          <cell r="AW1334"/>
          <cell r="AX1334" t="str">
            <v>NON</v>
          </cell>
          <cell r="AZ1334" t="str">
            <v>NON</v>
          </cell>
          <cell r="BA1334" t="str">
            <v>NON</v>
          </cell>
          <cell r="BB1334"/>
          <cell r="BH1334" t="str">
            <v>NON</v>
          </cell>
          <cell r="BI1334" t="str">
            <v xml:space="preserve">billes de polystyrène et  flocon de mousse </v>
          </cell>
          <cell r="BJ1334"/>
          <cell r="BK1334">
            <v>106</v>
          </cell>
          <cell r="BL1334">
            <v>106</v>
          </cell>
          <cell r="BM1334">
            <v>79</v>
          </cell>
          <cell r="BN1334"/>
          <cell r="BO1334">
            <v>7.3</v>
          </cell>
          <cell r="BP1334">
            <v>8.5</v>
          </cell>
          <cell r="BR1334">
            <v>0.37</v>
          </cell>
          <cell r="BS1334">
            <v>1</v>
          </cell>
          <cell r="BT1334">
            <v>110</v>
          </cell>
          <cell r="BU1334">
            <v>110</v>
          </cell>
          <cell r="BV1334">
            <v>60</v>
          </cell>
          <cell r="BW1334">
            <v>8.5</v>
          </cell>
          <cell r="BX1334"/>
          <cell r="BY1334"/>
          <cell r="BZ1334"/>
          <cell r="CA1334"/>
          <cell r="CB1334"/>
          <cell r="CC1334"/>
          <cell r="CD1334"/>
          <cell r="CE1334"/>
          <cell r="CF1334"/>
          <cell r="CG1334"/>
          <cell r="CH1334"/>
          <cell r="CI1334"/>
          <cell r="CV1334">
            <v>141</v>
          </cell>
        </row>
        <row r="1335">
          <cell r="C1335">
            <v>3666270113252</v>
          </cell>
          <cell r="E1335" t="str">
            <v>NEST</v>
          </cell>
          <cell r="F1335" t="str">
            <v>SOCRATE</v>
          </cell>
          <cell r="G1335" t="str">
            <v>TILIA 90</v>
          </cell>
          <cell r="H1335"/>
          <cell r="I1335" t="str">
            <v>Tissu</v>
          </cell>
          <cell r="J1335" t="str">
            <v>100% Polyester</v>
          </cell>
          <cell r="K1335" t="str">
            <v xml:space="preserve">Effect velours côtelé </v>
          </cell>
          <cell r="L1335" t="str">
            <v>non</v>
          </cell>
          <cell r="M1335"/>
          <cell r="O1335" t="str">
            <v>Pouf</v>
          </cell>
          <cell r="Q1335" t="str">
            <v>billes de polystyrène et  flocon de mousse PUR</v>
          </cell>
          <cell r="R1335"/>
          <cell r="T1335" t="str">
            <v>Assise de grand confort</v>
          </cell>
          <cell r="U1335" t="str">
            <v>Tissu doux</v>
          </cell>
          <cell r="Y1335" t="str">
            <v>Pologne</v>
          </cell>
          <cell r="AA1335" t="str">
            <v xml:space="preserve">billes de polystyrène  et  flocon de mousse </v>
          </cell>
          <cell r="AB1335"/>
          <cell r="AC1335"/>
          <cell r="AI1335"/>
          <cell r="AJ1335">
            <v>60</v>
          </cell>
          <cell r="AK1335"/>
          <cell r="AL1335"/>
          <cell r="AM1335">
            <v>41</v>
          </cell>
          <cell r="AN1335"/>
          <cell r="AO1335"/>
          <cell r="AP1335"/>
          <cell r="AQ1335"/>
          <cell r="AR1335">
            <v>38</v>
          </cell>
          <cell r="AT1335">
            <v>70</v>
          </cell>
          <cell r="AU1335"/>
          <cell r="AV1335"/>
          <cell r="AW1335"/>
          <cell r="AX1335" t="str">
            <v>NON</v>
          </cell>
          <cell r="AZ1335" t="str">
            <v>NON</v>
          </cell>
          <cell r="BA1335" t="str">
            <v>NON</v>
          </cell>
          <cell r="BB1335"/>
          <cell r="BH1335" t="str">
            <v>NON</v>
          </cell>
          <cell r="BI1335" t="str">
            <v xml:space="preserve">billes de polystyrène et  flocon de mousse </v>
          </cell>
          <cell r="BJ1335"/>
          <cell r="BK1335">
            <v>106</v>
          </cell>
          <cell r="BL1335">
            <v>106</v>
          </cell>
          <cell r="BM1335">
            <v>79</v>
          </cell>
          <cell r="BN1335"/>
          <cell r="BO1335">
            <v>7.3</v>
          </cell>
          <cell r="BP1335">
            <v>8.5</v>
          </cell>
          <cell r="BR1335">
            <v>0.37</v>
          </cell>
          <cell r="BS1335">
            <v>1</v>
          </cell>
          <cell r="BT1335">
            <v>110</v>
          </cell>
          <cell r="BU1335">
            <v>110</v>
          </cell>
          <cell r="BV1335">
            <v>60</v>
          </cell>
          <cell r="BW1335">
            <v>8.5</v>
          </cell>
          <cell r="BX1335"/>
          <cell r="BY1335"/>
          <cell r="BZ1335"/>
          <cell r="CA1335"/>
          <cell r="CB1335"/>
          <cell r="CC1335"/>
          <cell r="CD1335"/>
          <cell r="CE1335"/>
          <cell r="CF1335"/>
          <cell r="CG1335"/>
          <cell r="CH1335"/>
          <cell r="CI1335"/>
          <cell r="CV1335">
            <v>141</v>
          </cell>
        </row>
        <row r="1336">
          <cell r="C1336">
            <v>3666270113245</v>
          </cell>
          <cell r="E1336" t="str">
            <v>NEST</v>
          </cell>
          <cell r="F1336" t="str">
            <v>SOCRATE</v>
          </cell>
          <cell r="G1336" t="str">
            <v>TILIA 100</v>
          </cell>
          <cell r="H1336"/>
          <cell r="I1336" t="str">
            <v>Tissu</v>
          </cell>
          <cell r="J1336" t="str">
            <v>100% Polyester</v>
          </cell>
          <cell r="K1336" t="str">
            <v xml:space="preserve">Effect velours côtelé </v>
          </cell>
          <cell r="L1336" t="str">
            <v>non</v>
          </cell>
          <cell r="M1336"/>
          <cell r="O1336" t="str">
            <v>Pouf</v>
          </cell>
          <cell r="Q1336" t="str">
            <v>billes de polystyrène et  flocon de mousse PUR</v>
          </cell>
          <cell r="R1336"/>
          <cell r="T1336" t="str">
            <v>Assise de grand confort</v>
          </cell>
          <cell r="U1336" t="str">
            <v>Tissu doux</v>
          </cell>
          <cell r="Y1336" t="str">
            <v>Pologne</v>
          </cell>
          <cell r="AA1336" t="str">
            <v xml:space="preserve">billes de polystyrène  et  flocon de mousse </v>
          </cell>
          <cell r="AB1336"/>
          <cell r="AC1336"/>
          <cell r="AI1336"/>
          <cell r="AJ1336">
            <v>60</v>
          </cell>
          <cell r="AK1336"/>
          <cell r="AL1336"/>
          <cell r="AM1336">
            <v>41</v>
          </cell>
          <cell r="AN1336"/>
          <cell r="AO1336"/>
          <cell r="AP1336"/>
          <cell r="AQ1336"/>
          <cell r="AR1336">
            <v>38</v>
          </cell>
          <cell r="AT1336">
            <v>70</v>
          </cell>
          <cell r="AU1336"/>
          <cell r="AV1336"/>
          <cell r="AW1336"/>
          <cell r="AX1336" t="str">
            <v>NON</v>
          </cell>
          <cell r="AZ1336" t="str">
            <v>NON</v>
          </cell>
          <cell r="BA1336" t="str">
            <v>NON</v>
          </cell>
          <cell r="BB1336"/>
          <cell r="BH1336" t="str">
            <v>NON</v>
          </cell>
          <cell r="BI1336" t="str">
            <v xml:space="preserve">billes de polystyrène et  flocon de mousse </v>
          </cell>
          <cell r="BJ1336"/>
          <cell r="BK1336">
            <v>106</v>
          </cell>
          <cell r="BL1336">
            <v>106</v>
          </cell>
          <cell r="BM1336">
            <v>79</v>
          </cell>
          <cell r="BN1336"/>
          <cell r="BO1336">
            <v>7.3</v>
          </cell>
          <cell r="BP1336">
            <v>8.5</v>
          </cell>
          <cell r="BR1336">
            <v>0.37</v>
          </cell>
          <cell r="BS1336">
            <v>1</v>
          </cell>
          <cell r="BT1336">
            <v>110</v>
          </cell>
          <cell r="BU1336">
            <v>110</v>
          </cell>
          <cell r="BV1336">
            <v>60</v>
          </cell>
          <cell r="BW1336">
            <v>8.5</v>
          </cell>
          <cell r="BX1336"/>
          <cell r="BY1336"/>
          <cell r="BZ1336"/>
          <cell r="CA1336"/>
          <cell r="CB1336"/>
          <cell r="CC1336"/>
          <cell r="CD1336"/>
          <cell r="CE1336"/>
          <cell r="CF1336"/>
          <cell r="CG1336"/>
          <cell r="CH1336"/>
          <cell r="CI1336"/>
          <cell r="CV1336">
            <v>141</v>
          </cell>
        </row>
        <row r="1337">
          <cell r="C1337">
            <v>3666270113610</v>
          </cell>
          <cell r="E1337" t="str">
            <v>SARI</v>
          </cell>
          <cell r="F1337" t="str">
            <v xml:space="preserve">ARCHIMÈDE </v>
          </cell>
          <cell r="G1337" t="str">
            <v>MEX 02</v>
          </cell>
          <cell r="I1337" t="str">
            <v>Tissu</v>
          </cell>
          <cell r="J1337" t="str">
            <v>46% Cotton/41% Polyester/13% Linen</v>
          </cell>
          <cell r="K1337"/>
          <cell r="L1337"/>
          <cell r="M1337"/>
          <cell r="O1337" t="str">
            <v>Canapé 3 places convertible express déhoussable</v>
          </cell>
          <cell r="P1337"/>
          <cell r="Q1337" t="str">
            <v>Panneau de particules, bois massif (bois de conifères), panneau de fibres, contreplaqué, carton; assise: mousse HR 30 kg/m3 + ouate 200 g/m2; dossier: mousse PU 18 kg/m3, 2 coussins remplis de flocons de fibres siliconées.</v>
          </cell>
          <cell r="R1337" t="str">
            <v xml:space="preserve">bois de conifères </v>
          </cell>
          <cell r="T1337" t="str">
            <v xml:space="preserve">Convertible express avec matelas
</v>
          </cell>
          <cell r="U1337" t="str">
            <v>Déhoussable</v>
          </cell>
          <cell r="V1337" t="str">
            <v>Tissu naturel avec une touche de lin</v>
          </cell>
          <cell r="W1337" t="str">
            <v>Lavable en machine à 30 degrés</v>
          </cell>
          <cell r="Y1337" t="str">
            <v>Pologne</v>
          </cell>
          <cell r="AA1337" t="str">
            <v xml:space="preserve">  mousse HR 30 kg/m3 + ouate 200 g/m2</v>
          </cell>
          <cell r="AB1337" t="str">
            <v>mousse PU 18 kg/m3 + 2 coussins remplis de flocons de fibres siliconées</v>
          </cell>
          <cell r="AC1337" t="str">
            <v>mousse PU 18 kg/m3 + ouate 200 g/m2</v>
          </cell>
          <cell r="AD1337" t="str">
            <v>12 cm</v>
          </cell>
          <cell r="AE1337" t="str">
            <v>140x194x12 cm</v>
          </cell>
          <cell r="AF1337" t="str">
            <v>216x220x74 cm</v>
          </cell>
          <cell r="AG1337" t="str">
            <v>PU mousse</v>
          </cell>
          <cell r="AH1337" t="str">
            <v>28 kg/m3</v>
          </cell>
          <cell r="AI1337" t="str">
            <v>plastique (pieds du mecanisme)</v>
          </cell>
          <cell r="AJ1337">
            <v>160</v>
          </cell>
          <cell r="AK1337"/>
          <cell r="AL1337"/>
          <cell r="AM1337">
            <v>43</v>
          </cell>
          <cell r="AN1337">
            <v>38</v>
          </cell>
          <cell r="AO1337">
            <v>106</v>
          </cell>
          <cell r="AP1337">
            <v>74</v>
          </cell>
          <cell r="AQ1337">
            <v>28</v>
          </cell>
          <cell r="AR1337">
            <v>50</v>
          </cell>
          <cell r="AS1337">
            <v>58</v>
          </cell>
          <cell r="AT1337">
            <v>85</v>
          </cell>
          <cell r="AU1337">
            <v>4</v>
          </cell>
          <cell r="AV1337" t="str">
            <v>8 (pieds du mecanisme)</v>
          </cell>
          <cell r="AW1337" t="str">
            <v>noir</v>
          </cell>
          <cell r="AX1337" t="str">
            <v>NON</v>
          </cell>
          <cell r="AZ1337" t="str">
            <v>OUI</v>
          </cell>
          <cell r="BA1337" t="str">
            <v>NON</v>
          </cell>
          <cell r="BB1337" t="str">
            <v>coussin dossier 82x57 cm</v>
          </cell>
          <cell r="BD1337"/>
          <cell r="BE1337"/>
          <cell r="BF1337"/>
          <cell r="BG1337"/>
          <cell r="BH1337" t="str">
            <v>NON</v>
          </cell>
          <cell r="BI1337" t="str">
            <v>Assise : mousse HR,  ouate
Dossier : mousse polyruréthane, flocons de fibres siliconées</v>
          </cell>
          <cell r="BJ1337" t="str">
            <v>Assise : 30kg/m3
Dossier 18kg/m3</v>
          </cell>
          <cell r="BK1337">
            <v>216</v>
          </cell>
          <cell r="BL1337">
            <v>106</v>
          </cell>
          <cell r="BM1337">
            <v>93</v>
          </cell>
          <cell r="BN1337">
            <v>270</v>
          </cell>
          <cell r="BO1337">
            <v>111.4</v>
          </cell>
          <cell r="BP1337">
            <v>117.2</v>
          </cell>
          <cell r="BR1337">
            <v>2.09</v>
          </cell>
          <cell r="BS1337">
            <v>2</v>
          </cell>
          <cell r="BT1337">
            <v>115</v>
          </cell>
          <cell r="BU1337">
            <v>90</v>
          </cell>
          <cell r="BV1337">
            <v>165</v>
          </cell>
          <cell r="BW1337">
            <v>90</v>
          </cell>
          <cell r="BX1337">
            <v>64</v>
          </cell>
          <cell r="BY1337">
            <v>56</v>
          </cell>
          <cell r="BZ1337">
            <v>108</v>
          </cell>
          <cell r="CA1337">
            <v>27.2</v>
          </cell>
          <cell r="CB1337"/>
          <cell r="CC1337"/>
          <cell r="CD1337"/>
          <cell r="CE1337"/>
          <cell r="CF1337"/>
          <cell r="CG1337"/>
          <cell r="CH1337"/>
          <cell r="CI1337"/>
          <cell r="CJ1337"/>
          <cell r="CK1337"/>
          <cell r="CL1337"/>
          <cell r="CM1337"/>
          <cell r="CN1337"/>
          <cell r="CO1337"/>
          <cell r="CP1337"/>
          <cell r="CQ1337"/>
          <cell r="CR1337"/>
          <cell r="CS1337"/>
          <cell r="CT1337"/>
          <cell r="CU1337"/>
          <cell r="CV1337">
            <v>740</v>
          </cell>
        </row>
        <row r="1338">
          <cell r="C1338">
            <v>3666270113511</v>
          </cell>
          <cell r="E1338" t="str">
            <v>SARI</v>
          </cell>
          <cell r="F1338" t="str">
            <v xml:space="preserve">ARCHIMÈDE </v>
          </cell>
          <cell r="G1338" t="str">
            <v>MEX 09</v>
          </cell>
          <cell r="I1338" t="str">
            <v>Tissu</v>
          </cell>
          <cell r="J1338" t="str">
            <v>46% Cotton/41% Polyester/13% Linen</v>
          </cell>
          <cell r="K1338"/>
          <cell r="L1338"/>
          <cell r="M1338"/>
          <cell r="O1338" t="str">
            <v>Canapé 3 places convertible express déhoussable</v>
          </cell>
          <cell r="P1338"/>
          <cell r="Q1338" t="str">
            <v>Panneau de particules, bois massif (bois de conifères), panneau de fibres, contreplaqué, carton; assise: mousse HR 30 kg/m3 + ouate 200 g/m2; dossier: mousse PU 18 kg/m3, 2 coussins remplis de flocons de fibres siliconées.</v>
          </cell>
          <cell r="R1338" t="str">
            <v xml:space="preserve">bois de conifères </v>
          </cell>
          <cell r="T1338" t="str">
            <v xml:space="preserve">Convertible express avec matelas
</v>
          </cell>
          <cell r="U1338" t="str">
            <v>Déhoussable</v>
          </cell>
          <cell r="V1338" t="str">
            <v>Tissu naturel avec une touche de lin</v>
          </cell>
          <cell r="W1338" t="str">
            <v>Lavable en machine à 30 degrés</v>
          </cell>
          <cell r="Y1338" t="str">
            <v>Pologne</v>
          </cell>
          <cell r="AA1338" t="str">
            <v xml:space="preserve">  mousse HR 30 kg/m3 + ouate 200 g/m2</v>
          </cell>
          <cell r="AB1338" t="str">
            <v>mousse PU 18 kg/m3 + 2 coussins remplis de flocons de fibres siliconées</v>
          </cell>
          <cell r="AC1338" t="str">
            <v>mousse PU 18 kg/m3 + ouate 200 g/m2</v>
          </cell>
          <cell r="AD1338" t="str">
            <v>12 cm</v>
          </cell>
          <cell r="AE1338" t="str">
            <v>140x194x12 cm</v>
          </cell>
          <cell r="AF1338" t="str">
            <v>216x220x74 cm</v>
          </cell>
          <cell r="AG1338" t="str">
            <v>PU mousse</v>
          </cell>
          <cell r="AH1338" t="str">
            <v>28 kg/m3</v>
          </cell>
          <cell r="AI1338" t="str">
            <v>plastique (pieds du mecanisme)</v>
          </cell>
          <cell r="AJ1338">
            <v>160</v>
          </cell>
          <cell r="AK1338"/>
          <cell r="AL1338"/>
          <cell r="AM1338">
            <v>43</v>
          </cell>
          <cell r="AN1338">
            <v>38</v>
          </cell>
          <cell r="AO1338">
            <v>106</v>
          </cell>
          <cell r="AP1338">
            <v>74</v>
          </cell>
          <cell r="AQ1338">
            <v>28</v>
          </cell>
          <cell r="AR1338">
            <v>50</v>
          </cell>
          <cell r="AS1338">
            <v>58</v>
          </cell>
          <cell r="AT1338">
            <v>85</v>
          </cell>
          <cell r="AU1338">
            <v>4</v>
          </cell>
          <cell r="AV1338" t="str">
            <v>8 (pieds du mecanisme)</v>
          </cell>
          <cell r="AW1338" t="str">
            <v>noir</v>
          </cell>
          <cell r="AX1338" t="str">
            <v>NON</v>
          </cell>
          <cell r="AZ1338" t="str">
            <v>OUI</v>
          </cell>
          <cell r="BA1338" t="str">
            <v>NON</v>
          </cell>
          <cell r="BB1338" t="str">
            <v>coussin dossier 82x57 cm</v>
          </cell>
          <cell r="BD1338"/>
          <cell r="BE1338"/>
          <cell r="BF1338"/>
          <cell r="BG1338"/>
          <cell r="BH1338" t="str">
            <v>NON</v>
          </cell>
          <cell r="BI1338" t="str">
            <v>Assise : mousse HR,  ouate
Dossier : mousse polyruréthane, flocons de fibres siliconées</v>
          </cell>
          <cell r="BJ1338" t="str">
            <v>Assise : 30kg/m3
Dossier 18kg/m3</v>
          </cell>
          <cell r="BK1338">
            <v>216</v>
          </cell>
          <cell r="BL1338">
            <v>106</v>
          </cell>
          <cell r="BM1338">
            <v>93</v>
          </cell>
          <cell r="BN1338">
            <v>270</v>
          </cell>
          <cell r="BO1338">
            <v>111.4</v>
          </cell>
          <cell r="BP1338">
            <v>117.2</v>
          </cell>
          <cell r="BR1338">
            <v>2.09</v>
          </cell>
          <cell r="BS1338">
            <v>2</v>
          </cell>
          <cell r="BT1338">
            <v>115</v>
          </cell>
          <cell r="BU1338">
            <v>90</v>
          </cell>
          <cell r="BV1338">
            <v>165</v>
          </cell>
          <cell r="BW1338">
            <v>90</v>
          </cell>
          <cell r="BX1338">
            <v>64</v>
          </cell>
          <cell r="BY1338">
            <v>56</v>
          </cell>
          <cell r="BZ1338">
            <v>108</v>
          </cell>
          <cell r="CA1338">
            <v>27.2</v>
          </cell>
          <cell r="CB1338"/>
          <cell r="CC1338"/>
          <cell r="CD1338"/>
          <cell r="CE1338"/>
          <cell r="CF1338"/>
          <cell r="CG1338"/>
          <cell r="CH1338"/>
          <cell r="CI1338"/>
          <cell r="CJ1338"/>
          <cell r="CK1338"/>
          <cell r="CL1338"/>
          <cell r="CM1338"/>
          <cell r="CN1338"/>
          <cell r="CO1338"/>
          <cell r="CP1338"/>
          <cell r="CQ1338"/>
          <cell r="CR1338"/>
          <cell r="CS1338"/>
          <cell r="CT1338"/>
          <cell r="CU1338"/>
          <cell r="CV1338">
            <v>740</v>
          </cell>
        </row>
        <row r="1339">
          <cell r="C1339">
            <v>3666270113634</v>
          </cell>
          <cell r="E1339" t="str">
            <v>SARI</v>
          </cell>
          <cell r="F1339" t="str">
            <v xml:space="preserve">ARCHIMÈDE </v>
          </cell>
          <cell r="G1339" t="str">
            <v>MEX 10</v>
          </cell>
          <cell r="I1339" t="str">
            <v>Tissu</v>
          </cell>
          <cell r="J1339" t="str">
            <v>46% Cotton/41% Polyester/13% Linen</v>
          </cell>
          <cell r="K1339"/>
          <cell r="L1339"/>
          <cell r="M1339"/>
          <cell r="O1339" t="str">
            <v>Canapé 3 places convertible express déhoussable</v>
          </cell>
          <cell r="P1339"/>
          <cell r="Q1339" t="str">
            <v>Panneau de particules, bois massif (bois de conifères), panneau de fibres, contreplaqué, carton; assise: mousse HR 30 kg/m3 + ouate 200 g/m2; dossier: mousse PU 18 kg/m3, 2 coussins remplis de flocons de fibres siliconées.</v>
          </cell>
          <cell r="R1339" t="str">
            <v xml:space="preserve">bois de conifères </v>
          </cell>
          <cell r="T1339" t="str">
            <v xml:space="preserve">Convertible express avec matelas
</v>
          </cell>
          <cell r="U1339" t="str">
            <v>Déhoussable</v>
          </cell>
          <cell r="V1339" t="str">
            <v>Tissu naturel avec une touche de lin</v>
          </cell>
          <cell r="W1339" t="str">
            <v>Lavable en machine à 30 degrés</v>
          </cell>
          <cell r="Y1339" t="str">
            <v>Pologne</v>
          </cell>
          <cell r="AA1339" t="str">
            <v xml:space="preserve">  mousse HR 30 kg/m3 + ouate 200 g/m2</v>
          </cell>
          <cell r="AB1339" t="str">
            <v>mousse PU 18 kg/m3 + 2 coussins remplis de flocons de fibres siliconées</v>
          </cell>
          <cell r="AC1339" t="str">
            <v>mousse PU 18 kg/m3 + ouate 200 g/m2</v>
          </cell>
          <cell r="AD1339" t="str">
            <v>12 cm</v>
          </cell>
          <cell r="AE1339" t="str">
            <v>140x194x12 cm</v>
          </cell>
          <cell r="AF1339" t="str">
            <v>216x220x74 cm</v>
          </cell>
          <cell r="AG1339" t="str">
            <v>PU mousse</v>
          </cell>
          <cell r="AH1339" t="str">
            <v>28 kg/m3</v>
          </cell>
          <cell r="AI1339" t="str">
            <v>plastique (pieds du mecanisme)</v>
          </cell>
          <cell r="AJ1339">
            <v>160</v>
          </cell>
          <cell r="AK1339"/>
          <cell r="AL1339"/>
          <cell r="AM1339">
            <v>43</v>
          </cell>
          <cell r="AN1339">
            <v>38</v>
          </cell>
          <cell r="AO1339">
            <v>106</v>
          </cell>
          <cell r="AP1339">
            <v>74</v>
          </cell>
          <cell r="AQ1339">
            <v>28</v>
          </cell>
          <cell r="AR1339">
            <v>50</v>
          </cell>
          <cell r="AS1339">
            <v>58</v>
          </cell>
          <cell r="AT1339">
            <v>85</v>
          </cell>
          <cell r="AU1339">
            <v>4</v>
          </cell>
          <cell r="AV1339" t="str">
            <v>8 (pieds du mecanisme)</v>
          </cell>
          <cell r="AW1339" t="str">
            <v>noir</v>
          </cell>
          <cell r="AX1339" t="str">
            <v>NON</v>
          </cell>
          <cell r="AZ1339" t="str">
            <v>OUI</v>
          </cell>
          <cell r="BA1339" t="str">
            <v>NON</v>
          </cell>
          <cell r="BB1339" t="str">
            <v>coussin dossier 82x57 cm</v>
          </cell>
          <cell r="BD1339"/>
          <cell r="BE1339"/>
          <cell r="BF1339"/>
          <cell r="BG1339"/>
          <cell r="BH1339" t="str">
            <v>NON</v>
          </cell>
          <cell r="BI1339" t="str">
            <v>Assise : mousse HR,  ouate
Dossier : mousse polyruréthane, flocons de fibres siliconées</v>
          </cell>
          <cell r="BJ1339" t="str">
            <v>Assise : 30kg/m3
Dossier 18kg/m3</v>
          </cell>
          <cell r="BK1339">
            <v>216</v>
          </cell>
          <cell r="BL1339">
            <v>106</v>
          </cell>
          <cell r="BM1339">
            <v>93</v>
          </cell>
          <cell r="BN1339">
            <v>270</v>
          </cell>
          <cell r="BO1339">
            <v>111.4</v>
          </cell>
          <cell r="BP1339">
            <v>117.2</v>
          </cell>
          <cell r="BR1339">
            <v>2.09</v>
          </cell>
          <cell r="BS1339">
            <v>2</v>
          </cell>
          <cell r="BT1339">
            <v>115</v>
          </cell>
          <cell r="BU1339">
            <v>90</v>
          </cell>
          <cell r="BV1339">
            <v>165</v>
          </cell>
          <cell r="BW1339">
            <v>90</v>
          </cell>
          <cell r="BX1339">
            <v>64</v>
          </cell>
          <cell r="BY1339">
            <v>56</v>
          </cell>
          <cell r="BZ1339">
            <v>108</v>
          </cell>
          <cell r="CA1339">
            <v>27.2</v>
          </cell>
          <cell r="CB1339"/>
          <cell r="CC1339"/>
          <cell r="CD1339"/>
          <cell r="CE1339"/>
          <cell r="CF1339"/>
          <cell r="CG1339"/>
          <cell r="CH1339"/>
          <cell r="CI1339"/>
          <cell r="CJ1339"/>
          <cell r="CK1339"/>
          <cell r="CL1339"/>
          <cell r="CM1339"/>
          <cell r="CN1339"/>
          <cell r="CO1339"/>
          <cell r="CP1339"/>
          <cell r="CQ1339"/>
          <cell r="CR1339"/>
          <cell r="CS1339"/>
          <cell r="CT1339"/>
          <cell r="CU1339"/>
          <cell r="CV1339">
            <v>740</v>
          </cell>
        </row>
        <row r="1340">
          <cell r="C1340">
            <v>3666270114013</v>
          </cell>
          <cell r="E1340" t="str">
            <v>SARI</v>
          </cell>
          <cell r="F1340" t="str">
            <v xml:space="preserve">ARCHIMÈDE </v>
          </cell>
          <cell r="G1340" t="str">
            <v>MEX 16</v>
          </cell>
          <cell r="I1340" t="str">
            <v>Tissu</v>
          </cell>
          <cell r="J1340" t="str">
            <v>46% Cotton/41% Polyester/13% Linen</v>
          </cell>
          <cell r="K1340"/>
          <cell r="L1340"/>
          <cell r="M1340"/>
          <cell r="O1340" t="str">
            <v>Canapé 3 places convertible express déhoussable</v>
          </cell>
          <cell r="P1340"/>
          <cell r="Q1340" t="str">
            <v>Panneau de particules, bois massif (bois de conifères), panneau de fibres, contreplaqué, carton; assise: mousse HR 30 kg/m3 + ouate 200 g/m2; dossier: mousse PU 18 kg/m3, 2 coussins remplis de flocons de fibres siliconées.</v>
          </cell>
          <cell r="R1340" t="str">
            <v xml:space="preserve">bois de conifères </v>
          </cell>
          <cell r="T1340" t="str">
            <v xml:space="preserve">Convertible express avec matelas
</v>
          </cell>
          <cell r="U1340" t="str">
            <v>Déhoussable</v>
          </cell>
          <cell r="V1340" t="str">
            <v>Tissu naturel avec une touche de lin</v>
          </cell>
          <cell r="W1340" t="str">
            <v>Lavable en machine à 30 degrés</v>
          </cell>
          <cell r="Y1340" t="str">
            <v>Pologne</v>
          </cell>
          <cell r="AA1340" t="str">
            <v xml:space="preserve">  mousse HR 30 kg/m3 + ouate 200 g/m2</v>
          </cell>
          <cell r="AB1340" t="str">
            <v>mousse PU 18 kg/m3 + 2 coussins remplis de flocons de fibres siliconées</v>
          </cell>
          <cell r="AC1340" t="str">
            <v>mousse PU 18 kg/m3 + ouate 200 g/m2</v>
          </cell>
          <cell r="AD1340" t="str">
            <v>12 cm</v>
          </cell>
          <cell r="AE1340" t="str">
            <v>140x194x12 cm</v>
          </cell>
          <cell r="AF1340" t="str">
            <v>216x220x74 cm</v>
          </cell>
          <cell r="AG1340" t="str">
            <v>PU mousse</v>
          </cell>
          <cell r="AH1340" t="str">
            <v>28 kg/m3</v>
          </cell>
          <cell r="AI1340" t="str">
            <v>plastique (pieds du mecanisme)</v>
          </cell>
          <cell r="AJ1340">
            <v>160</v>
          </cell>
          <cell r="AK1340"/>
          <cell r="AL1340"/>
          <cell r="AM1340">
            <v>43</v>
          </cell>
          <cell r="AN1340">
            <v>38</v>
          </cell>
          <cell r="AO1340">
            <v>106</v>
          </cell>
          <cell r="AP1340">
            <v>74</v>
          </cell>
          <cell r="AQ1340">
            <v>28</v>
          </cell>
          <cell r="AR1340">
            <v>50</v>
          </cell>
          <cell r="AS1340">
            <v>58</v>
          </cell>
          <cell r="AT1340">
            <v>85</v>
          </cell>
          <cell r="AU1340">
            <v>4</v>
          </cell>
          <cell r="AV1340" t="str">
            <v>8 (pieds du mecanisme)</v>
          </cell>
          <cell r="AW1340" t="str">
            <v>noir</v>
          </cell>
          <cell r="AX1340" t="str">
            <v>NON</v>
          </cell>
          <cell r="AZ1340" t="str">
            <v>OUI</v>
          </cell>
          <cell r="BA1340" t="str">
            <v>NON</v>
          </cell>
          <cell r="BB1340" t="str">
            <v>coussin dossier 82x57 cm</v>
          </cell>
          <cell r="BD1340"/>
          <cell r="BE1340"/>
          <cell r="BF1340"/>
          <cell r="BG1340"/>
          <cell r="BH1340" t="str">
            <v>NON</v>
          </cell>
          <cell r="BI1340" t="str">
            <v>Assise : mousse HR,  ouate
Dossier : mousse polyruréthane, flocons de fibres siliconées</v>
          </cell>
          <cell r="BJ1340" t="str">
            <v>Assise : 30kg/m3
Dossier 18kg/m3</v>
          </cell>
          <cell r="BK1340">
            <v>216</v>
          </cell>
          <cell r="BL1340">
            <v>106</v>
          </cell>
          <cell r="BM1340">
            <v>93</v>
          </cell>
          <cell r="BN1340">
            <v>270</v>
          </cell>
          <cell r="BO1340">
            <v>111.4</v>
          </cell>
          <cell r="BP1340">
            <v>117.2</v>
          </cell>
          <cell r="BR1340">
            <v>2.09</v>
          </cell>
          <cell r="BS1340">
            <v>2</v>
          </cell>
          <cell r="BT1340">
            <v>115</v>
          </cell>
          <cell r="BU1340">
            <v>90</v>
          </cell>
          <cell r="BV1340">
            <v>165</v>
          </cell>
          <cell r="BW1340">
            <v>90</v>
          </cell>
          <cell r="BX1340">
            <v>64</v>
          </cell>
          <cell r="BY1340">
            <v>56</v>
          </cell>
          <cell r="BZ1340">
            <v>108</v>
          </cell>
          <cell r="CA1340">
            <v>27.2</v>
          </cell>
          <cell r="CB1340"/>
          <cell r="CC1340"/>
          <cell r="CD1340"/>
          <cell r="CE1340"/>
          <cell r="CF1340"/>
          <cell r="CG1340"/>
          <cell r="CH1340"/>
          <cell r="CI1340"/>
          <cell r="CJ1340"/>
          <cell r="CK1340"/>
          <cell r="CL1340"/>
          <cell r="CM1340"/>
          <cell r="CN1340"/>
          <cell r="CO1340"/>
          <cell r="CP1340"/>
          <cell r="CQ1340"/>
          <cell r="CR1340"/>
          <cell r="CS1340"/>
          <cell r="CT1340"/>
          <cell r="CU1340"/>
          <cell r="CV1340">
            <v>740</v>
          </cell>
        </row>
        <row r="1341">
          <cell r="C1341">
            <v>3666270113894</v>
          </cell>
          <cell r="E1341" t="str">
            <v>SARI</v>
          </cell>
          <cell r="F1341" t="str">
            <v xml:space="preserve">ARCHIMÈDE </v>
          </cell>
          <cell r="G1341" t="str">
            <v>MEX 17</v>
          </cell>
          <cell r="I1341" t="str">
            <v>Tissu</v>
          </cell>
          <cell r="J1341" t="str">
            <v>46% Cotton/41% Polyester/13% Linen</v>
          </cell>
          <cell r="K1341"/>
          <cell r="L1341"/>
          <cell r="M1341"/>
          <cell r="O1341" t="str">
            <v>Canapé 3 places convertible express déhoussable</v>
          </cell>
          <cell r="P1341"/>
          <cell r="Q1341" t="str">
            <v>Panneau de particules, bois massif (bois de conifères), panneau de fibres, contreplaqué, carton; assise: mousse HR 30 kg/m3 + ouate 200 g/m2; dossier: mousse PU 18 kg/m3, 2 coussins remplis de flocons de fibres siliconées.</v>
          </cell>
          <cell r="R1341" t="str">
            <v xml:space="preserve">bois de conifères </v>
          </cell>
          <cell r="T1341" t="str">
            <v xml:space="preserve">Convertible express avec matelas
</v>
          </cell>
          <cell r="U1341" t="str">
            <v>Déhoussable</v>
          </cell>
          <cell r="V1341" t="str">
            <v>Tissu naturel avec une touche de lin</v>
          </cell>
          <cell r="W1341" t="str">
            <v>Lavable en machine à 30 degrés</v>
          </cell>
          <cell r="Y1341" t="str">
            <v>Pologne</v>
          </cell>
          <cell r="AA1341" t="str">
            <v xml:space="preserve">  mousse HR 30 kg/m3 + ouate 200 g/m2</v>
          </cell>
          <cell r="AB1341" t="str">
            <v>mousse PU 18 kg/m3 + 2 coussins remplis de flocons de fibres siliconées</v>
          </cell>
          <cell r="AC1341" t="str">
            <v>mousse PU 18 kg/m3 + ouate 200 g/m2</v>
          </cell>
          <cell r="AD1341" t="str">
            <v>12 cm</v>
          </cell>
          <cell r="AE1341" t="str">
            <v>140x194x12 cm</v>
          </cell>
          <cell r="AF1341" t="str">
            <v>216x220x74 cm</v>
          </cell>
          <cell r="AG1341" t="str">
            <v>PU mousse</v>
          </cell>
          <cell r="AH1341" t="str">
            <v>28 kg/m3</v>
          </cell>
          <cell r="AI1341" t="str">
            <v>plastique (pieds du mecanisme)</v>
          </cell>
          <cell r="AJ1341">
            <v>160</v>
          </cell>
          <cell r="AK1341"/>
          <cell r="AL1341"/>
          <cell r="AM1341">
            <v>43</v>
          </cell>
          <cell r="AN1341">
            <v>38</v>
          </cell>
          <cell r="AO1341">
            <v>106</v>
          </cell>
          <cell r="AP1341">
            <v>74</v>
          </cell>
          <cell r="AQ1341">
            <v>28</v>
          </cell>
          <cell r="AR1341">
            <v>50</v>
          </cell>
          <cell r="AS1341">
            <v>58</v>
          </cell>
          <cell r="AT1341">
            <v>85</v>
          </cell>
          <cell r="AU1341">
            <v>4</v>
          </cell>
          <cell r="AV1341" t="str">
            <v>8 (pieds du mecanisme)</v>
          </cell>
          <cell r="AW1341" t="str">
            <v>noir</v>
          </cell>
          <cell r="AX1341" t="str">
            <v>NON</v>
          </cell>
          <cell r="AZ1341" t="str">
            <v>OUI</v>
          </cell>
          <cell r="BA1341" t="str">
            <v>NON</v>
          </cell>
          <cell r="BB1341" t="str">
            <v>coussin dossier 82x57 cm</v>
          </cell>
          <cell r="BD1341"/>
          <cell r="BE1341"/>
          <cell r="BF1341"/>
          <cell r="BG1341"/>
          <cell r="BH1341" t="str">
            <v>NON</v>
          </cell>
          <cell r="BI1341" t="str">
            <v>Assise : mousse HR,  ouate
Dossier : mousse polyruréthane, flocons de fibres siliconées</v>
          </cell>
          <cell r="BJ1341" t="str">
            <v>Assise : 30kg/m3
Dossier 18kg/m3</v>
          </cell>
          <cell r="BK1341">
            <v>216</v>
          </cell>
          <cell r="BL1341">
            <v>106</v>
          </cell>
          <cell r="BM1341">
            <v>93</v>
          </cell>
          <cell r="BN1341">
            <v>270</v>
          </cell>
          <cell r="BO1341">
            <v>111.4</v>
          </cell>
          <cell r="BP1341">
            <v>117.2</v>
          </cell>
          <cell r="BR1341">
            <v>2.09</v>
          </cell>
          <cell r="BS1341">
            <v>2</v>
          </cell>
          <cell r="BT1341">
            <v>115</v>
          </cell>
          <cell r="BU1341">
            <v>90</v>
          </cell>
          <cell r="BV1341">
            <v>165</v>
          </cell>
          <cell r="BW1341">
            <v>90</v>
          </cell>
          <cell r="BX1341">
            <v>64</v>
          </cell>
          <cell r="BY1341">
            <v>56</v>
          </cell>
          <cell r="BZ1341">
            <v>108</v>
          </cell>
          <cell r="CA1341">
            <v>27.2</v>
          </cell>
          <cell r="CB1341"/>
          <cell r="CC1341"/>
          <cell r="CD1341"/>
          <cell r="CE1341"/>
          <cell r="CF1341"/>
          <cell r="CG1341"/>
          <cell r="CH1341"/>
          <cell r="CI1341"/>
          <cell r="CJ1341"/>
          <cell r="CK1341"/>
          <cell r="CL1341"/>
          <cell r="CM1341"/>
          <cell r="CN1341"/>
          <cell r="CO1341"/>
          <cell r="CP1341"/>
          <cell r="CQ1341"/>
          <cell r="CR1341"/>
          <cell r="CS1341"/>
          <cell r="CT1341"/>
          <cell r="CU1341"/>
          <cell r="CV1341">
            <v>740</v>
          </cell>
        </row>
        <row r="1342">
          <cell r="C1342">
            <v>3666270113627</v>
          </cell>
          <cell r="E1342" t="str">
            <v>SARI</v>
          </cell>
          <cell r="F1342" t="str">
            <v xml:space="preserve">ARCHIMÈDE </v>
          </cell>
          <cell r="G1342" t="str">
            <v>MEX 19</v>
          </cell>
          <cell r="I1342" t="str">
            <v>Tissu</v>
          </cell>
          <cell r="J1342" t="str">
            <v>46% Cotton/41% Polyester/13% Linen</v>
          </cell>
          <cell r="K1342"/>
          <cell r="L1342"/>
          <cell r="M1342"/>
          <cell r="O1342" t="str">
            <v>Canapé 3 places convertible express déhoussable</v>
          </cell>
          <cell r="P1342"/>
          <cell r="Q1342" t="str">
            <v>Panneau de particules, bois massif (bois de conifères), panneau de fibres, contreplaqué, carton; assise: mousse HR 30 kg/m3 + ouate 200 g/m2; dossier: mousse PU 18 kg/m3, 2 coussins remplis de flocons de fibres siliconées.</v>
          </cell>
          <cell r="R1342" t="str">
            <v xml:space="preserve">bois de conifères </v>
          </cell>
          <cell r="T1342" t="str">
            <v xml:space="preserve">Convertible express avec matelas
</v>
          </cell>
          <cell r="U1342" t="str">
            <v>Déhoussable</v>
          </cell>
          <cell r="V1342" t="str">
            <v>Tissu naturel avec une touche de lin</v>
          </cell>
          <cell r="W1342" t="str">
            <v>Lavable en machine à 30 degrés</v>
          </cell>
          <cell r="Y1342" t="str">
            <v>Pologne</v>
          </cell>
          <cell r="AA1342" t="str">
            <v xml:space="preserve">  mousse HR 30 kg/m3 + ouate 200 g/m2</v>
          </cell>
          <cell r="AB1342" t="str">
            <v>mousse PU 18 kg/m3 + 2 coussins remplis de flocons de fibres siliconées</v>
          </cell>
          <cell r="AC1342" t="str">
            <v>mousse PU 18 kg/m3 + ouate 200 g/m2</v>
          </cell>
          <cell r="AD1342" t="str">
            <v>12 cm</v>
          </cell>
          <cell r="AE1342" t="str">
            <v>140x194x12 cm</v>
          </cell>
          <cell r="AF1342" t="str">
            <v>216x220x74 cm</v>
          </cell>
          <cell r="AG1342" t="str">
            <v>PU mousse</v>
          </cell>
          <cell r="AH1342" t="str">
            <v>28 kg/m3</v>
          </cell>
          <cell r="AI1342" t="str">
            <v>plastique (pieds du mecanisme)</v>
          </cell>
          <cell r="AJ1342">
            <v>160</v>
          </cell>
          <cell r="AK1342"/>
          <cell r="AL1342"/>
          <cell r="AM1342">
            <v>43</v>
          </cell>
          <cell r="AN1342">
            <v>38</v>
          </cell>
          <cell r="AO1342">
            <v>106</v>
          </cell>
          <cell r="AP1342">
            <v>74</v>
          </cell>
          <cell r="AQ1342">
            <v>28</v>
          </cell>
          <cell r="AR1342">
            <v>50</v>
          </cell>
          <cell r="AS1342">
            <v>58</v>
          </cell>
          <cell r="AT1342">
            <v>85</v>
          </cell>
          <cell r="AU1342">
            <v>4</v>
          </cell>
          <cell r="AV1342" t="str">
            <v>8 (pieds du mecanisme)</v>
          </cell>
          <cell r="AW1342" t="str">
            <v>noir</v>
          </cell>
          <cell r="AX1342" t="str">
            <v>NON</v>
          </cell>
          <cell r="AZ1342" t="str">
            <v>OUI</v>
          </cell>
          <cell r="BA1342" t="str">
            <v>NON</v>
          </cell>
          <cell r="BB1342" t="str">
            <v>coussin dossier 82x57 cm</v>
          </cell>
          <cell r="BD1342"/>
          <cell r="BE1342"/>
          <cell r="BF1342"/>
          <cell r="BG1342"/>
          <cell r="BH1342" t="str">
            <v>NON</v>
          </cell>
          <cell r="BI1342" t="str">
            <v>Assise : mousse HR,  ouate
Dossier : mousse polyruréthane, flocons de fibres siliconées</v>
          </cell>
          <cell r="BJ1342" t="str">
            <v>Assise : 30kg/m3
Dossier 18kg/m3</v>
          </cell>
          <cell r="BK1342">
            <v>216</v>
          </cell>
          <cell r="BL1342">
            <v>106</v>
          </cell>
          <cell r="BM1342">
            <v>93</v>
          </cell>
          <cell r="BN1342">
            <v>270</v>
          </cell>
          <cell r="BO1342">
            <v>111.4</v>
          </cell>
          <cell r="BP1342">
            <v>117.2</v>
          </cell>
          <cell r="BR1342">
            <v>2.09</v>
          </cell>
          <cell r="BS1342">
            <v>2</v>
          </cell>
          <cell r="BT1342">
            <v>115</v>
          </cell>
          <cell r="BU1342">
            <v>90</v>
          </cell>
          <cell r="BV1342">
            <v>165</v>
          </cell>
          <cell r="BW1342">
            <v>90</v>
          </cell>
          <cell r="BX1342">
            <v>64</v>
          </cell>
          <cell r="BY1342">
            <v>56</v>
          </cell>
          <cell r="BZ1342">
            <v>108</v>
          </cell>
          <cell r="CA1342">
            <v>27.2</v>
          </cell>
          <cell r="CB1342"/>
          <cell r="CC1342"/>
          <cell r="CD1342"/>
          <cell r="CE1342"/>
          <cell r="CF1342"/>
          <cell r="CG1342"/>
          <cell r="CH1342"/>
          <cell r="CI1342"/>
          <cell r="CJ1342"/>
          <cell r="CK1342"/>
          <cell r="CL1342"/>
          <cell r="CM1342"/>
          <cell r="CN1342"/>
          <cell r="CO1342"/>
          <cell r="CP1342"/>
          <cell r="CQ1342"/>
          <cell r="CR1342"/>
          <cell r="CS1342"/>
          <cell r="CT1342"/>
          <cell r="CU1342"/>
          <cell r="CV1342">
            <v>740</v>
          </cell>
        </row>
        <row r="1343">
          <cell r="C1343">
            <v>3666270114044</v>
          </cell>
          <cell r="E1343" t="str">
            <v>SARI</v>
          </cell>
          <cell r="F1343" t="str">
            <v xml:space="preserve">ARCHIMÈDE </v>
          </cell>
          <cell r="G1343" t="str">
            <v>MEX 24</v>
          </cell>
          <cell r="I1343" t="str">
            <v>Tissu</v>
          </cell>
          <cell r="J1343" t="str">
            <v>46% Cotton/41% Polyester/13% Linen</v>
          </cell>
          <cell r="K1343"/>
          <cell r="L1343"/>
          <cell r="M1343"/>
          <cell r="O1343" t="str">
            <v>Canapé 3 places convertible express déhoussable</v>
          </cell>
          <cell r="P1343"/>
          <cell r="Q1343" t="str">
            <v>Panneau de particules, bois massif (bois de conifères), panneau de fibres, contreplaqué, carton; assise: mousse HR 30 kg/m3 + ouate 200 g/m2; dossier: mousse PU 18 kg/m3, 2 coussins remplis de flocons de fibres siliconées.</v>
          </cell>
          <cell r="R1343" t="str">
            <v xml:space="preserve">bois de conifères </v>
          </cell>
          <cell r="T1343" t="str">
            <v xml:space="preserve">Convertible express avec matelas
</v>
          </cell>
          <cell r="U1343" t="str">
            <v>Déhoussable</v>
          </cell>
          <cell r="V1343" t="str">
            <v>Tissu naturel avec une touche de lin</v>
          </cell>
          <cell r="W1343" t="str">
            <v>Lavable en machine à 30 degrés</v>
          </cell>
          <cell r="Y1343" t="str">
            <v>Pologne</v>
          </cell>
          <cell r="AA1343" t="str">
            <v xml:space="preserve">  mousse HR 30 kg/m3 + ouate 200 g/m2</v>
          </cell>
          <cell r="AB1343" t="str">
            <v>mousse PU 18 kg/m3 + 2 coussins remplis de flocons de fibres siliconées</v>
          </cell>
          <cell r="AC1343" t="str">
            <v>mousse PU 18 kg/m3 + ouate 200 g/m2</v>
          </cell>
          <cell r="AD1343" t="str">
            <v>12 cm</v>
          </cell>
          <cell r="AE1343" t="str">
            <v>140x194x12 cm</v>
          </cell>
          <cell r="AF1343" t="str">
            <v>216x220x74 cm</v>
          </cell>
          <cell r="AG1343" t="str">
            <v>PU mousse</v>
          </cell>
          <cell r="AH1343" t="str">
            <v>28 kg/m3</v>
          </cell>
          <cell r="AI1343" t="str">
            <v>plastique (pieds du mecanisme)</v>
          </cell>
          <cell r="AJ1343">
            <v>160</v>
          </cell>
          <cell r="AK1343"/>
          <cell r="AL1343"/>
          <cell r="AM1343">
            <v>43</v>
          </cell>
          <cell r="AN1343">
            <v>38</v>
          </cell>
          <cell r="AO1343">
            <v>106</v>
          </cell>
          <cell r="AP1343">
            <v>74</v>
          </cell>
          <cell r="AQ1343">
            <v>28</v>
          </cell>
          <cell r="AR1343">
            <v>50</v>
          </cell>
          <cell r="AS1343">
            <v>58</v>
          </cell>
          <cell r="AT1343">
            <v>85</v>
          </cell>
          <cell r="AU1343">
            <v>4</v>
          </cell>
          <cell r="AV1343" t="str">
            <v>8 (pieds du mecanisme)</v>
          </cell>
          <cell r="AW1343" t="str">
            <v>noir</v>
          </cell>
          <cell r="AX1343" t="str">
            <v>NON</v>
          </cell>
          <cell r="AZ1343" t="str">
            <v>OUI</v>
          </cell>
          <cell r="BA1343" t="str">
            <v>NON</v>
          </cell>
          <cell r="BB1343" t="str">
            <v>coussin dossier 82x57 cm</v>
          </cell>
          <cell r="BD1343"/>
          <cell r="BE1343"/>
          <cell r="BF1343"/>
          <cell r="BG1343"/>
          <cell r="BH1343" t="str">
            <v>NON</v>
          </cell>
          <cell r="BI1343" t="str">
            <v>Assise : mousse HR,  ouate
Dossier : mousse polyruréthane, flocons de fibres siliconées</v>
          </cell>
          <cell r="BJ1343" t="str">
            <v>Assise : 30kg/m3
Dossier 18kg/m3</v>
          </cell>
          <cell r="BK1343">
            <v>216</v>
          </cell>
          <cell r="BL1343">
            <v>106</v>
          </cell>
          <cell r="BM1343">
            <v>93</v>
          </cell>
          <cell r="BN1343">
            <v>270</v>
          </cell>
          <cell r="BO1343">
            <v>111.4</v>
          </cell>
          <cell r="BP1343">
            <v>117.2</v>
          </cell>
          <cell r="BR1343">
            <v>2.09</v>
          </cell>
          <cell r="BS1343">
            <v>2</v>
          </cell>
          <cell r="BT1343">
            <v>115</v>
          </cell>
          <cell r="BU1343">
            <v>90</v>
          </cell>
          <cell r="BV1343">
            <v>165</v>
          </cell>
          <cell r="BW1343">
            <v>90</v>
          </cell>
          <cell r="BX1343">
            <v>64</v>
          </cell>
          <cell r="BY1343">
            <v>56</v>
          </cell>
          <cell r="BZ1343">
            <v>108</v>
          </cell>
          <cell r="CA1343">
            <v>27.2</v>
          </cell>
          <cell r="CB1343"/>
          <cell r="CC1343"/>
          <cell r="CD1343"/>
          <cell r="CE1343"/>
          <cell r="CF1343"/>
          <cell r="CG1343"/>
          <cell r="CH1343"/>
          <cell r="CI1343"/>
          <cell r="CJ1343"/>
          <cell r="CK1343"/>
          <cell r="CL1343"/>
          <cell r="CM1343"/>
          <cell r="CN1343"/>
          <cell r="CO1343"/>
          <cell r="CP1343"/>
          <cell r="CQ1343"/>
          <cell r="CR1343"/>
          <cell r="CS1343"/>
          <cell r="CT1343"/>
          <cell r="CU1343"/>
          <cell r="CV1343">
            <v>740</v>
          </cell>
        </row>
        <row r="1344">
          <cell r="C1344">
            <v>3666270113757</v>
          </cell>
          <cell r="E1344" t="str">
            <v>SARI</v>
          </cell>
          <cell r="F1344" t="str">
            <v xml:space="preserve">ARCHIMÈDE </v>
          </cell>
          <cell r="G1344" t="str">
            <v>MEX 27</v>
          </cell>
          <cell r="I1344" t="str">
            <v>Tissu</v>
          </cell>
          <cell r="J1344" t="str">
            <v>46% Cotton/41% Polyester/13% Linen</v>
          </cell>
          <cell r="K1344"/>
          <cell r="L1344"/>
          <cell r="M1344"/>
          <cell r="O1344" t="str">
            <v>Canapé 3 places convertible express déhoussable</v>
          </cell>
          <cell r="P1344"/>
          <cell r="Q1344" t="str">
            <v>Panneau de particules, bois massif (bois de conifères), panneau de fibres, contreplaqué, carton; assise: mousse HR 30 kg/m3 + ouate 200 g/m2; dossier: mousse PU 18 kg/m3, 2 coussins remplis de flocons de fibres siliconées.</v>
          </cell>
          <cell r="R1344" t="str">
            <v xml:space="preserve">bois de conifères </v>
          </cell>
          <cell r="T1344" t="str">
            <v xml:space="preserve">Convertible express avec matelas
</v>
          </cell>
          <cell r="U1344" t="str">
            <v>Déhoussable</v>
          </cell>
          <cell r="V1344" t="str">
            <v>Tissu naturel avec une touche de lin</v>
          </cell>
          <cell r="W1344" t="str">
            <v>Lavable en machine à 30 degrés</v>
          </cell>
          <cell r="Y1344" t="str">
            <v>Pologne</v>
          </cell>
          <cell r="AA1344" t="str">
            <v xml:space="preserve">  mousse HR 30 kg/m3 + ouate 200 g/m2</v>
          </cell>
          <cell r="AB1344" t="str">
            <v>mousse PU 18 kg/m3 + 2 coussins remplis de flocons de fibres siliconées</v>
          </cell>
          <cell r="AC1344" t="str">
            <v>mousse PU 18 kg/m3 + ouate 200 g/m2</v>
          </cell>
          <cell r="AD1344" t="str">
            <v>12 cm</v>
          </cell>
          <cell r="AE1344" t="str">
            <v>140x194x12 cm</v>
          </cell>
          <cell r="AF1344" t="str">
            <v>216x220x74 cm</v>
          </cell>
          <cell r="AG1344" t="str">
            <v>PU mousse</v>
          </cell>
          <cell r="AH1344" t="str">
            <v>28 kg/m3</v>
          </cell>
          <cell r="AI1344" t="str">
            <v>plastique (pieds du mecanisme)</v>
          </cell>
          <cell r="AJ1344">
            <v>160</v>
          </cell>
          <cell r="AK1344"/>
          <cell r="AL1344"/>
          <cell r="AM1344">
            <v>43</v>
          </cell>
          <cell r="AN1344">
            <v>38</v>
          </cell>
          <cell r="AO1344">
            <v>106</v>
          </cell>
          <cell r="AP1344">
            <v>74</v>
          </cell>
          <cell r="AQ1344">
            <v>28</v>
          </cell>
          <cell r="AR1344">
            <v>50</v>
          </cell>
          <cell r="AS1344">
            <v>58</v>
          </cell>
          <cell r="AT1344">
            <v>85</v>
          </cell>
          <cell r="AU1344">
            <v>4</v>
          </cell>
          <cell r="AV1344" t="str">
            <v>8 (pieds du mecanisme)</v>
          </cell>
          <cell r="AW1344" t="str">
            <v>noir</v>
          </cell>
          <cell r="AX1344" t="str">
            <v>NON</v>
          </cell>
          <cell r="AZ1344" t="str">
            <v>OUI</v>
          </cell>
          <cell r="BA1344" t="str">
            <v>NON</v>
          </cell>
          <cell r="BB1344" t="str">
            <v>coussin dossier 82x57 cm</v>
          </cell>
          <cell r="BD1344"/>
          <cell r="BE1344"/>
          <cell r="BF1344"/>
          <cell r="BG1344"/>
          <cell r="BH1344" t="str">
            <v>NON</v>
          </cell>
          <cell r="BI1344" t="str">
            <v>Assise : mousse HR,  ouate
Dossier : mousse polyruréthane, flocons de fibres siliconées</v>
          </cell>
          <cell r="BJ1344" t="str">
            <v>Assise : 30kg/m3
Dossier 18kg/m3</v>
          </cell>
          <cell r="BK1344">
            <v>216</v>
          </cell>
          <cell r="BL1344">
            <v>106</v>
          </cell>
          <cell r="BM1344">
            <v>93</v>
          </cell>
          <cell r="BN1344">
            <v>270</v>
          </cell>
          <cell r="BO1344">
            <v>111.4</v>
          </cell>
          <cell r="BP1344">
            <v>117.2</v>
          </cell>
          <cell r="BR1344">
            <v>2.09</v>
          </cell>
          <cell r="BS1344">
            <v>2</v>
          </cell>
          <cell r="BT1344">
            <v>115</v>
          </cell>
          <cell r="BU1344">
            <v>90</v>
          </cell>
          <cell r="BV1344">
            <v>165</v>
          </cell>
          <cell r="BW1344">
            <v>90</v>
          </cell>
          <cell r="BX1344">
            <v>64</v>
          </cell>
          <cell r="BY1344">
            <v>56</v>
          </cell>
          <cell r="BZ1344">
            <v>108</v>
          </cell>
          <cell r="CA1344">
            <v>27.2</v>
          </cell>
          <cell r="CB1344"/>
          <cell r="CC1344"/>
          <cell r="CD1344"/>
          <cell r="CE1344"/>
          <cell r="CF1344"/>
          <cell r="CG1344"/>
          <cell r="CH1344"/>
          <cell r="CI1344"/>
          <cell r="CJ1344"/>
          <cell r="CK1344"/>
          <cell r="CL1344"/>
          <cell r="CM1344"/>
          <cell r="CN1344"/>
          <cell r="CO1344"/>
          <cell r="CP1344"/>
          <cell r="CQ1344"/>
          <cell r="CR1344"/>
          <cell r="CS1344"/>
          <cell r="CT1344"/>
          <cell r="CU1344"/>
          <cell r="CV1344">
            <v>740</v>
          </cell>
        </row>
        <row r="1345">
          <cell r="C1345">
            <v>3666270113597</v>
          </cell>
          <cell r="E1345" t="str">
            <v>SARI</v>
          </cell>
          <cell r="F1345" t="str">
            <v xml:space="preserve">ARCHIMÈDE </v>
          </cell>
          <cell r="G1345" t="str">
            <v>MEX 30</v>
          </cell>
          <cell r="I1345" t="str">
            <v>Tissu</v>
          </cell>
          <cell r="J1345" t="str">
            <v>46% Cotton/41% Polyester/13% Linen</v>
          </cell>
          <cell r="K1345"/>
          <cell r="L1345"/>
          <cell r="M1345"/>
          <cell r="O1345" t="str">
            <v>Canapé 3 places convertible express déhoussable</v>
          </cell>
          <cell r="P1345"/>
          <cell r="Q1345" t="str">
            <v>Panneau de particules, bois massif (bois de conifères), panneau de fibres, contreplaqué, carton; assise: mousse HR 30 kg/m3 + ouate 200 g/m2; dossier: mousse PU 18 kg/m3, 2 coussins remplis de flocons de fibres siliconées.</v>
          </cell>
          <cell r="R1345" t="str">
            <v xml:space="preserve">bois de conifères </v>
          </cell>
          <cell r="T1345" t="str">
            <v xml:space="preserve">Convertible express avec matelas
</v>
          </cell>
          <cell r="U1345" t="str">
            <v>Déhoussable</v>
          </cell>
          <cell r="V1345" t="str">
            <v>Tissu naturel avec une touche de lin</v>
          </cell>
          <cell r="W1345" t="str">
            <v>Lavable en machine à 30 degrés</v>
          </cell>
          <cell r="Y1345" t="str">
            <v>Pologne</v>
          </cell>
          <cell r="AA1345" t="str">
            <v xml:space="preserve">  mousse HR 30 kg/m3 + ouate 200 g/m2</v>
          </cell>
          <cell r="AB1345" t="str">
            <v>mousse PU 18 kg/m3 + 2 coussins remplis de flocons de fibres siliconées</v>
          </cell>
          <cell r="AC1345" t="str">
            <v>mousse PU 18 kg/m3 + ouate 200 g/m2</v>
          </cell>
          <cell r="AD1345" t="str">
            <v>12 cm</v>
          </cell>
          <cell r="AE1345" t="str">
            <v>140x194x12 cm</v>
          </cell>
          <cell r="AF1345" t="str">
            <v>216x220x74 cm</v>
          </cell>
          <cell r="AG1345" t="str">
            <v>PU mousse</v>
          </cell>
          <cell r="AH1345" t="str">
            <v>28 kg/m3</v>
          </cell>
          <cell r="AI1345" t="str">
            <v>plastique (pieds du mecanisme)</v>
          </cell>
          <cell r="AJ1345">
            <v>160</v>
          </cell>
          <cell r="AK1345"/>
          <cell r="AL1345"/>
          <cell r="AM1345">
            <v>43</v>
          </cell>
          <cell r="AN1345">
            <v>38</v>
          </cell>
          <cell r="AO1345">
            <v>106</v>
          </cell>
          <cell r="AP1345">
            <v>74</v>
          </cell>
          <cell r="AQ1345">
            <v>28</v>
          </cell>
          <cell r="AR1345">
            <v>50</v>
          </cell>
          <cell r="AS1345">
            <v>58</v>
          </cell>
          <cell r="AT1345">
            <v>85</v>
          </cell>
          <cell r="AU1345">
            <v>4</v>
          </cell>
          <cell r="AV1345" t="str">
            <v>8 (pieds du mecanisme)</v>
          </cell>
          <cell r="AW1345" t="str">
            <v>noir</v>
          </cell>
          <cell r="AX1345" t="str">
            <v>NON</v>
          </cell>
          <cell r="AZ1345" t="str">
            <v>OUI</v>
          </cell>
          <cell r="BA1345" t="str">
            <v>NON</v>
          </cell>
          <cell r="BB1345" t="str">
            <v>coussin dossier 82x57 cm</v>
          </cell>
          <cell r="BD1345"/>
          <cell r="BE1345"/>
          <cell r="BF1345"/>
          <cell r="BG1345"/>
          <cell r="BH1345" t="str">
            <v>NON</v>
          </cell>
          <cell r="BI1345" t="str">
            <v>Assise : mousse HR,  ouate
Dossier : mousse polyruréthane, flocons de fibres siliconées</v>
          </cell>
          <cell r="BJ1345" t="str">
            <v>Assise : 30kg/m3
Dossier 18kg/m3</v>
          </cell>
          <cell r="BK1345">
            <v>216</v>
          </cell>
          <cell r="BL1345">
            <v>106</v>
          </cell>
          <cell r="BM1345">
            <v>93</v>
          </cell>
          <cell r="BN1345">
            <v>270</v>
          </cell>
          <cell r="BO1345">
            <v>111.4</v>
          </cell>
          <cell r="BP1345">
            <v>117.2</v>
          </cell>
          <cell r="BR1345">
            <v>2.09</v>
          </cell>
          <cell r="BS1345">
            <v>2</v>
          </cell>
          <cell r="BT1345">
            <v>115</v>
          </cell>
          <cell r="BU1345">
            <v>90</v>
          </cell>
          <cell r="BV1345">
            <v>165</v>
          </cell>
          <cell r="BW1345">
            <v>90</v>
          </cell>
          <cell r="BX1345">
            <v>64</v>
          </cell>
          <cell r="BY1345">
            <v>56</v>
          </cell>
          <cell r="BZ1345">
            <v>108</v>
          </cell>
          <cell r="CA1345">
            <v>27.2</v>
          </cell>
          <cell r="CB1345"/>
          <cell r="CC1345"/>
          <cell r="CD1345"/>
          <cell r="CE1345"/>
          <cell r="CF1345"/>
          <cell r="CG1345"/>
          <cell r="CH1345"/>
          <cell r="CI1345"/>
          <cell r="CJ1345"/>
          <cell r="CK1345"/>
          <cell r="CL1345"/>
          <cell r="CM1345"/>
          <cell r="CN1345"/>
          <cell r="CO1345"/>
          <cell r="CP1345"/>
          <cell r="CQ1345"/>
          <cell r="CR1345"/>
          <cell r="CS1345"/>
          <cell r="CT1345"/>
          <cell r="CU1345"/>
          <cell r="CV1345">
            <v>740</v>
          </cell>
        </row>
        <row r="1346">
          <cell r="C1346">
            <v>3666270113955</v>
          </cell>
          <cell r="E1346" t="str">
            <v>SARI</v>
          </cell>
          <cell r="F1346" t="str">
            <v xml:space="preserve">ARCHIMÈDE </v>
          </cell>
          <cell r="G1346" t="str">
            <v>MEX 31</v>
          </cell>
          <cell r="I1346" t="str">
            <v>Tissu</v>
          </cell>
          <cell r="J1346" t="str">
            <v>46% Cotton/41% Polyester/13% Linen</v>
          </cell>
          <cell r="K1346"/>
          <cell r="L1346"/>
          <cell r="M1346"/>
          <cell r="O1346" t="str">
            <v>Canapé 3 places convertible express déhoussable</v>
          </cell>
          <cell r="P1346"/>
          <cell r="Q1346" t="str">
            <v>Panneau de particules, bois massif (bois de conifères), panneau de fibres, contreplaqué, carton; assise: mousse HR 30 kg/m3 + ouate 200 g/m2; dossier: mousse PU 18 kg/m3, 2 coussins remplis de flocons de fibres siliconées.</v>
          </cell>
          <cell r="R1346" t="str">
            <v xml:space="preserve">bois de conifères </v>
          </cell>
          <cell r="T1346" t="str">
            <v xml:space="preserve">Convertible express avec matelas
</v>
          </cell>
          <cell r="U1346" t="str">
            <v>Déhoussable</v>
          </cell>
          <cell r="V1346" t="str">
            <v>Tissu naturel avec une touche de lin</v>
          </cell>
          <cell r="W1346" t="str">
            <v>Lavable en machine à 30 degrés</v>
          </cell>
          <cell r="Y1346" t="str">
            <v>Pologne</v>
          </cell>
          <cell r="AA1346" t="str">
            <v xml:space="preserve">  mousse HR 30 kg/m3 + ouate 200 g/m2</v>
          </cell>
          <cell r="AB1346" t="str">
            <v>mousse PU 18 kg/m3 + 2 coussins remplis de flocons de fibres siliconées</v>
          </cell>
          <cell r="AC1346" t="str">
            <v>mousse PU 18 kg/m3 + ouate 200 g/m2</v>
          </cell>
          <cell r="AD1346" t="str">
            <v>12 cm</v>
          </cell>
          <cell r="AE1346" t="str">
            <v>140x194x12 cm</v>
          </cell>
          <cell r="AF1346" t="str">
            <v>216x220x74 cm</v>
          </cell>
          <cell r="AG1346" t="str">
            <v>PU mousse</v>
          </cell>
          <cell r="AH1346" t="str">
            <v>28 kg/m3</v>
          </cell>
          <cell r="AI1346" t="str">
            <v>plastique (pieds du mecanisme)</v>
          </cell>
          <cell r="AJ1346">
            <v>160</v>
          </cell>
          <cell r="AK1346"/>
          <cell r="AL1346"/>
          <cell r="AM1346">
            <v>43</v>
          </cell>
          <cell r="AN1346">
            <v>38</v>
          </cell>
          <cell r="AO1346">
            <v>106</v>
          </cell>
          <cell r="AP1346">
            <v>74</v>
          </cell>
          <cell r="AQ1346">
            <v>28</v>
          </cell>
          <cell r="AR1346">
            <v>50</v>
          </cell>
          <cell r="AS1346">
            <v>58</v>
          </cell>
          <cell r="AT1346">
            <v>85</v>
          </cell>
          <cell r="AU1346">
            <v>4</v>
          </cell>
          <cell r="AV1346" t="str">
            <v>8 (pieds du mecanisme)</v>
          </cell>
          <cell r="AW1346" t="str">
            <v>noir</v>
          </cell>
          <cell r="AX1346" t="str">
            <v>NON</v>
          </cell>
          <cell r="AZ1346" t="str">
            <v>OUI</v>
          </cell>
          <cell r="BA1346" t="str">
            <v>NON</v>
          </cell>
          <cell r="BB1346" t="str">
            <v>coussin dossier 82x57 cm</v>
          </cell>
          <cell r="BD1346"/>
          <cell r="BE1346"/>
          <cell r="BF1346"/>
          <cell r="BG1346"/>
          <cell r="BH1346" t="str">
            <v>NON</v>
          </cell>
          <cell r="BI1346" t="str">
            <v>Assise : mousse HR,  ouate
Dossier : mousse polyruréthane, flocons de fibres siliconées</v>
          </cell>
          <cell r="BJ1346" t="str">
            <v>Assise : 30kg/m3
Dossier 18kg/m3</v>
          </cell>
          <cell r="BK1346">
            <v>216</v>
          </cell>
          <cell r="BL1346">
            <v>106</v>
          </cell>
          <cell r="BM1346">
            <v>93</v>
          </cell>
          <cell r="BN1346">
            <v>270</v>
          </cell>
          <cell r="BO1346">
            <v>111.4</v>
          </cell>
          <cell r="BP1346">
            <v>117.2</v>
          </cell>
          <cell r="BR1346">
            <v>2.09</v>
          </cell>
          <cell r="BS1346">
            <v>2</v>
          </cell>
          <cell r="BT1346">
            <v>115</v>
          </cell>
          <cell r="BU1346">
            <v>90</v>
          </cell>
          <cell r="BV1346">
            <v>165</v>
          </cell>
          <cell r="BW1346">
            <v>90</v>
          </cell>
          <cell r="BX1346">
            <v>64</v>
          </cell>
          <cell r="BY1346">
            <v>56</v>
          </cell>
          <cell r="BZ1346">
            <v>108</v>
          </cell>
          <cell r="CA1346">
            <v>27.2</v>
          </cell>
          <cell r="CB1346"/>
          <cell r="CC1346"/>
          <cell r="CD1346"/>
          <cell r="CE1346"/>
          <cell r="CF1346"/>
          <cell r="CG1346"/>
          <cell r="CH1346"/>
          <cell r="CI1346"/>
          <cell r="CJ1346"/>
          <cell r="CK1346"/>
          <cell r="CL1346"/>
          <cell r="CM1346"/>
          <cell r="CN1346"/>
          <cell r="CO1346"/>
          <cell r="CP1346"/>
          <cell r="CQ1346"/>
          <cell r="CR1346"/>
          <cell r="CS1346"/>
          <cell r="CT1346"/>
          <cell r="CU1346"/>
          <cell r="CV1346">
            <v>740</v>
          </cell>
        </row>
        <row r="1347">
          <cell r="C1347">
            <v>3666270113689</v>
          </cell>
          <cell r="E1347" t="str">
            <v>SARI</v>
          </cell>
          <cell r="F1347" t="str">
            <v xml:space="preserve">ARCHIMÈDE </v>
          </cell>
          <cell r="G1347" t="str">
            <v>MEX 33</v>
          </cell>
          <cell r="I1347" t="str">
            <v>Tissu</v>
          </cell>
          <cell r="J1347" t="str">
            <v>46% Cotton/41% Polyester/13% Linen</v>
          </cell>
          <cell r="K1347"/>
          <cell r="L1347"/>
          <cell r="M1347"/>
          <cell r="O1347" t="str">
            <v>Canapé 3 places convertible express déhoussable</v>
          </cell>
          <cell r="P1347"/>
          <cell r="Q1347" t="str">
            <v>Panneau de particules, bois massif (bois de conifères), panneau de fibres, contreplaqué, carton; assise: mousse HR 30 kg/m3 + ouate 200 g/m2; dossier: mousse PU 18 kg/m3, 2 coussins remplis de flocons de fibres siliconées.</v>
          </cell>
          <cell r="R1347" t="str">
            <v xml:space="preserve">bois de conifères </v>
          </cell>
          <cell r="T1347" t="str">
            <v xml:space="preserve">Convertible express avec matelas
</v>
          </cell>
          <cell r="U1347" t="str">
            <v>Déhoussable</v>
          </cell>
          <cell r="V1347" t="str">
            <v>Tissu naturel avec une touche de lin</v>
          </cell>
          <cell r="W1347" t="str">
            <v>Lavable en machine à 30 degrés</v>
          </cell>
          <cell r="Y1347" t="str">
            <v>Pologne</v>
          </cell>
          <cell r="AA1347" t="str">
            <v xml:space="preserve">  mousse HR 30 kg/m3 + ouate 200 g/m2</v>
          </cell>
          <cell r="AB1347" t="str">
            <v>mousse PU 18 kg/m3 + 2 coussins remplis de flocons de fibres siliconées</v>
          </cell>
          <cell r="AC1347" t="str">
            <v>mousse PU 18 kg/m3 + ouate 200 g/m2</v>
          </cell>
          <cell r="AD1347" t="str">
            <v>12 cm</v>
          </cell>
          <cell r="AE1347" t="str">
            <v>140x194x12 cm</v>
          </cell>
          <cell r="AF1347" t="str">
            <v>216x220x74 cm</v>
          </cell>
          <cell r="AG1347" t="str">
            <v>PU mousse</v>
          </cell>
          <cell r="AH1347" t="str">
            <v>28 kg/m3</v>
          </cell>
          <cell r="AI1347" t="str">
            <v>plastique (pieds du mecanisme)</v>
          </cell>
          <cell r="AJ1347">
            <v>160</v>
          </cell>
          <cell r="AK1347"/>
          <cell r="AL1347"/>
          <cell r="AM1347">
            <v>43</v>
          </cell>
          <cell r="AN1347">
            <v>38</v>
          </cell>
          <cell r="AO1347">
            <v>106</v>
          </cell>
          <cell r="AP1347">
            <v>74</v>
          </cell>
          <cell r="AQ1347">
            <v>28</v>
          </cell>
          <cell r="AR1347">
            <v>50</v>
          </cell>
          <cell r="AS1347">
            <v>58</v>
          </cell>
          <cell r="AT1347">
            <v>85</v>
          </cell>
          <cell r="AU1347">
            <v>4</v>
          </cell>
          <cell r="AV1347" t="str">
            <v>8 (pieds du mecanisme)</v>
          </cell>
          <cell r="AW1347" t="str">
            <v>noir</v>
          </cell>
          <cell r="AX1347" t="str">
            <v>NON</v>
          </cell>
          <cell r="AZ1347" t="str">
            <v>OUI</v>
          </cell>
          <cell r="BA1347" t="str">
            <v>NON</v>
          </cell>
          <cell r="BB1347" t="str">
            <v>coussin dossier 82x57 cm</v>
          </cell>
          <cell r="BD1347"/>
          <cell r="BE1347"/>
          <cell r="BF1347"/>
          <cell r="BG1347"/>
          <cell r="BH1347" t="str">
            <v>NON</v>
          </cell>
          <cell r="BI1347" t="str">
            <v>Assise : mousse HR,  ouate
Dossier : mousse polyruréthane, flocons de fibres siliconées</v>
          </cell>
          <cell r="BJ1347" t="str">
            <v>Assise : 30kg/m3
Dossier 18kg/m3</v>
          </cell>
          <cell r="BK1347">
            <v>216</v>
          </cell>
          <cell r="BL1347">
            <v>106</v>
          </cell>
          <cell r="BM1347">
            <v>93</v>
          </cell>
          <cell r="BN1347">
            <v>270</v>
          </cell>
          <cell r="BO1347">
            <v>111.4</v>
          </cell>
          <cell r="BP1347">
            <v>117.2</v>
          </cell>
          <cell r="BR1347">
            <v>2.09</v>
          </cell>
          <cell r="BS1347">
            <v>2</v>
          </cell>
          <cell r="BT1347">
            <v>115</v>
          </cell>
          <cell r="BU1347">
            <v>90</v>
          </cell>
          <cell r="BV1347">
            <v>165</v>
          </cell>
          <cell r="BW1347">
            <v>90</v>
          </cell>
          <cell r="BX1347">
            <v>64</v>
          </cell>
          <cell r="BY1347">
            <v>56</v>
          </cell>
          <cell r="BZ1347">
            <v>108</v>
          </cell>
          <cell r="CA1347">
            <v>27.2</v>
          </cell>
          <cell r="CB1347"/>
          <cell r="CC1347"/>
          <cell r="CD1347"/>
          <cell r="CE1347"/>
          <cell r="CF1347"/>
          <cell r="CG1347"/>
          <cell r="CH1347"/>
          <cell r="CI1347"/>
          <cell r="CJ1347"/>
          <cell r="CK1347"/>
          <cell r="CL1347"/>
          <cell r="CM1347"/>
          <cell r="CN1347"/>
          <cell r="CO1347"/>
          <cell r="CP1347"/>
          <cell r="CQ1347"/>
          <cell r="CR1347"/>
          <cell r="CS1347"/>
          <cell r="CT1347"/>
          <cell r="CU1347"/>
          <cell r="CV1347">
            <v>740</v>
          </cell>
        </row>
        <row r="1348">
          <cell r="C1348">
            <v>3666270114440</v>
          </cell>
          <cell r="E1348" t="str">
            <v>SOPHIA</v>
          </cell>
          <cell r="F1348" t="str">
            <v>NINA</v>
          </cell>
          <cell r="G1348" t="str">
            <v>JUMBO CORD SLATE</v>
          </cell>
          <cell r="H1348" t="str">
            <v>Gris foncé</v>
          </cell>
          <cell r="I1348" t="str">
            <v>Velours côtelé</v>
          </cell>
          <cell r="J1348" t="str">
            <v>90% Polyester /10% Nylon</v>
          </cell>
          <cell r="K1348"/>
          <cell r="L1348"/>
          <cell r="M1348"/>
          <cell r="O1348" t="str">
            <v>Canapé double méridienne</v>
          </cell>
          <cell r="Q1348"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48" t="str">
            <v>bois de conifères et bois de feuillus</v>
          </cell>
          <cell r="T1348" t="str">
            <v>Assise de grand confort</v>
          </cell>
          <cell r="U1348" t="str">
            <v>Tissu doux</v>
          </cell>
          <cell r="Y1348" t="str">
            <v>Europe</v>
          </cell>
          <cell r="AA1348" t="str">
            <v xml:space="preserve">  mousse HR 35 kg/m3 +  ouate 200 g/m2</v>
          </cell>
          <cell r="AB1348" t="str">
            <v>mousse PU 23 kg/m3 + ouate 150 + 200 g/m2 + coussins remplis de flocons de fibres siliconées</v>
          </cell>
          <cell r="AC1348" t="str">
            <v>mousse PU 23 kg/m3 + ouate 200 g/m2</v>
          </cell>
          <cell r="AI1348" t="str">
            <v>pieds plastique</v>
          </cell>
          <cell r="AJ1348">
            <v>266</v>
          </cell>
          <cell r="AK1348">
            <v>133</v>
          </cell>
          <cell r="AL1348"/>
          <cell r="AM1348">
            <v>43</v>
          </cell>
          <cell r="AN1348">
            <v>27</v>
          </cell>
          <cell r="AO1348">
            <v>112</v>
          </cell>
          <cell r="AP1348">
            <v>72</v>
          </cell>
          <cell r="AQ1348">
            <v>34</v>
          </cell>
          <cell r="AR1348">
            <v>47</v>
          </cell>
          <cell r="AS1348">
            <v>120</v>
          </cell>
          <cell r="AT1348">
            <v>140</v>
          </cell>
          <cell r="AU1348">
            <v>18</v>
          </cell>
          <cell r="AV1348">
            <v>3</v>
          </cell>
          <cell r="AW1348" t="str">
            <v>noir</v>
          </cell>
          <cell r="AX1348" t="str">
            <v>NON</v>
          </cell>
          <cell r="AZ1348" t="str">
            <v>NON</v>
          </cell>
          <cell r="BA1348" t="str">
            <v>NON</v>
          </cell>
          <cell r="BB1348" t="str">
            <v>60x60 cm (coussins de dossier)</v>
          </cell>
          <cell r="BH1348" t="str">
            <v>NON</v>
          </cell>
          <cell r="BI1348" t="str">
            <v>Assise : mousse HR et ouate
Dossier : mousse polyruréthane, ouate, flocons de fibres siliconées</v>
          </cell>
          <cell r="BJ1348" t="str">
            <v>Assise : 35kg/m3
Dossier 23kg/m3</v>
          </cell>
          <cell r="BK1348">
            <v>268</v>
          </cell>
          <cell r="BL1348">
            <v>172</v>
          </cell>
          <cell r="BM1348">
            <v>90</v>
          </cell>
          <cell r="BN1348">
            <v>180</v>
          </cell>
          <cell r="BO1348">
            <v>144.80000000000001</v>
          </cell>
          <cell r="BP1348">
            <v>156.4</v>
          </cell>
          <cell r="BR1348">
            <v>4.3</v>
          </cell>
          <cell r="BS1348">
            <v>4</v>
          </cell>
          <cell r="BT1348">
            <v>135</v>
          </cell>
          <cell r="BU1348">
            <v>145</v>
          </cell>
          <cell r="BV1348">
            <v>80</v>
          </cell>
          <cell r="BW1348">
            <v>41.8</v>
          </cell>
          <cell r="BX1348">
            <v>135</v>
          </cell>
          <cell r="BY1348">
            <v>145</v>
          </cell>
          <cell r="BZ1348">
            <v>80</v>
          </cell>
          <cell r="CA1348">
            <v>41.8</v>
          </cell>
          <cell r="CB1348">
            <v>100</v>
          </cell>
          <cell r="CC1348">
            <v>75</v>
          </cell>
          <cell r="CD1348">
            <v>75</v>
          </cell>
          <cell r="CE1348">
            <v>36.4</v>
          </cell>
          <cell r="CF1348">
            <v>75</v>
          </cell>
          <cell r="CG1348">
            <v>104</v>
          </cell>
          <cell r="CH1348">
            <v>70</v>
          </cell>
          <cell r="CI1348">
            <v>36.4</v>
          </cell>
          <cell r="CV1348">
            <v>725</v>
          </cell>
        </row>
        <row r="1349">
          <cell r="C1349">
            <v>3666270114594</v>
          </cell>
          <cell r="E1349" t="str">
            <v>SOPHIA</v>
          </cell>
          <cell r="F1349" t="str">
            <v>NINA</v>
          </cell>
          <cell r="G1349" t="str">
            <v>JUMBO CORD ST SILVER</v>
          </cell>
          <cell r="H1349" t="str">
            <v>Gris clair</v>
          </cell>
          <cell r="I1349" t="str">
            <v>Velours côtelé</v>
          </cell>
          <cell r="J1349" t="str">
            <v>90% Polyester /10% Nylon</v>
          </cell>
          <cell r="K1349"/>
          <cell r="L1349"/>
          <cell r="M1349"/>
          <cell r="O1349" t="str">
            <v>Canapé double méridienne</v>
          </cell>
          <cell r="Q1349"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49" t="str">
            <v>bois de conifères et bois de feuillus</v>
          </cell>
          <cell r="T1349" t="str">
            <v>Assise de grand confort</v>
          </cell>
          <cell r="U1349" t="str">
            <v>Tissu doux</v>
          </cell>
          <cell r="Y1349" t="str">
            <v>Europe</v>
          </cell>
          <cell r="AA1349" t="str">
            <v xml:space="preserve">  mousse HR 35 kg/m3 +  ouate 200 g/m2</v>
          </cell>
          <cell r="AB1349" t="str">
            <v>mousse PU 23 kg/m3 + ouate 150 + 200 g/m2 + coussins remplis de flocons de fibres siliconées</v>
          </cell>
          <cell r="AC1349" t="str">
            <v>mousse PU 23 kg/m3 + ouate 200 g/m2</v>
          </cell>
          <cell r="AI1349" t="str">
            <v>pieds plastique</v>
          </cell>
          <cell r="AJ1349">
            <v>266</v>
          </cell>
          <cell r="AK1349">
            <v>133</v>
          </cell>
          <cell r="AL1349"/>
          <cell r="AM1349">
            <v>43</v>
          </cell>
          <cell r="AN1349">
            <v>27</v>
          </cell>
          <cell r="AO1349">
            <v>112</v>
          </cell>
          <cell r="AP1349">
            <v>72</v>
          </cell>
          <cell r="AQ1349">
            <v>34</v>
          </cell>
          <cell r="AR1349">
            <v>47</v>
          </cell>
          <cell r="AS1349">
            <v>120</v>
          </cell>
          <cell r="AT1349">
            <v>140</v>
          </cell>
          <cell r="AU1349">
            <v>18</v>
          </cell>
          <cell r="AV1349">
            <v>3</v>
          </cell>
          <cell r="AW1349" t="str">
            <v>noir</v>
          </cell>
          <cell r="AX1349" t="str">
            <v>NON</v>
          </cell>
          <cell r="AZ1349" t="str">
            <v>NON</v>
          </cell>
          <cell r="BA1349" t="str">
            <v>NON</v>
          </cell>
          <cell r="BB1349" t="str">
            <v>60x60 cm (coussins de dossier)</v>
          </cell>
          <cell r="BH1349" t="str">
            <v>NON</v>
          </cell>
          <cell r="BI1349" t="str">
            <v>Assise : mousse HR et ouate
Dossier : mousse polyruréthane, ouate, flocons de fibres siliconées</v>
          </cell>
          <cell r="BJ1349" t="str">
            <v>Assise : 35kg/m3
Dossier 23kg/m3</v>
          </cell>
          <cell r="BK1349">
            <v>268</v>
          </cell>
          <cell r="BL1349">
            <v>172</v>
          </cell>
          <cell r="BM1349">
            <v>90</v>
          </cell>
          <cell r="BN1349">
            <v>180</v>
          </cell>
          <cell r="BO1349">
            <v>144.80000000000001</v>
          </cell>
          <cell r="BP1349">
            <v>156.4</v>
          </cell>
          <cell r="BR1349">
            <v>4.3</v>
          </cell>
          <cell r="BS1349">
            <v>4</v>
          </cell>
          <cell r="BT1349">
            <v>135</v>
          </cell>
          <cell r="BU1349">
            <v>145</v>
          </cell>
          <cell r="BV1349">
            <v>80</v>
          </cell>
          <cell r="BW1349">
            <v>41.8</v>
          </cell>
          <cell r="BX1349">
            <v>135</v>
          </cell>
          <cell r="BY1349">
            <v>145</v>
          </cell>
          <cell r="BZ1349">
            <v>80</v>
          </cell>
          <cell r="CA1349">
            <v>41.8</v>
          </cell>
          <cell r="CB1349">
            <v>100</v>
          </cell>
          <cell r="CC1349">
            <v>75</v>
          </cell>
          <cell r="CD1349">
            <v>75</v>
          </cell>
          <cell r="CE1349">
            <v>36.4</v>
          </cell>
          <cell r="CF1349">
            <v>75</v>
          </cell>
          <cell r="CG1349">
            <v>104</v>
          </cell>
          <cell r="CH1349">
            <v>70</v>
          </cell>
          <cell r="CI1349">
            <v>36.4</v>
          </cell>
          <cell r="CV1349">
            <v>725</v>
          </cell>
        </row>
        <row r="1350">
          <cell r="C1350">
            <v>3666270114808</v>
          </cell>
          <cell r="E1350" t="str">
            <v>SOPHIA</v>
          </cell>
          <cell r="F1350" t="str">
            <v>NINA</v>
          </cell>
          <cell r="G1350" t="str">
            <v>JUMBO CORD IVORY</v>
          </cell>
          <cell r="H1350" t="str">
            <v>Beige</v>
          </cell>
          <cell r="I1350" t="str">
            <v>Velours côtelé</v>
          </cell>
          <cell r="J1350" t="str">
            <v>90% Polyester /10% Nylon</v>
          </cell>
          <cell r="K1350"/>
          <cell r="L1350"/>
          <cell r="M1350"/>
          <cell r="O1350" t="str">
            <v>Canapé double méridienne</v>
          </cell>
          <cell r="Q1350"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50" t="str">
            <v>bois de conifères et bois de feuillus</v>
          </cell>
          <cell r="T1350" t="str">
            <v>Assise de grand confort</v>
          </cell>
          <cell r="U1350" t="str">
            <v>Tissu doux</v>
          </cell>
          <cell r="Y1350" t="str">
            <v>Europe</v>
          </cell>
          <cell r="AA1350" t="str">
            <v xml:space="preserve">  mousse HR 35 kg/m3 +  ouate 200 g/m2</v>
          </cell>
          <cell r="AB1350" t="str">
            <v>mousse PU 23 kg/m3 + ouate 150 + 200 g/m2 + coussins remplis de flocons de fibres siliconées</v>
          </cell>
          <cell r="AC1350" t="str">
            <v>mousse PU 23 kg/m3 + ouate 200 g/m2</v>
          </cell>
          <cell r="AI1350" t="str">
            <v>pieds plastique</v>
          </cell>
          <cell r="AJ1350">
            <v>266</v>
          </cell>
          <cell r="AK1350">
            <v>133</v>
          </cell>
          <cell r="AL1350"/>
          <cell r="AM1350">
            <v>43</v>
          </cell>
          <cell r="AN1350">
            <v>27</v>
          </cell>
          <cell r="AO1350">
            <v>112</v>
          </cell>
          <cell r="AP1350">
            <v>72</v>
          </cell>
          <cell r="AQ1350">
            <v>34</v>
          </cell>
          <cell r="AR1350">
            <v>47</v>
          </cell>
          <cell r="AS1350">
            <v>120</v>
          </cell>
          <cell r="AT1350">
            <v>140</v>
          </cell>
          <cell r="AU1350">
            <v>18</v>
          </cell>
          <cell r="AV1350">
            <v>3</v>
          </cell>
          <cell r="AW1350" t="str">
            <v>noir</v>
          </cell>
          <cell r="AX1350" t="str">
            <v>NON</v>
          </cell>
          <cell r="AZ1350" t="str">
            <v>NON</v>
          </cell>
          <cell r="BA1350" t="str">
            <v>NON</v>
          </cell>
          <cell r="BB1350" t="str">
            <v>60x60 cm (coussins de dossier)</v>
          </cell>
          <cell r="BH1350" t="str">
            <v>NON</v>
          </cell>
          <cell r="BI1350" t="str">
            <v>Assise : mousse HR et ouate
Dossier : mousse polyruréthane, ouate, flocons de fibres siliconées</v>
          </cell>
          <cell r="BJ1350" t="str">
            <v>Assise : 35kg/m3
Dossier 23kg/m3</v>
          </cell>
          <cell r="BK1350">
            <v>268</v>
          </cell>
          <cell r="BL1350">
            <v>172</v>
          </cell>
          <cell r="BM1350">
            <v>90</v>
          </cell>
          <cell r="BN1350">
            <v>180</v>
          </cell>
          <cell r="BO1350">
            <v>144.80000000000001</v>
          </cell>
          <cell r="BP1350">
            <v>156.4</v>
          </cell>
          <cell r="BR1350">
            <v>4.3</v>
          </cell>
          <cell r="BS1350">
            <v>4</v>
          </cell>
          <cell r="BT1350">
            <v>135</v>
          </cell>
          <cell r="BU1350">
            <v>145</v>
          </cell>
          <cell r="BV1350">
            <v>80</v>
          </cell>
          <cell r="BW1350">
            <v>41.8</v>
          </cell>
          <cell r="BX1350">
            <v>135</v>
          </cell>
          <cell r="BY1350">
            <v>145</v>
          </cell>
          <cell r="BZ1350">
            <v>80</v>
          </cell>
          <cell r="CA1350">
            <v>41.8</v>
          </cell>
          <cell r="CB1350">
            <v>100</v>
          </cell>
          <cell r="CC1350">
            <v>75</v>
          </cell>
          <cell r="CD1350">
            <v>75</v>
          </cell>
          <cell r="CE1350">
            <v>36.4</v>
          </cell>
          <cell r="CF1350">
            <v>75</v>
          </cell>
          <cell r="CG1350">
            <v>104</v>
          </cell>
          <cell r="CH1350">
            <v>70</v>
          </cell>
          <cell r="CI1350">
            <v>36.4</v>
          </cell>
          <cell r="CV1350">
            <v>725</v>
          </cell>
        </row>
        <row r="1351">
          <cell r="C1351">
            <v>3666270115447</v>
          </cell>
          <cell r="E1351" t="str">
            <v>SOPHIA</v>
          </cell>
          <cell r="F1351" t="str">
            <v>NINA</v>
          </cell>
          <cell r="G1351" t="str">
            <v>JUMBO CORD STEEL</v>
          </cell>
          <cell r="H1351" t="str">
            <v>Taupe</v>
          </cell>
          <cell r="I1351" t="str">
            <v>Velours côtelé</v>
          </cell>
          <cell r="J1351" t="str">
            <v>90% Polyester /10% Nylon</v>
          </cell>
          <cell r="K1351"/>
          <cell r="L1351"/>
          <cell r="M1351"/>
          <cell r="O1351" t="str">
            <v>Canapé double méridienne</v>
          </cell>
          <cell r="Q1351"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51" t="str">
            <v>bois de conifères et bois de feuillus</v>
          </cell>
          <cell r="T1351" t="str">
            <v>Assise de grand confort</v>
          </cell>
          <cell r="U1351" t="str">
            <v>Tissu doux</v>
          </cell>
          <cell r="Y1351" t="str">
            <v>Europe</v>
          </cell>
          <cell r="AA1351" t="str">
            <v xml:space="preserve">  mousse HR 35 kg/m3 +  ouate 200 g/m2</v>
          </cell>
          <cell r="AB1351" t="str">
            <v>mousse PU 23 kg/m3 + ouate 150 + 200 g/m2 + coussins remplis de flocons de fibres siliconées</v>
          </cell>
          <cell r="AC1351" t="str">
            <v>mousse PU 23 kg/m3 + ouate 200 g/m2</v>
          </cell>
          <cell r="AI1351" t="str">
            <v>pieds plastique</v>
          </cell>
          <cell r="AJ1351">
            <v>266</v>
          </cell>
          <cell r="AK1351">
            <v>133</v>
          </cell>
          <cell r="AL1351"/>
          <cell r="AM1351">
            <v>43</v>
          </cell>
          <cell r="AN1351">
            <v>27</v>
          </cell>
          <cell r="AO1351">
            <v>112</v>
          </cell>
          <cell r="AP1351">
            <v>72</v>
          </cell>
          <cell r="AQ1351">
            <v>34</v>
          </cell>
          <cell r="AR1351">
            <v>47</v>
          </cell>
          <cell r="AS1351">
            <v>120</v>
          </cell>
          <cell r="AT1351">
            <v>140</v>
          </cell>
          <cell r="AU1351">
            <v>18</v>
          </cell>
          <cell r="AV1351">
            <v>3</v>
          </cell>
          <cell r="AW1351" t="str">
            <v>noir</v>
          </cell>
          <cell r="AX1351" t="str">
            <v>NON</v>
          </cell>
          <cell r="AZ1351" t="str">
            <v>NON</v>
          </cell>
          <cell r="BA1351" t="str">
            <v>NON</v>
          </cell>
          <cell r="BB1351" t="str">
            <v>60x60 cm (coussins de dossier)</v>
          </cell>
          <cell r="BH1351" t="str">
            <v>NON</v>
          </cell>
          <cell r="BI1351" t="str">
            <v>Assise : mousse HR et ouate
Dossier : mousse polyruréthane, ouate, flocons de fibres siliconées</v>
          </cell>
          <cell r="BJ1351" t="str">
            <v>Assise : 35kg/m3
Dossier 23kg/m3</v>
          </cell>
          <cell r="BK1351">
            <v>268</v>
          </cell>
          <cell r="BL1351">
            <v>172</v>
          </cell>
          <cell r="BM1351">
            <v>90</v>
          </cell>
          <cell r="BN1351">
            <v>180</v>
          </cell>
          <cell r="BO1351">
            <v>144.80000000000001</v>
          </cell>
          <cell r="BP1351">
            <v>156.4</v>
          </cell>
          <cell r="BR1351">
            <v>4.3</v>
          </cell>
          <cell r="BS1351">
            <v>4</v>
          </cell>
          <cell r="BT1351">
            <v>135</v>
          </cell>
          <cell r="BU1351">
            <v>145</v>
          </cell>
          <cell r="BV1351">
            <v>80</v>
          </cell>
          <cell r="BW1351">
            <v>41.8</v>
          </cell>
          <cell r="BX1351">
            <v>135</v>
          </cell>
          <cell r="BY1351">
            <v>145</v>
          </cell>
          <cell r="BZ1351">
            <v>80</v>
          </cell>
          <cell r="CA1351">
            <v>41.8</v>
          </cell>
          <cell r="CB1351">
            <v>100</v>
          </cell>
          <cell r="CC1351">
            <v>75</v>
          </cell>
          <cell r="CD1351">
            <v>75</v>
          </cell>
          <cell r="CE1351">
            <v>36.4</v>
          </cell>
          <cell r="CF1351">
            <v>75</v>
          </cell>
          <cell r="CG1351">
            <v>104</v>
          </cell>
          <cell r="CH1351">
            <v>70</v>
          </cell>
          <cell r="CI1351">
            <v>36.4</v>
          </cell>
          <cell r="CV1351">
            <v>725</v>
          </cell>
        </row>
        <row r="1352">
          <cell r="C1352">
            <v>3666270114723</v>
          </cell>
          <cell r="E1352" t="str">
            <v>SOPHIA</v>
          </cell>
          <cell r="F1352" t="str">
            <v>NINA</v>
          </cell>
          <cell r="G1352" t="str">
            <v>JUMBO CORD CHOCOLATE</v>
          </cell>
          <cell r="H1352" t="str">
            <v>Marron</v>
          </cell>
          <cell r="I1352" t="str">
            <v>Velours côtelé</v>
          </cell>
          <cell r="J1352" t="str">
            <v>90% Polyester /10% Nylon</v>
          </cell>
          <cell r="K1352"/>
          <cell r="L1352"/>
          <cell r="M1352"/>
          <cell r="O1352" t="str">
            <v>Canapé double méridienne</v>
          </cell>
          <cell r="Q1352" t="str">
            <v>Panneau de particules, panneau de fibres, bois massif, contreplaqué, carton;  assise:  sangle élastique, mousse HR 35 kg/m3 + ouate 200 g/m2; dossier: sangle élastique, mousse PU 23 kg/m3 + ouate 150 + 200 g/m2,  coussins remplis de flocons de fibres siliconées; pieds en plastique</v>
          </cell>
          <cell r="R1352" t="str">
            <v>bois de conifères et bois de feuillus</v>
          </cell>
          <cell r="T1352" t="str">
            <v>Assise de grand confort</v>
          </cell>
          <cell r="U1352" t="str">
            <v>Tissu doux</v>
          </cell>
          <cell r="Y1352" t="str">
            <v>Europe</v>
          </cell>
          <cell r="AA1352" t="str">
            <v xml:space="preserve">  mousse HR 35 kg/m3 +  ouate 200 g/m2</v>
          </cell>
          <cell r="AB1352" t="str">
            <v>mousse PU 23 kg/m3 + ouate 150 + 200 g/m2 + coussins remplis de flocons de fibres siliconées</v>
          </cell>
          <cell r="AC1352" t="str">
            <v>mousse PU 23 kg/m3 + ouate 200 g/m2</v>
          </cell>
          <cell r="AI1352" t="str">
            <v>pieds plastique</v>
          </cell>
          <cell r="AJ1352">
            <v>266</v>
          </cell>
          <cell r="AK1352">
            <v>133</v>
          </cell>
          <cell r="AL1352"/>
          <cell r="AM1352">
            <v>43</v>
          </cell>
          <cell r="AN1352">
            <v>27</v>
          </cell>
          <cell r="AO1352">
            <v>112</v>
          </cell>
          <cell r="AP1352">
            <v>72</v>
          </cell>
          <cell r="AQ1352">
            <v>34</v>
          </cell>
          <cell r="AR1352">
            <v>47</v>
          </cell>
          <cell r="AS1352">
            <v>120</v>
          </cell>
          <cell r="AT1352">
            <v>140</v>
          </cell>
          <cell r="AU1352">
            <v>18</v>
          </cell>
          <cell r="AV1352">
            <v>3</v>
          </cell>
          <cell r="AW1352" t="str">
            <v>noir</v>
          </cell>
          <cell r="AX1352" t="str">
            <v>NON</v>
          </cell>
          <cell r="AZ1352" t="str">
            <v>NON</v>
          </cell>
          <cell r="BA1352" t="str">
            <v>NON</v>
          </cell>
          <cell r="BB1352" t="str">
            <v>60x60 cm (coussins de dossier)</v>
          </cell>
          <cell r="BH1352" t="str">
            <v>NON</v>
          </cell>
          <cell r="BI1352" t="str">
            <v>Assise : mousse HR et ouate
Dossier : mousse polyruréthane, ouate, flocons de fibres siliconées</v>
          </cell>
          <cell r="BJ1352" t="str">
            <v>Assise : 35kg/m3
Dossier 23kg/m3</v>
          </cell>
          <cell r="BK1352">
            <v>268</v>
          </cell>
          <cell r="BL1352">
            <v>172</v>
          </cell>
          <cell r="BM1352">
            <v>90</v>
          </cell>
          <cell r="BN1352">
            <v>180</v>
          </cell>
          <cell r="BO1352">
            <v>144.80000000000001</v>
          </cell>
          <cell r="BP1352">
            <v>156.4</v>
          </cell>
          <cell r="BR1352">
            <v>4.3</v>
          </cell>
          <cell r="BS1352">
            <v>4</v>
          </cell>
          <cell r="BT1352">
            <v>135</v>
          </cell>
          <cell r="BU1352">
            <v>145</v>
          </cell>
          <cell r="BV1352">
            <v>80</v>
          </cell>
          <cell r="BW1352">
            <v>41.8</v>
          </cell>
          <cell r="BX1352">
            <v>135</v>
          </cell>
          <cell r="BY1352">
            <v>145</v>
          </cell>
          <cell r="BZ1352">
            <v>80</v>
          </cell>
          <cell r="CA1352">
            <v>41.8</v>
          </cell>
          <cell r="CB1352">
            <v>100</v>
          </cell>
          <cell r="CC1352">
            <v>75</v>
          </cell>
          <cell r="CD1352">
            <v>75</v>
          </cell>
          <cell r="CE1352">
            <v>36.4</v>
          </cell>
          <cell r="CF1352">
            <v>75</v>
          </cell>
          <cell r="CG1352">
            <v>104</v>
          </cell>
          <cell r="CH1352">
            <v>70</v>
          </cell>
          <cell r="CI1352">
            <v>36.4</v>
          </cell>
          <cell r="CV1352">
            <v>725</v>
          </cell>
        </row>
        <row r="1353">
          <cell r="C1353">
            <v>3666270118998</v>
          </cell>
          <cell r="E1353" t="str">
            <v>SAPPRI</v>
          </cell>
          <cell r="F1353" t="str">
            <v>ZEPHYR</v>
          </cell>
          <cell r="G1353" t="str">
            <v>MELODY 1</v>
          </cell>
          <cell r="H1353"/>
          <cell r="I1353" t="str">
            <v>Tissu</v>
          </cell>
          <cell r="J1353" t="str">
            <v>100% PES</v>
          </cell>
          <cell r="K1353"/>
          <cell r="L1353"/>
          <cell r="M1353"/>
          <cell r="O1353" t="str">
            <v xml:space="preserve">Fauteuil </v>
          </cell>
          <cell r="Q1353" t="str">
            <v>Panneau de particules, bois massif, contreplaqué, carton;  assise:  sangle élastique, mousse HR 35 kg/m3 + ouate 200 g/m2; dossier: sangle élastique, mousse PU 23 kg/m3 + ouate 200 g/m2; pieds en plastique</v>
          </cell>
          <cell r="R1353" t="str">
            <v>bois de conifères</v>
          </cell>
          <cell r="T1353" t="str">
            <v>Assise de grand confort</v>
          </cell>
          <cell r="U1353"/>
          <cell r="Y1353" t="str">
            <v>Pologne</v>
          </cell>
          <cell r="AA1353" t="str">
            <v xml:space="preserve">  mousse HR 35 kg/m3 +  ouate 200 g/m2</v>
          </cell>
          <cell r="AB1353" t="str">
            <v xml:space="preserve">mousse PU 23 kg/m3 + ouate 200 g/m2 </v>
          </cell>
          <cell r="AC1353" t="str">
            <v>mousse PU 23 kg/m3 + ouate 200 g/m2</v>
          </cell>
          <cell r="AI1353" t="str">
            <v>pieds plastique + pieds en metal</v>
          </cell>
          <cell r="AJ1353">
            <v>89</v>
          </cell>
          <cell r="AK1353"/>
          <cell r="AL1353"/>
          <cell r="AM1353">
            <v>32</v>
          </cell>
          <cell r="AN1353">
            <v>32</v>
          </cell>
          <cell r="AO1353">
            <v>100</v>
          </cell>
          <cell r="AP1353">
            <v>76</v>
          </cell>
          <cell r="AQ1353">
            <v>38</v>
          </cell>
          <cell r="AR1353">
            <v>44</v>
          </cell>
          <cell r="AS1353">
            <v>65</v>
          </cell>
          <cell r="AT1353">
            <v>65</v>
          </cell>
          <cell r="AU1353" t="str">
            <v>8 + 2</v>
          </cell>
          <cell r="AV1353">
            <v>3.5</v>
          </cell>
          <cell r="AW1353" t="str">
            <v>noir +  silver</v>
          </cell>
          <cell r="AX1353" t="str">
            <v>NON</v>
          </cell>
          <cell r="AZ1353" t="str">
            <v>NON</v>
          </cell>
          <cell r="BA1353" t="str">
            <v>NON</v>
          </cell>
          <cell r="BB1353"/>
          <cell r="BH1353" t="str">
            <v>NON</v>
          </cell>
          <cell r="BI1353" t="str">
            <v>Assise : mousse HR et ouate
Dossier : mousse polyruréthane, ouate</v>
          </cell>
          <cell r="BJ1353" t="str">
            <v>Assise : 35kg/m3
Dossier 23kg/m3</v>
          </cell>
          <cell r="BK1353">
            <v>165</v>
          </cell>
          <cell r="BL1353">
            <v>100</v>
          </cell>
          <cell r="BM1353">
            <v>76</v>
          </cell>
          <cell r="BN1353">
            <v>90</v>
          </cell>
          <cell r="BO1353">
            <v>65</v>
          </cell>
          <cell r="BP1353">
            <v>72.8</v>
          </cell>
          <cell r="BR1353">
            <v>1.21</v>
          </cell>
          <cell r="BS1353">
            <v>2</v>
          </cell>
          <cell r="BT1353">
            <v>93</v>
          </cell>
          <cell r="BU1353">
            <v>78</v>
          </cell>
          <cell r="BV1353">
            <v>88</v>
          </cell>
          <cell r="BW1353">
            <v>36.6</v>
          </cell>
          <cell r="BX1353">
            <v>104</v>
          </cell>
          <cell r="BY1353">
            <v>71</v>
          </cell>
          <cell r="BZ1353">
            <v>77</v>
          </cell>
          <cell r="CA1353">
            <v>36.200000000000003</v>
          </cell>
          <cell r="CB1353"/>
          <cell r="CC1353"/>
          <cell r="CD1353"/>
          <cell r="CE1353"/>
          <cell r="CF1353"/>
          <cell r="CG1353"/>
          <cell r="CH1353"/>
          <cell r="CI1353"/>
          <cell r="CV1353">
            <v>259</v>
          </cell>
        </row>
        <row r="1354">
          <cell r="C1354">
            <v>3666270118981</v>
          </cell>
          <cell r="E1354" t="str">
            <v>SAPPRI</v>
          </cell>
          <cell r="F1354" t="str">
            <v>ZEPHYR</v>
          </cell>
          <cell r="G1354" t="str">
            <v>MELODY 2</v>
          </cell>
          <cell r="H1354"/>
          <cell r="I1354" t="str">
            <v>Tissu</v>
          </cell>
          <cell r="J1354" t="str">
            <v>100% PES</v>
          </cell>
          <cell r="K1354"/>
          <cell r="L1354"/>
          <cell r="M1354"/>
          <cell r="O1354" t="str">
            <v xml:space="preserve">Fauteuil </v>
          </cell>
          <cell r="Q1354" t="str">
            <v>Panneau de particules, bois massif, contreplaqué, carton;  assise:  sangle élastique, mousse HR 35 kg/m3 + ouate 200 g/m2; dossier: sangle élastique, mousse PU 23 kg/m3 + ouate 200 g/m2; pieds en plastique</v>
          </cell>
          <cell r="R1354" t="str">
            <v>bois de conifères</v>
          </cell>
          <cell r="T1354" t="str">
            <v>Assise de grand confort</v>
          </cell>
          <cell r="U1354"/>
          <cell r="Y1354" t="str">
            <v>Pologne</v>
          </cell>
          <cell r="AA1354" t="str">
            <v xml:space="preserve">  mousse HR 35 kg/m3 +  ouate 200 g/m2</v>
          </cell>
          <cell r="AB1354" t="str">
            <v xml:space="preserve">mousse PU 23 kg/m3 + ouate 200 g/m2 </v>
          </cell>
          <cell r="AC1354" t="str">
            <v>mousse PU 23 kg/m3 + ouate 200 g/m2</v>
          </cell>
          <cell r="AI1354" t="str">
            <v>pieds plastique + pieds en metal</v>
          </cell>
          <cell r="AJ1354">
            <v>89</v>
          </cell>
          <cell r="AK1354"/>
          <cell r="AL1354"/>
          <cell r="AM1354">
            <v>32</v>
          </cell>
          <cell r="AN1354">
            <v>32</v>
          </cell>
          <cell r="AO1354">
            <v>100</v>
          </cell>
          <cell r="AP1354">
            <v>76</v>
          </cell>
          <cell r="AQ1354">
            <v>38</v>
          </cell>
          <cell r="AR1354">
            <v>44</v>
          </cell>
          <cell r="AS1354">
            <v>65</v>
          </cell>
          <cell r="AT1354">
            <v>65</v>
          </cell>
          <cell r="AU1354" t="str">
            <v>8 + 2</v>
          </cell>
          <cell r="AV1354">
            <v>3.5</v>
          </cell>
          <cell r="AW1354" t="str">
            <v>noir +  silver</v>
          </cell>
          <cell r="AX1354" t="str">
            <v>NON</v>
          </cell>
          <cell r="AZ1354" t="str">
            <v>NON</v>
          </cell>
          <cell r="BA1354" t="str">
            <v>NON</v>
          </cell>
          <cell r="BB1354"/>
          <cell r="BH1354" t="str">
            <v>NON</v>
          </cell>
          <cell r="BI1354" t="str">
            <v>Assise : mousse HR et ouate
Dossier : mousse polyruréthane, ouate</v>
          </cell>
          <cell r="BJ1354" t="str">
            <v>Assise : 35kg/m3
Dossier 23kg/m3</v>
          </cell>
          <cell r="BK1354">
            <v>165</v>
          </cell>
          <cell r="BL1354">
            <v>100</v>
          </cell>
          <cell r="BM1354">
            <v>76</v>
          </cell>
          <cell r="BN1354">
            <v>90</v>
          </cell>
          <cell r="BO1354">
            <v>65</v>
          </cell>
          <cell r="BP1354">
            <v>72.8</v>
          </cell>
          <cell r="BR1354">
            <v>1.21</v>
          </cell>
          <cell r="BS1354">
            <v>2</v>
          </cell>
          <cell r="BT1354">
            <v>93</v>
          </cell>
          <cell r="BU1354">
            <v>78</v>
          </cell>
          <cell r="BV1354">
            <v>88</v>
          </cell>
          <cell r="BW1354">
            <v>36.6</v>
          </cell>
          <cell r="BX1354">
            <v>104</v>
          </cell>
          <cell r="BY1354">
            <v>71</v>
          </cell>
          <cell r="BZ1354">
            <v>77</v>
          </cell>
          <cell r="CA1354">
            <v>36.200000000000003</v>
          </cell>
          <cell r="CB1354"/>
          <cell r="CC1354"/>
          <cell r="CD1354"/>
          <cell r="CE1354"/>
          <cell r="CF1354"/>
          <cell r="CG1354"/>
          <cell r="CH1354"/>
          <cell r="CI1354"/>
          <cell r="CV1354">
            <v>259</v>
          </cell>
        </row>
        <row r="1355">
          <cell r="C1355">
            <v>3666270118974</v>
          </cell>
          <cell r="E1355" t="str">
            <v>SAPPRI</v>
          </cell>
          <cell r="F1355" t="str">
            <v>ZEPHYR</v>
          </cell>
          <cell r="G1355" t="str">
            <v>MELODY 5</v>
          </cell>
          <cell r="H1355"/>
          <cell r="I1355" t="str">
            <v>Tissu</v>
          </cell>
          <cell r="J1355" t="str">
            <v>100% PES</v>
          </cell>
          <cell r="K1355"/>
          <cell r="L1355"/>
          <cell r="M1355"/>
          <cell r="O1355" t="str">
            <v xml:space="preserve">Fauteuil </v>
          </cell>
          <cell r="Q1355" t="str">
            <v>Panneau de particules, bois massif, contreplaqué, carton;  assise:  sangle élastique, mousse HR 35 kg/m3 + ouate 200 g/m2; dossier: sangle élastique, mousse PU 23 kg/m3 + ouate 200 g/m2; pieds en plastique</v>
          </cell>
          <cell r="R1355" t="str">
            <v>bois de conifères</v>
          </cell>
          <cell r="T1355" t="str">
            <v>Assise de grand confort</v>
          </cell>
          <cell r="U1355"/>
          <cell r="Y1355" t="str">
            <v>Pologne</v>
          </cell>
          <cell r="AA1355" t="str">
            <v xml:space="preserve">  mousse HR 35 kg/m3 +  ouate 200 g/m2</v>
          </cell>
          <cell r="AB1355" t="str">
            <v xml:space="preserve">mousse PU 23 kg/m3 + ouate 200 g/m2 </v>
          </cell>
          <cell r="AC1355" t="str">
            <v>mousse PU 23 kg/m3 + ouate 200 g/m2</v>
          </cell>
          <cell r="AI1355" t="str">
            <v>pieds plastique + pieds en metal</v>
          </cell>
          <cell r="AJ1355">
            <v>89</v>
          </cell>
          <cell r="AK1355"/>
          <cell r="AL1355"/>
          <cell r="AM1355">
            <v>32</v>
          </cell>
          <cell r="AN1355">
            <v>32</v>
          </cell>
          <cell r="AO1355">
            <v>100</v>
          </cell>
          <cell r="AP1355">
            <v>76</v>
          </cell>
          <cell r="AQ1355">
            <v>38</v>
          </cell>
          <cell r="AR1355">
            <v>44</v>
          </cell>
          <cell r="AS1355">
            <v>65</v>
          </cell>
          <cell r="AT1355">
            <v>65</v>
          </cell>
          <cell r="AU1355" t="str">
            <v>8 + 2</v>
          </cell>
          <cell r="AV1355">
            <v>3.5</v>
          </cell>
          <cell r="AW1355" t="str">
            <v>noir +  silver</v>
          </cell>
          <cell r="AX1355" t="str">
            <v>NON</v>
          </cell>
          <cell r="AZ1355" t="str">
            <v>NON</v>
          </cell>
          <cell r="BA1355" t="str">
            <v>NON</v>
          </cell>
          <cell r="BB1355"/>
          <cell r="BH1355" t="str">
            <v>NON</v>
          </cell>
          <cell r="BI1355" t="str">
            <v>Assise : mousse HR et ouate
Dossier : mousse polyruréthane, ouate</v>
          </cell>
          <cell r="BJ1355" t="str">
            <v>Assise : 35kg/m3
Dossier 23kg/m3</v>
          </cell>
          <cell r="BK1355">
            <v>165</v>
          </cell>
          <cell r="BL1355">
            <v>100</v>
          </cell>
          <cell r="BM1355">
            <v>76</v>
          </cell>
          <cell r="BN1355">
            <v>90</v>
          </cell>
          <cell r="BO1355">
            <v>65</v>
          </cell>
          <cell r="BP1355">
            <v>72.8</v>
          </cell>
          <cell r="BR1355">
            <v>1.21</v>
          </cell>
          <cell r="BS1355">
            <v>2</v>
          </cell>
          <cell r="BT1355">
            <v>93</v>
          </cell>
          <cell r="BU1355">
            <v>78</v>
          </cell>
          <cell r="BV1355">
            <v>88</v>
          </cell>
          <cell r="BW1355">
            <v>36.6</v>
          </cell>
          <cell r="BX1355">
            <v>104</v>
          </cell>
          <cell r="BY1355">
            <v>71</v>
          </cell>
          <cell r="BZ1355">
            <v>77</v>
          </cell>
          <cell r="CA1355">
            <v>36.200000000000003</v>
          </cell>
          <cell r="CB1355"/>
          <cell r="CC1355"/>
          <cell r="CD1355"/>
          <cell r="CE1355"/>
          <cell r="CF1355"/>
          <cell r="CG1355"/>
          <cell r="CH1355"/>
          <cell r="CI1355"/>
          <cell r="CV1355">
            <v>259</v>
          </cell>
        </row>
        <row r="1356">
          <cell r="C1356">
            <v>3666270118967</v>
          </cell>
          <cell r="E1356" t="str">
            <v>SAPPRI</v>
          </cell>
          <cell r="F1356" t="str">
            <v>ZEPHYR</v>
          </cell>
          <cell r="G1356" t="str">
            <v>MELODY 6</v>
          </cell>
          <cell r="H1356"/>
          <cell r="I1356" t="str">
            <v>Tissu</v>
          </cell>
          <cell r="J1356" t="str">
            <v>100% PES</v>
          </cell>
          <cell r="K1356"/>
          <cell r="L1356"/>
          <cell r="M1356"/>
          <cell r="O1356" t="str">
            <v xml:space="preserve">Fauteuil </v>
          </cell>
          <cell r="Q1356" t="str">
            <v>Panneau de particules, bois massif, contreplaqué, carton;  assise:  sangle élastique, mousse HR 35 kg/m3 + ouate 200 g/m2; dossier: sangle élastique, mousse PU 23 kg/m3 + ouate 200 g/m2; pieds en plastique</v>
          </cell>
          <cell r="R1356" t="str">
            <v>bois de conifères</v>
          </cell>
          <cell r="T1356" t="str">
            <v>Assise de grand confort</v>
          </cell>
          <cell r="U1356"/>
          <cell r="Y1356" t="str">
            <v>Pologne</v>
          </cell>
          <cell r="AA1356" t="str">
            <v xml:space="preserve">  mousse HR 35 kg/m3 +  ouate 200 g/m2</v>
          </cell>
          <cell r="AB1356" t="str">
            <v xml:space="preserve">mousse PU 23 kg/m3 + ouate 200 g/m2 </v>
          </cell>
          <cell r="AC1356" t="str">
            <v>mousse PU 23 kg/m3 + ouate 200 g/m2</v>
          </cell>
          <cell r="AI1356" t="str">
            <v>pieds plastique + pieds en metal</v>
          </cell>
          <cell r="AJ1356">
            <v>89</v>
          </cell>
          <cell r="AK1356"/>
          <cell r="AL1356"/>
          <cell r="AM1356">
            <v>32</v>
          </cell>
          <cell r="AN1356">
            <v>32</v>
          </cell>
          <cell r="AO1356">
            <v>100</v>
          </cell>
          <cell r="AP1356">
            <v>76</v>
          </cell>
          <cell r="AQ1356">
            <v>38</v>
          </cell>
          <cell r="AR1356">
            <v>44</v>
          </cell>
          <cell r="AS1356">
            <v>65</v>
          </cell>
          <cell r="AT1356">
            <v>65</v>
          </cell>
          <cell r="AU1356" t="str">
            <v>8 + 2</v>
          </cell>
          <cell r="AV1356">
            <v>3.5</v>
          </cell>
          <cell r="AW1356" t="str">
            <v>noir +  silver</v>
          </cell>
          <cell r="AX1356" t="str">
            <v>NON</v>
          </cell>
          <cell r="AZ1356" t="str">
            <v>NON</v>
          </cell>
          <cell r="BA1356" t="str">
            <v>NON</v>
          </cell>
          <cell r="BB1356"/>
          <cell r="BH1356" t="str">
            <v>NON</v>
          </cell>
          <cell r="BI1356" t="str">
            <v>Assise : mousse HR et ouate
Dossier : mousse polyruréthane, ouate</v>
          </cell>
          <cell r="BJ1356" t="str">
            <v>Assise : 35kg/m3
Dossier 23kg/m3</v>
          </cell>
          <cell r="BK1356">
            <v>165</v>
          </cell>
          <cell r="BL1356">
            <v>100</v>
          </cell>
          <cell r="BM1356">
            <v>76</v>
          </cell>
          <cell r="BN1356">
            <v>90</v>
          </cell>
          <cell r="BO1356">
            <v>65</v>
          </cell>
          <cell r="BP1356">
            <v>72.8</v>
          </cell>
          <cell r="BR1356">
            <v>1.21</v>
          </cell>
          <cell r="BS1356">
            <v>2</v>
          </cell>
          <cell r="BT1356">
            <v>93</v>
          </cell>
          <cell r="BU1356">
            <v>78</v>
          </cell>
          <cell r="BV1356">
            <v>88</v>
          </cell>
          <cell r="BW1356">
            <v>36.6</v>
          </cell>
          <cell r="BX1356">
            <v>104</v>
          </cell>
          <cell r="BY1356">
            <v>71</v>
          </cell>
          <cell r="BZ1356">
            <v>77</v>
          </cell>
          <cell r="CA1356">
            <v>36.200000000000003</v>
          </cell>
          <cell r="CB1356"/>
          <cell r="CC1356"/>
          <cell r="CD1356"/>
          <cell r="CE1356"/>
          <cell r="CF1356"/>
          <cell r="CG1356"/>
          <cell r="CH1356"/>
          <cell r="CI1356"/>
          <cell r="CV1356">
            <v>259</v>
          </cell>
        </row>
        <row r="1357">
          <cell r="C1357">
            <v>3666270118950</v>
          </cell>
          <cell r="E1357" t="str">
            <v>SAPPRI</v>
          </cell>
          <cell r="F1357" t="str">
            <v>ZEPHYR</v>
          </cell>
          <cell r="G1357" t="str">
            <v>MELODY 8</v>
          </cell>
          <cell r="H1357"/>
          <cell r="I1357" t="str">
            <v>Tissu</v>
          </cell>
          <cell r="J1357" t="str">
            <v>100% PES</v>
          </cell>
          <cell r="K1357"/>
          <cell r="L1357"/>
          <cell r="M1357"/>
          <cell r="O1357" t="str">
            <v xml:space="preserve">Fauteuil </v>
          </cell>
          <cell r="Q1357" t="str">
            <v>Panneau de particules, bois massif, contreplaqué, carton;  assise:  sangle élastique, mousse HR 35 kg/m3 + ouate 200 g/m2; dossier: sangle élastique, mousse PU 23 kg/m3 + ouate 200 g/m2; pieds en plastique</v>
          </cell>
          <cell r="R1357" t="str">
            <v>bois de conifères</v>
          </cell>
          <cell r="T1357" t="str">
            <v>Assise de grand confort</v>
          </cell>
          <cell r="U1357"/>
          <cell r="Y1357" t="str">
            <v>Pologne</v>
          </cell>
          <cell r="AA1357" t="str">
            <v xml:space="preserve">  mousse HR 35 kg/m3 +  ouate 200 g/m2</v>
          </cell>
          <cell r="AB1357" t="str">
            <v xml:space="preserve">mousse PU 23 kg/m3 + ouate 200 g/m2 </v>
          </cell>
          <cell r="AC1357" t="str">
            <v>mousse PU 23 kg/m3 + ouate 200 g/m2</v>
          </cell>
          <cell r="AI1357" t="str">
            <v>pieds plastique + pieds en metal</v>
          </cell>
          <cell r="AJ1357">
            <v>89</v>
          </cell>
          <cell r="AK1357"/>
          <cell r="AL1357"/>
          <cell r="AM1357">
            <v>32</v>
          </cell>
          <cell r="AN1357">
            <v>32</v>
          </cell>
          <cell r="AO1357">
            <v>100</v>
          </cell>
          <cell r="AP1357">
            <v>76</v>
          </cell>
          <cell r="AQ1357">
            <v>38</v>
          </cell>
          <cell r="AR1357">
            <v>44</v>
          </cell>
          <cell r="AS1357">
            <v>65</v>
          </cell>
          <cell r="AT1357">
            <v>65</v>
          </cell>
          <cell r="AU1357" t="str">
            <v>8 + 2</v>
          </cell>
          <cell r="AV1357">
            <v>3.5</v>
          </cell>
          <cell r="AW1357" t="str">
            <v>noir +  silver</v>
          </cell>
          <cell r="AX1357" t="str">
            <v>NON</v>
          </cell>
          <cell r="AZ1357" t="str">
            <v>NON</v>
          </cell>
          <cell r="BA1357" t="str">
            <v>NON</v>
          </cell>
          <cell r="BB1357"/>
          <cell r="BH1357" t="str">
            <v>NON</v>
          </cell>
          <cell r="BI1357" t="str">
            <v>Assise : mousse HR et ouate
Dossier : mousse polyruréthane, ouate</v>
          </cell>
          <cell r="BJ1357" t="str">
            <v>Assise : 35kg/m3
Dossier 23kg/m3</v>
          </cell>
          <cell r="BK1357">
            <v>165</v>
          </cell>
          <cell r="BL1357">
            <v>100</v>
          </cell>
          <cell r="BM1357">
            <v>76</v>
          </cell>
          <cell r="BN1357">
            <v>90</v>
          </cell>
          <cell r="BO1357">
            <v>65</v>
          </cell>
          <cell r="BP1357">
            <v>72.8</v>
          </cell>
          <cell r="BR1357">
            <v>1.21</v>
          </cell>
          <cell r="BS1357">
            <v>2</v>
          </cell>
          <cell r="BT1357">
            <v>93</v>
          </cell>
          <cell r="BU1357">
            <v>78</v>
          </cell>
          <cell r="BV1357">
            <v>88</v>
          </cell>
          <cell r="BW1357">
            <v>36.6</v>
          </cell>
          <cell r="BX1357">
            <v>104</v>
          </cell>
          <cell r="BY1357">
            <v>71</v>
          </cell>
          <cell r="BZ1357">
            <v>77</v>
          </cell>
          <cell r="CA1357">
            <v>36.200000000000003</v>
          </cell>
          <cell r="CB1357"/>
          <cell r="CC1357"/>
          <cell r="CD1357"/>
          <cell r="CE1357"/>
          <cell r="CF1357"/>
          <cell r="CG1357"/>
          <cell r="CH1357"/>
          <cell r="CI1357"/>
          <cell r="CV1357">
            <v>259</v>
          </cell>
        </row>
        <row r="1358">
          <cell r="C1358">
            <v>3666270118943</v>
          </cell>
          <cell r="E1358" t="str">
            <v>SAPPRI</v>
          </cell>
          <cell r="F1358" t="str">
            <v>ZEPHYR</v>
          </cell>
          <cell r="G1358" t="str">
            <v>MELODY 9</v>
          </cell>
          <cell r="H1358"/>
          <cell r="I1358" t="str">
            <v>Tissu</v>
          </cell>
          <cell r="J1358" t="str">
            <v>100% PES</v>
          </cell>
          <cell r="K1358"/>
          <cell r="L1358"/>
          <cell r="M1358"/>
          <cell r="O1358" t="str">
            <v xml:space="preserve">Fauteuil </v>
          </cell>
          <cell r="Q1358" t="str">
            <v>Panneau de particules, bois massif, contreplaqué, carton;  assise:  sangle élastique, mousse HR 35 kg/m3 + ouate 200 g/m2; dossier: sangle élastique, mousse PU 23 kg/m3 + ouate 200 g/m2; pieds en plastique</v>
          </cell>
          <cell r="R1358" t="str">
            <v>bois de conifères</v>
          </cell>
          <cell r="T1358" t="str">
            <v>Assise de grand confort</v>
          </cell>
          <cell r="U1358"/>
          <cell r="Y1358" t="str">
            <v>Pologne</v>
          </cell>
          <cell r="AA1358" t="str">
            <v xml:space="preserve">  mousse HR 35 kg/m3 +  ouate 200 g/m2</v>
          </cell>
          <cell r="AB1358" t="str">
            <v xml:space="preserve">mousse PU 23 kg/m3 + ouate 200 g/m2 </v>
          </cell>
          <cell r="AC1358" t="str">
            <v>mousse PU 23 kg/m3 + ouate 200 g/m2</v>
          </cell>
          <cell r="AI1358" t="str">
            <v>pieds plastique + pieds en metal</v>
          </cell>
          <cell r="AJ1358">
            <v>89</v>
          </cell>
          <cell r="AK1358"/>
          <cell r="AL1358"/>
          <cell r="AM1358">
            <v>32</v>
          </cell>
          <cell r="AN1358">
            <v>32</v>
          </cell>
          <cell r="AO1358">
            <v>100</v>
          </cell>
          <cell r="AP1358">
            <v>76</v>
          </cell>
          <cell r="AQ1358">
            <v>38</v>
          </cell>
          <cell r="AR1358">
            <v>44</v>
          </cell>
          <cell r="AS1358">
            <v>65</v>
          </cell>
          <cell r="AT1358">
            <v>65</v>
          </cell>
          <cell r="AU1358" t="str">
            <v>8 + 2</v>
          </cell>
          <cell r="AV1358">
            <v>3.5</v>
          </cell>
          <cell r="AW1358" t="str">
            <v>noir +  silver</v>
          </cell>
          <cell r="AX1358" t="str">
            <v>NON</v>
          </cell>
          <cell r="AZ1358" t="str">
            <v>NON</v>
          </cell>
          <cell r="BA1358" t="str">
            <v>NON</v>
          </cell>
          <cell r="BB1358"/>
          <cell r="BH1358" t="str">
            <v>NON</v>
          </cell>
          <cell r="BI1358" t="str">
            <v>Assise : mousse HR et ouate
Dossier : mousse polyruréthane, ouate</v>
          </cell>
          <cell r="BJ1358" t="str">
            <v>Assise : 35kg/m3
Dossier 23kg/m3</v>
          </cell>
          <cell r="BK1358">
            <v>165</v>
          </cell>
          <cell r="BL1358">
            <v>100</v>
          </cell>
          <cell r="BM1358">
            <v>76</v>
          </cell>
          <cell r="BN1358">
            <v>90</v>
          </cell>
          <cell r="BO1358">
            <v>65</v>
          </cell>
          <cell r="BP1358">
            <v>72.8</v>
          </cell>
          <cell r="BR1358">
            <v>1.21</v>
          </cell>
          <cell r="BS1358">
            <v>2</v>
          </cell>
          <cell r="BT1358">
            <v>93</v>
          </cell>
          <cell r="BU1358">
            <v>78</v>
          </cell>
          <cell r="BV1358">
            <v>88</v>
          </cell>
          <cell r="BW1358">
            <v>36.6</v>
          </cell>
          <cell r="BX1358">
            <v>104</v>
          </cell>
          <cell r="BY1358">
            <v>71</v>
          </cell>
          <cell r="BZ1358">
            <v>77</v>
          </cell>
          <cell r="CA1358">
            <v>36.200000000000003</v>
          </cell>
          <cell r="CB1358"/>
          <cell r="CC1358"/>
          <cell r="CD1358"/>
          <cell r="CE1358"/>
          <cell r="CF1358"/>
          <cell r="CG1358"/>
          <cell r="CH1358"/>
          <cell r="CI1358"/>
          <cell r="CV1358">
            <v>259</v>
          </cell>
        </row>
        <row r="1359">
          <cell r="C1359">
            <v>3666270118936</v>
          </cell>
          <cell r="E1359" t="str">
            <v>SAPPRI</v>
          </cell>
          <cell r="F1359" t="str">
            <v>ZEPHYR</v>
          </cell>
          <cell r="G1359" t="str">
            <v>MELODY 10</v>
          </cell>
          <cell r="H1359"/>
          <cell r="I1359" t="str">
            <v>Tissu</v>
          </cell>
          <cell r="J1359" t="str">
            <v>100% PES</v>
          </cell>
          <cell r="K1359"/>
          <cell r="L1359"/>
          <cell r="M1359"/>
          <cell r="O1359" t="str">
            <v xml:space="preserve">Fauteuil </v>
          </cell>
          <cell r="Q1359" t="str">
            <v>Panneau de particules, bois massif, contreplaqué, carton;  assise:  sangle élastique, mousse HR 35 kg/m3 + ouate 200 g/m2; dossier: sangle élastique, mousse PU 23 kg/m3 + ouate 200 g/m2; pieds en plastique</v>
          </cell>
          <cell r="R1359" t="str">
            <v>bois de conifères</v>
          </cell>
          <cell r="T1359" t="str">
            <v>Assise de grand confort</v>
          </cell>
          <cell r="U1359"/>
          <cell r="Y1359" t="str">
            <v>Pologne</v>
          </cell>
          <cell r="AA1359" t="str">
            <v xml:space="preserve">  mousse HR 35 kg/m3 +  ouate 200 g/m2</v>
          </cell>
          <cell r="AB1359" t="str">
            <v xml:space="preserve">mousse PU 23 kg/m3 + ouate 200 g/m2 </v>
          </cell>
          <cell r="AC1359" t="str">
            <v>mousse PU 23 kg/m3 + ouate 200 g/m2</v>
          </cell>
          <cell r="AI1359" t="str">
            <v>pieds plastique + pieds en metal</v>
          </cell>
          <cell r="AJ1359">
            <v>89</v>
          </cell>
          <cell r="AK1359"/>
          <cell r="AL1359"/>
          <cell r="AM1359">
            <v>32</v>
          </cell>
          <cell r="AN1359">
            <v>32</v>
          </cell>
          <cell r="AO1359">
            <v>100</v>
          </cell>
          <cell r="AP1359">
            <v>76</v>
          </cell>
          <cell r="AQ1359">
            <v>38</v>
          </cell>
          <cell r="AR1359">
            <v>44</v>
          </cell>
          <cell r="AS1359">
            <v>65</v>
          </cell>
          <cell r="AT1359">
            <v>65</v>
          </cell>
          <cell r="AU1359" t="str">
            <v>8 + 2</v>
          </cell>
          <cell r="AV1359">
            <v>3.5</v>
          </cell>
          <cell r="AW1359" t="str">
            <v>noir +  silver</v>
          </cell>
          <cell r="AX1359" t="str">
            <v>NON</v>
          </cell>
          <cell r="AZ1359" t="str">
            <v>NON</v>
          </cell>
          <cell r="BA1359" t="str">
            <v>NON</v>
          </cell>
          <cell r="BB1359"/>
          <cell r="BH1359" t="str">
            <v>NON</v>
          </cell>
          <cell r="BI1359" t="str">
            <v>Assise : mousse HR et ouate
Dossier : mousse polyruréthane, ouate</v>
          </cell>
          <cell r="BJ1359" t="str">
            <v>Assise : 35kg/m3
Dossier 23kg/m3</v>
          </cell>
          <cell r="BK1359">
            <v>165</v>
          </cell>
          <cell r="BL1359">
            <v>100</v>
          </cell>
          <cell r="BM1359">
            <v>76</v>
          </cell>
          <cell r="BN1359">
            <v>90</v>
          </cell>
          <cell r="BO1359">
            <v>65</v>
          </cell>
          <cell r="BP1359">
            <v>72.8</v>
          </cell>
          <cell r="BR1359">
            <v>1.21</v>
          </cell>
          <cell r="BS1359">
            <v>2</v>
          </cell>
          <cell r="BT1359">
            <v>93</v>
          </cell>
          <cell r="BU1359">
            <v>78</v>
          </cell>
          <cell r="BV1359">
            <v>88</v>
          </cell>
          <cell r="BW1359">
            <v>36.6</v>
          </cell>
          <cell r="BX1359">
            <v>104</v>
          </cell>
          <cell r="BY1359">
            <v>71</v>
          </cell>
          <cell r="BZ1359">
            <v>77</v>
          </cell>
          <cell r="CA1359">
            <v>36.200000000000003</v>
          </cell>
          <cell r="CB1359"/>
          <cell r="CC1359"/>
          <cell r="CD1359"/>
          <cell r="CE1359"/>
          <cell r="CF1359"/>
          <cell r="CG1359"/>
          <cell r="CH1359"/>
          <cell r="CI1359"/>
          <cell r="CV1359">
            <v>259</v>
          </cell>
        </row>
        <row r="1360">
          <cell r="C1360">
            <v>3666270118929</v>
          </cell>
          <cell r="E1360" t="str">
            <v>SAPPRI</v>
          </cell>
          <cell r="F1360" t="str">
            <v>ZEPHYR</v>
          </cell>
          <cell r="G1360" t="str">
            <v>MELODY 12</v>
          </cell>
          <cell r="H1360"/>
          <cell r="I1360" t="str">
            <v>Tissu</v>
          </cell>
          <cell r="J1360" t="str">
            <v>100% PES</v>
          </cell>
          <cell r="K1360"/>
          <cell r="L1360"/>
          <cell r="M1360"/>
          <cell r="O1360" t="str">
            <v xml:space="preserve">Fauteuil </v>
          </cell>
          <cell r="Q1360" t="str">
            <v>Panneau de particules, bois massif, contreplaqué, carton;  assise:  sangle élastique, mousse HR 35 kg/m3 + ouate 200 g/m2; dossier: sangle élastique, mousse PU 23 kg/m3 + ouate 200 g/m2; pieds en plastique</v>
          </cell>
          <cell r="R1360" t="str">
            <v>bois de conifères</v>
          </cell>
          <cell r="T1360" t="str">
            <v>Assise de grand confort</v>
          </cell>
          <cell r="U1360"/>
          <cell r="Y1360" t="str">
            <v>Pologne</v>
          </cell>
          <cell r="AA1360" t="str">
            <v xml:space="preserve">  mousse HR 35 kg/m3 +  ouate 200 g/m2</v>
          </cell>
          <cell r="AB1360" t="str">
            <v xml:space="preserve">mousse PU 23 kg/m3 + ouate 200 g/m2 </v>
          </cell>
          <cell r="AC1360" t="str">
            <v>mousse PU 23 kg/m3 + ouate 200 g/m2</v>
          </cell>
          <cell r="AI1360" t="str">
            <v>pieds plastique + pieds en metal</v>
          </cell>
          <cell r="AJ1360">
            <v>89</v>
          </cell>
          <cell r="AK1360"/>
          <cell r="AL1360"/>
          <cell r="AM1360">
            <v>32</v>
          </cell>
          <cell r="AN1360">
            <v>32</v>
          </cell>
          <cell r="AO1360">
            <v>100</v>
          </cell>
          <cell r="AP1360">
            <v>76</v>
          </cell>
          <cell r="AQ1360">
            <v>38</v>
          </cell>
          <cell r="AR1360">
            <v>44</v>
          </cell>
          <cell r="AS1360">
            <v>65</v>
          </cell>
          <cell r="AT1360">
            <v>65</v>
          </cell>
          <cell r="AU1360" t="str">
            <v>8 + 2</v>
          </cell>
          <cell r="AV1360">
            <v>3.5</v>
          </cell>
          <cell r="AW1360" t="str">
            <v>noir +  silver</v>
          </cell>
          <cell r="AX1360" t="str">
            <v>NON</v>
          </cell>
          <cell r="AZ1360" t="str">
            <v>NON</v>
          </cell>
          <cell r="BA1360" t="str">
            <v>NON</v>
          </cell>
          <cell r="BB1360"/>
          <cell r="BH1360" t="str">
            <v>NON</v>
          </cell>
          <cell r="BI1360" t="str">
            <v>Assise : mousse HR et ouate
Dossier : mousse polyruréthane, ouate</v>
          </cell>
          <cell r="BJ1360" t="str">
            <v>Assise : 35kg/m3
Dossier 23kg/m3</v>
          </cell>
          <cell r="BK1360">
            <v>165</v>
          </cell>
          <cell r="BL1360">
            <v>100</v>
          </cell>
          <cell r="BM1360">
            <v>76</v>
          </cell>
          <cell r="BN1360">
            <v>90</v>
          </cell>
          <cell r="BO1360">
            <v>65</v>
          </cell>
          <cell r="BP1360">
            <v>72.8</v>
          </cell>
          <cell r="BR1360">
            <v>1.21</v>
          </cell>
          <cell r="BS1360">
            <v>2</v>
          </cell>
          <cell r="BT1360">
            <v>93</v>
          </cell>
          <cell r="BU1360">
            <v>78</v>
          </cell>
          <cell r="BV1360">
            <v>88</v>
          </cell>
          <cell r="BW1360">
            <v>36.6</v>
          </cell>
          <cell r="BX1360">
            <v>104</v>
          </cell>
          <cell r="BY1360">
            <v>71</v>
          </cell>
          <cell r="BZ1360">
            <v>77</v>
          </cell>
          <cell r="CA1360">
            <v>36.200000000000003</v>
          </cell>
          <cell r="CB1360"/>
          <cell r="CC1360"/>
          <cell r="CD1360"/>
          <cell r="CE1360"/>
          <cell r="CF1360"/>
          <cell r="CG1360"/>
          <cell r="CH1360"/>
          <cell r="CI1360"/>
          <cell r="CV1360">
            <v>259</v>
          </cell>
        </row>
        <row r="1361">
          <cell r="C1361">
            <v>3666270118912</v>
          </cell>
          <cell r="E1361" t="str">
            <v>SAPPRI</v>
          </cell>
          <cell r="F1361" t="str">
            <v>ZEPHYR</v>
          </cell>
          <cell r="G1361" t="str">
            <v>MELODY 14</v>
          </cell>
          <cell r="H1361"/>
          <cell r="I1361" t="str">
            <v>Tissu</v>
          </cell>
          <cell r="J1361" t="str">
            <v>100% PES</v>
          </cell>
          <cell r="K1361"/>
          <cell r="L1361"/>
          <cell r="M1361"/>
          <cell r="O1361" t="str">
            <v xml:space="preserve">Fauteuil </v>
          </cell>
          <cell r="Q1361" t="str">
            <v>Panneau de particules, bois massif, contreplaqué, carton;  assise:  sangle élastique, mousse HR 35 kg/m3 + ouate 200 g/m2; dossier: sangle élastique, mousse PU 23 kg/m3 + ouate 200 g/m2; pieds en plastique</v>
          </cell>
          <cell r="R1361" t="str">
            <v>bois de conifères</v>
          </cell>
          <cell r="T1361" t="str">
            <v>Assise de grand confort</v>
          </cell>
          <cell r="U1361"/>
          <cell r="Y1361" t="str">
            <v>Pologne</v>
          </cell>
          <cell r="AA1361" t="str">
            <v xml:space="preserve">  mousse HR 35 kg/m3 +  ouate 200 g/m2</v>
          </cell>
          <cell r="AB1361" t="str">
            <v xml:space="preserve">mousse PU 23 kg/m3 + ouate 200 g/m2 </v>
          </cell>
          <cell r="AC1361" t="str">
            <v>mousse PU 23 kg/m3 + ouate 200 g/m2</v>
          </cell>
          <cell r="AI1361" t="str">
            <v>pieds plastique + pieds en metal</v>
          </cell>
          <cell r="AJ1361">
            <v>89</v>
          </cell>
          <cell r="AK1361"/>
          <cell r="AL1361"/>
          <cell r="AM1361">
            <v>32</v>
          </cell>
          <cell r="AN1361">
            <v>32</v>
          </cell>
          <cell r="AO1361">
            <v>100</v>
          </cell>
          <cell r="AP1361">
            <v>76</v>
          </cell>
          <cell r="AQ1361">
            <v>38</v>
          </cell>
          <cell r="AR1361">
            <v>44</v>
          </cell>
          <cell r="AS1361">
            <v>65</v>
          </cell>
          <cell r="AT1361">
            <v>65</v>
          </cell>
          <cell r="AU1361" t="str">
            <v>8 + 2</v>
          </cell>
          <cell r="AV1361">
            <v>3.5</v>
          </cell>
          <cell r="AW1361" t="str">
            <v>noir +  silver</v>
          </cell>
          <cell r="AX1361" t="str">
            <v>NON</v>
          </cell>
          <cell r="AZ1361" t="str">
            <v>NON</v>
          </cell>
          <cell r="BA1361" t="str">
            <v>NON</v>
          </cell>
          <cell r="BB1361"/>
          <cell r="BH1361" t="str">
            <v>NON</v>
          </cell>
          <cell r="BI1361" t="str">
            <v>Assise : mousse HR et ouate
Dossier : mousse polyruréthane, ouate</v>
          </cell>
          <cell r="BJ1361" t="str">
            <v>Assise : 35kg/m3
Dossier 23kg/m3</v>
          </cell>
          <cell r="BK1361">
            <v>165</v>
          </cell>
          <cell r="BL1361">
            <v>100</v>
          </cell>
          <cell r="BM1361">
            <v>76</v>
          </cell>
          <cell r="BN1361">
            <v>90</v>
          </cell>
          <cell r="BO1361">
            <v>65</v>
          </cell>
          <cell r="BP1361">
            <v>72.8</v>
          </cell>
          <cell r="BR1361">
            <v>1.21</v>
          </cell>
          <cell r="BS1361">
            <v>2</v>
          </cell>
          <cell r="BT1361">
            <v>93</v>
          </cell>
          <cell r="BU1361">
            <v>78</v>
          </cell>
          <cell r="BV1361">
            <v>88</v>
          </cell>
          <cell r="BW1361">
            <v>36.6</v>
          </cell>
          <cell r="BX1361">
            <v>104</v>
          </cell>
          <cell r="BY1361">
            <v>71</v>
          </cell>
          <cell r="BZ1361">
            <v>77</v>
          </cell>
          <cell r="CA1361">
            <v>36.200000000000003</v>
          </cell>
          <cell r="CB1361"/>
          <cell r="CC1361"/>
          <cell r="CD1361"/>
          <cell r="CE1361"/>
          <cell r="CF1361"/>
          <cell r="CG1361"/>
          <cell r="CH1361"/>
          <cell r="CI1361"/>
          <cell r="CV1361">
            <v>259</v>
          </cell>
        </row>
        <row r="1362">
          <cell r="C1362">
            <v>3666270118905</v>
          </cell>
          <cell r="E1362" t="str">
            <v>SAPPRI</v>
          </cell>
          <cell r="F1362" t="str">
            <v>ZEPHYR</v>
          </cell>
          <cell r="G1362" t="str">
            <v>MELODY 15</v>
          </cell>
          <cell r="H1362"/>
          <cell r="I1362" t="str">
            <v>Tissu</v>
          </cell>
          <cell r="J1362" t="str">
            <v>100% PES</v>
          </cell>
          <cell r="K1362"/>
          <cell r="L1362"/>
          <cell r="M1362"/>
          <cell r="O1362" t="str">
            <v xml:space="preserve">Fauteuil </v>
          </cell>
          <cell r="Q1362" t="str">
            <v>Panneau de particules, bois massif, contreplaqué, carton;  assise:  sangle élastique, mousse HR 35 kg/m3 + ouate 200 g/m2; dossier: sangle élastique, mousse PU 23 kg/m3 + ouate 200 g/m2; pieds en plastique</v>
          </cell>
          <cell r="R1362" t="str">
            <v>bois de conifères</v>
          </cell>
          <cell r="T1362" t="str">
            <v>Assise de grand confort</v>
          </cell>
          <cell r="U1362"/>
          <cell r="Y1362" t="str">
            <v>Pologne</v>
          </cell>
          <cell r="AA1362" t="str">
            <v xml:space="preserve">  mousse HR 35 kg/m3 +  ouate 200 g/m2</v>
          </cell>
          <cell r="AB1362" t="str">
            <v xml:space="preserve">mousse PU 23 kg/m3 + ouate 200 g/m2 </v>
          </cell>
          <cell r="AC1362" t="str">
            <v>mousse PU 23 kg/m3 + ouate 200 g/m2</v>
          </cell>
          <cell r="AI1362" t="str">
            <v>pieds plastique + pieds en metal</v>
          </cell>
          <cell r="AJ1362">
            <v>89</v>
          </cell>
          <cell r="AK1362"/>
          <cell r="AL1362"/>
          <cell r="AM1362">
            <v>32</v>
          </cell>
          <cell r="AN1362">
            <v>32</v>
          </cell>
          <cell r="AO1362">
            <v>100</v>
          </cell>
          <cell r="AP1362">
            <v>76</v>
          </cell>
          <cell r="AQ1362">
            <v>38</v>
          </cell>
          <cell r="AR1362">
            <v>44</v>
          </cell>
          <cell r="AS1362">
            <v>65</v>
          </cell>
          <cell r="AT1362">
            <v>65</v>
          </cell>
          <cell r="AU1362" t="str">
            <v>8 + 2</v>
          </cell>
          <cell r="AV1362">
            <v>3.5</v>
          </cell>
          <cell r="AW1362" t="str">
            <v>noir +  silver</v>
          </cell>
          <cell r="AX1362" t="str">
            <v>NON</v>
          </cell>
          <cell r="AZ1362" t="str">
            <v>NON</v>
          </cell>
          <cell r="BA1362" t="str">
            <v>NON</v>
          </cell>
          <cell r="BB1362"/>
          <cell r="BH1362" t="str">
            <v>NON</v>
          </cell>
          <cell r="BI1362" t="str">
            <v>Assise : mousse HR et ouate
Dossier : mousse polyruréthane, ouate</v>
          </cell>
          <cell r="BJ1362" t="str">
            <v>Assise : 35kg/m3
Dossier 23kg/m3</v>
          </cell>
          <cell r="BK1362">
            <v>165</v>
          </cell>
          <cell r="BL1362">
            <v>100</v>
          </cell>
          <cell r="BM1362">
            <v>76</v>
          </cell>
          <cell r="BN1362">
            <v>90</v>
          </cell>
          <cell r="BO1362">
            <v>65</v>
          </cell>
          <cell r="BP1362">
            <v>72.8</v>
          </cell>
          <cell r="BR1362">
            <v>1.21</v>
          </cell>
          <cell r="BS1362">
            <v>2</v>
          </cell>
          <cell r="BT1362">
            <v>93</v>
          </cell>
          <cell r="BU1362">
            <v>78</v>
          </cell>
          <cell r="BV1362">
            <v>88</v>
          </cell>
          <cell r="BW1362">
            <v>36.6</v>
          </cell>
          <cell r="BX1362">
            <v>104</v>
          </cell>
          <cell r="BY1362">
            <v>71</v>
          </cell>
          <cell r="BZ1362">
            <v>77</v>
          </cell>
          <cell r="CA1362">
            <v>36.200000000000003</v>
          </cell>
          <cell r="CB1362"/>
          <cell r="CC1362"/>
          <cell r="CD1362"/>
          <cell r="CE1362"/>
          <cell r="CF1362"/>
          <cell r="CG1362"/>
          <cell r="CH1362"/>
          <cell r="CI1362"/>
          <cell r="CV1362">
            <v>259</v>
          </cell>
        </row>
        <row r="1363">
          <cell r="C1363">
            <v>3666270118899</v>
          </cell>
          <cell r="E1363" t="str">
            <v>SAPPRI</v>
          </cell>
          <cell r="F1363" t="str">
            <v>ZEPHYR</v>
          </cell>
          <cell r="G1363" t="str">
            <v>MELODY 1</v>
          </cell>
          <cell r="H1363"/>
          <cell r="I1363" t="str">
            <v>Tissu</v>
          </cell>
          <cell r="J1363" t="str">
            <v>100% PES</v>
          </cell>
          <cell r="K1363"/>
          <cell r="L1363"/>
          <cell r="M1363"/>
          <cell r="O1363" t="str">
            <v>Canapé 2 places</v>
          </cell>
          <cell r="Q1363" t="str">
            <v>Panneau de particules, bois massif, contreplaqué, carton;  assise:  sangle élastique, mousse HR 35 kg/m3 + ouate 200 g/m2; dossier: sangle élastique, mousse PU 23 kg/m3 + ouate 200 g/m2; pieds en plastique</v>
          </cell>
          <cell r="R1363" t="str">
            <v>bois de conifères</v>
          </cell>
          <cell r="T1363" t="str">
            <v>Assise de grand confort</v>
          </cell>
          <cell r="U1363"/>
          <cell r="Y1363" t="str">
            <v>Pologne</v>
          </cell>
          <cell r="AA1363" t="str">
            <v xml:space="preserve">  mousse HR 35 kg/m3 +  ouate 200 g/m2</v>
          </cell>
          <cell r="AB1363" t="str">
            <v xml:space="preserve">mousse PU 23 kg/m3 + ouate 200 g/m2 </v>
          </cell>
          <cell r="AC1363" t="str">
            <v>mousse PU 23 kg/m3 + ouate 200 g/m2</v>
          </cell>
          <cell r="AI1363" t="str">
            <v>pieds plastique + pieds en metal</v>
          </cell>
          <cell r="AJ1363">
            <v>177</v>
          </cell>
          <cell r="AK1363"/>
          <cell r="AL1363"/>
          <cell r="AM1363">
            <v>32</v>
          </cell>
          <cell r="AN1363">
            <v>32</v>
          </cell>
          <cell r="AO1363">
            <v>100</v>
          </cell>
          <cell r="AP1363">
            <v>76</v>
          </cell>
          <cell r="AQ1363">
            <v>38</v>
          </cell>
          <cell r="AR1363">
            <v>44</v>
          </cell>
          <cell r="AS1363">
            <v>65</v>
          </cell>
          <cell r="AT1363">
            <v>65</v>
          </cell>
          <cell r="AU1363" t="str">
            <v>16 + 2</v>
          </cell>
          <cell r="AV1363">
            <v>3.5</v>
          </cell>
          <cell r="AW1363" t="str">
            <v>noir +  silver</v>
          </cell>
          <cell r="AX1363" t="str">
            <v>NON</v>
          </cell>
          <cell r="AZ1363" t="str">
            <v>NON</v>
          </cell>
          <cell r="BA1363" t="str">
            <v>NON</v>
          </cell>
          <cell r="BB1363"/>
          <cell r="BH1363" t="str">
            <v>NON</v>
          </cell>
          <cell r="BI1363" t="str">
            <v>Assise : mousse HR et ouate
Dossier : mousse polyruréthane, ouate</v>
          </cell>
          <cell r="BJ1363" t="str">
            <v>Assise : 35kg/m3
Dossier 23kg/m3</v>
          </cell>
          <cell r="BK1363">
            <v>255</v>
          </cell>
          <cell r="BL1363">
            <v>100</v>
          </cell>
          <cell r="BM1363">
            <v>76</v>
          </cell>
          <cell r="BN1363">
            <v>180</v>
          </cell>
          <cell r="BO1363">
            <v>96.4</v>
          </cell>
          <cell r="BP1363">
            <v>109.4</v>
          </cell>
          <cell r="BR1363">
            <v>1.85</v>
          </cell>
          <cell r="BS1363">
            <v>3</v>
          </cell>
          <cell r="BT1363">
            <v>93</v>
          </cell>
          <cell r="BU1363">
            <v>78</v>
          </cell>
          <cell r="BV1363">
            <v>88</v>
          </cell>
          <cell r="BW1363">
            <v>36.6</v>
          </cell>
          <cell r="BX1363">
            <v>93</v>
          </cell>
          <cell r="BY1363">
            <v>78</v>
          </cell>
          <cell r="BZ1363">
            <v>88</v>
          </cell>
          <cell r="CA1363">
            <v>36.6</v>
          </cell>
          <cell r="CB1363">
            <v>104</v>
          </cell>
          <cell r="CC1363">
            <v>71</v>
          </cell>
          <cell r="CD1363">
            <v>77</v>
          </cell>
          <cell r="CE1363">
            <v>36.200000000000003</v>
          </cell>
          <cell r="CF1363"/>
          <cell r="CG1363"/>
          <cell r="CH1363"/>
          <cell r="CI1363"/>
          <cell r="CV1363">
            <v>419</v>
          </cell>
        </row>
        <row r="1364">
          <cell r="C1364">
            <v>3666270118882</v>
          </cell>
          <cell r="E1364" t="str">
            <v>SAPPRI</v>
          </cell>
          <cell r="F1364" t="str">
            <v>ZEPHYR</v>
          </cell>
          <cell r="G1364" t="str">
            <v>MELODY 2</v>
          </cell>
          <cell r="H1364"/>
          <cell r="I1364" t="str">
            <v>Tissu</v>
          </cell>
          <cell r="J1364" t="str">
            <v>100% PES</v>
          </cell>
          <cell r="K1364"/>
          <cell r="L1364"/>
          <cell r="M1364"/>
          <cell r="O1364" t="str">
            <v>Canapé 2 places</v>
          </cell>
          <cell r="Q1364" t="str">
            <v>Panneau de particules, bois massif, contreplaqué, carton;  assise:  sangle élastique, mousse HR 35 kg/m3 + ouate 200 g/m2; dossier: sangle élastique, mousse PU 23 kg/m3 + ouate 200 g/m2; pieds en plastique</v>
          </cell>
          <cell r="R1364" t="str">
            <v>bois de conifères</v>
          </cell>
          <cell r="T1364" t="str">
            <v>Assise de grand confort</v>
          </cell>
          <cell r="U1364"/>
          <cell r="Y1364" t="str">
            <v>Pologne</v>
          </cell>
          <cell r="AA1364" t="str">
            <v xml:space="preserve">  mousse HR 35 kg/m3 +  ouate 200 g/m2</v>
          </cell>
          <cell r="AB1364" t="str">
            <v xml:space="preserve">mousse PU 23 kg/m3 + ouate 200 g/m2 </v>
          </cell>
          <cell r="AC1364" t="str">
            <v>mousse PU 23 kg/m3 + ouate 200 g/m2</v>
          </cell>
          <cell r="AI1364" t="str">
            <v>pieds plastique + pieds en metal</v>
          </cell>
          <cell r="AJ1364">
            <v>177</v>
          </cell>
          <cell r="AK1364"/>
          <cell r="AL1364"/>
          <cell r="AM1364">
            <v>32</v>
          </cell>
          <cell r="AN1364">
            <v>32</v>
          </cell>
          <cell r="AO1364">
            <v>100</v>
          </cell>
          <cell r="AP1364">
            <v>76</v>
          </cell>
          <cell r="AQ1364">
            <v>38</v>
          </cell>
          <cell r="AR1364">
            <v>44</v>
          </cell>
          <cell r="AS1364">
            <v>65</v>
          </cell>
          <cell r="AT1364">
            <v>65</v>
          </cell>
          <cell r="AU1364" t="str">
            <v>16 + 2</v>
          </cell>
          <cell r="AV1364">
            <v>3.5</v>
          </cell>
          <cell r="AW1364" t="str">
            <v>noir +  silver</v>
          </cell>
          <cell r="AX1364" t="str">
            <v>NON</v>
          </cell>
          <cell r="AZ1364" t="str">
            <v>NON</v>
          </cell>
          <cell r="BA1364" t="str">
            <v>NON</v>
          </cell>
          <cell r="BB1364"/>
          <cell r="BH1364" t="str">
            <v>NON</v>
          </cell>
          <cell r="BI1364" t="str">
            <v>Assise : mousse HR et ouate
Dossier : mousse polyruréthane, ouate</v>
          </cell>
          <cell r="BJ1364" t="str">
            <v>Assise : 35kg/m3
Dossier 23kg/m3</v>
          </cell>
          <cell r="BK1364">
            <v>255</v>
          </cell>
          <cell r="BL1364">
            <v>100</v>
          </cell>
          <cell r="BM1364">
            <v>76</v>
          </cell>
          <cell r="BN1364">
            <v>180</v>
          </cell>
          <cell r="BO1364">
            <v>96.4</v>
          </cell>
          <cell r="BP1364">
            <v>109.4</v>
          </cell>
          <cell r="BR1364">
            <v>1.85</v>
          </cell>
          <cell r="BS1364">
            <v>3</v>
          </cell>
          <cell r="BT1364">
            <v>93</v>
          </cell>
          <cell r="BU1364">
            <v>78</v>
          </cell>
          <cell r="BV1364">
            <v>88</v>
          </cell>
          <cell r="BW1364">
            <v>36.6</v>
          </cell>
          <cell r="BX1364">
            <v>93</v>
          </cell>
          <cell r="BY1364">
            <v>78</v>
          </cell>
          <cell r="BZ1364">
            <v>88</v>
          </cell>
          <cell r="CA1364">
            <v>36.6</v>
          </cell>
          <cell r="CB1364">
            <v>104</v>
          </cell>
          <cell r="CC1364">
            <v>71</v>
          </cell>
          <cell r="CD1364">
            <v>77</v>
          </cell>
          <cell r="CE1364">
            <v>36.200000000000003</v>
          </cell>
          <cell r="CF1364"/>
          <cell r="CG1364"/>
          <cell r="CH1364"/>
          <cell r="CI1364"/>
          <cell r="CV1364">
            <v>419</v>
          </cell>
        </row>
        <row r="1365">
          <cell r="C1365">
            <v>3666270118875</v>
          </cell>
          <cell r="E1365" t="str">
            <v>SAPPRI</v>
          </cell>
          <cell r="F1365" t="str">
            <v>ZEPHYR</v>
          </cell>
          <cell r="G1365" t="str">
            <v>MELODY 5</v>
          </cell>
          <cell r="H1365"/>
          <cell r="I1365" t="str">
            <v>Tissu</v>
          </cell>
          <cell r="J1365" t="str">
            <v>100% PES</v>
          </cell>
          <cell r="K1365"/>
          <cell r="L1365"/>
          <cell r="M1365"/>
          <cell r="O1365" t="str">
            <v>Canapé 2 places</v>
          </cell>
          <cell r="Q1365" t="str">
            <v>Panneau de particules, bois massif, contreplaqué, carton;  assise:  sangle élastique, mousse HR 35 kg/m3 + ouate 200 g/m2; dossier: sangle élastique, mousse PU 23 kg/m3 + ouate 200 g/m2; pieds en plastique</v>
          </cell>
          <cell r="R1365" t="str">
            <v>bois de conifères</v>
          </cell>
          <cell r="T1365" t="str">
            <v>Assise de grand confort</v>
          </cell>
          <cell r="U1365"/>
          <cell r="Y1365" t="str">
            <v>Pologne</v>
          </cell>
          <cell r="AA1365" t="str">
            <v xml:space="preserve">  mousse HR 35 kg/m3 +  ouate 200 g/m2</v>
          </cell>
          <cell r="AB1365" t="str">
            <v xml:space="preserve">mousse PU 23 kg/m3 + ouate 200 g/m2 </v>
          </cell>
          <cell r="AC1365" t="str">
            <v>mousse PU 23 kg/m3 + ouate 200 g/m2</v>
          </cell>
          <cell r="AI1365" t="str">
            <v>pieds plastique + pieds en metal</v>
          </cell>
          <cell r="AJ1365">
            <v>177</v>
          </cell>
          <cell r="AK1365"/>
          <cell r="AL1365"/>
          <cell r="AM1365">
            <v>32</v>
          </cell>
          <cell r="AN1365">
            <v>32</v>
          </cell>
          <cell r="AO1365">
            <v>100</v>
          </cell>
          <cell r="AP1365">
            <v>76</v>
          </cell>
          <cell r="AQ1365">
            <v>38</v>
          </cell>
          <cell r="AR1365">
            <v>44</v>
          </cell>
          <cell r="AS1365">
            <v>65</v>
          </cell>
          <cell r="AT1365">
            <v>65</v>
          </cell>
          <cell r="AU1365" t="str">
            <v>16 + 2</v>
          </cell>
          <cell r="AV1365">
            <v>3.5</v>
          </cell>
          <cell r="AW1365" t="str">
            <v>noir +  silver</v>
          </cell>
          <cell r="AX1365" t="str">
            <v>NON</v>
          </cell>
          <cell r="AZ1365" t="str">
            <v>NON</v>
          </cell>
          <cell r="BA1365" t="str">
            <v>NON</v>
          </cell>
          <cell r="BB1365"/>
          <cell r="BH1365" t="str">
            <v>NON</v>
          </cell>
          <cell r="BI1365" t="str">
            <v>Assise : mousse HR et ouate
Dossier : mousse polyruréthane, ouate</v>
          </cell>
          <cell r="BJ1365" t="str">
            <v>Assise : 35kg/m3
Dossier 23kg/m3</v>
          </cell>
          <cell r="BK1365">
            <v>255</v>
          </cell>
          <cell r="BL1365">
            <v>100</v>
          </cell>
          <cell r="BM1365">
            <v>76</v>
          </cell>
          <cell r="BN1365">
            <v>180</v>
          </cell>
          <cell r="BO1365">
            <v>96.4</v>
          </cell>
          <cell r="BP1365">
            <v>109.4</v>
          </cell>
          <cell r="BR1365">
            <v>1.85</v>
          </cell>
          <cell r="BS1365">
            <v>3</v>
          </cell>
          <cell r="BT1365">
            <v>93</v>
          </cell>
          <cell r="BU1365">
            <v>78</v>
          </cell>
          <cell r="BV1365">
            <v>88</v>
          </cell>
          <cell r="BW1365">
            <v>36.6</v>
          </cell>
          <cell r="BX1365">
            <v>93</v>
          </cell>
          <cell r="BY1365">
            <v>78</v>
          </cell>
          <cell r="BZ1365">
            <v>88</v>
          </cell>
          <cell r="CA1365">
            <v>36.6</v>
          </cell>
          <cell r="CB1365">
            <v>104</v>
          </cell>
          <cell r="CC1365">
            <v>71</v>
          </cell>
          <cell r="CD1365">
            <v>77</v>
          </cell>
          <cell r="CE1365">
            <v>36.200000000000003</v>
          </cell>
          <cell r="CF1365"/>
          <cell r="CG1365"/>
          <cell r="CH1365"/>
          <cell r="CI1365"/>
          <cell r="CV1365">
            <v>419</v>
          </cell>
        </row>
        <row r="1366">
          <cell r="C1366">
            <v>3666270118868</v>
          </cell>
          <cell r="E1366" t="str">
            <v>SAPPRI</v>
          </cell>
          <cell r="F1366" t="str">
            <v>ZEPHYR</v>
          </cell>
          <cell r="G1366" t="str">
            <v>MELODY 6</v>
          </cell>
          <cell r="H1366"/>
          <cell r="I1366" t="str">
            <v>Tissu</v>
          </cell>
          <cell r="J1366" t="str">
            <v>100% PES</v>
          </cell>
          <cell r="K1366"/>
          <cell r="L1366"/>
          <cell r="M1366"/>
          <cell r="O1366" t="str">
            <v>Canapé 2 places</v>
          </cell>
          <cell r="Q1366" t="str">
            <v>Panneau de particules, bois massif, contreplaqué, carton;  assise:  sangle élastique, mousse HR 35 kg/m3 + ouate 200 g/m2; dossier: sangle élastique, mousse PU 23 kg/m3 + ouate 200 g/m2; pieds en plastique</v>
          </cell>
          <cell r="R1366" t="str">
            <v>bois de conifères</v>
          </cell>
          <cell r="T1366" t="str">
            <v>Assise de grand confort</v>
          </cell>
          <cell r="U1366"/>
          <cell r="Y1366" t="str">
            <v>Pologne</v>
          </cell>
          <cell r="AA1366" t="str">
            <v xml:space="preserve">  mousse HR 35 kg/m3 +  ouate 200 g/m2</v>
          </cell>
          <cell r="AB1366" t="str">
            <v xml:space="preserve">mousse PU 23 kg/m3 + ouate 200 g/m2 </v>
          </cell>
          <cell r="AC1366" t="str">
            <v>mousse PU 23 kg/m3 + ouate 200 g/m2</v>
          </cell>
          <cell r="AI1366" t="str">
            <v>pieds plastique + pieds en metal</v>
          </cell>
          <cell r="AJ1366">
            <v>177</v>
          </cell>
          <cell r="AK1366"/>
          <cell r="AL1366"/>
          <cell r="AM1366">
            <v>32</v>
          </cell>
          <cell r="AN1366">
            <v>32</v>
          </cell>
          <cell r="AO1366">
            <v>100</v>
          </cell>
          <cell r="AP1366">
            <v>76</v>
          </cell>
          <cell r="AQ1366">
            <v>38</v>
          </cell>
          <cell r="AR1366">
            <v>44</v>
          </cell>
          <cell r="AS1366">
            <v>65</v>
          </cell>
          <cell r="AT1366">
            <v>65</v>
          </cell>
          <cell r="AU1366" t="str">
            <v>16 + 2</v>
          </cell>
          <cell r="AV1366">
            <v>3.5</v>
          </cell>
          <cell r="AW1366" t="str">
            <v>noir +  silver</v>
          </cell>
          <cell r="AX1366" t="str">
            <v>NON</v>
          </cell>
          <cell r="AZ1366" t="str">
            <v>NON</v>
          </cell>
          <cell r="BA1366" t="str">
            <v>NON</v>
          </cell>
          <cell r="BB1366"/>
          <cell r="BH1366" t="str">
            <v>NON</v>
          </cell>
          <cell r="BI1366" t="str">
            <v>Assise : mousse HR et ouate
Dossier : mousse polyruréthane, ouate</v>
          </cell>
          <cell r="BJ1366" t="str">
            <v>Assise : 35kg/m3
Dossier 23kg/m3</v>
          </cell>
          <cell r="BK1366">
            <v>255</v>
          </cell>
          <cell r="BL1366">
            <v>100</v>
          </cell>
          <cell r="BM1366">
            <v>76</v>
          </cell>
          <cell r="BN1366">
            <v>180</v>
          </cell>
          <cell r="BO1366">
            <v>96.4</v>
          </cell>
          <cell r="BP1366">
            <v>109.4</v>
          </cell>
          <cell r="BR1366">
            <v>1.85</v>
          </cell>
          <cell r="BS1366">
            <v>3</v>
          </cell>
          <cell r="BT1366">
            <v>93</v>
          </cell>
          <cell r="BU1366">
            <v>78</v>
          </cell>
          <cell r="BV1366">
            <v>88</v>
          </cell>
          <cell r="BW1366">
            <v>36.6</v>
          </cell>
          <cell r="BX1366">
            <v>93</v>
          </cell>
          <cell r="BY1366">
            <v>78</v>
          </cell>
          <cell r="BZ1366">
            <v>88</v>
          </cell>
          <cell r="CA1366">
            <v>36.6</v>
          </cell>
          <cell r="CB1366">
            <v>104</v>
          </cell>
          <cell r="CC1366">
            <v>71</v>
          </cell>
          <cell r="CD1366">
            <v>77</v>
          </cell>
          <cell r="CE1366">
            <v>36.200000000000003</v>
          </cell>
          <cell r="CF1366"/>
          <cell r="CG1366"/>
          <cell r="CH1366"/>
          <cell r="CI1366"/>
          <cell r="CV1366">
            <v>419</v>
          </cell>
        </row>
        <row r="1367">
          <cell r="C1367">
            <v>3666270118851</v>
          </cell>
          <cell r="E1367" t="str">
            <v>SAPPRI</v>
          </cell>
          <cell r="F1367" t="str">
            <v>ZEPHYR</v>
          </cell>
          <cell r="G1367" t="str">
            <v>MELODY 8</v>
          </cell>
          <cell r="H1367"/>
          <cell r="I1367" t="str">
            <v>Tissu</v>
          </cell>
          <cell r="J1367" t="str">
            <v>100% PES</v>
          </cell>
          <cell r="K1367"/>
          <cell r="L1367"/>
          <cell r="M1367"/>
          <cell r="O1367" t="str">
            <v>Canapé 2 places</v>
          </cell>
          <cell r="Q1367" t="str">
            <v>Panneau de particules, bois massif, contreplaqué, carton;  assise:  sangle élastique, mousse HR 35 kg/m3 + ouate 200 g/m2; dossier: sangle élastique, mousse PU 23 kg/m3 + ouate 200 g/m2; pieds en plastique</v>
          </cell>
          <cell r="R1367" t="str">
            <v>bois de conifères</v>
          </cell>
          <cell r="T1367" t="str">
            <v>Assise de grand confort</v>
          </cell>
          <cell r="U1367"/>
          <cell r="Y1367" t="str">
            <v>Pologne</v>
          </cell>
          <cell r="AA1367" t="str">
            <v xml:space="preserve">  mousse HR 35 kg/m3 +  ouate 200 g/m2</v>
          </cell>
          <cell r="AB1367" t="str">
            <v xml:space="preserve">mousse PU 23 kg/m3 + ouate 200 g/m2 </v>
          </cell>
          <cell r="AC1367" t="str">
            <v>mousse PU 23 kg/m3 + ouate 200 g/m2</v>
          </cell>
          <cell r="AI1367" t="str">
            <v>pieds plastique + pieds en metal</v>
          </cell>
          <cell r="AJ1367">
            <v>177</v>
          </cell>
          <cell r="AK1367"/>
          <cell r="AL1367"/>
          <cell r="AM1367">
            <v>32</v>
          </cell>
          <cell r="AN1367">
            <v>32</v>
          </cell>
          <cell r="AO1367">
            <v>100</v>
          </cell>
          <cell r="AP1367">
            <v>76</v>
          </cell>
          <cell r="AQ1367">
            <v>38</v>
          </cell>
          <cell r="AR1367">
            <v>44</v>
          </cell>
          <cell r="AS1367">
            <v>65</v>
          </cell>
          <cell r="AT1367">
            <v>65</v>
          </cell>
          <cell r="AU1367" t="str">
            <v>16 + 2</v>
          </cell>
          <cell r="AV1367">
            <v>3.5</v>
          </cell>
          <cell r="AW1367" t="str">
            <v>noir +  silver</v>
          </cell>
          <cell r="AX1367" t="str">
            <v>NON</v>
          </cell>
          <cell r="AZ1367" t="str">
            <v>NON</v>
          </cell>
          <cell r="BA1367" t="str">
            <v>NON</v>
          </cell>
          <cell r="BB1367"/>
          <cell r="BH1367" t="str">
            <v>NON</v>
          </cell>
          <cell r="BI1367" t="str">
            <v>Assise : mousse HR et ouate
Dossier : mousse polyruréthane, ouate</v>
          </cell>
          <cell r="BJ1367" t="str">
            <v>Assise : 35kg/m3
Dossier 23kg/m3</v>
          </cell>
          <cell r="BK1367">
            <v>255</v>
          </cell>
          <cell r="BL1367">
            <v>100</v>
          </cell>
          <cell r="BM1367">
            <v>76</v>
          </cell>
          <cell r="BN1367">
            <v>180</v>
          </cell>
          <cell r="BO1367">
            <v>96.4</v>
          </cell>
          <cell r="BP1367">
            <v>109.4</v>
          </cell>
          <cell r="BR1367">
            <v>1.85</v>
          </cell>
          <cell r="BS1367">
            <v>3</v>
          </cell>
          <cell r="BT1367">
            <v>93</v>
          </cell>
          <cell r="BU1367">
            <v>78</v>
          </cell>
          <cell r="BV1367">
            <v>88</v>
          </cell>
          <cell r="BW1367">
            <v>36.6</v>
          </cell>
          <cell r="BX1367">
            <v>93</v>
          </cell>
          <cell r="BY1367">
            <v>78</v>
          </cell>
          <cell r="BZ1367">
            <v>88</v>
          </cell>
          <cell r="CA1367">
            <v>36.6</v>
          </cell>
          <cell r="CB1367">
            <v>104</v>
          </cell>
          <cell r="CC1367">
            <v>71</v>
          </cell>
          <cell r="CD1367">
            <v>77</v>
          </cell>
          <cell r="CE1367">
            <v>36.200000000000003</v>
          </cell>
          <cell r="CF1367"/>
          <cell r="CG1367"/>
          <cell r="CH1367"/>
          <cell r="CI1367"/>
          <cell r="CV1367">
            <v>419</v>
          </cell>
        </row>
        <row r="1368">
          <cell r="C1368">
            <v>3666270118844</v>
          </cell>
          <cell r="E1368" t="str">
            <v>SAPPRI</v>
          </cell>
          <cell r="F1368" t="str">
            <v>ZEPHYR</v>
          </cell>
          <cell r="G1368" t="str">
            <v>MELODY 9</v>
          </cell>
          <cell r="H1368"/>
          <cell r="I1368" t="str">
            <v>Tissu</v>
          </cell>
          <cell r="J1368" t="str">
            <v>100% PES</v>
          </cell>
          <cell r="K1368"/>
          <cell r="L1368"/>
          <cell r="M1368"/>
          <cell r="O1368" t="str">
            <v>Canapé 2 places</v>
          </cell>
          <cell r="Q1368" t="str">
            <v>Panneau de particules, bois massif, contreplaqué, carton;  assise:  sangle élastique, mousse HR 35 kg/m3 + ouate 200 g/m2; dossier: sangle élastique, mousse PU 23 kg/m3 + ouate 200 g/m2; pieds en plastique</v>
          </cell>
          <cell r="R1368" t="str">
            <v>bois de conifères</v>
          </cell>
          <cell r="T1368" t="str">
            <v>Assise de grand confort</v>
          </cell>
          <cell r="U1368"/>
          <cell r="Y1368" t="str">
            <v>Pologne</v>
          </cell>
          <cell r="AA1368" t="str">
            <v xml:space="preserve">  mousse HR 35 kg/m3 +  ouate 200 g/m2</v>
          </cell>
          <cell r="AB1368" t="str">
            <v xml:space="preserve">mousse PU 23 kg/m3 + ouate 200 g/m2 </v>
          </cell>
          <cell r="AC1368" t="str">
            <v>mousse PU 23 kg/m3 + ouate 200 g/m2</v>
          </cell>
          <cell r="AI1368" t="str">
            <v>pieds plastique + pieds en metal</v>
          </cell>
          <cell r="AJ1368">
            <v>177</v>
          </cell>
          <cell r="AK1368"/>
          <cell r="AL1368"/>
          <cell r="AM1368">
            <v>32</v>
          </cell>
          <cell r="AN1368">
            <v>32</v>
          </cell>
          <cell r="AO1368">
            <v>100</v>
          </cell>
          <cell r="AP1368">
            <v>76</v>
          </cell>
          <cell r="AQ1368">
            <v>38</v>
          </cell>
          <cell r="AR1368">
            <v>44</v>
          </cell>
          <cell r="AS1368">
            <v>65</v>
          </cell>
          <cell r="AT1368">
            <v>65</v>
          </cell>
          <cell r="AU1368" t="str">
            <v>16 + 2</v>
          </cell>
          <cell r="AV1368">
            <v>3.5</v>
          </cell>
          <cell r="AW1368" t="str">
            <v>noir +  silver</v>
          </cell>
          <cell r="AX1368" t="str">
            <v>NON</v>
          </cell>
          <cell r="AZ1368" t="str">
            <v>NON</v>
          </cell>
          <cell r="BA1368" t="str">
            <v>NON</v>
          </cell>
          <cell r="BB1368"/>
          <cell r="BH1368" t="str">
            <v>NON</v>
          </cell>
          <cell r="BI1368" t="str">
            <v>Assise : mousse HR et ouate
Dossier : mousse polyruréthane, ouate</v>
          </cell>
          <cell r="BJ1368" t="str">
            <v>Assise : 35kg/m3
Dossier 23kg/m3</v>
          </cell>
          <cell r="BK1368">
            <v>255</v>
          </cell>
          <cell r="BL1368">
            <v>100</v>
          </cell>
          <cell r="BM1368">
            <v>76</v>
          </cell>
          <cell r="BN1368">
            <v>180</v>
          </cell>
          <cell r="BO1368">
            <v>96.4</v>
          </cell>
          <cell r="BP1368">
            <v>109.4</v>
          </cell>
          <cell r="BR1368">
            <v>1.85</v>
          </cell>
          <cell r="BS1368">
            <v>3</v>
          </cell>
          <cell r="BT1368">
            <v>93</v>
          </cell>
          <cell r="BU1368">
            <v>78</v>
          </cell>
          <cell r="BV1368">
            <v>88</v>
          </cell>
          <cell r="BW1368">
            <v>36.6</v>
          </cell>
          <cell r="BX1368">
            <v>93</v>
          </cell>
          <cell r="BY1368">
            <v>78</v>
          </cell>
          <cell r="BZ1368">
            <v>88</v>
          </cell>
          <cell r="CA1368">
            <v>36.6</v>
          </cell>
          <cell r="CB1368">
            <v>104</v>
          </cell>
          <cell r="CC1368">
            <v>71</v>
          </cell>
          <cell r="CD1368">
            <v>77</v>
          </cell>
          <cell r="CE1368">
            <v>36.200000000000003</v>
          </cell>
          <cell r="CF1368"/>
          <cell r="CG1368"/>
          <cell r="CH1368"/>
          <cell r="CI1368"/>
          <cell r="CV1368">
            <v>419</v>
          </cell>
        </row>
        <row r="1369">
          <cell r="C1369">
            <v>3666270118837</v>
          </cell>
          <cell r="E1369" t="str">
            <v>SAPPRI</v>
          </cell>
          <cell r="F1369" t="str">
            <v>ZEPHYR</v>
          </cell>
          <cell r="G1369" t="str">
            <v>MELODY 10</v>
          </cell>
          <cell r="H1369"/>
          <cell r="I1369" t="str">
            <v>Tissu</v>
          </cell>
          <cell r="J1369" t="str">
            <v>100% PES</v>
          </cell>
          <cell r="K1369"/>
          <cell r="L1369"/>
          <cell r="M1369"/>
          <cell r="O1369" t="str">
            <v>Canapé 2 places</v>
          </cell>
          <cell r="Q1369" t="str">
            <v>Panneau de particules, bois massif, contreplaqué, carton;  assise:  sangle élastique, mousse HR 35 kg/m3 + ouate 200 g/m2; dossier: sangle élastique, mousse PU 23 kg/m3 + ouate 200 g/m2; pieds en plastique</v>
          </cell>
          <cell r="R1369" t="str">
            <v>bois de conifères</v>
          </cell>
          <cell r="T1369" t="str">
            <v>Assise de grand confort</v>
          </cell>
          <cell r="U1369"/>
          <cell r="Y1369" t="str">
            <v>Pologne</v>
          </cell>
          <cell r="AA1369" t="str">
            <v xml:space="preserve">  mousse HR 35 kg/m3 +  ouate 200 g/m2</v>
          </cell>
          <cell r="AB1369" t="str">
            <v xml:space="preserve">mousse PU 23 kg/m3 + ouate 200 g/m2 </v>
          </cell>
          <cell r="AC1369" t="str">
            <v>mousse PU 23 kg/m3 + ouate 200 g/m2</v>
          </cell>
          <cell r="AI1369" t="str">
            <v>pieds plastique + pieds en metal</v>
          </cell>
          <cell r="AJ1369">
            <v>177</v>
          </cell>
          <cell r="AK1369"/>
          <cell r="AL1369"/>
          <cell r="AM1369">
            <v>32</v>
          </cell>
          <cell r="AN1369">
            <v>32</v>
          </cell>
          <cell r="AO1369">
            <v>100</v>
          </cell>
          <cell r="AP1369">
            <v>76</v>
          </cell>
          <cell r="AQ1369">
            <v>38</v>
          </cell>
          <cell r="AR1369">
            <v>44</v>
          </cell>
          <cell r="AS1369">
            <v>65</v>
          </cell>
          <cell r="AT1369">
            <v>65</v>
          </cell>
          <cell r="AU1369" t="str">
            <v>16 + 2</v>
          </cell>
          <cell r="AV1369">
            <v>3.5</v>
          </cell>
          <cell r="AW1369" t="str">
            <v>noir +  silver</v>
          </cell>
          <cell r="AX1369" t="str">
            <v>NON</v>
          </cell>
          <cell r="AZ1369" t="str">
            <v>NON</v>
          </cell>
          <cell r="BA1369" t="str">
            <v>NON</v>
          </cell>
          <cell r="BB1369"/>
          <cell r="BH1369" t="str">
            <v>NON</v>
          </cell>
          <cell r="BI1369" t="str">
            <v>Assise : mousse HR et ouate
Dossier : mousse polyruréthane, ouate</v>
          </cell>
          <cell r="BJ1369" t="str">
            <v>Assise : 35kg/m3
Dossier 23kg/m3</v>
          </cell>
          <cell r="BK1369">
            <v>255</v>
          </cell>
          <cell r="BL1369">
            <v>100</v>
          </cell>
          <cell r="BM1369">
            <v>76</v>
          </cell>
          <cell r="BN1369">
            <v>180</v>
          </cell>
          <cell r="BO1369">
            <v>96.4</v>
          </cell>
          <cell r="BP1369">
            <v>109.4</v>
          </cell>
          <cell r="BR1369">
            <v>1.85</v>
          </cell>
          <cell r="BS1369">
            <v>3</v>
          </cell>
          <cell r="BT1369">
            <v>93</v>
          </cell>
          <cell r="BU1369">
            <v>78</v>
          </cell>
          <cell r="BV1369">
            <v>88</v>
          </cell>
          <cell r="BW1369">
            <v>36.6</v>
          </cell>
          <cell r="BX1369">
            <v>93</v>
          </cell>
          <cell r="BY1369">
            <v>78</v>
          </cell>
          <cell r="BZ1369">
            <v>88</v>
          </cell>
          <cell r="CA1369">
            <v>36.6</v>
          </cell>
          <cell r="CB1369">
            <v>104</v>
          </cell>
          <cell r="CC1369">
            <v>71</v>
          </cell>
          <cell r="CD1369">
            <v>77</v>
          </cell>
          <cell r="CE1369">
            <v>36.200000000000003</v>
          </cell>
          <cell r="CF1369"/>
          <cell r="CG1369"/>
          <cell r="CH1369"/>
          <cell r="CI1369"/>
          <cell r="CV1369">
            <v>419</v>
          </cell>
        </row>
        <row r="1370">
          <cell r="C1370">
            <v>3666270118820</v>
          </cell>
          <cell r="E1370" t="str">
            <v>SAPPRI</v>
          </cell>
          <cell r="F1370" t="str">
            <v>ZEPHYR</v>
          </cell>
          <cell r="G1370" t="str">
            <v>MELODY 12</v>
          </cell>
          <cell r="H1370"/>
          <cell r="I1370" t="str">
            <v>Tissu</v>
          </cell>
          <cell r="J1370" t="str">
            <v>100% PES</v>
          </cell>
          <cell r="K1370"/>
          <cell r="L1370"/>
          <cell r="M1370"/>
          <cell r="O1370" t="str">
            <v>Canapé 2 places</v>
          </cell>
          <cell r="Q1370" t="str">
            <v>Panneau de particules, bois massif, contreplaqué, carton;  assise:  sangle élastique, mousse HR 35 kg/m3 + ouate 200 g/m2; dossier: sangle élastique, mousse PU 23 kg/m3 + ouate 200 g/m2; pieds en plastique</v>
          </cell>
          <cell r="R1370" t="str">
            <v>bois de conifères</v>
          </cell>
          <cell r="T1370" t="str">
            <v>Assise de grand confort</v>
          </cell>
          <cell r="U1370"/>
          <cell r="Y1370" t="str">
            <v>Pologne</v>
          </cell>
          <cell r="AA1370" t="str">
            <v xml:space="preserve">  mousse HR 35 kg/m3 +  ouate 200 g/m2</v>
          </cell>
          <cell r="AB1370" t="str">
            <v xml:space="preserve">mousse PU 23 kg/m3 + ouate 200 g/m2 </v>
          </cell>
          <cell r="AC1370" t="str">
            <v>mousse PU 23 kg/m3 + ouate 200 g/m2</v>
          </cell>
          <cell r="AI1370" t="str">
            <v>pieds plastique + pieds en metal</v>
          </cell>
          <cell r="AJ1370">
            <v>177</v>
          </cell>
          <cell r="AK1370"/>
          <cell r="AL1370"/>
          <cell r="AM1370">
            <v>32</v>
          </cell>
          <cell r="AN1370">
            <v>32</v>
          </cell>
          <cell r="AO1370">
            <v>100</v>
          </cell>
          <cell r="AP1370">
            <v>76</v>
          </cell>
          <cell r="AQ1370">
            <v>38</v>
          </cell>
          <cell r="AR1370">
            <v>44</v>
          </cell>
          <cell r="AS1370">
            <v>65</v>
          </cell>
          <cell r="AT1370">
            <v>65</v>
          </cell>
          <cell r="AU1370" t="str">
            <v>16 + 2</v>
          </cell>
          <cell r="AV1370">
            <v>3.5</v>
          </cell>
          <cell r="AW1370" t="str">
            <v>noir +  silver</v>
          </cell>
          <cell r="AX1370" t="str">
            <v>NON</v>
          </cell>
          <cell r="AZ1370" t="str">
            <v>NON</v>
          </cell>
          <cell r="BA1370" t="str">
            <v>NON</v>
          </cell>
          <cell r="BB1370"/>
          <cell r="BH1370" t="str">
            <v>NON</v>
          </cell>
          <cell r="BI1370" t="str">
            <v>Assise : mousse HR et ouate
Dossier : mousse polyruréthane, ouate</v>
          </cell>
          <cell r="BJ1370" t="str">
            <v>Assise : 35kg/m3
Dossier 23kg/m3</v>
          </cell>
          <cell r="BK1370">
            <v>255</v>
          </cell>
          <cell r="BL1370">
            <v>100</v>
          </cell>
          <cell r="BM1370">
            <v>76</v>
          </cell>
          <cell r="BN1370">
            <v>180</v>
          </cell>
          <cell r="BO1370">
            <v>96.4</v>
          </cell>
          <cell r="BP1370">
            <v>109.4</v>
          </cell>
          <cell r="BR1370">
            <v>1.85</v>
          </cell>
          <cell r="BS1370">
            <v>3</v>
          </cell>
          <cell r="BT1370">
            <v>93</v>
          </cell>
          <cell r="BU1370">
            <v>78</v>
          </cell>
          <cell r="BV1370">
            <v>88</v>
          </cell>
          <cell r="BW1370">
            <v>36.6</v>
          </cell>
          <cell r="BX1370">
            <v>93</v>
          </cell>
          <cell r="BY1370">
            <v>78</v>
          </cell>
          <cell r="BZ1370">
            <v>88</v>
          </cell>
          <cell r="CA1370">
            <v>36.6</v>
          </cell>
          <cell r="CB1370">
            <v>104</v>
          </cell>
          <cell r="CC1370">
            <v>71</v>
          </cell>
          <cell r="CD1370">
            <v>77</v>
          </cell>
          <cell r="CE1370">
            <v>36.200000000000003</v>
          </cell>
          <cell r="CF1370"/>
          <cell r="CG1370"/>
          <cell r="CH1370"/>
          <cell r="CI1370"/>
          <cell r="CV1370">
            <v>419</v>
          </cell>
        </row>
        <row r="1371">
          <cell r="C1371">
            <v>3666270118813</v>
          </cell>
          <cell r="E1371" t="str">
            <v>SAPPRI</v>
          </cell>
          <cell r="F1371" t="str">
            <v>ZEPHYR</v>
          </cell>
          <cell r="G1371" t="str">
            <v>MELODY 14</v>
          </cell>
          <cell r="H1371"/>
          <cell r="I1371" t="str">
            <v>Tissu</v>
          </cell>
          <cell r="J1371" t="str">
            <v>100% PES</v>
          </cell>
          <cell r="K1371"/>
          <cell r="L1371"/>
          <cell r="M1371"/>
          <cell r="O1371" t="str">
            <v>Canapé 2 places</v>
          </cell>
          <cell r="Q1371" t="str">
            <v>Panneau de particules, bois massif, contreplaqué, carton;  assise:  sangle élastique, mousse HR 35 kg/m3 + ouate 200 g/m2; dossier: sangle élastique, mousse PU 23 kg/m3 + ouate 200 g/m2; pieds en plastique</v>
          </cell>
          <cell r="R1371" t="str">
            <v>bois de conifères</v>
          </cell>
          <cell r="T1371" t="str">
            <v>Assise de grand confort</v>
          </cell>
          <cell r="U1371"/>
          <cell r="Y1371" t="str">
            <v>Pologne</v>
          </cell>
          <cell r="AA1371" t="str">
            <v xml:space="preserve">  mousse HR 35 kg/m3 +  ouate 200 g/m2</v>
          </cell>
          <cell r="AB1371" t="str">
            <v xml:space="preserve">mousse PU 23 kg/m3 + ouate 200 g/m2 </v>
          </cell>
          <cell r="AC1371" t="str">
            <v>mousse PU 23 kg/m3 + ouate 200 g/m2</v>
          </cell>
          <cell r="AI1371" t="str">
            <v>pieds plastique + pieds en metal</v>
          </cell>
          <cell r="AJ1371">
            <v>177</v>
          </cell>
          <cell r="AK1371"/>
          <cell r="AL1371"/>
          <cell r="AM1371">
            <v>32</v>
          </cell>
          <cell r="AN1371">
            <v>32</v>
          </cell>
          <cell r="AO1371">
            <v>100</v>
          </cell>
          <cell r="AP1371">
            <v>76</v>
          </cell>
          <cell r="AQ1371">
            <v>38</v>
          </cell>
          <cell r="AR1371">
            <v>44</v>
          </cell>
          <cell r="AS1371">
            <v>65</v>
          </cell>
          <cell r="AT1371">
            <v>65</v>
          </cell>
          <cell r="AU1371" t="str">
            <v>16 + 2</v>
          </cell>
          <cell r="AV1371">
            <v>3.5</v>
          </cell>
          <cell r="AW1371" t="str">
            <v>noir +  silver</v>
          </cell>
          <cell r="AX1371" t="str">
            <v>NON</v>
          </cell>
          <cell r="AZ1371" t="str">
            <v>NON</v>
          </cell>
          <cell r="BA1371" t="str">
            <v>NON</v>
          </cell>
          <cell r="BB1371"/>
          <cell r="BH1371" t="str">
            <v>NON</v>
          </cell>
          <cell r="BI1371" t="str">
            <v>Assise : mousse HR et ouate
Dossier : mousse polyruréthane, ouate</v>
          </cell>
          <cell r="BJ1371" t="str">
            <v>Assise : 35kg/m3
Dossier 23kg/m3</v>
          </cell>
          <cell r="BK1371">
            <v>255</v>
          </cell>
          <cell r="BL1371">
            <v>100</v>
          </cell>
          <cell r="BM1371">
            <v>76</v>
          </cell>
          <cell r="BN1371">
            <v>180</v>
          </cell>
          <cell r="BO1371">
            <v>96.4</v>
          </cell>
          <cell r="BP1371">
            <v>109.4</v>
          </cell>
          <cell r="BR1371">
            <v>1.85</v>
          </cell>
          <cell r="BS1371">
            <v>3</v>
          </cell>
          <cell r="BT1371">
            <v>93</v>
          </cell>
          <cell r="BU1371">
            <v>78</v>
          </cell>
          <cell r="BV1371">
            <v>88</v>
          </cell>
          <cell r="BW1371">
            <v>36.6</v>
          </cell>
          <cell r="BX1371">
            <v>93</v>
          </cell>
          <cell r="BY1371">
            <v>78</v>
          </cell>
          <cell r="BZ1371">
            <v>88</v>
          </cell>
          <cell r="CA1371">
            <v>36.6</v>
          </cell>
          <cell r="CB1371">
            <v>104</v>
          </cell>
          <cell r="CC1371">
            <v>71</v>
          </cell>
          <cell r="CD1371">
            <v>77</v>
          </cell>
          <cell r="CE1371">
            <v>36.200000000000003</v>
          </cell>
          <cell r="CF1371"/>
          <cell r="CG1371"/>
          <cell r="CH1371"/>
          <cell r="CI1371"/>
          <cell r="CV1371">
            <v>419</v>
          </cell>
        </row>
        <row r="1372">
          <cell r="C1372">
            <v>3666270118806</v>
          </cell>
          <cell r="E1372" t="str">
            <v>SAPPRI</v>
          </cell>
          <cell r="F1372" t="str">
            <v>ZEPHYR</v>
          </cell>
          <cell r="G1372" t="str">
            <v>MELODY 15</v>
          </cell>
          <cell r="H1372"/>
          <cell r="I1372" t="str">
            <v>Tissu</v>
          </cell>
          <cell r="J1372" t="str">
            <v>100% PES</v>
          </cell>
          <cell r="K1372"/>
          <cell r="L1372"/>
          <cell r="M1372"/>
          <cell r="O1372" t="str">
            <v>Canapé 2 places</v>
          </cell>
          <cell r="Q1372" t="str">
            <v>Panneau de particules, bois massif, contreplaqué, carton;  assise:  sangle élastique, mousse HR 35 kg/m3 + ouate 200 g/m2; dossier: sangle élastique, mousse PU 23 kg/m3 + ouate 200 g/m2; pieds en plastique</v>
          </cell>
          <cell r="R1372" t="str">
            <v>bois de conifères</v>
          </cell>
          <cell r="T1372" t="str">
            <v>Assise de grand confort</v>
          </cell>
          <cell r="U1372"/>
          <cell r="Y1372" t="str">
            <v>Pologne</v>
          </cell>
          <cell r="AA1372" t="str">
            <v xml:space="preserve">  mousse HR 35 kg/m3 +  ouate 200 g/m2</v>
          </cell>
          <cell r="AB1372" t="str">
            <v xml:space="preserve">mousse PU 23 kg/m3 + ouate 200 g/m2 </v>
          </cell>
          <cell r="AC1372" t="str">
            <v>mousse PU 23 kg/m3 + ouate 200 g/m2</v>
          </cell>
          <cell r="AI1372" t="str">
            <v>pieds plastique + pieds en metal</v>
          </cell>
          <cell r="AJ1372">
            <v>177</v>
          </cell>
          <cell r="AK1372"/>
          <cell r="AL1372"/>
          <cell r="AM1372">
            <v>32</v>
          </cell>
          <cell r="AN1372">
            <v>32</v>
          </cell>
          <cell r="AO1372">
            <v>100</v>
          </cell>
          <cell r="AP1372">
            <v>76</v>
          </cell>
          <cell r="AQ1372">
            <v>38</v>
          </cell>
          <cell r="AR1372">
            <v>44</v>
          </cell>
          <cell r="AS1372">
            <v>65</v>
          </cell>
          <cell r="AT1372">
            <v>65</v>
          </cell>
          <cell r="AU1372" t="str">
            <v>16 + 2</v>
          </cell>
          <cell r="AV1372">
            <v>3.5</v>
          </cell>
          <cell r="AW1372" t="str">
            <v>noir +  silver</v>
          </cell>
          <cell r="AX1372" t="str">
            <v>NON</v>
          </cell>
          <cell r="AZ1372" t="str">
            <v>NON</v>
          </cell>
          <cell r="BA1372" t="str">
            <v>NON</v>
          </cell>
          <cell r="BB1372"/>
          <cell r="BH1372" t="str">
            <v>NON</v>
          </cell>
          <cell r="BI1372" t="str">
            <v>Assise : mousse HR et ouate
Dossier : mousse polyruréthane, ouate</v>
          </cell>
          <cell r="BJ1372" t="str">
            <v>Assise : 35kg/m3
Dossier 23kg/m3</v>
          </cell>
          <cell r="BK1372">
            <v>255</v>
          </cell>
          <cell r="BL1372">
            <v>100</v>
          </cell>
          <cell r="BM1372">
            <v>76</v>
          </cell>
          <cell r="BN1372">
            <v>180</v>
          </cell>
          <cell r="BO1372">
            <v>96.4</v>
          </cell>
          <cell r="BP1372">
            <v>109.4</v>
          </cell>
          <cell r="BR1372">
            <v>1.85</v>
          </cell>
          <cell r="BS1372">
            <v>3</v>
          </cell>
          <cell r="BT1372">
            <v>93</v>
          </cell>
          <cell r="BU1372">
            <v>78</v>
          </cell>
          <cell r="BV1372">
            <v>88</v>
          </cell>
          <cell r="BW1372">
            <v>36.6</v>
          </cell>
          <cell r="BX1372">
            <v>93</v>
          </cell>
          <cell r="BY1372">
            <v>78</v>
          </cell>
          <cell r="BZ1372">
            <v>88</v>
          </cell>
          <cell r="CA1372">
            <v>36.6</v>
          </cell>
          <cell r="CB1372">
            <v>104</v>
          </cell>
          <cell r="CC1372">
            <v>71</v>
          </cell>
          <cell r="CD1372">
            <v>77</v>
          </cell>
          <cell r="CE1372">
            <v>36.200000000000003</v>
          </cell>
          <cell r="CF1372"/>
          <cell r="CG1372"/>
          <cell r="CH1372"/>
          <cell r="CI1372"/>
          <cell r="CV1372">
            <v>419</v>
          </cell>
        </row>
        <row r="1373">
          <cell r="C1373">
            <v>3666270118790</v>
          </cell>
          <cell r="E1373" t="str">
            <v>SAPPRI</v>
          </cell>
          <cell r="F1373" t="str">
            <v>ZEPHYR</v>
          </cell>
          <cell r="G1373" t="str">
            <v>MELODY 1</v>
          </cell>
          <cell r="H1373"/>
          <cell r="I1373" t="str">
            <v>Tissu</v>
          </cell>
          <cell r="J1373" t="str">
            <v>100% PES</v>
          </cell>
          <cell r="K1373"/>
          <cell r="L1373"/>
          <cell r="M1373"/>
          <cell r="O1373" t="str">
            <v>Canapé 3 places</v>
          </cell>
          <cell r="Q1373" t="str">
            <v>Panneau de particules, bois massif, contreplaqué, carton;  assise:  sangle élastique, mousse HR 35 kg/m3 + ouate 200 g/m2; dossier: sangle élastique, mousse PU 23 kg/m3 + ouate 200 g/m2; pieds en plastique</v>
          </cell>
          <cell r="R1373" t="str">
            <v>bois de conifères</v>
          </cell>
          <cell r="T1373" t="str">
            <v>Assise de grand confort</v>
          </cell>
          <cell r="U1373"/>
          <cell r="Y1373" t="str">
            <v>Pologne</v>
          </cell>
          <cell r="AA1373" t="str">
            <v xml:space="preserve">  mousse HR 35 kg/m3 +  ouate 200 g/m2</v>
          </cell>
          <cell r="AB1373" t="str">
            <v xml:space="preserve">mousse PU 23 kg/m3 + ouate 200 g/m2 </v>
          </cell>
          <cell r="AC1373" t="str">
            <v>mousse PU 23 kg/m3 + ouate 200 g/m2</v>
          </cell>
          <cell r="AI1373" t="str">
            <v>pieds plastique + pieds en metal</v>
          </cell>
          <cell r="AJ1373">
            <v>267</v>
          </cell>
          <cell r="AK1373"/>
          <cell r="AL1373"/>
          <cell r="AM1373">
            <v>32</v>
          </cell>
          <cell r="AN1373">
            <v>32</v>
          </cell>
          <cell r="AO1373">
            <v>100</v>
          </cell>
          <cell r="AP1373">
            <v>76</v>
          </cell>
          <cell r="AQ1373">
            <v>38</v>
          </cell>
          <cell r="AR1373">
            <v>44</v>
          </cell>
          <cell r="AS1373">
            <v>65</v>
          </cell>
          <cell r="AT1373">
            <v>65</v>
          </cell>
          <cell r="AU1373" t="str">
            <v>22 + 2</v>
          </cell>
          <cell r="AV1373">
            <v>3.5</v>
          </cell>
          <cell r="AW1373" t="str">
            <v>noir +  silver</v>
          </cell>
          <cell r="AX1373" t="str">
            <v>NON</v>
          </cell>
          <cell r="AZ1373" t="str">
            <v>NON</v>
          </cell>
          <cell r="BA1373" t="str">
            <v>NON</v>
          </cell>
          <cell r="BB1373"/>
          <cell r="BH1373" t="str">
            <v>NON</v>
          </cell>
          <cell r="BI1373" t="str">
            <v>Assise : mousse HR et ouate
Dossier : mousse polyruréthane, ouate</v>
          </cell>
          <cell r="BJ1373" t="str">
            <v>Assise : 35kg/m3
Dossier 23kg/m3</v>
          </cell>
          <cell r="BK1373">
            <v>345</v>
          </cell>
          <cell r="BL1373">
            <v>100</v>
          </cell>
          <cell r="BM1373">
            <v>76</v>
          </cell>
          <cell r="BN1373">
            <v>270</v>
          </cell>
          <cell r="BO1373">
            <v>130.80000000000001</v>
          </cell>
          <cell r="BP1373">
            <v>146</v>
          </cell>
          <cell r="BR1373">
            <v>2.4900000000000002</v>
          </cell>
          <cell r="BS1373">
            <v>4</v>
          </cell>
          <cell r="BT1373">
            <v>93</v>
          </cell>
          <cell r="BU1373">
            <v>78</v>
          </cell>
          <cell r="BV1373">
            <v>88</v>
          </cell>
          <cell r="BW1373">
            <v>36.6</v>
          </cell>
          <cell r="BX1373">
            <v>93</v>
          </cell>
          <cell r="BY1373">
            <v>78</v>
          </cell>
          <cell r="BZ1373">
            <v>88</v>
          </cell>
          <cell r="CA1373">
            <v>36.6</v>
          </cell>
          <cell r="CB1373">
            <v>93</v>
          </cell>
          <cell r="CC1373">
            <v>78</v>
          </cell>
          <cell r="CD1373">
            <v>88</v>
          </cell>
          <cell r="CE1373">
            <v>36.6</v>
          </cell>
          <cell r="CF1373">
            <v>104</v>
          </cell>
          <cell r="CG1373">
            <v>71</v>
          </cell>
          <cell r="CH1373">
            <v>77</v>
          </cell>
          <cell r="CI1373">
            <v>36.200000000000003</v>
          </cell>
          <cell r="CV1373">
            <v>579</v>
          </cell>
        </row>
        <row r="1374">
          <cell r="C1374">
            <v>3666270118783</v>
          </cell>
          <cell r="E1374" t="str">
            <v>SAPPRI</v>
          </cell>
          <cell r="F1374" t="str">
            <v>ZEPHYR</v>
          </cell>
          <cell r="G1374" t="str">
            <v>MELODY 2</v>
          </cell>
          <cell r="H1374"/>
          <cell r="I1374" t="str">
            <v>Tissu</v>
          </cell>
          <cell r="J1374" t="str">
            <v>100% PES</v>
          </cell>
          <cell r="K1374"/>
          <cell r="L1374"/>
          <cell r="M1374"/>
          <cell r="O1374" t="str">
            <v>Canapé 3 places</v>
          </cell>
          <cell r="Q1374" t="str">
            <v>Panneau de particules, bois massif, contreplaqué, carton;  assise:  sangle élastique, mousse HR 35 kg/m3 + ouate 200 g/m2; dossier: sangle élastique, mousse PU 23 kg/m3 + ouate 200 g/m2; pieds en plastique</v>
          </cell>
          <cell r="R1374" t="str">
            <v>bois de conifères</v>
          </cell>
          <cell r="T1374" t="str">
            <v>Assise de grand confort</v>
          </cell>
          <cell r="U1374"/>
          <cell r="Y1374" t="str">
            <v>Pologne</v>
          </cell>
          <cell r="AA1374" t="str">
            <v xml:space="preserve">  mousse HR 35 kg/m3 +  ouate 200 g/m2</v>
          </cell>
          <cell r="AB1374" t="str">
            <v xml:space="preserve">mousse PU 23 kg/m3 + ouate 200 g/m2 </v>
          </cell>
          <cell r="AC1374" t="str">
            <v>mousse PU 23 kg/m3 + ouate 200 g/m2</v>
          </cell>
          <cell r="AI1374" t="str">
            <v>pieds plastique + pieds en metal</v>
          </cell>
          <cell r="AJ1374">
            <v>267</v>
          </cell>
          <cell r="AK1374"/>
          <cell r="AL1374"/>
          <cell r="AM1374">
            <v>32</v>
          </cell>
          <cell r="AN1374">
            <v>32</v>
          </cell>
          <cell r="AO1374">
            <v>100</v>
          </cell>
          <cell r="AP1374">
            <v>76</v>
          </cell>
          <cell r="AQ1374">
            <v>38</v>
          </cell>
          <cell r="AR1374">
            <v>44</v>
          </cell>
          <cell r="AS1374">
            <v>65</v>
          </cell>
          <cell r="AT1374">
            <v>65</v>
          </cell>
          <cell r="AU1374" t="str">
            <v>22 + 2</v>
          </cell>
          <cell r="AV1374">
            <v>3.5</v>
          </cell>
          <cell r="AW1374" t="str">
            <v>noir +  silver</v>
          </cell>
          <cell r="AX1374" t="str">
            <v>NON</v>
          </cell>
          <cell r="AZ1374" t="str">
            <v>NON</v>
          </cell>
          <cell r="BA1374" t="str">
            <v>NON</v>
          </cell>
          <cell r="BB1374"/>
          <cell r="BH1374" t="str">
            <v>NON</v>
          </cell>
          <cell r="BI1374" t="str">
            <v>Assise : mousse HR et ouate
Dossier : mousse polyruréthane, ouate</v>
          </cell>
          <cell r="BJ1374" t="str">
            <v>Assise : 35kg/m3
Dossier 23kg/m3</v>
          </cell>
          <cell r="BK1374">
            <v>345</v>
          </cell>
          <cell r="BL1374">
            <v>100</v>
          </cell>
          <cell r="BM1374">
            <v>76</v>
          </cell>
          <cell r="BN1374">
            <v>270</v>
          </cell>
          <cell r="BO1374">
            <v>130.80000000000001</v>
          </cell>
          <cell r="BP1374">
            <v>146</v>
          </cell>
          <cell r="BR1374">
            <v>2.4900000000000002</v>
          </cell>
          <cell r="BS1374">
            <v>4</v>
          </cell>
          <cell r="BT1374">
            <v>93</v>
          </cell>
          <cell r="BU1374">
            <v>78</v>
          </cell>
          <cell r="BV1374">
            <v>88</v>
          </cell>
          <cell r="BW1374">
            <v>36.6</v>
          </cell>
          <cell r="BX1374">
            <v>93</v>
          </cell>
          <cell r="BY1374">
            <v>78</v>
          </cell>
          <cell r="BZ1374">
            <v>88</v>
          </cell>
          <cell r="CA1374">
            <v>36.6</v>
          </cell>
          <cell r="CB1374">
            <v>93</v>
          </cell>
          <cell r="CC1374">
            <v>78</v>
          </cell>
          <cell r="CD1374">
            <v>88</v>
          </cell>
          <cell r="CE1374">
            <v>36.6</v>
          </cell>
          <cell r="CF1374">
            <v>104</v>
          </cell>
          <cell r="CG1374">
            <v>71</v>
          </cell>
          <cell r="CH1374">
            <v>77</v>
          </cell>
          <cell r="CI1374">
            <v>36.200000000000003</v>
          </cell>
          <cell r="CV1374">
            <v>579</v>
          </cell>
        </row>
        <row r="1375">
          <cell r="C1375">
            <v>3666270118776</v>
          </cell>
          <cell r="E1375" t="str">
            <v>SAPPRI</v>
          </cell>
          <cell r="F1375" t="str">
            <v>ZEPHYR</v>
          </cell>
          <cell r="G1375" t="str">
            <v>MELODY 5</v>
          </cell>
          <cell r="H1375"/>
          <cell r="I1375" t="str">
            <v>Tissu</v>
          </cell>
          <cell r="J1375" t="str">
            <v>100% PES</v>
          </cell>
          <cell r="K1375"/>
          <cell r="L1375"/>
          <cell r="M1375"/>
          <cell r="O1375" t="str">
            <v>Canapé 3 places</v>
          </cell>
          <cell r="Q1375" t="str">
            <v>Panneau de particules, bois massif, contreplaqué, carton;  assise:  sangle élastique, mousse HR 35 kg/m3 + ouate 200 g/m2; dossier: sangle élastique, mousse PU 23 kg/m3 + ouate 200 g/m2; pieds en plastique</v>
          </cell>
          <cell r="R1375" t="str">
            <v>bois de conifères</v>
          </cell>
          <cell r="T1375" t="str">
            <v>Assise de grand confort</v>
          </cell>
          <cell r="U1375"/>
          <cell r="Y1375" t="str">
            <v>Pologne</v>
          </cell>
          <cell r="AA1375" t="str">
            <v xml:space="preserve">  mousse HR 35 kg/m3 +  ouate 200 g/m2</v>
          </cell>
          <cell r="AB1375" t="str">
            <v xml:space="preserve">mousse PU 23 kg/m3 + ouate 200 g/m2 </v>
          </cell>
          <cell r="AC1375" t="str">
            <v>mousse PU 23 kg/m3 + ouate 200 g/m2</v>
          </cell>
          <cell r="AI1375" t="str">
            <v>pieds plastique + pieds en metal</v>
          </cell>
          <cell r="AJ1375">
            <v>267</v>
          </cell>
          <cell r="AK1375"/>
          <cell r="AL1375"/>
          <cell r="AM1375">
            <v>32</v>
          </cell>
          <cell r="AN1375">
            <v>32</v>
          </cell>
          <cell r="AO1375">
            <v>100</v>
          </cell>
          <cell r="AP1375">
            <v>76</v>
          </cell>
          <cell r="AQ1375">
            <v>38</v>
          </cell>
          <cell r="AR1375">
            <v>44</v>
          </cell>
          <cell r="AS1375">
            <v>65</v>
          </cell>
          <cell r="AT1375">
            <v>65</v>
          </cell>
          <cell r="AU1375" t="str">
            <v>22 + 2</v>
          </cell>
          <cell r="AV1375">
            <v>3.5</v>
          </cell>
          <cell r="AW1375" t="str">
            <v>noir +  silver</v>
          </cell>
          <cell r="AX1375" t="str">
            <v>NON</v>
          </cell>
          <cell r="AZ1375" t="str">
            <v>NON</v>
          </cell>
          <cell r="BA1375" t="str">
            <v>NON</v>
          </cell>
          <cell r="BB1375"/>
          <cell r="BH1375" t="str">
            <v>NON</v>
          </cell>
          <cell r="BI1375" t="str">
            <v>Assise : mousse HR et ouate
Dossier : mousse polyruréthane, ouate</v>
          </cell>
          <cell r="BJ1375" t="str">
            <v>Assise : 35kg/m3
Dossier 23kg/m3</v>
          </cell>
          <cell r="BK1375">
            <v>345</v>
          </cell>
          <cell r="BL1375">
            <v>100</v>
          </cell>
          <cell r="BM1375">
            <v>76</v>
          </cell>
          <cell r="BN1375">
            <v>270</v>
          </cell>
          <cell r="BO1375">
            <v>130.80000000000001</v>
          </cell>
          <cell r="BP1375">
            <v>146</v>
          </cell>
          <cell r="BR1375">
            <v>2.4900000000000002</v>
          </cell>
          <cell r="BS1375">
            <v>4</v>
          </cell>
          <cell r="BT1375">
            <v>93</v>
          </cell>
          <cell r="BU1375">
            <v>78</v>
          </cell>
          <cell r="BV1375">
            <v>88</v>
          </cell>
          <cell r="BW1375">
            <v>36.6</v>
          </cell>
          <cell r="BX1375">
            <v>93</v>
          </cell>
          <cell r="BY1375">
            <v>78</v>
          </cell>
          <cell r="BZ1375">
            <v>88</v>
          </cell>
          <cell r="CA1375">
            <v>36.6</v>
          </cell>
          <cell r="CB1375">
            <v>93</v>
          </cell>
          <cell r="CC1375">
            <v>78</v>
          </cell>
          <cell r="CD1375">
            <v>88</v>
          </cell>
          <cell r="CE1375">
            <v>36.6</v>
          </cell>
          <cell r="CF1375">
            <v>104</v>
          </cell>
          <cell r="CG1375">
            <v>71</v>
          </cell>
          <cell r="CH1375">
            <v>77</v>
          </cell>
          <cell r="CI1375">
            <v>36.200000000000003</v>
          </cell>
          <cell r="CV1375">
            <v>579</v>
          </cell>
        </row>
        <row r="1376">
          <cell r="C1376">
            <v>3666270118769</v>
          </cell>
          <cell r="E1376" t="str">
            <v>SAPPRI</v>
          </cell>
          <cell r="F1376" t="str">
            <v>ZEPHYR</v>
          </cell>
          <cell r="G1376" t="str">
            <v>MELODY 6</v>
          </cell>
          <cell r="H1376"/>
          <cell r="I1376" t="str">
            <v>Tissu</v>
          </cell>
          <cell r="J1376" t="str">
            <v>100% PES</v>
          </cell>
          <cell r="K1376"/>
          <cell r="L1376"/>
          <cell r="M1376"/>
          <cell r="O1376" t="str">
            <v>Canapé 3 places</v>
          </cell>
          <cell r="Q1376" t="str">
            <v>Panneau de particules, bois massif, contreplaqué, carton;  assise:  sangle élastique, mousse HR 35 kg/m3 + ouate 200 g/m2; dossier: sangle élastique, mousse PU 23 kg/m3 + ouate 200 g/m2; pieds en plastique</v>
          </cell>
          <cell r="R1376" t="str">
            <v>bois de conifères</v>
          </cell>
          <cell r="T1376" t="str">
            <v>Assise de grand confort</v>
          </cell>
          <cell r="U1376"/>
          <cell r="Y1376" t="str">
            <v>Pologne</v>
          </cell>
          <cell r="AA1376" t="str">
            <v xml:space="preserve">  mousse HR 35 kg/m3 +  ouate 200 g/m2</v>
          </cell>
          <cell r="AB1376" t="str">
            <v xml:space="preserve">mousse PU 23 kg/m3 + ouate 200 g/m2 </v>
          </cell>
          <cell r="AC1376" t="str">
            <v>mousse PU 23 kg/m3 + ouate 200 g/m2</v>
          </cell>
          <cell r="AI1376" t="str">
            <v>pieds plastique + pieds en metal</v>
          </cell>
          <cell r="AJ1376">
            <v>267</v>
          </cell>
          <cell r="AK1376"/>
          <cell r="AL1376"/>
          <cell r="AM1376">
            <v>32</v>
          </cell>
          <cell r="AN1376">
            <v>32</v>
          </cell>
          <cell r="AO1376">
            <v>100</v>
          </cell>
          <cell r="AP1376">
            <v>76</v>
          </cell>
          <cell r="AQ1376">
            <v>38</v>
          </cell>
          <cell r="AR1376">
            <v>44</v>
          </cell>
          <cell r="AS1376">
            <v>65</v>
          </cell>
          <cell r="AT1376">
            <v>65</v>
          </cell>
          <cell r="AU1376" t="str">
            <v>22 + 2</v>
          </cell>
          <cell r="AV1376">
            <v>3.5</v>
          </cell>
          <cell r="AW1376" t="str">
            <v>noir +  silver</v>
          </cell>
          <cell r="AX1376" t="str">
            <v>NON</v>
          </cell>
          <cell r="AZ1376" t="str">
            <v>NON</v>
          </cell>
          <cell r="BA1376" t="str">
            <v>NON</v>
          </cell>
          <cell r="BB1376"/>
          <cell r="BH1376" t="str">
            <v>NON</v>
          </cell>
          <cell r="BI1376" t="str">
            <v>Assise : mousse HR et ouate
Dossier : mousse polyruréthane, ouate</v>
          </cell>
          <cell r="BJ1376" t="str">
            <v>Assise : 35kg/m3
Dossier 23kg/m3</v>
          </cell>
          <cell r="BK1376">
            <v>345</v>
          </cell>
          <cell r="BL1376">
            <v>100</v>
          </cell>
          <cell r="BM1376">
            <v>76</v>
          </cell>
          <cell r="BN1376">
            <v>270</v>
          </cell>
          <cell r="BO1376">
            <v>130.80000000000001</v>
          </cell>
          <cell r="BP1376">
            <v>146</v>
          </cell>
          <cell r="BR1376">
            <v>2.4900000000000002</v>
          </cell>
          <cell r="BS1376">
            <v>4</v>
          </cell>
          <cell r="BT1376">
            <v>93</v>
          </cell>
          <cell r="BU1376">
            <v>78</v>
          </cell>
          <cell r="BV1376">
            <v>88</v>
          </cell>
          <cell r="BW1376">
            <v>36.6</v>
          </cell>
          <cell r="BX1376">
            <v>93</v>
          </cell>
          <cell r="BY1376">
            <v>78</v>
          </cell>
          <cell r="BZ1376">
            <v>88</v>
          </cell>
          <cell r="CA1376">
            <v>36.6</v>
          </cell>
          <cell r="CB1376">
            <v>93</v>
          </cell>
          <cell r="CC1376">
            <v>78</v>
          </cell>
          <cell r="CD1376">
            <v>88</v>
          </cell>
          <cell r="CE1376">
            <v>36.6</v>
          </cell>
          <cell r="CF1376">
            <v>104</v>
          </cell>
          <cell r="CG1376">
            <v>71</v>
          </cell>
          <cell r="CH1376">
            <v>77</v>
          </cell>
          <cell r="CI1376">
            <v>36.200000000000003</v>
          </cell>
          <cell r="CV1376">
            <v>579</v>
          </cell>
        </row>
        <row r="1377">
          <cell r="C1377">
            <v>3666270118752</v>
          </cell>
          <cell r="E1377" t="str">
            <v>SAPPRI</v>
          </cell>
          <cell r="F1377" t="str">
            <v>ZEPHYR</v>
          </cell>
          <cell r="G1377" t="str">
            <v>MELODY 8</v>
          </cell>
          <cell r="H1377"/>
          <cell r="I1377" t="str">
            <v>Tissu</v>
          </cell>
          <cell r="J1377" t="str">
            <v>100% PES</v>
          </cell>
          <cell r="K1377"/>
          <cell r="L1377"/>
          <cell r="M1377"/>
          <cell r="O1377" t="str">
            <v>Canapé 3 places</v>
          </cell>
          <cell r="Q1377" t="str">
            <v>Panneau de particules, bois massif, contreplaqué, carton;  assise:  sangle élastique, mousse HR 35 kg/m3 + ouate 200 g/m2; dossier: sangle élastique, mousse PU 23 kg/m3 + ouate 200 g/m2; pieds en plastique</v>
          </cell>
          <cell r="R1377" t="str">
            <v>bois de conifères</v>
          </cell>
          <cell r="T1377" t="str">
            <v>Assise de grand confort</v>
          </cell>
          <cell r="U1377"/>
          <cell r="Y1377" t="str">
            <v>Pologne</v>
          </cell>
          <cell r="AA1377" t="str">
            <v xml:space="preserve">  mousse HR 35 kg/m3 +  ouate 200 g/m2</v>
          </cell>
          <cell r="AB1377" t="str">
            <v xml:space="preserve">mousse PU 23 kg/m3 + ouate 200 g/m2 </v>
          </cell>
          <cell r="AC1377" t="str">
            <v>mousse PU 23 kg/m3 + ouate 200 g/m2</v>
          </cell>
          <cell r="AI1377" t="str">
            <v>pieds plastique + pieds en metal</v>
          </cell>
          <cell r="AJ1377">
            <v>267</v>
          </cell>
          <cell r="AK1377"/>
          <cell r="AL1377"/>
          <cell r="AM1377">
            <v>32</v>
          </cell>
          <cell r="AN1377">
            <v>32</v>
          </cell>
          <cell r="AO1377">
            <v>100</v>
          </cell>
          <cell r="AP1377">
            <v>76</v>
          </cell>
          <cell r="AQ1377">
            <v>38</v>
          </cell>
          <cell r="AR1377">
            <v>44</v>
          </cell>
          <cell r="AS1377">
            <v>65</v>
          </cell>
          <cell r="AT1377">
            <v>65</v>
          </cell>
          <cell r="AU1377" t="str">
            <v>22 + 2</v>
          </cell>
          <cell r="AV1377">
            <v>3.5</v>
          </cell>
          <cell r="AW1377" t="str">
            <v>noir +  silver</v>
          </cell>
          <cell r="AX1377" t="str">
            <v>NON</v>
          </cell>
          <cell r="AZ1377" t="str">
            <v>NON</v>
          </cell>
          <cell r="BA1377" t="str">
            <v>NON</v>
          </cell>
          <cell r="BB1377"/>
          <cell r="BH1377" t="str">
            <v>NON</v>
          </cell>
          <cell r="BI1377" t="str">
            <v>Assise : mousse HR et ouate
Dossier : mousse polyruréthane, ouate</v>
          </cell>
          <cell r="BJ1377" t="str">
            <v>Assise : 35kg/m3
Dossier 23kg/m3</v>
          </cell>
          <cell r="BK1377">
            <v>345</v>
          </cell>
          <cell r="BL1377">
            <v>100</v>
          </cell>
          <cell r="BM1377">
            <v>76</v>
          </cell>
          <cell r="BN1377">
            <v>270</v>
          </cell>
          <cell r="BO1377">
            <v>130.80000000000001</v>
          </cell>
          <cell r="BP1377">
            <v>146</v>
          </cell>
          <cell r="BR1377">
            <v>2.4900000000000002</v>
          </cell>
          <cell r="BS1377">
            <v>4</v>
          </cell>
          <cell r="BT1377">
            <v>93</v>
          </cell>
          <cell r="BU1377">
            <v>78</v>
          </cell>
          <cell r="BV1377">
            <v>88</v>
          </cell>
          <cell r="BW1377">
            <v>36.6</v>
          </cell>
          <cell r="BX1377">
            <v>93</v>
          </cell>
          <cell r="BY1377">
            <v>78</v>
          </cell>
          <cell r="BZ1377">
            <v>88</v>
          </cell>
          <cell r="CA1377">
            <v>36.6</v>
          </cell>
          <cell r="CB1377">
            <v>93</v>
          </cell>
          <cell r="CC1377">
            <v>78</v>
          </cell>
          <cell r="CD1377">
            <v>88</v>
          </cell>
          <cell r="CE1377">
            <v>36.6</v>
          </cell>
          <cell r="CF1377">
            <v>104</v>
          </cell>
          <cell r="CG1377">
            <v>71</v>
          </cell>
          <cell r="CH1377">
            <v>77</v>
          </cell>
          <cell r="CI1377">
            <v>36.200000000000003</v>
          </cell>
          <cell r="CV1377">
            <v>579</v>
          </cell>
        </row>
        <row r="1378">
          <cell r="C1378">
            <v>3666270118745</v>
          </cell>
          <cell r="E1378" t="str">
            <v>SAPPRI</v>
          </cell>
          <cell r="F1378" t="str">
            <v>ZEPHYR</v>
          </cell>
          <cell r="G1378" t="str">
            <v>MELODY 9</v>
          </cell>
          <cell r="H1378"/>
          <cell r="I1378" t="str">
            <v>Tissu</v>
          </cell>
          <cell r="J1378" t="str">
            <v>100% PES</v>
          </cell>
          <cell r="K1378"/>
          <cell r="L1378"/>
          <cell r="M1378"/>
          <cell r="O1378" t="str">
            <v>Canapé 3 places</v>
          </cell>
          <cell r="Q1378" t="str">
            <v>Panneau de particules, bois massif, contreplaqué, carton;  assise:  sangle élastique, mousse HR 35 kg/m3 + ouate 200 g/m2; dossier: sangle élastique, mousse PU 23 kg/m3 + ouate 200 g/m2; pieds en plastique</v>
          </cell>
          <cell r="R1378" t="str">
            <v>bois de conifères</v>
          </cell>
          <cell r="T1378" t="str">
            <v>Assise de grand confort</v>
          </cell>
          <cell r="U1378"/>
          <cell r="Y1378" t="str">
            <v>Pologne</v>
          </cell>
          <cell r="AA1378" t="str">
            <v xml:space="preserve">  mousse HR 35 kg/m3 +  ouate 200 g/m2</v>
          </cell>
          <cell r="AB1378" t="str">
            <v xml:space="preserve">mousse PU 23 kg/m3 + ouate 200 g/m2 </v>
          </cell>
          <cell r="AC1378" t="str">
            <v>mousse PU 23 kg/m3 + ouate 200 g/m2</v>
          </cell>
          <cell r="AI1378" t="str">
            <v>pieds plastique + pieds en metal</v>
          </cell>
          <cell r="AJ1378">
            <v>267</v>
          </cell>
          <cell r="AK1378"/>
          <cell r="AL1378"/>
          <cell r="AM1378">
            <v>32</v>
          </cell>
          <cell r="AN1378">
            <v>32</v>
          </cell>
          <cell r="AO1378">
            <v>100</v>
          </cell>
          <cell r="AP1378">
            <v>76</v>
          </cell>
          <cell r="AQ1378">
            <v>38</v>
          </cell>
          <cell r="AR1378">
            <v>44</v>
          </cell>
          <cell r="AS1378">
            <v>65</v>
          </cell>
          <cell r="AT1378">
            <v>65</v>
          </cell>
          <cell r="AU1378" t="str">
            <v>22 + 2</v>
          </cell>
          <cell r="AV1378">
            <v>3.5</v>
          </cell>
          <cell r="AW1378" t="str">
            <v>noir +  silver</v>
          </cell>
          <cell r="AX1378" t="str">
            <v>NON</v>
          </cell>
          <cell r="AZ1378" t="str">
            <v>NON</v>
          </cell>
          <cell r="BA1378" t="str">
            <v>NON</v>
          </cell>
          <cell r="BB1378"/>
          <cell r="BH1378" t="str">
            <v>NON</v>
          </cell>
          <cell r="BI1378" t="str">
            <v>Assise : mousse HR et ouate
Dossier : mousse polyruréthane, ouate</v>
          </cell>
          <cell r="BJ1378" t="str">
            <v>Assise : 35kg/m3
Dossier 23kg/m3</v>
          </cell>
          <cell r="BK1378">
            <v>345</v>
          </cell>
          <cell r="BL1378">
            <v>100</v>
          </cell>
          <cell r="BM1378">
            <v>76</v>
          </cell>
          <cell r="BN1378">
            <v>270</v>
          </cell>
          <cell r="BO1378">
            <v>130.80000000000001</v>
          </cell>
          <cell r="BP1378">
            <v>146</v>
          </cell>
          <cell r="BR1378">
            <v>2.4900000000000002</v>
          </cell>
          <cell r="BS1378">
            <v>4</v>
          </cell>
          <cell r="BT1378">
            <v>93</v>
          </cell>
          <cell r="BU1378">
            <v>78</v>
          </cell>
          <cell r="BV1378">
            <v>88</v>
          </cell>
          <cell r="BW1378">
            <v>36.6</v>
          </cell>
          <cell r="BX1378">
            <v>93</v>
          </cell>
          <cell r="BY1378">
            <v>78</v>
          </cell>
          <cell r="BZ1378">
            <v>88</v>
          </cell>
          <cell r="CA1378">
            <v>36.6</v>
          </cell>
          <cell r="CB1378">
            <v>93</v>
          </cell>
          <cell r="CC1378">
            <v>78</v>
          </cell>
          <cell r="CD1378">
            <v>88</v>
          </cell>
          <cell r="CE1378">
            <v>36.6</v>
          </cell>
          <cell r="CF1378">
            <v>104</v>
          </cell>
          <cell r="CG1378">
            <v>71</v>
          </cell>
          <cell r="CH1378">
            <v>77</v>
          </cell>
          <cell r="CI1378">
            <v>36.200000000000003</v>
          </cell>
          <cell r="CV1378">
            <v>579</v>
          </cell>
        </row>
        <row r="1379">
          <cell r="C1379">
            <v>3666270118738</v>
          </cell>
          <cell r="E1379" t="str">
            <v>SAPPRI</v>
          </cell>
          <cell r="F1379" t="str">
            <v>ZEPHYR</v>
          </cell>
          <cell r="G1379" t="str">
            <v>MELODY 10</v>
          </cell>
          <cell r="H1379"/>
          <cell r="I1379" t="str">
            <v>Tissu</v>
          </cell>
          <cell r="J1379" t="str">
            <v>100% PES</v>
          </cell>
          <cell r="K1379"/>
          <cell r="L1379"/>
          <cell r="M1379"/>
          <cell r="O1379" t="str">
            <v>Canapé 3 places</v>
          </cell>
          <cell r="Q1379" t="str">
            <v>Panneau de particules, bois massif, contreplaqué, carton;  assise:  sangle élastique, mousse HR 35 kg/m3 + ouate 200 g/m2; dossier: sangle élastique, mousse PU 23 kg/m3 + ouate 200 g/m2; pieds en plastique</v>
          </cell>
          <cell r="R1379" t="str">
            <v>bois de conifères</v>
          </cell>
          <cell r="T1379" t="str">
            <v>Assise de grand confort</v>
          </cell>
          <cell r="U1379"/>
          <cell r="Y1379" t="str">
            <v>Pologne</v>
          </cell>
          <cell r="AA1379" t="str">
            <v xml:space="preserve">  mousse HR 35 kg/m3 +  ouate 200 g/m2</v>
          </cell>
          <cell r="AB1379" t="str">
            <v xml:space="preserve">mousse PU 23 kg/m3 + ouate 200 g/m2 </v>
          </cell>
          <cell r="AC1379" t="str">
            <v>mousse PU 23 kg/m3 + ouate 200 g/m2</v>
          </cell>
          <cell r="AI1379" t="str">
            <v>pieds plastique + pieds en metal</v>
          </cell>
          <cell r="AJ1379">
            <v>267</v>
          </cell>
          <cell r="AK1379"/>
          <cell r="AL1379"/>
          <cell r="AM1379">
            <v>32</v>
          </cell>
          <cell r="AN1379">
            <v>32</v>
          </cell>
          <cell r="AO1379">
            <v>100</v>
          </cell>
          <cell r="AP1379">
            <v>76</v>
          </cell>
          <cell r="AQ1379">
            <v>38</v>
          </cell>
          <cell r="AR1379">
            <v>44</v>
          </cell>
          <cell r="AS1379">
            <v>65</v>
          </cell>
          <cell r="AT1379">
            <v>65</v>
          </cell>
          <cell r="AU1379" t="str">
            <v>22 + 2</v>
          </cell>
          <cell r="AV1379">
            <v>3.5</v>
          </cell>
          <cell r="AW1379" t="str">
            <v>noir +  silver</v>
          </cell>
          <cell r="AX1379" t="str">
            <v>NON</v>
          </cell>
          <cell r="AZ1379" t="str">
            <v>NON</v>
          </cell>
          <cell r="BA1379" t="str">
            <v>NON</v>
          </cell>
          <cell r="BB1379"/>
          <cell r="BH1379" t="str">
            <v>NON</v>
          </cell>
          <cell r="BI1379" t="str">
            <v>Assise : mousse HR et ouate
Dossier : mousse polyruréthane, ouate</v>
          </cell>
          <cell r="BJ1379" t="str">
            <v>Assise : 35kg/m3
Dossier 23kg/m3</v>
          </cell>
          <cell r="BK1379">
            <v>345</v>
          </cell>
          <cell r="BL1379">
            <v>100</v>
          </cell>
          <cell r="BM1379">
            <v>76</v>
          </cell>
          <cell r="BN1379">
            <v>270</v>
          </cell>
          <cell r="BO1379">
            <v>130.80000000000001</v>
          </cell>
          <cell r="BP1379">
            <v>146</v>
          </cell>
          <cell r="BR1379">
            <v>2.4900000000000002</v>
          </cell>
          <cell r="BS1379">
            <v>4</v>
          </cell>
          <cell r="BT1379">
            <v>93</v>
          </cell>
          <cell r="BU1379">
            <v>78</v>
          </cell>
          <cell r="BV1379">
            <v>88</v>
          </cell>
          <cell r="BW1379">
            <v>36.6</v>
          </cell>
          <cell r="BX1379">
            <v>93</v>
          </cell>
          <cell r="BY1379">
            <v>78</v>
          </cell>
          <cell r="BZ1379">
            <v>88</v>
          </cell>
          <cell r="CA1379">
            <v>36.6</v>
          </cell>
          <cell r="CB1379">
            <v>93</v>
          </cell>
          <cell r="CC1379">
            <v>78</v>
          </cell>
          <cell r="CD1379">
            <v>88</v>
          </cell>
          <cell r="CE1379">
            <v>36.6</v>
          </cell>
          <cell r="CF1379">
            <v>104</v>
          </cell>
          <cell r="CG1379">
            <v>71</v>
          </cell>
          <cell r="CH1379">
            <v>77</v>
          </cell>
          <cell r="CI1379">
            <v>36.200000000000003</v>
          </cell>
          <cell r="CV1379">
            <v>579</v>
          </cell>
        </row>
        <row r="1380">
          <cell r="C1380">
            <v>3666270118721</v>
          </cell>
          <cell r="E1380" t="str">
            <v>SAPPRI</v>
          </cell>
          <cell r="F1380" t="str">
            <v>ZEPHYR</v>
          </cell>
          <cell r="G1380" t="str">
            <v>MELODY 12</v>
          </cell>
          <cell r="H1380"/>
          <cell r="I1380" t="str">
            <v>Tissu</v>
          </cell>
          <cell r="J1380" t="str">
            <v>100% PES</v>
          </cell>
          <cell r="K1380"/>
          <cell r="L1380"/>
          <cell r="M1380"/>
          <cell r="O1380" t="str">
            <v>Canapé 3 places</v>
          </cell>
          <cell r="Q1380" t="str">
            <v>Panneau de particules, bois massif, contreplaqué, carton;  assise:  sangle élastique, mousse HR 35 kg/m3 + ouate 200 g/m2; dossier: sangle élastique, mousse PU 23 kg/m3 + ouate 200 g/m2; pieds en plastique</v>
          </cell>
          <cell r="R1380" t="str">
            <v>bois de conifères</v>
          </cell>
          <cell r="T1380" t="str">
            <v>Assise de grand confort</v>
          </cell>
          <cell r="U1380"/>
          <cell r="Y1380" t="str">
            <v>Pologne</v>
          </cell>
          <cell r="AA1380" t="str">
            <v xml:space="preserve">  mousse HR 35 kg/m3 +  ouate 200 g/m2</v>
          </cell>
          <cell r="AB1380" t="str">
            <v xml:space="preserve">mousse PU 23 kg/m3 + ouate 200 g/m2 </v>
          </cell>
          <cell r="AC1380" t="str">
            <v>mousse PU 23 kg/m3 + ouate 200 g/m2</v>
          </cell>
          <cell r="AI1380" t="str">
            <v>pieds plastique + pieds en metal</v>
          </cell>
          <cell r="AJ1380">
            <v>267</v>
          </cell>
          <cell r="AK1380"/>
          <cell r="AL1380"/>
          <cell r="AM1380">
            <v>32</v>
          </cell>
          <cell r="AN1380">
            <v>32</v>
          </cell>
          <cell r="AO1380">
            <v>100</v>
          </cell>
          <cell r="AP1380">
            <v>76</v>
          </cell>
          <cell r="AQ1380">
            <v>38</v>
          </cell>
          <cell r="AR1380">
            <v>44</v>
          </cell>
          <cell r="AS1380">
            <v>65</v>
          </cell>
          <cell r="AT1380">
            <v>65</v>
          </cell>
          <cell r="AU1380" t="str">
            <v>22 + 2</v>
          </cell>
          <cell r="AV1380">
            <v>3.5</v>
          </cell>
          <cell r="AW1380" t="str">
            <v>noir +  silver</v>
          </cell>
          <cell r="AX1380" t="str">
            <v>NON</v>
          </cell>
          <cell r="AZ1380" t="str">
            <v>NON</v>
          </cell>
          <cell r="BA1380" t="str">
            <v>NON</v>
          </cell>
          <cell r="BB1380"/>
          <cell r="BH1380" t="str">
            <v>NON</v>
          </cell>
          <cell r="BI1380" t="str">
            <v>Assise : mousse HR et ouate
Dossier : mousse polyruréthane, ouate</v>
          </cell>
          <cell r="BJ1380" t="str">
            <v>Assise : 35kg/m3
Dossier 23kg/m3</v>
          </cell>
          <cell r="BK1380">
            <v>345</v>
          </cell>
          <cell r="BL1380">
            <v>100</v>
          </cell>
          <cell r="BM1380">
            <v>76</v>
          </cell>
          <cell r="BN1380">
            <v>270</v>
          </cell>
          <cell r="BO1380">
            <v>130.80000000000001</v>
          </cell>
          <cell r="BP1380">
            <v>146</v>
          </cell>
          <cell r="BR1380">
            <v>2.4900000000000002</v>
          </cell>
          <cell r="BS1380">
            <v>4</v>
          </cell>
          <cell r="BT1380">
            <v>93</v>
          </cell>
          <cell r="BU1380">
            <v>78</v>
          </cell>
          <cell r="BV1380">
            <v>88</v>
          </cell>
          <cell r="BW1380">
            <v>36.6</v>
          </cell>
          <cell r="BX1380">
            <v>93</v>
          </cell>
          <cell r="BY1380">
            <v>78</v>
          </cell>
          <cell r="BZ1380">
            <v>88</v>
          </cell>
          <cell r="CA1380">
            <v>36.6</v>
          </cell>
          <cell r="CB1380">
            <v>93</v>
          </cell>
          <cell r="CC1380">
            <v>78</v>
          </cell>
          <cell r="CD1380">
            <v>88</v>
          </cell>
          <cell r="CE1380">
            <v>36.6</v>
          </cell>
          <cell r="CF1380">
            <v>104</v>
          </cell>
          <cell r="CG1380">
            <v>71</v>
          </cell>
          <cell r="CH1380">
            <v>77</v>
          </cell>
          <cell r="CI1380">
            <v>36.200000000000003</v>
          </cell>
          <cell r="CV1380">
            <v>579</v>
          </cell>
        </row>
        <row r="1381">
          <cell r="C1381">
            <v>3666270118714</v>
          </cell>
          <cell r="E1381" t="str">
            <v>SAPPRI</v>
          </cell>
          <cell r="F1381" t="str">
            <v>ZEPHYR</v>
          </cell>
          <cell r="G1381" t="str">
            <v>MELODY 14</v>
          </cell>
          <cell r="H1381"/>
          <cell r="I1381" t="str">
            <v>Tissu</v>
          </cell>
          <cell r="J1381" t="str">
            <v>100% PES</v>
          </cell>
          <cell r="K1381"/>
          <cell r="L1381"/>
          <cell r="M1381"/>
          <cell r="O1381" t="str">
            <v>Canapé 3 places</v>
          </cell>
          <cell r="Q1381" t="str">
            <v>Panneau de particules, bois massif, contreplaqué, carton;  assise:  sangle élastique, mousse HR 35 kg/m3 + ouate 200 g/m2; dossier: sangle élastique, mousse PU 23 kg/m3 + ouate 200 g/m2; pieds en plastique</v>
          </cell>
          <cell r="R1381" t="str">
            <v>bois de conifères</v>
          </cell>
          <cell r="T1381" t="str">
            <v>Assise de grand confort</v>
          </cell>
          <cell r="U1381"/>
          <cell r="Y1381" t="str">
            <v>Pologne</v>
          </cell>
          <cell r="AA1381" t="str">
            <v xml:space="preserve">  mousse HR 35 kg/m3 +  ouate 200 g/m2</v>
          </cell>
          <cell r="AB1381" t="str">
            <v xml:space="preserve">mousse PU 23 kg/m3 + ouate 200 g/m2 </v>
          </cell>
          <cell r="AC1381" t="str">
            <v>mousse PU 23 kg/m3 + ouate 200 g/m2</v>
          </cell>
          <cell r="AI1381" t="str">
            <v>pieds plastique + pieds en metal</v>
          </cell>
          <cell r="AJ1381">
            <v>267</v>
          </cell>
          <cell r="AK1381"/>
          <cell r="AL1381"/>
          <cell r="AM1381">
            <v>32</v>
          </cell>
          <cell r="AN1381">
            <v>32</v>
          </cell>
          <cell r="AO1381">
            <v>100</v>
          </cell>
          <cell r="AP1381">
            <v>76</v>
          </cell>
          <cell r="AQ1381">
            <v>38</v>
          </cell>
          <cell r="AR1381">
            <v>44</v>
          </cell>
          <cell r="AS1381">
            <v>65</v>
          </cell>
          <cell r="AT1381">
            <v>65</v>
          </cell>
          <cell r="AU1381" t="str">
            <v>22 + 2</v>
          </cell>
          <cell r="AV1381">
            <v>3.5</v>
          </cell>
          <cell r="AW1381" t="str">
            <v>noir +  silver</v>
          </cell>
          <cell r="AX1381" t="str">
            <v>NON</v>
          </cell>
          <cell r="AZ1381" t="str">
            <v>NON</v>
          </cell>
          <cell r="BA1381" t="str">
            <v>NON</v>
          </cell>
          <cell r="BB1381"/>
          <cell r="BH1381" t="str">
            <v>NON</v>
          </cell>
          <cell r="BI1381" t="str">
            <v>Assise : mousse HR et ouate
Dossier : mousse polyruréthane, ouate</v>
          </cell>
          <cell r="BJ1381" t="str">
            <v>Assise : 35kg/m3
Dossier 23kg/m3</v>
          </cell>
          <cell r="BK1381">
            <v>345</v>
          </cell>
          <cell r="BL1381">
            <v>100</v>
          </cell>
          <cell r="BM1381">
            <v>76</v>
          </cell>
          <cell r="BN1381">
            <v>270</v>
          </cell>
          <cell r="BO1381">
            <v>130.80000000000001</v>
          </cell>
          <cell r="BP1381">
            <v>146</v>
          </cell>
          <cell r="BR1381">
            <v>2.4900000000000002</v>
          </cell>
          <cell r="BS1381">
            <v>4</v>
          </cell>
          <cell r="BT1381">
            <v>93</v>
          </cell>
          <cell r="BU1381">
            <v>78</v>
          </cell>
          <cell r="BV1381">
            <v>88</v>
          </cell>
          <cell r="BW1381">
            <v>36.6</v>
          </cell>
          <cell r="BX1381">
            <v>93</v>
          </cell>
          <cell r="BY1381">
            <v>78</v>
          </cell>
          <cell r="BZ1381">
            <v>88</v>
          </cell>
          <cell r="CA1381">
            <v>36.6</v>
          </cell>
          <cell r="CB1381">
            <v>93</v>
          </cell>
          <cell r="CC1381">
            <v>78</v>
          </cell>
          <cell r="CD1381">
            <v>88</v>
          </cell>
          <cell r="CE1381">
            <v>36.6</v>
          </cell>
          <cell r="CF1381">
            <v>104</v>
          </cell>
          <cell r="CG1381">
            <v>71</v>
          </cell>
          <cell r="CH1381">
            <v>77</v>
          </cell>
          <cell r="CI1381">
            <v>36.200000000000003</v>
          </cell>
          <cell r="CV1381">
            <v>579</v>
          </cell>
        </row>
        <row r="1382">
          <cell r="C1382">
            <v>3666270118707</v>
          </cell>
          <cell r="E1382" t="str">
            <v>SAPPRI</v>
          </cell>
          <cell r="F1382" t="str">
            <v>ZEPHYR</v>
          </cell>
          <cell r="G1382" t="str">
            <v>MELODY 15</v>
          </cell>
          <cell r="H1382"/>
          <cell r="I1382" t="str">
            <v>Tissu</v>
          </cell>
          <cell r="J1382" t="str">
            <v>100% PES</v>
          </cell>
          <cell r="K1382"/>
          <cell r="L1382"/>
          <cell r="M1382"/>
          <cell r="O1382" t="str">
            <v>Canapé 3 places</v>
          </cell>
          <cell r="Q1382" t="str">
            <v>Panneau de particules, bois massif, contreplaqué, carton;  assise:  sangle élastique, mousse HR 35 kg/m3 + ouate 200 g/m2; dossier: sangle élastique, mousse PU 23 kg/m3 + ouate 200 g/m2; pieds en plastique</v>
          </cell>
          <cell r="R1382" t="str">
            <v>bois de conifères</v>
          </cell>
          <cell r="T1382" t="str">
            <v>Assise de grand confort</v>
          </cell>
          <cell r="U1382"/>
          <cell r="Y1382" t="str">
            <v>Pologne</v>
          </cell>
          <cell r="AA1382" t="str">
            <v xml:space="preserve">  mousse HR 35 kg/m3 +  ouate 200 g/m2</v>
          </cell>
          <cell r="AB1382" t="str">
            <v xml:space="preserve">mousse PU 23 kg/m3 + ouate 200 g/m2 </v>
          </cell>
          <cell r="AC1382" t="str">
            <v>mousse PU 23 kg/m3 + ouate 200 g/m2</v>
          </cell>
          <cell r="AI1382" t="str">
            <v>pieds plastique + pieds en metal</v>
          </cell>
          <cell r="AJ1382">
            <v>267</v>
          </cell>
          <cell r="AK1382"/>
          <cell r="AL1382"/>
          <cell r="AM1382">
            <v>32</v>
          </cell>
          <cell r="AN1382">
            <v>32</v>
          </cell>
          <cell r="AO1382">
            <v>100</v>
          </cell>
          <cell r="AP1382">
            <v>76</v>
          </cell>
          <cell r="AQ1382">
            <v>38</v>
          </cell>
          <cell r="AR1382">
            <v>44</v>
          </cell>
          <cell r="AS1382">
            <v>65</v>
          </cell>
          <cell r="AT1382">
            <v>65</v>
          </cell>
          <cell r="AU1382" t="str">
            <v>22 + 2</v>
          </cell>
          <cell r="AV1382">
            <v>3.5</v>
          </cell>
          <cell r="AW1382" t="str">
            <v>noir +  silver</v>
          </cell>
          <cell r="AX1382" t="str">
            <v>NON</v>
          </cell>
          <cell r="AZ1382" t="str">
            <v>NON</v>
          </cell>
          <cell r="BA1382" t="str">
            <v>NON</v>
          </cell>
          <cell r="BB1382"/>
          <cell r="BH1382" t="str">
            <v>NON</v>
          </cell>
          <cell r="BI1382" t="str">
            <v>Assise : mousse HR et ouate
Dossier : mousse polyruréthane, ouate</v>
          </cell>
          <cell r="BJ1382" t="str">
            <v>Assise : 35kg/m3
Dossier 23kg/m3</v>
          </cell>
          <cell r="BK1382">
            <v>345</v>
          </cell>
          <cell r="BL1382">
            <v>100</v>
          </cell>
          <cell r="BM1382">
            <v>76</v>
          </cell>
          <cell r="BN1382">
            <v>270</v>
          </cell>
          <cell r="BO1382">
            <v>130.80000000000001</v>
          </cell>
          <cell r="BP1382">
            <v>146</v>
          </cell>
          <cell r="BR1382">
            <v>2.4900000000000002</v>
          </cell>
          <cell r="BS1382">
            <v>4</v>
          </cell>
          <cell r="BT1382">
            <v>93</v>
          </cell>
          <cell r="BU1382">
            <v>78</v>
          </cell>
          <cell r="BV1382">
            <v>88</v>
          </cell>
          <cell r="BW1382">
            <v>36.6</v>
          </cell>
          <cell r="BX1382">
            <v>93</v>
          </cell>
          <cell r="BY1382">
            <v>78</v>
          </cell>
          <cell r="BZ1382">
            <v>88</v>
          </cell>
          <cell r="CA1382">
            <v>36.6</v>
          </cell>
          <cell r="CB1382">
            <v>93</v>
          </cell>
          <cell r="CC1382">
            <v>78</v>
          </cell>
          <cell r="CD1382">
            <v>88</v>
          </cell>
          <cell r="CE1382">
            <v>36.6</v>
          </cell>
          <cell r="CF1382">
            <v>104</v>
          </cell>
          <cell r="CG1382">
            <v>71</v>
          </cell>
          <cell r="CH1382">
            <v>77</v>
          </cell>
          <cell r="CI1382">
            <v>36.200000000000003</v>
          </cell>
          <cell r="CV1382">
            <v>579</v>
          </cell>
        </row>
        <row r="1383">
          <cell r="C1383">
            <v>3666270118691</v>
          </cell>
          <cell r="E1383" t="str">
            <v>SAPPRI</v>
          </cell>
          <cell r="F1383" t="str">
            <v>ZEPHYR</v>
          </cell>
          <cell r="G1383" t="str">
            <v>MELODY 1</v>
          </cell>
          <cell r="H1383"/>
          <cell r="I1383" t="str">
            <v>Tissu</v>
          </cell>
          <cell r="J1383" t="str">
            <v>100% PES</v>
          </cell>
          <cell r="K1383"/>
          <cell r="L1383"/>
          <cell r="M1383"/>
          <cell r="O1383" t="str">
            <v>Canapé d'angle droit (260cm)</v>
          </cell>
          <cell r="Q1383" t="str">
            <v>Panneau de particules, bois massif, contreplaqué, carton;  assise:  sangle élastique, mousse HR 35 kg/m3 + ouate 200 g/m2; dossier: sangle élastique, mousse PU 23 kg/m3 + ouate 200 g/m2; pieds en plastique</v>
          </cell>
          <cell r="R1383" t="str">
            <v>bois de conifères</v>
          </cell>
          <cell r="T1383" t="str">
            <v>Assise de grand confort</v>
          </cell>
          <cell r="U1383"/>
          <cell r="Y1383" t="str">
            <v>Pologne</v>
          </cell>
          <cell r="AA1383" t="str">
            <v xml:space="preserve">  mousse HR 35 kg/m3 +  ouate 200 g/m2</v>
          </cell>
          <cell r="AB1383" t="str">
            <v xml:space="preserve">mousse PU 23 kg/m3 + ouate 200 g/m2 </v>
          </cell>
          <cell r="AC1383" t="str">
            <v>mousse PU 23 kg/m3 + ouate 200 g/m2</v>
          </cell>
          <cell r="AI1383" t="str">
            <v>pieds plastique + pieds en metal</v>
          </cell>
          <cell r="AJ1383">
            <v>222</v>
          </cell>
          <cell r="AK1383">
            <v>133</v>
          </cell>
          <cell r="AL1383">
            <v>89</v>
          </cell>
          <cell r="AM1383">
            <v>32</v>
          </cell>
          <cell r="AN1383">
            <v>32</v>
          </cell>
          <cell r="AO1383">
            <v>100</v>
          </cell>
          <cell r="AP1383">
            <v>76</v>
          </cell>
          <cell r="AQ1383">
            <v>38</v>
          </cell>
          <cell r="AR1383">
            <v>44</v>
          </cell>
          <cell r="AS1383" t="str">
            <v xml:space="preserve">canapé: 65 cm meridienne: 128 cm </v>
          </cell>
          <cell r="AT1383" t="str">
            <v xml:space="preserve">canapé: 65 cm meridienne: 128 cm </v>
          </cell>
          <cell r="AU1383" t="str">
            <v>17 + 3</v>
          </cell>
          <cell r="AV1383">
            <v>3.5</v>
          </cell>
          <cell r="AW1383" t="str">
            <v>noir +  silver</v>
          </cell>
          <cell r="AX1383" t="str">
            <v>NON</v>
          </cell>
          <cell r="AZ1383" t="str">
            <v>NON</v>
          </cell>
          <cell r="BA1383" t="str">
            <v>NON</v>
          </cell>
          <cell r="BB1383"/>
          <cell r="BH1383" t="str">
            <v>NON</v>
          </cell>
          <cell r="BI1383" t="str">
            <v>Assise : mousse HR et ouate
Dossier : mousse polyruréthane, ouate</v>
          </cell>
          <cell r="BJ1383" t="str">
            <v>Assise : 35kg/m3
Dossier 23kg/m3</v>
          </cell>
          <cell r="BK1383">
            <v>260</v>
          </cell>
          <cell r="BL1383">
            <v>165</v>
          </cell>
          <cell r="BM1383">
            <v>76</v>
          </cell>
          <cell r="BN1383">
            <v>270</v>
          </cell>
          <cell r="BO1383">
            <v>116.6</v>
          </cell>
          <cell r="BP1383">
            <v>127.2</v>
          </cell>
          <cell r="BR1383">
            <v>2.56</v>
          </cell>
          <cell r="BS1383">
            <v>3</v>
          </cell>
          <cell r="BT1383">
            <v>93</v>
          </cell>
          <cell r="BU1383">
            <v>78</v>
          </cell>
          <cell r="BV1383">
            <v>88</v>
          </cell>
          <cell r="BW1383">
            <v>36.6</v>
          </cell>
          <cell r="BX1383">
            <v>131</v>
          </cell>
          <cell r="BY1383">
            <v>83</v>
          </cell>
          <cell r="BZ1383">
            <v>124</v>
          </cell>
          <cell r="CA1383">
            <v>54.4</v>
          </cell>
          <cell r="CB1383">
            <v>104</v>
          </cell>
          <cell r="CC1383">
            <v>71</v>
          </cell>
          <cell r="CD1383">
            <v>77</v>
          </cell>
          <cell r="CE1383">
            <v>36.200000000000003</v>
          </cell>
          <cell r="CF1383"/>
          <cell r="CG1383"/>
          <cell r="CH1383"/>
          <cell r="CI1383"/>
          <cell r="CV1383">
            <v>519</v>
          </cell>
        </row>
        <row r="1384">
          <cell r="C1384">
            <v>3666270118684</v>
          </cell>
          <cell r="E1384" t="str">
            <v>SAPPRI</v>
          </cell>
          <cell r="F1384" t="str">
            <v>ZEPHYR</v>
          </cell>
          <cell r="G1384" t="str">
            <v>MELODY 2</v>
          </cell>
          <cell r="H1384"/>
          <cell r="I1384" t="str">
            <v>Tissu</v>
          </cell>
          <cell r="J1384" t="str">
            <v>100% PES</v>
          </cell>
          <cell r="K1384"/>
          <cell r="L1384"/>
          <cell r="M1384"/>
          <cell r="O1384" t="str">
            <v>Canapé d'angle droit (260cm)</v>
          </cell>
          <cell r="Q1384" t="str">
            <v>Panneau de particules, bois massif, contreplaqué, carton;  assise:  sangle élastique, mousse HR 35 kg/m3 + ouate 200 g/m2; dossier: sangle élastique, mousse PU 23 kg/m3 + ouate 200 g/m2; pieds en plastique</v>
          </cell>
          <cell r="R1384" t="str">
            <v>bois de conifères</v>
          </cell>
          <cell r="T1384" t="str">
            <v>Assise de grand confort</v>
          </cell>
          <cell r="U1384"/>
          <cell r="Y1384" t="str">
            <v>Pologne</v>
          </cell>
          <cell r="AA1384" t="str">
            <v xml:space="preserve">  mousse HR 35 kg/m3 +  ouate 200 g/m2</v>
          </cell>
          <cell r="AB1384" t="str">
            <v xml:space="preserve">mousse PU 23 kg/m3 + ouate 200 g/m2 </v>
          </cell>
          <cell r="AC1384" t="str">
            <v>mousse PU 23 kg/m3 + ouate 200 g/m2</v>
          </cell>
          <cell r="AI1384" t="str">
            <v>pieds plastique + pieds en metal</v>
          </cell>
          <cell r="AJ1384">
            <v>222</v>
          </cell>
          <cell r="AK1384">
            <v>133</v>
          </cell>
          <cell r="AL1384">
            <v>89</v>
          </cell>
          <cell r="AM1384">
            <v>32</v>
          </cell>
          <cell r="AN1384">
            <v>32</v>
          </cell>
          <cell r="AO1384">
            <v>100</v>
          </cell>
          <cell r="AP1384">
            <v>76</v>
          </cell>
          <cell r="AQ1384">
            <v>38</v>
          </cell>
          <cell r="AR1384">
            <v>44</v>
          </cell>
          <cell r="AS1384" t="str">
            <v xml:space="preserve">canapé: 65 cm meridienne: 128 cm </v>
          </cell>
          <cell r="AT1384" t="str">
            <v xml:space="preserve">canapé: 65 cm meridienne: 128 cm </v>
          </cell>
          <cell r="AU1384" t="str">
            <v>17 + 3</v>
          </cell>
          <cell r="AV1384">
            <v>3.5</v>
          </cell>
          <cell r="AW1384" t="str">
            <v>noir +  silver</v>
          </cell>
          <cell r="AX1384" t="str">
            <v>NON</v>
          </cell>
          <cell r="AZ1384" t="str">
            <v>NON</v>
          </cell>
          <cell r="BA1384" t="str">
            <v>NON</v>
          </cell>
          <cell r="BB1384"/>
          <cell r="BH1384" t="str">
            <v>NON</v>
          </cell>
          <cell r="BI1384" t="str">
            <v>Assise : mousse HR et ouate
Dossier : mousse polyruréthane, ouate</v>
          </cell>
          <cell r="BJ1384" t="str">
            <v>Assise : 35kg/m3
Dossier 23kg/m3</v>
          </cell>
          <cell r="BK1384">
            <v>260</v>
          </cell>
          <cell r="BL1384">
            <v>165</v>
          </cell>
          <cell r="BM1384">
            <v>76</v>
          </cell>
          <cell r="BN1384">
            <v>270</v>
          </cell>
          <cell r="BO1384">
            <v>116.6</v>
          </cell>
          <cell r="BP1384">
            <v>127.2</v>
          </cell>
          <cell r="BR1384">
            <v>2.56</v>
          </cell>
          <cell r="BS1384">
            <v>3</v>
          </cell>
          <cell r="BT1384">
            <v>93</v>
          </cell>
          <cell r="BU1384">
            <v>78</v>
          </cell>
          <cell r="BV1384">
            <v>88</v>
          </cell>
          <cell r="BW1384">
            <v>36.6</v>
          </cell>
          <cell r="BX1384">
            <v>131</v>
          </cell>
          <cell r="BY1384">
            <v>83</v>
          </cell>
          <cell r="BZ1384">
            <v>124</v>
          </cell>
          <cell r="CA1384">
            <v>54.4</v>
          </cell>
          <cell r="CB1384">
            <v>104</v>
          </cell>
          <cell r="CC1384">
            <v>71</v>
          </cell>
          <cell r="CD1384">
            <v>77</v>
          </cell>
          <cell r="CE1384">
            <v>36.200000000000003</v>
          </cell>
          <cell r="CF1384"/>
          <cell r="CG1384"/>
          <cell r="CH1384"/>
          <cell r="CI1384"/>
          <cell r="CV1384">
            <v>519</v>
          </cell>
        </row>
        <row r="1385">
          <cell r="C1385">
            <v>3666270118677</v>
          </cell>
          <cell r="E1385" t="str">
            <v>SAPPRI</v>
          </cell>
          <cell r="F1385" t="str">
            <v>ZEPHYR</v>
          </cell>
          <cell r="G1385" t="str">
            <v>MELODY 5</v>
          </cell>
          <cell r="H1385"/>
          <cell r="I1385" t="str">
            <v>Tissu</v>
          </cell>
          <cell r="J1385" t="str">
            <v>100% PES</v>
          </cell>
          <cell r="K1385"/>
          <cell r="L1385"/>
          <cell r="M1385"/>
          <cell r="O1385" t="str">
            <v>Canapé d'angle droit (260cm)</v>
          </cell>
          <cell r="Q1385" t="str">
            <v>Panneau de particules, bois massif, contreplaqué, carton;  assise:  sangle élastique, mousse HR 35 kg/m3 + ouate 200 g/m2; dossier: sangle élastique, mousse PU 23 kg/m3 + ouate 200 g/m2; pieds en plastique</v>
          </cell>
          <cell r="R1385" t="str">
            <v>bois de conifères</v>
          </cell>
          <cell r="T1385" t="str">
            <v>Assise de grand confort</v>
          </cell>
          <cell r="U1385"/>
          <cell r="Y1385" t="str">
            <v>Pologne</v>
          </cell>
          <cell r="AA1385" t="str">
            <v xml:space="preserve">  mousse HR 35 kg/m3 +  ouate 200 g/m2</v>
          </cell>
          <cell r="AB1385" t="str">
            <v xml:space="preserve">mousse PU 23 kg/m3 + ouate 200 g/m2 </v>
          </cell>
          <cell r="AC1385" t="str">
            <v>mousse PU 23 kg/m3 + ouate 200 g/m2</v>
          </cell>
          <cell r="AI1385" t="str">
            <v>pieds plastique + pieds en metal</v>
          </cell>
          <cell r="AJ1385">
            <v>222</v>
          </cell>
          <cell r="AK1385">
            <v>133</v>
          </cell>
          <cell r="AL1385">
            <v>89</v>
          </cell>
          <cell r="AM1385">
            <v>32</v>
          </cell>
          <cell r="AN1385">
            <v>32</v>
          </cell>
          <cell r="AO1385">
            <v>100</v>
          </cell>
          <cell r="AP1385">
            <v>76</v>
          </cell>
          <cell r="AQ1385">
            <v>38</v>
          </cell>
          <cell r="AR1385">
            <v>44</v>
          </cell>
          <cell r="AS1385" t="str">
            <v xml:space="preserve">canapé: 65 cm meridienne: 128 cm </v>
          </cell>
          <cell r="AT1385" t="str">
            <v xml:space="preserve">canapé: 65 cm meridienne: 128 cm </v>
          </cell>
          <cell r="AU1385" t="str">
            <v>17 + 3</v>
          </cell>
          <cell r="AV1385">
            <v>3.5</v>
          </cell>
          <cell r="AW1385" t="str">
            <v>noir +  silver</v>
          </cell>
          <cell r="AX1385" t="str">
            <v>NON</v>
          </cell>
          <cell r="AZ1385" t="str">
            <v>NON</v>
          </cell>
          <cell r="BA1385" t="str">
            <v>NON</v>
          </cell>
          <cell r="BB1385"/>
          <cell r="BH1385" t="str">
            <v>NON</v>
          </cell>
          <cell r="BI1385" t="str">
            <v>Assise : mousse HR et ouate
Dossier : mousse polyruréthane, ouate</v>
          </cell>
          <cell r="BJ1385" t="str">
            <v>Assise : 35kg/m3
Dossier 23kg/m3</v>
          </cell>
          <cell r="BK1385">
            <v>260</v>
          </cell>
          <cell r="BL1385">
            <v>165</v>
          </cell>
          <cell r="BM1385">
            <v>76</v>
          </cell>
          <cell r="BN1385">
            <v>270</v>
          </cell>
          <cell r="BO1385">
            <v>116.6</v>
          </cell>
          <cell r="BP1385">
            <v>127.2</v>
          </cell>
          <cell r="BR1385">
            <v>2.56</v>
          </cell>
          <cell r="BS1385">
            <v>3</v>
          </cell>
          <cell r="BT1385">
            <v>93</v>
          </cell>
          <cell r="BU1385">
            <v>78</v>
          </cell>
          <cell r="BV1385">
            <v>88</v>
          </cell>
          <cell r="BW1385">
            <v>36.6</v>
          </cell>
          <cell r="BX1385">
            <v>131</v>
          </cell>
          <cell r="BY1385">
            <v>83</v>
          </cell>
          <cell r="BZ1385">
            <v>124</v>
          </cell>
          <cell r="CA1385">
            <v>54.4</v>
          </cell>
          <cell r="CB1385">
            <v>104</v>
          </cell>
          <cell r="CC1385">
            <v>71</v>
          </cell>
          <cell r="CD1385">
            <v>77</v>
          </cell>
          <cell r="CE1385">
            <v>36.200000000000003</v>
          </cell>
          <cell r="CF1385"/>
          <cell r="CG1385"/>
          <cell r="CH1385"/>
          <cell r="CI1385"/>
          <cell r="CV1385">
            <v>519</v>
          </cell>
        </row>
        <row r="1386">
          <cell r="C1386">
            <v>3666270118660</v>
          </cell>
          <cell r="E1386" t="str">
            <v>SAPPRI</v>
          </cell>
          <cell r="F1386" t="str">
            <v>ZEPHYR</v>
          </cell>
          <cell r="G1386" t="str">
            <v>MELODY 6</v>
          </cell>
          <cell r="H1386"/>
          <cell r="I1386" t="str">
            <v>Tissu</v>
          </cell>
          <cell r="J1386" t="str">
            <v>100% PES</v>
          </cell>
          <cell r="K1386"/>
          <cell r="L1386"/>
          <cell r="M1386"/>
          <cell r="O1386" t="str">
            <v>Canapé d'angle droit (260cm)</v>
          </cell>
          <cell r="Q1386" t="str">
            <v>Panneau de particules, bois massif, contreplaqué, carton;  assise:  sangle élastique, mousse HR 35 kg/m3 + ouate 200 g/m2; dossier: sangle élastique, mousse PU 23 kg/m3 + ouate 200 g/m2; pieds en plastique</v>
          </cell>
          <cell r="R1386" t="str">
            <v>bois de conifères</v>
          </cell>
          <cell r="T1386" t="str">
            <v>Assise de grand confort</v>
          </cell>
          <cell r="U1386"/>
          <cell r="Y1386" t="str">
            <v>Pologne</v>
          </cell>
          <cell r="AA1386" t="str">
            <v xml:space="preserve">  mousse HR 35 kg/m3 +  ouate 200 g/m2</v>
          </cell>
          <cell r="AB1386" t="str">
            <v xml:space="preserve">mousse PU 23 kg/m3 + ouate 200 g/m2 </v>
          </cell>
          <cell r="AC1386" t="str">
            <v>mousse PU 23 kg/m3 + ouate 200 g/m2</v>
          </cell>
          <cell r="AI1386" t="str">
            <v>pieds plastique + pieds en metal</v>
          </cell>
          <cell r="AJ1386">
            <v>222</v>
          </cell>
          <cell r="AK1386">
            <v>133</v>
          </cell>
          <cell r="AL1386">
            <v>89</v>
          </cell>
          <cell r="AM1386">
            <v>32</v>
          </cell>
          <cell r="AN1386">
            <v>32</v>
          </cell>
          <cell r="AO1386">
            <v>100</v>
          </cell>
          <cell r="AP1386">
            <v>76</v>
          </cell>
          <cell r="AQ1386">
            <v>38</v>
          </cell>
          <cell r="AR1386">
            <v>44</v>
          </cell>
          <cell r="AS1386" t="str">
            <v xml:space="preserve">canapé: 65 cm meridienne: 128 cm </v>
          </cell>
          <cell r="AT1386" t="str">
            <v xml:space="preserve">canapé: 65 cm meridienne: 128 cm </v>
          </cell>
          <cell r="AU1386" t="str">
            <v>17 + 3</v>
          </cell>
          <cell r="AV1386">
            <v>3.5</v>
          </cell>
          <cell r="AW1386" t="str">
            <v>noir +  silver</v>
          </cell>
          <cell r="AX1386" t="str">
            <v>NON</v>
          </cell>
          <cell r="AZ1386" t="str">
            <v>NON</v>
          </cell>
          <cell r="BA1386" t="str">
            <v>NON</v>
          </cell>
          <cell r="BB1386"/>
          <cell r="BH1386" t="str">
            <v>NON</v>
          </cell>
          <cell r="BI1386" t="str">
            <v>Assise : mousse HR et ouate
Dossier : mousse polyruréthane, ouate</v>
          </cell>
          <cell r="BJ1386" t="str">
            <v>Assise : 35kg/m3
Dossier 23kg/m3</v>
          </cell>
          <cell r="BK1386">
            <v>260</v>
          </cell>
          <cell r="BL1386">
            <v>165</v>
          </cell>
          <cell r="BM1386">
            <v>76</v>
          </cell>
          <cell r="BN1386">
            <v>270</v>
          </cell>
          <cell r="BO1386">
            <v>116.6</v>
          </cell>
          <cell r="BP1386">
            <v>127.2</v>
          </cell>
          <cell r="BR1386">
            <v>2.56</v>
          </cell>
          <cell r="BS1386">
            <v>3</v>
          </cell>
          <cell r="BT1386">
            <v>93</v>
          </cell>
          <cell r="BU1386">
            <v>78</v>
          </cell>
          <cell r="BV1386">
            <v>88</v>
          </cell>
          <cell r="BW1386">
            <v>36.6</v>
          </cell>
          <cell r="BX1386">
            <v>131</v>
          </cell>
          <cell r="BY1386">
            <v>83</v>
          </cell>
          <cell r="BZ1386">
            <v>124</v>
          </cell>
          <cell r="CA1386">
            <v>54.4</v>
          </cell>
          <cell r="CB1386">
            <v>104</v>
          </cell>
          <cell r="CC1386">
            <v>71</v>
          </cell>
          <cell r="CD1386">
            <v>77</v>
          </cell>
          <cell r="CE1386">
            <v>36.200000000000003</v>
          </cell>
          <cell r="CF1386"/>
          <cell r="CG1386"/>
          <cell r="CH1386"/>
          <cell r="CI1386"/>
          <cell r="CV1386">
            <v>519</v>
          </cell>
        </row>
        <row r="1387">
          <cell r="C1387">
            <v>3666270118653</v>
          </cell>
          <cell r="E1387" t="str">
            <v>SAPPRI</v>
          </cell>
          <cell r="F1387" t="str">
            <v>ZEPHYR</v>
          </cell>
          <cell r="G1387" t="str">
            <v>MELODY 8</v>
          </cell>
          <cell r="H1387"/>
          <cell r="I1387" t="str">
            <v>Tissu</v>
          </cell>
          <cell r="J1387" t="str">
            <v>100% PES</v>
          </cell>
          <cell r="K1387"/>
          <cell r="L1387"/>
          <cell r="M1387"/>
          <cell r="O1387" t="str">
            <v>Canapé d'angle droit (260cm)</v>
          </cell>
          <cell r="Q1387" t="str">
            <v>Panneau de particules, bois massif, contreplaqué, carton;  assise:  sangle élastique, mousse HR 35 kg/m3 + ouate 200 g/m2; dossier: sangle élastique, mousse PU 23 kg/m3 + ouate 200 g/m2; pieds en plastique</v>
          </cell>
          <cell r="R1387" t="str">
            <v>bois de conifères</v>
          </cell>
          <cell r="T1387" t="str">
            <v>Assise de grand confort</v>
          </cell>
          <cell r="U1387"/>
          <cell r="Y1387" t="str">
            <v>Pologne</v>
          </cell>
          <cell r="AA1387" t="str">
            <v xml:space="preserve">  mousse HR 35 kg/m3 +  ouate 200 g/m2</v>
          </cell>
          <cell r="AB1387" t="str">
            <v xml:space="preserve">mousse PU 23 kg/m3 + ouate 200 g/m2 </v>
          </cell>
          <cell r="AC1387" t="str">
            <v>mousse PU 23 kg/m3 + ouate 200 g/m2</v>
          </cell>
          <cell r="AI1387" t="str">
            <v>pieds plastique + pieds en metal</v>
          </cell>
          <cell r="AJ1387">
            <v>222</v>
          </cell>
          <cell r="AK1387">
            <v>133</v>
          </cell>
          <cell r="AL1387">
            <v>89</v>
          </cell>
          <cell r="AM1387">
            <v>32</v>
          </cell>
          <cell r="AN1387">
            <v>32</v>
          </cell>
          <cell r="AO1387">
            <v>100</v>
          </cell>
          <cell r="AP1387">
            <v>76</v>
          </cell>
          <cell r="AQ1387">
            <v>38</v>
          </cell>
          <cell r="AR1387">
            <v>44</v>
          </cell>
          <cell r="AS1387" t="str">
            <v xml:space="preserve">canapé: 65 cm meridienne: 128 cm </v>
          </cell>
          <cell r="AT1387" t="str">
            <v xml:space="preserve">canapé: 65 cm meridienne: 128 cm </v>
          </cell>
          <cell r="AU1387" t="str">
            <v>17 + 3</v>
          </cell>
          <cell r="AV1387">
            <v>3.5</v>
          </cell>
          <cell r="AW1387" t="str">
            <v>noir +  silver</v>
          </cell>
          <cell r="AX1387" t="str">
            <v>NON</v>
          </cell>
          <cell r="AZ1387" t="str">
            <v>NON</v>
          </cell>
          <cell r="BA1387" t="str">
            <v>NON</v>
          </cell>
          <cell r="BB1387"/>
          <cell r="BH1387" t="str">
            <v>NON</v>
          </cell>
          <cell r="BI1387" t="str">
            <v>Assise : mousse HR et ouate
Dossier : mousse polyruréthane, ouate</v>
          </cell>
          <cell r="BJ1387" t="str">
            <v>Assise : 35kg/m3
Dossier 23kg/m3</v>
          </cell>
          <cell r="BK1387">
            <v>260</v>
          </cell>
          <cell r="BL1387">
            <v>165</v>
          </cell>
          <cell r="BM1387">
            <v>76</v>
          </cell>
          <cell r="BN1387">
            <v>270</v>
          </cell>
          <cell r="BO1387">
            <v>116.6</v>
          </cell>
          <cell r="BP1387">
            <v>127.2</v>
          </cell>
          <cell r="BR1387">
            <v>2.56</v>
          </cell>
          <cell r="BS1387">
            <v>3</v>
          </cell>
          <cell r="BT1387">
            <v>93</v>
          </cell>
          <cell r="BU1387">
            <v>78</v>
          </cell>
          <cell r="BV1387">
            <v>88</v>
          </cell>
          <cell r="BW1387">
            <v>36.6</v>
          </cell>
          <cell r="BX1387">
            <v>131</v>
          </cell>
          <cell r="BY1387">
            <v>83</v>
          </cell>
          <cell r="BZ1387">
            <v>124</v>
          </cell>
          <cell r="CA1387">
            <v>54.4</v>
          </cell>
          <cell r="CB1387">
            <v>104</v>
          </cell>
          <cell r="CC1387">
            <v>71</v>
          </cell>
          <cell r="CD1387">
            <v>77</v>
          </cell>
          <cell r="CE1387">
            <v>36.200000000000003</v>
          </cell>
          <cell r="CF1387"/>
          <cell r="CG1387"/>
          <cell r="CH1387"/>
          <cell r="CI1387"/>
          <cell r="CV1387">
            <v>519</v>
          </cell>
        </row>
        <row r="1388">
          <cell r="C1388">
            <v>3666270118646</v>
          </cell>
          <cell r="E1388" t="str">
            <v>SAPPRI</v>
          </cell>
          <cell r="F1388" t="str">
            <v>ZEPHYR</v>
          </cell>
          <cell r="G1388" t="str">
            <v>MELODY 9</v>
          </cell>
          <cell r="H1388"/>
          <cell r="I1388" t="str">
            <v>Tissu</v>
          </cell>
          <cell r="J1388" t="str">
            <v>100% PES</v>
          </cell>
          <cell r="K1388"/>
          <cell r="L1388"/>
          <cell r="M1388"/>
          <cell r="O1388" t="str">
            <v>Canapé d'angle droit (260cm)</v>
          </cell>
          <cell r="Q1388" t="str">
            <v>Panneau de particules, bois massif, contreplaqué, carton;  assise:  sangle élastique, mousse HR 35 kg/m3 + ouate 200 g/m2; dossier: sangle élastique, mousse PU 23 kg/m3 + ouate 200 g/m2; pieds en plastique</v>
          </cell>
          <cell r="R1388" t="str">
            <v>bois de conifères</v>
          </cell>
          <cell r="T1388" t="str">
            <v>Assise de grand confort</v>
          </cell>
          <cell r="U1388"/>
          <cell r="Y1388" t="str">
            <v>Pologne</v>
          </cell>
          <cell r="AA1388" t="str">
            <v xml:space="preserve">  mousse HR 35 kg/m3 +  ouate 200 g/m2</v>
          </cell>
          <cell r="AB1388" t="str">
            <v xml:space="preserve">mousse PU 23 kg/m3 + ouate 200 g/m2 </v>
          </cell>
          <cell r="AC1388" t="str">
            <v>mousse PU 23 kg/m3 + ouate 200 g/m2</v>
          </cell>
          <cell r="AI1388" t="str">
            <v>pieds plastique + pieds en metal</v>
          </cell>
          <cell r="AJ1388">
            <v>222</v>
          </cell>
          <cell r="AK1388">
            <v>133</v>
          </cell>
          <cell r="AL1388">
            <v>89</v>
          </cell>
          <cell r="AM1388">
            <v>32</v>
          </cell>
          <cell r="AN1388">
            <v>32</v>
          </cell>
          <cell r="AO1388">
            <v>100</v>
          </cell>
          <cell r="AP1388">
            <v>76</v>
          </cell>
          <cell r="AQ1388">
            <v>38</v>
          </cell>
          <cell r="AR1388">
            <v>44</v>
          </cell>
          <cell r="AS1388" t="str">
            <v xml:space="preserve">canapé: 65 cm meridienne: 128 cm </v>
          </cell>
          <cell r="AT1388" t="str">
            <v xml:space="preserve">canapé: 65 cm meridienne: 128 cm </v>
          </cell>
          <cell r="AU1388" t="str">
            <v>17 + 3</v>
          </cell>
          <cell r="AV1388">
            <v>3.5</v>
          </cell>
          <cell r="AW1388" t="str">
            <v>noir +  silver</v>
          </cell>
          <cell r="AX1388" t="str">
            <v>NON</v>
          </cell>
          <cell r="AZ1388" t="str">
            <v>NON</v>
          </cell>
          <cell r="BA1388" t="str">
            <v>NON</v>
          </cell>
          <cell r="BB1388"/>
          <cell r="BH1388" t="str">
            <v>NON</v>
          </cell>
          <cell r="BI1388" t="str">
            <v>Assise : mousse HR et ouate
Dossier : mousse polyruréthane, ouate</v>
          </cell>
          <cell r="BJ1388" t="str">
            <v>Assise : 35kg/m3
Dossier 23kg/m3</v>
          </cell>
          <cell r="BK1388">
            <v>260</v>
          </cell>
          <cell r="BL1388">
            <v>165</v>
          </cell>
          <cell r="BM1388">
            <v>76</v>
          </cell>
          <cell r="BN1388">
            <v>270</v>
          </cell>
          <cell r="BO1388">
            <v>116.6</v>
          </cell>
          <cell r="BP1388">
            <v>127.2</v>
          </cell>
          <cell r="BR1388">
            <v>2.56</v>
          </cell>
          <cell r="BS1388">
            <v>3</v>
          </cell>
          <cell r="BT1388">
            <v>93</v>
          </cell>
          <cell r="BU1388">
            <v>78</v>
          </cell>
          <cell r="BV1388">
            <v>88</v>
          </cell>
          <cell r="BW1388">
            <v>36.6</v>
          </cell>
          <cell r="BX1388">
            <v>131</v>
          </cell>
          <cell r="BY1388">
            <v>83</v>
          </cell>
          <cell r="BZ1388">
            <v>124</v>
          </cell>
          <cell r="CA1388">
            <v>54.4</v>
          </cell>
          <cell r="CB1388">
            <v>104</v>
          </cell>
          <cell r="CC1388">
            <v>71</v>
          </cell>
          <cell r="CD1388">
            <v>77</v>
          </cell>
          <cell r="CE1388">
            <v>36.200000000000003</v>
          </cell>
          <cell r="CF1388"/>
          <cell r="CG1388"/>
          <cell r="CH1388"/>
          <cell r="CI1388"/>
          <cell r="CV1388">
            <v>519</v>
          </cell>
        </row>
        <row r="1389">
          <cell r="C1389">
            <v>3666270118639</v>
          </cell>
          <cell r="E1389" t="str">
            <v>SAPPRI</v>
          </cell>
          <cell r="F1389" t="str">
            <v>ZEPHYR</v>
          </cell>
          <cell r="G1389" t="str">
            <v>MELODY 10</v>
          </cell>
          <cell r="H1389"/>
          <cell r="I1389" t="str">
            <v>Tissu</v>
          </cell>
          <cell r="J1389" t="str">
            <v>100% PES</v>
          </cell>
          <cell r="K1389"/>
          <cell r="L1389"/>
          <cell r="M1389"/>
          <cell r="O1389" t="str">
            <v>Canapé d'angle droit (260cm)</v>
          </cell>
          <cell r="Q1389" t="str">
            <v>Panneau de particules, bois massif, contreplaqué, carton;  assise:  sangle élastique, mousse HR 35 kg/m3 + ouate 200 g/m2; dossier: sangle élastique, mousse PU 23 kg/m3 + ouate 200 g/m2; pieds en plastique</v>
          </cell>
          <cell r="R1389" t="str">
            <v>bois de conifères</v>
          </cell>
          <cell r="T1389" t="str">
            <v>Assise de grand confort</v>
          </cell>
          <cell r="U1389"/>
          <cell r="Y1389" t="str">
            <v>Pologne</v>
          </cell>
          <cell r="AA1389" t="str">
            <v xml:space="preserve">  mousse HR 35 kg/m3 +  ouate 200 g/m2</v>
          </cell>
          <cell r="AB1389" t="str">
            <v xml:space="preserve">mousse PU 23 kg/m3 + ouate 200 g/m2 </v>
          </cell>
          <cell r="AC1389" t="str">
            <v>mousse PU 23 kg/m3 + ouate 200 g/m2</v>
          </cell>
          <cell r="AI1389" t="str">
            <v>pieds plastique + pieds en metal</v>
          </cell>
          <cell r="AJ1389">
            <v>222</v>
          </cell>
          <cell r="AK1389">
            <v>133</v>
          </cell>
          <cell r="AL1389">
            <v>89</v>
          </cell>
          <cell r="AM1389">
            <v>32</v>
          </cell>
          <cell r="AN1389">
            <v>32</v>
          </cell>
          <cell r="AO1389">
            <v>100</v>
          </cell>
          <cell r="AP1389">
            <v>76</v>
          </cell>
          <cell r="AQ1389">
            <v>38</v>
          </cell>
          <cell r="AR1389">
            <v>44</v>
          </cell>
          <cell r="AS1389" t="str">
            <v xml:space="preserve">canapé: 65 cm meridienne: 128 cm </v>
          </cell>
          <cell r="AT1389" t="str">
            <v xml:space="preserve">canapé: 65 cm meridienne: 128 cm </v>
          </cell>
          <cell r="AU1389" t="str">
            <v>17 + 3</v>
          </cell>
          <cell r="AV1389">
            <v>3.5</v>
          </cell>
          <cell r="AW1389" t="str">
            <v>noir +  silver</v>
          </cell>
          <cell r="AX1389" t="str">
            <v>NON</v>
          </cell>
          <cell r="AZ1389" t="str">
            <v>NON</v>
          </cell>
          <cell r="BA1389" t="str">
            <v>NON</v>
          </cell>
          <cell r="BB1389"/>
          <cell r="BH1389" t="str">
            <v>NON</v>
          </cell>
          <cell r="BI1389" t="str">
            <v>Assise : mousse HR et ouate
Dossier : mousse polyruréthane, ouate</v>
          </cell>
          <cell r="BJ1389" t="str">
            <v>Assise : 35kg/m3
Dossier 23kg/m3</v>
          </cell>
          <cell r="BK1389">
            <v>260</v>
          </cell>
          <cell r="BL1389">
            <v>165</v>
          </cell>
          <cell r="BM1389">
            <v>76</v>
          </cell>
          <cell r="BN1389">
            <v>270</v>
          </cell>
          <cell r="BO1389">
            <v>116.6</v>
          </cell>
          <cell r="BP1389">
            <v>127.2</v>
          </cell>
          <cell r="BR1389">
            <v>2.56</v>
          </cell>
          <cell r="BS1389">
            <v>3</v>
          </cell>
          <cell r="BT1389">
            <v>93</v>
          </cell>
          <cell r="BU1389">
            <v>78</v>
          </cell>
          <cell r="BV1389">
            <v>88</v>
          </cell>
          <cell r="BW1389">
            <v>36.6</v>
          </cell>
          <cell r="BX1389">
            <v>131</v>
          </cell>
          <cell r="BY1389">
            <v>83</v>
          </cell>
          <cell r="BZ1389">
            <v>124</v>
          </cell>
          <cell r="CA1389">
            <v>54.4</v>
          </cell>
          <cell r="CB1389">
            <v>104</v>
          </cell>
          <cell r="CC1389">
            <v>71</v>
          </cell>
          <cell r="CD1389">
            <v>77</v>
          </cell>
          <cell r="CE1389">
            <v>36.200000000000003</v>
          </cell>
          <cell r="CF1389"/>
          <cell r="CG1389"/>
          <cell r="CH1389"/>
          <cell r="CI1389"/>
          <cell r="CV1389">
            <v>519</v>
          </cell>
        </row>
        <row r="1390">
          <cell r="C1390">
            <v>3666270118622</v>
          </cell>
          <cell r="E1390" t="str">
            <v>SAPPRI</v>
          </cell>
          <cell r="F1390" t="str">
            <v>ZEPHYR</v>
          </cell>
          <cell r="G1390" t="str">
            <v>MELODY 12</v>
          </cell>
          <cell r="H1390"/>
          <cell r="I1390" t="str">
            <v>Tissu</v>
          </cell>
          <cell r="J1390" t="str">
            <v>100% PES</v>
          </cell>
          <cell r="K1390"/>
          <cell r="L1390"/>
          <cell r="M1390"/>
          <cell r="O1390" t="str">
            <v>Canapé d'angle droit (260cm)</v>
          </cell>
          <cell r="Q1390" t="str">
            <v>Panneau de particules, bois massif, contreplaqué, carton;  assise:  sangle élastique, mousse HR 35 kg/m3 + ouate 200 g/m2; dossier: sangle élastique, mousse PU 23 kg/m3 + ouate 200 g/m2; pieds en plastique</v>
          </cell>
          <cell r="R1390" t="str">
            <v>bois de conifères</v>
          </cell>
          <cell r="T1390" t="str">
            <v>Assise de grand confort</v>
          </cell>
          <cell r="U1390"/>
          <cell r="Y1390" t="str">
            <v>Pologne</v>
          </cell>
          <cell r="AA1390" t="str">
            <v xml:space="preserve">  mousse HR 35 kg/m3 +  ouate 200 g/m2</v>
          </cell>
          <cell r="AB1390" t="str">
            <v xml:space="preserve">mousse PU 23 kg/m3 + ouate 200 g/m2 </v>
          </cell>
          <cell r="AC1390" t="str">
            <v>mousse PU 23 kg/m3 + ouate 200 g/m2</v>
          </cell>
          <cell r="AI1390" t="str">
            <v>pieds plastique + pieds en metal</v>
          </cell>
          <cell r="AJ1390">
            <v>222</v>
          </cell>
          <cell r="AK1390">
            <v>133</v>
          </cell>
          <cell r="AL1390">
            <v>89</v>
          </cell>
          <cell r="AM1390">
            <v>32</v>
          </cell>
          <cell r="AN1390">
            <v>32</v>
          </cell>
          <cell r="AO1390">
            <v>100</v>
          </cell>
          <cell r="AP1390">
            <v>76</v>
          </cell>
          <cell r="AQ1390">
            <v>38</v>
          </cell>
          <cell r="AR1390">
            <v>44</v>
          </cell>
          <cell r="AS1390" t="str">
            <v xml:space="preserve">canapé: 65 cm meridienne: 128 cm </v>
          </cell>
          <cell r="AT1390" t="str">
            <v xml:space="preserve">canapé: 65 cm meridienne: 128 cm </v>
          </cell>
          <cell r="AU1390" t="str">
            <v>17 + 3</v>
          </cell>
          <cell r="AV1390">
            <v>3.5</v>
          </cell>
          <cell r="AW1390" t="str">
            <v>noir +  silver</v>
          </cell>
          <cell r="AX1390" t="str">
            <v>NON</v>
          </cell>
          <cell r="AZ1390" t="str">
            <v>NON</v>
          </cell>
          <cell r="BA1390" t="str">
            <v>NON</v>
          </cell>
          <cell r="BB1390"/>
          <cell r="BH1390" t="str">
            <v>NON</v>
          </cell>
          <cell r="BI1390" t="str">
            <v>Assise : mousse HR et ouate
Dossier : mousse polyruréthane, ouate</v>
          </cell>
          <cell r="BJ1390" t="str">
            <v>Assise : 35kg/m3
Dossier 23kg/m3</v>
          </cell>
          <cell r="BK1390">
            <v>260</v>
          </cell>
          <cell r="BL1390">
            <v>165</v>
          </cell>
          <cell r="BM1390">
            <v>76</v>
          </cell>
          <cell r="BN1390">
            <v>270</v>
          </cell>
          <cell r="BO1390">
            <v>116.6</v>
          </cell>
          <cell r="BP1390">
            <v>127.2</v>
          </cell>
          <cell r="BR1390">
            <v>2.56</v>
          </cell>
          <cell r="BS1390">
            <v>3</v>
          </cell>
          <cell r="BT1390">
            <v>93</v>
          </cell>
          <cell r="BU1390">
            <v>78</v>
          </cell>
          <cell r="BV1390">
            <v>88</v>
          </cell>
          <cell r="BW1390">
            <v>36.6</v>
          </cell>
          <cell r="BX1390">
            <v>131</v>
          </cell>
          <cell r="BY1390">
            <v>83</v>
          </cell>
          <cell r="BZ1390">
            <v>124</v>
          </cell>
          <cell r="CA1390">
            <v>54.4</v>
          </cell>
          <cell r="CB1390">
            <v>104</v>
          </cell>
          <cell r="CC1390">
            <v>71</v>
          </cell>
          <cell r="CD1390">
            <v>77</v>
          </cell>
          <cell r="CE1390">
            <v>36.200000000000003</v>
          </cell>
          <cell r="CF1390"/>
          <cell r="CG1390"/>
          <cell r="CH1390"/>
          <cell r="CI1390"/>
          <cell r="CV1390">
            <v>519</v>
          </cell>
        </row>
        <row r="1391">
          <cell r="C1391">
            <v>3666270118615</v>
          </cell>
          <cell r="E1391" t="str">
            <v>SAPPRI</v>
          </cell>
          <cell r="F1391" t="str">
            <v>ZEPHYR</v>
          </cell>
          <cell r="G1391" t="str">
            <v>MELODY 14</v>
          </cell>
          <cell r="H1391"/>
          <cell r="I1391" t="str">
            <v>Tissu</v>
          </cell>
          <cell r="J1391" t="str">
            <v>100% PES</v>
          </cell>
          <cell r="K1391"/>
          <cell r="L1391"/>
          <cell r="M1391"/>
          <cell r="O1391" t="str">
            <v>Canapé d'angle droit (260cm)</v>
          </cell>
          <cell r="Q1391" t="str">
            <v>Panneau de particules, bois massif, contreplaqué, carton;  assise:  sangle élastique, mousse HR 35 kg/m3 + ouate 200 g/m2; dossier: sangle élastique, mousse PU 23 kg/m3 + ouate 200 g/m2; pieds en plastique</v>
          </cell>
          <cell r="R1391" t="str">
            <v>bois de conifères</v>
          </cell>
          <cell r="T1391" t="str">
            <v>Assise de grand confort</v>
          </cell>
          <cell r="U1391"/>
          <cell r="Y1391" t="str">
            <v>Pologne</v>
          </cell>
          <cell r="AA1391" t="str">
            <v xml:space="preserve">  mousse HR 35 kg/m3 +  ouate 200 g/m2</v>
          </cell>
          <cell r="AB1391" t="str">
            <v xml:space="preserve">mousse PU 23 kg/m3 + ouate 200 g/m2 </v>
          </cell>
          <cell r="AC1391" t="str">
            <v>mousse PU 23 kg/m3 + ouate 200 g/m2</v>
          </cell>
          <cell r="AI1391" t="str">
            <v>pieds plastique + pieds en metal</v>
          </cell>
          <cell r="AJ1391">
            <v>222</v>
          </cell>
          <cell r="AK1391">
            <v>133</v>
          </cell>
          <cell r="AL1391">
            <v>89</v>
          </cell>
          <cell r="AM1391">
            <v>32</v>
          </cell>
          <cell r="AN1391">
            <v>32</v>
          </cell>
          <cell r="AO1391">
            <v>100</v>
          </cell>
          <cell r="AP1391">
            <v>76</v>
          </cell>
          <cell r="AQ1391">
            <v>38</v>
          </cell>
          <cell r="AR1391">
            <v>44</v>
          </cell>
          <cell r="AS1391" t="str">
            <v xml:space="preserve">canapé: 65 cm meridienne: 128 cm </v>
          </cell>
          <cell r="AT1391" t="str">
            <v xml:space="preserve">canapé: 65 cm meridienne: 128 cm </v>
          </cell>
          <cell r="AU1391" t="str">
            <v>17 + 3</v>
          </cell>
          <cell r="AV1391">
            <v>3.5</v>
          </cell>
          <cell r="AW1391" t="str">
            <v>noir +  silver</v>
          </cell>
          <cell r="AX1391" t="str">
            <v>NON</v>
          </cell>
          <cell r="AZ1391" t="str">
            <v>NON</v>
          </cell>
          <cell r="BA1391" t="str">
            <v>NON</v>
          </cell>
          <cell r="BB1391"/>
          <cell r="BH1391" t="str">
            <v>NON</v>
          </cell>
          <cell r="BI1391" t="str">
            <v>Assise : mousse HR et ouate
Dossier : mousse polyruréthane, ouate</v>
          </cell>
          <cell r="BJ1391" t="str">
            <v>Assise : 35kg/m3
Dossier 23kg/m3</v>
          </cell>
          <cell r="BK1391">
            <v>260</v>
          </cell>
          <cell r="BL1391">
            <v>165</v>
          </cell>
          <cell r="BM1391">
            <v>76</v>
          </cell>
          <cell r="BN1391">
            <v>270</v>
          </cell>
          <cell r="BO1391">
            <v>116.6</v>
          </cell>
          <cell r="BP1391">
            <v>127.2</v>
          </cell>
          <cell r="BR1391">
            <v>2.56</v>
          </cell>
          <cell r="BS1391">
            <v>3</v>
          </cell>
          <cell r="BT1391">
            <v>93</v>
          </cell>
          <cell r="BU1391">
            <v>78</v>
          </cell>
          <cell r="BV1391">
            <v>88</v>
          </cell>
          <cell r="BW1391">
            <v>36.6</v>
          </cell>
          <cell r="BX1391">
            <v>131</v>
          </cell>
          <cell r="BY1391">
            <v>83</v>
          </cell>
          <cell r="BZ1391">
            <v>124</v>
          </cell>
          <cell r="CA1391">
            <v>54.4</v>
          </cell>
          <cell r="CB1391">
            <v>104</v>
          </cell>
          <cell r="CC1391">
            <v>71</v>
          </cell>
          <cell r="CD1391">
            <v>77</v>
          </cell>
          <cell r="CE1391">
            <v>36.200000000000003</v>
          </cell>
          <cell r="CF1391"/>
          <cell r="CG1391"/>
          <cell r="CH1391"/>
          <cell r="CI1391"/>
          <cell r="CV1391">
            <v>519</v>
          </cell>
        </row>
        <row r="1392">
          <cell r="C1392">
            <v>3666270118608</v>
          </cell>
          <cell r="E1392" t="str">
            <v>SAPPRI</v>
          </cell>
          <cell r="F1392" t="str">
            <v>ZEPHYR</v>
          </cell>
          <cell r="G1392" t="str">
            <v>MELODY 15</v>
          </cell>
          <cell r="H1392"/>
          <cell r="I1392" t="str">
            <v>Tissu</v>
          </cell>
          <cell r="J1392" t="str">
            <v>100% PES</v>
          </cell>
          <cell r="K1392"/>
          <cell r="L1392"/>
          <cell r="M1392"/>
          <cell r="O1392" t="str">
            <v>Canapé d'angle droit (260cm)</v>
          </cell>
          <cell r="Q1392" t="str">
            <v>Panneau de particules, bois massif, contreplaqué, carton;  assise:  sangle élastique, mousse HR 35 kg/m3 + ouate 200 g/m2; dossier: sangle élastique, mousse PU 23 kg/m3 + ouate 200 g/m2; pieds en plastique</v>
          </cell>
          <cell r="R1392" t="str">
            <v>bois de conifères</v>
          </cell>
          <cell r="T1392" t="str">
            <v>Assise de grand confort</v>
          </cell>
          <cell r="U1392"/>
          <cell r="Y1392" t="str">
            <v>Pologne</v>
          </cell>
          <cell r="AA1392" t="str">
            <v xml:space="preserve">  mousse HR 35 kg/m3 +  ouate 200 g/m2</v>
          </cell>
          <cell r="AB1392" t="str">
            <v xml:space="preserve">mousse PU 23 kg/m3 + ouate 200 g/m2 </v>
          </cell>
          <cell r="AC1392" t="str">
            <v>mousse PU 23 kg/m3 + ouate 200 g/m2</v>
          </cell>
          <cell r="AI1392" t="str">
            <v>pieds plastique + pieds en metal</v>
          </cell>
          <cell r="AJ1392">
            <v>222</v>
          </cell>
          <cell r="AK1392">
            <v>133</v>
          </cell>
          <cell r="AL1392">
            <v>89</v>
          </cell>
          <cell r="AM1392">
            <v>32</v>
          </cell>
          <cell r="AN1392">
            <v>32</v>
          </cell>
          <cell r="AO1392">
            <v>100</v>
          </cell>
          <cell r="AP1392">
            <v>76</v>
          </cell>
          <cell r="AQ1392">
            <v>38</v>
          </cell>
          <cell r="AR1392">
            <v>44</v>
          </cell>
          <cell r="AS1392" t="str">
            <v xml:space="preserve">canapé: 65 cm meridienne: 128 cm </v>
          </cell>
          <cell r="AT1392" t="str">
            <v xml:space="preserve">canapé: 65 cm meridienne: 128 cm </v>
          </cell>
          <cell r="AU1392" t="str">
            <v>17 + 3</v>
          </cell>
          <cell r="AV1392">
            <v>3.5</v>
          </cell>
          <cell r="AW1392" t="str">
            <v>noir +  silver</v>
          </cell>
          <cell r="AX1392" t="str">
            <v>NON</v>
          </cell>
          <cell r="AZ1392" t="str">
            <v>NON</v>
          </cell>
          <cell r="BA1392" t="str">
            <v>NON</v>
          </cell>
          <cell r="BB1392"/>
          <cell r="BH1392" t="str">
            <v>NON</v>
          </cell>
          <cell r="BI1392" t="str">
            <v>Assise : mousse HR et ouate
Dossier : mousse polyruréthane, ouate</v>
          </cell>
          <cell r="BJ1392" t="str">
            <v>Assise : 35kg/m3
Dossier 23kg/m3</v>
          </cell>
          <cell r="BK1392">
            <v>260</v>
          </cell>
          <cell r="BL1392">
            <v>165</v>
          </cell>
          <cell r="BM1392">
            <v>76</v>
          </cell>
          <cell r="BN1392">
            <v>270</v>
          </cell>
          <cell r="BO1392">
            <v>116.6</v>
          </cell>
          <cell r="BP1392">
            <v>127.2</v>
          </cell>
          <cell r="BR1392">
            <v>2.56</v>
          </cell>
          <cell r="BS1392">
            <v>3</v>
          </cell>
          <cell r="BT1392">
            <v>93</v>
          </cell>
          <cell r="BU1392">
            <v>78</v>
          </cell>
          <cell r="BV1392">
            <v>88</v>
          </cell>
          <cell r="BW1392">
            <v>36.6</v>
          </cell>
          <cell r="BX1392">
            <v>131</v>
          </cell>
          <cell r="BY1392">
            <v>83</v>
          </cell>
          <cell r="BZ1392">
            <v>124</v>
          </cell>
          <cell r="CA1392">
            <v>54.4</v>
          </cell>
          <cell r="CB1392">
            <v>104</v>
          </cell>
          <cell r="CC1392">
            <v>71</v>
          </cell>
          <cell r="CD1392">
            <v>77</v>
          </cell>
          <cell r="CE1392">
            <v>36.200000000000003</v>
          </cell>
          <cell r="CF1392"/>
          <cell r="CG1392"/>
          <cell r="CH1392"/>
          <cell r="CI1392"/>
          <cell r="CV1392">
            <v>519</v>
          </cell>
        </row>
        <row r="1393">
          <cell r="C1393">
            <v>3666270118592</v>
          </cell>
          <cell r="E1393" t="str">
            <v>SAPPRI</v>
          </cell>
          <cell r="F1393" t="str">
            <v>ZEPHYR</v>
          </cell>
          <cell r="G1393" t="str">
            <v>MELODY 1</v>
          </cell>
          <cell r="H1393"/>
          <cell r="I1393" t="str">
            <v>Tissu</v>
          </cell>
          <cell r="J1393" t="str">
            <v>100% PES</v>
          </cell>
          <cell r="K1393"/>
          <cell r="L1393"/>
          <cell r="M1393"/>
          <cell r="O1393" t="str">
            <v>Canapé d'angle gauche (260cm)</v>
          </cell>
          <cell r="Q1393" t="str">
            <v>Panneau de particules, bois massif, contreplaqué, carton;  assise:  sangle élastique, mousse HR 35 kg/m3 + ouate 200 g/m2; dossier: sangle élastique, mousse PU 23 kg/m3 + ouate 200 g/m2; pieds en plastique</v>
          </cell>
          <cell r="R1393" t="str">
            <v>bois de conifères</v>
          </cell>
          <cell r="T1393" t="str">
            <v>Assise de grand confort</v>
          </cell>
          <cell r="U1393"/>
          <cell r="Y1393" t="str">
            <v>Pologne</v>
          </cell>
          <cell r="AA1393" t="str">
            <v xml:space="preserve">  mousse HR 35 kg/m3 +  ouate 200 g/m2</v>
          </cell>
          <cell r="AB1393" t="str">
            <v xml:space="preserve">mousse PU 23 kg/m3 + ouate 200 g/m2 </v>
          </cell>
          <cell r="AC1393" t="str">
            <v>mousse PU 23 kg/m3 + ouate 200 g/m2</v>
          </cell>
          <cell r="AI1393" t="str">
            <v>pieds plastique + pieds en metal</v>
          </cell>
          <cell r="AJ1393">
            <v>222</v>
          </cell>
          <cell r="AK1393">
            <v>133</v>
          </cell>
          <cell r="AL1393">
            <v>89</v>
          </cell>
          <cell r="AM1393">
            <v>32</v>
          </cell>
          <cell r="AN1393">
            <v>32</v>
          </cell>
          <cell r="AO1393">
            <v>100</v>
          </cell>
          <cell r="AP1393">
            <v>76</v>
          </cell>
          <cell r="AQ1393">
            <v>38</v>
          </cell>
          <cell r="AR1393">
            <v>44</v>
          </cell>
          <cell r="AS1393" t="str">
            <v xml:space="preserve">canapé: 65 cm meridienne: 128 cm </v>
          </cell>
          <cell r="AT1393" t="str">
            <v xml:space="preserve">canapé: 65 cm meridienne: 128 cm </v>
          </cell>
          <cell r="AU1393" t="str">
            <v>17 + 3</v>
          </cell>
          <cell r="AV1393">
            <v>3.5</v>
          </cell>
          <cell r="AW1393" t="str">
            <v>noir +  silver</v>
          </cell>
          <cell r="AX1393" t="str">
            <v>NON</v>
          </cell>
          <cell r="AZ1393" t="str">
            <v>NON</v>
          </cell>
          <cell r="BA1393" t="str">
            <v>NON</v>
          </cell>
          <cell r="BB1393"/>
          <cell r="BH1393" t="str">
            <v>NON</v>
          </cell>
          <cell r="BI1393" t="str">
            <v>Assise : mousse HR et ouate
Dossier : mousse polyruréthane, ouate</v>
          </cell>
          <cell r="BJ1393" t="str">
            <v>Assise : 35kg/m3
Dossier 23kg/m3</v>
          </cell>
          <cell r="BK1393">
            <v>260</v>
          </cell>
          <cell r="BL1393">
            <v>165</v>
          </cell>
          <cell r="BM1393">
            <v>76</v>
          </cell>
          <cell r="BN1393">
            <v>270</v>
          </cell>
          <cell r="BO1393">
            <v>116.6</v>
          </cell>
          <cell r="BP1393">
            <v>127.2</v>
          </cell>
          <cell r="BR1393">
            <v>2.56</v>
          </cell>
          <cell r="BS1393">
            <v>3</v>
          </cell>
          <cell r="BT1393">
            <v>93</v>
          </cell>
          <cell r="BU1393">
            <v>78</v>
          </cell>
          <cell r="BV1393">
            <v>88</v>
          </cell>
          <cell r="BW1393">
            <v>36.6</v>
          </cell>
          <cell r="BX1393">
            <v>131</v>
          </cell>
          <cell r="BY1393">
            <v>83</v>
          </cell>
          <cell r="BZ1393">
            <v>124</v>
          </cell>
          <cell r="CA1393">
            <v>54.4</v>
          </cell>
          <cell r="CB1393">
            <v>104</v>
          </cell>
          <cell r="CC1393">
            <v>71</v>
          </cell>
          <cell r="CD1393">
            <v>77</v>
          </cell>
          <cell r="CE1393">
            <v>36.200000000000003</v>
          </cell>
          <cell r="CF1393"/>
          <cell r="CG1393"/>
          <cell r="CH1393"/>
          <cell r="CI1393"/>
          <cell r="CV1393">
            <v>519</v>
          </cell>
        </row>
        <row r="1394">
          <cell r="C1394">
            <v>3666270118585</v>
          </cell>
          <cell r="E1394" t="str">
            <v>SAPPRI</v>
          </cell>
          <cell r="F1394" t="str">
            <v>ZEPHYR</v>
          </cell>
          <cell r="G1394" t="str">
            <v>MELODY 2</v>
          </cell>
          <cell r="H1394"/>
          <cell r="I1394" t="str">
            <v>Tissu</v>
          </cell>
          <cell r="J1394" t="str">
            <v>100% PES</v>
          </cell>
          <cell r="K1394"/>
          <cell r="L1394"/>
          <cell r="M1394"/>
          <cell r="O1394" t="str">
            <v>Canapé d'angle gauche (260cm)</v>
          </cell>
          <cell r="Q1394" t="str">
            <v>Panneau de particules, bois massif, contreplaqué, carton;  assise:  sangle élastique, mousse HR 35 kg/m3 + ouate 200 g/m2; dossier: sangle élastique, mousse PU 23 kg/m3 + ouate 200 g/m2; pieds en plastique</v>
          </cell>
          <cell r="R1394" t="str">
            <v>bois de conifères</v>
          </cell>
          <cell r="T1394" t="str">
            <v>Assise de grand confort</v>
          </cell>
          <cell r="U1394"/>
          <cell r="Y1394" t="str">
            <v>Pologne</v>
          </cell>
          <cell r="AA1394" t="str">
            <v xml:space="preserve">  mousse HR 35 kg/m3 +  ouate 200 g/m2</v>
          </cell>
          <cell r="AB1394" t="str">
            <v xml:space="preserve">mousse PU 23 kg/m3 + ouate 200 g/m2 </v>
          </cell>
          <cell r="AC1394" t="str">
            <v>mousse PU 23 kg/m3 + ouate 200 g/m2</v>
          </cell>
          <cell r="AI1394" t="str">
            <v>pieds plastique + pieds en metal</v>
          </cell>
          <cell r="AJ1394">
            <v>222</v>
          </cell>
          <cell r="AK1394">
            <v>133</v>
          </cell>
          <cell r="AL1394">
            <v>89</v>
          </cell>
          <cell r="AM1394">
            <v>32</v>
          </cell>
          <cell r="AN1394">
            <v>32</v>
          </cell>
          <cell r="AO1394">
            <v>100</v>
          </cell>
          <cell r="AP1394">
            <v>76</v>
          </cell>
          <cell r="AQ1394">
            <v>38</v>
          </cell>
          <cell r="AR1394">
            <v>44</v>
          </cell>
          <cell r="AS1394" t="str">
            <v xml:space="preserve">canapé: 65 cm meridienne: 128 cm </v>
          </cell>
          <cell r="AT1394" t="str">
            <v xml:space="preserve">canapé: 65 cm meridienne: 128 cm </v>
          </cell>
          <cell r="AU1394" t="str">
            <v>17 + 3</v>
          </cell>
          <cell r="AV1394">
            <v>3.5</v>
          </cell>
          <cell r="AW1394" t="str">
            <v>noir +  silver</v>
          </cell>
          <cell r="AX1394" t="str">
            <v>NON</v>
          </cell>
          <cell r="AZ1394" t="str">
            <v>NON</v>
          </cell>
          <cell r="BA1394" t="str">
            <v>NON</v>
          </cell>
          <cell r="BB1394"/>
          <cell r="BH1394" t="str">
            <v>NON</v>
          </cell>
          <cell r="BI1394" t="str">
            <v>Assise : mousse HR et ouate
Dossier : mousse polyruréthane, ouate</v>
          </cell>
          <cell r="BJ1394" t="str">
            <v>Assise : 35kg/m3
Dossier 23kg/m3</v>
          </cell>
          <cell r="BK1394">
            <v>260</v>
          </cell>
          <cell r="BL1394">
            <v>165</v>
          </cell>
          <cell r="BM1394">
            <v>76</v>
          </cell>
          <cell r="BN1394">
            <v>270</v>
          </cell>
          <cell r="BO1394">
            <v>116.6</v>
          </cell>
          <cell r="BP1394">
            <v>127.2</v>
          </cell>
          <cell r="BR1394">
            <v>2.56</v>
          </cell>
          <cell r="BS1394">
            <v>3</v>
          </cell>
          <cell r="BT1394">
            <v>93</v>
          </cell>
          <cell r="BU1394">
            <v>78</v>
          </cell>
          <cell r="BV1394">
            <v>88</v>
          </cell>
          <cell r="BW1394">
            <v>36.6</v>
          </cell>
          <cell r="BX1394">
            <v>131</v>
          </cell>
          <cell r="BY1394">
            <v>83</v>
          </cell>
          <cell r="BZ1394">
            <v>124</v>
          </cell>
          <cell r="CA1394">
            <v>54.4</v>
          </cell>
          <cell r="CB1394">
            <v>104</v>
          </cell>
          <cell r="CC1394">
            <v>71</v>
          </cell>
          <cell r="CD1394">
            <v>77</v>
          </cell>
          <cell r="CE1394">
            <v>36.200000000000003</v>
          </cell>
          <cell r="CF1394"/>
          <cell r="CG1394"/>
          <cell r="CH1394"/>
          <cell r="CI1394"/>
          <cell r="CV1394">
            <v>519</v>
          </cell>
        </row>
        <row r="1395">
          <cell r="C1395">
            <v>3666270118578</v>
          </cell>
          <cell r="E1395" t="str">
            <v>SAPPRI</v>
          </cell>
          <cell r="F1395" t="str">
            <v>ZEPHYR</v>
          </cell>
          <cell r="G1395" t="str">
            <v>MELODY 5</v>
          </cell>
          <cell r="H1395"/>
          <cell r="I1395" t="str">
            <v>Tissu</v>
          </cell>
          <cell r="J1395" t="str">
            <v>100% PES</v>
          </cell>
          <cell r="K1395"/>
          <cell r="L1395"/>
          <cell r="M1395"/>
          <cell r="O1395" t="str">
            <v>Canapé d'angle gauche (260cm)</v>
          </cell>
          <cell r="Q1395" t="str">
            <v>Panneau de particules, bois massif, contreplaqué, carton;  assise:  sangle élastique, mousse HR 35 kg/m3 + ouate 200 g/m2; dossier: sangle élastique, mousse PU 23 kg/m3 + ouate 200 g/m2; pieds en plastique</v>
          </cell>
          <cell r="R1395" t="str">
            <v>bois de conifères</v>
          </cell>
          <cell r="T1395" t="str">
            <v>Assise de grand confort</v>
          </cell>
          <cell r="U1395"/>
          <cell r="Y1395" t="str">
            <v>Pologne</v>
          </cell>
          <cell r="AA1395" t="str">
            <v xml:space="preserve">  mousse HR 35 kg/m3 +  ouate 200 g/m2</v>
          </cell>
          <cell r="AB1395" t="str">
            <v xml:space="preserve">mousse PU 23 kg/m3 + ouate 200 g/m2 </v>
          </cell>
          <cell r="AC1395" t="str">
            <v>mousse PU 23 kg/m3 + ouate 200 g/m2</v>
          </cell>
          <cell r="AI1395" t="str">
            <v>pieds plastique + pieds en metal</v>
          </cell>
          <cell r="AJ1395">
            <v>222</v>
          </cell>
          <cell r="AK1395">
            <v>133</v>
          </cell>
          <cell r="AL1395">
            <v>89</v>
          </cell>
          <cell r="AM1395">
            <v>32</v>
          </cell>
          <cell r="AN1395">
            <v>32</v>
          </cell>
          <cell r="AO1395">
            <v>100</v>
          </cell>
          <cell r="AP1395">
            <v>76</v>
          </cell>
          <cell r="AQ1395">
            <v>38</v>
          </cell>
          <cell r="AR1395">
            <v>44</v>
          </cell>
          <cell r="AS1395" t="str">
            <v xml:space="preserve">canapé: 65 cm meridienne: 128 cm </v>
          </cell>
          <cell r="AT1395" t="str">
            <v xml:space="preserve">canapé: 65 cm meridienne: 128 cm </v>
          </cell>
          <cell r="AU1395" t="str">
            <v>17 + 3</v>
          </cell>
          <cell r="AV1395">
            <v>3.5</v>
          </cell>
          <cell r="AW1395" t="str">
            <v>noir +  silver</v>
          </cell>
          <cell r="AX1395" t="str">
            <v>NON</v>
          </cell>
          <cell r="AZ1395" t="str">
            <v>NON</v>
          </cell>
          <cell r="BA1395" t="str">
            <v>NON</v>
          </cell>
          <cell r="BB1395"/>
          <cell r="BH1395" t="str">
            <v>NON</v>
          </cell>
          <cell r="BI1395" t="str">
            <v>Assise : mousse HR et ouate
Dossier : mousse polyruréthane, ouate</v>
          </cell>
          <cell r="BJ1395" t="str">
            <v>Assise : 35kg/m3
Dossier 23kg/m3</v>
          </cell>
          <cell r="BK1395">
            <v>260</v>
          </cell>
          <cell r="BL1395">
            <v>165</v>
          </cell>
          <cell r="BM1395">
            <v>76</v>
          </cell>
          <cell r="BN1395">
            <v>270</v>
          </cell>
          <cell r="BO1395">
            <v>116.6</v>
          </cell>
          <cell r="BP1395">
            <v>127.2</v>
          </cell>
          <cell r="BR1395">
            <v>2.56</v>
          </cell>
          <cell r="BS1395">
            <v>3</v>
          </cell>
          <cell r="BT1395">
            <v>93</v>
          </cell>
          <cell r="BU1395">
            <v>78</v>
          </cell>
          <cell r="BV1395">
            <v>88</v>
          </cell>
          <cell r="BW1395">
            <v>36.6</v>
          </cell>
          <cell r="BX1395">
            <v>131</v>
          </cell>
          <cell r="BY1395">
            <v>83</v>
          </cell>
          <cell r="BZ1395">
            <v>124</v>
          </cell>
          <cell r="CA1395">
            <v>54.4</v>
          </cell>
          <cell r="CB1395">
            <v>104</v>
          </cell>
          <cell r="CC1395">
            <v>71</v>
          </cell>
          <cell r="CD1395">
            <v>77</v>
          </cell>
          <cell r="CE1395">
            <v>36.200000000000003</v>
          </cell>
          <cell r="CF1395"/>
          <cell r="CG1395"/>
          <cell r="CH1395"/>
          <cell r="CI1395"/>
          <cell r="CV1395">
            <v>519</v>
          </cell>
        </row>
        <row r="1396">
          <cell r="C1396">
            <v>3666270118561</v>
          </cell>
          <cell r="E1396" t="str">
            <v>SAPPRI</v>
          </cell>
          <cell r="F1396" t="str">
            <v>ZEPHYR</v>
          </cell>
          <cell r="G1396" t="str">
            <v>MELODY 6</v>
          </cell>
          <cell r="H1396"/>
          <cell r="I1396" t="str">
            <v>Tissu</v>
          </cell>
          <cell r="J1396" t="str">
            <v>100% PES</v>
          </cell>
          <cell r="K1396"/>
          <cell r="L1396"/>
          <cell r="M1396"/>
          <cell r="O1396" t="str">
            <v>Canapé d'angle gauche (260cm)</v>
          </cell>
          <cell r="Q1396" t="str">
            <v>Panneau de particules, bois massif, contreplaqué, carton;  assise:  sangle élastique, mousse HR 35 kg/m3 + ouate 200 g/m2; dossier: sangle élastique, mousse PU 23 kg/m3 + ouate 200 g/m2; pieds en plastique</v>
          </cell>
          <cell r="R1396" t="str">
            <v>bois de conifères</v>
          </cell>
          <cell r="T1396" t="str">
            <v>Assise de grand confort</v>
          </cell>
          <cell r="U1396"/>
          <cell r="Y1396" t="str">
            <v>Pologne</v>
          </cell>
          <cell r="AA1396" t="str">
            <v xml:space="preserve">  mousse HR 35 kg/m3 +  ouate 200 g/m2</v>
          </cell>
          <cell r="AB1396" t="str">
            <v xml:space="preserve">mousse PU 23 kg/m3 + ouate 200 g/m2 </v>
          </cell>
          <cell r="AC1396" t="str">
            <v>mousse PU 23 kg/m3 + ouate 200 g/m2</v>
          </cell>
          <cell r="AI1396" t="str">
            <v>pieds plastique + pieds en metal</v>
          </cell>
          <cell r="AJ1396">
            <v>222</v>
          </cell>
          <cell r="AK1396">
            <v>133</v>
          </cell>
          <cell r="AL1396">
            <v>89</v>
          </cell>
          <cell r="AM1396">
            <v>32</v>
          </cell>
          <cell r="AN1396">
            <v>32</v>
          </cell>
          <cell r="AO1396">
            <v>100</v>
          </cell>
          <cell r="AP1396">
            <v>76</v>
          </cell>
          <cell r="AQ1396">
            <v>38</v>
          </cell>
          <cell r="AR1396">
            <v>44</v>
          </cell>
          <cell r="AS1396" t="str">
            <v xml:space="preserve">canapé: 65 cm meridienne: 128 cm </v>
          </cell>
          <cell r="AT1396" t="str">
            <v xml:space="preserve">canapé: 65 cm meridienne: 128 cm </v>
          </cell>
          <cell r="AU1396" t="str">
            <v>17 + 3</v>
          </cell>
          <cell r="AV1396">
            <v>3.5</v>
          </cell>
          <cell r="AW1396" t="str">
            <v>noir +  silver</v>
          </cell>
          <cell r="AX1396" t="str">
            <v>NON</v>
          </cell>
          <cell r="AZ1396" t="str">
            <v>NON</v>
          </cell>
          <cell r="BA1396" t="str">
            <v>NON</v>
          </cell>
          <cell r="BB1396"/>
          <cell r="BH1396" t="str">
            <v>NON</v>
          </cell>
          <cell r="BI1396" t="str">
            <v>Assise : mousse HR et ouate
Dossier : mousse polyruréthane, ouate</v>
          </cell>
          <cell r="BJ1396" t="str">
            <v>Assise : 35kg/m3
Dossier 23kg/m3</v>
          </cell>
          <cell r="BK1396">
            <v>260</v>
          </cell>
          <cell r="BL1396">
            <v>165</v>
          </cell>
          <cell r="BM1396">
            <v>76</v>
          </cell>
          <cell r="BN1396">
            <v>270</v>
          </cell>
          <cell r="BO1396">
            <v>116.6</v>
          </cell>
          <cell r="BP1396">
            <v>127.2</v>
          </cell>
          <cell r="BR1396">
            <v>2.56</v>
          </cell>
          <cell r="BS1396">
            <v>3</v>
          </cell>
          <cell r="BT1396">
            <v>93</v>
          </cell>
          <cell r="BU1396">
            <v>78</v>
          </cell>
          <cell r="BV1396">
            <v>88</v>
          </cell>
          <cell r="BW1396">
            <v>36.6</v>
          </cell>
          <cell r="BX1396">
            <v>131</v>
          </cell>
          <cell r="BY1396">
            <v>83</v>
          </cell>
          <cell r="BZ1396">
            <v>124</v>
          </cell>
          <cell r="CA1396">
            <v>54.4</v>
          </cell>
          <cell r="CB1396">
            <v>104</v>
          </cell>
          <cell r="CC1396">
            <v>71</v>
          </cell>
          <cell r="CD1396">
            <v>77</v>
          </cell>
          <cell r="CE1396">
            <v>36.200000000000003</v>
          </cell>
          <cell r="CF1396"/>
          <cell r="CG1396"/>
          <cell r="CH1396"/>
          <cell r="CI1396"/>
          <cell r="CV1396">
            <v>519</v>
          </cell>
        </row>
        <row r="1397">
          <cell r="C1397">
            <v>3666270118554</v>
          </cell>
          <cell r="E1397" t="str">
            <v>SAPPRI</v>
          </cell>
          <cell r="F1397" t="str">
            <v>ZEPHYR</v>
          </cell>
          <cell r="G1397" t="str">
            <v>MELODY 8</v>
          </cell>
          <cell r="H1397"/>
          <cell r="I1397" t="str">
            <v>Tissu</v>
          </cell>
          <cell r="J1397" t="str">
            <v>100% PES</v>
          </cell>
          <cell r="K1397"/>
          <cell r="L1397"/>
          <cell r="M1397"/>
          <cell r="O1397" t="str">
            <v>Canapé d'angle gauche (260cm)</v>
          </cell>
          <cell r="Q1397" t="str">
            <v>Panneau de particules, bois massif, contreplaqué, carton;  assise:  sangle élastique, mousse HR 35 kg/m3 + ouate 200 g/m2; dossier: sangle élastique, mousse PU 23 kg/m3 + ouate 200 g/m2; pieds en plastique</v>
          </cell>
          <cell r="R1397" t="str">
            <v>bois de conifères</v>
          </cell>
          <cell r="T1397" t="str">
            <v>Assise de grand confort</v>
          </cell>
          <cell r="U1397"/>
          <cell r="Y1397" t="str">
            <v>Pologne</v>
          </cell>
          <cell r="AA1397" t="str">
            <v xml:space="preserve">  mousse HR 35 kg/m3 +  ouate 200 g/m2</v>
          </cell>
          <cell r="AB1397" t="str">
            <v xml:space="preserve">mousse PU 23 kg/m3 + ouate 200 g/m2 </v>
          </cell>
          <cell r="AC1397" t="str">
            <v>mousse PU 23 kg/m3 + ouate 200 g/m2</v>
          </cell>
          <cell r="AI1397" t="str">
            <v>pieds plastique + pieds en metal</v>
          </cell>
          <cell r="AJ1397">
            <v>222</v>
          </cell>
          <cell r="AK1397">
            <v>133</v>
          </cell>
          <cell r="AL1397">
            <v>89</v>
          </cell>
          <cell r="AM1397">
            <v>32</v>
          </cell>
          <cell r="AN1397">
            <v>32</v>
          </cell>
          <cell r="AO1397">
            <v>100</v>
          </cell>
          <cell r="AP1397">
            <v>76</v>
          </cell>
          <cell r="AQ1397">
            <v>38</v>
          </cell>
          <cell r="AR1397">
            <v>44</v>
          </cell>
          <cell r="AS1397" t="str">
            <v xml:space="preserve">canapé: 65 cm meridienne: 128 cm </v>
          </cell>
          <cell r="AT1397" t="str">
            <v xml:space="preserve">canapé: 65 cm meridienne: 128 cm </v>
          </cell>
          <cell r="AU1397" t="str">
            <v>17 + 3</v>
          </cell>
          <cell r="AV1397">
            <v>3.5</v>
          </cell>
          <cell r="AW1397" t="str">
            <v>noir +  silver</v>
          </cell>
          <cell r="AX1397" t="str">
            <v>NON</v>
          </cell>
          <cell r="AZ1397" t="str">
            <v>NON</v>
          </cell>
          <cell r="BA1397" t="str">
            <v>NON</v>
          </cell>
          <cell r="BB1397"/>
          <cell r="BH1397" t="str">
            <v>NON</v>
          </cell>
          <cell r="BI1397" t="str">
            <v>Assise : mousse HR et ouate
Dossier : mousse polyruréthane, ouate</v>
          </cell>
          <cell r="BJ1397" t="str">
            <v>Assise : 35kg/m3
Dossier 23kg/m3</v>
          </cell>
          <cell r="BK1397">
            <v>260</v>
          </cell>
          <cell r="BL1397">
            <v>165</v>
          </cell>
          <cell r="BM1397">
            <v>76</v>
          </cell>
          <cell r="BN1397">
            <v>270</v>
          </cell>
          <cell r="BO1397">
            <v>116.6</v>
          </cell>
          <cell r="BP1397">
            <v>127.2</v>
          </cell>
          <cell r="BR1397">
            <v>2.56</v>
          </cell>
          <cell r="BS1397">
            <v>3</v>
          </cell>
          <cell r="BT1397">
            <v>93</v>
          </cell>
          <cell r="BU1397">
            <v>78</v>
          </cell>
          <cell r="BV1397">
            <v>88</v>
          </cell>
          <cell r="BW1397">
            <v>36.6</v>
          </cell>
          <cell r="BX1397">
            <v>131</v>
          </cell>
          <cell r="BY1397">
            <v>83</v>
          </cell>
          <cell r="BZ1397">
            <v>124</v>
          </cell>
          <cell r="CA1397">
            <v>54.4</v>
          </cell>
          <cell r="CB1397">
            <v>104</v>
          </cell>
          <cell r="CC1397">
            <v>71</v>
          </cell>
          <cell r="CD1397">
            <v>77</v>
          </cell>
          <cell r="CE1397">
            <v>36.200000000000003</v>
          </cell>
          <cell r="CF1397"/>
          <cell r="CG1397"/>
          <cell r="CH1397"/>
          <cell r="CI1397"/>
          <cell r="CV1397">
            <v>519</v>
          </cell>
        </row>
        <row r="1398">
          <cell r="C1398">
            <v>3666270118547</v>
          </cell>
          <cell r="E1398" t="str">
            <v>SAPPRI</v>
          </cell>
          <cell r="F1398" t="str">
            <v>ZEPHYR</v>
          </cell>
          <cell r="G1398" t="str">
            <v>MELODY 9</v>
          </cell>
          <cell r="H1398"/>
          <cell r="I1398" t="str">
            <v>Tissu</v>
          </cell>
          <cell r="J1398" t="str">
            <v>100% PES</v>
          </cell>
          <cell r="K1398"/>
          <cell r="L1398"/>
          <cell r="M1398"/>
          <cell r="O1398" t="str">
            <v>Canapé d'angle gauche (260cm)</v>
          </cell>
          <cell r="Q1398" t="str">
            <v>Panneau de particules, bois massif, contreplaqué, carton;  assise:  sangle élastique, mousse HR 35 kg/m3 + ouate 200 g/m2; dossier: sangle élastique, mousse PU 23 kg/m3 + ouate 200 g/m2; pieds en plastique</v>
          </cell>
          <cell r="R1398" t="str">
            <v>bois de conifères</v>
          </cell>
          <cell r="T1398" t="str">
            <v>Assise de grand confort</v>
          </cell>
          <cell r="U1398"/>
          <cell r="Y1398" t="str">
            <v>Pologne</v>
          </cell>
          <cell r="AA1398" t="str">
            <v xml:space="preserve">  mousse HR 35 kg/m3 +  ouate 200 g/m2</v>
          </cell>
          <cell r="AB1398" t="str">
            <v xml:space="preserve">mousse PU 23 kg/m3 + ouate 200 g/m2 </v>
          </cell>
          <cell r="AC1398" t="str">
            <v>mousse PU 23 kg/m3 + ouate 200 g/m2</v>
          </cell>
          <cell r="AI1398" t="str">
            <v>pieds plastique + pieds en metal</v>
          </cell>
          <cell r="AJ1398">
            <v>222</v>
          </cell>
          <cell r="AK1398">
            <v>133</v>
          </cell>
          <cell r="AL1398">
            <v>89</v>
          </cell>
          <cell r="AM1398">
            <v>32</v>
          </cell>
          <cell r="AN1398">
            <v>32</v>
          </cell>
          <cell r="AO1398">
            <v>100</v>
          </cell>
          <cell r="AP1398">
            <v>76</v>
          </cell>
          <cell r="AQ1398">
            <v>38</v>
          </cell>
          <cell r="AR1398">
            <v>44</v>
          </cell>
          <cell r="AS1398" t="str">
            <v xml:space="preserve">canapé: 65 cm meridienne: 128 cm </v>
          </cell>
          <cell r="AT1398" t="str">
            <v xml:space="preserve">canapé: 65 cm meridienne: 128 cm </v>
          </cell>
          <cell r="AU1398" t="str">
            <v>17 + 3</v>
          </cell>
          <cell r="AV1398">
            <v>3.5</v>
          </cell>
          <cell r="AW1398" t="str">
            <v>noir +  silver</v>
          </cell>
          <cell r="AX1398" t="str">
            <v>NON</v>
          </cell>
          <cell r="AZ1398" t="str">
            <v>NON</v>
          </cell>
          <cell r="BA1398" t="str">
            <v>NON</v>
          </cell>
          <cell r="BB1398"/>
          <cell r="BH1398" t="str">
            <v>NON</v>
          </cell>
          <cell r="BI1398" t="str">
            <v>Assise : mousse HR et ouate
Dossier : mousse polyruréthane, ouate</v>
          </cell>
          <cell r="BJ1398" t="str">
            <v>Assise : 35kg/m3
Dossier 23kg/m3</v>
          </cell>
          <cell r="BK1398">
            <v>260</v>
          </cell>
          <cell r="BL1398">
            <v>165</v>
          </cell>
          <cell r="BM1398">
            <v>76</v>
          </cell>
          <cell r="BN1398">
            <v>270</v>
          </cell>
          <cell r="BO1398">
            <v>116.6</v>
          </cell>
          <cell r="BP1398">
            <v>127.2</v>
          </cell>
          <cell r="BR1398">
            <v>2.56</v>
          </cell>
          <cell r="BS1398">
            <v>3</v>
          </cell>
          <cell r="BT1398">
            <v>93</v>
          </cell>
          <cell r="BU1398">
            <v>78</v>
          </cell>
          <cell r="BV1398">
            <v>88</v>
          </cell>
          <cell r="BW1398">
            <v>36.6</v>
          </cell>
          <cell r="BX1398">
            <v>131</v>
          </cell>
          <cell r="BY1398">
            <v>83</v>
          </cell>
          <cell r="BZ1398">
            <v>124</v>
          </cell>
          <cell r="CA1398">
            <v>54.4</v>
          </cell>
          <cell r="CB1398">
            <v>104</v>
          </cell>
          <cell r="CC1398">
            <v>71</v>
          </cell>
          <cell r="CD1398">
            <v>77</v>
          </cell>
          <cell r="CE1398">
            <v>36.200000000000003</v>
          </cell>
          <cell r="CF1398"/>
          <cell r="CG1398"/>
          <cell r="CH1398"/>
          <cell r="CI1398"/>
          <cell r="CV1398">
            <v>519</v>
          </cell>
        </row>
        <row r="1399">
          <cell r="C1399">
            <v>3666270118530</v>
          </cell>
          <cell r="E1399" t="str">
            <v>SAPPRI</v>
          </cell>
          <cell r="F1399" t="str">
            <v>ZEPHYR</v>
          </cell>
          <cell r="G1399" t="str">
            <v>MELODY 10</v>
          </cell>
          <cell r="H1399"/>
          <cell r="I1399" t="str">
            <v>Tissu</v>
          </cell>
          <cell r="J1399" t="str">
            <v>100% PES</v>
          </cell>
          <cell r="K1399"/>
          <cell r="L1399"/>
          <cell r="M1399"/>
          <cell r="O1399" t="str">
            <v>Canapé d'angle gauche (260cm)</v>
          </cell>
          <cell r="Q1399" t="str">
            <v>Panneau de particules, bois massif, contreplaqué, carton;  assise:  sangle élastique, mousse HR 35 kg/m3 + ouate 200 g/m2; dossier: sangle élastique, mousse PU 23 kg/m3 + ouate 200 g/m2; pieds en plastique</v>
          </cell>
          <cell r="R1399" t="str">
            <v>bois de conifères</v>
          </cell>
          <cell r="T1399" t="str">
            <v>Assise de grand confort</v>
          </cell>
          <cell r="U1399"/>
          <cell r="Y1399" t="str">
            <v>Pologne</v>
          </cell>
          <cell r="AA1399" t="str">
            <v xml:space="preserve">  mousse HR 35 kg/m3 +  ouate 200 g/m2</v>
          </cell>
          <cell r="AB1399" t="str">
            <v xml:space="preserve">mousse PU 23 kg/m3 + ouate 200 g/m2 </v>
          </cell>
          <cell r="AC1399" t="str">
            <v>mousse PU 23 kg/m3 + ouate 200 g/m2</v>
          </cell>
          <cell r="AI1399" t="str">
            <v>pieds plastique + pieds en metal</v>
          </cell>
          <cell r="AJ1399">
            <v>222</v>
          </cell>
          <cell r="AK1399">
            <v>133</v>
          </cell>
          <cell r="AL1399">
            <v>89</v>
          </cell>
          <cell r="AM1399">
            <v>32</v>
          </cell>
          <cell r="AN1399">
            <v>32</v>
          </cell>
          <cell r="AO1399">
            <v>100</v>
          </cell>
          <cell r="AP1399">
            <v>76</v>
          </cell>
          <cell r="AQ1399">
            <v>38</v>
          </cell>
          <cell r="AR1399">
            <v>44</v>
          </cell>
          <cell r="AS1399" t="str">
            <v xml:space="preserve">canapé: 65 cm meridienne: 128 cm </v>
          </cell>
          <cell r="AT1399" t="str">
            <v xml:space="preserve">canapé: 65 cm meridienne: 128 cm </v>
          </cell>
          <cell r="AU1399" t="str">
            <v>17 + 3</v>
          </cell>
          <cell r="AV1399">
            <v>3.5</v>
          </cell>
          <cell r="AW1399" t="str">
            <v>noir +  silver</v>
          </cell>
          <cell r="AX1399" t="str">
            <v>NON</v>
          </cell>
          <cell r="AZ1399" t="str">
            <v>NON</v>
          </cell>
          <cell r="BA1399" t="str">
            <v>NON</v>
          </cell>
          <cell r="BB1399"/>
          <cell r="BH1399" t="str">
            <v>NON</v>
          </cell>
          <cell r="BI1399" t="str">
            <v>Assise : mousse HR et ouate
Dossier : mousse polyruréthane, ouate</v>
          </cell>
          <cell r="BJ1399" t="str">
            <v>Assise : 35kg/m3
Dossier 23kg/m3</v>
          </cell>
          <cell r="BK1399">
            <v>260</v>
          </cell>
          <cell r="BL1399">
            <v>165</v>
          </cell>
          <cell r="BM1399">
            <v>76</v>
          </cell>
          <cell r="BN1399">
            <v>270</v>
          </cell>
          <cell r="BO1399">
            <v>116.6</v>
          </cell>
          <cell r="BP1399">
            <v>127.2</v>
          </cell>
          <cell r="BR1399">
            <v>2.56</v>
          </cell>
          <cell r="BS1399">
            <v>3</v>
          </cell>
          <cell r="BT1399">
            <v>93</v>
          </cell>
          <cell r="BU1399">
            <v>78</v>
          </cell>
          <cell r="BV1399">
            <v>88</v>
          </cell>
          <cell r="BW1399">
            <v>36.6</v>
          </cell>
          <cell r="BX1399">
            <v>131</v>
          </cell>
          <cell r="BY1399">
            <v>83</v>
          </cell>
          <cell r="BZ1399">
            <v>124</v>
          </cell>
          <cell r="CA1399">
            <v>54.4</v>
          </cell>
          <cell r="CB1399">
            <v>104</v>
          </cell>
          <cell r="CC1399">
            <v>71</v>
          </cell>
          <cell r="CD1399">
            <v>77</v>
          </cell>
          <cell r="CE1399">
            <v>36.200000000000003</v>
          </cell>
          <cell r="CF1399"/>
          <cell r="CG1399"/>
          <cell r="CH1399"/>
          <cell r="CI1399"/>
          <cell r="CV1399">
            <v>519</v>
          </cell>
        </row>
        <row r="1400">
          <cell r="C1400">
            <v>3666270118523</v>
          </cell>
          <cell r="E1400" t="str">
            <v>SAPPRI</v>
          </cell>
          <cell r="F1400" t="str">
            <v>ZEPHYR</v>
          </cell>
          <cell r="G1400" t="str">
            <v>MELODY 12</v>
          </cell>
          <cell r="H1400"/>
          <cell r="I1400" t="str">
            <v>Tissu</v>
          </cell>
          <cell r="J1400" t="str">
            <v>100% PES</v>
          </cell>
          <cell r="K1400"/>
          <cell r="L1400"/>
          <cell r="M1400"/>
          <cell r="O1400" t="str">
            <v>Canapé d'angle gauche (260cm)</v>
          </cell>
          <cell r="Q1400" t="str">
            <v>Panneau de particules, bois massif, contreplaqué, carton;  assise:  sangle élastique, mousse HR 35 kg/m3 + ouate 200 g/m2; dossier: sangle élastique, mousse PU 23 kg/m3 + ouate 200 g/m2; pieds en plastique</v>
          </cell>
          <cell r="R1400" t="str">
            <v>bois de conifères</v>
          </cell>
          <cell r="T1400" t="str">
            <v>Assise de grand confort</v>
          </cell>
          <cell r="U1400"/>
          <cell r="Y1400" t="str">
            <v>Pologne</v>
          </cell>
          <cell r="AA1400" t="str">
            <v xml:space="preserve">  mousse HR 35 kg/m3 +  ouate 200 g/m2</v>
          </cell>
          <cell r="AB1400" t="str">
            <v xml:space="preserve">mousse PU 23 kg/m3 + ouate 200 g/m2 </v>
          </cell>
          <cell r="AC1400" t="str">
            <v>mousse PU 23 kg/m3 + ouate 200 g/m2</v>
          </cell>
          <cell r="AI1400" t="str">
            <v>pieds plastique + pieds en metal</v>
          </cell>
          <cell r="AJ1400">
            <v>222</v>
          </cell>
          <cell r="AK1400">
            <v>133</v>
          </cell>
          <cell r="AL1400">
            <v>89</v>
          </cell>
          <cell r="AM1400">
            <v>32</v>
          </cell>
          <cell r="AN1400">
            <v>32</v>
          </cell>
          <cell r="AO1400">
            <v>100</v>
          </cell>
          <cell r="AP1400">
            <v>76</v>
          </cell>
          <cell r="AQ1400">
            <v>38</v>
          </cell>
          <cell r="AR1400">
            <v>44</v>
          </cell>
          <cell r="AS1400" t="str">
            <v xml:space="preserve">canapé: 65 cm meridienne: 128 cm </v>
          </cell>
          <cell r="AT1400" t="str">
            <v xml:space="preserve">canapé: 65 cm meridienne: 128 cm </v>
          </cell>
          <cell r="AU1400" t="str">
            <v>17 + 3</v>
          </cell>
          <cell r="AV1400">
            <v>3.5</v>
          </cell>
          <cell r="AW1400" t="str">
            <v>noir +  silver</v>
          </cell>
          <cell r="AX1400" t="str">
            <v>NON</v>
          </cell>
          <cell r="AZ1400" t="str">
            <v>NON</v>
          </cell>
          <cell r="BA1400" t="str">
            <v>NON</v>
          </cell>
          <cell r="BB1400"/>
          <cell r="BH1400" t="str">
            <v>NON</v>
          </cell>
          <cell r="BI1400" t="str">
            <v>Assise : mousse HR et ouate
Dossier : mousse polyruréthane, ouate</v>
          </cell>
          <cell r="BJ1400" t="str">
            <v>Assise : 35kg/m3
Dossier 23kg/m3</v>
          </cell>
          <cell r="BK1400">
            <v>260</v>
          </cell>
          <cell r="BL1400">
            <v>165</v>
          </cell>
          <cell r="BM1400">
            <v>76</v>
          </cell>
          <cell r="BN1400">
            <v>270</v>
          </cell>
          <cell r="BO1400">
            <v>116.6</v>
          </cell>
          <cell r="BP1400">
            <v>127.2</v>
          </cell>
          <cell r="BR1400">
            <v>2.56</v>
          </cell>
          <cell r="BS1400">
            <v>3</v>
          </cell>
          <cell r="BT1400">
            <v>93</v>
          </cell>
          <cell r="BU1400">
            <v>78</v>
          </cell>
          <cell r="BV1400">
            <v>88</v>
          </cell>
          <cell r="BW1400">
            <v>36.6</v>
          </cell>
          <cell r="BX1400">
            <v>131</v>
          </cell>
          <cell r="BY1400">
            <v>83</v>
          </cell>
          <cell r="BZ1400">
            <v>124</v>
          </cell>
          <cell r="CA1400">
            <v>54.4</v>
          </cell>
          <cell r="CB1400">
            <v>104</v>
          </cell>
          <cell r="CC1400">
            <v>71</v>
          </cell>
          <cell r="CD1400">
            <v>77</v>
          </cell>
          <cell r="CE1400">
            <v>36.200000000000003</v>
          </cell>
          <cell r="CF1400"/>
          <cell r="CG1400"/>
          <cell r="CH1400"/>
          <cell r="CI1400"/>
          <cell r="CV1400">
            <v>519</v>
          </cell>
        </row>
        <row r="1401">
          <cell r="C1401">
            <v>3666270118516</v>
          </cell>
          <cell r="E1401" t="str">
            <v>SAPPRI</v>
          </cell>
          <cell r="F1401" t="str">
            <v>ZEPHYR</v>
          </cell>
          <cell r="G1401" t="str">
            <v>MELODY 14</v>
          </cell>
          <cell r="H1401"/>
          <cell r="I1401" t="str">
            <v>Tissu</v>
          </cell>
          <cell r="J1401" t="str">
            <v>100% PES</v>
          </cell>
          <cell r="K1401"/>
          <cell r="L1401"/>
          <cell r="M1401"/>
          <cell r="O1401" t="str">
            <v>Canapé d'angle gauche (260cm)</v>
          </cell>
          <cell r="Q1401" t="str">
            <v>Panneau de particules, bois massif, contreplaqué, carton;  assise:  sangle élastique, mousse HR 35 kg/m3 + ouate 200 g/m2; dossier: sangle élastique, mousse PU 23 kg/m3 + ouate 200 g/m2; pieds en plastique</v>
          </cell>
          <cell r="R1401" t="str">
            <v>bois de conifères</v>
          </cell>
          <cell r="T1401" t="str">
            <v>Assise de grand confort</v>
          </cell>
          <cell r="U1401"/>
          <cell r="Y1401" t="str">
            <v>Pologne</v>
          </cell>
          <cell r="AA1401" t="str">
            <v xml:space="preserve">  mousse HR 35 kg/m3 +  ouate 200 g/m2</v>
          </cell>
          <cell r="AB1401" t="str">
            <v xml:space="preserve">mousse PU 23 kg/m3 + ouate 200 g/m2 </v>
          </cell>
          <cell r="AC1401" t="str">
            <v>mousse PU 23 kg/m3 + ouate 200 g/m2</v>
          </cell>
          <cell r="AI1401" t="str">
            <v>pieds plastique + pieds en metal</v>
          </cell>
          <cell r="AJ1401">
            <v>222</v>
          </cell>
          <cell r="AK1401">
            <v>133</v>
          </cell>
          <cell r="AL1401">
            <v>89</v>
          </cell>
          <cell r="AM1401">
            <v>32</v>
          </cell>
          <cell r="AN1401">
            <v>32</v>
          </cell>
          <cell r="AO1401">
            <v>100</v>
          </cell>
          <cell r="AP1401">
            <v>76</v>
          </cell>
          <cell r="AQ1401">
            <v>38</v>
          </cell>
          <cell r="AR1401">
            <v>44</v>
          </cell>
          <cell r="AS1401" t="str">
            <v xml:space="preserve">canapé: 65 cm meridienne: 128 cm </v>
          </cell>
          <cell r="AT1401" t="str">
            <v xml:space="preserve">canapé: 65 cm meridienne: 128 cm </v>
          </cell>
          <cell r="AU1401" t="str">
            <v>17 + 3</v>
          </cell>
          <cell r="AV1401">
            <v>3.5</v>
          </cell>
          <cell r="AW1401" t="str">
            <v>noir +  silver</v>
          </cell>
          <cell r="AX1401" t="str">
            <v>NON</v>
          </cell>
          <cell r="AZ1401" t="str">
            <v>NON</v>
          </cell>
          <cell r="BA1401" t="str">
            <v>NON</v>
          </cell>
          <cell r="BB1401"/>
          <cell r="BH1401" t="str">
            <v>NON</v>
          </cell>
          <cell r="BI1401" t="str">
            <v>Assise : mousse HR et ouate
Dossier : mousse polyruréthane, ouate</v>
          </cell>
          <cell r="BJ1401" t="str">
            <v>Assise : 35kg/m3
Dossier 23kg/m3</v>
          </cell>
          <cell r="BK1401">
            <v>260</v>
          </cell>
          <cell r="BL1401">
            <v>165</v>
          </cell>
          <cell r="BM1401">
            <v>76</v>
          </cell>
          <cell r="BN1401">
            <v>270</v>
          </cell>
          <cell r="BO1401">
            <v>116.6</v>
          </cell>
          <cell r="BP1401">
            <v>127.2</v>
          </cell>
          <cell r="BR1401">
            <v>2.56</v>
          </cell>
          <cell r="BS1401">
            <v>3</v>
          </cell>
          <cell r="BT1401">
            <v>93</v>
          </cell>
          <cell r="BU1401">
            <v>78</v>
          </cell>
          <cell r="BV1401">
            <v>88</v>
          </cell>
          <cell r="BW1401">
            <v>36.6</v>
          </cell>
          <cell r="BX1401">
            <v>131</v>
          </cell>
          <cell r="BY1401">
            <v>83</v>
          </cell>
          <cell r="BZ1401">
            <v>124</v>
          </cell>
          <cell r="CA1401">
            <v>54.4</v>
          </cell>
          <cell r="CB1401">
            <v>104</v>
          </cell>
          <cell r="CC1401">
            <v>71</v>
          </cell>
          <cell r="CD1401">
            <v>77</v>
          </cell>
          <cell r="CE1401">
            <v>36.200000000000003</v>
          </cell>
          <cell r="CF1401"/>
          <cell r="CG1401"/>
          <cell r="CH1401"/>
          <cell r="CI1401"/>
          <cell r="CV1401">
            <v>519</v>
          </cell>
        </row>
        <row r="1402">
          <cell r="C1402">
            <v>3666270118509</v>
          </cell>
          <cell r="E1402" t="str">
            <v>SAPPRI</v>
          </cell>
          <cell r="F1402" t="str">
            <v>ZEPHYR</v>
          </cell>
          <cell r="G1402" t="str">
            <v>MELODY 15</v>
          </cell>
          <cell r="H1402"/>
          <cell r="I1402" t="str">
            <v>Tissu</v>
          </cell>
          <cell r="J1402" t="str">
            <v>100% PES</v>
          </cell>
          <cell r="K1402"/>
          <cell r="L1402"/>
          <cell r="M1402"/>
          <cell r="O1402" t="str">
            <v>Canapé d'angle gauche (260cm)</v>
          </cell>
          <cell r="Q1402" t="str">
            <v>Panneau de particules, bois massif, contreplaqué, carton;  assise:  sangle élastique, mousse HR 35 kg/m3 + ouate 200 g/m2; dossier: sangle élastique, mousse PU 23 kg/m3 + ouate 200 g/m2; pieds en plastique</v>
          </cell>
          <cell r="R1402" t="str">
            <v>bois de conifères</v>
          </cell>
          <cell r="T1402" t="str">
            <v>Assise de grand confort</v>
          </cell>
          <cell r="U1402"/>
          <cell r="Y1402" t="str">
            <v>Pologne</v>
          </cell>
          <cell r="AA1402" t="str">
            <v xml:space="preserve">  mousse HR 35 kg/m3 +  ouate 200 g/m2</v>
          </cell>
          <cell r="AB1402" t="str">
            <v xml:space="preserve">mousse PU 23 kg/m3 + ouate 200 g/m2 </v>
          </cell>
          <cell r="AC1402" t="str">
            <v>mousse PU 23 kg/m3 + ouate 200 g/m2</v>
          </cell>
          <cell r="AI1402" t="str">
            <v>pieds plastique + pieds en metal</v>
          </cell>
          <cell r="AJ1402">
            <v>222</v>
          </cell>
          <cell r="AK1402">
            <v>133</v>
          </cell>
          <cell r="AL1402">
            <v>89</v>
          </cell>
          <cell r="AM1402">
            <v>32</v>
          </cell>
          <cell r="AN1402">
            <v>32</v>
          </cell>
          <cell r="AO1402">
            <v>100</v>
          </cell>
          <cell r="AP1402">
            <v>76</v>
          </cell>
          <cell r="AQ1402">
            <v>38</v>
          </cell>
          <cell r="AR1402">
            <v>44</v>
          </cell>
          <cell r="AS1402" t="str">
            <v xml:space="preserve">canapé: 65 cm meridienne: 128 cm </v>
          </cell>
          <cell r="AT1402" t="str">
            <v xml:space="preserve">canapé: 65 cm meridienne: 128 cm </v>
          </cell>
          <cell r="AU1402" t="str">
            <v>17 + 3</v>
          </cell>
          <cell r="AV1402">
            <v>3.5</v>
          </cell>
          <cell r="AW1402" t="str">
            <v>noir +  silver</v>
          </cell>
          <cell r="AX1402" t="str">
            <v>NON</v>
          </cell>
          <cell r="AZ1402" t="str">
            <v>NON</v>
          </cell>
          <cell r="BA1402" t="str">
            <v>NON</v>
          </cell>
          <cell r="BB1402"/>
          <cell r="BH1402" t="str">
            <v>NON</v>
          </cell>
          <cell r="BI1402" t="str">
            <v>Assise : mousse HR et ouate
Dossier : mousse polyruréthane, ouate</v>
          </cell>
          <cell r="BJ1402" t="str">
            <v>Assise : 35kg/m3
Dossier 23kg/m3</v>
          </cell>
          <cell r="BK1402">
            <v>260</v>
          </cell>
          <cell r="BL1402">
            <v>165</v>
          </cell>
          <cell r="BM1402">
            <v>76</v>
          </cell>
          <cell r="BN1402">
            <v>270</v>
          </cell>
          <cell r="BO1402">
            <v>116.6</v>
          </cell>
          <cell r="BP1402">
            <v>127.2</v>
          </cell>
          <cell r="BR1402">
            <v>2.56</v>
          </cell>
          <cell r="BS1402">
            <v>3</v>
          </cell>
          <cell r="BT1402">
            <v>93</v>
          </cell>
          <cell r="BU1402">
            <v>78</v>
          </cell>
          <cell r="BV1402">
            <v>88</v>
          </cell>
          <cell r="BW1402">
            <v>36.6</v>
          </cell>
          <cell r="BX1402">
            <v>131</v>
          </cell>
          <cell r="BY1402">
            <v>83</v>
          </cell>
          <cell r="BZ1402">
            <v>124</v>
          </cell>
          <cell r="CA1402">
            <v>54.4</v>
          </cell>
          <cell r="CB1402">
            <v>104</v>
          </cell>
          <cell r="CC1402">
            <v>71</v>
          </cell>
          <cell r="CD1402">
            <v>77</v>
          </cell>
          <cell r="CE1402">
            <v>36.200000000000003</v>
          </cell>
          <cell r="CF1402"/>
          <cell r="CG1402"/>
          <cell r="CH1402"/>
          <cell r="CI1402"/>
          <cell r="CV1402">
            <v>519</v>
          </cell>
        </row>
        <row r="1403">
          <cell r="C1403">
            <v>3666270118493</v>
          </cell>
          <cell r="E1403" t="str">
            <v>SAPPRI</v>
          </cell>
          <cell r="F1403" t="str">
            <v>ZEPHYR</v>
          </cell>
          <cell r="G1403" t="str">
            <v>MELODY 1</v>
          </cell>
          <cell r="H1403"/>
          <cell r="I1403" t="str">
            <v>Tissu</v>
          </cell>
          <cell r="J1403" t="str">
            <v>100% PES</v>
          </cell>
          <cell r="K1403"/>
          <cell r="L1403"/>
          <cell r="M1403"/>
          <cell r="O1403" t="str">
            <v>Canapé d'angle droit (349cm)</v>
          </cell>
          <cell r="Q1403" t="str">
            <v>Panneau de particules, bois massif, contreplaqué, carton;  assise:  sangle élastique, mousse HR 35 kg/m3 + ouate 200 g/m2; dossier: sangle élastique, mousse PU 23 kg/m3 + ouate 200 g/m2; pieds en plastique</v>
          </cell>
          <cell r="R1403" t="str">
            <v>bois de conifères</v>
          </cell>
          <cell r="T1403" t="str">
            <v>Assise de grand confort</v>
          </cell>
          <cell r="U1403"/>
          <cell r="Y1403" t="str">
            <v>Pologne</v>
          </cell>
          <cell r="AA1403" t="str">
            <v xml:space="preserve">  mousse HR 35 kg/m3 +  ouate 200 g/m2</v>
          </cell>
          <cell r="AB1403" t="str">
            <v xml:space="preserve">mousse PU 23 kg/m3 + ouate 200 g/m2 </v>
          </cell>
          <cell r="AC1403" t="str">
            <v>mousse PU 23 kg/m3 + ouate 200 g/m2</v>
          </cell>
          <cell r="AI1403" t="str">
            <v>pieds plastique + pieds en metal</v>
          </cell>
          <cell r="AJ1403">
            <v>311</v>
          </cell>
          <cell r="AK1403">
            <v>133</v>
          </cell>
          <cell r="AL1403">
            <v>89</v>
          </cell>
          <cell r="AM1403">
            <v>32</v>
          </cell>
          <cell r="AN1403">
            <v>32</v>
          </cell>
          <cell r="AO1403">
            <v>100</v>
          </cell>
          <cell r="AP1403">
            <v>76</v>
          </cell>
          <cell r="AQ1403">
            <v>38</v>
          </cell>
          <cell r="AR1403">
            <v>44</v>
          </cell>
          <cell r="AS1403" t="str">
            <v xml:space="preserve">canapé: 65 cm meridienne: 128 cm </v>
          </cell>
          <cell r="AT1403" t="str">
            <v xml:space="preserve">canapé: 65 cm meridienne: 128 cm </v>
          </cell>
          <cell r="AU1403" t="str">
            <v>23 + 3</v>
          </cell>
          <cell r="AV1403">
            <v>3.5</v>
          </cell>
          <cell r="AW1403" t="str">
            <v>noir +  silver</v>
          </cell>
          <cell r="AX1403" t="str">
            <v>NON</v>
          </cell>
          <cell r="AZ1403" t="str">
            <v>NON</v>
          </cell>
          <cell r="BA1403" t="str">
            <v>NON</v>
          </cell>
          <cell r="BB1403"/>
          <cell r="BH1403" t="str">
            <v>NON</v>
          </cell>
          <cell r="BI1403" t="str">
            <v>Assise : mousse HR et ouate
Dossier : mousse polyruréthane, ouate</v>
          </cell>
          <cell r="BJ1403" t="str">
            <v>Assise : 35kg/m3
Dossier 23kg/m3</v>
          </cell>
          <cell r="BK1403">
            <v>349</v>
          </cell>
          <cell r="BL1403">
            <v>165</v>
          </cell>
          <cell r="BM1403">
            <v>76</v>
          </cell>
          <cell r="BN1403">
            <v>360</v>
          </cell>
          <cell r="BO1403">
            <v>148</v>
          </cell>
          <cell r="BP1403">
            <v>163.80000000000001</v>
          </cell>
          <cell r="BR1403">
            <v>3.2</v>
          </cell>
          <cell r="BS1403">
            <v>4</v>
          </cell>
          <cell r="BT1403">
            <v>93</v>
          </cell>
          <cell r="BU1403">
            <v>78</v>
          </cell>
          <cell r="BV1403">
            <v>88</v>
          </cell>
          <cell r="BW1403">
            <v>36.6</v>
          </cell>
          <cell r="BX1403">
            <v>93</v>
          </cell>
          <cell r="BY1403">
            <v>78</v>
          </cell>
          <cell r="BZ1403">
            <v>88</v>
          </cell>
          <cell r="CA1403">
            <v>36.6</v>
          </cell>
          <cell r="CB1403">
            <v>131</v>
          </cell>
          <cell r="CC1403">
            <v>83</v>
          </cell>
          <cell r="CD1403">
            <v>124</v>
          </cell>
          <cell r="CE1403">
            <v>54.4</v>
          </cell>
          <cell r="CF1403">
            <v>104</v>
          </cell>
          <cell r="CG1403">
            <v>71</v>
          </cell>
          <cell r="CH1403">
            <v>77</v>
          </cell>
          <cell r="CI1403">
            <v>36.200000000000003</v>
          </cell>
          <cell r="CV1403">
            <v>669</v>
          </cell>
        </row>
        <row r="1404">
          <cell r="C1404">
            <v>3666270118486</v>
          </cell>
          <cell r="E1404" t="str">
            <v>SAPPRI</v>
          </cell>
          <cell r="F1404" t="str">
            <v>ZEPHYR</v>
          </cell>
          <cell r="G1404" t="str">
            <v>MELODY 2</v>
          </cell>
          <cell r="H1404"/>
          <cell r="I1404" t="str">
            <v>Tissu</v>
          </cell>
          <cell r="J1404" t="str">
            <v>100% PES</v>
          </cell>
          <cell r="K1404"/>
          <cell r="L1404"/>
          <cell r="M1404"/>
          <cell r="O1404" t="str">
            <v>Canapé d'angle droit (349cm)</v>
          </cell>
          <cell r="Q1404" t="str">
            <v>Panneau de particules, bois massif, contreplaqué, carton;  assise:  sangle élastique, mousse HR 35 kg/m3 + ouate 200 g/m2; dossier: sangle élastique, mousse PU 23 kg/m3 + ouate 200 g/m2; pieds en plastique</v>
          </cell>
          <cell r="R1404" t="str">
            <v>bois de conifères</v>
          </cell>
          <cell r="T1404" t="str">
            <v>Assise de grand confort</v>
          </cell>
          <cell r="U1404"/>
          <cell r="Y1404" t="str">
            <v>Pologne</v>
          </cell>
          <cell r="AA1404" t="str">
            <v xml:space="preserve">  mousse HR 35 kg/m3 +  ouate 200 g/m2</v>
          </cell>
          <cell r="AB1404" t="str">
            <v xml:space="preserve">mousse PU 23 kg/m3 + ouate 200 g/m2 </v>
          </cell>
          <cell r="AC1404" t="str">
            <v>mousse PU 23 kg/m3 + ouate 200 g/m2</v>
          </cell>
          <cell r="AI1404" t="str">
            <v>pieds plastique + pieds en metal</v>
          </cell>
          <cell r="AJ1404">
            <v>311</v>
          </cell>
          <cell r="AK1404">
            <v>133</v>
          </cell>
          <cell r="AL1404">
            <v>89</v>
          </cell>
          <cell r="AM1404">
            <v>32</v>
          </cell>
          <cell r="AN1404">
            <v>32</v>
          </cell>
          <cell r="AO1404">
            <v>100</v>
          </cell>
          <cell r="AP1404">
            <v>76</v>
          </cell>
          <cell r="AQ1404">
            <v>38</v>
          </cell>
          <cell r="AR1404">
            <v>44</v>
          </cell>
          <cell r="AS1404" t="str">
            <v xml:space="preserve">canapé: 65 cm meridienne: 128 cm </v>
          </cell>
          <cell r="AT1404" t="str">
            <v xml:space="preserve">canapé: 65 cm meridienne: 128 cm </v>
          </cell>
          <cell r="AU1404" t="str">
            <v>23 + 3</v>
          </cell>
          <cell r="AV1404">
            <v>3.5</v>
          </cell>
          <cell r="AW1404" t="str">
            <v>noir +  silver</v>
          </cell>
          <cell r="AX1404" t="str">
            <v>NON</v>
          </cell>
          <cell r="AZ1404" t="str">
            <v>NON</v>
          </cell>
          <cell r="BA1404" t="str">
            <v>NON</v>
          </cell>
          <cell r="BB1404"/>
          <cell r="BH1404" t="str">
            <v>NON</v>
          </cell>
          <cell r="BI1404" t="str">
            <v>Assise : mousse HR et ouate
Dossier : mousse polyruréthane, ouate</v>
          </cell>
          <cell r="BJ1404" t="str">
            <v>Assise : 35kg/m3
Dossier 23kg/m3</v>
          </cell>
          <cell r="BK1404">
            <v>349</v>
          </cell>
          <cell r="BL1404">
            <v>165</v>
          </cell>
          <cell r="BM1404">
            <v>76</v>
          </cell>
          <cell r="BN1404">
            <v>360</v>
          </cell>
          <cell r="BO1404">
            <v>148</v>
          </cell>
          <cell r="BP1404">
            <v>163.80000000000001</v>
          </cell>
          <cell r="BR1404">
            <v>3.2</v>
          </cell>
          <cell r="BS1404">
            <v>4</v>
          </cell>
          <cell r="BT1404">
            <v>93</v>
          </cell>
          <cell r="BU1404">
            <v>78</v>
          </cell>
          <cell r="BV1404">
            <v>88</v>
          </cell>
          <cell r="BW1404">
            <v>36.6</v>
          </cell>
          <cell r="BX1404">
            <v>93</v>
          </cell>
          <cell r="BY1404">
            <v>78</v>
          </cell>
          <cell r="BZ1404">
            <v>88</v>
          </cell>
          <cell r="CA1404">
            <v>36.6</v>
          </cell>
          <cell r="CB1404">
            <v>131</v>
          </cell>
          <cell r="CC1404">
            <v>83</v>
          </cell>
          <cell r="CD1404">
            <v>124</v>
          </cell>
          <cell r="CE1404">
            <v>54.4</v>
          </cell>
          <cell r="CF1404">
            <v>104</v>
          </cell>
          <cell r="CG1404">
            <v>71</v>
          </cell>
          <cell r="CH1404">
            <v>77</v>
          </cell>
          <cell r="CI1404">
            <v>36.200000000000003</v>
          </cell>
          <cell r="CV1404">
            <v>669</v>
          </cell>
        </row>
        <row r="1405">
          <cell r="C1405">
            <v>3666270118479</v>
          </cell>
          <cell r="E1405" t="str">
            <v>SAPPRI</v>
          </cell>
          <cell r="F1405" t="str">
            <v>ZEPHYR</v>
          </cell>
          <cell r="G1405" t="str">
            <v>MELODY 5</v>
          </cell>
          <cell r="H1405"/>
          <cell r="I1405" t="str">
            <v>Tissu</v>
          </cell>
          <cell r="J1405" t="str">
            <v>100% PES</v>
          </cell>
          <cell r="K1405"/>
          <cell r="L1405"/>
          <cell r="M1405"/>
          <cell r="O1405" t="str">
            <v>Canapé d'angle droit (349cm)</v>
          </cell>
          <cell r="Q1405" t="str">
            <v>Panneau de particules, bois massif, contreplaqué, carton;  assise:  sangle élastique, mousse HR 35 kg/m3 + ouate 200 g/m2; dossier: sangle élastique, mousse PU 23 kg/m3 + ouate 200 g/m2; pieds en plastique</v>
          </cell>
          <cell r="R1405" t="str">
            <v>bois de conifères</v>
          </cell>
          <cell r="T1405" t="str">
            <v>Assise de grand confort</v>
          </cell>
          <cell r="U1405"/>
          <cell r="Y1405" t="str">
            <v>Pologne</v>
          </cell>
          <cell r="AA1405" t="str">
            <v xml:space="preserve">  mousse HR 35 kg/m3 +  ouate 200 g/m2</v>
          </cell>
          <cell r="AB1405" t="str">
            <v xml:space="preserve">mousse PU 23 kg/m3 + ouate 200 g/m2 </v>
          </cell>
          <cell r="AC1405" t="str">
            <v>mousse PU 23 kg/m3 + ouate 200 g/m2</v>
          </cell>
          <cell r="AI1405" t="str">
            <v>pieds plastique + pieds en metal</v>
          </cell>
          <cell r="AJ1405">
            <v>311</v>
          </cell>
          <cell r="AK1405">
            <v>133</v>
          </cell>
          <cell r="AL1405">
            <v>89</v>
          </cell>
          <cell r="AM1405">
            <v>32</v>
          </cell>
          <cell r="AN1405">
            <v>32</v>
          </cell>
          <cell r="AO1405">
            <v>100</v>
          </cell>
          <cell r="AP1405">
            <v>76</v>
          </cell>
          <cell r="AQ1405">
            <v>38</v>
          </cell>
          <cell r="AR1405">
            <v>44</v>
          </cell>
          <cell r="AS1405" t="str">
            <v xml:space="preserve">canapé: 65 cm meridienne: 128 cm </v>
          </cell>
          <cell r="AT1405" t="str">
            <v xml:space="preserve">canapé: 65 cm meridienne: 128 cm </v>
          </cell>
          <cell r="AU1405" t="str">
            <v>23 + 3</v>
          </cell>
          <cell r="AV1405">
            <v>3.5</v>
          </cell>
          <cell r="AW1405" t="str">
            <v>noir +  silver</v>
          </cell>
          <cell r="AX1405" t="str">
            <v>NON</v>
          </cell>
          <cell r="AZ1405" t="str">
            <v>NON</v>
          </cell>
          <cell r="BA1405" t="str">
            <v>NON</v>
          </cell>
          <cell r="BB1405"/>
          <cell r="BH1405" t="str">
            <v>NON</v>
          </cell>
          <cell r="BI1405" t="str">
            <v>Assise : mousse HR et ouate
Dossier : mousse polyruréthane, ouate</v>
          </cell>
          <cell r="BJ1405" t="str">
            <v>Assise : 35kg/m3
Dossier 23kg/m3</v>
          </cell>
          <cell r="BK1405">
            <v>349</v>
          </cell>
          <cell r="BL1405">
            <v>165</v>
          </cell>
          <cell r="BM1405">
            <v>76</v>
          </cell>
          <cell r="BN1405">
            <v>360</v>
          </cell>
          <cell r="BO1405">
            <v>148</v>
          </cell>
          <cell r="BP1405">
            <v>163.80000000000001</v>
          </cell>
          <cell r="BR1405">
            <v>3.2</v>
          </cell>
          <cell r="BS1405">
            <v>4</v>
          </cell>
          <cell r="BT1405">
            <v>93</v>
          </cell>
          <cell r="BU1405">
            <v>78</v>
          </cell>
          <cell r="BV1405">
            <v>88</v>
          </cell>
          <cell r="BW1405">
            <v>36.6</v>
          </cell>
          <cell r="BX1405">
            <v>93</v>
          </cell>
          <cell r="BY1405">
            <v>78</v>
          </cell>
          <cell r="BZ1405">
            <v>88</v>
          </cell>
          <cell r="CA1405">
            <v>36.6</v>
          </cell>
          <cell r="CB1405">
            <v>131</v>
          </cell>
          <cell r="CC1405">
            <v>83</v>
          </cell>
          <cell r="CD1405">
            <v>124</v>
          </cell>
          <cell r="CE1405">
            <v>54.4</v>
          </cell>
          <cell r="CF1405">
            <v>104</v>
          </cell>
          <cell r="CG1405">
            <v>71</v>
          </cell>
          <cell r="CH1405">
            <v>77</v>
          </cell>
          <cell r="CI1405">
            <v>36.200000000000003</v>
          </cell>
          <cell r="CV1405">
            <v>669</v>
          </cell>
        </row>
        <row r="1406">
          <cell r="C1406">
            <v>3666270118462</v>
          </cell>
          <cell r="E1406" t="str">
            <v>SAPPRI</v>
          </cell>
          <cell r="F1406" t="str">
            <v>ZEPHYR</v>
          </cell>
          <cell r="G1406" t="str">
            <v>MELODY 6</v>
          </cell>
          <cell r="H1406"/>
          <cell r="I1406" t="str">
            <v>Tissu</v>
          </cell>
          <cell r="J1406" t="str">
            <v>100% PES</v>
          </cell>
          <cell r="K1406"/>
          <cell r="L1406"/>
          <cell r="M1406"/>
          <cell r="O1406" t="str">
            <v>Canapé d'angle droit (349cm)</v>
          </cell>
          <cell r="Q1406" t="str">
            <v>Panneau de particules, bois massif, contreplaqué, carton;  assise:  sangle élastique, mousse HR 35 kg/m3 + ouate 200 g/m2; dossier: sangle élastique, mousse PU 23 kg/m3 + ouate 200 g/m2; pieds en plastique</v>
          </cell>
          <cell r="R1406" t="str">
            <v>bois de conifères</v>
          </cell>
          <cell r="T1406" t="str">
            <v>Assise de grand confort</v>
          </cell>
          <cell r="U1406"/>
          <cell r="Y1406" t="str">
            <v>Pologne</v>
          </cell>
          <cell r="AA1406" t="str">
            <v xml:space="preserve">  mousse HR 35 kg/m3 +  ouate 200 g/m2</v>
          </cell>
          <cell r="AB1406" t="str">
            <v xml:space="preserve">mousse PU 23 kg/m3 + ouate 200 g/m2 </v>
          </cell>
          <cell r="AC1406" t="str">
            <v>mousse PU 23 kg/m3 + ouate 200 g/m2</v>
          </cell>
          <cell r="AI1406" t="str">
            <v>pieds plastique + pieds en metal</v>
          </cell>
          <cell r="AJ1406">
            <v>311</v>
          </cell>
          <cell r="AK1406">
            <v>133</v>
          </cell>
          <cell r="AL1406">
            <v>89</v>
          </cell>
          <cell r="AM1406">
            <v>32</v>
          </cell>
          <cell r="AN1406">
            <v>32</v>
          </cell>
          <cell r="AO1406">
            <v>100</v>
          </cell>
          <cell r="AP1406">
            <v>76</v>
          </cell>
          <cell r="AQ1406">
            <v>38</v>
          </cell>
          <cell r="AR1406">
            <v>44</v>
          </cell>
          <cell r="AS1406" t="str">
            <v xml:space="preserve">canapé: 65 cm meridienne: 128 cm </v>
          </cell>
          <cell r="AT1406" t="str">
            <v xml:space="preserve">canapé: 65 cm meridienne: 128 cm </v>
          </cell>
          <cell r="AU1406" t="str">
            <v>23 + 3</v>
          </cell>
          <cell r="AV1406">
            <v>3.5</v>
          </cell>
          <cell r="AW1406" t="str">
            <v>noir +  silver</v>
          </cell>
          <cell r="AX1406" t="str">
            <v>NON</v>
          </cell>
          <cell r="AZ1406" t="str">
            <v>NON</v>
          </cell>
          <cell r="BA1406" t="str">
            <v>NON</v>
          </cell>
          <cell r="BB1406"/>
          <cell r="BH1406" t="str">
            <v>NON</v>
          </cell>
          <cell r="BI1406" t="str">
            <v>Assise : mousse HR et ouate
Dossier : mousse polyruréthane, ouate</v>
          </cell>
          <cell r="BJ1406" t="str">
            <v>Assise : 35kg/m3
Dossier 23kg/m3</v>
          </cell>
          <cell r="BK1406">
            <v>349</v>
          </cell>
          <cell r="BL1406">
            <v>165</v>
          </cell>
          <cell r="BM1406">
            <v>76</v>
          </cell>
          <cell r="BN1406">
            <v>360</v>
          </cell>
          <cell r="BO1406">
            <v>148</v>
          </cell>
          <cell r="BP1406">
            <v>163.80000000000001</v>
          </cell>
          <cell r="BR1406">
            <v>3.2</v>
          </cell>
          <cell r="BS1406">
            <v>4</v>
          </cell>
          <cell r="BT1406">
            <v>93</v>
          </cell>
          <cell r="BU1406">
            <v>78</v>
          </cell>
          <cell r="BV1406">
            <v>88</v>
          </cell>
          <cell r="BW1406">
            <v>36.6</v>
          </cell>
          <cell r="BX1406">
            <v>93</v>
          </cell>
          <cell r="BY1406">
            <v>78</v>
          </cell>
          <cell r="BZ1406">
            <v>88</v>
          </cell>
          <cell r="CA1406">
            <v>36.6</v>
          </cell>
          <cell r="CB1406">
            <v>131</v>
          </cell>
          <cell r="CC1406">
            <v>83</v>
          </cell>
          <cell r="CD1406">
            <v>124</v>
          </cell>
          <cell r="CE1406">
            <v>54.4</v>
          </cell>
          <cell r="CF1406">
            <v>104</v>
          </cell>
          <cell r="CG1406">
            <v>71</v>
          </cell>
          <cell r="CH1406">
            <v>77</v>
          </cell>
          <cell r="CI1406">
            <v>36.200000000000003</v>
          </cell>
          <cell r="CV1406">
            <v>669</v>
          </cell>
        </row>
        <row r="1407">
          <cell r="C1407">
            <v>3666270118455</v>
          </cell>
          <cell r="E1407" t="str">
            <v>SAPPRI</v>
          </cell>
          <cell r="F1407" t="str">
            <v>ZEPHYR</v>
          </cell>
          <cell r="G1407" t="str">
            <v>MELODY 8</v>
          </cell>
          <cell r="H1407"/>
          <cell r="I1407" t="str">
            <v>Tissu</v>
          </cell>
          <cell r="J1407" t="str">
            <v>100% PES</v>
          </cell>
          <cell r="K1407"/>
          <cell r="L1407"/>
          <cell r="M1407"/>
          <cell r="O1407" t="str">
            <v>Canapé d'angle droit (349cm)</v>
          </cell>
          <cell r="Q1407" t="str">
            <v>Panneau de particules, bois massif, contreplaqué, carton;  assise:  sangle élastique, mousse HR 35 kg/m3 + ouate 200 g/m2; dossier: sangle élastique, mousse PU 23 kg/m3 + ouate 200 g/m2; pieds en plastique</v>
          </cell>
          <cell r="R1407" t="str">
            <v>bois de conifères</v>
          </cell>
          <cell r="T1407" t="str">
            <v>Assise de grand confort</v>
          </cell>
          <cell r="U1407"/>
          <cell r="Y1407" t="str">
            <v>Pologne</v>
          </cell>
          <cell r="AA1407" t="str">
            <v xml:space="preserve">  mousse HR 35 kg/m3 +  ouate 200 g/m2</v>
          </cell>
          <cell r="AB1407" t="str">
            <v xml:space="preserve">mousse PU 23 kg/m3 + ouate 200 g/m2 </v>
          </cell>
          <cell r="AC1407" t="str">
            <v>mousse PU 23 kg/m3 + ouate 200 g/m2</v>
          </cell>
          <cell r="AI1407" t="str">
            <v>pieds plastique + pieds en metal</v>
          </cell>
          <cell r="AJ1407">
            <v>311</v>
          </cell>
          <cell r="AK1407">
            <v>133</v>
          </cell>
          <cell r="AL1407">
            <v>89</v>
          </cell>
          <cell r="AM1407">
            <v>32</v>
          </cell>
          <cell r="AN1407">
            <v>32</v>
          </cell>
          <cell r="AO1407">
            <v>100</v>
          </cell>
          <cell r="AP1407">
            <v>76</v>
          </cell>
          <cell r="AQ1407">
            <v>38</v>
          </cell>
          <cell r="AR1407">
            <v>44</v>
          </cell>
          <cell r="AS1407" t="str">
            <v xml:space="preserve">canapé: 65 cm meridienne: 128 cm </v>
          </cell>
          <cell r="AT1407" t="str">
            <v xml:space="preserve">canapé: 65 cm meridienne: 128 cm </v>
          </cell>
          <cell r="AU1407" t="str">
            <v>23 + 3</v>
          </cell>
          <cell r="AV1407">
            <v>3.5</v>
          </cell>
          <cell r="AW1407" t="str">
            <v>noir +  silver</v>
          </cell>
          <cell r="AX1407" t="str">
            <v>NON</v>
          </cell>
          <cell r="AZ1407" t="str">
            <v>NON</v>
          </cell>
          <cell r="BA1407" t="str">
            <v>NON</v>
          </cell>
          <cell r="BB1407"/>
          <cell r="BH1407" t="str">
            <v>NON</v>
          </cell>
          <cell r="BI1407" t="str">
            <v>Assise : mousse HR et ouate
Dossier : mousse polyruréthane, ouate</v>
          </cell>
          <cell r="BJ1407" t="str">
            <v>Assise : 35kg/m3
Dossier 23kg/m3</v>
          </cell>
          <cell r="BK1407">
            <v>349</v>
          </cell>
          <cell r="BL1407">
            <v>165</v>
          </cell>
          <cell r="BM1407">
            <v>76</v>
          </cell>
          <cell r="BN1407">
            <v>360</v>
          </cell>
          <cell r="BO1407">
            <v>148</v>
          </cell>
          <cell r="BP1407">
            <v>163.80000000000001</v>
          </cell>
          <cell r="BR1407">
            <v>3.2</v>
          </cell>
          <cell r="BS1407">
            <v>4</v>
          </cell>
          <cell r="BT1407">
            <v>93</v>
          </cell>
          <cell r="BU1407">
            <v>78</v>
          </cell>
          <cell r="BV1407">
            <v>88</v>
          </cell>
          <cell r="BW1407">
            <v>36.6</v>
          </cell>
          <cell r="BX1407">
            <v>93</v>
          </cell>
          <cell r="BY1407">
            <v>78</v>
          </cell>
          <cell r="BZ1407">
            <v>88</v>
          </cell>
          <cell r="CA1407">
            <v>36.6</v>
          </cell>
          <cell r="CB1407">
            <v>131</v>
          </cell>
          <cell r="CC1407">
            <v>83</v>
          </cell>
          <cell r="CD1407">
            <v>124</v>
          </cell>
          <cell r="CE1407">
            <v>54.4</v>
          </cell>
          <cell r="CF1407">
            <v>104</v>
          </cell>
          <cell r="CG1407">
            <v>71</v>
          </cell>
          <cell r="CH1407">
            <v>77</v>
          </cell>
          <cell r="CI1407">
            <v>36.200000000000003</v>
          </cell>
          <cell r="CV1407">
            <v>669</v>
          </cell>
        </row>
        <row r="1408">
          <cell r="C1408">
            <v>3666270118448</v>
          </cell>
          <cell r="E1408" t="str">
            <v>SAPPRI</v>
          </cell>
          <cell r="F1408" t="str">
            <v>ZEPHYR</v>
          </cell>
          <cell r="G1408" t="str">
            <v>MELODY 9</v>
          </cell>
          <cell r="H1408"/>
          <cell r="I1408" t="str">
            <v>Tissu</v>
          </cell>
          <cell r="J1408" t="str">
            <v>100% PES</v>
          </cell>
          <cell r="K1408"/>
          <cell r="L1408"/>
          <cell r="M1408"/>
          <cell r="O1408" t="str">
            <v>Canapé d'angle droit (349cm)</v>
          </cell>
          <cell r="Q1408" t="str">
            <v>Panneau de particules, bois massif, contreplaqué, carton;  assise:  sangle élastique, mousse HR 35 kg/m3 + ouate 200 g/m2; dossier: sangle élastique, mousse PU 23 kg/m3 + ouate 200 g/m2; pieds en plastique</v>
          </cell>
          <cell r="R1408" t="str">
            <v>bois de conifères</v>
          </cell>
          <cell r="T1408" t="str">
            <v>Assise de grand confort</v>
          </cell>
          <cell r="U1408"/>
          <cell r="Y1408" t="str">
            <v>Pologne</v>
          </cell>
          <cell r="AA1408" t="str">
            <v xml:space="preserve">  mousse HR 35 kg/m3 +  ouate 200 g/m2</v>
          </cell>
          <cell r="AB1408" t="str">
            <v xml:space="preserve">mousse PU 23 kg/m3 + ouate 200 g/m2 </v>
          </cell>
          <cell r="AC1408" t="str">
            <v>mousse PU 23 kg/m3 + ouate 200 g/m2</v>
          </cell>
          <cell r="AI1408" t="str">
            <v>pieds plastique + pieds en metal</v>
          </cell>
          <cell r="AJ1408">
            <v>311</v>
          </cell>
          <cell r="AK1408">
            <v>133</v>
          </cell>
          <cell r="AL1408">
            <v>89</v>
          </cell>
          <cell r="AM1408">
            <v>32</v>
          </cell>
          <cell r="AN1408">
            <v>32</v>
          </cell>
          <cell r="AO1408">
            <v>100</v>
          </cell>
          <cell r="AP1408">
            <v>76</v>
          </cell>
          <cell r="AQ1408">
            <v>38</v>
          </cell>
          <cell r="AR1408">
            <v>44</v>
          </cell>
          <cell r="AS1408" t="str">
            <v xml:space="preserve">canapé: 65 cm meridienne: 128 cm </v>
          </cell>
          <cell r="AT1408" t="str">
            <v xml:space="preserve">canapé: 65 cm meridienne: 128 cm </v>
          </cell>
          <cell r="AU1408" t="str">
            <v>23 + 3</v>
          </cell>
          <cell r="AV1408">
            <v>3.5</v>
          </cell>
          <cell r="AW1408" t="str">
            <v>noir +  silver</v>
          </cell>
          <cell r="AX1408" t="str">
            <v>NON</v>
          </cell>
          <cell r="AZ1408" t="str">
            <v>NON</v>
          </cell>
          <cell r="BA1408" t="str">
            <v>NON</v>
          </cell>
          <cell r="BB1408"/>
          <cell r="BH1408" t="str">
            <v>NON</v>
          </cell>
          <cell r="BI1408" t="str">
            <v>Assise : mousse HR et ouate
Dossier : mousse polyruréthane, ouate</v>
          </cell>
          <cell r="BJ1408" t="str">
            <v>Assise : 35kg/m3
Dossier 23kg/m3</v>
          </cell>
          <cell r="BK1408">
            <v>349</v>
          </cell>
          <cell r="BL1408">
            <v>165</v>
          </cell>
          <cell r="BM1408">
            <v>76</v>
          </cell>
          <cell r="BN1408">
            <v>360</v>
          </cell>
          <cell r="BO1408">
            <v>148</v>
          </cell>
          <cell r="BP1408">
            <v>163.80000000000001</v>
          </cell>
          <cell r="BR1408">
            <v>3.2</v>
          </cell>
          <cell r="BS1408">
            <v>4</v>
          </cell>
          <cell r="BT1408">
            <v>93</v>
          </cell>
          <cell r="BU1408">
            <v>78</v>
          </cell>
          <cell r="BV1408">
            <v>88</v>
          </cell>
          <cell r="BW1408">
            <v>36.6</v>
          </cell>
          <cell r="BX1408">
            <v>93</v>
          </cell>
          <cell r="BY1408">
            <v>78</v>
          </cell>
          <cell r="BZ1408">
            <v>88</v>
          </cell>
          <cell r="CA1408">
            <v>36.6</v>
          </cell>
          <cell r="CB1408">
            <v>131</v>
          </cell>
          <cell r="CC1408">
            <v>83</v>
          </cell>
          <cell r="CD1408">
            <v>124</v>
          </cell>
          <cell r="CE1408">
            <v>54.4</v>
          </cell>
          <cell r="CF1408">
            <v>104</v>
          </cell>
          <cell r="CG1408">
            <v>71</v>
          </cell>
          <cell r="CH1408">
            <v>77</v>
          </cell>
          <cell r="CI1408">
            <v>36.200000000000003</v>
          </cell>
          <cell r="CV1408">
            <v>669</v>
          </cell>
        </row>
        <row r="1409">
          <cell r="C1409">
            <v>3666270118431</v>
          </cell>
          <cell r="E1409" t="str">
            <v>SAPPRI</v>
          </cell>
          <cell r="F1409" t="str">
            <v>ZEPHYR</v>
          </cell>
          <cell r="G1409" t="str">
            <v>MELODY 10</v>
          </cell>
          <cell r="H1409"/>
          <cell r="I1409" t="str">
            <v>Tissu</v>
          </cell>
          <cell r="J1409" t="str">
            <v>100% PES</v>
          </cell>
          <cell r="K1409"/>
          <cell r="L1409"/>
          <cell r="M1409"/>
          <cell r="O1409" t="str">
            <v>Canapé d'angle droit (349cm)</v>
          </cell>
          <cell r="Q1409" t="str">
            <v>Panneau de particules, bois massif, contreplaqué, carton;  assise:  sangle élastique, mousse HR 35 kg/m3 + ouate 200 g/m2; dossier: sangle élastique, mousse PU 23 kg/m3 + ouate 200 g/m2; pieds en plastique</v>
          </cell>
          <cell r="R1409" t="str">
            <v>bois de conifères</v>
          </cell>
          <cell r="T1409" t="str">
            <v>Assise de grand confort</v>
          </cell>
          <cell r="U1409"/>
          <cell r="Y1409" t="str">
            <v>Pologne</v>
          </cell>
          <cell r="AA1409" t="str">
            <v xml:space="preserve">  mousse HR 35 kg/m3 +  ouate 200 g/m2</v>
          </cell>
          <cell r="AB1409" t="str">
            <v xml:space="preserve">mousse PU 23 kg/m3 + ouate 200 g/m2 </v>
          </cell>
          <cell r="AC1409" t="str">
            <v>mousse PU 23 kg/m3 + ouate 200 g/m2</v>
          </cell>
          <cell r="AI1409" t="str">
            <v>pieds plastique + pieds en metal</v>
          </cell>
          <cell r="AJ1409">
            <v>311</v>
          </cell>
          <cell r="AK1409">
            <v>133</v>
          </cell>
          <cell r="AL1409">
            <v>89</v>
          </cell>
          <cell r="AM1409">
            <v>32</v>
          </cell>
          <cell r="AN1409">
            <v>32</v>
          </cell>
          <cell r="AO1409">
            <v>100</v>
          </cell>
          <cell r="AP1409">
            <v>76</v>
          </cell>
          <cell r="AQ1409">
            <v>38</v>
          </cell>
          <cell r="AR1409">
            <v>44</v>
          </cell>
          <cell r="AS1409" t="str">
            <v xml:space="preserve">canapé: 65 cm meridienne: 128 cm </v>
          </cell>
          <cell r="AT1409" t="str">
            <v xml:space="preserve">canapé: 65 cm meridienne: 128 cm </v>
          </cell>
          <cell r="AU1409" t="str">
            <v>23 + 3</v>
          </cell>
          <cell r="AV1409">
            <v>3.5</v>
          </cell>
          <cell r="AW1409" t="str">
            <v>noir +  silver</v>
          </cell>
          <cell r="AX1409" t="str">
            <v>NON</v>
          </cell>
          <cell r="AZ1409" t="str">
            <v>NON</v>
          </cell>
          <cell r="BA1409" t="str">
            <v>NON</v>
          </cell>
          <cell r="BB1409"/>
          <cell r="BH1409" t="str">
            <v>NON</v>
          </cell>
          <cell r="BI1409" t="str">
            <v>Assise : mousse HR et ouate
Dossier : mousse polyruréthane, ouate</v>
          </cell>
          <cell r="BJ1409" t="str">
            <v>Assise : 35kg/m3
Dossier 23kg/m3</v>
          </cell>
          <cell r="BK1409">
            <v>349</v>
          </cell>
          <cell r="BL1409">
            <v>165</v>
          </cell>
          <cell r="BM1409">
            <v>76</v>
          </cell>
          <cell r="BN1409">
            <v>360</v>
          </cell>
          <cell r="BO1409">
            <v>148</v>
          </cell>
          <cell r="BP1409">
            <v>163.80000000000001</v>
          </cell>
          <cell r="BR1409">
            <v>3.2</v>
          </cell>
          <cell r="BS1409">
            <v>4</v>
          </cell>
          <cell r="BT1409">
            <v>93</v>
          </cell>
          <cell r="BU1409">
            <v>78</v>
          </cell>
          <cell r="BV1409">
            <v>88</v>
          </cell>
          <cell r="BW1409">
            <v>36.6</v>
          </cell>
          <cell r="BX1409">
            <v>93</v>
          </cell>
          <cell r="BY1409">
            <v>78</v>
          </cell>
          <cell r="BZ1409">
            <v>88</v>
          </cell>
          <cell r="CA1409">
            <v>36.6</v>
          </cell>
          <cell r="CB1409">
            <v>131</v>
          </cell>
          <cell r="CC1409">
            <v>83</v>
          </cell>
          <cell r="CD1409">
            <v>124</v>
          </cell>
          <cell r="CE1409">
            <v>54.4</v>
          </cell>
          <cell r="CF1409">
            <v>104</v>
          </cell>
          <cell r="CG1409">
            <v>71</v>
          </cell>
          <cell r="CH1409">
            <v>77</v>
          </cell>
          <cell r="CI1409">
            <v>36.200000000000003</v>
          </cell>
          <cell r="CV1409">
            <v>669</v>
          </cell>
        </row>
        <row r="1410">
          <cell r="C1410">
            <v>3666270118424</v>
          </cell>
          <cell r="E1410" t="str">
            <v>SAPPRI</v>
          </cell>
          <cell r="F1410" t="str">
            <v>ZEPHYR</v>
          </cell>
          <cell r="G1410" t="str">
            <v>MELODY 12</v>
          </cell>
          <cell r="H1410"/>
          <cell r="I1410" t="str">
            <v>Tissu</v>
          </cell>
          <cell r="J1410" t="str">
            <v>100% PES</v>
          </cell>
          <cell r="K1410"/>
          <cell r="L1410"/>
          <cell r="M1410"/>
          <cell r="O1410" t="str">
            <v>Canapé d'angle droit (349cm)</v>
          </cell>
          <cell r="Q1410" t="str">
            <v>Panneau de particules, bois massif, contreplaqué, carton;  assise:  sangle élastique, mousse HR 35 kg/m3 + ouate 200 g/m2; dossier: sangle élastique, mousse PU 23 kg/m3 + ouate 200 g/m2; pieds en plastique</v>
          </cell>
          <cell r="R1410" t="str">
            <v>bois de conifères</v>
          </cell>
          <cell r="T1410" t="str">
            <v>Assise de grand confort</v>
          </cell>
          <cell r="U1410"/>
          <cell r="Y1410" t="str">
            <v>Pologne</v>
          </cell>
          <cell r="AA1410" t="str">
            <v xml:space="preserve">  mousse HR 35 kg/m3 +  ouate 200 g/m2</v>
          </cell>
          <cell r="AB1410" t="str">
            <v xml:space="preserve">mousse PU 23 kg/m3 + ouate 200 g/m2 </v>
          </cell>
          <cell r="AC1410" t="str">
            <v>mousse PU 23 kg/m3 + ouate 200 g/m2</v>
          </cell>
          <cell r="AI1410" t="str">
            <v>pieds plastique + pieds en metal</v>
          </cell>
          <cell r="AJ1410">
            <v>311</v>
          </cell>
          <cell r="AK1410">
            <v>133</v>
          </cell>
          <cell r="AL1410">
            <v>89</v>
          </cell>
          <cell r="AM1410">
            <v>32</v>
          </cell>
          <cell r="AN1410">
            <v>32</v>
          </cell>
          <cell r="AO1410">
            <v>100</v>
          </cell>
          <cell r="AP1410">
            <v>76</v>
          </cell>
          <cell r="AQ1410">
            <v>38</v>
          </cell>
          <cell r="AR1410">
            <v>44</v>
          </cell>
          <cell r="AS1410" t="str">
            <v xml:space="preserve">canapé: 65 cm meridienne: 128 cm </v>
          </cell>
          <cell r="AT1410" t="str">
            <v xml:space="preserve">canapé: 65 cm meridienne: 128 cm </v>
          </cell>
          <cell r="AU1410" t="str">
            <v>23 + 3</v>
          </cell>
          <cell r="AV1410">
            <v>3.5</v>
          </cell>
          <cell r="AW1410" t="str">
            <v>noir +  silver</v>
          </cell>
          <cell r="AX1410" t="str">
            <v>NON</v>
          </cell>
          <cell r="AZ1410" t="str">
            <v>NON</v>
          </cell>
          <cell r="BA1410" t="str">
            <v>NON</v>
          </cell>
          <cell r="BB1410"/>
          <cell r="BH1410" t="str">
            <v>NON</v>
          </cell>
          <cell r="BI1410" t="str">
            <v>Assise : mousse HR et ouate
Dossier : mousse polyruréthane, ouate</v>
          </cell>
          <cell r="BJ1410" t="str">
            <v>Assise : 35kg/m3
Dossier 23kg/m3</v>
          </cell>
          <cell r="BK1410">
            <v>349</v>
          </cell>
          <cell r="BL1410">
            <v>165</v>
          </cell>
          <cell r="BM1410">
            <v>76</v>
          </cell>
          <cell r="BN1410">
            <v>360</v>
          </cell>
          <cell r="BO1410">
            <v>148</v>
          </cell>
          <cell r="BP1410">
            <v>163.80000000000001</v>
          </cell>
          <cell r="BR1410">
            <v>3.2</v>
          </cell>
          <cell r="BS1410">
            <v>4</v>
          </cell>
          <cell r="BT1410">
            <v>93</v>
          </cell>
          <cell r="BU1410">
            <v>78</v>
          </cell>
          <cell r="BV1410">
            <v>88</v>
          </cell>
          <cell r="BW1410">
            <v>36.6</v>
          </cell>
          <cell r="BX1410">
            <v>93</v>
          </cell>
          <cell r="BY1410">
            <v>78</v>
          </cell>
          <cell r="BZ1410">
            <v>88</v>
          </cell>
          <cell r="CA1410">
            <v>36.6</v>
          </cell>
          <cell r="CB1410">
            <v>131</v>
          </cell>
          <cell r="CC1410">
            <v>83</v>
          </cell>
          <cell r="CD1410">
            <v>124</v>
          </cell>
          <cell r="CE1410">
            <v>54.4</v>
          </cell>
          <cell r="CF1410">
            <v>104</v>
          </cell>
          <cell r="CG1410">
            <v>71</v>
          </cell>
          <cell r="CH1410">
            <v>77</v>
          </cell>
          <cell r="CI1410">
            <v>36.200000000000003</v>
          </cell>
          <cell r="CV1410">
            <v>669</v>
          </cell>
        </row>
        <row r="1411">
          <cell r="C1411">
            <v>3666270118417</v>
          </cell>
          <cell r="E1411" t="str">
            <v>SAPPRI</v>
          </cell>
          <cell r="F1411" t="str">
            <v>ZEPHYR</v>
          </cell>
          <cell r="G1411" t="str">
            <v>MELODY 14</v>
          </cell>
          <cell r="H1411"/>
          <cell r="I1411" t="str">
            <v>Tissu</v>
          </cell>
          <cell r="J1411" t="str">
            <v>100% PES</v>
          </cell>
          <cell r="K1411"/>
          <cell r="L1411"/>
          <cell r="M1411"/>
          <cell r="O1411" t="str">
            <v>Canapé d'angle droit (349cm)</v>
          </cell>
          <cell r="Q1411" t="str">
            <v>Panneau de particules, bois massif, contreplaqué, carton;  assise:  sangle élastique, mousse HR 35 kg/m3 + ouate 200 g/m2; dossier: sangle élastique, mousse PU 23 kg/m3 + ouate 200 g/m2; pieds en plastique</v>
          </cell>
          <cell r="R1411" t="str">
            <v>bois de conifères</v>
          </cell>
          <cell r="T1411" t="str">
            <v>Assise de grand confort</v>
          </cell>
          <cell r="U1411"/>
          <cell r="Y1411" t="str">
            <v>Pologne</v>
          </cell>
          <cell r="AA1411" t="str">
            <v xml:space="preserve">  mousse HR 35 kg/m3 +  ouate 200 g/m2</v>
          </cell>
          <cell r="AB1411" t="str">
            <v xml:space="preserve">mousse PU 23 kg/m3 + ouate 200 g/m2 </v>
          </cell>
          <cell r="AC1411" t="str">
            <v>mousse PU 23 kg/m3 + ouate 200 g/m2</v>
          </cell>
          <cell r="AI1411" t="str">
            <v>pieds plastique + pieds en metal</v>
          </cell>
          <cell r="AJ1411">
            <v>311</v>
          </cell>
          <cell r="AK1411">
            <v>133</v>
          </cell>
          <cell r="AL1411">
            <v>89</v>
          </cell>
          <cell r="AM1411">
            <v>32</v>
          </cell>
          <cell r="AN1411">
            <v>32</v>
          </cell>
          <cell r="AO1411">
            <v>100</v>
          </cell>
          <cell r="AP1411">
            <v>76</v>
          </cell>
          <cell r="AQ1411">
            <v>38</v>
          </cell>
          <cell r="AR1411">
            <v>44</v>
          </cell>
          <cell r="AS1411" t="str">
            <v xml:space="preserve">canapé: 65 cm meridienne: 128 cm </v>
          </cell>
          <cell r="AT1411" t="str">
            <v xml:space="preserve">canapé: 65 cm meridienne: 128 cm </v>
          </cell>
          <cell r="AU1411" t="str">
            <v>23 + 3</v>
          </cell>
          <cell r="AV1411">
            <v>3.5</v>
          </cell>
          <cell r="AW1411" t="str">
            <v>noir +  silver</v>
          </cell>
          <cell r="AX1411" t="str">
            <v>NON</v>
          </cell>
          <cell r="AZ1411" t="str">
            <v>NON</v>
          </cell>
          <cell r="BA1411" t="str">
            <v>NON</v>
          </cell>
          <cell r="BB1411"/>
          <cell r="BH1411" t="str">
            <v>NON</v>
          </cell>
          <cell r="BI1411" t="str">
            <v>Assise : mousse HR et ouate
Dossier : mousse polyruréthane, ouate</v>
          </cell>
          <cell r="BJ1411" t="str">
            <v>Assise : 35kg/m3
Dossier 23kg/m3</v>
          </cell>
          <cell r="BK1411">
            <v>349</v>
          </cell>
          <cell r="BL1411">
            <v>165</v>
          </cell>
          <cell r="BM1411">
            <v>76</v>
          </cell>
          <cell r="BN1411">
            <v>360</v>
          </cell>
          <cell r="BO1411">
            <v>148</v>
          </cell>
          <cell r="BP1411">
            <v>163.80000000000001</v>
          </cell>
          <cell r="BR1411">
            <v>3.2</v>
          </cell>
          <cell r="BS1411">
            <v>4</v>
          </cell>
          <cell r="BT1411">
            <v>93</v>
          </cell>
          <cell r="BU1411">
            <v>78</v>
          </cell>
          <cell r="BV1411">
            <v>88</v>
          </cell>
          <cell r="BW1411">
            <v>36.6</v>
          </cell>
          <cell r="BX1411">
            <v>93</v>
          </cell>
          <cell r="BY1411">
            <v>78</v>
          </cell>
          <cell r="BZ1411">
            <v>88</v>
          </cell>
          <cell r="CA1411">
            <v>36.6</v>
          </cell>
          <cell r="CB1411">
            <v>131</v>
          </cell>
          <cell r="CC1411">
            <v>83</v>
          </cell>
          <cell r="CD1411">
            <v>124</v>
          </cell>
          <cell r="CE1411">
            <v>54.4</v>
          </cell>
          <cell r="CF1411">
            <v>104</v>
          </cell>
          <cell r="CG1411">
            <v>71</v>
          </cell>
          <cell r="CH1411">
            <v>77</v>
          </cell>
          <cell r="CI1411">
            <v>36.200000000000003</v>
          </cell>
          <cell r="CV1411">
            <v>669</v>
          </cell>
        </row>
        <row r="1412">
          <cell r="C1412">
            <v>3666270118400</v>
          </cell>
          <cell r="E1412" t="str">
            <v>SAPPRI</v>
          </cell>
          <cell r="F1412" t="str">
            <v>ZEPHYR</v>
          </cell>
          <cell r="G1412" t="str">
            <v>MELODY 15</v>
          </cell>
          <cell r="H1412"/>
          <cell r="I1412" t="str">
            <v>Tissu</v>
          </cell>
          <cell r="J1412" t="str">
            <v>100% PES</v>
          </cell>
          <cell r="K1412"/>
          <cell r="L1412"/>
          <cell r="M1412"/>
          <cell r="O1412" t="str">
            <v>Canapé d'angle droit (349cm)</v>
          </cell>
          <cell r="Q1412" t="str">
            <v>Panneau de particules, bois massif, contreplaqué, carton;  assise:  sangle élastique, mousse HR 35 kg/m3 + ouate 200 g/m2; dossier: sangle élastique, mousse PU 23 kg/m3 + ouate 200 g/m2; pieds en plastique</v>
          </cell>
          <cell r="R1412" t="str">
            <v>bois de conifères</v>
          </cell>
          <cell r="T1412" t="str">
            <v>Assise de grand confort</v>
          </cell>
          <cell r="U1412"/>
          <cell r="Y1412" t="str">
            <v>Pologne</v>
          </cell>
          <cell r="AA1412" t="str">
            <v xml:space="preserve">  mousse HR 35 kg/m3 +  ouate 200 g/m2</v>
          </cell>
          <cell r="AB1412" t="str">
            <v xml:space="preserve">mousse PU 23 kg/m3 + ouate 200 g/m2 </v>
          </cell>
          <cell r="AC1412" t="str">
            <v>mousse PU 23 kg/m3 + ouate 200 g/m2</v>
          </cell>
          <cell r="AI1412" t="str">
            <v>pieds plastique + pieds en metal</v>
          </cell>
          <cell r="AJ1412">
            <v>311</v>
          </cell>
          <cell r="AK1412">
            <v>133</v>
          </cell>
          <cell r="AL1412">
            <v>89</v>
          </cell>
          <cell r="AM1412">
            <v>32</v>
          </cell>
          <cell r="AN1412">
            <v>32</v>
          </cell>
          <cell r="AO1412">
            <v>100</v>
          </cell>
          <cell r="AP1412">
            <v>76</v>
          </cell>
          <cell r="AQ1412">
            <v>38</v>
          </cell>
          <cell r="AR1412">
            <v>44</v>
          </cell>
          <cell r="AS1412" t="str">
            <v xml:space="preserve">canapé: 65 cm meridienne: 128 cm </v>
          </cell>
          <cell r="AT1412" t="str">
            <v xml:space="preserve">canapé: 65 cm meridienne: 128 cm </v>
          </cell>
          <cell r="AU1412" t="str">
            <v>23 + 3</v>
          </cell>
          <cell r="AV1412">
            <v>3.5</v>
          </cell>
          <cell r="AW1412" t="str">
            <v>noir +  silver</v>
          </cell>
          <cell r="AX1412" t="str">
            <v>NON</v>
          </cell>
          <cell r="AZ1412" t="str">
            <v>NON</v>
          </cell>
          <cell r="BA1412" t="str">
            <v>NON</v>
          </cell>
          <cell r="BB1412"/>
          <cell r="BH1412" t="str">
            <v>NON</v>
          </cell>
          <cell r="BI1412" t="str">
            <v>Assise : mousse HR et ouate
Dossier : mousse polyruréthane, ouate</v>
          </cell>
          <cell r="BJ1412" t="str">
            <v>Assise : 35kg/m3
Dossier 23kg/m3</v>
          </cell>
          <cell r="BK1412">
            <v>349</v>
          </cell>
          <cell r="BL1412">
            <v>165</v>
          </cell>
          <cell r="BM1412">
            <v>76</v>
          </cell>
          <cell r="BN1412">
            <v>360</v>
          </cell>
          <cell r="BO1412">
            <v>148</v>
          </cell>
          <cell r="BP1412">
            <v>163.80000000000001</v>
          </cell>
          <cell r="BR1412">
            <v>3.2</v>
          </cell>
          <cell r="BS1412">
            <v>4</v>
          </cell>
          <cell r="BT1412">
            <v>93</v>
          </cell>
          <cell r="BU1412">
            <v>78</v>
          </cell>
          <cell r="BV1412">
            <v>88</v>
          </cell>
          <cell r="BW1412">
            <v>36.6</v>
          </cell>
          <cell r="BX1412">
            <v>93</v>
          </cell>
          <cell r="BY1412">
            <v>78</v>
          </cell>
          <cell r="BZ1412">
            <v>88</v>
          </cell>
          <cell r="CA1412">
            <v>36.6</v>
          </cell>
          <cell r="CB1412">
            <v>131</v>
          </cell>
          <cell r="CC1412">
            <v>83</v>
          </cell>
          <cell r="CD1412">
            <v>124</v>
          </cell>
          <cell r="CE1412">
            <v>54.4</v>
          </cell>
          <cell r="CF1412">
            <v>104</v>
          </cell>
          <cell r="CG1412">
            <v>71</v>
          </cell>
          <cell r="CH1412">
            <v>77</v>
          </cell>
          <cell r="CI1412">
            <v>36.200000000000003</v>
          </cell>
          <cell r="CV1412">
            <v>669</v>
          </cell>
        </row>
        <row r="1413">
          <cell r="C1413">
            <v>3666270118394</v>
          </cell>
          <cell r="E1413" t="str">
            <v>SAPPRI</v>
          </cell>
          <cell r="F1413" t="str">
            <v>ZEPHYR</v>
          </cell>
          <cell r="G1413" t="str">
            <v>MELODY 1</v>
          </cell>
          <cell r="H1413"/>
          <cell r="I1413" t="str">
            <v>Tissu</v>
          </cell>
          <cell r="J1413" t="str">
            <v>100% PES</v>
          </cell>
          <cell r="K1413"/>
          <cell r="L1413"/>
          <cell r="M1413"/>
          <cell r="O1413" t="str">
            <v>Canapé d'angle gauche (349cm)</v>
          </cell>
          <cell r="Q1413" t="str">
            <v>Panneau de particules, bois massif, contreplaqué, carton;  assise:  sangle élastique, mousse HR 35 kg/m3 + ouate 200 g/m2; dossier: sangle élastique, mousse PU 23 kg/m3 + ouate 200 g/m2; pieds en plastique</v>
          </cell>
          <cell r="R1413" t="str">
            <v>bois de conifères</v>
          </cell>
          <cell r="T1413" t="str">
            <v>Assise de grand confort</v>
          </cell>
          <cell r="U1413"/>
          <cell r="Y1413" t="str">
            <v>Pologne</v>
          </cell>
          <cell r="AA1413" t="str">
            <v xml:space="preserve">  mousse HR 35 kg/m3 +  ouate 200 g/m2</v>
          </cell>
          <cell r="AB1413" t="str">
            <v xml:space="preserve">mousse PU 23 kg/m3 + ouate 200 g/m2 </v>
          </cell>
          <cell r="AC1413" t="str">
            <v>mousse PU 23 kg/m3 + ouate 200 g/m2</v>
          </cell>
          <cell r="AI1413" t="str">
            <v>pieds plastique + pieds en metal</v>
          </cell>
          <cell r="AJ1413">
            <v>311</v>
          </cell>
          <cell r="AK1413">
            <v>133</v>
          </cell>
          <cell r="AL1413">
            <v>89</v>
          </cell>
          <cell r="AM1413">
            <v>32</v>
          </cell>
          <cell r="AN1413">
            <v>32</v>
          </cell>
          <cell r="AO1413">
            <v>100</v>
          </cell>
          <cell r="AP1413">
            <v>76</v>
          </cell>
          <cell r="AQ1413">
            <v>38</v>
          </cell>
          <cell r="AR1413">
            <v>44</v>
          </cell>
          <cell r="AS1413" t="str">
            <v xml:space="preserve">canapé: 65 cm meridienne: 128 cm </v>
          </cell>
          <cell r="AT1413" t="str">
            <v xml:space="preserve">canapé: 65 cm meridienne: 128 cm </v>
          </cell>
          <cell r="AU1413" t="str">
            <v>23 + 3</v>
          </cell>
          <cell r="AV1413">
            <v>3.5</v>
          </cell>
          <cell r="AW1413" t="str">
            <v>noir +  silver</v>
          </cell>
          <cell r="AX1413" t="str">
            <v>NON</v>
          </cell>
          <cell r="AZ1413" t="str">
            <v>NON</v>
          </cell>
          <cell r="BA1413" t="str">
            <v>NON</v>
          </cell>
          <cell r="BB1413"/>
          <cell r="BH1413" t="str">
            <v>NON</v>
          </cell>
          <cell r="BI1413" t="str">
            <v>Assise : mousse HR et ouate
Dossier : mousse polyruréthane, ouate</v>
          </cell>
          <cell r="BJ1413" t="str">
            <v>Assise : 35kg/m3
Dossier 23kg/m3</v>
          </cell>
          <cell r="BK1413">
            <v>349</v>
          </cell>
          <cell r="BL1413">
            <v>165</v>
          </cell>
          <cell r="BM1413">
            <v>76</v>
          </cell>
          <cell r="BN1413">
            <v>360</v>
          </cell>
          <cell r="BO1413">
            <v>148</v>
          </cell>
          <cell r="BP1413">
            <v>163.80000000000001</v>
          </cell>
          <cell r="BR1413">
            <v>3.2</v>
          </cell>
          <cell r="BS1413">
            <v>4</v>
          </cell>
          <cell r="BT1413">
            <v>93</v>
          </cell>
          <cell r="BU1413">
            <v>78</v>
          </cell>
          <cell r="BV1413">
            <v>88</v>
          </cell>
          <cell r="BW1413">
            <v>36.6</v>
          </cell>
          <cell r="BX1413">
            <v>93</v>
          </cell>
          <cell r="BY1413">
            <v>78</v>
          </cell>
          <cell r="BZ1413">
            <v>88</v>
          </cell>
          <cell r="CA1413">
            <v>36.6</v>
          </cell>
          <cell r="CB1413">
            <v>131</v>
          </cell>
          <cell r="CC1413">
            <v>83</v>
          </cell>
          <cell r="CD1413">
            <v>124</v>
          </cell>
          <cell r="CE1413">
            <v>54.4</v>
          </cell>
          <cell r="CF1413">
            <v>104</v>
          </cell>
          <cell r="CG1413">
            <v>71</v>
          </cell>
          <cell r="CH1413">
            <v>77</v>
          </cell>
          <cell r="CI1413">
            <v>36.200000000000003</v>
          </cell>
          <cell r="CV1413">
            <v>669</v>
          </cell>
        </row>
        <row r="1414">
          <cell r="C1414">
            <v>3666270118387</v>
          </cell>
          <cell r="E1414" t="str">
            <v>SAPPRI</v>
          </cell>
          <cell r="F1414" t="str">
            <v>ZEPHYR</v>
          </cell>
          <cell r="G1414" t="str">
            <v>MELODY 2</v>
          </cell>
          <cell r="H1414"/>
          <cell r="I1414" t="str">
            <v>Tissu</v>
          </cell>
          <cell r="J1414" t="str">
            <v>100% PES</v>
          </cell>
          <cell r="K1414"/>
          <cell r="L1414"/>
          <cell r="M1414"/>
          <cell r="O1414" t="str">
            <v>Canapé d'angle gauche (349cm)</v>
          </cell>
          <cell r="Q1414" t="str">
            <v>Panneau de particules, bois massif, contreplaqué, carton;  assise:  sangle élastique, mousse HR 35 kg/m3 + ouate 200 g/m2; dossier: sangle élastique, mousse PU 23 kg/m3 + ouate 200 g/m2; pieds en plastique</v>
          </cell>
          <cell r="R1414" t="str">
            <v>bois de conifères</v>
          </cell>
          <cell r="T1414" t="str">
            <v>Assise de grand confort</v>
          </cell>
          <cell r="U1414"/>
          <cell r="Y1414" t="str">
            <v>Pologne</v>
          </cell>
          <cell r="AA1414" t="str">
            <v xml:space="preserve">  mousse HR 35 kg/m3 +  ouate 200 g/m2</v>
          </cell>
          <cell r="AB1414" t="str">
            <v xml:space="preserve">mousse PU 23 kg/m3 + ouate 200 g/m2 </v>
          </cell>
          <cell r="AC1414" t="str">
            <v>mousse PU 23 kg/m3 + ouate 200 g/m2</v>
          </cell>
          <cell r="AI1414" t="str">
            <v>pieds plastique + pieds en metal</v>
          </cell>
          <cell r="AJ1414">
            <v>311</v>
          </cell>
          <cell r="AK1414">
            <v>133</v>
          </cell>
          <cell r="AL1414">
            <v>89</v>
          </cell>
          <cell r="AM1414">
            <v>32</v>
          </cell>
          <cell r="AN1414">
            <v>32</v>
          </cell>
          <cell r="AO1414">
            <v>100</v>
          </cell>
          <cell r="AP1414">
            <v>76</v>
          </cell>
          <cell r="AQ1414">
            <v>38</v>
          </cell>
          <cell r="AR1414">
            <v>44</v>
          </cell>
          <cell r="AS1414" t="str">
            <v xml:space="preserve">canapé: 65 cm meridienne: 128 cm </v>
          </cell>
          <cell r="AT1414" t="str">
            <v xml:space="preserve">canapé: 65 cm meridienne: 128 cm </v>
          </cell>
          <cell r="AU1414" t="str">
            <v>23 + 3</v>
          </cell>
          <cell r="AV1414">
            <v>3.5</v>
          </cell>
          <cell r="AW1414" t="str">
            <v>noir +  silver</v>
          </cell>
          <cell r="AX1414" t="str">
            <v>NON</v>
          </cell>
          <cell r="AZ1414" t="str">
            <v>NON</v>
          </cell>
          <cell r="BA1414" t="str">
            <v>NON</v>
          </cell>
          <cell r="BB1414"/>
          <cell r="BH1414" t="str">
            <v>NON</v>
          </cell>
          <cell r="BI1414" t="str">
            <v>Assise : mousse HR et ouate
Dossier : mousse polyruréthane, ouate</v>
          </cell>
          <cell r="BJ1414" t="str">
            <v>Assise : 35kg/m3
Dossier 23kg/m3</v>
          </cell>
          <cell r="BK1414">
            <v>349</v>
          </cell>
          <cell r="BL1414">
            <v>165</v>
          </cell>
          <cell r="BM1414">
            <v>76</v>
          </cell>
          <cell r="BN1414">
            <v>360</v>
          </cell>
          <cell r="BO1414">
            <v>148</v>
          </cell>
          <cell r="BP1414">
            <v>163.80000000000001</v>
          </cell>
          <cell r="BR1414">
            <v>3.2</v>
          </cell>
          <cell r="BS1414">
            <v>4</v>
          </cell>
          <cell r="BT1414">
            <v>93</v>
          </cell>
          <cell r="BU1414">
            <v>78</v>
          </cell>
          <cell r="BV1414">
            <v>88</v>
          </cell>
          <cell r="BW1414">
            <v>36.6</v>
          </cell>
          <cell r="BX1414">
            <v>93</v>
          </cell>
          <cell r="BY1414">
            <v>78</v>
          </cell>
          <cell r="BZ1414">
            <v>88</v>
          </cell>
          <cell r="CA1414">
            <v>36.6</v>
          </cell>
          <cell r="CB1414">
            <v>131</v>
          </cell>
          <cell r="CC1414">
            <v>83</v>
          </cell>
          <cell r="CD1414">
            <v>124</v>
          </cell>
          <cell r="CE1414">
            <v>54.4</v>
          </cell>
          <cell r="CF1414">
            <v>104</v>
          </cell>
          <cell r="CG1414">
            <v>71</v>
          </cell>
          <cell r="CH1414">
            <v>77</v>
          </cell>
          <cell r="CI1414">
            <v>36.200000000000003</v>
          </cell>
          <cell r="CV1414">
            <v>669</v>
          </cell>
        </row>
        <row r="1415">
          <cell r="C1415">
            <v>3666270118370</v>
          </cell>
          <cell r="E1415" t="str">
            <v>SAPPRI</v>
          </cell>
          <cell r="F1415" t="str">
            <v>ZEPHYR</v>
          </cell>
          <cell r="G1415" t="str">
            <v>MELODY 5</v>
          </cell>
          <cell r="H1415"/>
          <cell r="I1415" t="str">
            <v>Tissu</v>
          </cell>
          <cell r="J1415" t="str">
            <v>100% PES</v>
          </cell>
          <cell r="K1415"/>
          <cell r="L1415"/>
          <cell r="M1415"/>
          <cell r="O1415" t="str">
            <v>Canapé d'angle gauche (349cm)</v>
          </cell>
          <cell r="Q1415" t="str">
            <v>Panneau de particules, bois massif, contreplaqué, carton;  assise:  sangle élastique, mousse HR 35 kg/m3 + ouate 200 g/m2; dossier: sangle élastique, mousse PU 23 kg/m3 + ouate 200 g/m2; pieds en plastique</v>
          </cell>
          <cell r="R1415" t="str">
            <v>bois de conifères</v>
          </cell>
          <cell r="T1415" t="str">
            <v>Assise de grand confort</v>
          </cell>
          <cell r="U1415"/>
          <cell r="Y1415" t="str">
            <v>Pologne</v>
          </cell>
          <cell r="AA1415" t="str">
            <v xml:space="preserve">  mousse HR 35 kg/m3 +  ouate 200 g/m2</v>
          </cell>
          <cell r="AB1415" t="str">
            <v xml:space="preserve">mousse PU 23 kg/m3 + ouate 200 g/m2 </v>
          </cell>
          <cell r="AC1415" t="str">
            <v>mousse PU 23 kg/m3 + ouate 200 g/m2</v>
          </cell>
          <cell r="AI1415" t="str">
            <v>pieds plastique + pieds en metal</v>
          </cell>
          <cell r="AJ1415">
            <v>311</v>
          </cell>
          <cell r="AK1415">
            <v>133</v>
          </cell>
          <cell r="AL1415">
            <v>89</v>
          </cell>
          <cell r="AM1415">
            <v>32</v>
          </cell>
          <cell r="AN1415">
            <v>32</v>
          </cell>
          <cell r="AO1415">
            <v>100</v>
          </cell>
          <cell r="AP1415">
            <v>76</v>
          </cell>
          <cell r="AQ1415">
            <v>38</v>
          </cell>
          <cell r="AR1415">
            <v>44</v>
          </cell>
          <cell r="AS1415" t="str">
            <v xml:space="preserve">canapé: 65 cm meridienne: 128 cm </v>
          </cell>
          <cell r="AT1415" t="str">
            <v xml:space="preserve">canapé: 65 cm meridienne: 128 cm </v>
          </cell>
          <cell r="AU1415" t="str">
            <v>23 + 3</v>
          </cell>
          <cell r="AV1415">
            <v>3.5</v>
          </cell>
          <cell r="AW1415" t="str">
            <v>noir +  silver</v>
          </cell>
          <cell r="AX1415" t="str">
            <v>NON</v>
          </cell>
          <cell r="AZ1415" t="str">
            <v>NON</v>
          </cell>
          <cell r="BA1415" t="str">
            <v>NON</v>
          </cell>
          <cell r="BB1415"/>
          <cell r="BH1415" t="str">
            <v>NON</v>
          </cell>
          <cell r="BI1415" t="str">
            <v>Assise : mousse HR et ouate
Dossier : mousse polyruréthane, ouate</v>
          </cell>
          <cell r="BJ1415" t="str">
            <v>Assise : 35kg/m3
Dossier 23kg/m3</v>
          </cell>
          <cell r="BK1415">
            <v>349</v>
          </cell>
          <cell r="BL1415">
            <v>165</v>
          </cell>
          <cell r="BM1415">
            <v>76</v>
          </cell>
          <cell r="BN1415">
            <v>360</v>
          </cell>
          <cell r="BO1415">
            <v>148</v>
          </cell>
          <cell r="BP1415">
            <v>163.80000000000001</v>
          </cell>
          <cell r="BR1415">
            <v>3.2</v>
          </cell>
          <cell r="BS1415">
            <v>4</v>
          </cell>
          <cell r="BT1415">
            <v>93</v>
          </cell>
          <cell r="BU1415">
            <v>78</v>
          </cell>
          <cell r="BV1415">
            <v>88</v>
          </cell>
          <cell r="BW1415">
            <v>36.6</v>
          </cell>
          <cell r="BX1415">
            <v>93</v>
          </cell>
          <cell r="BY1415">
            <v>78</v>
          </cell>
          <cell r="BZ1415">
            <v>88</v>
          </cell>
          <cell r="CA1415">
            <v>36.6</v>
          </cell>
          <cell r="CB1415">
            <v>131</v>
          </cell>
          <cell r="CC1415">
            <v>83</v>
          </cell>
          <cell r="CD1415">
            <v>124</v>
          </cell>
          <cell r="CE1415">
            <v>54.4</v>
          </cell>
          <cell r="CF1415">
            <v>104</v>
          </cell>
          <cell r="CG1415">
            <v>71</v>
          </cell>
          <cell r="CH1415">
            <v>77</v>
          </cell>
          <cell r="CI1415">
            <v>36.200000000000003</v>
          </cell>
          <cell r="CV1415">
            <v>669</v>
          </cell>
        </row>
        <row r="1416">
          <cell r="C1416">
            <v>3666270118363</v>
          </cell>
          <cell r="E1416" t="str">
            <v>SAPPRI</v>
          </cell>
          <cell r="F1416" t="str">
            <v>ZEPHYR</v>
          </cell>
          <cell r="G1416" t="str">
            <v>MELODY 6</v>
          </cell>
          <cell r="H1416"/>
          <cell r="I1416" t="str">
            <v>Tissu</v>
          </cell>
          <cell r="J1416" t="str">
            <v>100% PES</v>
          </cell>
          <cell r="K1416"/>
          <cell r="L1416"/>
          <cell r="M1416"/>
          <cell r="O1416" t="str">
            <v>Canapé d'angle gauche (349cm)</v>
          </cell>
          <cell r="Q1416" t="str">
            <v>Panneau de particules, bois massif, contreplaqué, carton;  assise:  sangle élastique, mousse HR 35 kg/m3 + ouate 200 g/m2; dossier: sangle élastique, mousse PU 23 kg/m3 + ouate 200 g/m2; pieds en plastique</v>
          </cell>
          <cell r="R1416" t="str">
            <v>bois de conifères</v>
          </cell>
          <cell r="T1416" t="str">
            <v>Assise de grand confort</v>
          </cell>
          <cell r="U1416"/>
          <cell r="Y1416" t="str">
            <v>Pologne</v>
          </cell>
          <cell r="AA1416" t="str">
            <v xml:space="preserve">  mousse HR 35 kg/m3 +  ouate 200 g/m2</v>
          </cell>
          <cell r="AB1416" t="str">
            <v xml:space="preserve">mousse PU 23 kg/m3 + ouate 200 g/m2 </v>
          </cell>
          <cell r="AC1416" t="str">
            <v>mousse PU 23 kg/m3 + ouate 200 g/m2</v>
          </cell>
          <cell r="AI1416" t="str">
            <v>pieds plastique + pieds en metal</v>
          </cell>
          <cell r="AJ1416">
            <v>311</v>
          </cell>
          <cell r="AK1416">
            <v>133</v>
          </cell>
          <cell r="AL1416">
            <v>89</v>
          </cell>
          <cell r="AM1416">
            <v>32</v>
          </cell>
          <cell r="AN1416">
            <v>32</v>
          </cell>
          <cell r="AO1416">
            <v>100</v>
          </cell>
          <cell r="AP1416">
            <v>76</v>
          </cell>
          <cell r="AQ1416">
            <v>38</v>
          </cell>
          <cell r="AR1416">
            <v>44</v>
          </cell>
          <cell r="AS1416" t="str">
            <v xml:space="preserve">canapé: 65 cm meridienne: 128 cm </v>
          </cell>
          <cell r="AT1416" t="str">
            <v xml:space="preserve">canapé: 65 cm meridienne: 128 cm </v>
          </cell>
          <cell r="AU1416" t="str">
            <v>23 + 3</v>
          </cell>
          <cell r="AV1416">
            <v>3.5</v>
          </cell>
          <cell r="AW1416" t="str">
            <v>noir +  silver</v>
          </cell>
          <cell r="AX1416" t="str">
            <v>NON</v>
          </cell>
          <cell r="AZ1416" t="str">
            <v>NON</v>
          </cell>
          <cell r="BA1416" t="str">
            <v>NON</v>
          </cell>
          <cell r="BB1416"/>
          <cell r="BH1416" t="str">
            <v>NON</v>
          </cell>
          <cell r="BI1416" t="str">
            <v>Assise : mousse HR et ouate
Dossier : mousse polyruréthane, ouate</v>
          </cell>
          <cell r="BJ1416" t="str">
            <v>Assise : 35kg/m3
Dossier 23kg/m3</v>
          </cell>
          <cell r="BK1416">
            <v>349</v>
          </cell>
          <cell r="BL1416">
            <v>165</v>
          </cell>
          <cell r="BM1416">
            <v>76</v>
          </cell>
          <cell r="BN1416">
            <v>360</v>
          </cell>
          <cell r="BO1416">
            <v>148</v>
          </cell>
          <cell r="BP1416">
            <v>163.80000000000001</v>
          </cell>
          <cell r="BR1416">
            <v>3.2</v>
          </cell>
          <cell r="BS1416">
            <v>4</v>
          </cell>
          <cell r="BT1416">
            <v>93</v>
          </cell>
          <cell r="BU1416">
            <v>78</v>
          </cell>
          <cell r="BV1416">
            <v>88</v>
          </cell>
          <cell r="BW1416">
            <v>36.6</v>
          </cell>
          <cell r="BX1416">
            <v>93</v>
          </cell>
          <cell r="BY1416">
            <v>78</v>
          </cell>
          <cell r="BZ1416">
            <v>88</v>
          </cell>
          <cell r="CA1416">
            <v>36.6</v>
          </cell>
          <cell r="CB1416">
            <v>131</v>
          </cell>
          <cell r="CC1416">
            <v>83</v>
          </cell>
          <cell r="CD1416">
            <v>124</v>
          </cell>
          <cell r="CE1416">
            <v>54.4</v>
          </cell>
          <cell r="CF1416">
            <v>104</v>
          </cell>
          <cell r="CG1416">
            <v>71</v>
          </cell>
          <cell r="CH1416">
            <v>77</v>
          </cell>
          <cell r="CI1416">
            <v>36.200000000000003</v>
          </cell>
          <cell r="CV1416">
            <v>669</v>
          </cell>
        </row>
        <row r="1417">
          <cell r="C1417">
            <v>3666270118356</v>
          </cell>
          <cell r="E1417" t="str">
            <v>SAPPRI</v>
          </cell>
          <cell r="F1417" t="str">
            <v>ZEPHYR</v>
          </cell>
          <cell r="G1417" t="str">
            <v>MELODY 8</v>
          </cell>
          <cell r="H1417"/>
          <cell r="I1417" t="str">
            <v>Tissu</v>
          </cell>
          <cell r="J1417" t="str">
            <v>100% PES</v>
          </cell>
          <cell r="K1417"/>
          <cell r="L1417"/>
          <cell r="M1417"/>
          <cell r="O1417" t="str">
            <v>Canapé d'angle gauche (349cm)</v>
          </cell>
          <cell r="Q1417" t="str">
            <v>Panneau de particules, bois massif, contreplaqué, carton;  assise:  sangle élastique, mousse HR 35 kg/m3 + ouate 200 g/m2; dossier: sangle élastique, mousse PU 23 kg/m3 + ouate 200 g/m2; pieds en plastique</v>
          </cell>
          <cell r="R1417" t="str">
            <v>bois de conifères</v>
          </cell>
          <cell r="T1417" t="str">
            <v>Assise de grand confort</v>
          </cell>
          <cell r="U1417"/>
          <cell r="Y1417" t="str">
            <v>Pologne</v>
          </cell>
          <cell r="AA1417" t="str">
            <v xml:space="preserve">  mousse HR 35 kg/m3 +  ouate 200 g/m2</v>
          </cell>
          <cell r="AB1417" t="str">
            <v xml:space="preserve">mousse PU 23 kg/m3 + ouate 200 g/m2 </v>
          </cell>
          <cell r="AC1417" t="str">
            <v>mousse PU 23 kg/m3 + ouate 200 g/m2</v>
          </cell>
          <cell r="AI1417" t="str">
            <v>pieds plastique + pieds en metal</v>
          </cell>
          <cell r="AJ1417">
            <v>311</v>
          </cell>
          <cell r="AK1417">
            <v>133</v>
          </cell>
          <cell r="AL1417">
            <v>89</v>
          </cell>
          <cell r="AM1417">
            <v>32</v>
          </cell>
          <cell r="AN1417">
            <v>32</v>
          </cell>
          <cell r="AO1417">
            <v>100</v>
          </cell>
          <cell r="AP1417">
            <v>76</v>
          </cell>
          <cell r="AQ1417">
            <v>38</v>
          </cell>
          <cell r="AR1417">
            <v>44</v>
          </cell>
          <cell r="AS1417" t="str">
            <v xml:space="preserve">canapé: 65 cm meridienne: 128 cm </v>
          </cell>
          <cell r="AT1417" t="str">
            <v xml:space="preserve">canapé: 65 cm meridienne: 128 cm </v>
          </cell>
          <cell r="AU1417" t="str">
            <v>23 + 3</v>
          </cell>
          <cell r="AV1417">
            <v>3.5</v>
          </cell>
          <cell r="AW1417" t="str">
            <v>noir +  silver</v>
          </cell>
          <cell r="AX1417" t="str">
            <v>NON</v>
          </cell>
          <cell r="AZ1417" t="str">
            <v>NON</v>
          </cell>
          <cell r="BA1417" t="str">
            <v>NON</v>
          </cell>
          <cell r="BB1417"/>
          <cell r="BH1417" t="str">
            <v>NON</v>
          </cell>
          <cell r="BI1417" t="str">
            <v>Assise : mousse HR et ouate
Dossier : mousse polyruréthane, ouate</v>
          </cell>
          <cell r="BJ1417" t="str">
            <v>Assise : 35kg/m3
Dossier 23kg/m3</v>
          </cell>
          <cell r="BK1417">
            <v>349</v>
          </cell>
          <cell r="BL1417">
            <v>165</v>
          </cell>
          <cell r="BM1417">
            <v>76</v>
          </cell>
          <cell r="BN1417">
            <v>360</v>
          </cell>
          <cell r="BO1417">
            <v>148</v>
          </cell>
          <cell r="BP1417">
            <v>163.80000000000001</v>
          </cell>
          <cell r="BR1417">
            <v>3.2</v>
          </cell>
          <cell r="BS1417">
            <v>4</v>
          </cell>
          <cell r="BT1417">
            <v>93</v>
          </cell>
          <cell r="BU1417">
            <v>78</v>
          </cell>
          <cell r="BV1417">
            <v>88</v>
          </cell>
          <cell r="BW1417">
            <v>36.6</v>
          </cell>
          <cell r="BX1417">
            <v>93</v>
          </cell>
          <cell r="BY1417">
            <v>78</v>
          </cell>
          <cell r="BZ1417">
            <v>88</v>
          </cell>
          <cell r="CA1417">
            <v>36.6</v>
          </cell>
          <cell r="CB1417">
            <v>131</v>
          </cell>
          <cell r="CC1417">
            <v>83</v>
          </cell>
          <cell r="CD1417">
            <v>124</v>
          </cell>
          <cell r="CE1417">
            <v>54.4</v>
          </cell>
          <cell r="CF1417">
            <v>104</v>
          </cell>
          <cell r="CG1417">
            <v>71</v>
          </cell>
          <cell r="CH1417">
            <v>77</v>
          </cell>
          <cell r="CI1417">
            <v>36.200000000000003</v>
          </cell>
          <cell r="CV1417">
            <v>669</v>
          </cell>
        </row>
        <row r="1418">
          <cell r="C1418">
            <v>3666270118349</v>
          </cell>
          <cell r="E1418" t="str">
            <v>SAPPRI</v>
          </cell>
          <cell r="F1418" t="str">
            <v>ZEPHYR</v>
          </cell>
          <cell r="G1418" t="str">
            <v>MELODY 9</v>
          </cell>
          <cell r="H1418"/>
          <cell r="I1418" t="str">
            <v>Tissu</v>
          </cell>
          <cell r="J1418" t="str">
            <v>100% PES</v>
          </cell>
          <cell r="K1418"/>
          <cell r="L1418"/>
          <cell r="M1418"/>
          <cell r="O1418" t="str">
            <v>Canapé d'angle gauche (349cm)</v>
          </cell>
          <cell r="Q1418" t="str">
            <v>Panneau de particules, bois massif, contreplaqué, carton;  assise:  sangle élastique, mousse HR 35 kg/m3 + ouate 200 g/m2; dossier: sangle élastique, mousse PU 23 kg/m3 + ouate 200 g/m2; pieds en plastique</v>
          </cell>
          <cell r="R1418" t="str">
            <v>bois de conifères</v>
          </cell>
          <cell r="T1418" t="str">
            <v>Assise de grand confort</v>
          </cell>
          <cell r="U1418"/>
          <cell r="Y1418" t="str">
            <v>Pologne</v>
          </cell>
          <cell r="AA1418" t="str">
            <v xml:space="preserve">  mousse HR 35 kg/m3 +  ouate 200 g/m2</v>
          </cell>
          <cell r="AB1418" t="str">
            <v xml:space="preserve">mousse PU 23 kg/m3 + ouate 200 g/m2 </v>
          </cell>
          <cell r="AC1418" t="str">
            <v>mousse PU 23 kg/m3 + ouate 200 g/m2</v>
          </cell>
          <cell r="AI1418" t="str">
            <v>pieds plastique + pieds en metal</v>
          </cell>
          <cell r="AJ1418">
            <v>311</v>
          </cell>
          <cell r="AK1418">
            <v>133</v>
          </cell>
          <cell r="AL1418">
            <v>89</v>
          </cell>
          <cell r="AM1418">
            <v>32</v>
          </cell>
          <cell r="AN1418">
            <v>32</v>
          </cell>
          <cell r="AO1418">
            <v>100</v>
          </cell>
          <cell r="AP1418">
            <v>76</v>
          </cell>
          <cell r="AQ1418">
            <v>38</v>
          </cell>
          <cell r="AR1418">
            <v>44</v>
          </cell>
          <cell r="AS1418" t="str">
            <v xml:space="preserve">canapé: 65 cm meridienne: 128 cm </v>
          </cell>
          <cell r="AT1418" t="str">
            <v xml:space="preserve">canapé: 65 cm meridienne: 128 cm </v>
          </cell>
          <cell r="AU1418" t="str">
            <v>23 + 3</v>
          </cell>
          <cell r="AV1418">
            <v>3.5</v>
          </cell>
          <cell r="AW1418" t="str">
            <v>noir +  silver</v>
          </cell>
          <cell r="AX1418" t="str">
            <v>NON</v>
          </cell>
          <cell r="AZ1418" t="str">
            <v>NON</v>
          </cell>
          <cell r="BA1418" t="str">
            <v>NON</v>
          </cell>
          <cell r="BB1418"/>
          <cell r="BH1418" t="str">
            <v>NON</v>
          </cell>
          <cell r="BI1418" t="str">
            <v>Assise : mousse HR et ouate
Dossier : mousse polyruréthane, ouate</v>
          </cell>
          <cell r="BJ1418" t="str">
            <v>Assise : 35kg/m3
Dossier 23kg/m3</v>
          </cell>
          <cell r="BK1418">
            <v>349</v>
          </cell>
          <cell r="BL1418">
            <v>165</v>
          </cell>
          <cell r="BM1418">
            <v>76</v>
          </cell>
          <cell r="BN1418">
            <v>360</v>
          </cell>
          <cell r="BO1418">
            <v>148</v>
          </cell>
          <cell r="BP1418">
            <v>163.80000000000001</v>
          </cell>
          <cell r="BR1418">
            <v>3.2</v>
          </cell>
          <cell r="BS1418">
            <v>4</v>
          </cell>
          <cell r="BT1418">
            <v>93</v>
          </cell>
          <cell r="BU1418">
            <v>78</v>
          </cell>
          <cell r="BV1418">
            <v>88</v>
          </cell>
          <cell r="BW1418">
            <v>36.6</v>
          </cell>
          <cell r="BX1418">
            <v>93</v>
          </cell>
          <cell r="BY1418">
            <v>78</v>
          </cell>
          <cell r="BZ1418">
            <v>88</v>
          </cell>
          <cell r="CA1418">
            <v>36.6</v>
          </cell>
          <cell r="CB1418">
            <v>131</v>
          </cell>
          <cell r="CC1418">
            <v>83</v>
          </cell>
          <cell r="CD1418">
            <v>124</v>
          </cell>
          <cell r="CE1418">
            <v>54.4</v>
          </cell>
          <cell r="CF1418">
            <v>104</v>
          </cell>
          <cell r="CG1418">
            <v>71</v>
          </cell>
          <cell r="CH1418">
            <v>77</v>
          </cell>
          <cell r="CI1418">
            <v>36.200000000000003</v>
          </cell>
          <cell r="CV1418">
            <v>669</v>
          </cell>
        </row>
        <row r="1419">
          <cell r="C1419">
            <v>3666270118332</v>
          </cell>
          <cell r="E1419" t="str">
            <v>SAPPRI</v>
          </cell>
          <cell r="F1419" t="str">
            <v>ZEPHYR</v>
          </cell>
          <cell r="G1419" t="str">
            <v>MELODY 10</v>
          </cell>
          <cell r="H1419"/>
          <cell r="I1419" t="str">
            <v>Tissu</v>
          </cell>
          <cell r="J1419" t="str">
            <v>100% PES</v>
          </cell>
          <cell r="K1419"/>
          <cell r="L1419"/>
          <cell r="M1419"/>
          <cell r="O1419" t="str">
            <v>Canapé d'angle gauche (349cm)</v>
          </cell>
          <cell r="Q1419" t="str">
            <v>Panneau de particules, bois massif, contreplaqué, carton;  assise:  sangle élastique, mousse HR 35 kg/m3 + ouate 200 g/m2; dossier: sangle élastique, mousse PU 23 kg/m3 + ouate 200 g/m2; pieds en plastique</v>
          </cell>
          <cell r="R1419" t="str">
            <v>bois de conifères</v>
          </cell>
          <cell r="T1419" t="str">
            <v>Assise de grand confort</v>
          </cell>
          <cell r="U1419"/>
          <cell r="Y1419" t="str">
            <v>Pologne</v>
          </cell>
          <cell r="AA1419" t="str">
            <v xml:space="preserve">  mousse HR 35 kg/m3 +  ouate 200 g/m2</v>
          </cell>
          <cell r="AB1419" t="str">
            <v xml:space="preserve">mousse PU 23 kg/m3 + ouate 200 g/m2 </v>
          </cell>
          <cell r="AC1419" t="str">
            <v>mousse PU 23 kg/m3 + ouate 200 g/m2</v>
          </cell>
          <cell r="AI1419" t="str">
            <v>pieds plastique + pieds en metal</v>
          </cell>
          <cell r="AJ1419">
            <v>311</v>
          </cell>
          <cell r="AK1419">
            <v>133</v>
          </cell>
          <cell r="AL1419">
            <v>89</v>
          </cell>
          <cell r="AM1419">
            <v>32</v>
          </cell>
          <cell r="AN1419">
            <v>32</v>
          </cell>
          <cell r="AO1419">
            <v>100</v>
          </cell>
          <cell r="AP1419">
            <v>76</v>
          </cell>
          <cell r="AQ1419">
            <v>38</v>
          </cell>
          <cell r="AR1419">
            <v>44</v>
          </cell>
          <cell r="AS1419" t="str">
            <v xml:space="preserve">canapé: 65 cm meridienne: 128 cm </v>
          </cell>
          <cell r="AT1419" t="str">
            <v xml:space="preserve">canapé: 65 cm meridienne: 128 cm </v>
          </cell>
          <cell r="AU1419" t="str">
            <v>23 + 3</v>
          </cell>
          <cell r="AV1419">
            <v>3.5</v>
          </cell>
          <cell r="AW1419" t="str">
            <v>noir +  silver</v>
          </cell>
          <cell r="AX1419" t="str">
            <v>NON</v>
          </cell>
          <cell r="AZ1419" t="str">
            <v>NON</v>
          </cell>
          <cell r="BA1419" t="str">
            <v>NON</v>
          </cell>
          <cell r="BB1419"/>
          <cell r="BH1419" t="str">
            <v>NON</v>
          </cell>
          <cell r="BI1419" t="str">
            <v>Assise : mousse HR et ouate
Dossier : mousse polyruréthane, ouate</v>
          </cell>
          <cell r="BJ1419" t="str">
            <v>Assise : 35kg/m3
Dossier 23kg/m3</v>
          </cell>
          <cell r="BK1419">
            <v>349</v>
          </cell>
          <cell r="BL1419">
            <v>165</v>
          </cell>
          <cell r="BM1419">
            <v>76</v>
          </cell>
          <cell r="BN1419">
            <v>360</v>
          </cell>
          <cell r="BO1419">
            <v>148</v>
          </cell>
          <cell r="BP1419">
            <v>163.80000000000001</v>
          </cell>
          <cell r="BR1419">
            <v>3.2</v>
          </cell>
          <cell r="BS1419">
            <v>4</v>
          </cell>
          <cell r="BT1419">
            <v>93</v>
          </cell>
          <cell r="BU1419">
            <v>78</v>
          </cell>
          <cell r="BV1419">
            <v>88</v>
          </cell>
          <cell r="BW1419">
            <v>36.6</v>
          </cell>
          <cell r="BX1419">
            <v>93</v>
          </cell>
          <cell r="BY1419">
            <v>78</v>
          </cell>
          <cell r="BZ1419">
            <v>88</v>
          </cell>
          <cell r="CA1419">
            <v>36.6</v>
          </cell>
          <cell r="CB1419">
            <v>131</v>
          </cell>
          <cell r="CC1419">
            <v>83</v>
          </cell>
          <cell r="CD1419">
            <v>124</v>
          </cell>
          <cell r="CE1419">
            <v>54.4</v>
          </cell>
          <cell r="CF1419">
            <v>104</v>
          </cell>
          <cell r="CG1419">
            <v>71</v>
          </cell>
          <cell r="CH1419">
            <v>77</v>
          </cell>
          <cell r="CI1419">
            <v>36.200000000000003</v>
          </cell>
          <cell r="CV1419">
            <v>669</v>
          </cell>
        </row>
        <row r="1420">
          <cell r="C1420">
            <v>3666270118325</v>
          </cell>
          <cell r="E1420" t="str">
            <v>SAPPRI</v>
          </cell>
          <cell r="F1420" t="str">
            <v>ZEPHYR</v>
          </cell>
          <cell r="G1420" t="str">
            <v>MELODY 12</v>
          </cell>
          <cell r="H1420"/>
          <cell r="I1420" t="str">
            <v>Tissu</v>
          </cell>
          <cell r="J1420" t="str">
            <v>100% PES</v>
          </cell>
          <cell r="K1420"/>
          <cell r="L1420"/>
          <cell r="M1420"/>
          <cell r="O1420" t="str">
            <v>Canapé d'angle gauche (349cm)</v>
          </cell>
          <cell r="Q1420" t="str">
            <v>Panneau de particules, bois massif, contreplaqué, carton;  assise:  sangle élastique, mousse HR 35 kg/m3 + ouate 200 g/m2; dossier: sangle élastique, mousse PU 23 kg/m3 + ouate 200 g/m2; pieds en plastique</v>
          </cell>
          <cell r="R1420" t="str">
            <v>bois de conifères</v>
          </cell>
          <cell r="T1420" t="str">
            <v>Assise de grand confort</v>
          </cell>
          <cell r="U1420"/>
          <cell r="Y1420" t="str">
            <v>Pologne</v>
          </cell>
          <cell r="AA1420" t="str">
            <v xml:space="preserve">  mousse HR 35 kg/m3 +  ouate 200 g/m2</v>
          </cell>
          <cell r="AB1420" t="str">
            <v xml:space="preserve">mousse PU 23 kg/m3 + ouate 200 g/m2 </v>
          </cell>
          <cell r="AC1420" t="str">
            <v>mousse PU 23 kg/m3 + ouate 200 g/m2</v>
          </cell>
          <cell r="AI1420" t="str">
            <v>pieds plastique + pieds en metal</v>
          </cell>
          <cell r="AJ1420">
            <v>311</v>
          </cell>
          <cell r="AK1420">
            <v>133</v>
          </cell>
          <cell r="AL1420">
            <v>89</v>
          </cell>
          <cell r="AM1420">
            <v>32</v>
          </cell>
          <cell r="AN1420">
            <v>32</v>
          </cell>
          <cell r="AO1420">
            <v>100</v>
          </cell>
          <cell r="AP1420">
            <v>76</v>
          </cell>
          <cell r="AQ1420">
            <v>38</v>
          </cell>
          <cell r="AR1420">
            <v>44</v>
          </cell>
          <cell r="AS1420" t="str">
            <v xml:space="preserve">canapé: 65 cm meridienne: 128 cm </v>
          </cell>
          <cell r="AT1420" t="str">
            <v xml:space="preserve">canapé: 65 cm meridienne: 128 cm </v>
          </cell>
          <cell r="AU1420" t="str">
            <v>23 + 3</v>
          </cell>
          <cell r="AV1420">
            <v>3.5</v>
          </cell>
          <cell r="AW1420" t="str">
            <v>noir +  silver</v>
          </cell>
          <cell r="AX1420" t="str">
            <v>NON</v>
          </cell>
          <cell r="AZ1420" t="str">
            <v>NON</v>
          </cell>
          <cell r="BA1420" t="str">
            <v>NON</v>
          </cell>
          <cell r="BB1420"/>
          <cell r="BH1420" t="str">
            <v>NON</v>
          </cell>
          <cell r="BI1420" t="str">
            <v>Assise : mousse HR et ouate
Dossier : mousse polyruréthane, ouate</v>
          </cell>
          <cell r="BJ1420" t="str">
            <v>Assise : 35kg/m3
Dossier 23kg/m3</v>
          </cell>
          <cell r="BK1420">
            <v>349</v>
          </cell>
          <cell r="BL1420">
            <v>165</v>
          </cell>
          <cell r="BM1420">
            <v>76</v>
          </cell>
          <cell r="BN1420">
            <v>360</v>
          </cell>
          <cell r="BO1420">
            <v>148</v>
          </cell>
          <cell r="BP1420">
            <v>163.80000000000001</v>
          </cell>
          <cell r="BR1420">
            <v>3.2</v>
          </cell>
          <cell r="BS1420">
            <v>4</v>
          </cell>
          <cell r="BT1420">
            <v>93</v>
          </cell>
          <cell r="BU1420">
            <v>78</v>
          </cell>
          <cell r="BV1420">
            <v>88</v>
          </cell>
          <cell r="BW1420">
            <v>36.6</v>
          </cell>
          <cell r="BX1420">
            <v>93</v>
          </cell>
          <cell r="BY1420">
            <v>78</v>
          </cell>
          <cell r="BZ1420">
            <v>88</v>
          </cell>
          <cell r="CA1420">
            <v>36.6</v>
          </cell>
          <cell r="CB1420">
            <v>131</v>
          </cell>
          <cell r="CC1420">
            <v>83</v>
          </cell>
          <cell r="CD1420">
            <v>124</v>
          </cell>
          <cell r="CE1420">
            <v>54.4</v>
          </cell>
          <cell r="CF1420">
            <v>104</v>
          </cell>
          <cell r="CG1420">
            <v>71</v>
          </cell>
          <cell r="CH1420">
            <v>77</v>
          </cell>
          <cell r="CI1420">
            <v>36.200000000000003</v>
          </cell>
          <cell r="CV1420">
            <v>669</v>
          </cell>
        </row>
        <row r="1421">
          <cell r="C1421">
            <v>3666270118318</v>
          </cell>
          <cell r="E1421" t="str">
            <v>SAPPRI</v>
          </cell>
          <cell r="F1421" t="str">
            <v>ZEPHYR</v>
          </cell>
          <cell r="G1421" t="str">
            <v>MELODY 14</v>
          </cell>
          <cell r="H1421"/>
          <cell r="I1421" t="str">
            <v>Tissu</v>
          </cell>
          <cell r="J1421" t="str">
            <v>100% PES</v>
          </cell>
          <cell r="K1421"/>
          <cell r="L1421"/>
          <cell r="M1421"/>
          <cell r="O1421" t="str">
            <v>Canapé d'angle gauche (349cm)</v>
          </cell>
          <cell r="Q1421" t="str">
            <v>Panneau de particules, bois massif, contreplaqué, carton;  assise:  sangle élastique, mousse HR 35 kg/m3 + ouate 200 g/m2; dossier: sangle élastique, mousse PU 23 kg/m3 + ouate 200 g/m2; pieds en plastique</v>
          </cell>
          <cell r="R1421" t="str">
            <v>bois de conifères</v>
          </cell>
          <cell r="T1421" t="str">
            <v>Assise de grand confort</v>
          </cell>
          <cell r="U1421"/>
          <cell r="Y1421" t="str">
            <v>Pologne</v>
          </cell>
          <cell r="AA1421" t="str">
            <v xml:space="preserve">  mousse HR 35 kg/m3 +  ouate 200 g/m2</v>
          </cell>
          <cell r="AB1421" t="str">
            <v xml:space="preserve">mousse PU 23 kg/m3 + ouate 200 g/m2 </v>
          </cell>
          <cell r="AC1421" t="str">
            <v>mousse PU 23 kg/m3 + ouate 200 g/m2</v>
          </cell>
          <cell r="AI1421" t="str">
            <v>pieds plastique + pieds en metal</v>
          </cell>
          <cell r="AJ1421">
            <v>311</v>
          </cell>
          <cell r="AK1421">
            <v>133</v>
          </cell>
          <cell r="AL1421">
            <v>89</v>
          </cell>
          <cell r="AM1421">
            <v>32</v>
          </cell>
          <cell r="AN1421">
            <v>32</v>
          </cell>
          <cell r="AO1421">
            <v>100</v>
          </cell>
          <cell r="AP1421">
            <v>76</v>
          </cell>
          <cell r="AQ1421">
            <v>38</v>
          </cell>
          <cell r="AR1421">
            <v>44</v>
          </cell>
          <cell r="AS1421" t="str">
            <v xml:space="preserve">canapé: 65 cm meridienne: 128 cm </v>
          </cell>
          <cell r="AT1421" t="str">
            <v xml:space="preserve">canapé: 65 cm meridienne: 128 cm </v>
          </cell>
          <cell r="AU1421" t="str">
            <v>23 + 3</v>
          </cell>
          <cell r="AV1421">
            <v>3.5</v>
          </cell>
          <cell r="AW1421" t="str">
            <v>noir +  silver</v>
          </cell>
          <cell r="AX1421" t="str">
            <v>NON</v>
          </cell>
          <cell r="AZ1421" t="str">
            <v>NON</v>
          </cell>
          <cell r="BA1421" t="str">
            <v>NON</v>
          </cell>
          <cell r="BB1421"/>
          <cell r="BH1421" t="str">
            <v>NON</v>
          </cell>
          <cell r="BI1421" t="str">
            <v>Assise : mousse HR et ouate
Dossier : mousse polyruréthane, ouate</v>
          </cell>
          <cell r="BJ1421" t="str">
            <v>Assise : 35kg/m3
Dossier 23kg/m3</v>
          </cell>
          <cell r="BK1421">
            <v>349</v>
          </cell>
          <cell r="BL1421">
            <v>165</v>
          </cell>
          <cell r="BM1421">
            <v>76</v>
          </cell>
          <cell r="BN1421">
            <v>360</v>
          </cell>
          <cell r="BO1421">
            <v>148</v>
          </cell>
          <cell r="BP1421">
            <v>163.80000000000001</v>
          </cell>
          <cell r="BR1421">
            <v>3.2</v>
          </cell>
          <cell r="BS1421">
            <v>4</v>
          </cell>
          <cell r="BT1421">
            <v>93</v>
          </cell>
          <cell r="BU1421">
            <v>78</v>
          </cell>
          <cell r="BV1421">
            <v>88</v>
          </cell>
          <cell r="BW1421">
            <v>36.6</v>
          </cell>
          <cell r="BX1421">
            <v>93</v>
          </cell>
          <cell r="BY1421">
            <v>78</v>
          </cell>
          <cell r="BZ1421">
            <v>88</v>
          </cell>
          <cell r="CA1421">
            <v>36.6</v>
          </cell>
          <cell r="CB1421">
            <v>131</v>
          </cell>
          <cell r="CC1421">
            <v>83</v>
          </cell>
          <cell r="CD1421">
            <v>124</v>
          </cell>
          <cell r="CE1421">
            <v>54.4</v>
          </cell>
          <cell r="CF1421">
            <v>104</v>
          </cell>
          <cell r="CG1421">
            <v>71</v>
          </cell>
          <cell r="CH1421">
            <v>77</v>
          </cell>
          <cell r="CI1421">
            <v>36.200000000000003</v>
          </cell>
          <cell r="CV1421">
            <v>669</v>
          </cell>
        </row>
        <row r="1422">
          <cell r="C1422">
            <v>3666270118301</v>
          </cell>
          <cell r="E1422" t="str">
            <v>SAPPRI</v>
          </cell>
          <cell r="F1422" t="str">
            <v>ZEPHYR</v>
          </cell>
          <cell r="G1422" t="str">
            <v>MELODY 15</v>
          </cell>
          <cell r="H1422"/>
          <cell r="I1422" t="str">
            <v>Tissu</v>
          </cell>
          <cell r="J1422" t="str">
            <v>100% PES</v>
          </cell>
          <cell r="K1422"/>
          <cell r="L1422"/>
          <cell r="M1422"/>
          <cell r="O1422" t="str">
            <v>Canapé d'angle gauche (349cm)</v>
          </cell>
          <cell r="Q1422" t="str">
            <v>Panneau de particules, bois massif, contreplaqué, carton;  assise:  sangle élastique, mousse HR 35 kg/m3 + ouate 200 g/m2; dossier: sangle élastique, mousse PU 23 kg/m3 + ouate 200 g/m2; pieds en plastique</v>
          </cell>
          <cell r="R1422" t="str">
            <v>bois de conifères</v>
          </cell>
          <cell r="T1422" t="str">
            <v>Assise de grand confort</v>
          </cell>
          <cell r="U1422"/>
          <cell r="Y1422" t="str">
            <v>Pologne</v>
          </cell>
          <cell r="AA1422" t="str">
            <v xml:space="preserve">  mousse HR 35 kg/m3 +  ouate 200 g/m2</v>
          </cell>
          <cell r="AB1422" t="str">
            <v xml:space="preserve">mousse PU 23 kg/m3 + ouate 200 g/m2 </v>
          </cell>
          <cell r="AC1422" t="str">
            <v>mousse PU 23 kg/m3 + ouate 200 g/m2</v>
          </cell>
          <cell r="AI1422" t="str">
            <v>pieds plastique + pieds en metal</v>
          </cell>
          <cell r="AJ1422">
            <v>311</v>
          </cell>
          <cell r="AK1422">
            <v>133</v>
          </cell>
          <cell r="AL1422">
            <v>89</v>
          </cell>
          <cell r="AM1422">
            <v>32</v>
          </cell>
          <cell r="AN1422">
            <v>32</v>
          </cell>
          <cell r="AO1422">
            <v>100</v>
          </cell>
          <cell r="AP1422">
            <v>76</v>
          </cell>
          <cell r="AQ1422">
            <v>38</v>
          </cell>
          <cell r="AR1422">
            <v>44</v>
          </cell>
          <cell r="AS1422" t="str">
            <v xml:space="preserve">canapé: 65 cm meridienne: 128 cm </v>
          </cell>
          <cell r="AT1422" t="str">
            <v xml:space="preserve">canapé: 65 cm meridienne: 128 cm </v>
          </cell>
          <cell r="AU1422" t="str">
            <v>23 + 3</v>
          </cell>
          <cell r="AV1422">
            <v>3.5</v>
          </cell>
          <cell r="AW1422" t="str">
            <v>noir +  silver</v>
          </cell>
          <cell r="AX1422" t="str">
            <v>NON</v>
          </cell>
          <cell r="AZ1422" t="str">
            <v>NON</v>
          </cell>
          <cell r="BA1422" t="str">
            <v>NON</v>
          </cell>
          <cell r="BB1422"/>
          <cell r="BH1422" t="str">
            <v>NON</v>
          </cell>
          <cell r="BI1422" t="str">
            <v>Assise : mousse HR et ouate
Dossier : mousse polyruréthane, ouate</v>
          </cell>
          <cell r="BJ1422" t="str">
            <v>Assise : 35kg/m3
Dossier 23kg/m3</v>
          </cell>
          <cell r="BK1422">
            <v>349</v>
          </cell>
          <cell r="BL1422">
            <v>165</v>
          </cell>
          <cell r="BM1422">
            <v>76</v>
          </cell>
          <cell r="BN1422">
            <v>360</v>
          </cell>
          <cell r="BO1422">
            <v>148</v>
          </cell>
          <cell r="BP1422">
            <v>163.80000000000001</v>
          </cell>
          <cell r="BR1422">
            <v>3.2</v>
          </cell>
          <cell r="BS1422">
            <v>4</v>
          </cell>
          <cell r="BT1422">
            <v>93</v>
          </cell>
          <cell r="BU1422">
            <v>78</v>
          </cell>
          <cell r="BV1422">
            <v>88</v>
          </cell>
          <cell r="BW1422">
            <v>36.6</v>
          </cell>
          <cell r="BX1422">
            <v>93</v>
          </cell>
          <cell r="BY1422">
            <v>78</v>
          </cell>
          <cell r="BZ1422">
            <v>88</v>
          </cell>
          <cell r="CA1422">
            <v>36.6</v>
          </cell>
          <cell r="CB1422">
            <v>131</v>
          </cell>
          <cell r="CC1422">
            <v>83</v>
          </cell>
          <cell r="CD1422">
            <v>124</v>
          </cell>
          <cell r="CE1422">
            <v>54.4</v>
          </cell>
          <cell r="CF1422">
            <v>104</v>
          </cell>
          <cell r="CG1422">
            <v>71</v>
          </cell>
          <cell r="CH1422">
            <v>77</v>
          </cell>
          <cell r="CI1422">
            <v>36.200000000000003</v>
          </cell>
          <cell r="CV1422">
            <v>669</v>
          </cell>
        </row>
        <row r="1423">
          <cell r="C1423">
            <v>3666270118295</v>
          </cell>
          <cell r="E1423" t="str">
            <v>SAPPRI</v>
          </cell>
          <cell r="F1423" t="str">
            <v>ZEPHYR</v>
          </cell>
          <cell r="G1423" t="str">
            <v>MELODY 1</v>
          </cell>
          <cell r="H1423"/>
          <cell r="I1423" t="str">
            <v>Tissu</v>
          </cell>
          <cell r="J1423" t="str">
            <v>100% PES</v>
          </cell>
          <cell r="K1423"/>
          <cell r="L1423"/>
          <cell r="M1423"/>
          <cell r="O1423" t="str">
            <v>Canapé panoramique (355cm)</v>
          </cell>
          <cell r="Q1423" t="str">
            <v>Panneau de particules, bois massif, contreplaqué, carton;  assise:  sangle élastique, mousse HR 35 kg/m3 + ouate 200 g/m2; dossier: sangle élastique, mousse PU 23 kg/m3 + ouate 200 g/m2; pieds en plastique</v>
          </cell>
          <cell r="R1423" t="str">
            <v>bois de conifères</v>
          </cell>
          <cell r="T1423" t="str">
            <v>Assise de grand confort</v>
          </cell>
          <cell r="U1423"/>
          <cell r="Y1423" t="str">
            <v>Pologne</v>
          </cell>
          <cell r="AA1423" t="str">
            <v xml:space="preserve">  mousse HR 35 kg/m3 +  ouate 200 g/m2</v>
          </cell>
          <cell r="AB1423" t="str">
            <v xml:space="preserve">mousse PU 23 kg/m3 + ouate 200 g/m2 </v>
          </cell>
          <cell r="AC1423" t="str">
            <v>mousse PU 23 kg/m3 + ouate 200 g/m2</v>
          </cell>
          <cell r="AI1423" t="str">
            <v>pieds plastique + pieds en metal</v>
          </cell>
          <cell r="AJ1423">
            <v>355</v>
          </cell>
          <cell r="AK1423">
            <v>133</v>
          </cell>
          <cell r="AL1423">
            <v>89</v>
          </cell>
          <cell r="AM1423">
            <v>32</v>
          </cell>
          <cell r="AN1423">
            <v>32</v>
          </cell>
          <cell r="AO1423">
            <v>100</v>
          </cell>
          <cell r="AP1423">
            <v>76</v>
          </cell>
          <cell r="AQ1423">
            <v>38</v>
          </cell>
          <cell r="AR1423">
            <v>44</v>
          </cell>
          <cell r="AS1423" t="str">
            <v xml:space="preserve">canapé: 65 cm meridienne: 128 cm </v>
          </cell>
          <cell r="AT1423" t="str">
            <v xml:space="preserve">canapé: 65 cm meridienne: 128 cm </v>
          </cell>
          <cell r="AU1423" t="str">
            <v>24 + 4</v>
          </cell>
          <cell r="AV1423">
            <v>3.5</v>
          </cell>
          <cell r="AW1423" t="str">
            <v>noir +  silver</v>
          </cell>
          <cell r="AX1423" t="str">
            <v>NON</v>
          </cell>
          <cell r="AZ1423" t="str">
            <v>NON</v>
          </cell>
          <cell r="BA1423" t="str">
            <v>NON</v>
          </cell>
          <cell r="BB1423"/>
          <cell r="BH1423" t="str">
            <v>NON</v>
          </cell>
          <cell r="BI1423" t="str">
            <v>Assise : mousse HR et ouate
Dossier : mousse polyruréthane, ouate</v>
          </cell>
          <cell r="BJ1423" t="str">
            <v>Assise : 35kg/m3
Dossier 23kg/m3</v>
          </cell>
          <cell r="BK1423">
            <v>355</v>
          </cell>
          <cell r="BL1423">
            <v>165</v>
          </cell>
          <cell r="BM1423">
            <v>76</v>
          </cell>
          <cell r="BN1423">
            <v>360</v>
          </cell>
          <cell r="BO1423">
            <v>168.2</v>
          </cell>
          <cell r="BP1423">
            <v>181.6</v>
          </cell>
          <cell r="BR1423">
            <v>3.91</v>
          </cell>
          <cell r="BS1423">
            <v>4</v>
          </cell>
          <cell r="BT1423">
            <v>93</v>
          </cell>
          <cell r="BU1423">
            <v>78</v>
          </cell>
          <cell r="BV1423">
            <v>88</v>
          </cell>
          <cell r="BW1423">
            <v>36.6</v>
          </cell>
          <cell r="BX1423">
            <v>131</v>
          </cell>
          <cell r="BY1423">
            <v>83</v>
          </cell>
          <cell r="BZ1423">
            <v>124</v>
          </cell>
          <cell r="CA1423">
            <v>54.4</v>
          </cell>
          <cell r="CB1423">
            <v>131</v>
          </cell>
          <cell r="CC1423">
            <v>83</v>
          </cell>
          <cell r="CD1423">
            <v>124</v>
          </cell>
          <cell r="CE1423">
            <v>54.4</v>
          </cell>
          <cell r="CF1423">
            <v>104</v>
          </cell>
          <cell r="CG1423">
            <v>71</v>
          </cell>
          <cell r="CH1423">
            <v>77</v>
          </cell>
          <cell r="CI1423">
            <v>36.200000000000003</v>
          </cell>
          <cell r="CV1423">
            <v>769</v>
          </cell>
        </row>
        <row r="1424">
          <cell r="C1424">
            <v>3666270118288</v>
          </cell>
          <cell r="E1424" t="str">
            <v>SAPPRI</v>
          </cell>
          <cell r="F1424" t="str">
            <v>ZEPHYR</v>
          </cell>
          <cell r="G1424" t="str">
            <v>MELODY 2</v>
          </cell>
          <cell r="H1424"/>
          <cell r="I1424" t="str">
            <v>Tissu</v>
          </cell>
          <cell r="J1424" t="str">
            <v>100% PES</v>
          </cell>
          <cell r="K1424"/>
          <cell r="L1424"/>
          <cell r="M1424"/>
          <cell r="O1424" t="str">
            <v>Canapé panoramique (355cm)</v>
          </cell>
          <cell r="Q1424" t="str">
            <v>Panneau de particules, bois massif, contreplaqué, carton;  assise:  sangle élastique, mousse HR 35 kg/m3 + ouate 200 g/m2; dossier: sangle élastique, mousse PU 23 kg/m3 + ouate 200 g/m2; pieds en plastique</v>
          </cell>
          <cell r="R1424" t="str">
            <v>bois de conifères</v>
          </cell>
          <cell r="T1424" t="str">
            <v>Assise de grand confort</v>
          </cell>
          <cell r="U1424"/>
          <cell r="Y1424" t="str">
            <v>Pologne</v>
          </cell>
          <cell r="AA1424" t="str">
            <v xml:space="preserve">  mousse HR 35 kg/m3 +  ouate 200 g/m2</v>
          </cell>
          <cell r="AB1424" t="str">
            <v xml:space="preserve">mousse PU 23 kg/m3 + ouate 200 g/m2 </v>
          </cell>
          <cell r="AC1424" t="str">
            <v>mousse PU 23 kg/m3 + ouate 200 g/m2</v>
          </cell>
          <cell r="AI1424" t="str">
            <v>pieds plastique + pieds en metal</v>
          </cell>
          <cell r="AJ1424">
            <v>355</v>
          </cell>
          <cell r="AK1424">
            <v>133</v>
          </cell>
          <cell r="AL1424">
            <v>89</v>
          </cell>
          <cell r="AM1424">
            <v>32</v>
          </cell>
          <cell r="AN1424">
            <v>32</v>
          </cell>
          <cell r="AO1424">
            <v>100</v>
          </cell>
          <cell r="AP1424">
            <v>76</v>
          </cell>
          <cell r="AQ1424">
            <v>38</v>
          </cell>
          <cell r="AR1424">
            <v>44</v>
          </cell>
          <cell r="AS1424" t="str">
            <v xml:space="preserve">canapé: 65 cm meridienne: 128 cm </v>
          </cell>
          <cell r="AT1424" t="str">
            <v xml:space="preserve">canapé: 65 cm meridienne: 128 cm </v>
          </cell>
          <cell r="AU1424" t="str">
            <v>24 + 4</v>
          </cell>
          <cell r="AV1424">
            <v>3.5</v>
          </cell>
          <cell r="AW1424" t="str">
            <v>noir +  silver</v>
          </cell>
          <cell r="AX1424" t="str">
            <v>NON</v>
          </cell>
          <cell r="AZ1424" t="str">
            <v>NON</v>
          </cell>
          <cell r="BA1424" t="str">
            <v>NON</v>
          </cell>
          <cell r="BB1424"/>
          <cell r="BH1424" t="str">
            <v>NON</v>
          </cell>
          <cell r="BI1424" t="str">
            <v>Assise : mousse HR et ouate
Dossier : mousse polyruréthane, ouate</v>
          </cell>
          <cell r="BJ1424" t="str">
            <v>Assise : 35kg/m3
Dossier 23kg/m3</v>
          </cell>
          <cell r="BK1424">
            <v>355</v>
          </cell>
          <cell r="BL1424">
            <v>165</v>
          </cell>
          <cell r="BM1424">
            <v>76</v>
          </cell>
          <cell r="BN1424">
            <v>360</v>
          </cell>
          <cell r="BO1424">
            <v>168.2</v>
          </cell>
          <cell r="BP1424">
            <v>181.6</v>
          </cell>
          <cell r="BR1424">
            <v>3.91</v>
          </cell>
          <cell r="BS1424">
            <v>4</v>
          </cell>
          <cell r="BT1424">
            <v>93</v>
          </cell>
          <cell r="BU1424">
            <v>78</v>
          </cell>
          <cell r="BV1424">
            <v>88</v>
          </cell>
          <cell r="BW1424">
            <v>36.6</v>
          </cell>
          <cell r="BX1424">
            <v>131</v>
          </cell>
          <cell r="BY1424">
            <v>83</v>
          </cell>
          <cell r="BZ1424">
            <v>124</v>
          </cell>
          <cell r="CA1424">
            <v>54.4</v>
          </cell>
          <cell r="CB1424">
            <v>131</v>
          </cell>
          <cell r="CC1424">
            <v>83</v>
          </cell>
          <cell r="CD1424">
            <v>124</v>
          </cell>
          <cell r="CE1424">
            <v>54.4</v>
          </cell>
          <cell r="CF1424">
            <v>104</v>
          </cell>
          <cell r="CG1424">
            <v>71</v>
          </cell>
          <cell r="CH1424">
            <v>77</v>
          </cell>
          <cell r="CI1424">
            <v>36.200000000000003</v>
          </cell>
          <cell r="CV1424">
            <v>769</v>
          </cell>
        </row>
        <row r="1425">
          <cell r="C1425">
            <v>3666270118271</v>
          </cell>
          <cell r="E1425" t="str">
            <v>SAPPRI</v>
          </cell>
          <cell r="F1425" t="str">
            <v>ZEPHYR</v>
          </cell>
          <cell r="G1425" t="str">
            <v>MELODY 5</v>
          </cell>
          <cell r="H1425"/>
          <cell r="I1425" t="str">
            <v>Tissu</v>
          </cell>
          <cell r="J1425" t="str">
            <v>100% PES</v>
          </cell>
          <cell r="K1425"/>
          <cell r="L1425"/>
          <cell r="M1425"/>
          <cell r="O1425" t="str">
            <v>Canapé panoramique (355cm)</v>
          </cell>
          <cell r="Q1425" t="str">
            <v>Panneau de particules, bois massif, contreplaqué, carton;  assise:  sangle élastique, mousse HR 35 kg/m3 + ouate 200 g/m2; dossier: sangle élastique, mousse PU 23 kg/m3 + ouate 200 g/m2; pieds en plastique</v>
          </cell>
          <cell r="R1425" t="str">
            <v>bois de conifères</v>
          </cell>
          <cell r="T1425" t="str">
            <v>Assise de grand confort</v>
          </cell>
          <cell r="U1425"/>
          <cell r="Y1425" t="str">
            <v>Pologne</v>
          </cell>
          <cell r="AA1425" t="str">
            <v xml:space="preserve">  mousse HR 35 kg/m3 +  ouate 200 g/m2</v>
          </cell>
          <cell r="AB1425" t="str">
            <v xml:space="preserve">mousse PU 23 kg/m3 + ouate 200 g/m2 </v>
          </cell>
          <cell r="AC1425" t="str">
            <v>mousse PU 23 kg/m3 + ouate 200 g/m2</v>
          </cell>
          <cell r="AI1425" t="str">
            <v>pieds plastique + pieds en metal</v>
          </cell>
          <cell r="AJ1425">
            <v>355</v>
          </cell>
          <cell r="AK1425">
            <v>133</v>
          </cell>
          <cell r="AL1425">
            <v>89</v>
          </cell>
          <cell r="AM1425">
            <v>32</v>
          </cell>
          <cell r="AN1425">
            <v>32</v>
          </cell>
          <cell r="AO1425">
            <v>100</v>
          </cell>
          <cell r="AP1425">
            <v>76</v>
          </cell>
          <cell r="AQ1425">
            <v>38</v>
          </cell>
          <cell r="AR1425">
            <v>44</v>
          </cell>
          <cell r="AS1425" t="str">
            <v xml:space="preserve">canapé: 65 cm meridienne: 128 cm </v>
          </cell>
          <cell r="AT1425" t="str">
            <v xml:space="preserve">canapé: 65 cm meridienne: 128 cm </v>
          </cell>
          <cell r="AU1425" t="str">
            <v>24 + 4</v>
          </cell>
          <cell r="AV1425">
            <v>3.5</v>
          </cell>
          <cell r="AW1425" t="str">
            <v>noir +  silver</v>
          </cell>
          <cell r="AX1425" t="str">
            <v>NON</v>
          </cell>
          <cell r="AZ1425" t="str">
            <v>NON</v>
          </cell>
          <cell r="BA1425" t="str">
            <v>NON</v>
          </cell>
          <cell r="BB1425"/>
          <cell r="BH1425" t="str">
            <v>NON</v>
          </cell>
          <cell r="BI1425" t="str">
            <v>Assise : mousse HR et ouate
Dossier : mousse polyruréthane, ouate</v>
          </cell>
          <cell r="BJ1425" t="str">
            <v>Assise : 35kg/m3
Dossier 23kg/m3</v>
          </cell>
          <cell r="BK1425">
            <v>355</v>
          </cell>
          <cell r="BL1425">
            <v>165</v>
          </cell>
          <cell r="BM1425">
            <v>76</v>
          </cell>
          <cell r="BN1425">
            <v>360</v>
          </cell>
          <cell r="BO1425">
            <v>168.2</v>
          </cell>
          <cell r="BP1425">
            <v>181.6</v>
          </cell>
          <cell r="BR1425">
            <v>3.91</v>
          </cell>
          <cell r="BS1425">
            <v>4</v>
          </cell>
          <cell r="BT1425">
            <v>93</v>
          </cell>
          <cell r="BU1425">
            <v>78</v>
          </cell>
          <cell r="BV1425">
            <v>88</v>
          </cell>
          <cell r="BW1425">
            <v>36.6</v>
          </cell>
          <cell r="BX1425">
            <v>131</v>
          </cell>
          <cell r="BY1425">
            <v>83</v>
          </cell>
          <cell r="BZ1425">
            <v>124</v>
          </cell>
          <cell r="CA1425">
            <v>54.4</v>
          </cell>
          <cell r="CB1425">
            <v>131</v>
          </cell>
          <cell r="CC1425">
            <v>83</v>
          </cell>
          <cell r="CD1425">
            <v>124</v>
          </cell>
          <cell r="CE1425">
            <v>54.4</v>
          </cell>
          <cell r="CF1425">
            <v>104</v>
          </cell>
          <cell r="CG1425">
            <v>71</v>
          </cell>
          <cell r="CH1425">
            <v>77</v>
          </cell>
          <cell r="CI1425">
            <v>36.200000000000003</v>
          </cell>
          <cell r="CV1425">
            <v>769</v>
          </cell>
        </row>
        <row r="1426">
          <cell r="C1426">
            <v>3666270118264</v>
          </cell>
          <cell r="E1426" t="str">
            <v>SAPPRI</v>
          </cell>
          <cell r="F1426" t="str">
            <v>ZEPHYR</v>
          </cell>
          <cell r="G1426" t="str">
            <v>MELODY 6</v>
          </cell>
          <cell r="H1426"/>
          <cell r="I1426" t="str">
            <v>Tissu</v>
          </cell>
          <cell r="J1426" t="str">
            <v>100% PES</v>
          </cell>
          <cell r="K1426"/>
          <cell r="L1426"/>
          <cell r="M1426"/>
          <cell r="O1426" t="str">
            <v>Canapé panoramique (355cm)</v>
          </cell>
          <cell r="Q1426" t="str">
            <v>Panneau de particules, bois massif, contreplaqué, carton;  assise:  sangle élastique, mousse HR 35 kg/m3 + ouate 200 g/m2; dossier: sangle élastique, mousse PU 23 kg/m3 + ouate 200 g/m2; pieds en plastique</v>
          </cell>
          <cell r="R1426" t="str">
            <v>bois de conifères</v>
          </cell>
          <cell r="T1426" t="str">
            <v>Assise de grand confort</v>
          </cell>
          <cell r="U1426"/>
          <cell r="Y1426" t="str">
            <v>Pologne</v>
          </cell>
          <cell r="AA1426" t="str">
            <v xml:space="preserve">  mousse HR 35 kg/m3 +  ouate 200 g/m2</v>
          </cell>
          <cell r="AB1426" t="str">
            <v xml:space="preserve">mousse PU 23 kg/m3 + ouate 200 g/m2 </v>
          </cell>
          <cell r="AC1426" t="str">
            <v>mousse PU 23 kg/m3 + ouate 200 g/m2</v>
          </cell>
          <cell r="AI1426" t="str">
            <v>pieds plastique + pieds en metal</v>
          </cell>
          <cell r="AJ1426">
            <v>355</v>
          </cell>
          <cell r="AK1426">
            <v>133</v>
          </cell>
          <cell r="AL1426">
            <v>89</v>
          </cell>
          <cell r="AM1426">
            <v>32</v>
          </cell>
          <cell r="AN1426">
            <v>32</v>
          </cell>
          <cell r="AO1426">
            <v>100</v>
          </cell>
          <cell r="AP1426">
            <v>76</v>
          </cell>
          <cell r="AQ1426">
            <v>38</v>
          </cell>
          <cell r="AR1426">
            <v>44</v>
          </cell>
          <cell r="AS1426" t="str">
            <v xml:space="preserve">canapé: 65 cm meridienne: 128 cm </v>
          </cell>
          <cell r="AT1426" t="str">
            <v xml:space="preserve">canapé: 65 cm meridienne: 128 cm </v>
          </cell>
          <cell r="AU1426" t="str">
            <v>24 + 4</v>
          </cell>
          <cell r="AV1426">
            <v>3.5</v>
          </cell>
          <cell r="AW1426" t="str">
            <v>noir +  silver</v>
          </cell>
          <cell r="AX1426" t="str">
            <v>NON</v>
          </cell>
          <cell r="AZ1426" t="str">
            <v>NON</v>
          </cell>
          <cell r="BA1426" t="str">
            <v>NON</v>
          </cell>
          <cell r="BB1426"/>
          <cell r="BH1426" t="str">
            <v>NON</v>
          </cell>
          <cell r="BI1426" t="str">
            <v>Assise : mousse HR et ouate
Dossier : mousse polyruréthane, ouate</v>
          </cell>
          <cell r="BJ1426" t="str">
            <v>Assise : 35kg/m3
Dossier 23kg/m3</v>
          </cell>
          <cell r="BK1426">
            <v>355</v>
          </cell>
          <cell r="BL1426">
            <v>165</v>
          </cell>
          <cell r="BM1426">
            <v>76</v>
          </cell>
          <cell r="BN1426">
            <v>360</v>
          </cell>
          <cell r="BO1426">
            <v>168.2</v>
          </cell>
          <cell r="BP1426">
            <v>181.6</v>
          </cell>
          <cell r="BR1426">
            <v>3.91</v>
          </cell>
          <cell r="BS1426">
            <v>4</v>
          </cell>
          <cell r="BT1426">
            <v>93</v>
          </cell>
          <cell r="BU1426">
            <v>78</v>
          </cell>
          <cell r="BV1426">
            <v>88</v>
          </cell>
          <cell r="BW1426">
            <v>36.6</v>
          </cell>
          <cell r="BX1426">
            <v>131</v>
          </cell>
          <cell r="BY1426">
            <v>83</v>
          </cell>
          <cell r="BZ1426">
            <v>124</v>
          </cell>
          <cell r="CA1426">
            <v>54.4</v>
          </cell>
          <cell r="CB1426">
            <v>131</v>
          </cell>
          <cell r="CC1426">
            <v>83</v>
          </cell>
          <cell r="CD1426">
            <v>124</v>
          </cell>
          <cell r="CE1426">
            <v>54.4</v>
          </cell>
          <cell r="CF1426">
            <v>104</v>
          </cell>
          <cell r="CG1426">
            <v>71</v>
          </cell>
          <cell r="CH1426">
            <v>77</v>
          </cell>
          <cell r="CI1426">
            <v>36.200000000000003</v>
          </cell>
          <cell r="CV1426">
            <v>769</v>
          </cell>
        </row>
        <row r="1427">
          <cell r="C1427">
            <v>3666270118257</v>
          </cell>
          <cell r="E1427" t="str">
            <v>SAPPRI</v>
          </cell>
          <cell r="F1427" t="str">
            <v>ZEPHYR</v>
          </cell>
          <cell r="G1427" t="str">
            <v>MELODY 8</v>
          </cell>
          <cell r="H1427"/>
          <cell r="I1427" t="str">
            <v>Tissu</v>
          </cell>
          <cell r="J1427" t="str">
            <v>100% PES</v>
          </cell>
          <cell r="K1427"/>
          <cell r="L1427"/>
          <cell r="M1427"/>
          <cell r="O1427" t="str">
            <v>Canapé panoramique (355cm)</v>
          </cell>
          <cell r="Q1427" t="str">
            <v>Panneau de particules, bois massif, contreplaqué, carton;  assise:  sangle élastique, mousse HR 35 kg/m3 + ouate 200 g/m2; dossier: sangle élastique, mousse PU 23 kg/m3 + ouate 200 g/m2; pieds en plastique</v>
          </cell>
          <cell r="R1427" t="str">
            <v>bois de conifères</v>
          </cell>
          <cell r="T1427" t="str">
            <v>Assise de grand confort</v>
          </cell>
          <cell r="U1427"/>
          <cell r="Y1427" t="str">
            <v>Pologne</v>
          </cell>
          <cell r="AA1427" t="str">
            <v xml:space="preserve">  mousse HR 35 kg/m3 +  ouate 200 g/m2</v>
          </cell>
          <cell r="AB1427" t="str">
            <v xml:space="preserve">mousse PU 23 kg/m3 + ouate 200 g/m2 </v>
          </cell>
          <cell r="AC1427" t="str">
            <v>mousse PU 23 kg/m3 + ouate 200 g/m2</v>
          </cell>
          <cell r="AI1427" t="str">
            <v>pieds plastique + pieds en metal</v>
          </cell>
          <cell r="AJ1427">
            <v>355</v>
          </cell>
          <cell r="AK1427">
            <v>133</v>
          </cell>
          <cell r="AL1427">
            <v>89</v>
          </cell>
          <cell r="AM1427">
            <v>32</v>
          </cell>
          <cell r="AN1427">
            <v>32</v>
          </cell>
          <cell r="AO1427">
            <v>100</v>
          </cell>
          <cell r="AP1427">
            <v>76</v>
          </cell>
          <cell r="AQ1427">
            <v>38</v>
          </cell>
          <cell r="AR1427">
            <v>44</v>
          </cell>
          <cell r="AS1427" t="str">
            <v xml:space="preserve">canapé: 65 cm meridienne: 128 cm </v>
          </cell>
          <cell r="AT1427" t="str">
            <v xml:space="preserve">canapé: 65 cm meridienne: 128 cm </v>
          </cell>
          <cell r="AU1427" t="str">
            <v>24 + 4</v>
          </cell>
          <cell r="AV1427">
            <v>3.5</v>
          </cell>
          <cell r="AW1427" t="str">
            <v>noir +  silver</v>
          </cell>
          <cell r="AX1427" t="str">
            <v>NON</v>
          </cell>
          <cell r="AZ1427" t="str">
            <v>NON</v>
          </cell>
          <cell r="BA1427" t="str">
            <v>NON</v>
          </cell>
          <cell r="BB1427"/>
          <cell r="BH1427" t="str">
            <v>NON</v>
          </cell>
          <cell r="BI1427" t="str">
            <v>Assise : mousse HR et ouate
Dossier : mousse polyruréthane, ouate</v>
          </cell>
          <cell r="BJ1427" t="str">
            <v>Assise : 35kg/m3
Dossier 23kg/m3</v>
          </cell>
          <cell r="BK1427">
            <v>355</v>
          </cell>
          <cell r="BL1427">
            <v>165</v>
          </cell>
          <cell r="BM1427">
            <v>76</v>
          </cell>
          <cell r="BN1427">
            <v>360</v>
          </cell>
          <cell r="BO1427">
            <v>168.2</v>
          </cell>
          <cell r="BP1427">
            <v>181.6</v>
          </cell>
          <cell r="BR1427">
            <v>3.91</v>
          </cell>
          <cell r="BS1427">
            <v>4</v>
          </cell>
          <cell r="BT1427">
            <v>93</v>
          </cell>
          <cell r="BU1427">
            <v>78</v>
          </cell>
          <cell r="BV1427">
            <v>88</v>
          </cell>
          <cell r="BW1427">
            <v>36.6</v>
          </cell>
          <cell r="BX1427">
            <v>131</v>
          </cell>
          <cell r="BY1427">
            <v>83</v>
          </cell>
          <cell r="BZ1427">
            <v>124</v>
          </cell>
          <cell r="CA1427">
            <v>54.4</v>
          </cell>
          <cell r="CB1427">
            <v>131</v>
          </cell>
          <cell r="CC1427">
            <v>83</v>
          </cell>
          <cell r="CD1427">
            <v>124</v>
          </cell>
          <cell r="CE1427">
            <v>54.4</v>
          </cell>
          <cell r="CF1427">
            <v>104</v>
          </cell>
          <cell r="CG1427">
            <v>71</v>
          </cell>
          <cell r="CH1427">
            <v>77</v>
          </cell>
          <cell r="CI1427">
            <v>36.200000000000003</v>
          </cell>
          <cell r="CV1427">
            <v>769</v>
          </cell>
        </row>
        <row r="1428">
          <cell r="C1428">
            <v>3666270118240</v>
          </cell>
          <cell r="E1428" t="str">
            <v>SAPPRI</v>
          </cell>
          <cell r="F1428" t="str">
            <v>ZEPHYR</v>
          </cell>
          <cell r="G1428" t="str">
            <v>MELODY 9</v>
          </cell>
          <cell r="H1428"/>
          <cell r="I1428" t="str">
            <v>Tissu</v>
          </cell>
          <cell r="J1428" t="str">
            <v>100% PES</v>
          </cell>
          <cell r="K1428"/>
          <cell r="L1428"/>
          <cell r="M1428"/>
          <cell r="O1428" t="str">
            <v>Canapé panoramique (355cm)</v>
          </cell>
          <cell r="Q1428" t="str">
            <v>Panneau de particules, bois massif, contreplaqué, carton;  assise:  sangle élastique, mousse HR 35 kg/m3 + ouate 200 g/m2; dossier: sangle élastique, mousse PU 23 kg/m3 + ouate 200 g/m2; pieds en plastique</v>
          </cell>
          <cell r="R1428" t="str">
            <v>bois de conifères</v>
          </cell>
          <cell r="T1428" t="str">
            <v>Assise de grand confort</v>
          </cell>
          <cell r="U1428"/>
          <cell r="Y1428" t="str">
            <v>Pologne</v>
          </cell>
          <cell r="AA1428" t="str">
            <v xml:space="preserve">  mousse HR 35 kg/m3 +  ouate 200 g/m2</v>
          </cell>
          <cell r="AB1428" t="str">
            <v xml:space="preserve">mousse PU 23 kg/m3 + ouate 200 g/m2 </v>
          </cell>
          <cell r="AC1428" t="str">
            <v>mousse PU 23 kg/m3 + ouate 200 g/m2</v>
          </cell>
          <cell r="AI1428" t="str">
            <v>pieds plastique + pieds en metal</v>
          </cell>
          <cell r="AJ1428">
            <v>355</v>
          </cell>
          <cell r="AK1428">
            <v>133</v>
          </cell>
          <cell r="AL1428">
            <v>89</v>
          </cell>
          <cell r="AM1428">
            <v>32</v>
          </cell>
          <cell r="AN1428">
            <v>32</v>
          </cell>
          <cell r="AO1428">
            <v>100</v>
          </cell>
          <cell r="AP1428">
            <v>76</v>
          </cell>
          <cell r="AQ1428">
            <v>38</v>
          </cell>
          <cell r="AR1428">
            <v>44</v>
          </cell>
          <cell r="AS1428" t="str">
            <v xml:space="preserve">canapé: 65 cm meridienne: 128 cm </v>
          </cell>
          <cell r="AT1428" t="str">
            <v xml:space="preserve">canapé: 65 cm meridienne: 128 cm </v>
          </cell>
          <cell r="AU1428" t="str">
            <v>24 + 4</v>
          </cell>
          <cell r="AV1428">
            <v>3.5</v>
          </cell>
          <cell r="AW1428" t="str">
            <v>noir +  silver</v>
          </cell>
          <cell r="AX1428" t="str">
            <v>NON</v>
          </cell>
          <cell r="AZ1428" t="str">
            <v>NON</v>
          </cell>
          <cell r="BA1428" t="str">
            <v>NON</v>
          </cell>
          <cell r="BB1428"/>
          <cell r="BH1428" t="str">
            <v>NON</v>
          </cell>
          <cell r="BI1428" t="str">
            <v>Assise : mousse HR et ouate
Dossier : mousse polyruréthane, ouate</v>
          </cell>
          <cell r="BJ1428" t="str">
            <v>Assise : 35kg/m3
Dossier 23kg/m3</v>
          </cell>
          <cell r="BK1428">
            <v>355</v>
          </cell>
          <cell r="BL1428">
            <v>165</v>
          </cell>
          <cell r="BM1428">
            <v>76</v>
          </cell>
          <cell r="BN1428">
            <v>360</v>
          </cell>
          <cell r="BO1428">
            <v>168.2</v>
          </cell>
          <cell r="BP1428">
            <v>181.6</v>
          </cell>
          <cell r="BR1428">
            <v>3.91</v>
          </cell>
          <cell r="BS1428">
            <v>4</v>
          </cell>
          <cell r="BT1428">
            <v>93</v>
          </cell>
          <cell r="BU1428">
            <v>78</v>
          </cell>
          <cell r="BV1428">
            <v>88</v>
          </cell>
          <cell r="BW1428">
            <v>36.6</v>
          </cell>
          <cell r="BX1428">
            <v>131</v>
          </cell>
          <cell r="BY1428">
            <v>83</v>
          </cell>
          <cell r="BZ1428">
            <v>124</v>
          </cell>
          <cell r="CA1428">
            <v>54.4</v>
          </cell>
          <cell r="CB1428">
            <v>131</v>
          </cell>
          <cell r="CC1428">
            <v>83</v>
          </cell>
          <cell r="CD1428">
            <v>124</v>
          </cell>
          <cell r="CE1428">
            <v>54.4</v>
          </cell>
          <cell r="CF1428">
            <v>104</v>
          </cell>
          <cell r="CG1428">
            <v>71</v>
          </cell>
          <cell r="CH1428">
            <v>77</v>
          </cell>
          <cell r="CI1428">
            <v>36.200000000000003</v>
          </cell>
          <cell r="CV1428">
            <v>769</v>
          </cell>
        </row>
        <row r="1429">
          <cell r="C1429">
            <v>3666270118233</v>
          </cell>
          <cell r="E1429" t="str">
            <v>SAPPRI</v>
          </cell>
          <cell r="F1429" t="str">
            <v>ZEPHYR</v>
          </cell>
          <cell r="G1429" t="str">
            <v>MELODY 10</v>
          </cell>
          <cell r="H1429"/>
          <cell r="I1429" t="str">
            <v>Tissu</v>
          </cell>
          <cell r="J1429" t="str">
            <v>100% PES</v>
          </cell>
          <cell r="K1429"/>
          <cell r="L1429"/>
          <cell r="M1429"/>
          <cell r="O1429" t="str">
            <v>Canapé panoramique (355cm)</v>
          </cell>
          <cell r="Q1429" t="str">
            <v>Panneau de particules, bois massif, contreplaqué, carton;  assise:  sangle élastique, mousse HR 35 kg/m3 + ouate 200 g/m2; dossier: sangle élastique, mousse PU 23 kg/m3 + ouate 200 g/m2; pieds en plastique</v>
          </cell>
          <cell r="R1429" t="str">
            <v>bois de conifères</v>
          </cell>
          <cell r="T1429" t="str">
            <v>Assise de grand confort</v>
          </cell>
          <cell r="U1429"/>
          <cell r="Y1429" t="str">
            <v>Pologne</v>
          </cell>
          <cell r="AA1429" t="str">
            <v xml:space="preserve">  mousse HR 35 kg/m3 +  ouate 200 g/m2</v>
          </cell>
          <cell r="AB1429" t="str">
            <v xml:space="preserve">mousse PU 23 kg/m3 + ouate 200 g/m2 </v>
          </cell>
          <cell r="AC1429" t="str">
            <v>mousse PU 23 kg/m3 + ouate 200 g/m2</v>
          </cell>
          <cell r="AI1429" t="str">
            <v>pieds plastique + pieds en metal</v>
          </cell>
          <cell r="AJ1429">
            <v>355</v>
          </cell>
          <cell r="AK1429">
            <v>133</v>
          </cell>
          <cell r="AL1429">
            <v>89</v>
          </cell>
          <cell r="AM1429">
            <v>32</v>
          </cell>
          <cell r="AN1429">
            <v>32</v>
          </cell>
          <cell r="AO1429">
            <v>100</v>
          </cell>
          <cell r="AP1429">
            <v>76</v>
          </cell>
          <cell r="AQ1429">
            <v>38</v>
          </cell>
          <cell r="AR1429">
            <v>44</v>
          </cell>
          <cell r="AS1429" t="str">
            <v xml:space="preserve">canapé: 65 cm meridienne: 128 cm </v>
          </cell>
          <cell r="AT1429" t="str">
            <v xml:space="preserve">canapé: 65 cm meridienne: 128 cm </v>
          </cell>
          <cell r="AU1429" t="str">
            <v>24 + 4</v>
          </cell>
          <cell r="AV1429">
            <v>3.5</v>
          </cell>
          <cell r="AW1429" t="str">
            <v>noir +  silver</v>
          </cell>
          <cell r="AX1429" t="str">
            <v>NON</v>
          </cell>
          <cell r="AZ1429" t="str">
            <v>NON</v>
          </cell>
          <cell r="BA1429" t="str">
            <v>NON</v>
          </cell>
          <cell r="BB1429"/>
          <cell r="BH1429" t="str">
            <v>NON</v>
          </cell>
          <cell r="BI1429" t="str">
            <v>Assise : mousse HR et ouate
Dossier : mousse polyruréthane, ouate</v>
          </cell>
          <cell r="BJ1429" t="str">
            <v>Assise : 35kg/m3
Dossier 23kg/m3</v>
          </cell>
          <cell r="BK1429">
            <v>355</v>
          </cell>
          <cell r="BL1429">
            <v>165</v>
          </cell>
          <cell r="BM1429">
            <v>76</v>
          </cell>
          <cell r="BN1429">
            <v>360</v>
          </cell>
          <cell r="BO1429">
            <v>168.2</v>
          </cell>
          <cell r="BP1429">
            <v>181.6</v>
          </cell>
          <cell r="BR1429">
            <v>3.91</v>
          </cell>
          <cell r="BS1429">
            <v>4</v>
          </cell>
          <cell r="BT1429">
            <v>93</v>
          </cell>
          <cell r="BU1429">
            <v>78</v>
          </cell>
          <cell r="BV1429">
            <v>88</v>
          </cell>
          <cell r="BW1429">
            <v>36.6</v>
          </cell>
          <cell r="BX1429">
            <v>131</v>
          </cell>
          <cell r="BY1429">
            <v>83</v>
          </cell>
          <cell r="BZ1429">
            <v>124</v>
          </cell>
          <cell r="CA1429">
            <v>54.4</v>
          </cell>
          <cell r="CB1429">
            <v>131</v>
          </cell>
          <cell r="CC1429">
            <v>83</v>
          </cell>
          <cell r="CD1429">
            <v>124</v>
          </cell>
          <cell r="CE1429">
            <v>54.4</v>
          </cell>
          <cell r="CF1429">
            <v>104</v>
          </cell>
          <cell r="CG1429">
            <v>71</v>
          </cell>
          <cell r="CH1429">
            <v>77</v>
          </cell>
          <cell r="CI1429">
            <v>36.200000000000003</v>
          </cell>
          <cell r="CV1429">
            <v>769</v>
          </cell>
        </row>
        <row r="1430">
          <cell r="C1430">
            <v>3666270118226</v>
          </cell>
          <cell r="E1430" t="str">
            <v>SAPPRI</v>
          </cell>
          <cell r="F1430" t="str">
            <v>ZEPHYR</v>
          </cell>
          <cell r="G1430" t="str">
            <v>MELODY 12</v>
          </cell>
          <cell r="H1430"/>
          <cell r="I1430" t="str">
            <v>Tissu</v>
          </cell>
          <cell r="J1430" t="str">
            <v>100% PES</v>
          </cell>
          <cell r="K1430"/>
          <cell r="L1430"/>
          <cell r="M1430"/>
          <cell r="O1430" t="str">
            <v>Canapé panoramique (355cm)</v>
          </cell>
          <cell r="Q1430" t="str">
            <v>Panneau de particules, bois massif, contreplaqué, carton;  assise:  sangle élastique, mousse HR 35 kg/m3 + ouate 200 g/m2; dossier: sangle élastique, mousse PU 23 kg/m3 + ouate 200 g/m2; pieds en plastique</v>
          </cell>
          <cell r="R1430" t="str">
            <v>bois de conifères</v>
          </cell>
          <cell r="T1430" t="str">
            <v>Assise de grand confort</v>
          </cell>
          <cell r="U1430"/>
          <cell r="Y1430" t="str">
            <v>Pologne</v>
          </cell>
          <cell r="AA1430" t="str">
            <v xml:space="preserve">  mousse HR 35 kg/m3 +  ouate 200 g/m2</v>
          </cell>
          <cell r="AB1430" t="str">
            <v xml:space="preserve">mousse PU 23 kg/m3 + ouate 200 g/m2 </v>
          </cell>
          <cell r="AC1430" t="str">
            <v>mousse PU 23 kg/m3 + ouate 200 g/m2</v>
          </cell>
          <cell r="AI1430" t="str">
            <v>pieds plastique + pieds en metal</v>
          </cell>
          <cell r="AJ1430">
            <v>355</v>
          </cell>
          <cell r="AK1430">
            <v>133</v>
          </cell>
          <cell r="AL1430">
            <v>89</v>
          </cell>
          <cell r="AM1430">
            <v>32</v>
          </cell>
          <cell r="AN1430">
            <v>32</v>
          </cell>
          <cell r="AO1430">
            <v>100</v>
          </cell>
          <cell r="AP1430">
            <v>76</v>
          </cell>
          <cell r="AQ1430">
            <v>38</v>
          </cell>
          <cell r="AR1430">
            <v>44</v>
          </cell>
          <cell r="AS1430" t="str">
            <v xml:space="preserve">canapé: 65 cm meridienne: 128 cm </v>
          </cell>
          <cell r="AT1430" t="str">
            <v xml:space="preserve">canapé: 65 cm meridienne: 128 cm </v>
          </cell>
          <cell r="AU1430" t="str">
            <v>24 + 4</v>
          </cell>
          <cell r="AV1430">
            <v>3.5</v>
          </cell>
          <cell r="AW1430" t="str">
            <v>noir +  silver</v>
          </cell>
          <cell r="AX1430" t="str">
            <v>NON</v>
          </cell>
          <cell r="AZ1430" t="str">
            <v>NON</v>
          </cell>
          <cell r="BA1430" t="str">
            <v>NON</v>
          </cell>
          <cell r="BB1430"/>
          <cell r="BH1430" t="str">
            <v>NON</v>
          </cell>
          <cell r="BI1430" t="str">
            <v>Assise : mousse HR et ouate
Dossier : mousse polyruréthane, ouate</v>
          </cell>
          <cell r="BJ1430" t="str">
            <v>Assise : 35kg/m3
Dossier 23kg/m3</v>
          </cell>
          <cell r="BK1430">
            <v>355</v>
          </cell>
          <cell r="BL1430">
            <v>165</v>
          </cell>
          <cell r="BM1430">
            <v>76</v>
          </cell>
          <cell r="BN1430">
            <v>360</v>
          </cell>
          <cell r="BO1430">
            <v>168.2</v>
          </cell>
          <cell r="BP1430">
            <v>181.6</v>
          </cell>
          <cell r="BR1430">
            <v>3.91</v>
          </cell>
          <cell r="BS1430">
            <v>4</v>
          </cell>
          <cell r="BT1430">
            <v>93</v>
          </cell>
          <cell r="BU1430">
            <v>78</v>
          </cell>
          <cell r="BV1430">
            <v>88</v>
          </cell>
          <cell r="BW1430">
            <v>36.6</v>
          </cell>
          <cell r="BX1430">
            <v>131</v>
          </cell>
          <cell r="BY1430">
            <v>83</v>
          </cell>
          <cell r="BZ1430">
            <v>124</v>
          </cell>
          <cell r="CA1430">
            <v>54.4</v>
          </cell>
          <cell r="CB1430">
            <v>131</v>
          </cell>
          <cell r="CC1430">
            <v>83</v>
          </cell>
          <cell r="CD1430">
            <v>124</v>
          </cell>
          <cell r="CE1430">
            <v>54.4</v>
          </cell>
          <cell r="CF1430">
            <v>104</v>
          </cell>
          <cell r="CG1430">
            <v>71</v>
          </cell>
          <cell r="CH1430">
            <v>77</v>
          </cell>
          <cell r="CI1430">
            <v>36.200000000000003</v>
          </cell>
          <cell r="CV1430">
            <v>769</v>
          </cell>
        </row>
        <row r="1431">
          <cell r="C1431">
            <v>3666270118219</v>
          </cell>
          <cell r="E1431" t="str">
            <v>SAPPRI</v>
          </cell>
          <cell r="F1431" t="str">
            <v>ZEPHYR</v>
          </cell>
          <cell r="G1431" t="str">
            <v>MELODY 14</v>
          </cell>
          <cell r="H1431"/>
          <cell r="I1431" t="str">
            <v>Tissu</v>
          </cell>
          <cell r="J1431" t="str">
            <v>100% PES</v>
          </cell>
          <cell r="K1431"/>
          <cell r="L1431"/>
          <cell r="M1431"/>
          <cell r="O1431" t="str">
            <v>Canapé panoramique (355cm)</v>
          </cell>
          <cell r="Q1431" t="str">
            <v>Panneau de particules, bois massif, contreplaqué, carton;  assise:  sangle élastique, mousse HR 35 kg/m3 + ouate 200 g/m2; dossier: sangle élastique, mousse PU 23 kg/m3 + ouate 200 g/m2; pieds en plastique</v>
          </cell>
          <cell r="R1431" t="str">
            <v>bois de conifères</v>
          </cell>
          <cell r="T1431" t="str">
            <v>Assise de grand confort</v>
          </cell>
          <cell r="U1431"/>
          <cell r="Y1431" t="str">
            <v>Pologne</v>
          </cell>
          <cell r="AA1431" t="str">
            <v xml:space="preserve">  mousse HR 35 kg/m3 +  ouate 200 g/m2</v>
          </cell>
          <cell r="AB1431" t="str">
            <v xml:space="preserve">mousse PU 23 kg/m3 + ouate 200 g/m2 </v>
          </cell>
          <cell r="AC1431" t="str">
            <v>mousse PU 23 kg/m3 + ouate 200 g/m2</v>
          </cell>
          <cell r="AI1431" t="str">
            <v>pieds plastique + pieds en metal</v>
          </cell>
          <cell r="AJ1431">
            <v>355</v>
          </cell>
          <cell r="AK1431">
            <v>133</v>
          </cell>
          <cell r="AL1431">
            <v>89</v>
          </cell>
          <cell r="AM1431">
            <v>32</v>
          </cell>
          <cell r="AN1431">
            <v>32</v>
          </cell>
          <cell r="AO1431">
            <v>100</v>
          </cell>
          <cell r="AP1431">
            <v>76</v>
          </cell>
          <cell r="AQ1431">
            <v>38</v>
          </cell>
          <cell r="AR1431">
            <v>44</v>
          </cell>
          <cell r="AS1431" t="str">
            <v xml:space="preserve">canapé: 65 cm meridienne: 128 cm </v>
          </cell>
          <cell r="AT1431" t="str">
            <v xml:space="preserve">canapé: 65 cm meridienne: 128 cm </v>
          </cell>
          <cell r="AU1431" t="str">
            <v>24 + 4</v>
          </cell>
          <cell r="AV1431">
            <v>3.5</v>
          </cell>
          <cell r="AW1431" t="str">
            <v>noir +  silver</v>
          </cell>
          <cell r="AX1431" t="str">
            <v>NON</v>
          </cell>
          <cell r="AZ1431" t="str">
            <v>NON</v>
          </cell>
          <cell r="BA1431" t="str">
            <v>NON</v>
          </cell>
          <cell r="BB1431"/>
          <cell r="BH1431" t="str">
            <v>NON</v>
          </cell>
          <cell r="BI1431" t="str">
            <v>Assise : mousse HR et ouate
Dossier : mousse polyruréthane, ouate</v>
          </cell>
          <cell r="BJ1431" t="str">
            <v>Assise : 35kg/m3
Dossier 23kg/m3</v>
          </cell>
          <cell r="BK1431">
            <v>355</v>
          </cell>
          <cell r="BL1431">
            <v>165</v>
          </cell>
          <cell r="BM1431">
            <v>76</v>
          </cell>
          <cell r="BN1431">
            <v>360</v>
          </cell>
          <cell r="BO1431">
            <v>168.2</v>
          </cell>
          <cell r="BP1431">
            <v>181.6</v>
          </cell>
          <cell r="BR1431">
            <v>3.91</v>
          </cell>
          <cell r="BS1431">
            <v>4</v>
          </cell>
          <cell r="BT1431">
            <v>93</v>
          </cell>
          <cell r="BU1431">
            <v>78</v>
          </cell>
          <cell r="BV1431">
            <v>88</v>
          </cell>
          <cell r="BW1431">
            <v>36.6</v>
          </cell>
          <cell r="BX1431">
            <v>131</v>
          </cell>
          <cell r="BY1431">
            <v>83</v>
          </cell>
          <cell r="BZ1431">
            <v>124</v>
          </cell>
          <cell r="CA1431">
            <v>54.4</v>
          </cell>
          <cell r="CB1431">
            <v>131</v>
          </cell>
          <cell r="CC1431">
            <v>83</v>
          </cell>
          <cell r="CD1431">
            <v>124</v>
          </cell>
          <cell r="CE1431">
            <v>54.4</v>
          </cell>
          <cell r="CF1431">
            <v>104</v>
          </cell>
          <cell r="CG1431">
            <v>71</v>
          </cell>
          <cell r="CH1431">
            <v>77</v>
          </cell>
          <cell r="CI1431">
            <v>36.200000000000003</v>
          </cell>
          <cell r="CV1431">
            <v>769</v>
          </cell>
        </row>
        <row r="1432">
          <cell r="C1432">
            <v>3666270118202</v>
          </cell>
          <cell r="E1432" t="str">
            <v>SAPPRI</v>
          </cell>
          <cell r="F1432" t="str">
            <v>ZEPHYR</v>
          </cell>
          <cell r="G1432" t="str">
            <v>MELODY 15</v>
          </cell>
          <cell r="H1432"/>
          <cell r="I1432" t="str">
            <v>Tissu</v>
          </cell>
          <cell r="J1432" t="str">
            <v>100% PES</v>
          </cell>
          <cell r="K1432"/>
          <cell r="L1432"/>
          <cell r="M1432"/>
          <cell r="O1432" t="str">
            <v>Canapé panoramique (355cm)</v>
          </cell>
          <cell r="Q1432" t="str">
            <v>Panneau de particules, bois massif, contreplaqué, carton;  assise:  sangle élastique, mousse HR 35 kg/m3 + ouate 200 g/m2; dossier: sangle élastique, mousse PU 23 kg/m3 + ouate 200 g/m2; pieds en plastique</v>
          </cell>
          <cell r="R1432" t="str">
            <v>bois de conifères</v>
          </cell>
          <cell r="T1432" t="str">
            <v>Assise de grand confort</v>
          </cell>
          <cell r="U1432"/>
          <cell r="Y1432" t="str">
            <v>Pologne</v>
          </cell>
          <cell r="AA1432" t="str">
            <v xml:space="preserve">  mousse HR 35 kg/m3 +  ouate 200 g/m2</v>
          </cell>
          <cell r="AB1432" t="str">
            <v xml:space="preserve">mousse PU 23 kg/m3 + ouate 200 g/m2 </v>
          </cell>
          <cell r="AC1432" t="str">
            <v>mousse PU 23 kg/m3 + ouate 200 g/m2</v>
          </cell>
          <cell r="AI1432" t="str">
            <v>pieds plastique + pieds en metal</v>
          </cell>
          <cell r="AJ1432">
            <v>355</v>
          </cell>
          <cell r="AK1432">
            <v>133</v>
          </cell>
          <cell r="AL1432">
            <v>89</v>
          </cell>
          <cell r="AM1432">
            <v>32</v>
          </cell>
          <cell r="AN1432">
            <v>32</v>
          </cell>
          <cell r="AO1432">
            <v>100</v>
          </cell>
          <cell r="AP1432">
            <v>76</v>
          </cell>
          <cell r="AQ1432">
            <v>38</v>
          </cell>
          <cell r="AR1432">
            <v>44</v>
          </cell>
          <cell r="AS1432" t="str">
            <v xml:space="preserve">canapé: 65 cm meridienne: 128 cm </v>
          </cell>
          <cell r="AT1432" t="str">
            <v xml:space="preserve">canapé: 65 cm meridienne: 128 cm </v>
          </cell>
          <cell r="AU1432" t="str">
            <v>24 + 4</v>
          </cell>
          <cell r="AV1432">
            <v>3.5</v>
          </cell>
          <cell r="AW1432" t="str">
            <v>noir +  silver</v>
          </cell>
          <cell r="AX1432" t="str">
            <v>NON</v>
          </cell>
          <cell r="AZ1432" t="str">
            <v>NON</v>
          </cell>
          <cell r="BA1432" t="str">
            <v>NON</v>
          </cell>
          <cell r="BB1432"/>
          <cell r="BH1432" t="str">
            <v>NON</v>
          </cell>
          <cell r="BI1432" t="str">
            <v>Assise : mousse HR et ouate
Dossier : mousse polyruréthane, ouate</v>
          </cell>
          <cell r="BJ1432" t="str">
            <v>Assise : 35kg/m3
Dossier 23kg/m3</v>
          </cell>
          <cell r="BK1432">
            <v>355</v>
          </cell>
          <cell r="BL1432">
            <v>165</v>
          </cell>
          <cell r="BM1432">
            <v>76</v>
          </cell>
          <cell r="BN1432">
            <v>360</v>
          </cell>
          <cell r="BO1432">
            <v>168.2</v>
          </cell>
          <cell r="BP1432">
            <v>181.6</v>
          </cell>
          <cell r="BR1432">
            <v>3.91</v>
          </cell>
          <cell r="BS1432">
            <v>4</v>
          </cell>
          <cell r="BT1432">
            <v>93</v>
          </cell>
          <cell r="BU1432">
            <v>78</v>
          </cell>
          <cell r="BV1432">
            <v>88</v>
          </cell>
          <cell r="BW1432">
            <v>36.6</v>
          </cell>
          <cell r="BX1432">
            <v>131</v>
          </cell>
          <cell r="BY1432">
            <v>83</v>
          </cell>
          <cell r="BZ1432">
            <v>124</v>
          </cell>
          <cell r="CA1432">
            <v>54.4</v>
          </cell>
          <cell r="CB1432">
            <v>131</v>
          </cell>
          <cell r="CC1432">
            <v>83</v>
          </cell>
          <cell r="CD1432">
            <v>124</v>
          </cell>
          <cell r="CE1432">
            <v>54.4</v>
          </cell>
          <cell r="CF1432">
            <v>104</v>
          </cell>
          <cell r="CG1432">
            <v>71</v>
          </cell>
          <cell r="CH1432">
            <v>77</v>
          </cell>
          <cell r="CI1432">
            <v>36.200000000000003</v>
          </cell>
          <cell r="CV1432">
            <v>769</v>
          </cell>
        </row>
        <row r="1433">
          <cell r="C1433">
            <v>3666270118196</v>
          </cell>
          <cell r="E1433" t="str">
            <v>SAPPRI</v>
          </cell>
          <cell r="F1433" t="str">
            <v>ZEPHYR</v>
          </cell>
          <cell r="G1433" t="str">
            <v>MELODY 1</v>
          </cell>
          <cell r="H1433"/>
          <cell r="I1433" t="str">
            <v>Tissu</v>
          </cell>
          <cell r="J1433" t="str">
            <v>100% PES</v>
          </cell>
          <cell r="K1433"/>
          <cell r="L1433"/>
          <cell r="M1433"/>
          <cell r="O1433" t="str">
            <v>Pouf</v>
          </cell>
          <cell r="Q1433" t="str">
            <v>Panneau de particules, bois massif, contreplaqué, carton;  assise:  sangle élastique, mousse HR 35 kg/m3 + ouate 200 g/m2; pieds en plastique</v>
          </cell>
          <cell r="R1433" t="str">
            <v>bois de conifères</v>
          </cell>
          <cell r="T1433" t="str">
            <v>Assise de grand confort</v>
          </cell>
          <cell r="U1433"/>
          <cell r="Y1433" t="str">
            <v>Pologne</v>
          </cell>
          <cell r="AA1433" t="str">
            <v xml:space="preserve">  mousse HR 35 kg/m3 +  ouate 200 g/m2</v>
          </cell>
          <cell r="AB1433"/>
          <cell r="AC1433"/>
          <cell r="AI1433" t="str">
            <v xml:space="preserve">pieds plastique </v>
          </cell>
          <cell r="AJ1433">
            <v>90</v>
          </cell>
          <cell r="AK1433"/>
          <cell r="AL1433"/>
          <cell r="AM1433"/>
          <cell r="AN1433"/>
          <cell r="AO1433"/>
          <cell r="AP1433"/>
          <cell r="AQ1433"/>
          <cell r="AR1433">
            <v>44</v>
          </cell>
          <cell r="AS1433">
            <v>65</v>
          </cell>
          <cell r="AT1433"/>
          <cell r="AU1433">
            <v>4</v>
          </cell>
          <cell r="AV1433">
            <v>3.5</v>
          </cell>
          <cell r="AW1433" t="str">
            <v>noir</v>
          </cell>
          <cell r="AX1433" t="str">
            <v>NON</v>
          </cell>
          <cell r="AZ1433" t="str">
            <v>NON</v>
          </cell>
          <cell r="BA1433" t="str">
            <v>NON</v>
          </cell>
          <cell r="BB1433"/>
          <cell r="BH1433" t="str">
            <v>NON</v>
          </cell>
          <cell r="BI1433" t="str">
            <v xml:space="preserve">mousse HR et ouate
</v>
          </cell>
          <cell r="BJ1433" t="str">
            <v xml:space="preserve">35kg/m3
</v>
          </cell>
          <cell r="BK1433">
            <v>90</v>
          </cell>
          <cell r="BL1433">
            <v>65</v>
          </cell>
          <cell r="BM1433">
            <v>44</v>
          </cell>
          <cell r="BN1433">
            <v>90</v>
          </cell>
          <cell r="BO1433">
            <v>15.7</v>
          </cell>
          <cell r="BP1433">
            <v>18</v>
          </cell>
          <cell r="BR1433">
            <v>0.3</v>
          </cell>
          <cell r="BS1433">
            <v>1</v>
          </cell>
          <cell r="BT1433">
            <v>94</v>
          </cell>
          <cell r="BU1433">
            <v>70</v>
          </cell>
          <cell r="BV1433">
            <v>45</v>
          </cell>
          <cell r="BW1433">
            <v>18</v>
          </cell>
          <cell r="BX1433"/>
          <cell r="BY1433"/>
          <cell r="BZ1433"/>
          <cell r="CA1433"/>
          <cell r="CB1433"/>
          <cell r="CC1433"/>
          <cell r="CD1433"/>
          <cell r="CE1433"/>
          <cell r="CF1433"/>
          <cell r="CG1433"/>
          <cell r="CH1433"/>
          <cell r="CI1433"/>
          <cell r="CV1433">
            <v>99</v>
          </cell>
        </row>
        <row r="1434">
          <cell r="C1434">
            <v>3666270118189</v>
          </cell>
          <cell r="E1434" t="str">
            <v>SAPPRI</v>
          </cell>
          <cell r="F1434" t="str">
            <v>ZEPHYR</v>
          </cell>
          <cell r="G1434" t="str">
            <v>MELODY 2</v>
          </cell>
          <cell r="H1434"/>
          <cell r="I1434" t="str">
            <v>Tissu</v>
          </cell>
          <cell r="J1434" t="str">
            <v>100% PES</v>
          </cell>
          <cell r="K1434"/>
          <cell r="L1434"/>
          <cell r="M1434"/>
          <cell r="O1434" t="str">
            <v>Pouf</v>
          </cell>
          <cell r="Q1434" t="str">
            <v>Panneau de particules, bois massif, contreplaqué, carton;  assise:  sangle élastique, mousse HR 35 kg/m3 + ouate 200 g/m2; pieds en plastique</v>
          </cell>
          <cell r="R1434" t="str">
            <v>bois de conifères</v>
          </cell>
          <cell r="T1434" t="str">
            <v>Assise de grand confort</v>
          </cell>
          <cell r="U1434"/>
          <cell r="Y1434" t="str">
            <v>Pologne</v>
          </cell>
          <cell r="AA1434" t="str">
            <v xml:space="preserve">  mousse HR 35 kg/m3 +  ouate 200 g/m2</v>
          </cell>
          <cell r="AB1434"/>
          <cell r="AC1434"/>
          <cell r="AI1434" t="str">
            <v xml:space="preserve">pieds plastique </v>
          </cell>
          <cell r="AJ1434">
            <v>90</v>
          </cell>
          <cell r="AK1434"/>
          <cell r="AL1434"/>
          <cell r="AM1434"/>
          <cell r="AN1434"/>
          <cell r="AO1434"/>
          <cell r="AP1434"/>
          <cell r="AQ1434"/>
          <cell r="AR1434">
            <v>44</v>
          </cell>
          <cell r="AS1434">
            <v>65</v>
          </cell>
          <cell r="AT1434"/>
          <cell r="AU1434">
            <v>4</v>
          </cell>
          <cell r="AV1434">
            <v>3.5</v>
          </cell>
          <cell r="AW1434" t="str">
            <v>noir</v>
          </cell>
          <cell r="AX1434" t="str">
            <v>NON</v>
          </cell>
          <cell r="AZ1434" t="str">
            <v>NON</v>
          </cell>
          <cell r="BA1434" t="str">
            <v>NON</v>
          </cell>
          <cell r="BB1434"/>
          <cell r="BH1434" t="str">
            <v>NON</v>
          </cell>
          <cell r="BI1434" t="str">
            <v xml:space="preserve">mousse HR et ouate
</v>
          </cell>
          <cell r="BJ1434" t="str">
            <v xml:space="preserve">35kg/m3
</v>
          </cell>
          <cell r="BK1434">
            <v>90</v>
          </cell>
          <cell r="BL1434">
            <v>65</v>
          </cell>
          <cell r="BM1434">
            <v>44</v>
          </cell>
          <cell r="BN1434">
            <v>90</v>
          </cell>
          <cell r="BO1434">
            <v>15.7</v>
          </cell>
          <cell r="BP1434">
            <v>18</v>
          </cell>
          <cell r="BR1434">
            <v>0.3</v>
          </cell>
          <cell r="BS1434">
            <v>1</v>
          </cell>
          <cell r="BT1434">
            <v>94</v>
          </cell>
          <cell r="BU1434">
            <v>70</v>
          </cell>
          <cell r="BV1434">
            <v>45</v>
          </cell>
          <cell r="BW1434">
            <v>18</v>
          </cell>
          <cell r="BX1434"/>
          <cell r="BY1434"/>
          <cell r="BZ1434"/>
          <cell r="CA1434"/>
          <cell r="CB1434"/>
          <cell r="CC1434"/>
          <cell r="CD1434"/>
          <cell r="CE1434"/>
          <cell r="CF1434"/>
          <cell r="CG1434"/>
          <cell r="CH1434"/>
          <cell r="CI1434"/>
          <cell r="CV1434">
            <v>99</v>
          </cell>
        </row>
        <row r="1435">
          <cell r="C1435">
            <v>3666270118172</v>
          </cell>
          <cell r="E1435" t="str">
            <v>SAPPRI</v>
          </cell>
          <cell r="F1435" t="str">
            <v>ZEPHYR</v>
          </cell>
          <cell r="G1435" t="str">
            <v>MELODY 5</v>
          </cell>
          <cell r="H1435"/>
          <cell r="I1435" t="str">
            <v>Tissu</v>
          </cell>
          <cell r="J1435" t="str">
            <v>100% PES</v>
          </cell>
          <cell r="K1435"/>
          <cell r="L1435"/>
          <cell r="M1435"/>
          <cell r="O1435" t="str">
            <v>Pouf</v>
          </cell>
          <cell r="Q1435" t="str">
            <v>Panneau de particules, bois massif, contreplaqué, carton;  assise:  sangle élastique, mousse HR 35 kg/m3 + ouate 200 g/m2; pieds en plastique</v>
          </cell>
          <cell r="R1435" t="str">
            <v>bois de conifères</v>
          </cell>
          <cell r="T1435" t="str">
            <v>Assise de grand confort</v>
          </cell>
          <cell r="U1435"/>
          <cell r="Y1435" t="str">
            <v>Pologne</v>
          </cell>
          <cell r="AA1435" t="str">
            <v xml:space="preserve">  mousse HR 35 kg/m3 +  ouate 200 g/m2</v>
          </cell>
          <cell r="AB1435"/>
          <cell r="AC1435"/>
          <cell r="AI1435" t="str">
            <v xml:space="preserve">pieds plastique </v>
          </cell>
          <cell r="AJ1435">
            <v>90</v>
          </cell>
          <cell r="AK1435"/>
          <cell r="AL1435"/>
          <cell r="AM1435"/>
          <cell r="AN1435"/>
          <cell r="AO1435"/>
          <cell r="AP1435"/>
          <cell r="AQ1435"/>
          <cell r="AR1435">
            <v>44</v>
          </cell>
          <cell r="AS1435">
            <v>65</v>
          </cell>
          <cell r="AT1435"/>
          <cell r="AU1435">
            <v>4</v>
          </cell>
          <cell r="AV1435">
            <v>3.5</v>
          </cell>
          <cell r="AW1435" t="str">
            <v>noir</v>
          </cell>
          <cell r="AX1435" t="str">
            <v>NON</v>
          </cell>
          <cell r="AZ1435" t="str">
            <v>NON</v>
          </cell>
          <cell r="BA1435" t="str">
            <v>NON</v>
          </cell>
          <cell r="BB1435"/>
          <cell r="BH1435" t="str">
            <v>NON</v>
          </cell>
          <cell r="BI1435" t="str">
            <v xml:space="preserve">mousse HR et ouate
</v>
          </cell>
          <cell r="BJ1435" t="str">
            <v xml:space="preserve">35kg/m3
</v>
          </cell>
          <cell r="BK1435">
            <v>90</v>
          </cell>
          <cell r="BL1435">
            <v>65</v>
          </cell>
          <cell r="BM1435">
            <v>44</v>
          </cell>
          <cell r="BN1435">
            <v>90</v>
          </cell>
          <cell r="BO1435">
            <v>15.7</v>
          </cell>
          <cell r="BP1435">
            <v>18</v>
          </cell>
          <cell r="BR1435">
            <v>0.3</v>
          </cell>
          <cell r="BS1435">
            <v>1</v>
          </cell>
          <cell r="BT1435">
            <v>94</v>
          </cell>
          <cell r="BU1435">
            <v>70</v>
          </cell>
          <cell r="BV1435">
            <v>45</v>
          </cell>
          <cell r="BW1435">
            <v>18</v>
          </cell>
          <cell r="BX1435"/>
          <cell r="BY1435"/>
          <cell r="BZ1435"/>
          <cell r="CA1435"/>
          <cell r="CB1435"/>
          <cell r="CC1435"/>
          <cell r="CD1435"/>
          <cell r="CE1435"/>
          <cell r="CF1435"/>
          <cell r="CG1435"/>
          <cell r="CH1435"/>
          <cell r="CI1435"/>
          <cell r="CV1435">
            <v>99</v>
          </cell>
        </row>
        <row r="1436">
          <cell r="C1436">
            <v>3666270118165</v>
          </cell>
          <cell r="E1436" t="str">
            <v>SAPPRI</v>
          </cell>
          <cell r="F1436" t="str">
            <v>ZEPHYR</v>
          </cell>
          <cell r="G1436" t="str">
            <v>MELODY 6</v>
          </cell>
          <cell r="H1436"/>
          <cell r="I1436" t="str">
            <v>Tissu</v>
          </cell>
          <cell r="J1436" t="str">
            <v>100% PES</v>
          </cell>
          <cell r="K1436"/>
          <cell r="L1436"/>
          <cell r="M1436"/>
          <cell r="O1436" t="str">
            <v>Pouf</v>
          </cell>
          <cell r="Q1436" t="str">
            <v>Panneau de particules, bois massif, contreplaqué, carton;  assise:  sangle élastique, mousse HR 35 kg/m3 + ouate 200 g/m2; pieds en plastique</v>
          </cell>
          <cell r="R1436" t="str">
            <v>bois de conifères</v>
          </cell>
          <cell r="T1436" t="str">
            <v>Assise de grand confort</v>
          </cell>
          <cell r="U1436"/>
          <cell r="Y1436" t="str">
            <v>Pologne</v>
          </cell>
          <cell r="AA1436" t="str">
            <v xml:space="preserve">  mousse HR 35 kg/m3 +  ouate 200 g/m2</v>
          </cell>
          <cell r="AB1436"/>
          <cell r="AC1436"/>
          <cell r="AI1436" t="str">
            <v xml:space="preserve">pieds plastique </v>
          </cell>
          <cell r="AJ1436">
            <v>90</v>
          </cell>
          <cell r="AK1436"/>
          <cell r="AL1436"/>
          <cell r="AM1436"/>
          <cell r="AN1436"/>
          <cell r="AO1436"/>
          <cell r="AP1436"/>
          <cell r="AQ1436"/>
          <cell r="AR1436">
            <v>44</v>
          </cell>
          <cell r="AS1436">
            <v>65</v>
          </cell>
          <cell r="AT1436"/>
          <cell r="AU1436">
            <v>4</v>
          </cell>
          <cell r="AV1436">
            <v>3.5</v>
          </cell>
          <cell r="AW1436" t="str">
            <v>noir</v>
          </cell>
          <cell r="AX1436" t="str">
            <v>NON</v>
          </cell>
          <cell r="AZ1436" t="str">
            <v>NON</v>
          </cell>
          <cell r="BA1436" t="str">
            <v>NON</v>
          </cell>
          <cell r="BB1436"/>
          <cell r="BH1436" t="str">
            <v>NON</v>
          </cell>
          <cell r="BI1436" t="str">
            <v xml:space="preserve">mousse HR et ouate
</v>
          </cell>
          <cell r="BJ1436" t="str">
            <v xml:space="preserve">35kg/m3
</v>
          </cell>
          <cell r="BK1436">
            <v>90</v>
          </cell>
          <cell r="BL1436">
            <v>65</v>
          </cell>
          <cell r="BM1436">
            <v>44</v>
          </cell>
          <cell r="BN1436">
            <v>90</v>
          </cell>
          <cell r="BO1436">
            <v>15.7</v>
          </cell>
          <cell r="BP1436">
            <v>18</v>
          </cell>
          <cell r="BR1436">
            <v>0.3</v>
          </cell>
          <cell r="BS1436">
            <v>1</v>
          </cell>
          <cell r="BT1436">
            <v>94</v>
          </cell>
          <cell r="BU1436">
            <v>70</v>
          </cell>
          <cell r="BV1436">
            <v>45</v>
          </cell>
          <cell r="BW1436">
            <v>18</v>
          </cell>
          <cell r="BX1436"/>
          <cell r="BY1436"/>
          <cell r="BZ1436"/>
          <cell r="CA1436"/>
          <cell r="CB1436"/>
          <cell r="CC1436"/>
          <cell r="CD1436"/>
          <cell r="CE1436"/>
          <cell r="CF1436"/>
          <cell r="CG1436"/>
          <cell r="CH1436"/>
          <cell r="CI1436"/>
          <cell r="CV1436">
            <v>99</v>
          </cell>
        </row>
        <row r="1437">
          <cell r="C1437">
            <v>3666270118158</v>
          </cell>
          <cell r="E1437" t="str">
            <v>SAPPRI</v>
          </cell>
          <cell r="F1437" t="str">
            <v>ZEPHYR</v>
          </cell>
          <cell r="G1437" t="str">
            <v>MELODY 8</v>
          </cell>
          <cell r="H1437"/>
          <cell r="I1437" t="str">
            <v>Tissu</v>
          </cell>
          <cell r="J1437" t="str">
            <v>100% PES</v>
          </cell>
          <cell r="K1437"/>
          <cell r="L1437"/>
          <cell r="M1437"/>
          <cell r="O1437" t="str">
            <v>Pouf</v>
          </cell>
          <cell r="Q1437" t="str">
            <v>Panneau de particules, bois massif, contreplaqué, carton;  assise:  sangle élastique, mousse HR 35 kg/m3 + ouate 200 g/m2; pieds en plastique</v>
          </cell>
          <cell r="R1437" t="str">
            <v>bois de conifères</v>
          </cell>
          <cell r="T1437" t="str">
            <v>Assise de grand confort</v>
          </cell>
          <cell r="U1437"/>
          <cell r="Y1437" t="str">
            <v>Pologne</v>
          </cell>
          <cell r="AA1437" t="str">
            <v xml:space="preserve">  mousse HR 35 kg/m3 +  ouate 200 g/m2</v>
          </cell>
          <cell r="AB1437"/>
          <cell r="AC1437"/>
          <cell r="AI1437" t="str">
            <v xml:space="preserve">pieds plastique </v>
          </cell>
          <cell r="AJ1437">
            <v>90</v>
          </cell>
          <cell r="AK1437"/>
          <cell r="AL1437"/>
          <cell r="AM1437"/>
          <cell r="AN1437"/>
          <cell r="AO1437"/>
          <cell r="AP1437"/>
          <cell r="AQ1437"/>
          <cell r="AR1437">
            <v>44</v>
          </cell>
          <cell r="AS1437">
            <v>65</v>
          </cell>
          <cell r="AT1437"/>
          <cell r="AU1437">
            <v>4</v>
          </cell>
          <cell r="AV1437">
            <v>3.5</v>
          </cell>
          <cell r="AW1437" t="str">
            <v>noir</v>
          </cell>
          <cell r="AX1437" t="str">
            <v>NON</v>
          </cell>
          <cell r="AZ1437" t="str">
            <v>NON</v>
          </cell>
          <cell r="BA1437" t="str">
            <v>NON</v>
          </cell>
          <cell r="BB1437"/>
          <cell r="BH1437" t="str">
            <v>NON</v>
          </cell>
          <cell r="BI1437" t="str">
            <v xml:space="preserve">mousse HR et ouate
</v>
          </cell>
          <cell r="BJ1437" t="str">
            <v xml:space="preserve">35kg/m3
</v>
          </cell>
          <cell r="BK1437">
            <v>90</v>
          </cell>
          <cell r="BL1437">
            <v>65</v>
          </cell>
          <cell r="BM1437">
            <v>44</v>
          </cell>
          <cell r="BN1437">
            <v>90</v>
          </cell>
          <cell r="BO1437">
            <v>15.7</v>
          </cell>
          <cell r="BP1437">
            <v>18</v>
          </cell>
          <cell r="BR1437">
            <v>0.3</v>
          </cell>
          <cell r="BS1437">
            <v>1</v>
          </cell>
          <cell r="BT1437">
            <v>94</v>
          </cell>
          <cell r="BU1437">
            <v>70</v>
          </cell>
          <cell r="BV1437">
            <v>45</v>
          </cell>
          <cell r="BW1437">
            <v>18</v>
          </cell>
          <cell r="BX1437"/>
          <cell r="BY1437"/>
          <cell r="BZ1437"/>
          <cell r="CA1437"/>
          <cell r="CB1437"/>
          <cell r="CC1437"/>
          <cell r="CD1437"/>
          <cell r="CE1437"/>
          <cell r="CF1437"/>
          <cell r="CG1437"/>
          <cell r="CH1437"/>
          <cell r="CI1437"/>
          <cell r="CV1437">
            <v>99</v>
          </cell>
        </row>
        <row r="1438">
          <cell r="C1438">
            <v>3666270118141</v>
          </cell>
          <cell r="E1438" t="str">
            <v>SAPPRI</v>
          </cell>
          <cell r="F1438" t="str">
            <v>ZEPHYR</v>
          </cell>
          <cell r="G1438" t="str">
            <v>MELODY 9</v>
          </cell>
          <cell r="H1438"/>
          <cell r="I1438" t="str">
            <v>Tissu</v>
          </cell>
          <cell r="J1438" t="str">
            <v>100% PES</v>
          </cell>
          <cell r="K1438"/>
          <cell r="L1438"/>
          <cell r="M1438"/>
          <cell r="O1438" t="str">
            <v>Pouf</v>
          </cell>
          <cell r="Q1438" t="str">
            <v>Panneau de particules, bois massif, contreplaqué, carton;  assise:  sangle élastique, mousse HR 35 kg/m3 + ouate 200 g/m2; pieds en plastique</v>
          </cell>
          <cell r="R1438" t="str">
            <v>bois de conifères</v>
          </cell>
          <cell r="T1438" t="str">
            <v>Assise de grand confort</v>
          </cell>
          <cell r="U1438"/>
          <cell r="Y1438" t="str">
            <v>Pologne</v>
          </cell>
          <cell r="AA1438" t="str">
            <v xml:space="preserve">  mousse HR 35 kg/m3 +  ouate 200 g/m2</v>
          </cell>
          <cell r="AB1438"/>
          <cell r="AC1438"/>
          <cell r="AI1438" t="str">
            <v xml:space="preserve">pieds plastique </v>
          </cell>
          <cell r="AJ1438">
            <v>90</v>
          </cell>
          <cell r="AK1438"/>
          <cell r="AL1438"/>
          <cell r="AM1438"/>
          <cell r="AN1438"/>
          <cell r="AO1438"/>
          <cell r="AP1438"/>
          <cell r="AQ1438"/>
          <cell r="AR1438">
            <v>44</v>
          </cell>
          <cell r="AS1438">
            <v>65</v>
          </cell>
          <cell r="AT1438"/>
          <cell r="AU1438">
            <v>4</v>
          </cell>
          <cell r="AV1438">
            <v>3.5</v>
          </cell>
          <cell r="AW1438" t="str">
            <v>noir</v>
          </cell>
          <cell r="AX1438" t="str">
            <v>NON</v>
          </cell>
          <cell r="AZ1438" t="str">
            <v>NON</v>
          </cell>
          <cell r="BA1438" t="str">
            <v>NON</v>
          </cell>
          <cell r="BB1438"/>
          <cell r="BH1438" t="str">
            <v>NON</v>
          </cell>
          <cell r="BI1438" t="str">
            <v xml:space="preserve">mousse HR et ouate
</v>
          </cell>
          <cell r="BJ1438" t="str">
            <v xml:space="preserve">35kg/m3
</v>
          </cell>
          <cell r="BK1438">
            <v>90</v>
          </cell>
          <cell r="BL1438">
            <v>65</v>
          </cell>
          <cell r="BM1438">
            <v>44</v>
          </cell>
          <cell r="BN1438">
            <v>90</v>
          </cell>
          <cell r="BO1438">
            <v>15.7</v>
          </cell>
          <cell r="BP1438">
            <v>18</v>
          </cell>
          <cell r="BR1438">
            <v>0.3</v>
          </cell>
          <cell r="BS1438">
            <v>1</v>
          </cell>
          <cell r="BT1438">
            <v>94</v>
          </cell>
          <cell r="BU1438">
            <v>70</v>
          </cell>
          <cell r="BV1438">
            <v>45</v>
          </cell>
          <cell r="BW1438">
            <v>18</v>
          </cell>
          <cell r="BX1438"/>
          <cell r="BY1438"/>
          <cell r="BZ1438"/>
          <cell r="CA1438"/>
          <cell r="CB1438"/>
          <cell r="CC1438"/>
          <cell r="CD1438"/>
          <cell r="CE1438"/>
          <cell r="CF1438"/>
          <cell r="CG1438"/>
          <cell r="CH1438"/>
          <cell r="CI1438"/>
          <cell r="CV1438">
            <v>99</v>
          </cell>
        </row>
        <row r="1439">
          <cell r="C1439">
            <v>3666270118134</v>
          </cell>
          <cell r="E1439" t="str">
            <v>SAPPRI</v>
          </cell>
          <cell r="F1439" t="str">
            <v>ZEPHYR</v>
          </cell>
          <cell r="G1439" t="str">
            <v>MELODY 10</v>
          </cell>
          <cell r="H1439"/>
          <cell r="I1439" t="str">
            <v>Tissu</v>
          </cell>
          <cell r="J1439" t="str">
            <v>100% PES</v>
          </cell>
          <cell r="K1439"/>
          <cell r="L1439"/>
          <cell r="M1439"/>
          <cell r="O1439" t="str">
            <v>Pouf</v>
          </cell>
          <cell r="Q1439" t="str">
            <v>Panneau de particules, bois massif, contreplaqué, carton;  assise:  sangle élastique, mousse HR 35 kg/m3 + ouate 200 g/m2; pieds en plastique</v>
          </cell>
          <cell r="R1439" t="str">
            <v>bois de conifères</v>
          </cell>
          <cell r="T1439" t="str">
            <v>Assise de grand confort</v>
          </cell>
          <cell r="U1439"/>
          <cell r="Y1439" t="str">
            <v>Pologne</v>
          </cell>
          <cell r="AA1439" t="str">
            <v xml:space="preserve">  mousse HR 35 kg/m3 +  ouate 200 g/m2</v>
          </cell>
          <cell r="AB1439"/>
          <cell r="AC1439"/>
          <cell r="AI1439" t="str">
            <v xml:space="preserve">pieds plastique </v>
          </cell>
          <cell r="AJ1439">
            <v>90</v>
          </cell>
          <cell r="AK1439"/>
          <cell r="AL1439"/>
          <cell r="AM1439"/>
          <cell r="AN1439"/>
          <cell r="AO1439"/>
          <cell r="AP1439"/>
          <cell r="AQ1439"/>
          <cell r="AR1439">
            <v>44</v>
          </cell>
          <cell r="AS1439">
            <v>65</v>
          </cell>
          <cell r="AT1439"/>
          <cell r="AU1439">
            <v>4</v>
          </cell>
          <cell r="AV1439">
            <v>3.5</v>
          </cell>
          <cell r="AW1439" t="str">
            <v>noir</v>
          </cell>
          <cell r="AX1439" t="str">
            <v>NON</v>
          </cell>
          <cell r="AZ1439" t="str">
            <v>NON</v>
          </cell>
          <cell r="BA1439" t="str">
            <v>NON</v>
          </cell>
          <cell r="BB1439"/>
          <cell r="BH1439" t="str">
            <v>NON</v>
          </cell>
          <cell r="BI1439" t="str">
            <v xml:space="preserve">mousse HR et ouate
</v>
          </cell>
          <cell r="BJ1439" t="str">
            <v xml:space="preserve">35kg/m3
</v>
          </cell>
          <cell r="BK1439">
            <v>90</v>
          </cell>
          <cell r="BL1439">
            <v>65</v>
          </cell>
          <cell r="BM1439">
            <v>44</v>
          </cell>
          <cell r="BN1439">
            <v>90</v>
          </cell>
          <cell r="BO1439">
            <v>15.7</v>
          </cell>
          <cell r="BP1439">
            <v>18</v>
          </cell>
          <cell r="BR1439">
            <v>0.3</v>
          </cell>
          <cell r="BS1439">
            <v>1</v>
          </cell>
          <cell r="BT1439">
            <v>94</v>
          </cell>
          <cell r="BU1439">
            <v>70</v>
          </cell>
          <cell r="BV1439">
            <v>45</v>
          </cell>
          <cell r="BW1439">
            <v>18</v>
          </cell>
          <cell r="BX1439"/>
          <cell r="BY1439"/>
          <cell r="BZ1439"/>
          <cell r="CA1439"/>
          <cell r="CB1439"/>
          <cell r="CC1439"/>
          <cell r="CD1439"/>
          <cell r="CE1439"/>
          <cell r="CF1439"/>
          <cell r="CG1439"/>
          <cell r="CH1439"/>
          <cell r="CI1439"/>
          <cell r="CV1439">
            <v>99</v>
          </cell>
        </row>
        <row r="1440">
          <cell r="C1440">
            <v>3666270118127</v>
          </cell>
          <cell r="E1440" t="str">
            <v>SAPPRI</v>
          </cell>
          <cell r="F1440" t="str">
            <v>ZEPHYR</v>
          </cell>
          <cell r="G1440" t="str">
            <v>MELODY 12</v>
          </cell>
          <cell r="H1440"/>
          <cell r="I1440" t="str">
            <v>Tissu</v>
          </cell>
          <cell r="J1440" t="str">
            <v>100% PES</v>
          </cell>
          <cell r="K1440"/>
          <cell r="L1440"/>
          <cell r="M1440"/>
          <cell r="O1440" t="str">
            <v>Pouf</v>
          </cell>
          <cell r="Q1440" t="str">
            <v>Panneau de particules, bois massif, contreplaqué, carton;  assise:  sangle élastique, mousse HR 35 kg/m3 + ouate 200 g/m2; pieds en plastique</v>
          </cell>
          <cell r="R1440" t="str">
            <v>bois de conifères</v>
          </cell>
          <cell r="T1440" t="str">
            <v>Assise de grand confort</v>
          </cell>
          <cell r="U1440"/>
          <cell r="Y1440" t="str">
            <v>Pologne</v>
          </cell>
          <cell r="AA1440" t="str">
            <v xml:space="preserve">  mousse HR 35 kg/m3 +  ouate 200 g/m2</v>
          </cell>
          <cell r="AB1440"/>
          <cell r="AC1440"/>
          <cell r="AI1440" t="str">
            <v xml:space="preserve">pieds plastique </v>
          </cell>
          <cell r="AJ1440">
            <v>90</v>
          </cell>
          <cell r="AK1440"/>
          <cell r="AL1440"/>
          <cell r="AM1440"/>
          <cell r="AN1440"/>
          <cell r="AO1440"/>
          <cell r="AP1440"/>
          <cell r="AQ1440"/>
          <cell r="AR1440">
            <v>44</v>
          </cell>
          <cell r="AS1440">
            <v>65</v>
          </cell>
          <cell r="AT1440"/>
          <cell r="AU1440">
            <v>4</v>
          </cell>
          <cell r="AV1440">
            <v>3.5</v>
          </cell>
          <cell r="AW1440" t="str">
            <v>noir</v>
          </cell>
          <cell r="AX1440" t="str">
            <v>NON</v>
          </cell>
          <cell r="AZ1440" t="str">
            <v>NON</v>
          </cell>
          <cell r="BA1440" t="str">
            <v>NON</v>
          </cell>
          <cell r="BB1440"/>
          <cell r="BH1440" t="str">
            <v>NON</v>
          </cell>
          <cell r="BI1440" t="str">
            <v xml:space="preserve">mousse HR et ouate
</v>
          </cell>
          <cell r="BJ1440" t="str">
            <v xml:space="preserve">35kg/m3
</v>
          </cell>
          <cell r="BK1440">
            <v>90</v>
          </cell>
          <cell r="BL1440">
            <v>65</v>
          </cell>
          <cell r="BM1440">
            <v>44</v>
          </cell>
          <cell r="BN1440">
            <v>90</v>
          </cell>
          <cell r="BO1440">
            <v>15.7</v>
          </cell>
          <cell r="BP1440">
            <v>18</v>
          </cell>
          <cell r="BR1440">
            <v>0.3</v>
          </cell>
          <cell r="BS1440">
            <v>1</v>
          </cell>
          <cell r="BT1440">
            <v>94</v>
          </cell>
          <cell r="BU1440">
            <v>70</v>
          </cell>
          <cell r="BV1440">
            <v>45</v>
          </cell>
          <cell r="BW1440">
            <v>18</v>
          </cell>
          <cell r="BX1440"/>
          <cell r="BY1440"/>
          <cell r="BZ1440"/>
          <cell r="CA1440"/>
          <cell r="CB1440"/>
          <cell r="CC1440"/>
          <cell r="CD1440"/>
          <cell r="CE1440"/>
          <cell r="CF1440"/>
          <cell r="CG1440"/>
          <cell r="CH1440"/>
          <cell r="CI1440"/>
          <cell r="CV1440">
            <v>99</v>
          </cell>
        </row>
        <row r="1441">
          <cell r="C1441">
            <v>3666270118110</v>
          </cell>
          <cell r="E1441" t="str">
            <v>SAPPRI</v>
          </cell>
          <cell r="F1441" t="str">
            <v>ZEPHYR</v>
          </cell>
          <cell r="G1441" t="str">
            <v>MELODY 14</v>
          </cell>
          <cell r="H1441"/>
          <cell r="I1441" t="str">
            <v>Tissu</v>
          </cell>
          <cell r="J1441" t="str">
            <v>100% PES</v>
          </cell>
          <cell r="K1441"/>
          <cell r="L1441"/>
          <cell r="M1441"/>
          <cell r="O1441" t="str">
            <v>Pouf</v>
          </cell>
          <cell r="Q1441" t="str">
            <v>Panneau de particules, bois massif, contreplaqué, carton;  assise:  sangle élastique, mousse HR 35 kg/m3 + ouate 200 g/m2; pieds en plastique</v>
          </cell>
          <cell r="R1441" t="str">
            <v>bois de conifères</v>
          </cell>
          <cell r="T1441" t="str">
            <v>Assise de grand confort</v>
          </cell>
          <cell r="U1441"/>
          <cell r="Y1441" t="str">
            <v>Pologne</v>
          </cell>
          <cell r="AA1441" t="str">
            <v xml:space="preserve">  mousse HR 35 kg/m3 +  ouate 200 g/m2</v>
          </cell>
          <cell r="AB1441"/>
          <cell r="AC1441"/>
          <cell r="AI1441" t="str">
            <v xml:space="preserve">pieds plastique </v>
          </cell>
          <cell r="AJ1441">
            <v>90</v>
          </cell>
          <cell r="AK1441"/>
          <cell r="AL1441"/>
          <cell r="AM1441"/>
          <cell r="AN1441"/>
          <cell r="AO1441"/>
          <cell r="AP1441"/>
          <cell r="AQ1441"/>
          <cell r="AR1441">
            <v>44</v>
          </cell>
          <cell r="AS1441">
            <v>65</v>
          </cell>
          <cell r="AT1441"/>
          <cell r="AU1441">
            <v>4</v>
          </cell>
          <cell r="AV1441">
            <v>3.5</v>
          </cell>
          <cell r="AW1441" t="str">
            <v>noir</v>
          </cell>
          <cell r="AX1441" t="str">
            <v>NON</v>
          </cell>
          <cell r="AZ1441" t="str">
            <v>NON</v>
          </cell>
          <cell r="BA1441" t="str">
            <v>NON</v>
          </cell>
          <cell r="BB1441"/>
          <cell r="BH1441" t="str">
            <v>NON</v>
          </cell>
          <cell r="BI1441" t="str">
            <v xml:space="preserve">mousse HR et ouate
</v>
          </cell>
          <cell r="BJ1441" t="str">
            <v xml:space="preserve">35kg/m3
</v>
          </cell>
          <cell r="BK1441">
            <v>90</v>
          </cell>
          <cell r="BL1441">
            <v>65</v>
          </cell>
          <cell r="BM1441">
            <v>44</v>
          </cell>
          <cell r="BN1441">
            <v>90</v>
          </cell>
          <cell r="BO1441">
            <v>15.7</v>
          </cell>
          <cell r="BP1441">
            <v>18</v>
          </cell>
          <cell r="BR1441">
            <v>0.3</v>
          </cell>
          <cell r="BS1441">
            <v>1</v>
          </cell>
          <cell r="BT1441">
            <v>94</v>
          </cell>
          <cell r="BU1441">
            <v>70</v>
          </cell>
          <cell r="BV1441">
            <v>45</v>
          </cell>
          <cell r="BW1441">
            <v>18</v>
          </cell>
          <cell r="BX1441"/>
          <cell r="BY1441"/>
          <cell r="BZ1441"/>
          <cell r="CA1441"/>
          <cell r="CB1441"/>
          <cell r="CC1441"/>
          <cell r="CD1441"/>
          <cell r="CE1441"/>
          <cell r="CF1441"/>
          <cell r="CG1441"/>
          <cell r="CH1441"/>
          <cell r="CI1441"/>
          <cell r="CV1441">
            <v>99</v>
          </cell>
        </row>
        <row r="1442">
          <cell r="C1442">
            <v>3666270118103</v>
          </cell>
          <cell r="E1442" t="str">
            <v>SAPPRI</v>
          </cell>
          <cell r="F1442" t="str">
            <v>ZEPHYR</v>
          </cell>
          <cell r="G1442" t="str">
            <v>MELODY 15</v>
          </cell>
          <cell r="H1442"/>
          <cell r="I1442" t="str">
            <v>Tissu</v>
          </cell>
          <cell r="J1442" t="str">
            <v>100% PES</v>
          </cell>
          <cell r="K1442"/>
          <cell r="L1442"/>
          <cell r="M1442"/>
          <cell r="O1442" t="str">
            <v>Pouf</v>
          </cell>
          <cell r="Q1442" t="str">
            <v>Panneau de particules, bois massif, contreplaqué, carton;  assise:  sangle élastique, mousse HR 35 kg/m3 + ouate 200 g/m2; pieds en plastique</v>
          </cell>
          <cell r="R1442" t="str">
            <v>bois de conifères</v>
          </cell>
          <cell r="T1442" t="str">
            <v>Assise de grand confort</v>
          </cell>
          <cell r="U1442"/>
          <cell r="Y1442" t="str">
            <v>Pologne</v>
          </cell>
          <cell r="AA1442" t="str">
            <v xml:space="preserve">  mousse HR 35 kg/m3 +  ouate 200 g/m2</v>
          </cell>
          <cell r="AB1442"/>
          <cell r="AC1442"/>
          <cell r="AI1442" t="str">
            <v xml:space="preserve">pieds plastique </v>
          </cell>
          <cell r="AJ1442">
            <v>90</v>
          </cell>
          <cell r="AK1442"/>
          <cell r="AL1442"/>
          <cell r="AM1442"/>
          <cell r="AN1442"/>
          <cell r="AO1442"/>
          <cell r="AP1442"/>
          <cell r="AQ1442"/>
          <cell r="AR1442">
            <v>44</v>
          </cell>
          <cell r="AS1442">
            <v>65</v>
          </cell>
          <cell r="AT1442"/>
          <cell r="AU1442">
            <v>4</v>
          </cell>
          <cell r="AV1442">
            <v>3.5</v>
          </cell>
          <cell r="AW1442" t="str">
            <v>noir</v>
          </cell>
          <cell r="AX1442" t="str">
            <v>NON</v>
          </cell>
          <cell r="AZ1442" t="str">
            <v>NON</v>
          </cell>
          <cell r="BA1442" t="str">
            <v>NON</v>
          </cell>
          <cell r="BB1442"/>
          <cell r="BH1442" t="str">
            <v>NON</v>
          </cell>
          <cell r="BI1442" t="str">
            <v xml:space="preserve">mousse HR et ouate
</v>
          </cell>
          <cell r="BJ1442" t="str">
            <v xml:space="preserve">35kg/m3
</v>
          </cell>
          <cell r="BK1442">
            <v>90</v>
          </cell>
          <cell r="BL1442">
            <v>65</v>
          </cell>
          <cell r="BM1442">
            <v>44</v>
          </cell>
          <cell r="BN1442">
            <v>90</v>
          </cell>
          <cell r="BO1442">
            <v>15.7</v>
          </cell>
          <cell r="BP1442">
            <v>18</v>
          </cell>
          <cell r="BR1442">
            <v>0.3</v>
          </cell>
          <cell r="BS1442">
            <v>1</v>
          </cell>
          <cell r="BT1442">
            <v>94</v>
          </cell>
          <cell r="BU1442">
            <v>70</v>
          </cell>
          <cell r="BV1442">
            <v>45</v>
          </cell>
          <cell r="BW1442">
            <v>18</v>
          </cell>
          <cell r="BX1442"/>
          <cell r="BY1442"/>
          <cell r="BZ1442"/>
          <cell r="CA1442"/>
          <cell r="CB1442"/>
          <cell r="CC1442"/>
          <cell r="CD1442"/>
          <cell r="CE1442"/>
          <cell r="CF1442"/>
          <cell r="CG1442"/>
          <cell r="CH1442"/>
          <cell r="CI1442"/>
          <cell r="CV1442">
            <v>99</v>
          </cell>
        </row>
        <row r="1443">
          <cell r="C1443">
            <v>3666270119698</v>
          </cell>
          <cell r="E1443" t="str">
            <v>SAPPRI</v>
          </cell>
          <cell r="F1443" t="str">
            <v>ZEPHYR</v>
          </cell>
          <cell r="G1443" t="str">
            <v>MELODY 1</v>
          </cell>
          <cell r="H1443"/>
          <cell r="I1443" t="str">
            <v>Tissu</v>
          </cell>
          <cell r="J1443" t="str">
            <v>100% PES</v>
          </cell>
          <cell r="K1443"/>
          <cell r="L1443"/>
          <cell r="M1443"/>
          <cell r="O1443" t="str">
            <v>Canapé 2 places avec pouf</v>
          </cell>
          <cell r="Q1443" t="str">
            <v>Panneau de particules, bois massif, contreplaqué, carton;  assise:  sangle élastique, mousse HR 35 kg/m3 + ouate 200 g/m2; dossier: sangle élastique, mousse PU 23 kg/m3 + ouate 200 g/m2; pieds en plastique</v>
          </cell>
          <cell r="R1443" t="str">
            <v>bois de conifères</v>
          </cell>
          <cell r="T1443" t="str">
            <v>Assise de grand confort</v>
          </cell>
          <cell r="U1443"/>
          <cell r="Y1443" t="str">
            <v>Pologne</v>
          </cell>
          <cell r="AA1443" t="str">
            <v xml:space="preserve">  mousse HR 35 kg/m3 +  ouate 200 g/m2</v>
          </cell>
          <cell r="AB1443" t="str">
            <v xml:space="preserve">mousse PU 23 kg/m3 + ouate 200 g/m2 </v>
          </cell>
          <cell r="AC1443" t="str">
            <v>mousse PU 23 kg/m3 + ouate 200 g/m2</v>
          </cell>
          <cell r="AI1443" t="str">
            <v>pieds plastique + pieds en metal</v>
          </cell>
          <cell r="AJ1443" t="str">
            <v>Canapé: 177 ; pouf: 90</v>
          </cell>
          <cell r="AK1443"/>
          <cell r="AL1443"/>
          <cell r="AM1443">
            <v>32</v>
          </cell>
          <cell r="AN1443">
            <v>32</v>
          </cell>
          <cell r="AO1443">
            <v>100</v>
          </cell>
          <cell r="AP1443">
            <v>76</v>
          </cell>
          <cell r="AQ1443">
            <v>38</v>
          </cell>
          <cell r="AR1443">
            <v>44</v>
          </cell>
          <cell r="AS1443">
            <v>65</v>
          </cell>
          <cell r="AT1443">
            <v>65</v>
          </cell>
          <cell r="AU1443" t="str">
            <v>Canapé: 16 + 2; pouf: 4</v>
          </cell>
          <cell r="AV1443">
            <v>3.5</v>
          </cell>
          <cell r="AW1443" t="str">
            <v>noir +  silver</v>
          </cell>
          <cell r="AX1443" t="str">
            <v>NON</v>
          </cell>
          <cell r="AZ1443" t="str">
            <v>NON</v>
          </cell>
          <cell r="BA1443" t="str">
            <v>NON</v>
          </cell>
          <cell r="BB1443"/>
          <cell r="BH1443" t="str">
            <v>NON</v>
          </cell>
          <cell r="BI1443" t="str">
            <v>Assise : mousse HR et ouate
Dossier : mousse polyruréthane, ouate</v>
          </cell>
          <cell r="BJ1443" t="str">
            <v>Assise : 35kg/m3
Dossier 23kg/m3</v>
          </cell>
          <cell r="BK1443" t="str">
            <v>Canapé: 255; pouf: 90</v>
          </cell>
          <cell r="BL1443" t="str">
            <v>Canapé:100; pouf: 65</v>
          </cell>
          <cell r="BM1443" t="str">
            <v>Canapé:76; pouf: 44</v>
          </cell>
          <cell r="BN1443">
            <v>270</v>
          </cell>
          <cell r="BO1443">
            <v>112.1</v>
          </cell>
          <cell r="BP1443">
            <v>127.4</v>
          </cell>
          <cell r="BR1443">
            <v>2.15</v>
          </cell>
          <cell r="BS1443">
            <v>4</v>
          </cell>
          <cell r="BT1443">
            <v>93</v>
          </cell>
          <cell r="BU1443">
            <v>78</v>
          </cell>
          <cell r="BV1443">
            <v>88</v>
          </cell>
          <cell r="BW1443">
            <v>36.6</v>
          </cell>
          <cell r="BX1443">
            <v>93</v>
          </cell>
          <cell r="BY1443">
            <v>78</v>
          </cell>
          <cell r="BZ1443">
            <v>88</v>
          </cell>
          <cell r="CA1443">
            <v>36.6</v>
          </cell>
          <cell r="CB1443">
            <v>104</v>
          </cell>
          <cell r="CC1443">
            <v>71</v>
          </cell>
          <cell r="CD1443">
            <v>77</v>
          </cell>
          <cell r="CE1443">
            <v>36.200000000000003</v>
          </cell>
          <cell r="CF1443">
            <v>94</v>
          </cell>
          <cell r="CG1443">
            <v>70</v>
          </cell>
          <cell r="CH1443">
            <v>45</v>
          </cell>
          <cell r="CI1443">
            <v>18</v>
          </cell>
          <cell r="CV1443">
            <v>518</v>
          </cell>
        </row>
        <row r="1444">
          <cell r="C1444">
            <v>3666270119681</v>
          </cell>
          <cell r="E1444" t="str">
            <v>SAPPRI</v>
          </cell>
          <cell r="F1444" t="str">
            <v>ZEPHYR</v>
          </cell>
          <cell r="G1444" t="str">
            <v>MELODY 2</v>
          </cell>
          <cell r="H1444"/>
          <cell r="I1444" t="str">
            <v>Tissu</v>
          </cell>
          <cell r="J1444" t="str">
            <v>100% PES</v>
          </cell>
          <cell r="K1444"/>
          <cell r="L1444"/>
          <cell r="M1444"/>
          <cell r="O1444" t="str">
            <v>Canapé 2 places avec pouf</v>
          </cell>
          <cell r="Q1444" t="str">
            <v>Panneau de particules, bois massif, contreplaqué, carton;  assise:  sangle élastique, mousse HR 35 kg/m3 + ouate 200 g/m2; dossier: sangle élastique, mousse PU 23 kg/m3 + ouate 200 g/m2; pieds en plastique</v>
          </cell>
          <cell r="R1444" t="str">
            <v>bois de conifères</v>
          </cell>
          <cell r="T1444" t="str">
            <v>Assise de grand confort</v>
          </cell>
          <cell r="U1444"/>
          <cell r="Y1444" t="str">
            <v>Pologne</v>
          </cell>
          <cell r="AA1444" t="str">
            <v xml:space="preserve">  mousse HR 35 kg/m3 +  ouate 200 g/m2</v>
          </cell>
          <cell r="AB1444" t="str">
            <v xml:space="preserve">mousse PU 23 kg/m3 + ouate 200 g/m2 </v>
          </cell>
          <cell r="AC1444" t="str">
            <v>mousse PU 23 kg/m3 + ouate 200 g/m2</v>
          </cell>
          <cell r="AI1444" t="str">
            <v>pieds plastique + pieds en metal</v>
          </cell>
          <cell r="AJ1444" t="str">
            <v>Canapé: 177 ; pouf: 90</v>
          </cell>
          <cell r="AK1444"/>
          <cell r="AL1444"/>
          <cell r="AM1444">
            <v>32</v>
          </cell>
          <cell r="AN1444">
            <v>32</v>
          </cell>
          <cell r="AO1444">
            <v>100</v>
          </cell>
          <cell r="AP1444">
            <v>76</v>
          </cell>
          <cell r="AQ1444">
            <v>38</v>
          </cell>
          <cell r="AR1444">
            <v>44</v>
          </cell>
          <cell r="AS1444">
            <v>65</v>
          </cell>
          <cell r="AT1444">
            <v>65</v>
          </cell>
          <cell r="AU1444" t="str">
            <v>Canapé: 16 + 2; pouf: 4</v>
          </cell>
          <cell r="AV1444">
            <v>3.5</v>
          </cell>
          <cell r="AW1444" t="str">
            <v>noir +  silver</v>
          </cell>
          <cell r="AX1444" t="str">
            <v>NON</v>
          </cell>
          <cell r="AZ1444" t="str">
            <v>NON</v>
          </cell>
          <cell r="BA1444" t="str">
            <v>NON</v>
          </cell>
          <cell r="BB1444"/>
          <cell r="BH1444" t="str">
            <v>NON</v>
          </cell>
          <cell r="BI1444" t="str">
            <v>Assise : mousse HR et ouate
Dossier : mousse polyruréthane, ouate</v>
          </cell>
          <cell r="BJ1444" t="str">
            <v>Assise : 35kg/m3
Dossier 23kg/m3</v>
          </cell>
          <cell r="BK1444" t="str">
            <v>Canapé: 255; pouf: 90</v>
          </cell>
          <cell r="BL1444" t="str">
            <v>Canapé:100; pouf: 65</v>
          </cell>
          <cell r="BM1444" t="str">
            <v>Canapé:76; pouf: 44</v>
          </cell>
          <cell r="BN1444">
            <v>270</v>
          </cell>
          <cell r="BO1444">
            <v>112.1</v>
          </cell>
          <cell r="BP1444">
            <v>127.4</v>
          </cell>
          <cell r="BR1444">
            <v>2.15</v>
          </cell>
          <cell r="BS1444">
            <v>4</v>
          </cell>
          <cell r="BT1444">
            <v>93</v>
          </cell>
          <cell r="BU1444">
            <v>78</v>
          </cell>
          <cell r="BV1444">
            <v>88</v>
          </cell>
          <cell r="BW1444">
            <v>36.6</v>
          </cell>
          <cell r="BX1444">
            <v>93</v>
          </cell>
          <cell r="BY1444">
            <v>78</v>
          </cell>
          <cell r="BZ1444">
            <v>88</v>
          </cell>
          <cell r="CA1444">
            <v>36.6</v>
          </cell>
          <cell r="CB1444">
            <v>104</v>
          </cell>
          <cell r="CC1444">
            <v>71</v>
          </cell>
          <cell r="CD1444">
            <v>77</v>
          </cell>
          <cell r="CE1444">
            <v>36.200000000000003</v>
          </cell>
          <cell r="CF1444">
            <v>94</v>
          </cell>
          <cell r="CG1444">
            <v>70</v>
          </cell>
          <cell r="CH1444">
            <v>45</v>
          </cell>
          <cell r="CI1444">
            <v>18</v>
          </cell>
          <cell r="CV1444">
            <v>518</v>
          </cell>
        </row>
        <row r="1445">
          <cell r="C1445">
            <v>3666270119674</v>
          </cell>
          <cell r="E1445" t="str">
            <v>SAPPRI</v>
          </cell>
          <cell r="F1445" t="str">
            <v>ZEPHYR</v>
          </cell>
          <cell r="G1445" t="str">
            <v>MELODY 5</v>
          </cell>
          <cell r="H1445"/>
          <cell r="I1445" t="str">
            <v>Tissu</v>
          </cell>
          <cell r="J1445" t="str">
            <v>100% PES</v>
          </cell>
          <cell r="K1445"/>
          <cell r="L1445"/>
          <cell r="M1445"/>
          <cell r="O1445" t="str">
            <v>Canapé 2 places avec pouf</v>
          </cell>
          <cell r="Q1445" t="str">
            <v>Panneau de particules, bois massif, contreplaqué, carton;  assise:  sangle élastique, mousse HR 35 kg/m3 + ouate 200 g/m2; dossier: sangle élastique, mousse PU 23 kg/m3 + ouate 200 g/m2; pieds en plastique</v>
          </cell>
          <cell r="R1445" t="str">
            <v>bois de conifères</v>
          </cell>
          <cell r="T1445" t="str">
            <v>Assise de grand confort</v>
          </cell>
          <cell r="U1445"/>
          <cell r="Y1445" t="str">
            <v>Pologne</v>
          </cell>
          <cell r="AA1445" t="str">
            <v xml:space="preserve">  mousse HR 35 kg/m3 +  ouate 200 g/m2</v>
          </cell>
          <cell r="AB1445" t="str">
            <v xml:space="preserve">mousse PU 23 kg/m3 + ouate 200 g/m2 </v>
          </cell>
          <cell r="AC1445" t="str">
            <v>mousse PU 23 kg/m3 + ouate 200 g/m2</v>
          </cell>
          <cell r="AI1445" t="str">
            <v>pieds plastique + pieds en metal</v>
          </cell>
          <cell r="AJ1445" t="str">
            <v>Canapé: 177 ; pouf: 90</v>
          </cell>
          <cell r="AK1445"/>
          <cell r="AL1445"/>
          <cell r="AM1445">
            <v>32</v>
          </cell>
          <cell r="AN1445">
            <v>32</v>
          </cell>
          <cell r="AO1445">
            <v>100</v>
          </cell>
          <cell r="AP1445">
            <v>76</v>
          </cell>
          <cell r="AQ1445">
            <v>38</v>
          </cell>
          <cell r="AR1445">
            <v>44</v>
          </cell>
          <cell r="AS1445">
            <v>65</v>
          </cell>
          <cell r="AT1445">
            <v>65</v>
          </cell>
          <cell r="AU1445" t="str">
            <v>Canapé: 16 + 2; pouf: 4</v>
          </cell>
          <cell r="AV1445">
            <v>3.5</v>
          </cell>
          <cell r="AW1445" t="str">
            <v>noir +  silver</v>
          </cell>
          <cell r="AX1445" t="str">
            <v>NON</v>
          </cell>
          <cell r="AZ1445" t="str">
            <v>NON</v>
          </cell>
          <cell r="BA1445" t="str">
            <v>NON</v>
          </cell>
          <cell r="BB1445"/>
          <cell r="BH1445" t="str">
            <v>NON</v>
          </cell>
          <cell r="BI1445" t="str">
            <v>Assise : mousse HR et ouate
Dossier : mousse polyruréthane, ouate</v>
          </cell>
          <cell r="BJ1445" t="str">
            <v>Assise : 35kg/m3
Dossier 23kg/m3</v>
          </cell>
          <cell r="BK1445" t="str">
            <v>Canapé: 255; pouf: 90</v>
          </cell>
          <cell r="BL1445" t="str">
            <v>Canapé:100; pouf: 65</v>
          </cell>
          <cell r="BM1445" t="str">
            <v>Canapé:76; pouf: 44</v>
          </cell>
          <cell r="BN1445">
            <v>270</v>
          </cell>
          <cell r="BO1445">
            <v>112.1</v>
          </cell>
          <cell r="BP1445">
            <v>127.4</v>
          </cell>
          <cell r="BR1445">
            <v>2.15</v>
          </cell>
          <cell r="BS1445">
            <v>4</v>
          </cell>
          <cell r="BT1445">
            <v>93</v>
          </cell>
          <cell r="BU1445">
            <v>78</v>
          </cell>
          <cell r="BV1445">
            <v>88</v>
          </cell>
          <cell r="BW1445">
            <v>36.6</v>
          </cell>
          <cell r="BX1445">
            <v>93</v>
          </cell>
          <cell r="BY1445">
            <v>78</v>
          </cell>
          <cell r="BZ1445">
            <v>88</v>
          </cell>
          <cell r="CA1445">
            <v>36.6</v>
          </cell>
          <cell r="CB1445">
            <v>104</v>
          </cell>
          <cell r="CC1445">
            <v>71</v>
          </cell>
          <cell r="CD1445">
            <v>77</v>
          </cell>
          <cell r="CE1445">
            <v>36.200000000000003</v>
          </cell>
          <cell r="CF1445">
            <v>94</v>
          </cell>
          <cell r="CG1445">
            <v>70</v>
          </cell>
          <cell r="CH1445">
            <v>45</v>
          </cell>
          <cell r="CI1445">
            <v>18</v>
          </cell>
          <cell r="CV1445">
            <v>518</v>
          </cell>
        </row>
        <row r="1446">
          <cell r="C1446">
            <v>3666270119667</v>
          </cell>
          <cell r="E1446" t="str">
            <v>SAPPRI</v>
          </cell>
          <cell r="F1446" t="str">
            <v>ZEPHYR</v>
          </cell>
          <cell r="G1446" t="str">
            <v>MELODY 6</v>
          </cell>
          <cell r="H1446"/>
          <cell r="I1446" t="str">
            <v>Tissu</v>
          </cell>
          <cell r="J1446" t="str">
            <v>100% PES</v>
          </cell>
          <cell r="K1446"/>
          <cell r="L1446"/>
          <cell r="M1446"/>
          <cell r="O1446" t="str">
            <v>Canapé 2 places avec pouf</v>
          </cell>
          <cell r="Q1446" t="str">
            <v>Panneau de particules, bois massif, contreplaqué, carton;  assise:  sangle élastique, mousse HR 35 kg/m3 + ouate 200 g/m2; dossier: sangle élastique, mousse PU 23 kg/m3 + ouate 200 g/m2; pieds en plastique</v>
          </cell>
          <cell r="R1446" t="str">
            <v>bois de conifères</v>
          </cell>
          <cell r="T1446" t="str">
            <v>Assise de grand confort</v>
          </cell>
          <cell r="U1446"/>
          <cell r="Y1446" t="str">
            <v>Pologne</v>
          </cell>
          <cell r="AA1446" t="str">
            <v xml:space="preserve">  mousse HR 35 kg/m3 +  ouate 200 g/m2</v>
          </cell>
          <cell r="AB1446" t="str">
            <v xml:space="preserve">mousse PU 23 kg/m3 + ouate 200 g/m2 </v>
          </cell>
          <cell r="AC1446" t="str">
            <v>mousse PU 23 kg/m3 + ouate 200 g/m2</v>
          </cell>
          <cell r="AI1446" t="str">
            <v>pieds plastique + pieds en metal</v>
          </cell>
          <cell r="AJ1446" t="str">
            <v>Canapé: 177 ; pouf: 90</v>
          </cell>
          <cell r="AK1446"/>
          <cell r="AL1446"/>
          <cell r="AM1446">
            <v>32</v>
          </cell>
          <cell r="AN1446">
            <v>32</v>
          </cell>
          <cell r="AO1446">
            <v>100</v>
          </cell>
          <cell r="AP1446">
            <v>76</v>
          </cell>
          <cell r="AQ1446">
            <v>38</v>
          </cell>
          <cell r="AR1446">
            <v>44</v>
          </cell>
          <cell r="AS1446">
            <v>65</v>
          </cell>
          <cell r="AT1446">
            <v>65</v>
          </cell>
          <cell r="AU1446" t="str">
            <v>Canapé: 16 + 2; pouf: 4</v>
          </cell>
          <cell r="AV1446">
            <v>3.5</v>
          </cell>
          <cell r="AW1446" t="str">
            <v>noir +  silver</v>
          </cell>
          <cell r="AX1446" t="str">
            <v>NON</v>
          </cell>
          <cell r="AZ1446" t="str">
            <v>NON</v>
          </cell>
          <cell r="BA1446" t="str">
            <v>NON</v>
          </cell>
          <cell r="BB1446"/>
          <cell r="BH1446" t="str">
            <v>NON</v>
          </cell>
          <cell r="BI1446" t="str">
            <v>Assise : mousse HR et ouate
Dossier : mousse polyruréthane, ouate</v>
          </cell>
          <cell r="BJ1446" t="str">
            <v>Assise : 35kg/m3
Dossier 23kg/m3</v>
          </cell>
          <cell r="BK1446" t="str">
            <v>Canapé: 255; pouf: 90</v>
          </cell>
          <cell r="BL1446" t="str">
            <v>Canapé:100; pouf: 65</v>
          </cell>
          <cell r="BM1446" t="str">
            <v>Canapé:76; pouf: 44</v>
          </cell>
          <cell r="BN1446">
            <v>270</v>
          </cell>
          <cell r="BO1446">
            <v>112.1</v>
          </cell>
          <cell r="BP1446">
            <v>127.4</v>
          </cell>
          <cell r="BR1446">
            <v>2.15</v>
          </cell>
          <cell r="BS1446">
            <v>4</v>
          </cell>
          <cell r="BT1446">
            <v>93</v>
          </cell>
          <cell r="BU1446">
            <v>78</v>
          </cell>
          <cell r="BV1446">
            <v>88</v>
          </cell>
          <cell r="BW1446">
            <v>36.6</v>
          </cell>
          <cell r="BX1446">
            <v>93</v>
          </cell>
          <cell r="BY1446">
            <v>78</v>
          </cell>
          <cell r="BZ1446">
            <v>88</v>
          </cell>
          <cell r="CA1446">
            <v>36.6</v>
          </cell>
          <cell r="CB1446">
            <v>104</v>
          </cell>
          <cell r="CC1446">
            <v>71</v>
          </cell>
          <cell r="CD1446">
            <v>77</v>
          </cell>
          <cell r="CE1446">
            <v>36.200000000000003</v>
          </cell>
          <cell r="CF1446">
            <v>94</v>
          </cell>
          <cell r="CG1446">
            <v>70</v>
          </cell>
          <cell r="CH1446">
            <v>45</v>
          </cell>
          <cell r="CI1446">
            <v>18</v>
          </cell>
          <cell r="CV1446">
            <v>518</v>
          </cell>
        </row>
        <row r="1447">
          <cell r="C1447">
            <v>3666270119650</v>
          </cell>
          <cell r="E1447" t="str">
            <v>SAPPRI</v>
          </cell>
          <cell r="F1447" t="str">
            <v>ZEPHYR</v>
          </cell>
          <cell r="G1447" t="str">
            <v>MELODY 8</v>
          </cell>
          <cell r="H1447"/>
          <cell r="I1447" t="str">
            <v>Tissu</v>
          </cell>
          <cell r="J1447" t="str">
            <v>100% PES</v>
          </cell>
          <cell r="K1447"/>
          <cell r="L1447"/>
          <cell r="M1447"/>
          <cell r="O1447" t="str">
            <v>Canapé 2 places avec pouf</v>
          </cell>
          <cell r="Q1447" t="str">
            <v>Panneau de particules, bois massif, contreplaqué, carton;  assise:  sangle élastique, mousse HR 35 kg/m3 + ouate 200 g/m2; dossier: sangle élastique, mousse PU 23 kg/m3 + ouate 200 g/m2; pieds en plastique</v>
          </cell>
          <cell r="R1447" t="str">
            <v>bois de conifères</v>
          </cell>
          <cell r="T1447" t="str">
            <v>Assise de grand confort</v>
          </cell>
          <cell r="U1447"/>
          <cell r="Y1447" t="str">
            <v>Pologne</v>
          </cell>
          <cell r="AA1447" t="str">
            <v xml:space="preserve">  mousse HR 35 kg/m3 +  ouate 200 g/m2</v>
          </cell>
          <cell r="AB1447" t="str">
            <v xml:space="preserve">mousse PU 23 kg/m3 + ouate 200 g/m2 </v>
          </cell>
          <cell r="AC1447" t="str">
            <v>mousse PU 23 kg/m3 + ouate 200 g/m2</v>
          </cell>
          <cell r="AI1447" t="str">
            <v>pieds plastique + pieds en metal</v>
          </cell>
          <cell r="AJ1447" t="str">
            <v>Canapé: 177 ; pouf: 90</v>
          </cell>
          <cell r="AK1447"/>
          <cell r="AL1447"/>
          <cell r="AM1447">
            <v>32</v>
          </cell>
          <cell r="AN1447">
            <v>32</v>
          </cell>
          <cell r="AO1447">
            <v>100</v>
          </cell>
          <cell r="AP1447">
            <v>76</v>
          </cell>
          <cell r="AQ1447">
            <v>38</v>
          </cell>
          <cell r="AR1447">
            <v>44</v>
          </cell>
          <cell r="AS1447">
            <v>65</v>
          </cell>
          <cell r="AT1447">
            <v>65</v>
          </cell>
          <cell r="AU1447" t="str">
            <v>Canapé: 16 + 2; pouf: 4</v>
          </cell>
          <cell r="AV1447">
            <v>3.5</v>
          </cell>
          <cell r="AW1447" t="str">
            <v>noir +  silver</v>
          </cell>
          <cell r="AX1447" t="str">
            <v>NON</v>
          </cell>
          <cell r="AZ1447" t="str">
            <v>NON</v>
          </cell>
          <cell r="BA1447" t="str">
            <v>NON</v>
          </cell>
          <cell r="BB1447"/>
          <cell r="BH1447" t="str">
            <v>NON</v>
          </cell>
          <cell r="BI1447" t="str">
            <v>Assise : mousse HR et ouate
Dossier : mousse polyruréthane, ouate</v>
          </cell>
          <cell r="BJ1447" t="str">
            <v>Assise : 35kg/m3
Dossier 23kg/m3</v>
          </cell>
          <cell r="BK1447" t="str">
            <v>Canapé: 255; pouf: 90</v>
          </cell>
          <cell r="BL1447" t="str">
            <v>Canapé:100; pouf: 65</v>
          </cell>
          <cell r="BM1447" t="str">
            <v>Canapé:76; pouf: 44</v>
          </cell>
          <cell r="BN1447">
            <v>270</v>
          </cell>
          <cell r="BO1447">
            <v>112.1</v>
          </cell>
          <cell r="BP1447">
            <v>127.4</v>
          </cell>
          <cell r="BR1447">
            <v>2.15</v>
          </cell>
          <cell r="BS1447">
            <v>4</v>
          </cell>
          <cell r="BT1447">
            <v>93</v>
          </cell>
          <cell r="BU1447">
            <v>78</v>
          </cell>
          <cell r="BV1447">
            <v>88</v>
          </cell>
          <cell r="BW1447">
            <v>36.6</v>
          </cell>
          <cell r="BX1447">
            <v>93</v>
          </cell>
          <cell r="BY1447">
            <v>78</v>
          </cell>
          <cell r="BZ1447">
            <v>88</v>
          </cell>
          <cell r="CA1447">
            <v>36.6</v>
          </cell>
          <cell r="CB1447">
            <v>104</v>
          </cell>
          <cell r="CC1447">
            <v>71</v>
          </cell>
          <cell r="CD1447">
            <v>77</v>
          </cell>
          <cell r="CE1447">
            <v>36.200000000000003</v>
          </cell>
          <cell r="CF1447">
            <v>94</v>
          </cell>
          <cell r="CG1447">
            <v>70</v>
          </cell>
          <cell r="CH1447">
            <v>45</v>
          </cell>
          <cell r="CI1447">
            <v>18</v>
          </cell>
          <cell r="CV1447">
            <v>518</v>
          </cell>
        </row>
        <row r="1448">
          <cell r="C1448">
            <v>3666270119643</v>
          </cell>
          <cell r="E1448" t="str">
            <v>SAPPRI</v>
          </cell>
          <cell r="F1448" t="str">
            <v>ZEPHYR</v>
          </cell>
          <cell r="G1448" t="str">
            <v>MELODY 9</v>
          </cell>
          <cell r="H1448"/>
          <cell r="I1448" t="str">
            <v>Tissu</v>
          </cell>
          <cell r="J1448" t="str">
            <v>100% PES</v>
          </cell>
          <cell r="K1448"/>
          <cell r="L1448"/>
          <cell r="M1448"/>
          <cell r="O1448" t="str">
            <v>Canapé 2 places avec pouf</v>
          </cell>
          <cell r="Q1448" t="str">
            <v>Panneau de particules, bois massif, contreplaqué, carton;  assise:  sangle élastique, mousse HR 35 kg/m3 + ouate 200 g/m2; dossier: sangle élastique, mousse PU 23 kg/m3 + ouate 200 g/m2; pieds en plastique</v>
          </cell>
          <cell r="R1448" t="str">
            <v>bois de conifères</v>
          </cell>
          <cell r="T1448" t="str">
            <v>Assise de grand confort</v>
          </cell>
          <cell r="U1448"/>
          <cell r="Y1448" t="str">
            <v>Pologne</v>
          </cell>
          <cell r="AA1448" t="str">
            <v xml:space="preserve">  mousse HR 35 kg/m3 +  ouate 200 g/m2</v>
          </cell>
          <cell r="AB1448" t="str">
            <v xml:space="preserve">mousse PU 23 kg/m3 + ouate 200 g/m2 </v>
          </cell>
          <cell r="AC1448" t="str">
            <v>mousse PU 23 kg/m3 + ouate 200 g/m2</v>
          </cell>
          <cell r="AI1448" t="str">
            <v>pieds plastique + pieds en metal</v>
          </cell>
          <cell r="AJ1448" t="str">
            <v>Canapé: 177 ; pouf: 90</v>
          </cell>
          <cell r="AK1448"/>
          <cell r="AL1448"/>
          <cell r="AM1448">
            <v>32</v>
          </cell>
          <cell r="AN1448">
            <v>32</v>
          </cell>
          <cell r="AO1448">
            <v>100</v>
          </cell>
          <cell r="AP1448">
            <v>76</v>
          </cell>
          <cell r="AQ1448">
            <v>38</v>
          </cell>
          <cell r="AR1448">
            <v>44</v>
          </cell>
          <cell r="AS1448">
            <v>65</v>
          </cell>
          <cell r="AT1448">
            <v>65</v>
          </cell>
          <cell r="AU1448" t="str">
            <v>Canapé: 16 + 2; pouf: 4</v>
          </cell>
          <cell r="AV1448">
            <v>3.5</v>
          </cell>
          <cell r="AW1448" t="str">
            <v>noir +  silver</v>
          </cell>
          <cell r="AX1448" t="str">
            <v>NON</v>
          </cell>
          <cell r="AZ1448" t="str">
            <v>NON</v>
          </cell>
          <cell r="BA1448" t="str">
            <v>NON</v>
          </cell>
          <cell r="BB1448"/>
          <cell r="BH1448" t="str">
            <v>NON</v>
          </cell>
          <cell r="BI1448" t="str">
            <v>Assise : mousse HR et ouate
Dossier : mousse polyruréthane, ouate</v>
          </cell>
          <cell r="BJ1448" t="str">
            <v>Assise : 35kg/m3
Dossier 23kg/m3</v>
          </cell>
          <cell r="BK1448" t="str">
            <v>Canapé: 255; pouf: 90</v>
          </cell>
          <cell r="BL1448" t="str">
            <v>Canapé:100; pouf: 65</v>
          </cell>
          <cell r="BM1448" t="str">
            <v>Canapé:76; pouf: 44</v>
          </cell>
          <cell r="BN1448">
            <v>270</v>
          </cell>
          <cell r="BO1448">
            <v>112.1</v>
          </cell>
          <cell r="BP1448">
            <v>127.4</v>
          </cell>
          <cell r="BR1448">
            <v>2.15</v>
          </cell>
          <cell r="BS1448">
            <v>4</v>
          </cell>
          <cell r="BT1448">
            <v>93</v>
          </cell>
          <cell r="BU1448">
            <v>78</v>
          </cell>
          <cell r="BV1448">
            <v>88</v>
          </cell>
          <cell r="BW1448">
            <v>36.6</v>
          </cell>
          <cell r="BX1448">
            <v>93</v>
          </cell>
          <cell r="BY1448">
            <v>78</v>
          </cell>
          <cell r="BZ1448">
            <v>88</v>
          </cell>
          <cell r="CA1448">
            <v>36.6</v>
          </cell>
          <cell r="CB1448">
            <v>104</v>
          </cell>
          <cell r="CC1448">
            <v>71</v>
          </cell>
          <cell r="CD1448">
            <v>77</v>
          </cell>
          <cell r="CE1448">
            <v>36.200000000000003</v>
          </cell>
          <cell r="CF1448">
            <v>94</v>
          </cell>
          <cell r="CG1448">
            <v>70</v>
          </cell>
          <cell r="CH1448">
            <v>45</v>
          </cell>
          <cell r="CI1448">
            <v>18</v>
          </cell>
          <cell r="CV1448">
            <v>518</v>
          </cell>
        </row>
        <row r="1449">
          <cell r="C1449">
            <v>3666270119636</v>
          </cell>
          <cell r="E1449" t="str">
            <v>SAPPRI</v>
          </cell>
          <cell r="F1449" t="str">
            <v>ZEPHYR</v>
          </cell>
          <cell r="G1449" t="str">
            <v>MELODY 10</v>
          </cell>
          <cell r="H1449"/>
          <cell r="I1449" t="str">
            <v>Tissu</v>
          </cell>
          <cell r="J1449" t="str">
            <v>100% PES</v>
          </cell>
          <cell r="K1449"/>
          <cell r="L1449"/>
          <cell r="M1449"/>
          <cell r="O1449" t="str">
            <v>Canapé 2 places avec pouf</v>
          </cell>
          <cell r="Q1449" t="str">
            <v>Panneau de particules, bois massif, contreplaqué, carton;  assise:  sangle élastique, mousse HR 35 kg/m3 + ouate 200 g/m2; dossier: sangle élastique, mousse PU 23 kg/m3 + ouate 200 g/m2; pieds en plastique</v>
          </cell>
          <cell r="R1449" t="str">
            <v>bois de conifères</v>
          </cell>
          <cell r="T1449" t="str">
            <v>Assise de grand confort</v>
          </cell>
          <cell r="U1449"/>
          <cell r="Y1449" t="str">
            <v>Pologne</v>
          </cell>
          <cell r="AA1449" t="str">
            <v xml:space="preserve">  mousse HR 35 kg/m3 +  ouate 200 g/m2</v>
          </cell>
          <cell r="AB1449" t="str">
            <v xml:space="preserve">mousse PU 23 kg/m3 + ouate 200 g/m2 </v>
          </cell>
          <cell r="AC1449" t="str">
            <v>mousse PU 23 kg/m3 + ouate 200 g/m2</v>
          </cell>
          <cell r="AI1449" t="str">
            <v>pieds plastique + pieds en metal</v>
          </cell>
          <cell r="AJ1449" t="str">
            <v>Canapé: 177 ; pouf: 90</v>
          </cell>
          <cell r="AK1449"/>
          <cell r="AL1449"/>
          <cell r="AM1449">
            <v>32</v>
          </cell>
          <cell r="AN1449">
            <v>32</v>
          </cell>
          <cell r="AO1449">
            <v>100</v>
          </cell>
          <cell r="AP1449">
            <v>76</v>
          </cell>
          <cell r="AQ1449">
            <v>38</v>
          </cell>
          <cell r="AR1449">
            <v>44</v>
          </cell>
          <cell r="AS1449">
            <v>65</v>
          </cell>
          <cell r="AT1449">
            <v>65</v>
          </cell>
          <cell r="AU1449" t="str">
            <v>Canapé: 16 + 2; pouf: 4</v>
          </cell>
          <cell r="AV1449">
            <v>3.5</v>
          </cell>
          <cell r="AW1449" t="str">
            <v>noir +  silver</v>
          </cell>
          <cell r="AX1449" t="str">
            <v>NON</v>
          </cell>
          <cell r="AZ1449" t="str">
            <v>NON</v>
          </cell>
          <cell r="BA1449" t="str">
            <v>NON</v>
          </cell>
          <cell r="BB1449"/>
          <cell r="BH1449" t="str">
            <v>NON</v>
          </cell>
          <cell r="BI1449" t="str">
            <v>Assise : mousse HR et ouate
Dossier : mousse polyruréthane, ouate</v>
          </cell>
          <cell r="BJ1449" t="str">
            <v>Assise : 35kg/m3
Dossier 23kg/m3</v>
          </cell>
          <cell r="BK1449" t="str">
            <v>Canapé: 255; pouf: 90</v>
          </cell>
          <cell r="BL1449" t="str">
            <v>Canapé:100; pouf: 65</v>
          </cell>
          <cell r="BM1449" t="str">
            <v>Canapé:76; pouf: 44</v>
          </cell>
          <cell r="BN1449">
            <v>270</v>
          </cell>
          <cell r="BO1449">
            <v>112.1</v>
          </cell>
          <cell r="BP1449">
            <v>127.4</v>
          </cell>
          <cell r="BR1449">
            <v>2.15</v>
          </cell>
          <cell r="BS1449">
            <v>4</v>
          </cell>
          <cell r="BT1449">
            <v>93</v>
          </cell>
          <cell r="BU1449">
            <v>78</v>
          </cell>
          <cell r="BV1449">
            <v>88</v>
          </cell>
          <cell r="BW1449">
            <v>36.6</v>
          </cell>
          <cell r="BX1449">
            <v>93</v>
          </cell>
          <cell r="BY1449">
            <v>78</v>
          </cell>
          <cell r="BZ1449">
            <v>88</v>
          </cell>
          <cell r="CA1449">
            <v>36.6</v>
          </cell>
          <cell r="CB1449">
            <v>104</v>
          </cell>
          <cell r="CC1449">
            <v>71</v>
          </cell>
          <cell r="CD1449">
            <v>77</v>
          </cell>
          <cell r="CE1449">
            <v>36.200000000000003</v>
          </cell>
          <cell r="CF1449">
            <v>94</v>
          </cell>
          <cell r="CG1449">
            <v>70</v>
          </cell>
          <cell r="CH1449">
            <v>45</v>
          </cell>
          <cell r="CI1449">
            <v>18</v>
          </cell>
          <cell r="CV1449">
            <v>518</v>
          </cell>
        </row>
        <row r="1450">
          <cell r="C1450">
            <v>3666270119629</v>
          </cell>
          <cell r="E1450" t="str">
            <v>SAPPRI</v>
          </cell>
          <cell r="F1450" t="str">
            <v>ZEPHYR</v>
          </cell>
          <cell r="G1450" t="str">
            <v>MELODY 12</v>
          </cell>
          <cell r="H1450"/>
          <cell r="I1450" t="str">
            <v>Tissu</v>
          </cell>
          <cell r="J1450" t="str">
            <v>100% PES</v>
          </cell>
          <cell r="K1450"/>
          <cell r="L1450"/>
          <cell r="M1450"/>
          <cell r="O1450" t="str">
            <v>Canapé 2 places avec pouf</v>
          </cell>
          <cell r="Q1450" t="str">
            <v>Panneau de particules, bois massif, contreplaqué, carton;  assise:  sangle élastique, mousse HR 35 kg/m3 + ouate 200 g/m2; dossier: sangle élastique, mousse PU 23 kg/m3 + ouate 200 g/m2; pieds en plastique</v>
          </cell>
          <cell r="R1450" t="str">
            <v>bois de conifères</v>
          </cell>
          <cell r="T1450" t="str">
            <v>Assise de grand confort</v>
          </cell>
          <cell r="U1450"/>
          <cell r="Y1450" t="str">
            <v>Pologne</v>
          </cell>
          <cell r="AA1450" t="str">
            <v xml:space="preserve">  mousse HR 35 kg/m3 +  ouate 200 g/m2</v>
          </cell>
          <cell r="AB1450" t="str">
            <v xml:space="preserve">mousse PU 23 kg/m3 + ouate 200 g/m2 </v>
          </cell>
          <cell r="AC1450" t="str">
            <v>mousse PU 23 kg/m3 + ouate 200 g/m2</v>
          </cell>
          <cell r="AI1450" t="str">
            <v>pieds plastique + pieds en metal</v>
          </cell>
          <cell r="AJ1450" t="str">
            <v>Canapé: 177 ; pouf: 90</v>
          </cell>
          <cell r="AK1450"/>
          <cell r="AL1450"/>
          <cell r="AM1450">
            <v>32</v>
          </cell>
          <cell r="AN1450">
            <v>32</v>
          </cell>
          <cell r="AO1450">
            <v>100</v>
          </cell>
          <cell r="AP1450">
            <v>76</v>
          </cell>
          <cell r="AQ1450">
            <v>38</v>
          </cell>
          <cell r="AR1450">
            <v>44</v>
          </cell>
          <cell r="AS1450">
            <v>65</v>
          </cell>
          <cell r="AT1450">
            <v>65</v>
          </cell>
          <cell r="AU1450" t="str">
            <v>Canapé: 16 + 2; pouf: 4</v>
          </cell>
          <cell r="AV1450">
            <v>3.5</v>
          </cell>
          <cell r="AW1450" t="str">
            <v>noir +  silver</v>
          </cell>
          <cell r="AX1450" t="str">
            <v>NON</v>
          </cell>
          <cell r="AZ1450" t="str">
            <v>NON</v>
          </cell>
          <cell r="BA1450" t="str">
            <v>NON</v>
          </cell>
          <cell r="BB1450"/>
          <cell r="BH1450" t="str">
            <v>NON</v>
          </cell>
          <cell r="BI1450" t="str">
            <v>Assise : mousse HR et ouate
Dossier : mousse polyruréthane, ouate</v>
          </cell>
          <cell r="BJ1450" t="str">
            <v>Assise : 35kg/m3
Dossier 23kg/m3</v>
          </cell>
          <cell r="BK1450" t="str">
            <v>Canapé: 255; pouf: 90</v>
          </cell>
          <cell r="BL1450" t="str">
            <v>Canapé:100; pouf: 65</v>
          </cell>
          <cell r="BM1450" t="str">
            <v>Canapé:76; pouf: 44</v>
          </cell>
          <cell r="BN1450">
            <v>270</v>
          </cell>
          <cell r="BO1450">
            <v>112.1</v>
          </cell>
          <cell r="BP1450">
            <v>127.4</v>
          </cell>
          <cell r="BR1450">
            <v>2.15</v>
          </cell>
          <cell r="BS1450">
            <v>4</v>
          </cell>
          <cell r="BT1450">
            <v>93</v>
          </cell>
          <cell r="BU1450">
            <v>78</v>
          </cell>
          <cell r="BV1450">
            <v>88</v>
          </cell>
          <cell r="BW1450">
            <v>36.6</v>
          </cell>
          <cell r="BX1450">
            <v>93</v>
          </cell>
          <cell r="BY1450">
            <v>78</v>
          </cell>
          <cell r="BZ1450">
            <v>88</v>
          </cell>
          <cell r="CA1450">
            <v>36.6</v>
          </cell>
          <cell r="CB1450">
            <v>104</v>
          </cell>
          <cell r="CC1450">
            <v>71</v>
          </cell>
          <cell r="CD1450">
            <v>77</v>
          </cell>
          <cell r="CE1450">
            <v>36.200000000000003</v>
          </cell>
          <cell r="CF1450">
            <v>94</v>
          </cell>
          <cell r="CG1450">
            <v>70</v>
          </cell>
          <cell r="CH1450">
            <v>45</v>
          </cell>
          <cell r="CI1450">
            <v>18</v>
          </cell>
          <cell r="CV1450">
            <v>518</v>
          </cell>
        </row>
        <row r="1451">
          <cell r="C1451">
            <v>3666270119612</v>
          </cell>
          <cell r="E1451" t="str">
            <v>SAPPRI</v>
          </cell>
          <cell r="F1451" t="str">
            <v>ZEPHYR</v>
          </cell>
          <cell r="G1451" t="str">
            <v>MELODY 14</v>
          </cell>
          <cell r="H1451"/>
          <cell r="I1451" t="str">
            <v>Tissu</v>
          </cell>
          <cell r="J1451" t="str">
            <v>100% PES</v>
          </cell>
          <cell r="K1451"/>
          <cell r="L1451"/>
          <cell r="M1451"/>
          <cell r="O1451" t="str">
            <v>Canapé 2 places avec pouf</v>
          </cell>
          <cell r="Q1451" t="str">
            <v>Panneau de particules, bois massif, contreplaqué, carton;  assise:  sangle élastique, mousse HR 35 kg/m3 + ouate 200 g/m2; dossier: sangle élastique, mousse PU 23 kg/m3 + ouate 200 g/m2; pieds en plastique</v>
          </cell>
          <cell r="R1451" t="str">
            <v>bois de conifères</v>
          </cell>
          <cell r="T1451" t="str">
            <v>Assise de grand confort</v>
          </cell>
          <cell r="U1451"/>
          <cell r="Y1451" t="str">
            <v>Pologne</v>
          </cell>
          <cell r="AA1451" t="str">
            <v xml:space="preserve">  mousse HR 35 kg/m3 +  ouate 200 g/m2</v>
          </cell>
          <cell r="AB1451" t="str">
            <v xml:space="preserve">mousse PU 23 kg/m3 + ouate 200 g/m2 </v>
          </cell>
          <cell r="AC1451" t="str">
            <v>mousse PU 23 kg/m3 + ouate 200 g/m2</v>
          </cell>
          <cell r="AI1451" t="str">
            <v>pieds plastique + pieds en metal</v>
          </cell>
          <cell r="AJ1451" t="str">
            <v>Canapé: 177 ; pouf: 90</v>
          </cell>
          <cell r="AK1451"/>
          <cell r="AL1451"/>
          <cell r="AM1451">
            <v>32</v>
          </cell>
          <cell r="AN1451">
            <v>32</v>
          </cell>
          <cell r="AO1451">
            <v>100</v>
          </cell>
          <cell r="AP1451">
            <v>76</v>
          </cell>
          <cell r="AQ1451">
            <v>38</v>
          </cell>
          <cell r="AR1451">
            <v>44</v>
          </cell>
          <cell r="AS1451">
            <v>65</v>
          </cell>
          <cell r="AT1451">
            <v>65</v>
          </cell>
          <cell r="AU1451" t="str">
            <v>Canapé: 16 + 2; pouf: 4</v>
          </cell>
          <cell r="AV1451">
            <v>3.5</v>
          </cell>
          <cell r="AW1451" t="str">
            <v>noir +  silver</v>
          </cell>
          <cell r="AX1451" t="str">
            <v>NON</v>
          </cell>
          <cell r="AZ1451" t="str">
            <v>NON</v>
          </cell>
          <cell r="BA1451" t="str">
            <v>NON</v>
          </cell>
          <cell r="BB1451"/>
          <cell r="BH1451" t="str">
            <v>NON</v>
          </cell>
          <cell r="BI1451" t="str">
            <v>Assise : mousse HR et ouate
Dossier : mousse polyruréthane, ouate</v>
          </cell>
          <cell r="BJ1451" t="str">
            <v>Assise : 35kg/m3
Dossier 23kg/m3</v>
          </cell>
          <cell r="BK1451" t="str">
            <v>Canapé: 255; pouf: 90</v>
          </cell>
          <cell r="BL1451" t="str">
            <v>Canapé:100; pouf: 65</v>
          </cell>
          <cell r="BM1451" t="str">
            <v>Canapé:76; pouf: 44</v>
          </cell>
          <cell r="BN1451">
            <v>270</v>
          </cell>
          <cell r="BO1451">
            <v>112.1</v>
          </cell>
          <cell r="BP1451">
            <v>127.4</v>
          </cell>
          <cell r="BR1451">
            <v>2.15</v>
          </cell>
          <cell r="BS1451">
            <v>4</v>
          </cell>
          <cell r="BT1451">
            <v>93</v>
          </cell>
          <cell r="BU1451">
            <v>78</v>
          </cell>
          <cell r="BV1451">
            <v>88</v>
          </cell>
          <cell r="BW1451">
            <v>36.6</v>
          </cell>
          <cell r="BX1451">
            <v>93</v>
          </cell>
          <cell r="BY1451">
            <v>78</v>
          </cell>
          <cell r="BZ1451">
            <v>88</v>
          </cell>
          <cell r="CA1451">
            <v>36.6</v>
          </cell>
          <cell r="CB1451">
            <v>104</v>
          </cell>
          <cell r="CC1451">
            <v>71</v>
          </cell>
          <cell r="CD1451">
            <v>77</v>
          </cell>
          <cell r="CE1451">
            <v>36.200000000000003</v>
          </cell>
          <cell r="CF1451">
            <v>94</v>
          </cell>
          <cell r="CG1451">
            <v>70</v>
          </cell>
          <cell r="CH1451">
            <v>45</v>
          </cell>
          <cell r="CI1451">
            <v>18</v>
          </cell>
          <cell r="CV1451">
            <v>518</v>
          </cell>
        </row>
        <row r="1452">
          <cell r="C1452">
            <v>3666270119605</v>
          </cell>
          <cell r="E1452" t="str">
            <v>SAPPRI</v>
          </cell>
          <cell r="F1452" t="str">
            <v>ZEPHYR</v>
          </cell>
          <cell r="G1452" t="str">
            <v>MELODY 15</v>
          </cell>
          <cell r="H1452"/>
          <cell r="I1452" t="str">
            <v>Tissu</v>
          </cell>
          <cell r="J1452" t="str">
            <v>100% PES</v>
          </cell>
          <cell r="K1452"/>
          <cell r="L1452"/>
          <cell r="M1452"/>
          <cell r="O1452" t="str">
            <v>Canapé 2 places avec pouf</v>
          </cell>
          <cell r="Q1452" t="str">
            <v>Panneau de particules, bois massif, contreplaqué, carton;  assise:  sangle élastique, mousse HR 35 kg/m3 + ouate 200 g/m2; dossier: sangle élastique, mousse PU 23 kg/m3 + ouate 200 g/m2; pieds en plastique</v>
          </cell>
          <cell r="R1452" t="str">
            <v>bois de conifères</v>
          </cell>
          <cell r="T1452" t="str">
            <v>Assise de grand confort</v>
          </cell>
          <cell r="U1452"/>
          <cell r="Y1452" t="str">
            <v>Pologne</v>
          </cell>
          <cell r="AA1452" t="str">
            <v xml:space="preserve">  mousse HR 35 kg/m3 +  ouate 200 g/m2</v>
          </cell>
          <cell r="AB1452" t="str">
            <v xml:space="preserve">mousse PU 23 kg/m3 + ouate 200 g/m2 </v>
          </cell>
          <cell r="AC1452" t="str">
            <v>mousse PU 23 kg/m3 + ouate 200 g/m2</v>
          </cell>
          <cell r="AI1452" t="str">
            <v>pieds plastique + pieds en metal</v>
          </cell>
          <cell r="AJ1452" t="str">
            <v>Canapé: 177 ; pouf: 90</v>
          </cell>
          <cell r="AK1452"/>
          <cell r="AL1452"/>
          <cell r="AM1452">
            <v>32</v>
          </cell>
          <cell r="AN1452">
            <v>32</v>
          </cell>
          <cell r="AO1452">
            <v>100</v>
          </cell>
          <cell r="AP1452">
            <v>76</v>
          </cell>
          <cell r="AQ1452">
            <v>38</v>
          </cell>
          <cell r="AR1452">
            <v>44</v>
          </cell>
          <cell r="AS1452">
            <v>65</v>
          </cell>
          <cell r="AT1452">
            <v>65</v>
          </cell>
          <cell r="AU1452" t="str">
            <v>Canapé: 16 + 2; pouf: 4</v>
          </cell>
          <cell r="AV1452">
            <v>3.5</v>
          </cell>
          <cell r="AW1452" t="str">
            <v>noir +  silver</v>
          </cell>
          <cell r="AX1452" t="str">
            <v>NON</v>
          </cell>
          <cell r="AZ1452" t="str">
            <v>NON</v>
          </cell>
          <cell r="BA1452" t="str">
            <v>NON</v>
          </cell>
          <cell r="BB1452"/>
          <cell r="BH1452" t="str">
            <v>NON</v>
          </cell>
          <cell r="BI1452" t="str">
            <v>Assise : mousse HR et ouate
Dossier : mousse polyruréthane, ouate</v>
          </cell>
          <cell r="BJ1452" t="str">
            <v>Assise : 35kg/m3
Dossier 23kg/m3</v>
          </cell>
          <cell r="BK1452" t="str">
            <v>Canapé: 255; pouf: 90</v>
          </cell>
          <cell r="BL1452" t="str">
            <v>Canapé:100; pouf: 65</v>
          </cell>
          <cell r="BM1452" t="str">
            <v>Canapé:76; pouf: 44</v>
          </cell>
          <cell r="BN1452">
            <v>270</v>
          </cell>
          <cell r="BO1452">
            <v>112.1</v>
          </cell>
          <cell r="BP1452">
            <v>127.4</v>
          </cell>
          <cell r="BR1452">
            <v>2.15</v>
          </cell>
          <cell r="BS1452">
            <v>4</v>
          </cell>
          <cell r="BT1452">
            <v>93</v>
          </cell>
          <cell r="BU1452">
            <v>78</v>
          </cell>
          <cell r="BV1452">
            <v>88</v>
          </cell>
          <cell r="BW1452">
            <v>36.6</v>
          </cell>
          <cell r="BX1452">
            <v>93</v>
          </cell>
          <cell r="BY1452">
            <v>78</v>
          </cell>
          <cell r="BZ1452">
            <v>88</v>
          </cell>
          <cell r="CA1452">
            <v>36.6</v>
          </cell>
          <cell r="CB1452">
            <v>104</v>
          </cell>
          <cell r="CC1452">
            <v>71</v>
          </cell>
          <cell r="CD1452">
            <v>77</v>
          </cell>
          <cell r="CE1452">
            <v>36.200000000000003</v>
          </cell>
          <cell r="CF1452">
            <v>94</v>
          </cell>
          <cell r="CG1452">
            <v>70</v>
          </cell>
          <cell r="CH1452">
            <v>45</v>
          </cell>
          <cell r="CI1452">
            <v>18</v>
          </cell>
          <cell r="CV1452">
            <v>518</v>
          </cell>
        </row>
        <row r="1453">
          <cell r="C1453">
            <v>3666270119599</v>
          </cell>
          <cell r="E1453" t="str">
            <v>SAPPRI</v>
          </cell>
          <cell r="F1453" t="str">
            <v>ZEPHYR</v>
          </cell>
          <cell r="G1453" t="str">
            <v>MELODY 1</v>
          </cell>
          <cell r="H1453"/>
          <cell r="I1453" t="str">
            <v>Tissu</v>
          </cell>
          <cell r="J1453" t="str">
            <v>100% PES</v>
          </cell>
          <cell r="K1453"/>
          <cell r="L1453"/>
          <cell r="M1453"/>
          <cell r="O1453" t="str">
            <v>Canapé 3 places avec pouf</v>
          </cell>
          <cell r="Q1453" t="str">
            <v>Panneau de particules, bois massif, contreplaqué, carton;  assise:  sangle élastique, mousse HR 35 kg/m3 + ouate 200 g/m2; dossier: sangle élastique, mousse PU 23 kg/m3 + ouate 200 g/m2; pieds en plastique</v>
          </cell>
          <cell r="R1453" t="str">
            <v>bois de conifères</v>
          </cell>
          <cell r="T1453" t="str">
            <v>Assise de grand confort</v>
          </cell>
          <cell r="U1453"/>
          <cell r="Y1453" t="str">
            <v>Pologne</v>
          </cell>
          <cell r="AA1453" t="str">
            <v xml:space="preserve">  mousse HR 35 kg/m3 +  ouate 200 g/m2</v>
          </cell>
          <cell r="AB1453" t="str">
            <v xml:space="preserve">mousse PU 23 kg/m3 + ouate 200 g/m2 </v>
          </cell>
          <cell r="AC1453" t="str">
            <v>mousse PU 23 kg/m3 + ouate 200 g/m2</v>
          </cell>
          <cell r="AI1453" t="str">
            <v>pieds plastique + pieds en metal</v>
          </cell>
          <cell r="AJ1453" t="str">
            <v>Canapé: 267 ; pouf: 90</v>
          </cell>
          <cell r="AK1453"/>
          <cell r="AL1453"/>
          <cell r="AM1453">
            <v>32</v>
          </cell>
          <cell r="AN1453">
            <v>32</v>
          </cell>
          <cell r="AO1453">
            <v>100</v>
          </cell>
          <cell r="AP1453">
            <v>76</v>
          </cell>
          <cell r="AQ1453">
            <v>38</v>
          </cell>
          <cell r="AR1453">
            <v>44</v>
          </cell>
          <cell r="AS1453">
            <v>65</v>
          </cell>
          <cell r="AT1453">
            <v>65</v>
          </cell>
          <cell r="AU1453" t="str">
            <v>Canapé: 22 + 2; pouf: 4</v>
          </cell>
          <cell r="AV1453">
            <v>3.5</v>
          </cell>
          <cell r="AW1453" t="str">
            <v>noir +  silver</v>
          </cell>
          <cell r="AX1453" t="str">
            <v>NON</v>
          </cell>
          <cell r="AZ1453" t="str">
            <v>NON</v>
          </cell>
          <cell r="BA1453" t="str">
            <v>NON</v>
          </cell>
          <cell r="BB1453"/>
          <cell r="BH1453" t="str">
            <v>NON</v>
          </cell>
          <cell r="BI1453" t="str">
            <v>Assise : mousse HR et ouate
Dossier : mousse polyruréthane, ouate</v>
          </cell>
          <cell r="BJ1453" t="str">
            <v>Assise : 35kg/m3
Dossier 23kg/m3</v>
          </cell>
          <cell r="BK1453" t="str">
            <v>Canapé: 345; pouf: 90</v>
          </cell>
          <cell r="BL1453" t="str">
            <v>Canapé:100; pouf: 65</v>
          </cell>
          <cell r="BM1453" t="str">
            <v>Canapé:76; pouf: 44</v>
          </cell>
          <cell r="BN1453">
            <v>360</v>
          </cell>
          <cell r="BO1453">
            <v>146.5</v>
          </cell>
          <cell r="BP1453">
            <v>164</v>
          </cell>
          <cell r="BR1453">
            <v>2.79</v>
          </cell>
          <cell r="BS1453">
            <v>5</v>
          </cell>
          <cell r="BT1453">
            <v>93</v>
          </cell>
          <cell r="BU1453">
            <v>78</v>
          </cell>
          <cell r="BV1453">
            <v>88</v>
          </cell>
          <cell r="BW1453">
            <v>36.6</v>
          </cell>
          <cell r="BX1453">
            <v>93</v>
          </cell>
          <cell r="BY1453">
            <v>78</v>
          </cell>
          <cell r="BZ1453">
            <v>88</v>
          </cell>
          <cell r="CA1453">
            <v>36.6</v>
          </cell>
          <cell r="CB1453">
            <v>93</v>
          </cell>
          <cell r="CC1453">
            <v>78</v>
          </cell>
          <cell r="CD1453">
            <v>88</v>
          </cell>
          <cell r="CE1453">
            <v>36.6</v>
          </cell>
          <cell r="CF1453">
            <v>104</v>
          </cell>
          <cell r="CG1453">
            <v>71</v>
          </cell>
          <cell r="CH1453">
            <v>77</v>
          </cell>
          <cell r="CI1453">
            <v>36.200000000000003</v>
          </cell>
          <cell r="CJ1453">
            <v>94</v>
          </cell>
          <cell r="CK1453">
            <v>70</v>
          </cell>
          <cell r="CL1453">
            <v>45</v>
          </cell>
          <cell r="CM1453">
            <v>18</v>
          </cell>
          <cell r="CV1453">
            <v>678</v>
          </cell>
        </row>
        <row r="1454">
          <cell r="C1454">
            <v>3666270119582</v>
          </cell>
          <cell r="E1454" t="str">
            <v>SAPPRI</v>
          </cell>
          <cell r="F1454" t="str">
            <v>ZEPHYR</v>
          </cell>
          <cell r="G1454" t="str">
            <v>MELODY 2</v>
          </cell>
          <cell r="H1454"/>
          <cell r="I1454" t="str">
            <v>Tissu</v>
          </cell>
          <cell r="J1454" t="str">
            <v>100% PES</v>
          </cell>
          <cell r="K1454"/>
          <cell r="L1454"/>
          <cell r="M1454"/>
          <cell r="O1454" t="str">
            <v>Canapé 3 places avec pouf</v>
          </cell>
          <cell r="Q1454" t="str">
            <v>Panneau de particules, bois massif, contreplaqué, carton;  assise:  sangle élastique, mousse HR 35 kg/m3 + ouate 200 g/m2; dossier: sangle élastique, mousse PU 23 kg/m3 + ouate 200 g/m2; pieds en plastique</v>
          </cell>
          <cell r="R1454" t="str">
            <v>bois de conifères</v>
          </cell>
          <cell r="T1454" t="str">
            <v>Assise de grand confort</v>
          </cell>
          <cell r="U1454"/>
          <cell r="Y1454" t="str">
            <v>Pologne</v>
          </cell>
          <cell r="AA1454" t="str">
            <v xml:space="preserve">  mousse HR 35 kg/m3 +  ouate 200 g/m2</v>
          </cell>
          <cell r="AB1454" t="str">
            <v xml:space="preserve">mousse PU 23 kg/m3 + ouate 200 g/m2 </v>
          </cell>
          <cell r="AC1454" t="str">
            <v>mousse PU 23 kg/m3 + ouate 200 g/m2</v>
          </cell>
          <cell r="AI1454" t="str">
            <v>pieds plastique + pieds en metal</v>
          </cell>
          <cell r="AJ1454" t="str">
            <v>Canapé: 267 ; pouf: 90</v>
          </cell>
          <cell r="AK1454"/>
          <cell r="AL1454"/>
          <cell r="AM1454">
            <v>32</v>
          </cell>
          <cell r="AN1454">
            <v>32</v>
          </cell>
          <cell r="AO1454">
            <v>100</v>
          </cell>
          <cell r="AP1454">
            <v>76</v>
          </cell>
          <cell r="AQ1454">
            <v>38</v>
          </cell>
          <cell r="AR1454">
            <v>44</v>
          </cell>
          <cell r="AS1454">
            <v>65</v>
          </cell>
          <cell r="AT1454">
            <v>65</v>
          </cell>
          <cell r="AU1454" t="str">
            <v>Canapé: 22 + 2; pouf: 4</v>
          </cell>
          <cell r="AV1454">
            <v>3.5</v>
          </cell>
          <cell r="AW1454" t="str">
            <v>noir +  silver</v>
          </cell>
          <cell r="AX1454" t="str">
            <v>NON</v>
          </cell>
          <cell r="AZ1454" t="str">
            <v>NON</v>
          </cell>
          <cell r="BA1454" t="str">
            <v>NON</v>
          </cell>
          <cell r="BB1454"/>
          <cell r="BH1454" t="str">
            <v>NON</v>
          </cell>
          <cell r="BI1454" t="str">
            <v>Assise : mousse HR et ouate
Dossier : mousse polyruréthane, ouate</v>
          </cell>
          <cell r="BJ1454" t="str">
            <v>Assise : 35kg/m3
Dossier 23kg/m3</v>
          </cell>
          <cell r="BK1454" t="str">
            <v>Canapé: 345; pouf: 90</v>
          </cell>
          <cell r="BL1454" t="str">
            <v>Canapé:100; pouf: 65</v>
          </cell>
          <cell r="BM1454" t="str">
            <v>Canapé:76; pouf: 44</v>
          </cell>
          <cell r="BN1454">
            <v>360</v>
          </cell>
          <cell r="BO1454">
            <v>146.5</v>
          </cell>
          <cell r="BP1454">
            <v>164</v>
          </cell>
          <cell r="BR1454">
            <v>2.79</v>
          </cell>
          <cell r="BS1454">
            <v>5</v>
          </cell>
          <cell r="BT1454">
            <v>93</v>
          </cell>
          <cell r="BU1454">
            <v>78</v>
          </cell>
          <cell r="BV1454">
            <v>88</v>
          </cell>
          <cell r="BW1454">
            <v>36.6</v>
          </cell>
          <cell r="BX1454">
            <v>93</v>
          </cell>
          <cell r="BY1454">
            <v>78</v>
          </cell>
          <cell r="BZ1454">
            <v>88</v>
          </cell>
          <cell r="CA1454">
            <v>36.6</v>
          </cell>
          <cell r="CB1454">
            <v>93</v>
          </cell>
          <cell r="CC1454">
            <v>78</v>
          </cell>
          <cell r="CD1454">
            <v>88</v>
          </cell>
          <cell r="CE1454">
            <v>36.6</v>
          </cell>
          <cell r="CF1454">
            <v>104</v>
          </cell>
          <cell r="CG1454">
            <v>71</v>
          </cell>
          <cell r="CH1454">
            <v>77</v>
          </cell>
          <cell r="CI1454">
            <v>36.200000000000003</v>
          </cell>
          <cell r="CJ1454">
            <v>94</v>
          </cell>
          <cell r="CK1454">
            <v>70</v>
          </cell>
          <cell r="CL1454">
            <v>45</v>
          </cell>
          <cell r="CM1454">
            <v>18</v>
          </cell>
          <cell r="CV1454">
            <v>678</v>
          </cell>
        </row>
        <row r="1455">
          <cell r="C1455">
            <v>3666270119575</v>
          </cell>
          <cell r="E1455" t="str">
            <v>SAPPRI</v>
          </cell>
          <cell r="F1455" t="str">
            <v>ZEPHYR</v>
          </cell>
          <cell r="G1455" t="str">
            <v>MELODY 5</v>
          </cell>
          <cell r="H1455"/>
          <cell r="I1455" t="str">
            <v>Tissu</v>
          </cell>
          <cell r="J1455" t="str">
            <v>100% PES</v>
          </cell>
          <cell r="K1455"/>
          <cell r="L1455"/>
          <cell r="M1455"/>
          <cell r="O1455" t="str">
            <v>Canapé 3 places avec pouf</v>
          </cell>
          <cell r="Q1455" t="str">
            <v>Panneau de particules, bois massif, contreplaqué, carton;  assise:  sangle élastique, mousse HR 35 kg/m3 + ouate 200 g/m2; dossier: sangle élastique, mousse PU 23 kg/m3 + ouate 200 g/m2; pieds en plastique</v>
          </cell>
          <cell r="R1455" t="str">
            <v>bois de conifères</v>
          </cell>
          <cell r="T1455" t="str">
            <v>Assise de grand confort</v>
          </cell>
          <cell r="U1455"/>
          <cell r="Y1455" t="str">
            <v>Pologne</v>
          </cell>
          <cell r="AA1455" t="str">
            <v xml:space="preserve">  mousse HR 35 kg/m3 +  ouate 200 g/m2</v>
          </cell>
          <cell r="AB1455" t="str">
            <v xml:space="preserve">mousse PU 23 kg/m3 + ouate 200 g/m2 </v>
          </cell>
          <cell r="AC1455" t="str">
            <v>mousse PU 23 kg/m3 + ouate 200 g/m2</v>
          </cell>
          <cell r="AI1455" t="str">
            <v>pieds plastique + pieds en metal</v>
          </cell>
          <cell r="AJ1455" t="str">
            <v>Canapé: 267 ; pouf: 90</v>
          </cell>
          <cell r="AK1455"/>
          <cell r="AL1455"/>
          <cell r="AM1455">
            <v>32</v>
          </cell>
          <cell r="AN1455">
            <v>32</v>
          </cell>
          <cell r="AO1455">
            <v>100</v>
          </cell>
          <cell r="AP1455">
            <v>76</v>
          </cell>
          <cell r="AQ1455">
            <v>38</v>
          </cell>
          <cell r="AR1455">
            <v>44</v>
          </cell>
          <cell r="AS1455">
            <v>65</v>
          </cell>
          <cell r="AT1455">
            <v>65</v>
          </cell>
          <cell r="AU1455" t="str">
            <v>Canapé: 22 + 2; pouf: 4</v>
          </cell>
          <cell r="AV1455">
            <v>3.5</v>
          </cell>
          <cell r="AW1455" t="str">
            <v>noir +  silver</v>
          </cell>
          <cell r="AX1455" t="str">
            <v>NON</v>
          </cell>
          <cell r="AZ1455" t="str">
            <v>NON</v>
          </cell>
          <cell r="BA1455" t="str">
            <v>NON</v>
          </cell>
          <cell r="BB1455"/>
          <cell r="BH1455" t="str">
            <v>NON</v>
          </cell>
          <cell r="BI1455" t="str">
            <v>Assise : mousse HR et ouate
Dossier : mousse polyruréthane, ouate</v>
          </cell>
          <cell r="BJ1455" t="str">
            <v>Assise : 35kg/m3
Dossier 23kg/m3</v>
          </cell>
          <cell r="BK1455" t="str">
            <v>Canapé: 345; pouf: 90</v>
          </cell>
          <cell r="BL1455" t="str">
            <v>Canapé:100; pouf: 65</v>
          </cell>
          <cell r="BM1455" t="str">
            <v>Canapé:76; pouf: 44</v>
          </cell>
          <cell r="BN1455">
            <v>360</v>
          </cell>
          <cell r="BO1455">
            <v>146.5</v>
          </cell>
          <cell r="BP1455">
            <v>164</v>
          </cell>
          <cell r="BR1455">
            <v>2.79</v>
          </cell>
          <cell r="BS1455">
            <v>5</v>
          </cell>
          <cell r="BT1455">
            <v>93</v>
          </cell>
          <cell r="BU1455">
            <v>78</v>
          </cell>
          <cell r="BV1455">
            <v>88</v>
          </cell>
          <cell r="BW1455">
            <v>36.6</v>
          </cell>
          <cell r="BX1455">
            <v>93</v>
          </cell>
          <cell r="BY1455">
            <v>78</v>
          </cell>
          <cell r="BZ1455">
            <v>88</v>
          </cell>
          <cell r="CA1455">
            <v>36.6</v>
          </cell>
          <cell r="CB1455">
            <v>93</v>
          </cell>
          <cell r="CC1455">
            <v>78</v>
          </cell>
          <cell r="CD1455">
            <v>88</v>
          </cell>
          <cell r="CE1455">
            <v>36.6</v>
          </cell>
          <cell r="CF1455">
            <v>104</v>
          </cell>
          <cell r="CG1455">
            <v>71</v>
          </cell>
          <cell r="CH1455">
            <v>77</v>
          </cell>
          <cell r="CI1455">
            <v>36.200000000000003</v>
          </cell>
          <cell r="CJ1455">
            <v>94</v>
          </cell>
          <cell r="CK1455">
            <v>70</v>
          </cell>
          <cell r="CL1455">
            <v>45</v>
          </cell>
          <cell r="CM1455">
            <v>18</v>
          </cell>
          <cell r="CV1455">
            <v>678</v>
          </cell>
        </row>
        <row r="1456">
          <cell r="C1456">
            <v>3666270119568</v>
          </cell>
          <cell r="E1456" t="str">
            <v>SAPPRI</v>
          </cell>
          <cell r="F1456" t="str">
            <v>ZEPHYR</v>
          </cell>
          <cell r="G1456" t="str">
            <v>MELODY 6</v>
          </cell>
          <cell r="H1456"/>
          <cell r="I1456" t="str">
            <v>Tissu</v>
          </cell>
          <cell r="J1456" t="str">
            <v>100% PES</v>
          </cell>
          <cell r="K1456"/>
          <cell r="L1456"/>
          <cell r="M1456"/>
          <cell r="O1456" t="str">
            <v>Canapé 3 places avec pouf</v>
          </cell>
          <cell r="Q1456" t="str">
            <v>Panneau de particules, bois massif, contreplaqué, carton;  assise:  sangle élastique, mousse HR 35 kg/m3 + ouate 200 g/m2; dossier: sangle élastique, mousse PU 23 kg/m3 + ouate 200 g/m2; pieds en plastique</v>
          </cell>
          <cell r="R1456" t="str">
            <v>bois de conifères</v>
          </cell>
          <cell r="T1456" t="str">
            <v>Assise de grand confort</v>
          </cell>
          <cell r="U1456"/>
          <cell r="Y1456" t="str">
            <v>Pologne</v>
          </cell>
          <cell r="AA1456" t="str">
            <v xml:space="preserve">  mousse HR 35 kg/m3 +  ouate 200 g/m2</v>
          </cell>
          <cell r="AB1456" t="str">
            <v xml:space="preserve">mousse PU 23 kg/m3 + ouate 200 g/m2 </v>
          </cell>
          <cell r="AC1456" t="str">
            <v>mousse PU 23 kg/m3 + ouate 200 g/m2</v>
          </cell>
          <cell r="AI1456" t="str">
            <v>pieds plastique + pieds en metal</v>
          </cell>
          <cell r="AJ1456" t="str">
            <v>Canapé: 267 ; pouf: 90</v>
          </cell>
          <cell r="AK1456"/>
          <cell r="AL1456"/>
          <cell r="AM1456">
            <v>32</v>
          </cell>
          <cell r="AN1456">
            <v>32</v>
          </cell>
          <cell r="AO1456">
            <v>100</v>
          </cell>
          <cell r="AP1456">
            <v>76</v>
          </cell>
          <cell r="AQ1456">
            <v>38</v>
          </cell>
          <cell r="AR1456">
            <v>44</v>
          </cell>
          <cell r="AS1456">
            <v>65</v>
          </cell>
          <cell r="AT1456">
            <v>65</v>
          </cell>
          <cell r="AU1456" t="str">
            <v>Canapé: 22 + 2; pouf: 4</v>
          </cell>
          <cell r="AV1456">
            <v>3.5</v>
          </cell>
          <cell r="AW1456" t="str">
            <v>noir +  silver</v>
          </cell>
          <cell r="AX1456" t="str">
            <v>NON</v>
          </cell>
          <cell r="AZ1456" t="str">
            <v>NON</v>
          </cell>
          <cell r="BA1456" t="str">
            <v>NON</v>
          </cell>
          <cell r="BB1456"/>
          <cell r="BH1456" t="str">
            <v>NON</v>
          </cell>
          <cell r="BI1456" t="str">
            <v>Assise : mousse HR et ouate
Dossier : mousse polyruréthane, ouate</v>
          </cell>
          <cell r="BJ1456" t="str">
            <v>Assise : 35kg/m3
Dossier 23kg/m3</v>
          </cell>
          <cell r="BK1456" t="str">
            <v>Canapé: 345; pouf: 90</v>
          </cell>
          <cell r="BL1456" t="str">
            <v>Canapé:100; pouf: 65</v>
          </cell>
          <cell r="BM1456" t="str">
            <v>Canapé:76; pouf: 44</v>
          </cell>
          <cell r="BN1456">
            <v>360</v>
          </cell>
          <cell r="BO1456">
            <v>146.5</v>
          </cell>
          <cell r="BP1456">
            <v>164</v>
          </cell>
          <cell r="BR1456">
            <v>2.79</v>
          </cell>
          <cell r="BS1456">
            <v>5</v>
          </cell>
          <cell r="BT1456">
            <v>93</v>
          </cell>
          <cell r="BU1456">
            <v>78</v>
          </cell>
          <cell r="BV1456">
            <v>88</v>
          </cell>
          <cell r="BW1456">
            <v>36.6</v>
          </cell>
          <cell r="BX1456">
            <v>93</v>
          </cell>
          <cell r="BY1456">
            <v>78</v>
          </cell>
          <cell r="BZ1456">
            <v>88</v>
          </cell>
          <cell r="CA1456">
            <v>36.6</v>
          </cell>
          <cell r="CB1456">
            <v>93</v>
          </cell>
          <cell r="CC1456">
            <v>78</v>
          </cell>
          <cell r="CD1456">
            <v>88</v>
          </cell>
          <cell r="CE1456">
            <v>36.6</v>
          </cell>
          <cell r="CF1456">
            <v>104</v>
          </cell>
          <cell r="CG1456">
            <v>71</v>
          </cell>
          <cell r="CH1456">
            <v>77</v>
          </cell>
          <cell r="CI1456">
            <v>36.200000000000003</v>
          </cell>
          <cell r="CJ1456">
            <v>94</v>
          </cell>
          <cell r="CK1456">
            <v>70</v>
          </cell>
          <cell r="CL1456">
            <v>45</v>
          </cell>
          <cell r="CM1456">
            <v>18</v>
          </cell>
          <cell r="CV1456">
            <v>678</v>
          </cell>
        </row>
        <row r="1457">
          <cell r="C1457">
            <v>3666270119551</v>
          </cell>
          <cell r="E1457" t="str">
            <v>SAPPRI</v>
          </cell>
          <cell r="F1457" t="str">
            <v>ZEPHYR</v>
          </cell>
          <cell r="G1457" t="str">
            <v>MELODY 8</v>
          </cell>
          <cell r="H1457"/>
          <cell r="I1457" t="str">
            <v>Tissu</v>
          </cell>
          <cell r="J1457" t="str">
            <v>100% PES</v>
          </cell>
          <cell r="K1457"/>
          <cell r="L1457"/>
          <cell r="M1457"/>
          <cell r="O1457" t="str">
            <v>Canapé 3 places avec pouf</v>
          </cell>
          <cell r="Q1457" t="str">
            <v>Panneau de particules, bois massif, contreplaqué, carton;  assise:  sangle élastique, mousse HR 35 kg/m3 + ouate 200 g/m2; dossier: sangle élastique, mousse PU 23 kg/m3 + ouate 200 g/m2; pieds en plastique</v>
          </cell>
          <cell r="R1457" t="str">
            <v>bois de conifères</v>
          </cell>
          <cell r="T1457" t="str">
            <v>Assise de grand confort</v>
          </cell>
          <cell r="U1457"/>
          <cell r="Y1457" t="str">
            <v>Pologne</v>
          </cell>
          <cell r="AA1457" t="str">
            <v xml:space="preserve">  mousse HR 35 kg/m3 +  ouate 200 g/m2</v>
          </cell>
          <cell r="AB1457" t="str">
            <v xml:space="preserve">mousse PU 23 kg/m3 + ouate 200 g/m2 </v>
          </cell>
          <cell r="AC1457" t="str">
            <v>mousse PU 23 kg/m3 + ouate 200 g/m2</v>
          </cell>
          <cell r="AI1457" t="str">
            <v>pieds plastique + pieds en metal</v>
          </cell>
          <cell r="AJ1457" t="str">
            <v>Canapé: 267 ; pouf: 90</v>
          </cell>
          <cell r="AK1457"/>
          <cell r="AL1457"/>
          <cell r="AM1457">
            <v>32</v>
          </cell>
          <cell r="AN1457">
            <v>32</v>
          </cell>
          <cell r="AO1457">
            <v>100</v>
          </cell>
          <cell r="AP1457">
            <v>76</v>
          </cell>
          <cell r="AQ1457">
            <v>38</v>
          </cell>
          <cell r="AR1457">
            <v>44</v>
          </cell>
          <cell r="AS1457">
            <v>65</v>
          </cell>
          <cell r="AT1457">
            <v>65</v>
          </cell>
          <cell r="AU1457" t="str">
            <v>Canapé: 22 + 2; pouf: 4</v>
          </cell>
          <cell r="AV1457">
            <v>3.5</v>
          </cell>
          <cell r="AW1457" t="str">
            <v>noir +  silver</v>
          </cell>
          <cell r="AX1457" t="str">
            <v>NON</v>
          </cell>
          <cell r="AZ1457" t="str">
            <v>NON</v>
          </cell>
          <cell r="BA1457" t="str">
            <v>NON</v>
          </cell>
          <cell r="BB1457"/>
          <cell r="BH1457" t="str">
            <v>NON</v>
          </cell>
          <cell r="BI1457" t="str">
            <v>Assise : mousse HR et ouate
Dossier : mousse polyruréthane, ouate</v>
          </cell>
          <cell r="BJ1457" t="str">
            <v>Assise : 35kg/m3
Dossier 23kg/m3</v>
          </cell>
          <cell r="BK1457" t="str">
            <v>Canapé: 345; pouf: 90</v>
          </cell>
          <cell r="BL1457" t="str">
            <v>Canapé:100; pouf: 65</v>
          </cell>
          <cell r="BM1457" t="str">
            <v>Canapé:76; pouf: 44</v>
          </cell>
          <cell r="BN1457">
            <v>360</v>
          </cell>
          <cell r="BO1457">
            <v>146.5</v>
          </cell>
          <cell r="BP1457">
            <v>164</v>
          </cell>
          <cell r="BR1457">
            <v>2.79</v>
          </cell>
          <cell r="BS1457">
            <v>5</v>
          </cell>
          <cell r="BT1457">
            <v>93</v>
          </cell>
          <cell r="BU1457">
            <v>78</v>
          </cell>
          <cell r="BV1457">
            <v>88</v>
          </cell>
          <cell r="BW1457">
            <v>36.6</v>
          </cell>
          <cell r="BX1457">
            <v>93</v>
          </cell>
          <cell r="BY1457">
            <v>78</v>
          </cell>
          <cell r="BZ1457">
            <v>88</v>
          </cell>
          <cell r="CA1457">
            <v>36.6</v>
          </cell>
          <cell r="CB1457">
            <v>93</v>
          </cell>
          <cell r="CC1457">
            <v>78</v>
          </cell>
          <cell r="CD1457">
            <v>88</v>
          </cell>
          <cell r="CE1457">
            <v>36.6</v>
          </cell>
          <cell r="CF1457">
            <v>104</v>
          </cell>
          <cell r="CG1457">
            <v>71</v>
          </cell>
          <cell r="CH1457">
            <v>77</v>
          </cell>
          <cell r="CI1457">
            <v>36.200000000000003</v>
          </cell>
          <cell r="CJ1457">
            <v>94</v>
          </cell>
          <cell r="CK1457">
            <v>70</v>
          </cell>
          <cell r="CL1457">
            <v>45</v>
          </cell>
          <cell r="CM1457">
            <v>18</v>
          </cell>
          <cell r="CV1457">
            <v>678</v>
          </cell>
        </row>
        <row r="1458">
          <cell r="C1458">
            <v>3666270119544</v>
          </cell>
          <cell r="E1458" t="str">
            <v>SAPPRI</v>
          </cell>
          <cell r="F1458" t="str">
            <v>ZEPHYR</v>
          </cell>
          <cell r="G1458" t="str">
            <v>MELODY 9</v>
          </cell>
          <cell r="H1458"/>
          <cell r="I1458" t="str">
            <v>Tissu</v>
          </cell>
          <cell r="J1458" t="str">
            <v>100% PES</v>
          </cell>
          <cell r="K1458"/>
          <cell r="L1458"/>
          <cell r="M1458"/>
          <cell r="O1458" t="str">
            <v>Canapé 3 places avec pouf</v>
          </cell>
          <cell r="Q1458" t="str">
            <v>Panneau de particules, bois massif, contreplaqué, carton;  assise:  sangle élastique, mousse HR 35 kg/m3 + ouate 200 g/m2; dossier: sangle élastique, mousse PU 23 kg/m3 + ouate 200 g/m2; pieds en plastique</v>
          </cell>
          <cell r="R1458" t="str">
            <v>bois de conifères</v>
          </cell>
          <cell r="T1458" t="str">
            <v>Assise de grand confort</v>
          </cell>
          <cell r="U1458"/>
          <cell r="Y1458" t="str">
            <v>Pologne</v>
          </cell>
          <cell r="AA1458" t="str">
            <v xml:space="preserve">  mousse HR 35 kg/m3 +  ouate 200 g/m2</v>
          </cell>
          <cell r="AB1458" t="str">
            <v xml:space="preserve">mousse PU 23 kg/m3 + ouate 200 g/m2 </v>
          </cell>
          <cell r="AC1458" t="str">
            <v>mousse PU 23 kg/m3 + ouate 200 g/m2</v>
          </cell>
          <cell r="AI1458" t="str">
            <v>pieds plastique + pieds en metal</v>
          </cell>
          <cell r="AJ1458" t="str">
            <v>Canapé: 267 ; pouf: 90</v>
          </cell>
          <cell r="AK1458"/>
          <cell r="AL1458"/>
          <cell r="AM1458">
            <v>32</v>
          </cell>
          <cell r="AN1458">
            <v>32</v>
          </cell>
          <cell r="AO1458">
            <v>100</v>
          </cell>
          <cell r="AP1458">
            <v>76</v>
          </cell>
          <cell r="AQ1458">
            <v>38</v>
          </cell>
          <cell r="AR1458">
            <v>44</v>
          </cell>
          <cell r="AS1458">
            <v>65</v>
          </cell>
          <cell r="AT1458">
            <v>65</v>
          </cell>
          <cell r="AU1458" t="str">
            <v>Canapé: 22 + 2; pouf: 4</v>
          </cell>
          <cell r="AV1458">
            <v>3.5</v>
          </cell>
          <cell r="AW1458" t="str">
            <v>noir +  silver</v>
          </cell>
          <cell r="AX1458" t="str">
            <v>NON</v>
          </cell>
          <cell r="AZ1458" t="str">
            <v>NON</v>
          </cell>
          <cell r="BA1458" t="str">
            <v>NON</v>
          </cell>
          <cell r="BB1458"/>
          <cell r="BH1458" t="str">
            <v>NON</v>
          </cell>
          <cell r="BI1458" t="str">
            <v>Assise : mousse HR et ouate
Dossier : mousse polyruréthane, ouate</v>
          </cell>
          <cell r="BJ1458" t="str">
            <v>Assise : 35kg/m3
Dossier 23kg/m3</v>
          </cell>
          <cell r="BK1458" t="str">
            <v>Canapé: 345; pouf: 90</v>
          </cell>
          <cell r="BL1458" t="str">
            <v>Canapé:100; pouf: 65</v>
          </cell>
          <cell r="BM1458" t="str">
            <v>Canapé:76; pouf: 44</v>
          </cell>
          <cell r="BN1458">
            <v>360</v>
          </cell>
          <cell r="BO1458">
            <v>146.5</v>
          </cell>
          <cell r="BP1458">
            <v>164</v>
          </cell>
          <cell r="BR1458">
            <v>2.79</v>
          </cell>
          <cell r="BS1458">
            <v>5</v>
          </cell>
          <cell r="BT1458">
            <v>93</v>
          </cell>
          <cell r="BU1458">
            <v>78</v>
          </cell>
          <cell r="BV1458">
            <v>88</v>
          </cell>
          <cell r="BW1458">
            <v>36.6</v>
          </cell>
          <cell r="BX1458">
            <v>93</v>
          </cell>
          <cell r="BY1458">
            <v>78</v>
          </cell>
          <cell r="BZ1458">
            <v>88</v>
          </cell>
          <cell r="CA1458">
            <v>36.6</v>
          </cell>
          <cell r="CB1458">
            <v>93</v>
          </cell>
          <cell r="CC1458">
            <v>78</v>
          </cell>
          <cell r="CD1458">
            <v>88</v>
          </cell>
          <cell r="CE1458">
            <v>36.6</v>
          </cell>
          <cell r="CF1458">
            <v>104</v>
          </cell>
          <cell r="CG1458">
            <v>71</v>
          </cell>
          <cell r="CH1458">
            <v>77</v>
          </cell>
          <cell r="CI1458">
            <v>36.200000000000003</v>
          </cell>
          <cell r="CJ1458">
            <v>94</v>
          </cell>
          <cell r="CK1458">
            <v>70</v>
          </cell>
          <cell r="CL1458">
            <v>45</v>
          </cell>
          <cell r="CM1458">
            <v>18</v>
          </cell>
          <cell r="CV1458">
            <v>678</v>
          </cell>
        </row>
        <row r="1459">
          <cell r="C1459">
            <v>3666270119537</v>
          </cell>
          <cell r="E1459" t="str">
            <v>SAPPRI</v>
          </cell>
          <cell r="F1459" t="str">
            <v>ZEPHYR</v>
          </cell>
          <cell r="G1459" t="str">
            <v>MELODY 10</v>
          </cell>
          <cell r="H1459"/>
          <cell r="I1459" t="str">
            <v>Tissu</v>
          </cell>
          <cell r="J1459" t="str">
            <v>100% PES</v>
          </cell>
          <cell r="K1459"/>
          <cell r="L1459"/>
          <cell r="M1459"/>
          <cell r="O1459" t="str">
            <v>Canapé 3 places avec pouf</v>
          </cell>
          <cell r="Q1459" t="str">
            <v>Panneau de particules, bois massif, contreplaqué, carton;  assise:  sangle élastique, mousse HR 35 kg/m3 + ouate 200 g/m2; dossier: sangle élastique, mousse PU 23 kg/m3 + ouate 200 g/m2; pieds en plastique</v>
          </cell>
          <cell r="R1459" t="str">
            <v>bois de conifères</v>
          </cell>
          <cell r="T1459" t="str">
            <v>Assise de grand confort</v>
          </cell>
          <cell r="U1459"/>
          <cell r="Y1459" t="str">
            <v>Pologne</v>
          </cell>
          <cell r="AA1459" t="str">
            <v xml:space="preserve">  mousse HR 35 kg/m3 +  ouate 200 g/m2</v>
          </cell>
          <cell r="AB1459" t="str">
            <v xml:space="preserve">mousse PU 23 kg/m3 + ouate 200 g/m2 </v>
          </cell>
          <cell r="AC1459" t="str">
            <v>mousse PU 23 kg/m3 + ouate 200 g/m2</v>
          </cell>
          <cell r="AI1459" t="str">
            <v>pieds plastique + pieds en metal</v>
          </cell>
          <cell r="AJ1459" t="str">
            <v>Canapé: 267 ; pouf: 90</v>
          </cell>
          <cell r="AK1459"/>
          <cell r="AL1459"/>
          <cell r="AM1459">
            <v>32</v>
          </cell>
          <cell r="AN1459">
            <v>32</v>
          </cell>
          <cell r="AO1459">
            <v>100</v>
          </cell>
          <cell r="AP1459">
            <v>76</v>
          </cell>
          <cell r="AQ1459">
            <v>38</v>
          </cell>
          <cell r="AR1459">
            <v>44</v>
          </cell>
          <cell r="AS1459">
            <v>65</v>
          </cell>
          <cell r="AT1459">
            <v>65</v>
          </cell>
          <cell r="AU1459" t="str">
            <v>Canapé: 22 + 2; pouf: 4</v>
          </cell>
          <cell r="AV1459">
            <v>3.5</v>
          </cell>
          <cell r="AW1459" t="str">
            <v>noir +  silver</v>
          </cell>
          <cell r="AX1459" t="str">
            <v>NON</v>
          </cell>
          <cell r="AZ1459" t="str">
            <v>NON</v>
          </cell>
          <cell r="BA1459" t="str">
            <v>NON</v>
          </cell>
          <cell r="BB1459"/>
          <cell r="BH1459" t="str">
            <v>NON</v>
          </cell>
          <cell r="BI1459" t="str">
            <v>Assise : mousse HR et ouate
Dossier : mousse polyruréthane, ouate</v>
          </cell>
          <cell r="BJ1459" t="str">
            <v>Assise : 35kg/m3
Dossier 23kg/m3</v>
          </cell>
          <cell r="BK1459" t="str">
            <v>Canapé: 345; pouf: 90</v>
          </cell>
          <cell r="BL1459" t="str">
            <v>Canapé:100; pouf: 65</v>
          </cell>
          <cell r="BM1459" t="str">
            <v>Canapé:76; pouf: 44</v>
          </cell>
          <cell r="BN1459">
            <v>360</v>
          </cell>
          <cell r="BO1459">
            <v>146.5</v>
          </cell>
          <cell r="BP1459">
            <v>164</v>
          </cell>
          <cell r="BR1459">
            <v>2.79</v>
          </cell>
          <cell r="BS1459">
            <v>5</v>
          </cell>
          <cell r="BT1459">
            <v>93</v>
          </cell>
          <cell r="BU1459">
            <v>78</v>
          </cell>
          <cell r="BV1459">
            <v>88</v>
          </cell>
          <cell r="BW1459">
            <v>36.6</v>
          </cell>
          <cell r="BX1459">
            <v>93</v>
          </cell>
          <cell r="BY1459">
            <v>78</v>
          </cell>
          <cell r="BZ1459">
            <v>88</v>
          </cell>
          <cell r="CA1459">
            <v>36.6</v>
          </cell>
          <cell r="CB1459">
            <v>93</v>
          </cell>
          <cell r="CC1459">
            <v>78</v>
          </cell>
          <cell r="CD1459">
            <v>88</v>
          </cell>
          <cell r="CE1459">
            <v>36.6</v>
          </cell>
          <cell r="CF1459">
            <v>104</v>
          </cell>
          <cell r="CG1459">
            <v>71</v>
          </cell>
          <cell r="CH1459">
            <v>77</v>
          </cell>
          <cell r="CI1459">
            <v>36.200000000000003</v>
          </cell>
          <cell r="CJ1459">
            <v>94</v>
          </cell>
          <cell r="CK1459">
            <v>70</v>
          </cell>
          <cell r="CL1459">
            <v>45</v>
          </cell>
          <cell r="CM1459">
            <v>18</v>
          </cell>
          <cell r="CV1459">
            <v>678</v>
          </cell>
        </row>
        <row r="1460">
          <cell r="C1460">
            <v>3666270119520</v>
          </cell>
          <cell r="E1460" t="str">
            <v>SAPPRI</v>
          </cell>
          <cell r="F1460" t="str">
            <v>ZEPHYR</v>
          </cell>
          <cell r="G1460" t="str">
            <v>MELODY 12</v>
          </cell>
          <cell r="H1460"/>
          <cell r="I1460" t="str">
            <v>Tissu</v>
          </cell>
          <cell r="J1460" t="str">
            <v>100% PES</v>
          </cell>
          <cell r="K1460"/>
          <cell r="L1460"/>
          <cell r="M1460"/>
          <cell r="O1460" t="str">
            <v>Canapé 3 places avec pouf</v>
          </cell>
          <cell r="Q1460" t="str">
            <v>Panneau de particules, bois massif, contreplaqué, carton;  assise:  sangle élastique, mousse HR 35 kg/m3 + ouate 200 g/m2; dossier: sangle élastique, mousse PU 23 kg/m3 + ouate 200 g/m2; pieds en plastique</v>
          </cell>
          <cell r="R1460" t="str">
            <v>bois de conifères</v>
          </cell>
          <cell r="T1460" t="str">
            <v>Assise de grand confort</v>
          </cell>
          <cell r="U1460"/>
          <cell r="Y1460" t="str">
            <v>Pologne</v>
          </cell>
          <cell r="AA1460" t="str">
            <v xml:space="preserve">  mousse HR 35 kg/m3 +  ouate 200 g/m2</v>
          </cell>
          <cell r="AB1460" t="str">
            <v xml:space="preserve">mousse PU 23 kg/m3 + ouate 200 g/m2 </v>
          </cell>
          <cell r="AC1460" t="str">
            <v>mousse PU 23 kg/m3 + ouate 200 g/m2</v>
          </cell>
          <cell r="AI1460" t="str">
            <v>pieds plastique + pieds en metal</v>
          </cell>
          <cell r="AJ1460" t="str">
            <v>Canapé: 267 ; pouf: 90</v>
          </cell>
          <cell r="AK1460"/>
          <cell r="AL1460"/>
          <cell r="AM1460">
            <v>32</v>
          </cell>
          <cell r="AN1460">
            <v>32</v>
          </cell>
          <cell r="AO1460">
            <v>100</v>
          </cell>
          <cell r="AP1460">
            <v>76</v>
          </cell>
          <cell r="AQ1460">
            <v>38</v>
          </cell>
          <cell r="AR1460">
            <v>44</v>
          </cell>
          <cell r="AS1460">
            <v>65</v>
          </cell>
          <cell r="AT1460">
            <v>65</v>
          </cell>
          <cell r="AU1460" t="str">
            <v>Canapé: 22 + 2; pouf: 4</v>
          </cell>
          <cell r="AV1460">
            <v>3.5</v>
          </cell>
          <cell r="AW1460" t="str">
            <v>noir +  silver</v>
          </cell>
          <cell r="AX1460" t="str">
            <v>NON</v>
          </cell>
          <cell r="AZ1460" t="str">
            <v>NON</v>
          </cell>
          <cell r="BA1460" t="str">
            <v>NON</v>
          </cell>
          <cell r="BB1460"/>
          <cell r="BH1460" t="str">
            <v>NON</v>
          </cell>
          <cell r="BI1460" t="str">
            <v>Assise : mousse HR et ouate
Dossier : mousse polyruréthane, ouate</v>
          </cell>
          <cell r="BJ1460" t="str">
            <v>Assise : 35kg/m3
Dossier 23kg/m3</v>
          </cell>
          <cell r="BK1460" t="str">
            <v>Canapé: 345; pouf: 90</v>
          </cell>
          <cell r="BL1460" t="str">
            <v>Canapé:100; pouf: 65</v>
          </cell>
          <cell r="BM1460" t="str">
            <v>Canapé:76; pouf: 44</v>
          </cell>
          <cell r="BN1460">
            <v>360</v>
          </cell>
          <cell r="BO1460">
            <v>146.5</v>
          </cell>
          <cell r="BP1460">
            <v>164</v>
          </cell>
          <cell r="BR1460">
            <v>2.79</v>
          </cell>
          <cell r="BS1460">
            <v>5</v>
          </cell>
          <cell r="BT1460">
            <v>93</v>
          </cell>
          <cell r="BU1460">
            <v>78</v>
          </cell>
          <cell r="BV1460">
            <v>88</v>
          </cell>
          <cell r="BW1460">
            <v>36.6</v>
          </cell>
          <cell r="BX1460">
            <v>93</v>
          </cell>
          <cell r="BY1460">
            <v>78</v>
          </cell>
          <cell r="BZ1460">
            <v>88</v>
          </cell>
          <cell r="CA1460">
            <v>36.6</v>
          </cell>
          <cell r="CB1460">
            <v>93</v>
          </cell>
          <cell r="CC1460">
            <v>78</v>
          </cell>
          <cell r="CD1460">
            <v>88</v>
          </cell>
          <cell r="CE1460">
            <v>36.6</v>
          </cell>
          <cell r="CF1460">
            <v>104</v>
          </cell>
          <cell r="CG1460">
            <v>71</v>
          </cell>
          <cell r="CH1460">
            <v>77</v>
          </cell>
          <cell r="CI1460">
            <v>36.200000000000003</v>
          </cell>
          <cell r="CJ1460">
            <v>94</v>
          </cell>
          <cell r="CK1460">
            <v>70</v>
          </cell>
          <cell r="CL1460">
            <v>45</v>
          </cell>
          <cell r="CM1460">
            <v>18</v>
          </cell>
          <cell r="CV1460">
            <v>678</v>
          </cell>
        </row>
        <row r="1461">
          <cell r="C1461">
            <v>3666270119513</v>
          </cell>
          <cell r="E1461" t="str">
            <v>SAPPRI</v>
          </cell>
          <cell r="F1461" t="str">
            <v>ZEPHYR</v>
          </cell>
          <cell r="G1461" t="str">
            <v>MELODY 14</v>
          </cell>
          <cell r="H1461"/>
          <cell r="I1461" t="str">
            <v>Tissu</v>
          </cell>
          <cell r="J1461" t="str">
            <v>100% PES</v>
          </cell>
          <cell r="K1461"/>
          <cell r="L1461"/>
          <cell r="M1461"/>
          <cell r="O1461" t="str">
            <v>Canapé 3 places avec pouf</v>
          </cell>
          <cell r="Q1461" t="str">
            <v>Panneau de particules, bois massif, contreplaqué, carton;  assise:  sangle élastique, mousse HR 35 kg/m3 + ouate 200 g/m2; dossier: sangle élastique, mousse PU 23 kg/m3 + ouate 200 g/m2; pieds en plastique</v>
          </cell>
          <cell r="R1461" t="str">
            <v>bois de conifères</v>
          </cell>
          <cell r="T1461" t="str">
            <v>Assise de grand confort</v>
          </cell>
          <cell r="U1461"/>
          <cell r="Y1461" t="str">
            <v>Pologne</v>
          </cell>
          <cell r="AA1461" t="str">
            <v xml:space="preserve">  mousse HR 35 kg/m3 +  ouate 200 g/m2</v>
          </cell>
          <cell r="AB1461" t="str">
            <v xml:space="preserve">mousse PU 23 kg/m3 + ouate 200 g/m2 </v>
          </cell>
          <cell r="AC1461" t="str">
            <v>mousse PU 23 kg/m3 + ouate 200 g/m2</v>
          </cell>
          <cell r="AI1461" t="str">
            <v>pieds plastique + pieds en metal</v>
          </cell>
          <cell r="AJ1461" t="str">
            <v>Canapé: 267 ; pouf: 90</v>
          </cell>
          <cell r="AK1461"/>
          <cell r="AL1461"/>
          <cell r="AM1461">
            <v>32</v>
          </cell>
          <cell r="AN1461">
            <v>32</v>
          </cell>
          <cell r="AO1461">
            <v>100</v>
          </cell>
          <cell r="AP1461">
            <v>76</v>
          </cell>
          <cell r="AQ1461">
            <v>38</v>
          </cell>
          <cell r="AR1461">
            <v>44</v>
          </cell>
          <cell r="AS1461">
            <v>65</v>
          </cell>
          <cell r="AT1461">
            <v>65</v>
          </cell>
          <cell r="AU1461" t="str">
            <v>Canapé: 22 + 2; pouf: 4</v>
          </cell>
          <cell r="AV1461">
            <v>3.5</v>
          </cell>
          <cell r="AW1461" t="str">
            <v>noir +  silver</v>
          </cell>
          <cell r="AX1461" t="str">
            <v>NON</v>
          </cell>
          <cell r="AZ1461" t="str">
            <v>NON</v>
          </cell>
          <cell r="BA1461" t="str">
            <v>NON</v>
          </cell>
          <cell r="BB1461"/>
          <cell r="BH1461" t="str">
            <v>NON</v>
          </cell>
          <cell r="BI1461" t="str">
            <v>Assise : mousse HR et ouate
Dossier : mousse polyruréthane, ouate</v>
          </cell>
          <cell r="BJ1461" t="str">
            <v>Assise : 35kg/m3
Dossier 23kg/m3</v>
          </cell>
          <cell r="BK1461" t="str">
            <v>Canapé: 345; pouf: 90</v>
          </cell>
          <cell r="BL1461" t="str">
            <v>Canapé:100; pouf: 65</v>
          </cell>
          <cell r="BM1461" t="str">
            <v>Canapé:76; pouf: 44</v>
          </cell>
          <cell r="BN1461">
            <v>360</v>
          </cell>
          <cell r="BO1461">
            <v>146.5</v>
          </cell>
          <cell r="BP1461">
            <v>164</v>
          </cell>
          <cell r="BR1461">
            <v>2.79</v>
          </cell>
          <cell r="BS1461">
            <v>5</v>
          </cell>
          <cell r="BT1461">
            <v>93</v>
          </cell>
          <cell r="BU1461">
            <v>78</v>
          </cell>
          <cell r="BV1461">
            <v>88</v>
          </cell>
          <cell r="BW1461">
            <v>36.6</v>
          </cell>
          <cell r="BX1461">
            <v>93</v>
          </cell>
          <cell r="BY1461">
            <v>78</v>
          </cell>
          <cell r="BZ1461">
            <v>88</v>
          </cell>
          <cell r="CA1461">
            <v>36.6</v>
          </cell>
          <cell r="CB1461">
            <v>93</v>
          </cell>
          <cell r="CC1461">
            <v>78</v>
          </cell>
          <cell r="CD1461">
            <v>88</v>
          </cell>
          <cell r="CE1461">
            <v>36.6</v>
          </cell>
          <cell r="CF1461">
            <v>104</v>
          </cell>
          <cell r="CG1461">
            <v>71</v>
          </cell>
          <cell r="CH1461">
            <v>77</v>
          </cell>
          <cell r="CI1461">
            <v>36.200000000000003</v>
          </cell>
          <cell r="CJ1461">
            <v>94</v>
          </cell>
          <cell r="CK1461">
            <v>70</v>
          </cell>
          <cell r="CL1461">
            <v>45</v>
          </cell>
          <cell r="CM1461">
            <v>18</v>
          </cell>
          <cell r="CV1461">
            <v>678</v>
          </cell>
        </row>
        <row r="1462">
          <cell r="C1462">
            <v>3666270119506</v>
          </cell>
          <cell r="E1462" t="str">
            <v>SAPPRI</v>
          </cell>
          <cell r="F1462" t="str">
            <v>ZEPHYR</v>
          </cell>
          <cell r="G1462" t="str">
            <v>MELODY 15</v>
          </cell>
          <cell r="H1462"/>
          <cell r="I1462" t="str">
            <v>Tissu</v>
          </cell>
          <cell r="J1462" t="str">
            <v>100% PES</v>
          </cell>
          <cell r="K1462"/>
          <cell r="L1462"/>
          <cell r="M1462"/>
          <cell r="O1462" t="str">
            <v>Canapé 3 places avec pouf</v>
          </cell>
          <cell r="Q1462" t="str">
            <v>Panneau de particules, bois massif, contreplaqué, carton;  assise:  sangle élastique, mousse HR 35 kg/m3 + ouate 200 g/m2; dossier: sangle élastique, mousse PU 23 kg/m3 + ouate 200 g/m2; pieds en plastique</v>
          </cell>
          <cell r="R1462" t="str">
            <v>bois de conifères</v>
          </cell>
          <cell r="T1462" t="str">
            <v>Assise de grand confort</v>
          </cell>
          <cell r="U1462"/>
          <cell r="Y1462" t="str">
            <v>Pologne</v>
          </cell>
          <cell r="AA1462" t="str">
            <v xml:space="preserve">  mousse HR 35 kg/m3 +  ouate 200 g/m2</v>
          </cell>
          <cell r="AB1462" t="str">
            <v xml:space="preserve">mousse PU 23 kg/m3 + ouate 200 g/m2 </v>
          </cell>
          <cell r="AC1462" t="str">
            <v>mousse PU 23 kg/m3 + ouate 200 g/m2</v>
          </cell>
          <cell r="AI1462" t="str">
            <v>pieds plastique + pieds en metal</v>
          </cell>
          <cell r="AJ1462" t="str">
            <v>Canapé: 267 ; pouf: 90</v>
          </cell>
          <cell r="AK1462"/>
          <cell r="AL1462"/>
          <cell r="AM1462">
            <v>32</v>
          </cell>
          <cell r="AN1462">
            <v>32</v>
          </cell>
          <cell r="AO1462">
            <v>100</v>
          </cell>
          <cell r="AP1462">
            <v>76</v>
          </cell>
          <cell r="AQ1462">
            <v>38</v>
          </cell>
          <cell r="AR1462">
            <v>44</v>
          </cell>
          <cell r="AS1462">
            <v>65</v>
          </cell>
          <cell r="AT1462">
            <v>65</v>
          </cell>
          <cell r="AU1462" t="str">
            <v>Canapé: 22 + 2; pouf: 4</v>
          </cell>
          <cell r="AV1462">
            <v>3.5</v>
          </cell>
          <cell r="AW1462" t="str">
            <v>noir +  silver</v>
          </cell>
          <cell r="AX1462" t="str">
            <v>NON</v>
          </cell>
          <cell r="AZ1462" t="str">
            <v>NON</v>
          </cell>
          <cell r="BA1462" t="str">
            <v>NON</v>
          </cell>
          <cell r="BB1462"/>
          <cell r="BH1462" t="str">
            <v>NON</v>
          </cell>
          <cell r="BI1462" t="str">
            <v>Assise : mousse HR et ouate
Dossier : mousse polyruréthane, ouate</v>
          </cell>
          <cell r="BJ1462" t="str">
            <v>Assise : 35kg/m3
Dossier 23kg/m3</v>
          </cell>
          <cell r="BK1462" t="str">
            <v>Canapé: 345; pouf: 90</v>
          </cell>
          <cell r="BL1462" t="str">
            <v>Canapé:100; pouf: 65</v>
          </cell>
          <cell r="BM1462" t="str">
            <v>Canapé:76; pouf: 44</v>
          </cell>
          <cell r="BN1462">
            <v>360</v>
          </cell>
          <cell r="BO1462">
            <v>146.5</v>
          </cell>
          <cell r="BP1462">
            <v>164</v>
          </cell>
          <cell r="BR1462">
            <v>2.79</v>
          </cell>
          <cell r="BS1462">
            <v>5</v>
          </cell>
          <cell r="BT1462">
            <v>93</v>
          </cell>
          <cell r="BU1462">
            <v>78</v>
          </cell>
          <cell r="BV1462">
            <v>88</v>
          </cell>
          <cell r="BW1462">
            <v>36.6</v>
          </cell>
          <cell r="BX1462">
            <v>93</v>
          </cell>
          <cell r="BY1462">
            <v>78</v>
          </cell>
          <cell r="BZ1462">
            <v>88</v>
          </cell>
          <cell r="CA1462">
            <v>36.6</v>
          </cell>
          <cell r="CB1462">
            <v>93</v>
          </cell>
          <cell r="CC1462">
            <v>78</v>
          </cell>
          <cell r="CD1462">
            <v>88</v>
          </cell>
          <cell r="CE1462">
            <v>36.6</v>
          </cell>
          <cell r="CF1462">
            <v>104</v>
          </cell>
          <cell r="CG1462">
            <v>71</v>
          </cell>
          <cell r="CH1462">
            <v>77</v>
          </cell>
          <cell r="CI1462">
            <v>36.200000000000003</v>
          </cell>
          <cell r="CJ1462">
            <v>94</v>
          </cell>
          <cell r="CK1462">
            <v>70</v>
          </cell>
          <cell r="CL1462">
            <v>45</v>
          </cell>
          <cell r="CM1462">
            <v>18</v>
          </cell>
          <cell r="CV1462">
            <v>678</v>
          </cell>
        </row>
        <row r="1463">
          <cell r="C1463">
            <v>3666270119490</v>
          </cell>
          <cell r="E1463" t="str">
            <v>SAPPRI</v>
          </cell>
          <cell r="F1463" t="str">
            <v>ZEPHYR</v>
          </cell>
          <cell r="G1463" t="str">
            <v>MELODY 1</v>
          </cell>
          <cell r="H1463"/>
          <cell r="I1463" t="str">
            <v>Tissu</v>
          </cell>
          <cell r="J1463" t="str">
            <v>100% PES</v>
          </cell>
          <cell r="K1463"/>
          <cell r="L1463"/>
          <cell r="M1463"/>
          <cell r="O1463" t="str">
            <v>Canapé d'angle droit (260cm) avec pouf</v>
          </cell>
          <cell r="Q1463" t="str">
            <v>Panneau de particules, bois massif, contreplaqué, carton;  assise:  sangle élastique, mousse HR 35 kg/m3 + ouate 200 g/m2; dossier: sangle élastique, mousse PU 23 kg/m3 + ouate 200 g/m2; pieds en plastique</v>
          </cell>
          <cell r="R1463" t="str">
            <v>bois de conifères</v>
          </cell>
          <cell r="T1463" t="str">
            <v>Assise de grand confort</v>
          </cell>
          <cell r="U1463"/>
          <cell r="Y1463" t="str">
            <v>Pologne</v>
          </cell>
          <cell r="AA1463" t="str">
            <v xml:space="preserve">  mousse HR 35 kg/m3 +  ouate 200 g/m2</v>
          </cell>
          <cell r="AB1463" t="str">
            <v xml:space="preserve">mousse PU 23 kg/m3 + ouate 200 g/m2 </v>
          </cell>
          <cell r="AC1463" t="str">
            <v>mousse PU 23 kg/m3 + ouate 200 g/m2</v>
          </cell>
          <cell r="AI1463" t="str">
            <v>pieds plastique + pieds en metal</v>
          </cell>
          <cell r="AJ1463" t="str">
            <v>Canapé: 222 ; pouf: 90</v>
          </cell>
          <cell r="AK1463">
            <v>133</v>
          </cell>
          <cell r="AL1463">
            <v>89</v>
          </cell>
          <cell r="AM1463">
            <v>32</v>
          </cell>
          <cell r="AN1463">
            <v>32</v>
          </cell>
          <cell r="AO1463">
            <v>100</v>
          </cell>
          <cell r="AP1463">
            <v>76</v>
          </cell>
          <cell r="AQ1463">
            <v>38</v>
          </cell>
          <cell r="AR1463">
            <v>44</v>
          </cell>
          <cell r="AS1463" t="str">
            <v xml:space="preserve">canapé: 65 cm  meridienne: 128 cm                  pouf: 65 cm  </v>
          </cell>
          <cell r="AT1463" t="str">
            <v xml:space="preserve">canapé: 65 cm  meridienne: 128 cm                  pouf: 65 cm  </v>
          </cell>
          <cell r="AU1463" t="str">
            <v>Canapé d'angle:17 + 3; pouf: 4</v>
          </cell>
          <cell r="AV1463">
            <v>3.5</v>
          </cell>
          <cell r="AW1463" t="str">
            <v>noir +  silver</v>
          </cell>
          <cell r="AX1463" t="str">
            <v>NON</v>
          </cell>
          <cell r="AZ1463" t="str">
            <v>NON</v>
          </cell>
          <cell r="BA1463" t="str">
            <v>NON</v>
          </cell>
          <cell r="BB1463"/>
          <cell r="BH1463" t="str">
            <v>NON</v>
          </cell>
          <cell r="BI1463" t="str">
            <v>Assise : mousse HR et ouate
Dossier : mousse polyruréthane, ouate</v>
          </cell>
          <cell r="BJ1463" t="str">
            <v>Assise : 35kg/m3
Dossier 23kg/m3</v>
          </cell>
          <cell r="BK1463" t="str">
            <v>Canapé d'angle:260; pouf: 90</v>
          </cell>
          <cell r="BL1463" t="str">
            <v>Canapé d'angle:165; pouf: 65</v>
          </cell>
          <cell r="BM1463" t="str">
            <v>Canapé d'angle:76; pouf: 44</v>
          </cell>
          <cell r="BN1463">
            <v>360</v>
          </cell>
          <cell r="BO1463">
            <v>132.30000000000001</v>
          </cell>
          <cell r="BP1463">
            <v>145.19999999999999</v>
          </cell>
          <cell r="BR1463">
            <v>2.86</v>
          </cell>
          <cell r="BS1463">
            <v>4</v>
          </cell>
          <cell r="BT1463">
            <v>93</v>
          </cell>
          <cell r="BU1463">
            <v>78</v>
          </cell>
          <cell r="BV1463">
            <v>88</v>
          </cell>
          <cell r="BW1463">
            <v>36.6</v>
          </cell>
          <cell r="BX1463">
            <v>131</v>
          </cell>
          <cell r="BY1463">
            <v>83</v>
          </cell>
          <cell r="BZ1463">
            <v>124</v>
          </cell>
          <cell r="CA1463">
            <v>54.4</v>
          </cell>
          <cell r="CB1463">
            <v>104</v>
          </cell>
          <cell r="CC1463">
            <v>71</v>
          </cell>
          <cell r="CD1463">
            <v>77</v>
          </cell>
          <cell r="CE1463">
            <v>36.200000000000003</v>
          </cell>
          <cell r="CF1463">
            <v>94</v>
          </cell>
          <cell r="CG1463">
            <v>70</v>
          </cell>
          <cell r="CH1463">
            <v>45</v>
          </cell>
          <cell r="CI1463">
            <v>18</v>
          </cell>
          <cell r="CV1463">
            <v>618</v>
          </cell>
        </row>
        <row r="1464">
          <cell r="C1464">
            <v>3666270119483</v>
          </cell>
          <cell r="E1464" t="str">
            <v>SAPPRI</v>
          </cell>
          <cell r="F1464" t="str">
            <v>ZEPHYR</v>
          </cell>
          <cell r="G1464" t="str">
            <v>MELODY 2</v>
          </cell>
          <cell r="H1464"/>
          <cell r="I1464" t="str">
            <v>Tissu</v>
          </cell>
          <cell r="J1464" t="str">
            <v>100% PES</v>
          </cell>
          <cell r="K1464"/>
          <cell r="L1464"/>
          <cell r="M1464"/>
          <cell r="O1464" t="str">
            <v>Canapé d'angle droit (260cm) avec pouf</v>
          </cell>
          <cell r="Q1464" t="str">
            <v>Panneau de particules, bois massif, contreplaqué, carton;  assise:  sangle élastique, mousse HR 35 kg/m3 + ouate 200 g/m2; dossier: sangle élastique, mousse PU 23 kg/m3 + ouate 200 g/m2; pieds en plastique</v>
          </cell>
          <cell r="R1464" t="str">
            <v>bois de conifères</v>
          </cell>
          <cell r="T1464" t="str">
            <v>Assise de grand confort</v>
          </cell>
          <cell r="U1464"/>
          <cell r="Y1464" t="str">
            <v>Pologne</v>
          </cell>
          <cell r="AA1464" t="str">
            <v xml:space="preserve">  mousse HR 35 kg/m3 +  ouate 200 g/m2</v>
          </cell>
          <cell r="AB1464" t="str">
            <v xml:space="preserve">mousse PU 23 kg/m3 + ouate 200 g/m2 </v>
          </cell>
          <cell r="AC1464" t="str">
            <v>mousse PU 23 kg/m3 + ouate 200 g/m2</v>
          </cell>
          <cell r="AI1464" t="str">
            <v>pieds plastique + pieds en metal</v>
          </cell>
          <cell r="AJ1464" t="str">
            <v>Canapé: 222 ; pouf: 90</v>
          </cell>
          <cell r="AK1464">
            <v>133</v>
          </cell>
          <cell r="AL1464">
            <v>89</v>
          </cell>
          <cell r="AM1464">
            <v>32</v>
          </cell>
          <cell r="AN1464">
            <v>32</v>
          </cell>
          <cell r="AO1464">
            <v>100</v>
          </cell>
          <cell r="AP1464">
            <v>76</v>
          </cell>
          <cell r="AQ1464">
            <v>38</v>
          </cell>
          <cell r="AR1464">
            <v>44</v>
          </cell>
          <cell r="AS1464" t="str">
            <v xml:space="preserve">canapé: 65 cm  meridienne: 128 cm                  pouf: 65 cm  </v>
          </cell>
          <cell r="AT1464" t="str">
            <v xml:space="preserve">canapé: 65 cm  meridienne: 128 cm                  pouf: 65 cm  </v>
          </cell>
          <cell r="AU1464" t="str">
            <v>Canapé d'angle:17 + 3; pouf: 4</v>
          </cell>
          <cell r="AV1464">
            <v>3.5</v>
          </cell>
          <cell r="AW1464" t="str">
            <v>noir +  silver</v>
          </cell>
          <cell r="AX1464" t="str">
            <v>NON</v>
          </cell>
          <cell r="AZ1464" t="str">
            <v>NON</v>
          </cell>
          <cell r="BA1464" t="str">
            <v>NON</v>
          </cell>
          <cell r="BB1464"/>
          <cell r="BH1464" t="str">
            <v>NON</v>
          </cell>
          <cell r="BI1464" t="str">
            <v>Assise : mousse HR et ouate
Dossier : mousse polyruréthane, ouate</v>
          </cell>
          <cell r="BJ1464" t="str">
            <v>Assise : 35kg/m3
Dossier 23kg/m3</v>
          </cell>
          <cell r="BK1464" t="str">
            <v>Canapé d'angle:260; pouf: 90</v>
          </cell>
          <cell r="BL1464" t="str">
            <v>Canapé d'angle:165; pouf: 65</v>
          </cell>
          <cell r="BM1464" t="str">
            <v>Canapé d'angle:76; pouf: 44</v>
          </cell>
          <cell r="BN1464">
            <v>360</v>
          </cell>
          <cell r="BO1464">
            <v>132.30000000000001</v>
          </cell>
          <cell r="BP1464">
            <v>145.19999999999999</v>
          </cell>
          <cell r="BR1464">
            <v>2.86</v>
          </cell>
          <cell r="BS1464">
            <v>4</v>
          </cell>
          <cell r="BT1464">
            <v>93</v>
          </cell>
          <cell r="BU1464">
            <v>78</v>
          </cell>
          <cell r="BV1464">
            <v>88</v>
          </cell>
          <cell r="BW1464">
            <v>36.6</v>
          </cell>
          <cell r="BX1464">
            <v>131</v>
          </cell>
          <cell r="BY1464">
            <v>83</v>
          </cell>
          <cell r="BZ1464">
            <v>124</v>
          </cell>
          <cell r="CA1464">
            <v>54.4</v>
          </cell>
          <cell r="CB1464">
            <v>104</v>
          </cell>
          <cell r="CC1464">
            <v>71</v>
          </cell>
          <cell r="CD1464">
            <v>77</v>
          </cell>
          <cell r="CE1464">
            <v>36.200000000000003</v>
          </cell>
          <cell r="CF1464">
            <v>94</v>
          </cell>
          <cell r="CG1464">
            <v>70</v>
          </cell>
          <cell r="CH1464">
            <v>45</v>
          </cell>
          <cell r="CI1464">
            <v>18</v>
          </cell>
          <cell r="CV1464">
            <v>618</v>
          </cell>
        </row>
        <row r="1465">
          <cell r="C1465">
            <v>3666270119476</v>
          </cell>
          <cell r="E1465" t="str">
            <v>SAPPRI</v>
          </cell>
          <cell r="F1465" t="str">
            <v>ZEPHYR</v>
          </cell>
          <cell r="G1465" t="str">
            <v>MELODY 5</v>
          </cell>
          <cell r="H1465"/>
          <cell r="I1465" t="str">
            <v>Tissu</v>
          </cell>
          <cell r="J1465" t="str">
            <v>100% PES</v>
          </cell>
          <cell r="K1465"/>
          <cell r="L1465"/>
          <cell r="M1465"/>
          <cell r="O1465" t="str">
            <v>Canapé d'angle droit (260cm) avec pouf</v>
          </cell>
          <cell r="Q1465" t="str">
            <v>Panneau de particules, bois massif, contreplaqué, carton;  assise:  sangle élastique, mousse HR 35 kg/m3 + ouate 200 g/m2; dossier: sangle élastique, mousse PU 23 kg/m3 + ouate 200 g/m2; pieds en plastique</v>
          </cell>
          <cell r="R1465" t="str">
            <v>bois de conifères</v>
          </cell>
          <cell r="T1465" t="str">
            <v>Assise de grand confort</v>
          </cell>
          <cell r="U1465"/>
          <cell r="Y1465" t="str">
            <v>Pologne</v>
          </cell>
          <cell r="AA1465" t="str">
            <v xml:space="preserve">  mousse HR 35 kg/m3 +  ouate 200 g/m2</v>
          </cell>
          <cell r="AB1465" t="str">
            <v xml:space="preserve">mousse PU 23 kg/m3 + ouate 200 g/m2 </v>
          </cell>
          <cell r="AC1465" t="str">
            <v>mousse PU 23 kg/m3 + ouate 200 g/m2</v>
          </cell>
          <cell r="AI1465" t="str">
            <v>pieds plastique + pieds en metal</v>
          </cell>
          <cell r="AJ1465" t="str">
            <v>Canapé: 222 ; pouf: 90</v>
          </cell>
          <cell r="AK1465">
            <v>133</v>
          </cell>
          <cell r="AL1465">
            <v>89</v>
          </cell>
          <cell r="AM1465">
            <v>32</v>
          </cell>
          <cell r="AN1465">
            <v>32</v>
          </cell>
          <cell r="AO1465">
            <v>100</v>
          </cell>
          <cell r="AP1465">
            <v>76</v>
          </cell>
          <cell r="AQ1465">
            <v>38</v>
          </cell>
          <cell r="AR1465">
            <v>44</v>
          </cell>
          <cell r="AS1465" t="str">
            <v xml:space="preserve">canapé: 65 cm  meridienne: 128 cm                  pouf: 65 cm  </v>
          </cell>
          <cell r="AT1465" t="str">
            <v xml:space="preserve">canapé: 65 cm  meridienne: 128 cm                  pouf: 65 cm  </v>
          </cell>
          <cell r="AU1465" t="str">
            <v>Canapé d'angle:17 + 3; pouf: 4</v>
          </cell>
          <cell r="AV1465">
            <v>3.5</v>
          </cell>
          <cell r="AW1465" t="str">
            <v>noir +  silver</v>
          </cell>
          <cell r="AX1465" t="str">
            <v>NON</v>
          </cell>
          <cell r="AZ1465" t="str">
            <v>NON</v>
          </cell>
          <cell r="BA1465" t="str">
            <v>NON</v>
          </cell>
          <cell r="BB1465"/>
          <cell r="BH1465" t="str">
            <v>NON</v>
          </cell>
          <cell r="BI1465" t="str">
            <v>Assise : mousse HR et ouate
Dossier : mousse polyruréthane, ouate</v>
          </cell>
          <cell r="BJ1465" t="str">
            <v>Assise : 35kg/m3
Dossier 23kg/m3</v>
          </cell>
          <cell r="BK1465" t="str">
            <v>Canapé d'angle:260; pouf: 90</v>
          </cell>
          <cell r="BL1465" t="str">
            <v>Canapé d'angle:165; pouf: 65</v>
          </cell>
          <cell r="BM1465" t="str">
            <v>Canapé d'angle:76; pouf: 44</v>
          </cell>
          <cell r="BN1465">
            <v>360</v>
          </cell>
          <cell r="BO1465">
            <v>132.30000000000001</v>
          </cell>
          <cell r="BP1465">
            <v>145.19999999999999</v>
          </cell>
          <cell r="BR1465">
            <v>2.86</v>
          </cell>
          <cell r="BS1465">
            <v>4</v>
          </cell>
          <cell r="BT1465">
            <v>93</v>
          </cell>
          <cell r="BU1465">
            <v>78</v>
          </cell>
          <cell r="BV1465">
            <v>88</v>
          </cell>
          <cell r="BW1465">
            <v>36.6</v>
          </cell>
          <cell r="BX1465">
            <v>131</v>
          </cell>
          <cell r="BY1465">
            <v>83</v>
          </cell>
          <cell r="BZ1465">
            <v>124</v>
          </cell>
          <cell r="CA1465">
            <v>54.4</v>
          </cell>
          <cell r="CB1465">
            <v>104</v>
          </cell>
          <cell r="CC1465">
            <v>71</v>
          </cell>
          <cell r="CD1465">
            <v>77</v>
          </cell>
          <cell r="CE1465">
            <v>36.200000000000003</v>
          </cell>
          <cell r="CF1465">
            <v>94</v>
          </cell>
          <cell r="CG1465">
            <v>70</v>
          </cell>
          <cell r="CH1465">
            <v>45</v>
          </cell>
          <cell r="CI1465">
            <v>18</v>
          </cell>
          <cell r="CV1465">
            <v>618</v>
          </cell>
        </row>
        <row r="1466">
          <cell r="C1466">
            <v>3666270119469</v>
          </cell>
          <cell r="E1466" t="str">
            <v>SAPPRI</v>
          </cell>
          <cell r="F1466" t="str">
            <v>ZEPHYR</v>
          </cell>
          <cell r="G1466" t="str">
            <v>MELODY 6</v>
          </cell>
          <cell r="H1466"/>
          <cell r="I1466" t="str">
            <v>Tissu</v>
          </cell>
          <cell r="J1466" t="str">
            <v>100% PES</v>
          </cell>
          <cell r="K1466"/>
          <cell r="L1466"/>
          <cell r="M1466"/>
          <cell r="O1466" t="str">
            <v>Canapé d'angle droit (260cm) avec pouf</v>
          </cell>
          <cell r="Q1466" t="str">
            <v>Panneau de particules, bois massif, contreplaqué, carton;  assise:  sangle élastique, mousse HR 35 kg/m3 + ouate 200 g/m2; dossier: sangle élastique, mousse PU 23 kg/m3 + ouate 200 g/m2; pieds en plastique</v>
          </cell>
          <cell r="R1466" t="str">
            <v>bois de conifères</v>
          </cell>
          <cell r="T1466" t="str">
            <v>Assise de grand confort</v>
          </cell>
          <cell r="U1466"/>
          <cell r="Y1466" t="str">
            <v>Pologne</v>
          </cell>
          <cell r="AA1466" t="str">
            <v xml:space="preserve">  mousse HR 35 kg/m3 +  ouate 200 g/m2</v>
          </cell>
          <cell r="AB1466" t="str">
            <v xml:space="preserve">mousse PU 23 kg/m3 + ouate 200 g/m2 </v>
          </cell>
          <cell r="AC1466" t="str">
            <v>mousse PU 23 kg/m3 + ouate 200 g/m2</v>
          </cell>
          <cell r="AI1466" t="str">
            <v>pieds plastique + pieds en metal</v>
          </cell>
          <cell r="AJ1466" t="str">
            <v>Canapé: 222 ; pouf: 90</v>
          </cell>
          <cell r="AK1466">
            <v>133</v>
          </cell>
          <cell r="AL1466">
            <v>89</v>
          </cell>
          <cell r="AM1466">
            <v>32</v>
          </cell>
          <cell r="AN1466">
            <v>32</v>
          </cell>
          <cell r="AO1466">
            <v>100</v>
          </cell>
          <cell r="AP1466">
            <v>76</v>
          </cell>
          <cell r="AQ1466">
            <v>38</v>
          </cell>
          <cell r="AR1466">
            <v>44</v>
          </cell>
          <cell r="AS1466" t="str">
            <v xml:space="preserve">canapé: 65 cm  meridienne: 128 cm                  pouf: 65 cm  </v>
          </cell>
          <cell r="AT1466" t="str">
            <v xml:space="preserve">canapé: 65 cm  meridienne: 128 cm                  pouf: 65 cm  </v>
          </cell>
          <cell r="AU1466" t="str">
            <v>Canapé d'angle:17 + 3; pouf: 4</v>
          </cell>
          <cell r="AV1466">
            <v>3.5</v>
          </cell>
          <cell r="AW1466" t="str">
            <v>noir +  silver</v>
          </cell>
          <cell r="AX1466" t="str">
            <v>NON</v>
          </cell>
          <cell r="AZ1466" t="str">
            <v>NON</v>
          </cell>
          <cell r="BA1466" t="str">
            <v>NON</v>
          </cell>
          <cell r="BB1466"/>
          <cell r="BH1466" t="str">
            <v>NON</v>
          </cell>
          <cell r="BI1466" t="str">
            <v>Assise : mousse HR et ouate
Dossier : mousse polyruréthane, ouate</v>
          </cell>
          <cell r="BJ1466" t="str">
            <v>Assise : 35kg/m3
Dossier 23kg/m3</v>
          </cell>
          <cell r="BK1466" t="str">
            <v>Canapé d'angle:260; pouf: 90</v>
          </cell>
          <cell r="BL1466" t="str">
            <v>Canapé d'angle:165; pouf: 65</v>
          </cell>
          <cell r="BM1466" t="str">
            <v>Canapé d'angle:76; pouf: 44</v>
          </cell>
          <cell r="BN1466">
            <v>360</v>
          </cell>
          <cell r="BO1466">
            <v>132.30000000000001</v>
          </cell>
          <cell r="BP1466">
            <v>145.19999999999999</v>
          </cell>
          <cell r="BR1466">
            <v>2.86</v>
          </cell>
          <cell r="BS1466">
            <v>4</v>
          </cell>
          <cell r="BT1466">
            <v>93</v>
          </cell>
          <cell r="BU1466">
            <v>78</v>
          </cell>
          <cell r="BV1466">
            <v>88</v>
          </cell>
          <cell r="BW1466">
            <v>36.6</v>
          </cell>
          <cell r="BX1466">
            <v>131</v>
          </cell>
          <cell r="BY1466">
            <v>83</v>
          </cell>
          <cell r="BZ1466">
            <v>124</v>
          </cell>
          <cell r="CA1466">
            <v>54.4</v>
          </cell>
          <cell r="CB1466">
            <v>104</v>
          </cell>
          <cell r="CC1466">
            <v>71</v>
          </cell>
          <cell r="CD1466">
            <v>77</v>
          </cell>
          <cell r="CE1466">
            <v>36.200000000000003</v>
          </cell>
          <cell r="CF1466">
            <v>94</v>
          </cell>
          <cell r="CG1466">
            <v>70</v>
          </cell>
          <cell r="CH1466">
            <v>45</v>
          </cell>
          <cell r="CI1466">
            <v>18</v>
          </cell>
          <cell r="CV1466">
            <v>618</v>
          </cell>
        </row>
        <row r="1467">
          <cell r="C1467">
            <v>3666270119452</v>
          </cell>
          <cell r="E1467" t="str">
            <v>SAPPRI</v>
          </cell>
          <cell r="F1467" t="str">
            <v>ZEPHYR</v>
          </cell>
          <cell r="G1467" t="str">
            <v>MELODY 8</v>
          </cell>
          <cell r="H1467"/>
          <cell r="I1467" t="str">
            <v>Tissu</v>
          </cell>
          <cell r="J1467" t="str">
            <v>100% PES</v>
          </cell>
          <cell r="K1467"/>
          <cell r="L1467"/>
          <cell r="M1467"/>
          <cell r="O1467" t="str">
            <v>Canapé d'angle droit (260cm) avec pouf</v>
          </cell>
          <cell r="Q1467" t="str">
            <v>Panneau de particules, bois massif, contreplaqué, carton;  assise:  sangle élastique, mousse HR 35 kg/m3 + ouate 200 g/m2; dossier: sangle élastique, mousse PU 23 kg/m3 + ouate 200 g/m2; pieds en plastique</v>
          </cell>
          <cell r="R1467" t="str">
            <v>bois de conifères</v>
          </cell>
          <cell r="T1467" t="str">
            <v>Assise de grand confort</v>
          </cell>
          <cell r="U1467"/>
          <cell r="Y1467" t="str">
            <v>Pologne</v>
          </cell>
          <cell r="AA1467" t="str">
            <v xml:space="preserve">  mousse HR 35 kg/m3 +  ouate 200 g/m2</v>
          </cell>
          <cell r="AB1467" t="str">
            <v xml:space="preserve">mousse PU 23 kg/m3 + ouate 200 g/m2 </v>
          </cell>
          <cell r="AC1467" t="str">
            <v>mousse PU 23 kg/m3 + ouate 200 g/m2</v>
          </cell>
          <cell r="AI1467" t="str">
            <v>pieds plastique + pieds en metal</v>
          </cell>
          <cell r="AJ1467" t="str">
            <v>Canapé: 222 ; pouf: 90</v>
          </cell>
          <cell r="AK1467">
            <v>133</v>
          </cell>
          <cell r="AL1467">
            <v>89</v>
          </cell>
          <cell r="AM1467">
            <v>32</v>
          </cell>
          <cell r="AN1467">
            <v>32</v>
          </cell>
          <cell r="AO1467">
            <v>100</v>
          </cell>
          <cell r="AP1467">
            <v>76</v>
          </cell>
          <cell r="AQ1467">
            <v>38</v>
          </cell>
          <cell r="AR1467">
            <v>44</v>
          </cell>
          <cell r="AS1467" t="str">
            <v xml:space="preserve">canapé: 65 cm  meridienne: 128 cm                  pouf: 65 cm  </v>
          </cell>
          <cell r="AT1467" t="str">
            <v xml:space="preserve">canapé: 65 cm  meridienne: 128 cm                  pouf: 65 cm  </v>
          </cell>
          <cell r="AU1467" t="str">
            <v>Canapé d'angle:17 + 3; pouf: 4</v>
          </cell>
          <cell r="AV1467">
            <v>3.5</v>
          </cell>
          <cell r="AW1467" t="str">
            <v>noir +  silver</v>
          </cell>
          <cell r="AX1467" t="str">
            <v>NON</v>
          </cell>
          <cell r="AZ1467" t="str">
            <v>NON</v>
          </cell>
          <cell r="BA1467" t="str">
            <v>NON</v>
          </cell>
          <cell r="BB1467"/>
          <cell r="BH1467" t="str">
            <v>NON</v>
          </cell>
          <cell r="BI1467" t="str">
            <v>Assise : mousse HR et ouate
Dossier : mousse polyruréthane, ouate</v>
          </cell>
          <cell r="BJ1467" t="str">
            <v>Assise : 35kg/m3
Dossier 23kg/m3</v>
          </cell>
          <cell r="BK1467" t="str">
            <v>Canapé d'angle:260; pouf: 90</v>
          </cell>
          <cell r="BL1467" t="str">
            <v>Canapé d'angle:165; pouf: 65</v>
          </cell>
          <cell r="BM1467" t="str">
            <v>Canapé d'angle:76; pouf: 44</v>
          </cell>
          <cell r="BN1467">
            <v>360</v>
          </cell>
          <cell r="BO1467">
            <v>132.30000000000001</v>
          </cell>
          <cell r="BP1467">
            <v>145.19999999999999</v>
          </cell>
          <cell r="BR1467">
            <v>2.86</v>
          </cell>
          <cell r="BS1467">
            <v>4</v>
          </cell>
          <cell r="BT1467">
            <v>93</v>
          </cell>
          <cell r="BU1467">
            <v>78</v>
          </cell>
          <cell r="BV1467">
            <v>88</v>
          </cell>
          <cell r="BW1467">
            <v>36.6</v>
          </cell>
          <cell r="BX1467">
            <v>131</v>
          </cell>
          <cell r="BY1467">
            <v>83</v>
          </cell>
          <cell r="BZ1467">
            <v>124</v>
          </cell>
          <cell r="CA1467">
            <v>54.4</v>
          </cell>
          <cell r="CB1467">
            <v>104</v>
          </cell>
          <cell r="CC1467">
            <v>71</v>
          </cell>
          <cell r="CD1467">
            <v>77</v>
          </cell>
          <cell r="CE1467">
            <v>36.200000000000003</v>
          </cell>
          <cell r="CF1467">
            <v>94</v>
          </cell>
          <cell r="CG1467">
            <v>70</v>
          </cell>
          <cell r="CH1467">
            <v>45</v>
          </cell>
          <cell r="CI1467">
            <v>18</v>
          </cell>
          <cell r="CV1467">
            <v>618</v>
          </cell>
        </row>
        <row r="1468">
          <cell r="C1468">
            <v>3666270119445</v>
          </cell>
          <cell r="E1468" t="str">
            <v>SAPPRI</v>
          </cell>
          <cell r="F1468" t="str">
            <v>ZEPHYR</v>
          </cell>
          <cell r="G1468" t="str">
            <v>MELODY 9</v>
          </cell>
          <cell r="H1468"/>
          <cell r="I1468" t="str">
            <v>Tissu</v>
          </cell>
          <cell r="J1468" t="str">
            <v>100% PES</v>
          </cell>
          <cell r="K1468"/>
          <cell r="L1468"/>
          <cell r="M1468"/>
          <cell r="O1468" t="str">
            <v>Canapé d'angle droit (260cm) avec pouf</v>
          </cell>
          <cell r="Q1468" t="str">
            <v>Panneau de particules, bois massif, contreplaqué, carton;  assise:  sangle élastique, mousse HR 35 kg/m3 + ouate 200 g/m2; dossier: sangle élastique, mousse PU 23 kg/m3 + ouate 200 g/m2; pieds en plastique</v>
          </cell>
          <cell r="R1468" t="str">
            <v>bois de conifères</v>
          </cell>
          <cell r="T1468" t="str">
            <v>Assise de grand confort</v>
          </cell>
          <cell r="U1468"/>
          <cell r="Y1468" t="str">
            <v>Pologne</v>
          </cell>
          <cell r="AA1468" t="str">
            <v xml:space="preserve">  mousse HR 35 kg/m3 +  ouate 200 g/m2</v>
          </cell>
          <cell r="AB1468" t="str">
            <v xml:space="preserve">mousse PU 23 kg/m3 + ouate 200 g/m2 </v>
          </cell>
          <cell r="AC1468" t="str">
            <v>mousse PU 23 kg/m3 + ouate 200 g/m2</v>
          </cell>
          <cell r="AI1468" t="str">
            <v>pieds plastique + pieds en metal</v>
          </cell>
          <cell r="AJ1468" t="str">
            <v>Canapé: 222 ; pouf: 90</v>
          </cell>
          <cell r="AK1468">
            <v>133</v>
          </cell>
          <cell r="AL1468">
            <v>89</v>
          </cell>
          <cell r="AM1468">
            <v>32</v>
          </cell>
          <cell r="AN1468">
            <v>32</v>
          </cell>
          <cell r="AO1468">
            <v>100</v>
          </cell>
          <cell r="AP1468">
            <v>76</v>
          </cell>
          <cell r="AQ1468">
            <v>38</v>
          </cell>
          <cell r="AR1468">
            <v>44</v>
          </cell>
          <cell r="AS1468" t="str">
            <v xml:space="preserve">canapé: 65 cm  meridienne: 128 cm                  pouf: 65 cm  </v>
          </cell>
          <cell r="AT1468" t="str">
            <v xml:space="preserve">canapé: 65 cm  meridienne: 128 cm                  pouf: 65 cm  </v>
          </cell>
          <cell r="AU1468" t="str">
            <v>Canapé d'angle:17 + 3; pouf: 4</v>
          </cell>
          <cell r="AV1468">
            <v>3.5</v>
          </cell>
          <cell r="AW1468" t="str">
            <v>noir +  silver</v>
          </cell>
          <cell r="AX1468" t="str">
            <v>NON</v>
          </cell>
          <cell r="AZ1468" t="str">
            <v>NON</v>
          </cell>
          <cell r="BA1468" t="str">
            <v>NON</v>
          </cell>
          <cell r="BB1468"/>
          <cell r="BH1468" t="str">
            <v>NON</v>
          </cell>
          <cell r="BI1468" t="str">
            <v>Assise : mousse HR et ouate
Dossier : mousse polyruréthane, ouate</v>
          </cell>
          <cell r="BJ1468" t="str">
            <v>Assise : 35kg/m3
Dossier 23kg/m3</v>
          </cell>
          <cell r="BK1468" t="str">
            <v>Canapé d'angle:260; pouf: 90</v>
          </cell>
          <cell r="BL1468" t="str">
            <v>Canapé d'angle:165; pouf: 65</v>
          </cell>
          <cell r="BM1468" t="str">
            <v>Canapé d'angle:76; pouf: 44</v>
          </cell>
          <cell r="BN1468">
            <v>360</v>
          </cell>
          <cell r="BO1468">
            <v>132.30000000000001</v>
          </cell>
          <cell r="BP1468">
            <v>145.19999999999999</v>
          </cell>
          <cell r="BR1468">
            <v>2.86</v>
          </cell>
          <cell r="BS1468">
            <v>4</v>
          </cell>
          <cell r="BT1468">
            <v>93</v>
          </cell>
          <cell r="BU1468">
            <v>78</v>
          </cell>
          <cell r="BV1468">
            <v>88</v>
          </cell>
          <cell r="BW1468">
            <v>36.6</v>
          </cell>
          <cell r="BX1468">
            <v>131</v>
          </cell>
          <cell r="BY1468">
            <v>83</v>
          </cell>
          <cell r="BZ1468">
            <v>124</v>
          </cell>
          <cell r="CA1468">
            <v>54.4</v>
          </cell>
          <cell r="CB1468">
            <v>104</v>
          </cell>
          <cell r="CC1468">
            <v>71</v>
          </cell>
          <cell r="CD1468">
            <v>77</v>
          </cell>
          <cell r="CE1468">
            <v>36.200000000000003</v>
          </cell>
          <cell r="CF1468">
            <v>94</v>
          </cell>
          <cell r="CG1468">
            <v>70</v>
          </cell>
          <cell r="CH1468">
            <v>45</v>
          </cell>
          <cell r="CI1468">
            <v>18</v>
          </cell>
          <cell r="CV1468">
            <v>618</v>
          </cell>
        </row>
        <row r="1469">
          <cell r="C1469">
            <v>3666270119438</v>
          </cell>
          <cell r="E1469" t="str">
            <v>SAPPRI</v>
          </cell>
          <cell r="F1469" t="str">
            <v>ZEPHYR</v>
          </cell>
          <cell r="G1469" t="str">
            <v>MELODY 10</v>
          </cell>
          <cell r="H1469"/>
          <cell r="I1469" t="str">
            <v>Tissu</v>
          </cell>
          <cell r="J1469" t="str">
            <v>100% PES</v>
          </cell>
          <cell r="K1469"/>
          <cell r="L1469"/>
          <cell r="M1469"/>
          <cell r="O1469" t="str">
            <v>Canapé d'angle droit (260cm) avec pouf</v>
          </cell>
          <cell r="Q1469" t="str">
            <v>Panneau de particules, bois massif, contreplaqué, carton;  assise:  sangle élastique, mousse HR 35 kg/m3 + ouate 200 g/m2; dossier: sangle élastique, mousse PU 23 kg/m3 + ouate 200 g/m2; pieds en plastique</v>
          </cell>
          <cell r="R1469" t="str">
            <v>bois de conifères</v>
          </cell>
          <cell r="T1469" t="str">
            <v>Assise de grand confort</v>
          </cell>
          <cell r="U1469"/>
          <cell r="Y1469" t="str">
            <v>Pologne</v>
          </cell>
          <cell r="AA1469" t="str">
            <v xml:space="preserve">  mousse HR 35 kg/m3 +  ouate 200 g/m2</v>
          </cell>
          <cell r="AB1469" t="str">
            <v xml:space="preserve">mousse PU 23 kg/m3 + ouate 200 g/m2 </v>
          </cell>
          <cell r="AC1469" t="str">
            <v>mousse PU 23 kg/m3 + ouate 200 g/m2</v>
          </cell>
          <cell r="AI1469" t="str">
            <v>pieds plastique + pieds en metal</v>
          </cell>
          <cell r="AJ1469" t="str">
            <v>Canapé: 222 ; pouf: 90</v>
          </cell>
          <cell r="AK1469">
            <v>133</v>
          </cell>
          <cell r="AL1469">
            <v>89</v>
          </cell>
          <cell r="AM1469">
            <v>32</v>
          </cell>
          <cell r="AN1469">
            <v>32</v>
          </cell>
          <cell r="AO1469">
            <v>100</v>
          </cell>
          <cell r="AP1469">
            <v>76</v>
          </cell>
          <cell r="AQ1469">
            <v>38</v>
          </cell>
          <cell r="AR1469">
            <v>44</v>
          </cell>
          <cell r="AS1469" t="str">
            <v xml:space="preserve">canapé: 65 cm  meridienne: 128 cm                  pouf: 65 cm  </v>
          </cell>
          <cell r="AT1469" t="str">
            <v xml:space="preserve">canapé: 65 cm  meridienne: 128 cm                  pouf: 65 cm  </v>
          </cell>
          <cell r="AU1469" t="str">
            <v>Canapé d'angle:17 + 3; pouf: 4</v>
          </cell>
          <cell r="AV1469">
            <v>3.5</v>
          </cell>
          <cell r="AW1469" t="str">
            <v>noir +  silver</v>
          </cell>
          <cell r="AX1469" t="str">
            <v>NON</v>
          </cell>
          <cell r="AZ1469" t="str">
            <v>NON</v>
          </cell>
          <cell r="BA1469" t="str">
            <v>NON</v>
          </cell>
          <cell r="BB1469"/>
          <cell r="BH1469" t="str">
            <v>NON</v>
          </cell>
          <cell r="BI1469" t="str">
            <v>Assise : mousse HR et ouate
Dossier : mousse polyruréthane, ouate</v>
          </cell>
          <cell r="BJ1469" t="str">
            <v>Assise : 35kg/m3
Dossier 23kg/m3</v>
          </cell>
          <cell r="BK1469" t="str">
            <v>Canapé d'angle:260; pouf: 90</v>
          </cell>
          <cell r="BL1469" t="str">
            <v>Canapé d'angle:165; pouf: 65</v>
          </cell>
          <cell r="BM1469" t="str">
            <v>Canapé d'angle:76; pouf: 44</v>
          </cell>
          <cell r="BN1469">
            <v>360</v>
          </cell>
          <cell r="BO1469">
            <v>132.30000000000001</v>
          </cell>
          <cell r="BP1469">
            <v>145.19999999999999</v>
          </cell>
          <cell r="BR1469">
            <v>2.86</v>
          </cell>
          <cell r="BS1469">
            <v>4</v>
          </cell>
          <cell r="BT1469">
            <v>93</v>
          </cell>
          <cell r="BU1469">
            <v>78</v>
          </cell>
          <cell r="BV1469">
            <v>88</v>
          </cell>
          <cell r="BW1469">
            <v>36.6</v>
          </cell>
          <cell r="BX1469">
            <v>131</v>
          </cell>
          <cell r="BY1469">
            <v>83</v>
          </cell>
          <cell r="BZ1469">
            <v>124</v>
          </cell>
          <cell r="CA1469">
            <v>54.4</v>
          </cell>
          <cell r="CB1469">
            <v>104</v>
          </cell>
          <cell r="CC1469">
            <v>71</v>
          </cell>
          <cell r="CD1469">
            <v>77</v>
          </cell>
          <cell r="CE1469">
            <v>36.200000000000003</v>
          </cell>
          <cell r="CF1469">
            <v>94</v>
          </cell>
          <cell r="CG1469">
            <v>70</v>
          </cell>
          <cell r="CH1469">
            <v>45</v>
          </cell>
          <cell r="CI1469">
            <v>18</v>
          </cell>
          <cell r="CV1469">
            <v>618</v>
          </cell>
        </row>
        <row r="1470">
          <cell r="C1470">
            <v>3666270119421</v>
          </cell>
          <cell r="E1470" t="str">
            <v>SAPPRI</v>
          </cell>
          <cell r="F1470" t="str">
            <v>ZEPHYR</v>
          </cell>
          <cell r="G1470" t="str">
            <v>MELODY 12</v>
          </cell>
          <cell r="H1470"/>
          <cell r="I1470" t="str">
            <v>Tissu</v>
          </cell>
          <cell r="J1470" t="str">
            <v>100% PES</v>
          </cell>
          <cell r="K1470"/>
          <cell r="L1470"/>
          <cell r="M1470"/>
          <cell r="O1470" t="str">
            <v>Canapé d'angle droit (260cm) avec pouf</v>
          </cell>
          <cell r="Q1470" t="str">
            <v>Panneau de particules, bois massif, contreplaqué, carton;  assise:  sangle élastique, mousse HR 35 kg/m3 + ouate 200 g/m2; dossier: sangle élastique, mousse PU 23 kg/m3 + ouate 200 g/m2; pieds en plastique</v>
          </cell>
          <cell r="R1470" t="str">
            <v>bois de conifères</v>
          </cell>
          <cell r="T1470" t="str">
            <v>Assise de grand confort</v>
          </cell>
          <cell r="U1470"/>
          <cell r="Y1470" t="str">
            <v>Pologne</v>
          </cell>
          <cell r="AA1470" t="str">
            <v xml:space="preserve">  mousse HR 35 kg/m3 +  ouate 200 g/m2</v>
          </cell>
          <cell r="AB1470" t="str">
            <v xml:space="preserve">mousse PU 23 kg/m3 + ouate 200 g/m2 </v>
          </cell>
          <cell r="AC1470" t="str">
            <v>mousse PU 23 kg/m3 + ouate 200 g/m2</v>
          </cell>
          <cell r="AI1470" t="str">
            <v>pieds plastique + pieds en metal</v>
          </cell>
          <cell r="AJ1470" t="str">
            <v>Canapé: 222 ; pouf: 90</v>
          </cell>
          <cell r="AK1470">
            <v>133</v>
          </cell>
          <cell r="AL1470">
            <v>89</v>
          </cell>
          <cell r="AM1470">
            <v>32</v>
          </cell>
          <cell r="AN1470">
            <v>32</v>
          </cell>
          <cell r="AO1470">
            <v>100</v>
          </cell>
          <cell r="AP1470">
            <v>76</v>
          </cell>
          <cell r="AQ1470">
            <v>38</v>
          </cell>
          <cell r="AR1470">
            <v>44</v>
          </cell>
          <cell r="AS1470" t="str">
            <v xml:space="preserve">canapé: 65 cm  meridienne: 128 cm                  pouf: 65 cm  </v>
          </cell>
          <cell r="AT1470" t="str">
            <v xml:space="preserve">canapé: 65 cm  meridienne: 128 cm                  pouf: 65 cm  </v>
          </cell>
          <cell r="AU1470" t="str">
            <v>Canapé d'angle:17 + 3; pouf: 4</v>
          </cell>
          <cell r="AV1470">
            <v>3.5</v>
          </cell>
          <cell r="AW1470" t="str">
            <v>noir +  silver</v>
          </cell>
          <cell r="AX1470" t="str">
            <v>NON</v>
          </cell>
          <cell r="AZ1470" t="str">
            <v>NON</v>
          </cell>
          <cell r="BA1470" t="str">
            <v>NON</v>
          </cell>
          <cell r="BB1470"/>
          <cell r="BH1470" t="str">
            <v>NON</v>
          </cell>
          <cell r="BI1470" t="str">
            <v>Assise : mousse HR et ouate
Dossier : mousse polyruréthane, ouate</v>
          </cell>
          <cell r="BJ1470" t="str">
            <v>Assise : 35kg/m3
Dossier 23kg/m3</v>
          </cell>
          <cell r="BK1470" t="str">
            <v>Canapé d'angle:260; pouf: 90</v>
          </cell>
          <cell r="BL1470" t="str">
            <v>Canapé d'angle:165; pouf: 65</v>
          </cell>
          <cell r="BM1470" t="str">
            <v>Canapé d'angle:76; pouf: 44</v>
          </cell>
          <cell r="BN1470">
            <v>360</v>
          </cell>
          <cell r="BO1470">
            <v>132.30000000000001</v>
          </cell>
          <cell r="BP1470">
            <v>145.19999999999999</v>
          </cell>
          <cell r="BR1470">
            <v>2.86</v>
          </cell>
          <cell r="BS1470">
            <v>4</v>
          </cell>
          <cell r="BT1470">
            <v>93</v>
          </cell>
          <cell r="BU1470">
            <v>78</v>
          </cell>
          <cell r="BV1470">
            <v>88</v>
          </cell>
          <cell r="BW1470">
            <v>36.6</v>
          </cell>
          <cell r="BX1470">
            <v>131</v>
          </cell>
          <cell r="BY1470">
            <v>83</v>
          </cell>
          <cell r="BZ1470">
            <v>124</v>
          </cell>
          <cell r="CA1470">
            <v>54.4</v>
          </cell>
          <cell r="CB1470">
            <v>104</v>
          </cell>
          <cell r="CC1470">
            <v>71</v>
          </cell>
          <cell r="CD1470">
            <v>77</v>
          </cell>
          <cell r="CE1470">
            <v>36.200000000000003</v>
          </cell>
          <cell r="CF1470">
            <v>94</v>
          </cell>
          <cell r="CG1470">
            <v>70</v>
          </cell>
          <cell r="CH1470">
            <v>45</v>
          </cell>
          <cell r="CI1470">
            <v>18</v>
          </cell>
          <cell r="CV1470">
            <v>618</v>
          </cell>
        </row>
        <row r="1471">
          <cell r="C1471">
            <v>3666270119414</v>
          </cell>
          <cell r="E1471" t="str">
            <v>SAPPRI</v>
          </cell>
          <cell r="F1471" t="str">
            <v>ZEPHYR</v>
          </cell>
          <cell r="G1471" t="str">
            <v>MELODY 14</v>
          </cell>
          <cell r="H1471"/>
          <cell r="I1471" t="str">
            <v>Tissu</v>
          </cell>
          <cell r="J1471" t="str">
            <v>100% PES</v>
          </cell>
          <cell r="K1471"/>
          <cell r="L1471"/>
          <cell r="M1471"/>
          <cell r="O1471" t="str">
            <v>Canapé d'angle droit (260cm) avec pouf</v>
          </cell>
          <cell r="Q1471" t="str">
            <v>Panneau de particules, bois massif, contreplaqué, carton;  assise:  sangle élastique, mousse HR 35 kg/m3 + ouate 200 g/m2; dossier: sangle élastique, mousse PU 23 kg/m3 + ouate 200 g/m2; pieds en plastique</v>
          </cell>
          <cell r="R1471" t="str">
            <v>bois de conifères</v>
          </cell>
          <cell r="T1471" t="str">
            <v>Assise de grand confort</v>
          </cell>
          <cell r="U1471"/>
          <cell r="Y1471" t="str">
            <v>Pologne</v>
          </cell>
          <cell r="AA1471" t="str">
            <v xml:space="preserve">  mousse HR 35 kg/m3 +  ouate 200 g/m2</v>
          </cell>
          <cell r="AB1471" t="str">
            <v xml:space="preserve">mousse PU 23 kg/m3 + ouate 200 g/m2 </v>
          </cell>
          <cell r="AC1471" t="str">
            <v>mousse PU 23 kg/m3 + ouate 200 g/m2</v>
          </cell>
          <cell r="AI1471" t="str">
            <v>pieds plastique + pieds en metal</v>
          </cell>
          <cell r="AJ1471" t="str">
            <v>Canapé: 222 ; pouf: 90</v>
          </cell>
          <cell r="AK1471">
            <v>133</v>
          </cell>
          <cell r="AL1471">
            <v>89</v>
          </cell>
          <cell r="AM1471">
            <v>32</v>
          </cell>
          <cell r="AN1471">
            <v>32</v>
          </cell>
          <cell r="AO1471">
            <v>100</v>
          </cell>
          <cell r="AP1471">
            <v>76</v>
          </cell>
          <cell r="AQ1471">
            <v>38</v>
          </cell>
          <cell r="AR1471">
            <v>44</v>
          </cell>
          <cell r="AS1471" t="str">
            <v xml:space="preserve">canapé: 65 cm  meridienne: 128 cm                  pouf: 65 cm  </v>
          </cell>
          <cell r="AT1471" t="str">
            <v xml:space="preserve">canapé: 65 cm  meridienne: 128 cm                  pouf: 65 cm  </v>
          </cell>
          <cell r="AU1471" t="str">
            <v>Canapé d'angle:17 + 3; pouf: 4</v>
          </cell>
          <cell r="AV1471">
            <v>3.5</v>
          </cell>
          <cell r="AW1471" t="str">
            <v>noir +  silver</v>
          </cell>
          <cell r="AX1471" t="str">
            <v>NON</v>
          </cell>
          <cell r="AZ1471" t="str">
            <v>NON</v>
          </cell>
          <cell r="BA1471" t="str">
            <v>NON</v>
          </cell>
          <cell r="BB1471"/>
          <cell r="BH1471" t="str">
            <v>NON</v>
          </cell>
          <cell r="BI1471" t="str">
            <v>Assise : mousse HR et ouate
Dossier : mousse polyruréthane, ouate</v>
          </cell>
          <cell r="BJ1471" t="str">
            <v>Assise : 35kg/m3
Dossier 23kg/m3</v>
          </cell>
          <cell r="BK1471" t="str">
            <v>Canapé d'angle:260; pouf: 90</v>
          </cell>
          <cell r="BL1471" t="str">
            <v>Canapé d'angle:165; pouf: 65</v>
          </cell>
          <cell r="BM1471" t="str">
            <v>Canapé d'angle:76; pouf: 44</v>
          </cell>
          <cell r="BN1471">
            <v>360</v>
          </cell>
          <cell r="BO1471">
            <v>132.30000000000001</v>
          </cell>
          <cell r="BP1471">
            <v>145.19999999999999</v>
          </cell>
          <cell r="BR1471">
            <v>2.86</v>
          </cell>
          <cell r="BS1471">
            <v>4</v>
          </cell>
          <cell r="BT1471">
            <v>93</v>
          </cell>
          <cell r="BU1471">
            <v>78</v>
          </cell>
          <cell r="BV1471">
            <v>88</v>
          </cell>
          <cell r="BW1471">
            <v>36.6</v>
          </cell>
          <cell r="BX1471">
            <v>131</v>
          </cell>
          <cell r="BY1471">
            <v>83</v>
          </cell>
          <cell r="BZ1471">
            <v>124</v>
          </cell>
          <cell r="CA1471">
            <v>54.4</v>
          </cell>
          <cell r="CB1471">
            <v>104</v>
          </cell>
          <cell r="CC1471">
            <v>71</v>
          </cell>
          <cell r="CD1471">
            <v>77</v>
          </cell>
          <cell r="CE1471">
            <v>36.200000000000003</v>
          </cell>
          <cell r="CF1471">
            <v>94</v>
          </cell>
          <cell r="CG1471">
            <v>70</v>
          </cell>
          <cell r="CH1471">
            <v>45</v>
          </cell>
          <cell r="CI1471">
            <v>18</v>
          </cell>
          <cell r="CV1471">
            <v>618</v>
          </cell>
        </row>
        <row r="1472">
          <cell r="C1472">
            <v>3666270119407</v>
          </cell>
          <cell r="E1472" t="str">
            <v>SAPPRI</v>
          </cell>
          <cell r="F1472" t="str">
            <v>ZEPHYR</v>
          </cell>
          <cell r="G1472" t="str">
            <v>MELODY 15</v>
          </cell>
          <cell r="H1472"/>
          <cell r="I1472" t="str">
            <v>Tissu</v>
          </cell>
          <cell r="J1472" t="str">
            <v>100% PES</v>
          </cell>
          <cell r="K1472"/>
          <cell r="L1472"/>
          <cell r="M1472"/>
          <cell r="O1472" t="str">
            <v>Canapé d'angle droit (260cm) avec pouf</v>
          </cell>
          <cell r="Q1472" t="str">
            <v>Panneau de particules, bois massif, contreplaqué, carton;  assise:  sangle élastique, mousse HR 35 kg/m3 + ouate 200 g/m2; dossier: sangle élastique, mousse PU 23 kg/m3 + ouate 200 g/m2; pieds en plastique</v>
          </cell>
          <cell r="R1472" t="str">
            <v>bois de conifères</v>
          </cell>
          <cell r="T1472" t="str">
            <v>Assise de grand confort</v>
          </cell>
          <cell r="U1472"/>
          <cell r="Y1472" t="str">
            <v>Pologne</v>
          </cell>
          <cell r="AA1472" t="str">
            <v xml:space="preserve">  mousse HR 35 kg/m3 +  ouate 200 g/m2</v>
          </cell>
          <cell r="AB1472" t="str">
            <v xml:space="preserve">mousse PU 23 kg/m3 + ouate 200 g/m2 </v>
          </cell>
          <cell r="AC1472" t="str">
            <v>mousse PU 23 kg/m3 + ouate 200 g/m2</v>
          </cell>
          <cell r="AI1472" t="str">
            <v>pieds plastique + pieds en metal</v>
          </cell>
          <cell r="AJ1472" t="str">
            <v>Canapé: 222 ; pouf: 90</v>
          </cell>
          <cell r="AK1472">
            <v>133</v>
          </cell>
          <cell r="AL1472">
            <v>89</v>
          </cell>
          <cell r="AM1472">
            <v>32</v>
          </cell>
          <cell r="AN1472">
            <v>32</v>
          </cell>
          <cell r="AO1472">
            <v>100</v>
          </cell>
          <cell r="AP1472">
            <v>76</v>
          </cell>
          <cell r="AQ1472">
            <v>38</v>
          </cell>
          <cell r="AR1472">
            <v>44</v>
          </cell>
          <cell r="AS1472" t="str">
            <v xml:space="preserve">canapé: 65 cm  meridienne: 128 cm                  pouf: 65 cm  </v>
          </cell>
          <cell r="AT1472" t="str">
            <v xml:space="preserve">canapé: 65 cm  meridienne: 128 cm                  pouf: 65 cm  </v>
          </cell>
          <cell r="AU1472" t="str">
            <v>Canapé d'angle:17 + 3; pouf: 4</v>
          </cell>
          <cell r="AV1472">
            <v>3.5</v>
          </cell>
          <cell r="AW1472" t="str">
            <v>noir +  silver</v>
          </cell>
          <cell r="AX1472" t="str">
            <v>NON</v>
          </cell>
          <cell r="AZ1472" t="str">
            <v>NON</v>
          </cell>
          <cell r="BA1472" t="str">
            <v>NON</v>
          </cell>
          <cell r="BB1472"/>
          <cell r="BH1472" t="str">
            <v>NON</v>
          </cell>
          <cell r="BI1472" t="str">
            <v>Assise : mousse HR et ouate
Dossier : mousse polyruréthane, ouate</v>
          </cell>
          <cell r="BJ1472" t="str">
            <v>Assise : 35kg/m3
Dossier 23kg/m3</v>
          </cell>
          <cell r="BK1472" t="str">
            <v>Canapé d'angle:260; pouf: 90</v>
          </cell>
          <cell r="BL1472" t="str">
            <v>Canapé d'angle:165; pouf: 65</v>
          </cell>
          <cell r="BM1472" t="str">
            <v>Canapé d'angle:76; pouf: 44</v>
          </cell>
          <cell r="BN1472">
            <v>360</v>
          </cell>
          <cell r="BO1472">
            <v>132.30000000000001</v>
          </cell>
          <cell r="BP1472">
            <v>145.19999999999999</v>
          </cell>
          <cell r="BR1472">
            <v>2.86</v>
          </cell>
          <cell r="BS1472">
            <v>4</v>
          </cell>
          <cell r="BT1472">
            <v>93</v>
          </cell>
          <cell r="BU1472">
            <v>78</v>
          </cell>
          <cell r="BV1472">
            <v>88</v>
          </cell>
          <cell r="BW1472">
            <v>36.6</v>
          </cell>
          <cell r="BX1472">
            <v>131</v>
          </cell>
          <cell r="BY1472">
            <v>83</v>
          </cell>
          <cell r="BZ1472">
            <v>124</v>
          </cell>
          <cell r="CA1472">
            <v>54.4</v>
          </cell>
          <cell r="CB1472">
            <v>104</v>
          </cell>
          <cell r="CC1472">
            <v>71</v>
          </cell>
          <cell r="CD1472">
            <v>77</v>
          </cell>
          <cell r="CE1472">
            <v>36.200000000000003</v>
          </cell>
          <cell r="CF1472">
            <v>94</v>
          </cell>
          <cell r="CG1472">
            <v>70</v>
          </cell>
          <cell r="CH1472">
            <v>45</v>
          </cell>
          <cell r="CI1472">
            <v>18</v>
          </cell>
          <cell r="CV1472">
            <v>618</v>
          </cell>
        </row>
        <row r="1473">
          <cell r="C1473">
            <v>3666270119391</v>
          </cell>
          <cell r="E1473" t="str">
            <v>SAPPRI</v>
          </cell>
          <cell r="F1473" t="str">
            <v>ZEPHYR</v>
          </cell>
          <cell r="G1473" t="str">
            <v>MELODY 1</v>
          </cell>
          <cell r="H1473"/>
          <cell r="I1473" t="str">
            <v>Tissu</v>
          </cell>
          <cell r="J1473" t="str">
            <v>100% PES</v>
          </cell>
          <cell r="K1473"/>
          <cell r="L1473"/>
          <cell r="M1473"/>
          <cell r="O1473" t="str">
            <v>Canapé d'angle gauche (260cm) avec pouf</v>
          </cell>
          <cell r="Q1473" t="str">
            <v>Panneau de particules, bois massif, contreplaqué, carton;  assise:  sangle élastique, mousse HR 35 kg/m3 + ouate 200 g/m2; dossier: sangle élastique, mousse PU 23 kg/m3 + ouate 200 g/m2; pieds en plastique</v>
          </cell>
          <cell r="R1473" t="str">
            <v>bois de conifères</v>
          </cell>
          <cell r="T1473" t="str">
            <v>Assise de grand confort</v>
          </cell>
          <cell r="U1473"/>
          <cell r="Y1473" t="str">
            <v>Pologne</v>
          </cell>
          <cell r="AA1473" t="str">
            <v xml:space="preserve">  mousse HR 35 kg/m3 +  ouate 200 g/m2</v>
          </cell>
          <cell r="AB1473" t="str">
            <v xml:space="preserve">mousse PU 23 kg/m3 + ouate 200 g/m2 </v>
          </cell>
          <cell r="AC1473" t="str">
            <v>mousse PU 23 kg/m3 + ouate 200 g/m2</v>
          </cell>
          <cell r="AI1473" t="str">
            <v>pieds plastique + pieds en metal</v>
          </cell>
          <cell r="AJ1473" t="str">
            <v>Canapé: 222 ; pouf: 90</v>
          </cell>
          <cell r="AK1473">
            <v>133</v>
          </cell>
          <cell r="AL1473">
            <v>89</v>
          </cell>
          <cell r="AM1473">
            <v>32</v>
          </cell>
          <cell r="AN1473">
            <v>32</v>
          </cell>
          <cell r="AO1473">
            <v>100</v>
          </cell>
          <cell r="AP1473">
            <v>76</v>
          </cell>
          <cell r="AQ1473">
            <v>38</v>
          </cell>
          <cell r="AR1473">
            <v>44</v>
          </cell>
          <cell r="AS1473" t="str">
            <v xml:space="preserve">canapé: 65 cm  meridienne: 128 cm                  pouf: 65 cm  </v>
          </cell>
          <cell r="AT1473" t="str">
            <v xml:space="preserve">canapé: 65 cm  meridienne: 128 cm                  pouf: 65 cm  </v>
          </cell>
          <cell r="AU1473" t="str">
            <v>Canapé d'angle:17 + 3; pouf: 4</v>
          </cell>
          <cell r="AV1473">
            <v>3.5</v>
          </cell>
          <cell r="AW1473" t="str">
            <v>noir +  silver</v>
          </cell>
          <cell r="AX1473" t="str">
            <v>NON</v>
          </cell>
          <cell r="AZ1473" t="str">
            <v>NON</v>
          </cell>
          <cell r="BA1473" t="str">
            <v>NON</v>
          </cell>
          <cell r="BB1473"/>
          <cell r="BH1473" t="str">
            <v>NON</v>
          </cell>
          <cell r="BI1473" t="str">
            <v>Assise : mousse HR et ouate
Dossier : mousse polyruréthane, ouate</v>
          </cell>
          <cell r="BJ1473" t="str">
            <v>Assise : 35kg/m3
Dossier 23kg/m3</v>
          </cell>
          <cell r="BK1473" t="str">
            <v>Canapé d'angle:260; pouf: 90</v>
          </cell>
          <cell r="BL1473" t="str">
            <v>Canapé d'angle:165; pouf: 65</v>
          </cell>
          <cell r="BM1473" t="str">
            <v>Canapé d'angle:76; pouf: 44</v>
          </cell>
          <cell r="BN1473">
            <v>360</v>
          </cell>
          <cell r="BO1473">
            <v>132.30000000000001</v>
          </cell>
          <cell r="BP1473">
            <v>145.19999999999999</v>
          </cell>
          <cell r="BR1473">
            <v>2.86</v>
          </cell>
          <cell r="BS1473">
            <v>4</v>
          </cell>
          <cell r="BT1473">
            <v>93</v>
          </cell>
          <cell r="BU1473">
            <v>78</v>
          </cell>
          <cell r="BV1473">
            <v>88</v>
          </cell>
          <cell r="BW1473">
            <v>36.6</v>
          </cell>
          <cell r="BX1473">
            <v>131</v>
          </cell>
          <cell r="BY1473">
            <v>83</v>
          </cell>
          <cell r="BZ1473">
            <v>124</v>
          </cell>
          <cell r="CA1473">
            <v>54.4</v>
          </cell>
          <cell r="CB1473">
            <v>104</v>
          </cell>
          <cell r="CC1473">
            <v>71</v>
          </cell>
          <cell r="CD1473">
            <v>77</v>
          </cell>
          <cell r="CE1473">
            <v>36.200000000000003</v>
          </cell>
          <cell r="CF1473">
            <v>94</v>
          </cell>
          <cell r="CG1473">
            <v>70</v>
          </cell>
          <cell r="CH1473">
            <v>45</v>
          </cell>
          <cell r="CI1473">
            <v>18</v>
          </cell>
          <cell r="CV1473">
            <v>618</v>
          </cell>
        </row>
        <row r="1474">
          <cell r="C1474">
            <v>3666270119384</v>
          </cell>
          <cell r="E1474" t="str">
            <v>SAPPRI</v>
          </cell>
          <cell r="F1474" t="str">
            <v>ZEPHYR</v>
          </cell>
          <cell r="G1474" t="str">
            <v>MELODY 2</v>
          </cell>
          <cell r="H1474"/>
          <cell r="I1474" t="str">
            <v>Tissu</v>
          </cell>
          <cell r="J1474" t="str">
            <v>100% PES</v>
          </cell>
          <cell r="K1474"/>
          <cell r="L1474"/>
          <cell r="M1474"/>
          <cell r="O1474" t="str">
            <v>Canapé d'angle gauche (260cm) avec pouf</v>
          </cell>
          <cell r="Q1474" t="str">
            <v>Panneau de particules, bois massif, contreplaqué, carton;  assise:  sangle élastique, mousse HR 35 kg/m3 + ouate 200 g/m2; dossier: sangle élastique, mousse PU 23 kg/m3 + ouate 200 g/m2; pieds en plastique</v>
          </cell>
          <cell r="R1474" t="str">
            <v>bois de conifères</v>
          </cell>
          <cell r="T1474" t="str">
            <v>Assise de grand confort</v>
          </cell>
          <cell r="U1474"/>
          <cell r="Y1474" t="str">
            <v>Pologne</v>
          </cell>
          <cell r="AA1474" t="str">
            <v xml:space="preserve">  mousse HR 35 kg/m3 +  ouate 200 g/m2</v>
          </cell>
          <cell r="AB1474" t="str">
            <v xml:space="preserve">mousse PU 23 kg/m3 + ouate 200 g/m2 </v>
          </cell>
          <cell r="AC1474" t="str">
            <v>mousse PU 23 kg/m3 + ouate 200 g/m2</v>
          </cell>
          <cell r="AI1474" t="str">
            <v>pieds plastique + pieds en metal</v>
          </cell>
          <cell r="AJ1474" t="str">
            <v>Canapé: 222 ; pouf: 90</v>
          </cell>
          <cell r="AK1474">
            <v>133</v>
          </cell>
          <cell r="AL1474">
            <v>89</v>
          </cell>
          <cell r="AM1474">
            <v>32</v>
          </cell>
          <cell r="AN1474">
            <v>32</v>
          </cell>
          <cell r="AO1474">
            <v>100</v>
          </cell>
          <cell r="AP1474">
            <v>76</v>
          </cell>
          <cell r="AQ1474">
            <v>38</v>
          </cell>
          <cell r="AR1474">
            <v>44</v>
          </cell>
          <cell r="AS1474" t="str">
            <v xml:space="preserve">canapé: 65 cm  meridienne: 128 cm                  pouf: 65 cm  </v>
          </cell>
          <cell r="AT1474" t="str">
            <v xml:space="preserve">canapé: 65 cm  meridienne: 128 cm                  pouf: 65 cm  </v>
          </cell>
          <cell r="AU1474" t="str">
            <v>Canapé d'angle:17 + 3; pouf: 4</v>
          </cell>
          <cell r="AV1474">
            <v>3.5</v>
          </cell>
          <cell r="AW1474" t="str">
            <v>noir +  silver</v>
          </cell>
          <cell r="AX1474" t="str">
            <v>NON</v>
          </cell>
          <cell r="AZ1474" t="str">
            <v>NON</v>
          </cell>
          <cell r="BA1474" t="str">
            <v>NON</v>
          </cell>
          <cell r="BB1474"/>
          <cell r="BH1474" t="str">
            <v>NON</v>
          </cell>
          <cell r="BI1474" t="str">
            <v>Assise : mousse HR et ouate
Dossier : mousse polyruréthane, ouate</v>
          </cell>
          <cell r="BJ1474" t="str">
            <v>Assise : 35kg/m3
Dossier 23kg/m3</v>
          </cell>
          <cell r="BK1474" t="str">
            <v>Canapé d'angle:260; pouf: 90</v>
          </cell>
          <cell r="BL1474" t="str">
            <v>Canapé d'angle:165; pouf: 65</v>
          </cell>
          <cell r="BM1474" t="str">
            <v>Canapé d'angle:76; pouf: 44</v>
          </cell>
          <cell r="BN1474">
            <v>360</v>
          </cell>
          <cell r="BO1474">
            <v>132.30000000000001</v>
          </cell>
          <cell r="BP1474">
            <v>145.19999999999999</v>
          </cell>
          <cell r="BR1474">
            <v>2.86</v>
          </cell>
          <cell r="BS1474">
            <v>4</v>
          </cell>
          <cell r="BT1474">
            <v>93</v>
          </cell>
          <cell r="BU1474">
            <v>78</v>
          </cell>
          <cell r="BV1474">
            <v>88</v>
          </cell>
          <cell r="BW1474">
            <v>36.6</v>
          </cell>
          <cell r="BX1474">
            <v>131</v>
          </cell>
          <cell r="BY1474">
            <v>83</v>
          </cell>
          <cell r="BZ1474">
            <v>124</v>
          </cell>
          <cell r="CA1474">
            <v>54.4</v>
          </cell>
          <cell r="CB1474">
            <v>104</v>
          </cell>
          <cell r="CC1474">
            <v>71</v>
          </cell>
          <cell r="CD1474">
            <v>77</v>
          </cell>
          <cell r="CE1474">
            <v>36.200000000000003</v>
          </cell>
          <cell r="CF1474">
            <v>94</v>
          </cell>
          <cell r="CG1474">
            <v>70</v>
          </cell>
          <cell r="CH1474">
            <v>45</v>
          </cell>
          <cell r="CI1474">
            <v>18</v>
          </cell>
          <cell r="CV1474">
            <v>618</v>
          </cell>
        </row>
        <row r="1475">
          <cell r="C1475">
            <v>3666270119377</v>
          </cell>
          <cell r="E1475" t="str">
            <v>SAPPRI</v>
          </cell>
          <cell r="F1475" t="str">
            <v>ZEPHYR</v>
          </cell>
          <cell r="G1475" t="str">
            <v>MELODY 5</v>
          </cell>
          <cell r="H1475"/>
          <cell r="I1475" t="str">
            <v>Tissu</v>
          </cell>
          <cell r="J1475" t="str">
            <v>100% PES</v>
          </cell>
          <cell r="K1475"/>
          <cell r="L1475"/>
          <cell r="M1475"/>
          <cell r="O1475" t="str">
            <v>Canapé d'angle gauche (260cm) avec pouf</v>
          </cell>
          <cell r="Q1475" t="str">
            <v>Panneau de particules, bois massif, contreplaqué, carton;  assise:  sangle élastique, mousse HR 35 kg/m3 + ouate 200 g/m2; dossier: sangle élastique, mousse PU 23 kg/m3 + ouate 200 g/m2; pieds en plastique</v>
          </cell>
          <cell r="R1475" t="str">
            <v>bois de conifères</v>
          </cell>
          <cell r="T1475" t="str">
            <v>Assise de grand confort</v>
          </cell>
          <cell r="U1475"/>
          <cell r="Y1475" t="str">
            <v>Pologne</v>
          </cell>
          <cell r="AA1475" t="str">
            <v xml:space="preserve">  mousse HR 35 kg/m3 +  ouate 200 g/m2</v>
          </cell>
          <cell r="AB1475" t="str">
            <v xml:space="preserve">mousse PU 23 kg/m3 + ouate 200 g/m2 </v>
          </cell>
          <cell r="AC1475" t="str">
            <v>mousse PU 23 kg/m3 + ouate 200 g/m2</v>
          </cell>
          <cell r="AI1475" t="str">
            <v>pieds plastique + pieds en metal</v>
          </cell>
          <cell r="AJ1475" t="str">
            <v>Canapé: 222 ; pouf: 90</v>
          </cell>
          <cell r="AK1475">
            <v>133</v>
          </cell>
          <cell r="AL1475">
            <v>89</v>
          </cell>
          <cell r="AM1475">
            <v>32</v>
          </cell>
          <cell r="AN1475">
            <v>32</v>
          </cell>
          <cell r="AO1475">
            <v>100</v>
          </cell>
          <cell r="AP1475">
            <v>76</v>
          </cell>
          <cell r="AQ1475">
            <v>38</v>
          </cell>
          <cell r="AR1475">
            <v>44</v>
          </cell>
          <cell r="AS1475" t="str">
            <v xml:space="preserve">canapé: 65 cm  meridienne: 128 cm                  pouf: 65 cm  </v>
          </cell>
          <cell r="AT1475" t="str">
            <v xml:space="preserve">canapé: 65 cm  meridienne: 128 cm                  pouf: 65 cm  </v>
          </cell>
          <cell r="AU1475" t="str">
            <v>Canapé d'angle:17 + 3; pouf: 4</v>
          </cell>
          <cell r="AV1475">
            <v>3.5</v>
          </cell>
          <cell r="AW1475" t="str">
            <v>noir +  silver</v>
          </cell>
          <cell r="AX1475" t="str">
            <v>NON</v>
          </cell>
          <cell r="AZ1475" t="str">
            <v>NON</v>
          </cell>
          <cell r="BA1475" t="str">
            <v>NON</v>
          </cell>
          <cell r="BB1475"/>
          <cell r="BH1475" t="str">
            <v>NON</v>
          </cell>
          <cell r="BI1475" t="str">
            <v>Assise : mousse HR et ouate
Dossier : mousse polyruréthane, ouate</v>
          </cell>
          <cell r="BJ1475" t="str">
            <v>Assise : 35kg/m3
Dossier 23kg/m3</v>
          </cell>
          <cell r="BK1475" t="str">
            <v>Canapé d'angle:260; pouf: 90</v>
          </cell>
          <cell r="BL1475" t="str">
            <v>Canapé d'angle:165; pouf: 65</v>
          </cell>
          <cell r="BM1475" t="str">
            <v>Canapé d'angle:76; pouf: 44</v>
          </cell>
          <cell r="BN1475">
            <v>360</v>
          </cell>
          <cell r="BO1475">
            <v>132.30000000000001</v>
          </cell>
          <cell r="BP1475">
            <v>145.19999999999999</v>
          </cell>
          <cell r="BR1475">
            <v>2.86</v>
          </cell>
          <cell r="BS1475">
            <v>4</v>
          </cell>
          <cell r="BT1475">
            <v>93</v>
          </cell>
          <cell r="BU1475">
            <v>78</v>
          </cell>
          <cell r="BV1475">
            <v>88</v>
          </cell>
          <cell r="BW1475">
            <v>36.6</v>
          </cell>
          <cell r="BX1475">
            <v>131</v>
          </cell>
          <cell r="BY1475">
            <v>83</v>
          </cell>
          <cell r="BZ1475">
            <v>124</v>
          </cell>
          <cell r="CA1475">
            <v>54.4</v>
          </cell>
          <cell r="CB1475">
            <v>104</v>
          </cell>
          <cell r="CC1475">
            <v>71</v>
          </cell>
          <cell r="CD1475">
            <v>77</v>
          </cell>
          <cell r="CE1475">
            <v>36.200000000000003</v>
          </cell>
          <cell r="CF1475">
            <v>94</v>
          </cell>
          <cell r="CG1475">
            <v>70</v>
          </cell>
          <cell r="CH1475">
            <v>45</v>
          </cell>
          <cell r="CI1475">
            <v>18</v>
          </cell>
          <cell r="CV1475">
            <v>618</v>
          </cell>
        </row>
        <row r="1476">
          <cell r="C1476">
            <v>3666270119360</v>
          </cell>
          <cell r="E1476" t="str">
            <v>SAPPRI</v>
          </cell>
          <cell r="F1476" t="str">
            <v>ZEPHYR</v>
          </cell>
          <cell r="G1476" t="str">
            <v>MELODY 6</v>
          </cell>
          <cell r="H1476"/>
          <cell r="I1476" t="str">
            <v>Tissu</v>
          </cell>
          <cell r="J1476" t="str">
            <v>100% PES</v>
          </cell>
          <cell r="K1476"/>
          <cell r="L1476"/>
          <cell r="M1476"/>
          <cell r="O1476" t="str">
            <v>Canapé d'angle gauche (260cm) avec pouf</v>
          </cell>
          <cell r="Q1476" t="str">
            <v>Panneau de particules, bois massif, contreplaqué, carton;  assise:  sangle élastique, mousse HR 35 kg/m3 + ouate 200 g/m2; dossier: sangle élastique, mousse PU 23 kg/m3 + ouate 200 g/m2; pieds en plastique</v>
          </cell>
          <cell r="R1476" t="str">
            <v>bois de conifères</v>
          </cell>
          <cell r="T1476" t="str">
            <v>Assise de grand confort</v>
          </cell>
          <cell r="U1476"/>
          <cell r="Y1476" t="str">
            <v>Pologne</v>
          </cell>
          <cell r="AA1476" t="str">
            <v xml:space="preserve">  mousse HR 35 kg/m3 +  ouate 200 g/m2</v>
          </cell>
          <cell r="AB1476" t="str">
            <v xml:space="preserve">mousse PU 23 kg/m3 + ouate 200 g/m2 </v>
          </cell>
          <cell r="AC1476" t="str">
            <v>mousse PU 23 kg/m3 + ouate 200 g/m2</v>
          </cell>
          <cell r="AI1476" t="str">
            <v>pieds plastique + pieds en metal</v>
          </cell>
          <cell r="AJ1476" t="str">
            <v>Canapé: 222 ; pouf: 90</v>
          </cell>
          <cell r="AK1476">
            <v>133</v>
          </cell>
          <cell r="AL1476">
            <v>89</v>
          </cell>
          <cell r="AM1476">
            <v>32</v>
          </cell>
          <cell r="AN1476">
            <v>32</v>
          </cell>
          <cell r="AO1476">
            <v>100</v>
          </cell>
          <cell r="AP1476">
            <v>76</v>
          </cell>
          <cell r="AQ1476">
            <v>38</v>
          </cell>
          <cell r="AR1476">
            <v>44</v>
          </cell>
          <cell r="AS1476" t="str">
            <v xml:space="preserve">canapé: 65 cm  meridienne: 128 cm                  pouf: 65 cm  </v>
          </cell>
          <cell r="AT1476" t="str">
            <v xml:space="preserve">canapé: 65 cm  meridienne: 128 cm                  pouf: 65 cm  </v>
          </cell>
          <cell r="AU1476" t="str">
            <v>Canapé d'angle:17 + 3; pouf: 4</v>
          </cell>
          <cell r="AV1476">
            <v>3.5</v>
          </cell>
          <cell r="AW1476" t="str">
            <v>noir +  silver</v>
          </cell>
          <cell r="AX1476" t="str">
            <v>NON</v>
          </cell>
          <cell r="AZ1476" t="str">
            <v>NON</v>
          </cell>
          <cell r="BA1476" t="str">
            <v>NON</v>
          </cell>
          <cell r="BB1476"/>
          <cell r="BH1476" t="str">
            <v>NON</v>
          </cell>
          <cell r="BI1476" t="str">
            <v>Assise : mousse HR et ouate
Dossier : mousse polyruréthane, ouate</v>
          </cell>
          <cell r="BJ1476" t="str">
            <v>Assise : 35kg/m3
Dossier 23kg/m3</v>
          </cell>
          <cell r="BK1476" t="str">
            <v>Canapé d'angle:260; pouf: 90</v>
          </cell>
          <cell r="BL1476" t="str">
            <v>Canapé d'angle:165; pouf: 65</v>
          </cell>
          <cell r="BM1476" t="str">
            <v>Canapé d'angle:76; pouf: 44</v>
          </cell>
          <cell r="BN1476">
            <v>360</v>
          </cell>
          <cell r="BO1476">
            <v>132.30000000000001</v>
          </cell>
          <cell r="BP1476">
            <v>145.19999999999999</v>
          </cell>
          <cell r="BR1476">
            <v>2.86</v>
          </cell>
          <cell r="BS1476">
            <v>4</v>
          </cell>
          <cell r="BT1476">
            <v>93</v>
          </cell>
          <cell r="BU1476">
            <v>78</v>
          </cell>
          <cell r="BV1476">
            <v>88</v>
          </cell>
          <cell r="BW1476">
            <v>36.6</v>
          </cell>
          <cell r="BX1476">
            <v>131</v>
          </cell>
          <cell r="BY1476">
            <v>83</v>
          </cell>
          <cell r="BZ1476">
            <v>124</v>
          </cell>
          <cell r="CA1476">
            <v>54.4</v>
          </cell>
          <cell r="CB1476">
            <v>104</v>
          </cell>
          <cell r="CC1476">
            <v>71</v>
          </cell>
          <cell r="CD1476">
            <v>77</v>
          </cell>
          <cell r="CE1476">
            <v>36.200000000000003</v>
          </cell>
          <cell r="CF1476">
            <v>94</v>
          </cell>
          <cell r="CG1476">
            <v>70</v>
          </cell>
          <cell r="CH1476">
            <v>45</v>
          </cell>
          <cell r="CI1476">
            <v>18</v>
          </cell>
          <cell r="CV1476">
            <v>618</v>
          </cell>
        </row>
        <row r="1477">
          <cell r="C1477">
            <v>3666270119353</v>
          </cell>
          <cell r="E1477" t="str">
            <v>SAPPRI</v>
          </cell>
          <cell r="F1477" t="str">
            <v>ZEPHYR</v>
          </cell>
          <cell r="G1477" t="str">
            <v>MELODY 8</v>
          </cell>
          <cell r="H1477"/>
          <cell r="I1477" t="str">
            <v>Tissu</v>
          </cell>
          <cell r="J1477" t="str">
            <v>100% PES</v>
          </cell>
          <cell r="K1477"/>
          <cell r="L1477"/>
          <cell r="M1477"/>
          <cell r="O1477" t="str">
            <v>Canapé d'angle gauche (260cm) avec pouf</v>
          </cell>
          <cell r="Q1477" t="str">
            <v>Panneau de particules, bois massif, contreplaqué, carton;  assise:  sangle élastique, mousse HR 35 kg/m3 + ouate 200 g/m2; dossier: sangle élastique, mousse PU 23 kg/m3 + ouate 200 g/m2; pieds en plastique</v>
          </cell>
          <cell r="R1477" t="str">
            <v>bois de conifères</v>
          </cell>
          <cell r="T1477" t="str">
            <v>Assise de grand confort</v>
          </cell>
          <cell r="U1477"/>
          <cell r="Y1477" t="str">
            <v>Pologne</v>
          </cell>
          <cell r="AA1477" t="str">
            <v xml:space="preserve">  mousse HR 35 kg/m3 +  ouate 200 g/m2</v>
          </cell>
          <cell r="AB1477" t="str">
            <v xml:space="preserve">mousse PU 23 kg/m3 + ouate 200 g/m2 </v>
          </cell>
          <cell r="AC1477" t="str">
            <v>mousse PU 23 kg/m3 + ouate 200 g/m2</v>
          </cell>
          <cell r="AI1477" t="str">
            <v>pieds plastique + pieds en metal</v>
          </cell>
          <cell r="AJ1477" t="str">
            <v>Canapé: 222 ; pouf: 90</v>
          </cell>
          <cell r="AK1477">
            <v>133</v>
          </cell>
          <cell r="AL1477">
            <v>89</v>
          </cell>
          <cell r="AM1477">
            <v>32</v>
          </cell>
          <cell r="AN1477">
            <v>32</v>
          </cell>
          <cell r="AO1477">
            <v>100</v>
          </cell>
          <cell r="AP1477">
            <v>76</v>
          </cell>
          <cell r="AQ1477">
            <v>38</v>
          </cell>
          <cell r="AR1477">
            <v>44</v>
          </cell>
          <cell r="AS1477" t="str">
            <v xml:space="preserve">canapé: 65 cm  meridienne: 128 cm                  pouf: 65 cm  </v>
          </cell>
          <cell r="AT1477" t="str">
            <v xml:space="preserve">canapé: 65 cm  meridienne: 128 cm                  pouf: 65 cm  </v>
          </cell>
          <cell r="AU1477" t="str">
            <v>Canapé d'angle:17 + 3; pouf: 4</v>
          </cell>
          <cell r="AV1477">
            <v>3.5</v>
          </cell>
          <cell r="AW1477" t="str">
            <v>noir +  silver</v>
          </cell>
          <cell r="AX1477" t="str">
            <v>NON</v>
          </cell>
          <cell r="AZ1477" t="str">
            <v>NON</v>
          </cell>
          <cell r="BA1477" t="str">
            <v>NON</v>
          </cell>
          <cell r="BB1477"/>
          <cell r="BH1477" t="str">
            <v>NON</v>
          </cell>
          <cell r="BI1477" t="str">
            <v>Assise : mousse HR et ouate
Dossier : mousse polyruréthane, ouate</v>
          </cell>
          <cell r="BJ1477" t="str">
            <v>Assise : 35kg/m3
Dossier 23kg/m3</v>
          </cell>
          <cell r="BK1477" t="str">
            <v>Canapé d'angle:260; pouf: 90</v>
          </cell>
          <cell r="BL1477" t="str">
            <v>Canapé d'angle:165; pouf: 65</v>
          </cell>
          <cell r="BM1477" t="str">
            <v>Canapé d'angle:76; pouf: 44</v>
          </cell>
          <cell r="BN1477">
            <v>360</v>
          </cell>
          <cell r="BO1477">
            <v>132.30000000000001</v>
          </cell>
          <cell r="BP1477">
            <v>145.19999999999999</v>
          </cell>
          <cell r="BR1477">
            <v>2.86</v>
          </cell>
          <cell r="BS1477">
            <v>4</v>
          </cell>
          <cell r="BT1477">
            <v>93</v>
          </cell>
          <cell r="BU1477">
            <v>78</v>
          </cell>
          <cell r="BV1477">
            <v>88</v>
          </cell>
          <cell r="BW1477">
            <v>36.6</v>
          </cell>
          <cell r="BX1477">
            <v>131</v>
          </cell>
          <cell r="BY1477">
            <v>83</v>
          </cell>
          <cell r="BZ1477">
            <v>124</v>
          </cell>
          <cell r="CA1477">
            <v>54.4</v>
          </cell>
          <cell r="CB1477">
            <v>104</v>
          </cell>
          <cell r="CC1477">
            <v>71</v>
          </cell>
          <cell r="CD1477">
            <v>77</v>
          </cell>
          <cell r="CE1477">
            <v>36.200000000000003</v>
          </cell>
          <cell r="CF1477">
            <v>94</v>
          </cell>
          <cell r="CG1477">
            <v>70</v>
          </cell>
          <cell r="CH1477">
            <v>45</v>
          </cell>
          <cell r="CI1477">
            <v>18</v>
          </cell>
          <cell r="CV1477">
            <v>618</v>
          </cell>
        </row>
        <row r="1478">
          <cell r="C1478">
            <v>3666270119346</v>
          </cell>
          <cell r="E1478" t="str">
            <v>SAPPRI</v>
          </cell>
          <cell r="F1478" t="str">
            <v>ZEPHYR</v>
          </cell>
          <cell r="G1478" t="str">
            <v>MELODY 9</v>
          </cell>
          <cell r="H1478"/>
          <cell r="I1478" t="str">
            <v>Tissu</v>
          </cell>
          <cell r="J1478" t="str">
            <v>100% PES</v>
          </cell>
          <cell r="K1478"/>
          <cell r="L1478"/>
          <cell r="M1478"/>
          <cell r="O1478" t="str">
            <v>Canapé d'angle gauche (260cm) avec pouf</v>
          </cell>
          <cell r="Q1478" t="str">
            <v>Panneau de particules, bois massif, contreplaqué, carton;  assise:  sangle élastique, mousse HR 35 kg/m3 + ouate 200 g/m2; dossier: sangle élastique, mousse PU 23 kg/m3 + ouate 200 g/m2; pieds en plastique</v>
          </cell>
          <cell r="R1478" t="str">
            <v>bois de conifères</v>
          </cell>
          <cell r="T1478" t="str">
            <v>Assise de grand confort</v>
          </cell>
          <cell r="U1478"/>
          <cell r="Y1478" t="str">
            <v>Pologne</v>
          </cell>
          <cell r="AA1478" t="str">
            <v xml:space="preserve">  mousse HR 35 kg/m3 +  ouate 200 g/m2</v>
          </cell>
          <cell r="AB1478" t="str">
            <v xml:space="preserve">mousse PU 23 kg/m3 + ouate 200 g/m2 </v>
          </cell>
          <cell r="AC1478" t="str">
            <v>mousse PU 23 kg/m3 + ouate 200 g/m2</v>
          </cell>
          <cell r="AI1478" t="str">
            <v>pieds plastique + pieds en metal</v>
          </cell>
          <cell r="AJ1478" t="str">
            <v>Canapé: 222 ; pouf: 90</v>
          </cell>
          <cell r="AK1478">
            <v>133</v>
          </cell>
          <cell r="AL1478">
            <v>89</v>
          </cell>
          <cell r="AM1478">
            <v>32</v>
          </cell>
          <cell r="AN1478">
            <v>32</v>
          </cell>
          <cell r="AO1478">
            <v>100</v>
          </cell>
          <cell r="AP1478">
            <v>76</v>
          </cell>
          <cell r="AQ1478">
            <v>38</v>
          </cell>
          <cell r="AR1478">
            <v>44</v>
          </cell>
          <cell r="AS1478" t="str">
            <v xml:space="preserve">canapé: 65 cm  meridienne: 128 cm                  pouf: 65 cm  </v>
          </cell>
          <cell r="AT1478" t="str">
            <v xml:space="preserve">canapé: 65 cm  meridienne: 128 cm                  pouf: 65 cm  </v>
          </cell>
          <cell r="AU1478" t="str">
            <v>Canapé d'angle:17 + 3; pouf: 4</v>
          </cell>
          <cell r="AV1478">
            <v>3.5</v>
          </cell>
          <cell r="AW1478" t="str">
            <v>noir +  silver</v>
          </cell>
          <cell r="AX1478" t="str">
            <v>NON</v>
          </cell>
          <cell r="AZ1478" t="str">
            <v>NON</v>
          </cell>
          <cell r="BA1478" t="str">
            <v>NON</v>
          </cell>
          <cell r="BB1478"/>
          <cell r="BH1478" t="str">
            <v>NON</v>
          </cell>
          <cell r="BI1478" t="str">
            <v>Assise : mousse HR et ouate
Dossier : mousse polyruréthane, ouate</v>
          </cell>
          <cell r="BJ1478" t="str">
            <v>Assise : 35kg/m3
Dossier 23kg/m3</v>
          </cell>
          <cell r="BK1478" t="str">
            <v>Canapé d'angle:260; pouf: 90</v>
          </cell>
          <cell r="BL1478" t="str">
            <v>Canapé d'angle:165; pouf: 65</v>
          </cell>
          <cell r="BM1478" t="str">
            <v>Canapé d'angle:76; pouf: 44</v>
          </cell>
          <cell r="BN1478">
            <v>360</v>
          </cell>
          <cell r="BO1478">
            <v>132.30000000000001</v>
          </cell>
          <cell r="BP1478">
            <v>145.19999999999999</v>
          </cell>
          <cell r="BR1478">
            <v>2.86</v>
          </cell>
          <cell r="BS1478">
            <v>4</v>
          </cell>
          <cell r="BT1478">
            <v>93</v>
          </cell>
          <cell r="BU1478">
            <v>78</v>
          </cell>
          <cell r="BV1478">
            <v>88</v>
          </cell>
          <cell r="BW1478">
            <v>36.6</v>
          </cell>
          <cell r="BX1478">
            <v>131</v>
          </cell>
          <cell r="BY1478">
            <v>83</v>
          </cell>
          <cell r="BZ1478">
            <v>124</v>
          </cell>
          <cell r="CA1478">
            <v>54.4</v>
          </cell>
          <cell r="CB1478">
            <v>104</v>
          </cell>
          <cell r="CC1478">
            <v>71</v>
          </cell>
          <cell r="CD1478">
            <v>77</v>
          </cell>
          <cell r="CE1478">
            <v>36.200000000000003</v>
          </cell>
          <cell r="CF1478">
            <v>94</v>
          </cell>
          <cell r="CG1478">
            <v>70</v>
          </cell>
          <cell r="CH1478">
            <v>45</v>
          </cell>
          <cell r="CI1478">
            <v>18</v>
          </cell>
          <cell r="CV1478">
            <v>618</v>
          </cell>
        </row>
        <row r="1479">
          <cell r="C1479">
            <v>3666270119339</v>
          </cell>
          <cell r="E1479" t="str">
            <v>SAPPRI</v>
          </cell>
          <cell r="F1479" t="str">
            <v>ZEPHYR</v>
          </cell>
          <cell r="G1479" t="str">
            <v>MELODY 10</v>
          </cell>
          <cell r="H1479"/>
          <cell r="I1479" t="str">
            <v>Tissu</v>
          </cell>
          <cell r="J1479" t="str">
            <v>100% PES</v>
          </cell>
          <cell r="K1479"/>
          <cell r="L1479"/>
          <cell r="M1479"/>
          <cell r="O1479" t="str">
            <v>Canapé d'angle gauche (260cm) avec pouf</v>
          </cell>
          <cell r="Q1479" t="str">
            <v>Panneau de particules, bois massif, contreplaqué, carton;  assise:  sangle élastique, mousse HR 35 kg/m3 + ouate 200 g/m2; dossier: sangle élastique, mousse PU 23 kg/m3 + ouate 200 g/m2; pieds en plastique</v>
          </cell>
          <cell r="R1479" t="str">
            <v>bois de conifères</v>
          </cell>
          <cell r="T1479" t="str">
            <v>Assise de grand confort</v>
          </cell>
          <cell r="U1479"/>
          <cell r="Y1479" t="str">
            <v>Pologne</v>
          </cell>
          <cell r="AA1479" t="str">
            <v xml:space="preserve">  mousse HR 35 kg/m3 +  ouate 200 g/m2</v>
          </cell>
          <cell r="AB1479" t="str">
            <v xml:space="preserve">mousse PU 23 kg/m3 + ouate 200 g/m2 </v>
          </cell>
          <cell r="AC1479" t="str">
            <v>mousse PU 23 kg/m3 + ouate 200 g/m2</v>
          </cell>
          <cell r="AI1479" t="str">
            <v>pieds plastique + pieds en metal</v>
          </cell>
          <cell r="AJ1479" t="str">
            <v>Canapé: 222 ; pouf: 90</v>
          </cell>
          <cell r="AK1479">
            <v>133</v>
          </cell>
          <cell r="AL1479">
            <v>89</v>
          </cell>
          <cell r="AM1479">
            <v>32</v>
          </cell>
          <cell r="AN1479">
            <v>32</v>
          </cell>
          <cell r="AO1479">
            <v>100</v>
          </cell>
          <cell r="AP1479">
            <v>76</v>
          </cell>
          <cell r="AQ1479">
            <v>38</v>
          </cell>
          <cell r="AR1479">
            <v>44</v>
          </cell>
          <cell r="AS1479" t="str">
            <v xml:space="preserve">canapé: 65 cm  meridienne: 128 cm                  pouf: 65 cm  </v>
          </cell>
          <cell r="AT1479" t="str">
            <v xml:space="preserve">canapé: 65 cm  meridienne: 128 cm                  pouf: 65 cm  </v>
          </cell>
          <cell r="AU1479" t="str">
            <v>Canapé d'angle:17 + 3; pouf: 4</v>
          </cell>
          <cell r="AV1479">
            <v>3.5</v>
          </cell>
          <cell r="AW1479" t="str">
            <v>noir +  silver</v>
          </cell>
          <cell r="AX1479" t="str">
            <v>NON</v>
          </cell>
          <cell r="AZ1479" t="str">
            <v>NON</v>
          </cell>
          <cell r="BA1479" t="str">
            <v>NON</v>
          </cell>
          <cell r="BB1479"/>
          <cell r="BH1479" t="str">
            <v>NON</v>
          </cell>
          <cell r="BI1479" t="str">
            <v>Assise : mousse HR et ouate
Dossier : mousse polyruréthane, ouate</v>
          </cell>
          <cell r="BJ1479" t="str">
            <v>Assise : 35kg/m3
Dossier 23kg/m3</v>
          </cell>
          <cell r="BK1479" t="str">
            <v>Canapé d'angle:260; pouf: 90</v>
          </cell>
          <cell r="BL1479" t="str">
            <v>Canapé d'angle:165; pouf: 65</v>
          </cell>
          <cell r="BM1479" t="str">
            <v>Canapé d'angle:76; pouf: 44</v>
          </cell>
          <cell r="BN1479">
            <v>360</v>
          </cell>
          <cell r="BO1479">
            <v>132.30000000000001</v>
          </cell>
          <cell r="BP1479">
            <v>145.19999999999999</v>
          </cell>
          <cell r="BR1479">
            <v>2.86</v>
          </cell>
          <cell r="BS1479">
            <v>4</v>
          </cell>
          <cell r="BT1479">
            <v>93</v>
          </cell>
          <cell r="BU1479">
            <v>78</v>
          </cell>
          <cell r="BV1479">
            <v>88</v>
          </cell>
          <cell r="BW1479">
            <v>36.6</v>
          </cell>
          <cell r="BX1479">
            <v>131</v>
          </cell>
          <cell r="BY1479">
            <v>83</v>
          </cell>
          <cell r="BZ1479">
            <v>124</v>
          </cell>
          <cell r="CA1479">
            <v>54.4</v>
          </cell>
          <cell r="CB1479">
            <v>104</v>
          </cell>
          <cell r="CC1479">
            <v>71</v>
          </cell>
          <cell r="CD1479">
            <v>77</v>
          </cell>
          <cell r="CE1479">
            <v>36.200000000000003</v>
          </cell>
          <cell r="CF1479">
            <v>94</v>
          </cell>
          <cell r="CG1479">
            <v>70</v>
          </cell>
          <cell r="CH1479">
            <v>45</v>
          </cell>
          <cell r="CI1479">
            <v>18</v>
          </cell>
          <cell r="CV1479">
            <v>618</v>
          </cell>
        </row>
        <row r="1480">
          <cell r="C1480">
            <v>3666270119322</v>
          </cell>
          <cell r="E1480" t="str">
            <v>SAPPRI</v>
          </cell>
          <cell r="F1480" t="str">
            <v>ZEPHYR</v>
          </cell>
          <cell r="G1480" t="str">
            <v>MELODY 12</v>
          </cell>
          <cell r="H1480"/>
          <cell r="I1480" t="str">
            <v>Tissu</v>
          </cell>
          <cell r="J1480" t="str">
            <v>100% PES</v>
          </cell>
          <cell r="K1480"/>
          <cell r="L1480"/>
          <cell r="M1480"/>
          <cell r="O1480" t="str">
            <v>Canapé d'angle gauche (260cm) avec pouf</v>
          </cell>
          <cell r="Q1480" t="str">
            <v>Panneau de particules, bois massif, contreplaqué, carton;  assise:  sangle élastique, mousse HR 35 kg/m3 + ouate 200 g/m2; dossier: sangle élastique, mousse PU 23 kg/m3 + ouate 200 g/m2; pieds en plastique</v>
          </cell>
          <cell r="R1480" t="str">
            <v>bois de conifères</v>
          </cell>
          <cell r="T1480" t="str">
            <v>Assise de grand confort</v>
          </cell>
          <cell r="U1480"/>
          <cell r="Y1480" t="str">
            <v>Pologne</v>
          </cell>
          <cell r="AA1480" t="str">
            <v xml:space="preserve">  mousse HR 35 kg/m3 +  ouate 200 g/m2</v>
          </cell>
          <cell r="AB1480" t="str">
            <v xml:space="preserve">mousse PU 23 kg/m3 + ouate 200 g/m2 </v>
          </cell>
          <cell r="AC1480" t="str">
            <v>mousse PU 23 kg/m3 + ouate 200 g/m2</v>
          </cell>
          <cell r="AI1480" t="str">
            <v>pieds plastique + pieds en metal</v>
          </cell>
          <cell r="AJ1480" t="str">
            <v>Canapé: 222 ; pouf: 90</v>
          </cell>
          <cell r="AK1480">
            <v>133</v>
          </cell>
          <cell r="AL1480">
            <v>89</v>
          </cell>
          <cell r="AM1480">
            <v>32</v>
          </cell>
          <cell r="AN1480">
            <v>32</v>
          </cell>
          <cell r="AO1480">
            <v>100</v>
          </cell>
          <cell r="AP1480">
            <v>76</v>
          </cell>
          <cell r="AQ1480">
            <v>38</v>
          </cell>
          <cell r="AR1480">
            <v>44</v>
          </cell>
          <cell r="AS1480" t="str">
            <v xml:space="preserve">canapé: 65 cm  meridienne: 128 cm                  pouf: 65 cm  </v>
          </cell>
          <cell r="AT1480" t="str">
            <v xml:space="preserve">canapé: 65 cm  meridienne: 128 cm                  pouf: 65 cm  </v>
          </cell>
          <cell r="AU1480" t="str">
            <v>Canapé d'angle:17 + 3; pouf: 4</v>
          </cell>
          <cell r="AV1480">
            <v>3.5</v>
          </cell>
          <cell r="AW1480" t="str">
            <v>noir +  silver</v>
          </cell>
          <cell r="AX1480" t="str">
            <v>NON</v>
          </cell>
          <cell r="AZ1480" t="str">
            <v>NON</v>
          </cell>
          <cell r="BA1480" t="str">
            <v>NON</v>
          </cell>
          <cell r="BB1480"/>
          <cell r="BH1480" t="str">
            <v>NON</v>
          </cell>
          <cell r="BI1480" t="str">
            <v>Assise : mousse HR et ouate
Dossier : mousse polyruréthane, ouate</v>
          </cell>
          <cell r="BJ1480" t="str">
            <v>Assise : 35kg/m3
Dossier 23kg/m3</v>
          </cell>
          <cell r="BK1480" t="str">
            <v>Canapé d'angle:260; pouf: 90</v>
          </cell>
          <cell r="BL1480" t="str">
            <v>Canapé d'angle:165; pouf: 65</v>
          </cell>
          <cell r="BM1480" t="str">
            <v>Canapé d'angle:76; pouf: 44</v>
          </cell>
          <cell r="BN1480">
            <v>360</v>
          </cell>
          <cell r="BO1480">
            <v>132.30000000000001</v>
          </cell>
          <cell r="BP1480">
            <v>145.19999999999999</v>
          </cell>
          <cell r="BR1480">
            <v>2.86</v>
          </cell>
          <cell r="BS1480">
            <v>4</v>
          </cell>
          <cell r="BT1480">
            <v>93</v>
          </cell>
          <cell r="BU1480">
            <v>78</v>
          </cell>
          <cell r="BV1480">
            <v>88</v>
          </cell>
          <cell r="BW1480">
            <v>36.6</v>
          </cell>
          <cell r="BX1480">
            <v>131</v>
          </cell>
          <cell r="BY1480">
            <v>83</v>
          </cell>
          <cell r="BZ1480">
            <v>124</v>
          </cell>
          <cell r="CA1480">
            <v>54.4</v>
          </cell>
          <cell r="CB1480">
            <v>104</v>
          </cell>
          <cell r="CC1480">
            <v>71</v>
          </cell>
          <cell r="CD1480">
            <v>77</v>
          </cell>
          <cell r="CE1480">
            <v>36.200000000000003</v>
          </cell>
          <cell r="CF1480">
            <v>94</v>
          </cell>
          <cell r="CG1480">
            <v>70</v>
          </cell>
          <cell r="CH1480">
            <v>45</v>
          </cell>
          <cell r="CI1480">
            <v>18</v>
          </cell>
          <cell r="CV1480">
            <v>618</v>
          </cell>
        </row>
        <row r="1481">
          <cell r="C1481">
            <v>3666270119315</v>
          </cell>
          <cell r="E1481" t="str">
            <v>SAPPRI</v>
          </cell>
          <cell r="F1481" t="str">
            <v>ZEPHYR</v>
          </cell>
          <cell r="G1481" t="str">
            <v>MELODY 14</v>
          </cell>
          <cell r="H1481"/>
          <cell r="I1481" t="str">
            <v>Tissu</v>
          </cell>
          <cell r="J1481" t="str">
            <v>100% PES</v>
          </cell>
          <cell r="K1481"/>
          <cell r="L1481"/>
          <cell r="M1481"/>
          <cell r="O1481" t="str">
            <v>Canapé d'angle gauche (260cm) avec pouf</v>
          </cell>
          <cell r="Q1481" t="str">
            <v>Panneau de particules, bois massif, contreplaqué, carton;  assise:  sangle élastique, mousse HR 35 kg/m3 + ouate 200 g/m2; dossier: sangle élastique, mousse PU 23 kg/m3 + ouate 200 g/m2; pieds en plastique</v>
          </cell>
          <cell r="R1481" t="str">
            <v>bois de conifères</v>
          </cell>
          <cell r="T1481" t="str">
            <v>Assise de grand confort</v>
          </cell>
          <cell r="U1481"/>
          <cell r="Y1481" t="str">
            <v>Pologne</v>
          </cell>
          <cell r="AA1481" t="str">
            <v xml:space="preserve">  mousse HR 35 kg/m3 +  ouate 200 g/m2</v>
          </cell>
          <cell r="AB1481" t="str">
            <v xml:space="preserve">mousse PU 23 kg/m3 + ouate 200 g/m2 </v>
          </cell>
          <cell r="AC1481" t="str">
            <v>mousse PU 23 kg/m3 + ouate 200 g/m2</v>
          </cell>
          <cell r="AI1481" t="str">
            <v>pieds plastique + pieds en metal</v>
          </cell>
          <cell r="AJ1481" t="str">
            <v>Canapé: 222 ; pouf: 90</v>
          </cell>
          <cell r="AK1481">
            <v>133</v>
          </cell>
          <cell r="AL1481">
            <v>89</v>
          </cell>
          <cell r="AM1481">
            <v>32</v>
          </cell>
          <cell r="AN1481">
            <v>32</v>
          </cell>
          <cell r="AO1481">
            <v>100</v>
          </cell>
          <cell r="AP1481">
            <v>76</v>
          </cell>
          <cell r="AQ1481">
            <v>38</v>
          </cell>
          <cell r="AR1481">
            <v>44</v>
          </cell>
          <cell r="AS1481" t="str">
            <v xml:space="preserve">canapé: 65 cm  meridienne: 128 cm                  pouf: 65 cm  </v>
          </cell>
          <cell r="AT1481" t="str">
            <v xml:space="preserve">canapé: 65 cm  meridienne: 128 cm                  pouf: 65 cm  </v>
          </cell>
          <cell r="AU1481" t="str">
            <v>Canapé d'angle:17 + 3; pouf: 4</v>
          </cell>
          <cell r="AV1481">
            <v>3.5</v>
          </cell>
          <cell r="AW1481" t="str">
            <v>noir +  silver</v>
          </cell>
          <cell r="AX1481" t="str">
            <v>NON</v>
          </cell>
          <cell r="AZ1481" t="str">
            <v>NON</v>
          </cell>
          <cell r="BA1481" t="str">
            <v>NON</v>
          </cell>
          <cell r="BB1481"/>
          <cell r="BH1481" t="str">
            <v>NON</v>
          </cell>
          <cell r="BI1481" t="str">
            <v>Assise : mousse HR et ouate
Dossier : mousse polyruréthane, ouate</v>
          </cell>
          <cell r="BJ1481" t="str">
            <v>Assise : 35kg/m3
Dossier 23kg/m3</v>
          </cell>
          <cell r="BK1481" t="str">
            <v>Canapé d'angle:260; pouf: 90</v>
          </cell>
          <cell r="BL1481" t="str">
            <v>Canapé d'angle:165; pouf: 65</v>
          </cell>
          <cell r="BM1481" t="str">
            <v>Canapé d'angle:76; pouf: 44</v>
          </cell>
          <cell r="BN1481">
            <v>360</v>
          </cell>
          <cell r="BO1481">
            <v>132.30000000000001</v>
          </cell>
          <cell r="BP1481">
            <v>145.19999999999999</v>
          </cell>
          <cell r="BR1481">
            <v>2.86</v>
          </cell>
          <cell r="BS1481">
            <v>4</v>
          </cell>
          <cell r="BT1481">
            <v>93</v>
          </cell>
          <cell r="BU1481">
            <v>78</v>
          </cell>
          <cell r="BV1481">
            <v>88</v>
          </cell>
          <cell r="BW1481">
            <v>36.6</v>
          </cell>
          <cell r="BX1481">
            <v>131</v>
          </cell>
          <cell r="BY1481">
            <v>83</v>
          </cell>
          <cell r="BZ1481">
            <v>124</v>
          </cell>
          <cell r="CA1481">
            <v>54.4</v>
          </cell>
          <cell r="CB1481">
            <v>104</v>
          </cell>
          <cell r="CC1481">
            <v>71</v>
          </cell>
          <cell r="CD1481">
            <v>77</v>
          </cell>
          <cell r="CE1481">
            <v>36.200000000000003</v>
          </cell>
          <cell r="CF1481">
            <v>94</v>
          </cell>
          <cell r="CG1481">
            <v>70</v>
          </cell>
          <cell r="CH1481">
            <v>45</v>
          </cell>
          <cell r="CI1481">
            <v>18</v>
          </cell>
          <cell r="CV1481">
            <v>618</v>
          </cell>
        </row>
        <row r="1482">
          <cell r="C1482">
            <v>3666270119308</v>
          </cell>
          <cell r="E1482" t="str">
            <v>SAPPRI</v>
          </cell>
          <cell r="F1482" t="str">
            <v>ZEPHYR</v>
          </cell>
          <cell r="G1482" t="str">
            <v>MELODY 15</v>
          </cell>
          <cell r="H1482"/>
          <cell r="I1482" t="str">
            <v>Tissu</v>
          </cell>
          <cell r="J1482" t="str">
            <v>100% PES</v>
          </cell>
          <cell r="K1482"/>
          <cell r="L1482"/>
          <cell r="M1482"/>
          <cell r="O1482" t="str">
            <v>Canapé d'angle gauche (260cm) avec pouf</v>
          </cell>
          <cell r="Q1482" t="str">
            <v>Panneau de particules, bois massif, contreplaqué, carton;  assise:  sangle élastique, mousse HR 35 kg/m3 + ouate 200 g/m2; dossier: sangle élastique, mousse PU 23 kg/m3 + ouate 200 g/m2; pieds en plastique</v>
          </cell>
          <cell r="R1482" t="str">
            <v>bois de conifères</v>
          </cell>
          <cell r="T1482" t="str">
            <v>Assise de grand confort</v>
          </cell>
          <cell r="U1482"/>
          <cell r="Y1482" t="str">
            <v>Pologne</v>
          </cell>
          <cell r="AA1482" t="str">
            <v xml:space="preserve">  mousse HR 35 kg/m3 +  ouate 200 g/m2</v>
          </cell>
          <cell r="AB1482" t="str">
            <v xml:space="preserve">mousse PU 23 kg/m3 + ouate 200 g/m2 </v>
          </cell>
          <cell r="AC1482" t="str">
            <v>mousse PU 23 kg/m3 + ouate 200 g/m2</v>
          </cell>
          <cell r="AI1482" t="str">
            <v>pieds plastique + pieds en metal</v>
          </cell>
          <cell r="AJ1482" t="str">
            <v>Canapé: 222 ; pouf: 90</v>
          </cell>
          <cell r="AK1482">
            <v>133</v>
          </cell>
          <cell r="AL1482">
            <v>89</v>
          </cell>
          <cell r="AM1482">
            <v>32</v>
          </cell>
          <cell r="AN1482">
            <v>32</v>
          </cell>
          <cell r="AO1482">
            <v>100</v>
          </cell>
          <cell r="AP1482">
            <v>76</v>
          </cell>
          <cell r="AQ1482">
            <v>38</v>
          </cell>
          <cell r="AR1482">
            <v>44</v>
          </cell>
          <cell r="AS1482" t="str">
            <v xml:space="preserve">canapé: 65 cm  meridienne: 128 cm                  pouf: 65 cm  </v>
          </cell>
          <cell r="AT1482" t="str">
            <v xml:space="preserve">canapé: 65 cm  meridienne: 128 cm                  pouf: 65 cm  </v>
          </cell>
          <cell r="AU1482" t="str">
            <v>Canapé d'angle:17 + 3; pouf: 4</v>
          </cell>
          <cell r="AV1482">
            <v>3.5</v>
          </cell>
          <cell r="AW1482" t="str">
            <v>noir +  silver</v>
          </cell>
          <cell r="AX1482" t="str">
            <v>NON</v>
          </cell>
          <cell r="AZ1482" t="str">
            <v>NON</v>
          </cell>
          <cell r="BA1482" t="str">
            <v>NON</v>
          </cell>
          <cell r="BB1482"/>
          <cell r="BH1482" t="str">
            <v>NON</v>
          </cell>
          <cell r="BI1482" t="str">
            <v>Assise : mousse HR et ouate
Dossier : mousse polyruréthane, ouate</v>
          </cell>
          <cell r="BJ1482" t="str">
            <v>Assise : 35kg/m3
Dossier 23kg/m3</v>
          </cell>
          <cell r="BK1482" t="str">
            <v>Canapé d'angle:260; pouf: 90</v>
          </cell>
          <cell r="BL1482" t="str">
            <v>Canapé d'angle:165; pouf: 65</v>
          </cell>
          <cell r="BM1482" t="str">
            <v>Canapé d'angle:76; pouf: 44</v>
          </cell>
          <cell r="BN1482">
            <v>360</v>
          </cell>
          <cell r="BO1482">
            <v>132.30000000000001</v>
          </cell>
          <cell r="BP1482">
            <v>145.19999999999999</v>
          </cell>
          <cell r="BR1482">
            <v>2.86</v>
          </cell>
          <cell r="BS1482">
            <v>4</v>
          </cell>
          <cell r="BT1482">
            <v>93</v>
          </cell>
          <cell r="BU1482">
            <v>78</v>
          </cell>
          <cell r="BV1482">
            <v>88</v>
          </cell>
          <cell r="BW1482">
            <v>36.6</v>
          </cell>
          <cell r="BX1482">
            <v>131</v>
          </cell>
          <cell r="BY1482">
            <v>83</v>
          </cell>
          <cell r="BZ1482">
            <v>124</v>
          </cell>
          <cell r="CA1482">
            <v>54.4</v>
          </cell>
          <cell r="CB1482">
            <v>104</v>
          </cell>
          <cell r="CC1482">
            <v>71</v>
          </cell>
          <cell r="CD1482">
            <v>77</v>
          </cell>
          <cell r="CE1482">
            <v>36.200000000000003</v>
          </cell>
          <cell r="CF1482">
            <v>94</v>
          </cell>
          <cell r="CG1482">
            <v>70</v>
          </cell>
          <cell r="CH1482">
            <v>45</v>
          </cell>
          <cell r="CI1482">
            <v>18</v>
          </cell>
          <cell r="CV1482">
            <v>618</v>
          </cell>
        </row>
        <row r="1483">
          <cell r="C1483">
            <v>3666270119292</v>
          </cell>
          <cell r="E1483" t="str">
            <v>SAPPRI</v>
          </cell>
          <cell r="F1483" t="str">
            <v>ZEPHYR</v>
          </cell>
          <cell r="G1483" t="str">
            <v>MELODY 1</v>
          </cell>
          <cell r="H1483"/>
          <cell r="I1483" t="str">
            <v>Tissu</v>
          </cell>
          <cell r="J1483" t="str">
            <v>100% PES</v>
          </cell>
          <cell r="K1483"/>
          <cell r="L1483"/>
          <cell r="M1483"/>
          <cell r="O1483" t="str">
            <v>Canapé d'angle droit (349cm) avec pouf</v>
          </cell>
          <cell r="Q1483" t="str">
            <v>Panneau de particules, bois massif, contreplaqué, carton;  assise:  sangle élastique, mousse HR 35 kg/m3 + ouate 200 g/m2; dossier: sangle élastique, mousse PU 23 kg/m3 + ouate 200 g/m2; pieds en plastique</v>
          </cell>
          <cell r="R1483" t="str">
            <v>bois de conifères</v>
          </cell>
          <cell r="T1483" t="str">
            <v>Assise de grand confort</v>
          </cell>
          <cell r="U1483"/>
          <cell r="Y1483" t="str">
            <v>Pologne</v>
          </cell>
          <cell r="AA1483" t="str">
            <v xml:space="preserve">  mousse HR 35 kg/m3 +  ouate 200 g/m2</v>
          </cell>
          <cell r="AB1483" t="str">
            <v xml:space="preserve">mousse PU 23 kg/m3 + ouate 200 g/m2 </v>
          </cell>
          <cell r="AC1483" t="str">
            <v>mousse PU 23 kg/m3 + ouate 200 g/m2</v>
          </cell>
          <cell r="AI1483" t="str">
            <v>pieds plastique + pieds en metal</v>
          </cell>
          <cell r="AJ1483" t="str">
            <v>Canapé: 311 ; pouf: 90</v>
          </cell>
          <cell r="AK1483">
            <v>133</v>
          </cell>
          <cell r="AL1483">
            <v>89</v>
          </cell>
          <cell r="AM1483">
            <v>32</v>
          </cell>
          <cell r="AN1483">
            <v>32</v>
          </cell>
          <cell r="AO1483">
            <v>100</v>
          </cell>
          <cell r="AP1483">
            <v>76</v>
          </cell>
          <cell r="AQ1483">
            <v>38</v>
          </cell>
          <cell r="AR1483">
            <v>44</v>
          </cell>
          <cell r="AS1483" t="str">
            <v xml:space="preserve">canapé: 65 cm  meridienne: 128 cm                  pouf: 65 cm  </v>
          </cell>
          <cell r="AT1483" t="str">
            <v xml:space="preserve">canapé: 65 cm  meridienne: 128 cm                  pouf: 65 cm  </v>
          </cell>
          <cell r="AU1483" t="str">
            <v>Canapé d'angle:23 + 3; pouf: 4</v>
          </cell>
          <cell r="AV1483">
            <v>3.5</v>
          </cell>
          <cell r="AW1483" t="str">
            <v>noir +  silver</v>
          </cell>
          <cell r="AX1483" t="str">
            <v>NON</v>
          </cell>
          <cell r="AZ1483" t="str">
            <v>NON</v>
          </cell>
          <cell r="BA1483" t="str">
            <v>NON</v>
          </cell>
          <cell r="BB1483"/>
          <cell r="BH1483" t="str">
            <v>NON</v>
          </cell>
          <cell r="BI1483" t="str">
            <v>Assise : mousse HR et ouate
Dossier : mousse polyruréthane, ouate</v>
          </cell>
          <cell r="BJ1483" t="str">
            <v>Assise : 35kg/m3
Dossier 23kg/m3</v>
          </cell>
          <cell r="BK1483" t="str">
            <v>Canapé d'angle:349; pouf: 90</v>
          </cell>
          <cell r="BL1483" t="str">
            <v>Canapé d'angle:165; pouf: 65</v>
          </cell>
          <cell r="BM1483" t="str">
            <v>Canapé d'angle:76; pouf: 44</v>
          </cell>
          <cell r="BN1483">
            <v>450</v>
          </cell>
          <cell r="BO1483">
            <v>163.69999999999999</v>
          </cell>
          <cell r="BP1483">
            <v>181.8</v>
          </cell>
          <cell r="BR1483">
            <v>3.5</v>
          </cell>
          <cell r="BS1483">
            <v>5</v>
          </cell>
          <cell r="BT1483">
            <v>93</v>
          </cell>
          <cell r="BU1483">
            <v>78</v>
          </cell>
          <cell r="BV1483">
            <v>88</v>
          </cell>
          <cell r="BW1483">
            <v>36.6</v>
          </cell>
          <cell r="BX1483">
            <v>93</v>
          </cell>
          <cell r="BY1483">
            <v>78</v>
          </cell>
          <cell r="BZ1483">
            <v>88</v>
          </cell>
          <cell r="CA1483">
            <v>36.6</v>
          </cell>
          <cell r="CB1483">
            <v>131</v>
          </cell>
          <cell r="CC1483">
            <v>83</v>
          </cell>
          <cell r="CD1483">
            <v>124</v>
          </cell>
          <cell r="CE1483">
            <v>54.4</v>
          </cell>
          <cell r="CF1483">
            <v>104</v>
          </cell>
          <cell r="CG1483">
            <v>71</v>
          </cell>
          <cell r="CH1483">
            <v>77</v>
          </cell>
          <cell r="CI1483">
            <v>36.200000000000003</v>
          </cell>
          <cell r="CJ1483">
            <v>94</v>
          </cell>
          <cell r="CK1483">
            <v>70</v>
          </cell>
          <cell r="CL1483">
            <v>45</v>
          </cell>
          <cell r="CM1483">
            <v>18</v>
          </cell>
          <cell r="CV1483">
            <v>768</v>
          </cell>
        </row>
        <row r="1484">
          <cell r="C1484">
            <v>3666270119285</v>
          </cell>
          <cell r="E1484" t="str">
            <v>SAPPRI</v>
          </cell>
          <cell r="F1484" t="str">
            <v>ZEPHYR</v>
          </cell>
          <cell r="G1484" t="str">
            <v>MELODY 2</v>
          </cell>
          <cell r="H1484"/>
          <cell r="I1484" t="str">
            <v>Tissu</v>
          </cell>
          <cell r="J1484" t="str">
            <v>100% PES</v>
          </cell>
          <cell r="K1484"/>
          <cell r="L1484"/>
          <cell r="M1484"/>
          <cell r="O1484" t="str">
            <v>Canapé d'angle droit (349cm) avec pouf</v>
          </cell>
          <cell r="Q1484" t="str">
            <v>Panneau de particules, bois massif, contreplaqué, carton;  assise:  sangle élastique, mousse HR 35 kg/m3 + ouate 200 g/m2; dossier: sangle élastique, mousse PU 23 kg/m3 + ouate 200 g/m2; pieds en plastique</v>
          </cell>
          <cell r="R1484" t="str">
            <v>bois de conifères</v>
          </cell>
          <cell r="T1484" t="str">
            <v>Assise de grand confort</v>
          </cell>
          <cell r="U1484"/>
          <cell r="Y1484" t="str">
            <v>Pologne</v>
          </cell>
          <cell r="AA1484" t="str">
            <v xml:space="preserve">  mousse HR 35 kg/m3 +  ouate 200 g/m2</v>
          </cell>
          <cell r="AB1484" t="str">
            <v xml:space="preserve">mousse PU 23 kg/m3 + ouate 200 g/m2 </v>
          </cell>
          <cell r="AC1484" t="str">
            <v>mousse PU 23 kg/m3 + ouate 200 g/m2</v>
          </cell>
          <cell r="AI1484" t="str">
            <v>pieds plastique + pieds en metal</v>
          </cell>
          <cell r="AJ1484" t="str">
            <v>Canapé: 311 ; pouf: 90</v>
          </cell>
          <cell r="AK1484">
            <v>133</v>
          </cell>
          <cell r="AL1484">
            <v>89</v>
          </cell>
          <cell r="AM1484">
            <v>32</v>
          </cell>
          <cell r="AN1484">
            <v>32</v>
          </cell>
          <cell r="AO1484">
            <v>100</v>
          </cell>
          <cell r="AP1484">
            <v>76</v>
          </cell>
          <cell r="AQ1484">
            <v>38</v>
          </cell>
          <cell r="AR1484">
            <v>44</v>
          </cell>
          <cell r="AS1484" t="str">
            <v xml:space="preserve">canapé: 65 cm  meridienne: 128 cm                  pouf: 65 cm  </v>
          </cell>
          <cell r="AT1484" t="str">
            <v xml:space="preserve">canapé: 65 cm  meridienne: 128 cm                  pouf: 65 cm  </v>
          </cell>
          <cell r="AU1484" t="str">
            <v>Canapé d'angle:23 + 3; pouf: 4</v>
          </cell>
          <cell r="AV1484">
            <v>3.5</v>
          </cell>
          <cell r="AW1484" t="str">
            <v>noir +  silver</v>
          </cell>
          <cell r="AX1484" t="str">
            <v>NON</v>
          </cell>
          <cell r="AZ1484" t="str">
            <v>NON</v>
          </cell>
          <cell r="BA1484" t="str">
            <v>NON</v>
          </cell>
          <cell r="BB1484"/>
          <cell r="BH1484" t="str">
            <v>NON</v>
          </cell>
          <cell r="BI1484" t="str">
            <v>Assise : mousse HR et ouate
Dossier : mousse polyruréthane, ouate</v>
          </cell>
          <cell r="BJ1484" t="str">
            <v>Assise : 35kg/m3
Dossier 23kg/m3</v>
          </cell>
          <cell r="BK1484" t="str">
            <v>Canapé d'angle:349; pouf: 90</v>
          </cell>
          <cell r="BL1484" t="str">
            <v>Canapé d'angle:165; pouf: 65</v>
          </cell>
          <cell r="BM1484" t="str">
            <v>Canapé d'angle:76; pouf: 44</v>
          </cell>
          <cell r="BN1484">
            <v>450</v>
          </cell>
          <cell r="BO1484">
            <v>163.69999999999999</v>
          </cell>
          <cell r="BP1484">
            <v>181.8</v>
          </cell>
          <cell r="BR1484">
            <v>3.5</v>
          </cell>
          <cell r="BS1484">
            <v>5</v>
          </cell>
          <cell r="BT1484">
            <v>93</v>
          </cell>
          <cell r="BU1484">
            <v>78</v>
          </cell>
          <cell r="BV1484">
            <v>88</v>
          </cell>
          <cell r="BW1484">
            <v>36.6</v>
          </cell>
          <cell r="BX1484">
            <v>93</v>
          </cell>
          <cell r="BY1484">
            <v>78</v>
          </cell>
          <cell r="BZ1484">
            <v>88</v>
          </cell>
          <cell r="CA1484">
            <v>36.6</v>
          </cell>
          <cell r="CB1484">
            <v>131</v>
          </cell>
          <cell r="CC1484">
            <v>83</v>
          </cell>
          <cell r="CD1484">
            <v>124</v>
          </cell>
          <cell r="CE1484">
            <v>54.4</v>
          </cell>
          <cell r="CF1484">
            <v>104</v>
          </cell>
          <cell r="CG1484">
            <v>71</v>
          </cell>
          <cell r="CH1484">
            <v>77</v>
          </cell>
          <cell r="CI1484">
            <v>36.200000000000003</v>
          </cell>
          <cell r="CJ1484">
            <v>94</v>
          </cell>
          <cell r="CK1484">
            <v>70</v>
          </cell>
          <cell r="CL1484">
            <v>45</v>
          </cell>
          <cell r="CM1484">
            <v>18</v>
          </cell>
          <cell r="CV1484">
            <v>768</v>
          </cell>
        </row>
        <row r="1485">
          <cell r="C1485">
            <v>3666270119278</v>
          </cell>
          <cell r="E1485" t="str">
            <v>SAPPRI</v>
          </cell>
          <cell r="F1485" t="str">
            <v>ZEPHYR</v>
          </cell>
          <cell r="G1485" t="str">
            <v>MELODY 5</v>
          </cell>
          <cell r="H1485"/>
          <cell r="I1485" t="str">
            <v>Tissu</v>
          </cell>
          <cell r="J1485" t="str">
            <v>100% PES</v>
          </cell>
          <cell r="K1485"/>
          <cell r="L1485"/>
          <cell r="M1485"/>
          <cell r="O1485" t="str">
            <v>Canapé d'angle droit (349cm) avec pouf</v>
          </cell>
          <cell r="Q1485" t="str">
            <v>Panneau de particules, bois massif, contreplaqué, carton;  assise:  sangle élastique, mousse HR 35 kg/m3 + ouate 200 g/m2; dossier: sangle élastique, mousse PU 23 kg/m3 + ouate 200 g/m2; pieds en plastique</v>
          </cell>
          <cell r="R1485" t="str">
            <v>bois de conifères</v>
          </cell>
          <cell r="T1485" t="str">
            <v>Assise de grand confort</v>
          </cell>
          <cell r="U1485"/>
          <cell r="Y1485" t="str">
            <v>Pologne</v>
          </cell>
          <cell r="AA1485" t="str">
            <v xml:space="preserve">  mousse HR 35 kg/m3 +  ouate 200 g/m2</v>
          </cell>
          <cell r="AB1485" t="str">
            <v xml:space="preserve">mousse PU 23 kg/m3 + ouate 200 g/m2 </v>
          </cell>
          <cell r="AC1485" t="str">
            <v>mousse PU 23 kg/m3 + ouate 200 g/m2</v>
          </cell>
          <cell r="AI1485" t="str">
            <v>pieds plastique + pieds en metal</v>
          </cell>
          <cell r="AJ1485" t="str">
            <v>Canapé: 311 ; pouf: 90</v>
          </cell>
          <cell r="AK1485">
            <v>133</v>
          </cell>
          <cell r="AL1485">
            <v>89</v>
          </cell>
          <cell r="AM1485">
            <v>32</v>
          </cell>
          <cell r="AN1485">
            <v>32</v>
          </cell>
          <cell r="AO1485">
            <v>100</v>
          </cell>
          <cell r="AP1485">
            <v>76</v>
          </cell>
          <cell r="AQ1485">
            <v>38</v>
          </cell>
          <cell r="AR1485">
            <v>44</v>
          </cell>
          <cell r="AS1485" t="str">
            <v xml:space="preserve">canapé: 65 cm  meridienne: 128 cm                  pouf: 65 cm  </v>
          </cell>
          <cell r="AT1485" t="str">
            <v xml:space="preserve">canapé: 65 cm  meridienne: 128 cm                  pouf: 65 cm  </v>
          </cell>
          <cell r="AU1485" t="str">
            <v>Canapé d'angle:23 + 3; pouf: 4</v>
          </cell>
          <cell r="AV1485">
            <v>3.5</v>
          </cell>
          <cell r="AW1485" t="str">
            <v>noir +  silver</v>
          </cell>
          <cell r="AX1485" t="str">
            <v>NON</v>
          </cell>
          <cell r="AZ1485" t="str">
            <v>NON</v>
          </cell>
          <cell r="BA1485" t="str">
            <v>NON</v>
          </cell>
          <cell r="BB1485"/>
          <cell r="BH1485" t="str">
            <v>NON</v>
          </cell>
          <cell r="BI1485" t="str">
            <v>Assise : mousse HR et ouate
Dossier : mousse polyruréthane, ouate</v>
          </cell>
          <cell r="BJ1485" t="str">
            <v>Assise : 35kg/m3
Dossier 23kg/m3</v>
          </cell>
          <cell r="BK1485" t="str">
            <v>Canapé d'angle:349; pouf: 90</v>
          </cell>
          <cell r="BL1485" t="str">
            <v>Canapé d'angle:165; pouf: 65</v>
          </cell>
          <cell r="BM1485" t="str">
            <v>Canapé d'angle:76; pouf: 44</v>
          </cell>
          <cell r="BN1485">
            <v>450</v>
          </cell>
          <cell r="BO1485">
            <v>163.69999999999999</v>
          </cell>
          <cell r="BP1485">
            <v>181.8</v>
          </cell>
          <cell r="BR1485">
            <v>3.5</v>
          </cell>
          <cell r="BS1485">
            <v>5</v>
          </cell>
          <cell r="BT1485">
            <v>93</v>
          </cell>
          <cell r="BU1485">
            <v>78</v>
          </cell>
          <cell r="BV1485">
            <v>88</v>
          </cell>
          <cell r="BW1485">
            <v>36.6</v>
          </cell>
          <cell r="BX1485">
            <v>93</v>
          </cell>
          <cell r="BY1485">
            <v>78</v>
          </cell>
          <cell r="BZ1485">
            <v>88</v>
          </cell>
          <cell r="CA1485">
            <v>36.6</v>
          </cell>
          <cell r="CB1485">
            <v>131</v>
          </cell>
          <cell r="CC1485">
            <v>83</v>
          </cell>
          <cell r="CD1485">
            <v>124</v>
          </cell>
          <cell r="CE1485">
            <v>54.4</v>
          </cell>
          <cell r="CF1485">
            <v>104</v>
          </cell>
          <cell r="CG1485">
            <v>71</v>
          </cell>
          <cell r="CH1485">
            <v>77</v>
          </cell>
          <cell r="CI1485">
            <v>36.200000000000003</v>
          </cell>
          <cell r="CJ1485">
            <v>94</v>
          </cell>
          <cell r="CK1485">
            <v>70</v>
          </cell>
          <cell r="CL1485">
            <v>45</v>
          </cell>
          <cell r="CM1485">
            <v>18</v>
          </cell>
          <cell r="CV1485">
            <v>768</v>
          </cell>
        </row>
        <row r="1486">
          <cell r="C1486">
            <v>3666270119261</v>
          </cell>
          <cell r="E1486" t="str">
            <v>SAPPRI</v>
          </cell>
          <cell r="F1486" t="str">
            <v>ZEPHYR</v>
          </cell>
          <cell r="G1486" t="str">
            <v>MELODY 6</v>
          </cell>
          <cell r="H1486"/>
          <cell r="I1486" t="str">
            <v>Tissu</v>
          </cell>
          <cell r="J1486" t="str">
            <v>100% PES</v>
          </cell>
          <cell r="K1486"/>
          <cell r="L1486"/>
          <cell r="M1486"/>
          <cell r="O1486" t="str">
            <v>Canapé d'angle droit (349cm) avec pouf</v>
          </cell>
          <cell r="Q1486" t="str">
            <v>Panneau de particules, bois massif, contreplaqué, carton;  assise:  sangle élastique, mousse HR 35 kg/m3 + ouate 200 g/m2; dossier: sangle élastique, mousse PU 23 kg/m3 + ouate 200 g/m2; pieds en plastique</v>
          </cell>
          <cell r="R1486" t="str">
            <v>bois de conifères</v>
          </cell>
          <cell r="T1486" t="str">
            <v>Assise de grand confort</v>
          </cell>
          <cell r="U1486"/>
          <cell r="Y1486" t="str">
            <v>Pologne</v>
          </cell>
          <cell r="AA1486" t="str">
            <v xml:space="preserve">  mousse HR 35 kg/m3 +  ouate 200 g/m2</v>
          </cell>
          <cell r="AB1486" t="str">
            <v xml:space="preserve">mousse PU 23 kg/m3 + ouate 200 g/m2 </v>
          </cell>
          <cell r="AC1486" t="str">
            <v>mousse PU 23 kg/m3 + ouate 200 g/m2</v>
          </cell>
          <cell r="AI1486" t="str">
            <v>pieds plastique + pieds en metal</v>
          </cell>
          <cell r="AJ1486" t="str">
            <v>Canapé: 311 ; pouf: 90</v>
          </cell>
          <cell r="AK1486">
            <v>133</v>
          </cell>
          <cell r="AL1486">
            <v>89</v>
          </cell>
          <cell r="AM1486">
            <v>32</v>
          </cell>
          <cell r="AN1486">
            <v>32</v>
          </cell>
          <cell r="AO1486">
            <v>100</v>
          </cell>
          <cell r="AP1486">
            <v>76</v>
          </cell>
          <cell r="AQ1486">
            <v>38</v>
          </cell>
          <cell r="AR1486">
            <v>44</v>
          </cell>
          <cell r="AS1486" t="str">
            <v xml:space="preserve">canapé: 65 cm  meridienne: 128 cm                  pouf: 65 cm  </v>
          </cell>
          <cell r="AT1486" t="str">
            <v xml:space="preserve">canapé: 65 cm  meridienne: 128 cm                  pouf: 65 cm  </v>
          </cell>
          <cell r="AU1486" t="str">
            <v>Canapé d'angle:23 + 3; pouf: 4</v>
          </cell>
          <cell r="AV1486">
            <v>3.5</v>
          </cell>
          <cell r="AW1486" t="str">
            <v>noir +  silver</v>
          </cell>
          <cell r="AX1486" t="str">
            <v>NON</v>
          </cell>
          <cell r="AZ1486" t="str">
            <v>NON</v>
          </cell>
          <cell r="BA1486" t="str">
            <v>NON</v>
          </cell>
          <cell r="BB1486"/>
          <cell r="BH1486" t="str">
            <v>NON</v>
          </cell>
          <cell r="BI1486" t="str">
            <v>Assise : mousse HR et ouate
Dossier : mousse polyruréthane, ouate</v>
          </cell>
          <cell r="BJ1486" t="str">
            <v>Assise : 35kg/m3
Dossier 23kg/m3</v>
          </cell>
          <cell r="BK1486" t="str">
            <v>Canapé d'angle:349; pouf: 90</v>
          </cell>
          <cell r="BL1486" t="str">
            <v>Canapé d'angle:165; pouf: 65</v>
          </cell>
          <cell r="BM1486" t="str">
            <v>Canapé d'angle:76; pouf: 44</v>
          </cell>
          <cell r="BN1486">
            <v>450</v>
          </cell>
          <cell r="BO1486">
            <v>163.69999999999999</v>
          </cell>
          <cell r="BP1486">
            <v>181.8</v>
          </cell>
          <cell r="BR1486">
            <v>3.5</v>
          </cell>
          <cell r="BS1486">
            <v>5</v>
          </cell>
          <cell r="BT1486">
            <v>93</v>
          </cell>
          <cell r="BU1486">
            <v>78</v>
          </cell>
          <cell r="BV1486">
            <v>88</v>
          </cell>
          <cell r="BW1486">
            <v>36.6</v>
          </cell>
          <cell r="BX1486">
            <v>93</v>
          </cell>
          <cell r="BY1486">
            <v>78</v>
          </cell>
          <cell r="BZ1486">
            <v>88</v>
          </cell>
          <cell r="CA1486">
            <v>36.6</v>
          </cell>
          <cell r="CB1486">
            <v>131</v>
          </cell>
          <cell r="CC1486">
            <v>83</v>
          </cell>
          <cell r="CD1486">
            <v>124</v>
          </cell>
          <cell r="CE1486">
            <v>54.4</v>
          </cell>
          <cell r="CF1486">
            <v>104</v>
          </cell>
          <cell r="CG1486">
            <v>71</v>
          </cell>
          <cell r="CH1486">
            <v>77</v>
          </cell>
          <cell r="CI1486">
            <v>36.200000000000003</v>
          </cell>
          <cell r="CJ1486">
            <v>94</v>
          </cell>
          <cell r="CK1486">
            <v>70</v>
          </cell>
          <cell r="CL1486">
            <v>45</v>
          </cell>
          <cell r="CM1486">
            <v>18</v>
          </cell>
          <cell r="CV1486">
            <v>768</v>
          </cell>
        </row>
        <row r="1487">
          <cell r="C1487">
            <v>3666270119254</v>
          </cell>
          <cell r="E1487" t="str">
            <v>SAPPRI</v>
          </cell>
          <cell r="F1487" t="str">
            <v>ZEPHYR</v>
          </cell>
          <cell r="G1487" t="str">
            <v>MELODY 8</v>
          </cell>
          <cell r="H1487"/>
          <cell r="I1487" t="str">
            <v>Tissu</v>
          </cell>
          <cell r="J1487" t="str">
            <v>100% PES</v>
          </cell>
          <cell r="K1487"/>
          <cell r="L1487"/>
          <cell r="M1487"/>
          <cell r="O1487" t="str">
            <v>Canapé d'angle droit (349cm) avec pouf</v>
          </cell>
          <cell r="Q1487" t="str">
            <v>Panneau de particules, bois massif, contreplaqué, carton;  assise:  sangle élastique, mousse HR 35 kg/m3 + ouate 200 g/m2; dossier: sangle élastique, mousse PU 23 kg/m3 + ouate 200 g/m2; pieds en plastique</v>
          </cell>
          <cell r="R1487" t="str">
            <v>bois de conifères</v>
          </cell>
          <cell r="T1487" t="str">
            <v>Assise de grand confort</v>
          </cell>
          <cell r="U1487"/>
          <cell r="Y1487" t="str">
            <v>Pologne</v>
          </cell>
          <cell r="AA1487" t="str">
            <v xml:space="preserve">  mousse HR 35 kg/m3 +  ouate 200 g/m2</v>
          </cell>
          <cell r="AB1487" t="str">
            <v xml:space="preserve">mousse PU 23 kg/m3 + ouate 200 g/m2 </v>
          </cell>
          <cell r="AC1487" t="str">
            <v>mousse PU 23 kg/m3 + ouate 200 g/m2</v>
          </cell>
          <cell r="AI1487" t="str">
            <v>pieds plastique + pieds en metal</v>
          </cell>
          <cell r="AJ1487" t="str">
            <v>Canapé: 311 ; pouf: 90</v>
          </cell>
          <cell r="AK1487">
            <v>133</v>
          </cell>
          <cell r="AL1487">
            <v>89</v>
          </cell>
          <cell r="AM1487">
            <v>32</v>
          </cell>
          <cell r="AN1487">
            <v>32</v>
          </cell>
          <cell r="AO1487">
            <v>100</v>
          </cell>
          <cell r="AP1487">
            <v>76</v>
          </cell>
          <cell r="AQ1487">
            <v>38</v>
          </cell>
          <cell r="AR1487">
            <v>44</v>
          </cell>
          <cell r="AS1487" t="str">
            <v xml:space="preserve">canapé: 65 cm  meridienne: 128 cm                  pouf: 65 cm  </v>
          </cell>
          <cell r="AT1487" t="str">
            <v xml:space="preserve">canapé: 65 cm  meridienne: 128 cm                  pouf: 65 cm  </v>
          </cell>
          <cell r="AU1487" t="str">
            <v>Canapé d'angle:23 + 3; pouf: 4</v>
          </cell>
          <cell r="AV1487">
            <v>3.5</v>
          </cell>
          <cell r="AW1487" t="str">
            <v>noir +  silver</v>
          </cell>
          <cell r="AX1487" t="str">
            <v>NON</v>
          </cell>
          <cell r="AZ1487" t="str">
            <v>NON</v>
          </cell>
          <cell r="BA1487" t="str">
            <v>NON</v>
          </cell>
          <cell r="BB1487"/>
          <cell r="BH1487" t="str">
            <v>NON</v>
          </cell>
          <cell r="BI1487" t="str">
            <v>Assise : mousse HR et ouate
Dossier : mousse polyruréthane, ouate</v>
          </cell>
          <cell r="BJ1487" t="str">
            <v>Assise : 35kg/m3
Dossier 23kg/m3</v>
          </cell>
          <cell r="BK1487" t="str">
            <v>Canapé d'angle:349; pouf: 90</v>
          </cell>
          <cell r="BL1487" t="str">
            <v>Canapé d'angle:165; pouf: 65</v>
          </cell>
          <cell r="BM1487" t="str">
            <v>Canapé d'angle:76; pouf: 44</v>
          </cell>
          <cell r="BN1487">
            <v>450</v>
          </cell>
          <cell r="BO1487">
            <v>163.69999999999999</v>
          </cell>
          <cell r="BP1487">
            <v>181.8</v>
          </cell>
          <cell r="BR1487">
            <v>3.5</v>
          </cell>
          <cell r="BS1487">
            <v>5</v>
          </cell>
          <cell r="BT1487">
            <v>93</v>
          </cell>
          <cell r="BU1487">
            <v>78</v>
          </cell>
          <cell r="BV1487">
            <v>88</v>
          </cell>
          <cell r="BW1487">
            <v>36.6</v>
          </cell>
          <cell r="BX1487">
            <v>93</v>
          </cell>
          <cell r="BY1487">
            <v>78</v>
          </cell>
          <cell r="BZ1487">
            <v>88</v>
          </cell>
          <cell r="CA1487">
            <v>36.6</v>
          </cell>
          <cell r="CB1487">
            <v>131</v>
          </cell>
          <cell r="CC1487">
            <v>83</v>
          </cell>
          <cell r="CD1487">
            <v>124</v>
          </cell>
          <cell r="CE1487">
            <v>54.4</v>
          </cell>
          <cell r="CF1487">
            <v>104</v>
          </cell>
          <cell r="CG1487">
            <v>71</v>
          </cell>
          <cell r="CH1487">
            <v>77</v>
          </cell>
          <cell r="CI1487">
            <v>36.200000000000003</v>
          </cell>
          <cell r="CJ1487">
            <v>94</v>
          </cell>
          <cell r="CK1487">
            <v>70</v>
          </cell>
          <cell r="CL1487">
            <v>45</v>
          </cell>
          <cell r="CM1487">
            <v>18</v>
          </cell>
          <cell r="CV1487">
            <v>768</v>
          </cell>
        </row>
        <row r="1488">
          <cell r="C1488">
            <v>3666270119247</v>
          </cell>
          <cell r="E1488" t="str">
            <v>SAPPRI</v>
          </cell>
          <cell r="F1488" t="str">
            <v>ZEPHYR</v>
          </cell>
          <cell r="G1488" t="str">
            <v>MELODY 9</v>
          </cell>
          <cell r="H1488"/>
          <cell r="I1488" t="str">
            <v>Tissu</v>
          </cell>
          <cell r="J1488" t="str">
            <v>100% PES</v>
          </cell>
          <cell r="K1488"/>
          <cell r="L1488"/>
          <cell r="M1488"/>
          <cell r="O1488" t="str">
            <v>Canapé d'angle droit (349cm) avec pouf</v>
          </cell>
          <cell r="Q1488" t="str">
            <v>Panneau de particules, bois massif, contreplaqué, carton;  assise:  sangle élastique, mousse HR 35 kg/m3 + ouate 200 g/m2; dossier: sangle élastique, mousse PU 23 kg/m3 + ouate 200 g/m2; pieds en plastique</v>
          </cell>
          <cell r="R1488" t="str">
            <v>bois de conifères</v>
          </cell>
          <cell r="T1488" t="str">
            <v>Assise de grand confort</v>
          </cell>
          <cell r="U1488"/>
          <cell r="Y1488" t="str">
            <v>Pologne</v>
          </cell>
          <cell r="AA1488" t="str">
            <v xml:space="preserve">  mousse HR 35 kg/m3 +  ouate 200 g/m2</v>
          </cell>
          <cell r="AB1488" t="str">
            <v xml:space="preserve">mousse PU 23 kg/m3 + ouate 200 g/m2 </v>
          </cell>
          <cell r="AC1488" t="str">
            <v>mousse PU 23 kg/m3 + ouate 200 g/m2</v>
          </cell>
          <cell r="AI1488" t="str">
            <v>pieds plastique + pieds en metal</v>
          </cell>
          <cell r="AJ1488" t="str">
            <v>Canapé: 311 ; pouf: 90</v>
          </cell>
          <cell r="AK1488">
            <v>133</v>
          </cell>
          <cell r="AL1488">
            <v>89</v>
          </cell>
          <cell r="AM1488">
            <v>32</v>
          </cell>
          <cell r="AN1488">
            <v>32</v>
          </cell>
          <cell r="AO1488">
            <v>100</v>
          </cell>
          <cell r="AP1488">
            <v>76</v>
          </cell>
          <cell r="AQ1488">
            <v>38</v>
          </cell>
          <cell r="AR1488">
            <v>44</v>
          </cell>
          <cell r="AS1488" t="str">
            <v xml:space="preserve">canapé: 65 cm  meridienne: 128 cm                  pouf: 65 cm  </v>
          </cell>
          <cell r="AT1488" t="str">
            <v xml:space="preserve">canapé: 65 cm  meridienne: 128 cm                  pouf: 65 cm  </v>
          </cell>
          <cell r="AU1488" t="str">
            <v>Canapé d'angle:23 + 3; pouf: 4</v>
          </cell>
          <cell r="AV1488">
            <v>3.5</v>
          </cell>
          <cell r="AW1488" t="str">
            <v>noir +  silver</v>
          </cell>
          <cell r="AX1488" t="str">
            <v>NON</v>
          </cell>
          <cell r="AZ1488" t="str">
            <v>NON</v>
          </cell>
          <cell r="BA1488" t="str">
            <v>NON</v>
          </cell>
          <cell r="BB1488"/>
          <cell r="BH1488" t="str">
            <v>NON</v>
          </cell>
          <cell r="BI1488" t="str">
            <v>Assise : mousse HR et ouate
Dossier : mousse polyruréthane, ouate</v>
          </cell>
          <cell r="BJ1488" t="str">
            <v>Assise : 35kg/m3
Dossier 23kg/m3</v>
          </cell>
          <cell r="BK1488" t="str">
            <v>Canapé d'angle:349; pouf: 90</v>
          </cell>
          <cell r="BL1488" t="str">
            <v>Canapé d'angle:165; pouf: 65</v>
          </cell>
          <cell r="BM1488" t="str">
            <v>Canapé d'angle:76; pouf: 44</v>
          </cell>
          <cell r="BN1488">
            <v>450</v>
          </cell>
          <cell r="BO1488">
            <v>163.69999999999999</v>
          </cell>
          <cell r="BP1488">
            <v>181.8</v>
          </cell>
          <cell r="BR1488">
            <v>3.5</v>
          </cell>
          <cell r="BS1488">
            <v>5</v>
          </cell>
          <cell r="BT1488">
            <v>93</v>
          </cell>
          <cell r="BU1488">
            <v>78</v>
          </cell>
          <cell r="BV1488">
            <v>88</v>
          </cell>
          <cell r="BW1488">
            <v>36.6</v>
          </cell>
          <cell r="BX1488">
            <v>93</v>
          </cell>
          <cell r="BY1488">
            <v>78</v>
          </cell>
          <cell r="BZ1488">
            <v>88</v>
          </cell>
          <cell r="CA1488">
            <v>36.6</v>
          </cell>
          <cell r="CB1488">
            <v>131</v>
          </cell>
          <cell r="CC1488">
            <v>83</v>
          </cell>
          <cell r="CD1488">
            <v>124</v>
          </cell>
          <cell r="CE1488">
            <v>54.4</v>
          </cell>
          <cell r="CF1488">
            <v>104</v>
          </cell>
          <cell r="CG1488">
            <v>71</v>
          </cell>
          <cell r="CH1488">
            <v>77</v>
          </cell>
          <cell r="CI1488">
            <v>36.200000000000003</v>
          </cell>
          <cell r="CJ1488">
            <v>94</v>
          </cell>
          <cell r="CK1488">
            <v>70</v>
          </cell>
          <cell r="CL1488">
            <v>45</v>
          </cell>
          <cell r="CM1488">
            <v>18</v>
          </cell>
          <cell r="CV1488">
            <v>768</v>
          </cell>
        </row>
        <row r="1489">
          <cell r="C1489">
            <v>3666270119230</v>
          </cell>
          <cell r="E1489" t="str">
            <v>SAPPRI</v>
          </cell>
          <cell r="F1489" t="str">
            <v>ZEPHYR</v>
          </cell>
          <cell r="G1489" t="str">
            <v>MELODY 10</v>
          </cell>
          <cell r="H1489"/>
          <cell r="I1489" t="str">
            <v>Tissu</v>
          </cell>
          <cell r="J1489" t="str">
            <v>100% PES</v>
          </cell>
          <cell r="K1489"/>
          <cell r="L1489"/>
          <cell r="M1489"/>
          <cell r="O1489" t="str">
            <v>Canapé d'angle droit (349cm) avec pouf</v>
          </cell>
          <cell r="Q1489" t="str">
            <v>Panneau de particules, bois massif, contreplaqué, carton;  assise:  sangle élastique, mousse HR 35 kg/m3 + ouate 200 g/m2; dossier: sangle élastique, mousse PU 23 kg/m3 + ouate 200 g/m2; pieds en plastique</v>
          </cell>
          <cell r="R1489" t="str">
            <v>bois de conifères</v>
          </cell>
          <cell r="T1489" t="str">
            <v>Assise de grand confort</v>
          </cell>
          <cell r="U1489"/>
          <cell r="Y1489" t="str">
            <v>Pologne</v>
          </cell>
          <cell r="AA1489" t="str">
            <v xml:space="preserve">  mousse HR 35 kg/m3 +  ouate 200 g/m2</v>
          </cell>
          <cell r="AB1489" t="str">
            <v xml:space="preserve">mousse PU 23 kg/m3 + ouate 200 g/m2 </v>
          </cell>
          <cell r="AC1489" t="str">
            <v>mousse PU 23 kg/m3 + ouate 200 g/m2</v>
          </cell>
          <cell r="AI1489" t="str">
            <v>pieds plastique + pieds en metal</v>
          </cell>
          <cell r="AJ1489" t="str">
            <v>Canapé: 311 ; pouf: 90</v>
          </cell>
          <cell r="AK1489">
            <v>133</v>
          </cell>
          <cell r="AL1489">
            <v>89</v>
          </cell>
          <cell r="AM1489">
            <v>32</v>
          </cell>
          <cell r="AN1489">
            <v>32</v>
          </cell>
          <cell r="AO1489">
            <v>100</v>
          </cell>
          <cell r="AP1489">
            <v>76</v>
          </cell>
          <cell r="AQ1489">
            <v>38</v>
          </cell>
          <cell r="AR1489">
            <v>44</v>
          </cell>
          <cell r="AS1489" t="str">
            <v xml:space="preserve">canapé: 65 cm  meridienne: 128 cm                  pouf: 65 cm  </v>
          </cell>
          <cell r="AT1489" t="str">
            <v xml:space="preserve">canapé: 65 cm  meridienne: 128 cm                  pouf: 65 cm  </v>
          </cell>
          <cell r="AU1489" t="str">
            <v>Canapé d'angle:23 + 3; pouf: 4</v>
          </cell>
          <cell r="AV1489">
            <v>3.5</v>
          </cell>
          <cell r="AW1489" t="str">
            <v>noir +  silver</v>
          </cell>
          <cell r="AX1489" t="str">
            <v>NON</v>
          </cell>
          <cell r="AZ1489" t="str">
            <v>NON</v>
          </cell>
          <cell r="BA1489" t="str">
            <v>NON</v>
          </cell>
          <cell r="BB1489"/>
          <cell r="BH1489" t="str">
            <v>NON</v>
          </cell>
          <cell r="BI1489" t="str">
            <v>Assise : mousse HR et ouate
Dossier : mousse polyruréthane, ouate</v>
          </cell>
          <cell r="BJ1489" t="str">
            <v>Assise : 35kg/m3
Dossier 23kg/m3</v>
          </cell>
          <cell r="BK1489" t="str">
            <v>Canapé d'angle:349; pouf: 90</v>
          </cell>
          <cell r="BL1489" t="str">
            <v>Canapé d'angle:165; pouf: 65</v>
          </cell>
          <cell r="BM1489" t="str">
            <v>Canapé d'angle:76; pouf: 44</v>
          </cell>
          <cell r="BN1489">
            <v>450</v>
          </cell>
          <cell r="BO1489">
            <v>163.69999999999999</v>
          </cell>
          <cell r="BP1489">
            <v>181.8</v>
          </cell>
          <cell r="BR1489">
            <v>3.5</v>
          </cell>
          <cell r="BS1489">
            <v>5</v>
          </cell>
          <cell r="BT1489">
            <v>93</v>
          </cell>
          <cell r="BU1489">
            <v>78</v>
          </cell>
          <cell r="BV1489">
            <v>88</v>
          </cell>
          <cell r="BW1489">
            <v>36.6</v>
          </cell>
          <cell r="BX1489">
            <v>93</v>
          </cell>
          <cell r="BY1489">
            <v>78</v>
          </cell>
          <cell r="BZ1489">
            <v>88</v>
          </cell>
          <cell r="CA1489">
            <v>36.6</v>
          </cell>
          <cell r="CB1489">
            <v>131</v>
          </cell>
          <cell r="CC1489">
            <v>83</v>
          </cell>
          <cell r="CD1489">
            <v>124</v>
          </cell>
          <cell r="CE1489">
            <v>54.4</v>
          </cell>
          <cell r="CF1489">
            <v>104</v>
          </cell>
          <cell r="CG1489">
            <v>71</v>
          </cell>
          <cell r="CH1489">
            <v>77</v>
          </cell>
          <cell r="CI1489">
            <v>36.200000000000003</v>
          </cell>
          <cell r="CJ1489">
            <v>94</v>
          </cell>
          <cell r="CK1489">
            <v>70</v>
          </cell>
          <cell r="CL1489">
            <v>45</v>
          </cell>
          <cell r="CM1489">
            <v>18</v>
          </cell>
          <cell r="CV1489">
            <v>768</v>
          </cell>
        </row>
        <row r="1490">
          <cell r="C1490">
            <v>3666270119223</v>
          </cell>
          <cell r="E1490" t="str">
            <v>SAPPRI</v>
          </cell>
          <cell r="F1490" t="str">
            <v>ZEPHYR</v>
          </cell>
          <cell r="G1490" t="str">
            <v>MELODY 12</v>
          </cell>
          <cell r="H1490"/>
          <cell r="I1490" t="str">
            <v>Tissu</v>
          </cell>
          <cell r="J1490" t="str">
            <v>100% PES</v>
          </cell>
          <cell r="K1490"/>
          <cell r="L1490"/>
          <cell r="M1490"/>
          <cell r="O1490" t="str">
            <v>Canapé d'angle droit (349cm) avec pouf</v>
          </cell>
          <cell r="Q1490" t="str">
            <v>Panneau de particules, bois massif, contreplaqué, carton;  assise:  sangle élastique, mousse HR 35 kg/m3 + ouate 200 g/m2; dossier: sangle élastique, mousse PU 23 kg/m3 + ouate 200 g/m2; pieds en plastique</v>
          </cell>
          <cell r="R1490" t="str">
            <v>bois de conifères</v>
          </cell>
          <cell r="T1490" t="str">
            <v>Assise de grand confort</v>
          </cell>
          <cell r="U1490"/>
          <cell r="Y1490" t="str">
            <v>Pologne</v>
          </cell>
          <cell r="AA1490" t="str">
            <v xml:space="preserve">  mousse HR 35 kg/m3 +  ouate 200 g/m2</v>
          </cell>
          <cell r="AB1490" t="str">
            <v xml:space="preserve">mousse PU 23 kg/m3 + ouate 200 g/m2 </v>
          </cell>
          <cell r="AC1490" t="str">
            <v>mousse PU 23 kg/m3 + ouate 200 g/m2</v>
          </cell>
          <cell r="AI1490" t="str">
            <v>pieds plastique + pieds en metal</v>
          </cell>
          <cell r="AJ1490" t="str">
            <v>Canapé: 311 ; pouf: 90</v>
          </cell>
          <cell r="AK1490">
            <v>133</v>
          </cell>
          <cell r="AL1490">
            <v>89</v>
          </cell>
          <cell r="AM1490">
            <v>32</v>
          </cell>
          <cell r="AN1490">
            <v>32</v>
          </cell>
          <cell r="AO1490">
            <v>100</v>
          </cell>
          <cell r="AP1490">
            <v>76</v>
          </cell>
          <cell r="AQ1490">
            <v>38</v>
          </cell>
          <cell r="AR1490">
            <v>44</v>
          </cell>
          <cell r="AS1490" t="str">
            <v xml:space="preserve">canapé: 65 cm  meridienne: 128 cm                  pouf: 65 cm  </v>
          </cell>
          <cell r="AT1490" t="str">
            <v xml:space="preserve">canapé: 65 cm  meridienne: 128 cm                  pouf: 65 cm  </v>
          </cell>
          <cell r="AU1490" t="str">
            <v>Canapé d'angle:23 + 3; pouf: 4</v>
          </cell>
          <cell r="AV1490">
            <v>3.5</v>
          </cell>
          <cell r="AW1490" t="str">
            <v>noir +  silver</v>
          </cell>
          <cell r="AX1490" t="str">
            <v>NON</v>
          </cell>
          <cell r="AZ1490" t="str">
            <v>NON</v>
          </cell>
          <cell r="BA1490" t="str">
            <v>NON</v>
          </cell>
          <cell r="BB1490"/>
          <cell r="BH1490" t="str">
            <v>NON</v>
          </cell>
          <cell r="BI1490" t="str">
            <v>Assise : mousse HR et ouate
Dossier : mousse polyruréthane, ouate</v>
          </cell>
          <cell r="BJ1490" t="str">
            <v>Assise : 35kg/m3
Dossier 23kg/m3</v>
          </cell>
          <cell r="BK1490" t="str">
            <v>Canapé d'angle:349; pouf: 90</v>
          </cell>
          <cell r="BL1490" t="str">
            <v>Canapé d'angle:165; pouf: 65</v>
          </cell>
          <cell r="BM1490" t="str">
            <v>Canapé d'angle:76; pouf: 44</v>
          </cell>
          <cell r="BN1490">
            <v>450</v>
          </cell>
          <cell r="BO1490">
            <v>163.69999999999999</v>
          </cell>
          <cell r="BP1490">
            <v>181.8</v>
          </cell>
          <cell r="BR1490">
            <v>3.5</v>
          </cell>
          <cell r="BS1490">
            <v>5</v>
          </cell>
          <cell r="BT1490">
            <v>93</v>
          </cell>
          <cell r="BU1490">
            <v>78</v>
          </cell>
          <cell r="BV1490">
            <v>88</v>
          </cell>
          <cell r="BW1490">
            <v>36.6</v>
          </cell>
          <cell r="BX1490">
            <v>93</v>
          </cell>
          <cell r="BY1490">
            <v>78</v>
          </cell>
          <cell r="BZ1490">
            <v>88</v>
          </cell>
          <cell r="CA1490">
            <v>36.6</v>
          </cell>
          <cell r="CB1490">
            <v>131</v>
          </cell>
          <cell r="CC1490">
            <v>83</v>
          </cell>
          <cell r="CD1490">
            <v>124</v>
          </cell>
          <cell r="CE1490">
            <v>54.4</v>
          </cell>
          <cell r="CF1490">
            <v>104</v>
          </cell>
          <cell r="CG1490">
            <v>71</v>
          </cell>
          <cell r="CH1490">
            <v>77</v>
          </cell>
          <cell r="CI1490">
            <v>36.200000000000003</v>
          </cell>
          <cell r="CJ1490">
            <v>94</v>
          </cell>
          <cell r="CK1490">
            <v>70</v>
          </cell>
          <cell r="CL1490">
            <v>45</v>
          </cell>
          <cell r="CM1490">
            <v>18</v>
          </cell>
          <cell r="CV1490">
            <v>768</v>
          </cell>
        </row>
        <row r="1491">
          <cell r="C1491">
            <v>3666270119216</v>
          </cell>
          <cell r="E1491" t="str">
            <v>SAPPRI</v>
          </cell>
          <cell r="F1491" t="str">
            <v>ZEPHYR</v>
          </cell>
          <cell r="G1491" t="str">
            <v>MELODY 14</v>
          </cell>
          <cell r="H1491"/>
          <cell r="I1491" t="str">
            <v>Tissu</v>
          </cell>
          <cell r="J1491" t="str">
            <v>100% PES</v>
          </cell>
          <cell r="K1491"/>
          <cell r="L1491"/>
          <cell r="M1491"/>
          <cell r="O1491" t="str">
            <v>Canapé d'angle droit (349cm) avec pouf</v>
          </cell>
          <cell r="Q1491" t="str">
            <v>Panneau de particules, bois massif, contreplaqué, carton;  assise:  sangle élastique, mousse HR 35 kg/m3 + ouate 200 g/m2; dossier: sangle élastique, mousse PU 23 kg/m3 + ouate 200 g/m2; pieds en plastique</v>
          </cell>
          <cell r="R1491" t="str">
            <v>bois de conifères</v>
          </cell>
          <cell r="T1491" t="str">
            <v>Assise de grand confort</v>
          </cell>
          <cell r="U1491"/>
          <cell r="Y1491" t="str">
            <v>Pologne</v>
          </cell>
          <cell r="AA1491" t="str">
            <v xml:space="preserve">  mousse HR 35 kg/m3 +  ouate 200 g/m2</v>
          </cell>
          <cell r="AB1491" t="str">
            <v xml:space="preserve">mousse PU 23 kg/m3 + ouate 200 g/m2 </v>
          </cell>
          <cell r="AC1491" t="str">
            <v>mousse PU 23 kg/m3 + ouate 200 g/m2</v>
          </cell>
          <cell r="AI1491" t="str">
            <v>pieds plastique + pieds en metal</v>
          </cell>
          <cell r="AJ1491" t="str">
            <v>Canapé: 311 ; pouf: 90</v>
          </cell>
          <cell r="AK1491">
            <v>133</v>
          </cell>
          <cell r="AL1491">
            <v>89</v>
          </cell>
          <cell r="AM1491">
            <v>32</v>
          </cell>
          <cell r="AN1491">
            <v>32</v>
          </cell>
          <cell r="AO1491">
            <v>100</v>
          </cell>
          <cell r="AP1491">
            <v>76</v>
          </cell>
          <cell r="AQ1491">
            <v>38</v>
          </cell>
          <cell r="AR1491">
            <v>44</v>
          </cell>
          <cell r="AS1491" t="str">
            <v xml:space="preserve">canapé: 65 cm  meridienne: 128 cm                  pouf: 65 cm  </v>
          </cell>
          <cell r="AT1491" t="str">
            <v xml:space="preserve">canapé: 65 cm  meridienne: 128 cm                  pouf: 65 cm  </v>
          </cell>
          <cell r="AU1491" t="str">
            <v>Canapé d'angle:23 + 3; pouf: 4</v>
          </cell>
          <cell r="AV1491">
            <v>3.5</v>
          </cell>
          <cell r="AW1491" t="str">
            <v>noir +  silver</v>
          </cell>
          <cell r="AX1491" t="str">
            <v>NON</v>
          </cell>
          <cell r="AZ1491" t="str">
            <v>NON</v>
          </cell>
          <cell r="BA1491" t="str">
            <v>NON</v>
          </cell>
          <cell r="BB1491"/>
          <cell r="BH1491" t="str">
            <v>NON</v>
          </cell>
          <cell r="BI1491" t="str">
            <v>Assise : mousse HR et ouate
Dossier : mousse polyruréthane, ouate</v>
          </cell>
          <cell r="BJ1491" t="str">
            <v>Assise : 35kg/m3
Dossier 23kg/m3</v>
          </cell>
          <cell r="BK1491" t="str">
            <v>Canapé d'angle:349; pouf: 90</v>
          </cell>
          <cell r="BL1491" t="str">
            <v>Canapé d'angle:165; pouf: 65</v>
          </cell>
          <cell r="BM1491" t="str">
            <v>Canapé d'angle:76; pouf: 44</v>
          </cell>
          <cell r="BN1491">
            <v>450</v>
          </cell>
          <cell r="BO1491">
            <v>163.69999999999999</v>
          </cell>
          <cell r="BP1491">
            <v>181.8</v>
          </cell>
          <cell r="BR1491">
            <v>3.5</v>
          </cell>
          <cell r="BS1491">
            <v>5</v>
          </cell>
          <cell r="BT1491">
            <v>93</v>
          </cell>
          <cell r="BU1491">
            <v>78</v>
          </cell>
          <cell r="BV1491">
            <v>88</v>
          </cell>
          <cell r="BW1491">
            <v>36.6</v>
          </cell>
          <cell r="BX1491">
            <v>93</v>
          </cell>
          <cell r="BY1491">
            <v>78</v>
          </cell>
          <cell r="BZ1491">
            <v>88</v>
          </cell>
          <cell r="CA1491">
            <v>36.6</v>
          </cell>
          <cell r="CB1491">
            <v>131</v>
          </cell>
          <cell r="CC1491">
            <v>83</v>
          </cell>
          <cell r="CD1491">
            <v>124</v>
          </cell>
          <cell r="CE1491">
            <v>54.4</v>
          </cell>
          <cell r="CF1491">
            <v>104</v>
          </cell>
          <cell r="CG1491">
            <v>71</v>
          </cell>
          <cell r="CH1491">
            <v>77</v>
          </cell>
          <cell r="CI1491">
            <v>36.200000000000003</v>
          </cell>
          <cell r="CJ1491">
            <v>94</v>
          </cell>
          <cell r="CK1491">
            <v>70</v>
          </cell>
          <cell r="CL1491">
            <v>45</v>
          </cell>
          <cell r="CM1491">
            <v>18</v>
          </cell>
          <cell r="CV1491">
            <v>768</v>
          </cell>
        </row>
        <row r="1492">
          <cell r="C1492">
            <v>3666270119209</v>
          </cell>
          <cell r="E1492" t="str">
            <v>SAPPRI</v>
          </cell>
          <cell r="F1492" t="str">
            <v>ZEPHYR</v>
          </cell>
          <cell r="G1492" t="str">
            <v>MELODY 15</v>
          </cell>
          <cell r="H1492"/>
          <cell r="I1492" t="str">
            <v>Tissu</v>
          </cell>
          <cell r="J1492" t="str">
            <v>100% PES</v>
          </cell>
          <cell r="K1492"/>
          <cell r="L1492"/>
          <cell r="M1492"/>
          <cell r="O1492" t="str">
            <v>Canapé d'angle droit (349cm) avec pouf</v>
          </cell>
          <cell r="Q1492" t="str">
            <v>Panneau de particules, bois massif, contreplaqué, carton;  assise:  sangle élastique, mousse HR 35 kg/m3 + ouate 200 g/m2; dossier: sangle élastique, mousse PU 23 kg/m3 + ouate 200 g/m2; pieds en plastique</v>
          </cell>
          <cell r="R1492" t="str">
            <v>bois de conifères</v>
          </cell>
          <cell r="T1492" t="str">
            <v>Assise de grand confort</v>
          </cell>
          <cell r="U1492"/>
          <cell r="Y1492" t="str">
            <v>Pologne</v>
          </cell>
          <cell r="AA1492" t="str">
            <v xml:space="preserve">  mousse HR 35 kg/m3 +  ouate 200 g/m2</v>
          </cell>
          <cell r="AB1492" t="str">
            <v xml:space="preserve">mousse PU 23 kg/m3 + ouate 200 g/m2 </v>
          </cell>
          <cell r="AC1492" t="str">
            <v>mousse PU 23 kg/m3 + ouate 200 g/m2</v>
          </cell>
          <cell r="AI1492" t="str">
            <v>pieds plastique + pieds en metal</v>
          </cell>
          <cell r="AJ1492" t="str">
            <v>Canapé: 311 ; pouf: 90</v>
          </cell>
          <cell r="AK1492">
            <v>133</v>
          </cell>
          <cell r="AL1492">
            <v>89</v>
          </cell>
          <cell r="AM1492">
            <v>32</v>
          </cell>
          <cell r="AN1492">
            <v>32</v>
          </cell>
          <cell r="AO1492">
            <v>100</v>
          </cell>
          <cell r="AP1492">
            <v>76</v>
          </cell>
          <cell r="AQ1492">
            <v>38</v>
          </cell>
          <cell r="AR1492">
            <v>44</v>
          </cell>
          <cell r="AS1492" t="str">
            <v xml:space="preserve">canapé: 65 cm  meridienne: 128 cm                  pouf: 65 cm  </v>
          </cell>
          <cell r="AT1492" t="str">
            <v xml:space="preserve">canapé: 65 cm  meridienne: 128 cm                  pouf: 65 cm  </v>
          </cell>
          <cell r="AU1492" t="str">
            <v>Canapé d'angle:23 + 3; pouf: 4</v>
          </cell>
          <cell r="AV1492">
            <v>3.5</v>
          </cell>
          <cell r="AW1492" t="str">
            <v>noir +  silver</v>
          </cell>
          <cell r="AX1492" t="str">
            <v>NON</v>
          </cell>
          <cell r="AZ1492" t="str">
            <v>NON</v>
          </cell>
          <cell r="BA1492" t="str">
            <v>NON</v>
          </cell>
          <cell r="BB1492"/>
          <cell r="BH1492" t="str">
            <v>NON</v>
          </cell>
          <cell r="BI1492" t="str">
            <v>Assise : mousse HR et ouate
Dossier : mousse polyruréthane, ouate</v>
          </cell>
          <cell r="BJ1492" t="str">
            <v>Assise : 35kg/m3
Dossier 23kg/m3</v>
          </cell>
          <cell r="BK1492" t="str">
            <v>Canapé d'angle:349; pouf: 90</v>
          </cell>
          <cell r="BL1492" t="str">
            <v>Canapé d'angle:165; pouf: 65</v>
          </cell>
          <cell r="BM1492" t="str">
            <v>Canapé d'angle:76; pouf: 44</v>
          </cell>
          <cell r="BN1492">
            <v>450</v>
          </cell>
          <cell r="BO1492">
            <v>163.69999999999999</v>
          </cell>
          <cell r="BP1492">
            <v>181.8</v>
          </cell>
          <cell r="BR1492">
            <v>3.5</v>
          </cell>
          <cell r="BS1492">
            <v>5</v>
          </cell>
          <cell r="BT1492">
            <v>93</v>
          </cell>
          <cell r="BU1492">
            <v>78</v>
          </cell>
          <cell r="BV1492">
            <v>88</v>
          </cell>
          <cell r="BW1492">
            <v>36.6</v>
          </cell>
          <cell r="BX1492">
            <v>93</v>
          </cell>
          <cell r="BY1492">
            <v>78</v>
          </cell>
          <cell r="BZ1492">
            <v>88</v>
          </cell>
          <cell r="CA1492">
            <v>36.6</v>
          </cell>
          <cell r="CB1492">
            <v>131</v>
          </cell>
          <cell r="CC1492">
            <v>83</v>
          </cell>
          <cell r="CD1492">
            <v>124</v>
          </cell>
          <cell r="CE1492">
            <v>54.4</v>
          </cell>
          <cell r="CF1492">
            <v>104</v>
          </cell>
          <cell r="CG1492">
            <v>71</v>
          </cell>
          <cell r="CH1492">
            <v>77</v>
          </cell>
          <cell r="CI1492">
            <v>36.200000000000003</v>
          </cell>
          <cell r="CJ1492">
            <v>94</v>
          </cell>
          <cell r="CK1492">
            <v>70</v>
          </cell>
          <cell r="CL1492">
            <v>45</v>
          </cell>
          <cell r="CM1492">
            <v>18</v>
          </cell>
          <cell r="CV1492">
            <v>768</v>
          </cell>
        </row>
        <row r="1493">
          <cell r="C1493">
            <v>3666270119193</v>
          </cell>
          <cell r="E1493" t="str">
            <v>SAPPRI</v>
          </cell>
          <cell r="F1493" t="str">
            <v>ZEPHYR</v>
          </cell>
          <cell r="G1493" t="str">
            <v>MELODY 1</v>
          </cell>
          <cell r="H1493"/>
          <cell r="I1493" t="str">
            <v>Tissu</v>
          </cell>
          <cell r="J1493" t="str">
            <v>100% PES</v>
          </cell>
          <cell r="K1493"/>
          <cell r="L1493"/>
          <cell r="M1493"/>
          <cell r="O1493" t="str">
            <v>Canapé d'angle gauche (349cm) avec pouf</v>
          </cell>
          <cell r="Q1493" t="str">
            <v>Panneau de particules, bois massif, contreplaqué, carton;  assise:  sangle élastique, mousse HR 35 kg/m3 + ouate 200 g/m2; dossier: sangle élastique, mousse PU 23 kg/m3 + ouate 200 g/m2; pieds en plastique</v>
          </cell>
          <cell r="R1493" t="str">
            <v>bois de conifères</v>
          </cell>
          <cell r="T1493" t="str">
            <v>Assise de grand confort</v>
          </cell>
          <cell r="U1493"/>
          <cell r="Y1493" t="str">
            <v>Pologne</v>
          </cell>
          <cell r="AA1493" t="str">
            <v xml:space="preserve">  mousse HR 35 kg/m3 +  ouate 200 g/m2</v>
          </cell>
          <cell r="AB1493" t="str">
            <v xml:space="preserve">mousse PU 23 kg/m3 + ouate 200 g/m2 </v>
          </cell>
          <cell r="AC1493" t="str">
            <v>mousse PU 23 kg/m3 + ouate 200 g/m2</v>
          </cell>
          <cell r="AI1493" t="str">
            <v>pieds plastique + pieds en metal</v>
          </cell>
          <cell r="AJ1493" t="str">
            <v>Canapé: 311 ; pouf: 90</v>
          </cell>
          <cell r="AK1493">
            <v>133</v>
          </cell>
          <cell r="AL1493">
            <v>89</v>
          </cell>
          <cell r="AM1493">
            <v>32</v>
          </cell>
          <cell r="AN1493">
            <v>32</v>
          </cell>
          <cell r="AO1493">
            <v>100</v>
          </cell>
          <cell r="AP1493">
            <v>76</v>
          </cell>
          <cell r="AQ1493">
            <v>38</v>
          </cell>
          <cell r="AR1493">
            <v>44</v>
          </cell>
          <cell r="AS1493" t="str">
            <v xml:space="preserve">canapé: 65 cm  meridienne: 128 cm                  pouf: 65 cm  </v>
          </cell>
          <cell r="AT1493" t="str">
            <v xml:space="preserve">canapé: 65 cm  meridienne: 128 cm                  pouf: 65 cm  </v>
          </cell>
          <cell r="AU1493" t="str">
            <v>Canapé d'angle:23 + 3; pouf: 4</v>
          </cell>
          <cell r="AV1493">
            <v>3.5</v>
          </cell>
          <cell r="AW1493" t="str">
            <v>noir +  silver</v>
          </cell>
          <cell r="AX1493" t="str">
            <v>NON</v>
          </cell>
          <cell r="AZ1493" t="str">
            <v>NON</v>
          </cell>
          <cell r="BA1493" t="str">
            <v>NON</v>
          </cell>
          <cell r="BB1493"/>
          <cell r="BH1493" t="str">
            <v>NON</v>
          </cell>
          <cell r="BI1493" t="str">
            <v>Assise : mousse HR et ouate
Dossier : mousse polyruréthane, ouate</v>
          </cell>
          <cell r="BJ1493" t="str">
            <v>Assise : 35kg/m3
Dossier 23kg/m3</v>
          </cell>
          <cell r="BK1493" t="str">
            <v>Canapé d'angle:349; pouf: 90</v>
          </cell>
          <cell r="BL1493" t="str">
            <v>Canapé d'angle:165; pouf: 65</v>
          </cell>
          <cell r="BM1493" t="str">
            <v>Canapé d'angle:76; pouf: 44</v>
          </cell>
          <cell r="BN1493">
            <v>450</v>
          </cell>
          <cell r="BO1493">
            <v>163.69999999999999</v>
          </cell>
          <cell r="BP1493">
            <v>181.8</v>
          </cell>
          <cell r="BR1493">
            <v>3.5</v>
          </cell>
          <cell r="BS1493">
            <v>5</v>
          </cell>
          <cell r="BT1493">
            <v>93</v>
          </cell>
          <cell r="BU1493">
            <v>78</v>
          </cell>
          <cell r="BV1493">
            <v>88</v>
          </cell>
          <cell r="BW1493">
            <v>36.6</v>
          </cell>
          <cell r="BX1493">
            <v>93</v>
          </cell>
          <cell r="BY1493">
            <v>78</v>
          </cell>
          <cell r="BZ1493">
            <v>88</v>
          </cell>
          <cell r="CA1493">
            <v>36.6</v>
          </cell>
          <cell r="CB1493">
            <v>131</v>
          </cell>
          <cell r="CC1493">
            <v>83</v>
          </cell>
          <cell r="CD1493">
            <v>124</v>
          </cell>
          <cell r="CE1493">
            <v>54.4</v>
          </cell>
          <cell r="CF1493">
            <v>104</v>
          </cell>
          <cell r="CG1493">
            <v>71</v>
          </cell>
          <cell r="CH1493">
            <v>77</v>
          </cell>
          <cell r="CI1493">
            <v>36.200000000000003</v>
          </cell>
          <cell r="CJ1493">
            <v>94</v>
          </cell>
          <cell r="CK1493">
            <v>70</v>
          </cell>
          <cell r="CL1493">
            <v>45</v>
          </cell>
          <cell r="CM1493">
            <v>18</v>
          </cell>
          <cell r="CV1493">
            <v>768</v>
          </cell>
        </row>
        <row r="1494">
          <cell r="C1494">
            <v>3666270119186</v>
          </cell>
          <cell r="E1494" t="str">
            <v>SAPPRI</v>
          </cell>
          <cell r="F1494" t="str">
            <v>ZEPHYR</v>
          </cell>
          <cell r="G1494" t="str">
            <v>MELODY 2</v>
          </cell>
          <cell r="H1494"/>
          <cell r="I1494" t="str">
            <v>Tissu</v>
          </cell>
          <cell r="J1494" t="str">
            <v>100% PES</v>
          </cell>
          <cell r="K1494"/>
          <cell r="L1494"/>
          <cell r="M1494"/>
          <cell r="O1494" t="str">
            <v>Canapé d'angle gauche (349cm) avec pouf</v>
          </cell>
          <cell r="Q1494" t="str">
            <v>Panneau de particules, bois massif, contreplaqué, carton;  assise:  sangle élastique, mousse HR 35 kg/m3 + ouate 200 g/m2; dossier: sangle élastique, mousse PU 23 kg/m3 + ouate 200 g/m2; pieds en plastique</v>
          </cell>
          <cell r="R1494" t="str">
            <v>bois de conifères</v>
          </cell>
          <cell r="T1494" t="str">
            <v>Assise de grand confort</v>
          </cell>
          <cell r="U1494"/>
          <cell r="Y1494" t="str">
            <v>Pologne</v>
          </cell>
          <cell r="AA1494" t="str">
            <v xml:space="preserve">  mousse HR 35 kg/m3 +  ouate 200 g/m2</v>
          </cell>
          <cell r="AB1494" t="str">
            <v xml:space="preserve">mousse PU 23 kg/m3 + ouate 200 g/m2 </v>
          </cell>
          <cell r="AC1494" t="str">
            <v>mousse PU 23 kg/m3 + ouate 200 g/m2</v>
          </cell>
          <cell r="AI1494" t="str">
            <v>pieds plastique + pieds en metal</v>
          </cell>
          <cell r="AJ1494" t="str">
            <v>Canapé: 311 ; pouf: 90</v>
          </cell>
          <cell r="AK1494">
            <v>133</v>
          </cell>
          <cell r="AL1494">
            <v>89</v>
          </cell>
          <cell r="AM1494">
            <v>32</v>
          </cell>
          <cell r="AN1494">
            <v>32</v>
          </cell>
          <cell r="AO1494">
            <v>100</v>
          </cell>
          <cell r="AP1494">
            <v>76</v>
          </cell>
          <cell r="AQ1494">
            <v>38</v>
          </cell>
          <cell r="AR1494">
            <v>44</v>
          </cell>
          <cell r="AS1494" t="str">
            <v xml:space="preserve">canapé: 65 cm  meridienne: 128 cm                  pouf: 65 cm  </v>
          </cell>
          <cell r="AT1494" t="str">
            <v xml:space="preserve">canapé: 65 cm  meridienne: 128 cm                  pouf: 65 cm  </v>
          </cell>
          <cell r="AU1494" t="str">
            <v>Canapé d'angle:23 + 3; pouf: 4</v>
          </cell>
          <cell r="AV1494">
            <v>3.5</v>
          </cell>
          <cell r="AW1494" t="str">
            <v>noir +  silver</v>
          </cell>
          <cell r="AX1494" t="str">
            <v>NON</v>
          </cell>
          <cell r="AZ1494" t="str">
            <v>NON</v>
          </cell>
          <cell r="BA1494" t="str">
            <v>NON</v>
          </cell>
          <cell r="BB1494"/>
          <cell r="BH1494" t="str">
            <v>NON</v>
          </cell>
          <cell r="BI1494" t="str">
            <v>Assise : mousse HR et ouate
Dossier : mousse polyruréthane, ouate</v>
          </cell>
          <cell r="BJ1494" t="str">
            <v>Assise : 35kg/m3
Dossier 23kg/m3</v>
          </cell>
          <cell r="BK1494" t="str">
            <v>Canapé d'angle:349; pouf: 90</v>
          </cell>
          <cell r="BL1494" t="str">
            <v>Canapé d'angle:165; pouf: 65</v>
          </cell>
          <cell r="BM1494" t="str">
            <v>Canapé d'angle:76; pouf: 44</v>
          </cell>
          <cell r="BN1494">
            <v>450</v>
          </cell>
          <cell r="BO1494">
            <v>163.69999999999999</v>
          </cell>
          <cell r="BP1494">
            <v>181.8</v>
          </cell>
          <cell r="BR1494">
            <v>3.5</v>
          </cell>
          <cell r="BS1494">
            <v>5</v>
          </cell>
          <cell r="BT1494">
            <v>93</v>
          </cell>
          <cell r="BU1494">
            <v>78</v>
          </cell>
          <cell r="BV1494">
            <v>88</v>
          </cell>
          <cell r="BW1494">
            <v>36.6</v>
          </cell>
          <cell r="BX1494">
            <v>93</v>
          </cell>
          <cell r="BY1494">
            <v>78</v>
          </cell>
          <cell r="BZ1494">
            <v>88</v>
          </cell>
          <cell r="CA1494">
            <v>36.6</v>
          </cell>
          <cell r="CB1494">
            <v>131</v>
          </cell>
          <cell r="CC1494">
            <v>83</v>
          </cell>
          <cell r="CD1494">
            <v>124</v>
          </cell>
          <cell r="CE1494">
            <v>54.4</v>
          </cell>
          <cell r="CF1494">
            <v>104</v>
          </cell>
          <cell r="CG1494">
            <v>71</v>
          </cell>
          <cell r="CH1494">
            <v>77</v>
          </cell>
          <cell r="CI1494">
            <v>36.200000000000003</v>
          </cell>
          <cell r="CJ1494">
            <v>94</v>
          </cell>
          <cell r="CK1494">
            <v>70</v>
          </cell>
          <cell r="CL1494">
            <v>45</v>
          </cell>
          <cell r="CM1494">
            <v>18</v>
          </cell>
          <cell r="CV1494">
            <v>768</v>
          </cell>
        </row>
        <row r="1495">
          <cell r="C1495">
            <v>3666270119179</v>
          </cell>
          <cell r="E1495" t="str">
            <v>SAPPRI</v>
          </cell>
          <cell r="F1495" t="str">
            <v>ZEPHYR</v>
          </cell>
          <cell r="G1495" t="str">
            <v>MELODY 5</v>
          </cell>
          <cell r="H1495"/>
          <cell r="I1495" t="str">
            <v>Tissu</v>
          </cell>
          <cell r="J1495" t="str">
            <v>100% PES</v>
          </cell>
          <cell r="K1495"/>
          <cell r="L1495"/>
          <cell r="M1495"/>
          <cell r="O1495" t="str">
            <v>Canapé d'angle gauche (349cm) avec pouf</v>
          </cell>
          <cell r="Q1495" t="str">
            <v>Panneau de particules, bois massif, contreplaqué, carton;  assise:  sangle élastique, mousse HR 35 kg/m3 + ouate 200 g/m2; dossier: sangle élastique, mousse PU 23 kg/m3 + ouate 200 g/m2; pieds en plastique</v>
          </cell>
          <cell r="R1495" t="str">
            <v>bois de conifères</v>
          </cell>
          <cell r="T1495" t="str">
            <v>Assise de grand confort</v>
          </cell>
          <cell r="U1495"/>
          <cell r="Y1495" t="str">
            <v>Pologne</v>
          </cell>
          <cell r="AA1495" t="str">
            <v xml:space="preserve">  mousse HR 35 kg/m3 +  ouate 200 g/m2</v>
          </cell>
          <cell r="AB1495" t="str">
            <v xml:space="preserve">mousse PU 23 kg/m3 + ouate 200 g/m2 </v>
          </cell>
          <cell r="AC1495" t="str">
            <v>mousse PU 23 kg/m3 + ouate 200 g/m2</v>
          </cell>
          <cell r="AI1495" t="str">
            <v>pieds plastique + pieds en metal</v>
          </cell>
          <cell r="AJ1495" t="str">
            <v>Canapé: 311 ; pouf: 90</v>
          </cell>
          <cell r="AK1495">
            <v>133</v>
          </cell>
          <cell r="AL1495">
            <v>89</v>
          </cell>
          <cell r="AM1495">
            <v>32</v>
          </cell>
          <cell r="AN1495">
            <v>32</v>
          </cell>
          <cell r="AO1495">
            <v>100</v>
          </cell>
          <cell r="AP1495">
            <v>76</v>
          </cell>
          <cell r="AQ1495">
            <v>38</v>
          </cell>
          <cell r="AR1495">
            <v>44</v>
          </cell>
          <cell r="AS1495" t="str">
            <v xml:space="preserve">canapé: 65 cm  meridienne: 128 cm                  pouf: 65 cm  </v>
          </cell>
          <cell r="AT1495" t="str">
            <v xml:space="preserve">canapé: 65 cm  meridienne: 128 cm                  pouf: 65 cm  </v>
          </cell>
          <cell r="AU1495" t="str">
            <v>Canapé d'angle:23 + 3; pouf: 4</v>
          </cell>
          <cell r="AV1495">
            <v>3.5</v>
          </cell>
          <cell r="AW1495" t="str">
            <v>noir +  silver</v>
          </cell>
          <cell r="AX1495" t="str">
            <v>NON</v>
          </cell>
          <cell r="AZ1495" t="str">
            <v>NON</v>
          </cell>
          <cell r="BA1495" t="str">
            <v>NON</v>
          </cell>
          <cell r="BB1495"/>
          <cell r="BH1495" t="str">
            <v>NON</v>
          </cell>
          <cell r="BI1495" t="str">
            <v>Assise : mousse HR et ouate
Dossier : mousse polyruréthane, ouate</v>
          </cell>
          <cell r="BJ1495" t="str">
            <v>Assise : 35kg/m3
Dossier 23kg/m3</v>
          </cell>
          <cell r="BK1495" t="str">
            <v>Canapé d'angle:349; pouf: 90</v>
          </cell>
          <cell r="BL1495" t="str">
            <v>Canapé d'angle:165; pouf: 65</v>
          </cell>
          <cell r="BM1495" t="str">
            <v>Canapé d'angle:76; pouf: 44</v>
          </cell>
          <cell r="BN1495">
            <v>450</v>
          </cell>
          <cell r="BO1495">
            <v>163.69999999999999</v>
          </cell>
          <cell r="BP1495">
            <v>181.8</v>
          </cell>
          <cell r="BR1495">
            <v>3.5</v>
          </cell>
          <cell r="BS1495">
            <v>5</v>
          </cell>
          <cell r="BT1495">
            <v>93</v>
          </cell>
          <cell r="BU1495">
            <v>78</v>
          </cell>
          <cell r="BV1495">
            <v>88</v>
          </cell>
          <cell r="BW1495">
            <v>36.6</v>
          </cell>
          <cell r="BX1495">
            <v>93</v>
          </cell>
          <cell r="BY1495">
            <v>78</v>
          </cell>
          <cell r="BZ1495">
            <v>88</v>
          </cell>
          <cell r="CA1495">
            <v>36.6</v>
          </cell>
          <cell r="CB1495">
            <v>131</v>
          </cell>
          <cell r="CC1495">
            <v>83</v>
          </cell>
          <cell r="CD1495">
            <v>124</v>
          </cell>
          <cell r="CE1495">
            <v>54.4</v>
          </cell>
          <cell r="CF1495">
            <v>104</v>
          </cell>
          <cell r="CG1495">
            <v>71</v>
          </cell>
          <cell r="CH1495">
            <v>77</v>
          </cell>
          <cell r="CI1495">
            <v>36.200000000000003</v>
          </cell>
          <cell r="CJ1495">
            <v>94</v>
          </cell>
          <cell r="CK1495">
            <v>70</v>
          </cell>
          <cell r="CL1495">
            <v>45</v>
          </cell>
          <cell r="CM1495">
            <v>18</v>
          </cell>
          <cell r="CV1495">
            <v>768</v>
          </cell>
        </row>
        <row r="1496">
          <cell r="C1496">
            <v>3666270119162</v>
          </cell>
          <cell r="E1496" t="str">
            <v>SAPPRI</v>
          </cell>
          <cell r="F1496" t="str">
            <v>ZEPHYR</v>
          </cell>
          <cell r="G1496" t="str">
            <v>MELODY 6</v>
          </cell>
          <cell r="H1496"/>
          <cell r="I1496" t="str">
            <v>Tissu</v>
          </cell>
          <cell r="J1496" t="str">
            <v>100% PES</v>
          </cell>
          <cell r="K1496"/>
          <cell r="L1496"/>
          <cell r="M1496"/>
          <cell r="O1496" t="str">
            <v>Canapé d'angle gauche (349cm) avec pouf</v>
          </cell>
          <cell r="Q1496" t="str">
            <v>Panneau de particules, bois massif, contreplaqué, carton;  assise:  sangle élastique, mousse HR 35 kg/m3 + ouate 200 g/m2; dossier: sangle élastique, mousse PU 23 kg/m3 + ouate 200 g/m2; pieds en plastique</v>
          </cell>
          <cell r="R1496" t="str">
            <v>bois de conifères</v>
          </cell>
          <cell r="T1496" t="str">
            <v>Assise de grand confort</v>
          </cell>
          <cell r="U1496"/>
          <cell r="Y1496" t="str">
            <v>Pologne</v>
          </cell>
          <cell r="AA1496" t="str">
            <v xml:space="preserve">  mousse HR 35 kg/m3 +  ouate 200 g/m2</v>
          </cell>
          <cell r="AB1496" t="str">
            <v xml:space="preserve">mousse PU 23 kg/m3 + ouate 200 g/m2 </v>
          </cell>
          <cell r="AC1496" t="str">
            <v>mousse PU 23 kg/m3 + ouate 200 g/m2</v>
          </cell>
          <cell r="AI1496" t="str">
            <v>pieds plastique + pieds en metal</v>
          </cell>
          <cell r="AJ1496" t="str">
            <v>Canapé: 311 ; pouf: 90</v>
          </cell>
          <cell r="AK1496">
            <v>133</v>
          </cell>
          <cell r="AL1496">
            <v>89</v>
          </cell>
          <cell r="AM1496">
            <v>32</v>
          </cell>
          <cell r="AN1496">
            <v>32</v>
          </cell>
          <cell r="AO1496">
            <v>100</v>
          </cell>
          <cell r="AP1496">
            <v>76</v>
          </cell>
          <cell r="AQ1496">
            <v>38</v>
          </cell>
          <cell r="AR1496">
            <v>44</v>
          </cell>
          <cell r="AS1496" t="str">
            <v xml:space="preserve">canapé: 65 cm  meridienne: 128 cm                  pouf: 65 cm  </v>
          </cell>
          <cell r="AT1496" t="str">
            <v xml:space="preserve">canapé: 65 cm  meridienne: 128 cm                  pouf: 65 cm  </v>
          </cell>
          <cell r="AU1496" t="str">
            <v>Canapé d'angle:23 + 3; pouf: 4</v>
          </cell>
          <cell r="AV1496">
            <v>3.5</v>
          </cell>
          <cell r="AW1496" t="str">
            <v>noir +  silver</v>
          </cell>
          <cell r="AX1496" t="str">
            <v>NON</v>
          </cell>
          <cell r="AZ1496" t="str">
            <v>NON</v>
          </cell>
          <cell r="BA1496" t="str">
            <v>NON</v>
          </cell>
          <cell r="BB1496"/>
          <cell r="BH1496" t="str">
            <v>NON</v>
          </cell>
          <cell r="BI1496" t="str">
            <v>Assise : mousse HR et ouate
Dossier : mousse polyruréthane, ouate</v>
          </cell>
          <cell r="BJ1496" t="str">
            <v>Assise : 35kg/m3
Dossier 23kg/m3</v>
          </cell>
          <cell r="BK1496" t="str">
            <v>Canapé d'angle:349; pouf: 90</v>
          </cell>
          <cell r="BL1496" t="str">
            <v>Canapé d'angle:165; pouf: 65</v>
          </cell>
          <cell r="BM1496" t="str">
            <v>Canapé d'angle:76; pouf: 44</v>
          </cell>
          <cell r="BN1496">
            <v>450</v>
          </cell>
          <cell r="BO1496">
            <v>163.69999999999999</v>
          </cell>
          <cell r="BP1496">
            <v>181.8</v>
          </cell>
          <cell r="BR1496">
            <v>3.5</v>
          </cell>
          <cell r="BS1496">
            <v>5</v>
          </cell>
          <cell r="BT1496">
            <v>93</v>
          </cell>
          <cell r="BU1496">
            <v>78</v>
          </cell>
          <cell r="BV1496">
            <v>88</v>
          </cell>
          <cell r="BW1496">
            <v>36.6</v>
          </cell>
          <cell r="BX1496">
            <v>93</v>
          </cell>
          <cell r="BY1496">
            <v>78</v>
          </cell>
          <cell r="BZ1496">
            <v>88</v>
          </cell>
          <cell r="CA1496">
            <v>36.6</v>
          </cell>
          <cell r="CB1496">
            <v>131</v>
          </cell>
          <cell r="CC1496">
            <v>83</v>
          </cell>
          <cell r="CD1496">
            <v>124</v>
          </cell>
          <cell r="CE1496">
            <v>54.4</v>
          </cell>
          <cell r="CF1496">
            <v>104</v>
          </cell>
          <cell r="CG1496">
            <v>71</v>
          </cell>
          <cell r="CH1496">
            <v>77</v>
          </cell>
          <cell r="CI1496">
            <v>36.200000000000003</v>
          </cell>
          <cell r="CJ1496">
            <v>94</v>
          </cell>
          <cell r="CK1496">
            <v>70</v>
          </cell>
          <cell r="CL1496">
            <v>45</v>
          </cell>
          <cell r="CM1496">
            <v>18</v>
          </cell>
          <cell r="CV1496">
            <v>768</v>
          </cell>
        </row>
        <row r="1497">
          <cell r="C1497">
            <v>3666270119155</v>
          </cell>
          <cell r="E1497" t="str">
            <v>SAPPRI</v>
          </cell>
          <cell r="F1497" t="str">
            <v>ZEPHYR</v>
          </cell>
          <cell r="G1497" t="str">
            <v>MELODY 8</v>
          </cell>
          <cell r="H1497"/>
          <cell r="I1497" t="str">
            <v>Tissu</v>
          </cell>
          <cell r="J1497" t="str">
            <v>100% PES</v>
          </cell>
          <cell r="K1497"/>
          <cell r="L1497"/>
          <cell r="M1497"/>
          <cell r="O1497" t="str">
            <v>Canapé d'angle gauche (349cm) avec pouf</v>
          </cell>
          <cell r="Q1497" t="str">
            <v>Panneau de particules, bois massif, contreplaqué, carton;  assise:  sangle élastique, mousse HR 35 kg/m3 + ouate 200 g/m2; dossier: sangle élastique, mousse PU 23 kg/m3 + ouate 200 g/m2; pieds en plastique</v>
          </cell>
          <cell r="R1497" t="str">
            <v>bois de conifères</v>
          </cell>
          <cell r="T1497" t="str">
            <v>Assise de grand confort</v>
          </cell>
          <cell r="U1497"/>
          <cell r="Y1497" t="str">
            <v>Pologne</v>
          </cell>
          <cell r="AA1497" t="str">
            <v xml:space="preserve">  mousse HR 35 kg/m3 +  ouate 200 g/m2</v>
          </cell>
          <cell r="AB1497" t="str">
            <v xml:space="preserve">mousse PU 23 kg/m3 + ouate 200 g/m2 </v>
          </cell>
          <cell r="AC1497" t="str">
            <v>mousse PU 23 kg/m3 + ouate 200 g/m2</v>
          </cell>
          <cell r="AI1497" t="str">
            <v>pieds plastique + pieds en metal</v>
          </cell>
          <cell r="AJ1497" t="str">
            <v>Canapé: 311 ; pouf: 90</v>
          </cell>
          <cell r="AK1497">
            <v>133</v>
          </cell>
          <cell r="AL1497">
            <v>89</v>
          </cell>
          <cell r="AM1497">
            <v>32</v>
          </cell>
          <cell r="AN1497">
            <v>32</v>
          </cell>
          <cell r="AO1497">
            <v>100</v>
          </cell>
          <cell r="AP1497">
            <v>76</v>
          </cell>
          <cell r="AQ1497">
            <v>38</v>
          </cell>
          <cell r="AR1497">
            <v>44</v>
          </cell>
          <cell r="AS1497" t="str">
            <v xml:space="preserve">canapé: 65 cm  meridienne: 128 cm                  pouf: 65 cm  </v>
          </cell>
          <cell r="AT1497" t="str">
            <v xml:space="preserve">canapé: 65 cm  meridienne: 128 cm                  pouf: 65 cm  </v>
          </cell>
          <cell r="AU1497" t="str">
            <v>Canapé d'angle:23 + 3; pouf: 4</v>
          </cell>
          <cell r="AV1497">
            <v>3.5</v>
          </cell>
          <cell r="AW1497" t="str">
            <v>noir +  silver</v>
          </cell>
          <cell r="AX1497" t="str">
            <v>NON</v>
          </cell>
          <cell r="AZ1497" t="str">
            <v>NON</v>
          </cell>
          <cell r="BA1497" t="str">
            <v>NON</v>
          </cell>
          <cell r="BB1497"/>
          <cell r="BH1497" t="str">
            <v>NON</v>
          </cell>
          <cell r="BI1497" t="str">
            <v>Assise : mousse HR et ouate
Dossier : mousse polyruréthane, ouate</v>
          </cell>
          <cell r="BJ1497" t="str">
            <v>Assise : 35kg/m3
Dossier 23kg/m3</v>
          </cell>
          <cell r="BK1497" t="str">
            <v>Canapé d'angle:349; pouf: 90</v>
          </cell>
          <cell r="BL1497" t="str">
            <v>Canapé d'angle:165; pouf: 65</v>
          </cell>
          <cell r="BM1497" t="str">
            <v>Canapé d'angle:76; pouf: 44</v>
          </cell>
          <cell r="BN1497">
            <v>450</v>
          </cell>
          <cell r="BO1497">
            <v>163.69999999999999</v>
          </cell>
          <cell r="BP1497">
            <v>181.8</v>
          </cell>
          <cell r="BR1497">
            <v>3.5</v>
          </cell>
          <cell r="BS1497">
            <v>5</v>
          </cell>
          <cell r="BT1497">
            <v>93</v>
          </cell>
          <cell r="BU1497">
            <v>78</v>
          </cell>
          <cell r="BV1497">
            <v>88</v>
          </cell>
          <cell r="BW1497">
            <v>36.6</v>
          </cell>
          <cell r="BX1497">
            <v>93</v>
          </cell>
          <cell r="BY1497">
            <v>78</v>
          </cell>
          <cell r="BZ1497">
            <v>88</v>
          </cell>
          <cell r="CA1497">
            <v>36.6</v>
          </cell>
          <cell r="CB1497">
            <v>131</v>
          </cell>
          <cell r="CC1497">
            <v>83</v>
          </cell>
          <cell r="CD1497">
            <v>124</v>
          </cell>
          <cell r="CE1497">
            <v>54.4</v>
          </cell>
          <cell r="CF1497">
            <v>104</v>
          </cell>
          <cell r="CG1497">
            <v>71</v>
          </cell>
          <cell r="CH1497">
            <v>77</v>
          </cell>
          <cell r="CI1497">
            <v>36.200000000000003</v>
          </cell>
          <cell r="CJ1497">
            <v>94</v>
          </cell>
          <cell r="CK1497">
            <v>70</v>
          </cell>
          <cell r="CL1497">
            <v>45</v>
          </cell>
          <cell r="CM1497">
            <v>18</v>
          </cell>
          <cell r="CV1497">
            <v>768</v>
          </cell>
        </row>
        <row r="1498">
          <cell r="C1498">
            <v>3666270119148</v>
          </cell>
          <cell r="E1498" t="str">
            <v>SAPPRI</v>
          </cell>
          <cell r="F1498" t="str">
            <v>ZEPHYR</v>
          </cell>
          <cell r="G1498" t="str">
            <v>MELODY 9</v>
          </cell>
          <cell r="H1498"/>
          <cell r="I1498" t="str">
            <v>Tissu</v>
          </cell>
          <cell r="J1498" t="str">
            <v>100% PES</v>
          </cell>
          <cell r="K1498"/>
          <cell r="L1498"/>
          <cell r="M1498"/>
          <cell r="O1498" t="str">
            <v>Canapé d'angle gauche (349cm) avec pouf</v>
          </cell>
          <cell r="Q1498" t="str">
            <v>Panneau de particules, bois massif, contreplaqué, carton;  assise:  sangle élastique, mousse HR 35 kg/m3 + ouate 200 g/m2; dossier: sangle élastique, mousse PU 23 kg/m3 + ouate 200 g/m2; pieds en plastique</v>
          </cell>
          <cell r="R1498" t="str">
            <v>bois de conifères</v>
          </cell>
          <cell r="T1498" t="str">
            <v>Assise de grand confort</v>
          </cell>
          <cell r="U1498"/>
          <cell r="Y1498" t="str">
            <v>Pologne</v>
          </cell>
          <cell r="AA1498" t="str">
            <v xml:space="preserve">  mousse HR 35 kg/m3 +  ouate 200 g/m2</v>
          </cell>
          <cell r="AB1498" t="str">
            <v xml:space="preserve">mousse PU 23 kg/m3 + ouate 200 g/m2 </v>
          </cell>
          <cell r="AC1498" t="str">
            <v>mousse PU 23 kg/m3 + ouate 200 g/m2</v>
          </cell>
          <cell r="AI1498" t="str">
            <v>pieds plastique + pieds en metal</v>
          </cell>
          <cell r="AJ1498" t="str">
            <v>Canapé: 311 ; pouf: 90</v>
          </cell>
          <cell r="AK1498">
            <v>133</v>
          </cell>
          <cell r="AL1498">
            <v>89</v>
          </cell>
          <cell r="AM1498">
            <v>32</v>
          </cell>
          <cell r="AN1498">
            <v>32</v>
          </cell>
          <cell r="AO1498">
            <v>100</v>
          </cell>
          <cell r="AP1498">
            <v>76</v>
          </cell>
          <cell r="AQ1498">
            <v>38</v>
          </cell>
          <cell r="AR1498">
            <v>44</v>
          </cell>
          <cell r="AS1498" t="str">
            <v xml:space="preserve">canapé: 65 cm  meridienne: 128 cm                  pouf: 65 cm  </v>
          </cell>
          <cell r="AT1498" t="str">
            <v xml:space="preserve">canapé: 65 cm  meridienne: 128 cm                  pouf: 65 cm  </v>
          </cell>
          <cell r="AU1498" t="str">
            <v>Canapé d'angle:23 + 3; pouf: 4</v>
          </cell>
          <cell r="AV1498">
            <v>3.5</v>
          </cell>
          <cell r="AW1498" t="str">
            <v>noir +  silver</v>
          </cell>
          <cell r="AX1498" t="str">
            <v>NON</v>
          </cell>
          <cell r="AZ1498" t="str">
            <v>NON</v>
          </cell>
          <cell r="BA1498" t="str">
            <v>NON</v>
          </cell>
          <cell r="BB1498"/>
          <cell r="BH1498" t="str">
            <v>NON</v>
          </cell>
          <cell r="BI1498" t="str">
            <v>Assise : mousse HR et ouate
Dossier : mousse polyruréthane, ouate</v>
          </cell>
          <cell r="BJ1498" t="str">
            <v>Assise : 35kg/m3
Dossier 23kg/m3</v>
          </cell>
          <cell r="BK1498" t="str">
            <v>Canapé d'angle:349; pouf: 90</v>
          </cell>
          <cell r="BL1498" t="str">
            <v>Canapé d'angle:165; pouf: 65</v>
          </cell>
          <cell r="BM1498" t="str">
            <v>Canapé d'angle:76; pouf: 44</v>
          </cell>
          <cell r="BN1498">
            <v>450</v>
          </cell>
          <cell r="BO1498">
            <v>163.69999999999999</v>
          </cell>
          <cell r="BP1498">
            <v>181.8</v>
          </cell>
          <cell r="BR1498">
            <v>3.5</v>
          </cell>
          <cell r="BS1498">
            <v>5</v>
          </cell>
          <cell r="BT1498">
            <v>93</v>
          </cell>
          <cell r="BU1498">
            <v>78</v>
          </cell>
          <cell r="BV1498">
            <v>88</v>
          </cell>
          <cell r="BW1498">
            <v>36.6</v>
          </cell>
          <cell r="BX1498">
            <v>93</v>
          </cell>
          <cell r="BY1498">
            <v>78</v>
          </cell>
          <cell r="BZ1498">
            <v>88</v>
          </cell>
          <cell r="CA1498">
            <v>36.6</v>
          </cell>
          <cell r="CB1498">
            <v>131</v>
          </cell>
          <cell r="CC1498">
            <v>83</v>
          </cell>
          <cell r="CD1498">
            <v>124</v>
          </cell>
          <cell r="CE1498">
            <v>54.4</v>
          </cell>
          <cell r="CF1498">
            <v>104</v>
          </cell>
          <cell r="CG1498">
            <v>71</v>
          </cell>
          <cell r="CH1498">
            <v>77</v>
          </cell>
          <cell r="CI1498">
            <v>36.200000000000003</v>
          </cell>
          <cell r="CJ1498">
            <v>94</v>
          </cell>
          <cell r="CK1498">
            <v>70</v>
          </cell>
          <cell r="CL1498">
            <v>45</v>
          </cell>
          <cell r="CM1498">
            <v>18</v>
          </cell>
          <cell r="CV1498">
            <v>768</v>
          </cell>
        </row>
        <row r="1499">
          <cell r="C1499">
            <v>3666270119131</v>
          </cell>
          <cell r="E1499" t="str">
            <v>SAPPRI</v>
          </cell>
          <cell r="F1499" t="str">
            <v>ZEPHYR</v>
          </cell>
          <cell r="G1499" t="str">
            <v>MELODY 10</v>
          </cell>
          <cell r="H1499"/>
          <cell r="I1499" t="str">
            <v>Tissu</v>
          </cell>
          <cell r="J1499" t="str">
            <v>100% PES</v>
          </cell>
          <cell r="K1499"/>
          <cell r="L1499"/>
          <cell r="M1499"/>
          <cell r="O1499" t="str">
            <v>Canapé d'angle gauche (349cm) avec pouf</v>
          </cell>
          <cell r="Q1499" t="str">
            <v>Panneau de particules, bois massif, contreplaqué, carton;  assise:  sangle élastique, mousse HR 35 kg/m3 + ouate 200 g/m2; dossier: sangle élastique, mousse PU 23 kg/m3 + ouate 200 g/m2; pieds en plastique</v>
          </cell>
          <cell r="R1499" t="str">
            <v>bois de conifères</v>
          </cell>
          <cell r="T1499" t="str">
            <v>Assise de grand confort</v>
          </cell>
          <cell r="U1499"/>
          <cell r="Y1499" t="str">
            <v>Pologne</v>
          </cell>
          <cell r="AA1499" t="str">
            <v xml:space="preserve">  mousse HR 35 kg/m3 +  ouate 200 g/m2</v>
          </cell>
          <cell r="AB1499" t="str">
            <v xml:space="preserve">mousse PU 23 kg/m3 + ouate 200 g/m2 </v>
          </cell>
          <cell r="AC1499" t="str">
            <v>mousse PU 23 kg/m3 + ouate 200 g/m2</v>
          </cell>
          <cell r="AI1499" t="str">
            <v>pieds plastique + pieds en metal</v>
          </cell>
          <cell r="AJ1499" t="str">
            <v>Canapé: 311 ; pouf: 90</v>
          </cell>
          <cell r="AK1499">
            <v>133</v>
          </cell>
          <cell r="AL1499">
            <v>89</v>
          </cell>
          <cell r="AM1499">
            <v>32</v>
          </cell>
          <cell r="AN1499">
            <v>32</v>
          </cell>
          <cell r="AO1499">
            <v>100</v>
          </cell>
          <cell r="AP1499">
            <v>76</v>
          </cell>
          <cell r="AQ1499">
            <v>38</v>
          </cell>
          <cell r="AR1499">
            <v>44</v>
          </cell>
          <cell r="AS1499" t="str">
            <v xml:space="preserve">canapé: 65 cm  meridienne: 128 cm                  pouf: 65 cm  </v>
          </cell>
          <cell r="AT1499" t="str">
            <v xml:space="preserve">canapé: 65 cm  meridienne: 128 cm                  pouf: 65 cm  </v>
          </cell>
          <cell r="AU1499" t="str">
            <v>Canapé d'angle:23 + 3; pouf: 4</v>
          </cell>
          <cell r="AV1499">
            <v>3.5</v>
          </cell>
          <cell r="AW1499" t="str">
            <v>noir +  silver</v>
          </cell>
          <cell r="AX1499" t="str">
            <v>NON</v>
          </cell>
          <cell r="AZ1499" t="str">
            <v>NON</v>
          </cell>
          <cell r="BA1499" t="str">
            <v>NON</v>
          </cell>
          <cell r="BB1499"/>
          <cell r="BH1499" t="str">
            <v>NON</v>
          </cell>
          <cell r="BI1499" t="str">
            <v>Assise : mousse HR et ouate
Dossier : mousse polyruréthane, ouate</v>
          </cell>
          <cell r="BJ1499" t="str">
            <v>Assise : 35kg/m3
Dossier 23kg/m3</v>
          </cell>
          <cell r="BK1499" t="str">
            <v>Canapé d'angle:349; pouf: 90</v>
          </cell>
          <cell r="BL1499" t="str">
            <v>Canapé d'angle:165; pouf: 65</v>
          </cell>
          <cell r="BM1499" t="str">
            <v>Canapé d'angle:76; pouf: 44</v>
          </cell>
          <cell r="BN1499">
            <v>450</v>
          </cell>
          <cell r="BO1499">
            <v>163.69999999999999</v>
          </cell>
          <cell r="BP1499">
            <v>181.8</v>
          </cell>
          <cell r="BR1499">
            <v>3.5</v>
          </cell>
          <cell r="BS1499">
            <v>5</v>
          </cell>
          <cell r="BT1499">
            <v>93</v>
          </cell>
          <cell r="BU1499">
            <v>78</v>
          </cell>
          <cell r="BV1499">
            <v>88</v>
          </cell>
          <cell r="BW1499">
            <v>36.6</v>
          </cell>
          <cell r="BX1499">
            <v>93</v>
          </cell>
          <cell r="BY1499">
            <v>78</v>
          </cell>
          <cell r="BZ1499">
            <v>88</v>
          </cell>
          <cell r="CA1499">
            <v>36.6</v>
          </cell>
          <cell r="CB1499">
            <v>131</v>
          </cell>
          <cell r="CC1499">
            <v>83</v>
          </cell>
          <cell r="CD1499">
            <v>124</v>
          </cell>
          <cell r="CE1499">
            <v>54.4</v>
          </cell>
          <cell r="CF1499">
            <v>104</v>
          </cell>
          <cell r="CG1499">
            <v>71</v>
          </cell>
          <cell r="CH1499">
            <v>77</v>
          </cell>
          <cell r="CI1499">
            <v>36.200000000000003</v>
          </cell>
          <cell r="CJ1499">
            <v>94</v>
          </cell>
          <cell r="CK1499">
            <v>70</v>
          </cell>
          <cell r="CL1499">
            <v>45</v>
          </cell>
          <cell r="CM1499">
            <v>18</v>
          </cell>
          <cell r="CV1499">
            <v>768</v>
          </cell>
        </row>
        <row r="1500">
          <cell r="C1500">
            <v>3666270119124</v>
          </cell>
          <cell r="E1500" t="str">
            <v>SAPPRI</v>
          </cell>
          <cell r="F1500" t="str">
            <v>ZEPHYR</v>
          </cell>
          <cell r="G1500" t="str">
            <v>MELODY 12</v>
          </cell>
          <cell r="H1500"/>
          <cell r="I1500" t="str">
            <v>Tissu</v>
          </cell>
          <cell r="J1500" t="str">
            <v>100% PES</v>
          </cell>
          <cell r="K1500"/>
          <cell r="L1500"/>
          <cell r="M1500"/>
          <cell r="O1500" t="str">
            <v>Canapé d'angle gauche (349cm) avec pouf</v>
          </cell>
          <cell r="Q1500" t="str">
            <v>Panneau de particules, bois massif, contreplaqué, carton;  assise:  sangle élastique, mousse HR 35 kg/m3 + ouate 200 g/m2; dossier: sangle élastique, mousse PU 23 kg/m3 + ouate 200 g/m2; pieds en plastique</v>
          </cell>
          <cell r="R1500" t="str">
            <v>bois de conifères</v>
          </cell>
          <cell r="T1500" t="str">
            <v>Assise de grand confort</v>
          </cell>
          <cell r="U1500"/>
          <cell r="Y1500" t="str">
            <v>Pologne</v>
          </cell>
          <cell r="AA1500" t="str">
            <v xml:space="preserve">  mousse HR 35 kg/m3 +  ouate 200 g/m2</v>
          </cell>
          <cell r="AB1500" t="str">
            <v xml:space="preserve">mousse PU 23 kg/m3 + ouate 200 g/m2 </v>
          </cell>
          <cell r="AC1500" t="str">
            <v>mousse PU 23 kg/m3 + ouate 200 g/m2</v>
          </cell>
          <cell r="AI1500" t="str">
            <v>pieds plastique + pieds en metal</v>
          </cell>
          <cell r="AJ1500" t="str">
            <v>Canapé: 311 ; pouf: 90</v>
          </cell>
          <cell r="AK1500">
            <v>133</v>
          </cell>
          <cell r="AL1500">
            <v>89</v>
          </cell>
          <cell r="AM1500">
            <v>32</v>
          </cell>
          <cell r="AN1500">
            <v>32</v>
          </cell>
          <cell r="AO1500">
            <v>100</v>
          </cell>
          <cell r="AP1500">
            <v>76</v>
          </cell>
          <cell r="AQ1500">
            <v>38</v>
          </cell>
          <cell r="AR1500">
            <v>44</v>
          </cell>
          <cell r="AS1500" t="str">
            <v xml:space="preserve">canapé: 65 cm  meridienne: 128 cm                  pouf: 65 cm  </v>
          </cell>
          <cell r="AT1500" t="str">
            <v xml:space="preserve">canapé: 65 cm  meridienne: 128 cm                  pouf: 65 cm  </v>
          </cell>
          <cell r="AU1500" t="str">
            <v>Canapé d'angle:23 + 3; pouf: 4</v>
          </cell>
          <cell r="AV1500">
            <v>3.5</v>
          </cell>
          <cell r="AW1500" t="str">
            <v>noir +  silver</v>
          </cell>
          <cell r="AX1500" t="str">
            <v>NON</v>
          </cell>
          <cell r="AZ1500" t="str">
            <v>NON</v>
          </cell>
          <cell r="BA1500" t="str">
            <v>NON</v>
          </cell>
          <cell r="BB1500"/>
          <cell r="BH1500" t="str">
            <v>NON</v>
          </cell>
          <cell r="BI1500" t="str">
            <v>Assise : mousse HR et ouate
Dossier : mousse polyruréthane, ouate</v>
          </cell>
          <cell r="BJ1500" t="str">
            <v>Assise : 35kg/m3
Dossier 23kg/m3</v>
          </cell>
          <cell r="BK1500" t="str">
            <v>Canapé d'angle:349; pouf: 90</v>
          </cell>
          <cell r="BL1500" t="str">
            <v>Canapé d'angle:165; pouf: 65</v>
          </cell>
          <cell r="BM1500" t="str">
            <v>Canapé d'angle:76; pouf: 44</v>
          </cell>
          <cell r="BN1500">
            <v>450</v>
          </cell>
          <cell r="BO1500">
            <v>163.69999999999999</v>
          </cell>
          <cell r="BP1500">
            <v>181.8</v>
          </cell>
          <cell r="BR1500">
            <v>3.5</v>
          </cell>
          <cell r="BS1500">
            <v>5</v>
          </cell>
          <cell r="BT1500">
            <v>93</v>
          </cell>
          <cell r="BU1500">
            <v>78</v>
          </cell>
          <cell r="BV1500">
            <v>88</v>
          </cell>
          <cell r="BW1500">
            <v>36.6</v>
          </cell>
          <cell r="BX1500">
            <v>93</v>
          </cell>
          <cell r="BY1500">
            <v>78</v>
          </cell>
          <cell r="BZ1500">
            <v>88</v>
          </cell>
          <cell r="CA1500">
            <v>36.6</v>
          </cell>
          <cell r="CB1500">
            <v>131</v>
          </cell>
          <cell r="CC1500">
            <v>83</v>
          </cell>
          <cell r="CD1500">
            <v>124</v>
          </cell>
          <cell r="CE1500">
            <v>54.4</v>
          </cell>
          <cell r="CF1500">
            <v>104</v>
          </cell>
          <cell r="CG1500">
            <v>71</v>
          </cell>
          <cell r="CH1500">
            <v>77</v>
          </cell>
          <cell r="CI1500">
            <v>36.200000000000003</v>
          </cell>
          <cell r="CJ1500">
            <v>94</v>
          </cell>
          <cell r="CK1500">
            <v>70</v>
          </cell>
          <cell r="CL1500">
            <v>45</v>
          </cell>
          <cell r="CM1500">
            <v>18</v>
          </cell>
          <cell r="CV1500">
            <v>768</v>
          </cell>
        </row>
        <row r="1501">
          <cell r="C1501">
            <v>3666270119117</v>
          </cell>
          <cell r="E1501" t="str">
            <v>SAPPRI</v>
          </cell>
          <cell r="F1501" t="str">
            <v>ZEPHYR</v>
          </cell>
          <cell r="G1501" t="str">
            <v>MELODY 14</v>
          </cell>
          <cell r="H1501"/>
          <cell r="I1501" t="str">
            <v>Tissu</v>
          </cell>
          <cell r="J1501" t="str">
            <v>100% PES</v>
          </cell>
          <cell r="K1501"/>
          <cell r="L1501"/>
          <cell r="M1501"/>
          <cell r="O1501" t="str">
            <v>Canapé d'angle gauche (349cm) avec pouf</v>
          </cell>
          <cell r="Q1501" t="str">
            <v>Panneau de particules, bois massif, contreplaqué, carton;  assise:  sangle élastique, mousse HR 35 kg/m3 + ouate 200 g/m2; dossier: sangle élastique, mousse PU 23 kg/m3 + ouate 200 g/m2; pieds en plastique</v>
          </cell>
          <cell r="R1501" t="str">
            <v>bois de conifères</v>
          </cell>
          <cell r="T1501" t="str">
            <v>Assise de grand confort</v>
          </cell>
          <cell r="U1501"/>
          <cell r="Y1501" t="str">
            <v>Pologne</v>
          </cell>
          <cell r="AA1501" t="str">
            <v xml:space="preserve">  mousse HR 35 kg/m3 +  ouate 200 g/m2</v>
          </cell>
          <cell r="AB1501" t="str">
            <v xml:space="preserve">mousse PU 23 kg/m3 + ouate 200 g/m2 </v>
          </cell>
          <cell r="AC1501" t="str">
            <v>mousse PU 23 kg/m3 + ouate 200 g/m2</v>
          </cell>
          <cell r="AI1501" t="str">
            <v>pieds plastique + pieds en metal</v>
          </cell>
          <cell r="AJ1501" t="str">
            <v>Canapé: 311 ; pouf: 90</v>
          </cell>
          <cell r="AK1501">
            <v>133</v>
          </cell>
          <cell r="AL1501">
            <v>89</v>
          </cell>
          <cell r="AM1501">
            <v>32</v>
          </cell>
          <cell r="AN1501">
            <v>32</v>
          </cell>
          <cell r="AO1501">
            <v>100</v>
          </cell>
          <cell r="AP1501">
            <v>76</v>
          </cell>
          <cell r="AQ1501">
            <v>38</v>
          </cell>
          <cell r="AR1501">
            <v>44</v>
          </cell>
          <cell r="AS1501" t="str">
            <v xml:space="preserve">canapé: 65 cm  meridienne: 128 cm                  pouf: 65 cm  </v>
          </cell>
          <cell r="AT1501" t="str">
            <v xml:space="preserve">canapé: 65 cm  meridienne: 128 cm                  pouf: 65 cm  </v>
          </cell>
          <cell r="AU1501" t="str">
            <v>Canapé d'angle:23 + 3; pouf: 4</v>
          </cell>
          <cell r="AV1501">
            <v>3.5</v>
          </cell>
          <cell r="AW1501" t="str">
            <v>noir +  silver</v>
          </cell>
          <cell r="AX1501" t="str">
            <v>NON</v>
          </cell>
          <cell r="AZ1501" t="str">
            <v>NON</v>
          </cell>
          <cell r="BA1501" t="str">
            <v>NON</v>
          </cell>
          <cell r="BB1501"/>
          <cell r="BH1501" t="str">
            <v>NON</v>
          </cell>
          <cell r="BI1501" t="str">
            <v>Assise : mousse HR et ouate
Dossier : mousse polyruréthane, ouate</v>
          </cell>
          <cell r="BJ1501" t="str">
            <v>Assise : 35kg/m3
Dossier 23kg/m3</v>
          </cell>
          <cell r="BK1501" t="str">
            <v>Canapé d'angle:349; pouf: 90</v>
          </cell>
          <cell r="BL1501" t="str">
            <v>Canapé d'angle:165; pouf: 65</v>
          </cell>
          <cell r="BM1501" t="str">
            <v>Canapé d'angle:76; pouf: 44</v>
          </cell>
          <cell r="BN1501">
            <v>450</v>
          </cell>
          <cell r="BO1501">
            <v>163.69999999999999</v>
          </cell>
          <cell r="BP1501">
            <v>181.8</v>
          </cell>
          <cell r="BR1501">
            <v>3.5</v>
          </cell>
          <cell r="BS1501">
            <v>5</v>
          </cell>
          <cell r="BT1501">
            <v>93</v>
          </cell>
          <cell r="BU1501">
            <v>78</v>
          </cell>
          <cell r="BV1501">
            <v>88</v>
          </cell>
          <cell r="BW1501">
            <v>36.6</v>
          </cell>
          <cell r="BX1501">
            <v>93</v>
          </cell>
          <cell r="BY1501">
            <v>78</v>
          </cell>
          <cell r="BZ1501">
            <v>88</v>
          </cell>
          <cell r="CA1501">
            <v>36.6</v>
          </cell>
          <cell r="CB1501">
            <v>131</v>
          </cell>
          <cell r="CC1501">
            <v>83</v>
          </cell>
          <cell r="CD1501">
            <v>124</v>
          </cell>
          <cell r="CE1501">
            <v>54.4</v>
          </cell>
          <cell r="CF1501">
            <v>104</v>
          </cell>
          <cell r="CG1501">
            <v>71</v>
          </cell>
          <cell r="CH1501">
            <v>77</v>
          </cell>
          <cell r="CI1501">
            <v>36.200000000000003</v>
          </cell>
          <cell r="CJ1501">
            <v>94</v>
          </cell>
          <cell r="CK1501">
            <v>70</v>
          </cell>
          <cell r="CL1501">
            <v>45</v>
          </cell>
          <cell r="CM1501">
            <v>18</v>
          </cell>
          <cell r="CV1501">
            <v>768</v>
          </cell>
        </row>
        <row r="1502">
          <cell r="C1502">
            <v>3666270119100</v>
          </cell>
          <cell r="E1502" t="str">
            <v>SAPPRI</v>
          </cell>
          <cell r="F1502" t="str">
            <v>ZEPHYR</v>
          </cell>
          <cell r="G1502" t="str">
            <v>MELODY 15</v>
          </cell>
          <cell r="H1502"/>
          <cell r="I1502" t="str">
            <v>Tissu</v>
          </cell>
          <cell r="J1502" t="str">
            <v>100% PES</v>
          </cell>
          <cell r="K1502"/>
          <cell r="L1502"/>
          <cell r="M1502"/>
          <cell r="O1502" t="str">
            <v>Canapé d'angle gauche (349cm) avec pouf</v>
          </cell>
          <cell r="Q1502" t="str">
            <v>Panneau de particules, bois massif, contreplaqué, carton;  assise:  sangle élastique, mousse HR 35 kg/m3 + ouate 200 g/m2; dossier: sangle élastique, mousse PU 23 kg/m3 + ouate 200 g/m2; pieds en plastique</v>
          </cell>
          <cell r="R1502" t="str">
            <v>bois de conifères</v>
          </cell>
          <cell r="T1502" t="str">
            <v>Assise de grand confort</v>
          </cell>
          <cell r="U1502"/>
          <cell r="Y1502" t="str">
            <v>Pologne</v>
          </cell>
          <cell r="AA1502" t="str">
            <v xml:space="preserve">  mousse HR 35 kg/m3 +  ouate 200 g/m2</v>
          </cell>
          <cell r="AB1502" t="str">
            <v xml:space="preserve">mousse PU 23 kg/m3 + ouate 200 g/m2 </v>
          </cell>
          <cell r="AC1502" t="str">
            <v>mousse PU 23 kg/m3 + ouate 200 g/m2</v>
          </cell>
          <cell r="AI1502" t="str">
            <v>pieds plastique + pieds en metal</v>
          </cell>
          <cell r="AJ1502" t="str">
            <v>Canapé: 311 ; pouf: 90</v>
          </cell>
          <cell r="AK1502">
            <v>133</v>
          </cell>
          <cell r="AL1502">
            <v>89</v>
          </cell>
          <cell r="AM1502">
            <v>32</v>
          </cell>
          <cell r="AN1502">
            <v>32</v>
          </cell>
          <cell r="AO1502">
            <v>100</v>
          </cell>
          <cell r="AP1502">
            <v>76</v>
          </cell>
          <cell r="AQ1502">
            <v>38</v>
          </cell>
          <cell r="AR1502">
            <v>44</v>
          </cell>
          <cell r="AS1502" t="str">
            <v xml:space="preserve">canapé: 65 cm  meridienne: 128 cm                  pouf: 65 cm  </v>
          </cell>
          <cell r="AT1502" t="str">
            <v xml:space="preserve">canapé: 65 cm  meridienne: 128 cm                  pouf: 65 cm  </v>
          </cell>
          <cell r="AU1502" t="str">
            <v>Canapé d'angle:23 + 3; pouf: 4</v>
          </cell>
          <cell r="AV1502">
            <v>3.5</v>
          </cell>
          <cell r="AW1502" t="str">
            <v>noir +  silver</v>
          </cell>
          <cell r="AX1502" t="str">
            <v>NON</v>
          </cell>
          <cell r="AZ1502" t="str">
            <v>NON</v>
          </cell>
          <cell r="BA1502" t="str">
            <v>NON</v>
          </cell>
          <cell r="BB1502"/>
          <cell r="BH1502" t="str">
            <v>NON</v>
          </cell>
          <cell r="BI1502" t="str">
            <v>Assise : mousse HR et ouate
Dossier : mousse polyruréthane, ouate</v>
          </cell>
          <cell r="BJ1502" t="str">
            <v>Assise : 35kg/m3
Dossier 23kg/m3</v>
          </cell>
          <cell r="BK1502" t="str">
            <v>Canapé d'angle:349; pouf: 90</v>
          </cell>
          <cell r="BL1502" t="str">
            <v>Canapé d'angle:165; pouf: 65</v>
          </cell>
          <cell r="BM1502" t="str">
            <v>Canapé d'angle:76; pouf: 44</v>
          </cell>
          <cell r="BN1502">
            <v>450</v>
          </cell>
          <cell r="BO1502">
            <v>163.69999999999999</v>
          </cell>
          <cell r="BP1502">
            <v>181.8</v>
          </cell>
          <cell r="BR1502">
            <v>3.5</v>
          </cell>
          <cell r="BS1502">
            <v>5</v>
          </cell>
          <cell r="BT1502">
            <v>93</v>
          </cell>
          <cell r="BU1502">
            <v>78</v>
          </cell>
          <cell r="BV1502">
            <v>88</v>
          </cell>
          <cell r="BW1502">
            <v>36.6</v>
          </cell>
          <cell r="BX1502">
            <v>93</v>
          </cell>
          <cell r="BY1502">
            <v>78</v>
          </cell>
          <cell r="BZ1502">
            <v>88</v>
          </cell>
          <cell r="CA1502">
            <v>36.6</v>
          </cell>
          <cell r="CB1502">
            <v>131</v>
          </cell>
          <cell r="CC1502">
            <v>83</v>
          </cell>
          <cell r="CD1502">
            <v>124</v>
          </cell>
          <cell r="CE1502">
            <v>54.4</v>
          </cell>
          <cell r="CF1502">
            <v>104</v>
          </cell>
          <cell r="CG1502">
            <v>71</v>
          </cell>
          <cell r="CH1502">
            <v>77</v>
          </cell>
          <cell r="CI1502">
            <v>36.200000000000003</v>
          </cell>
          <cell r="CJ1502">
            <v>94</v>
          </cell>
          <cell r="CK1502">
            <v>70</v>
          </cell>
          <cell r="CL1502">
            <v>45</v>
          </cell>
          <cell r="CM1502">
            <v>18</v>
          </cell>
          <cell r="CV1502">
            <v>768</v>
          </cell>
        </row>
        <row r="1503">
          <cell r="C1503">
            <v>3666270119094</v>
          </cell>
          <cell r="E1503" t="str">
            <v>SAPPRI</v>
          </cell>
          <cell r="F1503" t="str">
            <v>ZEPHYR</v>
          </cell>
          <cell r="G1503" t="str">
            <v>MELODY 1</v>
          </cell>
          <cell r="H1503"/>
          <cell r="I1503" t="str">
            <v>Tissu</v>
          </cell>
          <cell r="J1503" t="str">
            <v>100% PES</v>
          </cell>
          <cell r="K1503"/>
          <cell r="L1503"/>
          <cell r="M1503"/>
          <cell r="O1503" t="str">
            <v>Canapé panoramique (355cm) avec pouf</v>
          </cell>
          <cell r="Q1503" t="str">
            <v>Panneau de particules, bois massif, contreplaqué, carton;  assise:  sangle élastique, mousse HR 35 kg/m3 + ouate 200 g/m2; dossier: sangle élastique, mousse PU 23 kg/m3 + ouate 200 g/m2; pieds en plastique</v>
          </cell>
          <cell r="R1503" t="str">
            <v>bois de conifères</v>
          </cell>
          <cell r="T1503" t="str">
            <v>Assise de grand confort</v>
          </cell>
          <cell r="U1503"/>
          <cell r="Y1503" t="str">
            <v>Pologne</v>
          </cell>
          <cell r="AA1503" t="str">
            <v xml:space="preserve">  mousse HR 35 kg/m3 +  ouate 200 g/m2</v>
          </cell>
          <cell r="AB1503" t="str">
            <v xml:space="preserve">mousse PU 23 kg/m3 + ouate 200 g/m2 </v>
          </cell>
          <cell r="AC1503" t="str">
            <v>mousse PU 23 kg/m3 + ouate 200 g/m2</v>
          </cell>
          <cell r="AI1503" t="str">
            <v>pieds plastique + pieds en metal</v>
          </cell>
          <cell r="AJ1503" t="str">
            <v>Canapé: 355 ; pouf: 90</v>
          </cell>
          <cell r="AK1503">
            <v>133</v>
          </cell>
          <cell r="AL1503">
            <v>89</v>
          </cell>
          <cell r="AM1503">
            <v>32</v>
          </cell>
          <cell r="AN1503">
            <v>32</v>
          </cell>
          <cell r="AO1503">
            <v>100</v>
          </cell>
          <cell r="AP1503">
            <v>76</v>
          </cell>
          <cell r="AQ1503">
            <v>38</v>
          </cell>
          <cell r="AR1503">
            <v>44</v>
          </cell>
          <cell r="AS1503" t="str">
            <v xml:space="preserve">canapé: 65 cm  meridienne: 128 cm                  pouf: 65 cm  </v>
          </cell>
          <cell r="AT1503" t="str">
            <v xml:space="preserve">canapé: 65 cm  meridienne: 128 cm                  pouf: 65 cm  </v>
          </cell>
          <cell r="AU1503" t="str">
            <v>Canapé d'angle:24 + 4; pouf: 4</v>
          </cell>
          <cell r="AV1503">
            <v>3.5</v>
          </cell>
          <cell r="AW1503" t="str">
            <v>noir +  silver</v>
          </cell>
          <cell r="AX1503" t="str">
            <v>NON</v>
          </cell>
          <cell r="AZ1503" t="str">
            <v>NON</v>
          </cell>
          <cell r="BA1503" t="str">
            <v>NON</v>
          </cell>
          <cell r="BB1503"/>
          <cell r="BH1503" t="str">
            <v>NON</v>
          </cell>
          <cell r="BI1503" t="str">
            <v>Assise : mousse HR et ouate
Dossier : mousse polyruréthane, ouate</v>
          </cell>
          <cell r="BJ1503" t="str">
            <v>Assise : 35kg/m3
Dossier 23kg/m3</v>
          </cell>
          <cell r="BK1503" t="str">
            <v>Canapé d'angle:355; pouf: 90</v>
          </cell>
          <cell r="BL1503" t="str">
            <v>Canapé d'angle:165; pouf: 65</v>
          </cell>
          <cell r="BM1503" t="str">
            <v>Canapé d'angle:76; pouf: 44</v>
          </cell>
          <cell r="BN1503">
            <v>450</v>
          </cell>
          <cell r="BO1503">
            <v>183.9</v>
          </cell>
          <cell r="BP1503">
            <v>199.6</v>
          </cell>
          <cell r="BR1503">
            <v>4.21</v>
          </cell>
          <cell r="BS1503">
            <v>5</v>
          </cell>
          <cell r="BT1503">
            <v>93</v>
          </cell>
          <cell r="BU1503">
            <v>78</v>
          </cell>
          <cell r="BV1503">
            <v>88</v>
          </cell>
          <cell r="BW1503">
            <v>36.6</v>
          </cell>
          <cell r="BX1503">
            <v>131</v>
          </cell>
          <cell r="BY1503">
            <v>83</v>
          </cell>
          <cell r="BZ1503">
            <v>124</v>
          </cell>
          <cell r="CA1503">
            <v>54.4</v>
          </cell>
          <cell r="CB1503">
            <v>131</v>
          </cell>
          <cell r="CC1503">
            <v>83</v>
          </cell>
          <cell r="CD1503">
            <v>124</v>
          </cell>
          <cell r="CE1503">
            <v>54.4</v>
          </cell>
          <cell r="CF1503">
            <v>104</v>
          </cell>
          <cell r="CG1503">
            <v>71</v>
          </cell>
          <cell r="CH1503">
            <v>77</v>
          </cell>
          <cell r="CI1503">
            <v>36.200000000000003</v>
          </cell>
          <cell r="CJ1503">
            <v>94</v>
          </cell>
          <cell r="CK1503">
            <v>70</v>
          </cell>
          <cell r="CL1503">
            <v>45</v>
          </cell>
          <cell r="CM1503">
            <v>18</v>
          </cell>
          <cell r="CV1503">
            <v>868</v>
          </cell>
        </row>
        <row r="1504">
          <cell r="C1504">
            <v>3666270119087</v>
          </cell>
          <cell r="E1504" t="str">
            <v>SAPPRI</v>
          </cell>
          <cell r="F1504" t="str">
            <v>ZEPHYR</v>
          </cell>
          <cell r="G1504" t="str">
            <v>MELODY 2</v>
          </cell>
          <cell r="H1504"/>
          <cell r="I1504" t="str">
            <v>Tissu</v>
          </cell>
          <cell r="J1504" t="str">
            <v>100% PES</v>
          </cell>
          <cell r="K1504"/>
          <cell r="L1504"/>
          <cell r="M1504"/>
          <cell r="O1504" t="str">
            <v>Canapé panoramique (355cm) avec pouf</v>
          </cell>
          <cell r="Q1504" t="str">
            <v>Panneau de particules, bois massif, contreplaqué, carton;  assise:  sangle élastique, mousse HR 35 kg/m3 + ouate 200 g/m2; dossier: sangle élastique, mousse PU 23 kg/m3 + ouate 200 g/m2; pieds en plastique</v>
          </cell>
          <cell r="R1504" t="str">
            <v>bois de conifères</v>
          </cell>
          <cell r="T1504" t="str">
            <v>Assise de grand confort</v>
          </cell>
          <cell r="U1504"/>
          <cell r="Y1504" t="str">
            <v>Pologne</v>
          </cell>
          <cell r="AA1504" t="str">
            <v xml:space="preserve">  mousse HR 35 kg/m3 +  ouate 200 g/m2</v>
          </cell>
          <cell r="AB1504" t="str">
            <v xml:space="preserve">mousse PU 23 kg/m3 + ouate 200 g/m2 </v>
          </cell>
          <cell r="AC1504" t="str">
            <v>mousse PU 23 kg/m3 + ouate 200 g/m2</v>
          </cell>
          <cell r="AI1504" t="str">
            <v>pieds plastique + pieds en metal</v>
          </cell>
          <cell r="AJ1504" t="str">
            <v>Canapé: 355 ; pouf: 90</v>
          </cell>
          <cell r="AK1504">
            <v>133</v>
          </cell>
          <cell r="AL1504">
            <v>89</v>
          </cell>
          <cell r="AM1504">
            <v>32</v>
          </cell>
          <cell r="AN1504">
            <v>32</v>
          </cell>
          <cell r="AO1504">
            <v>100</v>
          </cell>
          <cell r="AP1504">
            <v>76</v>
          </cell>
          <cell r="AQ1504">
            <v>38</v>
          </cell>
          <cell r="AR1504">
            <v>44</v>
          </cell>
          <cell r="AS1504" t="str">
            <v xml:space="preserve">canapé: 65 cm  meridienne: 128 cm                  pouf: 65 cm  </v>
          </cell>
          <cell r="AT1504" t="str">
            <v xml:space="preserve">canapé: 65 cm  meridienne: 128 cm                  pouf: 65 cm  </v>
          </cell>
          <cell r="AU1504" t="str">
            <v>Canapé d'angle:24 + 4; pouf: 4</v>
          </cell>
          <cell r="AV1504">
            <v>3.5</v>
          </cell>
          <cell r="AW1504" t="str">
            <v>noir +  silver</v>
          </cell>
          <cell r="AX1504" t="str">
            <v>NON</v>
          </cell>
          <cell r="AZ1504" t="str">
            <v>NON</v>
          </cell>
          <cell r="BA1504" t="str">
            <v>NON</v>
          </cell>
          <cell r="BB1504"/>
          <cell r="BH1504" t="str">
            <v>NON</v>
          </cell>
          <cell r="BI1504" t="str">
            <v>Assise : mousse HR et ouate
Dossier : mousse polyruréthane, ouate</v>
          </cell>
          <cell r="BJ1504" t="str">
            <v>Assise : 35kg/m3
Dossier 23kg/m3</v>
          </cell>
          <cell r="BK1504" t="str">
            <v>Canapé d'angle:355; pouf: 90</v>
          </cell>
          <cell r="BL1504" t="str">
            <v>Canapé d'angle:165; pouf: 65</v>
          </cell>
          <cell r="BM1504" t="str">
            <v>Canapé d'angle:76; pouf: 44</v>
          </cell>
          <cell r="BN1504">
            <v>450</v>
          </cell>
          <cell r="BO1504">
            <v>183.9</v>
          </cell>
          <cell r="BP1504">
            <v>199.6</v>
          </cell>
          <cell r="BR1504">
            <v>4.21</v>
          </cell>
          <cell r="BS1504">
            <v>5</v>
          </cell>
          <cell r="BT1504">
            <v>93</v>
          </cell>
          <cell r="BU1504">
            <v>78</v>
          </cell>
          <cell r="BV1504">
            <v>88</v>
          </cell>
          <cell r="BW1504">
            <v>36.6</v>
          </cell>
          <cell r="BX1504">
            <v>131</v>
          </cell>
          <cell r="BY1504">
            <v>83</v>
          </cell>
          <cell r="BZ1504">
            <v>124</v>
          </cell>
          <cell r="CA1504">
            <v>54.4</v>
          </cell>
          <cell r="CB1504">
            <v>131</v>
          </cell>
          <cell r="CC1504">
            <v>83</v>
          </cell>
          <cell r="CD1504">
            <v>124</v>
          </cell>
          <cell r="CE1504">
            <v>54.4</v>
          </cell>
          <cell r="CF1504">
            <v>104</v>
          </cell>
          <cell r="CG1504">
            <v>71</v>
          </cell>
          <cell r="CH1504">
            <v>77</v>
          </cell>
          <cell r="CI1504">
            <v>36.200000000000003</v>
          </cell>
          <cell r="CJ1504">
            <v>94</v>
          </cell>
          <cell r="CK1504">
            <v>70</v>
          </cell>
          <cell r="CL1504">
            <v>45</v>
          </cell>
          <cell r="CM1504">
            <v>18</v>
          </cell>
          <cell r="CV1504">
            <v>868</v>
          </cell>
        </row>
        <row r="1505">
          <cell r="C1505">
            <v>3666270119070</v>
          </cell>
          <cell r="E1505" t="str">
            <v>SAPPRI</v>
          </cell>
          <cell r="F1505" t="str">
            <v>ZEPHYR</v>
          </cell>
          <cell r="G1505" t="str">
            <v>MELODY 5</v>
          </cell>
          <cell r="H1505"/>
          <cell r="I1505" t="str">
            <v>Tissu</v>
          </cell>
          <cell r="J1505" t="str">
            <v>100% PES</v>
          </cell>
          <cell r="K1505"/>
          <cell r="L1505"/>
          <cell r="M1505"/>
          <cell r="O1505" t="str">
            <v>Canapé panoramique (355cm) avec pouf</v>
          </cell>
          <cell r="Q1505" t="str">
            <v>Panneau de particules, bois massif, contreplaqué, carton;  assise:  sangle élastique, mousse HR 35 kg/m3 + ouate 200 g/m2; dossier: sangle élastique, mousse PU 23 kg/m3 + ouate 200 g/m2; pieds en plastique</v>
          </cell>
          <cell r="R1505" t="str">
            <v>bois de conifères</v>
          </cell>
          <cell r="T1505" t="str">
            <v>Assise de grand confort</v>
          </cell>
          <cell r="U1505"/>
          <cell r="Y1505" t="str">
            <v>Pologne</v>
          </cell>
          <cell r="AA1505" t="str">
            <v xml:space="preserve">  mousse HR 35 kg/m3 +  ouate 200 g/m2</v>
          </cell>
          <cell r="AB1505" t="str">
            <v xml:space="preserve">mousse PU 23 kg/m3 + ouate 200 g/m2 </v>
          </cell>
          <cell r="AC1505" t="str">
            <v>mousse PU 23 kg/m3 + ouate 200 g/m2</v>
          </cell>
          <cell r="AI1505" t="str">
            <v>pieds plastique + pieds en metal</v>
          </cell>
          <cell r="AJ1505" t="str">
            <v>Canapé: 355 ; pouf: 90</v>
          </cell>
          <cell r="AK1505">
            <v>133</v>
          </cell>
          <cell r="AL1505">
            <v>89</v>
          </cell>
          <cell r="AM1505">
            <v>32</v>
          </cell>
          <cell r="AN1505">
            <v>32</v>
          </cell>
          <cell r="AO1505">
            <v>100</v>
          </cell>
          <cell r="AP1505">
            <v>76</v>
          </cell>
          <cell r="AQ1505">
            <v>38</v>
          </cell>
          <cell r="AR1505">
            <v>44</v>
          </cell>
          <cell r="AS1505" t="str">
            <v xml:space="preserve">canapé: 65 cm  meridienne: 128 cm                  pouf: 65 cm  </v>
          </cell>
          <cell r="AT1505" t="str">
            <v xml:space="preserve">canapé: 65 cm  meridienne: 128 cm                  pouf: 65 cm  </v>
          </cell>
          <cell r="AU1505" t="str">
            <v>Canapé d'angle:24 + 4; pouf: 4</v>
          </cell>
          <cell r="AV1505">
            <v>3.5</v>
          </cell>
          <cell r="AW1505" t="str">
            <v>noir +  silver</v>
          </cell>
          <cell r="AX1505" t="str">
            <v>NON</v>
          </cell>
          <cell r="AZ1505" t="str">
            <v>NON</v>
          </cell>
          <cell r="BA1505" t="str">
            <v>NON</v>
          </cell>
          <cell r="BB1505"/>
          <cell r="BH1505" t="str">
            <v>NON</v>
          </cell>
          <cell r="BI1505" t="str">
            <v>Assise : mousse HR et ouate
Dossier : mousse polyruréthane, ouate</v>
          </cell>
          <cell r="BJ1505" t="str">
            <v>Assise : 35kg/m3
Dossier 23kg/m3</v>
          </cell>
          <cell r="BK1505" t="str">
            <v>Canapé d'angle:355; pouf: 90</v>
          </cell>
          <cell r="BL1505" t="str">
            <v>Canapé d'angle:165; pouf: 65</v>
          </cell>
          <cell r="BM1505" t="str">
            <v>Canapé d'angle:76; pouf: 44</v>
          </cell>
          <cell r="BN1505">
            <v>450</v>
          </cell>
          <cell r="BO1505">
            <v>183.9</v>
          </cell>
          <cell r="BP1505">
            <v>199.6</v>
          </cell>
          <cell r="BR1505">
            <v>4.21</v>
          </cell>
          <cell r="BS1505">
            <v>5</v>
          </cell>
          <cell r="BT1505">
            <v>93</v>
          </cell>
          <cell r="BU1505">
            <v>78</v>
          </cell>
          <cell r="BV1505">
            <v>88</v>
          </cell>
          <cell r="BW1505">
            <v>36.6</v>
          </cell>
          <cell r="BX1505">
            <v>131</v>
          </cell>
          <cell r="BY1505">
            <v>83</v>
          </cell>
          <cell r="BZ1505">
            <v>124</v>
          </cell>
          <cell r="CA1505">
            <v>54.4</v>
          </cell>
          <cell r="CB1505">
            <v>131</v>
          </cell>
          <cell r="CC1505">
            <v>83</v>
          </cell>
          <cell r="CD1505">
            <v>124</v>
          </cell>
          <cell r="CE1505">
            <v>54.4</v>
          </cell>
          <cell r="CF1505">
            <v>104</v>
          </cell>
          <cell r="CG1505">
            <v>71</v>
          </cell>
          <cell r="CH1505">
            <v>77</v>
          </cell>
          <cell r="CI1505">
            <v>36.200000000000003</v>
          </cell>
          <cell r="CJ1505">
            <v>94</v>
          </cell>
          <cell r="CK1505">
            <v>70</v>
          </cell>
          <cell r="CL1505">
            <v>45</v>
          </cell>
          <cell r="CM1505">
            <v>18</v>
          </cell>
          <cell r="CV1505">
            <v>868</v>
          </cell>
        </row>
        <row r="1506">
          <cell r="C1506">
            <v>3666270119063</v>
          </cell>
          <cell r="E1506" t="str">
            <v>SAPPRI</v>
          </cell>
          <cell r="F1506" t="str">
            <v>ZEPHYR</v>
          </cell>
          <cell r="G1506" t="str">
            <v>MELODY 6</v>
          </cell>
          <cell r="H1506"/>
          <cell r="I1506" t="str">
            <v>Tissu</v>
          </cell>
          <cell r="J1506" t="str">
            <v>100% PES</v>
          </cell>
          <cell r="K1506"/>
          <cell r="L1506"/>
          <cell r="M1506"/>
          <cell r="O1506" t="str">
            <v>Canapé panoramique (355cm) avec pouf</v>
          </cell>
          <cell r="Q1506" t="str">
            <v>Panneau de particules, bois massif, contreplaqué, carton;  assise:  sangle élastique, mousse HR 35 kg/m3 + ouate 200 g/m2; dossier: sangle élastique, mousse PU 23 kg/m3 + ouate 200 g/m2; pieds en plastique</v>
          </cell>
          <cell r="R1506" t="str">
            <v>bois de conifères</v>
          </cell>
          <cell r="T1506" t="str">
            <v>Assise de grand confort</v>
          </cell>
          <cell r="U1506"/>
          <cell r="Y1506" t="str">
            <v>Pologne</v>
          </cell>
          <cell r="AA1506" t="str">
            <v xml:space="preserve">  mousse HR 35 kg/m3 +  ouate 200 g/m2</v>
          </cell>
          <cell r="AB1506" t="str">
            <v xml:space="preserve">mousse PU 23 kg/m3 + ouate 200 g/m2 </v>
          </cell>
          <cell r="AC1506" t="str">
            <v>mousse PU 23 kg/m3 + ouate 200 g/m2</v>
          </cell>
          <cell r="AI1506" t="str">
            <v>pieds plastique + pieds en metal</v>
          </cell>
          <cell r="AJ1506" t="str">
            <v>Canapé: 355 ; pouf: 90</v>
          </cell>
          <cell r="AK1506">
            <v>133</v>
          </cell>
          <cell r="AL1506">
            <v>89</v>
          </cell>
          <cell r="AM1506">
            <v>32</v>
          </cell>
          <cell r="AN1506">
            <v>32</v>
          </cell>
          <cell r="AO1506">
            <v>100</v>
          </cell>
          <cell r="AP1506">
            <v>76</v>
          </cell>
          <cell r="AQ1506">
            <v>38</v>
          </cell>
          <cell r="AR1506">
            <v>44</v>
          </cell>
          <cell r="AS1506" t="str">
            <v xml:space="preserve">canapé: 65 cm  meridienne: 128 cm                  pouf: 65 cm  </v>
          </cell>
          <cell r="AT1506" t="str">
            <v xml:space="preserve">canapé: 65 cm  meridienne: 128 cm                  pouf: 65 cm  </v>
          </cell>
          <cell r="AU1506" t="str">
            <v>Canapé d'angle:24 + 4; pouf: 4</v>
          </cell>
          <cell r="AV1506">
            <v>3.5</v>
          </cell>
          <cell r="AW1506" t="str">
            <v>noir +  silver</v>
          </cell>
          <cell r="AX1506" t="str">
            <v>NON</v>
          </cell>
          <cell r="AZ1506" t="str">
            <v>NON</v>
          </cell>
          <cell r="BA1506" t="str">
            <v>NON</v>
          </cell>
          <cell r="BB1506"/>
          <cell r="BH1506" t="str">
            <v>NON</v>
          </cell>
          <cell r="BI1506" t="str">
            <v>Assise : mousse HR et ouate
Dossier : mousse polyruréthane, ouate</v>
          </cell>
          <cell r="BJ1506" t="str">
            <v>Assise : 35kg/m3
Dossier 23kg/m3</v>
          </cell>
          <cell r="BK1506" t="str">
            <v>Canapé d'angle:355; pouf: 90</v>
          </cell>
          <cell r="BL1506" t="str">
            <v>Canapé d'angle:165; pouf: 65</v>
          </cell>
          <cell r="BM1506" t="str">
            <v>Canapé d'angle:76; pouf: 44</v>
          </cell>
          <cell r="BN1506">
            <v>450</v>
          </cell>
          <cell r="BO1506">
            <v>183.9</v>
          </cell>
          <cell r="BP1506">
            <v>199.6</v>
          </cell>
          <cell r="BR1506">
            <v>4.21</v>
          </cell>
          <cell r="BS1506">
            <v>5</v>
          </cell>
          <cell r="BT1506">
            <v>93</v>
          </cell>
          <cell r="BU1506">
            <v>78</v>
          </cell>
          <cell r="BV1506">
            <v>88</v>
          </cell>
          <cell r="BW1506">
            <v>36.6</v>
          </cell>
          <cell r="BX1506">
            <v>131</v>
          </cell>
          <cell r="BY1506">
            <v>83</v>
          </cell>
          <cell r="BZ1506">
            <v>124</v>
          </cell>
          <cell r="CA1506">
            <v>54.4</v>
          </cell>
          <cell r="CB1506">
            <v>131</v>
          </cell>
          <cell r="CC1506">
            <v>83</v>
          </cell>
          <cell r="CD1506">
            <v>124</v>
          </cell>
          <cell r="CE1506">
            <v>54.4</v>
          </cell>
          <cell r="CF1506">
            <v>104</v>
          </cell>
          <cell r="CG1506">
            <v>71</v>
          </cell>
          <cell r="CH1506">
            <v>77</v>
          </cell>
          <cell r="CI1506">
            <v>36.200000000000003</v>
          </cell>
          <cell r="CJ1506">
            <v>94</v>
          </cell>
          <cell r="CK1506">
            <v>70</v>
          </cell>
          <cell r="CL1506">
            <v>45</v>
          </cell>
          <cell r="CM1506">
            <v>18</v>
          </cell>
          <cell r="CV1506">
            <v>868</v>
          </cell>
        </row>
        <row r="1507">
          <cell r="C1507">
            <v>3666270119056</v>
          </cell>
          <cell r="E1507" t="str">
            <v>SAPPRI</v>
          </cell>
          <cell r="F1507" t="str">
            <v>ZEPHYR</v>
          </cell>
          <cell r="G1507" t="str">
            <v>MELODY 8</v>
          </cell>
          <cell r="H1507"/>
          <cell r="I1507" t="str">
            <v>Tissu</v>
          </cell>
          <cell r="J1507" t="str">
            <v>100% PES</v>
          </cell>
          <cell r="K1507"/>
          <cell r="L1507"/>
          <cell r="M1507"/>
          <cell r="O1507" t="str">
            <v>Canapé panoramique (355cm) avec pouf</v>
          </cell>
          <cell r="Q1507" t="str">
            <v>Panneau de particules, bois massif, contreplaqué, carton;  assise:  sangle élastique, mousse HR 35 kg/m3 + ouate 200 g/m2; dossier: sangle élastique, mousse PU 23 kg/m3 + ouate 200 g/m2; pieds en plastique</v>
          </cell>
          <cell r="R1507" t="str">
            <v>bois de conifères</v>
          </cell>
          <cell r="T1507" t="str">
            <v>Assise de grand confort</v>
          </cell>
          <cell r="U1507"/>
          <cell r="Y1507" t="str">
            <v>Pologne</v>
          </cell>
          <cell r="AA1507" t="str">
            <v xml:space="preserve">  mousse HR 35 kg/m3 +  ouate 200 g/m2</v>
          </cell>
          <cell r="AB1507" t="str">
            <v xml:space="preserve">mousse PU 23 kg/m3 + ouate 200 g/m2 </v>
          </cell>
          <cell r="AC1507" t="str">
            <v>mousse PU 23 kg/m3 + ouate 200 g/m2</v>
          </cell>
          <cell r="AI1507" t="str">
            <v>pieds plastique + pieds en metal</v>
          </cell>
          <cell r="AJ1507" t="str">
            <v>Canapé: 355 ; pouf: 90</v>
          </cell>
          <cell r="AK1507">
            <v>133</v>
          </cell>
          <cell r="AL1507">
            <v>89</v>
          </cell>
          <cell r="AM1507">
            <v>32</v>
          </cell>
          <cell r="AN1507">
            <v>32</v>
          </cell>
          <cell r="AO1507">
            <v>100</v>
          </cell>
          <cell r="AP1507">
            <v>76</v>
          </cell>
          <cell r="AQ1507">
            <v>38</v>
          </cell>
          <cell r="AR1507">
            <v>44</v>
          </cell>
          <cell r="AS1507" t="str">
            <v xml:space="preserve">canapé: 65 cm  meridienne: 128 cm                  pouf: 65 cm  </v>
          </cell>
          <cell r="AT1507" t="str">
            <v xml:space="preserve">canapé: 65 cm  meridienne: 128 cm                  pouf: 65 cm  </v>
          </cell>
          <cell r="AU1507" t="str">
            <v>Canapé d'angle:24 + 4; pouf: 4</v>
          </cell>
          <cell r="AV1507">
            <v>3.5</v>
          </cell>
          <cell r="AW1507" t="str">
            <v>noir +  silver</v>
          </cell>
          <cell r="AX1507" t="str">
            <v>NON</v>
          </cell>
          <cell r="AZ1507" t="str">
            <v>NON</v>
          </cell>
          <cell r="BA1507" t="str">
            <v>NON</v>
          </cell>
          <cell r="BB1507"/>
          <cell r="BH1507" t="str">
            <v>NON</v>
          </cell>
          <cell r="BI1507" t="str">
            <v>Assise : mousse HR et ouate
Dossier : mousse polyruréthane, ouate</v>
          </cell>
          <cell r="BJ1507" t="str">
            <v>Assise : 35kg/m3
Dossier 23kg/m3</v>
          </cell>
          <cell r="BK1507" t="str">
            <v>Canapé d'angle:355; pouf: 90</v>
          </cell>
          <cell r="BL1507" t="str">
            <v>Canapé d'angle:165; pouf: 65</v>
          </cell>
          <cell r="BM1507" t="str">
            <v>Canapé d'angle:76; pouf: 44</v>
          </cell>
          <cell r="BN1507">
            <v>450</v>
          </cell>
          <cell r="BO1507">
            <v>183.9</v>
          </cell>
          <cell r="BP1507">
            <v>199.6</v>
          </cell>
          <cell r="BR1507">
            <v>4.21</v>
          </cell>
          <cell r="BS1507">
            <v>5</v>
          </cell>
          <cell r="BT1507">
            <v>93</v>
          </cell>
          <cell r="BU1507">
            <v>78</v>
          </cell>
          <cell r="BV1507">
            <v>88</v>
          </cell>
          <cell r="BW1507">
            <v>36.6</v>
          </cell>
          <cell r="BX1507">
            <v>131</v>
          </cell>
          <cell r="BY1507">
            <v>83</v>
          </cell>
          <cell r="BZ1507">
            <v>124</v>
          </cell>
          <cell r="CA1507">
            <v>54.4</v>
          </cell>
          <cell r="CB1507">
            <v>131</v>
          </cell>
          <cell r="CC1507">
            <v>83</v>
          </cell>
          <cell r="CD1507">
            <v>124</v>
          </cell>
          <cell r="CE1507">
            <v>54.4</v>
          </cell>
          <cell r="CF1507">
            <v>104</v>
          </cell>
          <cell r="CG1507">
            <v>71</v>
          </cell>
          <cell r="CH1507">
            <v>77</v>
          </cell>
          <cell r="CI1507">
            <v>36.200000000000003</v>
          </cell>
          <cell r="CJ1507">
            <v>94</v>
          </cell>
          <cell r="CK1507">
            <v>70</v>
          </cell>
          <cell r="CL1507">
            <v>45</v>
          </cell>
          <cell r="CM1507">
            <v>18</v>
          </cell>
          <cell r="CV1507">
            <v>868</v>
          </cell>
        </row>
        <row r="1508">
          <cell r="C1508">
            <v>3666270119049</v>
          </cell>
          <cell r="E1508" t="str">
            <v>SAPPRI</v>
          </cell>
          <cell r="F1508" t="str">
            <v>ZEPHYR</v>
          </cell>
          <cell r="G1508" t="str">
            <v>MELODY 9</v>
          </cell>
          <cell r="H1508"/>
          <cell r="I1508" t="str">
            <v>Tissu</v>
          </cell>
          <cell r="J1508" t="str">
            <v>100% PES</v>
          </cell>
          <cell r="K1508"/>
          <cell r="L1508"/>
          <cell r="M1508"/>
          <cell r="O1508" t="str">
            <v>Canapé panoramique (355cm) avec pouf</v>
          </cell>
          <cell r="Q1508" t="str">
            <v>Panneau de particules, bois massif, contreplaqué, carton;  assise:  sangle élastique, mousse HR 35 kg/m3 + ouate 200 g/m2; dossier: sangle élastique, mousse PU 23 kg/m3 + ouate 200 g/m2; pieds en plastique</v>
          </cell>
          <cell r="R1508" t="str">
            <v>bois de conifères</v>
          </cell>
          <cell r="T1508" t="str">
            <v>Assise de grand confort</v>
          </cell>
          <cell r="U1508"/>
          <cell r="Y1508" t="str">
            <v>Pologne</v>
          </cell>
          <cell r="AA1508" t="str">
            <v xml:space="preserve">  mousse HR 35 kg/m3 +  ouate 200 g/m2</v>
          </cell>
          <cell r="AB1508" t="str">
            <v xml:space="preserve">mousse PU 23 kg/m3 + ouate 200 g/m2 </v>
          </cell>
          <cell r="AC1508" t="str">
            <v>mousse PU 23 kg/m3 + ouate 200 g/m2</v>
          </cell>
          <cell r="AI1508" t="str">
            <v>pieds plastique + pieds en metal</v>
          </cell>
          <cell r="AJ1508" t="str">
            <v>Canapé: 355 ; pouf: 90</v>
          </cell>
          <cell r="AK1508">
            <v>133</v>
          </cell>
          <cell r="AL1508">
            <v>89</v>
          </cell>
          <cell r="AM1508">
            <v>32</v>
          </cell>
          <cell r="AN1508">
            <v>32</v>
          </cell>
          <cell r="AO1508">
            <v>100</v>
          </cell>
          <cell r="AP1508">
            <v>76</v>
          </cell>
          <cell r="AQ1508">
            <v>38</v>
          </cell>
          <cell r="AR1508">
            <v>44</v>
          </cell>
          <cell r="AS1508" t="str">
            <v xml:space="preserve">canapé: 65 cm  meridienne: 128 cm                  pouf: 65 cm  </v>
          </cell>
          <cell r="AT1508" t="str">
            <v xml:space="preserve">canapé: 65 cm  meridienne: 128 cm                  pouf: 65 cm  </v>
          </cell>
          <cell r="AU1508" t="str">
            <v>Canapé d'angle:24 + 4; pouf: 4</v>
          </cell>
          <cell r="AV1508">
            <v>3.5</v>
          </cell>
          <cell r="AW1508" t="str">
            <v>noir +  silver</v>
          </cell>
          <cell r="AX1508" t="str">
            <v>NON</v>
          </cell>
          <cell r="AZ1508" t="str">
            <v>NON</v>
          </cell>
          <cell r="BA1508" t="str">
            <v>NON</v>
          </cell>
          <cell r="BB1508"/>
          <cell r="BH1508" t="str">
            <v>NON</v>
          </cell>
          <cell r="BI1508" t="str">
            <v>Assise : mousse HR et ouate
Dossier : mousse polyruréthane, ouate</v>
          </cell>
          <cell r="BJ1508" t="str">
            <v>Assise : 35kg/m3
Dossier 23kg/m3</v>
          </cell>
          <cell r="BK1508" t="str">
            <v>Canapé d'angle:355; pouf: 90</v>
          </cell>
          <cell r="BL1508" t="str">
            <v>Canapé d'angle:165; pouf: 65</v>
          </cell>
          <cell r="BM1508" t="str">
            <v>Canapé d'angle:76; pouf: 44</v>
          </cell>
          <cell r="BN1508">
            <v>450</v>
          </cell>
          <cell r="BO1508">
            <v>183.9</v>
          </cell>
          <cell r="BP1508">
            <v>199.6</v>
          </cell>
          <cell r="BR1508">
            <v>4.21</v>
          </cell>
          <cell r="BS1508">
            <v>5</v>
          </cell>
          <cell r="BT1508">
            <v>93</v>
          </cell>
          <cell r="BU1508">
            <v>78</v>
          </cell>
          <cell r="BV1508">
            <v>88</v>
          </cell>
          <cell r="BW1508">
            <v>36.6</v>
          </cell>
          <cell r="BX1508">
            <v>131</v>
          </cell>
          <cell r="BY1508">
            <v>83</v>
          </cell>
          <cell r="BZ1508">
            <v>124</v>
          </cell>
          <cell r="CA1508">
            <v>54.4</v>
          </cell>
          <cell r="CB1508">
            <v>131</v>
          </cell>
          <cell r="CC1508">
            <v>83</v>
          </cell>
          <cell r="CD1508">
            <v>124</v>
          </cell>
          <cell r="CE1508">
            <v>54.4</v>
          </cell>
          <cell r="CF1508">
            <v>104</v>
          </cell>
          <cell r="CG1508">
            <v>71</v>
          </cell>
          <cell r="CH1508">
            <v>77</v>
          </cell>
          <cell r="CI1508">
            <v>36.200000000000003</v>
          </cell>
          <cell r="CJ1508">
            <v>94</v>
          </cell>
          <cell r="CK1508">
            <v>70</v>
          </cell>
          <cell r="CL1508">
            <v>45</v>
          </cell>
          <cell r="CM1508">
            <v>18</v>
          </cell>
          <cell r="CV1508">
            <v>868</v>
          </cell>
        </row>
        <row r="1509">
          <cell r="C1509">
            <v>3666270119032</v>
          </cell>
          <cell r="E1509" t="str">
            <v>SAPPRI</v>
          </cell>
          <cell r="F1509" t="str">
            <v>ZEPHYR</v>
          </cell>
          <cell r="G1509" t="str">
            <v>MELODY 10</v>
          </cell>
          <cell r="H1509"/>
          <cell r="I1509" t="str">
            <v>Tissu</v>
          </cell>
          <cell r="J1509" t="str">
            <v>100% PES</v>
          </cell>
          <cell r="K1509"/>
          <cell r="L1509"/>
          <cell r="M1509"/>
          <cell r="O1509" t="str">
            <v>Canapé panoramique (355cm) avec pouf</v>
          </cell>
          <cell r="Q1509" t="str">
            <v>Panneau de particules, bois massif, contreplaqué, carton;  assise:  sangle élastique, mousse HR 35 kg/m3 + ouate 200 g/m2; dossier: sangle élastique, mousse PU 23 kg/m3 + ouate 200 g/m2; pieds en plastique</v>
          </cell>
          <cell r="R1509" t="str">
            <v>bois de conifères</v>
          </cell>
          <cell r="T1509" t="str">
            <v>Assise de grand confort</v>
          </cell>
          <cell r="U1509"/>
          <cell r="Y1509" t="str">
            <v>Pologne</v>
          </cell>
          <cell r="AA1509" t="str">
            <v xml:space="preserve">  mousse HR 35 kg/m3 +  ouate 200 g/m2</v>
          </cell>
          <cell r="AB1509" t="str">
            <v xml:space="preserve">mousse PU 23 kg/m3 + ouate 200 g/m2 </v>
          </cell>
          <cell r="AC1509" t="str">
            <v>mousse PU 23 kg/m3 + ouate 200 g/m2</v>
          </cell>
          <cell r="AI1509" t="str">
            <v>pieds plastique + pieds en metal</v>
          </cell>
          <cell r="AJ1509" t="str">
            <v>Canapé: 355 ; pouf: 90</v>
          </cell>
          <cell r="AK1509">
            <v>133</v>
          </cell>
          <cell r="AL1509">
            <v>89</v>
          </cell>
          <cell r="AM1509">
            <v>32</v>
          </cell>
          <cell r="AN1509">
            <v>32</v>
          </cell>
          <cell r="AO1509">
            <v>100</v>
          </cell>
          <cell r="AP1509">
            <v>76</v>
          </cell>
          <cell r="AQ1509">
            <v>38</v>
          </cell>
          <cell r="AR1509">
            <v>44</v>
          </cell>
          <cell r="AS1509" t="str">
            <v xml:space="preserve">canapé: 65 cm  meridienne: 128 cm                  pouf: 65 cm  </v>
          </cell>
          <cell r="AT1509" t="str">
            <v xml:space="preserve">canapé: 65 cm  meridienne: 128 cm                  pouf: 65 cm  </v>
          </cell>
          <cell r="AU1509" t="str">
            <v>Canapé d'angle:24 + 4; pouf: 4</v>
          </cell>
          <cell r="AV1509">
            <v>3.5</v>
          </cell>
          <cell r="AW1509" t="str">
            <v>noir +  silver</v>
          </cell>
          <cell r="AX1509" t="str">
            <v>NON</v>
          </cell>
          <cell r="AZ1509" t="str">
            <v>NON</v>
          </cell>
          <cell r="BA1509" t="str">
            <v>NON</v>
          </cell>
          <cell r="BB1509"/>
          <cell r="BH1509" t="str">
            <v>NON</v>
          </cell>
          <cell r="BI1509" t="str">
            <v>Assise : mousse HR et ouate
Dossier : mousse polyruréthane, ouate</v>
          </cell>
          <cell r="BJ1509" t="str">
            <v>Assise : 35kg/m3
Dossier 23kg/m3</v>
          </cell>
          <cell r="BK1509" t="str">
            <v>Canapé d'angle:355; pouf: 90</v>
          </cell>
          <cell r="BL1509" t="str">
            <v>Canapé d'angle:165; pouf: 65</v>
          </cell>
          <cell r="BM1509" t="str">
            <v>Canapé d'angle:76; pouf: 44</v>
          </cell>
          <cell r="BN1509">
            <v>450</v>
          </cell>
          <cell r="BO1509">
            <v>183.9</v>
          </cell>
          <cell r="BP1509">
            <v>199.6</v>
          </cell>
          <cell r="BR1509">
            <v>4.21</v>
          </cell>
          <cell r="BS1509">
            <v>5</v>
          </cell>
          <cell r="BT1509">
            <v>93</v>
          </cell>
          <cell r="BU1509">
            <v>78</v>
          </cell>
          <cell r="BV1509">
            <v>88</v>
          </cell>
          <cell r="BW1509">
            <v>36.6</v>
          </cell>
          <cell r="BX1509">
            <v>131</v>
          </cell>
          <cell r="BY1509">
            <v>83</v>
          </cell>
          <cell r="BZ1509">
            <v>124</v>
          </cell>
          <cell r="CA1509">
            <v>54.4</v>
          </cell>
          <cell r="CB1509">
            <v>131</v>
          </cell>
          <cell r="CC1509">
            <v>83</v>
          </cell>
          <cell r="CD1509">
            <v>124</v>
          </cell>
          <cell r="CE1509">
            <v>54.4</v>
          </cell>
          <cell r="CF1509">
            <v>104</v>
          </cell>
          <cell r="CG1509">
            <v>71</v>
          </cell>
          <cell r="CH1509">
            <v>77</v>
          </cell>
          <cell r="CI1509">
            <v>36.200000000000003</v>
          </cell>
          <cell r="CJ1509">
            <v>94</v>
          </cell>
          <cell r="CK1509">
            <v>70</v>
          </cell>
          <cell r="CL1509">
            <v>45</v>
          </cell>
          <cell r="CM1509">
            <v>18</v>
          </cell>
          <cell r="CV1509">
            <v>868</v>
          </cell>
        </row>
        <row r="1510">
          <cell r="C1510">
            <v>3666270119025</v>
          </cell>
          <cell r="E1510" t="str">
            <v>SAPPRI</v>
          </cell>
          <cell r="F1510" t="str">
            <v>ZEPHYR</v>
          </cell>
          <cell r="G1510" t="str">
            <v>MELODY 12</v>
          </cell>
          <cell r="H1510"/>
          <cell r="I1510" t="str">
            <v>Tissu</v>
          </cell>
          <cell r="J1510" t="str">
            <v>100% PES</v>
          </cell>
          <cell r="K1510"/>
          <cell r="L1510"/>
          <cell r="M1510"/>
          <cell r="O1510" t="str">
            <v>Canapé panoramique (355cm) avec pouf</v>
          </cell>
          <cell r="Q1510" t="str">
            <v>Panneau de particules, bois massif, contreplaqué, carton;  assise:  sangle élastique, mousse HR 35 kg/m3 + ouate 200 g/m2; dossier: sangle élastique, mousse PU 23 kg/m3 + ouate 200 g/m2; pieds en plastique</v>
          </cell>
          <cell r="R1510" t="str">
            <v>bois de conifères</v>
          </cell>
          <cell r="T1510" t="str">
            <v>Assise de grand confort</v>
          </cell>
          <cell r="U1510"/>
          <cell r="Y1510" t="str">
            <v>Pologne</v>
          </cell>
          <cell r="AA1510" t="str">
            <v xml:space="preserve">  mousse HR 35 kg/m3 +  ouate 200 g/m2</v>
          </cell>
          <cell r="AB1510" t="str">
            <v xml:space="preserve">mousse PU 23 kg/m3 + ouate 200 g/m2 </v>
          </cell>
          <cell r="AC1510" t="str">
            <v>mousse PU 23 kg/m3 + ouate 200 g/m2</v>
          </cell>
          <cell r="AI1510" t="str">
            <v>pieds plastique + pieds en metal</v>
          </cell>
          <cell r="AJ1510" t="str">
            <v>Canapé: 355 ; pouf: 90</v>
          </cell>
          <cell r="AK1510">
            <v>133</v>
          </cell>
          <cell r="AL1510">
            <v>89</v>
          </cell>
          <cell r="AM1510">
            <v>32</v>
          </cell>
          <cell r="AN1510">
            <v>32</v>
          </cell>
          <cell r="AO1510">
            <v>100</v>
          </cell>
          <cell r="AP1510">
            <v>76</v>
          </cell>
          <cell r="AQ1510">
            <v>38</v>
          </cell>
          <cell r="AR1510">
            <v>44</v>
          </cell>
          <cell r="AS1510" t="str">
            <v xml:space="preserve">canapé: 65 cm  meridienne: 128 cm                  pouf: 65 cm  </v>
          </cell>
          <cell r="AT1510" t="str">
            <v xml:space="preserve">canapé: 65 cm  meridienne: 128 cm                  pouf: 65 cm  </v>
          </cell>
          <cell r="AU1510" t="str">
            <v>Canapé d'angle:24 + 4; pouf: 4</v>
          </cell>
          <cell r="AV1510">
            <v>3.5</v>
          </cell>
          <cell r="AW1510" t="str">
            <v>noir +  silver</v>
          </cell>
          <cell r="AX1510" t="str">
            <v>NON</v>
          </cell>
          <cell r="AZ1510" t="str">
            <v>NON</v>
          </cell>
          <cell r="BA1510" t="str">
            <v>NON</v>
          </cell>
          <cell r="BB1510"/>
          <cell r="BH1510" t="str">
            <v>NON</v>
          </cell>
          <cell r="BI1510" t="str">
            <v>Assise : mousse HR et ouate
Dossier : mousse polyruréthane, ouate</v>
          </cell>
          <cell r="BJ1510" t="str">
            <v>Assise : 35kg/m3
Dossier 23kg/m3</v>
          </cell>
          <cell r="BK1510" t="str">
            <v>Canapé d'angle:355; pouf: 90</v>
          </cell>
          <cell r="BL1510" t="str">
            <v>Canapé d'angle:165; pouf: 65</v>
          </cell>
          <cell r="BM1510" t="str">
            <v>Canapé d'angle:76; pouf: 44</v>
          </cell>
          <cell r="BN1510">
            <v>450</v>
          </cell>
          <cell r="BO1510">
            <v>183.9</v>
          </cell>
          <cell r="BP1510">
            <v>199.6</v>
          </cell>
          <cell r="BR1510">
            <v>4.21</v>
          </cell>
          <cell r="BS1510">
            <v>5</v>
          </cell>
          <cell r="BT1510">
            <v>93</v>
          </cell>
          <cell r="BU1510">
            <v>78</v>
          </cell>
          <cell r="BV1510">
            <v>88</v>
          </cell>
          <cell r="BW1510">
            <v>36.6</v>
          </cell>
          <cell r="BX1510">
            <v>131</v>
          </cell>
          <cell r="BY1510">
            <v>83</v>
          </cell>
          <cell r="BZ1510">
            <v>124</v>
          </cell>
          <cell r="CA1510">
            <v>54.4</v>
          </cell>
          <cell r="CB1510">
            <v>131</v>
          </cell>
          <cell r="CC1510">
            <v>83</v>
          </cell>
          <cell r="CD1510">
            <v>124</v>
          </cell>
          <cell r="CE1510">
            <v>54.4</v>
          </cell>
          <cell r="CF1510">
            <v>104</v>
          </cell>
          <cell r="CG1510">
            <v>71</v>
          </cell>
          <cell r="CH1510">
            <v>77</v>
          </cell>
          <cell r="CI1510">
            <v>36.200000000000003</v>
          </cell>
          <cell r="CJ1510">
            <v>94</v>
          </cell>
          <cell r="CK1510">
            <v>70</v>
          </cell>
          <cell r="CL1510">
            <v>45</v>
          </cell>
          <cell r="CM1510">
            <v>18</v>
          </cell>
          <cell r="CV1510">
            <v>868</v>
          </cell>
        </row>
        <row r="1511">
          <cell r="C1511">
            <v>3666270119018</v>
          </cell>
          <cell r="E1511" t="str">
            <v>SAPPRI</v>
          </cell>
          <cell r="F1511" t="str">
            <v>ZEPHYR</v>
          </cell>
          <cell r="G1511" t="str">
            <v>MELODY 14</v>
          </cell>
          <cell r="H1511"/>
          <cell r="I1511" t="str">
            <v>Tissu</v>
          </cell>
          <cell r="J1511" t="str">
            <v>100% PES</v>
          </cell>
          <cell r="K1511"/>
          <cell r="L1511"/>
          <cell r="M1511"/>
          <cell r="O1511" t="str">
            <v>Canapé panoramique (355cm) avec pouf</v>
          </cell>
          <cell r="Q1511" t="str">
            <v>Panneau de particules, bois massif, contreplaqué, carton;  assise:  sangle élastique, mousse HR 35 kg/m3 + ouate 200 g/m2; dossier: sangle élastique, mousse PU 23 kg/m3 + ouate 200 g/m2; pieds en plastique</v>
          </cell>
          <cell r="R1511" t="str">
            <v>bois de conifères</v>
          </cell>
          <cell r="T1511" t="str">
            <v>Assise de grand confort</v>
          </cell>
          <cell r="U1511"/>
          <cell r="Y1511" t="str">
            <v>Pologne</v>
          </cell>
          <cell r="AA1511" t="str">
            <v xml:space="preserve">  mousse HR 35 kg/m3 +  ouate 200 g/m2</v>
          </cell>
          <cell r="AB1511" t="str">
            <v xml:space="preserve">mousse PU 23 kg/m3 + ouate 200 g/m2 </v>
          </cell>
          <cell r="AC1511" t="str">
            <v>mousse PU 23 kg/m3 + ouate 200 g/m2</v>
          </cell>
          <cell r="AI1511" t="str">
            <v>pieds plastique + pieds en metal</v>
          </cell>
          <cell r="AJ1511" t="str">
            <v>Canapé: 355 ; pouf: 90</v>
          </cell>
          <cell r="AK1511">
            <v>133</v>
          </cell>
          <cell r="AL1511">
            <v>89</v>
          </cell>
          <cell r="AM1511">
            <v>32</v>
          </cell>
          <cell r="AN1511">
            <v>32</v>
          </cell>
          <cell r="AO1511">
            <v>100</v>
          </cell>
          <cell r="AP1511">
            <v>76</v>
          </cell>
          <cell r="AQ1511">
            <v>38</v>
          </cell>
          <cell r="AR1511">
            <v>44</v>
          </cell>
          <cell r="AS1511" t="str">
            <v xml:space="preserve">canapé: 65 cm  meridienne: 128 cm                  pouf: 65 cm  </v>
          </cell>
          <cell r="AT1511" t="str">
            <v xml:space="preserve">canapé: 65 cm  meridienne: 128 cm                  pouf: 65 cm  </v>
          </cell>
          <cell r="AU1511" t="str">
            <v>Canapé d'angle:24 + 4; pouf: 4</v>
          </cell>
          <cell r="AV1511">
            <v>3.5</v>
          </cell>
          <cell r="AW1511" t="str">
            <v>noir +  silver</v>
          </cell>
          <cell r="AX1511" t="str">
            <v>NON</v>
          </cell>
          <cell r="AZ1511" t="str">
            <v>NON</v>
          </cell>
          <cell r="BA1511" t="str">
            <v>NON</v>
          </cell>
          <cell r="BB1511"/>
          <cell r="BH1511" t="str">
            <v>NON</v>
          </cell>
          <cell r="BI1511" t="str">
            <v>Assise : mousse HR et ouate
Dossier : mousse polyruréthane, ouate</v>
          </cell>
          <cell r="BJ1511" t="str">
            <v>Assise : 35kg/m3
Dossier 23kg/m3</v>
          </cell>
          <cell r="BK1511" t="str">
            <v>Canapé d'angle:355; pouf: 90</v>
          </cell>
          <cell r="BL1511" t="str">
            <v>Canapé d'angle:165; pouf: 65</v>
          </cell>
          <cell r="BM1511" t="str">
            <v>Canapé d'angle:76; pouf: 44</v>
          </cell>
          <cell r="BN1511">
            <v>450</v>
          </cell>
          <cell r="BO1511">
            <v>183.9</v>
          </cell>
          <cell r="BP1511">
            <v>199.6</v>
          </cell>
          <cell r="BR1511">
            <v>4.21</v>
          </cell>
          <cell r="BS1511">
            <v>5</v>
          </cell>
          <cell r="BT1511">
            <v>93</v>
          </cell>
          <cell r="BU1511">
            <v>78</v>
          </cell>
          <cell r="BV1511">
            <v>88</v>
          </cell>
          <cell r="BW1511">
            <v>36.6</v>
          </cell>
          <cell r="BX1511">
            <v>131</v>
          </cell>
          <cell r="BY1511">
            <v>83</v>
          </cell>
          <cell r="BZ1511">
            <v>124</v>
          </cell>
          <cell r="CA1511">
            <v>54.4</v>
          </cell>
          <cell r="CB1511">
            <v>131</v>
          </cell>
          <cell r="CC1511">
            <v>83</v>
          </cell>
          <cell r="CD1511">
            <v>124</v>
          </cell>
          <cell r="CE1511">
            <v>54.4</v>
          </cell>
          <cell r="CF1511">
            <v>104</v>
          </cell>
          <cell r="CG1511">
            <v>71</v>
          </cell>
          <cell r="CH1511">
            <v>77</v>
          </cell>
          <cell r="CI1511">
            <v>36.200000000000003</v>
          </cell>
          <cell r="CJ1511">
            <v>94</v>
          </cell>
          <cell r="CK1511">
            <v>70</v>
          </cell>
          <cell r="CL1511">
            <v>45</v>
          </cell>
          <cell r="CM1511">
            <v>18</v>
          </cell>
          <cell r="CV1511">
            <v>868</v>
          </cell>
        </row>
        <row r="1512">
          <cell r="C1512">
            <v>3666270119001</v>
          </cell>
          <cell r="E1512" t="str">
            <v>SAPPRI</v>
          </cell>
          <cell r="F1512" t="str">
            <v>ZEPHYR</v>
          </cell>
          <cell r="G1512" t="str">
            <v>MELODY 15</v>
          </cell>
          <cell r="H1512"/>
          <cell r="I1512" t="str">
            <v>Tissu</v>
          </cell>
          <cell r="J1512" t="str">
            <v>100% PES</v>
          </cell>
          <cell r="K1512"/>
          <cell r="L1512"/>
          <cell r="M1512"/>
          <cell r="O1512" t="str">
            <v>Canapé panoramique (355cm) avec pouf</v>
          </cell>
          <cell r="Q1512" t="str">
            <v>Panneau de particules, bois massif, contreplaqué, carton;  assise:  sangle élastique, mousse HR 35 kg/m3 + ouate 200 g/m2; dossier: sangle élastique, mousse PU 23 kg/m3 + ouate 200 g/m2; pieds en plastique</v>
          </cell>
          <cell r="R1512" t="str">
            <v>bois de conifères</v>
          </cell>
          <cell r="T1512" t="str">
            <v>Assise de grand confort</v>
          </cell>
          <cell r="U1512"/>
          <cell r="Y1512" t="str">
            <v>Pologne</v>
          </cell>
          <cell r="AA1512" t="str">
            <v xml:space="preserve">  mousse HR 35 kg/m3 +  ouate 200 g/m2</v>
          </cell>
          <cell r="AB1512" t="str">
            <v xml:space="preserve">mousse PU 23 kg/m3 + ouate 200 g/m2 </v>
          </cell>
          <cell r="AC1512" t="str">
            <v>mousse PU 23 kg/m3 + ouate 200 g/m2</v>
          </cell>
          <cell r="AI1512" t="str">
            <v>pieds plastique + pieds en metal</v>
          </cell>
          <cell r="AJ1512" t="str">
            <v>Canapé: 355 ; pouf: 90</v>
          </cell>
          <cell r="AK1512">
            <v>133</v>
          </cell>
          <cell r="AL1512">
            <v>89</v>
          </cell>
          <cell r="AM1512">
            <v>32</v>
          </cell>
          <cell r="AN1512">
            <v>32</v>
          </cell>
          <cell r="AO1512">
            <v>100</v>
          </cell>
          <cell r="AP1512">
            <v>76</v>
          </cell>
          <cell r="AQ1512">
            <v>38</v>
          </cell>
          <cell r="AR1512">
            <v>44</v>
          </cell>
          <cell r="AS1512" t="str">
            <v xml:space="preserve">canapé: 65 cm  meridienne: 128 cm                  pouf: 65 cm  </v>
          </cell>
          <cell r="AT1512" t="str">
            <v xml:space="preserve">canapé: 65 cm  meridienne: 128 cm                  pouf: 65 cm  </v>
          </cell>
          <cell r="AU1512" t="str">
            <v>Canapé d'angle:24 + 4; pouf: 4</v>
          </cell>
          <cell r="AV1512">
            <v>3.5</v>
          </cell>
          <cell r="AW1512" t="str">
            <v>noir +  silver</v>
          </cell>
          <cell r="AX1512" t="str">
            <v>NON</v>
          </cell>
          <cell r="AZ1512" t="str">
            <v>NON</v>
          </cell>
          <cell r="BA1512" t="str">
            <v>NON</v>
          </cell>
          <cell r="BB1512"/>
          <cell r="BH1512" t="str">
            <v>NON</v>
          </cell>
          <cell r="BI1512" t="str">
            <v>Assise : mousse HR et ouate
Dossier : mousse polyruréthane, ouate</v>
          </cell>
          <cell r="BJ1512" t="str">
            <v>Assise : 35kg/m3
Dossier 23kg/m3</v>
          </cell>
          <cell r="BK1512" t="str">
            <v>Canapé d'angle:355; pouf: 90</v>
          </cell>
          <cell r="BL1512" t="str">
            <v>Canapé d'angle:165; pouf: 65</v>
          </cell>
          <cell r="BM1512" t="str">
            <v>Canapé d'angle:76; pouf: 44</v>
          </cell>
          <cell r="BN1512">
            <v>450</v>
          </cell>
          <cell r="BO1512">
            <v>183.9</v>
          </cell>
          <cell r="BP1512">
            <v>199.6</v>
          </cell>
          <cell r="BR1512">
            <v>4.21</v>
          </cell>
          <cell r="BS1512">
            <v>5</v>
          </cell>
          <cell r="BT1512">
            <v>93</v>
          </cell>
          <cell r="BU1512">
            <v>78</v>
          </cell>
          <cell r="BV1512">
            <v>88</v>
          </cell>
          <cell r="BW1512">
            <v>36.6</v>
          </cell>
          <cell r="BX1512">
            <v>131</v>
          </cell>
          <cell r="BY1512">
            <v>83</v>
          </cell>
          <cell r="BZ1512">
            <v>124</v>
          </cell>
          <cell r="CA1512">
            <v>54.4</v>
          </cell>
          <cell r="CB1512">
            <v>131</v>
          </cell>
          <cell r="CC1512">
            <v>83</v>
          </cell>
          <cell r="CD1512">
            <v>124</v>
          </cell>
          <cell r="CE1512">
            <v>54.4</v>
          </cell>
          <cell r="CF1512">
            <v>104</v>
          </cell>
          <cell r="CG1512">
            <v>71</v>
          </cell>
          <cell r="CH1512">
            <v>77</v>
          </cell>
          <cell r="CI1512">
            <v>36.200000000000003</v>
          </cell>
          <cell r="CJ1512">
            <v>94</v>
          </cell>
          <cell r="CK1512">
            <v>70</v>
          </cell>
          <cell r="CL1512">
            <v>45</v>
          </cell>
          <cell r="CM1512">
            <v>18</v>
          </cell>
          <cell r="CV1512">
            <v>868</v>
          </cell>
        </row>
        <row r="1513">
          <cell r="C1513">
            <v>3666270121004</v>
          </cell>
          <cell r="E1513" t="str">
            <v>COREL</v>
          </cell>
          <cell r="F1513" t="str">
            <v>VOLTAIRE</v>
          </cell>
          <cell r="G1513" t="str">
            <v>POSO 100</v>
          </cell>
          <cell r="I1513" t="str">
            <v>Tissu</v>
          </cell>
          <cell r="J1513" t="str">
            <v>100% Polyester</v>
          </cell>
          <cell r="K1513" t="str">
            <v xml:space="preserve">Effect velours côtelé </v>
          </cell>
          <cell r="L1513" t="str">
            <v>non</v>
          </cell>
          <cell r="O1513" t="str">
            <v>Canapé double méridienne</v>
          </cell>
          <cell r="P1513"/>
          <cell r="Q1513"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13" t="str">
            <v>bois de conifères</v>
          </cell>
          <cell r="T1513" t="str">
            <v>Assise de grand confort</v>
          </cell>
          <cell r="U1513" t="str">
            <v>Tissu doux</v>
          </cell>
          <cell r="Y1513" t="str">
            <v>Pologne</v>
          </cell>
          <cell r="AA1513" t="str">
            <v xml:space="preserve"> mousse HR 30kg/m3+ couette remplis de flocons de fibres siliconées </v>
          </cell>
          <cell r="AB1513" t="str">
            <v xml:space="preserve">flocons de fibres siliconées </v>
          </cell>
          <cell r="AC1513" t="str">
            <v>PU mousse 16 kg/m3, mousse HR 30kg/m3 + ouate 200 g/m2</v>
          </cell>
          <cell r="AD1513" t="str">
            <v>-</v>
          </cell>
          <cell r="AE1513" t="str">
            <v>-</v>
          </cell>
          <cell r="AF1513"/>
          <cell r="AG1513"/>
          <cell r="AH1513" t="str">
            <v>-</v>
          </cell>
          <cell r="AI1513" t="str">
            <v>plastique</v>
          </cell>
          <cell r="AJ1513">
            <v>248</v>
          </cell>
          <cell r="AK1513">
            <v>124</v>
          </cell>
          <cell r="AL1513" t="str">
            <v>-</v>
          </cell>
          <cell r="AM1513">
            <v>55</v>
          </cell>
          <cell r="AN1513">
            <v>26</v>
          </cell>
          <cell r="AO1513">
            <v>95</v>
          </cell>
          <cell r="AP1513">
            <v>67</v>
          </cell>
          <cell r="AQ1513">
            <v>42</v>
          </cell>
          <cell r="AR1513">
            <v>47</v>
          </cell>
          <cell r="AS1513">
            <v>130</v>
          </cell>
          <cell r="AT1513">
            <v>150</v>
          </cell>
          <cell r="AU1513">
            <v>18</v>
          </cell>
          <cell r="AV1513" t="str">
            <v>3,5 cm</v>
          </cell>
          <cell r="AW1513" t="str">
            <v>noir</v>
          </cell>
          <cell r="AX1513" t="str">
            <v>NON</v>
          </cell>
          <cell r="AY1513"/>
          <cell r="AZ1513" t="str">
            <v>NON</v>
          </cell>
          <cell r="BA1513" t="str">
            <v>NON</v>
          </cell>
          <cell r="BB1513" t="str">
            <v>60x60 cm</v>
          </cell>
          <cell r="BC1513"/>
          <cell r="BD1513"/>
          <cell r="BE1513"/>
          <cell r="BF1513"/>
          <cell r="BG1513"/>
          <cell r="BH1513" t="str">
            <v>NON</v>
          </cell>
          <cell r="BI1513" t="str">
            <v xml:space="preserve">Assise :  mousse HR + flocons de fibres siliconées </v>
          </cell>
          <cell r="BJ1513" t="str">
            <v>Assise: 30kg/m3</v>
          </cell>
          <cell r="BK1513">
            <v>248</v>
          </cell>
          <cell r="BL1513">
            <v>170</v>
          </cell>
          <cell r="BM1513">
            <v>100</v>
          </cell>
          <cell r="BN1513">
            <v>360</v>
          </cell>
          <cell r="BO1513">
            <v>122</v>
          </cell>
          <cell r="BP1513">
            <v>136.19999999999999</v>
          </cell>
          <cell r="BQ1513"/>
          <cell r="BR1513">
            <v>3.64</v>
          </cell>
          <cell r="BS1513">
            <v>2</v>
          </cell>
          <cell r="BT1513">
            <v>130</v>
          </cell>
          <cell r="BU1513">
            <v>80</v>
          </cell>
          <cell r="BV1513">
            <v>175</v>
          </cell>
          <cell r="BW1513">
            <v>67.599999999999994</v>
          </cell>
          <cell r="BX1513">
            <v>130</v>
          </cell>
          <cell r="BY1513">
            <v>80</v>
          </cell>
          <cell r="BZ1513">
            <v>175</v>
          </cell>
          <cell r="CA1513">
            <v>68.599999999999994</v>
          </cell>
          <cell r="CB1513"/>
          <cell r="CC1513"/>
          <cell r="CD1513"/>
          <cell r="CE1513"/>
          <cell r="CF1513"/>
          <cell r="CG1513"/>
          <cell r="CH1513"/>
          <cell r="CI1513"/>
          <cell r="CJ1513"/>
          <cell r="CK1513"/>
          <cell r="CL1513"/>
          <cell r="CM1513"/>
          <cell r="CN1513"/>
          <cell r="CO1513"/>
          <cell r="CP1513"/>
          <cell r="CQ1513"/>
          <cell r="CR1513"/>
          <cell r="CS1513"/>
          <cell r="CT1513"/>
          <cell r="CU1513"/>
          <cell r="CV1513">
            <v>569</v>
          </cell>
        </row>
        <row r="1514">
          <cell r="C1514">
            <v>3666270121479</v>
          </cell>
          <cell r="E1514" t="str">
            <v>COREL</v>
          </cell>
          <cell r="F1514" t="str">
            <v>VOLTAIRE</v>
          </cell>
          <cell r="G1514" t="str">
            <v>POSO 04</v>
          </cell>
          <cell r="I1514" t="str">
            <v>Tissu</v>
          </cell>
          <cell r="J1514" t="str">
            <v>100% Polyester</v>
          </cell>
          <cell r="K1514" t="str">
            <v xml:space="preserve">Effect velours côtelé </v>
          </cell>
          <cell r="L1514" t="str">
            <v>non</v>
          </cell>
          <cell r="O1514" t="str">
            <v>Canapé double méridienne</v>
          </cell>
          <cell r="P1514"/>
          <cell r="Q1514"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14" t="str">
            <v>bois de conifères</v>
          </cell>
          <cell r="T1514" t="str">
            <v>Assise de grand confort</v>
          </cell>
          <cell r="U1514" t="str">
            <v>Tissu doux</v>
          </cell>
          <cell r="Y1514" t="str">
            <v>Pologne</v>
          </cell>
          <cell r="AA1514" t="str">
            <v xml:space="preserve"> mousse HR 30kg/m3+ couette remplis de flocons de fibres siliconées </v>
          </cell>
          <cell r="AB1514" t="str">
            <v xml:space="preserve">flocons de fibres siliconées </v>
          </cell>
          <cell r="AC1514" t="str">
            <v>PU mousse 16 kg/m3, mousse HR 30kg/m3 + ouate 200 g/m2</v>
          </cell>
          <cell r="AD1514" t="str">
            <v>-</v>
          </cell>
          <cell r="AE1514" t="str">
            <v>-</v>
          </cell>
          <cell r="AF1514"/>
          <cell r="AG1514"/>
          <cell r="AH1514" t="str">
            <v>-</v>
          </cell>
          <cell r="AI1514" t="str">
            <v>plastique</v>
          </cell>
          <cell r="AJ1514">
            <v>248</v>
          </cell>
          <cell r="AK1514">
            <v>124</v>
          </cell>
          <cell r="AL1514" t="str">
            <v>-</v>
          </cell>
          <cell r="AM1514">
            <v>55</v>
          </cell>
          <cell r="AN1514">
            <v>26</v>
          </cell>
          <cell r="AO1514">
            <v>95</v>
          </cell>
          <cell r="AP1514">
            <v>67</v>
          </cell>
          <cell r="AQ1514">
            <v>42</v>
          </cell>
          <cell r="AR1514">
            <v>47</v>
          </cell>
          <cell r="AS1514">
            <v>130</v>
          </cell>
          <cell r="AT1514">
            <v>150</v>
          </cell>
          <cell r="AU1514">
            <v>18</v>
          </cell>
          <cell r="AV1514" t="str">
            <v>3,5 cm</v>
          </cell>
          <cell r="AW1514" t="str">
            <v>noir</v>
          </cell>
          <cell r="AX1514" t="str">
            <v>NON</v>
          </cell>
          <cell r="AY1514"/>
          <cell r="AZ1514" t="str">
            <v>NON</v>
          </cell>
          <cell r="BA1514" t="str">
            <v>NON</v>
          </cell>
          <cell r="BB1514" t="str">
            <v>60x60 cm</v>
          </cell>
          <cell r="BC1514"/>
          <cell r="BD1514"/>
          <cell r="BE1514"/>
          <cell r="BF1514"/>
          <cell r="BG1514"/>
          <cell r="BH1514" t="str">
            <v>NON</v>
          </cell>
          <cell r="BI1514" t="str">
            <v xml:space="preserve">Assise :  mousse HR + flocons de fibres siliconées </v>
          </cell>
          <cell r="BJ1514" t="str">
            <v>Assise: 30kg/m3</v>
          </cell>
          <cell r="BK1514">
            <v>248</v>
          </cell>
          <cell r="BL1514">
            <v>170</v>
          </cell>
          <cell r="BM1514">
            <v>100</v>
          </cell>
          <cell r="BN1514">
            <v>360</v>
          </cell>
          <cell r="BO1514">
            <v>122</v>
          </cell>
          <cell r="BP1514">
            <v>136.19999999999999</v>
          </cell>
          <cell r="BQ1514"/>
          <cell r="BR1514">
            <v>3.64</v>
          </cell>
          <cell r="BS1514">
            <v>2</v>
          </cell>
          <cell r="BT1514">
            <v>130</v>
          </cell>
          <cell r="BU1514">
            <v>80</v>
          </cell>
          <cell r="BV1514">
            <v>175</v>
          </cell>
          <cell r="BW1514">
            <v>67.599999999999994</v>
          </cell>
          <cell r="BX1514">
            <v>130</v>
          </cell>
          <cell r="BY1514">
            <v>80</v>
          </cell>
          <cell r="BZ1514">
            <v>175</v>
          </cell>
          <cell r="CA1514">
            <v>68.599999999999994</v>
          </cell>
          <cell r="CB1514"/>
          <cell r="CC1514"/>
          <cell r="CD1514"/>
          <cell r="CE1514"/>
          <cell r="CF1514"/>
          <cell r="CG1514"/>
          <cell r="CH1514"/>
          <cell r="CI1514"/>
          <cell r="CJ1514"/>
          <cell r="CK1514"/>
          <cell r="CL1514"/>
          <cell r="CM1514"/>
          <cell r="CN1514"/>
          <cell r="CO1514"/>
          <cell r="CP1514"/>
          <cell r="CQ1514"/>
          <cell r="CR1514"/>
          <cell r="CS1514"/>
          <cell r="CT1514"/>
          <cell r="CU1514"/>
          <cell r="CV1514">
            <v>569</v>
          </cell>
        </row>
        <row r="1515">
          <cell r="C1515">
            <v>3666270120076</v>
          </cell>
          <cell r="E1515" t="str">
            <v>COREL</v>
          </cell>
          <cell r="F1515" t="str">
            <v>VOLTAIRE</v>
          </cell>
          <cell r="G1515" t="str">
            <v>POSO 34</v>
          </cell>
          <cell r="I1515" t="str">
            <v>Tissu</v>
          </cell>
          <cell r="J1515" t="str">
            <v>100% Polyester</v>
          </cell>
          <cell r="K1515" t="str">
            <v xml:space="preserve">Effect velours côtelé </v>
          </cell>
          <cell r="L1515" t="str">
            <v>non</v>
          </cell>
          <cell r="O1515" t="str">
            <v>Canapé double méridienne</v>
          </cell>
          <cell r="P1515"/>
          <cell r="Q1515"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15" t="str">
            <v>bois de conifères</v>
          </cell>
          <cell r="T1515" t="str">
            <v>Assise de grand confort</v>
          </cell>
          <cell r="U1515" t="str">
            <v>Tissu doux</v>
          </cell>
          <cell r="Y1515" t="str">
            <v>Pologne</v>
          </cell>
          <cell r="AA1515" t="str">
            <v xml:space="preserve"> mousse HR 30kg/m3+ couette remplis de flocons de fibres siliconées </v>
          </cell>
          <cell r="AB1515" t="str">
            <v xml:space="preserve">flocons de fibres siliconées </v>
          </cell>
          <cell r="AC1515" t="str">
            <v>PU mousse 16 kg/m3, mousse HR 30kg/m3 + ouate 200 g/m2</v>
          </cell>
          <cell r="AD1515" t="str">
            <v>-</v>
          </cell>
          <cell r="AE1515" t="str">
            <v>-</v>
          </cell>
          <cell r="AF1515"/>
          <cell r="AG1515"/>
          <cell r="AH1515" t="str">
            <v>-</v>
          </cell>
          <cell r="AI1515" t="str">
            <v>plastique</v>
          </cell>
          <cell r="AJ1515">
            <v>248</v>
          </cell>
          <cell r="AK1515">
            <v>124</v>
          </cell>
          <cell r="AL1515" t="str">
            <v>-</v>
          </cell>
          <cell r="AM1515">
            <v>55</v>
          </cell>
          <cell r="AN1515">
            <v>26</v>
          </cell>
          <cell r="AO1515">
            <v>95</v>
          </cell>
          <cell r="AP1515">
            <v>67</v>
          </cell>
          <cell r="AQ1515">
            <v>42</v>
          </cell>
          <cell r="AR1515">
            <v>47</v>
          </cell>
          <cell r="AS1515">
            <v>130</v>
          </cell>
          <cell r="AT1515">
            <v>150</v>
          </cell>
          <cell r="AU1515">
            <v>18</v>
          </cell>
          <cell r="AV1515" t="str">
            <v>3,5 cm</v>
          </cell>
          <cell r="AW1515" t="str">
            <v>noir</v>
          </cell>
          <cell r="AX1515" t="str">
            <v>NON</v>
          </cell>
          <cell r="AY1515"/>
          <cell r="AZ1515" t="str">
            <v>NON</v>
          </cell>
          <cell r="BA1515" t="str">
            <v>NON</v>
          </cell>
          <cell r="BB1515" t="str">
            <v>60x60 cm</v>
          </cell>
          <cell r="BC1515"/>
          <cell r="BD1515"/>
          <cell r="BE1515"/>
          <cell r="BF1515"/>
          <cell r="BG1515"/>
          <cell r="BH1515" t="str">
            <v>NON</v>
          </cell>
          <cell r="BI1515" t="str">
            <v xml:space="preserve">Assise :  mousse HR + flocons de fibres siliconées </v>
          </cell>
          <cell r="BJ1515" t="str">
            <v>Assise: 30kg/m3</v>
          </cell>
          <cell r="BK1515">
            <v>248</v>
          </cell>
          <cell r="BL1515">
            <v>170</v>
          </cell>
          <cell r="BM1515">
            <v>100</v>
          </cell>
          <cell r="BN1515">
            <v>360</v>
          </cell>
          <cell r="BO1515">
            <v>122</v>
          </cell>
          <cell r="BP1515">
            <v>136.19999999999999</v>
          </cell>
          <cell r="BQ1515"/>
          <cell r="BR1515">
            <v>3.64</v>
          </cell>
          <cell r="BS1515">
            <v>2</v>
          </cell>
          <cell r="BT1515">
            <v>130</v>
          </cell>
          <cell r="BU1515">
            <v>80</v>
          </cell>
          <cell r="BV1515">
            <v>175</v>
          </cell>
          <cell r="BW1515">
            <v>67.599999999999994</v>
          </cell>
          <cell r="BX1515">
            <v>130</v>
          </cell>
          <cell r="BY1515">
            <v>80</v>
          </cell>
          <cell r="BZ1515">
            <v>175</v>
          </cell>
          <cell r="CA1515">
            <v>68.599999999999994</v>
          </cell>
          <cell r="CB1515"/>
          <cell r="CC1515"/>
          <cell r="CD1515"/>
          <cell r="CE1515"/>
          <cell r="CF1515"/>
          <cell r="CG1515"/>
          <cell r="CH1515"/>
          <cell r="CI1515"/>
          <cell r="CJ1515"/>
          <cell r="CK1515"/>
          <cell r="CL1515"/>
          <cell r="CM1515"/>
          <cell r="CN1515"/>
          <cell r="CO1515"/>
          <cell r="CP1515"/>
          <cell r="CQ1515"/>
          <cell r="CR1515"/>
          <cell r="CS1515"/>
          <cell r="CT1515"/>
          <cell r="CU1515"/>
          <cell r="CV1515">
            <v>569</v>
          </cell>
        </row>
        <row r="1516">
          <cell r="C1516">
            <v>3666270120175</v>
          </cell>
          <cell r="E1516" t="str">
            <v>COREL</v>
          </cell>
          <cell r="F1516" t="str">
            <v>VOLTAIRE</v>
          </cell>
          <cell r="G1516" t="str">
            <v>POSO 14</v>
          </cell>
          <cell r="I1516" t="str">
            <v>Tissu</v>
          </cell>
          <cell r="J1516" t="str">
            <v>100% Polyester</v>
          </cell>
          <cell r="K1516" t="str">
            <v xml:space="preserve">Effect velours côtelé </v>
          </cell>
          <cell r="L1516" t="str">
            <v>non</v>
          </cell>
          <cell r="O1516" t="str">
            <v>Canapé double méridienne</v>
          </cell>
          <cell r="P1516"/>
          <cell r="Q1516"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16" t="str">
            <v>bois de conifères</v>
          </cell>
          <cell r="T1516" t="str">
            <v>Assise de grand confort</v>
          </cell>
          <cell r="U1516" t="str">
            <v>Tissu doux</v>
          </cell>
          <cell r="Y1516" t="str">
            <v>Pologne</v>
          </cell>
          <cell r="AA1516" t="str">
            <v xml:space="preserve"> mousse HR 30kg/m3+ couette remplis de flocons de fibres siliconées </v>
          </cell>
          <cell r="AB1516" t="str">
            <v xml:space="preserve">flocons de fibres siliconées </v>
          </cell>
          <cell r="AC1516" t="str">
            <v>PU mousse 16 kg/m3, mousse HR 30kg/m3 + ouate 200 g/m2</v>
          </cell>
          <cell r="AD1516" t="str">
            <v>-</v>
          </cell>
          <cell r="AE1516" t="str">
            <v>-</v>
          </cell>
          <cell r="AF1516"/>
          <cell r="AG1516"/>
          <cell r="AH1516" t="str">
            <v>-</v>
          </cell>
          <cell r="AI1516" t="str">
            <v>plastique</v>
          </cell>
          <cell r="AJ1516">
            <v>248</v>
          </cell>
          <cell r="AK1516">
            <v>124</v>
          </cell>
          <cell r="AL1516" t="str">
            <v>-</v>
          </cell>
          <cell r="AM1516">
            <v>55</v>
          </cell>
          <cell r="AN1516">
            <v>26</v>
          </cell>
          <cell r="AO1516">
            <v>95</v>
          </cell>
          <cell r="AP1516">
            <v>67</v>
          </cell>
          <cell r="AQ1516">
            <v>42</v>
          </cell>
          <cell r="AR1516">
            <v>47</v>
          </cell>
          <cell r="AS1516">
            <v>130</v>
          </cell>
          <cell r="AT1516">
            <v>150</v>
          </cell>
          <cell r="AU1516">
            <v>18</v>
          </cell>
          <cell r="AV1516" t="str">
            <v>3,5 cm</v>
          </cell>
          <cell r="AW1516" t="str">
            <v>noir</v>
          </cell>
          <cell r="AX1516" t="str">
            <v>NON</v>
          </cell>
          <cell r="AY1516"/>
          <cell r="AZ1516" t="str">
            <v>NON</v>
          </cell>
          <cell r="BA1516" t="str">
            <v>NON</v>
          </cell>
          <cell r="BB1516" t="str">
            <v>60x60 cm</v>
          </cell>
          <cell r="BC1516"/>
          <cell r="BD1516"/>
          <cell r="BE1516"/>
          <cell r="BF1516"/>
          <cell r="BG1516"/>
          <cell r="BH1516" t="str">
            <v>NON</v>
          </cell>
          <cell r="BI1516" t="str">
            <v xml:space="preserve">Assise :  mousse HR + flocons de fibres siliconées </v>
          </cell>
          <cell r="BJ1516" t="str">
            <v>Assise: 30kg/m3</v>
          </cell>
          <cell r="BK1516">
            <v>248</v>
          </cell>
          <cell r="BL1516">
            <v>170</v>
          </cell>
          <cell r="BM1516">
            <v>100</v>
          </cell>
          <cell r="BN1516">
            <v>360</v>
          </cell>
          <cell r="BO1516">
            <v>122</v>
          </cell>
          <cell r="BP1516">
            <v>136.19999999999999</v>
          </cell>
          <cell r="BQ1516"/>
          <cell r="BR1516">
            <v>3.64</v>
          </cell>
          <cell r="BS1516">
            <v>2</v>
          </cell>
          <cell r="BT1516">
            <v>130</v>
          </cell>
          <cell r="BU1516">
            <v>80</v>
          </cell>
          <cell r="BV1516">
            <v>175</v>
          </cell>
          <cell r="BW1516">
            <v>67.599999999999994</v>
          </cell>
          <cell r="BX1516">
            <v>130</v>
          </cell>
          <cell r="BY1516">
            <v>80</v>
          </cell>
          <cell r="BZ1516">
            <v>175</v>
          </cell>
          <cell r="CA1516">
            <v>68.599999999999994</v>
          </cell>
          <cell r="CB1516"/>
          <cell r="CC1516"/>
          <cell r="CD1516"/>
          <cell r="CE1516"/>
          <cell r="CF1516"/>
          <cell r="CG1516"/>
          <cell r="CH1516"/>
          <cell r="CI1516"/>
          <cell r="CJ1516"/>
          <cell r="CK1516"/>
          <cell r="CL1516"/>
          <cell r="CM1516"/>
          <cell r="CN1516"/>
          <cell r="CO1516"/>
          <cell r="CP1516"/>
          <cell r="CQ1516"/>
          <cell r="CR1516"/>
          <cell r="CS1516"/>
          <cell r="CT1516"/>
          <cell r="CU1516"/>
          <cell r="CV1516">
            <v>569</v>
          </cell>
        </row>
        <row r="1517">
          <cell r="C1517">
            <v>3666270120038</v>
          </cell>
          <cell r="E1517" t="str">
            <v>COREL</v>
          </cell>
          <cell r="F1517" t="str">
            <v>VOLTAIRE</v>
          </cell>
          <cell r="G1517" t="str">
            <v>POSO 5</v>
          </cell>
          <cell r="I1517" t="str">
            <v>Tissu</v>
          </cell>
          <cell r="J1517" t="str">
            <v>100% Polyester</v>
          </cell>
          <cell r="K1517" t="str">
            <v xml:space="preserve">Effect velours côtelé </v>
          </cell>
          <cell r="L1517" t="str">
            <v>non</v>
          </cell>
          <cell r="O1517" t="str">
            <v>Canapé double méridienne</v>
          </cell>
          <cell r="P1517"/>
          <cell r="Q1517"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17" t="str">
            <v>bois de conifères</v>
          </cell>
          <cell r="T1517" t="str">
            <v>Assise de grand confort</v>
          </cell>
          <cell r="U1517" t="str">
            <v>Tissu doux</v>
          </cell>
          <cell r="Y1517" t="str">
            <v>Pologne</v>
          </cell>
          <cell r="AA1517" t="str">
            <v xml:space="preserve"> mousse HR 30kg/m3+ couette remplis de flocons de fibres siliconées </v>
          </cell>
          <cell r="AB1517" t="str">
            <v xml:space="preserve">flocons de fibres siliconées </v>
          </cell>
          <cell r="AC1517" t="str">
            <v>PU mousse 16 kg/m3, mousse HR 30kg/m3 + ouate 200 g/m2</v>
          </cell>
          <cell r="AD1517" t="str">
            <v>-</v>
          </cell>
          <cell r="AE1517" t="str">
            <v>-</v>
          </cell>
          <cell r="AF1517"/>
          <cell r="AG1517"/>
          <cell r="AH1517" t="str">
            <v>-</v>
          </cell>
          <cell r="AI1517" t="str">
            <v>plastique</v>
          </cell>
          <cell r="AJ1517">
            <v>248</v>
          </cell>
          <cell r="AK1517">
            <v>124</v>
          </cell>
          <cell r="AL1517" t="str">
            <v>-</v>
          </cell>
          <cell r="AM1517">
            <v>55</v>
          </cell>
          <cell r="AN1517">
            <v>26</v>
          </cell>
          <cell r="AO1517">
            <v>95</v>
          </cell>
          <cell r="AP1517">
            <v>67</v>
          </cell>
          <cell r="AQ1517">
            <v>42</v>
          </cell>
          <cell r="AR1517">
            <v>47</v>
          </cell>
          <cell r="AS1517">
            <v>130</v>
          </cell>
          <cell r="AT1517">
            <v>150</v>
          </cell>
          <cell r="AU1517">
            <v>18</v>
          </cell>
          <cell r="AV1517" t="str">
            <v>3,5 cm</v>
          </cell>
          <cell r="AW1517" t="str">
            <v>noir</v>
          </cell>
          <cell r="AX1517" t="str">
            <v>NON</v>
          </cell>
          <cell r="AY1517"/>
          <cell r="AZ1517" t="str">
            <v>NON</v>
          </cell>
          <cell r="BA1517" t="str">
            <v>NON</v>
          </cell>
          <cell r="BB1517" t="str">
            <v>60x60 cm</v>
          </cell>
          <cell r="BC1517"/>
          <cell r="BD1517"/>
          <cell r="BE1517"/>
          <cell r="BF1517"/>
          <cell r="BG1517"/>
          <cell r="BH1517" t="str">
            <v>NON</v>
          </cell>
          <cell r="BI1517" t="str">
            <v xml:space="preserve">Assise :  mousse HR + flocons de fibres siliconées </v>
          </cell>
          <cell r="BJ1517" t="str">
            <v>Assise: 30kg/m3</v>
          </cell>
          <cell r="BK1517">
            <v>248</v>
          </cell>
          <cell r="BL1517">
            <v>170</v>
          </cell>
          <cell r="BM1517">
            <v>100</v>
          </cell>
          <cell r="BN1517">
            <v>360</v>
          </cell>
          <cell r="BO1517">
            <v>122</v>
          </cell>
          <cell r="BP1517">
            <v>136.19999999999999</v>
          </cell>
          <cell r="BQ1517"/>
          <cell r="BR1517">
            <v>3.64</v>
          </cell>
          <cell r="BS1517">
            <v>2</v>
          </cell>
          <cell r="BT1517">
            <v>130</v>
          </cell>
          <cell r="BU1517">
            <v>80</v>
          </cell>
          <cell r="BV1517">
            <v>175</v>
          </cell>
          <cell r="BW1517">
            <v>67.599999999999994</v>
          </cell>
          <cell r="BX1517">
            <v>130</v>
          </cell>
          <cell r="BY1517">
            <v>80</v>
          </cell>
          <cell r="BZ1517">
            <v>175</v>
          </cell>
          <cell r="CA1517">
            <v>68.599999999999994</v>
          </cell>
          <cell r="CB1517"/>
          <cell r="CC1517"/>
          <cell r="CD1517"/>
          <cell r="CE1517"/>
          <cell r="CF1517"/>
          <cell r="CG1517"/>
          <cell r="CH1517"/>
          <cell r="CI1517"/>
          <cell r="CJ1517"/>
          <cell r="CK1517"/>
          <cell r="CL1517"/>
          <cell r="CM1517"/>
          <cell r="CN1517"/>
          <cell r="CO1517"/>
          <cell r="CP1517"/>
          <cell r="CQ1517"/>
          <cell r="CR1517"/>
          <cell r="CS1517"/>
          <cell r="CT1517"/>
          <cell r="CU1517"/>
          <cell r="CV1517">
            <v>569</v>
          </cell>
        </row>
        <row r="1518">
          <cell r="C1518">
            <v>3666270120168</v>
          </cell>
          <cell r="E1518" t="str">
            <v>COREL</v>
          </cell>
          <cell r="F1518" t="str">
            <v>VOLTAIRE</v>
          </cell>
          <cell r="G1518" t="str">
            <v>POSO 29</v>
          </cell>
          <cell r="I1518" t="str">
            <v>Tissu</v>
          </cell>
          <cell r="J1518" t="str">
            <v>100% Polyester</v>
          </cell>
          <cell r="K1518" t="str">
            <v xml:space="preserve">Effect velours côtelé </v>
          </cell>
          <cell r="L1518" t="str">
            <v>non</v>
          </cell>
          <cell r="O1518" t="str">
            <v>Canapé double méridienne</v>
          </cell>
          <cell r="P1518"/>
          <cell r="Q1518"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18" t="str">
            <v>bois de conifères</v>
          </cell>
          <cell r="T1518" t="str">
            <v>Assise de grand confort</v>
          </cell>
          <cell r="U1518" t="str">
            <v>Tissu doux</v>
          </cell>
          <cell r="Y1518" t="str">
            <v>Pologne</v>
          </cell>
          <cell r="AA1518" t="str">
            <v xml:space="preserve"> mousse HR 30kg/m3+ couette remplis de flocons de fibres siliconées </v>
          </cell>
          <cell r="AB1518" t="str">
            <v xml:space="preserve">flocons de fibres siliconées </v>
          </cell>
          <cell r="AC1518" t="str">
            <v>PU mousse 16 kg/m3, mousse HR 30kg/m3 + ouate 200 g/m2</v>
          </cell>
          <cell r="AD1518" t="str">
            <v>-</v>
          </cell>
          <cell r="AE1518" t="str">
            <v>-</v>
          </cell>
          <cell r="AF1518"/>
          <cell r="AG1518"/>
          <cell r="AH1518" t="str">
            <v>-</v>
          </cell>
          <cell r="AI1518" t="str">
            <v>plastique</v>
          </cell>
          <cell r="AJ1518">
            <v>248</v>
          </cell>
          <cell r="AK1518">
            <v>124</v>
          </cell>
          <cell r="AL1518" t="str">
            <v>-</v>
          </cell>
          <cell r="AM1518">
            <v>55</v>
          </cell>
          <cell r="AN1518">
            <v>26</v>
          </cell>
          <cell r="AO1518">
            <v>95</v>
          </cell>
          <cell r="AP1518">
            <v>67</v>
          </cell>
          <cell r="AQ1518">
            <v>42</v>
          </cell>
          <cell r="AR1518">
            <v>47</v>
          </cell>
          <cell r="AS1518">
            <v>130</v>
          </cell>
          <cell r="AT1518">
            <v>150</v>
          </cell>
          <cell r="AU1518">
            <v>18</v>
          </cell>
          <cell r="AV1518" t="str">
            <v>3,5 cm</v>
          </cell>
          <cell r="AW1518" t="str">
            <v>noir</v>
          </cell>
          <cell r="AX1518" t="str">
            <v>NON</v>
          </cell>
          <cell r="AY1518"/>
          <cell r="AZ1518" t="str">
            <v>NON</v>
          </cell>
          <cell r="BA1518" t="str">
            <v>NON</v>
          </cell>
          <cell r="BB1518" t="str">
            <v>60x60 cm</v>
          </cell>
          <cell r="BC1518"/>
          <cell r="BD1518"/>
          <cell r="BE1518"/>
          <cell r="BF1518"/>
          <cell r="BG1518"/>
          <cell r="BH1518" t="str">
            <v>NON</v>
          </cell>
          <cell r="BI1518" t="str">
            <v xml:space="preserve">Assise :  mousse HR + flocons de fibres siliconées </v>
          </cell>
          <cell r="BJ1518" t="str">
            <v>Assise: 30kg/m3</v>
          </cell>
          <cell r="BK1518">
            <v>248</v>
          </cell>
          <cell r="BL1518">
            <v>170</v>
          </cell>
          <cell r="BM1518">
            <v>100</v>
          </cell>
          <cell r="BN1518">
            <v>360</v>
          </cell>
          <cell r="BO1518">
            <v>122</v>
          </cell>
          <cell r="BP1518">
            <v>136.19999999999999</v>
          </cell>
          <cell r="BQ1518"/>
          <cell r="BR1518">
            <v>3.64</v>
          </cell>
          <cell r="BS1518">
            <v>2</v>
          </cell>
          <cell r="BT1518">
            <v>130</v>
          </cell>
          <cell r="BU1518">
            <v>80</v>
          </cell>
          <cell r="BV1518">
            <v>175</v>
          </cell>
          <cell r="BW1518">
            <v>67.599999999999994</v>
          </cell>
          <cell r="BX1518">
            <v>130</v>
          </cell>
          <cell r="BY1518">
            <v>80</v>
          </cell>
          <cell r="BZ1518">
            <v>175</v>
          </cell>
          <cell r="CA1518">
            <v>68.599999999999994</v>
          </cell>
          <cell r="CB1518"/>
          <cell r="CC1518"/>
          <cell r="CD1518"/>
          <cell r="CE1518"/>
          <cell r="CF1518"/>
          <cell r="CG1518"/>
          <cell r="CH1518"/>
          <cell r="CI1518"/>
          <cell r="CJ1518"/>
          <cell r="CK1518"/>
          <cell r="CL1518"/>
          <cell r="CM1518"/>
          <cell r="CN1518"/>
          <cell r="CO1518"/>
          <cell r="CP1518"/>
          <cell r="CQ1518"/>
          <cell r="CR1518"/>
          <cell r="CS1518"/>
          <cell r="CT1518"/>
          <cell r="CU1518"/>
          <cell r="CV1518">
            <v>569</v>
          </cell>
        </row>
        <row r="1519">
          <cell r="C1519">
            <v>3666270120328</v>
          </cell>
          <cell r="E1519" t="str">
            <v>COREL</v>
          </cell>
          <cell r="F1519" t="str">
            <v>VOLTAIRE</v>
          </cell>
          <cell r="G1519" t="str">
            <v>POSO 1</v>
          </cell>
          <cell r="I1519" t="str">
            <v>Tissu</v>
          </cell>
          <cell r="J1519" t="str">
            <v>100% Polyester</v>
          </cell>
          <cell r="K1519" t="str">
            <v xml:space="preserve">Effect velours côtelé </v>
          </cell>
          <cell r="L1519" t="str">
            <v>non</v>
          </cell>
          <cell r="O1519" t="str">
            <v>Canapé double méridienne</v>
          </cell>
          <cell r="P1519"/>
          <cell r="Q1519"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19" t="str">
            <v>bois de conifères</v>
          </cell>
          <cell r="T1519" t="str">
            <v>Assise de grand confort</v>
          </cell>
          <cell r="U1519" t="str">
            <v>Tissu doux</v>
          </cell>
          <cell r="Y1519" t="str">
            <v>Pologne</v>
          </cell>
          <cell r="AA1519" t="str">
            <v xml:space="preserve"> mousse HR 30kg/m3+ couette remplis de flocons de fibres siliconées </v>
          </cell>
          <cell r="AB1519" t="str">
            <v xml:space="preserve">flocons de fibres siliconées </v>
          </cell>
          <cell r="AC1519" t="str">
            <v>PU mousse 16 kg/m3, mousse HR 30kg/m3 + ouate 200 g/m2</v>
          </cell>
          <cell r="AD1519" t="str">
            <v>-</v>
          </cell>
          <cell r="AE1519" t="str">
            <v>-</v>
          </cell>
          <cell r="AF1519"/>
          <cell r="AG1519"/>
          <cell r="AH1519" t="str">
            <v>-</v>
          </cell>
          <cell r="AI1519" t="str">
            <v>plastique</v>
          </cell>
          <cell r="AJ1519">
            <v>248</v>
          </cell>
          <cell r="AK1519">
            <v>124</v>
          </cell>
          <cell r="AL1519" t="str">
            <v>-</v>
          </cell>
          <cell r="AM1519">
            <v>55</v>
          </cell>
          <cell r="AN1519">
            <v>26</v>
          </cell>
          <cell r="AO1519">
            <v>95</v>
          </cell>
          <cell r="AP1519">
            <v>67</v>
          </cell>
          <cell r="AQ1519">
            <v>42</v>
          </cell>
          <cell r="AR1519">
            <v>47</v>
          </cell>
          <cell r="AS1519">
            <v>130</v>
          </cell>
          <cell r="AT1519">
            <v>150</v>
          </cell>
          <cell r="AU1519">
            <v>18</v>
          </cell>
          <cell r="AV1519" t="str">
            <v>3,5 cm</v>
          </cell>
          <cell r="AW1519" t="str">
            <v>noir</v>
          </cell>
          <cell r="AX1519" t="str">
            <v>NON</v>
          </cell>
          <cell r="AY1519"/>
          <cell r="AZ1519" t="str">
            <v>NON</v>
          </cell>
          <cell r="BA1519" t="str">
            <v>NON</v>
          </cell>
          <cell r="BB1519" t="str">
            <v>60x60 cm</v>
          </cell>
          <cell r="BC1519"/>
          <cell r="BD1519"/>
          <cell r="BE1519"/>
          <cell r="BF1519"/>
          <cell r="BG1519"/>
          <cell r="BH1519" t="str">
            <v>NON</v>
          </cell>
          <cell r="BI1519" t="str">
            <v xml:space="preserve">Assise :  mousse HR + flocons de fibres siliconées </v>
          </cell>
          <cell r="BJ1519" t="str">
            <v>Assise: 30kg/m3</v>
          </cell>
          <cell r="BK1519">
            <v>248</v>
          </cell>
          <cell r="BL1519">
            <v>170</v>
          </cell>
          <cell r="BM1519">
            <v>100</v>
          </cell>
          <cell r="BN1519">
            <v>360</v>
          </cell>
          <cell r="BO1519">
            <v>122</v>
          </cell>
          <cell r="BP1519">
            <v>136.19999999999999</v>
          </cell>
          <cell r="BQ1519"/>
          <cell r="BR1519">
            <v>3.64</v>
          </cell>
          <cell r="BS1519">
            <v>2</v>
          </cell>
          <cell r="BT1519">
            <v>130</v>
          </cell>
          <cell r="BU1519">
            <v>80</v>
          </cell>
          <cell r="BV1519">
            <v>175</v>
          </cell>
          <cell r="BW1519">
            <v>67.599999999999994</v>
          </cell>
          <cell r="BX1519">
            <v>130</v>
          </cell>
          <cell r="BY1519">
            <v>80</v>
          </cell>
          <cell r="BZ1519">
            <v>175</v>
          </cell>
          <cell r="CA1519">
            <v>68.599999999999994</v>
          </cell>
          <cell r="CB1519"/>
          <cell r="CC1519"/>
          <cell r="CD1519"/>
          <cell r="CE1519"/>
          <cell r="CF1519"/>
          <cell r="CG1519"/>
          <cell r="CH1519"/>
          <cell r="CI1519"/>
          <cell r="CJ1519"/>
          <cell r="CK1519"/>
          <cell r="CL1519"/>
          <cell r="CM1519"/>
          <cell r="CN1519"/>
          <cell r="CO1519"/>
          <cell r="CP1519"/>
          <cell r="CQ1519"/>
          <cell r="CR1519"/>
          <cell r="CS1519"/>
          <cell r="CT1519"/>
          <cell r="CU1519"/>
          <cell r="CV1519">
            <v>569</v>
          </cell>
        </row>
        <row r="1520">
          <cell r="C1520">
            <v>3666270119704</v>
          </cell>
          <cell r="E1520" t="str">
            <v>COREL</v>
          </cell>
          <cell r="F1520" t="str">
            <v>VOLTAIRE</v>
          </cell>
          <cell r="G1520" t="str">
            <v>LINCOLN 52</v>
          </cell>
          <cell r="I1520" t="str">
            <v>Tissu</v>
          </cell>
          <cell r="J1520" t="str">
            <v>100% Polyester</v>
          </cell>
          <cell r="K1520" t="str">
            <v xml:space="preserve">Effect velours côtelé </v>
          </cell>
          <cell r="L1520" t="str">
            <v>non</v>
          </cell>
          <cell r="O1520" t="str">
            <v>Canapé double méridienne</v>
          </cell>
          <cell r="P1520"/>
          <cell r="Q1520" t="str">
            <v>Panneau de particules, panneau de fibres, bois massif, contreplaqué, carton;  assise:  sangle élastique, mousse HR 30 kg/m3 + couette remplie de flocons de fibres siliconées; dossier: coussins remplis de flocons de fibres siliconées;  pieds en plastique.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520" t="str">
            <v>bois de conifères</v>
          </cell>
          <cell r="T1520" t="str">
            <v>Assise de grand confort</v>
          </cell>
          <cell r="U1520" t="str">
            <v>Tissu doux</v>
          </cell>
          <cell r="Y1520" t="str">
            <v>Pologne</v>
          </cell>
          <cell r="AA1520" t="str">
            <v xml:space="preserve"> mousse HR 30kg/m3+ couette remplis de flocons de fibres siliconées </v>
          </cell>
          <cell r="AB1520" t="str">
            <v xml:space="preserve">flocons de fibres siliconées </v>
          </cell>
          <cell r="AC1520" t="str">
            <v>PU mousse 16 kg/m3, mousse HR 30kg/m3 + ouate 200 g/m2</v>
          </cell>
          <cell r="AD1520" t="str">
            <v>-</v>
          </cell>
          <cell r="AE1520" t="str">
            <v>-</v>
          </cell>
          <cell r="AF1520"/>
          <cell r="AG1520"/>
          <cell r="AH1520" t="str">
            <v>-</v>
          </cell>
          <cell r="AI1520" t="str">
            <v>plastique</v>
          </cell>
          <cell r="AJ1520">
            <v>248</v>
          </cell>
          <cell r="AK1520">
            <v>124</v>
          </cell>
          <cell r="AL1520" t="str">
            <v>-</v>
          </cell>
          <cell r="AM1520">
            <v>55</v>
          </cell>
          <cell r="AN1520">
            <v>26</v>
          </cell>
          <cell r="AO1520">
            <v>95</v>
          </cell>
          <cell r="AP1520">
            <v>67</v>
          </cell>
          <cell r="AQ1520">
            <v>42</v>
          </cell>
          <cell r="AR1520">
            <v>47</v>
          </cell>
          <cell r="AS1520">
            <v>130</v>
          </cell>
          <cell r="AT1520">
            <v>150</v>
          </cell>
          <cell r="AU1520">
            <v>18</v>
          </cell>
          <cell r="AV1520" t="str">
            <v>3,5 cm</v>
          </cell>
          <cell r="AW1520" t="str">
            <v>noir</v>
          </cell>
          <cell r="AX1520" t="str">
            <v>NON</v>
          </cell>
          <cell r="AY1520"/>
          <cell r="AZ1520" t="str">
            <v>NON</v>
          </cell>
          <cell r="BA1520" t="str">
            <v>NON</v>
          </cell>
          <cell r="BB1520" t="str">
            <v>60x60 cm</v>
          </cell>
          <cell r="BC1520"/>
          <cell r="BD1520"/>
          <cell r="BE1520"/>
          <cell r="BF1520"/>
          <cell r="BG1520"/>
          <cell r="BH1520" t="str">
            <v>NON</v>
          </cell>
          <cell r="BI1520" t="str">
            <v xml:space="preserve">Assise :  mousse HR + flocons de fibres siliconées </v>
          </cell>
          <cell r="BJ1520" t="str">
            <v>Assise: 30kg/m3</v>
          </cell>
          <cell r="BK1520">
            <v>248</v>
          </cell>
          <cell r="BL1520">
            <v>170</v>
          </cell>
          <cell r="BM1520">
            <v>100</v>
          </cell>
          <cell r="BN1520">
            <v>360</v>
          </cell>
          <cell r="BO1520">
            <v>122</v>
          </cell>
          <cell r="BP1520">
            <v>136.19999999999999</v>
          </cell>
          <cell r="BQ1520"/>
          <cell r="BR1520">
            <v>3.64</v>
          </cell>
          <cell r="BS1520">
            <v>2</v>
          </cell>
          <cell r="BT1520">
            <v>130</v>
          </cell>
          <cell r="BU1520">
            <v>80</v>
          </cell>
          <cell r="BV1520">
            <v>175</v>
          </cell>
          <cell r="BW1520">
            <v>67.599999999999994</v>
          </cell>
          <cell r="BX1520">
            <v>130</v>
          </cell>
          <cell r="BY1520">
            <v>80</v>
          </cell>
          <cell r="BZ1520">
            <v>175</v>
          </cell>
          <cell r="CA1520">
            <v>68.599999999999994</v>
          </cell>
          <cell r="CB1520"/>
          <cell r="CC1520"/>
          <cell r="CD1520"/>
          <cell r="CE1520"/>
          <cell r="CF1520"/>
          <cell r="CG1520"/>
          <cell r="CH1520"/>
          <cell r="CI1520"/>
          <cell r="CJ1520"/>
          <cell r="CK1520"/>
          <cell r="CL1520"/>
          <cell r="CM1520"/>
          <cell r="CN1520"/>
          <cell r="CO1520"/>
          <cell r="CP1520"/>
          <cell r="CQ1520"/>
          <cell r="CR1520"/>
          <cell r="CS1520"/>
          <cell r="CT1520"/>
          <cell r="CU1520"/>
          <cell r="CV1520">
            <v>569</v>
          </cell>
        </row>
        <row r="1521">
          <cell r="C1521">
            <v>3666270119919</v>
          </cell>
          <cell r="E1521" t="str">
            <v>FLASH</v>
          </cell>
          <cell r="F1521"/>
          <cell r="G1521" t="str">
            <v>FJORD 23</v>
          </cell>
          <cell r="H1521"/>
          <cell r="I1521" t="str">
            <v>Tissu</v>
          </cell>
          <cell r="J1521" t="str">
            <v>92%PES/8%PA</v>
          </cell>
          <cell r="K1521" t="str">
            <v xml:space="preserve">Tissu effect velours côtelé </v>
          </cell>
          <cell r="O1521" t="str">
            <v>Canapé 3 places convertible avec coffre</v>
          </cell>
          <cell r="P1521"/>
          <cell r="Q1521" t="str">
            <v>Panneau de particules, bois massif, panneau de fibres, contreplaqué, carton; assise: sangle élastique, PU mousse 22 kg/m3 et ouate 300 g/m2; dossier: PU mousse 22 kg/m3 et ouate 300 g/m2 + 2 coussins remplis de flocons de mousse, pieds en bois.</v>
          </cell>
          <cell r="R1521" t="str">
            <v>bois de conifères et bois de feuillus</v>
          </cell>
          <cell r="T1521" t="str">
            <v>Convertible</v>
          </cell>
          <cell r="U1521" t="str">
            <v>Coffre de rangement</v>
          </cell>
          <cell r="V1521" t="str">
            <v>Coussins déco offert</v>
          </cell>
          <cell r="W1521"/>
          <cell r="Y1521" t="str">
            <v>Pologne</v>
          </cell>
          <cell r="AA1521" t="str">
            <v>PU mousse 22 kg/m3 + ouate 300 g/m2</v>
          </cell>
          <cell r="AB1521" t="str">
            <v>PU mousse 22 kg/m3 + ouate 300 g/m2 + flocons de mousse</v>
          </cell>
          <cell r="AC1521" t="str">
            <v>HPU mousse 22 kg/m3 + ouate 300 g/m2</v>
          </cell>
          <cell r="AD1521"/>
          <cell r="AE1521" t="str">
            <v>192x140 cm</v>
          </cell>
          <cell r="AF1521"/>
          <cell r="AG1521"/>
          <cell r="AH1521"/>
          <cell r="AI1521" t="str">
            <v>bois</v>
          </cell>
          <cell r="AJ1521">
            <v>192</v>
          </cell>
          <cell r="AK1521"/>
          <cell r="AL1521"/>
          <cell r="AM1521">
            <v>40</v>
          </cell>
          <cell r="AN1521">
            <v>25</v>
          </cell>
          <cell r="AO1521"/>
          <cell r="AP1521">
            <v>65</v>
          </cell>
          <cell r="AQ1521">
            <v>18</v>
          </cell>
          <cell r="AR1521">
            <v>55</v>
          </cell>
          <cell r="AS1521">
            <v>56</v>
          </cell>
          <cell r="AT1521">
            <v>78</v>
          </cell>
          <cell r="AU1521">
            <v>6</v>
          </cell>
          <cell r="AV1521">
            <v>11.2</v>
          </cell>
          <cell r="AW1521" t="str">
            <v>hêtre</v>
          </cell>
          <cell r="AX1521" t="str">
            <v>oui</v>
          </cell>
          <cell r="AY1521"/>
          <cell r="AZ1521" t="str">
            <v>OUI</v>
          </cell>
          <cell r="BA1521" t="str">
            <v>oui</v>
          </cell>
          <cell r="BB1521" t="str">
            <v>2 coussins dossier 97x46 cm</v>
          </cell>
          <cell r="BC1521"/>
          <cell r="BD1521" t="str">
            <v>44x44 cm</v>
          </cell>
          <cell r="BE1521"/>
          <cell r="BF1521"/>
          <cell r="BG1521"/>
          <cell r="BH1521" t="str">
            <v>NON</v>
          </cell>
          <cell r="BI1521" t="str">
            <v xml:space="preserve">Assise : PU mousse + ouate
Dossier : PU mousse + ouate + flocons de mousse </v>
          </cell>
          <cell r="BJ1521" t="str">
            <v>22 KG/M3</v>
          </cell>
          <cell r="BK1521">
            <v>234</v>
          </cell>
          <cell r="BL1521">
            <v>102</v>
          </cell>
          <cell r="BM1521">
            <v>95</v>
          </cell>
          <cell r="BN1521">
            <v>270</v>
          </cell>
          <cell r="BO1521">
            <v>76.3</v>
          </cell>
          <cell r="BP1521">
            <v>79.2</v>
          </cell>
          <cell r="BQ1521"/>
          <cell r="BR1521">
            <v>1.4</v>
          </cell>
          <cell r="BS1521">
            <v>1</v>
          </cell>
          <cell r="BT1521">
            <v>195</v>
          </cell>
          <cell r="BU1521">
            <v>70</v>
          </cell>
          <cell r="BV1521">
            <v>102</v>
          </cell>
          <cell r="BW1521">
            <v>79.2</v>
          </cell>
          <cell r="BX1521"/>
          <cell r="BY1521"/>
          <cell r="BZ1521"/>
          <cell r="CA1521"/>
          <cell r="CB1521"/>
          <cell r="CC1521"/>
          <cell r="CD1521"/>
          <cell r="CE1521"/>
          <cell r="CF1521"/>
          <cell r="CG1521"/>
          <cell r="CH1521"/>
          <cell r="CI1521"/>
          <cell r="CJ1521"/>
          <cell r="CK1521"/>
          <cell r="CL1521"/>
          <cell r="CM1521"/>
          <cell r="CN1521"/>
          <cell r="CO1521"/>
          <cell r="CP1521"/>
          <cell r="CQ1521"/>
          <cell r="CR1521"/>
          <cell r="CS1521"/>
          <cell r="CT1521"/>
          <cell r="CU1521"/>
          <cell r="CV1521">
            <v>369</v>
          </cell>
        </row>
        <row r="1522">
          <cell r="C1522">
            <v>3666270120380</v>
          </cell>
          <cell r="E1522" t="str">
            <v>FLASH</v>
          </cell>
          <cell r="F1522"/>
          <cell r="G1522" t="str">
            <v>FJORD 77</v>
          </cell>
          <cell r="H1522"/>
          <cell r="I1522" t="str">
            <v>Tissu</v>
          </cell>
          <cell r="J1522" t="str">
            <v>92%PES/8%PA</v>
          </cell>
          <cell r="K1522" t="str">
            <v xml:space="preserve">Tissu effect velours côtelé </v>
          </cell>
          <cell r="O1522" t="str">
            <v>Canapé 3 places convertible avec coffre</v>
          </cell>
          <cell r="P1522"/>
          <cell r="Q1522" t="str">
            <v>Panneau de particules, bois massif, panneau de fibres, contreplaqué, carton; assise: sangle élastique, PU mousse 22 kg/m3 et ouate 300 g/m2; dossier: PU mousse 22 kg/m3 et ouate 300 g/m2 + 2 coussins remplis de flocons de mousse, pieds en bois.</v>
          </cell>
          <cell r="R1522" t="str">
            <v>bois de conifères et bois de feuillus</v>
          </cell>
          <cell r="T1522" t="str">
            <v>Convertible</v>
          </cell>
          <cell r="U1522" t="str">
            <v>Coffre de rangement</v>
          </cell>
          <cell r="V1522" t="str">
            <v>Coussins déco offert</v>
          </cell>
          <cell r="W1522"/>
          <cell r="Y1522" t="str">
            <v>Pologne</v>
          </cell>
          <cell r="AA1522" t="str">
            <v>PU mousse 22 kg/m3 + ouate 300 g/m2</v>
          </cell>
          <cell r="AB1522" t="str">
            <v>PU mousse 22 kg/m3 + ouate 300 g/m2 + flocons de mousse</v>
          </cell>
          <cell r="AC1522" t="str">
            <v>HPU mousse 22 kg/m3 + ouate 300 g/m2</v>
          </cell>
          <cell r="AD1522"/>
          <cell r="AE1522" t="str">
            <v>192x140 cm</v>
          </cell>
          <cell r="AF1522"/>
          <cell r="AG1522"/>
          <cell r="AH1522"/>
          <cell r="AI1522" t="str">
            <v>bois</v>
          </cell>
          <cell r="AJ1522">
            <v>192</v>
          </cell>
          <cell r="AK1522"/>
          <cell r="AL1522"/>
          <cell r="AM1522">
            <v>40</v>
          </cell>
          <cell r="AN1522">
            <v>25</v>
          </cell>
          <cell r="AO1522"/>
          <cell r="AP1522">
            <v>65</v>
          </cell>
          <cell r="AQ1522">
            <v>18</v>
          </cell>
          <cell r="AR1522">
            <v>55</v>
          </cell>
          <cell r="AS1522">
            <v>56</v>
          </cell>
          <cell r="AT1522">
            <v>78</v>
          </cell>
          <cell r="AU1522">
            <v>6</v>
          </cell>
          <cell r="AV1522">
            <v>11.2</v>
          </cell>
          <cell r="AW1522" t="str">
            <v>hêtre</v>
          </cell>
          <cell r="AX1522" t="str">
            <v>oui</v>
          </cell>
          <cell r="AY1522"/>
          <cell r="AZ1522" t="str">
            <v>OUI</v>
          </cell>
          <cell r="BA1522" t="str">
            <v>oui</v>
          </cell>
          <cell r="BB1522" t="str">
            <v>2 coussins dossier 97x46 cm</v>
          </cell>
          <cell r="BC1522"/>
          <cell r="BD1522" t="str">
            <v>44x44 cm</v>
          </cell>
          <cell r="BE1522"/>
          <cell r="BF1522"/>
          <cell r="BG1522"/>
          <cell r="BH1522" t="str">
            <v>NON</v>
          </cell>
          <cell r="BI1522" t="str">
            <v xml:space="preserve">Assise : PU mousse + ouate
Dossier : PU mousse + ouate + flocons de mousse </v>
          </cell>
          <cell r="BJ1522" t="str">
            <v>22 KG/M3</v>
          </cell>
          <cell r="BK1522">
            <v>234</v>
          </cell>
          <cell r="BL1522">
            <v>102</v>
          </cell>
          <cell r="BM1522">
            <v>95</v>
          </cell>
          <cell r="BN1522">
            <v>270</v>
          </cell>
          <cell r="BO1522">
            <v>76.3</v>
          </cell>
          <cell r="BP1522">
            <v>79.2</v>
          </cell>
          <cell r="BQ1522"/>
          <cell r="BR1522">
            <v>1.4</v>
          </cell>
          <cell r="BS1522">
            <v>1</v>
          </cell>
          <cell r="BT1522">
            <v>195</v>
          </cell>
          <cell r="BU1522">
            <v>70</v>
          </cell>
          <cell r="BV1522">
            <v>102</v>
          </cell>
          <cell r="BW1522">
            <v>79.2</v>
          </cell>
          <cell r="BX1522"/>
          <cell r="BY1522"/>
          <cell r="BZ1522"/>
          <cell r="CA1522"/>
          <cell r="CB1522"/>
          <cell r="CC1522"/>
          <cell r="CD1522"/>
          <cell r="CE1522"/>
          <cell r="CF1522"/>
          <cell r="CG1522"/>
          <cell r="CH1522"/>
          <cell r="CI1522"/>
          <cell r="CJ1522"/>
          <cell r="CK1522"/>
          <cell r="CL1522"/>
          <cell r="CM1522"/>
          <cell r="CN1522"/>
          <cell r="CO1522"/>
          <cell r="CP1522"/>
          <cell r="CQ1522"/>
          <cell r="CR1522"/>
          <cell r="CS1522"/>
          <cell r="CT1522"/>
          <cell r="CU1522"/>
          <cell r="CV1522">
            <v>369</v>
          </cell>
        </row>
        <row r="1523">
          <cell r="C1523">
            <v>3666270121127</v>
          </cell>
          <cell r="E1523" t="str">
            <v>FLASH</v>
          </cell>
          <cell r="F1523"/>
          <cell r="G1523" t="str">
            <v>FJORD 66</v>
          </cell>
          <cell r="H1523"/>
          <cell r="I1523" t="str">
            <v>Tissu</v>
          </cell>
          <cell r="J1523" t="str">
            <v>92%PES/8%PA</v>
          </cell>
          <cell r="K1523" t="str">
            <v xml:space="preserve">Tissu effect velours côtelé </v>
          </cell>
          <cell r="O1523" t="str">
            <v>Canapé 3 places convertible avec coffre</v>
          </cell>
          <cell r="P1523"/>
          <cell r="Q1523" t="str">
            <v>Panneau de particules, bois massif, panneau de fibres, contreplaqué, carton; assise: sangle élastique, PU mousse 22 kg/m3 et ouate 300 g/m2; dossier: PU mousse 22 kg/m3 et ouate 300 g/m2 + 2 coussins remplis de flocons de mousse, pieds en bois.</v>
          </cell>
          <cell r="R1523" t="str">
            <v>bois de conifères et bois de feuillus</v>
          </cell>
          <cell r="T1523" t="str">
            <v>Convertible</v>
          </cell>
          <cell r="U1523" t="str">
            <v>Coffre de rangement</v>
          </cell>
          <cell r="V1523" t="str">
            <v>Coussins déco offert</v>
          </cell>
          <cell r="W1523"/>
          <cell r="Y1523" t="str">
            <v>Pologne</v>
          </cell>
          <cell r="AA1523" t="str">
            <v>PU mousse 22 kg/m3 + ouate 300 g/m2</v>
          </cell>
          <cell r="AB1523" t="str">
            <v>PU mousse 22 kg/m3 + ouate 300 g/m2 + flocons de mousse</v>
          </cell>
          <cell r="AC1523" t="str">
            <v>HPU mousse 22 kg/m3 + ouate 300 g/m2</v>
          </cell>
          <cell r="AD1523"/>
          <cell r="AE1523" t="str">
            <v>192x140 cm</v>
          </cell>
          <cell r="AF1523"/>
          <cell r="AG1523"/>
          <cell r="AH1523"/>
          <cell r="AI1523" t="str">
            <v>bois</v>
          </cell>
          <cell r="AJ1523">
            <v>192</v>
          </cell>
          <cell r="AK1523"/>
          <cell r="AL1523"/>
          <cell r="AM1523">
            <v>40</v>
          </cell>
          <cell r="AN1523">
            <v>25</v>
          </cell>
          <cell r="AO1523"/>
          <cell r="AP1523">
            <v>65</v>
          </cell>
          <cell r="AQ1523">
            <v>18</v>
          </cell>
          <cell r="AR1523">
            <v>55</v>
          </cell>
          <cell r="AS1523">
            <v>56</v>
          </cell>
          <cell r="AT1523">
            <v>78</v>
          </cell>
          <cell r="AU1523">
            <v>6</v>
          </cell>
          <cell r="AV1523">
            <v>11.2</v>
          </cell>
          <cell r="AW1523" t="str">
            <v>hêtre</v>
          </cell>
          <cell r="AX1523" t="str">
            <v>oui</v>
          </cell>
          <cell r="AY1523"/>
          <cell r="AZ1523" t="str">
            <v>OUI</v>
          </cell>
          <cell r="BA1523" t="str">
            <v>oui</v>
          </cell>
          <cell r="BB1523" t="str">
            <v>2 coussins dossier 97x46 cm</v>
          </cell>
          <cell r="BC1523"/>
          <cell r="BD1523" t="str">
            <v>44x44 cm</v>
          </cell>
          <cell r="BE1523"/>
          <cell r="BF1523"/>
          <cell r="BG1523"/>
          <cell r="BH1523" t="str">
            <v>NON</v>
          </cell>
          <cell r="BI1523" t="str">
            <v xml:space="preserve">Assise : PU mousse + ouate
Dossier : PU mousse + ouate + flocons de mousse </v>
          </cell>
          <cell r="BJ1523" t="str">
            <v>22 KG/M3</v>
          </cell>
          <cell r="BK1523">
            <v>234</v>
          </cell>
          <cell r="BL1523">
            <v>102</v>
          </cell>
          <cell r="BM1523">
            <v>95</v>
          </cell>
          <cell r="BN1523">
            <v>270</v>
          </cell>
          <cell r="BO1523">
            <v>76.3</v>
          </cell>
          <cell r="BP1523">
            <v>79.2</v>
          </cell>
          <cell r="BQ1523"/>
          <cell r="BR1523">
            <v>1.4</v>
          </cell>
          <cell r="BS1523">
            <v>1</v>
          </cell>
          <cell r="BT1523">
            <v>195</v>
          </cell>
          <cell r="BU1523">
            <v>70</v>
          </cell>
          <cell r="BV1523">
            <v>102</v>
          </cell>
          <cell r="BW1523">
            <v>79.2</v>
          </cell>
          <cell r="BX1523"/>
          <cell r="BY1523"/>
          <cell r="BZ1523"/>
          <cell r="CA1523"/>
          <cell r="CB1523"/>
          <cell r="CC1523"/>
          <cell r="CD1523"/>
          <cell r="CE1523"/>
          <cell r="CF1523"/>
          <cell r="CG1523"/>
          <cell r="CH1523"/>
          <cell r="CI1523"/>
          <cell r="CJ1523"/>
          <cell r="CK1523"/>
          <cell r="CL1523"/>
          <cell r="CM1523"/>
          <cell r="CN1523"/>
          <cell r="CO1523"/>
          <cell r="CP1523"/>
          <cell r="CQ1523"/>
          <cell r="CR1523"/>
          <cell r="CS1523"/>
          <cell r="CT1523"/>
          <cell r="CU1523"/>
          <cell r="CV1523">
            <v>369</v>
          </cell>
        </row>
        <row r="1524">
          <cell r="C1524">
            <v>3666270120007</v>
          </cell>
          <cell r="E1524" t="str">
            <v>FLASH</v>
          </cell>
          <cell r="F1524"/>
          <cell r="G1524" t="str">
            <v>FJORD 86</v>
          </cell>
          <cell r="H1524"/>
          <cell r="I1524" t="str">
            <v>Tissu</v>
          </cell>
          <cell r="J1524" t="str">
            <v>92%PES/8%PA</v>
          </cell>
          <cell r="K1524" t="str">
            <v xml:space="preserve">Tissu effect velours côtelé </v>
          </cell>
          <cell r="O1524" t="str">
            <v>Canapé 3 places convertible avec coffre</v>
          </cell>
          <cell r="P1524"/>
          <cell r="Q1524" t="str">
            <v>Panneau de particules, bois massif, panneau de fibres, contreplaqué, carton; assise: sangle élastique, PU mousse 22 kg/m3 et ouate 300 g/m2; dossier: PU mousse 22 kg/m3 et ouate 300 g/m2 + 2 coussins remplis de flocons de mousse, pieds en bois.</v>
          </cell>
          <cell r="R1524" t="str">
            <v>bois de conifères et bois de feuillus</v>
          </cell>
          <cell r="T1524" t="str">
            <v>Convertible</v>
          </cell>
          <cell r="U1524" t="str">
            <v>Coffre de rangement</v>
          </cell>
          <cell r="V1524" t="str">
            <v>Coussins déco offert</v>
          </cell>
          <cell r="W1524"/>
          <cell r="Y1524" t="str">
            <v>Pologne</v>
          </cell>
          <cell r="AA1524" t="str">
            <v>PU mousse 22 kg/m3 + ouate 300 g/m2</v>
          </cell>
          <cell r="AB1524" t="str">
            <v>PU mousse 22 kg/m3 + ouate 300 g/m2 + flocons de mousse</v>
          </cell>
          <cell r="AC1524" t="str">
            <v>HPU mousse 22 kg/m3 + ouate 300 g/m2</v>
          </cell>
          <cell r="AD1524"/>
          <cell r="AE1524" t="str">
            <v>192x140 cm</v>
          </cell>
          <cell r="AF1524"/>
          <cell r="AG1524"/>
          <cell r="AH1524"/>
          <cell r="AI1524" t="str">
            <v>bois</v>
          </cell>
          <cell r="AJ1524">
            <v>192</v>
          </cell>
          <cell r="AK1524"/>
          <cell r="AL1524"/>
          <cell r="AM1524">
            <v>40</v>
          </cell>
          <cell r="AN1524">
            <v>25</v>
          </cell>
          <cell r="AO1524"/>
          <cell r="AP1524">
            <v>65</v>
          </cell>
          <cell r="AQ1524">
            <v>18</v>
          </cell>
          <cell r="AR1524">
            <v>55</v>
          </cell>
          <cell r="AS1524">
            <v>56</v>
          </cell>
          <cell r="AT1524">
            <v>78</v>
          </cell>
          <cell r="AU1524">
            <v>6</v>
          </cell>
          <cell r="AV1524">
            <v>11.2</v>
          </cell>
          <cell r="AW1524" t="str">
            <v>hêtre</v>
          </cell>
          <cell r="AX1524" t="str">
            <v>oui</v>
          </cell>
          <cell r="AY1524"/>
          <cell r="AZ1524" t="str">
            <v>OUI</v>
          </cell>
          <cell r="BA1524" t="str">
            <v>oui</v>
          </cell>
          <cell r="BB1524" t="str">
            <v>2 coussins dossier 97x46 cm</v>
          </cell>
          <cell r="BC1524"/>
          <cell r="BD1524" t="str">
            <v>44x44 cm</v>
          </cell>
          <cell r="BE1524"/>
          <cell r="BF1524"/>
          <cell r="BG1524"/>
          <cell r="BH1524" t="str">
            <v>NON</v>
          </cell>
          <cell r="BI1524" t="str">
            <v xml:space="preserve">Assise : PU mousse + ouate
Dossier : PU mousse + ouate + flocons de mousse </v>
          </cell>
          <cell r="BJ1524" t="str">
            <v>22 KG/M3</v>
          </cell>
          <cell r="BK1524">
            <v>234</v>
          </cell>
          <cell r="BL1524">
            <v>102</v>
          </cell>
          <cell r="BM1524">
            <v>95</v>
          </cell>
          <cell r="BN1524">
            <v>270</v>
          </cell>
          <cell r="BO1524">
            <v>76.3</v>
          </cell>
          <cell r="BP1524">
            <v>79.2</v>
          </cell>
          <cell r="BQ1524"/>
          <cell r="BR1524">
            <v>1.4</v>
          </cell>
          <cell r="BS1524">
            <v>1</v>
          </cell>
          <cell r="BT1524">
            <v>195</v>
          </cell>
          <cell r="BU1524">
            <v>70</v>
          </cell>
          <cell r="BV1524">
            <v>102</v>
          </cell>
          <cell r="BW1524">
            <v>79.2</v>
          </cell>
          <cell r="BX1524"/>
          <cell r="BY1524"/>
          <cell r="BZ1524"/>
          <cell r="CA1524"/>
          <cell r="CB1524"/>
          <cell r="CC1524"/>
          <cell r="CD1524"/>
          <cell r="CE1524"/>
          <cell r="CF1524"/>
          <cell r="CG1524"/>
          <cell r="CH1524"/>
          <cell r="CI1524"/>
          <cell r="CJ1524"/>
          <cell r="CK1524"/>
          <cell r="CL1524"/>
          <cell r="CM1524"/>
          <cell r="CN1524"/>
          <cell r="CO1524"/>
          <cell r="CP1524"/>
          <cell r="CQ1524"/>
          <cell r="CR1524"/>
          <cell r="CS1524"/>
          <cell r="CT1524"/>
          <cell r="CU1524"/>
          <cell r="CV1524">
            <v>369</v>
          </cell>
        </row>
        <row r="1525">
          <cell r="C1525">
            <v>3666270119759</v>
          </cell>
          <cell r="E1525" t="str">
            <v>FLASH</v>
          </cell>
          <cell r="F1525"/>
          <cell r="G1525" t="str">
            <v>FJORD 15</v>
          </cell>
          <cell r="H1525"/>
          <cell r="I1525" t="str">
            <v>Tissu</v>
          </cell>
          <cell r="J1525" t="str">
            <v>92%PES/8%PA</v>
          </cell>
          <cell r="K1525" t="str">
            <v xml:space="preserve">Tissu effect velours côtelé </v>
          </cell>
          <cell r="O1525" t="str">
            <v>Canapé 3 places convertible avec coffre</v>
          </cell>
          <cell r="P1525"/>
          <cell r="Q1525" t="str">
            <v>Panneau de particules, bois massif, panneau de fibres, contreplaqué, carton; assise: sangle élastique, PU mousse 22 kg/m3 et ouate 300 g/m2; dossier: PU mousse 22 kg/m3 et ouate 300 g/m2 + 2 coussins remplis de flocons de mousse, pieds en bois.</v>
          </cell>
          <cell r="R1525" t="str">
            <v>bois de conifères et bois de feuillus</v>
          </cell>
          <cell r="T1525" t="str">
            <v>Convertible</v>
          </cell>
          <cell r="U1525" t="str">
            <v>Coffre de rangement</v>
          </cell>
          <cell r="V1525" t="str">
            <v>Coussins déco offert</v>
          </cell>
          <cell r="W1525"/>
          <cell r="Y1525" t="str">
            <v>Pologne</v>
          </cell>
          <cell r="AA1525" t="str">
            <v>PU mousse 22 kg/m3 + ouate 300 g/m2</v>
          </cell>
          <cell r="AB1525" t="str">
            <v>PU mousse 22 kg/m3 + ouate 300 g/m2 + flocons de mousse</v>
          </cell>
          <cell r="AC1525" t="str">
            <v>HPU mousse 22 kg/m3 + ouate 300 g/m2</v>
          </cell>
          <cell r="AD1525"/>
          <cell r="AE1525" t="str">
            <v>192x140 cm</v>
          </cell>
          <cell r="AF1525"/>
          <cell r="AG1525"/>
          <cell r="AH1525"/>
          <cell r="AI1525" t="str">
            <v>bois</v>
          </cell>
          <cell r="AJ1525">
            <v>192</v>
          </cell>
          <cell r="AK1525"/>
          <cell r="AL1525"/>
          <cell r="AM1525">
            <v>40</v>
          </cell>
          <cell r="AN1525">
            <v>25</v>
          </cell>
          <cell r="AO1525"/>
          <cell r="AP1525">
            <v>65</v>
          </cell>
          <cell r="AQ1525">
            <v>18</v>
          </cell>
          <cell r="AR1525">
            <v>55</v>
          </cell>
          <cell r="AS1525">
            <v>56</v>
          </cell>
          <cell r="AT1525">
            <v>78</v>
          </cell>
          <cell r="AU1525">
            <v>6</v>
          </cell>
          <cell r="AV1525">
            <v>11.2</v>
          </cell>
          <cell r="AW1525" t="str">
            <v>hêtre</v>
          </cell>
          <cell r="AX1525" t="str">
            <v>oui</v>
          </cell>
          <cell r="AY1525"/>
          <cell r="AZ1525" t="str">
            <v>OUI</v>
          </cell>
          <cell r="BA1525" t="str">
            <v>oui</v>
          </cell>
          <cell r="BB1525" t="str">
            <v>2 coussins dossier 97x46 cm</v>
          </cell>
          <cell r="BC1525"/>
          <cell r="BD1525" t="str">
            <v>44x44 cm</v>
          </cell>
          <cell r="BE1525"/>
          <cell r="BF1525"/>
          <cell r="BG1525"/>
          <cell r="BH1525" t="str">
            <v>NON</v>
          </cell>
          <cell r="BI1525" t="str">
            <v xml:space="preserve">Assise : PU mousse + ouate
Dossier : PU mousse + ouate + flocons de mousse </v>
          </cell>
          <cell r="BJ1525" t="str">
            <v>22 KG/M3</v>
          </cell>
          <cell r="BK1525">
            <v>234</v>
          </cell>
          <cell r="BL1525">
            <v>102</v>
          </cell>
          <cell r="BM1525">
            <v>95</v>
          </cell>
          <cell r="BN1525">
            <v>270</v>
          </cell>
          <cell r="BO1525">
            <v>76.3</v>
          </cell>
          <cell r="BP1525">
            <v>79.2</v>
          </cell>
          <cell r="BQ1525"/>
          <cell r="BR1525">
            <v>1.4</v>
          </cell>
          <cell r="BS1525">
            <v>1</v>
          </cell>
          <cell r="BT1525">
            <v>195</v>
          </cell>
          <cell r="BU1525">
            <v>70</v>
          </cell>
          <cell r="BV1525">
            <v>102</v>
          </cell>
          <cell r="BW1525">
            <v>79.2</v>
          </cell>
          <cell r="BX1525"/>
          <cell r="BY1525"/>
          <cell r="BZ1525"/>
          <cell r="CA1525"/>
          <cell r="CB1525"/>
          <cell r="CC1525"/>
          <cell r="CD1525"/>
          <cell r="CE1525"/>
          <cell r="CF1525"/>
          <cell r="CG1525"/>
          <cell r="CH1525"/>
          <cell r="CI1525"/>
          <cell r="CJ1525"/>
          <cell r="CK1525"/>
          <cell r="CL1525"/>
          <cell r="CM1525"/>
          <cell r="CN1525"/>
          <cell r="CO1525"/>
          <cell r="CP1525"/>
          <cell r="CQ1525"/>
          <cell r="CR1525"/>
          <cell r="CS1525"/>
          <cell r="CT1525"/>
          <cell r="CU1525"/>
          <cell r="CV1525">
            <v>369</v>
          </cell>
        </row>
        <row r="1526">
          <cell r="C1526">
            <v>3666270120137</v>
          </cell>
          <cell r="E1526" t="str">
            <v>FLASH</v>
          </cell>
          <cell r="F1526"/>
          <cell r="G1526" t="str">
            <v>CATCH ME 1</v>
          </cell>
          <cell r="H1526"/>
          <cell r="I1526" t="str">
            <v>Tissu</v>
          </cell>
          <cell r="J1526" t="str">
            <v>100% Polyester</v>
          </cell>
          <cell r="K1526" t="str">
            <v>Effect bouclé</v>
          </cell>
          <cell r="O1526" t="str">
            <v>Canapé 3 places convertible avec coffre</v>
          </cell>
          <cell r="P1526"/>
          <cell r="Q1526" t="str">
            <v>Panneau de particules, bois massif, panneau de fibres, contreplaqué, carton; assise: sangle élastique, PU mousse 22 kg/m3 et ouate 300 g/m2; dossier: PU mousse 22 kg/m3 et ouate 300 g/m2 + 2 coussins remplis de flocons de mousse, pieds en bois.</v>
          </cell>
          <cell r="R1526" t="str">
            <v>bois de conifères et bois de feuillus</v>
          </cell>
          <cell r="T1526" t="str">
            <v>Convertible</v>
          </cell>
          <cell r="U1526" t="str">
            <v>Coffre de rangement</v>
          </cell>
          <cell r="V1526" t="str">
            <v>Coussins déco offert</v>
          </cell>
          <cell r="W1526"/>
          <cell r="Y1526" t="str">
            <v>Pologne</v>
          </cell>
          <cell r="AA1526" t="str">
            <v>PU mousse 22 kg/m3 + ouate 300 g/m2</v>
          </cell>
          <cell r="AB1526" t="str">
            <v>PU mousse 22 kg/m3 + ouate 300 g/m2 + flocons de mousse</v>
          </cell>
          <cell r="AC1526" t="str">
            <v>HPU mousse 22 kg/m3 + ouate 300 g/m2</v>
          </cell>
          <cell r="AD1526"/>
          <cell r="AE1526" t="str">
            <v>192x140 cm</v>
          </cell>
          <cell r="AF1526"/>
          <cell r="AG1526"/>
          <cell r="AH1526"/>
          <cell r="AI1526" t="str">
            <v>bois</v>
          </cell>
          <cell r="AJ1526">
            <v>192</v>
          </cell>
          <cell r="AK1526"/>
          <cell r="AL1526"/>
          <cell r="AM1526">
            <v>40</v>
          </cell>
          <cell r="AN1526">
            <v>25</v>
          </cell>
          <cell r="AO1526"/>
          <cell r="AP1526">
            <v>65</v>
          </cell>
          <cell r="AQ1526">
            <v>18</v>
          </cell>
          <cell r="AR1526">
            <v>55</v>
          </cell>
          <cell r="AS1526">
            <v>56</v>
          </cell>
          <cell r="AT1526">
            <v>78</v>
          </cell>
          <cell r="AU1526">
            <v>6</v>
          </cell>
          <cell r="AV1526">
            <v>11.2</v>
          </cell>
          <cell r="AW1526" t="str">
            <v>hêtre</v>
          </cell>
          <cell r="AX1526" t="str">
            <v>oui</v>
          </cell>
          <cell r="AY1526"/>
          <cell r="AZ1526" t="str">
            <v>OUI</v>
          </cell>
          <cell r="BA1526" t="str">
            <v>oui</v>
          </cell>
          <cell r="BB1526" t="str">
            <v>2 coussins dossier 97x46 cm</v>
          </cell>
          <cell r="BC1526"/>
          <cell r="BD1526" t="str">
            <v>44x44 cm</v>
          </cell>
          <cell r="BE1526"/>
          <cell r="BF1526"/>
          <cell r="BG1526"/>
          <cell r="BH1526" t="str">
            <v>NON</v>
          </cell>
          <cell r="BI1526" t="str">
            <v xml:space="preserve">Assise : PU mousse + ouate
Dossier : PU mousse + ouate + flocons de mousse </v>
          </cell>
          <cell r="BJ1526" t="str">
            <v>22 KG/M3</v>
          </cell>
          <cell r="BK1526">
            <v>234</v>
          </cell>
          <cell r="BL1526">
            <v>102</v>
          </cell>
          <cell r="BM1526">
            <v>95</v>
          </cell>
          <cell r="BN1526">
            <v>270</v>
          </cell>
          <cell r="BO1526">
            <v>76.3</v>
          </cell>
          <cell r="BP1526">
            <v>79.2</v>
          </cell>
          <cell r="BQ1526"/>
          <cell r="BR1526">
            <v>1.4</v>
          </cell>
          <cell r="BS1526">
            <v>1</v>
          </cell>
          <cell r="BT1526">
            <v>195</v>
          </cell>
          <cell r="BU1526">
            <v>70</v>
          </cell>
          <cell r="BV1526">
            <v>102</v>
          </cell>
          <cell r="BW1526">
            <v>79.2</v>
          </cell>
          <cell r="BX1526"/>
          <cell r="BY1526"/>
          <cell r="BZ1526"/>
          <cell r="CA1526"/>
          <cell r="CB1526"/>
          <cell r="CC1526"/>
          <cell r="CD1526"/>
          <cell r="CE1526"/>
          <cell r="CF1526"/>
          <cell r="CG1526"/>
          <cell r="CH1526"/>
          <cell r="CI1526"/>
          <cell r="CJ1526"/>
          <cell r="CK1526"/>
          <cell r="CL1526"/>
          <cell r="CM1526"/>
          <cell r="CN1526"/>
          <cell r="CO1526"/>
          <cell r="CP1526"/>
          <cell r="CQ1526"/>
          <cell r="CR1526"/>
          <cell r="CS1526"/>
          <cell r="CT1526"/>
          <cell r="CU1526"/>
          <cell r="CV1526">
            <v>399</v>
          </cell>
        </row>
        <row r="1527">
          <cell r="C1527">
            <v>3666270120083</v>
          </cell>
          <cell r="E1527" t="str">
            <v>FLASH</v>
          </cell>
          <cell r="F1527"/>
          <cell r="G1527" t="str">
            <v>CATCH ME 2</v>
          </cell>
          <cell r="H1527"/>
          <cell r="I1527" t="str">
            <v>Tissu</v>
          </cell>
          <cell r="J1527" t="str">
            <v>100% Polyester</v>
          </cell>
          <cell r="K1527" t="str">
            <v>Effect bouclé</v>
          </cell>
          <cell r="O1527" t="str">
            <v>Canapé 3 places convertible avec coffre</v>
          </cell>
          <cell r="P1527"/>
          <cell r="Q1527" t="str">
            <v>Panneau de particules, bois massif, panneau de fibres, contreplaqué, carton; assise: sangle élastique, PU mousse 22 kg/m3 et ouate 300 g/m2; dossier: PU mousse 22 kg/m3 et ouate 300 g/m2 + 2 coussins remplis de flocons de mousse, pieds en bois.</v>
          </cell>
          <cell r="R1527" t="str">
            <v>bois de conifères et bois de feuillus</v>
          </cell>
          <cell r="T1527" t="str">
            <v>Convertible</v>
          </cell>
          <cell r="U1527" t="str">
            <v>Coffre de rangement</v>
          </cell>
          <cell r="V1527" t="str">
            <v>Coussins déco offert</v>
          </cell>
          <cell r="W1527"/>
          <cell r="Y1527" t="str">
            <v>Pologne</v>
          </cell>
          <cell r="AA1527" t="str">
            <v>PU mousse 22 kg/m3 + ouate 300 g/m2</v>
          </cell>
          <cell r="AB1527" t="str">
            <v>PU mousse 22 kg/m3 + ouate 300 g/m2 + flocons de mousse</v>
          </cell>
          <cell r="AC1527" t="str">
            <v>HPU mousse 22 kg/m3 + ouate 300 g/m2</v>
          </cell>
          <cell r="AD1527"/>
          <cell r="AE1527" t="str">
            <v>192x140 cm</v>
          </cell>
          <cell r="AF1527"/>
          <cell r="AG1527"/>
          <cell r="AH1527"/>
          <cell r="AI1527" t="str">
            <v>bois</v>
          </cell>
          <cell r="AJ1527">
            <v>192</v>
          </cell>
          <cell r="AK1527"/>
          <cell r="AL1527"/>
          <cell r="AM1527">
            <v>40</v>
          </cell>
          <cell r="AN1527">
            <v>25</v>
          </cell>
          <cell r="AO1527"/>
          <cell r="AP1527">
            <v>65</v>
          </cell>
          <cell r="AQ1527">
            <v>18</v>
          </cell>
          <cell r="AR1527">
            <v>55</v>
          </cell>
          <cell r="AS1527">
            <v>56</v>
          </cell>
          <cell r="AT1527">
            <v>78</v>
          </cell>
          <cell r="AU1527">
            <v>6</v>
          </cell>
          <cell r="AV1527">
            <v>11.2</v>
          </cell>
          <cell r="AW1527" t="str">
            <v>hêtre</v>
          </cell>
          <cell r="AX1527" t="str">
            <v>oui</v>
          </cell>
          <cell r="AY1527"/>
          <cell r="AZ1527" t="str">
            <v>OUI</v>
          </cell>
          <cell r="BA1527" t="str">
            <v>oui</v>
          </cell>
          <cell r="BB1527" t="str">
            <v>2 coussins dossier 97x46 cm</v>
          </cell>
          <cell r="BC1527"/>
          <cell r="BD1527" t="str">
            <v>44x44 cm</v>
          </cell>
          <cell r="BE1527"/>
          <cell r="BF1527"/>
          <cell r="BG1527"/>
          <cell r="BH1527" t="str">
            <v>NON</v>
          </cell>
          <cell r="BI1527" t="str">
            <v xml:space="preserve">Assise : PU mousse + ouate
Dossier : PU mousse + ouate + flocons de mousse </v>
          </cell>
          <cell r="BJ1527" t="str">
            <v>22 KG/M3</v>
          </cell>
          <cell r="BK1527">
            <v>234</v>
          </cell>
          <cell r="BL1527">
            <v>102</v>
          </cell>
          <cell r="BM1527">
            <v>95</v>
          </cell>
          <cell r="BN1527">
            <v>270</v>
          </cell>
          <cell r="BO1527">
            <v>76.3</v>
          </cell>
          <cell r="BP1527">
            <v>79.2</v>
          </cell>
          <cell r="BQ1527"/>
          <cell r="BR1527">
            <v>1.4</v>
          </cell>
          <cell r="BS1527">
            <v>1</v>
          </cell>
          <cell r="BT1527">
            <v>195</v>
          </cell>
          <cell r="BU1527">
            <v>70</v>
          </cell>
          <cell r="BV1527">
            <v>102</v>
          </cell>
          <cell r="BW1527">
            <v>79.2</v>
          </cell>
          <cell r="BX1527"/>
          <cell r="BY1527"/>
          <cell r="BZ1527"/>
          <cell r="CA1527"/>
          <cell r="CB1527"/>
          <cell r="CC1527"/>
          <cell r="CD1527"/>
          <cell r="CE1527"/>
          <cell r="CF1527"/>
          <cell r="CG1527"/>
          <cell r="CH1527"/>
          <cell r="CI1527"/>
          <cell r="CJ1527"/>
          <cell r="CK1527"/>
          <cell r="CL1527"/>
          <cell r="CM1527"/>
          <cell r="CN1527"/>
          <cell r="CO1527"/>
          <cell r="CP1527"/>
          <cell r="CQ1527"/>
          <cell r="CR1527"/>
          <cell r="CS1527"/>
          <cell r="CT1527"/>
          <cell r="CU1527"/>
          <cell r="CV1527">
            <v>399</v>
          </cell>
        </row>
        <row r="1528">
          <cell r="C1528">
            <v>3666270120618</v>
          </cell>
          <cell r="E1528" t="str">
            <v>FLASH</v>
          </cell>
          <cell r="F1528"/>
          <cell r="G1528" t="str">
            <v>CATCH ME 6</v>
          </cell>
          <cell r="H1528"/>
          <cell r="I1528" t="str">
            <v>Tissu</v>
          </cell>
          <cell r="J1528" t="str">
            <v>100% Polyester</v>
          </cell>
          <cell r="K1528" t="str">
            <v>Effect bouclé</v>
          </cell>
          <cell r="O1528" t="str">
            <v>Canapé 3 places convertible avec coffre</v>
          </cell>
          <cell r="P1528"/>
          <cell r="Q1528" t="str">
            <v>Panneau de particules, bois massif, panneau de fibres, contreplaqué, carton; assise: sangle élastique, PU mousse 22 kg/m3 et ouate 300 g/m2; dossier: PU mousse 22 kg/m3 et ouate 300 g/m2 + 2 coussins remplis de flocons de mousse, pieds en bois.</v>
          </cell>
          <cell r="R1528" t="str">
            <v>bois de conifères et bois de feuillus</v>
          </cell>
          <cell r="T1528" t="str">
            <v>Convertible</v>
          </cell>
          <cell r="U1528" t="str">
            <v>Coffre de rangement</v>
          </cell>
          <cell r="V1528" t="str">
            <v>Coussins déco offert</v>
          </cell>
          <cell r="W1528"/>
          <cell r="Y1528" t="str">
            <v>Pologne</v>
          </cell>
          <cell r="AA1528" t="str">
            <v>PU mousse 22 kg/m3 + ouate 300 g/m2</v>
          </cell>
          <cell r="AB1528" t="str">
            <v>PU mousse 22 kg/m3 + ouate 300 g/m2 + flocons de mousse</v>
          </cell>
          <cell r="AC1528" t="str">
            <v>HPU mousse 22 kg/m3 + ouate 300 g/m2</v>
          </cell>
          <cell r="AD1528"/>
          <cell r="AE1528" t="str">
            <v>192x140 cm</v>
          </cell>
          <cell r="AF1528"/>
          <cell r="AG1528"/>
          <cell r="AH1528"/>
          <cell r="AI1528" t="str">
            <v>bois</v>
          </cell>
          <cell r="AJ1528">
            <v>192</v>
          </cell>
          <cell r="AK1528"/>
          <cell r="AL1528"/>
          <cell r="AM1528">
            <v>40</v>
          </cell>
          <cell r="AN1528">
            <v>25</v>
          </cell>
          <cell r="AO1528"/>
          <cell r="AP1528">
            <v>65</v>
          </cell>
          <cell r="AQ1528">
            <v>18</v>
          </cell>
          <cell r="AR1528">
            <v>55</v>
          </cell>
          <cell r="AS1528">
            <v>56</v>
          </cell>
          <cell r="AT1528">
            <v>78</v>
          </cell>
          <cell r="AU1528">
            <v>6</v>
          </cell>
          <cell r="AV1528">
            <v>11.2</v>
          </cell>
          <cell r="AW1528" t="str">
            <v>hêtre</v>
          </cell>
          <cell r="AX1528" t="str">
            <v>oui</v>
          </cell>
          <cell r="AY1528"/>
          <cell r="AZ1528" t="str">
            <v>OUI</v>
          </cell>
          <cell r="BA1528" t="str">
            <v>oui</v>
          </cell>
          <cell r="BB1528" t="str">
            <v>2 coussins dossier 97x46 cm</v>
          </cell>
          <cell r="BC1528"/>
          <cell r="BD1528" t="str">
            <v>44x44 cm</v>
          </cell>
          <cell r="BE1528"/>
          <cell r="BF1528"/>
          <cell r="BG1528"/>
          <cell r="BH1528" t="str">
            <v>NON</v>
          </cell>
          <cell r="BI1528" t="str">
            <v xml:space="preserve">Assise : PU mousse + ouate
Dossier : PU mousse + ouate + flocons de mousse </v>
          </cell>
          <cell r="BJ1528" t="str">
            <v>22 KG/M3</v>
          </cell>
          <cell r="BK1528">
            <v>234</v>
          </cell>
          <cell r="BL1528">
            <v>102</v>
          </cell>
          <cell r="BM1528">
            <v>95</v>
          </cell>
          <cell r="BN1528">
            <v>270</v>
          </cell>
          <cell r="BO1528">
            <v>76.3</v>
          </cell>
          <cell r="BP1528">
            <v>79.2</v>
          </cell>
          <cell r="BQ1528"/>
          <cell r="BR1528">
            <v>1.4</v>
          </cell>
          <cell r="BS1528">
            <v>1</v>
          </cell>
          <cell r="BT1528">
            <v>195</v>
          </cell>
          <cell r="BU1528">
            <v>70</v>
          </cell>
          <cell r="BV1528">
            <v>102</v>
          </cell>
          <cell r="BW1528">
            <v>79.2</v>
          </cell>
          <cell r="BX1528"/>
          <cell r="BY1528"/>
          <cell r="BZ1528"/>
          <cell r="CA1528"/>
          <cell r="CB1528"/>
          <cell r="CC1528"/>
          <cell r="CD1528"/>
          <cell r="CE1528"/>
          <cell r="CF1528"/>
          <cell r="CG1528"/>
          <cell r="CH1528"/>
          <cell r="CI1528"/>
          <cell r="CJ1528"/>
          <cell r="CK1528"/>
          <cell r="CL1528"/>
          <cell r="CM1528"/>
          <cell r="CN1528"/>
          <cell r="CO1528"/>
          <cell r="CP1528"/>
          <cell r="CQ1528"/>
          <cell r="CR1528"/>
          <cell r="CS1528"/>
          <cell r="CT1528"/>
          <cell r="CU1528"/>
          <cell r="CV1528">
            <v>399</v>
          </cell>
        </row>
        <row r="1529">
          <cell r="C1529">
            <v>3666270120472</v>
          </cell>
          <cell r="E1529" t="str">
            <v>FLASH</v>
          </cell>
          <cell r="F1529"/>
          <cell r="G1529" t="str">
            <v>CATCH ME 7</v>
          </cell>
          <cell r="H1529"/>
          <cell r="I1529" t="str">
            <v>Tissu</v>
          </cell>
          <cell r="J1529" t="str">
            <v>100% Polyester</v>
          </cell>
          <cell r="K1529" t="str">
            <v>Effect bouclé</v>
          </cell>
          <cell r="O1529" t="str">
            <v>Canapé 3 places convertible avec coffre</v>
          </cell>
          <cell r="P1529"/>
          <cell r="Q1529" t="str">
            <v>Panneau de particules, bois massif, panneau de fibres, contreplaqué, carton; assise: sangle élastique, PU mousse 22 kg/m3 et ouate 300 g/m2; dossier: PU mousse 22 kg/m3 et ouate 300 g/m2 + 2 coussins remplis de flocons de mousse, pieds en bois.</v>
          </cell>
          <cell r="R1529" t="str">
            <v>bois de conifères et bois de feuillus</v>
          </cell>
          <cell r="T1529" t="str">
            <v>Convertible</v>
          </cell>
          <cell r="U1529" t="str">
            <v>Coffre de rangement</v>
          </cell>
          <cell r="V1529" t="str">
            <v>Coussins déco offert</v>
          </cell>
          <cell r="W1529"/>
          <cell r="Y1529" t="str">
            <v>Pologne</v>
          </cell>
          <cell r="AA1529" t="str">
            <v>PU mousse 22 kg/m3 + ouate 300 g/m2</v>
          </cell>
          <cell r="AB1529" t="str">
            <v>PU mousse 22 kg/m3 + ouate 300 g/m2 + flocons de mousse</v>
          </cell>
          <cell r="AC1529" t="str">
            <v>HPU mousse 22 kg/m3 + ouate 300 g/m2</v>
          </cell>
          <cell r="AD1529"/>
          <cell r="AE1529" t="str">
            <v>192x140 cm</v>
          </cell>
          <cell r="AF1529"/>
          <cell r="AG1529"/>
          <cell r="AH1529"/>
          <cell r="AI1529" t="str">
            <v>bois</v>
          </cell>
          <cell r="AJ1529">
            <v>192</v>
          </cell>
          <cell r="AK1529"/>
          <cell r="AL1529"/>
          <cell r="AM1529">
            <v>40</v>
          </cell>
          <cell r="AN1529">
            <v>25</v>
          </cell>
          <cell r="AO1529"/>
          <cell r="AP1529">
            <v>65</v>
          </cell>
          <cell r="AQ1529">
            <v>18</v>
          </cell>
          <cell r="AR1529">
            <v>55</v>
          </cell>
          <cell r="AS1529">
            <v>56</v>
          </cell>
          <cell r="AT1529">
            <v>78</v>
          </cell>
          <cell r="AU1529">
            <v>6</v>
          </cell>
          <cell r="AV1529">
            <v>11.2</v>
          </cell>
          <cell r="AW1529" t="str">
            <v>hêtre</v>
          </cell>
          <cell r="AX1529" t="str">
            <v>oui</v>
          </cell>
          <cell r="AY1529"/>
          <cell r="AZ1529" t="str">
            <v>OUI</v>
          </cell>
          <cell r="BA1529" t="str">
            <v>oui</v>
          </cell>
          <cell r="BB1529" t="str">
            <v>2 coussins dossier 97x46 cm</v>
          </cell>
          <cell r="BC1529"/>
          <cell r="BD1529" t="str">
            <v>44x44 cm</v>
          </cell>
          <cell r="BE1529"/>
          <cell r="BF1529"/>
          <cell r="BG1529"/>
          <cell r="BH1529" t="str">
            <v>NON</v>
          </cell>
          <cell r="BI1529" t="str">
            <v xml:space="preserve">Assise : PU mousse + ouate
Dossier : PU mousse + ouate + flocons de mousse </v>
          </cell>
          <cell r="BJ1529" t="str">
            <v>22 KG/M3</v>
          </cell>
          <cell r="BK1529">
            <v>234</v>
          </cell>
          <cell r="BL1529">
            <v>102</v>
          </cell>
          <cell r="BM1529">
            <v>95</v>
          </cell>
          <cell r="BN1529">
            <v>270</v>
          </cell>
          <cell r="BO1529">
            <v>76.3</v>
          </cell>
          <cell r="BP1529">
            <v>79.2</v>
          </cell>
          <cell r="BQ1529"/>
          <cell r="BR1529">
            <v>1.4</v>
          </cell>
          <cell r="BS1529">
            <v>1</v>
          </cell>
          <cell r="BT1529">
            <v>195</v>
          </cell>
          <cell r="BU1529">
            <v>70</v>
          </cell>
          <cell r="BV1529">
            <v>102</v>
          </cell>
          <cell r="BW1529">
            <v>79.2</v>
          </cell>
          <cell r="BX1529"/>
          <cell r="BY1529"/>
          <cell r="BZ1529"/>
          <cell r="CA1529"/>
          <cell r="CB1529"/>
          <cell r="CC1529"/>
          <cell r="CD1529"/>
          <cell r="CE1529"/>
          <cell r="CF1529"/>
          <cell r="CG1529"/>
          <cell r="CH1529"/>
          <cell r="CI1529"/>
          <cell r="CJ1529"/>
          <cell r="CK1529"/>
          <cell r="CL1529"/>
          <cell r="CM1529"/>
          <cell r="CN1529"/>
          <cell r="CO1529"/>
          <cell r="CP1529"/>
          <cell r="CQ1529"/>
          <cell r="CR1529"/>
          <cell r="CS1529"/>
          <cell r="CT1529"/>
          <cell r="CU1529"/>
          <cell r="CV1529">
            <v>399</v>
          </cell>
        </row>
        <row r="1530">
          <cell r="C1530">
            <v>3666270119957</v>
          </cell>
          <cell r="E1530" t="str">
            <v>FLASH</v>
          </cell>
          <cell r="F1530"/>
          <cell r="G1530" t="str">
            <v>CATCH ME 8</v>
          </cell>
          <cell r="H1530"/>
          <cell r="I1530" t="str">
            <v>Tissu</v>
          </cell>
          <cell r="J1530" t="str">
            <v>100% Polyester</v>
          </cell>
          <cell r="K1530" t="str">
            <v>Effect bouclé</v>
          </cell>
          <cell r="O1530" t="str">
            <v>Canapé 3 places convertible avec coffre</v>
          </cell>
          <cell r="P1530"/>
          <cell r="Q1530" t="str">
            <v>Panneau de particules, bois massif, panneau de fibres, contreplaqué, carton; assise: sangle élastique, PU mousse 22 kg/m3 et ouate 300 g/m2; dossier: PU mousse 22 kg/m3 et ouate 300 g/m2 + 2 coussins remplis de flocons de mousse, pieds en bois.</v>
          </cell>
          <cell r="R1530" t="str">
            <v>bois de conifères et bois de feuillus</v>
          </cell>
          <cell r="T1530" t="str">
            <v>Convertible</v>
          </cell>
          <cell r="U1530" t="str">
            <v>Coffre de rangement</v>
          </cell>
          <cell r="V1530" t="str">
            <v>Coussins déco offert</v>
          </cell>
          <cell r="W1530"/>
          <cell r="Y1530" t="str">
            <v>Pologne</v>
          </cell>
          <cell r="AA1530" t="str">
            <v>PU mousse 22 kg/m3 + ouate 300 g/m2</v>
          </cell>
          <cell r="AB1530" t="str">
            <v>PU mousse 22 kg/m3 + ouate 300 g/m2 + flocons de mousse</v>
          </cell>
          <cell r="AC1530" t="str">
            <v>HPU mousse 22 kg/m3 + ouate 300 g/m2</v>
          </cell>
          <cell r="AD1530"/>
          <cell r="AE1530" t="str">
            <v>192x140 cm</v>
          </cell>
          <cell r="AF1530"/>
          <cell r="AG1530"/>
          <cell r="AH1530"/>
          <cell r="AI1530" t="str">
            <v>bois</v>
          </cell>
          <cell r="AJ1530">
            <v>192</v>
          </cell>
          <cell r="AK1530"/>
          <cell r="AL1530"/>
          <cell r="AM1530">
            <v>40</v>
          </cell>
          <cell r="AN1530">
            <v>25</v>
          </cell>
          <cell r="AO1530"/>
          <cell r="AP1530">
            <v>65</v>
          </cell>
          <cell r="AQ1530">
            <v>18</v>
          </cell>
          <cell r="AR1530">
            <v>55</v>
          </cell>
          <cell r="AS1530">
            <v>56</v>
          </cell>
          <cell r="AT1530">
            <v>78</v>
          </cell>
          <cell r="AU1530">
            <v>6</v>
          </cell>
          <cell r="AV1530">
            <v>11.2</v>
          </cell>
          <cell r="AW1530" t="str">
            <v>hêtre</v>
          </cell>
          <cell r="AX1530" t="str">
            <v>oui</v>
          </cell>
          <cell r="AY1530"/>
          <cell r="AZ1530" t="str">
            <v>OUI</v>
          </cell>
          <cell r="BA1530" t="str">
            <v>oui</v>
          </cell>
          <cell r="BB1530" t="str">
            <v>2 coussins dossier 97x46 cm</v>
          </cell>
          <cell r="BC1530"/>
          <cell r="BD1530" t="str">
            <v>44x44 cm</v>
          </cell>
          <cell r="BE1530"/>
          <cell r="BF1530"/>
          <cell r="BG1530"/>
          <cell r="BH1530" t="str">
            <v>NON</v>
          </cell>
          <cell r="BI1530" t="str">
            <v xml:space="preserve">Assise : PU mousse + ouate
Dossier : PU mousse + ouate + flocons de mousse </v>
          </cell>
          <cell r="BJ1530" t="str">
            <v>22 KG/M3</v>
          </cell>
          <cell r="BK1530">
            <v>234</v>
          </cell>
          <cell r="BL1530">
            <v>102</v>
          </cell>
          <cell r="BM1530">
            <v>95</v>
          </cell>
          <cell r="BN1530">
            <v>270</v>
          </cell>
          <cell r="BO1530">
            <v>76.3</v>
          </cell>
          <cell r="BP1530">
            <v>79.2</v>
          </cell>
          <cell r="BQ1530"/>
          <cell r="BR1530">
            <v>1.4</v>
          </cell>
          <cell r="BS1530">
            <v>1</v>
          </cell>
          <cell r="BT1530">
            <v>195</v>
          </cell>
          <cell r="BU1530">
            <v>70</v>
          </cell>
          <cell r="BV1530">
            <v>102</v>
          </cell>
          <cell r="BW1530">
            <v>79.2</v>
          </cell>
          <cell r="BX1530"/>
          <cell r="BY1530"/>
          <cell r="BZ1530"/>
          <cell r="CA1530"/>
          <cell r="CB1530"/>
          <cell r="CC1530"/>
          <cell r="CD1530"/>
          <cell r="CE1530"/>
          <cell r="CF1530"/>
          <cell r="CG1530"/>
          <cell r="CH1530"/>
          <cell r="CI1530"/>
          <cell r="CJ1530"/>
          <cell r="CK1530"/>
          <cell r="CL1530"/>
          <cell r="CM1530"/>
          <cell r="CN1530"/>
          <cell r="CO1530"/>
          <cell r="CP1530"/>
          <cell r="CQ1530"/>
          <cell r="CR1530"/>
          <cell r="CS1530"/>
          <cell r="CT1530"/>
          <cell r="CU1530"/>
          <cell r="CV1530">
            <v>399</v>
          </cell>
        </row>
        <row r="1531">
          <cell r="C1531">
            <v>3666270119940</v>
          </cell>
          <cell r="E1531" t="str">
            <v>FLASH</v>
          </cell>
          <cell r="F1531"/>
          <cell r="G1531" t="str">
            <v>CATCH ME 12</v>
          </cell>
          <cell r="H1531"/>
          <cell r="I1531" t="str">
            <v>Tissu</v>
          </cell>
          <cell r="J1531" t="str">
            <v>100% Polyester</v>
          </cell>
          <cell r="K1531" t="str">
            <v>Effect bouclé</v>
          </cell>
          <cell r="O1531" t="str">
            <v>Canapé 3 places convertible avec coffre</v>
          </cell>
          <cell r="P1531"/>
          <cell r="Q1531" t="str">
            <v>Panneau de particules, bois massif, panneau de fibres, contreplaqué, carton; assise: sangle élastique, PU mousse 22 kg/m3 et ouate 300 g/m2; dossier: PU mousse 22 kg/m3 et ouate 300 g/m2 + 2 coussins remplis de flocons de mousse, pieds en bois.</v>
          </cell>
          <cell r="R1531" t="str">
            <v>bois de conifères et bois de feuillus</v>
          </cell>
          <cell r="T1531" t="str">
            <v>Convertible</v>
          </cell>
          <cell r="U1531" t="str">
            <v>Coffre de rangement</v>
          </cell>
          <cell r="V1531" t="str">
            <v>Coussins déco offert</v>
          </cell>
          <cell r="W1531"/>
          <cell r="Y1531" t="str">
            <v>Pologne</v>
          </cell>
          <cell r="AA1531" t="str">
            <v>PU mousse 22 kg/m3 + ouate 300 g/m2</v>
          </cell>
          <cell r="AB1531" t="str">
            <v>PU mousse 22 kg/m3 + ouate 300 g/m2 + flocons de mousse</v>
          </cell>
          <cell r="AC1531" t="str">
            <v>HPU mousse 22 kg/m3 + ouate 300 g/m2</v>
          </cell>
          <cell r="AD1531"/>
          <cell r="AE1531" t="str">
            <v>192x140 cm</v>
          </cell>
          <cell r="AF1531"/>
          <cell r="AG1531"/>
          <cell r="AH1531"/>
          <cell r="AI1531" t="str">
            <v>bois</v>
          </cell>
          <cell r="AJ1531">
            <v>192</v>
          </cell>
          <cell r="AK1531"/>
          <cell r="AL1531"/>
          <cell r="AM1531">
            <v>40</v>
          </cell>
          <cell r="AN1531">
            <v>25</v>
          </cell>
          <cell r="AO1531"/>
          <cell r="AP1531">
            <v>65</v>
          </cell>
          <cell r="AQ1531">
            <v>18</v>
          </cell>
          <cell r="AR1531">
            <v>55</v>
          </cell>
          <cell r="AS1531">
            <v>56</v>
          </cell>
          <cell r="AT1531">
            <v>78</v>
          </cell>
          <cell r="AU1531">
            <v>6</v>
          </cell>
          <cell r="AV1531">
            <v>11.2</v>
          </cell>
          <cell r="AW1531" t="str">
            <v>hêtre</v>
          </cell>
          <cell r="AX1531" t="str">
            <v>oui</v>
          </cell>
          <cell r="AY1531"/>
          <cell r="AZ1531" t="str">
            <v>OUI</v>
          </cell>
          <cell r="BA1531" t="str">
            <v>oui</v>
          </cell>
          <cell r="BB1531" t="str">
            <v>2 coussins dossier 97x46 cm</v>
          </cell>
          <cell r="BC1531"/>
          <cell r="BD1531" t="str">
            <v>44x44 cm</v>
          </cell>
          <cell r="BE1531"/>
          <cell r="BF1531"/>
          <cell r="BG1531"/>
          <cell r="BH1531" t="str">
            <v>NON</v>
          </cell>
          <cell r="BI1531" t="str">
            <v xml:space="preserve">Assise : PU mousse + ouate
Dossier : PU mousse + ouate + flocons de mousse </v>
          </cell>
          <cell r="BJ1531" t="str">
            <v>22 KG/M3</v>
          </cell>
          <cell r="BK1531">
            <v>234</v>
          </cell>
          <cell r="BL1531">
            <v>102</v>
          </cell>
          <cell r="BM1531">
            <v>95</v>
          </cell>
          <cell r="BN1531">
            <v>270</v>
          </cell>
          <cell r="BO1531">
            <v>76.3</v>
          </cell>
          <cell r="BP1531">
            <v>79.2</v>
          </cell>
          <cell r="BQ1531"/>
          <cell r="BR1531">
            <v>1.4</v>
          </cell>
          <cell r="BS1531">
            <v>1</v>
          </cell>
          <cell r="BT1531">
            <v>195</v>
          </cell>
          <cell r="BU1531">
            <v>70</v>
          </cell>
          <cell r="BV1531">
            <v>102</v>
          </cell>
          <cell r="BW1531">
            <v>79.2</v>
          </cell>
          <cell r="BX1531"/>
          <cell r="BY1531"/>
          <cell r="BZ1531"/>
          <cell r="CA1531"/>
          <cell r="CB1531"/>
          <cell r="CC1531"/>
          <cell r="CD1531"/>
          <cell r="CE1531"/>
          <cell r="CF1531"/>
          <cell r="CG1531"/>
          <cell r="CH1531"/>
          <cell r="CI1531"/>
          <cell r="CJ1531"/>
          <cell r="CK1531"/>
          <cell r="CL1531"/>
          <cell r="CM1531"/>
          <cell r="CN1531"/>
          <cell r="CO1531"/>
          <cell r="CP1531"/>
          <cell r="CQ1531"/>
          <cell r="CR1531"/>
          <cell r="CS1531"/>
          <cell r="CT1531"/>
          <cell r="CU1531"/>
          <cell r="CV1531">
            <v>399</v>
          </cell>
        </row>
        <row r="1532">
          <cell r="C1532">
            <v>3666270120052</v>
          </cell>
          <cell r="E1532" t="str">
            <v>FLASH</v>
          </cell>
          <cell r="F1532"/>
          <cell r="G1532" t="str">
            <v>CATCH ME 17</v>
          </cell>
          <cell r="H1532"/>
          <cell r="I1532" t="str">
            <v>Tissu</v>
          </cell>
          <cell r="J1532" t="str">
            <v>100% Polyester</v>
          </cell>
          <cell r="K1532" t="str">
            <v>Effect bouclé</v>
          </cell>
          <cell r="O1532" t="str">
            <v>Canapé 3 places convertible avec coffre</v>
          </cell>
          <cell r="P1532"/>
          <cell r="Q1532" t="str">
            <v>Panneau de particules, bois massif, panneau de fibres, contreplaqué, carton; assise: sangle élastique, PU mousse 22 kg/m3 et ouate 300 g/m2; dossier: PU mousse 22 kg/m3 et ouate 300 g/m2 + 2 coussins remplis de flocons de mousse, pieds en bois.</v>
          </cell>
          <cell r="R1532" t="str">
            <v>bois de conifères et bois de feuillus</v>
          </cell>
          <cell r="T1532" t="str">
            <v>Convertible</v>
          </cell>
          <cell r="U1532" t="str">
            <v>Coffre de rangement</v>
          </cell>
          <cell r="V1532" t="str">
            <v>Coussins déco offert</v>
          </cell>
          <cell r="W1532"/>
          <cell r="Y1532" t="str">
            <v>Pologne</v>
          </cell>
          <cell r="AA1532" t="str">
            <v>PU mousse 22 kg/m3 + ouate 300 g/m2</v>
          </cell>
          <cell r="AB1532" t="str">
            <v>PU mousse 22 kg/m3 + ouate 300 g/m2 + flocons de mousse</v>
          </cell>
          <cell r="AC1532" t="str">
            <v>HPU mousse 22 kg/m3 + ouate 300 g/m2</v>
          </cell>
          <cell r="AD1532"/>
          <cell r="AE1532" t="str">
            <v>192x140 cm</v>
          </cell>
          <cell r="AF1532"/>
          <cell r="AG1532"/>
          <cell r="AH1532"/>
          <cell r="AI1532" t="str">
            <v>bois</v>
          </cell>
          <cell r="AJ1532">
            <v>192</v>
          </cell>
          <cell r="AK1532"/>
          <cell r="AL1532"/>
          <cell r="AM1532">
            <v>40</v>
          </cell>
          <cell r="AN1532">
            <v>25</v>
          </cell>
          <cell r="AO1532"/>
          <cell r="AP1532">
            <v>65</v>
          </cell>
          <cell r="AQ1532">
            <v>18</v>
          </cell>
          <cell r="AR1532">
            <v>55</v>
          </cell>
          <cell r="AS1532">
            <v>56</v>
          </cell>
          <cell r="AT1532">
            <v>78</v>
          </cell>
          <cell r="AU1532">
            <v>6</v>
          </cell>
          <cell r="AV1532">
            <v>11.2</v>
          </cell>
          <cell r="AW1532" t="str">
            <v>hêtre</v>
          </cell>
          <cell r="AX1532" t="str">
            <v>oui</v>
          </cell>
          <cell r="AY1532"/>
          <cell r="AZ1532" t="str">
            <v>OUI</v>
          </cell>
          <cell r="BA1532" t="str">
            <v>oui</v>
          </cell>
          <cell r="BB1532" t="str">
            <v>2 coussins dossier 97x46 cm</v>
          </cell>
          <cell r="BC1532"/>
          <cell r="BD1532" t="str">
            <v>44x44 cm</v>
          </cell>
          <cell r="BE1532"/>
          <cell r="BF1532"/>
          <cell r="BG1532"/>
          <cell r="BH1532" t="str">
            <v>NON</v>
          </cell>
          <cell r="BI1532" t="str">
            <v xml:space="preserve">Assise : PU mousse + ouate
Dossier : PU mousse + ouate + flocons de mousse </v>
          </cell>
          <cell r="BJ1532" t="str">
            <v>22 KG/M3</v>
          </cell>
          <cell r="BK1532">
            <v>234</v>
          </cell>
          <cell r="BL1532">
            <v>102</v>
          </cell>
          <cell r="BM1532">
            <v>95</v>
          </cell>
          <cell r="BN1532">
            <v>270</v>
          </cell>
          <cell r="BO1532">
            <v>76.3</v>
          </cell>
          <cell r="BP1532">
            <v>79.2</v>
          </cell>
          <cell r="BQ1532"/>
          <cell r="BR1532">
            <v>1.4</v>
          </cell>
          <cell r="BS1532">
            <v>1</v>
          </cell>
          <cell r="BT1532">
            <v>195</v>
          </cell>
          <cell r="BU1532">
            <v>70</v>
          </cell>
          <cell r="BV1532">
            <v>102</v>
          </cell>
          <cell r="BW1532">
            <v>79.2</v>
          </cell>
          <cell r="BX1532"/>
          <cell r="BY1532"/>
          <cell r="BZ1532"/>
          <cell r="CA1532"/>
          <cell r="CB1532"/>
          <cell r="CC1532"/>
          <cell r="CD1532"/>
          <cell r="CE1532"/>
          <cell r="CF1532"/>
          <cell r="CG1532"/>
          <cell r="CH1532"/>
          <cell r="CI1532"/>
          <cell r="CJ1532"/>
          <cell r="CK1532"/>
          <cell r="CL1532"/>
          <cell r="CM1532"/>
          <cell r="CN1532"/>
          <cell r="CO1532"/>
          <cell r="CP1532"/>
          <cell r="CQ1532"/>
          <cell r="CR1532"/>
          <cell r="CS1532"/>
          <cell r="CT1532"/>
          <cell r="CU1532"/>
          <cell r="CV1532">
            <v>399</v>
          </cell>
        </row>
        <row r="1533">
          <cell r="C1533">
            <v>3666270120922</v>
          </cell>
          <cell r="E1533" t="str">
            <v>FLASH</v>
          </cell>
          <cell r="F1533"/>
          <cell r="G1533" t="str">
            <v>CATCH ME 18</v>
          </cell>
          <cell r="H1533"/>
          <cell r="I1533" t="str">
            <v>Tissu</v>
          </cell>
          <cell r="J1533" t="str">
            <v>100% Polyester</v>
          </cell>
          <cell r="K1533" t="str">
            <v>Effect bouclé</v>
          </cell>
          <cell r="O1533" t="str">
            <v>Canapé 3 places convertible avec coffre</v>
          </cell>
          <cell r="P1533"/>
          <cell r="Q1533" t="str">
            <v>Panneau de particules, bois massif, panneau de fibres, contreplaqué, carton; assise: sangle élastique, PU mousse 22 kg/m3 et ouate 300 g/m2; dossier: PU mousse 22 kg/m3 et ouate 300 g/m2 + 2 coussins remplis de flocons de mousse, pieds en bois.</v>
          </cell>
          <cell r="R1533" t="str">
            <v>bois de conifères et bois de feuillus</v>
          </cell>
          <cell r="T1533" t="str">
            <v>Convertible</v>
          </cell>
          <cell r="U1533" t="str">
            <v>Coffre de rangement</v>
          </cell>
          <cell r="V1533" t="str">
            <v>Coussins déco offert</v>
          </cell>
          <cell r="W1533"/>
          <cell r="Y1533" t="str">
            <v>Pologne</v>
          </cell>
          <cell r="AA1533" t="str">
            <v>PU mousse 22 kg/m3 + ouate 300 g/m2</v>
          </cell>
          <cell r="AB1533" t="str">
            <v>PU mousse 22 kg/m3 + ouate 300 g/m2 + flocons de mousse</v>
          </cell>
          <cell r="AC1533" t="str">
            <v>HPU mousse 22 kg/m3 + ouate 300 g/m2</v>
          </cell>
          <cell r="AD1533"/>
          <cell r="AE1533" t="str">
            <v>192x140 cm</v>
          </cell>
          <cell r="AF1533"/>
          <cell r="AG1533"/>
          <cell r="AH1533"/>
          <cell r="AI1533" t="str">
            <v>bois</v>
          </cell>
          <cell r="AJ1533">
            <v>192</v>
          </cell>
          <cell r="AK1533"/>
          <cell r="AL1533"/>
          <cell r="AM1533">
            <v>40</v>
          </cell>
          <cell r="AN1533">
            <v>25</v>
          </cell>
          <cell r="AO1533"/>
          <cell r="AP1533">
            <v>65</v>
          </cell>
          <cell r="AQ1533">
            <v>18</v>
          </cell>
          <cell r="AR1533">
            <v>55</v>
          </cell>
          <cell r="AS1533">
            <v>56</v>
          </cell>
          <cell r="AT1533">
            <v>78</v>
          </cell>
          <cell r="AU1533">
            <v>6</v>
          </cell>
          <cell r="AV1533">
            <v>11.2</v>
          </cell>
          <cell r="AW1533" t="str">
            <v>hêtre</v>
          </cell>
          <cell r="AX1533" t="str">
            <v>oui</v>
          </cell>
          <cell r="AY1533"/>
          <cell r="AZ1533" t="str">
            <v>OUI</v>
          </cell>
          <cell r="BA1533" t="str">
            <v>oui</v>
          </cell>
          <cell r="BB1533" t="str">
            <v>2 coussins dossier 97x46 cm</v>
          </cell>
          <cell r="BC1533"/>
          <cell r="BD1533" t="str">
            <v>44x44 cm</v>
          </cell>
          <cell r="BE1533"/>
          <cell r="BF1533"/>
          <cell r="BG1533"/>
          <cell r="BH1533" t="str">
            <v>NON</v>
          </cell>
          <cell r="BI1533" t="str">
            <v xml:space="preserve">Assise : PU mousse + ouate
Dossier : PU mousse + ouate + flocons de mousse </v>
          </cell>
          <cell r="BJ1533" t="str">
            <v>22 KG/M3</v>
          </cell>
          <cell r="BK1533">
            <v>234</v>
          </cell>
          <cell r="BL1533">
            <v>102</v>
          </cell>
          <cell r="BM1533">
            <v>95</v>
          </cell>
          <cell r="BN1533">
            <v>270</v>
          </cell>
          <cell r="BO1533">
            <v>76.3</v>
          </cell>
          <cell r="BP1533">
            <v>79.2</v>
          </cell>
          <cell r="BQ1533"/>
          <cell r="BR1533">
            <v>1.4</v>
          </cell>
          <cell r="BS1533">
            <v>1</v>
          </cell>
          <cell r="BT1533">
            <v>195</v>
          </cell>
          <cell r="BU1533">
            <v>70</v>
          </cell>
          <cell r="BV1533">
            <v>102</v>
          </cell>
          <cell r="BW1533">
            <v>79.2</v>
          </cell>
          <cell r="BX1533"/>
          <cell r="BY1533"/>
          <cell r="BZ1533"/>
          <cell r="CA1533"/>
          <cell r="CB1533"/>
          <cell r="CC1533"/>
          <cell r="CD1533"/>
          <cell r="CE1533"/>
          <cell r="CF1533"/>
          <cell r="CG1533"/>
          <cell r="CH1533"/>
          <cell r="CI1533"/>
          <cell r="CJ1533"/>
          <cell r="CK1533"/>
          <cell r="CL1533"/>
          <cell r="CM1533"/>
          <cell r="CN1533"/>
          <cell r="CO1533"/>
          <cell r="CP1533"/>
          <cell r="CQ1533"/>
          <cell r="CR1533"/>
          <cell r="CS1533"/>
          <cell r="CT1533"/>
          <cell r="CU1533"/>
          <cell r="CV1533">
            <v>399</v>
          </cell>
        </row>
        <row r="1534">
          <cell r="C1534">
            <v>3666270119773</v>
          </cell>
          <cell r="E1534" t="str">
            <v>FLASH</v>
          </cell>
          <cell r="F1534"/>
          <cell r="G1534" t="str">
            <v>CATCH ME 24</v>
          </cell>
          <cell r="H1534"/>
          <cell r="I1534" t="str">
            <v>Tissu</v>
          </cell>
          <cell r="J1534" t="str">
            <v>100% Polyester</v>
          </cell>
          <cell r="K1534" t="str">
            <v>Effect bouclé</v>
          </cell>
          <cell r="O1534" t="str">
            <v>Canapé 3 places convertible avec coffre</v>
          </cell>
          <cell r="P1534"/>
          <cell r="Q1534" t="str">
            <v>Panneau de particules, bois massif, panneau de fibres, contreplaqué, carton; assise: sangle élastique, PU mousse 22 kg/m3 et ouate 300 g/m2; dossier: PU mousse 22 kg/m3 et ouate 300 g/m2 + 2 coussins remplis de flocons de mousse, pieds en bois.</v>
          </cell>
          <cell r="R1534" t="str">
            <v>bois de conifères et bois de feuillus</v>
          </cell>
          <cell r="T1534" t="str">
            <v>Convertible</v>
          </cell>
          <cell r="U1534" t="str">
            <v>Coffre de rangement</v>
          </cell>
          <cell r="V1534" t="str">
            <v>Coussins déco offert</v>
          </cell>
          <cell r="W1534"/>
          <cell r="Y1534" t="str">
            <v>Pologne</v>
          </cell>
          <cell r="AA1534" t="str">
            <v>PU mousse 22 kg/m3 + ouate 300 g/m2</v>
          </cell>
          <cell r="AB1534" t="str">
            <v>PU mousse 22 kg/m3 + ouate 300 g/m2 + flocons de mousse</v>
          </cell>
          <cell r="AC1534" t="str">
            <v>HPU mousse 22 kg/m3 + ouate 300 g/m2</v>
          </cell>
          <cell r="AD1534"/>
          <cell r="AE1534" t="str">
            <v>192x140 cm</v>
          </cell>
          <cell r="AF1534"/>
          <cell r="AG1534"/>
          <cell r="AH1534"/>
          <cell r="AI1534" t="str">
            <v>bois</v>
          </cell>
          <cell r="AJ1534">
            <v>192</v>
          </cell>
          <cell r="AK1534"/>
          <cell r="AL1534"/>
          <cell r="AM1534">
            <v>40</v>
          </cell>
          <cell r="AN1534">
            <v>25</v>
          </cell>
          <cell r="AO1534"/>
          <cell r="AP1534">
            <v>65</v>
          </cell>
          <cell r="AQ1534">
            <v>18</v>
          </cell>
          <cell r="AR1534">
            <v>55</v>
          </cell>
          <cell r="AS1534">
            <v>56</v>
          </cell>
          <cell r="AT1534">
            <v>78</v>
          </cell>
          <cell r="AU1534">
            <v>6</v>
          </cell>
          <cell r="AV1534">
            <v>11.2</v>
          </cell>
          <cell r="AW1534" t="str">
            <v>hêtre</v>
          </cell>
          <cell r="AX1534" t="str">
            <v>oui</v>
          </cell>
          <cell r="AY1534"/>
          <cell r="AZ1534" t="str">
            <v>OUI</v>
          </cell>
          <cell r="BA1534" t="str">
            <v>oui</v>
          </cell>
          <cell r="BB1534" t="str">
            <v>2 coussins dossier 97x46 cm</v>
          </cell>
          <cell r="BC1534"/>
          <cell r="BD1534" t="str">
            <v>44x44 cm</v>
          </cell>
          <cell r="BE1534"/>
          <cell r="BF1534"/>
          <cell r="BG1534"/>
          <cell r="BH1534" t="str">
            <v>NON</v>
          </cell>
          <cell r="BI1534" t="str">
            <v xml:space="preserve">Assise : PU mousse + ouate
Dossier : PU mousse + ouate + flocons de mousse </v>
          </cell>
          <cell r="BJ1534" t="str">
            <v>22 KG/M3</v>
          </cell>
          <cell r="BK1534">
            <v>234</v>
          </cell>
          <cell r="BL1534">
            <v>102</v>
          </cell>
          <cell r="BM1534">
            <v>95</v>
          </cell>
          <cell r="BN1534">
            <v>270</v>
          </cell>
          <cell r="BO1534">
            <v>76.3</v>
          </cell>
          <cell r="BP1534">
            <v>79.2</v>
          </cell>
          <cell r="BQ1534"/>
          <cell r="BR1534">
            <v>1.4</v>
          </cell>
          <cell r="BS1534">
            <v>1</v>
          </cell>
          <cell r="BT1534">
            <v>195</v>
          </cell>
          <cell r="BU1534">
            <v>70</v>
          </cell>
          <cell r="BV1534">
            <v>102</v>
          </cell>
          <cell r="BW1534">
            <v>79.2</v>
          </cell>
          <cell r="BX1534"/>
          <cell r="BY1534"/>
          <cell r="BZ1534"/>
          <cell r="CA1534"/>
          <cell r="CB1534"/>
          <cell r="CC1534"/>
          <cell r="CD1534"/>
          <cell r="CE1534"/>
          <cell r="CF1534"/>
          <cell r="CG1534"/>
          <cell r="CH1534"/>
          <cell r="CI1534"/>
          <cell r="CJ1534"/>
          <cell r="CK1534"/>
          <cell r="CL1534"/>
          <cell r="CM1534"/>
          <cell r="CN1534"/>
          <cell r="CO1534"/>
          <cell r="CP1534"/>
          <cell r="CQ1534"/>
          <cell r="CR1534"/>
          <cell r="CS1534"/>
          <cell r="CT1534"/>
          <cell r="CU1534"/>
          <cell r="CV1534">
            <v>399</v>
          </cell>
        </row>
        <row r="1535">
          <cell r="C1535">
            <v>3666270120311</v>
          </cell>
          <cell r="E1535" t="str">
            <v>FLASH</v>
          </cell>
          <cell r="F1535"/>
          <cell r="G1535" t="str">
            <v>CATCH ME 26</v>
          </cell>
          <cell r="H1535"/>
          <cell r="I1535" t="str">
            <v>Tissu</v>
          </cell>
          <cell r="J1535" t="str">
            <v>100% Polyester</v>
          </cell>
          <cell r="K1535" t="str">
            <v>Effect bouclé</v>
          </cell>
          <cell r="O1535" t="str">
            <v>Canapé 3 places convertible avec coffre</v>
          </cell>
          <cell r="P1535"/>
          <cell r="Q1535" t="str">
            <v>Panneau de particules, bois massif, panneau de fibres, contreplaqué, carton; assise: sangle élastique, PU mousse 22 kg/m3 et ouate 300 g/m2; dossier: PU mousse 22 kg/m3 et ouate 300 g/m2 + 2 coussins remplis de flocons de mousse, pieds en bois.</v>
          </cell>
          <cell r="R1535" t="str">
            <v>bois de conifères et bois de feuillus</v>
          </cell>
          <cell r="T1535" t="str">
            <v>Convertible</v>
          </cell>
          <cell r="U1535" t="str">
            <v>Coffre de rangement</v>
          </cell>
          <cell r="V1535" t="str">
            <v>Coussins déco offert</v>
          </cell>
          <cell r="W1535"/>
          <cell r="Y1535" t="str">
            <v>Pologne</v>
          </cell>
          <cell r="AA1535" t="str">
            <v>PU mousse 22 kg/m3 + ouate 300 g/m2</v>
          </cell>
          <cell r="AB1535" t="str">
            <v>PU mousse 22 kg/m3 + ouate 300 g/m2 + flocons de mousse</v>
          </cell>
          <cell r="AC1535" t="str">
            <v>HPU mousse 22 kg/m3 + ouate 300 g/m2</v>
          </cell>
          <cell r="AD1535"/>
          <cell r="AE1535" t="str">
            <v>192x140 cm</v>
          </cell>
          <cell r="AF1535"/>
          <cell r="AG1535"/>
          <cell r="AH1535"/>
          <cell r="AI1535" t="str">
            <v>bois</v>
          </cell>
          <cell r="AJ1535">
            <v>192</v>
          </cell>
          <cell r="AK1535"/>
          <cell r="AL1535"/>
          <cell r="AM1535">
            <v>40</v>
          </cell>
          <cell r="AN1535">
            <v>25</v>
          </cell>
          <cell r="AO1535"/>
          <cell r="AP1535">
            <v>65</v>
          </cell>
          <cell r="AQ1535">
            <v>18</v>
          </cell>
          <cell r="AR1535">
            <v>55</v>
          </cell>
          <cell r="AS1535">
            <v>56</v>
          </cell>
          <cell r="AT1535">
            <v>78</v>
          </cell>
          <cell r="AU1535">
            <v>6</v>
          </cell>
          <cell r="AV1535">
            <v>11.2</v>
          </cell>
          <cell r="AW1535" t="str">
            <v>hêtre</v>
          </cell>
          <cell r="AX1535" t="str">
            <v>oui</v>
          </cell>
          <cell r="AY1535"/>
          <cell r="AZ1535" t="str">
            <v>OUI</v>
          </cell>
          <cell r="BA1535" t="str">
            <v>oui</v>
          </cell>
          <cell r="BB1535" t="str">
            <v>2 coussins dossier 97x46 cm</v>
          </cell>
          <cell r="BC1535"/>
          <cell r="BD1535" t="str">
            <v>44x44 cm</v>
          </cell>
          <cell r="BE1535"/>
          <cell r="BF1535"/>
          <cell r="BG1535"/>
          <cell r="BH1535" t="str">
            <v>NON</v>
          </cell>
          <cell r="BI1535" t="str">
            <v xml:space="preserve">Assise : PU mousse + ouate
Dossier : PU mousse + ouate + flocons de mousse </v>
          </cell>
          <cell r="BJ1535" t="str">
            <v>22 KG/M3</v>
          </cell>
          <cell r="BK1535">
            <v>234</v>
          </cell>
          <cell r="BL1535">
            <v>102</v>
          </cell>
          <cell r="BM1535">
            <v>95</v>
          </cell>
          <cell r="BN1535">
            <v>270</v>
          </cell>
          <cell r="BO1535">
            <v>76.3</v>
          </cell>
          <cell r="BP1535">
            <v>79.2</v>
          </cell>
          <cell r="BQ1535"/>
          <cell r="BR1535">
            <v>1.4</v>
          </cell>
          <cell r="BS1535">
            <v>1</v>
          </cell>
          <cell r="BT1535">
            <v>195</v>
          </cell>
          <cell r="BU1535">
            <v>70</v>
          </cell>
          <cell r="BV1535">
            <v>102</v>
          </cell>
          <cell r="BW1535">
            <v>79.2</v>
          </cell>
          <cell r="BX1535"/>
          <cell r="BY1535"/>
          <cell r="BZ1535"/>
          <cell r="CA1535"/>
          <cell r="CB1535"/>
          <cell r="CC1535"/>
          <cell r="CD1535"/>
          <cell r="CE1535"/>
          <cell r="CF1535"/>
          <cell r="CG1535"/>
          <cell r="CH1535"/>
          <cell r="CI1535"/>
          <cell r="CJ1535"/>
          <cell r="CK1535"/>
          <cell r="CL1535"/>
          <cell r="CM1535"/>
          <cell r="CN1535"/>
          <cell r="CO1535"/>
          <cell r="CP1535"/>
          <cell r="CQ1535"/>
          <cell r="CR1535"/>
          <cell r="CS1535"/>
          <cell r="CT1535"/>
          <cell r="CU1535"/>
          <cell r="CV1535">
            <v>399</v>
          </cell>
        </row>
        <row r="1536">
          <cell r="C1536">
            <v>3666270120427</v>
          </cell>
          <cell r="D1536"/>
          <cell r="E1536" t="str">
            <v>JINDO</v>
          </cell>
          <cell r="F1536" t="str">
            <v>EZECHIEL</v>
          </cell>
          <cell r="G1536" t="str">
            <v>ARAGON 1</v>
          </cell>
          <cell r="H1536"/>
          <cell r="I1536" t="str">
            <v>Tissu</v>
          </cell>
          <cell r="J1536" t="str">
            <v>95%PES 5%NY</v>
          </cell>
          <cell r="K1536" t="str">
            <v xml:space="preserve">Toucher doux </v>
          </cell>
          <cell r="L1536" t="str">
            <v>non</v>
          </cell>
          <cell r="M1536"/>
          <cell r="N1536"/>
          <cell r="O1536" t="str">
            <v>Canapé 3 places convertible avec coffre</v>
          </cell>
          <cell r="P1536"/>
          <cell r="Q1536"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536" t="str">
            <v>bois de conifères et bois de feuillus</v>
          </cell>
          <cell r="S1536"/>
          <cell r="T1536" t="str">
            <v>Assise de grand confort</v>
          </cell>
          <cell r="U1536" t="str">
            <v>Tissu doux</v>
          </cell>
          <cell r="V1536" t="str">
            <v>Coffre de rangement</v>
          </cell>
          <cell r="W1536" t="str">
            <v xml:space="preserve">Convertible </v>
          </cell>
          <cell r="X1536"/>
          <cell r="Y1536" t="str">
            <v>Pologne</v>
          </cell>
          <cell r="Z1536"/>
          <cell r="AA1536" t="str">
            <v>mousse HR 30 kg/m3 + ouate 200 g/m2</v>
          </cell>
          <cell r="AB1536" t="str">
            <v xml:space="preserve">mousse HR 30kg/m3 + ouate 200 g/m2 + flocons de fibres siliconées </v>
          </cell>
          <cell r="AC1536" t="str">
            <v>PU mousse 16 kg/m3, mousse HR 30kg/m3 + ouate 200 g/m2</v>
          </cell>
          <cell r="AD1536" t="str">
            <v>-</v>
          </cell>
          <cell r="AE1536" t="str">
            <v>155x200</v>
          </cell>
          <cell r="AF1536"/>
          <cell r="AG1536"/>
          <cell r="AH1536" t="str">
            <v>-</v>
          </cell>
          <cell r="AI1536" t="str">
            <v>plastique</v>
          </cell>
          <cell r="AJ1536">
            <v>200</v>
          </cell>
          <cell r="AK1536" t="str">
            <v>-</v>
          </cell>
          <cell r="AL1536">
            <v>200</v>
          </cell>
          <cell r="AM1536">
            <v>35</v>
          </cell>
          <cell r="AN1536">
            <v>30</v>
          </cell>
          <cell r="AO1536">
            <v>109</v>
          </cell>
          <cell r="AP1536">
            <v>72</v>
          </cell>
          <cell r="AQ1536">
            <v>32</v>
          </cell>
          <cell r="AR1536">
            <v>47</v>
          </cell>
          <cell r="AS1536">
            <v>60</v>
          </cell>
          <cell r="AT1536">
            <v>84</v>
          </cell>
          <cell r="AU1536">
            <v>10</v>
          </cell>
          <cell r="AV1536">
            <v>3</v>
          </cell>
          <cell r="AW1536" t="str">
            <v>noir</v>
          </cell>
          <cell r="AX1536" t="str">
            <v>OUI</v>
          </cell>
          <cell r="AY1536"/>
          <cell r="AZ1536" t="str">
            <v>OUI</v>
          </cell>
          <cell r="BA1536" t="str">
            <v>OUI</v>
          </cell>
          <cell r="BB1536" t="str">
            <v>105x40 cm (2 coussins de dossier)</v>
          </cell>
          <cell r="BC1536"/>
          <cell r="BD1536" t="str">
            <v>40x40 cm (2 coussins deco)</v>
          </cell>
          <cell r="BE1536"/>
          <cell r="BF1536"/>
          <cell r="BG1536"/>
          <cell r="BH1536" t="str">
            <v>NON</v>
          </cell>
          <cell r="BI1536" t="str">
            <v>Assise : mousse HR et ouate 
Dossier :  mousse HR, ouate et flocons de fibres siliconées</v>
          </cell>
          <cell r="BJ1536" t="str">
            <v>Assise: 30kg/m3
Dossier: 30kg/m3</v>
          </cell>
          <cell r="BK1536">
            <v>265</v>
          </cell>
          <cell r="BL1536">
            <v>109</v>
          </cell>
          <cell r="BM1536">
            <v>82</v>
          </cell>
          <cell r="BN1536">
            <v>270</v>
          </cell>
          <cell r="BO1536">
            <v>107.4</v>
          </cell>
          <cell r="BP1536">
            <v>113.6</v>
          </cell>
          <cell r="BQ1536"/>
          <cell r="BR1536">
            <v>1.96</v>
          </cell>
          <cell r="BS1536">
            <v>2</v>
          </cell>
          <cell r="BT1536">
            <v>95</v>
          </cell>
          <cell r="BU1536">
            <v>54</v>
          </cell>
          <cell r="BV1536">
            <v>210</v>
          </cell>
          <cell r="BW1536">
            <v>56.6</v>
          </cell>
          <cell r="BX1536">
            <v>70</v>
          </cell>
          <cell r="BY1536">
            <v>60</v>
          </cell>
          <cell r="BZ1536">
            <v>210</v>
          </cell>
          <cell r="CA1536">
            <v>57</v>
          </cell>
          <cell r="CB1536"/>
          <cell r="CC1536"/>
          <cell r="CD1536"/>
          <cell r="CE1536"/>
          <cell r="CF1536"/>
          <cell r="CG1536"/>
          <cell r="CH1536"/>
          <cell r="CI1536"/>
          <cell r="CJ1536"/>
          <cell r="CK1536"/>
          <cell r="CL1536"/>
          <cell r="CM1536"/>
          <cell r="CN1536"/>
          <cell r="CO1536"/>
          <cell r="CP1536"/>
          <cell r="CQ1536"/>
          <cell r="CR1536"/>
          <cell r="CS1536"/>
          <cell r="CT1536"/>
          <cell r="CU1536"/>
          <cell r="CV1536">
            <v>529</v>
          </cell>
        </row>
        <row r="1537">
          <cell r="C1537">
            <v>3666270121349</v>
          </cell>
          <cell r="D1537"/>
          <cell r="E1537" t="str">
            <v>JINDO</v>
          </cell>
          <cell r="F1537" t="str">
            <v>EZECHIEL</v>
          </cell>
          <cell r="G1537" t="str">
            <v>ARAGON 3</v>
          </cell>
          <cell r="H1537"/>
          <cell r="I1537" t="str">
            <v>Tissu</v>
          </cell>
          <cell r="J1537" t="str">
            <v>95%PES 5%NY</v>
          </cell>
          <cell r="K1537" t="str">
            <v xml:space="preserve">Toucher doux </v>
          </cell>
          <cell r="L1537" t="str">
            <v>non</v>
          </cell>
          <cell r="M1537"/>
          <cell r="N1537"/>
          <cell r="O1537" t="str">
            <v>Canapé 3 places convertible avec coffre</v>
          </cell>
          <cell r="P1537"/>
          <cell r="Q1537"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537" t="str">
            <v>bois de conifères et bois de feuillus</v>
          </cell>
          <cell r="S1537"/>
          <cell r="T1537" t="str">
            <v>Assise de grand confort</v>
          </cell>
          <cell r="U1537" t="str">
            <v>Tissu doux</v>
          </cell>
          <cell r="V1537" t="str">
            <v>Coffre de rangement</v>
          </cell>
          <cell r="W1537" t="str">
            <v xml:space="preserve">Convertible </v>
          </cell>
          <cell r="X1537"/>
          <cell r="Y1537" t="str">
            <v>Pologne</v>
          </cell>
          <cell r="Z1537"/>
          <cell r="AA1537" t="str">
            <v>mousse HR 30 kg/m3 + ouate 200 g/m2</v>
          </cell>
          <cell r="AB1537" t="str">
            <v xml:space="preserve">mousse HR 30kg/m3 + ouate 200 g/m2 + flocons de fibres siliconées </v>
          </cell>
          <cell r="AC1537" t="str">
            <v>PU mousse 16 kg/m3, mousse HR 30kg/m3 + ouate 200 g/m2</v>
          </cell>
          <cell r="AD1537" t="str">
            <v>-</v>
          </cell>
          <cell r="AE1537" t="str">
            <v>155x200</v>
          </cell>
          <cell r="AF1537"/>
          <cell r="AG1537"/>
          <cell r="AH1537" t="str">
            <v>-</v>
          </cell>
          <cell r="AI1537" t="str">
            <v>plastique</v>
          </cell>
          <cell r="AJ1537">
            <v>200</v>
          </cell>
          <cell r="AK1537" t="str">
            <v>-</v>
          </cell>
          <cell r="AL1537">
            <v>200</v>
          </cell>
          <cell r="AM1537">
            <v>35</v>
          </cell>
          <cell r="AN1537">
            <v>30</v>
          </cell>
          <cell r="AO1537">
            <v>109</v>
          </cell>
          <cell r="AP1537">
            <v>72</v>
          </cell>
          <cell r="AQ1537">
            <v>32</v>
          </cell>
          <cell r="AR1537">
            <v>47</v>
          </cell>
          <cell r="AS1537">
            <v>60</v>
          </cell>
          <cell r="AT1537">
            <v>84</v>
          </cell>
          <cell r="AU1537">
            <v>10</v>
          </cell>
          <cell r="AV1537">
            <v>3</v>
          </cell>
          <cell r="AW1537" t="str">
            <v>noir</v>
          </cell>
          <cell r="AX1537" t="str">
            <v>OUI</v>
          </cell>
          <cell r="AY1537"/>
          <cell r="AZ1537" t="str">
            <v>OUI</v>
          </cell>
          <cell r="BA1537" t="str">
            <v>OUI</v>
          </cell>
          <cell r="BB1537" t="str">
            <v>105x40 cm (2 coussins de dossier)</v>
          </cell>
          <cell r="BC1537"/>
          <cell r="BD1537" t="str">
            <v>40x40 cm (2 coussins deco)</v>
          </cell>
          <cell r="BE1537"/>
          <cell r="BF1537"/>
          <cell r="BG1537"/>
          <cell r="BH1537" t="str">
            <v>NON</v>
          </cell>
          <cell r="BI1537" t="str">
            <v>Assise : mousse HR et ouate 
Dossier :  mousse HR, ouate et flocons de fibres siliconées</v>
          </cell>
          <cell r="BJ1537" t="str">
            <v>Assise: 30kg/m3
Dossier: 30kg/m3</v>
          </cell>
          <cell r="BK1537">
            <v>265</v>
          </cell>
          <cell r="BL1537">
            <v>109</v>
          </cell>
          <cell r="BM1537">
            <v>82</v>
          </cell>
          <cell r="BN1537">
            <v>270</v>
          </cell>
          <cell r="BO1537">
            <v>107.4</v>
          </cell>
          <cell r="BP1537">
            <v>113.6</v>
          </cell>
          <cell r="BQ1537"/>
          <cell r="BR1537">
            <v>1.96</v>
          </cell>
          <cell r="BS1537">
            <v>2</v>
          </cell>
          <cell r="BT1537">
            <v>95</v>
          </cell>
          <cell r="BU1537">
            <v>54</v>
          </cell>
          <cell r="BV1537">
            <v>210</v>
          </cell>
          <cell r="BW1537">
            <v>56.6</v>
          </cell>
          <cell r="BX1537">
            <v>70</v>
          </cell>
          <cell r="BY1537">
            <v>60</v>
          </cell>
          <cell r="BZ1537">
            <v>210</v>
          </cell>
          <cell r="CA1537">
            <v>57</v>
          </cell>
          <cell r="CB1537"/>
          <cell r="CC1537"/>
          <cell r="CD1537"/>
          <cell r="CE1537"/>
          <cell r="CF1537"/>
          <cell r="CG1537"/>
          <cell r="CH1537"/>
          <cell r="CI1537"/>
          <cell r="CJ1537"/>
          <cell r="CK1537"/>
          <cell r="CL1537"/>
          <cell r="CM1537"/>
          <cell r="CN1537"/>
          <cell r="CO1537"/>
          <cell r="CP1537"/>
          <cell r="CQ1537"/>
          <cell r="CR1537"/>
          <cell r="CS1537"/>
          <cell r="CT1537"/>
          <cell r="CU1537"/>
          <cell r="CV1537">
            <v>529</v>
          </cell>
        </row>
        <row r="1538">
          <cell r="C1538">
            <v>3666270120977</v>
          </cell>
          <cell r="D1538"/>
          <cell r="E1538" t="str">
            <v>JINDO</v>
          </cell>
          <cell r="F1538" t="str">
            <v>EZECHIEL</v>
          </cell>
          <cell r="G1538" t="str">
            <v>ARAGON 39</v>
          </cell>
          <cell r="H1538"/>
          <cell r="I1538" t="str">
            <v>Tissu</v>
          </cell>
          <cell r="J1538" t="str">
            <v>95%PES 5%NY</v>
          </cell>
          <cell r="K1538" t="str">
            <v xml:space="preserve">Toucher doux </v>
          </cell>
          <cell r="L1538" t="str">
            <v>non</v>
          </cell>
          <cell r="M1538"/>
          <cell r="N1538"/>
          <cell r="O1538" t="str">
            <v>Canapé 3 places convertible avec coffre</v>
          </cell>
          <cell r="P1538"/>
          <cell r="Q1538"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538" t="str">
            <v>bois de conifères et bois de feuillus</v>
          </cell>
          <cell r="S1538"/>
          <cell r="T1538" t="str">
            <v>Assise de grand confort</v>
          </cell>
          <cell r="U1538" t="str">
            <v>Tissu doux</v>
          </cell>
          <cell r="V1538" t="str">
            <v>Coffre de rangement</v>
          </cell>
          <cell r="W1538" t="str">
            <v xml:space="preserve">Convertible </v>
          </cell>
          <cell r="X1538"/>
          <cell r="Y1538" t="str">
            <v>Pologne</v>
          </cell>
          <cell r="Z1538"/>
          <cell r="AA1538" t="str">
            <v>mousse HR 30 kg/m3 + ouate 200 g/m2</v>
          </cell>
          <cell r="AB1538" t="str">
            <v xml:space="preserve">mousse HR 30kg/m3 + ouate 200 g/m2 + flocons de fibres siliconées </v>
          </cell>
          <cell r="AC1538" t="str">
            <v>PU mousse 16 kg/m3, mousse HR 30kg/m3 + ouate 200 g/m2</v>
          </cell>
          <cell r="AD1538" t="str">
            <v>-</v>
          </cell>
          <cell r="AE1538" t="str">
            <v>155x200</v>
          </cell>
          <cell r="AF1538"/>
          <cell r="AG1538"/>
          <cell r="AH1538" t="str">
            <v>-</v>
          </cell>
          <cell r="AI1538" t="str">
            <v>plastique</v>
          </cell>
          <cell r="AJ1538">
            <v>200</v>
          </cell>
          <cell r="AK1538" t="str">
            <v>-</v>
          </cell>
          <cell r="AL1538">
            <v>200</v>
          </cell>
          <cell r="AM1538">
            <v>35</v>
          </cell>
          <cell r="AN1538">
            <v>30</v>
          </cell>
          <cell r="AO1538">
            <v>109</v>
          </cell>
          <cell r="AP1538">
            <v>72</v>
          </cell>
          <cell r="AQ1538">
            <v>32</v>
          </cell>
          <cell r="AR1538">
            <v>47</v>
          </cell>
          <cell r="AS1538">
            <v>60</v>
          </cell>
          <cell r="AT1538">
            <v>84</v>
          </cell>
          <cell r="AU1538">
            <v>10</v>
          </cell>
          <cell r="AV1538">
            <v>3</v>
          </cell>
          <cell r="AW1538" t="str">
            <v>noir</v>
          </cell>
          <cell r="AX1538" t="str">
            <v>OUI</v>
          </cell>
          <cell r="AY1538"/>
          <cell r="AZ1538" t="str">
            <v>OUI</v>
          </cell>
          <cell r="BA1538" t="str">
            <v>OUI</v>
          </cell>
          <cell r="BB1538" t="str">
            <v>105x40 cm (2 coussins de dossier)</v>
          </cell>
          <cell r="BC1538"/>
          <cell r="BD1538" t="str">
            <v>40x40 cm (2 coussins deco)</v>
          </cell>
          <cell r="BE1538"/>
          <cell r="BF1538"/>
          <cell r="BG1538"/>
          <cell r="BH1538" t="str">
            <v>NON</v>
          </cell>
          <cell r="BI1538" t="str">
            <v>Assise : mousse HR et ouate 
Dossier :  mousse HR, ouate et flocons de fibres siliconées</v>
          </cell>
          <cell r="BJ1538" t="str">
            <v>Assise: 30kg/m3
Dossier: 30kg/m3</v>
          </cell>
          <cell r="BK1538">
            <v>265</v>
          </cell>
          <cell r="BL1538">
            <v>109</v>
          </cell>
          <cell r="BM1538">
            <v>82</v>
          </cell>
          <cell r="BN1538">
            <v>270</v>
          </cell>
          <cell r="BO1538">
            <v>107.4</v>
          </cell>
          <cell r="BP1538">
            <v>113.6</v>
          </cell>
          <cell r="BQ1538"/>
          <cell r="BR1538">
            <v>1.96</v>
          </cell>
          <cell r="BS1538">
            <v>2</v>
          </cell>
          <cell r="BT1538">
            <v>95</v>
          </cell>
          <cell r="BU1538">
            <v>54</v>
          </cell>
          <cell r="BV1538">
            <v>210</v>
          </cell>
          <cell r="BW1538">
            <v>56.6</v>
          </cell>
          <cell r="BX1538">
            <v>70</v>
          </cell>
          <cell r="BY1538">
            <v>60</v>
          </cell>
          <cell r="BZ1538">
            <v>210</v>
          </cell>
          <cell r="CA1538">
            <v>57</v>
          </cell>
          <cell r="CB1538"/>
          <cell r="CC1538"/>
          <cell r="CD1538"/>
          <cell r="CE1538"/>
          <cell r="CF1538"/>
          <cell r="CG1538"/>
          <cell r="CH1538"/>
          <cell r="CI1538"/>
          <cell r="CJ1538"/>
          <cell r="CK1538"/>
          <cell r="CL1538"/>
          <cell r="CM1538"/>
          <cell r="CN1538"/>
          <cell r="CO1538"/>
          <cell r="CP1538"/>
          <cell r="CQ1538"/>
          <cell r="CR1538"/>
          <cell r="CS1538"/>
          <cell r="CT1538"/>
          <cell r="CU1538"/>
          <cell r="CV1538">
            <v>529</v>
          </cell>
        </row>
        <row r="1539">
          <cell r="C1539">
            <v>3666270121462</v>
          </cell>
          <cell r="D1539"/>
          <cell r="E1539" t="str">
            <v>JINDO</v>
          </cell>
          <cell r="F1539" t="str">
            <v>EZECHIEL</v>
          </cell>
          <cell r="G1539" t="str">
            <v>ARAGON 56</v>
          </cell>
          <cell r="H1539"/>
          <cell r="I1539" t="str">
            <v>Tissu</v>
          </cell>
          <cell r="J1539" t="str">
            <v>95%PES 5%NY</v>
          </cell>
          <cell r="K1539" t="str">
            <v xml:space="preserve">Toucher doux </v>
          </cell>
          <cell r="L1539" t="str">
            <v>non</v>
          </cell>
          <cell r="M1539"/>
          <cell r="N1539"/>
          <cell r="O1539" t="str">
            <v>Canapé 3 places convertible avec coffre</v>
          </cell>
          <cell r="P1539"/>
          <cell r="Q1539"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539" t="str">
            <v>bois de conifères et bois de feuillus</v>
          </cell>
          <cell r="S1539"/>
          <cell r="T1539" t="str">
            <v>Assise de grand confort</v>
          </cell>
          <cell r="U1539" t="str">
            <v>Tissu doux</v>
          </cell>
          <cell r="V1539" t="str">
            <v>Coffre de rangement</v>
          </cell>
          <cell r="W1539" t="str">
            <v xml:space="preserve">Convertible </v>
          </cell>
          <cell r="X1539"/>
          <cell r="Y1539" t="str">
            <v>Pologne</v>
          </cell>
          <cell r="Z1539"/>
          <cell r="AA1539" t="str">
            <v>mousse HR 30 kg/m3 + ouate 200 g/m2</v>
          </cell>
          <cell r="AB1539" t="str">
            <v xml:space="preserve">mousse HR 30kg/m3 + ouate 200 g/m2 + flocons de fibres siliconées </v>
          </cell>
          <cell r="AC1539" t="str">
            <v>PU mousse 16 kg/m3, mousse HR 30kg/m3 + ouate 200 g/m2</v>
          </cell>
          <cell r="AD1539" t="str">
            <v>-</v>
          </cell>
          <cell r="AE1539" t="str">
            <v>155x200</v>
          </cell>
          <cell r="AF1539"/>
          <cell r="AG1539"/>
          <cell r="AH1539" t="str">
            <v>-</v>
          </cell>
          <cell r="AI1539" t="str">
            <v>plastique</v>
          </cell>
          <cell r="AJ1539">
            <v>200</v>
          </cell>
          <cell r="AK1539" t="str">
            <v>-</v>
          </cell>
          <cell r="AL1539">
            <v>200</v>
          </cell>
          <cell r="AM1539">
            <v>35</v>
          </cell>
          <cell r="AN1539">
            <v>30</v>
          </cell>
          <cell r="AO1539">
            <v>109</v>
          </cell>
          <cell r="AP1539">
            <v>72</v>
          </cell>
          <cell r="AQ1539">
            <v>32</v>
          </cell>
          <cell r="AR1539">
            <v>47</v>
          </cell>
          <cell r="AS1539">
            <v>60</v>
          </cell>
          <cell r="AT1539">
            <v>84</v>
          </cell>
          <cell r="AU1539">
            <v>10</v>
          </cell>
          <cell r="AV1539">
            <v>3</v>
          </cell>
          <cell r="AW1539" t="str">
            <v>noir</v>
          </cell>
          <cell r="AX1539" t="str">
            <v>OUI</v>
          </cell>
          <cell r="AY1539"/>
          <cell r="AZ1539" t="str">
            <v>OUI</v>
          </cell>
          <cell r="BA1539" t="str">
            <v>OUI</v>
          </cell>
          <cell r="BB1539" t="str">
            <v>105x40 cm (2 coussins de dossier)</v>
          </cell>
          <cell r="BC1539"/>
          <cell r="BD1539" t="str">
            <v>40x40 cm (2 coussins deco)</v>
          </cell>
          <cell r="BE1539"/>
          <cell r="BF1539"/>
          <cell r="BG1539"/>
          <cell r="BH1539" t="str">
            <v>NON</v>
          </cell>
          <cell r="BI1539" t="str">
            <v>Assise : mousse HR et ouate 
Dossier :  mousse HR, ouate et flocons de fibres siliconées</v>
          </cell>
          <cell r="BJ1539" t="str">
            <v>Assise: 30kg/m3
Dossier: 30kg/m3</v>
          </cell>
          <cell r="BK1539">
            <v>265</v>
          </cell>
          <cell r="BL1539">
            <v>109</v>
          </cell>
          <cell r="BM1539">
            <v>82</v>
          </cell>
          <cell r="BN1539">
            <v>270</v>
          </cell>
          <cell r="BO1539">
            <v>107.4</v>
          </cell>
          <cell r="BP1539">
            <v>113.6</v>
          </cell>
          <cell r="BQ1539"/>
          <cell r="BR1539">
            <v>1.96</v>
          </cell>
          <cell r="BS1539">
            <v>2</v>
          </cell>
          <cell r="BT1539">
            <v>95</v>
          </cell>
          <cell r="BU1539">
            <v>54</v>
          </cell>
          <cell r="BV1539">
            <v>210</v>
          </cell>
          <cell r="BW1539">
            <v>56.6</v>
          </cell>
          <cell r="BX1539">
            <v>70</v>
          </cell>
          <cell r="BY1539">
            <v>60</v>
          </cell>
          <cell r="BZ1539">
            <v>210</v>
          </cell>
          <cell r="CA1539">
            <v>57</v>
          </cell>
          <cell r="CB1539"/>
          <cell r="CC1539"/>
          <cell r="CD1539"/>
          <cell r="CE1539"/>
          <cell r="CF1539"/>
          <cell r="CG1539"/>
          <cell r="CH1539"/>
          <cell r="CI1539"/>
          <cell r="CJ1539"/>
          <cell r="CK1539"/>
          <cell r="CL1539"/>
          <cell r="CM1539"/>
          <cell r="CN1539"/>
          <cell r="CO1539"/>
          <cell r="CP1539"/>
          <cell r="CQ1539"/>
          <cell r="CR1539"/>
          <cell r="CS1539"/>
          <cell r="CT1539"/>
          <cell r="CU1539"/>
          <cell r="CV1539">
            <v>529</v>
          </cell>
        </row>
        <row r="1540">
          <cell r="C1540">
            <v>3666270120151</v>
          </cell>
          <cell r="D1540"/>
          <cell r="E1540" t="str">
            <v>JINDO</v>
          </cell>
          <cell r="F1540" t="str">
            <v>EZECHIEL</v>
          </cell>
          <cell r="G1540" t="str">
            <v>ARAGON 79</v>
          </cell>
          <cell r="H1540"/>
          <cell r="I1540" t="str">
            <v>Tissu</v>
          </cell>
          <cell r="J1540" t="str">
            <v>95%PES 5%NY</v>
          </cell>
          <cell r="K1540" t="str">
            <v xml:space="preserve">Toucher doux </v>
          </cell>
          <cell r="L1540" t="str">
            <v>non</v>
          </cell>
          <cell r="M1540"/>
          <cell r="N1540"/>
          <cell r="O1540" t="str">
            <v>Canapé 3 places convertible avec coffre</v>
          </cell>
          <cell r="P1540"/>
          <cell r="Q1540"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540" t="str">
            <v>bois de conifères et bois de feuillus</v>
          </cell>
          <cell r="S1540"/>
          <cell r="T1540" t="str">
            <v>Assise de grand confort</v>
          </cell>
          <cell r="U1540" t="str">
            <v>Tissu doux</v>
          </cell>
          <cell r="V1540" t="str">
            <v>Coffre de rangement</v>
          </cell>
          <cell r="W1540" t="str">
            <v xml:space="preserve">Convertible </v>
          </cell>
          <cell r="X1540"/>
          <cell r="Y1540" t="str">
            <v>Pologne</v>
          </cell>
          <cell r="Z1540"/>
          <cell r="AA1540" t="str">
            <v>mousse HR 30 kg/m3 + ouate 200 g/m2</v>
          </cell>
          <cell r="AB1540" t="str">
            <v xml:space="preserve">mousse HR 30kg/m3 + ouate 200 g/m2 + flocons de fibres siliconées </v>
          </cell>
          <cell r="AC1540" t="str">
            <v>PU mousse 16 kg/m3, mousse HR 30kg/m3 + ouate 200 g/m2</v>
          </cell>
          <cell r="AD1540" t="str">
            <v>-</v>
          </cell>
          <cell r="AE1540" t="str">
            <v>155x200</v>
          </cell>
          <cell r="AF1540"/>
          <cell r="AG1540"/>
          <cell r="AH1540" t="str">
            <v>-</v>
          </cell>
          <cell r="AI1540" t="str">
            <v>plastique</v>
          </cell>
          <cell r="AJ1540">
            <v>200</v>
          </cell>
          <cell r="AK1540" t="str">
            <v>-</v>
          </cell>
          <cell r="AL1540">
            <v>200</v>
          </cell>
          <cell r="AM1540">
            <v>35</v>
          </cell>
          <cell r="AN1540">
            <v>30</v>
          </cell>
          <cell r="AO1540">
            <v>109</v>
          </cell>
          <cell r="AP1540">
            <v>72</v>
          </cell>
          <cell r="AQ1540">
            <v>32</v>
          </cell>
          <cell r="AR1540">
            <v>47</v>
          </cell>
          <cell r="AS1540">
            <v>60</v>
          </cell>
          <cell r="AT1540">
            <v>84</v>
          </cell>
          <cell r="AU1540">
            <v>10</v>
          </cell>
          <cell r="AV1540">
            <v>3</v>
          </cell>
          <cell r="AW1540" t="str">
            <v>noir</v>
          </cell>
          <cell r="AX1540" t="str">
            <v>OUI</v>
          </cell>
          <cell r="AY1540"/>
          <cell r="AZ1540" t="str">
            <v>OUI</v>
          </cell>
          <cell r="BA1540" t="str">
            <v>OUI</v>
          </cell>
          <cell r="BB1540" t="str">
            <v>105x40 cm (2 coussins de dossier)</v>
          </cell>
          <cell r="BC1540"/>
          <cell r="BD1540" t="str">
            <v>40x40 cm (2 coussins deco)</v>
          </cell>
          <cell r="BE1540"/>
          <cell r="BF1540"/>
          <cell r="BG1540"/>
          <cell r="BH1540" t="str">
            <v>NON</v>
          </cell>
          <cell r="BI1540" t="str">
            <v>Assise : mousse HR et ouate 
Dossier :  mousse HR, ouate et flocons de fibres siliconées</v>
          </cell>
          <cell r="BJ1540" t="str">
            <v>Assise: 30kg/m3
Dossier: 30kg/m3</v>
          </cell>
          <cell r="BK1540">
            <v>265</v>
          </cell>
          <cell r="BL1540">
            <v>109</v>
          </cell>
          <cell r="BM1540">
            <v>82</v>
          </cell>
          <cell r="BN1540">
            <v>270</v>
          </cell>
          <cell r="BO1540">
            <v>107.4</v>
          </cell>
          <cell r="BP1540">
            <v>113.6</v>
          </cell>
          <cell r="BQ1540"/>
          <cell r="BR1540">
            <v>1.96</v>
          </cell>
          <cell r="BS1540">
            <v>2</v>
          </cell>
          <cell r="BT1540">
            <v>95</v>
          </cell>
          <cell r="BU1540">
            <v>54</v>
          </cell>
          <cell r="BV1540">
            <v>210</v>
          </cell>
          <cell r="BW1540">
            <v>56.6</v>
          </cell>
          <cell r="BX1540">
            <v>70</v>
          </cell>
          <cell r="BY1540">
            <v>60</v>
          </cell>
          <cell r="BZ1540">
            <v>210</v>
          </cell>
          <cell r="CA1540">
            <v>57</v>
          </cell>
          <cell r="CB1540"/>
          <cell r="CC1540"/>
          <cell r="CD1540"/>
          <cell r="CE1540"/>
          <cell r="CF1540"/>
          <cell r="CG1540"/>
          <cell r="CH1540"/>
          <cell r="CI1540"/>
          <cell r="CJ1540"/>
          <cell r="CK1540"/>
          <cell r="CL1540"/>
          <cell r="CM1540"/>
          <cell r="CN1540"/>
          <cell r="CO1540"/>
          <cell r="CP1540"/>
          <cell r="CQ1540"/>
          <cell r="CR1540"/>
          <cell r="CS1540"/>
          <cell r="CT1540"/>
          <cell r="CU1540"/>
          <cell r="CV1540">
            <v>529</v>
          </cell>
        </row>
        <row r="1541">
          <cell r="C1541">
            <v>3666270120250</v>
          </cell>
          <cell r="D1541"/>
          <cell r="E1541" t="str">
            <v>JINDO</v>
          </cell>
          <cell r="F1541" t="str">
            <v>EZECHIEL</v>
          </cell>
          <cell r="G1541" t="str">
            <v>ARAGON 90</v>
          </cell>
          <cell r="H1541"/>
          <cell r="I1541" t="str">
            <v>Tissu</v>
          </cell>
          <cell r="J1541" t="str">
            <v>95%PES 5%NY</v>
          </cell>
          <cell r="K1541" t="str">
            <v xml:space="preserve">Toucher doux </v>
          </cell>
          <cell r="L1541" t="str">
            <v>non</v>
          </cell>
          <cell r="M1541"/>
          <cell r="N1541"/>
          <cell r="O1541" t="str">
            <v>Canapé 3 places convertible avec coffre</v>
          </cell>
          <cell r="P1541"/>
          <cell r="Q1541"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541" t="str">
            <v>bois de conifères et bois de feuillus</v>
          </cell>
          <cell r="S1541"/>
          <cell r="T1541" t="str">
            <v>Assise de grand confort</v>
          </cell>
          <cell r="U1541" t="str">
            <v>Tissu doux</v>
          </cell>
          <cell r="V1541" t="str">
            <v>Coffre de rangement</v>
          </cell>
          <cell r="W1541" t="str">
            <v xml:space="preserve">Convertible </v>
          </cell>
          <cell r="X1541"/>
          <cell r="Y1541" t="str">
            <v>Pologne</v>
          </cell>
          <cell r="Z1541"/>
          <cell r="AA1541" t="str">
            <v>mousse HR 30 kg/m3 + ouate 200 g/m2</v>
          </cell>
          <cell r="AB1541" t="str">
            <v xml:space="preserve">mousse HR 30kg/m3 + ouate 200 g/m2 + flocons de fibres siliconées </v>
          </cell>
          <cell r="AC1541" t="str">
            <v>PU mousse 16 kg/m3, mousse HR 30kg/m3 + ouate 200 g/m2</v>
          </cell>
          <cell r="AD1541" t="str">
            <v>-</v>
          </cell>
          <cell r="AE1541" t="str">
            <v>155x200</v>
          </cell>
          <cell r="AF1541"/>
          <cell r="AG1541"/>
          <cell r="AH1541" t="str">
            <v>-</v>
          </cell>
          <cell r="AI1541" t="str">
            <v>plastique</v>
          </cell>
          <cell r="AJ1541">
            <v>200</v>
          </cell>
          <cell r="AK1541" t="str">
            <v>-</v>
          </cell>
          <cell r="AL1541">
            <v>200</v>
          </cell>
          <cell r="AM1541">
            <v>35</v>
          </cell>
          <cell r="AN1541">
            <v>30</v>
          </cell>
          <cell r="AO1541">
            <v>109</v>
          </cell>
          <cell r="AP1541">
            <v>72</v>
          </cell>
          <cell r="AQ1541">
            <v>32</v>
          </cell>
          <cell r="AR1541">
            <v>47</v>
          </cell>
          <cell r="AS1541">
            <v>60</v>
          </cell>
          <cell r="AT1541">
            <v>84</v>
          </cell>
          <cell r="AU1541">
            <v>10</v>
          </cell>
          <cell r="AV1541">
            <v>3</v>
          </cell>
          <cell r="AW1541" t="str">
            <v>noir</v>
          </cell>
          <cell r="AX1541" t="str">
            <v>OUI</v>
          </cell>
          <cell r="AY1541"/>
          <cell r="AZ1541" t="str">
            <v>OUI</v>
          </cell>
          <cell r="BA1541" t="str">
            <v>OUI</v>
          </cell>
          <cell r="BB1541" t="str">
            <v>105x40 cm (2 coussins de dossier)</v>
          </cell>
          <cell r="BC1541"/>
          <cell r="BD1541" t="str">
            <v>40x40 cm (2 coussins deco)</v>
          </cell>
          <cell r="BE1541"/>
          <cell r="BF1541"/>
          <cell r="BG1541"/>
          <cell r="BH1541" t="str">
            <v>NON</v>
          </cell>
          <cell r="BI1541" t="str">
            <v>Assise : mousse HR et ouate 
Dossier :  mousse HR, ouate et flocons de fibres siliconées</v>
          </cell>
          <cell r="BJ1541" t="str">
            <v>Assise: 30kg/m3
Dossier: 30kg/m3</v>
          </cell>
          <cell r="BK1541">
            <v>265</v>
          </cell>
          <cell r="BL1541">
            <v>109</v>
          </cell>
          <cell r="BM1541">
            <v>82</v>
          </cell>
          <cell r="BN1541">
            <v>270</v>
          </cell>
          <cell r="BO1541">
            <v>107.4</v>
          </cell>
          <cell r="BP1541">
            <v>113.6</v>
          </cell>
          <cell r="BQ1541"/>
          <cell r="BR1541">
            <v>1.96</v>
          </cell>
          <cell r="BS1541">
            <v>2</v>
          </cell>
          <cell r="BT1541">
            <v>95</v>
          </cell>
          <cell r="BU1541">
            <v>54</v>
          </cell>
          <cell r="BV1541">
            <v>210</v>
          </cell>
          <cell r="BW1541">
            <v>56.6</v>
          </cell>
          <cell r="BX1541">
            <v>70</v>
          </cell>
          <cell r="BY1541">
            <v>60</v>
          </cell>
          <cell r="BZ1541">
            <v>210</v>
          </cell>
          <cell r="CA1541">
            <v>57</v>
          </cell>
          <cell r="CB1541"/>
          <cell r="CC1541"/>
          <cell r="CD1541"/>
          <cell r="CE1541"/>
          <cell r="CF1541"/>
          <cell r="CG1541"/>
          <cell r="CH1541"/>
          <cell r="CI1541"/>
          <cell r="CJ1541"/>
          <cell r="CK1541"/>
          <cell r="CL1541"/>
          <cell r="CM1541"/>
          <cell r="CN1541"/>
          <cell r="CO1541"/>
          <cell r="CP1541"/>
          <cell r="CQ1541"/>
          <cell r="CR1541"/>
          <cell r="CS1541"/>
          <cell r="CT1541"/>
          <cell r="CU1541"/>
          <cell r="CV1541">
            <v>529</v>
          </cell>
        </row>
        <row r="1542">
          <cell r="C1542">
            <v>3666270120991</v>
          </cell>
          <cell r="D1542"/>
          <cell r="E1542" t="str">
            <v>JINDO</v>
          </cell>
          <cell r="F1542" t="str">
            <v>EZECHIEL</v>
          </cell>
          <cell r="G1542" t="str">
            <v>ARAGON 99</v>
          </cell>
          <cell r="H1542"/>
          <cell r="I1542" t="str">
            <v>Tissu</v>
          </cell>
          <cell r="J1542" t="str">
            <v>95%PES 5%NY</v>
          </cell>
          <cell r="K1542" t="str">
            <v xml:space="preserve">Toucher doux </v>
          </cell>
          <cell r="L1542" t="str">
            <v>non</v>
          </cell>
          <cell r="M1542"/>
          <cell r="N1542"/>
          <cell r="O1542" t="str">
            <v>Canapé 3 places convertible avec coffre</v>
          </cell>
          <cell r="P1542"/>
          <cell r="Q1542" t="str">
            <v xml:space="preserve">Panneau de particules, panneau de fibres, bois massif, contreplaqué, carton;  assise:  sangle élastique, mousse HR 30 kg/m3 + ouate 200 g/m2; dossier: mousse HR 30 kg/m3 +  ouate 200 g/m2, coussins remplis de flocons de fibres siliconées; pieds en plastique. </v>
          </cell>
          <cell r="R1542" t="str">
            <v>bois de conifères et bois de feuillus</v>
          </cell>
          <cell r="S1542"/>
          <cell r="T1542" t="str">
            <v>Assise de grand confort</v>
          </cell>
          <cell r="U1542" t="str">
            <v>Tissu doux</v>
          </cell>
          <cell r="V1542" t="str">
            <v>Coffre de rangement</v>
          </cell>
          <cell r="W1542" t="str">
            <v xml:space="preserve">Convertible </v>
          </cell>
          <cell r="X1542"/>
          <cell r="Y1542" t="str">
            <v>Pologne</v>
          </cell>
          <cell r="Z1542"/>
          <cell r="AA1542" t="str">
            <v>mousse HR 30 kg/m3 + ouate 200 g/m2</v>
          </cell>
          <cell r="AB1542" t="str">
            <v xml:space="preserve">mousse HR 30kg/m3 + ouate 200 g/m2 + flocons de fibres siliconées </v>
          </cell>
          <cell r="AC1542" t="str">
            <v>PU mousse 16 kg/m3, mousse HR 30kg/m3 + ouate 200 g/m2</v>
          </cell>
          <cell r="AD1542" t="str">
            <v>-</v>
          </cell>
          <cell r="AE1542" t="str">
            <v>155x200</v>
          </cell>
          <cell r="AF1542"/>
          <cell r="AG1542"/>
          <cell r="AH1542" t="str">
            <v>-</v>
          </cell>
          <cell r="AI1542" t="str">
            <v>plastique</v>
          </cell>
          <cell r="AJ1542">
            <v>200</v>
          </cell>
          <cell r="AK1542" t="str">
            <v>-</v>
          </cell>
          <cell r="AL1542">
            <v>200</v>
          </cell>
          <cell r="AM1542">
            <v>35</v>
          </cell>
          <cell r="AN1542">
            <v>30</v>
          </cell>
          <cell r="AO1542">
            <v>109</v>
          </cell>
          <cell r="AP1542">
            <v>72</v>
          </cell>
          <cell r="AQ1542">
            <v>32</v>
          </cell>
          <cell r="AR1542">
            <v>47</v>
          </cell>
          <cell r="AS1542">
            <v>60</v>
          </cell>
          <cell r="AT1542">
            <v>84</v>
          </cell>
          <cell r="AU1542">
            <v>10</v>
          </cell>
          <cell r="AV1542">
            <v>3</v>
          </cell>
          <cell r="AW1542" t="str">
            <v>noir</v>
          </cell>
          <cell r="AX1542" t="str">
            <v>OUI</v>
          </cell>
          <cell r="AY1542"/>
          <cell r="AZ1542" t="str">
            <v>OUI</v>
          </cell>
          <cell r="BA1542" t="str">
            <v>OUI</v>
          </cell>
          <cell r="BB1542" t="str">
            <v>105x40 cm (2 coussins de dossier)</v>
          </cell>
          <cell r="BC1542"/>
          <cell r="BD1542" t="str">
            <v>40x40 cm (2 coussins deco)</v>
          </cell>
          <cell r="BE1542"/>
          <cell r="BF1542"/>
          <cell r="BG1542"/>
          <cell r="BH1542" t="str">
            <v>NON</v>
          </cell>
          <cell r="BI1542" t="str">
            <v>Assise : mousse HR et ouate 
Dossier :  mousse HR, ouate et flocons de fibres siliconées</v>
          </cell>
          <cell r="BJ1542" t="str">
            <v>Assise: 30kg/m3
Dossier: 30kg/m3</v>
          </cell>
          <cell r="BK1542">
            <v>265</v>
          </cell>
          <cell r="BL1542">
            <v>109</v>
          </cell>
          <cell r="BM1542">
            <v>82</v>
          </cell>
          <cell r="BN1542">
            <v>270</v>
          </cell>
          <cell r="BO1542">
            <v>107.4</v>
          </cell>
          <cell r="BP1542">
            <v>113.6</v>
          </cell>
          <cell r="BQ1542"/>
          <cell r="BR1542">
            <v>1.96</v>
          </cell>
          <cell r="BS1542">
            <v>2</v>
          </cell>
          <cell r="BT1542">
            <v>95</v>
          </cell>
          <cell r="BU1542">
            <v>54</v>
          </cell>
          <cell r="BV1542">
            <v>210</v>
          </cell>
          <cell r="BW1542">
            <v>56.6</v>
          </cell>
          <cell r="BX1542">
            <v>70</v>
          </cell>
          <cell r="BY1542">
            <v>60</v>
          </cell>
          <cell r="BZ1542">
            <v>210</v>
          </cell>
          <cell r="CA1542">
            <v>57</v>
          </cell>
          <cell r="CB1542"/>
          <cell r="CC1542"/>
          <cell r="CD1542"/>
          <cell r="CE1542"/>
          <cell r="CF1542"/>
          <cell r="CG1542"/>
          <cell r="CH1542"/>
          <cell r="CI1542"/>
          <cell r="CJ1542"/>
          <cell r="CK1542"/>
          <cell r="CL1542"/>
          <cell r="CM1542"/>
          <cell r="CN1542"/>
          <cell r="CO1542"/>
          <cell r="CP1542"/>
          <cell r="CQ1542"/>
          <cell r="CR1542"/>
          <cell r="CS1542"/>
          <cell r="CT1542"/>
          <cell r="CU1542"/>
          <cell r="CV1542">
            <v>529</v>
          </cell>
        </row>
        <row r="1543">
          <cell r="C1543">
            <v>3666270120267</v>
          </cell>
          <cell r="D1543"/>
          <cell r="E1543" t="str">
            <v>BERRY</v>
          </cell>
          <cell r="F1543" t="str">
            <v>CELINE</v>
          </cell>
          <cell r="G1543" t="str">
            <v>LUSIANO 8</v>
          </cell>
          <cell r="H1543"/>
          <cell r="I1543" t="str">
            <v>Tissu</v>
          </cell>
          <cell r="J1543" t="str">
            <v>100% Polyester</v>
          </cell>
          <cell r="K1543" t="str">
            <v>brillant, tacheté</v>
          </cell>
          <cell r="L1543" t="str">
            <v>non</v>
          </cell>
          <cell r="M1543"/>
          <cell r="N1543"/>
          <cell r="O1543" t="str">
            <v xml:space="preserve">Fauteuil </v>
          </cell>
          <cell r="P1543"/>
          <cell r="Q1543" t="str">
            <v xml:space="preserve">Panneau de particules, bois massif, contreplaqué, carton;  assise: ressorts zig-zag, mousse HR 30 kg/m3 + ouate 200 g/m2; dossier: sangles élastiques, PU mousse 18 kg/m3 + HR 30 kg/m3; pieds plastique. </v>
          </cell>
          <cell r="R1543" t="str">
            <v>bois de conifères et bois de feuillus</v>
          </cell>
          <cell r="S1543"/>
          <cell r="T1543" t="str">
            <v>Assise de grand confort</v>
          </cell>
          <cell r="U1543"/>
          <cell r="V1543"/>
          <cell r="W1543"/>
          <cell r="X1543"/>
          <cell r="Y1543" t="str">
            <v>Pologne</v>
          </cell>
          <cell r="Z1543"/>
          <cell r="AA1543" t="str">
            <v xml:space="preserve"> mousse HR 30 kg/m3 + ouate 200 g/m2</v>
          </cell>
          <cell r="AB1543" t="str">
            <v>mousse PU 18kg/m3 +  mousse HR 30 kg/m3</v>
          </cell>
          <cell r="AC1543"/>
          <cell r="AD1543"/>
          <cell r="AE1543"/>
          <cell r="AF1543"/>
          <cell r="AG1543"/>
          <cell r="AH1543"/>
          <cell r="AI1543" t="str">
            <v>plastique</v>
          </cell>
          <cell r="AJ1543">
            <v>53</v>
          </cell>
          <cell r="AK1543"/>
          <cell r="AL1543"/>
          <cell r="AM1543">
            <v>37</v>
          </cell>
          <cell r="AN1543"/>
          <cell r="AO1543"/>
          <cell r="AP1543">
            <v>65</v>
          </cell>
          <cell r="AQ1543">
            <v>23</v>
          </cell>
          <cell r="AR1543">
            <v>43</v>
          </cell>
          <cell r="AS1543">
            <v>60</v>
          </cell>
          <cell r="AT1543"/>
          <cell r="AU1543">
            <v>4</v>
          </cell>
          <cell r="AV1543">
            <v>3.5</v>
          </cell>
          <cell r="AW1543" t="str">
            <v>noir</v>
          </cell>
          <cell r="AX1543" t="str">
            <v>NON</v>
          </cell>
          <cell r="AY1543"/>
          <cell r="AZ1543" t="str">
            <v>NON</v>
          </cell>
          <cell r="BA1543" t="str">
            <v>NON</v>
          </cell>
          <cell r="BB1543"/>
          <cell r="BC1543"/>
          <cell r="BD1543"/>
          <cell r="BE1543"/>
          <cell r="BF1543"/>
          <cell r="BG1543"/>
          <cell r="BH1543" t="str">
            <v>NON</v>
          </cell>
          <cell r="BI1543" t="str">
            <v>Assise : mousse HR, ouate
Dossier : mousse polyuréthane,  mousse HR</v>
          </cell>
          <cell r="BJ1543" t="str">
            <v>Assise: 30KG/M3 Dossier: 18 KG/M3 + 30KG/M3</v>
          </cell>
          <cell r="BK1543">
            <v>103</v>
          </cell>
          <cell r="BL1543">
            <v>87</v>
          </cell>
          <cell r="BM1543">
            <v>70</v>
          </cell>
          <cell r="BN1543">
            <v>90</v>
          </cell>
          <cell r="BO1543">
            <v>30.4</v>
          </cell>
          <cell r="BP1543">
            <v>33</v>
          </cell>
          <cell r="BQ1543"/>
          <cell r="BR1543">
            <v>0.65</v>
          </cell>
          <cell r="BS1543">
            <v>1</v>
          </cell>
          <cell r="BT1543">
            <v>104</v>
          </cell>
          <cell r="BU1543">
            <v>88</v>
          </cell>
          <cell r="BV1543">
            <v>71</v>
          </cell>
          <cell r="BW1543">
            <v>33</v>
          </cell>
          <cell r="BX1543"/>
          <cell r="BY1543"/>
          <cell r="BZ1543"/>
          <cell r="CA1543"/>
          <cell r="CB1543"/>
          <cell r="CC1543"/>
          <cell r="CD1543"/>
          <cell r="CE1543"/>
          <cell r="CF1543"/>
          <cell r="CG1543"/>
          <cell r="CH1543"/>
          <cell r="CI1543"/>
          <cell r="CJ1543"/>
          <cell r="CK1543"/>
          <cell r="CL1543"/>
          <cell r="CM1543"/>
          <cell r="CN1543"/>
          <cell r="CO1543"/>
          <cell r="CP1543"/>
          <cell r="CQ1543"/>
          <cell r="CR1543"/>
          <cell r="CS1543"/>
          <cell r="CT1543"/>
          <cell r="CU1543"/>
          <cell r="CV1543">
            <v>216</v>
          </cell>
        </row>
        <row r="1544">
          <cell r="C1544">
            <v>3666270121592</v>
          </cell>
          <cell r="D1544" t="str">
            <v>e</v>
          </cell>
          <cell r="E1544" t="str">
            <v>BERRY</v>
          </cell>
          <cell r="F1544" t="str">
            <v>CELINE</v>
          </cell>
          <cell r="G1544" t="str">
            <v>LUSIANO 12</v>
          </cell>
          <cell r="H1544"/>
          <cell r="I1544" t="str">
            <v>Tissu</v>
          </cell>
          <cell r="J1544" t="str">
            <v>100% Polyester</v>
          </cell>
          <cell r="K1544" t="str">
            <v>brillant, tacheté</v>
          </cell>
          <cell r="L1544" t="str">
            <v>non</v>
          </cell>
          <cell r="M1544"/>
          <cell r="N1544"/>
          <cell r="O1544" t="str">
            <v xml:space="preserve">Fauteuil </v>
          </cell>
          <cell r="P1544"/>
          <cell r="Q1544" t="str">
            <v xml:space="preserve">Panneau de particules, bois massif, contreplaqué, carton;  assise: ressorts zig-zag, mousse HR 30 kg/m3 + ouate 200 g/m2; dossier: sangles élastiques, PU mousse 18 kg/m3 + HR 30 kg/m3; pieds plastique. </v>
          </cell>
          <cell r="R1544" t="str">
            <v>bois de conifères et bois de feuillus</v>
          </cell>
          <cell r="S1544"/>
          <cell r="T1544" t="str">
            <v>Assise de grand confort</v>
          </cell>
          <cell r="U1544"/>
          <cell r="V1544"/>
          <cell r="W1544"/>
          <cell r="X1544"/>
          <cell r="Y1544" t="str">
            <v>Pologne</v>
          </cell>
          <cell r="Z1544"/>
          <cell r="AA1544" t="str">
            <v xml:space="preserve"> mousse HR 30 kg/m3 + ouate 200 g/m2</v>
          </cell>
          <cell r="AB1544" t="str">
            <v>mousse PU 18kg/m3 +  mousse HR 30 kg/m3</v>
          </cell>
          <cell r="AC1544"/>
          <cell r="AD1544"/>
          <cell r="AE1544"/>
          <cell r="AF1544"/>
          <cell r="AG1544"/>
          <cell r="AH1544"/>
          <cell r="AI1544" t="str">
            <v>plastique</v>
          </cell>
          <cell r="AJ1544">
            <v>53</v>
          </cell>
          <cell r="AK1544"/>
          <cell r="AL1544"/>
          <cell r="AM1544">
            <v>37</v>
          </cell>
          <cell r="AN1544"/>
          <cell r="AO1544"/>
          <cell r="AP1544">
            <v>65</v>
          </cell>
          <cell r="AQ1544">
            <v>23</v>
          </cell>
          <cell r="AR1544">
            <v>43</v>
          </cell>
          <cell r="AS1544">
            <v>60</v>
          </cell>
          <cell r="AT1544"/>
          <cell r="AU1544">
            <v>4</v>
          </cell>
          <cell r="AV1544">
            <v>3.5</v>
          </cell>
          <cell r="AW1544" t="str">
            <v>noir</v>
          </cell>
          <cell r="AX1544" t="str">
            <v>NON</v>
          </cell>
          <cell r="AY1544"/>
          <cell r="AZ1544" t="str">
            <v>NON</v>
          </cell>
          <cell r="BA1544" t="str">
            <v>NON</v>
          </cell>
          <cell r="BB1544"/>
          <cell r="BC1544"/>
          <cell r="BD1544"/>
          <cell r="BE1544"/>
          <cell r="BF1544"/>
          <cell r="BG1544"/>
          <cell r="BH1544" t="str">
            <v>NON</v>
          </cell>
          <cell r="BI1544" t="str">
            <v>Assise : mousse HR, ouate
Dossier : mousse polyuréthane,  mousse HR</v>
          </cell>
          <cell r="BJ1544" t="str">
            <v>Assise: 30KG/M3 Dossier: 18 KG/M3 + 30KG/M3</v>
          </cell>
          <cell r="BK1544">
            <v>103</v>
          </cell>
          <cell r="BL1544">
            <v>87</v>
          </cell>
          <cell r="BM1544">
            <v>70</v>
          </cell>
          <cell r="BN1544">
            <v>90</v>
          </cell>
          <cell r="BO1544">
            <v>30.4</v>
          </cell>
          <cell r="BP1544">
            <v>33</v>
          </cell>
          <cell r="BQ1544"/>
          <cell r="BR1544">
            <v>0.65</v>
          </cell>
          <cell r="BS1544">
            <v>1</v>
          </cell>
          <cell r="BT1544">
            <v>104</v>
          </cell>
          <cell r="BU1544">
            <v>88</v>
          </cell>
          <cell r="BV1544">
            <v>71</v>
          </cell>
          <cell r="BW1544">
            <v>33</v>
          </cell>
          <cell r="BX1544"/>
          <cell r="BY1544"/>
          <cell r="BZ1544"/>
          <cell r="CA1544"/>
          <cell r="CB1544"/>
          <cell r="CC1544"/>
          <cell r="CD1544"/>
          <cell r="CE1544"/>
          <cell r="CF1544"/>
          <cell r="CG1544"/>
          <cell r="CH1544"/>
          <cell r="CI1544"/>
          <cell r="CJ1544"/>
          <cell r="CK1544"/>
          <cell r="CL1544"/>
          <cell r="CM1544"/>
          <cell r="CN1544"/>
          <cell r="CO1544"/>
          <cell r="CP1544"/>
          <cell r="CQ1544"/>
          <cell r="CR1544"/>
          <cell r="CS1544"/>
          <cell r="CT1544"/>
          <cell r="CU1544"/>
          <cell r="CV1544">
            <v>216</v>
          </cell>
        </row>
        <row r="1545">
          <cell r="C1545">
            <v>3666270120236</v>
          </cell>
          <cell r="D1545"/>
          <cell r="E1545" t="str">
            <v>BERRY</v>
          </cell>
          <cell r="F1545" t="str">
            <v>CELINE</v>
          </cell>
          <cell r="G1545" t="str">
            <v>LUSIANO 15</v>
          </cell>
          <cell r="H1545"/>
          <cell r="I1545" t="str">
            <v>Tissu</v>
          </cell>
          <cell r="J1545" t="str">
            <v>100% Polyester</v>
          </cell>
          <cell r="K1545" t="str">
            <v>brillant, tacheté</v>
          </cell>
          <cell r="L1545" t="str">
            <v>non</v>
          </cell>
          <cell r="M1545"/>
          <cell r="N1545"/>
          <cell r="O1545" t="str">
            <v xml:space="preserve">Fauteuil </v>
          </cell>
          <cell r="P1545"/>
          <cell r="Q1545" t="str">
            <v xml:space="preserve">Panneau de particules, bois massif, contreplaqué, carton;  assise: ressorts zig-zag, mousse HR 30 kg/m3 + ouate 200 g/m2; dossier: sangles élastiques, PU mousse 18 kg/m3 + HR 30 kg/m3; pieds plastique. </v>
          </cell>
          <cell r="R1545" t="str">
            <v>bois de conifères et bois de feuillus</v>
          </cell>
          <cell r="S1545"/>
          <cell r="T1545" t="str">
            <v>Assise de grand confort</v>
          </cell>
          <cell r="U1545"/>
          <cell r="V1545"/>
          <cell r="W1545"/>
          <cell r="X1545"/>
          <cell r="Y1545" t="str">
            <v>Pologne</v>
          </cell>
          <cell r="Z1545"/>
          <cell r="AA1545" t="str">
            <v xml:space="preserve"> mousse HR 30 kg/m3 + ouate 200 g/m2</v>
          </cell>
          <cell r="AB1545" t="str">
            <v>mousse PU 18kg/m3 +  mousse HR 30 kg/m3</v>
          </cell>
          <cell r="AC1545"/>
          <cell r="AD1545"/>
          <cell r="AE1545"/>
          <cell r="AF1545"/>
          <cell r="AG1545"/>
          <cell r="AH1545"/>
          <cell r="AI1545" t="str">
            <v>plastique</v>
          </cell>
          <cell r="AJ1545">
            <v>53</v>
          </cell>
          <cell r="AK1545"/>
          <cell r="AL1545"/>
          <cell r="AM1545">
            <v>37</v>
          </cell>
          <cell r="AN1545"/>
          <cell r="AO1545"/>
          <cell r="AP1545">
            <v>65</v>
          </cell>
          <cell r="AQ1545">
            <v>23</v>
          </cell>
          <cell r="AR1545">
            <v>43</v>
          </cell>
          <cell r="AS1545">
            <v>60</v>
          </cell>
          <cell r="AT1545"/>
          <cell r="AU1545">
            <v>4</v>
          </cell>
          <cell r="AV1545">
            <v>3.5</v>
          </cell>
          <cell r="AW1545" t="str">
            <v>noir</v>
          </cell>
          <cell r="AX1545" t="str">
            <v>NON</v>
          </cell>
          <cell r="AY1545"/>
          <cell r="AZ1545" t="str">
            <v>NON</v>
          </cell>
          <cell r="BA1545" t="str">
            <v>NON</v>
          </cell>
          <cell r="BB1545"/>
          <cell r="BC1545"/>
          <cell r="BD1545"/>
          <cell r="BE1545"/>
          <cell r="BF1545"/>
          <cell r="BG1545"/>
          <cell r="BH1545" t="str">
            <v>NON</v>
          </cell>
          <cell r="BI1545" t="str">
            <v>Assise : mousse HR, ouate
Dossier : mousse polyuréthane,  mousse HR</v>
          </cell>
          <cell r="BJ1545" t="str">
            <v>Assise: 30KG/M3 Dossier: 18 KG/M3 + 30KG/M3</v>
          </cell>
          <cell r="BK1545">
            <v>103</v>
          </cell>
          <cell r="BL1545">
            <v>87</v>
          </cell>
          <cell r="BM1545">
            <v>70</v>
          </cell>
          <cell r="BN1545">
            <v>90</v>
          </cell>
          <cell r="BO1545">
            <v>30.4</v>
          </cell>
          <cell r="BP1545">
            <v>33</v>
          </cell>
          <cell r="BQ1545"/>
          <cell r="BR1545">
            <v>0.65</v>
          </cell>
          <cell r="BS1545">
            <v>1</v>
          </cell>
          <cell r="BT1545">
            <v>104</v>
          </cell>
          <cell r="BU1545">
            <v>88</v>
          </cell>
          <cell r="BV1545">
            <v>71</v>
          </cell>
          <cell r="BW1545">
            <v>33</v>
          </cell>
          <cell r="BX1545"/>
          <cell r="BY1545"/>
          <cell r="BZ1545"/>
          <cell r="CA1545"/>
          <cell r="CB1545"/>
          <cell r="CC1545"/>
          <cell r="CD1545"/>
          <cell r="CE1545"/>
          <cell r="CF1545"/>
          <cell r="CG1545"/>
          <cell r="CH1545"/>
          <cell r="CI1545"/>
          <cell r="CJ1545"/>
          <cell r="CK1545"/>
          <cell r="CL1545"/>
          <cell r="CM1545"/>
          <cell r="CN1545"/>
          <cell r="CO1545"/>
          <cell r="CP1545"/>
          <cell r="CQ1545"/>
          <cell r="CR1545"/>
          <cell r="CS1545"/>
          <cell r="CT1545"/>
          <cell r="CU1545"/>
          <cell r="CV1545">
            <v>216</v>
          </cell>
        </row>
        <row r="1546">
          <cell r="C1546">
            <v>3666270120243</v>
          </cell>
          <cell r="D1546"/>
          <cell r="E1546" t="str">
            <v>BERRY</v>
          </cell>
          <cell r="F1546" t="str">
            <v>CELINE</v>
          </cell>
          <cell r="G1546" t="str">
            <v>LUSIANO 16</v>
          </cell>
          <cell r="H1546"/>
          <cell r="I1546" t="str">
            <v>Tissu</v>
          </cell>
          <cell r="J1546" t="str">
            <v>100% Polyester</v>
          </cell>
          <cell r="K1546" t="str">
            <v>brillant, tacheté</v>
          </cell>
          <cell r="L1546" t="str">
            <v>non</v>
          </cell>
          <cell r="M1546"/>
          <cell r="N1546"/>
          <cell r="O1546" t="str">
            <v xml:space="preserve">Fauteuil </v>
          </cell>
          <cell r="P1546"/>
          <cell r="Q1546" t="str">
            <v xml:space="preserve">Panneau de particules, bois massif, contreplaqué, carton;  assise: ressorts zig-zag, mousse HR 30 kg/m3 + ouate 200 g/m2; dossier: sangles élastiques, PU mousse 18 kg/m3 + HR 30 kg/m3; pieds plastique. </v>
          </cell>
          <cell r="R1546" t="str">
            <v>bois de conifères et bois de feuillus</v>
          </cell>
          <cell r="S1546"/>
          <cell r="T1546" t="str">
            <v>Assise de grand confort</v>
          </cell>
          <cell r="U1546"/>
          <cell r="V1546"/>
          <cell r="W1546"/>
          <cell r="X1546"/>
          <cell r="Y1546" t="str">
            <v>Pologne</v>
          </cell>
          <cell r="Z1546"/>
          <cell r="AA1546" t="str">
            <v xml:space="preserve"> mousse HR 30 kg/m3 + ouate 200 g/m2</v>
          </cell>
          <cell r="AB1546" t="str">
            <v>mousse PU 18kg/m3 +  mousse HR 30 kg/m3</v>
          </cell>
          <cell r="AC1546"/>
          <cell r="AD1546"/>
          <cell r="AE1546"/>
          <cell r="AF1546"/>
          <cell r="AG1546"/>
          <cell r="AH1546"/>
          <cell r="AI1546" t="str">
            <v>plastique</v>
          </cell>
          <cell r="AJ1546">
            <v>53</v>
          </cell>
          <cell r="AK1546"/>
          <cell r="AL1546"/>
          <cell r="AM1546">
            <v>37</v>
          </cell>
          <cell r="AN1546"/>
          <cell r="AO1546"/>
          <cell r="AP1546">
            <v>65</v>
          </cell>
          <cell r="AQ1546">
            <v>23</v>
          </cell>
          <cell r="AR1546">
            <v>43</v>
          </cell>
          <cell r="AS1546">
            <v>60</v>
          </cell>
          <cell r="AT1546"/>
          <cell r="AU1546">
            <v>4</v>
          </cell>
          <cell r="AV1546">
            <v>3.5</v>
          </cell>
          <cell r="AW1546" t="str">
            <v>noir</v>
          </cell>
          <cell r="AX1546" t="str">
            <v>NON</v>
          </cell>
          <cell r="AY1546"/>
          <cell r="AZ1546" t="str">
            <v>NON</v>
          </cell>
          <cell r="BA1546" t="str">
            <v>NON</v>
          </cell>
          <cell r="BB1546"/>
          <cell r="BC1546"/>
          <cell r="BD1546"/>
          <cell r="BE1546"/>
          <cell r="BF1546"/>
          <cell r="BG1546"/>
          <cell r="BH1546" t="str">
            <v>NON</v>
          </cell>
          <cell r="BI1546" t="str">
            <v>Assise : mousse HR, ouate
Dossier : mousse polyuréthane,  mousse HR</v>
          </cell>
          <cell r="BJ1546" t="str">
            <v>Assise: 30KG/M3 Dossier: 18 KG/M3 + 30KG/M3</v>
          </cell>
          <cell r="BK1546">
            <v>103</v>
          </cell>
          <cell r="BL1546">
            <v>87</v>
          </cell>
          <cell r="BM1546">
            <v>70</v>
          </cell>
          <cell r="BN1546">
            <v>90</v>
          </cell>
          <cell r="BO1546">
            <v>30.4</v>
          </cell>
          <cell r="BP1546">
            <v>33</v>
          </cell>
          <cell r="BQ1546"/>
          <cell r="BR1546">
            <v>0.65</v>
          </cell>
          <cell r="BS1546">
            <v>1</v>
          </cell>
          <cell r="BT1546">
            <v>104</v>
          </cell>
          <cell r="BU1546">
            <v>88</v>
          </cell>
          <cell r="BV1546">
            <v>71</v>
          </cell>
          <cell r="BW1546">
            <v>33</v>
          </cell>
          <cell r="BX1546"/>
          <cell r="BY1546"/>
          <cell r="BZ1546"/>
          <cell r="CA1546"/>
          <cell r="CB1546"/>
          <cell r="CC1546"/>
          <cell r="CD1546"/>
          <cell r="CE1546"/>
          <cell r="CF1546"/>
          <cell r="CG1546"/>
          <cell r="CH1546"/>
          <cell r="CI1546"/>
          <cell r="CJ1546"/>
          <cell r="CK1546"/>
          <cell r="CL1546"/>
          <cell r="CM1546"/>
          <cell r="CN1546"/>
          <cell r="CO1546"/>
          <cell r="CP1546"/>
          <cell r="CQ1546"/>
          <cell r="CR1546"/>
          <cell r="CS1546"/>
          <cell r="CT1546"/>
          <cell r="CU1546"/>
          <cell r="CV1546">
            <v>216</v>
          </cell>
        </row>
        <row r="1547">
          <cell r="C1547">
            <v>3666270120359</v>
          </cell>
          <cell r="D1547"/>
          <cell r="E1547" t="str">
            <v>BERRY</v>
          </cell>
          <cell r="F1547" t="str">
            <v>CELINE</v>
          </cell>
          <cell r="G1547" t="str">
            <v>LUSIANO 6</v>
          </cell>
          <cell r="H1547"/>
          <cell r="I1547" t="str">
            <v>Tissu</v>
          </cell>
          <cell r="J1547" t="str">
            <v>100% Polyester</v>
          </cell>
          <cell r="K1547" t="str">
            <v>brillant, tacheté</v>
          </cell>
          <cell r="L1547" t="str">
            <v>non</v>
          </cell>
          <cell r="M1547"/>
          <cell r="N1547"/>
          <cell r="O1547" t="str">
            <v xml:space="preserve">Fauteuil </v>
          </cell>
          <cell r="P1547"/>
          <cell r="Q1547" t="str">
            <v xml:space="preserve">Panneau de particules, bois massif, contreplaqué, carton;  assise: ressorts zig-zag, mousse HR 30 kg/m3 + ouate 200 g/m2; dossier: sangles élastiques, PU mousse 18 kg/m3 + HR 30 kg/m3; pieds plastique. </v>
          </cell>
          <cell r="R1547" t="str">
            <v>bois de conifères et bois de feuillus</v>
          </cell>
          <cell r="S1547"/>
          <cell r="T1547" t="str">
            <v>Assise de grand confort</v>
          </cell>
          <cell r="U1547"/>
          <cell r="V1547"/>
          <cell r="W1547"/>
          <cell r="X1547"/>
          <cell r="Y1547" t="str">
            <v>Pologne</v>
          </cell>
          <cell r="Z1547"/>
          <cell r="AA1547" t="str">
            <v xml:space="preserve"> mousse HR 30 kg/m3 + ouate 200 g/m2</v>
          </cell>
          <cell r="AB1547" t="str">
            <v>mousse PU 18kg/m3 +  mousse HR 30 kg/m3</v>
          </cell>
          <cell r="AC1547"/>
          <cell r="AD1547"/>
          <cell r="AE1547"/>
          <cell r="AF1547"/>
          <cell r="AG1547"/>
          <cell r="AH1547"/>
          <cell r="AI1547" t="str">
            <v>plastique</v>
          </cell>
          <cell r="AJ1547">
            <v>53</v>
          </cell>
          <cell r="AK1547"/>
          <cell r="AL1547"/>
          <cell r="AM1547">
            <v>37</v>
          </cell>
          <cell r="AN1547"/>
          <cell r="AO1547"/>
          <cell r="AP1547">
            <v>65</v>
          </cell>
          <cell r="AQ1547">
            <v>23</v>
          </cell>
          <cell r="AR1547">
            <v>43</v>
          </cell>
          <cell r="AS1547">
            <v>60</v>
          </cell>
          <cell r="AT1547"/>
          <cell r="AU1547">
            <v>4</v>
          </cell>
          <cell r="AV1547">
            <v>3.5</v>
          </cell>
          <cell r="AW1547" t="str">
            <v>noir</v>
          </cell>
          <cell r="AX1547" t="str">
            <v>NON</v>
          </cell>
          <cell r="AY1547"/>
          <cell r="AZ1547" t="str">
            <v>NON</v>
          </cell>
          <cell r="BA1547" t="str">
            <v>NON</v>
          </cell>
          <cell r="BB1547"/>
          <cell r="BC1547"/>
          <cell r="BD1547"/>
          <cell r="BE1547"/>
          <cell r="BF1547"/>
          <cell r="BG1547"/>
          <cell r="BH1547" t="str">
            <v>NON</v>
          </cell>
          <cell r="BI1547" t="str">
            <v>Assise : mousse HR, ouate
Dossier : mousse polyuréthane,  mousse HR</v>
          </cell>
          <cell r="BJ1547" t="str">
            <v>Assise: 30KG/M3 Dossier: 18 KG/M3 + 30KG/M3</v>
          </cell>
          <cell r="BK1547">
            <v>103</v>
          </cell>
          <cell r="BL1547">
            <v>87</v>
          </cell>
          <cell r="BM1547">
            <v>70</v>
          </cell>
          <cell r="BN1547">
            <v>90</v>
          </cell>
          <cell r="BO1547">
            <v>30.4</v>
          </cell>
          <cell r="BP1547">
            <v>33</v>
          </cell>
          <cell r="BQ1547"/>
          <cell r="BR1547">
            <v>0.65</v>
          </cell>
          <cell r="BS1547">
            <v>1</v>
          </cell>
          <cell r="BT1547">
            <v>104</v>
          </cell>
          <cell r="BU1547">
            <v>88</v>
          </cell>
          <cell r="BV1547">
            <v>71</v>
          </cell>
          <cell r="BW1547">
            <v>33</v>
          </cell>
          <cell r="BX1547"/>
          <cell r="BY1547"/>
          <cell r="BZ1547"/>
          <cell r="CA1547"/>
          <cell r="CB1547"/>
          <cell r="CC1547"/>
          <cell r="CD1547"/>
          <cell r="CE1547"/>
          <cell r="CF1547"/>
          <cell r="CG1547"/>
          <cell r="CH1547"/>
          <cell r="CI1547"/>
          <cell r="CJ1547"/>
          <cell r="CK1547"/>
          <cell r="CL1547"/>
          <cell r="CM1547"/>
          <cell r="CN1547"/>
          <cell r="CO1547"/>
          <cell r="CP1547"/>
          <cell r="CQ1547"/>
          <cell r="CR1547"/>
          <cell r="CS1547"/>
          <cell r="CT1547"/>
          <cell r="CU1547"/>
          <cell r="CV1547">
            <v>216</v>
          </cell>
        </row>
        <row r="1548">
          <cell r="C1548">
            <v>3666270120632</v>
          </cell>
          <cell r="D1548"/>
          <cell r="E1548" t="str">
            <v>BERRY</v>
          </cell>
          <cell r="F1548" t="str">
            <v>CELINE</v>
          </cell>
          <cell r="G1548" t="str">
            <v>LUSIANO 2</v>
          </cell>
          <cell r="H1548"/>
          <cell r="I1548" t="str">
            <v>Tissu</v>
          </cell>
          <cell r="J1548" t="str">
            <v>100% Polyester</v>
          </cell>
          <cell r="K1548" t="str">
            <v>brillant, tacheté</v>
          </cell>
          <cell r="L1548" t="str">
            <v>non</v>
          </cell>
          <cell r="M1548"/>
          <cell r="N1548"/>
          <cell r="O1548" t="str">
            <v xml:space="preserve">Fauteuil </v>
          </cell>
          <cell r="P1548"/>
          <cell r="Q1548" t="str">
            <v xml:space="preserve">Panneau de particules, bois massif, contreplaqué, carton;  assise: ressorts zig-zag, mousse HR 30 kg/m3 + ouate 200 g/m2; dossier: sangles élastiques, PU mousse 18 kg/m3 + HR 30 kg/m3; pieds plastique. </v>
          </cell>
          <cell r="R1548" t="str">
            <v>bois de conifères et bois de feuillus</v>
          </cell>
          <cell r="S1548"/>
          <cell r="T1548" t="str">
            <v>Assise de grand confort</v>
          </cell>
          <cell r="U1548"/>
          <cell r="V1548"/>
          <cell r="W1548"/>
          <cell r="X1548"/>
          <cell r="Y1548" t="str">
            <v>Pologne</v>
          </cell>
          <cell r="Z1548"/>
          <cell r="AA1548" t="str">
            <v xml:space="preserve"> mousse HR 30 kg/m3 + ouate 200 g/m2</v>
          </cell>
          <cell r="AB1548" t="str">
            <v>mousse PU 18kg/m3 +  mousse HR 30 kg/m3</v>
          </cell>
          <cell r="AC1548"/>
          <cell r="AD1548"/>
          <cell r="AE1548"/>
          <cell r="AF1548"/>
          <cell r="AG1548"/>
          <cell r="AH1548"/>
          <cell r="AI1548" t="str">
            <v>plastique</v>
          </cell>
          <cell r="AJ1548">
            <v>53</v>
          </cell>
          <cell r="AK1548"/>
          <cell r="AL1548"/>
          <cell r="AM1548">
            <v>37</v>
          </cell>
          <cell r="AN1548"/>
          <cell r="AO1548"/>
          <cell r="AP1548">
            <v>65</v>
          </cell>
          <cell r="AQ1548">
            <v>23</v>
          </cell>
          <cell r="AR1548">
            <v>43</v>
          </cell>
          <cell r="AS1548">
            <v>60</v>
          </cell>
          <cell r="AT1548"/>
          <cell r="AU1548">
            <v>4</v>
          </cell>
          <cell r="AV1548">
            <v>3.5</v>
          </cell>
          <cell r="AW1548" t="str">
            <v>noir</v>
          </cell>
          <cell r="AX1548" t="str">
            <v>NON</v>
          </cell>
          <cell r="AY1548"/>
          <cell r="AZ1548" t="str">
            <v>NON</v>
          </cell>
          <cell r="BA1548" t="str">
            <v>NON</v>
          </cell>
          <cell r="BB1548"/>
          <cell r="BC1548"/>
          <cell r="BD1548"/>
          <cell r="BE1548"/>
          <cell r="BF1548"/>
          <cell r="BG1548"/>
          <cell r="BH1548" t="str">
            <v>NON</v>
          </cell>
          <cell r="BI1548" t="str">
            <v>Assise : mousse HR, ouate
Dossier : mousse polyuréthane,  mousse HR</v>
          </cell>
          <cell r="BJ1548" t="str">
            <v>Assise: 30KG/M3 Dossier: 18 KG/M3 + 30KG/M3</v>
          </cell>
          <cell r="BK1548">
            <v>103</v>
          </cell>
          <cell r="BL1548">
            <v>87</v>
          </cell>
          <cell r="BM1548">
            <v>70</v>
          </cell>
          <cell r="BN1548">
            <v>90</v>
          </cell>
          <cell r="BO1548">
            <v>30.4</v>
          </cell>
          <cell r="BP1548">
            <v>33</v>
          </cell>
          <cell r="BQ1548"/>
          <cell r="BR1548">
            <v>0.65</v>
          </cell>
          <cell r="BS1548">
            <v>1</v>
          </cell>
          <cell r="BT1548">
            <v>104</v>
          </cell>
          <cell r="BU1548">
            <v>88</v>
          </cell>
          <cell r="BV1548">
            <v>71</v>
          </cell>
          <cell r="BW1548">
            <v>33</v>
          </cell>
          <cell r="BX1548"/>
          <cell r="BY1548"/>
          <cell r="BZ1548"/>
          <cell r="CA1548"/>
          <cell r="CB1548"/>
          <cell r="CC1548"/>
          <cell r="CD1548"/>
          <cell r="CE1548"/>
          <cell r="CF1548"/>
          <cell r="CG1548"/>
          <cell r="CH1548"/>
          <cell r="CI1548"/>
          <cell r="CJ1548"/>
          <cell r="CK1548"/>
          <cell r="CL1548"/>
          <cell r="CM1548"/>
          <cell r="CN1548"/>
          <cell r="CO1548"/>
          <cell r="CP1548"/>
          <cell r="CQ1548"/>
          <cell r="CR1548"/>
          <cell r="CS1548"/>
          <cell r="CT1548"/>
          <cell r="CU1548"/>
          <cell r="CV1548">
            <v>216</v>
          </cell>
        </row>
        <row r="1549">
          <cell r="C1549">
            <v>3666270120274</v>
          </cell>
          <cell r="D1549"/>
          <cell r="E1549" t="str">
            <v>BERRY</v>
          </cell>
          <cell r="F1549" t="str">
            <v>CELINE</v>
          </cell>
          <cell r="G1549" t="str">
            <v>LUSIANO 1</v>
          </cell>
          <cell r="H1549"/>
          <cell r="I1549" t="str">
            <v>Tissu</v>
          </cell>
          <cell r="J1549" t="str">
            <v>100% Polyester</v>
          </cell>
          <cell r="K1549" t="str">
            <v>brillant, tacheté</v>
          </cell>
          <cell r="L1549" t="str">
            <v>non</v>
          </cell>
          <cell r="M1549"/>
          <cell r="N1549"/>
          <cell r="O1549" t="str">
            <v xml:space="preserve">Fauteuil </v>
          </cell>
          <cell r="P1549"/>
          <cell r="Q1549" t="str">
            <v xml:space="preserve">Panneau de particules, bois massif, contreplaqué, carton;  assise: ressorts zig-zag, mousse HR 30 kg/m3 + ouate 200 g/m2; dossier: sangles élastiques, PU mousse 18 kg/m3 + HR 30 kg/m3; pieds plastique. </v>
          </cell>
          <cell r="R1549" t="str">
            <v>bois de conifères et bois de feuillus</v>
          </cell>
          <cell r="S1549"/>
          <cell r="T1549" t="str">
            <v>Assise de grand confort</v>
          </cell>
          <cell r="U1549"/>
          <cell r="V1549"/>
          <cell r="W1549"/>
          <cell r="X1549"/>
          <cell r="Y1549" t="str">
            <v>Pologne</v>
          </cell>
          <cell r="Z1549"/>
          <cell r="AA1549" t="str">
            <v xml:space="preserve"> mousse HR 30 kg/m3 + ouate 200 g/m2</v>
          </cell>
          <cell r="AB1549" t="str">
            <v>mousse PU 18kg/m3 +  mousse HR 30 kg/m3</v>
          </cell>
          <cell r="AC1549"/>
          <cell r="AD1549"/>
          <cell r="AE1549"/>
          <cell r="AF1549"/>
          <cell r="AG1549"/>
          <cell r="AH1549"/>
          <cell r="AI1549" t="str">
            <v>plastique</v>
          </cell>
          <cell r="AJ1549">
            <v>53</v>
          </cell>
          <cell r="AK1549"/>
          <cell r="AL1549"/>
          <cell r="AM1549">
            <v>37</v>
          </cell>
          <cell r="AN1549"/>
          <cell r="AO1549"/>
          <cell r="AP1549">
            <v>65</v>
          </cell>
          <cell r="AQ1549">
            <v>23</v>
          </cell>
          <cell r="AR1549">
            <v>43</v>
          </cell>
          <cell r="AS1549">
            <v>60</v>
          </cell>
          <cell r="AT1549"/>
          <cell r="AU1549">
            <v>4</v>
          </cell>
          <cell r="AV1549">
            <v>3.5</v>
          </cell>
          <cell r="AW1549" t="str">
            <v>noir</v>
          </cell>
          <cell r="AX1549" t="str">
            <v>NON</v>
          </cell>
          <cell r="AY1549"/>
          <cell r="AZ1549" t="str">
            <v>NON</v>
          </cell>
          <cell r="BA1549" t="str">
            <v>NON</v>
          </cell>
          <cell r="BB1549"/>
          <cell r="BC1549"/>
          <cell r="BD1549"/>
          <cell r="BE1549"/>
          <cell r="BF1549"/>
          <cell r="BG1549"/>
          <cell r="BH1549" t="str">
            <v>NON</v>
          </cell>
          <cell r="BI1549" t="str">
            <v>Assise : mousse HR, ouate
Dossier : mousse polyuréthane,  mousse HR</v>
          </cell>
          <cell r="BJ1549" t="str">
            <v>Assise: 30KG/M3 Dossier: 18 KG/M3 + 30KG/M3</v>
          </cell>
          <cell r="BK1549">
            <v>103</v>
          </cell>
          <cell r="BL1549">
            <v>87</v>
          </cell>
          <cell r="BM1549">
            <v>70</v>
          </cell>
          <cell r="BN1549">
            <v>90</v>
          </cell>
          <cell r="BO1549">
            <v>30.4</v>
          </cell>
          <cell r="BP1549">
            <v>33</v>
          </cell>
          <cell r="BQ1549"/>
          <cell r="BR1549">
            <v>0.65</v>
          </cell>
          <cell r="BS1549">
            <v>1</v>
          </cell>
          <cell r="BT1549">
            <v>104</v>
          </cell>
          <cell r="BU1549">
            <v>88</v>
          </cell>
          <cell r="BV1549">
            <v>71</v>
          </cell>
          <cell r="BW1549">
            <v>33</v>
          </cell>
          <cell r="BX1549"/>
          <cell r="BY1549"/>
          <cell r="BZ1549"/>
          <cell r="CA1549"/>
          <cell r="CB1549"/>
          <cell r="CC1549"/>
          <cell r="CD1549"/>
          <cell r="CE1549"/>
          <cell r="CF1549"/>
          <cell r="CG1549"/>
          <cell r="CH1549"/>
          <cell r="CI1549"/>
          <cell r="CJ1549"/>
          <cell r="CK1549"/>
          <cell r="CL1549"/>
          <cell r="CM1549"/>
          <cell r="CN1549"/>
          <cell r="CO1549"/>
          <cell r="CP1549"/>
          <cell r="CQ1549"/>
          <cell r="CR1549"/>
          <cell r="CS1549"/>
          <cell r="CT1549"/>
          <cell r="CU1549"/>
          <cell r="CV1549">
            <v>216</v>
          </cell>
        </row>
        <row r="1550">
          <cell r="C1550">
            <v>3666270120564</v>
          </cell>
          <cell r="D1550"/>
          <cell r="E1550" t="str">
            <v>BERRY</v>
          </cell>
          <cell r="F1550" t="str">
            <v>CELINE</v>
          </cell>
          <cell r="G1550" t="str">
            <v>LUSIANO 5</v>
          </cell>
          <cell r="H1550"/>
          <cell r="I1550" t="str">
            <v>Tissu</v>
          </cell>
          <cell r="J1550" t="str">
            <v>100% Polyester</v>
          </cell>
          <cell r="K1550" t="str">
            <v>brillant, tacheté</v>
          </cell>
          <cell r="L1550" t="str">
            <v>non</v>
          </cell>
          <cell r="M1550"/>
          <cell r="N1550"/>
          <cell r="O1550" t="str">
            <v xml:space="preserve">Fauteuil </v>
          </cell>
          <cell r="P1550"/>
          <cell r="Q1550" t="str">
            <v xml:space="preserve">Panneau de particules, bois massif, contreplaqué, carton;  assise: ressorts zig-zag, mousse HR 30 kg/m3 + ouate 200 g/m2; dossier: sangles élastiques, PU mousse 18 kg/m3 + HR 30 kg/m3; pieds plastique. </v>
          </cell>
          <cell r="R1550" t="str">
            <v>bois de conifères et bois de feuillus</v>
          </cell>
          <cell r="S1550"/>
          <cell r="T1550" t="str">
            <v>Assise de grand confort</v>
          </cell>
          <cell r="U1550"/>
          <cell r="V1550"/>
          <cell r="W1550"/>
          <cell r="X1550"/>
          <cell r="Y1550" t="str">
            <v>Pologne</v>
          </cell>
          <cell r="Z1550"/>
          <cell r="AA1550" t="str">
            <v xml:space="preserve"> mousse HR 30 kg/m3 + ouate 200 g/m2</v>
          </cell>
          <cell r="AB1550" t="str">
            <v>mousse PU 18kg/m3 +  mousse HR 30 kg/m3</v>
          </cell>
          <cell r="AC1550"/>
          <cell r="AD1550"/>
          <cell r="AE1550"/>
          <cell r="AF1550"/>
          <cell r="AG1550"/>
          <cell r="AH1550"/>
          <cell r="AI1550" t="str">
            <v>plastique</v>
          </cell>
          <cell r="AJ1550">
            <v>53</v>
          </cell>
          <cell r="AK1550"/>
          <cell r="AL1550"/>
          <cell r="AM1550">
            <v>37</v>
          </cell>
          <cell r="AN1550"/>
          <cell r="AO1550"/>
          <cell r="AP1550">
            <v>65</v>
          </cell>
          <cell r="AQ1550">
            <v>23</v>
          </cell>
          <cell r="AR1550">
            <v>43</v>
          </cell>
          <cell r="AS1550">
            <v>60</v>
          </cell>
          <cell r="AT1550"/>
          <cell r="AU1550">
            <v>4</v>
          </cell>
          <cell r="AV1550">
            <v>3.5</v>
          </cell>
          <cell r="AW1550" t="str">
            <v>noir</v>
          </cell>
          <cell r="AX1550" t="str">
            <v>NON</v>
          </cell>
          <cell r="AY1550"/>
          <cell r="AZ1550" t="str">
            <v>NON</v>
          </cell>
          <cell r="BA1550" t="str">
            <v>NON</v>
          </cell>
          <cell r="BB1550"/>
          <cell r="BC1550"/>
          <cell r="BD1550"/>
          <cell r="BE1550"/>
          <cell r="BF1550"/>
          <cell r="BG1550"/>
          <cell r="BH1550" t="str">
            <v>NON</v>
          </cell>
          <cell r="BI1550" t="str">
            <v>Assise : mousse HR, ouate
Dossier : mousse polyuréthane,  mousse HR</v>
          </cell>
          <cell r="BJ1550" t="str">
            <v>Assise: 30KG/M3 Dossier: 18 KG/M3 + 30KG/M3</v>
          </cell>
          <cell r="BK1550">
            <v>103</v>
          </cell>
          <cell r="BL1550">
            <v>87</v>
          </cell>
          <cell r="BM1550">
            <v>70</v>
          </cell>
          <cell r="BN1550">
            <v>90</v>
          </cell>
          <cell r="BO1550">
            <v>30.4</v>
          </cell>
          <cell r="BP1550">
            <v>33</v>
          </cell>
          <cell r="BQ1550"/>
          <cell r="BR1550">
            <v>0.65</v>
          </cell>
          <cell r="BS1550">
            <v>1</v>
          </cell>
          <cell r="BT1550">
            <v>104</v>
          </cell>
          <cell r="BU1550">
            <v>88</v>
          </cell>
          <cell r="BV1550">
            <v>71</v>
          </cell>
          <cell r="BW1550">
            <v>33</v>
          </cell>
          <cell r="BX1550"/>
          <cell r="BY1550"/>
          <cell r="BZ1550"/>
          <cell r="CA1550"/>
          <cell r="CB1550"/>
          <cell r="CC1550"/>
          <cell r="CD1550"/>
          <cell r="CE1550"/>
          <cell r="CF1550"/>
          <cell r="CG1550"/>
          <cell r="CH1550"/>
          <cell r="CI1550"/>
          <cell r="CJ1550"/>
          <cell r="CK1550"/>
          <cell r="CL1550"/>
          <cell r="CM1550"/>
          <cell r="CN1550"/>
          <cell r="CO1550"/>
          <cell r="CP1550"/>
          <cell r="CQ1550"/>
          <cell r="CR1550"/>
          <cell r="CS1550"/>
          <cell r="CT1550"/>
          <cell r="CU1550"/>
          <cell r="CV1550">
            <v>216</v>
          </cell>
        </row>
        <row r="1551">
          <cell r="C1551">
            <v>3666270121318</v>
          </cell>
          <cell r="D1551"/>
          <cell r="E1551" t="str">
            <v>BERRY</v>
          </cell>
          <cell r="F1551" t="str">
            <v>CELINE</v>
          </cell>
          <cell r="G1551" t="str">
            <v>LUSIANO 17</v>
          </cell>
          <cell r="H1551"/>
          <cell r="I1551" t="str">
            <v>Tissu</v>
          </cell>
          <cell r="J1551" t="str">
            <v>100% Polyester</v>
          </cell>
          <cell r="K1551" t="str">
            <v>brillant, tacheté</v>
          </cell>
          <cell r="L1551" t="str">
            <v>non</v>
          </cell>
          <cell r="M1551"/>
          <cell r="N1551"/>
          <cell r="O1551" t="str">
            <v xml:space="preserve">Fauteuil </v>
          </cell>
          <cell r="P1551"/>
          <cell r="Q1551" t="str">
            <v xml:space="preserve">Panneau de particules, bois massif, contreplaqué, carton;  assise: ressorts zig-zag, mousse HR 30 kg/m3 + ouate 200 g/m2; dossier: sangles élastiques, PU mousse 18 kg/m3 + HR 30 kg/m3; pieds plastique. </v>
          </cell>
          <cell r="R1551" t="str">
            <v>bois de conifères et bois de feuillus</v>
          </cell>
          <cell r="S1551"/>
          <cell r="T1551" t="str">
            <v>Assise de grand confort</v>
          </cell>
          <cell r="U1551"/>
          <cell r="V1551"/>
          <cell r="W1551"/>
          <cell r="X1551"/>
          <cell r="Y1551" t="str">
            <v>Pologne</v>
          </cell>
          <cell r="Z1551"/>
          <cell r="AA1551" t="str">
            <v xml:space="preserve"> mousse HR 30 kg/m3 + ouate 200 g/m2</v>
          </cell>
          <cell r="AB1551" t="str">
            <v>mousse PU 18kg/m3 +  mousse HR 30 kg/m3</v>
          </cell>
          <cell r="AC1551"/>
          <cell r="AD1551"/>
          <cell r="AE1551"/>
          <cell r="AF1551"/>
          <cell r="AG1551"/>
          <cell r="AH1551"/>
          <cell r="AI1551" t="str">
            <v>plastique</v>
          </cell>
          <cell r="AJ1551">
            <v>53</v>
          </cell>
          <cell r="AK1551"/>
          <cell r="AL1551"/>
          <cell r="AM1551">
            <v>37</v>
          </cell>
          <cell r="AN1551"/>
          <cell r="AO1551"/>
          <cell r="AP1551">
            <v>65</v>
          </cell>
          <cell r="AQ1551">
            <v>23</v>
          </cell>
          <cell r="AR1551">
            <v>43</v>
          </cell>
          <cell r="AS1551">
            <v>60</v>
          </cell>
          <cell r="AT1551"/>
          <cell r="AU1551">
            <v>4</v>
          </cell>
          <cell r="AV1551">
            <v>3.5</v>
          </cell>
          <cell r="AW1551" t="str">
            <v>noir</v>
          </cell>
          <cell r="AX1551" t="str">
            <v>NON</v>
          </cell>
          <cell r="AY1551"/>
          <cell r="AZ1551" t="str">
            <v>NON</v>
          </cell>
          <cell r="BA1551" t="str">
            <v>NON</v>
          </cell>
          <cell r="BB1551"/>
          <cell r="BC1551"/>
          <cell r="BD1551"/>
          <cell r="BE1551"/>
          <cell r="BF1551"/>
          <cell r="BG1551"/>
          <cell r="BH1551" t="str">
            <v>NON</v>
          </cell>
          <cell r="BI1551" t="str">
            <v>Assise : mousse HR, ouate
Dossier : mousse polyuréthane,  mousse HR</v>
          </cell>
          <cell r="BJ1551" t="str">
            <v>Assise: 30KG/M3 Dossier: 18 KG/M3 + 30KG/M3</v>
          </cell>
          <cell r="BK1551">
            <v>103</v>
          </cell>
          <cell r="BL1551">
            <v>87</v>
          </cell>
          <cell r="BM1551">
            <v>70</v>
          </cell>
          <cell r="BN1551">
            <v>90</v>
          </cell>
          <cell r="BO1551">
            <v>30.4</v>
          </cell>
          <cell r="BP1551">
            <v>33</v>
          </cell>
          <cell r="BQ1551"/>
          <cell r="BR1551">
            <v>0.65</v>
          </cell>
          <cell r="BS1551">
            <v>1</v>
          </cell>
          <cell r="BT1551">
            <v>104</v>
          </cell>
          <cell r="BU1551">
            <v>88</v>
          </cell>
          <cell r="BV1551">
            <v>71</v>
          </cell>
          <cell r="BW1551">
            <v>33</v>
          </cell>
          <cell r="BX1551"/>
          <cell r="BY1551"/>
          <cell r="BZ1551"/>
          <cell r="CA1551"/>
          <cell r="CB1551"/>
          <cell r="CC1551"/>
          <cell r="CD1551"/>
          <cell r="CE1551"/>
          <cell r="CF1551"/>
          <cell r="CG1551"/>
          <cell r="CH1551"/>
          <cell r="CI1551"/>
          <cell r="CJ1551"/>
          <cell r="CK1551"/>
          <cell r="CL1551"/>
          <cell r="CM1551"/>
          <cell r="CN1551"/>
          <cell r="CO1551"/>
          <cell r="CP1551"/>
          <cell r="CQ1551"/>
          <cell r="CR1551"/>
          <cell r="CS1551"/>
          <cell r="CT1551"/>
          <cell r="CU1551"/>
          <cell r="CV1551">
            <v>216</v>
          </cell>
        </row>
        <row r="1552">
          <cell r="C1552">
            <v>3666270120779</v>
          </cell>
          <cell r="D1552"/>
          <cell r="E1552" t="str">
            <v>BERRY</v>
          </cell>
          <cell r="F1552" t="str">
            <v>CELINE</v>
          </cell>
          <cell r="G1552" t="str">
            <v>LUSIANO 8</v>
          </cell>
          <cell r="H1552"/>
          <cell r="I1552" t="str">
            <v>Tissu</v>
          </cell>
          <cell r="J1552" t="str">
            <v>100% Polyester</v>
          </cell>
          <cell r="K1552" t="str">
            <v>brillant, tacheté</v>
          </cell>
          <cell r="L1552" t="str">
            <v>non</v>
          </cell>
          <cell r="M1552"/>
          <cell r="N1552"/>
          <cell r="O1552" t="str">
            <v>Canapé 2 places</v>
          </cell>
          <cell r="P1552"/>
          <cell r="Q1552" t="str">
            <v xml:space="preserve">Panneau de particules, bois massif, contreplaqué, carton;  assise: ressorts zig-zag, mousse HR 30 kg/m3 + ouate 200 g/m2; dossier: sangles élastiques, PU mousse 18 kg/m3 + HR 30 kg/m3; pieds plastique. </v>
          </cell>
          <cell r="R1552" t="str">
            <v>bois de conifères et bois de feuillus</v>
          </cell>
          <cell r="S1552"/>
          <cell r="T1552" t="str">
            <v>Assise de grand confort</v>
          </cell>
          <cell r="U1552"/>
          <cell r="V1552"/>
          <cell r="W1552"/>
          <cell r="X1552"/>
          <cell r="Y1552" t="str">
            <v>Pologne</v>
          </cell>
          <cell r="Z1552"/>
          <cell r="AA1552" t="str">
            <v xml:space="preserve"> mousse HR 30 kg/m3 + ouate 200 g/m2</v>
          </cell>
          <cell r="AB1552" t="str">
            <v>mousse PU 18kg/m3 +  mousse HR 30 kg/m3</v>
          </cell>
          <cell r="AC1552"/>
          <cell r="AD1552"/>
          <cell r="AE1552"/>
          <cell r="AF1552"/>
          <cell r="AG1552"/>
          <cell r="AH1552"/>
          <cell r="AI1552" t="str">
            <v>plastique</v>
          </cell>
          <cell r="AJ1552">
            <v>110</v>
          </cell>
          <cell r="AK1552"/>
          <cell r="AL1552"/>
          <cell r="AM1552">
            <v>37</v>
          </cell>
          <cell r="AN1552"/>
          <cell r="AO1552"/>
          <cell r="AP1552">
            <v>65</v>
          </cell>
          <cell r="AQ1552">
            <v>23</v>
          </cell>
          <cell r="AR1552">
            <v>43</v>
          </cell>
          <cell r="AS1552">
            <v>60</v>
          </cell>
          <cell r="AT1552"/>
          <cell r="AU1552">
            <v>5</v>
          </cell>
          <cell r="AV1552">
            <v>3.5</v>
          </cell>
          <cell r="AW1552" t="str">
            <v>noir</v>
          </cell>
          <cell r="AX1552" t="str">
            <v>NON</v>
          </cell>
          <cell r="AY1552"/>
          <cell r="AZ1552" t="str">
            <v>NON</v>
          </cell>
          <cell r="BA1552" t="str">
            <v>NON</v>
          </cell>
          <cell r="BB1552"/>
          <cell r="BC1552"/>
          <cell r="BD1552"/>
          <cell r="BE1552"/>
          <cell r="BF1552"/>
          <cell r="BG1552"/>
          <cell r="BH1552" t="str">
            <v>NON</v>
          </cell>
          <cell r="BI1552" t="str">
            <v>Assise : mousse HR, ouate
Dossier : mousse polyuréthane,  mousse HR</v>
          </cell>
          <cell r="BJ1552" t="str">
            <v>Assise: 30KG/M3 Dossier: 18 KG/M3 + 30KG/M3</v>
          </cell>
          <cell r="BK1552">
            <v>160</v>
          </cell>
          <cell r="BL1552">
            <v>87</v>
          </cell>
          <cell r="BM1552">
            <v>70</v>
          </cell>
          <cell r="BN1552">
            <v>180</v>
          </cell>
          <cell r="BO1552">
            <v>44</v>
          </cell>
          <cell r="BP1552">
            <v>47.2</v>
          </cell>
          <cell r="BQ1552"/>
          <cell r="BR1552">
            <v>0.97</v>
          </cell>
          <cell r="BS1552">
            <v>1</v>
          </cell>
          <cell r="BT1552">
            <v>160</v>
          </cell>
          <cell r="BU1552">
            <v>88</v>
          </cell>
          <cell r="BV1552">
            <v>71</v>
          </cell>
          <cell r="BW1552">
            <v>47.2</v>
          </cell>
          <cell r="BX1552"/>
          <cell r="BY1552"/>
          <cell r="BZ1552"/>
          <cell r="CA1552"/>
          <cell r="CB1552"/>
          <cell r="CC1552"/>
          <cell r="CD1552"/>
          <cell r="CE1552"/>
          <cell r="CF1552"/>
          <cell r="CG1552"/>
          <cell r="CH1552"/>
          <cell r="CI1552"/>
          <cell r="CJ1552"/>
          <cell r="CK1552"/>
          <cell r="CL1552"/>
          <cell r="CM1552"/>
          <cell r="CN1552"/>
          <cell r="CO1552"/>
          <cell r="CP1552"/>
          <cell r="CQ1552"/>
          <cell r="CR1552"/>
          <cell r="CS1552"/>
          <cell r="CT1552"/>
          <cell r="CU1552"/>
          <cell r="CV1552">
            <v>359</v>
          </cell>
        </row>
        <row r="1553">
          <cell r="C1553">
            <v>3666270121547</v>
          </cell>
          <cell r="D1553"/>
          <cell r="E1553" t="str">
            <v>BERRY</v>
          </cell>
          <cell r="F1553" t="str">
            <v>CELINE</v>
          </cell>
          <cell r="G1553" t="str">
            <v>LUSIANO 12</v>
          </cell>
          <cell r="H1553"/>
          <cell r="I1553" t="str">
            <v>Tissu</v>
          </cell>
          <cell r="J1553" t="str">
            <v>100% Polyester</v>
          </cell>
          <cell r="K1553" t="str">
            <v>brillant, tacheté</v>
          </cell>
          <cell r="L1553" t="str">
            <v>non</v>
          </cell>
          <cell r="M1553"/>
          <cell r="N1553"/>
          <cell r="O1553" t="str">
            <v>Canapé 2 places</v>
          </cell>
          <cell r="P1553"/>
          <cell r="Q1553" t="str">
            <v xml:space="preserve">Panneau de particules, bois massif, contreplaqué, carton;  assise: ressorts zig-zag, mousse HR 30 kg/m3 + ouate 200 g/m2; dossier: sangles élastiques, PU mousse 18 kg/m3 + HR 30 kg/m3; pieds plastique. </v>
          </cell>
          <cell r="R1553" t="str">
            <v>bois de conifères et bois de feuillus</v>
          </cell>
          <cell r="S1553"/>
          <cell r="T1553" t="str">
            <v>Assise de grand confort</v>
          </cell>
          <cell r="U1553"/>
          <cell r="V1553"/>
          <cell r="W1553"/>
          <cell r="X1553"/>
          <cell r="Y1553" t="str">
            <v>Pologne</v>
          </cell>
          <cell r="Z1553"/>
          <cell r="AA1553" t="str">
            <v xml:space="preserve"> mousse HR 30 kg/m3 + ouate 200 g/m2</v>
          </cell>
          <cell r="AB1553" t="str">
            <v>mousse PU 18kg/m3 +  mousse HR 30 kg/m3</v>
          </cell>
          <cell r="AC1553"/>
          <cell r="AD1553"/>
          <cell r="AE1553"/>
          <cell r="AF1553"/>
          <cell r="AG1553"/>
          <cell r="AH1553"/>
          <cell r="AI1553" t="str">
            <v>plastique</v>
          </cell>
          <cell r="AJ1553">
            <v>110</v>
          </cell>
          <cell r="AK1553"/>
          <cell r="AL1553"/>
          <cell r="AM1553">
            <v>37</v>
          </cell>
          <cell r="AN1553"/>
          <cell r="AO1553"/>
          <cell r="AP1553">
            <v>65</v>
          </cell>
          <cell r="AQ1553">
            <v>23</v>
          </cell>
          <cell r="AR1553">
            <v>43</v>
          </cell>
          <cell r="AS1553">
            <v>60</v>
          </cell>
          <cell r="AT1553"/>
          <cell r="AU1553">
            <v>5</v>
          </cell>
          <cell r="AV1553">
            <v>3.5</v>
          </cell>
          <cell r="AW1553" t="str">
            <v>noir</v>
          </cell>
          <cell r="AX1553" t="str">
            <v>NON</v>
          </cell>
          <cell r="AY1553"/>
          <cell r="AZ1553" t="str">
            <v>NON</v>
          </cell>
          <cell r="BA1553" t="str">
            <v>NON</v>
          </cell>
          <cell r="BB1553"/>
          <cell r="BC1553"/>
          <cell r="BD1553"/>
          <cell r="BE1553"/>
          <cell r="BF1553"/>
          <cell r="BG1553"/>
          <cell r="BH1553" t="str">
            <v>NON</v>
          </cell>
          <cell r="BI1553" t="str">
            <v>Assise : mousse HR, ouate
Dossier : mousse polyuréthane,  mousse HR</v>
          </cell>
          <cell r="BJ1553" t="str">
            <v>Assise: 30KG/M3 Dossier: 18 KG/M3 + 30KG/M3</v>
          </cell>
          <cell r="BK1553">
            <v>160</v>
          </cell>
          <cell r="BL1553">
            <v>87</v>
          </cell>
          <cell r="BM1553">
            <v>70</v>
          </cell>
          <cell r="BN1553">
            <v>180</v>
          </cell>
          <cell r="BO1553">
            <v>44</v>
          </cell>
          <cell r="BP1553">
            <v>47.2</v>
          </cell>
          <cell r="BQ1553"/>
          <cell r="BR1553">
            <v>0.97</v>
          </cell>
          <cell r="BS1553">
            <v>1</v>
          </cell>
          <cell r="BT1553">
            <v>160</v>
          </cell>
          <cell r="BU1553">
            <v>88</v>
          </cell>
          <cell r="BV1553">
            <v>71</v>
          </cell>
          <cell r="BW1553">
            <v>47.2</v>
          </cell>
          <cell r="BX1553"/>
          <cell r="BY1553"/>
          <cell r="BZ1553"/>
          <cell r="CA1553"/>
          <cell r="CB1553"/>
          <cell r="CC1553"/>
          <cell r="CD1553"/>
          <cell r="CE1553"/>
          <cell r="CF1553"/>
          <cell r="CG1553"/>
          <cell r="CH1553"/>
          <cell r="CI1553"/>
          <cell r="CJ1553"/>
          <cell r="CK1553"/>
          <cell r="CL1553"/>
          <cell r="CM1553"/>
          <cell r="CN1553"/>
          <cell r="CO1553"/>
          <cell r="CP1553"/>
          <cell r="CQ1553"/>
          <cell r="CR1553"/>
          <cell r="CS1553"/>
          <cell r="CT1553"/>
          <cell r="CU1553"/>
          <cell r="CV1553">
            <v>359</v>
          </cell>
        </row>
        <row r="1554">
          <cell r="C1554">
            <v>3666270121011</v>
          </cell>
          <cell r="D1554"/>
          <cell r="E1554" t="str">
            <v>BERRY</v>
          </cell>
          <cell r="F1554" t="str">
            <v>CELINE</v>
          </cell>
          <cell r="G1554" t="str">
            <v>LUSIANO 15</v>
          </cell>
          <cell r="H1554"/>
          <cell r="I1554" t="str">
            <v>Tissu</v>
          </cell>
          <cell r="J1554" t="str">
            <v>100% Polyester</v>
          </cell>
          <cell r="K1554" t="str">
            <v>brillant, tacheté</v>
          </cell>
          <cell r="L1554" t="str">
            <v>non</v>
          </cell>
          <cell r="M1554"/>
          <cell r="N1554"/>
          <cell r="O1554" t="str">
            <v>Canapé 2 places</v>
          </cell>
          <cell r="P1554"/>
          <cell r="Q1554" t="str">
            <v xml:space="preserve">Panneau de particules, bois massif, contreplaqué, carton;  assise: ressorts zig-zag, mousse HR 30 kg/m3 + ouate 200 g/m2; dossier: sangles élastiques, PU mousse 18 kg/m3 + HR 30 kg/m3; pieds plastique. </v>
          </cell>
          <cell r="R1554" t="str">
            <v>bois de conifères et bois de feuillus</v>
          </cell>
          <cell r="S1554"/>
          <cell r="T1554" t="str">
            <v>Assise de grand confort</v>
          </cell>
          <cell r="U1554"/>
          <cell r="V1554"/>
          <cell r="W1554"/>
          <cell r="X1554"/>
          <cell r="Y1554" t="str">
            <v>Pologne</v>
          </cell>
          <cell r="Z1554"/>
          <cell r="AA1554" t="str">
            <v xml:space="preserve"> mousse HR 30 kg/m3 + ouate 200 g/m2</v>
          </cell>
          <cell r="AB1554" t="str">
            <v>mousse PU 18kg/m3 +  mousse HR 30 kg/m3</v>
          </cell>
          <cell r="AC1554"/>
          <cell r="AD1554"/>
          <cell r="AE1554"/>
          <cell r="AF1554"/>
          <cell r="AG1554"/>
          <cell r="AH1554"/>
          <cell r="AI1554" t="str">
            <v>plastique</v>
          </cell>
          <cell r="AJ1554">
            <v>110</v>
          </cell>
          <cell r="AK1554"/>
          <cell r="AL1554"/>
          <cell r="AM1554">
            <v>37</v>
          </cell>
          <cell r="AN1554"/>
          <cell r="AO1554"/>
          <cell r="AP1554">
            <v>65</v>
          </cell>
          <cell r="AQ1554">
            <v>23</v>
          </cell>
          <cell r="AR1554">
            <v>43</v>
          </cell>
          <cell r="AS1554">
            <v>60</v>
          </cell>
          <cell r="AT1554"/>
          <cell r="AU1554">
            <v>5</v>
          </cell>
          <cell r="AV1554">
            <v>3.5</v>
          </cell>
          <cell r="AW1554" t="str">
            <v>noir</v>
          </cell>
          <cell r="AX1554" t="str">
            <v>NON</v>
          </cell>
          <cell r="AY1554"/>
          <cell r="AZ1554" t="str">
            <v>NON</v>
          </cell>
          <cell r="BA1554" t="str">
            <v>NON</v>
          </cell>
          <cell r="BB1554"/>
          <cell r="BC1554"/>
          <cell r="BD1554"/>
          <cell r="BE1554"/>
          <cell r="BF1554"/>
          <cell r="BG1554"/>
          <cell r="BH1554" t="str">
            <v>NON</v>
          </cell>
          <cell r="BI1554" t="str">
            <v>Assise : mousse HR, ouate
Dossier : mousse polyuréthane,  mousse HR</v>
          </cell>
          <cell r="BJ1554" t="str">
            <v>Assise: 30KG/M3 Dossier: 18 KG/M3 + 30KG/M3</v>
          </cell>
          <cell r="BK1554">
            <v>160</v>
          </cell>
          <cell r="BL1554">
            <v>87</v>
          </cell>
          <cell r="BM1554">
            <v>70</v>
          </cell>
          <cell r="BN1554">
            <v>180</v>
          </cell>
          <cell r="BO1554">
            <v>44</v>
          </cell>
          <cell r="BP1554">
            <v>47.2</v>
          </cell>
          <cell r="BQ1554"/>
          <cell r="BR1554">
            <v>0.97</v>
          </cell>
          <cell r="BS1554">
            <v>1</v>
          </cell>
          <cell r="BT1554">
            <v>160</v>
          </cell>
          <cell r="BU1554">
            <v>88</v>
          </cell>
          <cell r="BV1554">
            <v>71</v>
          </cell>
          <cell r="BW1554">
            <v>47.2</v>
          </cell>
          <cell r="BX1554"/>
          <cell r="BY1554"/>
          <cell r="BZ1554"/>
          <cell r="CA1554"/>
          <cell r="CB1554"/>
          <cell r="CC1554"/>
          <cell r="CD1554"/>
          <cell r="CE1554"/>
          <cell r="CF1554"/>
          <cell r="CG1554"/>
          <cell r="CH1554"/>
          <cell r="CI1554"/>
          <cell r="CJ1554"/>
          <cell r="CK1554"/>
          <cell r="CL1554"/>
          <cell r="CM1554"/>
          <cell r="CN1554"/>
          <cell r="CO1554"/>
          <cell r="CP1554"/>
          <cell r="CQ1554"/>
          <cell r="CR1554"/>
          <cell r="CS1554"/>
          <cell r="CT1554"/>
          <cell r="CU1554"/>
          <cell r="CV1554">
            <v>359</v>
          </cell>
        </row>
        <row r="1555">
          <cell r="C1555">
            <v>3666270121073</v>
          </cell>
          <cell r="D1555"/>
          <cell r="E1555" t="str">
            <v>BERRY</v>
          </cell>
          <cell r="F1555" t="str">
            <v>CELINE</v>
          </cell>
          <cell r="G1555" t="str">
            <v>LUSIANO 16</v>
          </cell>
          <cell r="H1555"/>
          <cell r="I1555" t="str">
            <v>Tissu</v>
          </cell>
          <cell r="J1555" t="str">
            <v>100% Polyester</v>
          </cell>
          <cell r="K1555" t="str">
            <v>brillant, tacheté</v>
          </cell>
          <cell r="L1555" t="str">
            <v>non</v>
          </cell>
          <cell r="M1555"/>
          <cell r="N1555"/>
          <cell r="O1555" t="str">
            <v>Canapé 2 places</v>
          </cell>
          <cell r="P1555"/>
          <cell r="Q1555" t="str">
            <v xml:space="preserve">Panneau de particules, bois massif, contreplaqué, carton;  assise: ressorts zig-zag, mousse HR 30 kg/m3 + ouate 200 g/m2; dossier: sangles élastiques, PU mousse 18 kg/m3 + HR 30 kg/m3; pieds plastique. </v>
          </cell>
          <cell r="R1555" t="str">
            <v>bois de conifères et bois de feuillus</v>
          </cell>
          <cell r="S1555"/>
          <cell r="T1555" t="str">
            <v>Assise de grand confort</v>
          </cell>
          <cell r="U1555"/>
          <cell r="V1555"/>
          <cell r="W1555"/>
          <cell r="X1555"/>
          <cell r="Y1555" t="str">
            <v>Pologne</v>
          </cell>
          <cell r="Z1555"/>
          <cell r="AA1555" t="str">
            <v xml:space="preserve"> mousse HR 30 kg/m3 + ouate 200 g/m2</v>
          </cell>
          <cell r="AB1555" t="str">
            <v>mousse PU 18kg/m3 +  mousse HR 30 kg/m3</v>
          </cell>
          <cell r="AC1555"/>
          <cell r="AD1555"/>
          <cell r="AE1555"/>
          <cell r="AF1555"/>
          <cell r="AG1555"/>
          <cell r="AH1555"/>
          <cell r="AI1555" t="str">
            <v>plastique</v>
          </cell>
          <cell r="AJ1555">
            <v>110</v>
          </cell>
          <cell r="AK1555"/>
          <cell r="AL1555"/>
          <cell r="AM1555">
            <v>37</v>
          </cell>
          <cell r="AN1555"/>
          <cell r="AO1555"/>
          <cell r="AP1555">
            <v>65</v>
          </cell>
          <cell r="AQ1555">
            <v>23</v>
          </cell>
          <cell r="AR1555">
            <v>43</v>
          </cell>
          <cell r="AS1555">
            <v>60</v>
          </cell>
          <cell r="AT1555"/>
          <cell r="AU1555">
            <v>5</v>
          </cell>
          <cell r="AV1555">
            <v>3.5</v>
          </cell>
          <cell r="AW1555" t="str">
            <v>noir</v>
          </cell>
          <cell r="AX1555" t="str">
            <v>NON</v>
          </cell>
          <cell r="AY1555"/>
          <cell r="AZ1555" t="str">
            <v>NON</v>
          </cell>
          <cell r="BA1555" t="str">
            <v>NON</v>
          </cell>
          <cell r="BB1555"/>
          <cell r="BC1555"/>
          <cell r="BD1555"/>
          <cell r="BE1555"/>
          <cell r="BF1555"/>
          <cell r="BG1555"/>
          <cell r="BH1555" t="str">
            <v>NON</v>
          </cell>
          <cell r="BI1555" t="str">
            <v>Assise : mousse HR, ouate
Dossier : mousse polyuréthane,  mousse HR</v>
          </cell>
          <cell r="BJ1555" t="str">
            <v>Assise: 30KG/M3 Dossier: 18 KG/M3 + 30KG/M3</v>
          </cell>
          <cell r="BK1555">
            <v>160</v>
          </cell>
          <cell r="BL1555">
            <v>87</v>
          </cell>
          <cell r="BM1555">
            <v>70</v>
          </cell>
          <cell r="BN1555">
            <v>180</v>
          </cell>
          <cell r="BO1555">
            <v>44</v>
          </cell>
          <cell r="BP1555">
            <v>47.2</v>
          </cell>
          <cell r="BQ1555"/>
          <cell r="BR1555">
            <v>0.97</v>
          </cell>
          <cell r="BS1555">
            <v>1</v>
          </cell>
          <cell r="BT1555">
            <v>160</v>
          </cell>
          <cell r="BU1555">
            <v>88</v>
          </cell>
          <cell r="BV1555">
            <v>71</v>
          </cell>
          <cell r="BW1555">
            <v>47.2</v>
          </cell>
          <cell r="BX1555"/>
          <cell r="BY1555"/>
          <cell r="BZ1555"/>
          <cell r="CA1555"/>
          <cell r="CB1555"/>
          <cell r="CC1555"/>
          <cell r="CD1555"/>
          <cell r="CE1555"/>
          <cell r="CF1555"/>
          <cell r="CG1555"/>
          <cell r="CH1555"/>
          <cell r="CI1555"/>
          <cell r="CJ1555"/>
          <cell r="CK1555"/>
          <cell r="CL1555"/>
          <cell r="CM1555"/>
          <cell r="CN1555"/>
          <cell r="CO1555"/>
          <cell r="CP1555"/>
          <cell r="CQ1555"/>
          <cell r="CR1555"/>
          <cell r="CS1555"/>
          <cell r="CT1555"/>
          <cell r="CU1555"/>
          <cell r="CV1555">
            <v>359</v>
          </cell>
        </row>
        <row r="1556">
          <cell r="C1556">
            <v>3666270121264</v>
          </cell>
          <cell r="D1556"/>
          <cell r="E1556" t="str">
            <v>BERRY</v>
          </cell>
          <cell r="F1556" t="str">
            <v>CELINE</v>
          </cell>
          <cell r="G1556" t="str">
            <v>LUSIANO 6</v>
          </cell>
          <cell r="H1556"/>
          <cell r="I1556" t="str">
            <v>Tissu</v>
          </cell>
          <cell r="J1556" t="str">
            <v>100% Polyester</v>
          </cell>
          <cell r="K1556" t="str">
            <v>brillant, tacheté</v>
          </cell>
          <cell r="L1556" t="str">
            <v>non</v>
          </cell>
          <cell r="M1556"/>
          <cell r="N1556"/>
          <cell r="O1556" t="str">
            <v>Canapé 2 places</v>
          </cell>
          <cell r="P1556"/>
          <cell r="Q1556" t="str">
            <v xml:space="preserve">Panneau de particules, bois massif, contreplaqué, carton;  assise: ressorts zig-zag, mousse HR 30 kg/m3 + ouate 200 g/m2; dossier: sangles élastiques, PU mousse 18 kg/m3 + HR 30 kg/m3; pieds plastique. </v>
          </cell>
          <cell r="R1556" t="str">
            <v>bois de conifères et bois de feuillus</v>
          </cell>
          <cell r="S1556"/>
          <cell r="T1556" t="str">
            <v>Assise de grand confort</v>
          </cell>
          <cell r="U1556"/>
          <cell r="V1556"/>
          <cell r="W1556"/>
          <cell r="X1556"/>
          <cell r="Y1556" t="str">
            <v>Pologne</v>
          </cell>
          <cell r="Z1556"/>
          <cell r="AA1556" t="str">
            <v xml:space="preserve"> mousse HR 30 kg/m3 + ouate 200 g/m2</v>
          </cell>
          <cell r="AB1556" t="str">
            <v>mousse PU 18kg/m3 +  mousse HR 30 kg/m3</v>
          </cell>
          <cell r="AC1556"/>
          <cell r="AD1556"/>
          <cell r="AE1556"/>
          <cell r="AF1556"/>
          <cell r="AG1556"/>
          <cell r="AH1556"/>
          <cell r="AI1556" t="str">
            <v>plastique</v>
          </cell>
          <cell r="AJ1556">
            <v>110</v>
          </cell>
          <cell r="AK1556"/>
          <cell r="AL1556"/>
          <cell r="AM1556">
            <v>37</v>
          </cell>
          <cell r="AN1556"/>
          <cell r="AO1556"/>
          <cell r="AP1556">
            <v>65</v>
          </cell>
          <cell r="AQ1556">
            <v>23</v>
          </cell>
          <cell r="AR1556">
            <v>43</v>
          </cell>
          <cell r="AS1556">
            <v>60</v>
          </cell>
          <cell r="AT1556"/>
          <cell r="AU1556">
            <v>5</v>
          </cell>
          <cell r="AV1556">
            <v>3.5</v>
          </cell>
          <cell r="AW1556" t="str">
            <v>noir</v>
          </cell>
          <cell r="AX1556" t="str">
            <v>NON</v>
          </cell>
          <cell r="AY1556"/>
          <cell r="AZ1556" t="str">
            <v>NON</v>
          </cell>
          <cell r="BA1556" t="str">
            <v>NON</v>
          </cell>
          <cell r="BB1556"/>
          <cell r="BC1556"/>
          <cell r="BD1556"/>
          <cell r="BE1556"/>
          <cell r="BF1556"/>
          <cell r="BG1556"/>
          <cell r="BH1556" t="str">
            <v>NON</v>
          </cell>
          <cell r="BI1556" t="str">
            <v>Assise : mousse HR, ouate
Dossier : mousse polyuréthane,  mousse HR</v>
          </cell>
          <cell r="BJ1556" t="str">
            <v>Assise: 30KG/M3 Dossier: 18 KG/M3 + 30KG/M3</v>
          </cell>
          <cell r="BK1556">
            <v>160</v>
          </cell>
          <cell r="BL1556">
            <v>87</v>
          </cell>
          <cell r="BM1556">
            <v>70</v>
          </cell>
          <cell r="BN1556">
            <v>180</v>
          </cell>
          <cell r="BO1556">
            <v>44</v>
          </cell>
          <cell r="BP1556">
            <v>47.2</v>
          </cell>
          <cell r="BQ1556"/>
          <cell r="BR1556">
            <v>0.97</v>
          </cell>
          <cell r="BS1556">
            <v>1</v>
          </cell>
          <cell r="BT1556">
            <v>160</v>
          </cell>
          <cell r="BU1556">
            <v>88</v>
          </cell>
          <cell r="BV1556">
            <v>71</v>
          </cell>
          <cell r="BW1556">
            <v>47.2</v>
          </cell>
          <cell r="BX1556"/>
          <cell r="BY1556"/>
          <cell r="BZ1556"/>
          <cell r="CA1556"/>
          <cell r="CB1556"/>
          <cell r="CC1556"/>
          <cell r="CD1556"/>
          <cell r="CE1556"/>
          <cell r="CF1556"/>
          <cell r="CG1556"/>
          <cell r="CH1556"/>
          <cell r="CI1556"/>
          <cell r="CJ1556"/>
          <cell r="CK1556"/>
          <cell r="CL1556"/>
          <cell r="CM1556"/>
          <cell r="CN1556"/>
          <cell r="CO1556"/>
          <cell r="CP1556"/>
          <cell r="CQ1556"/>
          <cell r="CR1556"/>
          <cell r="CS1556"/>
          <cell r="CT1556"/>
          <cell r="CU1556"/>
          <cell r="CV1556">
            <v>359</v>
          </cell>
        </row>
        <row r="1557">
          <cell r="C1557">
            <v>3666270120441</v>
          </cell>
          <cell r="D1557"/>
          <cell r="E1557" t="str">
            <v>BERRY</v>
          </cell>
          <cell r="F1557" t="str">
            <v>CELINE</v>
          </cell>
          <cell r="G1557" t="str">
            <v>LUSIANO 2</v>
          </cell>
          <cell r="H1557"/>
          <cell r="I1557" t="str">
            <v>Tissu</v>
          </cell>
          <cell r="J1557" t="str">
            <v>100% Polyester</v>
          </cell>
          <cell r="K1557" t="str">
            <v>brillant, tacheté</v>
          </cell>
          <cell r="L1557" t="str">
            <v>non</v>
          </cell>
          <cell r="M1557"/>
          <cell r="N1557"/>
          <cell r="O1557" t="str">
            <v>Canapé 2 places</v>
          </cell>
          <cell r="P1557"/>
          <cell r="Q1557" t="str">
            <v xml:space="preserve">Panneau de particules, bois massif, contreplaqué, carton;  assise: ressorts zig-zag, mousse HR 30 kg/m3 + ouate 200 g/m2; dossier: sangles élastiques, PU mousse 18 kg/m3 + HR 30 kg/m3; pieds plastique. </v>
          </cell>
          <cell r="R1557" t="str">
            <v>bois de conifères et bois de feuillus</v>
          </cell>
          <cell r="S1557"/>
          <cell r="T1557" t="str">
            <v>Assise de grand confort</v>
          </cell>
          <cell r="U1557"/>
          <cell r="V1557"/>
          <cell r="W1557"/>
          <cell r="X1557"/>
          <cell r="Y1557" t="str">
            <v>Pologne</v>
          </cell>
          <cell r="Z1557"/>
          <cell r="AA1557" t="str">
            <v xml:space="preserve"> mousse HR 30 kg/m3 + ouate 200 g/m2</v>
          </cell>
          <cell r="AB1557" t="str">
            <v>mousse PU 18kg/m3 +  mousse HR 30 kg/m3</v>
          </cell>
          <cell r="AC1557"/>
          <cell r="AD1557"/>
          <cell r="AE1557"/>
          <cell r="AF1557"/>
          <cell r="AG1557"/>
          <cell r="AH1557"/>
          <cell r="AI1557" t="str">
            <v>plastique</v>
          </cell>
          <cell r="AJ1557">
            <v>110</v>
          </cell>
          <cell r="AK1557"/>
          <cell r="AL1557"/>
          <cell r="AM1557">
            <v>37</v>
          </cell>
          <cell r="AN1557"/>
          <cell r="AO1557"/>
          <cell r="AP1557">
            <v>65</v>
          </cell>
          <cell r="AQ1557">
            <v>23</v>
          </cell>
          <cell r="AR1557">
            <v>43</v>
          </cell>
          <cell r="AS1557">
            <v>60</v>
          </cell>
          <cell r="AT1557"/>
          <cell r="AU1557">
            <v>5</v>
          </cell>
          <cell r="AV1557">
            <v>3.5</v>
          </cell>
          <cell r="AW1557" t="str">
            <v>noir</v>
          </cell>
          <cell r="AX1557" t="str">
            <v>NON</v>
          </cell>
          <cell r="AY1557"/>
          <cell r="AZ1557" t="str">
            <v>NON</v>
          </cell>
          <cell r="BA1557" t="str">
            <v>NON</v>
          </cell>
          <cell r="BB1557"/>
          <cell r="BC1557"/>
          <cell r="BD1557"/>
          <cell r="BE1557"/>
          <cell r="BF1557"/>
          <cell r="BG1557"/>
          <cell r="BH1557" t="str">
            <v>NON</v>
          </cell>
          <cell r="BI1557" t="str">
            <v>Assise : mousse HR, ouate
Dossier : mousse polyuréthane,  mousse HR</v>
          </cell>
          <cell r="BJ1557" t="str">
            <v>Assise: 30KG/M3 Dossier: 18 KG/M3 + 30KG/M3</v>
          </cell>
          <cell r="BK1557">
            <v>160</v>
          </cell>
          <cell r="BL1557">
            <v>87</v>
          </cell>
          <cell r="BM1557">
            <v>70</v>
          </cell>
          <cell r="BN1557">
            <v>180</v>
          </cell>
          <cell r="BO1557">
            <v>44</v>
          </cell>
          <cell r="BP1557">
            <v>47.2</v>
          </cell>
          <cell r="BQ1557"/>
          <cell r="BR1557">
            <v>0.97</v>
          </cell>
          <cell r="BS1557">
            <v>1</v>
          </cell>
          <cell r="BT1557">
            <v>160</v>
          </cell>
          <cell r="BU1557">
            <v>88</v>
          </cell>
          <cell r="BV1557">
            <v>71</v>
          </cell>
          <cell r="BW1557">
            <v>47.2</v>
          </cell>
          <cell r="BX1557"/>
          <cell r="BY1557"/>
          <cell r="BZ1557"/>
          <cell r="CA1557"/>
          <cell r="CB1557"/>
          <cell r="CC1557"/>
          <cell r="CD1557"/>
          <cell r="CE1557"/>
          <cell r="CF1557"/>
          <cell r="CG1557"/>
          <cell r="CH1557"/>
          <cell r="CI1557"/>
          <cell r="CJ1557"/>
          <cell r="CK1557"/>
          <cell r="CL1557"/>
          <cell r="CM1557"/>
          <cell r="CN1557"/>
          <cell r="CO1557"/>
          <cell r="CP1557"/>
          <cell r="CQ1557"/>
          <cell r="CR1557"/>
          <cell r="CS1557"/>
          <cell r="CT1557"/>
          <cell r="CU1557"/>
          <cell r="CV1557">
            <v>359</v>
          </cell>
        </row>
        <row r="1558">
          <cell r="C1558">
            <v>3666270120229</v>
          </cell>
          <cell r="D1558"/>
          <cell r="E1558" t="str">
            <v>BERRY</v>
          </cell>
          <cell r="F1558" t="str">
            <v>CELINE</v>
          </cell>
          <cell r="G1558" t="str">
            <v>LUSIANO 1</v>
          </cell>
          <cell r="H1558"/>
          <cell r="I1558" t="str">
            <v>Tissu</v>
          </cell>
          <cell r="J1558" t="str">
            <v>100% Polyester</v>
          </cell>
          <cell r="K1558" t="str">
            <v>brillant, tacheté</v>
          </cell>
          <cell r="L1558" t="str">
            <v>non</v>
          </cell>
          <cell r="M1558"/>
          <cell r="N1558"/>
          <cell r="O1558" t="str">
            <v>Canapé 2 places</v>
          </cell>
          <cell r="P1558"/>
          <cell r="Q1558" t="str">
            <v xml:space="preserve">Panneau de particules, bois massif, contreplaqué, carton;  assise: ressorts zig-zag, mousse HR 30 kg/m3 + ouate 200 g/m2; dossier: sangles élastiques, PU mousse 18 kg/m3 + HR 30 kg/m3; pieds plastique. </v>
          </cell>
          <cell r="R1558" t="str">
            <v>bois de conifères et bois de feuillus</v>
          </cell>
          <cell r="S1558"/>
          <cell r="T1558" t="str">
            <v>Assise de grand confort</v>
          </cell>
          <cell r="U1558"/>
          <cell r="V1558"/>
          <cell r="W1558"/>
          <cell r="X1558"/>
          <cell r="Y1558" t="str">
            <v>Pologne</v>
          </cell>
          <cell r="Z1558"/>
          <cell r="AA1558" t="str">
            <v xml:space="preserve"> mousse HR 30 kg/m3 + ouate 200 g/m2</v>
          </cell>
          <cell r="AB1558" t="str">
            <v>mousse PU 18kg/m3 +  mousse HR 30 kg/m3</v>
          </cell>
          <cell r="AC1558"/>
          <cell r="AD1558"/>
          <cell r="AE1558"/>
          <cell r="AF1558"/>
          <cell r="AG1558"/>
          <cell r="AH1558"/>
          <cell r="AI1558" t="str">
            <v>plastique</v>
          </cell>
          <cell r="AJ1558">
            <v>110</v>
          </cell>
          <cell r="AK1558"/>
          <cell r="AL1558"/>
          <cell r="AM1558">
            <v>37</v>
          </cell>
          <cell r="AN1558"/>
          <cell r="AO1558"/>
          <cell r="AP1558">
            <v>65</v>
          </cell>
          <cell r="AQ1558">
            <v>23</v>
          </cell>
          <cell r="AR1558">
            <v>43</v>
          </cell>
          <cell r="AS1558">
            <v>60</v>
          </cell>
          <cell r="AT1558"/>
          <cell r="AU1558">
            <v>5</v>
          </cell>
          <cell r="AV1558">
            <v>3.5</v>
          </cell>
          <cell r="AW1558" t="str">
            <v>noir</v>
          </cell>
          <cell r="AX1558" t="str">
            <v>NON</v>
          </cell>
          <cell r="AY1558"/>
          <cell r="AZ1558" t="str">
            <v>NON</v>
          </cell>
          <cell r="BA1558" t="str">
            <v>NON</v>
          </cell>
          <cell r="BB1558"/>
          <cell r="BC1558"/>
          <cell r="BD1558"/>
          <cell r="BE1558"/>
          <cell r="BF1558"/>
          <cell r="BG1558"/>
          <cell r="BH1558" t="str">
            <v>NON</v>
          </cell>
          <cell r="BI1558" t="str">
            <v>Assise : mousse HR, ouate
Dossier : mousse polyuréthane,  mousse HR</v>
          </cell>
          <cell r="BJ1558" t="str">
            <v>Assise: 30KG/M3 Dossier: 18 KG/M3 + 30KG/M3</v>
          </cell>
          <cell r="BK1558">
            <v>160</v>
          </cell>
          <cell r="BL1558">
            <v>87</v>
          </cell>
          <cell r="BM1558">
            <v>70</v>
          </cell>
          <cell r="BN1558">
            <v>180</v>
          </cell>
          <cell r="BO1558">
            <v>44</v>
          </cell>
          <cell r="BP1558">
            <v>47.2</v>
          </cell>
          <cell r="BQ1558"/>
          <cell r="BR1558">
            <v>0.97</v>
          </cell>
          <cell r="BS1558">
            <v>1</v>
          </cell>
          <cell r="BT1558">
            <v>160</v>
          </cell>
          <cell r="BU1558">
            <v>88</v>
          </cell>
          <cell r="BV1558">
            <v>71</v>
          </cell>
          <cell r="BW1558">
            <v>47.2</v>
          </cell>
          <cell r="BX1558"/>
          <cell r="BY1558"/>
          <cell r="BZ1558"/>
          <cell r="CA1558"/>
          <cell r="CB1558"/>
          <cell r="CC1558"/>
          <cell r="CD1558"/>
          <cell r="CE1558"/>
          <cell r="CF1558"/>
          <cell r="CG1558"/>
          <cell r="CH1558"/>
          <cell r="CI1558"/>
          <cell r="CJ1558"/>
          <cell r="CK1558"/>
          <cell r="CL1558"/>
          <cell r="CM1558"/>
          <cell r="CN1558"/>
          <cell r="CO1558"/>
          <cell r="CP1558"/>
          <cell r="CQ1558"/>
          <cell r="CR1558"/>
          <cell r="CS1558"/>
          <cell r="CT1558"/>
          <cell r="CU1558"/>
          <cell r="CV1558">
            <v>359</v>
          </cell>
        </row>
        <row r="1559">
          <cell r="C1559">
            <v>3666270121424</v>
          </cell>
          <cell r="D1559"/>
          <cell r="E1559" t="str">
            <v>BERRY</v>
          </cell>
          <cell r="F1559" t="str">
            <v>CELINE</v>
          </cell>
          <cell r="G1559" t="str">
            <v>LUSIANO 5</v>
          </cell>
          <cell r="H1559"/>
          <cell r="I1559" t="str">
            <v>Tissu</v>
          </cell>
          <cell r="J1559" t="str">
            <v>100% Polyester</v>
          </cell>
          <cell r="K1559" t="str">
            <v>brillant, tacheté</v>
          </cell>
          <cell r="L1559" t="str">
            <v>non</v>
          </cell>
          <cell r="M1559"/>
          <cell r="N1559"/>
          <cell r="O1559" t="str">
            <v>Canapé 2 places</v>
          </cell>
          <cell r="P1559"/>
          <cell r="Q1559" t="str">
            <v xml:space="preserve">Panneau de particules, bois massif, contreplaqué, carton;  assise: ressorts zig-zag, mousse HR 30 kg/m3 + ouate 200 g/m2; dossier: sangles élastiques, PU mousse 18 kg/m3 + HR 30 kg/m3; pieds plastique. </v>
          </cell>
          <cell r="R1559" t="str">
            <v>bois de conifères et bois de feuillus</v>
          </cell>
          <cell r="S1559"/>
          <cell r="T1559" t="str">
            <v>Assise de grand confort</v>
          </cell>
          <cell r="U1559"/>
          <cell r="V1559"/>
          <cell r="W1559"/>
          <cell r="X1559"/>
          <cell r="Y1559" t="str">
            <v>Pologne</v>
          </cell>
          <cell r="Z1559"/>
          <cell r="AA1559" t="str">
            <v xml:space="preserve"> mousse HR 30 kg/m3 + ouate 200 g/m2</v>
          </cell>
          <cell r="AB1559" t="str">
            <v>mousse PU 18kg/m3 +  mousse HR 30 kg/m3</v>
          </cell>
          <cell r="AC1559"/>
          <cell r="AD1559"/>
          <cell r="AE1559"/>
          <cell r="AF1559"/>
          <cell r="AG1559"/>
          <cell r="AH1559"/>
          <cell r="AI1559" t="str">
            <v>plastique</v>
          </cell>
          <cell r="AJ1559">
            <v>110</v>
          </cell>
          <cell r="AK1559"/>
          <cell r="AL1559"/>
          <cell r="AM1559">
            <v>37</v>
          </cell>
          <cell r="AN1559"/>
          <cell r="AO1559"/>
          <cell r="AP1559">
            <v>65</v>
          </cell>
          <cell r="AQ1559">
            <v>23</v>
          </cell>
          <cell r="AR1559">
            <v>43</v>
          </cell>
          <cell r="AS1559">
            <v>60</v>
          </cell>
          <cell r="AT1559"/>
          <cell r="AU1559">
            <v>5</v>
          </cell>
          <cell r="AV1559">
            <v>3.5</v>
          </cell>
          <cell r="AW1559" t="str">
            <v>noir</v>
          </cell>
          <cell r="AX1559" t="str">
            <v>NON</v>
          </cell>
          <cell r="AY1559"/>
          <cell r="AZ1559" t="str">
            <v>NON</v>
          </cell>
          <cell r="BA1559" t="str">
            <v>NON</v>
          </cell>
          <cell r="BB1559"/>
          <cell r="BC1559"/>
          <cell r="BD1559"/>
          <cell r="BE1559"/>
          <cell r="BF1559"/>
          <cell r="BG1559"/>
          <cell r="BH1559" t="str">
            <v>NON</v>
          </cell>
          <cell r="BI1559" t="str">
            <v>Assise : mousse HR, ouate
Dossier : mousse polyuréthane,  mousse HR</v>
          </cell>
          <cell r="BJ1559" t="str">
            <v>Assise: 30KG/M3 Dossier: 18 KG/M3 + 30KG/M3</v>
          </cell>
          <cell r="BK1559">
            <v>160</v>
          </cell>
          <cell r="BL1559">
            <v>87</v>
          </cell>
          <cell r="BM1559">
            <v>70</v>
          </cell>
          <cell r="BN1559">
            <v>180</v>
          </cell>
          <cell r="BO1559">
            <v>44</v>
          </cell>
          <cell r="BP1559">
            <v>47.2</v>
          </cell>
          <cell r="BQ1559"/>
          <cell r="BR1559">
            <v>0.97</v>
          </cell>
          <cell r="BS1559">
            <v>1</v>
          </cell>
          <cell r="BT1559">
            <v>160</v>
          </cell>
          <cell r="BU1559">
            <v>88</v>
          </cell>
          <cell r="BV1559">
            <v>71</v>
          </cell>
          <cell r="BW1559">
            <v>47.2</v>
          </cell>
          <cell r="BX1559"/>
          <cell r="BY1559"/>
          <cell r="BZ1559"/>
          <cell r="CA1559"/>
          <cell r="CB1559"/>
          <cell r="CC1559"/>
          <cell r="CD1559"/>
          <cell r="CE1559"/>
          <cell r="CF1559"/>
          <cell r="CG1559"/>
          <cell r="CH1559"/>
          <cell r="CI1559"/>
          <cell r="CJ1559"/>
          <cell r="CK1559"/>
          <cell r="CL1559"/>
          <cell r="CM1559"/>
          <cell r="CN1559"/>
          <cell r="CO1559"/>
          <cell r="CP1559"/>
          <cell r="CQ1559"/>
          <cell r="CR1559"/>
          <cell r="CS1559"/>
          <cell r="CT1559"/>
          <cell r="CU1559"/>
          <cell r="CV1559">
            <v>359</v>
          </cell>
        </row>
        <row r="1560">
          <cell r="C1560">
            <v>3666270121455</v>
          </cell>
          <cell r="D1560"/>
          <cell r="E1560" t="str">
            <v>BERRY</v>
          </cell>
          <cell r="F1560" t="str">
            <v>CELINE</v>
          </cell>
          <cell r="G1560" t="str">
            <v>LUSIANO 17</v>
          </cell>
          <cell r="H1560"/>
          <cell r="I1560" t="str">
            <v>Tissu</v>
          </cell>
          <cell r="J1560" t="str">
            <v>100% Polyester</v>
          </cell>
          <cell r="K1560" t="str">
            <v>brillant, tacheté</v>
          </cell>
          <cell r="L1560" t="str">
            <v>non</v>
          </cell>
          <cell r="M1560"/>
          <cell r="N1560"/>
          <cell r="O1560" t="str">
            <v>Canapé 2 places</v>
          </cell>
          <cell r="P1560"/>
          <cell r="Q1560" t="str">
            <v xml:space="preserve">Panneau de particules, bois massif, contreplaqué, carton;  assise: ressorts zig-zag, mousse HR 30 kg/m3 + ouate 200 g/m2; dossier: sangles élastiques, PU mousse 18 kg/m3 + HR 30 kg/m3; pieds plastique. </v>
          </cell>
          <cell r="R1560" t="str">
            <v>bois de conifères et bois de feuillus</v>
          </cell>
          <cell r="S1560"/>
          <cell r="T1560" t="str">
            <v>Assise de grand confort</v>
          </cell>
          <cell r="U1560"/>
          <cell r="V1560"/>
          <cell r="W1560"/>
          <cell r="X1560"/>
          <cell r="Y1560" t="str">
            <v>Pologne</v>
          </cell>
          <cell r="Z1560"/>
          <cell r="AA1560" t="str">
            <v xml:space="preserve"> mousse HR 30 kg/m3 + ouate 200 g/m2</v>
          </cell>
          <cell r="AB1560" t="str">
            <v>mousse PU 18kg/m3 +  mousse HR 30 kg/m3</v>
          </cell>
          <cell r="AC1560"/>
          <cell r="AD1560"/>
          <cell r="AE1560"/>
          <cell r="AF1560"/>
          <cell r="AG1560"/>
          <cell r="AH1560"/>
          <cell r="AI1560" t="str">
            <v>plastique</v>
          </cell>
          <cell r="AJ1560">
            <v>110</v>
          </cell>
          <cell r="AK1560"/>
          <cell r="AL1560"/>
          <cell r="AM1560">
            <v>37</v>
          </cell>
          <cell r="AN1560"/>
          <cell r="AO1560"/>
          <cell r="AP1560">
            <v>65</v>
          </cell>
          <cell r="AQ1560">
            <v>23</v>
          </cell>
          <cell r="AR1560">
            <v>43</v>
          </cell>
          <cell r="AS1560">
            <v>60</v>
          </cell>
          <cell r="AT1560"/>
          <cell r="AU1560">
            <v>5</v>
          </cell>
          <cell r="AV1560">
            <v>3.5</v>
          </cell>
          <cell r="AW1560" t="str">
            <v>noir</v>
          </cell>
          <cell r="AX1560" t="str">
            <v>NON</v>
          </cell>
          <cell r="AY1560"/>
          <cell r="AZ1560" t="str">
            <v>NON</v>
          </cell>
          <cell r="BA1560" t="str">
            <v>NON</v>
          </cell>
          <cell r="BB1560"/>
          <cell r="BC1560"/>
          <cell r="BD1560"/>
          <cell r="BE1560"/>
          <cell r="BF1560"/>
          <cell r="BG1560"/>
          <cell r="BH1560" t="str">
            <v>NON</v>
          </cell>
          <cell r="BI1560" t="str">
            <v>Assise : mousse HR, ouate
Dossier : mousse polyuréthane,  mousse HR</v>
          </cell>
          <cell r="BJ1560" t="str">
            <v>Assise: 30KG/M3 Dossier: 18 KG/M3 + 30KG/M3</v>
          </cell>
          <cell r="BK1560">
            <v>160</v>
          </cell>
          <cell r="BL1560">
            <v>87</v>
          </cell>
          <cell r="BM1560">
            <v>70</v>
          </cell>
          <cell r="BN1560">
            <v>180</v>
          </cell>
          <cell r="BO1560">
            <v>44</v>
          </cell>
          <cell r="BP1560">
            <v>47.2</v>
          </cell>
          <cell r="BQ1560"/>
          <cell r="BR1560">
            <v>0.97</v>
          </cell>
          <cell r="BS1560">
            <v>1</v>
          </cell>
          <cell r="BT1560">
            <v>160</v>
          </cell>
          <cell r="BU1560">
            <v>88</v>
          </cell>
          <cell r="BV1560">
            <v>71</v>
          </cell>
          <cell r="BW1560">
            <v>47.2</v>
          </cell>
          <cell r="BX1560"/>
          <cell r="BY1560"/>
          <cell r="BZ1560"/>
          <cell r="CA1560"/>
          <cell r="CB1560"/>
          <cell r="CC1560"/>
          <cell r="CD1560"/>
          <cell r="CE1560"/>
          <cell r="CF1560"/>
          <cell r="CG1560"/>
          <cell r="CH1560"/>
          <cell r="CI1560"/>
          <cell r="CJ1560"/>
          <cell r="CK1560"/>
          <cell r="CL1560"/>
          <cell r="CM1560"/>
          <cell r="CN1560"/>
          <cell r="CO1560"/>
          <cell r="CP1560"/>
          <cell r="CQ1560"/>
          <cell r="CR1560"/>
          <cell r="CS1560"/>
          <cell r="CT1560"/>
          <cell r="CU1560"/>
          <cell r="CV1560">
            <v>359</v>
          </cell>
        </row>
        <row r="1561">
          <cell r="C1561">
            <v>3666270121257</v>
          </cell>
          <cell r="D1561"/>
          <cell r="E1561" t="str">
            <v>BERRY</v>
          </cell>
          <cell r="F1561" t="str">
            <v>CELINE</v>
          </cell>
          <cell r="G1561" t="str">
            <v>ANTHOLOGY 1</v>
          </cell>
          <cell r="H1561"/>
          <cell r="I1561" t="str">
            <v>Tissu</v>
          </cell>
          <cell r="J1561" t="str">
            <v>100% Polyester</v>
          </cell>
          <cell r="K1561" t="str">
            <v xml:space="preserve">Toucher doux </v>
          </cell>
          <cell r="L1561" t="str">
            <v>non</v>
          </cell>
          <cell r="M1561"/>
          <cell r="N1561"/>
          <cell r="O1561" t="str">
            <v>Canapé 2 places</v>
          </cell>
          <cell r="P1561"/>
          <cell r="Q1561" t="str">
            <v xml:space="preserve">Panneau de particules, bois massif, contreplaqué, carton;  assise: ressorts zig-zag, mousse HR 30 kg/m3 + ouate 200 g/m2; dossier: sangles élastiques, PU mousse 18 kg/m3 + HR 30 kg/m3; pieds plastique. </v>
          </cell>
          <cell r="R1561" t="str">
            <v>bois de conifères et bois de feuillus</v>
          </cell>
          <cell r="S1561"/>
          <cell r="T1561" t="str">
            <v>Assise de grand confort</v>
          </cell>
          <cell r="U1561" t="str">
            <v>Tissu doux</v>
          </cell>
          <cell r="V1561"/>
          <cell r="W1561"/>
          <cell r="X1561"/>
          <cell r="Y1561" t="str">
            <v>Pologne</v>
          </cell>
          <cell r="Z1561"/>
          <cell r="AA1561" t="str">
            <v xml:space="preserve"> mousse HR 30 kg/m3 + ouate 200 g/m2</v>
          </cell>
          <cell r="AB1561" t="str">
            <v>mousse PU 18kg/m3 +  mousse HR 30 kg/m3</v>
          </cell>
          <cell r="AC1561"/>
          <cell r="AD1561"/>
          <cell r="AE1561"/>
          <cell r="AF1561"/>
          <cell r="AG1561"/>
          <cell r="AH1561"/>
          <cell r="AI1561" t="str">
            <v>plastique</v>
          </cell>
          <cell r="AJ1561">
            <v>110</v>
          </cell>
          <cell r="AK1561"/>
          <cell r="AL1561"/>
          <cell r="AM1561">
            <v>37</v>
          </cell>
          <cell r="AN1561"/>
          <cell r="AO1561"/>
          <cell r="AP1561">
            <v>65</v>
          </cell>
          <cell r="AQ1561">
            <v>23</v>
          </cell>
          <cell r="AR1561">
            <v>43</v>
          </cell>
          <cell r="AS1561">
            <v>60</v>
          </cell>
          <cell r="AT1561"/>
          <cell r="AU1561">
            <v>5</v>
          </cell>
          <cell r="AV1561">
            <v>3.5</v>
          </cell>
          <cell r="AW1561" t="str">
            <v>noir</v>
          </cell>
          <cell r="AX1561" t="str">
            <v>NON</v>
          </cell>
          <cell r="AY1561"/>
          <cell r="AZ1561" t="str">
            <v>NON</v>
          </cell>
          <cell r="BA1561" t="str">
            <v>NON</v>
          </cell>
          <cell r="BB1561"/>
          <cell r="BC1561"/>
          <cell r="BD1561"/>
          <cell r="BE1561"/>
          <cell r="BF1561"/>
          <cell r="BG1561"/>
          <cell r="BH1561" t="str">
            <v>NON</v>
          </cell>
          <cell r="BI1561" t="str">
            <v>Assise : mousse HR, ouate
Dossier : mousse polyuréthane,  mousse HR</v>
          </cell>
          <cell r="BJ1561" t="str">
            <v>Assise: 30KG/M3 Dossier: 18 KG/M3 + 30KG/M3</v>
          </cell>
          <cell r="BK1561">
            <v>160</v>
          </cell>
          <cell r="BL1561">
            <v>87</v>
          </cell>
          <cell r="BM1561">
            <v>70</v>
          </cell>
          <cell r="BN1561">
            <v>180</v>
          </cell>
          <cell r="BO1561">
            <v>44</v>
          </cell>
          <cell r="BP1561">
            <v>47.2</v>
          </cell>
          <cell r="BQ1561"/>
          <cell r="BR1561">
            <v>0.97</v>
          </cell>
          <cell r="BS1561">
            <v>1</v>
          </cell>
          <cell r="BT1561">
            <v>160</v>
          </cell>
          <cell r="BU1561">
            <v>88</v>
          </cell>
          <cell r="BV1561">
            <v>71</v>
          </cell>
          <cell r="BW1561">
            <v>47.2</v>
          </cell>
          <cell r="BX1561"/>
          <cell r="BY1561"/>
          <cell r="BZ1561"/>
          <cell r="CA1561"/>
          <cell r="CB1561"/>
          <cell r="CC1561"/>
          <cell r="CD1561"/>
          <cell r="CE1561"/>
          <cell r="CF1561"/>
          <cell r="CG1561"/>
          <cell r="CH1561"/>
          <cell r="CI1561"/>
          <cell r="CJ1561"/>
          <cell r="CK1561"/>
          <cell r="CL1561"/>
          <cell r="CM1561"/>
          <cell r="CN1561"/>
          <cell r="CO1561"/>
          <cell r="CP1561"/>
          <cell r="CQ1561"/>
          <cell r="CR1561"/>
          <cell r="CS1561"/>
          <cell r="CT1561"/>
          <cell r="CU1561"/>
          <cell r="CV1561">
            <v>326</v>
          </cell>
        </row>
        <row r="1562">
          <cell r="C1562">
            <v>3666270121608</v>
          </cell>
          <cell r="D1562"/>
          <cell r="E1562" t="str">
            <v>BERRY</v>
          </cell>
          <cell r="F1562" t="str">
            <v>CELINE</v>
          </cell>
          <cell r="G1562" t="str">
            <v>ANTHOLOGY 2</v>
          </cell>
          <cell r="H1562"/>
          <cell r="I1562" t="str">
            <v>Tissu</v>
          </cell>
          <cell r="J1562" t="str">
            <v>100% Polyester</v>
          </cell>
          <cell r="K1562" t="str">
            <v xml:space="preserve">Toucher doux </v>
          </cell>
          <cell r="L1562" t="str">
            <v>non</v>
          </cell>
          <cell r="M1562"/>
          <cell r="N1562"/>
          <cell r="O1562" t="str">
            <v>Canapé 2 places</v>
          </cell>
          <cell r="P1562"/>
          <cell r="Q1562" t="str">
            <v xml:space="preserve">Panneau de particules, bois massif, contreplaqué, carton;  assise: ressorts zig-zag, mousse HR 30 kg/m3 + ouate 200 g/m2; dossier: sangles élastiques, PU mousse 18 kg/m3 + HR 30 kg/m3; pieds plastique. </v>
          </cell>
          <cell r="R1562" t="str">
            <v>bois de conifères et bois de feuillus</v>
          </cell>
          <cell r="S1562"/>
          <cell r="T1562" t="str">
            <v>Assise de grand confort</v>
          </cell>
          <cell r="U1562" t="str">
            <v>Tissu doux</v>
          </cell>
          <cell r="V1562"/>
          <cell r="W1562"/>
          <cell r="X1562"/>
          <cell r="Y1562" t="str">
            <v>Pologne</v>
          </cell>
          <cell r="Z1562"/>
          <cell r="AA1562" t="str">
            <v xml:space="preserve"> mousse HR 30 kg/m3 + ouate 200 g/m2</v>
          </cell>
          <cell r="AB1562" t="str">
            <v>mousse PU 18kg/m3 +  mousse HR 30 kg/m3</v>
          </cell>
          <cell r="AC1562"/>
          <cell r="AD1562"/>
          <cell r="AE1562"/>
          <cell r="AF1562"/>
          <cell r="AG1562"/>
          <cell r="AH1562"/>
          <cell r="AI1562" t="str">
            <v>plastique</v>
          </cell>
          <cell r="AJ1562">
            <v>110</v>
          </cell>
          <cell r="AK1562"/>
          <cell r="AL1562"/>
          <cell r="AM1562">
            <v>37</v>
          </cell>
          <cell r="AN1562"/>
          <cell r="AO1562"/>
          <cell r="AP1562">
            <v>65</v>
          </cell>
          <cell r="AQ1562">
            <v>23</v>
          </cell>
          <cell r="AR1562">
            <v>43</v>
          </cell>
          <cell r="AS1562">
            <v>60</v>
          </cell>
          <cell r="AT1562"/>
          <cell r="AU1562">
            <v>5</v>
          </cell>
          <cell r="AV1562">
            <v>3.5</v>
          </cell>
          <cell r="AW1562" t="str">
            <v>noir</v>
          </cell>
          <cell r="AX1562" t="str">
            <v>NON</v>
          </cell>
          <cell r="AY1562"/>
          <cell r="AZ1562" t="str">
            <v>NON</v>
          </cell>
          <cell r="BA1562" t="str">
            <v>NON</v>
          </cell>
          <cell r="BB1562"/>
          <cell r="BC1562"/>
          <cell r="BD1562"/>
          <cell r="BE1562"/>
          <cell r="BF1562"/>
          <cell r="BG1562"/>
          <cell r="BH1562" t="str">
            <v>NON</v>
          </cell>
          <cell r="BI1562" t="str">
            <v>Assise : mousse HR, ouate
Dossier : mousse polyuréthane,  mousse HR</v>
          </cell>
          <cell r="BJ1562" t="str">
            <v>Assise: 30KG/M3 Dossier: 18 KG/M3 + 30KG/M3</v>
          </cell>
          <cell r="BK1562">
            <v>160</v>
          </cell>
          <cell r="BL1562">
            <v>87</v>
          </cell>
          <cell r="BM1562">
            <v>70</v>
          </cell>
          <cell r="BN1562">
            <v>180</v>
          </cell>
          <cell r="BO1562">
            <v>44</v>
          </cell>
          <cell r="BP1562">
            <v>47.2</v>
          </cell>
          <cell r="BQ1562"/>
          <cell r="BR1562">
            <v>0.97</v>
          </cell>
          <cell r="BS1562">
            <v>1</v>
          </cell>
          <cell r="BT1562">
            <v>160</v>
          </cell>
          <cell r="BU1562">
            <v>88</v>
          </cell>
          <cell r="BV1562">
            <v>71</v>
          </cell>
          <cell r="BW1562">
            <v>47.2</v>
          </cell>
          <cell r="BX1562"/>
          <cell r="BY1562"/>
          <cell r="BZ1562"/>
          <cell r="CA1562"/>
          <cell r="CB1562"/>
          <cell r="CC1562"/>
          <cell r="CD1562"/>
          <cell r="CE1562"/>
          <cell r="CF1562"/>
          <cell r="CG1562"/>
          <cell r="CH1562"/>
          <cell r="CI1562"/>
          <cell r="CJ1562"/>
          <cell r="CK1562"/>
          <cell r="CL1562"/>
          <cell r="CM1562"/>
          <cell r="CN1562"/>
          <cell r="CO1562"/>
          <cell r="CP1562"/>
          <cell r="CQ1562"/>
          <cell r="CR1562"/>
          <cell r="CS1562"/>
          <cell r="CT1562"/>
          <cell r="CU1562"/>
          <cell r="CV1562">
            <v>326</v>
          </cell>
        </row>
        <row r="1563">
          <cell r="C1563">
            <v>3666270121165</v>
          </cell>
          <cell r="D1563"/>
          <cell r="E1563" t="str">
            <v>BERRY</v>
          </cell>
          <cell r="F1563" t="str">
            <v>CELINE</v>
          </cell>
          <cell r="G1563" t="str">
            <v>ANTHOLOGY 6</v>
          </cell>
          <cell r="H1563"/>
          <cell r="I1563" t="str">
            <v>Tissu</v>
          </cell>
          <cell r="J1563" t="str">
            <v>100% Polyester</v>
          </cell>
          <cell r="K1563" t="str">
            <v xml:space="preserve">Toucher doux </v>
          </cell>
          <cell r="L1563" t="str">
            <v>non</v>
          </cell>
          <cell r="M1563"/>
          <cell r="N1563"/>
          <cell r="O1563" t="str">
            <v>Canapé 2 places</v>
          </cell>
          <cell r="P1563"/>
          <cell r="Q1563" t="str">
            <v xml:space="preserve">Panneau de particules, bois massif, contreplaqué, carton;  assise: ressorts zig-zag, mousse HR 30 kg/m3 + ouate 200 g/m2; dossier: sangles élastiques, PU mousse 18 kg/m3 + HR 30 kg/m3; pieds plastique. </v>
          </cell>
          <cell r="R1563" t="str">
            <v>bois de conifères et bois de feuillus</v>
          </cell>
          <cell r="S1563"/>
          <cell r="T1563" t="str">
            <v>Assise de grand confort</v>
          </cell>
          <cell r="U1563" t="str">
            <v>Tissu doux</v>
          </cell>
          <cell r="V1563"/>
          <cell r="W1563"/>
          <cell r="X1563"/>
          <cell r="Y1563" t="str">
            <v>Pologne</v>
          </cell>
          <cell r="Z1563"/>
          <cell r="AA1563" t="str">
            <v xml:space="preserve"> mousse HR 30 kg/m3 + ouate 200 g/m2</v>
          </cell>
          <cell r="AB1563" t="str">
            <v>mousse PU 18kg/m3 +  mousse HR 30 kg/m3</v>
          </cell>
          <cell r="AC1563"/>
          <cell r="AD1563"/>
          <cell r="AE1563"/>
          <cell r="AF1563"/>
          <cell r="AG1563"/>
          <cell r="AH1563"/>
          <cell r="AI1563" t="str">
            <v>plastique</v>
          </cell>
          <cell r="AJ1563">
            <v>110</v>
          </cell>
          <cell r="AK1563"/>
          <cell r="AL1563"/>
          <cell r="AM1563">
            <v>37</v>
          </cell>
          <cell r="AN1563"/>
          <cell r="AO1563"/>
          <cell r="AP1563">
            <v>65</v>
          </cell>
          <cell r="AQ1563">
            <v>23</v>
          </cell>
          <cell r="AR1563">
            <v>43</v>
          </cell>
          <cell r="AS1563">
            <v>60</v>
          </cell>
          <cell r="AT1563"/>
          <cell r="AU1563">
            <v>5</v>
          </cell>
          <cell r="AV1563">
            <v>3.5</v>
          </cell>
          <cell r="AW1563" t="str">
            <v>noir</v>
          </cell>
          <cell r="AX1563" t="str">
            <v>NON</v>
          </cell>
          <cell r="AY1563"/>
          <cell r="AZ1563" t="str">
            <v>NON</v>
          </cell>
          <cell r="BA1563" t="str">
            <v>NON</v>
          </cell>
          <cell r="BB1563"/>
          <cell r="BC1563"/>
          <cell r="BD1563"/>
          <cell r="BE1563"/>
          <cell r="BF1563"/>
          <cell r="BG1563"/>
          <cell r="BH1563" t="str">
            <v>NON</v>
          </cell>
          <cell r="BI1563" t="str">
            <v>Assise : mousse HR, ouate
Dossier : mousse polyuréthane,  mousse HR</v>
          </cell>
          <cell r="BJ1563" t="str">
            <v>Assise: 30KG/M3 Dossier: 18 KG/M3 + 30KG/M3</v>
          </cell>
          <cell r="BK1563">
            <v>160</v>
          </cell>
          <cell r="BL1563">
            <v>87</v>
          </cell>
          <cell r="BM1563">
            <v>70</v>
          </cell>
          <cell r="BN1563">
            <v>180</v>
          </cell>
          <cell r="BO1563">
            <v>44</v>
          </cell>
          <cell r="BP1563">
            <v>47.2</v>
          </cell>
          <cell r="BQ1563"/>
          <cell r="BR1563">
            <v>0.97</v>
          </cell>
          <cell r="BS1563">
            <v>1</v>
          </cell>
          <cell r="BT1563">
            <v>160</v>
          </cell>
          <cell r="BU1563">
            <v>88</v>
          </cell>
          <cell r="BV1563">
            <v>71</v>
          </cell>
          <cell r="BW1563">
            <v>47.2</v>
          </cell>
          <cell r="BX1563"/>
          <cell r="BY1563"/>
          <cell r="BZ1563"/>
          <cell r="CA1563"/>
          <cell r="CB1563"/>
          <cell r="CC1563"/>
          <cell r="CD1563"/>
          <cell r="CE1563"/>
          <cell r="CF1563"/>
          <cell r="CG1563"/>
          <cell r="CH1563"/>
          <cell r="CI1563"/>
          <cell r="CJ1563"/>
          <cell r="CK1563"/>
          <cell r="CL1563"/>
          <cell r="CM1563"/>
          <cell r="CN1563"/>
          <cell r="CO1563"/>
          <cell r="CP1563"/>
          <cell r="CQ1563"/>
          <cell r="CR1563"/>
          <cell r="CS1563"/>
          <cell r="CT1563"/>
          <cell r="CU1563"/>
          <cell r="CV1563">
            <v>326</v>
          </cell>
        </row>
        <row r="1564">
          <cell r="C1564">
            <v>3666270121059</v>
          </cell>
          <cell r="D1564"/>
          <cell r="E1564" t="str">
            <v>BERRY</v>
          </cell>
          <cell r="F1564" t="str">
            <v>CELINE</v>
          </cell>
          <cell r="G1564" t="str">
            <v>ANTHOLOGY 9</v>
          </cell>
          <cell r="H1564"/>
          <cell r="I1564" t="str">
            <v>Tissu</v>
          </cell>
          <cell r="J1564" t="str">
            <v>100% Polyester</v>
          </cell>
          <cell r="K1564" t="str">
            <v xml:space="preserve">Toucher doux </v>
          </cell>
          <cell r="L1564" t="str">
            <v>non</v>
          </cell>
          <cell r="M1564"/>
          <cell r="N1564"/>
          <cell r="O1564" t="str">
            <v>Canapé 2 places</v>
          </cell>
          <cell r="P1564"/>
          <cell r="Q1564" t="str">
            <v xml:space="preserve">Panneau de particules, bois massif, contreplaqué, carton;  assise: ressorts zig-zag, mousse HR 30 kg/m3 + ouate 200 g/m2; dossier: sangles élastiques, PU mousse 18 kg/m3 + HR 30 kg/m3; pieds plastique. </v>
          </cell>
          <cell r="R1564" t="str">
            <v>bois de conifères et bois de feuillus</v>
          </cell>
          <cell r="S1564"/>
          <cell r="T1564" t="str">
            <v>Assise de grand confort</v>
          </cell>
          <cell r="U1564" t="str">
            <v>Tissu doux</v>
          </cell>
          <cell r="V1564"/>
          <cell r="W1564"/>
          <cell r="X1564"/>
          <cell r="Y1564" t="str">
            <v>Pologne</v>
          </cell>
          <cell r="Z1564"/>
          <cell r="AA1564" t="str">
            <v xml:space="preserve"> mousse HR 30 kg/m3 + ouate 200 g/m2</v>
          </cell>
          <cell r="AB1564" t="str">
            <v>mousse PU 18kg/m3 +  mousse HR 30 kg/m3</v>
          </cell>
          <cell r="AC1564"/>
          <cell r="AD1564"/>
          <cell r="AE1564"/>
          <cell r="AF1564"/>
          <cell r="AG1564"/>
          <cell r="AH1564"/>
          <cell r="AI1564" t="str">
            <v>plastique</v>
          </cell>
          <cell r="AJ1564">
            <v>110</v>
          </cell>
          <cell r="AK1564"/>
          <cell r="AL1564"/>
          <cell r="AM1564">
            <v>37</v>
          </cell>
          <cell r="AN1564"/>
          <cell r="AO1564"/>
          <cell r="AP1564">
            <v>65</v>
          </cell>
          <cell r="AQ1564">
            <v>23</v>
          </cell>
          <cell r="AR1564">
            <v>43</v>
          </cell>
          <cell r="AS1564">
            <v>60</v>
          </cell>
          <cell r="AT1564"/>
          <cell r="AU1564">
            <v>5</v>
          </cell>
          <cell r="AV1564">
            <v>3.5</v>
          </cell>
          <cell r="AW1564" t="str">
            <v>noir</v>
          </cell>
          <cell r="AX1564" t="str">
            <v>NON</v>
          </cell>
          <cell r="AY1564"/>
          <cell r="AZ1564" t="str">
            <v>NON</v>
          </cell>
          <cell r="BA1564" t="str">
            <v>NON</v>
          </cell>
          <cell r="BB1564"/>
          <cell r="BC1564"/>
          <cell r="BD1564"/>
          <cell r="BE1564"/>
          <cell r="BF1564"/>
          <cell r="BG1564"/>
          <cell r="BH1564" t="str">
            <v>NON</v>
          </cell>
          <cell r="BI1564" t="str">
            <v>Assise : mousse HR, ouate
Dossier : mousse polyuréthane,  mousse HR</v>
          </cell>
          <cell r="BJ1564" t="str">
            <v>Assise: 30KG/M3 Dossier: 18 KG/M3 + 30KG/M3</v>
          </cell>
          <cell r="BK1564">
            <v>160</v>
          </cell>
          <cell r="BL1564">
            <v>87</v>
          </cell>
          <cell r="BM1564">
            <v>70</v>
          </cell>
          <cell r="BN1564">
            <v>180</v>
          </cell>
          <cell r="BO1564">
            <v>44</v>
          </cell>
          <cell r="BP1564">
            <v>47.2</v>
          </cell>
          <cell r="BQ1564"/>
          <cell r="BR1564">
            <v>0.97</v>
          </cell>
          <cell r="BS1564">
            <v>1</v>
          </cell>
          <cell r="BT1564">
            <v>160</v>
          </cell>
          <cell r="BU1564">
            <v>88</v>
          </cell>
          <cell r="BV1564">
            <v>71</v>
          </cell>
          <cell r="BW1564">
            <v>47.2</v>
          </cell>
          <cell r="BX1564"/>
          <cell r="BY1564"/>
          <cell r="BZ1564"/>
          <cell r="CA1564"/>
          <cell r="CB1564"/>
          <cell r="CC1564"/>
          <cell r="CD1564"/>
          <cell r="CE1564"/>
          <cell r="CF1564"/>
          <cell r="CG1564"/>
          <cell r="CH1564"/>
          <cell r="CI1564"/>
          <cell r="CJ1564"/>
          <cell r="CK1564"/>
          <cell r="CL1564"/>
          <cell r="CM1564"/>
          <cell r="CN1564"/>
          <cell r="CO1564"/>
          <cell r="CP1564"/>
          <cell r="CQ1564"/>
          <cell r="CR1564"/>
          <cell r="CS1564"/>
          <cell r="CT1564"/>
          <cell r="CU1564"/>
          <cell r="CV1564">
            <v>326</v>
          </cell>
        </row>
        <row r="1565">
          <cell r="C1565">
            <v>3666270120397</v>
          </cell>
          <cell r="D1565"/>
          <cell r="E1565" t="str">
            <v>BERRY</v>
          </cell>
          <cell r="F1565" t="str">
            <v>CELINE</v>
          </cell>
          <cell r="G1565" t="str">
            <v>ANTHOLOGY 10</v>
          </cell>
          <cell r="H1565"/>
          <cell r="I1565" t="str">
            <v>Tissu</v>
          </cell>
          <cell r="J1565" t="str">
            <v>100% Polyester</v>
          </cell>
          <cell r="K1565" t="str">
            <v xml:space="preserve">Toucher doux </v>
          </cell>
          <cell r="L1565" t="str">
            <v>non</v>
          </cell>
          <cell r="M1565"/>
          <cell r="N1565"/>
          <cell r="O1565" t="str">
            <v>Canapé 2 places</v>
          </cell>
          <cell r="P1565"/>
          <cell r="Q1565" t="str">
            <v xml:space="preserve">Panneau de particules, bois massif, contreplaqué, carton;  assise: ressorts zig-zag, mousse HR 30 kg/m3 + ouate 200 g/m2; dossier: sangles élastiques, PU mousse 18 kg/m3 + HR 30 kg/m3; pieds plastique. </v>
          </cell>
          <cell r="R1565" t="str">
            <v>bois de conifères et bois de feuillus</v>
          </cell>
          <cell r="S1565"/>
          <cell r="T1565" t="str">
            <v>Assise de grand confort</v>
          </cell>
          <cell r="U1565" t="str">
            <v>Tissu doux</v>
          </cell>
          <cell r="V1565"/>
          <cell r="W1565"/>
          <cell r="X1565"/>
          <cell r="Y1565" t="str">
            <v>Pologne</v>
          </cell>
          <cell r="Z1565"/>
          <cell r="AA1565" t="str">
            <v xml:space="preserve"> mousse HR 30 kg/m3 + ouate 200 g/m2</v>
          </cell>
          <cell r="AB1565" t="str">
            <v>mousse PU 18kg/m3 +  mousse HR 30 kg/m3</v>
          </cell>
          <cell r="AC1565"/>
          <cell r="AD1565"/>
          <cell r="AE1565"/>
          <cell r="AF1565"/>
          <cell r="AG1565"/>
          <cell r="AH1565"/>
          <cell r="AI1565" t="str">
            <v>plastique</v>
          </cell>
          <cell r="AJ1565">
            <v>110</v>
          </cell>
          <cell r="AK1565"/>
          <cell r="AL1565"/>
          <cell r="AM1565">
            <v>37</v>
          </cell>
          <cell r="AN1565"/>
          <cell r="AO1565"/>
          <cell r="AP1565">
            <v>65</v>
          </cell>
          <cell r="AQ1565">
            <v>23</v>
          </cell>
          <cell r="AR1565">
            <v>43</v>
          </cell>
          <cell r="AS1565">
            <v>60</v>
          </cell>
          <cell r="AT1565"/>
          <cell r="AU1565">
            <v>5</v>
          </cell>
          <cell r="AV1565">
            <v>3.5</v>
          </cell>
          <cell r="AW1565" t="str">
            <v>noir</v>
          </cell>
          <cell r="AX1565" t="str">
            <v>NON</v>
          </cell>
          <cell r="AY1565"/>
          <cell r="AZ1565" t="str">
            <v>NON</v>
          </cell>
          <cell r="BA1565" t="str">
            <v>NON</v>
          </cell>
          <cell r="BB1565"/>
          <cell r="BC1565"/>
          <cell r="BD1565"/>
          <cell r="BE1565"/>
          <cell r="BF1565"/>
          <cell r="BG1565"/>
          <cell r="BH1565" t="str">
            <v>NON</v>
          </cell>
          <cell r="BI1565" t="str">
            <v>Assise : mousse HR, ouate
Dossier : mousse polyuréthane,  mousse HR</v>
          </cell>
          <cell r="BJ1565" t="str">
            <v>Assise: 30KG/M3 Dossier: 18 KG/M3 + 30KG/M3</v>
          </cell>
          <cell r="BK1565">
            <v>160</v>
          </cell>
          <cell r="BL1565">
            <v>87</v>
          </cell>
          <cell r="BM1565">
            <v>70</v>
          </cell>
          <cell r="BN1565">
            <v>180</v>
          </cell>
          <cell r="BO1565">
            <v>44</v>
          </cell>
          <cell r="BP1565">
            <v>47.2</v>
          </cell>
          <cell r="BQ1565"/>
          <cell r="BR1565">
            <v>0.97</v>
          </cell>
          <cell r="BS1565">
            <v>1</v>
          </cell>
          <cell r="BT1565">
            <v>160</v>
          </cell>
          <cell r="BU1565">
            <v>88</v>
          </cell>
          <cell r="BV1565">
            <v>71</v>
          </cell>
          <cell r="BW1565">
            <v>47.2</v>
          </cell>
          <cell r="BX1565"/>
          <cell r="BY1565"/>
          <cell r="BZ1565"/>
          <cell r="CA1565"/>
          <cell r="CB1565"/>
          <cell r="CC1565"/>
          <cell r="CD1565"/>
          <cell r="CE1565"/>
          <cell r="CF1565"/>
          <cell r="CG1565"/>
          <cell r="CH1565"/>
          <cell r="CI1565"/>
          <cell r="CJ1565"/>
          <cell r="CK1565"/>
          <cell r="CL1565"/>
          <cell r="CM1565"/>
          <cell r="CN1565"/>
          <cell r="CO1565"/>
          <cell r="CP1565"/>
          <cell r="CQ1565"/>
          <cell r="CR1565"/>
          <cell r="CS1565"/>
          <cell r="CT1565"/>
          <cell r="CU1565"/>
          <cell r="CV1565">
            <v>326</v>
          </cell>
        </row>
        <row r="1566">
          <cell r="C1566">
            <v>3666270119735</v>
          </cell>
          <cell r="D1566"/>
          <cell r="E1566" t="str">
            <v>BERRY</v>
          </cell>
          <cell r="F1566" t="str">
            <v>CELINE</v>
          </cell>
          <cell r="G1566" t="str">
            <v>ANTHOLOGY 12</v>
          </cell>
          <cell r="H1566"/>
          <cell r="I1566" t="str">
            <v>Tissu</v>
          </cell>
          <cell r="J1566" t="str">
            <v>100% Polyester</v>
          </cell>
          <cell r="K1566" t="str">
            <v xml:space="preserve">Toucher doux </v>
          </cell>
          <cell r="L1566" t="str">
            <v>non</v>
          </cell>
          <cell r="M1566"/>
          <cell r="N1566"/>
          <cell r="O1566" t="str">
            <v>Canapé 2 places</v>
          </cell>
          <cell r="P1566"/>
          <cell r="Q1566" t="str">
            <v xml:space="preserve">Panneau de particules, bois massif, contreplaqué, carton;  assise: ressorts zig-zag, mousse HR 30 kg/m3 + ouate 200 g/m2; dossier: sangles élastiques, PU mousse 18 kg/m3 + HR 30 kg/m3; pieds plastique. </v>
          </cell>
          <cell r="R1566" t="str">
            <v>bois de conifères et bois de feuillus</v>
          </cell>
          <cell r="S1566"/>
          <cell r="T1566" t="str">
            <v>Assise de grand confort</v>
          </cell>
          <cell r="U1566" t="str">
            <v>Tissu doux</v>
          </cell>
          <cell r="V1566"/>
          <cell r="W1566"/>
          <cell r="X1566"/>
          <cell r="Y1566" t="str">
            <v>Pologne</v>
          </cell>
          <cell r="Z1566"/>
          <cell r="AA1566" t="str">
            <v xml:space="preserve"> mousse HR 30 kg/m3 + ouate 200 g/m2</v>
          </cell>
          <cell r="AB1566" t="str">
            <v>mousse PU 18kg/m3 +  mousse HR 30 kg/m3</v>
          </cell>
          <cell r="AC1566"/>
          <cell r="AD1566"/>
          <cell r="AE1566"/>
          <cell r="AF1566"/>
          <cell r="AG1566"/>
          <cell r="AH1566"/>
          <cell r="AI1566" t="str">
            <v>plastique</v>
          </cell>
          <cell r="AJ1566">
            <v>110</v>
          </cell>
          <cell r="AK1566"/>
          <cell r="AL1566"/>
          <cell r="AM1566">
            <v>37</v>
          </cell>
          <cell r="AN1566"/>
          <cell r="AO1566"/>
          <cell r="AP1566">
            <v>65</v>
          </cell>
          <cell r="AQ1566">
            <v>23</v>
          </cell>
          <cell r="AR1566">
            <v>43</v>
          </cell>
          <cell r="AS1566">
            <v>60</v>
          </cell>
          <cell r="AT1566"/>
          <cell r="AU1566">
            <v>5</v>
          </cell>
          <cell r="AV1566">
            <v>3.5</v>
          </cell>
          <cell r="AW1566" t="str">
            <v>noir</v>
          </cell>
          <cell r="AX1566" t="str">
            <v>NON</v>
          </cell>
          <cell r="AY1566"/>
          <cell r="AZ1566" t="str">
            <v>NON</v>
          </cell>
          <cell r="BA1566" t="str">
            <v>NON</v>
          </cell>
          <cell r="BB1566"/>
          <cell r="BC1566"/>
          <cell r="BD1566"/>
          <cell r="BE1566"/>
          <cell r="BF1566"/>
          <cell r="BG1566"/>
          <cell r="BH1566" t="str">
            <v>NON</v>
          </cell>
          <cell r="BI1566" t="str">
            <v>Assise : mousse HR, ouate
Dossier : mousse polyuréthane,  mousse HR</v>
          </cell>
          <cell r="BJ1566" t="str">
            <v>Assise: 30KG/M3 Dossier: 18 KG/M3 + 30KG/M3</v>
          </cell>
          <cell r="BK1566">
            <v>160</v>
          </cell>
          <cell r="BL1566">
            <v>87</v>
          </cell>
          <cell r="BM1566">
            <v>70</v>
          </cell>
          <cell r="BN1566">
            <v>180</v>
          </cell>
          <cell r="BO1566">
            <v>44</v>
          </cell>
          <cell r="BP1566">
            <v>47.2</v>
          </cell>
          <cell r="BQ1566"/>
          <cell r="BR1566">
            <v>0.97</v>
          </cell>
          <cell r="BS1566">
            <v>1</v>
          </cell>
          <cell r="BT1566">
            <v>160</v>
          </cell>
          <cell r="BU1566">
            <v>88</v>
          </cell>
          <cell r="BV1566">
            <v>71</v>
          </cell>
          <cell r="BW1566">
            <v>47.2</v>
          </cell>
          <cell r="BX1566"/>
          <cell r="BY1566"/>
          <cell r="BZ1566"/>
          <cell r="CA1566"/>
          <cell r="CB1566"/>
          <cell r="CC1566"/>
          <cell r="CD1566"/>
          <cell r="CE1566"/>
          <cell r="CF1566"/>
          <cell r="CG1566"/>
          <cell r="CH1566"/>
          <cell r="CI1566"/>
          <cell r="CJ1566"/>
          <cell r="CK1566"/>
          <cell r="CL1566"/>
          <cell r="CM1566"/>
          <cell r="CN1566"/>
          <cell r="CO1566"/>
          <cell r="CP1566"/>
          <cell r="CQ1566"/>
          <cell r="CR1566"/>
          <cell r="CS1566"/>
          <cell r="CT1566"/>
          <cell r="CU1566"/>
          <cell r="CV1566">
            <v>326</v>
          </cell>
        </row>
        <row r="1567">
          <cell r="C1567">
            <v>3666270121615</v>
          </cell>
          <cell r="D1567"/>
          <cell r="E1567" t="str">
            <v>BERRY</v>
          </cell>
          <cell r="F1567" t="str">
            <v>CELINE</v>
          </cell>
          <cell r="G1567" t="str">
            <v>ANTHOLOGY 13</v>
          </cell>
          <cell r="H1567"/>
          <cell r="I1567" t="str">
            <v>Tissu</v>
          </cell>
          <cell r="J1567" t="str">
            <v>100% Polyester</v>
          </cell>
          <cell r="K1567" t="str">
            <v xml:space="preserve">Toucher doux </v>
          </cell>
          <cell r="L1567" t="str">
            <v>non</v>
          </cell>
          <cell r="M1567"/>
          <cell r="N1567"/>
          <cell r="O1567" t="str">
            <v>Canapé 2 places</v>
          </cell>
          <cell r="P1567"/>
          <cell r="Q1567" t="str">
            <v xml:space="preserve">Panneau de particules, bois massif, contreplaqué, carton;  assise: ressorts zig-zag, mousse HR 30 kg/m3 + ouate 200 g/m2; dossier: sangles élastiques, PU mousse 18 kg/m3 + HR 30 kg/m3; pieds plastique. </v>
          </cell>
          <cell r="R1567" t="str">
            <v>bois de conifères et bois de feuillus</v>
          </cell>
          <cell r="S1567"/>
          <cell r="T1567" t="str">
            <v>Assise de grand confort</v>
          </cell>
          <cell r="U1567" t="str">
            <v>Tissu doux</v>
          </cell>
          <cell r="V1567"/>
          <cell r="W1567"/>
          <cell r="X1567"/>
          <cell r="Y1567" t="str">
            <v>Pologne</v>
          </cell>
          <cell r="Z1567"/>
          <cell r="AA1567" t="str">
            <v xml:space="preserve"> mousse HR 30 kg/m3 + ouate 200 g/m2</v>
          </cell>
          <cell r="AB1567" t="str">
            <v>mousse PU 18kg/m3 +  mousse HR 30 kg/m3</v>
          </cell>
          <cell r="AC1567"/>
          <cell r="AD1567"/>
          <cell r="AE1567"/>
          <cell r="AF1567"/>
          <cell r="AG1567"/>
          <cell r="AH1567"/>
          <cell r="AI1567" t="str">
            <v>plastique</v>
          </cell>
          <cell r="AJ1567">
            <v>110</v>
          </cell>
          <cell r="AK1567"/>
          <cell r="AL1567"/>
          <cell r="AM1567">
            <v>37</v>
          </cell>
          <cell r="AN1567"/>
          <cell r="AO1567"/>
          <cell r="AP1567">
            <v>65</v>
          </cell>
          <cell r="AQ1567">
            <v>23</v>
          </cell>
          <cell r="AR1567">
            <v>43</v>
          </cell>
          <cell r="AS1567">
            <v>60</v>
          </cell>
          <cell r="AT1567"/>
          <cell r="AU1567">
            <v>5</v>
          </cell>
          <cell r="AV1567">
            <v>3.5</v>
          </cell>
          <cell r="AW1567" t="str">
            <v>noir</v>
          </cell>
          <cell r="AX1567" t="str">
            <v>NON</v>
          </cell>
          <cell r="AY1567"/>
          <cell r="AZ1567" t="str">
            <v>NON</v>
          </cell>
          <cell r="BA1567" t="str">
            <v>NON</v>
          </cell>
          <cell r="BB1567"/>
          <cell r="BC1567"/>
          <cell r="BD1567"/>
          <cell r="BE1567"/>
          <cell r="BF1567"/>
          <cell r="BG1567"/>
          <cell r="BH1567" t="str">
            <v>NON</v>
          </cell>
          <cell r="BI1567" t="str">
            <v>Assise : mousse HR, ouate
Dossier : mousse polyuréthane,  mousse HR</v>
          </cell>
          <cell r="BJ1567" t="str">
            <v>Assise: 30KG/M3 Dossier: 18 KG/M3 + 30KG/M3</v>
          </cell>
          <cell r="BK1567">
            <v>160</v>
          </cell>
          <cell r="BL1567">
            <v>87</v>
          </cell>
          <cell r="BM1567">
            <v>70</v>
          </cell>
          <cell r="BN1567">
            <v>180</v>
          </cell>
          <cell r="BO1567">
            <v>44</v>
          </cell>
          <cell r="BP1567">
            <v>47.2</v>
          </cell>
          <cell r="BQ1567"/>
          <cell r="BR1567">
            <v>0.97</v>
          </cell>
          <cell r="BS1567">
            <v>1</v>
          </cell>
          <cell r="BT1567">
            <v>160</v>
          </cell>
          <cell r="BU1567">
            <v>88</v>
          </cell>
          <cell r="BV1567">
            <v>71</v>
          </cell>
          <cell r="BW1567">
            <v>47.2</v>
          </cell>
          <cell r="BX1567"/>
          <cell r="BY1567"/>
          <cell r="BZ1567"/>
          <cell r="CA1567"/>
          <cell r="CB1567"/>
          <cell r="CC1567"/>
          <cell r="CD1567"/>
          <cell r="CE1567"/>
          <cell r="CF1567"/>
          <cell r="CG1567"/>
          <cell r="CH1567"/>
          <cell r="CI1567"/>
          <cell r="CJ1567"/>
          <cell r="CK1567"/>
          <cell r="CL1567"/>
          <cell r="CM1567"/>
          <cell r="CN1567"/>
          <cell r="CO1567"/>
          <cell r="CP1567"/>
          <cell r="CQ1567"/>
          <cell r="CR1567"/>
          <cell r="CS1567"/>
          <cell r="CT1567"/>
          <cell r="CU1567"/>
          <cell r="CV1567">
            <v>326</v>
          </cell>
        </row>
        <row r="1568">
          <cell r="C1568">
            <v>3666270120540</v>
          </cell>
          <cell r="D1568"/>
          <cell r="E1568" t="str">
            <v>BERRY</v>
          </cell>
          <cell r="F1568" t="str">
            <v>CELINE</v>
          </cell>
          <cell r="G1568" t="str">
            <v>ANTHOLOGY 14</v>
          </cell>
          <cell r="H1568"/>
          <cell r="I1568" t="str">
            <v>Tissu</v>
          </cell>
          <cell r="J1568" t="str">
            <v>100% Polyester</v>
          </cell>
          <cell r="K1568" t="str">
            <v xml:space="preserve">Toucher doux </v>
          </cell>
          <cell r="L1568" t="str">
            <v>non</v>
          </cell>
          <cell r="M1568"/>
          <cell r="N1568"/>
          <cell r="O1568" t="str">
            <v>Canapé 2 places</v>
          </cell>
          <cell r="P1568"/>
          <cell r="Q1568" t="str">
            <v xml:space="preserve">Panneau de particules, bois massif, contreplaqué, carton;  assise: ressorts zig-zag, mousse HR 30 kg/m3 + ouate 200 g/m2; dossier: sangles élastiques, PU mousse 18 kg/m3 + HR 30 kg/m3; pieds plastique. </v>
          </cell>
          <cell r="R1568" t="str">
            <v>bois de conifères et bois de feuillus</v>
          </cell>
          <cell r="S1568"/>
          <cell r="T1568" t="str">
            <v>Assise de grand confort</v>
          </cell>
          <cell r="U1568" t="str">
            <v>Tissu doux</v>
          </cell>
          <cell r="V1568"/>
          <cell r="W1568"/>
          <cell r="X1568"/>
          <cell r="Y1568" t="str">
            <v>Pologne</v>
          </cell>
          <cell r="Z1568"/>
          <cell r="AA1568" t="str">
            <v xml:space="preserve"> mousse HR 30 kg/m3 + ouate 200 g/m2</v>
          </cell>
          <cell r="AB1568" t="str">
            <v>mousse PU 18kg/m3 +  mousse HR 30 kg/m3</v>
          </cell>
          <cell r="AC1568"/>
          <cell r="AD1568"/>
          <cell r="AE1568"/>
          <cell r="AF1568"/>
          <cell r="AG1568"/>
          <cell r="AH1568"/>
          <cell r="AI1568" t="str">
            <v>plastique</v>
          </cell>
          <cell r="AJ1568">
            <v>110</v>
          </cell>
          <cell r="AK1568"/>
          <cell r="AL1568"/>
          <cell r="AM1568">
            <v>37</v>
          </cell>
          <cell r="AN1568"/>
          <cell r="AO1568"/>
          <cell r="AP1568">
            <v>65</v>
          </cell>
          <cell r="AQ1568">
            <v>23</v>
          </cell>
          <cell r="AR1568">
            <v>43</v>
          </cell>
          <cell r="AS1568">
            <v>60</v>
          </cell>
          <cell r="AT1568"/>
          <cell r="AU1568">
            <v>5</v>
          </cell>
          <cell r="AV1568">
            <v>3.5</v>
          </cell>
          <cell r="AW1568" t="str">
            <v>noir</v>
          </cell>
          <cell r="AX1568" t="str">
            <v>NON</v>
          </cell>
          <cell r="AY1568"/>
          <cell r="AZ1568" t="str">
            <v>NON</v>
          </cell>
          <cell r="BA1568" t="str">
            <v>NON</v>
          </cell>
          <cell r="BB1568"/>
          <cell r="BC1568"/>
          <cell r="BD1568"/>
          <cell r="BE1568"/>
          <cell r="BF1568"/>
          <cell r="BG1568"/>
          <cell r="BH1568" t="str">
            <v>NON</v>
          </cell>
          <cell r="BI1568" t="str">
            <v>Assise : mousse HR, ouate
Dossier : mousse polyuréthane,  mousse HR</v>
          </cell>
          <cell r="BJ1568" t="str">
            <v>Assise: 30KG/M3 Dossier: 18 KG/M3 + 30KG/M3</v>
          </cell>
          <cell r="BK1568">
            <v>160</v>
          </cell>
          <cell r="BL1568">
            <v>87</v>
          </cell>
          <cell r="BM1568">
            <v>70</v>
          </cell>
          <cell r="BN1568">
            <v>180</v>
          </cell>
          <cell r="BO1568">
            <v>44</v>
          </cell>
          <cell r="BP1568">
            <v>47.2</v>
          </cell>
          <cell r="BQ1568"/>
          <cell r="BR1568">
            <v>0.97</v>
          </cell>
          <cell r="BS1568">
            <v>1</v>
          </cell>
          <cell r="BT1568">
            <v>160</v>
          </cell>
          <cell r="BU1568">
            <v>88</v>
          </cell>
          <cell r="BV1568">
            <v>71</v>
          </cell>
          <cell r="BW1568">
            <v>47.2</v>
          </cell>
          <cell r="BX1568"/>
          <cell r="BY1568"/>
          <cell r="BZ1568"/>
          <cell r="CA1568"/>
          <cell r="CB1568"/>
          <cell r="CC1568"/>
          <cell r="CD1568"/>
          <cell r="CE1568"/>
          <cell r="CF1568"/>
          <cell r="CG1568"/>
          <cell r="CH1568"/>
          <cell r="CI1568"/>
          <cell r="CJ1568"/>
          <cell r="CK1568"/>
          <cell r="CL1568"/>
          <cell r="CM1568"/>
          <cell r="CN1568"/>
          <cell r="CO1568"/>
          <cell r="CP1568"/>
          <cell r="CQ1568"/>
          <cell r="CR1568"/>
          <cell r="CS1568"/>
          <cell r="CT1568"/>
          <cell r="CU1568"/>
          <cell r="CV1568">
            <v>326</v>
          </cell>
        </row>
        <row r="1569">
          <cell r="C1569">
            <v>3666270120786</v>
          </cell>
          <cell r="D1569"/>
          <cell r="E1569" t="str">
            <v>BERRY</v>
          </cell>
          <cell r="F1569" t="str">
            <v>CELINE</v>
          </cell>
          <cell r="G1569" t="str">
            <v>ANTHOLOGY 15</v>
          </cell>
          <cell r="H1569"/>
          <cell r="I1569" t="str">
            <v>Tissu</v>
          </cell>
          <cell r="J1569" t="str">
            <v>100% Polyester</v>
          </cell>
          <cell r="K1569" t="str">
            <v xml:space="preserve">Toucher doux </v>
          </cell>
          <cell r="L1569" t="str">
            <v>non</v>
          </cell>
          <cell r="M1569"/>
          <cell r="N1569"/>
          <cell r="O1569" t="str">
            <v>Canapé 2 places</v>
          </cell>
          <cell r="P1569"/>
          <cell r="Q1569" t="str">
            <v xml:space="preserve">Panneau de particules, bois massif, contreplaqué, carton;  assise: ressorts zig-zag, mousse HR 30 kg/m3 + ouate 200 g/m2; dossier: sangles élastiques, PU mousse 18 kg/m3 + HR 30 kg/m3; pieds plastique. </v>
          </cell>
          <cell r="R1569" t="str">
            <v>bois de conifères et bois de feuillus</v>
          </cell>
          <cell r="S1569"/>
          <cell r="T1569" t="str">
            <v>Assise de grand confort</v>
          </cell>
          <cell r="U1569" t="str">
            <v>Tissu doux</v>
          </cell>
          <cell r="V1569"/>
          <cell r="W1569"/>
          <cell r="X1569"/>
          <cell r="Y1569" t="str">
            <v>Pologne</v>
          </cell>
          <cell r="Z1569"/>
          <cell r="AA1569" t="str">
            <v xml:space="preserve"> mousse HR 30 kg/m3 + ouate 200 g/m2</v>
          </cell>
          <cell r="AB1569" t="str">
            <v>mousse PU 18kg/m3 +  mousse HR 30 kg/m3</v>
          </cell>
          <cell r="AC1569"/>
          <cell r="AD1569"/>
          <cell r="AE1569"/>
          <cell r="AF1569"/>
          <cell r="AG1569"/>
          <cell r="AH1569"/>
          <cell r="AI1569" t="str">
            <v>plastique</v>
          </cell>
          <cell r="AJ1569">
            <v>110</v>
          </cell>
          <cell r="AK1569"/>
          <cell r="AL1569"/>
          <cell r="AM1569">
            <v>37</v>
          </cell>
          <cell r="AN1569"/>
          <cell r="AO1569"/>
          <cell r="AP1569">
            <v>65</v>
          </cell>
          <cell r="AQ1569">
            <v>23</v>
          </cell>
          <cell r="AR1569">
            <v>43</v>
          </cell>
          <cell r="AS1569">
            <v>60</v>
          </cell>
          <cell r="AT1569"/>
          <cell r="AU1569">
            <v>5</v>
          </cell>
          <cell r="AV1569">
            <v>3.5</v>
          </cell>
          <cell r="AW1569" t="str">
            <v>noir</v>
          </cell>
          <cell r="AX1569" t="str">
            <v>NON</v>
          </cell>
          <cell r="AY1569"/>
          <cell r="AZ1569" t="str">
            <v>NON</v>
          </cell>
          <cell r="BA1569" t="str">
            <v>NON</v>
          </cell>
          <cell r="BB1569"/>
          <cell r="BC1569"/>
          <cell r="BD1569"/>
          <cell r="BE1569"/>
          <cell r="BF1569"/>
          <cell r="BG1569"/>
          <cell r="BH1569" t="str">
            <v>NON</v>
          </cell>
          <cell r="BI1569" t="str">
            <v>Assise : mousse HR, ouate
Dossier : mousse polyuréthane,  mousse HR</v>
          </cell>
          <cell r="BJ1569" t="str">
            <v>Assise: 30KG/M3 Dossier: 18 KG/M3 + 30KG/M3</v>
          </cell>
          <cell r="BK1569">
            <v>160</v>
          </cell>
          <cell r="BL1569">
            <v>87</v>
          </cell>
          <cell r="BM1569">
            <v>70</v>
          </cell>
          <cell r="BN1569">
            <v>180</v>
          </cell>
          <cell r="BO1569">
            <v>44</v>
          </cell>
          <cell r="BP1569">
            <v>47.2</v>
          </cell>
          <cell r="BQ1569"/>
          <cell r="BR1569">
            <v>0.97</v>
          </cell>
          <cell r="BS1569">
            <v>1</v>
          </cell>
          <cell r="BT1569">
            <v>160</v>
          </cell>
          <cell r="BU1569">
            <v>88</v>
          </cell>
          <cell r="BV1569">
            <v>71</v>
          </cell>
          <cell r="BW1569">
            <v>47.2</v>
          </cell>
          <cell r="BX1569"/>
          <cell r="BY1569"/>
          <cell r="BZ1569"/>
          <cell r="CA1569"/>
          <cell r="CB1569"/>
          <cell r="CC1569"/>
          <cell r="CD1569"/>
          <cell r="CE1569"/>
          <cell r="CF1569"/>
          <cell r="CG1569"/>
          <cell r="CH1569"/>
          <cell r="CI1569"/>
          <cell r="CJ1569"/>
          <cell r="CK1569"/>
          <cell r="CL1569"/>
          <cell r="CM1569"/>
          <cell r="CN1569"/>
          <cell r="CO1569"/>
          <cell r="CP1569"/>
          <cell r="CQ1569"/>
          <cell r="CR1569"/>
          <cell r="CS1569"/>
          <cell r="CT1569"/>
          <cell r="CU1569"/>
          <cell r="CV1569">
            <v>326</v>
          </cell>
        </row>
        <row r="1570">
          <cell r="C1570">
            <v>3666270121332</v>
          </cell>
          <cell r="D1570"/>
          <cell r="E1570" t="str">
            <v>BERRY</v>
          </cell>
          <cell r="F1570" t="str">
            <v>CELINE</v>
          </cell>
          <cell r="G1570" t="str">
            <v>ANTHOLOGY 18</v>
          </cell>
          <cell r="H1570"/>
          <cell r="I1570" t="str">
            <v>Tissu</v>
          </cell>
          <cell r="J1570" t="str">
            <v>100% Polyester</v>
          </cell>
          <cell r="K1570" t="str">
            <v xml:space="preserve">Toucher doux </v>
          </cell>
          <cell r="L1570" t="str">
            <v>non</v>
          </cell>
          <cell r="M1570"/>
          <cell r="N1570"/>
          <cell r="O1570" t="str">
            <v>Canapé 2 places</v>
          </cell>
          <cell r="P1570"/>
          <cell r="Q1570" t="str">
            <v xml:space="preserve">Panneau de particules, bois massif, contreplaqué, carton;  assise: ressorts zig-zag, mousse HR 30 kg/m3 + ouate 200 g/m2; dossier: sangles élastiques, PU mousse 18 kg/m3 + HR 30 kg/m3; pieds plastique. </v>
          </cell>
          <cell r="R1570" t="str">
            <v>bois de conifères et bois de feuillus</v>
          </cell>
          <cell r="S1570"/>
          <cell r="T1570" t="str">
            <v>Assise de grand confort</v>
          </cell>
          <cell r="U1570" t="str">
            <v>Tissu doux</v>
          </cell>
          <cell r="V1570"/>
          <cell r="W1570"/>
          <cell r="X1570"/>
          <cell r="Y1570" t="str">
            <v>Pologne</v>
          </cell>
          <cell r="Z1570"/>
          <cell r="AA1570" t="str">
            <v xml:space="preserve"> mousse HR 30 kg/m3 + ouate 200 g/m2</v>
          </cell>
          <cell r="AB1570" t="str">
            <v>mousse PU 18kg/m3 +  mousse HR 30 kg/m3</v>
          </cell>
          <cell r="AC1570"/>
          <cell r="AD1570"/>
          <cell r="AE1570"/>
          <cell r="AF1570"/>
          <cell r="AG1570"/>
          <cell r="AH1570"/>
          <cell r="AI1570" t="str">
            <v>plastique</v>
          </cell>
          <cell r="AJ1570">
            <v>110</v>
          </cell>
          <cell r="AK1570"/>
          <cell r="AL1570"/>
          <cell r="AM1570">
            <v>37</v>
          </cell>
          <cell r="AN1570"/>
          <cell r="AO1570"/>
          <cell r="AP1570">
            <v>65</v>
          </cell>
          <cell r="AQ1570">
            <v>23</v>
          </cell>
          <cell r="AR1570">
            <v>43</v>
          </cell>
          <cell r="AS1570">
            <v>60</v>
          </cell>
          <cell r="AT1570"/>
          <cell r="AU1570">
            <v>5</v>
          </cell>
          <cell r="AV1570">
            <v>3.5</v>
          </cell>
          <cell r="AW1570" t="str">
            <v>noir</v>
          </cell>
          <cell r="AX1570" t="str">
            <v>NON</v>
          </cell>
          <cell r="AY1570"/>
          <cell r="AZ1570" t="str">
            <v>NON</v>
          </cell>
          <cell r="BA1570" t="str">
            <v>NON</v>
          </cell>
          <cell r="BB1570"/>
          <cell r="BC1570"/>
          <cell r="BD1570"/>
          <cell r="BE1570"/>
          <cell r="BF1570"/>
          <cell r="BG1570"/>
          <cell r="BH1570" t="str">
            <v>NON</v>
          </cell>
          <cell r="BI1570" t="str">
            <v>Assise : mousse HR, ouate
Dossier : mousse polyuréthane,  mousse HR</v>
          </cell>
          <cell r="BJ1570" t="str">
            <v>Assise: 30KG/M3 Dossier: 18 KG/M3 + 30KG/M3</v>
          </cell>
          <cell r="BK1570">
            <v>160</v>
          </cell>
          <cell r="BL1570">
            <v>87</v>
          </cell>
          <cell r="BM1570">
            <v>70</v>
          </cell>
          <cell r="BN1570">
            <v>180</v>
          </cell>
          <cell r="BO1570">
            <v>44</v>
          </cell>
          <cell r="BP1570">
            <v>47.2</v>
          </cell>
          <cell r="BQ1570"/>
          <cell r="BR1570">
            <v>0.97</v>
          </cell>
          <cell r="BS1570">
            <v>1</v>
          </cell>
          <cell r="BT1570">
            <v>160</v>
          </cell>
          <cell r="BU1570">
            <v>88</v>
          </cell>
          <cell r="BV1570">
            <v>71</v>
          </cell>
          <cell r="BW1570">
            <v>47.2</v>
          </cell>
          <cell r="BX1570"/>
          <cell r="BY1570"/>
          <cell r="BZ1570"/>
          <cell r="CA1570"/>
          <cell r="CB1570"/>
          <cell r="CC1570"/>
          <cell r="CD1570"/>
          <cell r="CE1570"/>
          <cell r="CF1570"/>
          <cell r="CG1570"/>
          <cell r="CH1570"/>
          <cell r="CI1570"/>
          <cell r="CJ1570"/>
          <cell r="CK1570"/>
          <cell r="CL1570"/>
          <cell r="CM1570"/>
          <cell r="CN1570"/>
          <cell r="CO1570"/>
          <cell r="CP1570"/>
          <cell r="CQ1570"/>
          <cell r="CR1570"/>
          <cell r="CS1570"/>
          <cell r="CT1570"/>
          <cell r="CU1570"/>
          <cell r="CV1570">
            <v>326</v>
          </cell>
        </row>
        <row r="1571">
          <cell r="C1571">
            <v>3666270120953</v>
          </cell>
          <cell r="D1571"/>
          <cell r="E1571" t="str">
            <v>BERRY</v>
          </cell>
          <cell r="F1571" t="str">
            <v>CELINE</v>
          </cell>
          <cell r="G1571" t="str">
            <v>ROSARIO 451</v>
          </cell>
          <cell r="H1571"/>
          <cell r="I1571" t="str">
            <v>Tissu</v>
          </cell>
          <cell r="J1571" t="str">
            <v>100% Polyester</v>
          </cell>
          <cell r="K1571" t="str">
            <v xml:space="preserve">Toucher doux </v>
          </cell>
          <cell r="L1571" t="str">
            <v>non</v>
          </cell>
          <cell r="M1571"/>
          <cell r="N1571"/>
          <cell r="O1571" t="str">
            <v>Canapé 2 places</v>
          </cell>
          <cell r="P1571"/>
          <cell r="Q1571" t="str">
            <v xml:space="preserve">Panneau de particules, bois massif, contreplaqué, carton;  assise: ressorts zig-zag, mousse HR 30 kg/m3 + ouate 200 g/m2; dossier: sangles élastiques, PU mousse 18 kg/m3 + HR 30 kg/m3; pieds plastique. </v>
          </cell>
          <cell r="R1571" t="str">
            <v>bois de conifères et bois de feuillus</v>
          </cell>
          <cell r="S1571"/>
          <cell r="T1571" t="str">
            <v>Assise de grand confort</v>
          </cell>
          <cell r="U1571" t="str">
            <v>Tissu doux</v>
          </cell>
          <cell r="V1571"/>
          <cell r="W1571"/>
          <cell r="X1571"/>
          <cell r="Y1571" t="str">
            <v>Pologne</v>
          </cell>
          <cell r="Z1571"/>
          <cell r="AA1571" t="str">
            <v xml:space="preserve"> mousse HR 30 kg/m3 + ouate 200 g/m2</v>
          </cell>
          <cell r="AB1571" t="str">
            <v>mousse PU 18kg/m3 +  mousse HR 30 kg/m3</v>
          </cell>
          <cell r="AC1571"/>
          <cell r="AD1571"/>
          <cell r="AE1571"/>
          <cell r="AF1571"/>
          <cell r="AG1571"/>
          <cell r="AH1571"/>
          <cell r="AI1571" t="str">
            <v>plastique</v>
          </cell>
          <cell r="AJ1571">
            <v>110</v>
          </cell>
          <cell r="AK1571"/>
          <cell r="AL1571"/>
          <cell r="AM1571">
            <v>37</v>
          </cell>
          <cell r="AN1571"/>
          <cell r="AO1571"/>
          <cell r="AP1571">
            <v>65</v>
          </cell>
          <cell r="AQ1571">
            <v>23</v>
          </cell>
          <cell r="AR1571">
            <v>43</v>
          </cell>
          <cell r="AS1571">
            <v>60</v>
          </cell>
          <cell r="AT1571"/>
          <cell r="AU1571">
            <v>5</v>
          </cell>
          <cell r="AV1571">
            <v>3.5</v>
          </cell>
          <cell r="AW1571" t="str">
            <v>noir</v>
          </cell>
          <cell r="AX1571" t="str">
            <v>NON</v>
          </cell>
          <cell r="AY1571"/>
          <cell r="AZ1571" t="str">
            <v>NON</v>
          </cell>
          <cell r="BA1571" t="str">
            <v>NON</v>
          </cell>
          <cell r="BB1571"/>
          <cell r="BC1571"/>
          <cell r="BD1571"/>
          <cell r="BE1571"/>
          <cell r="BF1571"/>
          <cell r="BG1571"/>
          <cell r="BH1571" t="str">
            <v>NON</v>
          </cell>
          <cell r="BI1571" t="str">
            <v>Assise : mousse HR, ouate
Dossier : mousse polyuréthane,  mousse HR</v>
          </cell>
          <cell r="BJ1571" t="str">
            <v>Assise: 30KG/M3 Dossier: 18 KG/M3 + 30KG/M3</v>
          </cell>
          <cell r="BK1571">
            <v>160</v>
          </cell>
          <cell r="BL1571">
            <v>87</v>
          </cell>
          <cell r="BM1571">
            <v>70</v>
          </cell>
          <cell r="BN1571">
            <v>180</v>
          </cell>
          <cell r="BO1571">
            <v>44</v>
          </cell>
          <cell r="BP1571">
            <v>47.2</v>
          </cell>
          <cell r="BQ1571"/>
          <cell r="BR1571">
            <v>0.97</v>
          </cell>
          <cell r="BS1571">
            <v>1</v>
          </cell>
          <cell r="BT1571">
            <v>160</v>
          </cell>
          <cell r="BU1571">
            <v>88</v>
          </cell>
          <cell r="BV1571">
            <v>71</v>
          </cell>
          <cell r="BW1571">
            <v>47.2</v>
          </cell>
          <cell r="BX1571"/>
          <cell r="BY1571"/>
          <cell r="BZ1571"/>
          <cell r="CA1571"/>
          <cell r="CB1571"/>
          <cell r="CC1571"/>
          <cell r="CD1571"/>
          <cell r="CE1571"/>
          <cell r="CF1571"/>
          <cell r="CG1571"/>
          <cell r="CH1571"/>
          <cell r="CI1571"/>
          <cell r="CJ1571"/>
          <cell r="CK1571"/>
          <cell r="CL1571"/>
          <cell r="CM1571"/>
          <cell r="CN1571"/>
          <cell r="CO1571"/>
          <cell r="CP1571"/>
          <cell r="CQ1571"/>
          <cell r="CR1571"/>
          <cell r="CS1571"/>
          <cell r="CT1571"/>
          <cell r="CU1571"/>
          <cell r="CV1571">
            <v>299</v>
          </cell>
        </row>
        <row r="1572">
          <cell r="C1572">
            <v>3666270120335</v>
          </cell>
          <cell r="D1572"/>
          <cell r="E1572" t="str">
            <v>BERRY</v>
          </cell>
          <cell r="F1572" t="str">
            <v>CELINE</v>
          </cell>
          <cell r="G1572" t="str">
            <v>ROSARIO 468</v>
          </cell>
          <cell r="H1572"/>
          <cell r="I1572" t="str">
            <v>Tissu</v>
          </cell>
          <cell r="J1572" t="str">
            <v>100% Polyester</v>
          </cell>
          <cell r="K1572" t="str">
            <v xml:space="preserve">Toucher doux </v>
          </cell>
          <cell r="L1572" t="str">
            <v>non</v>
          </cell>
          <cell r="M1572"/>
          <cell r="N1572"/>
          <cell r="O1572" t="str">
            <v>Canapé 2 places</v>
          </cell>
          <cell r="P1572"/>
          <cell r="Q1572" t="str">
            <v xml:space="preserve">Panneau de particules, bois massif, contreplaqué, carton;  assise: ressorts zig-zag, mousse HR 30 kg/m3 + ouate 200 g/m2; dossier: sangles élastiques, PU mousse 18 kg/m3 + HR 30 kg/m3; pieds plastique. </v>
          </cell>
          <cell r="R1572" t="str">
            <v>bois de conifères et bois de feuillus</v>
          </cell>
          <cell r="S1572"/>
          <cell r="T1572" t="str">
            <v>Assise de grand confort</v>
          </cell>
          <cell r="U1572" t="str">
            <v>Tissu doux</v>
          </cell>
          <cell r="V1572"/>
          <cell r="W1572"/>
          <cell r="X1572"/>
          <cell r="Y1572" t="str">
            <v>Pologne</v>
          </cell>
          <cell r="Z1572"/>
          <cell r="AA1572" t="str">
            <v xml:space="preserve"> mousse HR 30 kg/m3 + ouate 200 g/m2</v>
          </cell>
          <cell r="AB1572" t="str">
            <v>mousse PU 18kg/m3 +  mousse HR 30 kg/m3</v>
          </cell>
          <cell r="AC1572"/>
          <cell r="AD1572"/>
          <cell r="AE1572"/>
          <cell r="AF1572"/>
          <cell r="AG1572"/>
          <cell r="AH1572"/>
          <cell r="AI1572" t="str">
            <v>plastique</v>
          </cell>
          <cell r="AJ1572">
            <v>110</v>
          </cell>
          <cell r="AK1572"/>
          <cell r="AL1572"/>
          <cell r="AM1572">
            <v>37</v>
          </cell>
          <cell r="AN1572"/>
          <cell r="AO1572"/>
          <cell r="AP1572">
            <v>65</v>
          </cell>
          <cell r="AQ1572">
            <v>23</v>
          </cell>
          <cell r="AR1572">
            <v>43</v>
          </cell>
          <cell r="AS1572">
            <v>60</v>
          </cell>
          <cell r="AT1572"/>
          <cell r="AU1572">
            <v>5</v>
          </cell>
          <cell r="AV1572">
            <v>3.5</v>
          </cell>
          <cell r="AW1572" t="str">
            <v>noir</v>
          </cell>
          <cell r="AX1572" t="str">
            <v>NON</v>
          </cell>
          <cell r="AY1572"/>
          <cell r="AZ1572" t="str">
            <v>NON</v>
          </cell>
          <cell r="BA1572" t="str">
            <v>NON</v>
          </cell>
          <cell r="BB1572"/>
          <cell r="BC1572"/>
          <cell r="BD1572"/>
          <cell r="BE1572"/>
          <cell r="BF1572"/>
          <cell r="BG1572"/>
          <cell r="BH1572" t="str">
            <v>NON</v>
          </cell>
          <cell r="BI1572" t="str">
            <v>Assise : mousse HR, ouate
Dossier : mousse polyuréthane,  mousse HR</v>
          </cell>
          <cell r="BJ1572" t="str">
            <v>Assise: 30KG/M3 Dossier: 18 KG/M3 + 30KG/M3</v>
          </cell>
          <cell r="BK1572">
            <v>160</v>
          </cell>
          <cell r="BL1572">
            <v>87</v>
          </cell>
          <cell r="BM1572">
            <v>70</v>
          </cell>
          <cell r="BN1572">
            <v>180</v>
          </cell>
          <cell r="BO1572">
            <v>44</v>
          </cell>
          <cell r="BP1572">
            <v>47.2</v>
          </cell>
          <cell r="BQ1572"/>
          <cell r="BR1572">
            <v>0.97</v>
          </cell>
          <cell r="BS1572">
            <v>1</v>
          </cell>
          <cell r="BT1572">
            <v>160</v>
          </cell>
          <cell r="BU1572">
            <v>88</v>
          </cell>
          <cell r="BV1572">
            <v>71</v>
          </cell>
          <cell r="BW1572">
            <v>47.2</v>
          </cell>
          <cell r="BX1572"/>
          <cell r="BY1572"/>
          <cell r="BZ1572"/>
          <cell r="CA1572"/>
          <cell r="CB1572"/>
          <cell r="CC1572"/>
          <cell r="CD1572"/>
          <cell r="CE1572"/>
          <cell r="CF1572"/>
          <cell r="CG1572"/>
          <cell r="CH1572"/>
          <cell r="CI1572"/>
          <cell r="CJ1572"/>
          <cell r="CK1572"/>
          <cell r="CL1572"/>
          <cell r="CM1572"/>
          <cell r="CN1572"/>
          <cell r="CO1572"/>
          <cell r="CP1572"/>
          <cell r="CQ1572"/>
          <cell r="CR1572"/>
          <cell r="CS1572"/>
          <cell r="CT1572"/>
          <cell r="CU1572"/>
          <cell r="CV1572">
            <v>299</v>
          </cell>
        </row>
        <row r="1573">
          <cell r="C1573">
            <v>3666270121172</v>
          </cell>
          <cell r="D1573"/>
          <cell r="E1573" t="str">
            <v>BERRY</v>
          </cell>
          <cell r="F1573" t="str">
            <v>CELINE</v>
          </cell>
          <cell r="G1573" t="str">
            <v>ROSARIO 471</v>
          </cell>
          <cell r="H1573"/>
          <cell r="I1573" t="str">
            <v>Tissu</v>
          </cell>
          <cell r="J1573" t="str">
            <v>100% Polyester</v>
          </cell>
          <cell r="K1573" t="str">
            <v xml:space="preserve">Toucher doux </v>
          </cell>
          <cell r="L1573" t="str">
            <v>non</v>
          </cell>
          <cell r="M1573"/>
          <cell r="N1573"/>
          <cell r="O1573" t="str">
            <v>Canapé 2 places</v>
          </cell>
          <cell r="P1573"/>
          <cell r="Q1573" t="str">
            <v xml:space="preserve">Panneau de particules, bois massif, contreplaqué, carton;  assise: ressorts zig-zag, mousse HR 30 kg/m3 + ouate 200 g/m2; dossier: sangles élastiques, PU mousse 18 kg/m3 + HR 30 kg/m3; pieds plastique. </v>
          </cell>
          <cell r="R1573" t="str">
            <v>bois de conifères et bois de feuillus</v>
          </cell>
          <cell r="S1573"/>
          <cell r="T1573" t="str">
            <v>Assise de grand confort</v>
          </cell>
          <cell r="U1573" t="str">
            <v>Tissu doux</v>
          </cell>
          <cell r="V1573"/>
          <cell r="W1573"/>
          <cell r="X1573"/>
          <cell r="Y1573" t="str">
            <v>Pologne</v>
          </cell>
          <cell r="Z1573"/>
          <cell r="AA1573" t="str">
            <v xml:space="preserve"> mousse HR 30 kg/m3 + ouate 200 g/m2</v>
          </cell>
          <cell r="AB1573" t="str">
            <v>mousse PU 18kg/m3 +  mousse HR 30 kg/m3</v>
          </cell>
          <cell r="AC1573"/>
          <cell r="AD1573"/>
          <cell r="AE1573"/>
          <cell r="AF1573"/>
          <cell r="AG1573"/>
          <cell r="AH1573"/>
          <cell r="AI1573" t="str">
            <v>plastique</v>
          </cell>
          <cell r="AJ1573">
            <v>110</v>
          </cell>
          <cell r="AK1573"/>
          <cell r="AL1573"/>
          <cell r="AM1573">
            <v>37</v>
          </cell>
          <cell r="AN1573"/>
          <cell r="AO1573"/>
          <cell r="AP1573">
            <v>65</v>
          </cell>
          <cell r="AQ1573">
            <v>23</v>
          </cell>
          <cell r="AR1573">
            <v>43</v>
          </cell>
          <cell r="AS1573">
            <v>60</v>
          </cell>
          <cell r="AT1573"/>
          <cell r="AU1573">
            <v>5</v>
          </cell>
          <cell r="AV1573">
            <v>3.5</v>
          </cell>
          <cell r="AW1573" t="str">
            <v>noir</v>
          </cell>
          <cell r="AX1573" t="str">
            <v>NON</v>
          </cell>
          <cell r="AY1573"/>
          <cell r="AZ1573" t="str">
            <v>NON</v>
          </cell>
          <cell r="BA1573" t="str">
            <v>NON</v>
          </cell>
          <cell r="BB1573"/>
          <cell r="BC1573"/>
          <cell r="BD1573"/>
          <cell r="BE1573"/>
          <cell r="BF1573"/>
          <cell r="BG1573"/>
          <cell r="BH1573" t="str">
            <v>NON</v>
          </cell>
          <cell r="BI1573" t="str">
            <v>Assise : mousse HR, ouate
Dossier : mousse polyuréthane,  mousse HR</v>
          </cell>
          <cell r="BJ1573" t="str">
            <v>Assise: 30KG/M3 Dossier: 18 KG/M3 + 30KG/M3</v>
          </cell>
          <cell r="BK1573">
            <v>160</v>
          </cell>
          <cell r="BL1573">
            <v>87</v>
          </cell>
          <cell r="BM1573">
            <v>70</v>
          </cell>
          <cell r="BN1573">
            <v>180</v>
          </cell>
          <cell r="BO1573">
            <v>44</v>
          </cell>
          <cell r="BP1573">
            <v>47.2</v>
          </cell>
          <cell r="BQ1573"/>
          <cell r="BR1573">
            <v>0.97</v>
          </cell>
          <cell r="BS1573">
            <v>1</v>
          </cell>
          <cell r="BT1573">
            <v>160</v>
          </cell>
          <cell r="BU1573">
            <v>88</v>
          </cell>
          <cell r="BV1573">
            <v>71</v>
          </cell>
          <cell r="BW1573">
            <v>47.2</v>
          </cell>
          <cell r="BX1573"/>
          <cell r="BY1573"/>
          <cell r="BZ1573"/>
          <cell r="CA1573"/>
          <cell r="CB1573"/>
          <cell r="CC1573"/>
          <cell r="CD1573"/>
          <cell r="CE1573"/>
          <cell r="CF1573"/>
          <cell r="CG1573"/>
          <cell r="CH1573"/>
          <cell r="CI1573"/>
          <cell r="CJ1573"/>
          <cell r="CK1573"/>
          <cell r="CL1573"/>
          <cell r="CM1573"/>
          <cell r="CN1573"/>
          <cell r="CO1573"/>
          <cell r="CP1573"/>
          <cell r="CQ1573"/>
          <cell r="CR1573"/>
          <cell r="CS1573"/>
          <cell r="CT1573"/>
          <cell r="CU1573"/>
          <cell r="CV1573">
            <v>299</v>
          </cell>
        </row>
        <row r="1574">
          <cell r="C1574">
            <v>3666270121226</v>
          </cell>
          <cell r="D1574"/>
          <cell r="E1574" t="str">
            <v>BERRY</v>
          </cell>
          <cell r="F1574" t="str">
            <v>CELINE</v>
          </cell>
          <cell r="G1574" t="str">
            <v>ROSARIO 470</v>
          </cell>
          <cell r="H1574"/>
          <cell r="I1574" t="str">
            <v>Tissu</v>
          </cell>
          <cell r="J1574" t="str">
            <v>100% Polyester</v>
          </cell>
          <cell r="K1574" t="str">
            <v xml:space="preserve">Toucher doux </v>
          </cell>
          <cell r="L1574" t="str">
            <v>non</v>
          </cell>
          <cell r="M1574"/>
          <cell r="N1574"/>
          <cell r="O1574" t="str">
            <v>Canapé 2 places</v>
          </cell>
          <cell r="P1574"/>
          <cell r="Q1574" t="str">
            <v xml:space="preserve">Panneau de particules, bois massif, contreplaqué, carton;  assise: ressorts zig-zag, mousse HR 30 kg/m3 + ouate 200 g/m2; dossier: sangles élastiques, PU mousse 18 kg/m3 + HR 30 kg/m3; pieds plastique. </v>
          </cell>
          <cell r="R1574" t="str">
            <v>bois de conifères et bois de feuillus</v>
          </cell>
          <cell r="S1574"/>
          <cell r="T1574" t="str">
            <v>Assise de grand confort</v>
          </cell>
          <cell r="U1574" t="str">
            <v>Tissu doux</v>
          </cell>
          <cell r="V1574"/>
          <cell r="W1574"/>
          <cell r="X1574"/>
          <cell r="Y1574" t="str">
            <v>Pologne</v>
          </cell>
          <cell r="Z1574"/>
          <cell r="AA1574" t="str">
            <v xml:space="preserve"> mousse HR 30 kg/m3 + ouate 200 g/m2</v>
          </cell>
          <cell r="AB1574" t="str">
            <v>mousse PU 18kg/m3 +  mousse HR 30 kg/m3</v>
          </cell>
          <cell r="AC1574"/>
          <cell r="AD1574"/>
          <cell r="AE1574"/>
          <cell r="AF1574"/>
          <cell r="AG1574"/>
          <cell r="AH1574"/>
          <cell r="AI1574" t="str">
            <v>plastique</v>
          </cell>
          <cell r="AJ1574">
            <v>110</v>
          </cell>
          <cell r="AK1574"/>
          <cell r="AL1574"/>
          <cell r="AM1574">
            <v>37</v>
          </cell>
          <cell r="AN1574"/>
          <cell r="AO1574"/>
          <cell r="AP1574">
            <v>65</v>
          </cell>
          <cell r="AQ1574">
            <v>23</v>
          </cell>
          <cell r="AR1574">
            <v>43</v>
          </cell>
          <cell r="AS1574">
            <v>60</v>
          </cell>
          <cell r="AT1574"/>
          <cell r="AU1574">
            <v>5</v>
          </cell>
          <cell r="AV1574">
            <v>3.5</v>
          </cell>
          <cell r="AW1574" t="str">
            <v>noir</v>
          </cell>
          <cell r="AX1574" t="str">
            <v>NON</v>
          </cell>
          <cell r="AY1574"/>
          <cell r="AZ1574" t="str">
            <v>NON</v>
          </cell>
          <cell r="BA1574" t="str">
            <v>NON</v>
          </cell>
          <cell r="BB1574"/>
          <cell r="BC1574"/>
          <cell r="BD1574"/>
          <cell r="BE1574"/>
          <cell r="BF1574"/>
          <cell r="BG1574"/>
          <cell r="BH1574" t="str">
            <v>NON</v>
          </cell>
          <cell r="BI1574" t="str">
            <v>Assise : mousse HR, ouate
Dossier : mousse polyuréthane,  mousse HR</v>
          </cell>
          <cell r="BJ1574" t="str">
            <v>Assise: 30KG/M3 Dossier: 18 KG/M3 + 30KG/M3</v>
          </cell>
          <cell r="BK1574">
            <v>160</v>
          </cell>
          <cell r="BL1574">
            <v>87</v>
          </cell>
          <cell r="BM1574">
            <v>70</v>
          </cell>
          <cell r="BN1574">
            <v>180</v>
          </cell>
          <cell r="BO1574">
            <v>44</v>
          </cell>
          <cell r="BP1574">
            <v>47.2</v>
          </cell>
          <cell r="BQ1574"/>
          <cell r="BR1574">
            <v>0.97</v>
          </cell>
          <cell r="BS1574">
            <v>1</v>
          </cell>
          <cell r="BT1574">
            <v>160</v>
          </cell>
          <cell r="BU1574">
            <v>88</v>
          </cell>
          <cell r="BV1574">
            <v>71</v>
          </cell>
          <cell r="BW1574">
            <v>47.2</v>
          </cell>
          <cell r="BX1574"/>
          <cell r="BY1574"/>
          <cell r="BZ1574"/>
          <cell r="CA1574"/>
          <cell r="CB1574"/>
          <cell r="CC1574"/>
          <cell r="CD1574"/>
          <cell r="CE1574"/>
          <cell r="CF1574"/>
          <cell r="CG1574"/>
          <cell r="CH1574"/>
          <cell r="CI1574"/>
          <cell r="CJ1574"/>
          <cell r="CK1574"/>
          <cell r="CL1574"/>
          <cell r="CM1574"/>
          <cell r="CN1574"/>
          <cell r="CO1574"/>
          <cell r="CP1574"/>
          <cell r="CQ1574"/>
          <cell r="CR1574"/>
          <cell r="CS1574"/>
          <cell r="CT1574"/>
          <cell r="CU1574"/>
          <cell r="CV1574">
            <v>299</v>
          </cell>
        </row>
        <row r="1575">
          <cell r="C1575">
            <v>3666270119988</v>
          </cell>
          <cell r="D1575"/>
          <cell r="E1575" t="str">
            <v>BERRY</v>
          </cell>
          <cell r="F1575" t="str">
            <v>CELINE</v>
          </cell>
          <cell r="G1575" t="str">
            <v>ROSARIO 467</v>
          </cell>
          <cell r="H1575"/>
          <cell r="I1575" t="str">
            <v>Tissu</v>
          </cell>
          <cell r="J1575" t="str">
            <v>100% Polyester</v>
          </cell>
          <cell r="K1575" t="str">
            <v xml:space="preserve">Toucher doux </v>
          </cell>
          <cell r="L1575" t="str">
            <v>non</v>
          </cell>
          <cell r="M1575"/>
          <cell r="N1575"/>
          <cell r="O1575" t="str">
            <v>Canapé 2 places</v>
          </cell>
          <cell r="P1575"/>
          <cell r="Q1575" t="str">
            <v xml:space="preserve">Panneau de particules, bois massif, contreplaqué, carton;  assise: ressorts zig-zag, mousse HR 30 kg/m3 + ouate 200 g/m2; dossier: sangles élastiques, PU mousse 18 kg/m3 + HR 30 kg/m3; pieds plastique. </v>
          </cell>
          <cell r="R1575" t="str">
            <v>bois de conifères et bois de feuillus</v>
          </cell>
          <cell r="S1575"/>
          <cell r="T1575" t="str">
            <v>Assise de grand confort</v>
          </cell>
          <cell r="U1575" t="str">
            <v>Tissu doux</v>
          </cell>
          <cell r="V1575"/>
          <cell r="W1575"/>
          <cell r="X1575"/>
          <cell r="Y1575" t="str">
            <v>Pologne</v>
          </cell>
          <cell r="Z1575"/>
          <cell r="AA1575" t="str">
            <v xml:space="preserve"> mousse HR 30 kg/m3 + ouate 200 g/m2</v>
          </cell>
          <cell r="AB1575" t="str">
            <v>mousse PU 18kg/m3 +  mousse HR 30 kg/m3</v>
          </cell>
          <cell r="AC1575"/>
          <cell r="AD1575"/>
          <cell r="AE1575"/>
          <cell r="AF1575"/>
          <cell r="AG1575"/>
          <cell r="AH1575"/>
          <cell r="AI1575" t="str">
            <v>plastique</v>
          </cell>
          <cell r="AJ1575">
            <v>110</v>
          </cell>
          <cell r="AK1575"/>
          <cell r="AL1575"/>
          <cell r="AM1575">
            <v>37</v>
          </cell>
          <cell r="AN1575"/>
          <cell r="AO1575"/>
          <cell r="AP1575">
            <v>65</v>
          </cell>
          <cell r="AQ1575">
            <v>23</v>
          </cell>
          <cell r="AR1575">
            <v>43</v>
          </cell>
          <cell r="AS1575">
            <v>60</v>
          </cell>
          <cell r="AT1575"/>
          <cell r="AU1575">
            <v>5</v>
          </cell>
          <cell r="AV1575">
            <v>3.5</v>
          </cell>
          <cell r="AW1575" t="str">
            <v>noir</v>
          </cell>
          <cell r="AX1575" t="str">
            <v>NON</v>
          </cell>
          <cell r="AY1575"/>
          <cell r="AZ1575" t="str">
            <v>NON</v>
          </cell>
          <cell r="BA1575" t="str">
            <v>NON</v>
          </cell>
          <cell r="BB1575"/>
          <cell r="BC1575"/>
          <cell r="BD1575"/>
          <cell r="BE1575"/>
          <cell r="BF1575"/>
          <cell r="BG1575"/>
          <cell r="BH1575" t="str">
            <v>NON</v>
          </cell>
          <cell r="BI1575" t="str">
            <v>Assise : mousse HR, ouate
Dossier : mousse polyuréthane,  mousse HR</v>
          </cell>
          <cell r="BJ1575" t="str">
            <v>Assise: 30KG/M3 Dossier: 18 KG/M3 + 30KG/M3</v>
          </cell>
          <cell r="BK1575">
            <v>160</v>
          </cell>
          <cell r="BL1575">
            <v>87</v>
          </cell>
          <cell r="BM1575">
            <v>70</v>
          </cell>
          <cell r="BN1575">
            <v>180</v>
          </cell>
          <cell r="BO1575">
            <v>44</v>
          </cell>
          <cell r="BP1575">
            <v>47.2</v>
          </cell>
          <cell r="BQ1575"/>
          <cell r="BR1575">
            <v>0.97</v>
          </cell>
          <cell r="BS1575">
            <v>1</v>
          </cell>
          <cell r="BT1575">
            <v>160</v>
          </cell>
          <cell r="BU1575">
            <v>88</v>
          </cell>
          <cell r="BV1575">
            <v>71</v>
          </cell>
          <cell r="BW1575">
            <v>47.2</v>
          </cell>
          <cell r="BX1575"/>
          <cell r="BY1575"/>
          <cell r="BZ1575"/>
          <cell r="CA1575"/>
          <cell r="CB1575"/>
          <cell r="CC1575"/>
          <cell r="CD1575"/>
          <cell r="CE1575"/>
          <cell r="CF1575"/>
          <cell r="CG1575"/>
          <cell r="CH1575"/>
          <cell r="CI1575"/>
          <cell r="CJ1575"/>
          <cell r="CK1575"/>
          <cell r="CL1575"/>
          <cell r="CM1575"/>
          <cell r="CN1575"/>
          <cell r="CO1575"/>
          <cell r="CP1575"/>
          <cell r="CQ1575"/>
          <cell r="CR1575"/>
          <cell r="CS1575"/>
          <cell r="CT1575"/>
          <cell r="CU1575"/>
          <cell r="CV1575">
            <v>299</v>
          </cell>
        </row>
        <row r="1576">
          <cell r="C1576">
            <v>3666270120861</v>
          </cell>
          <cell r="D1576"/>
          <cell r="E1576" t="str">
            <v>BERRY</v>
          </cell>
          <cell r="F1576" t="str">
            <v>CELINE</v>
          </cell>
          <cell r="G1576" t="str">
            <v>ROSARIO 465</v>
          </cell>
          <cell r="H1576"/>
          <cell r="I1576" t="str">
            <v>Tissu</v>
          </cell>
          <cell r="J1576" t="str">
            <v>100% Polyester</v>
          </cell>
          <cell r="K1576" t="str">
            <v xml:space="preserve">Toucher doux </v>
          </cell>
          <cell r="L1576" t="str">
            <v>non</v>
          </cell>
          <cell r="M1576"/>
          <cell r="N1576"/>
          <cell r="O1576" t="str">
            <v>Canapé 2 places</v>
          </cell>
          <cell r="P1576"/>
          <cell r="Q1576" t="str">
            <v xml:space="preserve">Panneau de particules, bois massif, contreplaqué, carton;  assise: ressorts zig-zag, mousse HR 30 kg/m3 + ouate 200 g/m2; dossier: sangles élastiques, PU mousse 18 kg/m3 + HR 30 kg/m3; pieds plastique. </v>
          </cell>
          <cell r="R1576" t="str">
            <v>bois de conifères et bois de feuillus</v>
          </cell>
          <cell r="S1576"/>
          <cell r="T1576" t="str">
            <v>Assise de grand confort</v>
          </cell>
          <cell r="U1576" t="str">
            <v>Tissu doux</v>
          </cell>
          <cell r="V1576"/>
          <cell r="W1576"/>
          <cell r="X1576"/>
          <cell r="Y1576" t="str">
            <v>Pologne</v>
          </cell>
          <cell r="Z1576"/>
          <cell r="AA1576" t="str">
            <v xml:space="preserve"> mousse HR 30 kg/m3 + ouate 200 g/m2</v>
          </cell>
          <cell r="AB1576" t="str">
            <v>mousse PU 18kg/m3 +  mousse HR 30 kg/m3</v>
          </cell>
          <cell r="AC1576"/>
          <cell r="AD1576"/>
          <cell r="AE1576"/>
          <cell r="AF1576"/>
          <cell r="AG1576"/>
          <cell r="AH1576"/>
          <cell r="AI1576" t="str">
            <v>plastique</v>
          </cell>
          <cell r="AJ1576">
            <v>110</v>
          </cell>
          <cell r="AK1576"/>
          <cell r="AL1576"/>
          <cell r="AM1576">
            <v>37</v>
          </cell>
          <cell r="AN1576"/>
          <cell r="AO1576"/>
          <cell r="AP1576">
            <v>65</v>
          </cell>
          <cell r="AQ1576">
            <v>23</v>
          </cell>
          <cell r="AR1576">
            <v>43</v>
          </cell>
          <cell r="AS1576">
            <v>60</v>
          </cell>
          <cell r="AT1576"/>
          <cell r="AU1576">
            <v>5</v>
          </cell>
          <cell r="AV1576">
            <v>3.5</v>
          </cell>
          <cell r="AW1576" t="str">
            <v>noir</v>
          </cell>
          <cell r="AX1576" t="str">
            <v>NON</v>
          </cell>
          <cell r="AY1576"/>
          <cell r="AZ1576" t="str">
            <v>NON</v>
          </cell>
          <cell r="BA1576" t="str">
            <v>NON</v>
          </cell>
          <cell r="BB1576"/>
          <cell r="BC1576"/>
          <cell r="BD1576"/>
          <cell r="BE1576"/>
          <cell r="BF1576"/>
          <cell r="BG1576"/>
          <cell r="BH1576" t="str">
            <v>NON</v>
          </cell>
          <cell r="BI1576" t="str">
            <v>Assise : mousse HR, ouate
Dossier : mousse polyuréthane,  mousse HR</v>
          </cell>
          <cell r="BJ1576" t="str">
            <v>Assise: 30KG/M3 Dossier: 18 KG/M3 + 30KG/M3</v>
          </cell>
          <cell r="BK1576">
            <v>160</v>
          </cell>
          <cell r="BL1576">
            <v>87</v>
          </cell>
          <cell r="BM1576">
            <v>70</v>
          </cell>
          <cell r="BN1576">
            <v>180</v>
          </cell>
          <cell r="BO1576">
            <v>44</v>
          </cell>
          <cell r="BP1576">
            <v>47.2</v>
          </cell>
          <cell r="BQ1576"/>
          <cell r="BR1576">
            <v>0.97</v>
          </cell>
          <cell r="BS1576">
            <v>1</v>
          </cell>
          <cell r="BT1576">
            <v>160</v>
          </cell>
          <cell r="BU1576">
            <v>88</v>
          </cell>
          <cell r="BV1576">
            <v>71</v>
          </cell>
          <cell r="BW1576">
            <v>47.2</v>
          </cell>
          <cell r="BX1576"/>
          <cell r="BY1576"/>
          <cell r="BZ1576"/>
          <cell r="CA1576"/>
          <cell r="CB1576"/>
          <cell r="CC1576"/>
          <cell r="CD1576"/>
          <cell r="CE1576"/>
          <cell r="CF1576"/>
          <cell r="CG1576"/>
          <cell r="CH1576"/>
          <cell r="CI1576"/>
          <cell r="CJ1576"/>
          <cell r="CK1576"/>
          <cell r="CL1576"/>
          <cell r="CM1576"/>
          <cell r="CN1576"/>
          <cell r="CO1576"/>
          <cell r="CP1576"/>
          <cell r="CQ1576"/>
          <cell r="CR1576"/>
          <cell r="CS1576"/>
          <cell r="CT1576"/>
          <cell r="CU1576"/>
          <cell r="CV1576">
            <v>299</v>
          </cell>
        </row>
        <row r="1577">
          <cell r="C1577">
            <v>3666270121523</v>
          </cell>
          <cell r="D1577"/>
          <cell r="E1577" t="str">
            <v>BERRY</v>
          </cell>
          <cell r="F1577" t="str">
            <v>CELINE</v>
          </cell>
          <cell r="G1577" t="str">
            <v>ROSARIO 463</v>
          </cell>
          <cell r="H1577"/>
          <cell r="I1577" t="str">
            <v>Tissu</v>
          </cell>
          <cell r="J1577" t="str">
            <v>100% Polyester</v>
          </cell>
          <cell r="K1577" t="str">
            <v xml:space="preserve">Toucher doux </v>
          </cell>
          <cell r="L1577" t="str">
            <v>non</v>
          </cell>
          <cell r="M1577"/>
          <cell r="N1577"/>
          <cell r="O1577" t="str">
            <v>Canapé 2 places</v>
          </cell>
          <cell r="P1577"/>
          <cell r="Q1577" t="str">
            <v xml:space="preserve">Panneau de particules, bois massif, contreplaqué, carton;  assise: ressorts zig-zag, mousse HR 30 kg/m3 + ouate 200 g/m2; dossier: sangles élastiques, PU mousse 18 kg/m3 + HR 30 kg/m3; pieds plastique. </v>
          </cell>
          <cell r="R1577" t="str">
            <v>bois de conifères et bois de feuillus</v>
          </cell>
          <cell r="S1577"/>
          <cell r="T1577" t="str">
            <v>Assise de grand confort</v>
          </cell>
          <cell r="U1577" t="str">
            <v>Tissu doux</v>
          </cell>
          <cell r="V1577"/>
          <cell r="W1577"/>
          <cell r="X1577"/>
          <cell r="Y1577" t="str">
            <v>Pologne</v>
          </cell>
          <cell r="Z1577"/>
          <cell r="AA1577" t="str">
            <v xml:space="preserve"> mousse HR 30 kg/m3 + ouate 200 g/m2</v>
          </cell>
          <cell r="AB1577" t="str">
            <v>mousse PU 18kg/m3 +  mousse HR 30 kg/m3</v>
          </cell>
          <cell r="AC1577"/>
          <cell r="AD1577"/>
          <cell r="AE1577"/>
          <cell r="AF1577"/>
          <cell r="AG1577"/>
          <cell r="AH1577"/>
          <cell r="AI1577" t="str">
            <v>plastique</v>
          </cell>
          <cell r="AJ1577">
            <v>110</v>
          </cell>
          <cell r="AK1577"/>
          <cell r="AL1577"/>
          <cell r="AM1577">
            <v>37</v>
          </cell>
          <cell r="AN1577"/>
          <cell r="AO1577"/>
          <cell r="AP1577">
            <v>65</v>
          </cell>
          <cell r="AQ1577">
            <v>23</v>
          </cell>
          <cell r="AR1577">
            <v>43</v>
          </cell>
          <cell r="AS1577">
            <v>60</v>
          </cell>
          <cell r="AT1577"/>
          <cell r="AU1577">
            <v>5</v>
          </cell>
          <cell r="AV1577">
            <v>3.5</v>
          </cell>
          <cell r="AW1577" t="str">
            <v>noir</v>
          </cell>
          <cell r="AX1577" t="str">
            <v>NON</v>
          </cell>
          <cell r="AY1577"/>
          <cell r="AZ1577" t="str">
            <v>NON</v>
          </cell>
          <cell r="BA1577" t="str">
            <v>NON</v>
          </cell>
          <cell r="BB1577"/>
          <cell r="BC1577"/>
          <cell r="BD1577"/>
          <cell r="BE1577"/>
          <cell r="BF1577"/>
          <cell r="BG1577"/>
          <cell r="BH1577" t="str">
            <v>NON</v>
          </cell>
          <cell r="BI1577" t="str">
            <v>Assise : mousse HR, ouate
Dossier : mousse polyuréthane,  mousse HR</v>
          </cell>
          <cell r="BJ1577" t="str">
            <v>Assise: 30KG/M3 Dossier: 18 KG/M3 + 30KG/M3</v>
          </cell>
          <cell r="BK1577">
            <v>160</v>
          </cell>
          <cell r="BL1577">
            <v>87</v>
          </cell>
          <cell r="BM1577">
            <v>70</v>
          </cell>
          <cell r="BN1577">
            <v>180</v>
          </cell>
          <cell r="BO1577">
            <v>44</v>
          </cell>
          <cell r="BP1577">
            <v>47.2</v>
          </cell>
          <cell r="BQ1577"/>
          <cell r="BR1577">
            <v>0.97</v>
          </cell>
          <cell r="BS1577">
            <v>1</v>
          </cell>
          <cell r="BT1577">
            <v>160</v>
          </cell>
          <cell r="BU1577">
            <v>88</v>
          </cell>
          <cell r="BV1577">
            <v>71</v>
          </cell>
          <cell r="BW1577">
            <v>47.2</v>
          </cell>
          <cell r="BX1577"/>
          <cell r="BY1577"/>
          <cell r="BZ1577"/>
          <cell r="CA1577"/>
          <cell r="CB1577"/>
          <cell r="CC1577"/>
          <cell r="CD1577"/>
          <cell r="CE1577"/>
          <cell r="CF1577"/>
          <cell r="CG1577"/>
          <cell r="CH1577"/>
          <cell r="CI1577"/>
          <cell r="CJ1577"/>
          <cell r="CK1577"/>
          <cell r="CL1577"/>
          <cell r="CM1577"/>
          <cell r="CN1577"/>
          <cell r="CO1577"/>
          <cell r="CP1577"/>
          <cell r="CQ1577"/>
          <cell r="CR1577"/>
          <cell r="CS1577"/>
          <cell r="CT1577"/>
          <cell r="CU1577"/>
          <cell r="CV1577">
            <v>299</v>
          </cell>
        </row>
        <row r="1578">
          <cell r="C1578">
            <v>3666270121660</v>
          </cell>
          <cell r="D1578"/>
          <cell r="E1578" t="str">
            <v>BERRY</v>
          </cell>
          <cell r="F1578" t="str">
            <v>CELINE</v>
          </cell>
          <cell r="G1578" t="str">
            <v>ROSARIO 452</v>
          </cell>
          <cell r="H1578"/>
          <cell r="I1578" t="str">
            <v>Tissu</v>
          </cell>
          <cell r="J1578" t="str">
            <v>100% Polyester</v>
          </cell>
          <cell r="K1578" t="str">
            <v xml:space="preserve">Toucher doux </v>
          </cell>
          <cell r="L1578" t="str">
            <v>non</v>
          </cell>
          <cell r="M1578"/>
          <cell r="N1578"/>
          <cell r="O1578" t="str">
            <v>Canapé 2 places</v>
          </cell>
          <cell r="P1578"/>
          <cell r="Q1578" t="str">
            <v xml:space="preserve">Panneau de particules, bois massif, contreplaqué, carton;  assise: ressorts zig-zag, mousse HR 30 kg/m3 + ouate 200 g/m2; dossier: sangles élastiques, PU mousse 18 kg/m3 + HR 30 kg/m3; pieds plastique. </v>
          </cell>
          <cell r="R1578" t="str">
            <v>bois de conifères et bois de feuillus</v>
          </cell>
          <cell r="S1578"/>
          <cell r="T1578" t="str">
            <v>Assise de grand confort</v>
          </cell>
          <cell r="U1578" t="str">
            <v>Tissu doux</v>
          </cell>
          <cell r="V1578"/>
          <cell r="W1578"/>
          <cell r="X1578"/>
          <cell r="Y1578" t="str">
            <v>Pologne</v>
          </cell>
          <cell r="Z1578"/>
          <cell r="AA1578" t="str">
            <v xml:space="preserve"> mousse HR 30 kg/m3 + ouate 200 g/m2</v>
          </cell>
          <cell r="AB1578" t="str">
            <v>mousse PU 18kg/m3 +  mousse HR 30 kg/m3</v>
          </cell>
          <cell r="AC1578"/>
          <cell r="AD1578"/>
          <cell r="AE1578"/>
          <cell r="AF1578"/>
          <cell r="AG1578"/>
          <cell r="AH1578"/>
          <cell r="AI1578" t="str">
            <v>plastique</v>
          </cell>
          <cell r="AJ1578">
            <v>110</v>
          </cell>
          <cell r="AK1578"/>
          <cell r="AL1578"/>
          <cell r="AM1578">
            <v>37</v>
          </cell>
          <cell r="AN1578"/>
          <cell r="AO1578"/>
          <cell r="AP1578">
            <v>65</v>
          </cell>
          <cell r="AQ1578">
            <v>23</v>
          </cell>
          <cell r="AR1578">
            <v>43</v>
          </cell>
          <cell r="AS1578">
            <v>60</v>
          </cell>
          <cell r="AT1578"/>
          <cell r="AU1578">
            <v>5</v>
          </cell>
          <cell r="AV1578">
            <v>3.5</v>
          </cell>
          <cell r="AW1578" t="str">
            <v>noir</v>
          </cell>
          <cell r="AX1578" t="str">
            <v>NON</v>
          </cell>
          <cell r="AY1578"/>
          <cell r="AZ1578" t="str">
            <v>NON</v>
          </cell>
          <cell r="BA1578" t="str">
            <v>NON</v>
          </cell>
          <cell r="BB1578"/>
          <cell r="BC1578"/>
          <cell r="BD1578"/>
          <cell r="BE1578"/>
          <cell r="BF1578"/>
          <cell r="BG1578"/>
          <cell r="BH1578" t="str">
            <v>NON</v>
          </cell>
          <cell r="BI1578" t="str">
            <v>Assise : mousse HR, ouate
Dossier : mousse polyuréthane,  mousse HR</v>
          </cell>
          <cell r="BJ1578" t="str">
            <v>Assise: 30KG/M3 Dossier: 18 KG/M3 + 30KG/M3</v>
          </cell>
          <cell r="BK1578">
            <v>160</v>
          </cell>
          <cell r="BL1578">
            <v>87</v>
          </cell>
          <cell r="BM1578">
            <v>70</v>
          </cell>
          <cell r="BN1578">
            <v>180</v>
          </cell>
          <cell r="BO1578">
            <v>44</v>
          </cell>
          <cell r="BP1578">
            <v>47.2</v>
          </cell>
          <cell r="BQ1578"/>
          <cell r="BR1578">
            <v>0.97</v>
          </cell>
          <cell r="BS1578">
            <v>1</v>
          </cell>
          <cell r="BT1578">
            <v>160</v>
          </cell>
          <cell r="BU1578">
            <v>88</v>
          </cell>
          <cell r="BV1578">
            <v>71</v>
          </cell>
          <cell r="BW1578">
            <v>47.2</v>
          </cell>
          <cell r="BX1578"/>
          <cell r="BY1578"/>
          <cell r="BZ1578"/>
          <cell r="CA1578"/>
          <cell r="CB1578"/>
          <cell r="CC1578"/>
          <cell r="CD1578"/>
          <cell r="CE1578"/>
          <cell r="CF1578"/>
          <cell r="CG1578"/>
          <cell r="CH1578"/>
          <cell r="CI1578"/>
          <cell r="CJ1578"/>
          <cell r="CK1578"/>
          <cell r="CL1578"/>
          <cell r="CM1578"/>
          <cell r="CN1578"/>
          <cell r="CO1578"/>
          <cell r="CP1578"/>
          <cell r="CQ1578"/>
          <cell r="CR1578"/>
          <cell r="CS1578"/>
          <cell r="CT1578"/>
          <cell r="CU1578"/>
          <cell r="CV1578">
            <v>299</v>
          </cell>
        </row>
        <row r="1579">
          <cell r="C1579">
            <v>3666270121196</v>
          </cell>
          <cell r="D1579"/>
          <cell r="E1579" t="str">
            <v>BERRY</v>
          </cell>
          <cell r="F1579" t="str">
            <v>CELINE</v>
          </cell>
          <cell r="G1579" t="str">
            <v>ROSARIO 456</v>
          </cell>
          <cell r="H1579"/>
          <cell r="I1579" t="str">
            <v>Tissu</v>
          </cell>
          <cell r="J1579" t="str">
            <v>100% Polyester</v>
          </cell>
          <cell r="K1579" t="str">
            <v xml:space="preserve">Toucher doux </v>
          </cell>
          <cell r="L1579" t="str">
            <v>non</v>
          </cell>
          <cell r="M1579"/>
          <cell r="N1579"/>
          <cell r="O1579" t="str">
            <v>Canapé 2 places</v>
          </cell>
          <cell r="P1579"/>
          <cell r="Q1579" t="str">
            <v xml:space="preserve">Panneau de particules, bois massif, contreplaqué, carton;  assise: ressorts zig-zag, mousse HR 30 kg/m3 + ouate 200 g/m2; dossier: sangles élastiques, PU mousse 18 kg/m3 + HR 30 kg/m3; pieds plastique. </v>
          </cell>
          <cell r="R1579" t="str">
            <v>bois de conifères et bois de feuillus</v>
          </cell>
          <cell r="S1579"/>
          <cell r="T1579" t="str">
            <v>Assise de grand confort</v>
          </cell>
          <cell r="U1579" t="str">
            <v>Tissu doux</v>
          </cell>
          <cell r="V1579"/>
          <cell r="W1579"/>
          <cell r="X1579"/>
          <cell r="Y1579" t="str">
            <v>Pologne</v>
          </cell>
          <cell r="Z1579"/>
          <cell r="AA1579" t="str">
            <v xml:space="preserve"> mousse HR 30 kg/m3 + ouate 200 g/m2</v>
          </cell>
          <cell r="AB1579" t="str">
            <v>mousse PU 18kg/m3 +  mousse HR 30 kg/m3</v>
          </cell>
          <cell r="AC1579"/>
          <cell r="AD1579"/>
          <cell r="AE1579"/>
          <cell r="AF1579"/>
          <cell r="AG1579"/>
          <cell r="AH1579"/>
          <cell r="AI1579" t="str">
            <v>plastique</v>
          </cell>
          <cell r="AJ1579">
            <v>110</v>
          </cell>
          <cell r="AK1579"/>
          <cell r="AL1579"/>
          <cell r="AM1579">
            <v>37</v>
          </cell>
          <cell r="AN1579"/>
          <cell r="AO1579"/>
          <cell r="AP1579">
            <v>65</v>
          </cell>
          <cell r="AQ1579">
            <v>23</v>
          </cell>
          <cell r="AR1579">
            <v>43</v>
          </cell>
          <cell r="AS1579">
            <v>60</v>
          </cell>
          <cell r="AT1579"/>
          <cell r="AU1579">
            <v>5</v>
          </cell>
          <cell r="AV1579">
            <v>3.5</v>
          </cell>
          <cell r="AW1579" t="str">
            <v>noir</v>
          </cell>
          <cell r="AX1579" t="str">
            <v>NON</v>
          </cell>
          <cell r="AY1579"/>
          <cell r="AZ1579" t="str">
            <v>NON</v>
          </cell>
          <cell r="BA1579" t="str">
            <v>NON</v>
          </cell>
          <cell r="BB1579"/>
          <cell r="BC1579"/>
          <cell r="BD1579"/>
          <cell r="BE1579"/>
          <cell r="BF1579"/>
          <cell r="BG1579"/>
          <cell r="BH1579" t="str">
            <v>NON</v>
          </cell>
          <cell r="BI1579" t="str">
            <v>Assise : mousse HR, ouate
Dossier : mousse polyuréthane,  mousse HR</v>
          </cell>
          <cell r="BJ1579" t="str">
            <v>Assise: 30KG/M3 Dossier: 18 KG/M3 + 30KG/M3</v>
          </cell>
          <cell r="BK1579">
            <v>160</v>
          </cell>
          <cell r="BL1579">
            <v>87</v>
          </cell>
          <cell r="BM1579">
            <v>70</v>
          </cell>
          <cell r="BN1579">
            <v>180</v>
          </cell>
          <cell r="BO1579">
            <v>44</v>
          </cell>
          <cell r="BP1579">
            <v>47.2</v>
          </cell>
          <cell r="BQ1579"/>
          <cell r="BR1579">
            <v>0.97</v>
          </cell>
          <cell r="BS1579">
            <v>1</v>
          </cell>
          <cell r="BT1579">
            <v>160</v>
          </cell>
          <cell r="BU1579">
            <v>88</v>
          </cell>
          <cell r="BV1579">
            <v>71</v>
          </cell>
          <cell r="BW1579">
            <v>47.2</v>
          </cell>
          <cell r="BX1579"/>
          <cell r="BY1579"/>
          <cell r="BZ1579"/>
          <cell r="CA1579"/>
          <cell r="CB1579"/>
          <cell r="CC1579"/>
          <cell r="CD1579"/>
          <cell r="CE1579"/>
          <cell r="CF1579"/>
          <cell r="CG1579"/>
          <cell r="CH1579"/>
          <cell r="CI1579"/>
          <cell r="CJ1579"/>
          <cell r="CK1579"/>
          <cell r="CL1579"/>
          <cell r="CM1579"/>
          <cell r="CN1579"/>
          <cell r="CO1579"/>
          <cell r="CP1579"/>
          <cell r="CQ1579"/>
          <cell r="CR1579"/>
          <cell r="CS1579"/>
          <cell r="CT1579"/>
          <cell r="CU1579"/>
          <cell r="CV1579">
            <v>299</v>
          </cell>
        </row>
        <row r="1580">
          <cell r="C1580">
            <v>3666270120663</v>
          </cell>
          <cell r="D1580"/>
          <cell r="E1580" t="str">
            <v>BERRY</v>
          </cell>
          <cell r="F1580" t="str">
            <v>CELINE</v>
          </cell>
          <cell r="G1580" t="str">
            <v>ROSARIO 459</v>
          </cell>
          <cell r="H1580"/>
          <cell r="I1580" t="str">
            <v>Tissu</v>
          </cell>
          <cell r="J1580" t="str">
            <v>100% Polyester</v>
          </cell>
          <cell r="K1580" t="str">
            <v xml:space="preserve">Toucher doux </v>
          </cell>
          <cell r="L1580" t="str">
            <v>non</v>
          </cell>
          <cell r="M1580"/>
          <cell r="N1580"/>
          <cell r="O1580" t="str">
            <v>Canapé 2 places</v>
          </cell>
          <cell r="P1580"/>
          <cell r="Q1580" t="str">
            <v xml:space="preserve">Panneau de particules, bois massif, contreplaqué, carton;  assise: ressorts zig-zag, mousse HR 30 kg/m3 + ouate 200 g/m2; dossier: sangles élastiques, PU mousse 18 kg/m3 + HR 30 kg/m3; pieds plastique. </v>
          </cell>
          <cell r="R1580" t="str">
            <v>bois de conifères et bois de feuillus</v>
          </cell>
          <cell r="S1580"/>
          <cell r="T1580" t="str">
            <v>Assise de grand confort</v>
          </cell>
          <cell r="U1580" t="str">
            <v>Tissu doux</v>
          </cell>
          <cell r="V1580"/>
          <cell r="W1580"/>
          <cell r="X1580"/>
          <cell r="Y1580" t="str">
            <v>Pologne</v>
          </cell>
          <cell r="Z1580"/>
          <cell r="AA1580" t="str">
            <v xml:space="preserve"> mousse HR 30 kg/m3 + ouate 200 g/m2</v>
          </cell>
          <cell r="AB1580" t="str">
            <v>mousse PU 18kg/m3 +  mousse HR 30 kg/m3</v>
          </cell>
          <cell r="AC1580"/>
          <cell r="AD1580"/>
          <cell r="AE1580"/>
          <cell r="AF1580"/>
          <cell r="AG1580"/>
          <cell r="AH1580"/>
          <cell r="AI1580" t="str">
            <v>plastique</v>
          </cell>
          <cell r="AJ1580">
            <v>110</v>
          </cell>
          <cell r="AK1580"/>
          <cell r="AL1580"/>
          <cell r="AM1580">
            <v>37</v>
          </cell>
          <cell r="AN1580"/>
          <cell r="AO1580"/>
          <cell r="AP1580">
            <v>65</v>
          </cell>
          <cell r="AQ1580">
            <v>23</v>
          </cell>
          <cell r="AR1580">
            <v>43</v>
          </cell>
          <cell r="AS1580">
            <v>60</v>
          </cell>
          <cell r="AT1580"/>
          <cell r="AU1580">
            <v>5</v>
          </cell>
          <cell r="AV1580">
            <v>3.5</v>
          </cell>
          <cell r="AW1580" t="str">
            <v>noir</v>
          </cell>
          <cell r="AX1580" t="str">
            <v>NON</v>
          </cell>
          <cell r="AY1580"/>
          <cell r="AZ1580" t="str">
            <v>NON</v>
          </cell>
          <cell r="BA1580" t="str">
            <v>NON</v>
          </cell>
          <cell r="BB1580"/>
          <cell r="BC1580"/>
          <cell r="BD1580"/>
          <cell r="BE1580"/>
          <cell r="BF1580"/>
          <cell r="BG1580"/>
          <cell r="BH1580" t="str">
            <v>NON</v>
          </cell>
          <cell r="BI1580" t="str">
            <v>Assise : mousse HR, ouate
Dossier : mousse polyuréthane,  mousse HR</v>
          </cell>
          <cell r="BJ1580" t="str">
            <v>Assise: 30KG/M3 Dossier: 18 KG/M3 + 30KG/M3</v>
          </cell>
          <cell r="BK1580">
            <v>160</v>
          </cell>
          <cell r="BL1580">
            <v>87</v>
          </cell>
          <cell r="BM1580">
            <v>70</v>
          </cell>
          <cell r="BN1580">
            <v>180</v>
          </cell>
          <cell r="BO1580">
            <v>44</v>
          </cell>
          <cell r="BP1580">
            <v>47.2</v>
          </cell>
          <cell r="BQ1580"/>
          <cell r="BR1580">
            <v>0.97</v>
          </cell>
          <cell r="BS1580">
            <v>1</v>
          </cell>
          <cell r="BT1580">
            <v>160</v>
          </cell>
          <cell r="BU1580">
            <v>88</v>
          </cell>
          <cell r="BV1580">
            <v>71</v>
          </cell>
          <cell r="BW1580">
            <v>47.2</v>
          </cell>
          <cell r="BX1580"/>
          <cell r="BY1580"/>
          <cell r="BZ1580"/>
          <cell r="CA1580"/>
          <cell r="CB1580"/>
          <cell r="CC1580"/>
          <cell r="CD1580"/>
          <cell r="CE1580"/>
          <cell r="CF1580"/>
          <cell r="CG1580"/>
          <cell r="CH1580"/>
          <cell r="CI1580"/>
          <cell r="CJ1580"/>
          <cell r="CK1580"/>
          <cell r="CL1580"/>
          <cell r="CM1580"/>
          <cell r="CN1580"/>
          <cell r="CO1580"/>
          <cell r="CP1580"/>
          <cell r="CQ1580"/>
          <cell r="CR1580"/>
          <cell r="CS1580"/>
          <cell r="CT1580"/>
          <cell r="CU1580"/>
          <cell r="CV1580">
            <v>299</v>
          </cell>
        </row>
        <row r="1581">
          <cell r="C1581">
            <v>3666270127631</v>
          </cell>
          <cell r="D1581"/>
          <cell r="E1581" t="str">
            <v>CRIB</v>
          </cell>
          <cell r="F1581" t="str">
            <v>PLUTO</v>
          </cell>
          <cell r="G1581" t="str">
            <v>JUMBO IVORY</v>
          </cell>
          <cell r="H1581" t="str">
            <v>Beige</v>
          </cell>
          <cell r="I1581" t="str">
            <v>Velours côtelé</v>
          </cell>
          <cell r="J1581" t="str">
            <v>90% Polyester /10% Nylon</v>
          </cell>
          <cell r="K1581" t="str">
            <v xml:space="preserve">Toucher doux </v>
          </cell>
          <cell r="L1581" t="str">
            <v>non</v>
          </cell>
          <cell r="M1581"/>
          <cell r="N1581"/>
          <cell r="O1581" t="str">
            <v>lit animal M (emballage boîte carton)</v>
          </cell>
          <cell r="P1581"/>
          <cell r="Q1581" t="str">
            <v>canapé-lit pour des animaux remplis de flocons de mousse 100%</v>
          </cell>
          <cell r="R1581"/>
          <cell r="S1581"/>
          <cell r="T1581" t="str">
            <v>Assise de grand confort</v>
          </cell>
          <cell r="U1581" t="str">
            <v>différentes tailles disponibles</v>
          </cell>
          <cell r="V1581"/>
          <cell r="W1581"/>
          <cell r="X1581"/>
          <cell r="Y1581" t="str">
            <v>Pologne</v>
          </cell>
          <cell r="Z1581"/>
          <cell r="AA1581" t="str">
            <v>flocons de mousse PU</v>
          </cell>
          <cell r="AB1581" t="str">
            <v>flocons de mousse PU</v>
          </cell>
          <cell r="AC1581" t="str">
            <v>flocons de mousse PU</v>
          </cell>
          <cell r="AD1581"/>
          <cell r="AE1581" t="str">
            <v>38 cm x 35 cm</v>
          </cell>
          <cell r="AF1581"/>
          <cell r="AG1581" t="str">
            <v>flocons de mousse PU</v>
          </cell>
          <cell r="AH1581"/>
          <cell r="AI1581"/>
          <cell r="AJ1581">
            <v>38</v>
          </cell>
          <cell r="AK1581"/>
          <cell r="AL1581"/>
          <cell r="AM1581">
            <v>14</v>
          </cell>
          <cell r="AN1581"/>
          <cell r="AO1581">
            <v>45</v>
          </cell>
          <cell r="AP1581">
            <v>22</v>
          </cell>
          <cell r="AQ1581">
            <v>14</v>
          </cell>
          <cell r="AR1581">
            <v>14</v>
          </cell>
          <cell r="AS1581">
            <v>35</v>
          </cell>
          <cell r="AT1581"/>
          <cell r="AU1581"/>
          <cell r="AV1581"/>
          <cell r="AW1581"/>
          <cell r="AX1581" t="str">
            <v>NON</v>
          </cell>
          <cell r="AY1581"/>
          <cell r="AZ1581" t="str">
            <v>NON</v>
          </cell>
          <cell r="BA1581" t="str">
            <v>NON</v>
          </cell>
          <cell r="BB1581"/>
          <cell r="BC1581"/>
          <cell r="BD1581"/>
          <cell r="BE1581"/>
          <cell r="BF1581"/>
          <cell r="BG1581"/>
          <cell r="BH1581" t="str">
            <v>NON</v>
          </cell>
          <cell r="BI1581" t="str">
            <v>flocon de mousse PU</v>
          </cell>
          <cell r="BJ1581"/>
          <cell r="BK1581">
            <v>65</v>
          </cell>
          <cell r="BL1581">
            <v>55</v>
          </cell>
          <cell r="BM1581">
            <v>25</v>
          </cell>
          <cell r="BN1581"/>
          <cell r="BO1581">
            <v>1.6</v>
          </cell>
          <cell r="BP1581">
            <v>3</v>
          </cell>
          <cell r="BQ1581"/>
          <cell r="BR1581">
            <v>0.11</v>
          </cell>
          <cell r="BS1581">
            <v>1</v>
          </cell>
          <cell r="BT1581">
            <v>70</v>
          </cell>
          <cell r="BU1581">
            <v>50</v>
          </cell>
          <cell r="BV1581">
            <v>30</v>
          </cell>
          <cell r="BW1581">
            <v>3</v>
          </cell>
          <cell r="BX1581"/>
          <cell r="BY1581"/>
          <cell r="BZ1581"/>
          <cell r="CA1581"/>
          <cell r="CB1581"/>
          <cell r="CC1581"/>
          <cell r="CD1581"/>
          <cell r="CE1581"/>
          <cell r="CF1581"/>
          <cell r="CG1581"/>
          <cell r="CH1581"/>
          <cell r="CI1581"/>
          <cell r="CJ1581"/>
          <cell r="CK1581"/>
          <cell r="CL1581"/>
          <cell r="CM1581"/>
          <cell r="CN1581"/>
          <cell r="CO1581"/>
          <cell r="CP1581"/>
          <cell r="CQ1581"/>
          <cell r="CR1581"/>
          <cell r="CS1581"/>
          <cell r="CT1581"/>
          <cell r="CU1581"/>
          <cell r="CV1581">
            <v>54</v>
          </cell>
        </row>
        <row r="1582">
          <cell r="C1582">
            <v>3666270126665</v>
          </cell>
          <cell r="D1582"/>
          <cell r="E1582" t="str">
            <v>CRIB</v>
          </cell>
          <cell r="F1582" t="str">
            <v>PLUTO</v>
          </cell>
          <cell r="G1582" t="str">
            <v>JUMBO SLATE</v>
          </cell>
          <cell r="H1582" t="str">
            <v>Gris foncé</v>
          </cell>
          <cell r="I1582" t="str">
            <v>Velours côtelé</v>
          </cell>
          <cell r="J1582" t="str">
            <v>90% Polyester /10% Nylon</v>
          </cell>
          <cell r="K1582" t="str">
            <v xml:space="preserve">Toucher doux </v>
          </cell>
          <cell r="L1582" t="str">
            <v>non</v>
          </cell>
          <cell r="M1582"/>
          <cell r="N1582"/>
          <cell r="O1582" t="str">
            <v>lit animal M (emballage boîte carton)</v>
          </cell>
          <cell r="P1582"/>
          <cell r="Q1582" t="str">
            <v>canapé-lit pour des animaux remplis de flocons de mousse 100%</v>
          </cell>
          <cell r="R1582"/>
          <cell r="S1582"/>
          <cell r="T1582" t="str">
            <v>Assise de grand confort</v>
          </cell>
          <cell r="U1582" t="str">
            <v>différentes tailles disponibles</v>
          </cell>
          <cell r="V1582"/>
          <cell r="W1582"/>
          <cell r="X1582"/>
          <cell r="Y1582" t="str">
            <v>Pologne</v>
          </cell>
          <cell r="Z1582"/>
          <cell r="AA1582" t="str">
            <v>flocons de mousse PU</v>
          </cell>
          <cell r="AB1582" t="str">
            <v>flocons de mousse PU</v>
          </cell>
          <cell r="AC1582" t="str">
            <v>flocons de mousse PU</v>
          </cell>
          <cell r="AD1582"/>
          <cell r="AE1582" t="str">
            <v>38 cm x 35 cm</v>
          </cell>
          <cell r="AF1582"/>
          <cell r="AG1582" t="str">
            <v>flocons de mousse PU</v>
          </cell>
          <cell r="AH1582"/>
          <cell r="AI1582"/>
          <cell r="AJ1582">
            <v>38</v>
          </cell>
          <cell r="AK1582"/>
          <cell r="AL1582"/>
          <cell r="AM1582">
            <v>14</v>
          </cell>
          <cell r="AN1582"/>
          <cell r="AO1582">
            <v>45</v>
          </cell>
          <cell r="AP1582">
            <v>22</v>
          </cell>
          <cell r="AQ1582">
            <v>14</v>
          </cell>
          <cell r="AR1582">
            <v>14</v>
          </cell>
          <cell r="AS1582">
            <v>35</v>
          </cell>
          <cell r="AT1582"/>
          <cell r="AU1582"/>
          <cell r="AV1582"/>
          <cell r="AW1582"/>
          <cell r="AX1582" t="str">
            <v>NON</v>
          </cell>
          <cell r="AY1582"/>
          <cell r="AZ1582" t="str">
            <v>NON</v>
          </cell>
          <cell r="BA1582" t="str">
            <v>NON</v>
          </cell>
          <cell r="BB1582"/>
          <cell r="BC1582"/>
          <cell r="BD1582"/>
          <cell r="BE1582"/>
          <cell r="BF1582"/>
          <cell r="BG1582"/>
          <cell r="BH1582" t="str">
            <v>NON</v>
          </cell>
          <cell r="BI1582" t="str">
            <v>flocon de mousse PU</v>
          </cell>
          <cell r="BJ1582"/>
          <cell r="BK1582">
            <v>65</v>
          </cell>
          <cell r="BL1582">
            <v>55</v>
          </cell>
          <cell r="BM1582">
            <v>25</v>
          </cell>
          <cell r="BN1582"/>
          <cell r="BO1582">
            <v>1.6</v>
          </cell>
          <cell r="BP1582">
            <v>3</v>
          </cell>
          <cell r="BQ1582"/>
          <cell r="BR1582">
            <v>0.11</v>
          </cell>
          <cell r="BS1582">
            <v>1</v>
          </cell>
          <cell r="BT1582">
            <v>70</v>
          </cell>
          <cell r="BU1582">
            <v>50</v>
          </cell>
          <cell r="BV1582">
            <v>30</v>
          </cell>
          <cell r="BW1582">
            <v>3</v>
          </cell>
          <cell r="BX1582"/>
          <cell r="BY1582"/>
          <cell r="BZ1582"/>
          <cell r="CA1582"/>
          <cell r="CB1582"/>
          <cell r="CC1582"/>
          <cell r="CD1582"/>
          <cell r="CE1582"/>
          <cell r="CF1582"/>
          <cell r="CG1582"/>
          <cell r="CH1582"/>
          <cell r="CI1582"/>
          <cell r="CJ1582"/>
          <cell r="CK1582"/>
          <cell r="CL1582"/>
          <cell r="CM1582"/>
          <cell r="CN1582"/>
          <cell r="CO1582"/>
          <cell r="CP1582"/>
          <cell r="CQ1582"/>
          <cell r="CR1582"/>
          <cell r="CS1582"/>
          <cell r="CT1582"/>
          <cell r="CU1582"/>
          <cell r="CV1582">
            <v>54</v>
          </cell>
        </row>
        <row r="1583">
          <cell r="C1583">
            <v>3666270126450</v>
          </cell>
          <cell r="D1583"/>
          <cell r="E1583" t="str">
            <v>CRIB</v>
          </cell>
          <cell r="F1583" t="str">
            <v>PLUTO</v>
          </cell>
          <cell r="G1583" t="str">
            <v>JUMBO ST SILVER</v>
          </cell>
          <cell r="H1583" t="str">
            <v>Gris clair</v>
          </cell>
          <cell r="I1583" t="str">
            <v>Velours côtelé</v>
          </cell>
          <cell r="J1583" t="str">
            <v>90% Polyester /10% Nylon</v>
          </cell>
          <cell r="K1583" t="str">
            <v xml:space="preserve">Toucher doux </v>
          </cell>
          <cell r="L1583" t="str">
            <v>non</v>
          </cell>
          <cell r="M1583"/>
          <cell r="N1583"/>
          <cell r="O1583" t="str">
            <v>lit animal M (emballage boîte carton)</v>
          </cell>
          <cell r="P1583"/>
          <cell r="Q1583" t="str">
            <v>canapé-lit pour des animaux remplis de flocons de mousse 100%</v>
          </cell>
          <cell r="R1583"/>
          <cell r="S1583"/>
          <cell r="T1583" t="str">
            <v>Assise de grand confort</v>
          </cell>
          <cell r="U1583" t="str">
            <v>différentes tailles disponibles</v>
          </cell>
          <cell r="V1583"/>
          <cell r="W1583"/>
          <cell r="X1583"/>
          <cell r="Y1583" t="str">
            <v>Pologne</v>
          </cell>
          <cell r="Z1583"/>
          <cell r="AA1583" t="str">
            <v>flocons de mousse PU</v>
          </cell>
          <cell r="AB1583" t="str">
            <v>flocons de mousse PU</v>
          </cell>
          <cell r="AC1583" t="str">
            <v>flocons de mousse PU</v>
          </cell>
          <cell r="AD1583"/>
          <cell r="AE1583" t="str">
            <v>38 cm x 35 cm</v>
          </cell>
          <cell r="AF1583"/>
          <cell r="AG1583" t="str">
            <v>flocons de mousse PU</v>
          </cell>
          <cell r="AH1583"/>
          <cell r="AI1583"/>
          <cell r="AJ1583">
            <v>38</v>
          </cell>
          <cell r="AK1583"/>
          <cell r="AL1583"/>
          <cell r="AM1583">
            <v>14</v>
          </cell>
          <cell r="AN1583"/>
          <cell r="AO1583">
            <v>45</v>
          </cell>
          <cell r="AP1583">
            <v>22</v>
          </cell>
          <cell r="AQ1583">
            <v>14</v>
          </cell>
          <cell r="AR1583">
            <v>14</v>
          </cell>
          <cell r="AS1583">
            <v>35</v>
          </cell>
          <cell r="AT1583"/>
          <cell r="AU1583"/>
          <cell r="AV1583"/>
          <cell r="AW1583"/>
          <cell r="AX1583" t="str">
            <v>NON</v>
          </cell>
          <cell r="AY1583"/>
          <cell r="AZ1583" t="str">
            <v>NON</v>
          </cell>
          <cell r="BA1583" t="str">
            <v>NON</v>
          </cell>
          <cell r="BB1583"/>
          <cell r="BC1583"/>
          <cell r="BD1583"/>
          <cell r="BE1583"/>
          <cell r="BF1583"/>
          <cell r="BG1583"/>
          <cell r="BH1583" t="str">
            <v>NON</v>
          </cell>
          <cell r="BI1583" t="str">
            <v>flocon de mousse PU</v>
          </cell>
          <cell r="BJ1583"/>
          <cell r="BK1583">
            <v>65</v>
          </cell>
          <cell r="BL1583">
            <v>55</v>
          </cell>
          <cell r="BM1583">
            <v>25</v>
          </cell>
          <cell r="BN1583"/>
          <cell r="BO1583">
            <v>1.6</v>
          </cell>
          <cell r="BP1583">
            <v>3</v>
          </cell>
          <cell r="BQ1583"/>
          <cell r="BR1583">
            <v>0.11</v>
          </cell>
          <cell r="BS1583">
            <v>1</v>
          </cell>
          <cell r="BT1583">
            <v>70</v>
          </cell>
          <cell r="BU1583">
            <v>50</v>
          </cell>
          <cell r="BV1583">
            <v>30</v>
          </cell>
          <cell r="BW1583">
            <v>3</v>
          </cell>
          <cell r="BX1583"/>
          <cell r="BY1583"/>
          <cell r="BZ1583"/>
          <cell r="CA1583"/>
          <cell r="CB1583"/>
          <cell r="CC1583"/>
          <cell r="CD1583"/>
          <cell r="CE1583"/>
          <cell r="CF1583"/>
          <cell r="CG1583"/>
          <cell r="CH1583"/>
          <cell r="CI1583"/>
          <cell r="CJ1583"/>
          <cell r="CK1583"/>
          <cell r="CL1583"/>
          <cell r="CM1583"/>
          <cell r="CN1583"/>
          <cell r="CO1583"/>
          <cell r="CP1583"/>
          <cell r="CQ1583"/>
          <cell r="CR1583"/>
          <cell r="CS1583"/>
          <cell r="CT1583"/>
          <cell r="CU1583"/>
          <cell r="CV1583">
            <v>54</v>
          </cell>
        </row>
        <row r="1584">
          <cell r="C1584">
            <v>3666270125835</v>
          </cell>
          <cell r="D1584"/>
          <cell r="E1584" t="str">
            <v>CRIB</v>
          </cell>
          <cell r="F1584" t="str">
            <v>PLUTO</v>
          </cell>
          <cell r="G1584" t="str">
            <v>JUMBO STEEL</v>
          </cell>
          <cell r="H1584" t="str">
            <v>Taupe</v>
          </cell>
          <cell r="I1584" t="str">
            <v>Velours côtelé</v>
          </cell>
          <cell r="J1584" t="str">
            <v>90% Polyester /10% Nylon</v>
          </cell>
          <cell r="K1584" t="str">
            <v xml:space="preserve">Toucher doux </v>
          </cell>
          <cell r="L1584" t="str">
            <v>non</v>
          </cell>
          <cell r="M1584"/>
          <cell r="N1584"/>
          <cell r="O1584" t="str">
            <v>lit animal M (emballage boîte carton)</v>
          </cell>
          <cell r="P1584"/>
          <cell r="Q1584" t="str">
            <v>canapé-lit pour des animaux remplis de flocons de mousse 100%</v>
          </cell>
          <cell r="R1584"/>
          <cell r="S1584"/>
          <cell r="T1584" t="str">
            <v>Assise de grand confort</v>
          </cell>
          <cell r="U1584" t="str">
            <v>différentes tailles disponibles</v>
          </cell>
          <cell r="V1584"/>
          <cell r="W1584"/>
          <cell r="X1584"/>
          <cell r="Y1584" t="str">
            <v>Pologne</v>
          </cell>
          <cell r="Z1584"/>
          <cell r="AA1584" t="str">
            <v>flocons de mousse PU</v>
          </cell>
          <cell r="AB1584" t="str">
            <v>flocons de mousse PU</v>
          </cell>
          <cell r="AC1584" t="str">
            <v>flocons de mousse PU</v>
          </cell>
          <cell r="AD1584"/>
          <cell r="AE1584" t="str">
            <v>38 cm x 35 cm</v>
          </cell>
          <cell r="AF1584"/>
          <cell r="AG1584" t="str">
            <v>flocons de mousse PU</v>
          </cell>
          <cell r="AH1584"/>
          <cell r="AI1584"/>
          <cell r="AJ1584">
            <v>38</v>
          </cell>
          <cell r="AK1584"/>
          <cell r="AL1584"/>
          <cell r="AM1584">
            <v>14</v>
          </cell>
          <cell r="AN1584"/>
          <cell r="AO1584">
            <v>45</v>
          </cell>
          <cell r="AP1584">
            <v>22</v>
          </cell>
          <cell r="AQ1584">
            <v>14</v>
          </cell>
          <cell r="AR1584">
            <v>14</v>
          </cell>
          <cell r="AS1584">
            <v>35</v>
          </cell>
          <cell r="AT1584"/>
          <cell r="AU1584"/>
          <cell r="AV1584"/>
          <cell r="AW1584"/>
          <cell r="AX1584" t="str">
            <v>NON</v>
          </cell>
          <cell r="AY1584"/>
          <cell r="AZ1584" t="str">
            <v>NON</v>
          </cell>
          <cell r="BA1584" t="str">
            <v>NON</v>
          </cell>
          <cell r="BB1584"/>
          <cell r="BC1584"/>
          <cell r="BD1584"/>
          <cell r="BE1584"/>
          <cell r="BF1584"/>
          <cell r="BG1584"/>
          <cell r="BH1584" t="str">
            <v>NON</v>
          </cell>
          <cell r="BI1584" t="str">
            <v>flocon de mousse PU</v>
          </cell>
          <cell r="BJ1584"/>
          <cell r="BK1584">
            <v>65</v>
          </cell>
          <cell r="BL1584">
            <v>55</v>
          </cell>
          <cell r="BM1584">
            <v>25</v>
          </cell>
          <cell r="BN1584"/>
          <cell r="BO1584">
            <v>1.6</v>
          </cell>
          <cell r="BP1584">
            <v>3</v>
          </cell>
          <cell r="BQ1584"/>
          <cell r="BR1584">
            <v>0.11</v>
          </cell>
          <cell r="BS1584">
            <v>1</v>
          </cell>
          <cell r="BT1584">
            <v>70</v>
          </cell>
          <cell r="BU1584">
            <v>50</v>
          </cell>
          <cell r="BV1584">
            <v>30</v>
          </cell>
          <cell r="BW1584">
            <v>3</v>
          </cell>
          <cell r="BX1584"/>
          <cell r="BY1584"/>
          <cell r="BZ1584"/>
          <cell r="CA1584"/>
          <cell r="CB1584"/>
          <cell r="CC1584"/>
          <cell r="CD1584"/>
          <cell r="CE1584"/>
          <cell r="CF1584"/>
          <cell r="CG1584"/>
          <cell r="CH1584"/>
          <cell r="CI1584"/>
          <cell r="CJ1584"/>
          <cell r="CK1584"/>
          <cell r="CL1584"/>
          <cell r="CM1584"/>
          <cell r="CN1584"/>
          <cell r="CO1584"/>
          <cell r="CP1584"/>
          <cell r="CQ1584"/>
          <cell r="CR1584"/>
          <cell r="CS1584"/>
          <cell r="CT1584"/>
          <cell r="CU1584"/>
          <cell r="CV1584">
            <v>54</v>
          </cell>
        </row>
        <row r="1585">
          <cell r="C1585">
            <v>3666270126399</v>
          </cell>
          <cell r="D1585"/>
          <cell r="E1585" t="str">
            <v>CRIB</v>
          </cell>
          <cell r="F1585" t="str">
            <v>PLUTO</v>
          </cell>
          <cell r="G1585" t="str">
            <v>JUMBO CHOCOLATE</v>
          </cell>
          <cell r="H1585" t="str">
            <v>Marron</v>
          </cell>
          <cell r="I1585" t="str">
            <v>Velours côtelé</v>
          </cell>
          <cell r="J1585" t="str">
            <v>90% Polyester /10% Nylon</v>
          </cell>
          <cell r="K1585" t="str">
            <v xml:space="preserve">Toucher doux </v>
          </cell>
          <cell r="L1585" t="str">
            <v>non</v>
          </cell>
          <cell r="M1585"/>
          <cell r="N1585"/>
          <cell r="O1585" t="str">
            <v>lit animal M (emballage boîte carton)</v>
          </cell>
          <cell r="P1585"/>
          <cell r="Q1585" t="str">
            <v>canapé-lit pour des animaux remplis de flocons de mousse 100%</v>
          </cell>
          <cell r="R1585"/>
          <cell r="S1585"/>
          <cell r="T1585" t="str">
            <v>Assise de grand confort</v>
          </cell>
          <cell r="U1585" t="str">
            <v>différentes tailles disponibles</v>
          </cell>
          <cell r="V1585"/>
          <cell r="W1585"/>
          <cell r="X1585"/>
          <cell r="Y1585" t="str">
            <v>Pologne</v>
          </cell>
          <cell r="Z1585"/>
          <cell r="AA1585" t="str">
            <v>flocons de mousse PU</v>
          </cell>
          <cell r="AB1585" t="str">
            <v>flocons de mousse PU</v>
          </cell>
          <cell r="AC1585" t="str">
            <v>flocons de mousse PU</v>
          </cell>
          <cell r="AD1585"/>
          <cell r="AE1585" t="str">
            <v>38 cm x 35 cm</v>
          </cell>
          <cell r="AF1585"/>
          <cell r="AG1585" t="str">
            <v>flocons de mousse PU</v>
          </cell>
          <cell r="AH1585"/>
          <cell r="AI1585"/>
          <cell r="AJ1585">
            <v>38</v>
          </cell>
          <cell r="AK1585"/>
          <cell r="AL1585"/>
          <cell r="AM1585">
            <v>14</v>
          </cell>
          <cell r="AN1585"/>
          <cell r="AO1585">
            <v>45</v>
          </cell>
          <cell r="AP1585">
            <v>22</v>
          </cell>
          <cell r="AQ1585">
            <v>14</v>
          </cell>
          <cell r="AR1585">
            <v>14</v>
          </cell>
          <cell r="AS1585">
            <v>35</v>
          </cell>
          <cell r="AT1585"/>
          <cell r="AU1585"/>
          <cell r="AV1585"/>
          <cell r="AW1585"/>
          <cell r="AX1585" t="str">
            <v>NON</v>
          </cell>
          <cell r="AY1585"/>
          <cell r="AZ1585" t="str">
            <v>NON</v>
          </cell>
          <cell r="BA1585" t="str">
            <v>NON</v>
          </cell>
          <cell r="BB1585"/>
          <cell r="BC1585"/>
          <cell r="BD1585"/>
          <cell r="BE1585"/>
          <cell r="BF1585"/>
          <cell r="BG1585"/>
          <cell r="BH1585" t="str">
            <v>NON</v>
          </cell>
          <cell r="BI1585" t="str">
            <v>flocon de mousse PU</v>
          </cell>
          <cell r="BJ1585"/>
          <cell r="BK1585">
            <v>65</v>
          </cell>
          <cell r="BL1585">
            <v>55</v>
          </cell>
          <cell r="BM1585">
            <v>25</v>
          </cell>
          <cell r="BN1585"/>
          <cell r="BO1585">
            <v>1.6</v>
          </cell>
          <cell r="BP1585">
            <v>3</v>
          </cell>
          <cell r="BQ1585"/>
          <cell r="BR1585">
            <v>0.11</v>
          </cell>
          <cell r="BS1585">
            <v>1</v>
          </cell>
          <cell r="BT1585">
            <v>70</v>
          </cell>
          <cell r="BU1585">
            <v>50</v>
          </cell>
          <cell r="BV1585">
            <v>30</v>
          </cell>
          <cell r="BW1585">
            <v>3</v>
          </cell>
          <cell r="BX1585"/>
          <cell r="BY1585"/>
          <cell r="BZ1585"/>
          <cell r="CA1585"/>
          <cell r="CB1585"/>
          <cell r="CC1585"/>
          <cell r="CD1585"/>
          <cell r="CE1585"/>
          <cell r="CF1585"/>
          <cell r="CG1585"/>
          <cell r="CH1585"/>
          <cell r="CI1585"/>
          <cell r="CJ1585"/>
          <cell r="CK1585"/>
          <cell r="CL1585"/>
          <cell r="CM1585"/>
          <cell r="CN1585"/>
          <cell r="CO1585"/>
          <cell r="CP1585"/>
          <cell r="CQ1585"/>
          <cell r="CR1585"/>
          <cell r="CS1585"/>
          <cell r="CT1585"/>
          <cell r="CU1585"/>
          <cell r="CV1585">
            <v>54</v>
          </cell>
        </row>
        <row r="1586">
          <cell r="C1586">
            <v>3666270126566</v>
          </cell>
          <cell r="D1586"/>
          <cell r="E1586" t="str">
            <v>CRIB</v>
          </cell>
          <cell r="F1586" t="str">
            <v>PLUTO</v>
          </cell>
          <cell r="G1586" t="str">
            <v>SALVADOR CARO 1</v>
          </cell>
          <cell r="H1586" t="str">
            <v>Blanc</v>
          </cell>
          <cell r="I1586" t="str">
            <v>velours matelassé</v>
          </cell>
          <cell r="J1586" t="str">
            <v>100% Polyester</v>
          </cell>
          <cell r="K1586" t="str">
            <v>matelassé</v>
          </cell>
          <cell r="L1586" t="str">
            <v>non</v>
          </cell>
          <cell r="M1586"/>
          <cell r="N1586"/>
          <cell r="O1586" t="str">
            <v>lit animal M (emballage boîte carton)</v>
          </cell>
          <cell r="P1586"/>
          <cell r="Q1586" t="str">
            <v>canapé-lit pour des animaux remplis de flocons de mousse 100%</v>
          </cell>
          <cell r="R1586"/>
          <cell r="S1586"/>
          <cell r="T1586" t="str">
            <v>Assise de grand confort</v>
          </cell>
          <cell r="U1586" t="str">
            <v>différentes tailles disponibles</v>
          </cell>
          <cell r="V1586"/>
          <cell r="W1586"/>
          <cell r="X1586"/>
          <cell r="Y1586" t="str">
            <v>Pologne</v>
          </cell>
          <cell r="Z1586"/>
          <cell r="AA1586" t="str">
            <v>flocons de mousse PU</v>
          </cell>
          <cell r="AB1586" t="str">
            <v>flocons de mousse PU</v>
          </cell>
          <cell r="AC1586" t="str">
            <v>flocons de mousse PU</v>
          </cell>
          <cell r="AD1586"/>
          <cell r="AE1586" t="str">
            <v>38 cm x 35 cm</v>
          </cell>
          <cell r="AF1586"/>
          <cell r="AG1586" t="str">
            <v>flocons de mousse PU</v>
          </cell>
          <cell r="AH1586"/>
          <cell r="AI1586"/>
          <cell r="AJ1586">
            <v>38</v>
          </cell>
          <cell r="AK1586"/>
          <cell r="AL1586"/>
          <cell r="AM1586">
            <v>14</v>
          </cell>
          <cell r="AN1586"/>
          <cell r="AO1586">
            <v>45</v>
          </cell>
          <cell r="AP1586">
            <v>22</v>
          </cell>
          <cell r="AQ1586">
            <v>14</v>
          </cell>
          <cell r="AR1586">
            <v>14</v>
          </cell>
          <cell r="AS1586">
            <v>35</v>
          </cell>
          <cell r="AT1586"/>
          <cell r="AU1586"/>
          <cell r="AV1586"/>
          <cell r="AW1586"/>
          <cell r="AX1586" t="str">
            <v>NON</v>
          </cell>
          <cell r="AY1586"/>
          <cell r="AZ1586" t="str">
            <v>NON</v>
          </cell>
          <cell r="BA1586" t="str">
            <v>NON</v>
          </cell>
          <cell r="BB1586"/>
          <cell r="BC1586"/>
          <cell r="BD1586"/>
          <cell r="BE1586"/>
          <cell r="BF1586"/>
          <cell r="BG1586"/>
          <cell r="BH1586" t="str">
            <v>NON</v>
          </cell>
          <cell r="BI1586" t="str">
            <v>flocon de mousse PU</v>
          </cell>
          <cell r="BJ1586"/>
          <cell r="BK1586">
            <v>65</v>
          </cell>
          <cell r="BL1586">
            <v>55</v>
          </cell>
          <cell r="BM1586">
            <v>25</v>
          </cell>
          <cell r="BN1586"/>
          <cell r="BO1586">
            <v>1.6</v>
          </cell>
          <cell r="BP1586">
            <v>3</v>
          </cell>
          <cell r="BQ1586"/>
          <cell r="BR1586">
            <v>0.11</v>
          </cell>
          <cell r="BS1586">
            <v>1</v>
          </cell>
          <cell r="BT1586">
            <v>70</v>
          </cell>
          <cell r="BU1586">
            <v>50</v>
          </cell>
          <cell r="BV1586">
            <v>30</v>
          </cell>
          <cell r="BW1586">
            <v>3</v>
          </cell>
          <cell r="BX1586"/>
          <cell r="BY1586"/>
          <cell r="BZ1586"/>
          <cell r="CA1586"/>
          <cell r="CB1586"/>
          <cell r="CC1586"/>
          <cell r="CD1586"/>
          <cell r="CE1586"/>
          <cell r="CF1586"/>
          <cell r="CG1586"/>
          <cell r="CH1586"/>
          <cell r="CI1586"/>
          <cell r="CJ1586"/>
          <cell r="CK1586"/>
          <cell r="CL1586"/>
          <cell r="CM1586"/>
          <cell r="CN1586"/>
          <cell r="CO1586"/>
          <cell r="CP1586"/>
          <cell r="CQ1586"/>
          <cell r="CR1586"/>
          <cell r="CS1586"/>
          <cell r="CT1586"/>
          <cell r="CU1586"/>
          <cell r="CV1586">
            <v>59</v>
          </cell>
        </row>
        <row r="1587">
          <cell r="C1587">
            <v>3666270126764</v>
          </cell>
          <cell r="D1587"/>
          <cell r="E1587" t="str">
            <v>CRIB</v>
          </cell>
          <cell r="F1587" t="str">
            <v>PLUTO</v>
          </cell>
          <cell r="G1587" t="str">
            <v>SALVADOR CARO 3</v>
          </cell>
          <cell r="H1587" t="str">
            <v>Beige</v>
          </cell>
          <cell r="I1587" t="str">
            <v>velours matelassé</v>
          </cell>
          <cell r="J1587" t="str">
            <v>100% Polyester</v>
          </cell>
          <cell r="K1587" t="str">
            <v>matelassé</v>
          </cell>
          <cell r="L1587" t="str">
            <v>non</v>
          </cell>
          <cell r="M1587"/>
          <cell r="N1587"/>
          <cell r="O1587" t="str">
            <v>lit animal M (emballage boîte carton)</v>
          </cell>
          <cell r="P1587"/>
          <cell r="Q1587" t="str">
            <v>canapé-lit pour des animaux remplis de flocons de mousse 100%</v>
          </cell>
          <cell r="R1587"/>
          <cell r="S1587"/>
          <cell r="T1587" t="str">
            <v>Assise de grand confort</v>
          </cell>
          <cell r="U1587" t="str">
            <v>différentes tailles disponibles</v>
          </cell>
          <cell r="V1587"/>
          <cell r="W1587"/>
          <cell r="X1587"/>
          <cell r="Y1587" t="str">
            <v>Pologne</v>
          </cell>
          <cell r="Z1587"/>
          <cell r="AA1587" t="str">
            <v>flocons de mousse PU</v>
          </cell>
          <cell r="AB1587" t="str">
            <v>flocons de mousse PU</v>
          </cell>
          <cell r="AC1587" t="str">
            <v>flocons de mousse PU</v>
          </cell>
          <cell r="AD1587"/>
          <cell r="AE1587" t="str">
            <v>38 cm x 35 cm</v>
          </cell>
          <cell r="AF1587"/>
          <cell r="AG1587" t="str">
            <v>flocons de mousse PU</v>
          </cell>
          <cell r="AH1587"/>
          <cell r="AI1587"/>
          <cell r="AJ1587">
            <v>38</v>
          </cell>
          <cell r="AK1587"/>
          <cell r="AL1587"/>
          <cell r="AM1587">
            <v>14</v>
          </cell>
          <cell r="AN1587"/>
          <cell r="AO1587">
            <v>45</v>
          </cell>
          <cell r="AP1587">
            <v>22</v>
          </cell>
          <cell r="AQ1587">
            <v>14</v>
          </cell>
          <cell r="AR1587">
            <v>14</v>
          </cell>
          <cell r="AS1587">
            <v>35</v>
          </cell>
          <cell r="AT1587"/>
          <cell r="AU1587"/>
          <cell r="AV1587"/>
          <cell r="AW1587"/>
          <cell r="AX1587" t="str">
            <v>NON</v>
          </cell>
          <cell r="AY1587"/>
          <cell r="AZ1587" t="str">
            <v>NON</v>
          </cell>
          <cell r="BA1587" t="str">
            <v>NON</v>
          </cell>
          <cell r="BB1587"/>
          <cell r="BC1587"/>
          <cell r="BD1587"/>
          <cell r="BE1587"/>
          <cell r="BF1587"/>
          <cell r="BG1587"/>
          <cell r="BH1587" t="str">
            <v>NON</v>
          </cell>
          <cell r="BI1587" t="str">
            <v>flocon de mousse PU</v>
          </cell>
          <cell r="BJ1587"/>
          <cell r="BK1587">
            <v>65</v>
          </cell>
          <cell r="BL1587">
            <v>55</v>
          </cell>
          <cell r="BM1587">
            <v>25</v>
          </cell>
          <cell r="BN1587"/>
          <cell r="BO1587">
            <v>1.6</v>
          </cell>
          <cell r="BP1587">
            <v>3</v>
          </cell>
          <cell r="BQ1587"/>
          <cell r="BR1587">
            <v>0.11</v>
          </cell>
          <cell r="BS1587">
            <v>1</v>
          </cell>
          <cell r="BT1587">
            <v>70</v>
          </cell>
          <cell r="BU1587">
            <v>50</v>
          </cell>
          <cell r="BV1587">
            <v>30</v>
          </cell>
          <cell r="BW1587">
            <v>3</v>
          </cell>
          <cell r="BX1587"/>
          <cell r="BY1587"/>
          <cell r="BZ1587"/>
          <cell r="CA1587"/>
          <cell r="CB1587"/>
          <cell r="CC1587"/>
          <cell r="CD1587"/>
          <cell r="CE1587"/>
          <cell r="CF1587"/>
          <cell r="CG1587"/>
          <cell r="CH1587"/>
          <cell r="CI1587"/>
          <cell r="CJ1587"/>
          <cell r="CK1587"/>
          <cell r="CL1587"/>
          <cell r="CM1587"/>
          <cell r="CN1587"/>
          <cell r="CO1587"/>
          <cell r="CP1587"/>
          <cell r="CQ1587"/>
          <cell r="CR1587"/>
          <cell r="CS1587"/>
          <cell r="CT1587"/>
          <cell r="CU1587"/>
          <cell r="CV1587">
            <v>59</v>
          </cell>
        </row>
        <row r="1588">
          <cell r="C1588">
            <v>3666270127662</v>
          </cell>
          <cell r="D1588"/>
          <cell r="E1588" t="str">
            <v>CRIB</v>
          </cell>
          <cell r="F1588" t="str">
            <v>PLUTO</v>
          </cell>
          <cell r="G1588" t="str">
            <v>SALVADOR CARO 5</v>
          </cell>
          <cell r="H1588" t="str">
            <v xml:space="preserve">Bleu foncé </v>
          </cell>
          <cell r="I1588" t="str">
            <v>velours matelassé</v>
          </cell>
          <cell r="J1588" t="str">
            <v>100% Polyester</v>
          </cell>
          <cell r="K1588" t="str">
            <v>matelassé</v>
          </cell>
          <cell r="L1588" t="str">
            <v>non</v>
          </cell>
          <cell r="M1588"/>
          <cell r="N1588"/>
          <cell r="O1588" t="str">
            <v>lit animal M (emballage boîte carton)</v>
          </cell>
          <cell r="P1588"/>
          <cell r="Q1588" t="str">
            <v>canapé-lit pour des animaux remplis de flocons de mousse 100%</v>
          </cell>
          <cell r="R1588"/>
          <cell r="S1588"/>
          <cell r="T1588" t="str">
            <v>Assise de grand confort</v>
          </cell>
          <cell r="U1588" t="str">
            <v>différentes tailles disponibles</v>
          </cell>
          <cell r="V1588"/>
          <cell r="W1588"/>
          <cell r="X1588"/>
          <cell r="Y1588" t="str">
            <v>Pologne</v>
          </cell>
          <cell r="Z1588"/>
          <cell r="AA1588" t="str">
            <v>flocons de mousse PU</v>
          </cell>
          <cell r="AB1588" t="str">
            <v>flocons de mousse PU</v>
          </cell>
          <cell r="AC1588" t="str">
            <v>flocons de mousse PU</v>
          </cell>
          <cell r="AD1588"/>
          <cell r="AE1588" t="str">
            <v>38 cm x 35 cm</v>
          </cell>
          <cell r="AF1588"/>
          <cell r="AG1588" t="str">
            <v>flocons de mousse PU</v>
          </cell>
          <cell r="AH1588"/>
          <cell r="AI1588"/>
          <cell r="AJ1588">
            <v>38</v>
          </cell>
          <cell r="AK1588"/>
          <cell r="AL1588"/>
          <cell r="AM1588">
            <v>14</v>
          </cell>
          <cell r="AN1588"/>
          <cell r="AO1588">
            <v>45</v>
          </cell>
          <cell r="AP1588">
            <v>22</v>
          </cell>
          <cell r="AQ1588">
            <v>14</v>
          </cell>
          <cell r="AR1588">
            <v>14</v>
          </cell>
          <cell r="AS1588">
            <v>35</v>
          </cell>
          <cell r="AT1588"/>
          <cell r="AU1588"/>
          <cell r="AV1588"/>
          <cell r="AW1588"/>
          <cell r="AX1588" t="str">
            <v>NON</v>
          </cell>
          <cell r="AY1588"/>
          <cell r="AZ1588" t="str">
            <v>NON</v>
          </cell>
          <cell r="BA1588" t="str">
            <v>NON</v>
          </cell>
          <cell r="BB1588"/>
          <cell r="BC1588"/>
          <cell r="BD1588"/>
          <cell r="BE1588"/>
          <cell r="BF1588"/>
          <cell r="BG1588"/>
          <cell r="BH1588" t="str">
            <v>NON</v>
          </cell>
          <cell r="BI1588" t="str">
            <v>flocon de mousse PU</v>
          </cell>
          <cell r="BJ1588"/>
          <cell r="BK1588">
            <v>65</v>
          </cell>
          <cell r="BL1588">
            <v>55</v>
          </cell>
          <cell r="BM1588">
            <v>25</v>
          </cell>
          <cell r="BN1588"/>
          <cell r="BO1588">
            <v>1.6</v>
          </cell>
          <cell r="BP1588">
            <v>3</v>
          </cell>
          <cell r="BQ1588"/>
          <cell r="BR1588">
            <v>0.11</v>
          </cell>
          <cell r="BS1588">
            <v>1</v>
          </cell>
          <cell r="BT1588">
            <v>70</v>
          </cell>
          <cell r="BU1588">
            <v>50</v>
          </cell>
          <cell r="BV1588">
            <v>30</v>
          </cell>
          <cell r="BW1588">
            <v>3</v>
          </cell>
          <cell r="BX1588"/>
          <cell r="BY1588"/>
          <cell r="BZ1588"/>
          <cell r="CA1588"/>
          <cell r="CB1588"/>
          <cell r="CC1588"/>
          <cell r="CD1588"/>
          <cell r="CE1588"/>
          <cell r="CF1588"/>
          <cell r="CG1588"/>
          <cell r="CH1588"/>
          <cell r="CI1588"/>
          <cell r="CJ1588"/>
          <cell r="CK1588"/>
          <cell r="CL1588"/>
          <cell r="CM1588"/>
          <cell r="CN1588"/>
          <cell r="CO1588"/>
          <cell r="CP1588"/>
          <cell r="CQ1588"/>
          <cell r="CR1588"/>
          <cell r="CS1588"/>
          <cell r="CT1588"/>
          <cell r="CU1588"/>
          <cell r="CV1588">
            <v>59</v>
          </cell>
        </row>
        <row r="1589">
          <cell r="C1589">
            <v>3666270126535</v>
          </cell>
          <cell r="D1589"/>
          <cell r="E1589" t="str">
            <v>CRIB</v>
          </cell>
          <cell r="F1589" t="str">
            <v>PLUTO</v>
          </cell>
          <cell r="G1589" t="str">
            <v>SALVADOR CARO 7</v>
          </cell>
          <cell r="H1589" t="str">
            <v>Vert</v>
          </cell>
          <cell r="I1589" t="str">
            <v>velours matelassé</v>
          </cell>
          <cell r="J1589" t="str">
            <v>100% Polyester</v>
          </cell>
          <cell r="K1589" t="str">
            <v>matelassé</v>
          </cell>
          <cell r="L1589" t="str">
            <v>non</v>
          </cell>
          <cell r="M1589"/>
          <cell r="N1589"/>
          <cell r="O1589" t="str">
            <v>lit animal M (emballage boîte carton)</v>
          </cell>
          <cell r="P1589"/>
          <cell r="Q1589" t="str">
            <v>canapé-lit pour des animaux remplis de flocons de mousse 100%</v>
          </cell>
          <cell r="R1589"/>
          <cell r="S1589"/>
          <cell r="T1589" t="str">
            <v>Assise de grand confort</v>
          </cell>
          <cell r="U1589" t="str">
            <v>différentes tailles disponibles</v>
          </cell>
          <cell r="V1589"/>
          <cell r="W1589"/>
          <cell r="X1589"/>
          <cell r="Y1589" t="str">
            <v>Pologne</v>
          </cell>
          <cell r="Z1589"/>
          <cell r="AA1589" t="str">
            <v>flocons de mousse PU</v>
          </cell>
          <cell r="AB1589" t="str">
            <v>flocons de mousse PU</v>
          </cell>
          <cell r="AC1589" t="str">
            <v>flocons de mousse PU</v>
          </cell>
          <cell r="AD1589"/>
          <cell r="AE1589" t="str">
            <v>38 cm x 35 cm</v>
          </cell>
          <cell r="AF1589"/>
          <cell r="AG1589" t="str">
            <v>flocons de mousse PU</v>
          </cell>
          <cell r="AH1589"/>
          <cell r="AI1589"/>
          <cell r="AJ1589">
            <v>38</v>
          </cell>
          <cell r="AK1589"/>
          <cell r="AL1589"/>
          <cell r="AM1589">
            <v>14</v>
          </cell>
          <cell r="AN1589"/>
          <cell r="AO1589">
            <v>45</v>
          </cell>
          <cell r="AP1589">
            <v>22</v>
          </cell>
          <cell r="AQ1589">
            <v>14</v>
          </cell>
          <cell r="AR1589">
            <v>14</v>
          </cell>
          <cell r="AS1589">
            <v>35</v>
          </cell>
          <cell r="AT1589"/>
          <cell r="AU1589"/>
          <cell r="AV1589"/>
          <cell r="AW1589"/>
          <cell r="AX1589" t="str">
            <v>NON</v>
          </cell>
          <cell r="AY1589"/>
          <cell r="AZ1589" t="str">
            <v>NON</v>
          </cell>
          <cell r="BA1589" t="str">
            <v>NON</v>
          </cell>
          <cell r="BB1589"/>
          <cell r="BC1589"/>
          <cell r="BD1589"/>
          <cell r="BE1589"/>
          <cell r="BF1589"/>
          <cell r="BG1589"/>
          <cell r="BH1589" t="str">
            <v>NON</v>
          </cell>
          <cell r="BI1589" t="str">
            <v>flocon de mousse PU</v>
          </cell>
          <cell r="BJ1589"/>
          <cell r="BK1589">
            <v>65</v>
          </cell>
          <cell r="BL1589">
            <v>55</v>
          </cell>
          <cell r="BM1589">
            <v>25</v>
          </cell>
          <cell r="BN1589"/>
          <cell r="BO1589">
            <v>1.6</v>
          </cell>
          <cell r="BP1589">
            <v>3</v>
          </cell>
          <cell r="BQ1589"/>
          <cell r="BR1589">
            <v>0.11</v>
          </cell>
          <cell r="BS1589">
            <v>1</v>
          </cell>
          <cell r="BT1589">
            <v>70</v>
          </cell>
          <cell r="BU1589">
            <v>50</v>
          </cell>
          <cell r="BV1589">
            <v>30</v>
          </cell>
          <cell r="BW1589">
            <v>3</v>
          </cell>
          <cell r="BX1589"/>
          <cell r="BY1589"/>
          <cell r="BZ1589"/>
          <cell r="CA1589"/>
          <cell r="CB1589"/>
          <cell r="CC1589"/>
          <cell r="CD1589"/>
          <cell r="CE1589"/>
          <cell r="CF1589"/>
          <cell r="CG1589"/>
          <cell r="CH1589"/>
          <cell r="CI1589"/>
          <cell r="CJ1589"/>
          <cell r="CK1589"/>
          <cell r="CL1589"/>
          <cell r="CM1589"/>
          <cell r="CN1589"/>
          <cell r="CO1589"/>
          <cell r="CP1589"/>
          <cell r="CQ1589"/>
          <cell r="CR1589"/>
          <cell r="CS1589"/>
          <cell r="CT1589"/>
          <cell r="CU1589"/>
          <cell r="CV1589">
            <v>59</v>
          </cell>
        </row>
        <row r="1590">
          <cell r="C1590">
            <v>3666270125903</v>
          </cell>
          <cell r="D1590"/>
          <cell r="E1590" t="str">
            <v>CRIB</v>
          </cell>
          <cell r="F1590" t="str">
            <v>PLUTO</v>
          </cell>
          <cell r="G1590" t="str">
            <v>SALVADOR CARO 12</v>
          </cell>
          <cell r="H1590" t="str">
            <v>Rose</v>
          </cell>
          <cell r="I1590" t="str">
            <v>velours matelassé</v>
          </cell>
          <cell r="J1590" t="str">
            <v>100% Polyester</v>
          </cell>
          <cell r="K1590" t="str">
            <v>matelassé</v>
          </cell>
          <cell r="L1590" t="str">
            <v>non</v>
          </cell>
          <cell r="M1590"/>
          <cell r="N1590"/>
          <cell r="O1590" t="str">
            <v>lit animal M (emballage boîte carton)</v>
          </cell>
          <cell r="P1590"/>
          <cell r="Q1590" t="str">
            <v>canapé-lit pour des animaux remplis de flocons de mousse 100%</v>
          </cell>
          <cell r="R1590"/>
          <cell r="S1590"/>
          <cell r="T1590" t="str">
            <v>Assise de grand confort</v>
          </cell>
          <cell r="U1590" t="str">
            <v>différentes tailles disponibles</v>
          </cell>
          <cell r="V1590"/>
          <cell r="W1590"/>
          <cell r="X1590"/>
          <cell r="Y1590" t="str">
            <v>Pologne</v>
          </cell>
          <cell r="Z1590"/>
          <cell r="AA1590" t="str">
            <v>flocons de mousse PU</v>
          </cell>
          <cell r="AB1590" t="str">
            <v>flocons de mousse PU</v>
          </cell>
          <cell r="AC1590" t="str">
            <v>flocons de mousse PU</v>
          </cell>
          <cell r="AD1590"/>
          <cell r="AE1590" t="str">
            <v>38 cm x 35 cm</v>
          </cell>
          <cell r="AF1590"/>
          <cell r="AG1590" t="str">
            <v>flocons de mousse PU</v>
          </cell>
          <cell r="AH1590"/>
          <cell r="AI1590"/>
          <cell r="AJ1590">
            <v>38</v>
          </cell>
          <cell r="AK1590"/>
          <cell r="AL1590"/>
          <cell r="AM1590">
            <v>14</v>
          </cell>
          <cell r="AN1590"/>
          <cell r="AO1590">
            <v>45</v>
          </cell>
          <cell r="AP1590">
            <v>22</v>
          </cell>
          <cell r="AQ1590">
            <v>14</v>
          </cell>
          <cell r="AR1590">
            <v>14</v>
          </cell>
          <cell r="AS1590">
            <v>35</v>
          </cell>
          <cell r="AT1590"/>
          <cell r="AU1590"/>
          <cell r="AV1590"/>
          <cell r="AW1590"/>
          <cell r="AX1590" t="str">
            <v>NON</v>
          </cell>
          <cell r="AY1590"/>
          <cell r="AZ1590" t="str">
            <v>NON</v>
          </cell>
          <cell r="BA1590" t="str">
            <v>NON</v>
          </cell>
          <cell r="BB1590"/>
          <cell r="BC1590"/>
          <cell r="BD1590"/>
          <cell r="BE1590"/>
          <cell r="BF1590"/>
          <cell r="BG1590"/>
          <cell r="BH1590" t="str">
            <v>NON</v>
          </cell>
          <cell r="BI1590" t="str">
            <v>flocon de mousse PU</v>
          </cell>
          <cell r="BJ1590"/>
          <cell r="BK1590">
            <v>65</v>
          </cell>
          <cell r="BL1590">
            <v>55</v>
          </cell>
          <cell r="BM1590">
            <v>25</v>
          </cell>
          <cell r="BN1590"/>
          <cell r="BO1590">
            <v>1.6</v>
          </cell>
          <cell r="BP1590">
            <v>3</v>
          </cell>
          <cell r="BQ1590"/>
          <cell r="BR1590">
            <v>0.11</v>
          </cell>
          <cell r="BS1590">
            <v>1</v>
          </cell>
          <cell r="BT1590">
            <v>70</v>
          </cell>
          <cell r="BU1590">
            <v>50</v>
          </cell>
          <cell r="BV1590">
            <v>30</v>
          </cell>
          <cell r="BW1590">
            <v>3</v>
          </cell>
          <cell r="BX1590"/>
          <cell r="BY1590"/>
          <cell r="BZ1590"/>
          <cell r="CA1590"/>
          <cell r="CB1590"/>
          <cell r="CC1590"/>
          <cell r="CD1590"/>
          <cell r="CE1590"/>
          <cell r="CF1590"/>
          <cell r="CG1590"/>
          <cell r="CH1590"/>
          <cell r="CI1590"/>
          <cell r="CJ1590"/>
          <cell r="CK1590"/>
          <cell r="CL1590"/>
          <cell r="CM1590"/>
          <cell r="CN1590"/>
          <cell r="CO1590"/>
          <cell r="CP1590"/>
          <cell r="CQ1590"/>
          <cell r="CR1590"/>
          <cell r="CS1590"/>
          <cell r="CT1590"/>
          <cell r="CU1590"/>
          <cell r="CV1590">
            <v>59</v>
          </cell>
        </row>
        <row r="1591">
          <cell r="C1591">
            <v>3666270127082</v>
          </cell>
          <cell r="D1591"/>
          <cell r="E1591" t="str">
            <v>CRIB</v>
          </cell>
          <cell r="F1591" t="str">
            <v>PLUTO</v>
          </cell>
          <cell r="G1591" t="str">
            <v>SALVADOR CARO 13</v>
          </cell>
          <cell r="H1591" t="str">
            <v>Rouge</v>
          </cell>
          <cell r="I1591" t="str">
            <v>velours matelassé</v>
          </cell>
          <cell r="J1591" t="str">
            <v>100% Polyester</v>
          </cell>
          <cell r="K1591" t="str">
            <v>matelassé</v>
          </cell>
          <cell r="L1591" t="str">
            <v>non</v>
          </cell>
          <cell r="M1591"/>
          <cell r="N1591"/>
          <cell r="O1591" t="str">
            <v>lit animal M (emballage boîte carton)</v>
          </cell>
          <cell r="P1591"/>
          <cell r="Q1591" t="str">
            <v>canapé-lit pour des animaux remplis de flocons de mousse 100%</v>
          </cell>
          <cell r="R1591"/>
          <cell r="S1591"/>
          <cell r="T1591" t="str">
            <v>Assise de grand confort</v>
          </cell>
          <cell r="U1591" t="str">
            <v>différentes tailles disponibles</v>
          </cell>
          <cell r="V1591"/>
          <cell r="W1591"/>
          <cell r="X1591"/>
          <cell r="Y1591" t="str">
            <v>Pologne</v>
          </cell>
          <cell r="Z1591"/>
          <cell r="AA1591" t="str">
            <v>flocons de mousse PU</v>
          </cell>
          <cell r="AB1591" t="str">
            <v>flocons de mousse PU</v>
          </cell>
          <cell r="AC1591" t="str">
            <v>flocons de mousse PU</v>
          </cell>
          <cell r="AD1591"/>
          <cell r="AE1591" t="str">
            <v>38 cm x 35 cm</v>
          </cell>
          <cell r="AF1591"/>
          <cell r="AG1591" t="str">
            <v>flocons de mousse PU</v>
          </cell>
          <cell r="AH1591"/>
          <cell r="AI1591"/>
          <cell r="AJ1591">
            <v>38</v>
          </cell>
          <cell r="AK1591"/>
          <cell r="AL1591"/>
          <cell r="AM1591">
            <v>14</v>
          </cell>
          <cell r="AN1591"/>
          <cell r="AO1591">
            <v>45</v>
          </cell>
          <cell r="AP1591">
            <v>22</v>
          </cell>
          <cell r="AQ1591">
            <v>14</v>
          </cell>
          <cell r="AR1591">
            <v>14</v>
          </cell>
          <cell r="AS1591">
            <v>35</v>
          </cell>
          <cell r="AT1591"/>
          <cell r="AU1591"/>
          <cell r="AV1591"/>
          <cell r="AW1591"/>
          <cell r="AX1591" t="str">
            <v>NON</v>
          </cell>
          <cell r="AY1591"/>
          <cell r="AZ1591" t="str">
            <v>NON</v>
          </cell>
          <cell r="BA1591" t="str">
            <v>NON</v>
          </cell>
          <cell r="BB1591"/>
          <cell r="BC1591"/>
          <cell r="BD1591"/>
          <cell r="BE1591"/>
          <cell r="BF1591"/>
          <cell r="BG1591"/>
          <cell r="BH1591" t="str">
            <v>NON</v>
          </cell>
          <cell r="BI1591" t="str">
            <v>flocon de mousse PU</v>
          </cell>
          <cell r="BJ1591"/>
          <cell r="BK1591">
            <v>65</v>
          </cell>
          <cell r="BL1591">
            <v>55</v>
          </cell>
          <cell r="BM1591">
            <v>25</v>
          </cell>
          <cell r="BN1591"/>
          <cell r="BO1591">
            <v>1.6</v>
          </cell>
          <cell r="BP1591">
            <v>3</v>
          </cell>
          <cell r="BQ1591"/>
          <cell r="BR1591">
            <v>0.11</v>
          </cell>
          <cell r="BS1591">
            <v>1</v>
          </cell>
          <cell r="BT1591">
            <v>70</v>
          </cell>
          <cell r="BU1591">
            <v>50</v>
          </cell>
          <cell r="BV1591">
            <v>30</v>
          </cell>
          <cell r="BW1591">
            <v>3</v>
          </cell>
          <cell r="BX1591"/>
          <cell r="BY1591"/>
          <cell r="BZ1591"/>
          <cell r="CA1591"/>
          <cell r="CB1591"/>
          <cell r="CC1591"/>
          <cell r="CD1591"/>
          <cell r="CE1591"/>
          <cell r="CF1591"/>
          <cell r="CG1591"/>
          <cell r="CH1591"/>
          <cell r="CI1591"/>
          <cell r="CJ1591"/>
          <cell r="CK1591"/>
          <cell r="CL1591"/>
          <cell r="CM1591"/>
          <cell r="CN1591"/>
          <cell r="CO1591"/>
          <cell r="CP1591"/>
          <cell r="CQ1591"/>
          <cell r="CR1591"/>
          <cell r="CS1591"/>
          <cell r="CT1591"/>
          <cell r="CU1591"/>
          <cell r="CV1591">
            <v>59</v>
          </cell>
        </row>
        <row r="1592">
          <cell r="C1592">
            <v>3666270126344</v>
          </cell>
          <cell r="D1592"/>
          <cell r="E1592" t="str">
            <v>CRIB</v>
          </cell>
          <cell r="F1592" t="str">
            <v>PLUTO</v>
          </cell>
          <cell r="G1592" t="str">
            <v>SALVADOR CARO 14</v>
          </cell>
          <cell r="H1592" t="str">
            <v>Orange</v>
          </cell>
          <cell r="I1592" t="str">
            <v>velours matelassé</v>
          </cell>
          <cell r="J1592" t="str">
            <v>100% Polyester</v>
          </cell>
          <cell r="K1592" t="str">
            <v>matelassé</v>
          </cell>
          <cell r="L1592" t="str">
            <v>non</v>
          </cell>
          <cell r="M1592"/>
          <cell r="N1592"/>
          <cell r="O1592" t="str">
            <v>lit animal M (emballage boîte carton)</v>
          </cell>
          <cell r="P1592"/>
          <cell r="Q1592" t="str">
            <v>canapé-lit pour des animaux remplis de flocons de mousse 100%</v>
          </cell>
          <cell r="R1592"/>
          <cell r="S1592"/>
          <cell r="T1592" t="str">
            <v>Assise de grand confort</v>
          </cell>
          <cell r="U1592" t="str">
            <v>différentes tailles disponibles</v>
          </cell>
          <cell r="V1592"/>
          <cell r="W1592"/>
          <cell r="X1592"/>
          <cell r="Y1592" t="str">
            <v>Pologne</v>
          </cell>
          <cell r="Z1592"/>
          <cell r="AA1592" t="str">
            <v>flocons de mousse PU</v>
          </cell>
          <cell r="AB1592" t="str">
            <v>flocons de mousse PU</v>
          </cell>
          <cell r="AC1592" t="str">
            <v>flocons de mousse PU</v>
          </cell>
          <cell r="AD1592"/>
          <cell r="AE1592" t="str">
            <v>38 cm x 35 cm</v>
          </cell>
          <cell r="AF1592"/>
          <cell r="AG1592" t="str">
            <v>flocons de mousse PU</v>
          </cell>
          <cell r="AH1592"/>
          <cell r="AI1592"/>
          <cell r="AJ1592">
            <v>38</v>
          </cell>
          <cell r="AK1592"/>
          <cell r="AL1592"/>
          <cell r="AM1592">
            <v>14</v>
          </cell>
          <cell r="AN1592"/>
          <cell r="AO1592">
            <v>45</v>
          </cell>
          <cell r="AP1592">
            <v>22</v>
          </cell>
          <cell r="AQ1592">
            <v>14</v>
          </cell>
          <cell r="AR1592">
            <v>14</v>
          </cell>
          <cell r="AS1592">
            <v>35</v>
          </cell>
          <cell r="AT1592"/>
          <cell r="AU1592"/>
          <cell r="AV1592"/>
          <cell r="AW1592"/>
          <cell r="AX1592" t="str">
            <v>NON</v>
          </cell>
          <cell r="AY1592"/>
          <cell r="AZ1592" t="str">
            <v>NON</v>
          </cell>
          <cell r="BA1592" t="str">
            <v>NON</v>
          </cell>
          <cell r="BB1592"/>
          <cell r="BC1592"/>
          <cell r="BD1592"/>
          <cell r="BE1592"/>
          <cell r="BF1592"/>
          <cell r="BG1592"/>
          <cell r="BH1592" t="str">
            <v>NON</v>
          </cell>
          <cell r="BI1592" t="str">
            <v>flocon de mousse PU</v>
          </cell>
          <cell r="BJ1592"/>
          <cell r="BK1592">
            <v>65</v>
          </cell>
          <cell r="BL1592">
            <v>55</v>
          </cell>
          <cell r="BM1592">
            <v>25</v>
          </cell>
          <cell r="BN1592"/>
          <cell r="BO1592">
            <v>1.6</v>
          </cell>
          <cell r="BP1592">
            <v>3</v>
          </cell>
          <cell r="BQ1592"/>
          <cell r="BR1592">
            <v>0.11</v>
          </cell>
          <cell r="BS1592">
            <v>1</v>
          </cell>
          <cell r="BT1592">
            <v>70</v>
          </cell>
          <cell r="BU1592">
            <v>50</v>
          </cell>
          <cell r="BV1592">
            <v>30</v>
          </cell>
          <cell r="BW1592">
            <v>3</v>
          </cell>
          <cell r="BX1592"/>
          <cell r="BY1592"/>
          <cell r="BZ1592"/>
          <cell r="CA1592"/>
          <cell r="CB1592"/>
          <cell r="CC1592"/>
          <cell r="CD1592"/>
          <cell r="CE1592"/>
          <cell r="CF1592"/>
          <cell r="CG1592"/>
          <cell r="CH1592"/>
          <cell r="CI1592"/>
          <cell r="CJ1592"/>
          <cell r="CK1592"/>
          <cell r="CL1592"/>
          <cell r="CM1592"/>
          <cell r="CN1592"/>
          <cell r="CO1592"/>
          <cell r="CP1592"/>
          <cell r="CQ1592"/>
          <cell r="CR1592"/>
          <cell r="CS1592"/>
          <cell r="CT1592"/>
          <cell r="CU1592"/>
          <cell r="CV1592">
            <v>59</v>
          </cell>
        </row>
        <row r="1593">
          <cell r="C1593">
            <v>3666270127808</v>
          </cell>
          <cell r="D1593"/>
          <cell r="E1593" t="str">
            <v>CRIB</v>
          </cell>
          <cell r="F1593" t="str">
            <v>PLUTO</v>
          </cell>
          <cell r="G1593" t="str">
            <v>SALVADOR CARO 17</v>
          </cell>
          <cell r="H1593" t="str">
            <v>Gris clair</v>
          </cell>
          <cell r="I1593" t="str">
            <v>velours matelassé</v>
          </cell>
          <cell r="J1593" t="str">
            <v>100% Polyester</v>
          </cell>
          <cell r="K1593" t="str">
            <v>matelassé</v>
          </cell>
          <cell r="L1593" t="str">
            <v>non</v>
          </cell>
          <cell r="M1593"/>
          <cell r="N1593"/>
          <cell r="O1593" t="str">
            <v>lit animal M (emballage boîte carton)</v>
          </cell>
          <cell r="P1593"/>
          <cell r="Q1593" t="str">
            <v>canapé-lit pour des animaux remplis de flocons de mousse 100%</v>
          </cell>
          <cell r="R1593"/>
          <cell r="S1593"/>
          <cell r="T1593" t="str">
            <v>Assise de grand confort</v>
          </cell>
          <cell r="U1593" t="str">
            <v>différentes tailles disponibles</v>
          </cell>
          <cell r="V1593"/>
          <cell r="W1593"/>
          <cell r="X1593"/>
          <cell r="Y1593" t="str">
            <v>Pologne</v>
          </cell>
          <cell r="Z1593"/>
          <cell r="AA1593" t="str">
            <v>flocons de mousse PU</v>
          </cell>
          <cell r="AB1593" t="str">
            <v>flocons de mousse PU</v>
          </cell>
          <cell r="AC1593" t="str">
            <v>flocons de mousse PU</v>
          </cell>
          <cell r="AD1593"/>
          <cell r="AE1593" t="str">
            <v>38 cm x 35 cm</v>
          </cell>
          <cell r="AF1593"/>
          <cell r="AG1593" t="str">
            <v>flocons de mousse PU</v>
          </cell>
          <cell r="AH1593"/>
          <cell r="AI1593"/>
          <cell r="AJ1593">
            <v>38</v>
          </cell>
          <cell r="AK1593"/>
          <cell r="AL1593"/>
          <cell r="AM1593">
            <v>14</v>
          </cell>
          <cell r="AN1593"/>
          <cell r="AO1593">
            <v>45</v>
          </cell>
          <cell r="AP1593">
            <v>22</v>
          </cell>
          <cell r="AQ1593">
            <v>14</v>
          </cell>
          <cell r="AR1593">
            <v>14</v>
          </cell>
          <cell r="AS1593">
            <v>35</v>
          </cell>
          <cell r="AT1593"/>
          <cell r="AU1593"/>
          <cell r="AV1593"/>
          <cell r="AW1593"/>
          <cell r="AX1593" t="str">
            <v>NON</v>
          </cell>
          <cell r="AY1593"/>
          <cell r="AZ1593" t="str">
            <v>NON</v>
          </cell>
          <cell r="BA1593" t="str">
            <v>NON</v>
          </cell>
          <cell r="BB1593"/>
          <cell r="BC1593"/>
          <cell r="BD1593"/>
          <cell r="BE1593"/>
          <cell r="BF1593"/>
          <cell r="BG1593"/>
          <cell r="BH1593" t="str">
            <v>NON</v>
          </cell>
          <cell r="BI1593" t="str">
            <v>flocon de mousse PU</v>
          </cell>
          <cell r="BJ1593"/>
          <cell r="BK1593">
            <v>65</v>
          </cell>
          <cell r="BL1593">
            <v>55</v>
          </cell>
          <cell r="BM1593">
            <v>25</v>
          </cell>
          <cell r="BN1593"/>
          <cell r="BO1593">
            <v>1.6</v>
          </cell>
          <cell r="BP1593">
            <v>3</v>
          </cell>
          <cell r="BQ1593"/>
          <cell r="BR1593">
            <v>0.11</v>
          </cell>
          <cell r="BS1593">
            <v>1</v>
          </cell>
          <cell r="BT1593">
            <v>70</v>
          </cell>
          <cell r="BU1593">
            <v>50</v>
          </cell>
          <cell r="BV1593">
            <v>30</v>
          </cell>
          <cell r="BW1593">
            <v>3</v>
          </cell>
          <cell r="BX1593"/>
          <cell r="BY1593"/>
          <cell r="BZ1593"/>
          <cell r="CA1593"/>
          <cell r="CB1593"/>
          <cell r="CC1593"/>
          <cell r="CD1593"/>
          <cell r="CE1593"/>
          <cell r="CF1593"/>
          <cell r="CG1593"/>
          <cell r="CH1593"/>
          <cell r="CI1593"/>
          <cell r="CJ1593"/>
          <cell r="CK1593"/>
          <cell r="CL1593"/>
          <cell r="CM1593"/>
          <cell r="CN1593"/>
          <cell r="CO1593"/>
          <cell r="CP1593"/>
          <cell r="CQ1593"/>
          <cell r="CR1593"/>
          <cell r="CS1593"/>
          <cell r="CT1593"/>
          <cell r="CU1593"/>
          <cell r="CV1593">
            <v>59</v>
          </cell>
        </row>
        <row r="1594">
          <cell r="C1594">
            <v>3666270126047</v>
          </cell>
          <cell r="D1594"/>
          <cell r="E1594" t="str">
            <v>CRIB</v>
          </cell>
          <cell r="F1594" t="str">
            <v>PLUTO</v>
          </cell>
          <cell r="G1594" t="str">
            <v>SALVADOR CARO 18</v>
          </cell>
          <cell r="H1594" t="str">
            <v>Gris foncé</v>
          </cell>
          <cell r="I1594" t="str">
            <v>velours matelassé</v>
          </cell>
          <cell r="J1594" t="str">
            <v>100% Polyester</v>
          </cell>
          <cell r="K1594" t="str">
            <v>matelassé</v>
          </cell>
          <cell r="L1594" t="str">
            <v>non</v>
          </cell>
          <cell r="M1594"/>
          <cell r="N1594"/>
          <cell r="O1594" t="str">
            <v>lit animal M (emballage boîte carton)</v>
          </cell>
          <cell r="P1594"/>
          <cell r="Q1594" t="str">
            <v>canapé-lit pour des animaux remplis de flocons de mousse 100%</v>
          </cell>
          <cell r="R1594"/>
          <cell r="S1594"/>
          <cell r="T1594" t="str">
            <v>Assise de grand confort</v>
          </cell>
          <cell r="U1594" t="str">
            <v>différentes tailles disponibles</v>
          </cell>
          <cell r="V1594"/>
          <cell r="W1594"/>
          <cell r="X1594"/>
          <cell r="Y1594" t="str">
            <v>Pologne</v>
          </cell>
          <cell r="Z1594"/>
          <cell r="AA1594" t="str">
            <v>flocons de mousse PU</v>
          </cell>
          <cell r="AB1594" t="str">
            <v>flocons de mousse PU</v>
          </cell>
          <cell r="AC1594" t="str">
            <v>flocons de mousse PU</v>
          </cell>
          <cell r="AD1594"/>
          <cell r="AE1594" t="str">
            <v>38 cm x 35 cm</v>
          </cell>
          <cell r="AF1594"/>
          <cell r="AG1594" t="str">
            <v>flocons de mousse PU</v>
          </cell>
          <cell r="AH1594"/>
          <cell r="AI1594"/>
          <cell r="AJ1594">
            <v>38</v>
          </cell>
          <cell r="AK1594"/>
          <cell r="AL1594"/>
          <cell r="AM1594">
            <v>14</v>
          </cell>
          <cell r="AN1594"/>
          <cell r="AO1594">
            <v>45</v>
          </cell>
          <cell r="AP1594">
            <v>22</v>
          </cell>
          <cell r="AQ1594">
            <v>14</v>
          </cell>
          <cell r="AR1594">
            <v>14</v>
          </cell>
          <cell r="AS1594">
            <v>35</v>
          </cell>
          <cell r="AT1594"/>
          <cell r="AU1594"/>
          <cell r="AV1594"/>
          <cell r="AW1594"/>
          <cell r="AX1594" t="str">
            <v>NON</v>
          </cell>
          <cell r="AY1594"/>
          <cell r="AZ1594" t="str">
            <v>NON</v>
          </cell>
          <cell r="BA1594" t="str">
            <v>NON</v>
          </cell>
          <cell r="BB1594"/>
          <cell r="BC1594"/>
          <cell r="BD1594"/>
          <cell r="BE1594"/>
          <cell r="BF1594"/>
          <cell r="BG1594"/>
          <cell r="BH1594" t="str">
            <v>NON</v>
          </cell>
          <cell r="BI1594" t="str">
            <v>flocon de mousse PU</v>
          </cell>
          <cell r="BJ1594"/>
          <cell r="BK1594">
            <v>65</v>
          </cell>
          <cell r="BL1594">
            <v>55</v>
          </cell>
          <cell r="BM1594">
            <v>25</v>
          </cell>
          <cell r="BN1594"/>
          <cell r="BO1594">
            <v>1.6</v>
          </cell>
          <cell r="BP1594">
            <v>3</v>
          </cell>
          <cell r="BQ1594"/>
          <cell r="BR1594">
            <v>0.11</v>
          </cell>
          <cell r="BS1594">
            <v>1</v>
          </cell>
          <cell r="BT1594">
            <v>70</v>
          </cell>
          <cell r="BU1594">
            <v>50</v>
          </cell>
          <cell r="BV1594">
            <v>30</v>
          </cell>
          <cell r="BW1594">
            <v>3</v>
          </cell>
          <cell r="BX1594"/>
          <cell r="BY1594"/>
          <cell r="BZ1594"/>
          <cell r="CA1594"/>
          <cell r="CB1594"/>
          <cell r="CC1594"/>
          <cell r="CD1594"/>
          <cell r="CE1594"/>
          <cell r="CF1594"/>
          <cell r="CG1594"/>
          <cell r="CH1594"/>
          <cell r="CI1594"/>
          <cell r="CJ1594"/>
          <cell r="CK1594"/>
          <cell r="CL1594"/>
          <cell r="CM1594"/>
          <cell r="CN1594"/>
          <cell r="CO1594"/>
          <cell r="CP1594"/>
          <cell r="CQ1594"/>
          <cell r="CR1594"/>
          <cell r="CS1594"/>
          <cell r="CT1594"/>
          <cell r="CU1594"/>
          <cell r="CV1594">
            <v>59</v>
          </cell>
        </row>
        <row r="1595">
          <cell r="C1595">
            <v>3666270125996</v>
          </cell>
          <cell r="D1595"/>
          <cell r="E1595" t="str">
            <v>CRIB</v>
          </cell>
          <cell r="F1595" t="str">
            <v>PLUTO</v>
          </cell>
          <cell r="G1595" t="str">
            <v>MELODY 14</v>
          </cell>
          <cell r="H1595" t="str">
            <v>Beige</v>
          </cell>
          <cell r="I1595" t="str">
            <v>Tissu</v>
          </cell>
          <cell r="J1595" t="str">
            <v>100% PES</v>
          </cell>
          <cell r="K1595"/>
          <cell r="L1595" t="str">
            <v>non</v>
          </cell>
          <cell r="M1595"/>
          <cell r="N1595"/>
          <cell r="O1595" t="str">
            <v>lit animal M (emballage boîte carton)</v>
          </cell>
          <cell r="P1595"/>
          <cell r="Q1595" t="str">
            <v>canapé-lit pour des animaux remplis de flocons de mousse 100%</v>
          </cell>
          <cell r="R1595"/>
          <cell r="S1595"/>
          <cell r="T1595" t="str">
            <v>Assise de grand confort</v>
          </cell>
          <cell r="U1595" t="str">
            <v>différentes tailles disponibles</v>
          </cell>
          <cell r="V1595"/>
          <cell r="W1595"/>
          <cell r="X1595"/>
          <cell r="Y1595" t="str">
            <v>Pologne</v>
          </cell>
          <cell r="Z1595"/>
          <cell r="AA1595" t="str">
            <v>flocons de mousse PU</v>
          </cell>
          <cell r="AB1595" t="str">
            <v>flocons de mousse PU</v>
          </cell>
          <cell r="AC1595" t="str">
            <v>flocons de mousse PU</v>
          </cell>
          <cell r="AD1595"/>
          <cell r="AE1595" t="str">
            <v>38 cm x 35 cm</v>
          </cell>
          <cell r="AF1595"/>
          <cell r="AG1595" t="str">
            <v>flocons de mousse PU</v>
          </cell>
          <cell r="AH1595"/>
          <cell r="AI1595"/>
          <cell r="AJ1595">
            <v>38</v>
          </cell>
          <cell r="AK1595"/>
          <cell r="AL1595"/>
          <cell r="AM1595">
            <v>14</v>
          </cell>
          <cell r="AN1595"/>
          <cell r="AO1595">
            <v>45</v>
          </cell>
          <cell r="AP1595">
            <v>22</v>
          </cell>
          <cell r="AQ1595">
            <v>14</v>
          </cell>
          <cell r="AR1595">
            <v>14</v>
          </cell>
          <cell r="AS1595">
            <v>35</v>
          </cell>
          <cell r="AT1595"/>
          <cell r="AU1595"/>
          <cell r="AV1595"/>
          <cell r="AW1595"/>
          <cell r="AX1595" t="str">
            <v>NON</v>
          </cell>
          <cell r="AY1595"/>
          <cell r="AZ1595" t="str">
            <v>NON</v>
          </cell>
          <cell r="BA1595" t="str">
            <v>NON</v>
          </cell>
          <cell r="BB1595"/>
          <cell r="BC1595"/>
          <cell r="BD1595"/>
          <cell r="BE1595"/>
          <cell r="BF1595"/>
          <cell r="BG1595"/>
          <cell r="BH1595" t="str">
            <v>NON</v>
          </cell>
          <cell r="BI1595" t="str">
            <v>flocon de mousse PU</v>
          </cell>
          <cell r="BJ1595"/>
          <cell r="BK1595">
            <v>65</v>
          </cell>
          <cell r="BL1595">
            <v>55</v>
          </cell>
          <cell r="BM1595">
            <v>25</v>
          </cell>
          <cell r="BN1595"/>
          <cell r="BO1595">
            <v>1.6</v>
          </cell>
          <cell r="BP1595">
            <v>3</v>
          </cell>
          <cell r="BQ1595"/>
          <cell r="BR1595">
            <v>0.11</v>
          </cell>
          <cell r="BS1595">
            <v>1</v>
          </cell>
          <cell r="BT1595">
            <v>70</v>
          </cell>
          <cell r="BU1595">
            <v>50</v>
          </cell>
          <cell r="BV1595">
            <v>30</v>
          </cell>
          <cell r="BW1595">
            <v>3</v>
          </cell>
          <cell r="BX1595"/>
          <cell r="BY1595"/>
          <cell r="BZ1595"/>
          <cell r="CA1595"/>
          <cell r="CB1595"/>
          <cell r="CC1595"/>
          <cell r="CD1595"/>
          <cell r="CE1595"/>
          <cell r="CF1595"/>
          <cell r="CG1595"/>
          <cell r="CH1595"/>
          <cell r="CI1595"/>
          <cell r="CJ1595"/>
          <cell r="CK1595"/>
          <cell r="CL1595"/>
          <cell r="CM1595"/>
          <cell r="CN1595"/>
          <cell r="CO1595"/>
          <cell r="CP1595"/>
          <cell r="CQ1595"/>
          <cell r="CR1595"/>
          <cell r="CS1595"/>
          <cell r="CT1595"/>
          <cell r="CU1595"/>
          <cell r="CV1595">
            <v>54</v>
          </cell>
        </row>
        <row r="1596">
          <cell r="C1596">
            <v>3666270127570</v>
          </cell>
          <cell r="D1596"/>
          <cell r="E1596" t="str">
            <v>CRIB</v>
          </cell>
          <cell r="F1596" t="str">
            <v>PLUTO</v>
          </cell>
          <cell r="G1596" t="str">
            <v>MELODY 1</v>
          </cell>
          <cell r="H1596" t="str">
            <v>Blanc</v>
          </cell>
          <cell r="I1596" t="str">
            <v>Tissu</v>
          </cell>
          <cell r="J1596" t="str">
            <v>100% PES</v>
          </cell>
          <cell r="K1596"/>
          <cell r="L1596" t="str">
            <v>non</v>
          </cell>
          <cell r="M1596"/>
          <cell r="N1596"/>
          <cell r="O1596" t="str">
            <v>lit animal M (emballage boîte carton)</v>
          </cell>
          <cell r="P1596"/>
          <cell r="Q1596" t="str">
            <v>canapé-lit pour des animaux remplis de flocons de mousse 100%</v>
          </cell>
          <cell r="R1596"/>
          <cell r="S1596"/>
          <cell r="T1596" t="str">
            <v>Assise de grand confort</v>
          </cell>
          <cell r="U1596" t="str">
            <v>différentes tailles disponibles</v>
          </cell>
          <cell r="V1596"/>
          <cell r="W1596"/>
          <cell r="X1596"/>
          <cell r="Y1596" t="str">
            <v>Pologne</v>
          </cell>
          <cell r="Z1596"/>
          <cell r="AA1596" t="str">
            <v>flocons de mousse PU</v>
          </cell>
          <cell r="AB1596" t="str">
            <v>flocons de mousse PU</v>
          </cell>
          <cell r="AC1596" t="str">
            <v>flocons de mousse PU</v>
          </cell>
          <cell r="AD1596"/>
          <cell r="AE1596" t="str">
            <v>38 cm x 35 cm</v>
          </cell>
          <cell r="AF1596"/>
          <cell r="AG1596" t="str">
            <v>flocons de mousse PU</v>
          </cell>
          <cell r="AH1596"/>
          <cell r="AI1596"/>
          <cell r="AJ1596">
            <v>38</v>
          </cell>
          <cell r="AK1596"/>
          <cell r="AL1596"/>
          <cell r="AM1596">
            <v>14</v>
          </cell>
          <cell r="AN1596"/>
          <cell r="AO1596">
            <v>45</v>
          </cell>
          <cell r="AP1596">
            <v>22</v>
          </cell>
          <cell r="AQ1596">
            <v>14</v>
          </cell>
          <cell r="AR1596">
            <v>14</v>
          </cell>
          <cell r="AS1596">
            <v>35</v>
          </cell>
          <cell r="AT1596"/>
          <cell r="AU1596"/>
          <cell r="AV1596"/>
          <cell r="AW1596"/>
          <cell r="AX1596" t="str">
            <v>NON</v>
          </cell>
          <cell r="AY1596"/>
          <cell r="AZ1596" t="str">
            <v>NON</v>
          </cell>
          <cell r="BA1596" t="str">
            <v>NON</v>
          </cell>
          <cell r="BB1596"/>
          <cell r="BC1596"/>
          <cell r="BD1596"/>
          <cell r="BE1596"/>
          <cell r="BF1596"/>
          <cell r="BG1596"/>
          <cell r="BH1596" t="str">
            <v>NON</v>
          </cell>
          <cell r="BI1596" t="str">
            <v>flocon de mousse PU</v>
          </cell>
          <cell r="BJ1596"/>
          <cell r="BK1596">
            <v>65</v>
          </cell>
          <cell r="BL1596">
            <v>55</v>
          </cell>
          <cell r="BM1596">
            <v>25</v>
          </cell>
          <cell r="BN1596"/>
          <cell r="BO1596">
            <v>1.6</v>
          </cell>
          <cell r="BP1596">
            <v>3</v>
          </cell>
          <cell r="BQ1596"/>
          <cell r="BR1596">
            <v>0.11</v>
          </cell>
          <cell r="BS1596">
            <v>1</v>
          </cell>
          <cell r="BT1596">
            <v>70</v>
          </cell>
          <cell r="BU1596">
            <v>50</v>
          </cell>
          <cell r="BV1596">
            <v>30</v>
          </cell>
          <cell r="BW1596">
            <v>3</v>
          </cell>
          <cell r="BX1596"/>
          <cell r="BY1596"/>
          <cell r="BZ1596"/>
          <cell r="CA1596"/>
          <cell r="CB1596"/>
          <cell r="CC1596"/>
          <cell r="CD1596"/>
          <cell r="CE1596"/>
          <cell r="CF1596"/>
          <cell r="CG1596"/>
          <cell r="CH1596"/>
          <cell r="CI1596"/>
          <cell r="CJ1596"/>
          <cell r="CK1596"/>
          <cell r="CL1596"/>
          <cell r="CM1596"/>
          <cell r="CN1596"/>
          <cell r="CO1596"/>
          <cell r="CP1596"/>
          <cell r="CQ1596"/>
          <cell r="CR1596"/>
          <cell r="CS1596"/>
          <cell r="CT1596"/>
          <cell r="CU1596"/>
          <cell r="CV1596">
            <v>54</v>
          </cell>
        </row>
        <row r="1597">
          <cell r="C1597">
            <v>3666270126108</v>
          </cell>
          <cell r="D1597"/>
          <cell r="E1597" t="str">
            <v>CRIB</v>
          </cell>
          <cell r="F1597" t="str">
            <v>PLUTO</v>
          </cell>
          <cell r="G1597" t="str">
            <v>MELODY 2</v>
          </cell>
          <cell r="H1597" t="str">
            <v>Gris clair</v>
          </cell>
          <cell r="I1597" t="str">
            <v>Tissu</v>
          </cell>
          <cell r="J1597" t="str">
            <v>100% PES</v>
          </cell>
          <cell r="K1597"/>
          <cell r="L1597" t="str">
            <v>non</v>
          </cell>
          <cell r="M1597"/>
          <cell r="N1597"/>
          <cell r="O1597" t="str">
            <v>lit animal M (emballage boîte carton)</v>
          </cell>
          <cell r="P1597"/>
          <cell r="Q1597" t="str">
            <v>canapé-lit pour des animaux remplis de flocons de mousse 100%</v>
          </cell>
          <cell r="R1597"/>
          <cell r="S1597"/>
          <cell r="T1597" t="str">
            <v>Assise de grand confort</v>
          </cell>
          <cell r="U1597" t="str">
            <v>différentes tailles disponibles</v>
          </cell>
          <cell r="V1597"/>
          <cell r="W1597"/>
          <cell r="X1597"/>
          <cell r="Y1597" t="str">
            <v>Pologne</v>
          </cell>
          <cell r="Z1597"/>
          <cell r="AA1597" t="str">
            <v>flocons de mousse PU</v>
          </cell>
          <cell r="AB1597" t="str">
            <v>flocons de mousse PU</v>
          </cell>
          <cell r="AC1597" t="str">
            <v>flocons de mousse PU</v>
          </cell>
          <cell r="AD1597"/>
          <cell r="AE1597" t="str">
            <v>38 cm x 35 cm</v>
          </cell>
          <cell r="AF1597"/>
          <cell r="AG1597" t="str">
            <v>flocons de mousse PU</v>
          </cell>
          <cell r="AH1597"/>
          <cell r="AI1597"/>
          <cell r="AJ1597">
            <v>38</v>
          </cell>
          <cell r="AK1597"/>
          <cell r="AL1597"/>
          <cell r="AM1597">
            <v>14</v>
          </cell>
          <cell r="AN1597"/>
          <cell r="AO1597">
            <v>45</v>
          </cell>
          <cell r="AP1597">
            <v>22</v>
          </cell>
          <cell r="AQ1597">
            <v>14</v>
          </cell>
          <cell r="AR1597">
            <v>14</v>
          </cell>
          <cell r="AS1597">
            <v>35</v>
          </cell>
          <cell r="AT1597"/>
          <cell r="AU1597"/>
          <cell r="AV1597"/>
          <cell r="AW1597"/>
          <cell r="AX1597" t="str">
            <v>NON</v>
          </cell>
          <cell r="AY1597"/>
          <cell r="AZ1597" t="str">
            <v>NON</v>
          </cell>
          <cell r="BA1597" t="str">
            <v>NON</v>
          </cell>
          <cell r="BB1597"/>
          <cell r="BC1597"/>
          <cell r="BD1597"/>
          <cell r="BE1597"/>
          <cell r="BF1597"/>
          <cell r="BG1597"/>
          <cell r="BH1597" t="str">
            <v>NON</v>
          </cell>
          <cell r="BI1597" t="str">
            <v>flocon de mousse PU</v>
          </cell>
          <cell r="BJ1597"/>
          <cell r="BK1597">
            <v>65</v>
          </cell>
          <cell r="BL1597">
            <v>55</v>
          </cell>
          <cell r="BM1597">
            <v>25</v>
          </cell>
          <cell r="BN1597"/>
          <cell r="BO1597">
            <v>1.6</v>
          </cell>
          <cell r="BP1597">
            <v>3</v>
          </cell>
          <cell r="BQ1597"/>
          <cell r="BR1597">
            <v>0.11</v>
          </cell>
          <cell r="BS1597">
            <v>1</v>
          </cell>
          <cell r="BT1597">
            <v>70</v>
          </cell>
          <cell r="BU1597">
            <v>50</v>
          </cell>
          <cell r="BV1597">
            <v>30</v>
          </cell>
          <cell r="BW1597">
            <v>3</v>
          </cell>
          <cell r="BX1597"/>
          <cell r="BY1597"/>
          <cell r="BZ1597"/>
          <cell r="CA1597"/>
          <cell r="CB1597"/>
          <cell r="CC1597"/>
          <cell r="CD1597"/>
          <cell r="CE1597"/>
          <cell r="CF1597"/>
          <cell r="CG1597"/>
          <cell r="CH1597"/>
          <cell r="CI1597"/>
          <cell r="CJ1597"/>
          <cell r="CK1597"/>
          <cell r="CL1597"/>
          <cell r="CM1597"/>
          <cell r="CN1597"/>
          <cell r="CO1597"/>
          <cell r="CP1597"/>
          <cell r="CQ1597"/>
          <cell r="CR1597"/>
          <cell r="CS1597"/>
          <cell r="CT1597"/>
          <cell r="CU1597"/>
          <cell r="CV1597">
            <v>54</v>
          </cell>
        </row>
        <row r="1598">
          <cell r="C1598">
            <v>3666270126733</v>
          </cell>
          <cell r="D1598"/>
          <cell r="E1598" t="str">
            <v>CRIB</v>
          </cell>
          <cell r="F1598" t="str">
            <v>PLUTO</v>
          </cell>
          <cell r="G1598" t="str">
            <v>MELODY 5</v>
          </cell>
          <cell r="H1598" t="str">
            <v>Gris foncé</v>
          </cell>
          <cell r="I1598" t="str">
            <v>Tissu</v>
          </cell>
          <cell r="J1598" t="str">
            <v>100% PES</v>
          </cell>
          <cell r="K1598"/>
          <cell r="L1598" t="str">
            <v>non</v>
          </cell>
          <cell r="M1598"/>
          <cell r="N1598"/>
          <cell r="O1598" t="str">
            <v>lit animal M (emballage boîte carton)</v>
          </cell>
          <cell r="P1598"/>
          <cell r="Q1598" t="str">
            <v>canapé-lit pour des animaux remplis de flocons de mousse 100%</v>
          </cell>
          <cell r="R1598"/>
          <cell r="S1598"/>
          <cell r="T1598" t="str">
            <v>Assise de grand confort</v>
          </cell>
          <cell r="U1598" t="str">
            <v>différentes tailles disponibles</v>
          </cell>
          <cell r="V1598"/>
          <cell r="W1598"/>
          <cell r="X1598"/>
          <cell r="Y1598" t="str">
            <v>Pologne</v>
          </cell>
          <cell r="Z1598"/>
          <cell r="AA1598" t="str">
            <v>flocons de mousse PU</v>
          </cell>
          <cell r="AB1598" t="str">
            <v>flocons de mousse PU</v>
          </cell>
          <cell r="AC1598" t="str">
            <v>flocons de mousse PU</v>
          </cell>
          <cell r="AD1598"/>
          <cell r="AE1598" t="str">
            <v>38 cm x 35 cm</v>
          </cell>
          <cell r="AF1598"/>
          <cell r="AG1598" t="str">
            <v>flocons de mousse PU</v>
          </cell>
          <cell r="AH1598"/>
          <cell r="AI1598"/>
          <cell r="AJ1598">
            <v>38</v>
          </cell>
          <cell r="AK1598"/>
          <cell r="AL1598"/>
          <cell r="AM1598">
            <v>14</v>
          </cell>
          <cell r="AN1598"/>
          <cell r="AO1598">
            <v>45</v>
          </cell>
          <cell r="AP1598">
            <v>22</v>
          </cell>
          <cell r="AQ1598">
            <v>14</v>
          </cell>
          <cell r="AR1598">
            <v>14</v>
          </cell>
          <cell r="AS1598">
            <v>35</v>
          </cell>
          <cell r="AT1598"/>
          <cell r="AU1598"/>
          <cell r="AV1598"/>
          <cell r="AW1598"/>
          <cell r="AX1598" t="str">
            <v>NON</v>
          </cell>
          <cell r="AY1598"/>
          <cell r="AZ1598" t="str">
            <v>NON</v>
          </cell>
          <cell r="BA1598" t="str">
            <v>NON</v>
          </cell>
          <cell r="BB1598"/>
          <cell r="BC1598"/>
          <cell r="BD1598"/>
          <cell r="BE1598"/>
          <cell r="BF1598"/>
          <cell r="BG1598"/>
          <cell r="BH1598" t="str">
            <v>NON</v>
          </cell>
          <cell r="BI1598" t="str">
            <v>flocon de mousse PU</v>
          </cell>
          <cell r="BJ1598"/>
          <cell r="BK1598">
            <v>65</v>
          </cell>
          <cell r="BL1598">
            <v>55</v>
          </cell>
          <cell r="BM1598">
            <v>25</v>
          </cell>
          <cell r="BN1598"/>
          <cell r="BO1598">
            <v>1.6</v>
          </cell>
          <cell r="BP1598">
            <v>3</v>
          </cell>
          <cell r="BQ1598"/>
          <cell r="BR1598">
            <v>0.11</v>
          </cell>
          <cell r="BS1598">
            <v>1</v>
          </cell>
          <cell r="BT1598">
            <v>70</v>
          </cell>
          <cell r="BU1598">
            <v>50</v>
          </cell>
          <cell r="BV1598">
            <v>30</v>
          </cell>
          <cell r="BW1598">
            <v>3</v>
          </cell>
          <cell r="BX1598"/>
          <cell r="BY1598"/>
          <cell r="BZ1598"/>
          <cell r="CA1598"/>
          <cell r="CB1598"/>
          <cell r="CC1598"/>
          <cell r="CD1598"/>
          <cell r="CE1598"/>
          <cell r="CF1598"/>
          <cell r="CG1598"/>
          <cell r="CH1598"/>
          <cell r="CI1598"/>
          <cell r="CJ1598"/>
          <cell r="CK1598"/>
          <cell r="CL1598"/>
          <cell r="CM1598"/>
          <cell r="CN1598"/>
          <cell r="CO1598"/>
          <cell r="CP1598"/>
          <cell r="CQ1598"/>
          <cell r="CR1598"/>
          <cell r="CS1598"/>
          <cell r="CT1598"/>
          <cell r="CU1598"/>
          <cell r="CV1598">
            <v>54</v>
          </cell>
        </row>
        <row r="1599">
          <cell r="C1599">
            <v>3666270126252</v>
          </cell>
          <cell r="D1599"/>
          <cell r="E1599" t="str">
            <v>CRIB</v>
          </cell>
          <cell r="F1599" t="str">
            <v>PLUTO</v>
          </cell>
          <cell r="G1599" t="str">
            <v>MELODY 6</v>
          </cell>
          <cell r="H1599" t="str">
            <v xml:space="preserve">Bleu foncé </v>
          </cell>
          <cell r="I1599" t="str">
            <v>Tissu</v>
          </cell>
          <cell r="J1599" t="str">
            <v>100% PES</v>
          </cell>
          <cell r="K1599"/>
          <cell r="L1599" t="str">
            <v>non</v>
          </cell>
          <cell r="M1599"/>
          <cell r="N1599"/>
          <cell r="O1599" t="str">
            <v>lit animal M (emballage boîte carton)</v>
          </cell>
          <cell r="P1599"/>
          <cell r="Q1599" t="str">
            <v>canapé-lit pour des animaux remplis de flocons de mousse 100%</v>
          </cell>
          <cell r="R1599"/>
          <cell r="S1599"/>
          <cell r="T1599" t="str">
            <v>Assise de grand confort</v>
          </cell>
          <cell r="U1599" t="str">
            <v>différentes tailles disponibles</v>
          </cell>
          <cell r="V1599"/>
          <cell r="W1599"/>
          <cell r="X1599"/>
          <cell r="Y1599" t="str">
            <v>Pologne</v>
          </cell>
          <cell r="Z1599"/>
          <cell r="AA1599" t="str">
            <v>flocons de mousse PU</v>
          </cell>
          <cell r="AB1599" t="str">
            <v>flocons de mousse PU</v>
          </cell>
          <cell r="AC1599" t="str">
            <v>flocons de mousse PU</v>
          </cell>
          <cell r="AD1599"/>
          <cell r="AE1599" t="str">
            <v>38 cm x 35 cm</v>
          </cell>
          <cell r="AF1599"/>
          <cell r="AG1599" t="str">
            <v>flocons de mousse PU</v>
          </cell>
          <cell r="AH1599"/>
          <cell r="AI1599"/>
          <cell r="AJ1599">
            <v>38</v>
          </cell>
          <cell r="AK1599"/>
          <cell r="AL1599"/>
          <cell r="AM1599">
            <v>14</v>
          </cell>
          <cell r="AN1599"/>
          <cell r="AO1599">
            <v>45</v>
          </cell>
          <cell r="AP1599">
            <v>22</v>
          </cell>
          <cell r="AQ1599">
            <v>14</v>
          </cell>
          <cell r="AR1599">
            <v>14</v>
          </cell>
          <cell r="AS1599">
            <v>35</v>
          </cell>
          <cell r="AT1599"/>
          <cell r="AU1599"/>
          <cell r="AV1599"/>
          <cell r="AW1599"/>
          <cell r="AX1599" t="str">
            <v>NON</v>
          </cell>
          <cell r="AY1599"/>
          <cell r="AZ1599" t="str">
            <v>NON</v>
          </cell>
          <cell r="BA1599" t="str">
            <v>NON</v>
          </cell>
          <cell r="BB1599"/>
          <cell r="BC1599"/>
          <cell r="BD1599"/>
          <cell r="BE1599"/>
          <cell r="BF1599"/>
          <cell r="BG1599"/>
          <cell r="BH1599" t="str">
            <v>NON</v>
          </cell>
          <cell r="BI1599" t="str">
            <v>flocon de mousse PU</v>
          </cell>
          <cell r="BJ1599"/>
          <cell r="BK1599">
            <v>65</v>
          </cell>
          <cell r="BL1599">
            <v>55</v>
          </cell>
          <cell r="BM1599">
            <v>25</v>
          </cell>
          <cell r="BN1599"/>
          <cell r="BO1599">
            <v>1.6</v>
          </cell>
          <cell r="BP1599">
            <v>3</v>
          </cell>
          <cell r="BQ1599"/>
          <cell r="BR1599">
            <v>0.11</v>
          </cell>
          <cell r="BS1599">
            <v>1</v>
          </cell>
          <cell r="BT1599">
            <v>70</v>
          </cell>
          <cell r="BU1599">
            <v>50</v>
          </cell>
          <cell r="BV1599">
            <v>30</v>
          </cell>
          <cell r="BW1599">
            <v>3</v>
          </cell>
          <cell r="BX1599"/>
          <cell r="BY1599"/>
          <cell r="BZ1599"/>
          <cell r="CA1599"/>
          <cell r="CB1599"/>
          <cell r="CC1599"/>
          <cell r="CD1599"/>
          <cell r="CE1599"/>
          <cell r="CF1599"/>
          <cell r="CG1599"/>
          <cell r="CH1599"/>
          <cell r="CI1599"/>
          <cell r="CJ1599"/>
          <cell r="CK1599"/>
          <cell r="CL1599"/>
          <cell r="CM1599"/>
          <cell r="CN1599"/>
          <cell r="CO1599"/>
          <cell r="CP1599"/>
          <cell r="CQ1599"/>
          <cell r="CR1599"/>
          <cell r="CS1599"/>
          <cell r="CT1599"/>
          <cell r="CU1599"/>
          <cell r="CV1599">
            <v>54</v>
          </cell>
        </row>
        <row r="1600">
          <cell r="C1600">
            <v>3666270126719</v>
          </cell>
          <cell r="D1600"/>
          <cell r="E1600" t="str">
            <v>CRIB</v>
          </cell>
          <cell r="F1600" t="str">
            <v>PLUTO</v>
          </cell>
          <cell r="G1600" t="str">
            <v>MELODY 8</v>
          </cell>
          <cell r="H1600" t="str">
            <v>Vert</v>
          </cell>
          <cell r="I1600" t="str">
            <v>Tissu</v>
          </cell>
          <cell r="J1600" t="str">
            <v>100% PES</v>
          </cell>
          <cell r="K1600"/>
          <cell r="L1600" t="str">
            <v>non</v>
          </cell>
          <cell r="M1600"/>
          <cell r="N1600"/>
          <cell r="O1600" t="str">
            <v>lit animal M (emballage boîte carton)</v>
          </cell>
          <cell r="P1600"/>
          <cell r="Q1600" t="str">
            <v>canapé-lit pour des animaux remplis de flocons de mousse 100%</v>
          </cell>
          <cell r="R1600"/>
          <cell r="S1600"/>
          <cell r="T1600" t="str">
            <v>Assise de grand confort</v>
          </cell>
          <cell r="U1600" t="str">
            <v>différentes tailles disponibles</v>
          </cell>
          <cell r="V1600"/>
          <cell r="W1600"/>
          <cell r="X1600"/>
          <cell r="Y1600" t="str">
            <v>Pologne</v>
          </cell>
          <cell r="Z1600"/>
          <cell r="AA1600" t="str">
            <v>flocons de mousse PU</v>
          </cell>
          <cell r="AB1600" t="str">
            <v>flocons de mousse PU</v>
          </cell>
          <cell r="AC1600" t="str">
            <v>flocons de mousse PU</v>
          </cell>
          <cell r="AD1600"/>
          <cell r="AE1600" t="str">
            <v>38 cm x 35 cm</v>
          </cell>
          <cell r="AF1600"/>
          <cell r="AG1600" t="str">
            <v>flocons de mousse PU</v>
          </cell>
          <cell r="AH1600"/>
          <cell r="AI1600"/>
          <cell r="AJ1600">
            <v>38</v>
          </cell>
          <cell r="AK1600"/>
          <cell r="AL1600"/>
          <cell r="AM1600">
            <v>14</v>
          </cell>
          <cell r="AN1600"/>
          <cell r="AO1600">
            <v>45</v>
          </cell>
          <cell r="AP1600">
            <v>22</v>
          </cell>
          <cell r="AQ1600">
            <v>14</v>
          </cell>
          <cell r="AR1600">
            <v>14</v>
          </cell>
          <cell r="AS1600">
            <v>35</v>
          </cell>
          <cell r="AT1600"/>
          <cell r="AU1600"/>
          <cell r="AV1600"/>
          <cell r="AW1600"/>
          <cell r="AX1600" t="str">
            <v>NON</v>
          </cell>
          <cell r="AY1600"/>
          <cell r="AZ1600" t="str">
            <v>NON</v>
          </cell>
          <cell r="BA1600" t="str">
            <v>NON</v>
          </cell>
          <cell r="BB1600"/>
          <cell r="BC1600"/>
          <cell r="BD1600"/>
          <cell r="BE1600"/>
          <cell r="BF1600"/>
          <cell r="BG1600"/>
          <cell r="BH1600" t="str">
            <v>NON</v>
          </cell>
          <cell r="BI1600" t="str">
            <v>flocon de mousse PU</v>
          </cell>
          <cell r="BJ1600"/>
          <cell r="BK1600">
            <v>65</v>
          </cell>
          <cell r="BL1600">
            <v>55</v>
          </cell>
          <cell r="BM1600">
            <v>25</v>
          </cell>
          <cell r="BN1600"/>
          <cell r="BO1600">
            <v>1.6</v>
          </cell>
          <cell r="BP1600">
            <v>3</v>
          </cell>
          <cell r="BQ1600"/>
          <cell r="BR1600">
            <v>0.11</v>
          </cell>
          <cell r="BS1600">
            <v>1</v>
          </cell>
          <cell r="BT1600">
            <v>70</v>
          </cell>
          <cell r="BU1600">
            <v>50</v>
          </cell>
          <cell r="BV1600">
            <v>30</v>
          </cell>
          <cell r="BW1600">
            <v>3</v>
          </cell>
          <cell r="BX1600"/>
          <cell r="BY1600"/>
          <cell r="BZ1600"/>
          <cell r="CA1600"/>
          <cell r="CB1600"/>
          <cell r="CC1600"/>
          <cell r="CD1600"/>
          <cell r="CE1600"/>
          <cell r="CF1600"/>
          <cell r="CG1600"/>
          <cell r="CH1600"/>
          <cell r="CI1600"/>
          <cell r="CJ1600"/>
          <cell r="CK1600"/>
          <cell r="CL1600"/>
          <cell r="CM1600"/>
          <cell r="CN1600"/>
          <cell r="CO1600"/>
          <cell r="CP1600"/>
          <cell r="CQ1600"/>
          <cell r="CR1600"/>
          <cell r="CS1600"/>
          <cell r="CT1600"/>
          <cell r="CU1600"/>
          <cell r="CV1600">
            <v>54</v>
          </cell>
        </row>
        <row r="1601">
          <cell r="C1601">
            <v>3666270126320</v>
          </cell>
          <cell r="D1601"/>
          <cell r="E1601" t="str">
            <v>CRIB</v>
          </cell>
          <cell r="F1601" t="str">
            <v>PLUTO</v>
          </cell>
          <cell r="G1601" t="str">
            <v>MELODY 9</v>
          </cell>
          <cell r="H1601" t="str">
            <v>Jaune</v>
          </cell>
          <cell r="I1601" t="str">
            <v>Tissu</v>
          </cell>
          <cell r="J1601" t="str">
            <v>100% PES</v>
          </cell>
          <cell r="K1601"/>
          <cell r="L1601" t="str">
            <v>non</v>
          </cell>
          <cell r="M1601"/>
          <cell r="N1601"/>
          <cell r="O1601" t="str">
            <v>lit animal M (emballage boîte carton)</v>
          </cell>
          <cell r="P1601"/>
          <cell r="Q1601" t="str">
            <v>canapé-lit pour des animaux remplis de flocons de mousse 100%</v>
          </cell>
          <cell r="R1601"/>
          <cell r="S1601"/>
          <cell r="T1601" t="str">
            <v>Assise de grand confort</v>
          </cell>
          <cell r="U1601" t="str">
            <v>différentes tailles disponibles</v>
          </cell>
          <cell r="V1601"/>
          <cell r="W1601"/>
          <cell r="X1601"/>
          <cell r="Y1601" t="str">
            <v>Pologne</v>
          </cell>
          <cell r="Z1601"/>
          <cell r="AA1601" t="str">
            <v>flocons de mousse PU</v>
          </cell>
          <cell r="AB1601" t="str">
            <v>flocons de mousse PU</v>
          </cell>
          <cell r="AC1601" t="str">
            <v>flocons de mousse PU</v>
          </cell>
          <cell r="AD1601"/>
          <cell r="AE1601" t="str">
            <v>38 cm x 35 cm</v>
          </cell>
          <cell r="AF1601"/>
          <cell r="AG1601" t="str">
            <v>flocons de mousse PU</v>
          </cell>
          <cell r="AH1601"/>
          <cell r="AI1601"/>
          <cell r="AJ1601">
            <v>38</v>
          </cell>
          <cell r="AK1601"/>
          <cell r="AL1601"/>
          <cell r="AM1601">
            <v>14</v>
          </cell>
          <cell r="AN1601"/>
          <cell r="AO1601">
            <v>45</v>
          </cell>
          <cell r="AP1601">
            <v>22</v>
          </cell>
          <cell r="AQ1601">
            <v>14</v>
          </cell>
          <cell r="AR1601">
            <v>14</v>
          </cell>
          <cell r="AS1601">
            <v>35</v>
          </cell>
          <cell r="AT1601"/>
          <cell r="AU1601"/>
          <cell r="AV1601"/>
          <cell r="AW1601"/>
          <cell r="AX1601" t="str">
            <v>NON</v>
          </cell>
          <cell r="AY1601"/>
          <cell r="AZ1601" t="str">
            <v>NON</v>
          </cell>
          <cell r="BA1601" t="str">
            <v>NON</v>
          </cell>
          <cell r="BB1601"/>
          <cell r="BC1601"/>
          <cell r="BD1601"/>
          <cell r="BE1601"/>
          <cell r="BF1601"/>
          <cell r="BG1601"/>
          <cell r="BH1601" t="str">
            <v>NON</v>
          </cell>
          <cell r="BI1601" t="str">
            <v>flocon de mousse PU</v>
          </cell>
          <cell r="BJ1601"/>
          <cell r="BK1601">
            <v>65</v>
          </cell>
          <cell r="BL1601">
            <v>55</v>
          </cell>
          <cell r="BM1601">
            <v>25</v>
          </cell>
          <cell r="BN1601"/>
          <cell r="BO1601">
            <v>1.6</v>
          </cell>
          <cell r="BP1601">
            <v>3</v>
          </cell>
          <cell r="BQ1601"/>
          <cell r="BR1601">
            <v>0.11</v>
          </cell>
          <cell r="BS1601">
            <v>1</v>
          </cell>
          <cell r="BT1601">
            <v>70</v>
          </cell>
          <cell r="BU1601">
            <v>50</v>
          </cell>
          <cell r="BV1601">
            <v>30</v>
          </cell>
          <cell r="BW1601">
            <v>3</v>
          </cell>
          <cell r="BX1601"/>
          <cell r="BY1601"/>
          <cell r="BZ1601"/>
          <cell r="CA1601"/>
          <cell r="CB1601"/>
          <cell r="CC1601"/>
          <cell r="CD1601"/>
          <cell r="CE1601"/>
          <cell r="CF1601"/>
          <cell r="CG1601"/>
          <cell r="CH1601"/>
          <cell r="CI1601"/>
          <cell r="CJ1601"/>
          <cell r="CK1601"/>
          <cell r="CL1601"/>
          <cell r="CM1601"/>
          <cell r="CN1601"/>
          <cell r="CO1601"/>
          <cell r="CP1601"/>
          <cell r="CQ1601"/>
          <cell r="CR1601"/>
          <cell r="CS1601"/>
          <cell r="CT1601"/>
          <cell r="CU1601"/>
          <cell r="CV1601">
            <v>54</v>
          </cell>
        </row>
        <row r="1602">
          <cell r="C1602">
            <v>3666270126429</v>
          </cell>
          <cell r="D1602"/>
          <cell r="E1602" t="str">
            <v>CRIB</v>
          </cell>
          <cell r="F1602" t="str">
            <v>PLUTO</v>
          </cell>
          <cell r="G1602" t="str">
            <v>MELODY 10</v>
          </cell>
          <cell r="H1602" t="str">
            <v>Orange</v>
          </cell>
          <cell r="I1602" t="str">
            <v>Tissu</v>
          </cell>
          <cell r="J1602" t="str">
            <v>100% PES</v>
          </cell>
          <cell r="K1602"/>
          <cell r="L1602" t="str">
            <v>non</v>
          </cell>
          <cell r="M1602"/>
          <cell r="N1602"/>
          <cell r="O1602" t="str">
            <v>lit animal M (emballage boîte carton)</v>
          </cell>
          <cell r="P1602"/>
          <cell r="Q1602" t="str">
            <v>canapé-lit pour des animaux remplis de flocons de mousse 100%</v>
          </cell>
          <cell r="R1602"/>
          <cell r="S1602"/>
          <cell r="T1602" t="str">
            <v>Assise de grand confort</v>
          </cell>
          <cell r="U1602" t="str">
            <v>différentes tailles disponibles</v>
          </cell>
          <cell r="V1602"/>
          <cell r="W1602"/>
          <cell r="X1602"/>
          <cell r="Y1602" t="str">
            <v>Pologne</v>
          </cell>
          <cell r="Z1602"/>
          <cell r="AA1602" t="str">
            <v>flocons de mousse PU</v>
          </cell>
          <cell r="AB1602" t="str">
            <v>flocons de mousse PU</v>
          </cell>
          <cell r="AC1602" t="str">
            <v>flocons de mousse PU</v>
          </cell>
          <cell r="AD1602"/>
          <cell r="AE1602" t="str">
            <v>38 cm x 35 cm</v>
          </cell>
          <cell r="AF1602"/>
          <cell r="AG1602" t="str">
            <v>flocons de mousse PU</v>
          </cell>
          <cell r="AH1602"/>
          <cell r="AI1602"/>
          <cell r="AJ1602">
            <v>38</v>
          </cell>
          <cell r="AK1602"/>
          <cell r="AL1602"/>
          <cell r="AM1602">
            <v>14</v>
          </cell>
          <cell r="AN1602"/>
          <cell r="AO1602">
            <v>45</v>
          </cell>
          <cell r="AP1602">
            <v>22</v>
          </cell>
          <cell r="AQ1602">
            <v>14</v>
          </cell>
          <cell r="AR1602">
            <v>14</v>
          </cell>
          <cell r="AS1602">
            <v>35</v>
          </cell>
          <cell r="AT1602"/>
          <cell r="AU1602"/>
          <cell r="AV1602"/>
          <cell r="AW1602"/>
          <cell r="AX1602" t="str">
            <v>NON</v>
          </cell>
          <cell r="AY1602"/>
          <cell r="AZ1602" t="str">
            <v>NON</v>
          </cell>
          <cell r="BA1602" t="str">
            <v>NON</v>
          </cell>
          <cell r="BB1602"/>
          <cell r="BC1602"/>
          <cell r="BD1602"/>
          <cell r="BE1602"/>
          <cell r="BF1602"/>
          <cell r="BG1602"/>
          <cell r="BH1602" t="str">
            <v>NON</v>
          </cell>
          <cell r="BI1602" t="str">
            <v>flocon de mousse PU</v>
          </cell>
          <cell r="BJ1602"/>
          <cell r="BK1602">
            <v>65</v>
          </cell>
          <cell r="BL1602">
            <v>55</v>
          </cell>
          <cell r="BM1602">
            <v>25</v>
          </cell>
          <cell r="BN1602"/>
          <cell r="BO1602">
            <v>1.6</v>
          </cell>
          <cell r="BP1602">
            <v>3</v>
          </cell>
          <cell r="BQ1602"/>
          <cell r="BR1602">
            <v>0.11</v>
          </cell>
          <cell r="BS1602">
            <v>1</v>
          </cell>
          <cell r="BT1602">
            <v>70</v>
          </cell>
          <cell r="BU1602">
            <v>50</v>
          </cell>
          <cell r="BV1602">
            <v>30</v>
          </cell>
          <cell r="BW1602">
            <v>3</v>
          </cell>
          <cell r="BX1602"/>
          <cell r="BY1602"/>
          <cell r="BZ1602"/>
          <cell r="CA1602"/>
          <cell r="CB1602"/>
          <cell r="CC1602"/>
          <cell r="CD1602"/>
          <cell r="CE1602"/>
          <cell r="CF1602"/>
          <cell r="CG1602"/>
          <cell r="CH1602"/>
          <cell r="CI1602"/>
          <cell r="CJ1602"/>
          <cell r="CK1602"/>
          <cell r="CL1602"/>
          <cell r="CM1602"/>
          <cell r="CN1602"/>
          <cell r="CO1602"/>
          <cell r="CP1602"/>
          <cell r="CQ1602"/>
          <cell r="CR1602"/>
          <cell r="CS1602"/>
          <cell r="CT1602"/>
          <cell r="CU1602"/>
          <cell r="CV1602">
            <v>54</v>
          </cell>
        </row>
        <row r="1603">
          <cell r="C1603">
            <v>3666270126641</v>
          </cell>
          <cell r="D1603"/>
          <cell r="E1603" t="str">
            <v>CRIB</v>
          </cell>
          <cell r="F1603" t="str">
            <v>PLUTO</v>
          </cell>
          <cell r="G1603" t="str">
            <v>MELODY 12</v>
          </cell>
          <cell r="H1603" t="str">
            <v>Taupe</v>
          </cell>
          <cell r="I1603" t="str">
            <v>Tissu</v>
          </cell>
          <cell r="J1603" t="str">
            <v>100% PES</v>
          </cell>
          <cell r="K1603"/>
          <cell r="L1603" t="str">
            <v>non</v>
          </cell>
          <cell r="M1603"/>
          <cell r="N1603"/>
          <cell r="O1603" t="str">
            <v>lit animal M (emballage boîte carton)</v>
          </cell>
          <cell r="P1603"/>
          <cell r="Q1603" t="str">
            <v>canapé-lit pour des animaux remplis de flocons de mousse 100%</v>
          </cell>
          <cell r="R1603"/>
          <cell r="S1603"/>
          <cell r="T1603" t="str">
            <v>Assise de grand confort</v>
          </cell>
          <cell r="U1603" t="str">
            <v>différentes tailles disponibles</v>
          </cell>
          <cell r="V1603"/>
          <cell r="W1603"/>
          <cell r="X1603"/>
          <cell r="Y1603" t="str">
            <v>Pologne</v>
          </cell>
          <cell r="Z1603"/>
          <cell r="AA1603" t="str">
            <v>flocons de mousse PU</v>
          </cell>
          <cell r="AB1603" t="str">
            <v>flocons de mousse PU</v>
          </cell>
          <cell r="AC1603" t="str">
            <v>flocons de mousse PU</v>
          </cell>
          <cell r="AD1603"/>
          <cell r="AE1603" t="str">
            <v>38 cm x 35 cm</v>
          </cell>
          <cell r="AF1603"/>
          <cell r="AG1603" t="str">
            <v>flocons de mousse PU</v>
          </cell>
          <cell r="AH1603"/>
          <cell r="AI1603"/>
          <cell r="AJ1603">
            <v>38</v>
          </cell>
          <cell r="AK1603"/>
          <cell r="AL1603"/>
          <cell r="AM1603">
            <v>14</v>
          </cell>
          <cell r="AN1603"/>
          <cell r="AO1603">
            <v>45</v>
          </cell>
          <cell r="AP1603">
            <v>22</v>
          </cell>
          <cell r="AQ1603">
            <v>14</v>
          </cell>
          <cell r="AR1603">
            <v>14</v>
          </cell>
          <cell r="AS1603">
            <v>35</v>
          </cell>
          <cell r="AT1603"/>
          <cell r="AU1603"/>
          <cell r="AV1603"/>
          <cell r="AW1603"/>
          <cell r="AX1603" t="str">
            <v>NON</v>
          </cell>
          <cell r="AY1603"/>
          <cell r="AZ1603" t="str">
            <v>NON</v>
          </cell>
          <cell r="BA1603" t="str">
            <v>NON</v>
          </cell>
          <cell r="BB1603"/>
          <cell r="BC1603"/>
          <cell r="BD1603"/>
          <cell r="BE1603"/>
          <cell r="BF1603"/>
          <cell r="BG1603"/>
          <cell r="BH1603" t="str">
            <v>NON</v>
          </cell>
          <cell r="BI1603" t="str">
            <v>flocon de mousse PU</v>
          </cell>
          <cell r="BJ1603"/>
          <cell r="BK1603">
            <v>65</v>
          </cell>
          <cell r="BL1603">
            <v>55</v>
          </cell>
          <cell r="BM1603">
            <v>25</v>
          </cell>
          <cell r="BN1603"/>
          <cell r="BO1603">
            <v>1.6</v>
          </cell>
          <cell r="BP1603">
            <v>3</v>
          </cell>
          <cell r="BQ1603"/>
          <cell r="BR1603">
            <v>0.11</v>
          </cell>
          <cell r="BS1603">
            <v>1</v>
          </cell>
          <cell r="BT1603">
            <v>70</v>
          </cell>
          <cell r="BU1603">
            <v>50</v>
          </cell>
          <cell r="BV1603">
            <v>30</v>
          </cell>
          <cell r="BW1603">
            <v>3</v>
          </cell>
          <cell r="BX1603"/>
          <cell r="BY1603"/>
          <cell r="BZ1603"/>
          <cell r="CA1603"/>
          <cell r="CB1603"/>
          <cell r="CC1603"/>
          <cell r="CD1603"/>
          <cell r="CE1603"/>
          <cell r="CF1603"/>
          <cell r="CG1603"/>
          <cell r="CH1603"/>
          <cell r="CI1603"/>
          <cell r="CJ1603"/>
          <cell r="CK1603"/>
          <cell r="CL1603"/>
          <cell r="CM1603"/>
          <cell r="CN1603"/>
          <cell r="CO1603"/>
          <cell r="CP1603"/>
          <cell r="CQ1603"/>
          <cell r="CR1603"/>
          <cell r="CS1603"/>
          <cell r="CT1603"/>
          <cell r="CU1603"/>
          <cell r="CV1603">
            <v>54</v>
          </cell>
        </row>
        <row r="1604">
          <cell r="C1604">
            <v>3666270127150</v>
          </cell>
          <cell r="D1604"/>
          <cell r="E1604" t="str">
            <v>CRIB</v>
          </cell>
          <cell r="F1604" t="str">
            <v>PLUTO</v>
          </cell>
          <cell r="G1604" t="str">
            <v>MELODY 15</v>
          </cell>
          <cell r="H1604" t="str">
            <v>Noir</v>
          </cell>
          <cell r="I1604" t="str">
            <v>Tissu</v>
          </cell>
          <cell r="J1604" t="str">
            <v>100% PES</v>
          </cell>
          <cell r="K1604"/>
          <cell r="L1604" t="str">
            <v>non</v>
          </cell>
          <cell r="M1604"/>
          <cell r="N1604"/>
          <cell r="O1604" t="str">
            <v>lit animal M (emballage boîte carton)</v>
          </cell>
          <cell r="P1604"/>
          <cell r="Q1604" t="str">
            <v>canapé-lit pour des animaux remplis de flocons de mousse 100%</v>
          </cell>
          <cell r="R1604"/>
          <cell r="S1604"/>
          <cell r="T1604" t="str">
            <v>Assise de grand confort</v>
          </cell>
          <cell r="U1604" t="str">
            <v>différentes tailles disponibles</v>
          </cell>
          <cell r="V1604"/>
          <cell r="W1604"/>
          <cell r="X1604"/>
          <cell r="Y1604" t="str">
            <v>Pologne</v>
          </cell>
          <cell r="Z1604"/>
          <cell r="AA1604" t="str">
            <v>flocons de mousse PU</v>
          </cell>
          <cell r="AB1604" t="str">
            <v>flocons de mousse PU</v>
          </cell>
          <cell r="AC1604" t="str">
            <v>flocons de mousse PU</v>
          </cell>
          <cell r="AD1604"/>
          <cell r="AE1604" t="str">
            <v>38 cm x 35 cm</v>
          </cell>
          <cell r="AF1604"/>
          <cell r="AG1604" t="str">
            <v>flocons de mousse PU</v>
          </cell>
          <cell r="AH1604"/>
          <cell r="AI1604"/>
          <cell r="AJ1604">
            <v>38</v>
          </cell>
          <cell r="AK1604"/>
          <cell r="AL1604"/>
          <cell r="AM1604">
            <v>14</v>
          </cell>
          <cell r="AN1604"/>
          <cell r="AO1604">
            <v>45</v>
          </cell>
          <cell r="AP1604">
            <v>22</v>
          </cell>
          <cell r="AQ1604">
            <v>14</v>
          </cell>
          <cell r="AR1604">
            <v>14</v>
          </cell>
          <cell r="AS1604">
            <v>35</v>
          </cell>
          <cell r="AT1604"/>
          <cell r="AU1604"/>
          <cell r="AV1604"/>
          <cell r="AW1604"/>
          <cell r="AX1604" t="str">
            <v>NON</v>
          </cell>
          <cell r="AY1604"/>
          <cell r="AZ1604" t="str">
            <v>NON</v>
          </cell>
          <cell r="BA1604" t="str">
            <v>NON</v>
          </cell>
          <cell r="BB1604"/>
          <cell r="BC1604"/>
          <cell r="BD1604"/>
          <cell r="BE1604"/>
          <cell r="BF1604"/>
          <cell r="BG1604"/>
          <cell r="BH1604" t="str">
            <v>NON</v>
          </cell>
          <cell r="BI1604" t="str">
            <v>flocon de mousse PU</v>
          </cell>
          <cell r="BJ1604"/>
          <cell r="BK1604">
            <v>65</v>
          </cell>
          <cell r="BL1604">
            <v>55</v>
          </cell>
          <cell r="BM1604">
            <v>25</v>
          </cell>
          <cell r="BN1604"/>
          <cell r="BO1604">
            <v>1.6</v>
          </cell>
          <cell r="BP1604">
            <v>3</v>
          </cell>
          <cell r="BQ1604"/>
          <cell r="BR1604">
            <v>0.11</v>
          </cell>
          <cell r="BS1604">
            <v>1</v>
          </cell>
          <cell r="BT1604">
            <v>70</v>
          </cell>
          <cell r="BU1604">
            <v>50</v>
          </cell>
          <cell r="BV1604">
            <v>30</v>
          </cell>
          <cell r="BW1604">
            <v>3</v>
          </cell>
          <cell r="BX1604"/>
          <cell r="BY1604"/>
          <cell r="BZ1604"/>
          <cell r="CA1604"/>
          <cell r="CB1604"/>
          <cell r="CC1604"/>
          <cell r="CD1604"/>
          <cell r="CE1604"/>
          <cell r="CF1604"/>
          <cell r="CG1604"/>
          <cell r="CH1604"/>
          <cell r="CI1604"/>
          <cell r="CJ1604"/>
          <cell r="CK1604"/>
          <cell r="CL1604"/>
          <cell r="CM1604"/>
          <cell r="CN1604"/>
          <cell r="CO1604"/>
          <cell r="CP1604"/>
          <cell r="CQ1604"/>
          <cell r="CR1604"/>
          <cell r="CS1604"/>
          <cell r="CT1604"/>
          <cell r="CU1604"/>
          <cell r="CV1604">
            <v>54</v>
          </cell>
        </row>
        <row r="1605">
          <cell r="C1605">
            <v>3666270126276</v>
          </cell>
          <cell r="D1605"/>
          <cell r="E1605" t="str">
            <v>CRIB</v>
          </cell>
          <cell r="F1605" t="str">
            <v>PLUTO</v>
          </cell>
          <cell r="G1605" t="str">
            <v>JUMBO IVORY</v>
          </cell>
          <cell r="H1605" t="str">
            <v>Beige</v>
          </cell>
          <cell r="I1605" t="str">
            <v>Velours côtelé</v>
          </cell>
          <cell r="J1605" t="str">
            <v>90% Polyester /10% Nylon</v>
          </cell>
          <cell r="K1605" t="str">
            <v xml:space="preserve">Toucher doux </v>
          </cell>
          <cell r="L1605" t="str">
            <v>non</v>
          </cell>
          <cell r="M1605"/>
          <cell r="N1605"/>
          <cell r="O1605" t="str">
            <v>lit animal L  (emballage boîte carton)</v>
          </cell>
          <cell r="P1605"/>
          <cell r="Q1605" t="str">
            <v>canapé-lit pour des animaux remplis de flocons de mousse 100%</v>
          </cell>
          <cell r="R1605"/>
          <cell r="S1605"/>
          <cell r="T1605" t="str">
            <v>Assise de grand confort</v>
          </cell>
          <cell r="U1605" t="str">
            <v>différentes tailles disponibles</v>
          </cell>
          <cell r="V1605"/>
          <cell r="W1605"/>
          <cell r="X1605"/>
          <cell r="Y1605" t="str">
            <v>Pologne</v>
          </cell>
          <cell r="Z1605"/>
          <cell r="AA1605" t="str">
            <v>flocons de mousse PU</v>
          </cell>
          <cell r="AB1605" t="str">
            <v>flocons de mousse PU</v>
          </cell>
          <cell r="AC1605" t="str">
            <v>flocons de mousse PU</v>
          </cell>
          <cell r="AD1605"/>
          <cell r="AE1605" t="str">
            <v>45 cm x 45 cm</v>
          </cell>
          <cell r="AF1605"/>
          <cell r="AG1605" t="str">
            <v>flocons de mousse PU</v>
          </cell>
          <cell r="AH1605"/>
          <cell r="AI1605"/>
          <cell r="AJ1605">
            <v>45</v>
          </cell>
          <cell r="AK1605"/>
          <cell r="AL1605"/>
          <cell r="AM1605">
            <v>16</v>
          </cell>
          <cell r="AN1605"/>
          <cell r="AO1605">
            <v>55</v>
          </cell>
          <cell r="AP1605">
            <v>27</v>
          </cell>
          <cell r="AQ1605">
            <v>16</v>
          </cell>
          <cell r="AR1605">
            <v>16</v>
          </cell>
          <cell r="AS1605">
            <v>45</v>
          </cell>
          <cell r="AT1605"/>
          <cell r="AU1605"/>
          <cell r="AV1605"/>
          <cell r="AW1605"/>
          <cell r="AX1605" t="str">
            <v>NON</v>
          </cell>
          <cell r="AY1605"/>
          <cell r="AZ1605" t="str">
            <v>NON</v>
          </cell>
          <cell r="BA1605" t="str">
            <v>NON</v>
          </cell>
          <cell r="BB1605"/>
          <cell r="BC1605"/>
          <cell r="BD1605"/>
          <cell r="BE1605"/>
          <cell r="BF1605"/>
          <cell r="BG1605"/>
          <cell r="BH1605" t="str">
            <v>NON</v>
          </cell>
          <cell r="BI1605" t="str">
            <v>flocon de mousse PU</v>
          </cell>
          <cell r="BJ1605"/>
          <cell r="BK1605">
            <v>84</v>
          </cell>
          <cell r="BL1605">
            <v>75</v>
          </cell>
          <cell r="BM1605">
            <v>30</v>
          </cell>
          <cell r="BN1605"/>
          <cell r="BO1605">
            <v>2.6</v>
          </cell>
          <cell r="BP1605">
            <v>5.8</v>
          </cell>
          <cell r="BQ1605"/>
          <cell r="BR1605">
            <v>0.19</v>
          </cell>
          <cell r="BS1605">
            <v>1</v>
          </cell>
          <cell r="BT1605">
            <v>85</v>
          </cell>
          <cell r="BU1605">
            <v>65</v>
          </cell>
          <cell r="BV1605">
            <v>34</v>
          </cell>
          <cell r="BW1605">
            <v>5.8</v>
          </cell>
          <cell r="BX1605"/>
          <cell r="BY1605"/>
          <cell r="BZ1605"/>
          <cell r="CA1605"/>
          <cell r="CB1605"/>
          <cell r="CC1605"/>
          <cell r="CD1605"/>
          <cell r="CE1605"/>
          <cell r="CF1605"/>
          <cell r="CG1605"/>
          <cell r="CH1605"/>
          <cell r="CI1605"/>
          <cell r="CJ1605"/>
          <cell r="CK1605"/>
          <cell r="CL1605"/>
          <cell r="CM1605"/>
          <cell r="CN1605"/>
          <cell r="CO1605"/>
          <cell r="CP1605"/>
          <cell r="CQ1605"/>
          <cell r="CR1605"/>
          <cell r="CS1605"/>
          <cell r="CT1605"/>
          <cell r="CU1605"/>
          <cell r="CV1605">
            <v>57</v>
          </cell>
        </row>
        <row r="1606">
          <cell r="C1606">
            <v>3666270126054</v>
          </cell>
          <cell r="D1606"/>
          <cell r="E1606" t="str">
            <v>CRIB</v>
          </cell>
          <cell r="F1606" t="str">
            <v>PLUTO</v>
          </cell>
          <cell r="G1606" t="str">
            <v>JUMBO SLATE</v>
          </cell>
          <cell r="H1606" t="str">
            <v>Gris foncé</v>
          </cell>
          <cell r="I1606" t="str">
            <v>Velours côtelé</v>
          </cell>
          <cell r="J1606" t="str">
            <v>90% Polyester /10% Nylon</v>
          </cell>
          <cell r="K1606" t="str">
            <v xml:space="preserve">Toucher doux </v>
          </cell>
          <cell r="L1606" t="str">
            <v>non</v>
          </cell>
          <cell r="M1606"/>
          <cell r="N1606"/>
          <cell r="O1606" t="str">
            <v>lit animal L  (emballage boîte carton)</v>
          </cell>
          <cell r="P1606"/>
          <cell r="Q1606" t="str">
            <v>canapé-lit pour des animaux remplis de flocons de mousse 100%</v>
          </cell>
          <cell r="R1606"/>
          <cell r="S1606"/>
          <cell r="T1606" t="str">
            <v>Assise de grand confort</v>
          </cell>
          <cell r="U1606" t="str">
            <v>différentes tailles disponibles</v>
          </cell>
          <cell r="V1606"/>
          <cell r="W1606"/>
          <cell r="X1606"/>
          <cell r="Y1606" t="str">
            <v>Pologne</v>
          </cell>
          <cell r="Z1606"/>
          <cell r="AA1606" t="str">
            <v>flocons de mousse PU</v>
          </cell>
          <cell r="AB1606" t="str">
            <v>flocons de mousse PU</v>
          </cell>
          <cell r="AC1606" t="str">
            <v>flocons de mousse PU</v>
          </cell>
          <cell r="AD1606"/>
          <cell r="AE1606" t="str">
            <v>45 cm x 45 cm</v>
          </cell>
          <cell r="AF1606"/>
          <cell r="AG1606" t="str">
            <v>flocons de mousse PU</v>
          </cell>
          <cell r="AH1606"/>
          <cell r="AI1606"/>
          <cell r="AJ1606">
            <v>45</v>
          </cell>
          <cell r="AK1606"/>
          <cell r="AL1606"/>
          <cell r="AM1606">
            <v>16</v>
          </cell>
          <cell r="AN1606"/>
          <cell r="AO1606">
            <v>55</v>
          </cell>
          <cell r="AP1606">
            <v>27</v>
          </cell>
          <cell r="AQ1606">
            <v>16</v>
          </cell>
          <cell r="AR1606">
            <v>16</v>
          </cell>
          <cell r="AS1606">
            <v>45</v>
          </cell>
          <cell r="AT1606"/>
          <cell r="AU1606"/>
          <cell r="AV1606"/>
          <cell r="AW1606"/>
          <cell r="AX1606" t="str">
            <v>NON</v>
          </cell>
          <cell r="AY1606"/>
          <cell r="AZ1606" t="str">
            <v>NON</v>
          </cell>
          <cell r="BA1606" t="str">
            <v>NON</v>
          </cell>
          <cell r="BB1606"/>
          <cell r="BC1606"/>
          <cell r="BD1606"/>
          <cell r="BE1606"/>
          <cell r="BF1606"/>
          <cell r="BG1606"/>
          <cell r="BH1606" t="str">
            <v>NON</v>
          </cell>
          <cell r="BI1606" t="str">
            <v>flocon de mousse PU</v>
          </cell>
          <cell r="BJ1606"/>
          <cell r="BK1606">
            <v>84</v>
          </cell>
          <cell r="BL1606">
            <v>75</v>
          </cell>
          <cell r="BM1606">
            <v>30</v>
          </cell>
          <cell r="BN1606"/>
          <cell r="BO1606">
            <v>2.6</v>
          </cell>
          <cell r="BP1606">
            <v>5.8</v>
          </cell>
          <cell r="BQ1606"/>
          <cell r="BR1606">
            <v>0.19</v>
          </cell>
          <cell r="BS1606">
            <v>1</v>
          </cell>
          <cell r="BT1606">
            <v>85</v>
          </cell>
          <cell r="BU1606">
            <v>65</v>
          </cell>
          <cell r="BV1606">
            <v>34</v>
          </cell>
          <cell r="BW1606">
            <v>5.8</v>
          </cell>
          <cell r="BX1606"/>
          <cell r="BY1606"/>
          <cell r="BZ1606"/>
          <cell r="CA1606"/>
          <cell r="CB1606"/>
          <cell r="CC1606"/>
          <cell r="CD1606"/>
          <cell r="CE1606"/>
          <cell r="CF1606"/>
          <cell r="CG1606"/>
          <cell r="CH1606"/>
          <cell r="CI1606"/>
          <cell r="CJ1606"/>
          <cell r="CK1606"/>
          <cell r="CL1606"/>
          <cell r="CM1606"/>
          <cell r="CN1606"/>
          <cell r="CO1606"/>
          <cell r="CP1606"/>
          <cell r="CQ1606"/>
          <cell r="CR1606"/>
          <cell r="CS1606"/>
          <cell r="CT1606"/>
          <cell r="CU1606"/>
          <cell r="CV1606">
            <v>57</v>
          </cell>
        </row>
        <row r="1607">
          <cell r="C1607">
            <v>3666270127785</v>
          </cell>
          <cell r="D1607"/>
          <cell r="E1607" t="str">
            <v>CRIB</v>
          </cell>
          <cell r="F1607" t="str">
            <v>PLUTO</v>
          </cell>
          <cell r="G1607" t="str">
            <v>JUMBO ST SILVER</v>
          </cell>
          <cell r="H1607" t="str">
            <v>Gris clair</v>
          </cell>
          <cell r="I1607" t="str">
            <v>Velours côtelé</v>
          </cell>
          <cell r="J1607" t="str">
            <v>90% Polyester /10% Nylon</v>
          </cell>
          <cell r="K1607" t="str">
            <v xml:space="preserve">Toucher doux </v>
          </cell>
          <cell r="L1607" t="str">
            <v>non</v>
          </cell>
          <cell r="M1607"/>
          <cell r="N1607"/>
          <cell r="O1607" t="str">
            <v>lit animal L  (emballage boîte carton)</v>
          </cell>
          <cell r="P1607"/>
          <cell r="Q1607" t="str">
            <v>canapé-lit pour des animaux remplis de flocons de mousse 100%</v>
          </cell>
          <cell r="R1607"/>
          <cell r="S1607"/>
          <cell r="T1607" t="str">
            <v>Assise de grand confort</v>
          </cell>
          <cell r="U1607" t="str">
            <v>différentes tailles disponibles</v>
          </cell>
          <cell r="V1607"/>
          <cell r="W1607"/>
          <cell r="X1607"/>
          <cell r="Y1607" t="str">
            <v>Pologne</v>
          </cell>
          <cell r="Z1607"/>
          <cell r="AA1607" t="str">
            <v>flocons de mousse PU</v>
          </cell>
          <cell r="AB1607" t="str">
            <v>flocons de mousse PU</v>
          </cell>
          <cell r="AC1607" t="str">
            <v>flocons de mousse PU</v>
          </cell>
          <cell r="AD1607"/>
          <cell r="AE1607" t="str">
            <v>45 cm x 45 cm</v>
          </cell>
          <cell r="AF1607"/>
          <cell r="AG1607" t="str">
            <v>flocons de mousse PU</v>
          </cell>
          <cell r="AH1607"/>
          <cell r="AI1607"/>
          <cell r="AJ1607">
            <v>45</v>
          </cell>
          <cell r="AK1607"/>
          <cell r="AL1607"/>
          <cell r="AM1607">
            <v>16</v>
          </cell>
          <cell r="AN1607"/>
          <cell r="AO1607">
            <v>55</v>
          </cell>
          <cell r="AP1607">
            <v>27</v>
          </cell>
          <cell r="AQ1607">
            <v>16</v>
          </cell>
          <cell r="AR1607">
            <v>16</v>
          </cell>
          <cell r="AS1607">
            <v>45</v>
          </cell>
          <cell r="AT1607"/>
          <cell r="AU1607"/>
          <cell r="AV1607"/>
          <cell r="AW1607"/>
          <cell r="AX1607" t="str">
            <v>NON</v>
          </cell>
          <cell r="AY1607"/>
          <cell r="AZ1607" t="str">
            <v>NON</v>
          </cell>
          <cell r="BA1607" t="str">
            <v>NON</v>
          </cell>
          <cell r="BB1607"/>
          <cell r="BC1607"/>
          <cell r="BD1607"/>
          <cell r="BE1607"/>
          <cell r="BF1607"/>
          <cell r="BG1607"/>
          <cell r="BH1607" t="str">
            <v>NON</v>
          </cell>
          <cell r="BI1607" t="str">
            <v>flocon de mousse PU</v>
          </cell>
          <cell r="BJ1607"/>
          <cell r="BK1607">
            <v>84</v>
          </cell>
          <cell r="BL1607">
            <v>75</v>
          </cell>
          <cell r="BM1607">
            <v>30</v>
          </cell>
          <cell r="BN1607"/>
          <cell r="BO1607">
            <v>2.6</v>
          </cell>
          <cell r="BP1607">
            <v>5.8</v>
          </cell>
          <cell r="BQ1607"/>
          <cell r="BR1607">
            <v>0.19</v>
          </cell>
          <cell r="BS1607">
            <v>1</v>
          </cell>
          <cell r="BT1607">
            <v>85</v>
          </cell>
          <cell r="BU1607">
            <v>65</v>
          </cell>
          <cell r="BV1607">
            <v>34</v>
          </cell>
          <cell r="BW1607">
            <v>5.8</v>
          </cell>
          <cell r="BX1607"/>
          <cell r="BY1607"/>
          <cell r="BZ1607"/>
          <cell r="CA1607"/>
          <cell r="CB1607"/>
          <cell r="CC1607"/>
          <cell r="CD1607"/>
          <cell r="CE1607"/>
          <cell r="CF1607"/>
          <cell r="CG1607"/>
          <cell r="CH1607"/>
          <cell r="CI1607"/>
          <cell r="CJ1607"/>
          <cell r="CK1607"/>
          <cell r="CL1607"/>
          <cell r="CM1607"/>
          <cell r="CN1607"/>
          <cell r="CO1607"/>
          <cell r="CP1607"/>
          <cell r="CQ1607"/>
          <cell r="CR1607"/>
          <cell r="CS1607"/>
          <cell r="CT1607"/>
          <cell r="CU1607"/>
          <cell r="CV1607">
            <v>57</v>
          </cell>
        </row>
        <row r="1608">
          <cell r="C1608">
            <v>3666270126191</v>
          </cell>
          <cell r="D1608"/>
          <cell r="E1608" t="str">
            <v>CRIB</v>
          </cell>
          <cell r="F1608" t="str">
            <v>PLUTO</v>
          </cell>
          <cell r="G1608" t="str">
            <v>JUMBO STEEL</v>
          </cell>
          <cell r="H1608" t="str">
            <v>Taupe</v>
          </cell>
          <cell r="I1608" t="str">
            <v>Velours côtelé</v>
          </cell>
          <cell r="J1608" t="str">
            <v>90% Polyester /10% Nylon</v>
          </cell>
          <cell r="K1608" t="str">
            <v xml:space="preserve">Toucher doux </v>
          </cell>
          <cell r="L1608" t="str">
            <v>non</v>
          </cell>
          <cell r="M1608"/>
          <cell r="N1608"/>
          <cell r="O1608" t="str">
            <v>lit animal L  (emballage boîte carton)</v>
          </cell>
          <cell r="P1608"/>
          <cell r="Q1608" t="str">
            <v>canapé-lit pour des animaux remplis de flocons de mousse 100%</v>
          </cell>
          <cell r="R1608"/>
          <cell r="S1608"/>
          <cell r="T1608" t="str">
            <v>Assise de grand confort</v>
          </cell>
          <cell r="U1608" t="str">
            <v>différentes tailles disponibles</v>
          </cell>
          <cell r="V1608"/>
          <cell r="W1608"/>
          <cell r="X1608"/>
          <cell r="Y1608" t="str">
            <v>Pologne</v>
          </cell>
          <cell r="Z1608"/>
          <cell r="AA1608" t="str">
            <v>flocons de mousse PU</v>
          </cell>
          <cell r="AB1608" t="str">
            <v>flocons de mousse PU</v>
          </cell>
          <cell r="AC1608" t="str">
            <v>flocons de mousse PU</v>
          </cell>
          <cell r="AD1608"/>
          <cell r="AE1608" t="str">
            <v>45 cm x 45 cm</v>
          </cell>
          <cell r="AF1608"/>
          <cell r="AG1608" t="str">
            <v>flocons de mousse PU</v>
          </cell>
          <cell r="AH1608"/>
          <cell r="AI1608"/>
          <cell r="AJ1608">
            <v>45</v>
          </cell>
          <cell r="AK1608"/>
          <cell r="AL1608"/>
          <cell r="AM1608">
            <v>16</v>
          </cell>
          <cell r="AN1608"/>
          <cell r="AO1608">
            <v>55</v>
          </cell>
          <cell r="AP1608">
            <v>27</v>
          </cell>
          <cell r="AQ1608">
            <v>16</v>
          </cell>
          <cell r="AR1608">
            <v>16</v>
          </cell>
          <cell r="AS1608">
            <v>45</v>
          </cell>
          <cell r="AT1608"/>
          <cell r="AU1608"/>
          <cell r="AV1608"/>
          <cell r="AW1608"/>
          <cell r="AX1608" t="str">
            <v>NON</v>
          </cell>
          <cell r="AY1608"/>
          <cell r="AZ1608" t="str">
            <v>NON</v>
          </cell>
          <cell r="BA1608" t="str">
            <v>NON</v>
          </cell>
          <cell r="BB1608"/>
          <cell r="BC1608"/>
          <cell r="BD1608"/>
          <cell r="BE1608"/>
          <cell r="BF1608"/>
          <cell r="BG1608"/>
          <cell r="BH1608" t="str">
            <v>NON</v>
          </cell>
          <cell r="BI1608" t="str">
            <v>flocon de mousse PU</v>
          </cell>
          <cell r="BJ1608"/>
          <cell r="BK1608">
            <v>84</v>
          </cell>
          <cell r="BL1608">
            <v>75</v>
          </cell>
          <cell r="BM1608">
            <v>30</v>
          </cell>
          <cell r="BN1608"/>
          <cell r="BO1608">
            <v>2.6</v>
          </cell>
          <cell r="BP1608">
            <v>5.8</v>
          </cell>
          <cell r="BQ1608"/>
          <cell r="BR1608">
            <v>0.19</v>
          </cell>
          <cell r="BS1608">
            <v>1</v>
          </cell>
          <cell r="BT1608">
            <v>85</v>
          </cell>
          <cell r="BU1608">
            <v>65</v>
          </cell>
          <cell r="BV1608">
            <v>34</v>
          </cell>
          <cell r="BW1608">
            <v>5.8</v>
          </cell>
          <cell r="BX1608"/>
          <cell r="BY1608"/>
          <cell r="BZ1608"/>
          <cell r="CA1608"/>
          <cell r="CB1608"/>
          <cell r="CC1608"/>
          <cell r="CD1608"/>
          <cell r="CE1608"/>
          <cell r="CF1608"/>
          <cell r="CG1608"/>
          <cell r="CH1608"/>
          <cell r="CI1608"/>
          <cell r="CJ1608"/>
          <cell r="CK1608"/>
          <cell r="CL1608"/>
          <cell r="CM1608"/>
          <cell r="CN1608"/>
          <cell r="CO1608"/>
          <cell r="CP1608"/>
          <cell r="CQ1608"/>
          <cell r="CR1608"/>
          <cell r="CS1608"/>
          <cell r="CT1608"/>
          <cell r="CU1608"/>
          <cell r="CV1608">
            <v>57</v>
          </cell>
        </row>
        <row r="1609">
          <cell r="C1609">
            <v>3666270127143</v>
          </cell>
          <cell r="D1609"/>
          <cell r="E1609" t="str">
            <v>CRIB</v>
          </cell>
          <cell r="F1609" t="str">
            <v>PLUTO</v>
          </cell>
          <cell r="G1609" t="str">
            <v>JUMBO CHOCOLATE</v>
          </cell>
          <cell r="H1609" t="str">
            <v>Marron</v>
          </cell>
          <cell r="I1609" t="str">
            <v>Velours côtelé</v>
          </cell>
          <cell r="J1609" t="str">
            <v>90% Polyester /10% Nylon</v>
          </cell>
          <cell r="K1609" t="str">
            <v xml:space="preserve">Toucher doux </v>
          </cell>
          <cell r="L1609" t="str">
            <v>non</v>
          </cell>
          <cell r="M1609"/>
          <cell r="N1609"/>
          <cell r="O1609" t="str">
            <v>lit animal L  (emballage boîte carton)</v>
          </cell>
          <cell r="P1609"/>
          <cell r="Q1609" t="str">
            <v>canapé-lit pour des animaux remplis de flocons de mousse 100%</v>
          </cell>
          <cell r="R1609"/>
          <cell r="S1609"/>
          <cell r="T1609" t="str">
            <v>Assise de grand confort</v>
          </cell>
          <cell r="U1609" t="str">
            <v>différentes tailles disponibles</v>
          </cell>
          <cell r="V1609"/>
          <cell r="W1609"/>
          <cell r="X1609"/>
          <cell r="Y1609" t="str">
            <v>Pologne</v>
          </cell>
          <cell r="Z1609"/>
          <cell r="AA1609" t="str">
            <v>flocons de mousse PU</v>
          </cell>
          <cell r="AB1609" t="str">
            <v>flocons de mousse PU</v>
          </cell>
          <cell r="AC1609" t="str">
            <v>flocons de mousse PU</v>
          </cell>
          <cell r="AD1609"/>
          <cell r="AE1609" t="str">
            <v>45 cm x 45 cm</v>
          </cell>
          <cell r="AF1609"/>
          <cell r="AG1609" t="str">
            <v>flocons de mousse PU</v>
          </cell>
          <cell r="AH1609"/>
          <cell r="AI1609"/>
          <cell r="AJ1609">
            <v>45</v>
          </cell>
          <cell r="AK1609"/>
          <cell r="AL1609"/>
          <cell r="AM1609">
            <v>16</v>
          </cell>
          <cell r="AN1609"/>
          <cell r="AO1609">
            <v>55</v>
          </cell>
          <cell r="AP1609">
            <v>27</v>
          </cell>
          <cell r="AQ1609">
            <v>16</v>
          </cell>
          <cell r="AR1609">
            <v>16</v>
          </cell>
          <cell r="AS1609">
            <v>45</v>
          </cell>
          <cell r="AT1609"/>
          <cell r="AU1609"/>
          <cell r="AV1609"/>
          <cell r="AW1609"/>
          <cell r="AX1609" t="str">
            <v>NON</v>
          </cell>
          <cell r="AY1609"/>
          <cell r="AZ1609" t="str">
            <v>NON</v>
          </cell>
          <cell r="BA1609" t="str">
            <v>NON</v>
          </cell>
          <cell r="BB1609"/>
          <cell r="BC1609"/>
          <cell r="BD1609"/>
          <cell r="BE1609"/>
          <cell r="BF1609"/>
          <cell r="BG1609"/>
          <cell r="BH1609" t="str">
            <v>NON</v>
          </cell>
          <cell r="BI1609" t="str">
            <v>flocon de mousse PU</v>
          </cell>
          <cell r="BJ1609"/>
          <cell r="BK1609">
            <v>84</v>
          </cell>
          <cell r="BL1609">
            <v>75</v>
          </cell>
          <cell r="BM1609">
            <v>30</v>
          </cell>
          <cell r="BN1609"/>
          <cell r="BO1609">
            <v>2.6</v>
          </cell>
          <cell r="BP1609">
            <v>5.8</v>
          </cell>
          <cell r="BQ1609"/>
          <cell r="BR1609">
            <v>0.19</v>
          </cell>
          <cell r="BS1609">
            <v>1</v>
          </cell>
          <cell r="BT1609">
            <v>85</v>
          </cell>
          <cell r="BU1609">
            <v>65</v>
          </cell>
          <cell r="BV1609">
            <v>34</v>
          </cell>
          <cell r="BW1609">
            <v>5.8</v>
          </cell>
          <cell r="BX1609"/>
          <cell r="BY1609"/>
          <cell r="BZ1609"/>
          <cell r="CA1609"/>
          <cell r="CB1609"/>
          <cell r="CC1609"/>
          <cell r="CD1609"/>
          <cell r="CE1609"/>
          <cell r="CF1609"/>
          <cell r="CG1609"/>
          <cell r="CH1609"/>
          <cell r="CI1609"/>
          <cell r="CJ1609"/>
          <cell r="CK1609"/>
          <cell r="CL1609"/>
          <cell r="CM1609"/>
          <cell r="CN1609"/>
          <cell r="CO1609"/>
          <cell r="CP1609"/>
          <cell r="CQ1609"/>
          <cell r="CR1609"/>
          <cell r="CS1609"/>
          <cell r="CT1609"/>
          <cell r="CU1609"/>
          <cell r="CV1609">
            <v>57</v>
          </cell>
        </row>
        <row r="1610">
          <cell r="C1610">
            <v>3666270126993</v>
          </cell>
          <cell r="D1610"/>
          <cell r="E1610" t="str">
            <v>CRIB</v>
          </cell>
          <cell r="F1610" t="str">
            <v>PLUTO</v>
          </cell>
          <cell r="G1610" t="str">
            <v>SALVADOR CARO 1</v>
          </cell>
          <cell r="H1610" t="str">
            <v>Blanc</v>
          </cell>
          <cell r="I1610" t="str">
            <v>velours matelassé</v>
          </cell>
          <cell r="J1610" t="str">
            <v>100% Polyester</v>
          </cell>
          <cell r="K1610" t="str">
            <v>matelassé</v>
          </cell>
          <cell r="L1610" t="str">
            <v>non</v>
          </cell>
          <cell r="M1610"/>
          <cell r="N1610"/>
          <cell r="O1610" t="str">
            <v>lit animal L  (emballage boîte carton)</v>
          </cell>
          <cell r="P1610"/>
          <cell r="Q1610" t="str">
            <v>canapé-lit pour des animaux remplis de flocons de mousse 100%</v>
          </cell>
          <cell r="R1610"/>
          <cell r="S1610"/>
          <cell r="T1610" t="str">
            <v>Assise de grand confort</v>
          </cell>
          <cell r="U1610" t="str">
            <v>différentes tailles disponibles</v>
          </cell>
          <cell r="V1610"/>
          <cell r="W1610"/>
          <cell r="X1610"/>
          <cell r="Y1610" t="str">
            <v>Pologne</v>
          </cell>
          <cell r="Z1610"/>
          <cell r="AA1610" t="str">
            <v>flocons de mousse PU</v>
          </cell>
          <cell r="AB1610" t="str">
            <v>flocons de mousse PU</v>
          </cell>
          <cell r="AC1610" t="str">
            <v>flocons de mousse PU</v>
          </cell>
          <cell r="AD1610"/>
          <cell r="AE1610" t="str">
            <v>45 cm x 45 cm</v>
          </cell>
          <cell r="AF1610"/>
          <cell r="AG1610" t="str">
            <v>flocons de mousse PU</v>
          </cell>
          <cell r="AH1610"/>
          <cell r="AI1610"/>
          <cell r="AJ1610">
            <v>45</v>
          </cell>
          <cell r="AK1610"/>
          <cell r="AL1610"/>
          <cell r="AM1610">
            <v>16</v>
          </cell>
          <cell r="AN1610"/>
          <cell r="AO1610">
            <v>55</v>
          </cell>
          <cell r="AP1610">
            <v>27</v>
          </cell>
          <cell r="AQ1610">
            <v>16</v>
          </cell>
          <cell r="AR1610">
            <v>16</v>
          </cell>
          <cell r="AS1610">
            <v>45</v>
          </cell>
          <cell r="AT1610"/>
          <cell r="AU1610"/>
          <cell r="AV1610"/>
          <cell r="AW1610"/>
          <cell r="AX1610" t="str">
            <v>NON</v>
          </cell>
          <cell r="AY1610"/>
          <cell r="AZ1610" t="str">
            <v>NON</v>
          </cell>
          <cell r="BA1610" t="str">
            <v>NON</v>
          </cell>
          <cell r="BB1610"/>
          <cell r="BC1610"/>
          <cell r="BD1610"/>
          <cell r="BE1610"/>
          <cell r="BF1610"/>
          <cell r="BG1610"/>
          <cell r="BH1610" t="str">
            <v>NON</v>
          </cell>
          <cell r="BI1610" t="str">
            <v>flocon de mousse PU</v>
          </cell>
          <cell r="BJ1610"/>
          <cell r="BK1610">
            <v>84</v>
          </cell>
          <cell r="BL1610">
            <v>75</v>
          </cell>
          <cell r="BM1610">
            <v>30</v>
          </cell>
          <cell r="BN1610"/>
          <cell r="BO1610">
            <v>2.6</v>
          </cell>
          <cell r="BP1610">
            <v>5.8</v>
          </cell>
          <cell r="BQ1610"/>
          <cell r="BR1610">
            <v>0.19</v>
          </cell>
          <cell r="BS1610">
            <v>1</v>
          </cell>
          <cell r="BT1610">
            <v>85</v>
          </cell>
          <cell r="BU1610">
            <v>65</v>
          </cell>
          <cell r="BV1610">
            <v>34</v>
          </cell>
          <cell r="BW1610">
            <v>5.8</v>
          </cell>
          <cell r="BX1610"/>
          <cell r="BY1610"/>
          <cell r="BZ1610"/>
          <cell r="CA1610"/>
          <cell r="CB1610"/>
          <cell r="CC1610"/>
          <cell r="CD1610"/>
          <cell r="CE1610"/>
          <cell r="CF1610"/>
          <cell r="CG1610"/>
          <cell r="CH1610"/>
          <cell r="CI1610"/>
          <cell r="CJ1610"/>
          <cell r="CK1610"/>
          <cell r="CL1610"/>
          <cell r="CM1610"/>
          <cell r="CN1610"/>
          <cell r="CO1610"/>
          <cell r="CP1610"/>
          <cell r="CQ1610"/>
          <cell r="CR1610"/>
          <cell r="CS1610"/>
          <cell r="CT1610"/>
          <cell r="CU1610"/>
          <cell r="CV1610">
            <v>61</v>
          </cell>
        </row>
        <row r="1611">
          <cell r="C1611">
            <v>3666270127488</v>
          </cell>
          <cell r="D1611"/>
          <cell r="E1611" t="str">
            <v>CRIB</v>
          </cell>
          <cell r="F1611" t="str">
            <v>PLUTO</v>
          </cell>
          <cell r="G1611" t="str">
            <v>SALVADOR CARO 3</v>
          </cell>
          <cell r="H1611" t="str">
            <v>Beige</v>
          </cell>
          <cell r="I1611" t="str">
            <v>velours matelassé</v>
          </cell>
          <cell r="J1611" t="str">
            <v>100% Polyester</v>
          </cell>
          <cell r="K1611" t="str">
            <v>matelassé</v>
          </cell>
          <cell r="L1611" t="str">
            <v>non</v>
          </cell>
          <cell r="M1611"/>
          <cell r="N1611"/>
          <cell r="O1611" t="str">
            <v>lit animal L  (emballage boîte carton)</v>
          </cell>
          <cell r="P1611"/>
          <cell r="Q1611" t="str">
            <v>canapé-lit pour des animaux remplis de flocons de mousse 100%</v>
          </cell>
          <cell r="R1611"/>
          <cell r="S1611"/>
          <cell r="T1611" t="str">
            <v>Assise de grand confort</v>
          </cell>
          <cell r="U1611" t="str">
            <v>différentes tailles disponibles</v>
          </cell>
          <cell r="V1611"/>
          <cell r="W1611"/>
          <cell r="X1611"/>
          <cell r="Y1611" t="str">
            <v>Pologne</v>
          </cell>
          <cell r="Z1611"/>
          <cell r="AA1611" t="str">
            <v>flocons de mousse PU</v>
          </cell>
          <cell r="AB1611" t="str">
            <v>flocons de mousse PU</v>
          </cell>
          <cell r="AC1611" t="str">
            <v>flocons de mousse PU</v>
          </cell>
          <cell r="AD1611"/>
          <cell r="AE1611" t="str">
            <v>45 cm x 45 cm</v>
          </cell>
          <cell r="AF1611"/>
          <cell r="AG1611" t="str">
            <v>flocons de mousse PU</v>
          </cell>
          <cell r="AH1611"/>
          <cell r="AI1611"/>
          <cell r="AJ1611">
            <v>45</v>
          </cell>
          <cell r="AK1611"/>
          <cell r="AL1611"/>
          <cell r="AM1611">
            <v>16</v>
          </cell>
          <cell r="AN1611"/>
          <cell r="AO1611">
            <v>55</v>
          </cell>
          <cell r="AP1611">
            <v>27</v>
          </cell>
          <cell r="AQ1611">
            <v>16</v>
          </cell>
          <cell r="AR1611">
            <v>16</v>
          </cell>
          <cell r="AS1611">
            <v>45</v>
          </cell>
          <cell r="AT1611"/>
          <cell r="AU1611"/>
          <cell r="AV1611"/>
          <cell r="AW1611"/>
          <cell r="AX1611" t="str">
            <v>NON</v>
          </cell>
          <cell r="AY1611"/>
          <cell r="AZ1611" t="str">
            <v>NON</v>
          </cell>
          <cell r="BA1611" t="str">
            <v>NON</v>
          </cell>
          <cell r="BB1611"/>
          <cell r="BC1611"/>
          <cell r="BD1611"/>
          <cell r="BE1611"/>
          <cell r="BF1611"/>
          <cell r="BG1611"/>
          <cell r="BH1611" t="str">
            <v>NON</v>
          </cell>
          <cell r="BI1611" t="str">
            <v>flocon de mousse PU</v>
          </cell>
          <cell r="BJ1611"/>
          <cell r="BK1611">
            <v>84</v>
          </cell>
          <cell r="BL1611">
            <v>75</v>
          </cell>
          <cell r="BM1611">
            <v>30</v>
          </cell>
          <cell r="BN1611"/>
          <cell r="BO1611">
            <v>2.6</v>
          </cell>
          <cell r="BP1611">
            <v>5.8</v>
          </cell>
          <cell r="BQ1611"/>
          <cell r="BR1611">
            <v>0.19</v>
          </cell>
          <cell r="BS1611">
            <v>1</v>
          </cell>
          <cell r="BT1611">
            <v>85</v>
          </cell>
          <cell r="BU1611">
            <v>65</v>
          </cell>
          <cell r="BV1611">
            <v>34</v>
          </cell>
          <cell r="BW1611">
            <v>5.8</v>
          </cell>
          <cell r="BX1611"/>
          <cell r="BY1611"/>
          <cell r="BZ1611"/>
          <cell r="CA1611"/>
          <cell r="CB1611"/>
          <cell r="CC1611"/>
          <cell r="CD1611"/>
          <cell r="CE1611"/>
          <cell r="CF1611"/>
          <cell r="CG1611"/>
          <cell r="CH1611"/>
          <cell r="CI1611"/>
          <cell r="CJ1611"/>
          <cell r="CK1611"/>
          <cell r="CL1611"/>
          <cell r="CM1611"/>
          <cell r="CN1611"/>
          <cell r="CO1611"/>
          <cell r="CP1611"/>
          <cell r="CQ1611"/>
          <cell r="CR1611"/>
          <cell r="CS1611"/>
          <cell r="CT1611"/>
          <cell r="CU1611"/>
          <cell r="CV1611">
            <v>61</v>
          </cell>
        </row>
        <row r="1612">
          <cell r="C1612">
            <v>3666270126481</v>
          </cell>
          <cell r="D1612"/>
          <cell r="E1612" t="str">
            <v>CRIB</v>
          </cell>
          <cell r="F1612" t="str">
            <v>PLUTO</v>
          </cell>
          <cell r="G1612" t="str">
            <v>SALVADOR CARO 5</v>
          </cell>
          <cell r="H1612" t="str">
            <v xml:space="preserve">Bleu foncé </v>
          </cell>
          <cell r="I1612" t="str">
            <v>velours matelassé</v>
          </cell>
          <cell r="J1612" t="str">
            <v>100% Polyester</v>
          </cell>
          <cell r="K1612" t="str">
            <v>matelassé</v>
          </cell>
          <cell r="L1612" t="str">
            <v>non</v>
          </cell>
          <cell r="M1612"/>
          <cell r="N1612"/>
          <cell r="O1612" t="str">
            <v>lit animal L  (emballage boîte carton)</v>
          </cell>
          <cell r="P1612"/>
          <cell r="Q1612" t="str">
            <v>canapé-lit pour des animaux remplis de flocons de mousse 100%</v>
          </cell>
          <cell r="R1612"/>
          <cell r="S1612"/>
          <cell r="T1612" t="str">
            <v>Assise de grand confort</v>
          </cell>
          <cell r="U1612" t="str">
            <v>différentes tailles disponibles</v>
          </cell>
          <cell r="V1612"/>
          <cell r="W1612"/>
          <cell r="X1612"/>
          <cell r="Y1612" t="str">
            <v>Pologne</v>
          </cell>
          <cell r="Z1612"/>
          <cell r="AA1612" t="str">
            <v>flocons de mousse PU</v>
          </cell>
          <cell r="AB1612" t="str">
            <v>flocons de mousse PU</v>
          </cell>
          <cell r="AC1612" t="str">
            <v>flocons de mousse PU</v>
          </cell>
          <cell r="AD1612"/>
          <cell r="AE1612" t="str">
            <v>45 cm x 45 cm</v>
          </cell>
          <cell r="AF1612"/>
          <cell r="AG1612" t="str">
            <v>flocons de mousse PU</v>
          </cell>
          <cell r="AH1612"/>
          <cell r="AI1612"/>
          <cell r="AJ1612">
            <v>45</v>
          </cell>
          <cell r="AK1612"/>
          <cell r="AL1612"/>
          <cell r="AM1612">
            <v>16</v>
          </cell>
          <cell r="AN1612"/>
          <cell r="AO1612">
            <v>55</v>
          </cell>
          <cell r="AP1612">
            <v>27</v>
          </cell>
          <cell r="AQ1612">
            <v>16</v>
          </cell>
          <cell r="AR1612">
            <v>16</v>
          </cell>
          <cell r="AS1612">
            <v>45</v>
          </cell>
          <cell r="AT1612"/>
          <cell r="AU1612"/>
          <cell r="AV1612"/>
          <cell r="AW1612"/>
          <cell r="AX1612" t="str">
            <v>NON</v>
          </cell>
          <cell r="AY1612"/>
          <cell r="AZ1612" t="str">
            <v>NON</v>
          </cell>
          <cell r="BA1612" t="str">
            <v>NON</v>
          </cell>
          <cell r="BB1612"/>
          <cell r="BC1612"/>
          <cell r="BD1612"/>
          <cell r="BE1612"/>
          <cell r="BF1612"/>
          <cell r="BG1612"/>
          <cell r="BH1612" t="str">
            <v>NON</v>
          </cell>
          <cell r="BI1612" t="str">
            <v>flocon de mousse PU</v>
          </cell>
          <cell r="BJ1612"/>
          <cell r="BK1612">
            <v>84</v>
          </cell>
          <cell r="BL1612">
            <v>75</v>
          </cell>
          <cell r="BM1612">
            <v>30</v>
          </cell>
          <cell r="BN1612"/>
          <cell r="BO1612">
            <v>2.6</v>
          </cell>
          <cell r="BP1612">
            <v>5.8</v>
          </cell>
          <cell r="BQ1612"/>
          <cell r="BR1612">
            <v>0.19</v>
          </cell>
          <cell r="BS1612">
            <v>1</v>
          </cell>
          <cell r="BT1612">
            <v>85</v>
          </cell>
          <cell r="BU1612">
            <v>65</v>
          </cell>
          <cell r="BV1612">
            <v>34</v>
          </cell>
          <cell r="BW1612">
            <v>5.8</v>
          </cell>
          <cell r="BX1612"/>
          <cell r="BY1612"/>
          <cell r="BZ1612"/>
          <cell r="CA1612"/>
          <cell r="CB1612"/>
          <cell r="CC1612"/>
          <cell r="CD1612"/>
          <cell r="CE1612"/>
          <cell r="CF1612"/>
          <cell r="CG1612"/>
          <cell r="CH1612"/>
          <cell r="CI1612"/>
          <cell r="CJ1612"/>
          <cell r="CK1612"/>
          <cell r="CL1612"/>
          <cell r="CM1612"/>
          <cell r="CN1612"/>
          <cell r="CO1612"/>
          <cell r="CP1612"/>
          <cell r="CQ1612"/>
          <cell r="CR1612"/>
          <cell r="CS1612"/>
          <cell r="CT1612"/>
          <cell r="CU1612"/>
          <cell r="CV1612">
            <v>61</v>
          </cell>
        </row>
        <row r="1613">
          <cell r="C1613">
            <v>3666270126962</v>
          </cell>
          <cell r="D1613"/>
          <cell r="E1613" t="str">
            <v>CRIB</v>
          </cell>
          <cell r="F1613" t="str">
            <v>PLUTO</v>
          </cell>
          <cell r="G1613" t="str">
            <v>SALVADOR CARO 7</v>
          </cell>
          <cell r="H1613" t="str">
            <v>Vert</v>
          </cell>
          <cell r="I1613" t="str">
            <v>velours matelassé</v>
          </cell>
          <cell r="J1613" t="str">
            <v>100% Polyester</v>
          </cell>
          <cell r="K1613" t="str">
            <v>matelassé</v>
          </cell>
          <cell r="L1613" t="str">
            <v>non</v>
          </cell>
          <cell r="M1613"/>
          <cell r="N1613"/>
          <cell r="O1613" t="str">
            <v>lit animal L  (emballage boîte carton)</v>
          </cell>
          <cell r="P1613"/>
          <cell r="Q1613" t="str">
            <v>canapé-lit pour des animaux remplis de flocons de mousse 100%</v>
          </cell>
          <cell r="R1613"/>
          <cell r="S1613"/>
          <cell r="T1613" t="str">
            <v>Assise de grand confort</v>
          </cell>
          <cell r="U1613" t="str">
            <v>différentes tailles disponibles</v>
          </cell>
          <cell r="V1613"/>
          <cell r="W1613"/>
          <cell r="X1613"/>
          <cell r="Y1613" t="str">
            <v>Pologne</v>
          </cell>
          <cell r="Z1613"/>
          <cell r="AA1613" t="str">
            <v>flocons de mousse PU</v>
          </cell>
          <cell r="AB1613" t="str">
            <v>flocons de mousse PU</v>
          </cell>
          <cell r="AC1613" t="str">
            <v>flocons de mousse PU</v>
          </cell>
          <cell r="AD1613"/>
          <cell r="AE1613" t="str">
            <v>45 cm x 45 cm</v>
          </cell>
          <cell r="AF1613"/>
          <cell r="AG1613" t="str">
            <v>flocons de mousse PU</v>
          </cell>
          <cell r="AH1613"/>
          <cell r="AI1613"/>
          <cell r="AJ1613">
            <v>45</v>
          </cell>
          <cell r="AK1613"/>
          <cell r="AL1613"/>
          <cell r="AM1613">
            <v>16</v>
          </cell>
          <cell r="AN1613"/>
          <cell r="AO1613">
            <v>55</v>
          </cell>
          <cell r="AP1613">
            <v>27</v>
          </cell>
          <cell r="AQ1613">
            <v>16</v>
          </cell>
          <cell r="AR1613">
            <v>16</v>
          </cell>
          <cell r="AS1613">
            <v>45</v>
          </cell>
          <cell r="AT1613"/>
          <cell r="AU1613"/>
          <cell r="AV1613"/>
          <cell r="AW1613"/>
          <cell r="AX1613" t="str">
            <v>NON</v>
          </cell>
          <cell r="AY1613"/>
          <cell r="AZ1613" t="str">
            <v>NON</v>
          </cell>
          <cell r="BA1613" t="str">
            <v>NON</v>
          </cell>
          <cell r="BB1613"/>
          <cell r="BC1613"/>
          <cell r="BD1613"/>
          <cell r="BE1613"/>
          <cell r="BF1613"/>
          <cell r="BG1613"/>
          <cell r="BH1613" t="str">
            <v>NON</v>
          </cell>
          <cell r="BI1613" t="str">
            <v>flocon de mousse PU</v>
          </cell>
          <cell r="BJ1613"/>
          <cell r="BK1613">
            <v>84</v>
          </cell>
          <cell r="BL1613">
            <v>75</v>
          </cell>
          <cell r="BM1613">
            <v>30</v>
          </cell>
          <cell r="BN1613"/>
          <cell r="BO1613">
            <v>2.6</v>
          </cell>
          <cell r="BP1613">
            <v>5.8</v>
          </cell>
          <cell r="BQ1613"/>
          <cell r="BR1613">
            <v>0.19</v>
          </cell>
          <cell r="BS1613">
            <v>1</v>
          </cell>
          <cell r="BT1613">
            <v>85</v>
          </cell>
          <cell r="BU1613">
            <v>65</v>
          </cell>
          <cell r="BV1613">
            <v>34</v>
          </cell>
          <cell r="BW1613">
            <v>5.8</v>
          </cell>
          <cell r="BX1613"/>
          <cell r="BY1613"/>
          <cell r="BZ1613"/>
          <cell r="CA1613"/>
          <cell r="CB1613"/>
          <cell r="CC1613"/>
          <cell r="CD1613"/>
          <cell r="CE1613"/>
          <cell r="CF1613"/>
          <cell r="CG1613"/>
          <cell r="CH1613"/>
          <cell r="CI1613"/>
          <cell r="CJ1613"/>
          <cell r="CK1613"/>
          <cell r="CL1613"/>
          <cell r="CM1613"/>
          <cell r="CN1613"/>
          <cell r="CO1613"/>
          <cell r="CP1613"/>
          <cell r="CQ1613"/>
          <cell r="CR1613"/>
          <cell r="CS1613"/>
          <cell r="CT1613"/>
          <cell r="CU1613"/>
          <cell r="CV1613">
            <v>61</v>
          </cell>
        </row>
        <row r="1614">
          <cell r="C1614">
            <v>3666270126740</v>
          </cell>
          <cell r="D1614"/>
          <cell r="E1614" t="str">
            <v>CRIB</v>
          </cell>
          <cell r="F1614" t="str">
            <v>PLUTO</v>
          </cell>
          <cell r="G1614" t="str">
            <v>SALVADOR CARO 12</v>
          </cell>
          <cell r="H1614" t="str">
            <v>Rose</v>
          </cell>
          <cell r="I1614" t="str">
            <v>velours matelassé</v>
          </cell>
          <cell r="J1614" t="str">
            <v>100% Polyester</v>
          </cell>
          <cell r="K1614" t="str">
            <v>matelassé</v>
          </cell>
          <cell r="L1614" t="str">
            <v>non</v>
          </cell>
          <cell r="M1614"/>
          <cell r="N1614"/>
          <cell r="O1614" t="str">
            <v>lit animal L  (emballage boîte carton)</v>
          </cell>
          <cell r="P1614"/>
          <cell r="Q1614" t="str">
            <v>canapé-lit pour des animaux remplis de flocons de mousse 100%</v>
          </cell>
          <cell r="R1614"/>
          <cell r="S1614"/>
          <cell r="T1614" t="str">
            <v>Assise de grand confort</v>
          </cell>
          <cell r="U1614" t="str">
            <v>différentes tailles disponibles</v>
          </cell>
          <cell r="V1614"/>
          <cell r="W1614"/>
          <cell r="X1614"/>
          <cell r="Y1614" t="str">
            <v>Pologne</v>
          </cell>
          <cell r="Z1614"/>
          <cell r="AA1614" t="str">
            <v>flocons de mousse PU</v>
          </cell>
          <cell r="AB1614" t="str">
            <v>flocons de mousse PU</v>
          </cell>
          <cell r="AC1614" t="str">
            <v>flocons de mousse PU</v>
          </cell>
          <cell r="AD1614"/>
          <cell r="AE1614" t="str">
            <v>45 cm x 45 cm</v>
          </cell>
          <cell r="AF1614"/>
          <cell r="AG1614" t="str">
            <v>flocons de mousse PU</v>
          </cell>
          <cell r="AH1614"/>
          <cell r="AI1614"/>
          <cell r="AJ1614">
            <v>45</v>
          </cell>
          <cell r="AK1614"/>
          <cell r="AL1614"/>
          <cell r="AM1614">
            <v>16</v>
          </cell>
          <cell r="AN1614"/>
          <cell r="AO1614">
            <v>55</v>
          </cell>
          <cell r="AP1614">
            <v>27</v>
          </cell>
          <cell r="AQ1614">
            <v>16</v>
          </cell>
          <cell r="AR1614">
            <v>16</v>
          </cell>
          <cell r="AS1614">
            <v>45</v>
          </cell>
          <cell r="AT1614"/>
          <cell r="AU1614"/>
          <cell r="AV1614"/>
          <cell r="AW1614"/>
          <cell r="AX1614" t="str">
            <v>NON</v>
          </cell>
          <cell r="AY1614"/>
          <cell r="AZ1614" t="str">
            <v>NON</v>
          </cell>
          <cell r="BA1614" t="str">
            <v>NON</v>
          </cell>
          <cell r="BB1614"/>
          <cell r="BC1614"/>
          <cell r="BD1614"/>
          <cell r="BE1614"/>
          <cell r="BF1614"/>
          <cell r="BG1614"/>
          <cell r="BH1614" t="str">
            <v>NON</v>
          </cell>
          <cell r="BI1614" t="str">
            <v>flocon de mousse PU</v>
          </cell>
          <cell r="BJ1614"/>
          <cell r="BK1614">
            <v>84</v>
          </cell>
          <cell r="BL1614">
            <v>75</v>
          </cell>
          <cell r="BM1614">
            <v>30</v>
          </cell>
          <cell r="BN1614"/>
          <cell r="BO1614">
            <v>2.6</v>
          </cell>
          <cell r="BP1614">
            <v>5.8</v>
          </cell>
          <cell r="BQ1614"/>
          <cell r="BR1614">
            <v>0.19</v>
          </cell>
          <cell r="BS1614">
            <v>1</v>
          </cell>
          <cell r="BT1614">
            <v>85</v>
          </cell>
          <cell r="BU1614">
            <v>65</v>
          </cell>
          <cell r="BV1614">
            <v>34</v>
          </cell>
          <cell r="BW1614">
            <v>5.8</v>
          </cell>
          <cell r="BX1614"/>
          <cell r="BY1614"/>
          <cell r="BZ1614"/>
          <cell r="CA1614"/>
          <cell r="CB1614"/>
          <cell r="CC1614"/>
          <cell r="CD1614"/>
          <cell r="CE1614"/>
          <cell r="CF1614"/>
          <cell r="CG1614"/>
          <cell r="CH1614"/>
          <cell r="CI1614"/>
          <cell r="CJ1614"/>
          <cell r="CK1614"/>
          <cell r="CL1614"/>
          <cell r="CM1614"/>
          <cell r="CN1614"/>
          <cell r="CO1614"/>
          <cell r="CP1614"/>
          <cell r="CQ1614"/>
          <cell r="CR1614"/>
          <cell r="CS1614"/>
          <cell r="CT1614"/>
          <cell r="CU1614"/>
          <cell r="CV1614">
            <v>61</v>
          </cell>
        </row>
        <row r="1615">
          <cell r="C1615">
            <v>3666270125927</v>
          </cell>
          <cell r="D1615"/>
          <cell r="E1615" t="str">
            <v>CRIB</v>
          </cell>
          <cell r="F1615" t="str">
            <v>PLUTO</v>
          </cell>
          <cell r="G1615" t="str">
            <v>SALVADOR CARO 13</v>
          </cell>
          <cell r="H1615" t="str">
            <v>Rouge</v>
          </cell>
          <cell r="I1615" t="str">
            <v>velours matelassé</v>
          </cell>
          <cell r="J1615" t="str">
            <v>100% Polyester</v>
          </cell>
          <cell r="K1615" t="str">
            <v>matelassé</v>
          </cell>
          <cell r="L1615" t="str">
            <v>non</v>
          </cell>
          <cell r="M1615"/>
          <cell r="N1615"/>
          <cell r="O1615" t="str">
            <v>lit animal L  (emballage boîte carton)</v>
          </cell>
          <cell r="P1615"/>
          <cell r="Q1615" t="str">
            <v>canapé-lit pour des animaux remplis de flocons de mousse 100%</v>
          </cell>
          <cell r="R1615"/>
          <cell r="S1615"/>
          <cell r="T1615" t="str">
            <v>Assise de grand confort</v>
          </cell>
          <cell r="U1615" t="str">
            <v>différentes tailles disponibles</v>
          </cell>
          <cell r="V1615"/>
          <cell r="W1615"/>
          <cell r="X1615"/>
          <cell r="Y1615" t="str">
            <v>Pologne</v>
          </cell>
          <cell r="Z1615"/>
          <cell r="AA1615" t="str">
            <v>flocons de mousse PU</v>
          </cell>
          <cell r="AB1615" t="str">
            <v>flocons de mousse PU</v>
          </cell>
          <cell r="AC1615" t="str">
            <v>flocons de mousse PU</v>
          </cell>
          <cell r="AD1615"/>
          <cell r="AE1615" t="str">
            <v>45 cm x 45 cm</v>
          </cell>
          <cell r="AF1615"/>
          <cell r="AG1615" t="str">
            <v>flocons de mousse PU</v>
          </cell>
          <cell r="AH1615"/>
          <cell r="AI1615"/>
          <cell r="AJ1615">
            <v>45</v>
          </cell>
          <cell r="AK1615"/>
          <cell r="AL1615"/>
          <cell r="AM1615">
            <v>16</v>
          </cell>
          <cell r="AN1615"/>
          <cell r="AO1615">
            <v>55</v>
          </cell>
          <cell r="AP1615">
            <v>27</v>
          </cell>
          <cell r="AQ1615">
            <v>16</v>
          </cell>
          <cell r="AR1615">
            <v>16</v>
          </cell>
          <cell r="AS1615">
            <v>45</v>
          </cell>
          <cell r="AT1615"/>
          <cell r="AU1615"/>
          <cell r="AV1615"/>
          <cell r="AW1615"/>
          <cell r="AX1615" t="str">
            <v>NON</v>
          </cell>
          <cell r="AY1615"/>
          <cell r="AZ1615" t="str">
            <v>NON</v>
          </cell>
          <cell r="BA1615" t="str">
            <v>NON</v>
          </cell>
          <cell r="BB1615"/>
          <cell r="BC1615"/>
          <cell r="BD1615"/>
          <cell r="BE1615"/>
          <cell r="BF1615"/>
          <cell r="BG1615"/>
          <cell r="BH1615" t="str">
            <v>NON</v>
          </cell>
          <cell r="BI1615" t="str">
            <v>flocon de mousse PU</v>
          </cell>
          <cell r="BJ1615"/>
          <cell r="BK1615">
            <v>84</v>
          </cell>
          <cell r="BL1615">
            <v>75</v>
          </cell>
          <cell r="BM1615">
            <v>30</v>
          </cell>
          <cell r="BN1615"/>
          <cell r="BO1615">
            <v>2.6</v>
          </cell>
          <cell r="BP1615">
            <v>5.8</v>
          </cell>
          <cell r="BQ1615"/>
          <cell r="BR1615">
            <v>0.19</v>
          </cell>
          <cell r="BS1615">
            <v>1</v>
          </cell>
          <cell r="BT1615">
            <v>85</v>
          </cell>
          <cell r="BU1615">
            <v>65</v>
          </cell>
          <cell r="BV1615">
            <v>34</v>
          </cell>
          <cell r="BW1615">
            <v>5.8</v>
          </cell>
          <cell r="BX1615"/>
          <cell r="BY1615"/>
          <cell r="BZ1615"/>
          <cell r="CA1615"/>
          <cell r="CB1615"/>
          <cell r="CC1615"/>
          <cell r="CD1615"/>
          <cell r="CE1615"/>
          <cell r="CF1615"/>
          <cell r="CG1615"/>
          <cell r="CH1615"/>
          <cell r="CI1615"/>
          <cell r="CJ1615"/>
          <cell r="CK1615"/>
          <cell r="CL1615"/>
          <cell r="CM1615"/>
          <cell r="CN1615"/>
          <cell r="CO1615"/>
          <cell r="CP1615"/>
          <cell r="CQ1615"/>
          <cell r="CR1615"/>
          <cell r="CS1615"/>
          <cell r="CT1615"/>
          <cell r="CU1615"/>
          <cell r="CV1615">
            <v>61</v>
          </cell>
        </row>
        <row r="1616">
          <cell r="C1616">
            <v>3666270126016</v>
          </cell>
          <cell r="D1616"/>
          <cell r="E1616" t="str">
            <v>CRIB</v>
          </cell>
          <cell r="F1616" t="str">
            <v>PLUTO</v>
          </cell>
          <cell r="G1616" t="str">
            <v>SALVADOR CARO 14</v>
          </cell>
          <cell r="H1616" t="str">
            <v>Orange</v>
          </cell>
          <cell r="I1616" t="str">
            <v>velours matelassé</v>
          </cell>
          <cell r="J1616" t="str">
            <v>100% Polyester</v>
          </cell>
          <cell r="K1616" t="str">
            <v>matelassé</v>
          </cell>
          <cell r="L1616" t="str">
            <v>non</v>
          </cell>
          <cell r="M1616"/>
          <cell r="N1616"/>
          <cell r="O1616" t="str">
            <v>lit animal L  (emballage boîte carton)</v>
          </cell>
          <cell r="P1616"/>
          <cell r="Q1616" t="str">
            <v>canapé-lit pour des animaux remplis de flocons de mousse 100%</v>
          </cell>
          <cell r="R1616"/>
          <cell r="S1616"/>
          <cell r="T1616" t="str">
            <v>Assise de grand confort</v>
          </cell>
          <cell r="U1616" t="str">
            <v>différentes tailles disponibles</v>
          </cell>
          <cell r="V1616"/>
          <cell r="W1616"/>
          <cell r="X1616"/>
          <cell r="Y1616" t="str">
            <v>Pologne</v>
          </cell>
          <cell r="Z1616"/>
          <cell r="AA1616" t="str">
            <v>flocons de mousse PU</v>
          </cell>
          <cell r="AB1616" t="str">
            <v>flocons de mousse PU</v>
          </cell>
          <cell r="AC1616" t="str">
            <v>flocons de mousse PU</v>
          </cell>
          <cell r="AD1616"/>
          <cell r="AE1616" t="str">
            <v>45 cm x 45 cm</v>
          </cell>
          <cell r="AF1616"/>
          <cell r="AG1616" t="str">
            <v>flocons de mousse PU</v>
          </cell>
          <cell r="AH1616"/>
          <cell r="AI1616"/>
          <cell r="AJ1616">
            <v>45</v>
          </cell>
          <cell r="AK1616"/>
          <cell r="AL1616"/>
          <cell r="AM1616">
            <v>16</v>
          </cell>
          <cell r="AN1616"/>
          <cell r="AO1616">
            <v>55</v>
          </cell>
          <cell r="AP1616">
            <v>27</v>
          </cell>
          <cell r="AQ1616">
            <v>16</v>
          </cell>
          <cell r="AR1616">
            <v>16</v>
          </cell>
          <cell r="AS1616">
            <v>45</v>
          </cell>
          <cell r="AT1616"/>
          <cell r="AU1616"/>
          <cell r="AV1616"/>
          <cell r="AW1616"/>
          <cell r="AX1616" t="str">
            <v>NON</v>
          </cell>
          <cell r="AY1616"/>
          <cell r="AZ1616" t="str">
            <v>NON</v>
          </cell>
          <cell r="BA1616" t="str">
            <v>NON</v>
          </cell>
          <cell r="BB1616"/>
          <cell r="BC1616"/>
          <cell r="BD1616"/>
          <cell r="BE1616"/>
          <cell r="BF1616"/>
          <cell r="BG1616"/>
          <cell r="BH1616" t="str">
            <v>NON</v>
          </cell>
          <cell r="BI1616" t="str">
            <v>flocon de mousse PU</v>
          </cell>
          <cell r="BJ1616"/>
          <cell r="BK1616">
            <v>84</v>
          </cell>
          <cell r="BL1616">
            <v>75</v>
          </cell>
          <cell r="BM1616">
            <v>30</v>
          </cell>
          <cell r="BN1616"/>
          <cell r="BO1616">
            <v>2.6</v>
          </cell>
          <cell r="BP1616">
            <v>5.8</v>
          </cell>
          <cell r="BQ1616"/>
          <cell r="BR1616">
            <v>0.19</v>
          </cell>
          <cell r="BS1616">
            <v>1</v>
          </cell>
          <cell r="BT1616">
            <v>85</v>
          </cell>
          <cell r="BU1616">
            <v>65</v>
          </cell>
          <cell r="BV1616">
            <v>34</v>
          </cell>
          <cell r="BW1616">
            <v>5.8</v>
          </cell>
          <cell r="BX1616"/>
          <cell r="BY1616"/>
          <cell r="BZ1616"/>
          <cell r="CA1616"/>
          <cell r="CB1616"/>
          <cell r="CC1616"/>
          <cell r="CD1616"/>
          <cell r="CE1616"/>
          <cell r="CF1616"/>
          <cell r="CG1616"/>
          <cell r="CH1616"/>
          <cell r="CI1616"/>
          <cell r="CJ1616"/>
          <cell r="CK1616"/>
          <cell r="CL1616"/>
          <cell r="CM1616"/>
          <cell r="CN1616"/>
          <cell r="CO1616"/>
          <cell r="CP1616"/>
          <cell r="CQ1616"/>
          <cell r="CR1616"/>
          <cell r="CS1616"/>
          <cell r="CT1616"/>
          <cell r="CU1616"/>
          <cell r="CV1616">
            <v>61</v>
          </cell>
        </row>
        <row r="1617">
          <cell r="C1617">
            <v>3666270126245</v>
          </cell>
          <cell r="D1617"/>
          <cell r="E1617" t="str">
            <v>CRIB</v>
          </cell>
          <cell r="F1617" t="str">
            <v>PLUTO</v>
          </cell>
          <cell r="G1617" t="str">
            <v>SALVADOR CARO 17</v>
          </cell>
          <cell r="H1617" t="str">
            <v>Gris clair</v>
          </cell>
          <cell r="I1617" t="str">
            <v>velours matelassé</v>
          </cell>
          <cell r="J1617" t="str">
            <v>100% Polyester</v>
          </cell>
          <cell r="K1617" t="str">
            <v>matelassé</v>
          </cell>
          <cell r="L1617" t="str">
            <v>non</v>
          </cell>
          <cell r="M1617"/>
          <cell r="N1617"/>
          <cell r="O1617" t="str">
            <v>lit animal L  (emballage boîte carton)</v>
          </cell>
          <cell r="P1617"/>
          <cell r="Q1617" t="str">
            <v>canapé-lit pour des animaux remplis de flocons de mousse 100%</v>
          </cell>
          <cell r="R1617"/>
          <cell r="S1617"/>
          <cell r="T1617" t="str">
            <v>Assise de grand confort</v>
          </cell>
          <cell r="U1617" t="str">
            <v>différentes tailles disponibles</v>
          </cell>
          <cell r="V1617"/>
          <cell r="W1617"/>
          <cell r="X1617"/>
          <cell r="Y1617" t="str">
            <v>Pologne</v>
          </cell>
          <cell r="Z1617"/>
          <cell r="AA1617" t="str">
            <v>flocons de mousse PU</v>
          </cell>
          <cell r="AB1617" t="str">
            <v>flocons de mousse PU</v>
          </cell>
          <cell r="AC1617" t="str">
            <v>flocons de mousse PU</v>
          </cell>
          <cell r="AD1617"/>
          <cell r="AE1617" t="str">
            <v>45 cm x 45 cm</v>
          </cell>
          <cell r="AF1617"/>
          <cell r="AG1617" t="str">
            <v>flocons de mousse PU</v>
          </cell>
          <cell r="AH1617"/>
          <cell r="AI1617"/>
          <cell r="AJ1617">
            <v>45</v>
          </cell>
          <cell r="AK1617"/>
          <cell r="AL1617"/>
          <cell r="AM1617">
            <v>16</v>
          </cell>
          <cell r="AN1617"/>
          <cell r="AO1617">
            <v>55</v>
          </cell>
          <cell r="AP1617">
            <v>27</v>
          </cell>
          <cell r="AQ1617">
            <v>16</v>
          </cell>
          <cell r="AR1617">
            <v>16</v>
          </cell>
          <cell r="AS1617">
            <v>45</v>
          </cell>
          <cell r="AT1617"/>
          <cell r="AU1617"/>
          <cell r="AV1617"/>
          <cell r="AW1617"/>
          <cell r="AX1617" t="str">
            <v>NON</v>
          </cell>
          <cell r="AY1617"/>
          <cell r="AZ1617" t="str">
            <v>NON</v>
          </cell>
          <cell r="BA1617" t="str">
            <v>NON</v>
          </cell>
          <cell r="BB1617"/>
          <cell r="BC1617"/>
          <cell r="BD1617"/>
          <cell r="BE1617"/>
          <cell r="BF1617"/>
          <cell r="BG1617"/>
          <cell r="BH1617" t="str">
            <v>NON</v>
          </cell>
          <cell r="BI1617" t="str">
            <v>flocon de mousse PU</v>
          </cell>
          <cell r="BJ1617"/>
          <cell r="BK1617">
            <v>84</v>
          </cell>
          <cell r="BL1617">
            <v>75</v>
          </cell>
          <cell r="BM1617">
            <v>30</v>
          </cell>
          <cell r="BN1617"/>
          <cell r="BO1617">
            <v>2.6</v>
          </cell>
          <cell r="BP1617">
            <v>5.8</v>
          </cell>
          <cell r="BQ1617"/>
          <cell r="BR1617">
            <v>0.19</v>
          </cell>
          <cell r="BS1617">
            <v>1</v>
          </cell>
          <cell r="BT1617">
            <v>85</v>
          </cell>
          <cell r="BU1617">
            <v>65</v>
          </cell>
          <cell r="BV1617">
            <v>34</v>
          </cell>
          <cell r="BW1617">
            <v>5.8</v>
          </cell>
          <cell r="BX1617"/>
          <cell r="BY1617"/>
          <cell r="BZ1617"/>
          <cell r="CA1617"/>
          <cell r="CB1617"/>
          <cell r="CC1617"/>
          <cell r="CD1617"/>
          <cell r="CE1617"/>
          <cell r="CF1617"/>
          <cell r="CG1617"/>
          <cell r="CH1617"/>
          <cell r="CI1617"/>
          <cell r="CJ1617"/>
          <cell r="CK1617"/>
          <cell r="CL1617"/>
          <cell r="CM1617"/>
          <cell r="CN1617"/>
          <cell r="CO1617"/>
          <cell r="CP1617"/>
          <cell r="CQ1617"/>
          <cell r="CR1617"/>
          <cell r="CS1617"/>
          <cell r="CT1617"/>
          <cell r="CU1617"/>
          <cell r="CV1617">
            <v>61</v>
          </cell>
        </row>
        <row r="1618">
          <cell r="C1618">
            <v>3666270126818</v>
          </cell>
          <cell r="D1618"/>
          <cell r="E1618" t="str">
            <v>CRIB</v>
          </cell>
          <cell r="F1618" t="str">
            <v>PLUTO</v>
          </cell>
          <cell r="G1618" t="str">
            <v>SALVADOR CARO 18</v>
          </cell>
          <cell r="H1618" t="str">
            <v>Gris foncé</v>
          </cell>
          <cell r="I1618" t="str">
            <v>velours matelassé</v>
          </cell>
          <cell r="J1618" t="str">
            <v>100% Polyester</v>
          </cell>
          <cell r="K1618" t="str">
            <v>matelassé</v>
          </cell>
          <cell r="L1618" t="str">
            <v>non</v>
          </cell>
          <cell r="M1618"/>
          <cell r="N1618"/>
          <cell r="O1618" t="str">
            <v>lit animal L  (emballage boîte carton)</v>
          </cell>
          <cell r="P1618"/>
          <cell r="Q1618" t="str">
            <v>canapé-lit pour des animaux remplis de flocons de mousse 100%</v>
          </cell>
          <cell r="R1618"/>
          <cell r="S1618"/>
          <cell r="T1618" t="str">
            <v>Assise de grand confort</v>
          </cell>
          <cell r="U1618" t="str">
            <v>différentes tailles disponibles</v>
          </cell>
          <cell r="V1618"/>
          <cell r="W1618"/>
          <cell r="X1618"/>
          <cell r="Y1618" t="str">
            <v>Pologne</v>
          </cell>
          <cell r="Z1618"/>
          <cell r="AA1618" t="str">
            <v>flocons de mousse PU</v>
          </cell>
          <cell r="AB1618" t="str">
            <v>flocons de mousse PU</v>
          </cell>
          <cell r="AC1618" t="str">
            <v>flocons de mousse PU</v>
          </cell>
          <cell r="AD1618"/>
          <cell r="AE1618" t="str">
            <v>45 cm x 45 cm</v>
          </cell>
          <cell r="AF1618"/>
          <cell r="AG1618" t="str">
            <v>flocons de mousse PU</v>
          </cell>
          <cell r="AH1618"/>
          <cell r="AI1618"/>
          <cell r="AJ1618">
            <v>45</v>
          </cell>
          <cell r="AK1618"/>
          <cell r="AL1618"/>
          <cell r="AM1618">
            <v>16</v>
          </cell>
          <cell r="AN1618"/>
          <cell r="AO1618">
            <v>55</v>
          </cell>
          <cell r="AP1618">
            <v>27</v>
          </cell>
          <cell r="AQ1618">
            <v>16</v>
          </cell>
          <cell r="AR1618">
            <v>16</v>
          </cell>
          <cell r="AS1618">
            <v>45</v>
          </cell>
          <cell r="AT1618"/>
          <cell r="AU1618"/>
          <cell r="AV1618"/>
          <cell r="AW1618"/>
          <cell r="AX1618" t="str">
            <v>NON</v>
          </cell>
          <cell r="AY1618"/>
          <cell r="AZ1618" t="str">
            <v>NON</v>
          </cell>
          <cell r="BA1618" t="str">
            <v>NON</v>
          </cell>
          <cell r="BB1618"/>
          <cell r="BC1618"/>
          <cell r="BD1618"/>
          <cell r="BE1618"/>
          <cell r="BF1618"/>
          <cell r="BG1618"/>
          <cell r="BH1618" t="str">
            <v>NON</v>
          </cell>
          <cell r="BI1618" t="str">
            <v>flocon de mousse PU</v>
          </cell>
          <cell r="BJ1618"/>
          <cell r="BK1618">
            <v>84</v>
          </cell>
          <cell r="BL1618">
            <v>75</v>
          </cell>
          <cell r="BM1618">
            <v>30</v>
          </cell>
          <cell r="BN1618"/>
          <cell r="BO1618">
            <v>2.6</v>
          </cell>
          <cell r="BP1618">
            <v>5.8</v>
          </cell>
          <cell r="BQ1618"/>
          <cell r="BR1618">
            <v>0.19</v>
          </cell>
          <cell r="BS1618">
            <v>1</v>
          </cell>
          <cell r="BT1618">
            <v>85</v>
          </cell>
          <cell r="BU1618">
            <v>65</v>
          </cell>
          <cell r="BV1618">
            <v>34</v>
          </cell>
          <cell r="BW1618">
            <v>5.8</v>
          </cell>
          <cell r="BX1618"/>
          <cell r="BY1618"/>
          <cell r="BZ1618"/>
          <cell r="CA1618"/>
          <cell r="CB1618"/>
          <cell r="CC1618"/>
          <cell r="CD1618"/>
          <cell r="CE1618"/>
          <cell r="CF1618"/>
          <cell r="CG1618"/>
          <cell r="CH1618"/>
          <cell r="CI1618"/>
          <cell r="CJ1618"/>
          <cell r="CK1618"/>
          <cell r="CL1618"/>
          <cell r="CM1618"/>
          <cell r="CN1618"/>
          <cell r="CO1618"/>
          <cell r="CP1618"/>
          <cell r="CQ1618"/>
          <cell r="CR1618"/>
          <cell r="CS1618"/>
          <cell r="CT1618"/>
          <cell r="CU1618"/>
          <cell r="CV1618">
            <v>61</v>
          </cell>
        </row>
        <row r="1619">
          <cell r="C1619">
            <v>3666270127693</v>
          </cell>
          <cell r="D1619"/>
          <cell r="E1619" t="str">
            <v>CRIB</v>
          </cell>
          <cell r="F1619" t="str">
            <v>PLUTO</v>
          </cell>
          <cell r="G1619" t="str">
            <v>MELODY 14</v>
          </cell>
          <cell r="H1619" t="str">
            <v>Beige</v>
          </cell>
          <cell r="I1619" t="str">
            <v>Tissu</v>
          </cell>
          <cell r="J1619" t="str">
            <v>100% PES</v>
          </cell>
          <cell r="K1619"/>
          <cell r="L1619" t="str">
            <v>non</v>
          </cell>
          <cell r="M1619"/>
          <cell r="N1619"/>
          <cell r="O1619" t="str">
            <v>lit animal L  (emballage boîte carton)</v>
          </cell>
          <cell r="P1619"/>
          <cell r="Q1619" t="str">
            <v>canapé-lit pour des animaux remplis de flocons de mousse 100%</v>
          </cell>
          <cell r="R1619"/>
          <cell r="S1619"/>
          <cell r="T1619" t="str">
            <v>Assise de grand confort</v>
          </cell>
          <cell r="U1619" t="str">
            <v>différentes tailles disponibles</v>
          </cell>
          <cell r="V1619"/>
          <cell r="W1619"/>
          <cell r="X1619"/>
          <cell r="Y1619" t="str">
            <v>Pologne</v>
          </cell>
          <cell r="Z1619"/>
          <cell r="AA1619" t="str">
            <v>flocons de mousse PU</v>
          </cell>
          <cell r="AB1619" t="str">
            <v>flocons de mousse PU</v>
          </cell>
          <cell r="AC1619" t="str">
            <v>flocons de mousse PU</v>
          </cell>
          <cell r="AD1619"/>
          <cell r="AE1619" t="str">
            <v>45 cm x 45 cm</v>
          </cell>
          <cell r="AF1619"/>
          <cell r="AG1619" t="str">
            <v>flocons de mousse PU</v>
          </cell>
          <cell r="AH1619"/>
          <cell r="AI1619"/>
          <cell r="AJ1619">
            <v>45</v>
          </cell>
          <cell r="AK1619"/>
          <cell r="AL1619"/>
          <cell r="AM1619">
            <v>16</v>
          </cell>
          <cell r="AN1619"/>
          <cell r="AO1619">
            <v>55</v>
          </cell>
          <cell r="AP1619">
            <v>27</v>
          </cell>
          <cell r="AQ1619">
            <v>16</v>
          </cell>
          <cell r="AR1619">
            <v>16</v>
          </cell>
          <cell r="AS1619">
            <v>45</v>
          </cell>
          <cell r="AT1619"/>
          <cell r="AU1619"/>
          <cell r="AV1619"/>
          <cell r="AW1619"/>
          <cell r="AX1619" t="str">
            <v>NON</v>
          </cell>
          <cell r="AY1619"/>
          <cell r="AZ1619" t="str">
            <v>NON</v>
          </cell>
          <cell r="BA1619" t="str">
            <v>NON</v>
          </cell>
          <cell r="BB1619"/>
          <cell r="BC1619"/>
          <cell r="BD1619"/>
          <cell r="BE1619"/>
          <cell r="BF1619"/>
          <cell r="BG1619"/>
          <cell r="BH1619" t="str">
            <v>NON</v>
          </cell>
          <cell r="BI1619" t="str">
            <v>flocon de mousse PU</v>
          </cell>
          <cell r="BJ1619"/>
          <cell r="BK1619">
            <v>84</v>
          </cell>
          <cell r="BL1619">
            <v>75</v>
          </cell>
          <cell r="BM1619">
            <v>30</v>
          </cell>
          <cell r="BN1619"/>
          <cell r="BO1619">
            <v>2.6</v>
          </cell>
          <cell r="BP1619">
            <v>5.8</v>
          </cell>
          <cell r="BQ1619"/>
          <cell r="BR1619">
            <v>0.19</v>
          </cell>
          <cell r="BS1619">
            <v>1</v>
          </cell>
          <cell r="BT1619">
            <v>85</v>
          </cell>
          <cell r="BU1619">
            <v>65</v>
          </cell>
          <cell r="BV1619">
            <v>34</v>
          </cell>
          <cell r="BW1619">
            <v>5.8</v>
          </cell>
          <cell r="BX1619"/>
          <cell r="BY1619"/>
          <cell r="BZ1619"/>
          <cell r="CA1619"/>
          <cell r="CB1619"/>
          <cell r="CC1619"/>
          <cell r="CD1619"/>
          <cell r="CE1619"/>
          <cell r="CF1619"/>
          <cell r="CG1619"/>
          <cell r="CH1619"/>
          <cell r="CI1619"/>
          <cell r="CJ1619"/>
          <cell r="CK1619"/>
          <cell r="CL1619"/>
          <cell r="CM1619"/>
          <cell r="CN1619"/>
          <cell r="CO1619"/>
          <cell r="CP1619"/>
          <cell r="CQ1619"/>
          <cell r="CR1619"/>
          <cell r="CS1619"/>
          <cell r="CT1619"/>
          <cell r="CU1619"/>
          <cell r="CV1619">
            <v>57</v>
          </cell>
        </row>
        <row r="1620">
          <cell r="C1620">
            <v>3666270126436</v>
          </cell>
          <cell r="D1620"/>
          <cell r="E1620" t="str">
            <v>CRIB</v>
          </cell>
          <cell r="F1620" t="str">
            <v>PLUTO</v>
          </cell>
          <cell r="G1620" t="str">
            <v>MELODY 1</v>
          </cell>
          <cell r="H1620" t="str">
            <v>Blanc</v>
          </cell>
          <cell r="I1620" t="str">
            <v>Tissu</v>
          </cell>
          <cell r="J1620" t="str">
            <v>100% PES</v>
          </cell>
          <cell r="K1620"/>
          <cell r="L1620" t="str">
            <v>non</v>
          </cell>
          <cell r="M1620"/>
          <cell r="N1620"/>
          <cell r="O1620" t="str">
            <v>lit animal L  (emballage boîte carton)</v>
          </cell>
          <cell r="P1620"/>
          <cell r="Q1620" t="str">
            <v>canapé-lit pour des animaux remplis de flocons de mousse 100%</v>
          </cell>
          <cell r="R1620"/>
          <cell r="S1620"/>
          <cell r="T1620" t="str">
            <v>Assise de grand confort</v>
          </cell>
          <cell r="U1620" t="str">
            <v>différentes tailles disponibles</v>
          </cell>
          <cell r="V1620"/>
          <cell r="W1620"/>
          <cell r="X1620"/>
          <cell r="Y1620" t="str">
            <v>Pologne</v>
          </cell>
          <cell r="Z1620"/>
          <cell r="AA1620" t="str">
            <v>flocons de mousse PU</v>
          </cell>
          <cell r="AB1620" t="str">
            <v>flocons de mousse PU</v>
          </cell>
          <cell r="AC1620" t="str">
            <v>flocons de mousse PU</v>
          </cell>
          <cell r="AD1620"/>
          <cell r="AE1620" t="str">
            <v>45 cm x 45 cm</v>
          </cell>
          <cell r="AF1620"/>
          <cell r="AG1620" t="str">
            <v>flocons de mousse PU</v>
          </cell>
          <cell r="AH1620"/>
          <cell r="AI1620"/>
          <cell r="AJ1620">
            <v>45</v>
          </cell>
          <cell r="AK1620"/>
          <cell r="AL1620"/>
          <cell r="AM1620">
            <v>16</v>
          </cell>
          <cell r="AN1620"/>
          <cell r="AO1620">
            <v>55</v>
          </cell>
          <cell r="AP1620">
            <v>27</v>
          </cell>
          <cell r="AQ1620">
            <v>16</v>
          </cell>
          <cell r="AR1620">
            <v>16</v>
          </cell>
          <cell r="AS1620">
            <v>45</v>
          </cell>
          <cell r="AT1620"/>
          <cell r="AU1620"/>
          <cell r="AV1620"/>
          <cell r="AW1620"/>
          <cell r="AX1620" t="str">
            <v>NON</v>
          </cell>
          <cell r="AY1620"/>
          <cell r="AZ1620" t="str">
            <v>NON</v>
          </cell>
          <cell r="BA1620" t="str">
            <v>NON</v>
          </cell>
          <cell r="BB1620"/>
          <cell r="BC1620"/>
          <cell r="BD1620"/>
          <cell r="BE1620"/>
          <cell r="BF1620"/>
          <cell r="BG1620"/>
          <cell r="BH1620" t="str">
            <v>NON</v>
          </cell>
          <cell r="BI1620" t="str">
            <v>flocon de mousse PU</v>
          </cell>
          <cell r="BJ1620"/>
          <cell r="BK1620">
            <v>84</v>
          </cell>
          <cell r="BL1620">
            <v>75</v>
          </cell>
          <cell r="BM1620">
            <v>30</v>
          </cell>
          <cell r="BN1620"/>
          <cell r="BO1620">
            <v>2.6</v>
          </cell>
          <cell r="BP1620">
            <v>5.8</v>
          </cell>
          <cell r="BQ1620"/>
          <cell r="BR1620">
            <v>0.19</v>
          </cell>
          <cell r="BS1620">
            <v>1</v>
          </cell>
          <cell r="BT1620">
            <v>85</v>
          </cell>
          <cell r="BU1620">
            <v>65</v>
          </cell>
          <cell r="BV1620">
            <v>34</v>
          </cell>
          <cell r="BW1620">
            <v>5.8</v>
          </cell>
          <cell r="BX1620"/>
          <cell r="BY1620"/>
          <cell r="BZ1620"/>
          <cell r="CA1620"/>
          <cell r="CB1620"/>
          <cell r="CC1620"/>
          <cell r="CD1620"/>
          <cell r="CE1620"/>
          <cell r="CF1620"/>
          <cell r="CG1620"/>
          <cell r="CH1620"/>
          <cell r="CI1620"/>
          <cell r="CJ1620"/>
          <cell r="CK1620"/>
          <cell r="CL1620"/>
          <cell r="CM1620"/>
          <cell r="CN1620"/>
          <cell r="CO1620"/>
          <cell r="CP1620"/>
          <cell r="CQ1620"/>
          <cell r="CR1620"/>
          <cell r="CS1620"/>
          <cell r="CT1620"/>
          <cell r="CU1620"/>
          <cell r="CV1620">
            <v>57</v>
          </cell>
        </row>
        <row r="1621">
          <cell r="C1621">
            <v>3666270127075</v>
          </cell>
          <cell r="D1621"/>
          <cell r="E1621" t="str">
            <v>CRIB</v>
          </cell>
          <cell r="F1621" t="str">
            <v>PLUTO</v>
          </cell>
          <cell r="G1621" t="str">
            <v>MELODY 2</v>
          </cell>
          <cell r="H1621" t="str">
            <v>Gris clair</v>
          </cell>
          <cell r="I1621" t="str">
            <v>Tissu</v>
          </cell>
          <cell r="J1621" t="str">
            <v>100% PES</v>
          </cell>
          <cell r="K1621"/>
          <cell r="L1621" t="str">
            <v>non</v>
          </cell>
          <cell r="M1621"/>
          <cell r="N1621"/>
          <cell r="O1621" t="str">
            <v>lit animal L  (emballage boîte carton)</v>
          </cell>
          <cell r="P1621"/>
          <cell r="Q1621" t="str">
            <v>canapé-lit pour des animaux remplis de flocons de mousse 100%</v>
          </cell>
          <cell r="R1621"/>
          <cell r="S1621"/>
          <cell r="T1621" t="str">
            <v>Assise de grand confort</v>
          </cell>
          <cell r="U1621" t="str">
            <v>différentes tailles disponibles</v>
          </cell>
          <cell r="V1621"/>
          <cell r="W1621"/>
          <cell r="X1621"/>
          <cell r="Y1621" t="str">
            <v>Pologne</v>
          </cell>
          <cell r="Z1621"/>
          <cell r="AA1621" t="str">
            <v>flocons de mousse PU</v>
          </cell>
          <cell r="AB1621" t="str">
            <v>flocons de mousse PU</v>
          </cell>
          <cell r="AC1621" t="str">
            <v>flocons de mousse PU</v>
          </cell>
          <cell r="AD1621"/>
          <cell r="AE1621" t="str">
            <v>45 cm x 45 cm</v>
          </cell>
          <cell r="AF1621"/>
          <cell r="AG1621" t="str">
            <v>flocons de mousse PU</v>
          </cell>
          <cell r="AH1621"/>
          <cell r="AI1621"/>
          <cell r="AJ1621">
            <v>45</v>
          </cell>
          <cell r="AK1621"/>
          <cell r="AL1621"/>
          <cell r="AM1621">
            <v>16</v>
          </cell>
          <cell r="AN1621"/>
          <cell r="AO1621">
            <v>55</v>
          </cell>
          <cell r="AP1621">
            <v>27</v>
          </cell>
          <cell r="AQ1621">
            <v>16</v>
          </cell>
          <cell r="AR1621">
            <v>16</v>
          </cell>
          <cell r="AS1621">
            <v>45</v>
          </cell>
          <cell r="AT1621"/>
          <cell r="AU1621"/>
          <cell r="AV1621"/>
          <cell r="AW1621"/>
          <cell r="AX1621" t="str">
            <v>NON</v>
          </cell>
          <cell r="AY1621"/>
          <cell r="AZ1621" t="str">
            <v>NON</v>
          </cell>
          <cell r="BA1621" t="str">
            <v>NON</v>
          </cell>
          <cell r="BB1621"/>
          <cell r="BC1621"/>
          <cell r="BD1621"/>
          <cell r="BE1621"/>
          <cell r="BF1621"/>
          <cell r="BG1621"/>
          <cell r="BH1621" t="str">
            <v>NON</v>
          </cell>
          <cell r="BI1621" t="str">
            <v>flocon de mousse PU</v>
          </cell>
          <cell r="BJ1621"/>
          <cell r="BK1621">
            <v>84</v>
          </cell>
          <cell r="BL1621">
            <v>75</v>
          </cell>
          <cell r="BM1621">
            <v>30</v>
          </cell>
          <cell r="BN1621"/>
          <cell r="BO1621">
            <v>2.6</v>
          </cell>
          <cell r="BP1621">
            <v>5.8</v>
          </cell>
          <cell r="BQ1621"/>
          <cell r="BR1621">
            <v>0.19</v>
          </cell>
          <cell r="BS1621">
            <v>1</v>
          </cell>
          <cell r="BT1621">
            <v>85</v>
          </cell>
          <cell r="BU1621">
            <v>65</v>
          </cell>
          <cell r="BV1621">
            <v>34</v>
          </cell>
          <cell r="BW1621">
            <v>5.8</v>
          </cell>
          <cell r="BX1621"/>
          <cell r="BY1621"/>
          <cell r="BZ1621"/>
          <cell r="CA1621"/>
          <cell r="CB1621"/>
          <cell r="CC1621"/>
          <cell r="CD1621"/>
          <cell r="CE1621"/>
          <cell r="CF1621"/>
          <cell r="CG1621"/>
          <cell r="CH1621"/>
          <cell r="CI1621"/>
          <cell r="CJ1621"/>
          <cell r="CK1621"/>
          <cell r="CL1621"/>
          <cell r="CM1621"/>
          <cell r="CN1621"/>
          <cell r="CO1621"/>
          <cell r="CP1621"/>
          <cell r="CQ1621"/>
          <cell r="CR1621"/>
          <cell r="CS1621"/>
          <cell r="CT1621"/>
          <cell r="CU1621"/>
          <cell r="CV1621">
            <v>57</v>
          </cell>
        </row>
        <row r="1622">
          <cell r="C1622">
            <v>3666270126696</v>
          </cell>
          <cell r="D1622"/>
          <cell r="E1622" t="str">
            <v>CRIB</v>
          </cell>
          <cell r="F1622" t="str">
            <v>PLUTO</v>
          </cell>
          <cell r="G1622" t="str">
            <v>MELODY 5</v>
          </cell>
          <cell r="H1622" t="str">
            <v>Gris foncé</v>
          </cell>
          <cell r="I1622" t="str">
            <v>Tissu</v>
          </cell>
          <cell r="J1622" t="str">
            <v>100% PES</v>
          </cell>
          <cell r="K1622"/>
          <cell r="L1622" t="str">
            <v>non</v>
          </cell>
          <cell r="M1622"/>
          <cell r="N1622"/>
          <cell r="O1622" t="str">
            <v>lit animal L  (emballage boîte carton)</v>
          </cell>
          <cell r="P1622"/>
          <cell r="Q1622" t="str">
            <v>canapé-lit pour des animaux remplis de flocons de mousse 100%</v>
          </cell>
          <cell r="R1622"/>
          <cell r="S1622"/>
          <cell r="T1622" t="str">
            <v>Assise de grand confort</v>
          </cell>
          <cell r="U1622" t="str">
            <v>différentes tailles disponibles</v>
          </cell>
          <cell r="V1622"/>
          <cell r="W1622"/>
          <cell r="X1622"/>
          <cell r="Y1622" t="str">
            <v>Pologne</v>
          </cell>
          <cell r="Z1622"/>
          <cell r="AA1622" t="str">
            <v>flocons de mousse PU</v>
          </cell>
          <cell r="AB1622" t="str">
            <v>flocons de mousse PU</v>
          </cell>
          <cell r="AC1622" t="str">
            <v>flocons de mousse PU</v>
          </cell>
          <cell r="AD1622"/>
          <cell r="AE1622" t="str">
            <v>45 cm x 45 cm</v>
          </cell>
          <cell r="AF1622"/>
          <cell r="AG1622" t="str">
            <v>flocons de mousse PU</v>
          </cell>
          <cell r="AH1622"/>
          <cell r="AI1622"/>
          <cell r="AJ1622">
            <v>45</v>
          </cell>
          <cell r="AK1622"/>
          <cell r="AL1622"/>
          <cell r="AM1622">
            <v>16</v>
          </cell>
          <cell r="AN1622"/>
          <cell r="AO1622">
            <v>55</v>
          </cell>
          <cell r="AP1622">
            <v>27</v>
          </cell>
          <cell r="AQ1622">
            <v>16</v>
          </cell>
          <cell r="AR1622">
            <v>16</v>
          </cell>
          <cell r="AS1622">
            <v>45</v>
          </cell>
          <cell r="AT1622"/>
          <cell r="AU1622"/>
          <cell r="AV1622"/>
          <cell r="AW1622"/>
          <cell r="AX1622" t="str">
            <v>NON</v>
          </cell>
          <cell r="AY1622"/>
          <cell r="AZ1622" t="str">
            <v>NON</v>
          </cell>
          <cell r="BA1622" t="str">
            <v>NON</v>
          </cell>
          <cell r="BB1622"/>
          <cell r="BC1622"/>
          <cell r="BD1622"/>
          <cell r="BE1622"/>
          <cell r="BF1622"/>
          <cell r="BG1622"/>
          <cell r="BH1622" t="str">
            <v>NON</v>
          </cell>
          <cell r="BI1622" t="str">
            <v>flocon de mousse PU</v>
          </cell>
          <cell r="BJ1622"/>
          <cell r="BK1622">
            <v>84</v>
          </cell>
          <cell r="BL1622">
            <v>75</v>
          </cell>
          <cell r="BM1622">
            <v>30</v>
          </cell>
          <cell r="BN1622"/>
          <cell r="BO1622">
            <v>2.6</v>
          </cell>
          <cell r="BP1622">
            <v>5.8</v>
          </cell>
          <cell r="BQ1622"/>
          <cell r="BR1622">
            <v>0.19</v>
          </cell>
          <cell r="BS1622">
            <v>1</v>
          </cell>
          <cell r="BT1622">
            <v>85</v>
          </cell>
          <cell r="BU1622">
            <v>65</v>
          </cell>
          <cell r="BV1622">
            <v>34</v>
          </cell>
          <cell r="BW1622">
            <v>5.8</v>
          </cell>
          <cell r="BX1622"/>
          <cell r="BY1622"/>
          <cell r="BZ1622"/>
          <cell r="CA1622"/>
          <cell r="CB1622"/>
          <cell r="CC1622"/>
          <cell r="CD1622"/>
          <cell r="CE1622"/>
          <cell r="CF1622"/>
          <cell r="CG1622"/>
          <cell r="CH1622"/>
          <cell r="CI1622"/>
          <cell r="CJ1622"/>
          <cell r="CK1622"/>
          <cell r="CL1622"/>
          <cell r="CM1622"/>
          <cell r="CN1622"/>
          <cell r="CO1622"/>
          <cell r="CP1622"/>
          <cell r="CQ1622"/>
          <cell r="CR1622"/>
          <cell r="CS1622"/>
          <cell r="CT1622"/>
          <cell r="CU1622"/>
          <cell r="CV1622">
            <v>57</v>
          </cell>
        </row>
        <row r="1623">
          <cell r="C1623">
            <v>3666270127457</v>
          </cell>
          <cell r="D1623"/>
          <cell r="E1623" t="str">
            <v>CRIB</v>
          </cell>
          <cell r="F1623" t="str">
            <v>PLUTO</v>
          </cell>
          <cell r="G1623" t="str">
            <v>MELODY 6</v>
          </cell>
          <cell r="H1623" t="str">
            <v xml:space="preserve">Bleu foncé </v>
          </cell>
          <cell r="I1623" t="str">
            <v>Tissu</v>
          </cell>
          <cell r="J1623" t="str">
            <v>100% PES</v>
          </cell>
          <cell r="K1623"/>
          <cell r="L1623" t="str">
            <v>non</v>
          </cell>
          <cell r="M1623"/>
          <cell r="N1623"/>
          <cell r="O1623" t="str">
            <v>lit animal L  (emballage boîte carton)</v>
          </cell>
          <cell r="P1623"/>
          <cell r="Q1623" t="str">
            <v>canapé-lit pour des animaux remplis de flocons de mousse 100%</v>
          </cell>
          <cell r="R1623"/>
          <cell r="S1623"/>
          <cell r="T1623" t="str">
            <v>Assise de grand confort</v>
          </cell>
          <cell r="U1623" t="str">
            <v>différentes tailles disponibles</v>
          </cell>
          <cell r="V1623"/>
          <cell r="W1623"/>
          <cell r="X1623"/>
          <cell r="Y1623" t="str">
            <v>Pologne</v>
          </cell>
          <cell r="Z1623"/>
          <cell r="AA1623" t="str">
            <v>flocons de mousse PU</v>
          </cell>
          <cell r="AB1623" t="str">
            <v>flocons de mousse PU</v>
          </cell>
          <cell r="AC1623" t="str">
            <v>flocons de mousse PU</v>
          </cell>
          <cell r="AD1623"/>
          <cell r="AE1623" t="str">
            <v>45 cm x 45 cm</v>
          </cell>
          <cell r="AF1623"/>
          <cell r="AG1623" t="str">
            <v>flocons de mousse PU</v>
          </cell>
          <cell r="AH1623"/>
          <cell r="AI1623"/>
          <cell r="AJ1623">
            <v>45</v>
          </cell>
          <cell r="AK1623"/>
          <cell r="AL1623"/>
          <cell r="AM1623">
            <v>16</v>
          </cell>
          <cell r="AN1623"/>
          <cell r="AO1623">
            <v>55</v>
          </cell>
          <cell r="AP1623">
            <v>27</v>
          </cell>
          <cell r="AQ1623">
            <v>16</v>
          </cell>
          <cell r="AR1623">
            <v>16</v>
          </cell>
          <cell r="AS1623">
            <v>45</v>
          </cell>
          <cell r="AT1623"/>
          <cell r="AU1623"/>
          <cell r="AV1623"/>
          <cell r="AW1623"/>
          <cell r="AX1623" t="str">
            <v>NON</v>
          </cell>
          <cell r="AY1623"/>
          <cell r="AZ1623" t="str">
            <v>NON</v>
          </cell>
          <cell r="BA1623" t="str">
            <v>NON</v>
          </cell>
          <cell r="BB1623"/>
          <cell r="BC1623"/>
          <cell r="BD1623"/>
          <cell r="BE1623"/>
          <cell r="BF1623"/>
          <cell r="BG1623"/>
          <cell r="BH1623" t="str">
            <v>NON</v>
          </cell>
          <cell r="BI1623" t="str">
            <v>flocon de mousse PU</v>
          </cell>
          <cell r="BJ1623"/>
          <cell r="BK1623">
            <v>84</v>
          </cell>
          <cell r="BL1623">
            <v>75</v>
          </cell>
          <cell r="BM1623">
            <v>30</v>
          </cell>
          <cell r="BN1623"/>
          <cell r="BO1623">
            <v>2.6</v>
          </cell>
          <cell r="BP1623">
            <v>5.8</v>
          </cell>
          <cell r="BQ1623"/>
          <cell r="BR1623">
            <v>0.19</v>
          </cell>
          <cell r="BS1623">
            <v>1</v>
          </cell>
          <cell r="BT1623">
            <v>85</v>
          </cell>
          <cell r="BU1623">
            <v>65</v>
          </cell>
          <cell r="BV1623">
            <v>34</v>
          </cell>
          <cell r="BW1623">
            <v>5.8</v>
          </cell>
          <cell r="BX1623"/>
          <cell r="BY1623"/>
          <cell r="BZ1623"/>
          <cell r="CA1623"/>
          <cell r="CB1623"/>
          <cell r="CC1623"/>
          <cell r="CD1623"/>
          <cell r="CE1623"/>
          <cell r="CF1623"/>
          <cell r="CG1623"/>
          <cell r="CH1623"/>
          <cell r="CI1623"/>
          <cell r="CJ1623"/>
          <cell r="CK1623"/>
          <cell r="CL1623"/>
          <cell r="CM1623"/>
          <cell r="CN1623"/>
          <cell r="CO1623"/>
          <cell r="CP1623"/>
          <cell r="CQ1623"/>
          <cell r="CR1623"/>
          <cell r="CS1623"/>
          <cell r="CT1623"/>
          <cell r="CU1623"/>
          <cell r="CV1623">
            <v>57</v>
          </cell>
        </row>
        <row r="1624">
          <cell r="C1624">
            <v>3666270127341</v>
          </cell>
          <cell r="D1624"/>
          <cell r="E1624" t="str">
            <v>CRIB</v>
          </cell>
          <cell r="F1624" t="str">
            <v>PLUTO</v>
          </cell>
          <cell r="G1624" t="str">
            <v>MELODY 8</v>
          </cell>
          <cell r="H1624" t="str">
            <v>Vert</v>
          </cell>
          <cell r="I1624" t="str">
            <v>Tissu</v>
          </cell>
          <cell r="J1624" t="str">
            <v>100% PES</v>
          </cell>
          <cell r="K1624"/>
          <cell r="L1624" t="str">
            <v>non</v>
          </cell>
          <cell r="M1624"/>
          <cell r="N1624"/>
          <cell r="O1624" t="str">
            <v>lit animal L  (emballage boîte carton)</v>
          </cell>
          <cell r="P1624"/>
          <cell r="Q1624" t="str">
            <v>canapé-lit pour des animaux remplis de flocons de mousse 100%</v>
          </cell>
          <cell r="R1624"/>
          <cell r="S1624"/>
          <cell r="T1624" t="str">
            <v>Assise de grand confort</v>
          </cell>
          <cell r="U1624" t="str">
            <v>différentes tailles disponibles</v>
          </cell>
          <cell r="V1624"/>
          <cell r="W1624"/>
          <cell r="X1624"/>
          <cell r="Y1624" t="str">
            <v>Pologne</v>
          </cell>
          <cell r="Z1624"/>
          <cell r="AA1624" t="str">
            <v>flocons de mousse PU</v>
          </cell>
          <cell r="AB1624" t="str">
            <v>flocons de mousse PU</v>
          </cell>
          <cell r="AC1624" t="str">
            <v>flocons de mousse PU</v>
          </cell>
          <cell r="AD1624"/>
          <cell r="AE1624" t="str">
            <v>45 cm x 45 cm</v>
          </cell>
          <cell r="AF1624"/>
          <cell r="AG1624" t="str">
            <v>flocons de mousse PU</v>
          </cell>
          <cell r="AH1624"/>
          <cell r="AI1624"/>
          <cell r="AJ1624">
            <v>45</v>
          </cell>
          <cell r="AK1624"/>
          <cell r="AL1624"/>
          <cell r="AM1624">
            <v>16</v>
          </cell>
          <cell r="AN1624"/>
          <cell r="AO1624">
            <v>55</v>
          </cell>
          <cell r="AP1624">
            <v>27</v>
          </cell>
          <cell r="AQ1624">
            <v>16</v>
          </cell>
          <cell r="AR1624">
            <v>16</v>
          </cell>
          <cell r="AS1624">
            <v>45</v>
          </cell>
          <cell r="AT1624"/>
          <cell r="AU1624"/>
          <cell r="AV1624"/>
          <cell r="AW1624"/>
          <cell r="AX1624" t="str">
            <v>NON</v>
          </cell>
          <cell r="AY1624"/>
          <cell r="AZ1624" t="str">
            <v>NON</v>
          </cell>
          <cell r="BA1624" t="str">
            <v>NON</v>
          </cell>
          <cell r="BB1624"/>
          <cell r="BC1624"/>
          <cell r="BD1624"/>
          <cell r="BE1624"/>
          <cell r="BF1624"/>
          <cell r="BG1624"/>
          <cell r="BH1624" t="str">
            <v>NON</v>
          </cell>
          <cell r="BI1624" t="str">
            <v>flocon de mousse PU</v>
          </cell>
          <cell r="BJ1624"/>
          <cell r="BK1624">
            <v>84</v>
          </cell>
          <cell r="BL1624">
            <v>75</v>
          </cell>
          <cell r="BM1624">
            <v>30</v>
          </cell>
          <cell r="BN1624"/>
          <cell r="BO1624">
            <v>2.6</v>
          </cell>
          <cell r="BP1624">
            <v>5.8</v>
          </cell>
          <cell r="BQ1624"/>
          <cell r="BR1624">
            <v>0.19</v>
          </cell>
          <cell r="BS1624">
            <v>1</v>
          </cell>
          <cell r="BT1624">
            <v>85</v>
          </cell>
          <cell r="BU1624">
            <v>65</v>
          </cell>
          <cell r="BV1624">
            <v>34</v>
          </cell>
          <cell r="BW1624">
            <v>5.8</v>
          </cell>
          <cell r="BX1624"/>
          <cell r="BY1624"/>
          <cell r="BZ1624"/>
          <cell r="CA1624"/>
          <cell r="CB1624"/>
          <cell r="CC1624"/>
          <cell r="CD1624"/>
          <cell r="CE1624"/>
          <cell r="CF1624"/>
          <cell r="CG1624"/>
          <cell r="CH1624"/>
          <cell r="CI1624"/>
          <cell r="CJ1624"/>
          <cell r="CK1624"/>
          <cell r="CL1624"/>
          <cell r="CM1624"/>
          <cell r="CN1624"/>
          <cell r="CO1624"/>
          <cell r="CP1624"/>
          <cell r="CQ1624"/>
          <cell r="CR1624"/>
          <cell r="CS1624"/>
          <cell r="CT1624"/>
          <cell r="CU1624"/>
          <cell r="CV1624">
            <v>57</v>
          </cell>
        </row>
        <row r="1625">
          <cell r="C1625">
            <v>3666270127136</v>
          </cell>
          <cell r="D1625"/>
          <cell r="E1625" t="str">
            <v>CRIB</v>
          </cell>
          <cell r="F1625" t="str">
            <v>PLUTO</v>
          </cell>
          <cell r="G1625" t="str">
            <v>MELODY 9</v>
          </cell>
          <cell r="H1625" t="str">
            <v>Jaune</v>
          </cell>
          <cell r="I1625" t="str">
            <v>Tissu</v>
          </cell>
          <cell r="J1625" t="str">
            <v>100% PES</v>
          </cell>
          <cell r="K1625"/>
          <cell r="L1625" t="str">
            <v>non</v>
          </cell>
          <cell r="M1625"/>
          <cell r="N1625"/>
          <cell r="O1625" t="str">
            <v>lit animal L  (emballage boîte carton)</v>
          </cell>
          <cell r="P1625"/>
          <cell r="Q1625" t="str">
            <v>canapé-lit pour des animaux remplis de flocons de mousse 100%</v>
          </cell>
          <cell r="R1625"/>
          <cell r="S1625"/>
          <cell r="T1625" t="str">
            <v>Assise de grand confort</v>
          </cell>
          <cell r="U1625" t="str">
            <v>différentes tailles disponibles</v>
          </cell>
          <cell r="V1625"/>
          <cell r="W1625"/>
          <cell r="X1625"/>
          <cell r="Y1625" t="str">
            <v>Pologne</v>
          </cell>
          <cell r="Z1625"/>
          <cell r="AA1625" t="str">
            <v>flocons de mousse PU</v>
          </cell>
          <cell r="AB1625" t="str">
            <v>flocons de mousse PU</v>
          </cell>
          <cell r="AC1625" t="str">
            <v>flocons de mousse PU</v>
          </cell>
          <cell r="AD1625"/>
          <cell r="AE1625" t="str">
            <v>45 cm x 45 cm</v>
          </cell>
          <cell r="AF1625"/>
          <cell r="AG1625" t="str">
            <v>flocons de mousse PU</v>
          </cell>
          <cell r="AH1625"/>
          <cell r="AI1625"/>
          <cell r="AJ1625">
            <v>45</v>
          </cell>
          <cell r="AK1625"/>
          <cell r="AL1625"/>
          <cell r="AM1625">
            <v>16</v>
          </cell>
          <cell r="AN1625"/>
          <cell r="AO1625">
            <v>55</v>
          </cell>
          <cell r="AP1625">
            <v>27</v>
          </cell>
          <cell r="AQ1625">
            <v>16</v>
          </cell>
          <cell r="AR1625">
            <v>16</v>
          </cell>
          <cell r="AS1625">
            <v>45</v>
          </cell>
          <cell r="AT1625"/>
          <cell r="AU1625"/>
          <cell r="AV1625"/>
          <cell r="AW1625"/>
          <cell r="AX1625" t="str">
            <v>NON</v>
          </cell>
          <cell r="AY1625"/>
          <cell r="AZ1625" t="str">
            <v>NON</v>
          </cell>
          <cell r="BA1625" t="str">
            <v>NON</v>
          </cell>
          <cell r="BB1625"/>
          <cell r="BC1625"/>
          <cell r="BD1625"/>
          <cell r="BE1625"/>
          <cell r="BF1625"/>
          <cell r="BG1625"/>
          <cell r="BH1625" t="str">
            <v>NON</v>
          </cell>
          <cell r="BI1625" t="str">
            <v>flocon de mousse PU</v>
          </cell>
          <cell r="BJ1625"/>
          <cell r="BK1625">
            <v>84</v>
          </cell>
          <cell r="BL1625">
            <v>75</v>
          </cell>
          <cell r="BM1625">
            <v>30</v>
          </cell>
          <cell r="BN1625"/>
          <cell r="BO1625">
            <v>2.6</v>
          </cell>
          <cell r="BP1625">
            <v>5.8</v>
          </cell>
          <cell r="BQ1625"/>
          <cell r="BR1625">
            <v>0.19</v>
          </cell>
          <cell r="BS1625">
            <v>1</v>
          </cell>
          <cell r="BT1625">
            <v>85</v>
          </cell>
          <cell r="BU1625">
            <v>65</v>
          </cell>
          <cell r="BV1625">
            <v>34</v>
          </cell>
          <cell r="BW1625">
            <v>5.8</v>
          </cell>
          <cell r="BX1625"/>
          <cell r="BY1625"/>
          <cell r="BZ1625"/>
          <cell r="CA1625"/>
          <cell r="CB1625"/>
          <cell r="CC1625"/>
          <cell r="CD1625"/>
          <cell r="CE1625"/>
          <cell r="CF1625"/>
          <cell r="CG1625"/>
          <cell r="CH1625"/>
          <cell r="CI1625"/>
          <cell r="CJ1625"/>
          <cell r="CK1625"/>
          <cell r="CL1625"/>
          <cell r="CM1625"/>
          <cell r="CN1625"/>
          <cell r="CO1625"/>
          <cell r="CP1625"/>
          <cell r="CQ1625"/>
          <cell r="CR1625"/>
          <cell r="CS1625"/>
          <cell r="CT1625"/>
          <cell r="CU1625"/>
          <cell r="CV1625">
            <v>57</v>
          </cell>
        </row>
        <row r="1626">
          <cell r="C1626">
            <v>3666270127303</v>
          </cell>
          <cell r="D1626"/>
          <cell r="E1626" t="str">
            <v>CRIB</v>
          </cell>
          <cell r="F1626" t="str">
            <v>PLUTO</v>
          </cell>
          <cell r="G1626" t="str">
            <v>MELODY 10</v>
          </cell>
          <cell r="H1626" t="str">
            <v>Orange</v>
          </cell>
          <cell r="I1626" t="str">
            <v>Tissu</v>
          </cell>
          <cell r="J1626" t="str">
            <v>100% PES</v>
          </cell>
          <cell r="K1626"/>
          <cell r="L1626" t="str">
            <v>non</v>
          </cell>
          <cell r="M1626"/>
          <cell r="N1626"/>
          <cell r="O1626" t="str">
            <v>lit animal L  (emballage boîte carton)</v>
          </cell>
          <cell r="P1626"/>
          <cell r="Q1626" t="str">
            <v>canapé-lit pour des animaux remplis de flocons de mousse 100%</v>
          </cell>
          <cell r="R1626"/>
          <cell r="S1626"/>
          <cell r="T1626" t="str">
            <v>Assise de grand confort</v>
          </cell>
          <cell r="U1626" t="str">
            <v>différentes tailles disponibles</v>
          </cell>
          <cell r="V1626"/>
          <cell r="W1626"/>
          <cell r="X1626"/>
          <cell r="Y1626" t="str">
            <v>Pologne</v>
          </cell>
          <cell r="Z1626"/>
          <cell r="AA1626" t="str">
            <v>flocons de mousse PU</v>
          </cell>
          <cell r="AB1626" t="str">
            <v>flocons de mousse PU</v>
          </cell>
          <cell r="AC1626" t="str">
            <v>flocons de mousse PU</v>
          </cell>
          <cell r="AD1626"/>
          <cell r="AE1626" t="str">
            <v>45 cm x 45 cm</v>
          </cell>
          <cell r="AF1626"/>
          <cell r="AG1626" t="str">
            <v>flocons de mousse PU</v>
          </cell>
          <cell r="AH1626"/>
          <cell r="AI1626"/>
          <cell r="AJ1626">
            <v>45</v>
          </cell>
          <cell r="AK1626"/>
          <cell r="AL1626"/>
          <cell r="AM1626">
            <v>16</v>
          </cell>
          <cell r="AN1626"/>
          <cell r="AO1626">
            <v>55</v>
          </cell>
          <cell r="AP1626">
            <v>27</v>
          </cell>
          <cell r="AQ1626">
            <v>16</v>
          </cell>
          <cell r="AR1626">
            <v>16</v>
          </cell>
          <cell r="AS1626">
            <v>45</v>
          </cell>
          <cell r="AT1626"/>
          <cell r="AU1626"/>
          <cell r="AV1626"/>
          <cell r="AW1626"/>
          <cell r="AX1626" t="str">
            <v>NON</v>
          </cell>
          <cell r="AY1626"/>
          <cell r="AZ1626" t="str">
            <v>NON</v>
          </cell>
          <cell r="BA1626" t="str">
            <v>NON</v>
          </cell>
          <cell r="BB1626"/>
          <cell r="BC1626"/>
          <cell r="BD1626"/>
          <cell r="BE1626"/>
          <cell r="BF1626"/>
          <cell r="BG1626"/>
          <cell r="BH1626" t="str">
            <v>NON</v>
          </cell>
          <cell r="BI1626" t="str">
            <v>flocon de mousse PU</v>
          </cell>
          <cell r="BJ1626"/>
          <cell r="BK1626">
            <v>84</v>
          </cell>
          <cell r="BL1626">
            <v>75</v>
          </cell>
          <cell r="BM1626">
            <v>30</v>
          </cell>
          <cell r="BN1626"/>
          <cell r="BO1626">
            <v>2.6</v>
          </cell>
          <cell r="BP1626">
            <v>5.8</v>
          </cell>
          <cell r="BQ1626"/>
          <cell r="BR1626">
            <v>0.19</v>
          </cell>
          <cell r="BS1626">
            <v>1</v>
          </cell>
          <cell r="BT1626">
            <v>85</v>
          </cell>
          <cell r="BU1626">
            <v>65</v>
          </cell>
          <cell r="BV1626">
            <v>34</v>
          </cell>
          <cell r="BW1626">
            <v>5.8</v>
          </cell>
          <cell r="BX1626"/>
          <cell r="BY1626"/>
          <cell r="BZ1626"/>
          <cell r="CA1626"/>
          <cell r="CB1626"/>
          <cell r="CC1626"/>
          <cell r="CD1626"/>
          <cell r="CE1626"/>
          <cell r="CF1626"/>
          <cell r="CG1626"/>
          <cell r="CH1626"/>
          <cell r="CI1626"/>
          <cell r="CJ1626"/>
          <cell r="CK1626"/>
          <cell r="CL1626"/>
          <cell r="CM1626"/>
          <cell r="CN1626"/>
          <cell r="CO1626"/>
          <cell r="CP1626"/>
          <cell r="CQ1626"/>
          <cell r="CR1626"/>
          <cell r="CS1626"/>
          <cell r="CT1626"/>
          <cell r="CU1626"/>
          <cell r="CV1626">
            <v>57</v>
          </cell>
        </row>
        <row r="1627">
          <cell r="C1627">
            <v>3666270127402</v>
          </cell>
          <cell r="D1627"/>
          <cell r="E1627" t="str">
            <v>CRIB</v>
          </cell>
          <cell r="F1627" t="str">
            <v>PLUTO</v>
          </cell>
          <cell r="G1627" t="str">
            <v>MELODY 12</v>
          </cell>
          <cell r="H1627" t="str">
            <v>Taupe</v>
          </cell>
          <cell r="I1627" t="str">
            <v>Tissu</v>
          </cell>
          <cell r="J1627" t="str">
            <v>100% PES</v>
          </cell>
          <cell r="K1627"/>
          <cell r="L1627" t="str">
            <v>non</v>
          </cell>
          <cell r="M1627"/>
          <cell r="N1627"/>
          <cell r="O1627" t="str">
            <v>lit animal L  (emballage boîte carton)</v>
          </cell>
          <cell r="P1627"/>
          <cell r="Q1627" t="str">
            <v>canapé-lit pour des animaux remplis de flocons de mousse 100%</v>
          </cell>
          <cell r="R1627"/>
          <cell r="S1627"/>
          <cell r="T1627" t="str">
            <v>Assise de grand confort</v>
          </cell>
          <cell r="U1627" t="str">
            <v>différentes tailles disponibles</v>
          </cell>
          <cell r="V1627"/>
          <cell r="W1627"/>
          <cell r="X1627"/>
          <cell r="Y1627" t="str">
            <v>Pologne</v>
          </cell>
          <cell r="Z1627"/>
          <cell r="AA1627" t="str">
            <v>flocons de mousse PU</v>
          </cell>
          <cell r="AB1627" t="str">
            <v>flocons de mousse PU</v>
          </cell>
          <cell r="AC1627" t="str">
            <v>flocons de mousse PU</v>
          </cell>
          <cell r="AD1627"/>
          <cell r="AE1627" t="str">
            <v>45 cm x 45 cm</v>
          </cell>
          <cell r="AF1627"/>
          <cell r="AG1627" t="str">
            <v>flocons de mousse PU</v>
          </cell>
          <cell r="AH1627"/>
          <cell r="AI1627"/>
          <cell r="AJ1627">
            <v>45</v>
          </cell>
          <cell r="AK1627"/>
          <cell r="AL1627"/>
          <cell r="AM1627">
            <v>16</v>
          </cell>
          <cell r="AN1627"/>
          <cell r="AO1627">
            <v>55</v>
          </cell>
          <cell r="AP1627">
            <v>27</v>
          </cell>
          <cell r="AQ1627">
            <v>16</v>
          </cell>
          <cell r="AR1627">
            <v>16</v>
          </cell>
          <cell r="AS1627">
            <v>45</v>
          </cell>
          <cell r="AT1627"/>
          <cell r="AU1627"/>
          <cell r="AV1627"/>
          <cell r="AW1627"/>
          <cell r="AX1627" t="str">
            <v>NON</v>
          </cell>
          <cell r="AY1627"/>
          <cell r="AZ1627" t="str">
            <v>NON</v>
          </cell>
          <cell r="BA1627" t="str">
            <v>NON</v>
          </cell>
          <cell r="BB1627"/>
          <cell r="BC1627"/>
          <cell r="BD1627"/>
          <cell r="BE1627"/>
          <cell r="BF1627"/>
          <cell r="BG1627"/>
          <cell r="BH1627" t="str">
            <v>NON</v>
          </cell>
          <cell r="BI1627" t="str">
            <v>flocon de mousse PU</v>
          </cell>
          <cell r="BJ1627"/>
          <cell r="BK1627">
            <v>84</v>
          </cell>
          <cell r="BL1627">
            <v>75</v>
          </cell>
          <cell r="BM1627">
            <v>30</v>
          </cell>
          <cell r="BN1627"/>
          <cell r="BO1627">
            <v>2.6</v>
          </cell>
          <cell r="BP1627">
            <v>5.8</v>
          </cell>
          <cell r="BQ1627"/>
          <cell r="BR1627">
            <v>0.19</v>
          </cell>
          <cell r="BS1627">
            <v>1</v>
          </cell>
          <cell r="BT1627">
            <v>85</v>
          </cell>
          <cell r="BU1627">
            <v>65</v>
          </cell>
          <cell r="BV1627">
            <v>34</v>
          </cell>
          <cell r="BW1627">
            <v>5.8</v>
          </cell>
          <cell r="BX1627"/>
          <cell r="BY1627"/>
          <cell r="BZ1627"/>
          <cell r="CA1627"/>
          <cell r="CB1627"/>
          <cell r="CC1627"/>
          <cell r="CD1627"/>
          <cell r="CE1627"/>
          <cell r="CF1627"/>
          <cell r="CG1627"/>
          <cell r="CH1627"/>
          <cell r="CI1627"/>
          <cell r="CJ1627"/>
          <cell r="CK1627"/>
          <cell r="CL1627"/>
          <cell r="CM1627"/>
          <cell r="CN1627"/>
          <cell r="CO1627"/>
          <cell r="CP1627"/>
          <cell r="CQ1627"/>
          <cell r="CR1627"/>
          <cell r="CS1627"/>
          <cell r="CT1627"/>
          <cell r="CU1627"/>
          <cell r="CV1627">
            <v>57</v>
          </cell>
        </row>
        <row r="1628">
          <cell r="C1628">
            <v>3666270127280</v>
          </cell>
          <cell r="D1628"/>
          <cell r="E1628" t="str">
            <v>CRIB</v>
          </cell>
          <cell r="F1628" t="str">
            <v>PLUTO</v>
          </cell>
          <cell r="G1628" t="str">
            <v>MELODY 15</v>
          </cell>
          <cell r="H1628" t="str">
            <v>Noir</v>
          </cell>
          <cell r="I1628" t="str">
            <v>Tissu</v>
          </cell>
          <cell r="J1628" t="str">
            <v>100% PES</v>
          </cell>
          <cell r="K1628"/>
          <cell r="L1628" t="str">
            <v>non</v>
          </cell>
          <cell r="M1628"/>
          <cell r="N1628"/>
          <cell r="O1628" t="str">
            <v>lit animal L  (emballage boîte carton)</v>
          </cell>
          <cell r="P1628"/>
          <cell r="Q1628" t="str">
            <v>canapé-lit pour des animaux remplis de flocons de mousse 100%</v>
          </cell>
          <cell r="R1628"/>
          <cell r="S1628"/>
          <cell r="T1628" t="str">
            <v>Assise de grand confort</v>
          </cell>
          <cell r="U1628" t="str">
            <v>différentes tailles disponibles</v>
          </cell>
          <cell r="V1628"/>
          <cell r="W1628"/>
          <cell r="X1628"/>
          <cell r="Y1628" t="str">
            <v>Pologne</v>
          </cell>
          <cell r="Z1628"/>
          <cell r="AA1628" t="str">
            <v>flocons de mousse PU</v>
          </cell>
          <cell r="AB1628" t="str">
            <v>flocons de mousse PU</v>
          </cell>
          <cell r="AC1628" t="str">
            <v>flocons de mousse PU</v>
          </cell>
          <cell r="AD1628"/>
          <cell r="AE1628" t="str">
            <v>45 cm x 45 cm</v>
          </cell>
          <cell r="AF1628"/>
          <cell r="AG1628" t="str">
            <v>flocons de mousse PU</v>
          </cell>
          <cell r="AH1628"/>
          <cell r="AI1628"/>
          <cell r="AJ1628">
            <v>45</v>
          </cell>
          <cell r="AK1628"/>
          <cell r="AL1628"/>
          <cell r="AM1628">
            <v>16</v>
          </cell>
          <cell r="AN1628"/>
          <cell r="AO1628">
            <v>55</v>
          </cell>
          <cell r="AP1628">
            <v>27</v>
          </cell>
          <cell r="AQ1628">
            <v>16</v>
          </cell>
          <cell r="AR1628">
            <v>16</v>
          </cell>
          <cell r="AS1628">
            <v>45</v>
          </cell>
          <cell r="AT1628"/>
          <cell r="AU1628"/>
          <cell r="AV1628"/>
          <cell r="AW1628"/>
          <cell r="AX1628" t="str">
            <v>NON</v>
          </cell>
          <cell r="AY1628"/>
          <cell r="AZ1628" t="str">
            <v>NON</v>
          </cell>
          <cell r="BA1628" t="str">
            <v>NON</v>
          </cell>
          <cell r="BB1628"/>
          <cell r="BC1628"/>
          <cell r="BD1628"/>
          <cell r="BE1628"/>
          <cell r="BF1628"/>
          <cell r="BG1628"/>
          <cell r="BH1628" t="str">
            <v>NON</v>
          </cell>
          <cell r="BI1628" t="str">
            <v>flocon de mousse PU</v>
          </cell>
          <cell r="BJ1628"/>
          <cell r="BK1628">
            <v>84</v>
          </cell>
          <cell r="BL1628">
            <v>75</v>
          </cell>
          <cell r="BM1628">
            <v>30</v>
          </cell>
          <cell r="BN1628"/>
          <cell r="BO1628">
            <v>2.6</v>
          </cell>
          <cell r="BP1628">
            <v>5.8</v>
          </cell>
          <cell r="BQ1628"/>
          <cell r="BR1628">
            <v>0.19</v>
          </cell>
          <cell r="BS1628">
            <v>1</v>
          </cell>
          <cell r="BT1628">
            <v>85</v>
          </cell>
          <cell r="BU1628">
            <v>65</v>
          </cell>
          <cell r="BV1628">
            <v>34</v>
          </cell>
          <cell r="BW1628">
            <v>5.8</v>
          </cell>
          <cell r="BX1628"/>
          <cell r="BY1628"/>
          <cell r="BZ1628"/>
          <cell r="CA1628"/>
          <cell r="CB1628"/>
          <cell r="CC1628"/>
          <cell r="CD1628"/>
          <cell r="CE1628"/>
          <cell r="CF1628"/>
          <cell r="CG1628"/>
          <cell r="CH1628"/>
          <cell r="CI1628"/>
          <cell r="CJ1628"/>
          <cell r="CK1628"/>
          <cell r="CL1628"/>
          <cell r="CM1628"/>
          <cell r="CN1628"/>
          <cell r="CO1628"/>
          <cell r="CP1628"/>
          <cell r="CQ1628"/>
          <cell r="CR1628"/>
          <cell r="CS1628"/>
          <cell r="CT1628"/>
          <cell r="CU1628"/>
          <cell r="CV1628">
            <v>57</v>
          </cell>
        </row>
        <row r="1629">
          <cell r="C1629">
            <v>3666270127471</v>
          </cell>
          <cell r="D1629"/>
          <cell r="E1629" t="str">
            <v>CRIB</v>
          </cell>
          <cell r="F1629" t="str">
            <v>PLUTO</v>
          </cell>
          <cell r="G1629" t="str">
            <v>JUMBO IVORY</v>
          </cell>
          <cell r="H1629" t="str">
            <v>Beige</v>
          </cell>
          <cell r="I1629" t="str">
            <v>Velours côtelé</v>
          </cell>
          <cell r="J1629" t="str">
            <v>90% Polyester /10% Nylon</v>
          </cell>
          <cell r="K1629" t="str">
            <v xml:space="preserve">Toucher doux </v>
          </cell>
          <cell r="L1629" t="str">
            <v>non</v>
          </cell>
          <cell r="M1629"/>
          <cell r="N1629"/>
          <cell r="O1629" t="str">
            <v>lit animal XL (emballage film plastic)</v>
          </cell>
          <cell r="P1629"/>
          <cell r="Q1629" t="str">
            <v>canapé-lit pour des animaux remplis de flocons de mousse 100%</v>
          </cell>
          <cell r="R1629"/>
          <cell r="S1629"/>
          <cell r="T1629" t="str">
            <v>Assise de grand confort</v>
          </cell>
          <cell r="U1629" t="str">
            <v>différentes tailles disponibles</v>
          </cell>
          <cell r="V1629"/>
          <cell r="W1629"/>
          <cell r="X1629"/>
          <cell r="Y1629" t="str">
            <v>Pologne</v>
          </cell>
          <cell r="Z1629"/>
          <cell r="AA1629" t="str">
            <v>flocons de mousse PU</v>
          </cell>
          <cell r="AB1629" t="str">
            <v>flocons de mousse PU</v>
          </cell>
          <cell r="AC1629" t="str">
            <v>flocons de mousse PU</v>
          </cell>
          <cell r="AD1629"/>
          <cell r="AE1629" t="str">
            <v>55 cm x 60 cm</v>
          </cell>
          <cell r="AF1629"/>
          <cell r="AG1629" t="str">
            <v>flocons de mousse PU</v>
          </cell>
          <cell r="AH1629"/>
          <cell r="AI1629"/>
          <cell r="AJ1629">
            <v>60</v>
          </cell>
          <cell r="AK1629"/>
          <cell r="AL1629"/>
          <cell r="AM1629">
            <v>18</v>
          </cell>
          <cell r="AN1629"/>
          <cell r="AO1629">
            <v>65</v>
          </cell>
          <cell r="AP1629">
            <v>30</v>
          </cell>
          <cell r="AQ1629">
            <v>18</v>
          </cell>
          <cell r="AR1629">
            <v>18</v>
          </cell>
          <cell r="AS1629">
            <v>55</v>
          </cell>
          <cell r="AT1629"/>
          <cell r="AU1629"/>
          <cell r="AV1629"/>
          <cell r="AW1629"/>
          <cell r="AX1629" t="str">
            <v>NON</v>
          </cell>
          <cell r="AY1629"/>
          <cell r="AZ1629" t="str">
            <v>NON</v>
          </cell>
          <cell r="BA1629" t="str">
            <v>NON</v>
          </cell>
          <cell r="BB1629"/>
          <cell r="BC1629"/>
          <cell r="BD1629"/>
          <cell r="BE1629"/>
          <cell r="BF1629"/>
          <cell r="BG1629"/>
          <cell r="BH1629" t="str">
            <v>NON</v>
          </cell>
          <cell r="BI1629" t="str">
            <v>flocon de mousse PU</v>
          </cell>
          <cell r="BJ1629"/>
          <cell r="BK1629">
            <v>100</v>
          </cell>
          <cell r="BL1629">
            <v>85</v>
          </cell>
          <cell r="BM1629">
            <v>35</v>
          </cell>
          <cell r="BN1629"/>
          <cell r="BO1629">
            <v>4.4000000000000004</v>
          </cell>
          <cell r="BP1629">
            <v>4.9000000000000004</v>
          </cell>
          <cell r="BQ1629"/>
          <cell r="BR1629">
            <v>0.3</v>
          </cell>
          <cell r="BS1629">
            <v>1</v>
          </cell>
          <cell r="BT1629">
            <v>100</v>
          </cell>
          <cell r="BU1629">
            <v>85</v>
          </cell>
          <cell r="BV1629">
            <v>35</v>
          </cell>
          <cell r="BW1629">
            <v>4.9000000000000004</v>
          </cell>
          <cell r="BX1629"/>
          <cell r="BY1629"/>
          <cell r="BZ1629"/>
          <cell r="CA1629"/>
          <cell r="CB1629"/>
          <cell r="CC1629"/>
          <cell r="CD1629"/>
          <cell r="CE1629"/>
          <cell r="CF1629"/>
          <cell r="CG1629"/>
          <cell r="CH1629"/>
          <cell r="CI1629"/>
          <cell r="CJ1629"/>
          <cell r="CK1629"/>
          <cell r="CL1629"/>
          <cell r="CM1629"/>
          <cell r="CN1629"/>
          <cell r="CO1629"/>
          <cell r="CP1629"/>
          <cell r="CQ1629"/>
          <cell r="CR1629"/>
          <cell r="CS1629"/>
          <cell r="CT1629"/>
          <cell r="CU1629"/>
          <cell r="CV1629">
            <v>70</v>
          </cell>
        </row>
        <row r="1630">
          <cell r="C1630">
            <v>3666270126658</v>
          </cell>
          <cell r="D1630"/>
          <cell r="E1630" t="str">
            <v>CRIB</v>
          </cell>
          <cell r="F1630" t="str">
            <v>PLUTO</v>
          </cell>
          <cell r="G1630" t="str">
            <v>JUMBO SLATE</v>
          </cell>
          <cell r="H1630" t="str">
            <v>Gris foncé</v>
          </cell>
          <cell r="I1630" t="str">
            <v>Velours côtelé</v>
          </cell>
          <cell r="J1630" t="str">
            <v>90% Polyester /10% Nylon</v>
          </cell>
          <cell r="K1630" t="str">
            <v xml:space="preserve">Toucher doux </v>
          </cell>
          <cell r="L1630" t="str">
            <v>non</v>
          </cell>
          <cell r="M1630"/>
          <cell r="N1630"/>
          <cell r="O1630" t="str">
            <v>lit animal XL (emballage film plastic)</v>
          </cell>
          <cell r="P1630"/>
          <cell r="Q1630" t="str">
            <v>canapé-lit pour des animaux remplis de flocons de mousse 100%</v>
          </cell>
          <cell r="R1630"/>
          <cell r="S1630"/>
          <cell r="T1630" t="str">
            <v>Assise de grand confort</v>
          </cell>
          <cell r="U1630" t="str">
            <v>différentes tailles disponibles</v>
          </cell>
          <cell r="V1630"/>
          <cell r="W1630"/>
          <cell r="X1630"/>
          <cell r="Y1630" t="str">
            <v>Pologne</v>
          </cell>
          <cell r="Z1630"/>
          <cell r="AA1630" t="str">
            <v>flocons de mousse PU</v>
          </cell>
          <cell r="AB1630" t="str">
            <v>flocons de mousse PU</v>
          </cell>
          <cell r="AC1630" t="str">
            <v>flocons de mousse PU</v>
          </cell>
          <cell r="AD1630"/>
          <cell r="AE1630" t="str">
            <v>55 cm x 60 cm</v>
          </cell>
          <cell r="AF1630"/>
          <cell r="AG1630" t="str">
            <v>flocons de mousse PU</v>
          </cell>
          <cell r="AH1630"/>
          <cell r="AI1630"/>
          <cell r="AJ1630">
            <v>60</v>
          </cell>
          <cell r="AK1630"/>
          <cell r="AL1630"/>
          <cell r="AM1630">
            <v>18</v>
          </cell>
          <cell r="AN1630"/>
          <cell r="AO1630">
            <v>65</v>
          </cell>
          <cell r="AP1630">
            <v>30</v>
          </cell>
          <cell r="AQ1630">
            <v>18</v>
          </cell>
          <cell r="AR1630">
            <v>18</v>
          </cell>
          <cell r="AS1630">
            <v>55</v>
          </cell>
          <cell r="AT1630"/>
          <cell r="AU1630"/>
          <cell r="AV1630"/>
          <cell r="AW1630"/>
          <cell r="AX1630" t="str">
            <v>NON</v>
          </cell>
          <cell r="AY1630"/>
          <cell r="AZ1630" t="str">
            <v>NON</v>
          </cell>
          <cell r="BA1630" t="str">
            <v>NON</v>
          </cell>
          <cell r="BB1630"/>
          <cell r="BC1630"/>
          <cell r="BD1630"/>
          <cell r="BE1630"/>
          <cell r="BF1630"/>
          <cell r="BG1630"/>
          <cell r="BH1630" t="str">
            <v>NON</v>
          </cell>
          <cell r="BI1630" t="str">
            <v>flocon de mousse PU</v>
          </cell>
          <cell r="BJ1630"/>
          <cell r="BK1630">
            <v>100</v>
          </cell>
          <cell r="BL1630">
            <v>85</v>
          </cell>
          <cell r="BM1630">
            <v>35</v>
          </cell>
          <cell r="BN1630"/>
          <cell r="BO1630">
            <v>4.4000000000000004</v>
          </cell>
          <cell r="BP1630">
            <v>4.9000000000000004</v>
          </cell>
          <cell r="BQ1630"/>
          <cell r="BR1630">
            <v>0.3</v>
          </cell>
          <cell r="BS1630">
            <v>1</v>
          </cell>
          <cell r="BT1630">
            <v>100</v>
          </cell>
          <cell r="BU1630">
            <v>85</v>
          </cell>
          <cell r="BV1630">
            <v>35</v>
          </cell>
          <cell r="BW1630">
            <v>4.9000000000000004</v>
          </cell>
          <cell r="BX1630"/>
          <cell r="BY1630"/>
          <cell r="BZ1630"/>
          <cell r="CA1630"/>
          <cell r="CB1630"/>
          <cell r="CC1630"/>
          <cell r="CD1630"/>
          <cell r="CE1630"/>
          <cell r="CF1630"/>
          <cell r="CG1630"/>
          <cell r="CH1630"/>
          <cell r="CI1630"/>
          <cell r="CJ1630"/>
          <cell r="CK1630"/>
          <cell r="CL1630"/>
          <cell r="CM1630"/>
          <cell r="CN1630"/>
          <cell r="CO1630"/>
          <cell r="CP1630"/>
          <cell r="CQ1630"/>
          <cell r="CR1630"/>
          <cell r="CS1630"/>
          <cell r="CT1630"/>
          <cell r="CU1630"/>
          <cell r="CV1630">
            <v>70</v>
          </cell>
        </row>
        <row r="1631">
          <cell r="C1631">
            <v>3666270126153</v>
          </cell>
          <cell r="D1631"/>
          <cell r="E1631" t="str">
            <v>CRIB</v>
          </cell>
          <cell r="F1631" t="str">
            <v>PLUTO</v>
          </cell>
          <cell r="G1631" t="str">
            <v>JUMBO ST SILVER</v>
          </cell>
          <cell r="H1631" t="str">
            <v>Gris clair</v>
          </cell>
          <cell r="I1631" t="str">
            <v>Velours côtelé</v>
          </cell>
          <cell r="J1631" t="str">
            <v>90% Polyester /10% Nylon</v>
          </cell>
          <cell r="K1631" t="str">
            <v xml:space="preserve">Toucher doux </v>
          </cell>
          <cell r="L1631" t="str">
            <v>non</v>
          </cell>
          <cell r="M1631"/>
          <cell r="N1631"/>
          <cell r="O1631" t="str">
            <v>lit animal XL (emballage film plastic)</v>
          </cell>
          <cell r="P1631"/>
          <cell r="Q1631" t="str">
            <v>canapé-lit pour des animaux remplis de flocons de mousse 100%</v>
          </cell>
          <cell r="R1631"/>
          <cell r="S1631"/>
          <cell r="T1631" t="str">
            <v>Assise de grand confort</v>
          </cell>
          <cell r="U1631" t="str">
            <v>différentes tailles disponibles</v>
          </cell>
          <cell r="V1631"/>
          <cell r="W1631"/>
          <cell r="X1631"/>
          <cell r="Y1631" t="str">
            <v>Pologne</v>
          </cell>
          <cell r="Z1631"/>
          <cell r="AA1631" t="str">
            <v>flocons de mousse PU</v>
          </cell>
          <cell r="AB1631" t="str">
            <v>flocons de mousse PU</v>
          </cell>
          <cell r="AC1631" t="str">
            <v>flocons de mousse PU</v>
          </cell>
          <cell r="AD1631"/>
          <cell r="AE1631" t="str">
            <v>55 cm x 60 cm</v>
          </cell>
          <cell r="AF1631"/>
          <cell r="AG1631" t="str">
            <v>flocons de mousse PU</v>
          </cell>
          <cell r="AH1631"/>
          <cell r="AI1631"/>
          <cell r="AJ1631">
            <v>60</v>
          </cell>
          <cell r="AK1631"/>
          <cell r="AL1631"/>
          <cell r="AM1631">
            <v>18</v>
          </cell>
          <cell r="AN1631"/>
          <cell r="AO1631">
            <v>65</v>
          </cell>
          <cell r="AP1631">
            <v>30</v>
          </cell>
          <cell r="AQ1631">
            <v>18</v>
          </cell>
          <cell r="AR1631">
            <v>18</v>
          </cell>
          <cell r="AS1631">
            <v>55</v>
          </cell>
          <cell r="AT1631"/>
          <cell r="AU1631"/>
          <cell r="AV1631"/>
          <cell r="AW1631"/>
          <cell r="AX1631" t="str">
            <v>NON</v>
          </cell>
          <cell r="AY1631"/>
          <cell r="AZ1631" t="str">
            <v>NON</v>
          </cell>
          <cell r="BA1631" t="str">
            <v>NON</v>
          </cell>
          <cell r="BB1631"/>
          <cell r="BC1631"/>
          <cell r="BD1631"/>
          <cell r="BE1631"/>
          <cell r="BF1631"/>
          <cell r="BG1631"/>
          <cell r="BH1631" t="str">
            <v>NON</v>
          </cell>
          <cell r="BI1631" t="str">
            <v>flocon de mousse PU</v>
          </cell>
          <cell r="BJ1631"/>
          <cell r="BK1631">
            <v>100</v>
          </cell>
          <cell r="BL1631">
            <v>85</v>
          </cell>
          <cell r="BM1631">
            <v>35</v>
          </cell>
          <cell r="BN1631"/>
          <cell r="BO1631">
            <v>4.4000000000000004</v>
          </cell>
          <cell r="BP1631">
            <v>4.9000000000000004</v>
          </cell>
          <cell r="BQ1631"/>
          <cell r="BR1631">
            <v>0.3</v>
          </cell>
          <cell r="BS1631">
            <v>1</v>
          </cell>
          <cell r="BT1631">
            <v>100</v>
          </cell>
          <cell r="BU1631">
            <v>85</v>
          </cell>
          <cell r="BV1631">
            <v>35</v>
          </cell>
          <cell r="BW1631">
            <v>4.9000000000000004</v>
          </cell>
          <cell r="BX1631"/>
          <cell r="BY1631"/>
          <cell r="BZ1631"/>
          <cell r="CA1631"/>
          <cell r="CB1631"/>
          <cell r="CC1631"/>
          <cell r="CD1631"/>
          <cell r="CE1631"/>
          <cell r="CF1631"/>
          <cell r="CG1631"/>
          <cell r="CH1631"/>
          <cell r="CI1631"/>
          <cell r="CJ1631"/>
          <cell r="CK1631"/>
          <cell r="CL1631"/>
          <cell r="CM1631"/>
          <cell r="CN1631"/>
          <cell r="CO1631"/>
          <cell r="CP1631"/>
          <cell r="CQ1631"/>
          <cell r="CR1631"/>
          <cell r="CS1631"/>
          <cell r="CT1631"/>
          <cell r="CU1631"/>
          <cell r="CV1631">
            <v>70</v>
          </cell>
        </row>
        <row r="1632">
          <cell r="C1632">
            <v>3666270125880</v>
          </cell>
          <cell r="D1632"/>
          <cell r="E1632" t="str">
            <v>CRIB</v>
          </cell>
          <cell r="F1632" t="str">
            <v>PLUTO</v>
          </cell>
          <cell r="G1632" t="str">
            <v>JUMBO STEEL</v>
          </cell>
          <cell r="H1632" t="str">
            <v>Taupe</v>
          </cell>
          <cell r="I1632" t="str">
            <v>Velours côtelé</v>
          </cell>
          <cell r="J1632" t="str">
            <v>90% Polyester /10% Nylon</v>
          </cell>
          <cell r="K1632" t="str">
            <v xml:space="preserve">Toucher doux </v>
          </cell>
          <cell r="L1632" t="str">
            <v>non</v>
          </cell>
          <cell r="M1632"/>
          <cell r="N1632"/>
          <cell r="O1632" t="str">
            <v>lit animal XL (emballage film plastic)</v>
          </cell>
          <cell r="P1632"/>
          <cell r="Q1632" t="str">
            <v>canapé-lit pour des animaux remplis de flocons de mousse 100%</v>
          </cell>
          <cell r="R1632"/>
          <cell r="S1632"/>
          <cell r="T1632" t="str">
            <v>Assise de grand confort</v>
          </cell>
          <cell r="U1632" t="str">
            <v>différentes tailles disponibles</v>
          </cell>
          <cell r="V1632"/>
          <cell r="W1632"/>
          <cell r="X1632"/>
          <cell r="Y1632" t="str">
            <v>Pologne</v>
          </cell>
          <cell r="Z1632"/>
          <cell r="AA1632" t="str">
            <v>flocons de mousse PU</v>
          </cell>
          <cell r="AB1632" t="str">
            <v>flocons de mousse PU</v>
          </cell>
          <cell r="AC1632" t="str">
            <v>flocons de mousse PU</v>
          </cell>
          <cell r="AD1632"/>
          <cell r="AE1632" t="str">
            <v>55 cm x 60 cm</v>
          </cell>
          <cell r="AF1632"/>
          <cell r="AG1632" t="str">
            <v>flocons de mousse PU</v>
          </cell>
          <cell r="AH1632"/>
          <cell r="AI1632"/>
          <cell r="AJ1632">
            <v>60</v>
          </cell>
          <cell r="AK1632"/>
          <cell r="AL1632"/>
          <cell r="AM1632">
            <v>18</v>
          </cell>
          <cell r="AN1632"/>
          <cell r="AO1632">
            <v>65</v>
          </cell>
          <cell r="AP1632">
            <v>30</v>
          </cell>
          <cell r="AQ1632">
            <v>18</v>
          </cell>
          <cell r="AR1632">
            <v>18</v>
          </cell>
          <cell r="AS1632">
            <v>55</v>
          </cell>
          <cell r="AT1632"/>
          <cell r="AU1632"/>
          <cell r="AV1632"/>
          <cell r="AW1632"/>
          <cell r="AX1632" t="str">
            <v>NON</v>
          </cell>
          <cell r="AY1632"/>
          <cell r="AZ1632" t="str">
            <v>NON</v>
          </cell>
          <cell r="BA1632" t="str">
            <v>NON</v>
          </cell>
          <cell r="BB1632"/>
          <cell r="BC1632"/>
          <cell r="BD1632"/>
          <cell r="BE1632"/>
          <cell r="BF1632"/>
          <cell r="BG1632"/>
          <cell r="BH1632" t="str">
            <v>NON</v>
          </cell>
          <cell r="BI1632" t="str">
            <v>flocon de mousse PU</v>
          </cell>
          <cell r="BJ1632"/>
          <cell r="BK1632">
            <v>100</v>
          </cell>
          <cell r="BL1632">
            <v>85</v>
          </cell>
          <cell r="BM1632">
            <v>35</v>
          </cell>
          <cell r="BN1632"/>
          <cell r="BO1632">
            <v>4.4000000000000004</v>
          </cell>
          <cell r="BP1632">
            <v>4.9000000000000004</v>
          </cell>
          <cell r="BQ1632"/>
          <cell r="BR1632">
            <v>0.3</v>
          </cell>
          <cell r="BS1632">
            <v>1</v>
          </cell>
          <cell r="BT1632">
            <v>100</v>
          </cell>
          <cell r="BU1632">
            <v>85</v>
          </cell>
          <cell r="BV1632">
            <v>35</v>
          </cell>
          <cell r="BW1632">
            <v>4.9000000000000004</v>
          </cell>
          <cell r="BX1632"/>
          <cell r="BY1632"/>
          <cell r="BZ1632"/>
          <cell r="CA1632"/>
          <cell r="CB1632"/>
          <cell r="CC1632"/>
          <cell r="CD1632"/>
          <cell r="CE1632"/>
          <cell r="CF1632"/>
          <cell r="CG1632"/>
          <cell r="CH1632"/>
          <cell r="CI1632"/>
          <cell r="CJ1632"/>
          <cell r="CK1632"/>
          <cell r="CL1632"/>
          <cell r="CM1632"/>
          <cell r="CN1632"/>
          <cell r="CO1632"/>
          <cell r="CP1632"/>
          <cell r="CQ1632"/>
          <cell r="CR1632"/>
          <cell r="CS1632"/>
          <cell r="CT1632"/>
          <cell r="CU1632"/>
          <cell r="CV1632">
            <v>70</v>
          </cell>
        </row>
        <row r="1633">
          <cell r="C1633">
            <v>3666270126597</v>
          </cell>
          <cell r="D1633"/>
          <cell r="E1633" t="str">
            <v>CRIB</v>
          </cell>
          <cell r="F1633" t="str">
            <v>PLUTO</v>
          </cell>
          <cell r="G1633" t="str">
            <v>JUMBO CHOCOLATE</v>
          </cell>
          <cell r="H1633" t="str">
            <v>Marron</v>
          </cell>
          <cell r="I1633" t="str">
            <v>Velours côtelé</v>
          </cell>
          <cell r="J1633" t="str">
            <v>90% Polyester /10% Nylon</v>
          </cell>
          <cell r="K1633" t="str">
            <v xml:space="preserve">Toucher doux </v>
          </cell>
          <cell r="L1633" t="str">
            <v>non</v>
          </cell>
          <cell r="M1633"/>
          <cell r="N1633"/>
          <cell r="O1633" t="str">
            <v>lit animal XL (emballage film plastic)</v>
          </cell>
          <cell r="P1633"/>
          <cell r="Q1633" t="str">
            <v>canapé-lit pour des animaux remplis de flocons de mousse 100%</v>
          </cell>
          <cell r="R1633"/>
          <cell r="S1633"/>
          <cell r="T1633" t="str">
            <v>Assise de grand confort</v>
          </cell>
          <cell r="U1633" t="str">
            <v>différentes tailles disponibles</v>
          </cell>
          <cell r="V1633"/>
          <cell r="W1633"/>
          <cell r="X1633"/>
          <cell r="Y1633" t="str">
            <v>Pologne</v>
          </cell>
          <cell r="Z1633"/>
          <cell r="AA1633" t="str">
            <v>flocons de mousse PU</v>
          </cell>
          <cell r="AB1633" t="str">
            <v>flocons de mousse PU</v>
          </cell>
          <cell r="AC1633" t="str">
            <v>flocons de mousse PU</v>
          </cell>
          <cell r="AD1633"/>
          <cell r="AE1633" t="str">
            <v>55 cm x 60 cm</v>
          </cell>
          <cell r="AF1633"/>
          <cell r="AG1633" t="str">
            <v>flocons de mousse PU</v>
          </cell>
          <cell r="AH1633"/>
          <cell r="AI1633"/>
          <cell r="AJ1633">
            <v>60</v>
          </cell>
          <cell r="AK1633"/>
          <cell r="AL1633"/>
          <cell r="AM1633">
            <v>18</v>
          </cell>
          <cell r="AN1633"/>
          <cell r="AO1633">
            <v>65</v>
          </cell>
          <cell r="AP1633">
            <v>30</v>
          </cell>
          <cell r="AQ1633">
            <v>18</v>
          </cell>
          <cell r="AR1633">
            <v>18</v>
          </cell>
          <cell r="AS1633">
            <v>55</v>
          </cell>
          <cell r="AT1633"/>
          <cell r="AU1633"/>
          <cell r="AV1633"/>
          <cell r="AW1633"/>
          <cell r="AX1633" t="str">
            <v>NON</v>
          </cell>
          <cell r="AY1633"/>
          <cell r="AZ1633" t="str">
            <v>NON</v>
          </cell>
          <cell r="BA1633" t="str">
            <v>NON</v>
          </cell>
          <cell r="BB1633"/>
          <cell r="BC1633"/>
          <cell r="BD1633"/>
          <cell r="BE1633"/>
          <cell r="BF1633"/>
          <cell r="BG1633"/>
          <cell r="BH1633" t="str">
            <v>NON</v>
          </cell>
          <cell r="BI1633" t="str">
            <v>flocon de mousse PU</v>
          </cell>
          <cell r="BJ1633"/>
          <cell r="BK1633">
            <v>100</v>
          </cell>
          <cell r="BL1633">
            <v>85</v>
          </cell>
          <cell r="BM1633">
            <v>35</v>
          </cell>
          <cell r="BN1633"/>
          <cell r="BO1633">
            <v>4.4000000000000004</v>
          </cell>
          <cell r="BP1633">
            <v>4.9000000000000004</v>
          </cell>
          <cell r="BQ1633"/>
          <cell r="BR1633">
            <v>0.3</v>
          </cell>
          <cell r="BS1633">
            <v>1</v>
          </cell>
          <cell r="BT1633">
            <v>100</v>
          </cell>
          <cell r="BU1633">
            <v>85</v>
          </cell>
          <cell r="BV1633">
            <v>35</v>
          </cell>
          <cell r="BW1633">
            <v>4.9000000000000004</v>
          </cell>
          <cell r="BX1633"/>
          <cell r="BY1633"/>
          <cell r="BZ1633"/>
          <cell r="CA1633"/>
          <cell r="CB1633"/>
          <cell r="CC1633"/>
          <cell r="CD1633"/>
          <cell r="CE1633"/>
          <cell r="CF1633"/>
          <cell r="CG1633"/>
          <cell r="CH1633"/>
          <cell r="CI1633"/>
          <cell r="CJ1633"/>
          <cell r="CK1633"/>
          <cell r="CL1633"/>
          <cell r="CM1633"/>
          <cell r="CN1633"/>
          <cell r="CO1633"/>
          <cell r="CP1633"/>
          <cell r="CQ1633"/>
          <cell r="CR1633"/>
          <cell r="CS1633"/>
          <cell r="CT1633"/>
          <cell r="CU1633"/>
          <cell r="CV1633">
            <v>70</v>
          </cell>
        </row>
        <row r="1634">
          <cell r="C1634">
            <v>3666270126771</v>
          </cell>
          <cell r="D1634"/>
          <cell r="E1634" t="str">
            <v>CRIB</v>
          </cell>
          <cell r="F1634" t="str">
            <v>PLUTO</v>
          </cell>
          <cell r="G1634" t="str">
            <v>SALVADOR CARO 1</v>
          </cell>
          <cell r="H1634" t="str">
            <v>Blanc</v>
          </cell>
          <cell r="I1634" t="str">
            <v>velours matelassé</v>
          </cell>
          <cell r="J1634" t="str">
            <v>100% Polyester</v>
          </cell>
          <cell r="K1634" t="str">
            <v>matelassé</v>
          </cell>
          <cell r="L1634" t="str">
            <v>non</v>
          </cell>
          <cell r="M1634"/>
          <cell r="N1634"/>
          <cell r="O1634" t="str">
            <v>lit animal XL (emballage film plastic)</v>
          </cell>
          <cell r="P1634"/>
          <cell r="Q1634" t="str">
            <v>canapé-lit pour des animaux remplis de flocons de mousse 100%</v>
          </cell>
          <cell r="R1634"/>
          <cell r="S1634"/>
          <cell r="T1634" t="str">
            <v>Assise de grand confort</v>
          </cell>
          <cell r="U1634" t="str">
            <v>différentes tailles disponibles</v>
          </cell>
          <cell r="V1634"/>
          <cell r="W1634"/>
          <cell r="X1634"/>
          <cell r="Y1634" t="str">
            <v>Pologne</v>
          </cell>
          <cell r="Z1634"/>
          <cell r="AA1634" t="str">
            <v>flocons de mousse PU</v>
          </cell>
          <cell r="AB1634" t="str">
            <v>flocons de mousse PU</v>
          </cell>
          <cell r="AC1634" t="str">
            <v>flocons de mousse PU</v>
          </cell>
          <cell r="AD1634"/>
          <cell r="AE1634" t="str">
            <v>55 cm x 60 cm</v>
          </cell>
          <cell r="AF1634"/>
          <cell r="AG1634" t="str">
            <v>flocons de mousse PU</v>
          </cell>
          <cell r="AH1634"/>
          <cell r="AI1634"/>
          <cell r="AJ1634">
            <v>60</v>
          </cell>
          <cell r="AK1634"/>
          <cell r="AL1634"/>
          <cell r="AM1634">
            <v>18</v>
          </cell>
          <cell r="AN1634"/>
          <cell r="AO1634">
            <v>65</v>
          </cell>
          <cell r="AP1634">
            <v>30</v>
          </cell>
          <cell r="AQ1634">
            <v>18</v>
          </cell>
          <cell r="AR1634">
            <v>18</v>
          </cell>
          <cell r="AS1634">
            <v>55</v>
          </cell>
          <cell r="AT1634"/>
          <cell r="AU1634"/>
          <cell r="AV1634"/>
          <cell r="AW1634"/>
          <cell r="AX1634" t="str">
            <v>NON</v>
          </cell>
          <cell r="AY1634"/>
          <cell r="AZ1634" t="str">
            <v>NON</v>
          </cell>
          <cell r="BA1634" t="str">
            <v>NON</v>
          </cell>
          <cell r="BB1634"/>
          <cell r="BC1634"/>
          <cell r="BD1634"/>
          <cell r="BE1634"/>
          <cell r="BF1634"/>
          <cell r="BG1634"/>
          <cell r="BH1634" t="str">
            <v>NON</v>
          </cell>
          <cell r="BI1634" t="str">
            <v>flocon de mousse PU</v>
          </cell>
          <cell r="BJ1634"/>
          <cell r="BK1634">
            <v>100</v>
          </cell>
          <cell r="BL1634">
            <v>85</v>
          </cell>
          <cell r="BM1634">
            <v>35</v>
          </cell>
          <cell r="BN1634"/>
          <cell r="BO1634">
            <v>4.4000000000000004</v>
          </cell>
          <cell r="BP1634">
            <v>4.9000000000000004</v>
          </cell>
          <cell r="BQ1634"/>
          <cell r="BR1634">
            <v>0.3</v>
          </cell>
          <cell r="BS1634">
            <v>1</v>
          </cell>
          <cell r="BT1634">
            <v>100</v>
          </cell>
          <cell r="BU1634">
            <v>85</v>
          </cell>
          <cell r="BV1634">
            <v>35</v>
          </cell>
          <cell r="BW1634">
            <v>4.9000000000000004</v>
          </cell>
          <cell r="BX1634"/>
          <cell r="BY1634"/>
          <cell r="BZ1634"/>
          <cell r="CA1634"/>
          <cell r="CB1634"/>
          <cell r="CC1634"/>
          <cell r="CD1634"/>
          <cell r="CE1634"/>
          <cell r="CF1634"/>
          <cell r="CG1634"/>
          <cell r="CH1634"/>
          <cell r="CI1634"/>
          <cell r="CJ1634"/>
          <cell r="CK1634"/>
          <cell r="CL1634"/>
          <cell r="CM1634"/>
          <cell r="CN1634"/>
          <cell r="CO1634"/>
          <cell r="CP1634"/>
          <cell r="CQ1634"/>
          <cell r="CR1634"/>
          <cell r="CS1634"/>
          <cell r="CT1634"/>
          <cell r="CU1634"/>
          <cell r="CV1634">
            <v>77</v>
          </cell>
        </row>
        <row r="1635">
          <cell r="C1635">
            <v>3666270127259</v>
          </cell>
          <cell r="D1635"/>
          <cell r="E1635" t="str">
            <v>CRIB</v>
          </cell>
          <cell r="F1635" t="str">
            <v>PLUTO</v>
          </cell>
          <cell r="G1635" t="str">
            <v>SALVADOR CARO 3</v>
          </cell>
          <cell r="H1635" t="str">
            <v>Beige</v>
          </cell>
          <cell r="I1635" t="str">
            <v>velours matelassé</v>
          </cell>
          <cell r="J1635" t="str">
            <v>100% Polyester</v>
          </cell>
          <cell r="K1635" t="str">
            <v>matelassé</v>
          </cell>
          <cell r="L1635" t="str">
            <v>non</v>
          </cell>
          <cell r="M1635"/>
          <cell r="N1635"/>
          <cell r="O1635" t="str">
            <v>lit animal XL (emballage film plastic)</v>
          </cell>
          <cell r="P1635"/>
          <cell r="Q1635" t="str">
            <v>canapé-lit pour des animaux remplis de flocons de mousse 100%</v>
          </cell>
          <cell r="R1635"/>
          <cell r="S1635"/>
          <cell r="T1635" t="str">
            <v>Assise de grand confort</v>
          </cell>
          <cell r="U1635" t="str">
            <v>différentes tailles disponibles</v>
          </cell>
          <cell r="V1635"/>
          <cell r="W1635"/>
          <cell r="X1635"/>
          <cell r="Y1635" t="str">
            <v>Pologne</v>
          </cell>
          <cell r="Z1635"/>
          <cell r="AA1635" t="str">
            <v>flocons de mousse PU</v>
          </cell>
          <cell r="AB1635" t="str">
            <v>flocons de mousse PU</v>
          </cell>
          <cell r="AC1635" t="str">
            <v>flocons de mousse PU</v>
          </cell>
          <cell r="AD1635"/>
          <cell r="AE1635" t="str">
            <v>55 cm x 60 cm</v>
          </cell>
          <cell r="AF1635"/>
          <cell r="AG1635" t="str">
            <v>flocons de mousse PU</v>
          </cell>
          <cell r="AH1635"/>
          <cell r="AI1635"/>
          <cell r="AJ1635">
            <v>60</v>
          </cell>
          <cell r="AK1635"/>
          <cell r="AL1635"/>
          <cell r="AM1635">
            <v>18</v>
          </cell>
          <cell r="AN1635"/>
          <cell r="AO1635">
            <v>65</v>
          </cell>
          <cell r="AP1635">
            <v>30</v>
          </cell>
          <cell r="AQ1635">
            <v>18</v>
          </cell>
          <cell r="AR1635">
            <v>18</v>
          </cell>
          <cell r="AS1635">
            <v>55</v>
          </cell>
          <cell r="AT1635"/>
          <cell r="AU1635"/>
          <cell r="AV1635"/>
          <cell r="AW1635"/>
          <cell r="AX1635" t="str">
            <v>NON</v>
          </cell>
          <cell r="AY1635"/>
          <cell r="AZ1635" t="str">
            <v>NON</v>
          </cell>
          <cell r="BA1635" t="str">
            <v>NON</v>
          </cell>
          <cell r="BB1635"/>
          <cell r="BC1635"/>
          <cell r="BD1635"/>
          <cell r="BE1635"/>
          <cell r="BF1635"/>
          <cell r="BG1635"/>
          <cell r="BH1635" t="str">
            <v>NON</v>
          </cell>
          <cell r="BI1635" t="str">
            <v>flocon de mousse PU</v>
          </cell>
          <cell r="BJ1635"/>
          <cell r="BK1635">
            <v>100</v>
          </cell>
          <cell r="BL1635">
            <v>85</v>
          </cell>
          <cell r="BM1635">
            <v>35</v>
          </cell>
          <cell r="BN1635"/>
          <cell r="BO1635">
            <v>4.4000000000000004</v>
          </cell>
          <cell r="BP1635">
            <v>4.9000000000000004</v>
          </cell>
          <cell r="BQ1635"/>
          <cell r="BR1635">
            <v>0.3</v>
          </cell>
          <cell r="BS1635">
            <v>1</v>
          </cell>
          <cell r="BT1635">
            <v>100</v>
          </cell>
          <cell r="BU1635">
            <v>85</v>
          </cell>
          <cell r="BV1635">
            <v>35</v>
          </cell>
          <cell r="BW1635">
            <v>4.9000000000000004</v>
          </cell>
          <cell r="BX1635"/>
          <cell r="BY1635"/>
          <cell r="BZ1635"/>
          <cell r="CA1635"/>
          <cell r="CB1635"/>
          <cell r="CC1635"/>
          <cell r="CD1635"/>
          <cell r="CE1635"/>
          <cell r="CF1635"/>
          <cell r="CG1635"/>
          <cell r="CH1635"/>
          <cell r="CI1635"/>
          <cell r="CJ1635"/>
          <cell r="CK1635"/>
          <cell r="CL1635"/>
          <cell r="CM1635"/>
          <cell r="CN1635"/>
          <cell r="CO1635"/>
          <cell r="CP1635"/>
          <cell r="CQ1635"/>
          <cell r="CR1635"/>
          <cell r="CS1635"/>
          <cell r="CT1635"/>
          <cell r="CU1635"/>
          <cell r="CV1635">
            <v>77</v>
          </cell>
        </row>
        <row r="1636">
          <cell r="C1636">
            <v>3666270126283</v>
          </cell>
          <cell r="D1636"/>
          <cell r="E1636" t="str">
            <v>CRIB</v>
          </cell>
          <cell r="F1636" t="str">
            <v>PLUTO</v>
          </cell>
          <cell r="G1636" t="str">
            <v>SALVADOR CARO 5</v>
          </cell>
          <cell r="H1636" t="str">
            <v xml:space="preserve">Bleu foncé </v>
          </cell>
          <cell r="I1636" t="str">
            <v>velours matelassé</v>
          </cell>
          <cell r="J1636" t="str">
            <v>100% Polyester</v>
          </cell>
          <cell r="K1636" t="str">
            <v>matelassé</v>
          </cell>
          <cell r="L1636" t="str">
            <v>non</v>
          </cell>
          <cell r="M1636"/>
          <cell r="N1636"/>
          <cell r="O1636" t="str">
            <v>lit animal XL (emballage film plastic)</v>
          </cell>
          <cell r="P1636"/>
          <cell r="Q1636" t="str">
            <v>canapé-lit pour des animaux remplis de flocons de mousse 100%</v>
          </cell>
          <cell r="R1636"/>
          <cell r="S1636"/>
          <cell r="T1636" t="str">
            <v>Assise de grand confort</v>
          </cell>
          <cell r="U1636" t="str">
            <v>différentes tailles disponibles</v>
          </cell>
          <cell r="V1636"/>
          <cell r="W1636"/>
          <cell r="X1636"/>
          <cell r="Y1636" t="str">
            <v>Pologne</v>
          </cell>
          <cell r="Z1636"/>
          <cell r="AA1636" t="str">
            <v>flocons de mousse PU</v>
          </cell>
          <cell r="AB1636" t="str">
            <v>flocons de mousse PU</v>
          </cell>
          <cell r="AC1636" t="str">
            <v>flocons de mousse PU</v>
          </cell>
          <cell r="AD1636"/>
          <cell r="AE1636" t="str">
            <v>55 cm x 60 cm</v>
          </cell>
          <cell r="AF1636"/>
          <cell r="AG1636" t="str">
            <v>flocons de mousse PU</v>
          </cell>
          <cell r="AH1636"/>
          <cell r="AI1636"/>
          <cell r="AJ1636">
            <v>60</v>
          </cell>
          <cell r="AK1636"/>
          <cell r="AL1636"/>
          <cell r="AM1636">
            <v>18</v>
          </cell>
          <cell r="AN1636"/>
          <cell r="AO1636">
            <v>65</v>
          </cell>
          <cell r="AP1636">
            <v>30</v>
          </cell>
          <cell r="AQ1636">
            <v>18</v>
          </cell>
          <cell r="AR1636">
            <v>18</v>
          </cell>
          <cell r="AS1636">
            <v>55</v>
          </cell>
          <cell r="AT1636"/>
          <cell r="AU1636"/>
          <cell r="AV1636"/>
          <cell r="AW1636"/>
          <cell r="AX1636" t="str">
            <v>NON</v>
          </cell>
          <cell r="AY1636"/>
          <cell r="AZ1636" t="str">
            <v>NON</v>
          </cell>
          <cell r="BA1636" t="str">
            <v>NON</v>
          </cell>
          <cell r="BB1636"/>
          <cell r="BC1636"/>
          <cell r="BD1636"/>
          <cell r="BE1636"/>
          <cell r="BF1636"/>
          <cell r="BG1636"/>
          <cell r="BH1636" t="str">
            <v>NON</v>
          </cell>
          <cell r="BI1636" t="str">
            <v>flocon de mousse PU</v>
          </cell>
          <cell r="BJ1636"/>
          <cell r="BK1636">
            <v>100</v>
          </cell>
          <cell r="BL1636">
            <v>85</v>
          </cell>
          <cell r="BM1636">
            <v>35</v>
          </cell>
          <cell r="BN1636"/>
          <cell r="BO1636">
            <v>4.4000000000000004</v>
          </cell>
          <cell r="BP1636">
            <v>4.9000000000000004</v>
          </cell>
          <cell r="BQ1636"/>
          <cell r="BR1636">
            <v>0.3</v>
          </cell>
          <cell r="BS1636">
            <v>1</v>
          </cell>
          <cell r="BT1636">
            <v>100</v>
          </cell>
          <cell r="BU1636">
            <v>85</v>
          </cell>
          <cell r="BV1636">
            <v>35</v>
          </cell>
          <cell r="BW1636">
            <v>4.9000000000000004</v>
          </cell>
          <cell r="BX1636"/>
          <cell r="BY1636"/>
          <cell r="BZ1636"/>
          <cell r="CA1636"/>
          <cell r="CB1636"/>
          <cell r="CC1636"/>
          <cell r="CD1636"/>
          <cell r="CE1636"/>
          <cell r="CF1636"/>
          <cell r="CG1636"/>
          <cell r="CH1636"/>
          <cell r="CI1636"/>
          <cell r="CJ1636"/>
          <cell r="CK1636"/>
          <cell r="CL1636"/>
          <cell r="CM1636"/>
          <cell r="CN1636"/>
          <cell r="CO1636"/>
          <cell r="CP1636"/>
          <cell r="CQ1636"/>
          <cell r="CR1636"/>
          <cell r="CS1636"/>
          <cell r="CT1636"/>
          <cell r="CU1636"/>
          <cell r="CV1636">
            <v>77</v>
          </cell>
        </row>
        <row r="1637">
          <cell r="C1637">
            <v>3666270126160</v>
          </cell>
          <cell r="D1637"/>
          <cell r="E1637" t="str">
            <v>CRIB</v>
          </cell>
          <cell r="F1637" t="str">
            <v>PLUTO</v>
          </cell>
          <cell r="G1637" t="str">
            <v>SALVADOR CARO 7</v>
          </cell>
          <cell r="H1637" t="str">
            <v>Vert</v>
          </cell>
          <cell r="I1637" t="str">
            <v>velours matelassé</v>
          </cell>
          <cell r="J1637" t="str">
            <v>100% Polyester</v>
          </cell>
          <cell r="K1637" t="str">
            <v>matelassé</v>
          </cell>
          <cell r="L1637" t="str">
            <v>non</v>
          </cell>
          <cell r="M1637"/>
          <cell r="N1637"/>
          <cell r="O1637" t="str">
            <v>lit animal XL (emballage film plastic)</v>
          </cell>
          <cell r="P1637"/>
          <cell r="Q1637" t="str">
            <v>canapé-lit pour des animaux remplis de flocons de mousse 100%</v>
          </cell>
          <cell r="R1637"/>
          <cell r="S1637"/>
          <cell r="T1637" t="str">
            <v>Assise de grand confort</v>
          </cell>
          <cell r="U1637" t="str">
            <v>différentes tailles disponibles</v>
          </cell>
          <cell r="V1637"/>
          <cell r="W1637"/>
          <cell r="X1637"/>
          <cell r="Y1637" t="str">
            <v>Pologne</v>
          </cell>
          <cell r="Z1637"/>
          <cell r="AA1637" t="str">
            <v>flocons de mousse PU</v>
          </cell>
          <cell r="AB1637" t="str">
            <v>flocons de mousse PU</v>
          </cell>
          <cell r="AC1637" t="str">
            <v>flocons de mousse PU</v>
          </cell>
          <cell r="AD1637"/>
          <cell r="AE1637" t="str">
            <v>55 cm x 60 cm</v>
          </cell>
          <cell r="AF1637"/>
          <cell r="AG1637" t="str">
            <v>flocons de mousse PU</v>
          </cell>
          <cell r="AH1637"/>
          <cell r="AI1637"/>
          <cell r="AJ1637">
            <v>60</v>
          </cell>
          <cell r="AK1637"/>
          <cell r="AL1637"/>
          <cell r="AM1637">
            <v>18</v>
          </cell>
          <cell r="AN1637"/>
          <cell r="AO1637">
            <v>65</v>
          </cell>
          <cell r="AP1637">
            <v>30</v>
          </cell>
          <cell r="AQ1637">
            <v>18</v>
          </cell>
          <cell r="AR1637">
            <v>18</v>
          </cell>
          <cell r="AS1637">
            <v>55</v>
          </cell>
          <cell r="AT1637"/>
          <cell r="AU1637"/>
          <cell r="AV1637"/>
          <cell r="AW1637"/>
          <cell r="AX1637" t="str">
            <v>NON</v>
          </cell>
          <cell r="AY1637"/>
          <cell r="AZ1637" t="str">
            <v>NON</v>
          </cell>
          <cell r="BA1637" t="str">
            <v>NON</v>
          </cell>
          <cell r="BB1637"/>
          <cell r="BC1637"/>
          <cell r="BD1637"/>
          <cell r="BE1637"/>
          <cell r="BF1637"/>
          <cell r="BG1637"/>
          <cell r="BH1637" t="str">
            <v>NON</v>
          </cell>
          <cell r="BI1637" t="str">
            <v>flocon de mousse PU</v>
          </cell>
          <cell r="BJ1637"/>
          <cell r="BK1637">
            <v>100</v>
          </cell>
          <cell r="BL1637">
            <v>85</v>
          </cell>
          <cell r="BM1637">
            <v>35</v>
          </cell>
          <cell r="BN1637"/>
          <cell r="BO1637">
            <v>4.4000000000000004</v>
          </cell>
          <cell r="BP1637">
            <v>4.9000000000000004</v>
          </cell>
          <cell r="BQ1637"/>
          <cell r="BR1637">
            <v>0.3</v>
          </cell>
          <cell r="BS1637">
            <v>1</v>
          </cell>
          <cell r="BT1637">
            <v>100</v>
          </cell>
          <cell r="BU1637">
            <v>85</v>
          </cell>
          <cell r="BV1637">
            <v>35</v>
          </cell>
          <cell r="BW1637">
            <v>4.9000000000000004</v>
          </cell>
          <cell r="BX1637"/>
          <cell r="BY1637"/>
          <cell r="BZ1637"/>
          <cell r="CA1637"/>
          <cell r="CB1637"/>
          <cell r="CC1637"/>
          <cell r="CD1637"/>
          <cell r="CE1637"/>
          <cell r="CF1637"/>
          <cell r="CG1637"/>
          <cell r="CH1637"/>
          <cell r="CI1637"/>
          <cell r="CJ1637"/>
          <cell r="CK1637"/>
          <cell r="CL1637"/>
          <cell r="CM1637"/>
          <cell r="CN1637"/>
          <cell r="CO1637"/>
          <cell r="CP1637"/>
          <cell r="CQ1637"/>
          <cell r="CR1637"/>
          <cell r="CS1637"/>
          <cell r="CT1637"/>
          <cell r="CU1637"/>
          <cell r="CV1637">
            <v>77</v>
          </cell>
        </row>
        <row r="1638">
          <cell r="C1638">
            <v>3666270126337</v>
          </cell>
          <cell r="D1638"/>
          <cell r="E1638" t="str">
            <v>CRIB</v>
          </cell>
          <cell r="F1638" t="str">
            <v>PLUTO</v>
          </cell>
          <cell r="G1638" t="str">
            <v>SALVADOR CARO 12</v>
          </cell>
          <cell r="H1638" t="str">
            <v>Rose</v>
          </cell>
          <cell r="I1638" t="str">
            <v>velours matelassé</v>
          </cell>
          <cell r="J1638" t="str">
            <v>100% Polyester</v>
          </cell>
          <cell r="K1638" t="str">
            <v>matelassé</v>
          </cell>
          <cell r="L1638" t="str">
            <v>non</v>
          </cell>
          <cell r="M1638"/>
          <cell r="N1638"/>
          <cell r="O1638" t="str">
            <v>lit animal XL (emballage film plastic)</v>
          </cell>
          <cell r="P1638"/>
          <cell r="Q1638" t="str">
            <v>canapé-lit pour des animaux remplis de flocons de mousse 100%</v>
          </cell>
          <cell r="R1638"/>
          <cell r="S1638"/>
          <cell r="T1638" t="str">
            <v>Assise de grand confort</v>
          </cell>
          <cell r="U1638" t="str">
            <v>différentes tailles disponibles</v>
          </cell>
          <cell r="V1638"/>
          <cell r="W1638"/>
          <cell r="X1638"/>
          <cell r="Y1638" t="str">
            <v>Pologne</v>
          </cell>
          <cell r="Z1638"/>
          <cell r="AA1638" t="str">
            <v>flocons de mousse PU</v>
          </cell>
          <cell r="AB1638" t="str">
            <v>flocons de mousse PU</v>
          </cell>
          <cell r="AC1638" t="str">
            <v>flocons de mousse PU</v>
          </cell>
          <cell r="AD1638"/>
          <cell r="AE1638" t="str">
            <v>55 cm x 60 cm</v>
          </cell>
          <cell r="AF1638"/>
          <cell r="AG1638" t="str">
            <v>flocons de mousse PU</v>
          </cell>
          <cell r="AH1638"/>
          <cell r="AI1638"/>
          <cell r="AJ1638">
            <v>60</v>
          </cell>
          <cell r="AK1638"/>
          <cell r="AL1638"/>
          <cell r="AM1638">
            <v>18</v>
          </cell>
          <cell r="AN1638"/>
          <cell r="AO1638">
            <v>65</v>
          </cell>
          <cell r="AP1638">
            <v>30</v>
          </cell>
          <cell r="AQ1638">
            <v>18</v>
          </cell>
          <cell r="AR1638">
            <v>18</v>
          </cell>
          <cell r="AS1638">
            <v>55</v>
          </cell>
          <cell r="AT1638"/>
          <cell r="AU1638"/>
          <cell r="AV1638"/>
          <cell r="AW1638"/>
          <cell r="AX1638" t="str">
            <v>NON</v>
          </cell>
          <cell r="AY1638"/>
          <cell r="AZ1638" t="str">
            <v>NON</v>
          </cell>
          <cell r="BA1638" t="str">
            <v>NON</v>
          </cell>
          <cell r="BB1638"/>
          <cell r="BC1638"/>
          <cell r="BD1638"/>
          <cell r="BE1638"/>
          <cell r="BF1638"/>
          <cell r="BG1638"/>
          <cell r="BH1638" t="str">
            <v>NON</v>
          </cell>
          <cell r="BI1638" t="str">
            <v>flocon de mousse PU</v>
          </cell>
          <cell r="BJ1638"/>
          <cell r="BK1638">
            <v>100</v>
          </cell>
          <cell r="BL1638">
            <v>85</v>
          </cell>
          <cell r="BM1638">
            <v>35</v>
          </cell>
          <cell r="BN1638"/>
          <cell r="BO1638">
            <v>4.4000000000000004</v>
          </cell>
          <cell r="BP1638">
            <v>4.9000000000000004</v>
          </cell>
          <cell r="BQ1638"/>
          <cell r="BR1638">
            <v>0.3</v>
          </cell>
          <cell r="BS1638">
            <v>1</v>
          </cell>
          <cell r="BT1638">
            <v>100</v>
          </cell>
          <cell r="BU1638">
            <v>85</v>
          </cell>
          <cell r="BV1638">
            <v>35</v>
          </cell>
          <cell r="BW1638">
            <v>4.9000000000000004</v>
          </cell>
          <cell r="BX1638"/>
          <cell r="BY1638"/>
          <cell r="BZ1638"/>
          <cell r="CA1638"/>
          <cell r="CB1638"/>
          <cell r="CC1638"/>
          <cell r="CD1638"/>
          <cell r="CE1638"/>
          <cell r="CF1638"/>
          <cell r="CG1638"/>
          <cell r="CH1638"/>
          <cell r="CI1638"/>
          <cell r="CJ1638"/>
          <cell r="CK1638"/>
          <cell r="CL1638"/>
          <cell r="CM1638"/>
          <cell r="CN1638"/>
          <cell r="CO1638"/>
          <cell r="CP1638"/>
          <cell r="CQ1638"/>
          <cell r="CR1638"/>
          <cell r="CS1638"/>
          <cell r="CT1638"/>
          <cell r="CU1638"/>
          <cell r="CV1638">
            <v>77</v>
          </cell>
        </row>
        <row r="1639">
          <cell r="C1639">
            <v>3666270127099</v>
          </cell>
          <cell r="D1639"/>
          <cell r="E1639" t="str">
            <v>CRIB</v>
          </cell>
          <cell r="F1639" t="str">
            <v>PLUTO</v>
          </cell>
          <cell r="G1639" t="str">
            <v>SALVADOR CARO 13</v>
          </cell>
          <cell r="H1639" t="str">
            <v>Rouge</v>
          </cell>
          <cell r="I1639" t="str">
            <v>velours matelassé</v>
          </cell>
          <cell r="J1639" t="str">
            <v>100% Polyester</v>
          </cell>
          <cell r="K1639" t="str">
            <v>matelassé</v>
          </cell>
          <cell r="L1639" t="str">
            <v>non</v>
          </cell>
          <cell r="M1639"/>
          <cell r="N1639"/>
          <cell r="O1639" t="str">
            <v>lit animal XL (emballage film plastic)</v>
          </cell>
          <cell r="P1639"/>
          <cell r="Q1639" t="str">
            <v>canapé-lit pour des animaux remplis de flocons de mousse 100%</v>
          </cell>
          <cell r="R1639"/>
          <cell r="S1639"/>
          <cell r="T1639" t="str">
            <v>Assise de grand confort</v>
          </cell>
          <cell r="U1639" t="str">
            <v>différentes tailles disponibles</v>
          </cell>
          <cell r="V1639"/>
          <cell r="W1639"/>
          <cell r="X1639"/>
          <cell r="Y1639" t="str">
            <v>Pologne</v>
          </cell>
          <cell r="Z1639"/>
          <cell r="AA1639" t="str">
            <v>flocons de mousse PU</v>
          </cell>
          <cell r="AB1639" t="str">
            <v>flocons de mousse PU</v>
          </cell>
          <cell r="AC1639" t="str">
            <v>flocons de mousse PU</v>
          </cell>
          <cell r="AD1639"/>
          <cell r="AE1639" t="str">
            <v>55 cm x 60 cm</v>
          </cell>
          <cell r="AF1639"/>
          <cell r="AG1639" t="str">
            <v>flocons de mousse PU</v>
          </cell>
          <cell r="AH1639"/>
          <cell r="AI1639"/>
          <cell r="AJ1639">
            <v>60</v>
          </cell>
          <cell r="AK1639"/>
          <cell r="AL1639"/>
          <cell r="AM1639">
            <v>18</v>
          </cell>
          <cell r="AN1639"/>
          <cell r="AO1639">
            <v>65</v>
          </cell>
          <cell r="AP1639">
            <v>30</v>
          </cell>
          <cell r="AQ1639">
            <v>18</v>
          </cell>
          <cell r="AR1639">
            <v>18</v>
          </cell>
          <cell r="AS1639">
            <v>55</v>
          </cell>
          <cell r="AT1639"/>
          <cell r="AU1639"/>
          <cell r="AV1639"/>
          <cell r="AW1639"/>
          <cell r="AX1639" t="str">
            <v>NON</v>
          </cell>
          <cell r="AY1639"/>
          <cell r="AZ1639" t="str">
            <v>NON</v>
          </cell>
          <cell r="BA1639" t="str">
            <v>NON</v>
          </cell>
          <cell r="BB1639"/>
          <cell r="BC1639"/>
          <cell r="BD1639"/>
          <cell r="BE1639"/>
          <cell r="BF1639"/>
          <cell r="BG1639"/>
          <cell r="BH1639" t="str">
            <v>NON</v>
          </cell>
          <cell r="BI1639" t="str">
            <v>flocon de mousse PU</v>
          </cell>
          <cell r="BJ1639"/>
          <cell r="BK1639">
            <v>100</v>
          </cell>
          <cell r="BL1639">
            <v>85</v>
          </cell>
          <cell r="BM1639">
            <v>35</v>
          </cell>
          <cell r="BN1639"/>
          <cell r="BO1639">
            <v>4.4000000000000004</v>
          </cell>
          <cell r="BP1639">
            <v>4.9000000000000004</v>
          </cell>
          <cell r="BQ1639"/>
          <cell r="BR1639">
            <v>0.3</v>
          </cell>
          <cell r="BS1639">
            <v>1</v>
          </cell>
          <cell r="BT1639">
            <v>100</v>
          </cell>
          <cell r="BU1639">
            <v>85</v>
          </cell>
          <cell r="BV1639">
            <v>35</v>
          </cell>
          <cell r="BW1639">
            <v>4.9000000000000004</v>
          </cell>
          <cell r="BX1639"/>
          <cell r="BY1639"/>
          <cell r="BZ1639"/>
          <cell r="CA1639"/>
          <cell r="CB1639"/>
          <cell r="CC1639"/>
          <cell r="CD1639"/>
          <cell r="CE1639"/>
          <cell r="CF1639"/>
          <cell r="CG1639"/>
          <cell r="CH1639"/>
          <cell r="CI1639"/>
          <cell r="CJ1639"/>
          <cell r="CK1639"/>
          <cell r="CL1639"/>
          <cell r="CM1639"/>
          <cell r="CN1639"/>
          <cell r="CO1639"/>
          <cell r="CP1639"/>
          <cell r="CQ1639"/>
          <cell r="CR1639"/>
          <cell r="CS1639"/>
          <cell r="CT1639"/>
          <cell r="CU1639"/>
          <cell r="CV1639">
            <v>77</v>
          </cell>
        </row>
        <row r="1640">
          <cell r="C1640">
            <v>3666270125941</v>
          </cell>
          <cell r="D1640"/>
          <cell r="E1640" t="str">
            <v>CRIB</v>
          </cell>
          <cell r="F1640" t="str">
            <v>PLUTO</v>
          </cell>
          <cell r="G1640" t="str">
            <v>SALVADOR CARO 14</v>
          </cell>
          <cell r="H1640" t="str">
            <v>Orange</v>
          </cell>
          <cell r="I1640" t="str">
            <v>velours matelassé</v>
          </cell>
          <cell r="J1640" t="str">
            <v>100% Polyester</v>
          </cell>
          <cell r="K1640" t="str">
            <v>matelassé</v>
          </cell>
          <cell r="L1640" t="str">
            <v>non</v>
          </cell>
          <cell r="M1640"/>
          <cell r="N1640"/>
          <cell r="O1640" t="str">
            <v>lit animal XL (emballage film plastic)</v>
          </cell>
          <cell r="P1640"/>
          <cell r="Q1640" t="str">
            <v>canapé-lit pour des animaux remplis de flocons de mousse 100%</v>
          </cell>
          <cell r="R1640"/>
          <cell r="S1640"/>
          <cell r="T1640" t="str">
            <v>Assise de grand confort</v>
          </cell>
          <cell r="U1640" t="str">
            <v>différentes tailles disponibles</v>
          </cell>
          <cell r="V1640"/>
          <cell r="W1640"/>
          <cell r="X1640"/>
          <cell r="Y1640" t="str">
            <v>Pologne</v>
          </cell>
          <cell r="Z1640"/>
          <cell r="AA1640" t="str">
            <v>flocons de mousse PU</v>
          </cell>
          <cell r="AB1640" t="str">
            <v>flocons de mousse PU</v>
          </cell>
          <cell r="AC1640" t="str">
            <v>flocons de mousse PU</v>
          </cell>
          <cell r="AD1640"/>
          <cell r="AE1640" t="str">
            <v>55 cm x 60 cm</v>
          </cell>
          <cell r="AF1640"/>
          <cell r="AG1640" t="str">
            <v>flocons de mousse PU</v>
          </cell>
          <cell r="AH1640"/>
          <cell r="AI1640"/>
          <cell r="AJ1640">
            <v>60</v>
          </cell>
          <cell r="AK1640"/>
          <cell r="AL1640"/>
          <cell r="AM1640">
            <v>18</v>
          </cell>
          <cell r="AN1640"/>
          <cell r="AO1640">
            <v>65</v>
          </cell>
          <cell r="AP1640">
            <v>30</v>
          </cell>
          <cell r="AQ1640">
            <v>18</v>
          </cell>
          <cell r="AR1640">
            <v>18</v>
          </cell>
          <cell r="AS1640">
            <v>55</v>
          </cell>
          <cell r="AT1640"/>
          <cell r="AU1640"/>
          <cell r="AV1640"/>
          <cell r="AW1640"/>
          <cell r="AX1640" t="str">
            <v>NON</v>
          </cell>
          <cell r="AY1640"/>
          <cell r="AZ1640" t="str">
            <v>NON</v>
          </cell>
          <cell r="BA1640" t="str">
            <v>NON</v>
          </cell>
          <cell r="BB1640"/>
          <cell r="BC1640"/>
          <cell r="BD1640"/>
          <cell r="BE1640"/>
          <cell r="BF1640"/>
          <cell r="BG1640"/>
          <cell r="BH1640" t="str">
            <v>NON</v>
          </cell>
          <cell r="BI1640" t="str">
            <v>flocon de mousse PU</v>
          </cell>
          <cell r="BJ1640"/>
          <cell r="BK1640">
            <v>100</v>
          </cell>
          <cell r="BL1640">
            <v>85</v>
          </cell>
          <cell r="BM1640">
            <v>35</v>
          </cell>
          <cell r="BN1640"/>
          <cell r="BO1640">
            <v>4.4000000000000004</v>
          </cell>
          <cell r="BP1640">
            <v>4.9000000000000004</v>
          </cell>
          <cell r="BQ1640"/>
          <cell r="BR1640">
            <v>0.3</v>
          </cell>
          <cell r="BS1640">
            <v>1</v>
          </cell>
          <cell r="BT1640">
            <v>100</v>
          </cell>
          <cell r="BU1640">
            <v>85</v>
          </cell>
          <cell r="BV1640">
            <v>35</v>
          </cell>
          <cell r="BW1640">
            <v>4.9000000000000004</v>
          </cell>
          <cell r="BX1640"/>
          <cell r="BY1640"/>
          <cell r="BZ1640"/>
          <cell r="CA1640"/>
          <cell r="CB1640"/>
          <cell r="CC1640"/>
          <cell r="CD1640"/>
          <cell r="CE1640"/>
          <cell r="CF1640"/>
          <cell r="CG1640"/>
          <cell r="CH1640"/>
          <cell r="CI1640"/>
          <cell r="CJ1640"/>
          <cell r="CK1640"/>
          <cell r="CL1640"/>
          <cell r="CM1640"/>
          <cell r="CN1640"/>
          <cell r="CO1640"/>
          <cell r="CP1640"/>
          <cell r="CQ1640"/>
          <cell r="CR1640"/>
          <cell r="CS1640"/>
          <cell r="CT1640"/>
          <cell r="CU1640"/>
          <cell r="CV1640">
            <v>77</v>
          </cell>
        </row>
        <row r="1641">
          <cell r="C1641">
            <v>3666270126023</v>
          </cell>
          <cell r="D1641"/>
          <cell r="E1641" t="str">
            <v>CRIB</v>
          </cell>
          <cell r="F1641" t="str">
            <v>PLUTO</v>
          </cell>
          <cell r="G1641" t="str">
            <v>SALVADOR CARO 17</v>
          </cell>
          <cell r="H1641" t="str">
            <v>Gris clair</v>
          </cell>
          <cell r="I1641" t="str">
            <v>velours matelassé</v>
          </cell>
          <cell r="J1641" t="str">
            <v>100% Polyester</v>
          </cell>
          <cell r="K1641" t="str">
            <v>matelassé</v>
          </cell>
          <cell r="L1641" t="str">
            <v>non</v>
          </cell>
          <cell r="M1641"/>
          <cell r="N1641"/>
          <cell r="O1641" t="str">
            <v>lit animal XL (emballage film plastic)</v>
          </cell>
          <cell r="P1641"/>
          <cell r="Q1641" t="str">
            <v>canapé-lit pour des animaux remplis de flocons de mousse 100%</v>
          </cell>
          <cell r="R1641"/>
          <cell r="S1641"/>
          <cell r="T1641" t="str">
            <v>Assise de grand confort</v>
          </cell>
          <cell r="U1641" t="str">
            <v>différentes tailles disponibles</v>
          </cell>
          <cell r="V1641"/>
          <cell r="W1641"/>
          <cell r="X1641"/>
          <cell r="Y1641" t="str">
            <v>Pologne</v>
          </cell>
          <cell r="Z1641"/>
          <cell r="AA1641" t="str">
            <v>flocons de mousse PU</v>
          </cell>
          <cell r="AB1641" t="str">
            <v>flocons de mousse PU</v>
          </cell>
          <cell r="AC1641" t="str">
            <v>flocons de mousse PU</v>
          </cell>
          <cell r="AD1641"/>
          <cell r="AE1641" t="str">
            <v>55 cm x 60 cm</v>
          </cell>
          <cell r="AF1641"/>
          <cell r="AG1641" t="str">
            <v>flocons de mousse PU</v>
          </cell>
          <cell r="AH1641"/>
          <cell r="AI1641"/>
          <cell r="AJ1641">
            <v>60</v>
          </cell>
          <cell r="AK1641"/>
          <cell r="AL1641"/>
          <cell r="AM1641">
            <v>18</v>
          </cell>
          <cell r="AN1641"/>
          <cell r="AO1641">
            <v>65</v>
          </cell>
          <cell r="AP1641">
            <v>30</v>
          </cell>
          <cell r="AQ1641">
            <v>18</v>
          </cell>
          <cell r="AR1641">
            <v>18</v>
          </cell>
          <cell r="AS1641">
            <v>55</v>
          </cell>
          <cell r="AT1641"/>
          <cell r="AU1641"/>
          <cell r="AV1641"/>
          <cell r="AW1641"/>
          <cell r="AX1641" t="str">
            <v>NON</v>
          </cell>
          <cell r="AY1641"/>
          <cell r="AZ1641" t="str">
            <v>NON</v>
          </cell>
          <cell r="BA1641" t="str">
            <v>NON</v>
          </cell>
          <cell r="BB1641"/>
          <cell r="BC1641"/>
          <cell r="BD1641"/>
          <cell r="BE1641"/>
          <cell r="BF1641"/>
          <cell r="BG1641"/>
          <cell r="BH1641" t="str">
            <v>NON</v>
          </cell>
          <cell r="BI1641" t="str">
            <v>flocon de mousse PU</v>
          </cell>
          <cell r="BJ1641"/>
          <cell r="BK1641">
            <v>100</v>
          </cell>
          <cell r="BL1641">
            <v>85</v>
          </cell>
          <cell r="BM1641">
            <v>35</v>
          </cell>
          <cell r="BN1641"/>
          <cell r="BO1641">
            <v>4.4000000000000004</v>
          </cell>
          <cell r="BP1641">
            <v>4.9000000000000004</v>
          </cell>
          <cell r="BQ1641"/>
          <cell r="BR1641">
            <v>0.3</v>
          </cell>
          <cell r="BS1641">
            <v>1</v>
          </cell>
          <cell r="BT1641">
            <v>100</v>
          </cell>
          <cell r="BU1641">
            <v>85</v>
          </cell>
          <cell r="BV1641">
            <v>35</v>
          </cell>
          <cell r="BW1641">
            <v>4.9000000000000004</v>
          </cell>
          <cell r="BX1641"/>
          <cell r="BY1641"/>
          <cell r="BZ1641"/>
          <cell r="CA1641"/>
          <cell r="CB1641"/>
          <cell r="CC1641"/>
          <cell r="CD1641"/>
          <cell r="CE1641"/>
          <cell r="CF1641"/>
          <cell r="CG1641"/>
          <cell r="CH1641"/>
          <cell r="CI1641"/>
          <cell r="CJ1641"/>
          <cell r="CK1641"/>
          <cell r="CL1641"/>
          <cell r="CM1641"/>
          <cell r="CN1641"/>
          <cell r="CO1641"/>
          <cell r="CP1641"/>
          <cell r="CQ1641"/>
          <cell r="CR1641"/>
          <cell r="CS1641"/>
          <cell r="CT1641"/>
          <cell r="CU1641"/>
          <cell r="CV1641">
            <v>77</v>
          </cell>
        </row>
        <row r="1642">
          <cell r="C1642">
            <v>3666270126221</v>
          </cell>
          <cell r="D1642"/>
          <cell r="E1642" t="str">
            <v>CRIB</v>
          </cell>
          <cell r="F1642" t="str">
            <v>PLUTO</v>
          </cell>
          <cell r="G1642" t="str">
            <v>SALVADOR CARO 18</v>
          </cell>
          <cell r="H1642" t="str">
            <v>Gris foncé</v>
          </cell>
          <cell r="I1642" t="str">
            <v>velours matelassé</v>
          </cell>
          <cell r="J1642" t="str">
            <v>100% Polyester</v>
          </cell>
          <cell r="K1642" t="str">
            <v>matelassé</v>
          </cell>
          <cell r="L1642" t="str">
            <v>non</v>
          </cell>
          <cell r="M1642"/>
          <cell r="N1642"/>
          <cell r="O1642" t="str">
            <v>lit animal XL (emballage film plastic)</v>
          </cell>
          <cell r="P1642"/>
          <cell r="Q1642" t="str">
            <v>canapé-lit pour des animaux remplis de flocons de mousse 100%</v>
          </cell>
          <cell r="R1642"/>
          <cell r="S1642"/>
          <cell r="T1642" t="str">
            <v>Assise de grand confort</v>
          </cell>
          <cell r="U1642" t="str">
            <v>différentes tailles disponibles</v>
          </cell>
          <cell r="V1642"/>
          <cell r="W1642"/>
          <cell r="X1642"/>
          <cell r="Y1642" t="str">
            <v>Pologne</v>
          </cell>
          <cell r="Z1642"/>
          <cell r="AA1642" t="str">
            <v>flocons de mousse PU</v>
          </cell>
          <cell r="AB1642" t="str">
            <v>flocons de mousse PU</v>
          </cell>
          <cell r="AC1642" t="str">
            <v>flocons de mousse PU</v>
          </cell>
          <cell r="AD1642"/>
          <cell r="AE1642" t="str">
            <v>55 cm x 60 cm</v>
          </cell>
          <cell r="AF1642"/>
          <cell r="AG1642" t="str">
            <v>flocons de mousse PU</v>
          </cell>
          <cell r="AH1642"/>
          <cell r="AI1642"/>
          <cell r="AJ1642">
            <v>60</v>
          </cell>
          <cell r="AK1642"/>
          <cell r="AL1642"/>
          <cell r="AM1642">
            <v>18</v>
          </cell>
          <cell r="AN1642"/>
          <cell r="AO1642">
            <v>65</v>
          </cell>
          <cell r="AP1642">
            <v>30</v>
          </cell>
          <cell r="AQ1642">
            <v>18</v>
          </cell>
          <cell r="AR1642">
            <v>18</v>
          </cell>
          <cell r="AS1642">
            <v>55</v>
          </cell>
          <cell r="AT1642"/>
          <cell r="AU1642"/>
          <cell r="AV1642"/>
          <cell r="AW1642"/>
          <cell r="AX1642" t="str">
            <v>NON</v>
          </cell>
          <cell r="AY1642"/>
          <cell r="AZ1642" t="str">
            <v>NON</v>
          </cell>
          <cell r="BA1642" t="str">
            <v>NON</v>
          </cell>
          <cell r="BB1642"/>
          <cell r="BC1642"/>
          <cell r="BD1642"/>
          <cell r="BE1642"/>
          <cell r="BF1642"/>
          <cell r="BG1642"/>
          <cell r="BH1642" t="str">
            <v>NON</v>
          </cell>
          <cell r="BI1642" t="str">
            <v>flocon de mousse PU</v>
          </cell>
          <cell r="BJ1642"/>
          <cell r="BK1642">
            <v>100</v>
          </cell>
          <cell r="BL1642">
            <v>85</v>
          </cell>
          <cell r="BM1642">
            <v>35</v>
          </cell>
          <cell r="BN1642"/>
          <cell r="BO1642">
            <v>4.4000000000000004</v>
          </cell>
          <cell r="BP1642">
            <v>4.9000000000000004</v>
          </cell>
          <cell r="BQ1642"/>
          <cell r="BR1642">
            <v>0.3</v>
          </cell>
          <cell r="BS1642">
            <v>1</v>
          </cell>
          <cell r="BT1642">
            <v>100</v>
          </cell>
          <cell r="BU1642">
            <v>85</v>
          </cell>
          <cell r="BV1642">
            <v>35</v>
          </cell>
          <cell r="BW1642">
            <v>4.9000000000000004</v>
          </cell>
          <cell r="BX1642"/>
          <cell r="BY1642"/>
          <cell r="BZ1642"/>
          <cell r="CA1642"/>
          <cell r="CB1642"/>
          <cell r="CC1642"/>
          <cell r="CD1642"/>
          <cell r="CE1642"/>
          <cell r="CF1642"/>
          <cell r="CG1642"/>
          <cell r="CH1642"/>
          <cell r="CI1642"/>
          <cell r="CJ1642"/>
          <cell r="CK1642"/>
          <cell r="CL1642"/>
          <cell r="CM1642"/>
          <cell r="CN1642"/>
          <cell r="CO1642"/>
          <cell r="CP1642"/>
          <cell r="CQ1642"/>
          <cell r="CR1642"/>
          <cell r="CS1642"/>
          <cell r="CT1642"/>
          <cell r="CU1642"/>
          <cell r="CV1642">
            <v>77</v>
          </cell>
        </row>
        <row r="1643">
          <cell r="C1643">
            <v>3666270126603</v>
          </cell>
          <cell r="D1643"/>
          <cell r="E1643" t="str">
            <v>CRIB</v>
          </cell>
          <cell r="F1643" t="str">
            <v>PLUTO</v>
          </cell>
          <cell r="G1643" t="str">
            <v>MELODY 14</v>
          </cell>
          <cell r="H1643" t="str">
            <v>Beige</v>
          </cell>
          <cell r="I1643" t="str">
            <v>Tissu</v>
          </cell>
          <cell r="J1643" t="str">
            <v>100% PES</v>
          </cell>
          <cell r="K1643"/>
          <cell r="L1643" t="str">
            <v>non</v>
          </cell>
          <cell r="M1643"/>
          <cell r="N1643"/>
          <cell r="O1643" t="str">
            <v>lit animal XL (emballage film plastic)</v>
          </cell>
          <cell r="P1643"/>
          <cell r="Q1643" t="str">
            <v>canapé-lit pour des animaux remplis de flocons de mousse 100%</v>
          </cell>
          <cell r="R1643"/>
          <cell r="S1643"/>
          <cell r="T1643" t="str">
            <v>Assise de grand confort</v>
          </cell>
          <cell r="U1643" t="str">
            <v>différentes tailles disponibles</v>
          </cell>
          <cell r="V1643"/>
          <cell r="W1643"/>
          <cell r="X1643"/>
          <cell r="Y1643" t="str">
            <v>Pologne</v>
          </cell>
          <cell r="Z1643"/>
          <cell r="AA1643" t="str">
            <v>flocons de mousse PU</v>
          </cell>
          <cell r="AB1643" t="str">
            <v>flocons de mousse PU</v>
          </cell>
          <cell r="AC1643" t="str">
            <v>flocons de mousse PU</v>
          </cell>
          <cell r="AD1643"/>
          <cell r="AE1643" t="str">
            <v>55 cm x 60 cm</v>
          </cell>
          <cell r="AF1643"/>
          <cell r="AG1643" t="str">
            <v>flocons de mousse PU</v>
          </cell>
          <cell r="AH1643"/>
          <cell r="AI1643"/>
          <cell r="AJ1643">
            <v>60</v>
          </cell>
          <cell r="AK1643"/>
          <cell r="AL1643"/>
          <cell r="AM1643">
            <v>18</v>
          </cell>
          <cell r="AN1643"/>
          <cell r="AO1643">
            <v>65</v>
          </cell>
          <cell r="AP1643">
            <v>30</v>
          </cell>
          <cell r="AQ1643">
            <v>18</v>
          </cell>
          <cell r="AR1643">
            <v>18</v>
          </cell>
          <cell r="AS1643">
            <v>55</v>
          </cell>
          <cell r="AT1643"/>
          <cell r="AU1643"/>
          <cell r="AV1643"/>
          <cell r="AW1643"/>
          <cell r="AX1643" t="str">
            <v>NON</v>
          </cell>
          <cell r="AY1643"/>
          <cell r="AZ1643" t="str">
            <v>NON</v>
          </cell>
          <cell r="BA1643" t="str">
            <v>NON</v>
          </cell>
          <cell r="BB1643"/>
          <cell r="BC1643"/>
          <cell r="BD1643"/>
          <cell r="BE1643"/>
          <cell r="BF1643"/>
          <cell r="BG1643"/>
          <cell r="BH1643" t="str">
            <v>NON</v>
          </cell>
          <cell r="BI1643" t="str">
            <v>flocon de mousse PU</v>
          </cell>
          <cell r="BJ1643"/>
          <cell r="BK1643">
            <v>100</v>
          </cell>
          <cell r="BL1643">
            <v>85</v>
          </cell>
          <cell r="BM1643">
            <v>35</v>
          </cell>
          <cell r="BN1643"/>
          <cell r="BO1643">
            <v>4.4000000000000004</v>
          </cell>
          <cell r="BP1643">
            <v>4.9000000000000004</v>
          </cell>
          <cell r="BQ1643"/>
          <cell r="BR1643">
            <v>0.3</v>
          </cell>
          <cell r="BS1643">
            <v>1</v>
          </cell>
          <cell r="BT1643">
            <v>100</v>
          </cell>
          <cell r="BU1643">
            <v>85</v>
          </cell>
          <cell r="BV1643">
            <v>35</v>
          </cell>
          <cell r="BW1643">
            <v>4.9000000000000004</v>
          </cell>
          <cell r="BX1643"/>
          <cell r="BY1643"/>
          <cell r="BZ1643"/>
          <cell r="CA1643"/>
          <cell r="CB1643"/>
          <cell r="CC1643"/>
          <cell r="CD1643"/>
          <cell r="CE1643"/>
          <cell r="CF1643"/>
          <cell r="CG1643"/>
          <cell r="CH1643"/>
          <cell r="CI1643"/>
          <cell r="CJ1643"/>
          <cell r="CK1643"/>
          <cell r="CL1643"/>
          <cell r="CM1643"/>
          <cell r="CN1643"/>
          <cell r="CO1643"/>
          <cell r="CP1643"/>
          <cell r="CQ1643"/>
          <cell r="CR1643"/>
          <cell r="CS1643"/>
          <cell r="CT1643"/>
          <cell r="CU1643"/>
          <cell r="CV1643">
            <v>70</v>
          </cell>
        </row>
        <row r="1644">
          <cell r="C1644">
            <v>3666270126368</v>
          </cell>
          <cell r="D1644"/>
          <cell r="E1644" t="str">
            <v>CRIB</v>
          </cell>
          <cell r="F1644" t="str">
            <v>PLUTO</v>
          </cell>
          <cell r="G1644" t="str">
            <v>MELODY 1</v>
          </cell>
          <cell r="H1644" t="str">
            <v>Blanc</v>
          </cell>
          <cell r="I1644" t="str">
            <v>Tissu</v>
          </cell>
          <cell r="J1644" t="str">
            <v>100% PES</v>
          </cell>
          <cell r="K1644"/>
          <cell r="L1644" t="str">
            <v>non</v>
          </cell>
          <cell r="M1644"/>
          <cell r="N1644"/>
          <cell r="O1644" t="str">
            <v>lit animal XL (emballage film plastic)</v>
          </cell>
          <cell r="P1644"/>
          <cell r="Q1644" t="str">
            <v>canapé-lit pour des animaux remplis de flocons de mousse 100%</v>
          </cell>
          <cell r="R1644"/>
          <cell r="S1644"/>
          <cell r="T1644" t="str">
            <v>Assise de grand confort</v>
          </cell>
          <cell r="U1644" t="str">
            <v>différentes tailles disponibles</v>
          </cell>
          <cell r="V1644"/>
          <cell r="W1644"/>
          <cell r="X1644"/>
          <cell r="Y1644" t="str">
            <v>Pologne</v>
          </cell>
          <cell r="Z1644"/>
          <cell r="AA1644" t="str">
            <v>flocons de mousse PU</v>
          </cell>
          <cell r="AB1644" t="str">
            <v>flocons de mousse PU</v>
          </cell>
          <cell r="AC1644" t="str">
            <v>flocons de mousse PU</v>
          </cell>
          <cell r="AD1644"/>
          <cell r="AE1644" t="str">
            <v>55 cm x 60 cm</v>
          </cell>
          <cell r="AF1644"/>
          <cell r="AG1644" t="str">
            <v>flocons de mousse PU</v>
          </cell>
          <cell r="AH1644"/>
          <cell r="AI1644"/>
          <cell r="AJ1644">
            <v>60</v>
          </cell>
          <cell r="AK1644"/>
          <cell r="AL1644"/>
          <cell r="AM1644">
            <v>18</v>
          </cell>
          <cell r="AN1644"/>
          <cell r="AO1644">
            <v>65</v>
          </cell>
          <cell r="AP1644">
            <v>30</v>
          </cell>
          <cell r="AQ1644">
            <v>18</v>
          </cell>
          <cell r="AR1644">
            <v>18</v>
          </cell>
          <cell r="AS1644">
            <v>55</v>
          </cell>
          <cell r="AT1644"/>
          <cell r="AU1644"/>
          <cell r="AV1644"/>
          <cell r="AW1644"/>
          <cell r="AX1644" t="str">
            <v>NON</v>
          </cell>
          <cell r="AY1644"/>
          <cell r="AZ1644" t="str">
            <v>NON</v>
          </cell>
          <cell r="BA1644" t="str">
            <v>NON</v>
          </cell>
          <cell r="BB1644"/>
          <cell r="BC1644"/>
          <cell r="BD1644"/>
          <cell r="BE1644"/>
          <cell r="BF1644"/>
          <cell r="BG1644"/>
          <cell r="BH1644" t="str">
            <v>NON</v>
          </cell>
          <cell r="BI1644" t="str">
            <v>flocon de mousse PU</v>
          </cell>
          <cell r="BJ1644"/>
          <cell r="BK1644">
            <v>100</v>
          </cell>
          <cell r="BL1644">
            <v>85</v>
          </cell>
          <cell r="BM1644">
            <v>35</v>
          </cell>
          <cell r="BN1644"/>
          <cell r="BO1644">
            <v>4.4000000000000004</v>
          </cell>
          <cell r="BP1644">
            <v>4.9000000000000004</v>
          </cell>
          <cell r="BQ1644"/>
          <cell r="BR1644">
            <v>0.3</v>
          </cell>
          <cell r="BS1644">
            <v>1</v>
          </cell>
          <cell r="BT1644">
            <v>100</v>
          </cell>
          <cell r="BU1644">
            <v>85</v>
          </cell>
          <cell r="BV1644">
            <v>35</v>
          </cell>
          <cell r="BW1644">
            <v>4.9000000000000004</v>
          </cell>
          <cell r="BX1644"/>
          <cell r="BY1644"/>
          <cell r="BZ1644"/>
          <cell r="CA1644"/>
          <cell r="CB1644"/>
          <cell r="CC1644"/>
          <cell r="CD1644"/>
          <cell r="CE1644"/>
          <cell r="CF1644"/>
          <cell r="CG1644"/>
          <cell r="CH1644"/>
          <cell r="CI1644"/>
          <cell r="CJ1644"/>
          <cell r="CK1644"/>
          <cell r="CL1644"/>
          <cell r="CM1644"/>
          <cell r="CN1644"/>
          <cell r="CO1644"/>
          <cell r="CP1644"/>
          <cell r="CQ1644"/>
          <cell r="CR1644"/>
          <cell r="CS1644"/>
          <cell r="CT1644"/>
          <cell r="CU1644"/>
          <cell r="CV1644">
            <v>70</v>
          </cell>
        </row>
        <row r="1645">
          <cell r="C1645">
            <v>3666270126979</v>
          </cell>
          <cell r="D1645"/>
          <cell r="E1645" t="str">
            <v>CRIB</v>
          </cell>
          <cell r="F1645" t="str">
            <v>PLUTO</v>
          </cell>
          <cell r="G1645" t="str">
            <v>MELODY 2</v>
          </cell>
          <cell r="H1645" t="str">
            <v>Gris clair</v>
          </cell>
          <cell r="I1645" t="str">
            <v>Tissu</v>
          </cell>
          <cell r="J1645" t="str">
            <v>100% PES</v>
          </cell>
          <cell r="K1645"/>
          <cell r="L1645" t="str">
            <v>non</v>
          </cell>
          <cell r="M1645"/>
          <cell r="N1645"/>
          <cell r="O1645" t="str">
            <v>lit animal XL (emballage film plastic)</v>
          </cell>
          <cell r="P1645"/>
          <cell r="Q1645" t="str">
            <v>canapé-lit pour des animaux remplis de flocons de mousse 100%</v>
          </cell>
          <cell r="R1645"/>
          <cell r="S1645"/>
          <cell r="T1645" t="str">
            <v>Assise de grand confort</v>
          </cell>
          <cell r="U1645" t="str">
            <v>différentes tailles disponibles</v>
          </cell>
          <cell r="V1645"/>
          <cell r="W1645"/>
          <cell r="X1645"/>
          <cell r="Y1645" t="str">
            <v>Pologne</v>
          </cell>
          <cell r="Z1645"/>
          <cell r="AA1645" t="str">
            <v>flocons de mousse PU</v>
          </cell>
          <cell r="AB1645" t="str">
            <v>flocons de mousse PU</v>
          </cell>
          <cell r="AC1645" t="str">
            <v>flocons de mousse PU</v>
          </cell>
          <cell r="AD1645"/>
          <cell r="AE1645" t="str">
            <v>55 cm x 60 cm</v>
          </cell>
          <cell r="AF1645"/>
          <cell r="AG1645" t="str">
            <v>flocons de mousse PU</v>
          </cell>
          <cell r="AH1645"/>
          <cell r="AI1645"/>
          <cell r="AJ1645">
            <v>60</v>
          </cell>
          <cell r="AK1645"/>
          <cell r="AL1645"/>
          <cell r="AM1645">
            <v>18</v>
          </cell>
          <cell r="AN1645"/>
          <cell r="AO1645">
            <v>65</v>
          </cell>
          <cell r="AP1645">
            <v>30</v>
          </cell>
          <cell r="AQ1645">
            <v>18</v>
          </cell>
          <cell r="AR1645">
            <v>18</v>
          </cell>
          <cell r="AS1645">
            <v>55</v>
          </cell>
          <cell r="AT1645"/>
          <cell r="AU1645"/>
          <cell r="AV1645"/>
          <cell r="AW1645"/>
          <cell r="AX1645" t="str">
            <v>NON</v>
          </cell>
          <cell r="AY1645"/>
          <cell r="AZ1645" t="str">
            <v>NON</v>
          </cell>
          <cell r="BA1645" t="str">
            <v>NON</v>
          </cell>
          <cell r="BB1645"/>
          <cell r="BC1645"/>
          <cell r="BD1645"/>
          <cell r="BE1645"/>
          <cell r="BF1645"/>
          <cell r="BG1645"/>
          <cell r="BH1645" t="str">
            <v>NON</v>
          </cell>
          <cell r="BI1645" t="str">
            <v>flocon de mousse PU</v>
          </cell>
          <cell r="BJ1645"/>
          <cell r="BK1645">
            <v>100</v>
          </cell>
          <cell r="BL1645">
            <v>85</v>
          </cell>
          <cell r="BM1645">
            <v>35</v>
          </cell>
          <cell r="BN1645"/>
          <cell r="BO1645">
            <v>4.4000000000000004</v>
          </cell>
          <cell r="BP1645">
            <v>4.9000000000000004</v>
          </cell>
          <cell r="BQ1645"/>
          <cell r="BR1645">
            <v>0.3</v>
          </cell>
          <cell r="BS1645">
            <v>1</v>
          </cell>
          <cell r="BT1645">
            <v>100</v>
          </cell>
          <cell r="BU1645">
            <v>85</v>
          </cell>
          <cell r="BV1645">
            <v>35</v>
          </cell>
          <cell r="BW1645">
            <v>4.9000000000000004</v>
          </cell>
          <cell r="BX1645"/>
          <cell r="BY1645"/>
          <cell r="BZ1645"/>
          <cell r="CA1645"/>
          <cell r="CB1645"/>
          <cell r="CC1645"/>
          <cell r="CD1645"/>
          <cell r="CE1645"/>
          <cell r="CF1645"/>
          <cell r="CG1645"/>
          <cell r="CH1645"/>
          <cell r="CI1645"/>
          <cell r="CJ1645"/>
          <cell r="CK1645"/>
          <cell r="CL1645"/>
          <cell r="CM1645"/>
          <cell r="CN1645"/>
          <cell r="CO1645"/>
          <cell r="CP1645"/>
          <cell r="CQ1645"/>
          <cell r="CR1645"/>
          <cell r="CS1645"/>
          <cell r="CT1645"/>
          <cell r="CU1645"/>
          <cell r="CV1645">
            <v>70</v>
          </cell>
        </row>
        <row r="1646">
          <cell r="C1646">
            <v>3666270126146</v>
          </cell>
          <cell r="D1646"/>
          <cell r="E1646" t="str">
            <v>CRIB</v>
          </cell>
          <cell r="F1646" t="str">
            <v>PLUTO</v>
          </cell>
          <cell r="G1646" t="str">
            <v>MELODY 5</v>
          </cell>
          <cell r="H1646" t="str">
            <v>Gris foncé</v>
          </cell>
          <cell r="I1646" t="str">
            <v>Tissu</v>
          </cell>
          <cell r="J1646" t="str">
            <v>100% PES</v>
          </cell>
          <cell r="K1646"/>
          <cell r="L1646" t="str">
            <v>non</v>
          </cell>
          <cell r="M1646"/>
          <cell r="N1646"/>
          <cell r="O1646" t="str">
            <v>lit animal XL (emballage film plastic)</v>
          </cell>
          <cell r="P1646"/>
          <cell r="Q1646" t="str">
            <v>canapé-lit pour des animaux remplis de flocons de mousse 100%</v>
          </cell>
          <cell r="R1646"/>
          <cell r="S1646"/>
          <cell r="T1646" t="str">
            <v>Assise de grand confort</v>
          </cell>
          <cell r="U1646" t="str">
            <v>différentes tailles disponibles</v>
          </cell>
          <cell r="V1646"/>
          <cell r="W1646"/>
          <cell r="X1646"/>
          <cell r="Y1646" t="str">
            <v>Pologne</v>
          </cell>
          <cell r="Z1646"/>
          <cell r="AA1646" t="str">
            <v>flocons de mousse PU</v>
          </cell>
          <cell r="AB1646" t="str">
            <v>flocons de mousse PU</v>
          </cell>
          <cell r="AC1646" t="str">
            <v>flocons de mousse PU</v>
          </cell>
          <cell r="AD1646"/>
          <cell r="AE1646" t="str">
            <v>55 cm x 60 cm</v>
          </cell>
          <cell r="AF1646"/>
          <cell r="AG1646" t="str">
            <v>flocons de mousse PU</v>
          </cell>
          <cell r="AH1646"/>
          <cell r="AI1646"/>
          <cell r="AJ1646">
            <v>60</v>
          </cell>
          <cell r="AK1646"/>
          <cell r="AL1646"/>
          <cell r="AM1646">
            <v>18</v>
          </cell>
          <cell r="AN1646"/>
          <cell r="AO1646">
            <v>65</v>
          </cell>
          <cell r="AP1646">
            <v>30</v>
          </cell>
          <cell r="AQ1646">
            <v>18</v>
          </cell>
          <cell r="AR1646">
            <v>18</v>
          </cell>
          <cell r="AS1646">
            <v>55</v>
          </cell>
          <cell r="AT1646"/>
          <cell r="AU1646"/>
          <cell r="AV1646"/>
          <cell r="AW1646"/>
          <cell r="AX1646" t="str">
            <v>NON</v>
          </cell>
          <cell r="AY1646"/>
          <cell r="AZ1646" t="str">
            <v>NON</v>
          </cell>
          <cell r="BA1646" t="str">
            <v>NON</v>
          </cell>
          <cell r="BB1646"/>
          <cell r="BC1646"/>
          <cell r="BD1646"/>
          <cell r="BE1646"/>
          <cell r="BF1646"/>
          <cell r="BG1646"/>
          <cell r="BH1646" t="str">
            <v>NON</v>
          </cell>
          <cell r="BI1646" t="str">
            <v>flocon de mousse PU</v>
          </cell>
          <cell r="BJ1646"/>
          <cell r="BK1646">
            <v>100</v>
          </cell>
          <cell r="BL1646">
            <v>85</v>
          </cell>
          <cell r="BM1646">
            <v>35</v>
          </cell>
          <cell r="BN1646"/>
          <cell r="BO1646">
            <v>4.4000000000000004</v>
          </cell>
          <cell r="BP1646">
            <v>4.9000000000000004</v>
          </cell>
          <cell r="BQ1646"/>
          <cell r="BR1646">
            <v>0.3</v>
          </cell>
          <cell r="BS1646">
            <v>1</v>
          </cell>
          <cell r="BT1646">
            <v>100</v>
          </cell>
          <cell r="BU1646">
            <v>85</v>
          </cell>
          <cell r="BV1646">
            <v>35</v>
          </cell>
          <cell r="BW1646">
            <v>4.9000000000000004</v>
          </cell>
          <cell r="BX1646"/>
          <cell r="BY1646"/>
          <cell r="BZ1646"/>
          <cell r="CA1646"/>
          <cell r="CB1646"/>
          <cell r="CC1646"/>
          <cell r="CD1646"/>
          <cell r="CE1646"/>
          <cell r="CF1646"/>
          <cell r="CG1646"/>
          <cell r="CH1646"/>
          <cell r="CI1646"/>
          <cell r="CJ1646"/>
          <cell r="CK1646"/>
          <cell r="CL1646"/>
          <cell r="CM1646"/>
          <cell r="CN1646"/>
          <cell r="CO1646"/>
          <cell r="CP1646"/>
          <cell r="CQ1646"/>
          <cell r="CR1646"/>
          <cell r="CS1646"/>
          <cell r="CT1646"/>
          <cell r="CU1646"/>
          <cell r="CV1646">
            <v>70</v>
          </cell>
        </row>
        <row r="1647">
          <cell r="C1647">
            <v>3666270126757</v>
          </cell>
          <cell r="D1647"/>
          <cell r="E1647" t="str">
            <v>CRIB</v>
          </cell>
          <cell r="F1647" t="str">
            <v>PLUTO</v>
          </cell>
          <cell r="G1647" t="str">
            <v>MELODY 6</v>
          </cell>
          <cell r="H1647" t="str">
            <v xml:space="preserve">Bleu foncé </v>
          </cell>
          <cell r="I1647" t="str">
            <v>Tissu</v>
          </cell>
          <cell r="J1647" t="str">
            <v>100% PES</v>
          </cell>
          <cell r="K1647"/>
          <cell r="L1647" t="str">
            <v>non</v>
          </cell>
          <cell r="M1647"/>
          <cell r="N1647"/>
          <cell r="O1647" t="str">
            <v>lit animal XL (emballage film plastic)</v>
          </cell>
          <cell r="P1647"/>
          <cell r="Q1647" t="str">
            <v>canapé-lit pour des animaux remplis de flocons de mousse 100%</v>
          </cell>
          <cell r="R1647"/>
          <cell r="S1647"/>
          <cell r="T1647" t="str">
            <v>Assise de grand confort</v>
          </cell>
          <cell r="U1647" t="str">
            <v>différentes tailles disponibles</v>
          </cell>
          <cell r="V1647"/>
          <cell r="W1647"/>
          <cell r="X1647"/>
          <cell r="Y1647" t="str">
            <v>Pologne</v>
          </cell>
          <cell r="Z1647"/>
          <cell r="AA1647" t="str">
            <v>flocons de mousse PU</v>
          </cell>
          <cell r="AB1647" t="str">
            <v>flocons de mousse PU</v>
          </cell>
          <cell r="AC1647" t="str">
            <v>flocons de mousse PU</v>
          </cell>
          <cell r="AD1647"/>
          <cell r="AE1647" t="str">
            <v>55 cm x 60 cm</v>
          </cell>
          <cell r="AF1647"/>
          <cell r="AG1647" t="str">
            <v>flocons de mousse PU</v>
          </cell>
          <cell r="AH1647"/>
          <cell r="AI1647"/>
          <cell r="AJ1647">
            <v>60</v>
          </cell>
          <cell r="AK1647"/>
          <cell r="AL1647"/>
          <cell r="AM1647">
            <v>18</v>
          </cell>
          <cell r="AN1647"/>
          <cell r="AO1647">
            <v>65</v>
          </cell>
          <cell r="AP1647">
            <v>30</v>
          </cell>
          <cell r="AQ1647">
            <v>18</v>
          </cell>
          <cell r="AR1647">
            <v>18</v>
          </cell>
          <cell r="AS1647">
            <v>55</v>
          </cell>
          <cell r="AT1647"/>
          <cell r="AU1647"/>
          <cell r="AV1647"/>
          <cell r="AW1647"/>
          <cell r="AX1647" t="str">
            <v>NON</v>
          </cell>
          <cell r="AY1647"/>
          <cell r="AZ1647" t="str">
            <v>NON</v>
          </cell>
          <cell r="BA1647" t="str">
            <v>NON</v>
          </cell>
          <cell r="BB1647"/>
          <cell r="BC1647"/>
          <cell r="BD1647"/>
          <cell r="BE1647"/>
          <cell r="BF1647"/>
          <cell r="BG1647"/>
          <cell r="BH1647" t="str">
            <v>NON</v>
          </cell>
          <cell r="BI1647" t="str">
            <v>flocon de mousse PU</v>
          </cell>
          <cell r="BJ1647"/>
          <cell r="BK1647">
            <v>100</v>
          </cell>
          <cell r="BL1647">
            <v>85</v>
          </cell>
          <cell r="BM1647">
            <v>35</v>
          </cell>
          <cell r="BN1647"/>
          <cell r="BO1647">
            <v>4.4000000000000004</v>
          </cell>
          <cell r="BP1647">
            <v>4.9000000000000004</v>
          </cell>
          <cell r="BQ1647"/>
          <cell r="BR1647">
            <v>0.3</v>
          </cell>
          <cell r="BS1647">
            <v>1</v>
          </cell>
          <cell r="BT1647">
            <v>100</v>
          </cell>
          <cell r="BU1647">
            <v>85</v>
          </cell>
          <cell r="BV1647">
            <v>35</v>
          </cell>
          <cell r="BW1647">
            <v>4.9000000000000004</v>
          </cell>
          <cell r="BX1647"/>
          <cell r="BY1647"/>
          <cell r="BZ1647"/>
          <cell r="CA1647"/>
          <cell r="CB1647"/>
          <cell r="CC1647"/>
          <cell r="CD1647"/>
          <cell r="CE1647"/>
          <cell r="CF1647"/>
          <cell r="CG1647"/>
          <cell r="CH1647"/>
          <cell r="CI1647"/>
          <cell r="CJ1647"/>
          <cell r="CK1647"/>
          <cell r="CL1647"/>
          <cell r="CM1647"/>
          <cell r="CN1647"/>
          <cell r="CO1647"/>
          <cell r="CP1647"/>
          <cell r="CQ1647"/>
          <cell r="CR1647"/>
          <cell r="CS1647"/>
          <cell r="CT1647"/>
          <cell r="CU1647"/>
          <cell r="CV1647">
            <v>70</v>
          </cell>
        </row>
        <row r="1648">
          <cell r="C1648">
            <v>3666270126689</v>
          </cell>
          <cell r="D1648"/>
          <cell r="E1648" t="str">
            <v>CRIB</v>
          </cell>
          <cell r="F1648" t="str">
            <v>PLUTO</v>
          </cell>
          <cell r="G1648" t="str">
            <v>MELODY 8</v>
          </cell>
          <cell r="H1648" t="str">
            <v>Vert</v>
          </cell>
          <cell r="I1648" t="str">
            <v>Tissu</v>
          </cell>
          <cell r="J1648" t="str">
            <v>100% PES</v>
          </cell>
          <cell r="K1648"/>
          <cell r="L1648" t="str">
            <v>non</v>
          </cell>
          <cell r="M1648"/>
          <cell r="N1648"/>
          <cell r="O1648" t="str">
            <v>lit animal XL (emballage film plastic)</v>
          </cell>
          <cell r="P1648"/>
          <cell r="Q1648" t="str">
            <v>canapé-lit pour des animaux remplis de flocons de mousse 100%</v>
          </cell>
          <cell r="R1648"/>
          <cell r="S1648"/>
          <cell r="T1648" t="str">
            <v>Assise de grand confort</v>
          </cell>
          <cell r="U1648" t="str">
            <v>différentes tailles disponibles</v>
          </cell>
          <cell r="V1648"/>
          <cell r="W1648"/>
          <cell r="X1648"/>
          <cell r="Y1648" t="str">
            <v>Pologne</v>
          </cell>
          <cell r="Z1648"/>
          <cell r="AA1648" t="str">
            <v>flocons de mousse PU</v>
          </cell>
          <cell r="AB1648" t="str">
            <v>flocons de mousse PU</v>
          </cell>
          <cell r="AC1648" t="str">
            <v>flocons de mousse PU</v>
          </cell>
          <cell r="AD1648"/>
          <cell r="AE1648" t="str">
            <v>55 cm x 60 cm</v>
          </cell>
          <cell r="AF1648"/>
          <cell r="AG1648" t="str">
            <v>flocons de mousse PU</v>
          </cell>
          <cell r="AH1648"/>
          <cell r="AI1648"/>
          <cell r="AJ1648">
            <v>60</v>
          </cell>
          <cell r="AK1648"/>
          <cell r="AL1648"/>
          <cell r="AM1648">
            <v>18</v>
          </cell>
          <cell r="AN1648"/>
          <cell r="AO1648">
            <v>65</v>
          </cell>
          <cell r="AP1648">
            <v>30</v>
          </cell>
          <cell r="AQ1648">
            <v>18</v>
          </cell>
          <cell r="AR1648">
            <v>18</v>
          </cell>
          <cell r="AS1648">
            <v>55</v>
          </cell>
          <cell r="AT1648"/>
          <cell r="AU1648"/>
          <cell r="AV1648"/>
          <cell r="AW1648"/>
          <cell r="AX1648" t="str">
            <v>NON</v>
          </cell>
          <cell r="AY1648"/>
          <cell r="AZ1648" t="str">
            <v>NON</v>
          </cell>
          <cell r="BA1648" t="str">
            <v>NON</v>
          </cell>
          <cell r="BB1648"/>
          <cell r="BC1648"/>
          <cell r="BD1648"/>
          <cell r="BE1648"/>
          <cell r="BF1648"/>
          <cell r="BG1648"/>
          <cell r="BH1648" t="str">
            <v>NON</v>
          </cell>
          <cell r="BI1648" t="str">
            <v>flocon de mousse PU</v>
          </cell>
          <cell r="BJ1648"/>
          <cell r="BK1648">
            <v>100</v>
          </cell>
          <cell r="BL1648">
            <v>85</v>
          </cell>
          <cell r="BM1648">
            <v>35</v>
          </cell>
          <cell r="BN1648"/>
          <cell r="BO1648">
            <v>4.4000000000000004</v>
          </cell>
          <cell r="BP1648">
            <v>4.9000000000000004</v>
          </cell>
          <cell r="BQ1648"/>
          <cell r="BR1648">
            <v>0.3</v>
          </cell>
          <cell r="BS1648">
            <v>1</v>
          </cell>
          <cell r="BT1648">
            <v>100</v>
          </cell>
          <cell r="BU1648">
            <v>85</v>
          </cell>
          <cell r="BV1648">
            <v>35</v>
          </cell>
          <cell r="BW1648">
            <v>4.9000000000000004</v>
          </cell>
          <cell r="BX1648"/>
          <cell r="BY1648"/>
          <cell r="BZ1648"/>
          <cell r="CA1648"/>
          <cell r="CB1648"/>
          <cell r="CC1648"/>
          <cell r="CD1648"/>
          <cell r="CE1648"/>
          <cell r="CF1648"/>
          <cell r="CG1648"/>
          <cell r="CH1648"/>
          <cell r="CI1648"/>
          <cell r="CJ1648"/>
          <cell r="CK1648"/>
          <cell r="CL1648"/>
          <cell r="CM1648"/>
          <cell r="CN1648"/>
          <cell r="CO1648"/>
          <cell r="CP1648"/>
          <cell r="CQ1648"/>
          <cell r="CR1648"/>
          <cell r="CS1648"/>
          <cell r="CT1648"/>
          <cell r="CU1648"/>
          <cell r="CV1648">
            <v>70</v>
          </cell>
        </row>
        <row r="1649">
          <cell r="C1649">
            <v>3666270127754</v>
          </cell>
          <cell r="D1649"/>
          <cell r="E1649" t="str">
            <v>CRIB</v>
          </cell>
          <cell r="F1649" t="str">
            <v>PLUTO</v>
          </cell>
          <cell r="G1649" t="str">
            <v>MELODY 9</v>
          </cell>
          <cell r="H1649" t="str">
            <v>Jaune</v>
          </cell>
          <cell r="I1649" t="str">
            <v>Tissu</v>
          </cell>
          <cell r="J1649" t="str">
            <v>100% PES</v>
          </cell>
          <cell r="K1649"/>
          <cell r="L1649" t="str">
            <v>non</v>
          </cell>
          <cell r="M1649"/>
          <cell r="N1649"/>
          <cell r="O1649" t="str">
            <v>lit animal XL (emballage film plastic)</v>
          </cell>
          <cell r="P1649"/>
          <cell r="Q1649" t="str">
            <v>canapé-lit pour des animaux remplis de flocons de mousse 100%</v>
          </cell>
          <cell r="R1649"/>
          <cell r="S1649"/>
          <cell r="T1649" t="str">
            <v>Assise de grand confort</v>
          </cell>
          <cell r="U1649" t="str">
            <v>différentes tailles disponibles</v>
          </cell>
          <cell r="V1649"/>
          <cell r="W1649"/>
          <cell r="X1649"/>
          <cell r="Y1649" t="str">
            <v>Pologne</v>
          </cell>
          <cell r="Z1649"/>
          <cell r="AA1649" t="str">
            <v>flocons de mousse PU</v>
          </cell>
          <cell r="AB1649" t="str">
            <v>flocons de mousse PU</v>
          </cell>
          <cell r="AC1649" t="str">
            <v>flocons de mousse PU</v>
          </cell>
          <cell r="AD1649"/>
          <cell r="AE1649" t="str">
            <v>55 cm x 60 cm</v>
          </cell>
          <cell r="AF1649"/>
          <cell r="AG1649" t="str">
            <v>flocons de mousse PU</v>
          </cell>
          <cell r="AH1649"/>
          <cell r="AI1649"/>
          <cell r="AJ1649">
            <v>60</v>
          </cell>
          <cell r="AK1649"/>
          <cell r="AL1649"/>
          <cell r="AM1649">
            <v>18</v>
          </cell>
          <cell r="AN1649"/>
          <cell r="AO1649">
            <v>65</v>
          </cell>
          <cell r="AP1649">
            <v>30</v>
          </cell>
          <cell r="AQ1649">
            <v>18</v>
          </cell>
          <cell r="AR1649">
            <v>18</v>
          </cell>
          <cell r="AS1649">
            <v>55</v>
          </cell>
          <cell r="AT1649"/>
          <cell r="AU1649"/>
          <cell r="AV1649"/>
          <cell r="AW1649"/>
          <cell r="AX1649" t="str">
            <v>NON</v>
          </cell>
          <cell r="AY1649"/>
          <cell r="AZ1649" t="str">
            <v>NON</v>
          </cell>
          <cell r="BA1649" t="str">
            <v>NON</v>
          </cell>
          <cell r="BB1649"/>
          <cell r="BC1649"/>
          <cell r="BD1649"/>
          <cell r="BE1649"/>
          <cell r="BF1649"/>
          <cell r="BG1649"/>
          <cell r="BH1649" t="str">
            <v>NON</v>
          </cell>
          <cell r="BI1649" t="str">
            <v>flocon de mousse PU</v>
          </cell>
          <cell r="BJ1649"/>
          <cell r="BK1649">
            <v>100</v>
          </cell>
          <cell r="BL1649">
            <v>85</v>
          </cell>
          <cell r="BM1649">
            <v>35</v>
          </cell>
          <cell r="BN1649"/>
          <cell r="BO1649">
            <v>4.4000000000000004</v>
          </cell>
          <cell r="BP1649">
            <v>4.9000000000000004</v>
          </cell>
          <cell r="BQ1649"/>
          <cell r="BR1649">
            <v>0.3</v>
          </cell>
          <cell r="BS1649">
            <v>1</v>
          </cell>
          <cell r="BT1649">
            <v>100</v>
          </cell>
          <cell r="BU1649">
            <v>85</v>
          </cell>
          <cell r="BV1649">
            <v>35</v>
          </cell>
          <cell r="BW1649">
            <v>4.9000000000000004</v>
          </cell>
          <cell r="BX1649"/>
          <cell r="BY1649"/>
          <cell r="BZ1649"/>
          <cell r="CA1649"/>
          <cell r="CB1649"/>
          <cell r="CC1649"/>
          <cell r="CD1649"/>
          <cell r="CE1649"/>
          <cell r="CF1649"/>
          <cell r="CG1649"/>
          <cell r="CH1649"/>
          <cell r="CI1649"/>
          <cell r="CJ1649"/>
          <cell r="CK1649"/>
          <cell r="CL1649"/>
          <cell r="CM1649"/>
          <cell r="CN1649"/>
          <cell r="CO1649"/>
          <cell r="CP1649"/>
          <cell r="CQ1649"/>
          <cell r="CR1649"/>
          <cell r="CS1649"/>
          <cell r="CT1649"/>
          <cell r="CU1649"/>
          <cell r="CV1649">
            <v>70</v>
          </cell>
        </row>
        <row r="1650">
          <cell r="C1650">
            <v>3666270126375</v>
          </cell>
          <cell r="D1650"/>
          <cell r="E1650" t="str">
            <v>CRIB</v>
          </cell>
          <cell r="F1650" t="str">
            <v>PLUTO</v>
          </cell>
          <cell r="G1650" t="str">
            <v>MELODY 10</v>
          </cell>
          <cell r="H1650" t="str">
            <v>Orange</v>
          </cell>
          <cell r="I1650" t="str">
            <v>Tissu</v>
          </cell>
          <cell r="J1650" t="str">
            <v>100% PES</v>
          </cell>
          <cell r="K1650"/>
          <cell r="L1650" t="str">
            <v>non</v>
          </cell>
          <cell r="M1650"/>
          <cell r="N1650"/>
          <cell r="O1650" t="str">
            <v>lit animal XL (emballage film plastic)</v>
          </cell>
          <cell r="P1650"/>
          <cell r="Q1650" t="str">
            <v>canapé-lit pour des animaux remplis de flocons de mousse 100%</v>
          </cell>
          <cell r="R1650"/>
          <cell r="S1650"/>
          <cell r="T1650" t="str">
            <v>Assise de grand confort</v>
          </cell>
          <cell r="U1650" t="str">
            <v>différentes tailles disponibles</v>
          </cell>
          <cell r="V1650"/>
          <cell r="W1650"/>
          <cell r="X1650"/>
          <cell r="Y1650" t="str">
            <v>Pologne</v>
          </cell>
          <cell r="Z1650"/>
          <cell r="AA1650" t="str">
            <v>flocons de mousse PU</v>
          </cell>
          <cell r="AB1650" t="str">
            <v>flocons de mousse PU</v>
          </cell>
          <cell r="AC1650" t="str">
            <v>flocons de mousse PU</v>
          </cell>
          <cell r="AD1650"/>
          <cell r="AE1650" t="str">
            <v>55 cm x 60 cm</v>
          </cell>
          <cell r="AF1650"/>
          <cell r="AG1650" t="str">
            <v>flocons de mousse PU</v>
          </cell>
          <cell r="AH1650"/>
          <cell r="AI1650"/>
          <cell r="AJ1650">
            <v>60</v>
          </cell>
          <cell r="AK1650"/>
          <cell r="AL1650"/>
          <cell r="AM1650">
            <v>18</v>
          </cell>
          <cell r="AN1650"/>
          <cell r="AO1650">
            <v>65</v>
          </cell>
          <cell r="AP1650">
            <v>30</v>
          </cell>
          <cell r="AQ1650">
            <v>18</v>
          </cell>
          <cell r="AR1650">
            <v>18</v>
          </cell>
          <cell r="AS1650">
            <v>55</v>
          </cell>
          <cell r="AT1650"/>
          <cell r="AU1650"/>
          <cell r="AV1650"/>
          <cell r="AW1650"/>
          <cell r="AX1650" t="str">
            <v>NON</v>
          </cell>
          <cell r="AY1650"/>
          <cell r="AZ1650" t="str">
            <v>NON</v>
          </cell>
          <cell r="BA1650" t="str">
            <v>NON</v>
          </cell>
          <cell r="BB1650"/>
          <cell r="BC1650"/>
          <cell r="BD1650"/>
          <cell r="BE1650"/>
          <cell r="BF1650"/>
          <cell r="BG1650"/>
          <cell r="BH1650" t="str">
            <v>NON</v>
          </cell>
          <cell r="BI1650" t="str">
            <v>flocon de mousse PU</v>
          </cell>
          <cell r="BJ1650"/>
          <cell r="BK1650">
            <v>100</v>
          </cell>
          <cell r="BL1650">
            <v>85</v>
          </cell>
          <cell r="BM1650">
            <v>35</v>
          </cell>
          <cell r="BN1650"/>
          <cell r="BO1650">
            <v>4.4000000000000004</v>
          </cell>
          <cell r="BP1650">
            <v>4.9000000000000004</v>
          </cell>
          <cell r="BQ1650"/>
          <cell r="BR1650">
            <v>0.3</v>
          </cell>
          <cell r="BS1650">
            <v>1</v>
          </cell>
          <cell r="BT1650">
            <v>100</v>
          </cell>
          <cell r="BU1650">
            <v>85</v>
          </cell>
          <cell r="BV1650">
            <v>35</v>
          </cell>
          <cell r="BW1650">
            <v>4.9000000000000004</v>
          </cell>
          <cell r="BX1650"/>
          <cell r="BY1650"/>
          <cell r="BZ1650"/>
          <cell r="CA1650"/>
          <cell r="CB1650"/>
          <cell r="CC1650"/>
          <cell r="CD1650"/>
          <cell r="CE1650"/>
          <cell r="CF1650"/>
          <cell r="CG1650"/>
          <cell r="CH1650"/>
          <cell r="CI1650"/>
          <cell r="CJ1650"/>
          <cell r="CK1650"/>
          <cell r="CL1650"/>
          <cell r="CM1650"/>
          <cell r="CN1650"/>
          <cell r="CO1650"/>
          <cell r="CP1650"/>
          <cell r="CQ1650"/>
          <cell r="CR1650"/>
          <cell r="CS1650"/>
          <cell r="CT1650"/>
          <cell r="CU1650"/>
          <cell r="CV1650">
            <v>70</v>
          </cell>
        </row>
        <row r="1651">
          <cell r="C1651">
            <v>3666270125842</v>
          </cell>
          <cell r="D1651"/>
          <cell r="E1651" t="str">
            <v>CRIB</v>
          </cell>
          <cell r="F1651" t="str">
            <v>PLUTO</v>
          </cell>
          <cell r="G1651" t="str">
            <v>MELODY 12</v>
          </cell>
          <cell r="H1651" t="str">
            <v>Taupe</v>
          </cell>
          <cell r="I1651" t="str">
            <v>Tissu</v>
          </cell>
          <cell r="J1651" t="str">
            <v>100% PES</v>
          </cell>
          <cell r="K1651"/>
          <cell r="L1651" t="str">
            <v>non</v>
          </cell>
          <cell r="M1651"/>
          <cell r="N1651"/>
          <cell r="O1651" t="str">
            <v>lit animal XL (emballage film plastic)</v>
          </cell>
          <cell r="P1651"/>
          <cell r="Q1651" t="str">
            <v>canapé-lit pour des animaux remplis de flocons de mousse 100%</v>
          </cell>
          <cell r="R1651"/>
          <cell r="S1651"/>
          <cell r="T1651" t="str">
            <v>Assise de grand confort</v>
          </cell>
          <cell r="U1651" t="str">
            <v>différentes tailles disponibles</v>
          </cell>
          <cell r="V1651"/>
          <cell r="W1651"/>
          <cell r="X1651"/>
          <cell r="Y1651" t="str">
            <v>Pologne</v>
          </cell>
          <cell r="Z1651"/>
          <cell r="AA1651" t="str">
            <v>flocons de mousse PU</v>
          </cell>
          <cell r="AB1651" t="str">
            <v>flocons de mousse PU</v>
          </cell>
          <cell r="AC1651" t="str">
            <v>flocons de mousse PU</v>
          </cell>
          <cell r="AD1651"/>
          <cell r="AE1651" t="str">
            <v>55 cm x 60 cm</v>
          </cell>
          <cell r="AF1651"/>
          <cell r="AG1651" t="str">
            <v>flocons de mousse PU</v>
          </cell>
          <cell r="AH1651"/>
          <cell r="AI1651"/>
          <cell r="AJ1651">
            <v>60</v>
          </cell>
          <cell r="AK1651"/>
          <cell r="AL1651"/>
          <cell r="AM1651">
            <v>18</v>
          </cell>
          <cell r="AN1651"/>
          <cell r="AO1651">
            <v>65</v>
          </cell>
          <cell r="AP1651">
            <v>30</v>
          </cell>
          <cell r="AQ1651">
            <v>18</v>
          </cell>
          <cell r="AR1651">
            <v>18</v>
          </cell>
          <cell r="AS1651">
            <v>55</v>
          </cell>
          <cell r="AT1651"/>
          <cell r="AU1651"/>
          <cell r="AV1651"/>
          <cell r="AW1651"/>
          <cell r="AX1651" t="str">
            <v>NON</v>
          </cell>
          <cell r="AY1651"/>
          <cell r="AZ1651" t="str">
            <v>NON</v>
          </cell>
          <cell r="BA1651" t="str">
            <v>NON</v>
          </cell>
          <cell r="BB1651"/>
          <cell r="BC1651"/>
          <cell r="BD1651"/>
          <cell r="BE1651"/>
          <cell r="BF1651"/>
          <cell r="BG1651"/>
          <cell r="BH1651" t="str">
            <v>NON</v>
          </cell>
          <cell r="BI1651" t="str">
            <v>flocon de mousse PU</v>
          </cell>
          <cell r="BJ1651"/>
          <cell r="BK1651">
            <v>100</v>
          </cell>
          <cell r="BL1651">
            <v>85</v>
          </cell>
          <cell r="BM1651">
            <v>35</v>
          </cell>
          <cell r="BN1651"/>
          <cell r="BO1651">
            <v>4.4000000000000004</v>
          </cell>
          <cell r="BP1651">
            <v>4.9000000000000004</v>
          </cell>
          <cell r="BQ1651"/>
          <cell r="BR1651">
            <v>0.3</v>
          </cell>
          <cell r="BS1651">
            <v>1</v>
          </cell>
          <cell r="BT1651">
            <v>100</v>
          </cell>
          <cell r="BU1651">
            <v>85</v>
          </cell>
          <cell r="BV1651">
            <v>35</v>
          </cell>
          <cell r="BW1651">
            <v>4.9000000000000004</v>
          </cell>
          <cell r="BX1651"/>
          <cell r="BY1651"/>
          <cell r="BZ1651"/>
          <cell r="CA1651"/>
          <cell r="CB1651"/>
          <cell r="CC1651"/>
          <cell r="CD1651"/>
          <cell r="CE1651"/>
          <cell r="CF1651"/>
          <cell r="CG1651"/>
          <cell r="CH1651"/>
          <cell r="CI1651"/>
          <cell r="CJ1651"/>
          <cell r="CK1651"/>
          <cell r="CL1651"/>
          <cell r="CM1651"/>
          <cell r="CN1651"/>
          <cell r="CO1651"/>
          <cell r="CP1651"/>
          <cell r="CQ1651"/>
          <cell r="CR1651"/>
          <cell r="CS1651"/>
          <cell r="CT1651"/>
          <cell r="CU1651"/>
          <cell r="CV1651">
            <v>70</v>
          </cell>
        </row>
        <row r="1652">
          <cell r="C1652">
            <v>3666270127037</v>
          </cell>
          <cell r="D1652"/>
          <cell r="E1652" t="str">
            <v>CRIB</v>
          </cell>
          <cell r="F1652" t="str">
            <v>PLUTO</v>
          </cell>
          <cell r="G1652" t="str">
            <v>MELODY 15</v>
          </cell>
          <cell r="H1652" t="str">
            <v>Noir</v>
          </cell>
          <cell r="I1652" t="str">
            <v>Tissu</v>
          </cell>
          <cell r="J1652" t="str">
            <v>100% PES</v>
          </cell>
          <cell r="K1652"/>
          <cell r="L1652" t="str">
            <v>non</v>
          </cell>
          <cell r="M1652"/>
          <cell r="N1652"/>
          <cell r="O1652" t="str">
            <v>lit animal XL (emballage film plastic)</v>
          </cell>
          <cell r="P1652"/>
          <cell r="Q1652" t="str">
            <v>canapé-lit pour des animaux remplis de flocons de mousse 100%</v>
          </cell>
          <cell r="R1652"/>
          <cell r="S1652"/>
          <cell r="T1652" t="str">
            <v>Assise de grand confort</v>
          </cell>
          <cell r="U1652" t="str">
            <v>différentes tailles disponibles</v>
          </cell>
          <cell r="V1652"/>
          <cell r="W1652"/>
          <cell r="X1652"/>
          <cell r="Y1652" t="str">
            <v>Pologne</v>
          </cell>
          <cell r="Z1652"/>
          <cell r="AA1652" t="str">
            <v>flocons de mousse PU</v>
          </cell>
          <cell r="AB1652" t="str">
            <v>flocons de mousse PU</v>
          </cell>
          <cell r="AC1652" t="str">
            <v>flocons de mousse PU</v>
          </cell>
          <cell r="AD1652"/>
          <cell r="AE1652" t="str">
            <v>55 cm x 60 cm</v>
          </cell>
          <cell r="AF1652"/>
          <cell r="AG1652" t="str">
            <v>flocons de mousse PU</v>
          </cell>
          <cell r="AH1652"/>
          <cell r="AI1652"/>
          <cell r="AJ1652">
            <v>60</v>
          </cell>
          <cell r="AK1652"/>
          <cell r="AL1652"/>
          <cell r="AM1652">
            <v>18</v>
          </cell>
          <cell r="AN1652"/>
          <cell r="AO1652">
            <v>65</v>
          </cell>
          <cell r="AP1652">
            <v>30</v>
          </cell>
          <cell r="AQ1652">
            <v>18</v>
          </cell>
          <cell r="AR1652">
            <v>18</v>
          </cell>
          <cell r="AS1652">
            <v>55</v>
          </cell>
          <cell r="AT1652"/>
          <cell r="AU1652"/>
          <cell r="AV1652"/>
          <cell r="AW1652"/>
          <cell r="AX1652" t="str">
            <v>NON</v>
          </cell>
          <cell r="AY1652"/>
          <cell r="AZ1652" t="str">
            <v>NON</v>
          </cell>
          <cell r="BA1652" t="str">
            <v>NON</v>
          </cell>
          <cell r="BB1652"/>
          <cell r="BC1652"/>
          <cell r="BD1652"/>
          <cell r="BE1652"/>
          <cell r="BF1652"/>
          <cell r="BG1652"/>
          <cell r="BH1652" t="str">
            <v>NON</v>
          </cell>
          <cell r="BI1652" t="str">
            <v>flocon de mousse PU</v>
          </cell>
          <cell r="BJ1652"/>
          <cell r="BK1652">
            <v>100</v>
          </cell>
          <cell r="BL1652">
            <v>85</v>
          </cell>
          <cell r="BM1652">
            <v>35</v>
          </cell>
          <cell r="BN1652"/>
          <cell r="BO1652">
            <v>4.4000000000000004</v>
          </cell>
          <cell r="BP1652">
            <v>4.9000000000000004</v>
          </cell>
          <cell r="BQ1652"/>
          <cell r="BR1652">
            <v>0.3</v>
          </cell>
          <cell r="BS1652">
            <v>1</v>
          </cell>
          <cell r="BT1652">
            <v>100</v>
          </cell>
          <cell r="BU1652">
            <v>85</v>
          </cell>
          <cell r="BV1652">
            <v>35</v>
          </cell>
          <cell r="BW1652">
            <v>4.9000000000000004</v>
          </cell>
          <cell r="BX1652"/>
          <cell r="BY1652"/>
          <cell r="BZ1652"/>
          <cell r="CA1652"/>
          <cell r="CB1652"/>
          <cell r="CC1652"/>
          <cell r="CD1652"/>
          <cell r="CE1652"/>
          <cell r="CF1652"/>
          <cell r="CG1652"/>
          <cell r="CH1652"/>
          <cell r="CI1652"/>
          <cell r="CJ1652"/>
          <cell r="CK1652"/>
          <cell r="CL1652"/>
          <cell r="CM1652"/>
          <cell r="CN1652"/>
          <cell r="CO1652"/>
          <cell r="CP1652"/>
          <cell r="CQ1652"/>
          <cell r="CR1652"/>
          <cell r="CS1652"/>
          <cell r="CT1652"/>
          <cell r="CU1652"/>
          <cell r="CV1652">
            <v>70</v>
          </cell>
        </row>
        <row r="1653">
          <cell r="C1653">
            <v>3666270126405</v>
          </cell>
          <cell r="D1653"/>
          <cell r="E1653" t="str">
            <v>CRIB</v>
          </cell>
          <cell r="F1653" t="str">
            <v>PLUTO</v>
          </cell>
          <cell r="G1653" t="str">
            <v>JUMBO IVORY</v>
          </cell>
          <cell r="H1653" t="str">
            <v>Beige</v>
          </cell>
          <cell r="I1653" t="str">
            <v>Velours côtelé</v>
          </cell>
          <cell r="J1653" t="str">
            <v>90% Polyester /10% Nylon</v>
          </cell>
          <cell r="K1653" t="str">
            <v xml:space="preserve">Toucher doux </v>
          </cell>
          <cell r="L1653" t="str">
            <v>non</v>
          </cell>
          <cell r="M1653"/>
          <cell r="N1653"/>
          <cell r="O1653" t="str">
            <v>lit animal XXL (emballage film plastic)</v>
          </cell>
          <cell r="P1653"/>
          <cell r="Q1653" t="str">
            <v>canapé-lit pour des animaux remplis de flocons de mousse 100%</v>
          </cell>
          <cell r="R1653"/>
          <cell r="S1653"/>
          <cell r="T1653" t="str">
            <v>Assise de grand confort</v>
          </cell>
          <cell r="U1653" t="str">
            <v>différentes tailles disponibles</v>
          </cell>
          <cell r="V1653"/>
          <cell r="W1653"/>
          <cell r="X1653"/>
          <cell r="Y1653" t="str">
            <v>Pologne</v>
          </cell>
          <cell r="Z1653"/>
          <cell r="AA1653" t="str">
            <v>flocons de mousse PU</v>
          </cell>
          <cell r="AB1653" t="str">
            <v>flocons de mousse PU</v>
          </cell>
          <cell r="AC1653" t="str">
            <v>flocons de mousse PU</v>
          </cell>
          <cell r="AD1653"/>
          <cell r="AE1653" t="str">
            <v>65 cm x 75 cm</v>
          </cell>
          <cell r="AF1653"/>
          <cell r="AG1653" t="str">
            <v>flocons de mousse PU</v>
          </cell>
          <cell r="AH1653"/>
          <cell r="AI1653"/>
          <cell r="AJ1653">
            <v>75</v>
          </cell>
          <cell r="AK1653"/>
          <cell r="AL1653"/>
          <cell r="AM1653">
            <v>20</v>
          </cell>
          <cell r="AN1653"/>
          <cell r="AO1653">
            <v>85</v>
          </cell>
          <cell r="AP1653">
            <v>38</v>
          </cell>
          <cell r="AQ1653">
            <v>20</v>
          </cell>
          <cell r="AR1653">
            <v>20</v>
          </cell>
          <cell r="AS1653">
            <v>65</v>
          </cell>
          <cell r="AT1653"/>
          <cell r="AU1653"/>
          <cell r="AV1653"/>
          <cell r="AW1653"/>
          <cell r="AX1653" t="str">
            <v>NON</v>
          </cell>
          <cell r="AY1653"/>
          <cell r="AZ1653" t="str">
            <v>NON</v>
          </cell>
          <cell r="BA1653" t="str">
            <v>NON</v>
          </cell>
          <cell r="BB1653"/>
          <cell r="BC1653"/>
          <cell r="BD1653"/>
          <cell r="BE1653"/>
          <cell r="BF1653"/>
          <cell r="BG1653"/>
          <cell r="BH1653" t="str">
            <v>NON</v>
          </cell>
          <cell r="BI1653" t="str">
            <v>flocon de mousse PU</v>
          </cell>
          <cell r="BJ1653"/>
          <cell r="BK1653">
            <v>123</v>
          </cell>
          <cell r="BL1653">
            <v>95</v>
          </cell>
          <cell r="BM1653">
            <v>45</v>
          </cell>
          <cell r="BN1653"/>
          <cell r="BO1653">
            <v>8.4</v>
          </cell>
          <cell r="BP1653">
            <v>9</v>
          </cell>
          <cell r="BQ1653"/>
          <cell r="BR1653">
            <v>0.53</v>
          </cell>
          <cell r="BS1653">
            <v>1</v>
          </cell>
          <cell r="BT1653">
            <v>123</v>
          </cell>
          <cell r="BU1653">
            <v>95</v>
          </cell>
          <cell r="BV1653">
            <v>45</v>
          </cell>
          <cell r="BW1653">
            <v>9</v>
          </cell>
          <cell r="BX1653"/>
          <cell r="BY1653"/>
          <cell r="BZ1653"/>
          <cell r="CA1653"/>
          <cell r="CB1653"/>
          <cell r="CC1653"/>
          <cell r="CD1653"/>
          <cell r="CE1653"/>
          <cell r="CF1653"/>
          <cell r="CG1653"/>
          <cell r="CH1653"/>
          <cell r="CI1653"/>
          <cell r="CJ1653"/>
          <cell r="CK1653"/>
          <cell r="CL1653"/>
          <cell r="CM1653"/>
          <cell r="CN1653"/>
          <cell r="CO1653"/>
          <cell r="CP1653"/>
          <cell r="CQ1653"/>
          <cell r="CR1653"/>
          <cell r="CS1653"/>
          <cell r="CT1653"/>
          <cell r="CU1653"/>
          <cell r="CV1653">
            <v>85</v>
          </cell>
        </row>
        <row r="1654">
          <cell r="C1654">
            <v>3666270125934</v>
          </cell>
          <cell r="D1654"/>
          <cell r="E1654" t="str">
            <v>CRIB</v>
          </cell>
          <cell r="F1654" t="str">
            <v>PLUTO</v>
          </cell>
          <cell r="G1654" t="str">
            <v>JUMBO SLATE</v>
          </cell>
          <cell r="H1654" t="str">
            <v>Gris foncé</v>
          </cell>
          <cell r="I1654" t="str">
            <v>Velours côtelé</v>
          </cell>
          <cell r="J1654" t="str">
            <v>90% Polyester /10% Nylon</v>
          </cell>
          <cell r="K1654" t="str">
            <v xml:space="preserve">Toucher doux </v>
          </cell>
          <cell r="L1654" t="str">
            <v>non</v>
          </cell>
          <cell r="M1654"/>
          <cell r="N1654"/>
          <cell r="O1654" t="str">
            <v>lit animal XXL (emballage film plastic)</v>
          </cell>
          <cell r="P1654"/>
          <cell r="Q1654" t="str">
            <v>canapé-lit pour des animaux remplis de flocons de mousse 100%</v>
          </cell>
          <cell r="R1654"/>
          <cell r="S1654"/>
          <cell r="T1654" t="str">
            <v>Assise de grand confort</v>
          </cell>
          <cell r="U1654" t="str">
            <v>différentes tailles disponibles</v>
          </cell>
          <cell r="V1654"/>
          <cell r="W1654"/>
          <cell r="X1654"/>
          <cell r="Y1654" t="str">
            <v>Pologne</v>
          </cell>
          <cell r="Z1654"/>
          <cell r="AA1654" t="str">
            <v>flocons de mousse PU</v>
          </cell>
          <cell r="AB1654" t="str">
            <v>flocons de mousse PU</v>
          </cell>
          <cell r="AC1654" t="str">
            <v>flocons de mousse PU</v>
          </cell>
          <cell r="AD1654"/>
          <cell r="AE1654" t="str">
            <v>65 cm x 75 cm</v>
          </cell>
          <cell r="AF1654"/>
          <cell r="AG1654" t="str">
            <v>flocons de mousse PU</v>
          </cell>
          <cell r="AH1654"/>
          <cell r="AI1654"/>
          <cell r="AJ1654">
            <v>75</v>
          </cell>
          <cell r="AK1654"/>
          <cell r="AL1654"/>
          <cell r="AM1654">
            <v>20</v>
          </cell>
          <cell r="AN1654"/>
          <cell r="AO1654">
            <v>85</v>
          </cell>
          <cell r="AP1654">
            <v>38</v>
          </cell>
          <cell r="AQ1654">
            <v>20</v>
          </cell>
          <cell r="AR1654">
            <v>20</v>
          </cell>
          <cell r="AS1654">
            <v>65</v>
          </cell>
          <cell r="AT1654"/>
          <cell r="AU1654"/>
          <cell r="AV1654"/>
          <cell r="AW1654"/>
          <cell r="AX1654" t="str">
            <v>NON</v>
          </cell>
          <cell r="AY1654"/>
          <cell r="AZ1654" t="str">
            <v>NON</v>
          </cell>
          <cell r="BA1654" t="str">
            <v>NON</v>
          </cell>
          <cell r="BB1654"/>
          <cell r="BC1654"/>
          <cell r="BD1654"/>
          <cell r="BE1654"/>
          <cell r="BF1654"/>
          <cell r="BG1654"/>
          <cell r="BH1654" t="str">
            <v>NON</v>
          </cell>
          <cell r="BI1654" t="str">
            <v>flocon de mousse PU</v>
          </cell>
          <cell r="BJ1654"/>
          <cell r="BK1654">
            <v>123</v>
          </cell>
          <cell r="BL1654">
            <v>95</v>
          </cell>
          <cell r="BM1654">
            <v>45</v>
          </cell>
          <cell r="BN1654"/>
          <cell r="BO1654">
            <v>8.4</v>
          </cell>
          <cell r="BP1654">
            <v>9</v>
          </cell>
          <cell r="BQ1654"/>
          <cell r="BR1654">
            <v>0.53</v>
          </cell>
          <cell r="BS1654">
            <v>1</v>
          </cell>
          <cell r="BT1654">
            <v>123</v>
          </cell>
          <cell r="BU1654">
            <v>95</v>
          </cell>
          <cell r="BV1654">
            <v>45</v>
          </cell>
          <cell r="BW1654">
            <v>9</v>
          </cell>
          <cell r="BX1654"/>
          <cell r="BY1654"/>
          <cell r="BZ1654"/>
          <cell r="CA1654"/>
          <cell r="CB1654"/>
          <cell r="CC1654"/>
          <cell r="CD1654"/>
          <cell r="CE1654"/>
          <cell r="CF1654"/>
          <cell r="CG1654"/>
          <cell r="CH1654"/>
          <cell r="CI1654"/>
          <cell r="CJ1654"/>
          <cell r="CK1654"/>
          <cell r="CL1654"/>
          <cell r="CM1654"/>
          <cell r="CN1654"/>
          <cell r="CO1654"/>
          <cell r="CP1654"/>
          <cell r="CQ1654"/>
          <cell r="CR1654"/>
          <cell r="CS1654"/>
          <cell r="CT1654"/>
          <cell r="CU1654"/>
          <cell r="CV1654">
            <v>85</v>
          </cell>
        </row>
        <row r="1655">
          <cell r="C1655">
            <v>3666270126702</v>
          </cell>
          <cell r="D1655"/>
          <cell r="E1655" t="str">
            <v>CRIB</v>
          </cell>
          <cell r="F1655" t="str">
            <v>PLUTO</v>
          </cell>
          <cell r="G1655" t="str">
            <v>JUMBO ST SILVER</v>
          </cell>
          <cell r="H1655" t="str">
            <v>Gris clair</v>
          </cell>
          <cell r="I1655" t="str">
            <v>Velours côtelé</v>
          </cell>
          <cell r="J1655" t="str">
            <v>90% Polyester /10% Nylon</v>
          </cell>
          <cell r="K1655" t="str">
            <v xml:space="preserve">Toucher doux </v>
          </cell>
          <cell r="L1655" t="str">
            <v>non</v>
          </cell>
          <cell r="M1655"/>
          <cell r="N1655"/>
          <cell r="O1655" t="str">
            <v>lit animal XXL (emballage film plastic)</v>
          </cell>
          <cell r="P1655"/>
          <cell r="Q1655" t="str">
            <v>canapé-lit pour des animaux remplis de flocons de mousse 100%</v>
          </cell>
          <cell r="R1655"/>
          <cell r="S1655"/>
          <cell r="T1655" t="str">
            <v>Assise de grand confort</v>
          </cell>
          <cell r="U1655" t="str">
            <v>différentes tailles disponibles</v>
          </cell>
          <cell r="V1655"/>
          <cell r="W1655"/>
          <cell r="X1655"/>
          <cell r="Y1655" t="str">
            <v>Pologne</v>
          </cell>
          <cell r="Z1655"/>
          <cell r="AA1655" t="str">
            <v>flocons de mousse PU</v>
          </cell>
          <cell r="AB1655" t="str">
            <v>flocons de mousse PU</v>
          </cell>
          <cell r="AC1655" t="str">
            <v>flocons de mousse PU</v>
          </cell>
          <cell r="AD1655"/>
          <cell r="AE1655" t="str">
            <v>65 cm x 75 cm</v>
          </cell>
          <cell r="AF1655"/>
          <cell r="AG1655" t="str">
            <v>flocons de mousse PU</v>
          </cell>
          <cell r="AH1655"/>
          <cell r="AI1655"/>
          <cell r="AJ1655">
            <v>75</v>
          </cell>
          <cell r="AK1655"/>
          <cell r="AL1655"/>
          <cell r="AM1655">
            <v>20</v>
          </cell>
          <cell r="AN1655"/>
          <cell r="AO1655">
            <v>85</v>
          </cell>
          <cell r="AP1655">
            <v>38</v>
          </cell>
          <cell r="AQ1655">
            <v>20</v>
          </cell>
          <cell r="AR1655">
            <v>20</v>
          </cell>
          <cell r="AS1655">
            <v>65</v>
          </cell>
          <cell r="AT1655"/>
          <cell r="AU1655"/>
          <cell r="AV1655"/>
          <cell r="AW1655"/>
          <cell r="AX1655" t="str">
            <v>NON</v>
          </cell>
          <cell r="AY1655"/>
          <cell r="AZ1655" t="str">
            <v>NON</v>
          </cell>
          <cell r="BA1655" t="str">
            <v>NON</v>
          </cell>
          <cell r="BB1655"/>
          <cell r="BC1655"/>
          <cell r="BD1655"/>
          <cell r="BE1655"/>
          <cell r="BF1655"/>
          <cell r="BG1655"/>
          <cell r="BH1655" t="str">
            <v>NON</v>
          </cell>
          <cell r="BI1655" t="str">
            <v>flocon de mousse PU</v>
          </cell>
          <cell r="BJ1655"/>
          <cell r="BK1655">
            <v>123</v>
          </cell>
          <cell r="BL1655">
            <v>95</v>
          </cell>
          <cell r="BM1655">
            <v>45</v>
          </cell>
          <cell r="BN1655"/>
          <cell r="BO1655">
            <v>8.4</v>
          </cell>
          <cell r="BP1655">
            <v>9</v>
          </cell>
          <cell r="BQ1655"/>
          <cell r="BR1655">
            <v>0.53</v>
          </cell>
          <cell r="BS1655">
            <v>1</v>
          </cell>
          <cell r="BT1655">
            <v>123</v>
          </cell>
          <cell r="BU1655">
            <v>95</v>
          </cell>
          <cell r="BV1655">
            <v>45</v>
          </cell>
          <cell r="BW1655">
            <v>9</v>
          </cell>
          <cell r="BX1655"/>
          <cell r="BY1655"/>
          <cell r="BZ1655"/>
          <cell r="CA1655"/>
          <cell r="CB1655"/>
          <cell r="CC1655"/>
          <cell r="CD1655"/>
          <cell r="CE1655"/>
          <cell r="CF1655"/>
          <cell r="CG1655"/>
          <cell r="CH1655"/>
          <cell r="CI1655"/>
          <cell r="CJ1655"/>
          <cell r="CK1655"/>
          <cell r="CL1655"/>
          <cell r="CM1655"/>
          <cell r="CN1655"/>
          <cell r="CO1655"/>
          <cell r="CP1655"/>
          <cell r="CQ1655"/>
          <cell r="CR1655"/>
          <cell r="CS1655"/>
          <cell r="CT1655"/>
          <cell r="CU1655"/>
          <cell r="CV1655">
            <v>85</v>
          </cell>
        </row>
        <row r="1656">
          <cell r="C1656">
            <v>3666270126030</v>
          </cell>
          <cell r="D1656"/>
          <cell r="E1656" t="str">
            <v>CRIB</v>
          </cell>
          <cell r="F1656" t="str">
            <v>PLUTO</v>
          </cell>
          <cell r="G1656" t="str">
            <v>JUMBO STEEL</v>
          </cell>
          <cell r="H1656" t="str">
            <v>Taupe</v>
          </cell>
          <cell r="I1656" t="str">
            <v>Velours côtelé</v>
          </cell>
          <cell r="J1656" t="str">
            <v>90% Polyester /10% Nylon</v>
          </cell>
          <cell r="K1656" t="str">
            <v xml:space="preserve">Toucher doux </v>
          </cell>
          <cell r="L1656" t="str">
            <v>non</v>
          </cell>
          <cell r="M1656"/>
          <cell r="N1656"/>
          <cell r="O1656" t="str">
            <v>lit animal XXL (emballage film plastic)</v>
          </cell>
          <cell r="P1656"/>
          <cell r="Q1656" t="str">
            <v>canapé-lit pour des animaux remplis de flocons de mousse 100%</v>
          </cell>
          <cell r="R1656"/>
          <cell r="S1656"/>
          <cell r="T1656" t="str">
            <v>Assise de grand confort</v>
          </cell>
          <cell r="U1656" t="str">
            <v>différentes tailles disponibles</v>
          </cell>
          <cell r="V1656"/>
          <cell r="W1656"/>
          <cell r="X1656"/>
          <cell r="Y1656" t="str">
            <v>Pologne</v>
          </cell>
          <cell r="Z1656"/>
          <cell r="AA1656" t="str">
            <v>flocons de mousse PU</v>
          </cell>
          <cell r="AB1656" t="str">
            <v>flocons de mousse PU</v>
          </cell>
          <cell r="AC1656" t="str">
            <v>flocons de mousse PU</v>
          </cell>
          <cell r="AD1656"/>
          <cell r="AE1656" t="str">
            <v>65 cm x 75 cm</v>
          </cell>
          <cell r="AF1656"/>
          <cell r="AG1656" t="str">
            <v>flocons de mousse PU</v>
          </cell>
          <cell r="AH1656"/>
          <cell r="AI1656"/>
          <cell r="AJ1656">
            <v>75</v>
          </cell>
          <cell r="AK1656"/>
          <cell r="AL1656"/>
          <cell r="AM1656">
            <v>20</v>
          </cell>
          <cell r="AN1656"/>
          <cell r="AO1656">
            <v>85</v>
          </cell>
          <cell r="AP1656">
            <v>38</v>
          </cell>
          <cell r="AQ1656">
            <v>20</v>
          </cell>
          <cell r="AR1656">
            <v>20</v>
          </cell>
          <cell r="AS1656">
            <v>65</v>
          </cell>
          <cell r="AT1656"/>
          <cell r="AU1656"/>
          <cell r="AV1656"/>
          <cell r="AW1656"/>
          <cell r="AX1656" t="str">
            <v>NON</v>
          </cell>
          <cell r="AY1656"/>
          <cell r="AZ1656" t="str">
            <v>NON</v>
          </cell>
          <cell r="BA1656" t="str">
            <v>NON</v>
          </cell>
          <cell r="BB1656"/>
          <cell r="BC1656"/>
          <cell r="BD1656"/>
          <cell r="BE1656"/>
          <cell r="BF1656"/>
          <cell r="BG1656"/>
          <cell r="BH1656" t="str">
            <v>NON</v>
          </cell>
          <cell r="BI1656" t="str">
            <v>flocon de mousse PU</v>
          </cell>
          <cell r="BJ1656"/>
          <cell r="BK1656">
            <v>123</v>
          </cell>
          <cell r="BL1656">
            <v>95</v>
          </cell>
          <cell r="BM1656">
            <v>45</v>
          </cell>
          <cell r="BN1656"/>
          <cell r="BO1656">
            <v>8.4</v>
          </cell>
          <cell r="BP1656">
            <v>9</v>
          </cell>
          <cell r="BQ1656"/>
          <cell r="BR1656">
            <v>0.53</v>
          </cell>
          <cell r="BS1656">
            <v>1</v>
          </cell>
          <cell r="BT1656">
            <v>123</v>
          </cell>
          <cell r="BU1656">
            <v>95</v>
          </cell>
          <cell r="BV1656">
            <v>45</v>
          </cell>
          <cell r="BW1656">
            <v>9</v>
          </cell>
          <cell r="BX1656"/>
          <cell r="BY1656"/>
          <cell r="BZ1656"/>
          <cell r="CA1656"/>
          <cell r="CB1656"/>
          <cell r="CC1656"/>
          <cell r="CD1656"/>
          <cell r="CE1656"/>
          <cell r="CF1656"/>
          <cell r="CG1656"/>
          <cell r="CH1656"/>
          <cell r="CI1656"/>
          <cell r="CJ1656"/>
          <cell r="CK1656"/>
          <cell r="CL1656"/>
          <cell r="CM1656"/>
          <cell r="CN1656"/>
          <cell r="CO1656"/>
          <cell r="CP1656"/>
          <cell r="CQ1656"/>
          <cell r="CR1656"/>
          <cell r="CS1656"/>
          <cell r="CT1656"/>
          <cell r="CU1656"/>
          <cell r="CV1656">
            <v>85</v>
          </cell>
        </row>
        <row r="1657">
          <cell r="C1657">
            <v>3666270125972</v>
          </cell>
          <cell r="D1657"/>
          <cell r="E1657" t="str">
            <v>CRIB</v>
          </cell>
          <cell r="F1657" t="str">
            <v>PLUTO</v>
          </cell>
          <cell r="G1657" t="str">
            <v>JUMBO CHOCOLATE</v>
          </cell>
          <cell r="H1657" t="str">
            <v>Marron</v>
          </cell>
          <cell r="I1657" t="str">
            <v>Velours côtelé</v>
          </cell>
          <cell r="J1657" t="str">
            <v>90% Polyester /10% Nylon</v>
          </cell>
          <cell r="K1657" t="str">
            <v xml:space="preserve">Toucher doux </v>
          </cell>
          <cell r="L1657" t="str">
            <v>non</v>
          </cell>
          <cell r="M1657"/>
          <cell r="N1657"/>
          <cell r="O1657" t="str">
            <v>lit animal XXL (emballage film plastic)</v>
          </cell>
          <cell r="P1657"/>
          <cell r="Q1657" t="str">
            <v>canapé-lit pour des animaux remplis de flocons de mousse 100%</v>
          </cell>
          <cell r="R1657"/>
          <cell r="S1657"/>
          <cell r="T1657" t="str">
            <v>Assise de grand confort</v>
          </cell>
          <cell r="U1657" t="str">
            <v>différentes tailles disponibles</v>
          </cell>
          <cell r="V1657"/>
          <cell r="W1657"/>
          <cell r="X1657"/>
          <cell r="Y1657" t="str">
            <v>Pologne</v>
          </cell>
          <cell r="Z1657"/>
          <cell r="AA1657" t="str">
            <v>flocons de mousse PU</v>
          </cell>
          <cell r="AB1657" t="str">
            <v>flocons de mousse PU</v>
          </cell>
          <cell r="AC1657" t="str">
            <v>flocons de mousse PU</v>
          </cell>
          <cell r="AD1657"/>
          <cell r="AE1657" t="str">
            <v>65 cm x 75 cm</v>
          </cell>
          <cell r="AF1657"/>
          <cell r="AG1657" t="str">
            <v>flocons de mousse PU</v>
          </cell>
          <cell r="AH1657"/>
          <cell r="AI1657"/>
          <cell r="AJ1657">
            <v>75</v>
          </cell>
          <cell r="AK1657"/>
          <cell r="AL1657"/>
          <cell r="AM1657">
            <v>20</v>
          </cell>
          <cell r="AN1657"/>
          <cell r="AO1657">
            <v>85</v>
          </cell>
          <cell r="AP1657">
            <v>38</v>
          </cell>
          <cell r="AQ1657">
            <v>20</v>
          </cell>
          <cell r="AR1657">
            <v>20</v>
          </cell>
          <cell r="AS1657">
            <v>65</v>
          </cell>
          <cell r="AT1657"/>
          <cell r="AU1657"/>
          <cell r="AV1657"/>
          <cell r="AW1657"/>
          <cell r="AX1657" t="str">
            <v>NON</v>
          </cell>
          <cell r="AY1657"/>
          <cell r="AZ1657" t="str">
            <v>NON</v>
          </cell>
          <cell r="BA1657" t="str">
            <v>NON</v>
          </cell>
          <cell r="BB1657"/>
          <cell r="BC1657"/>
          <cell r="BD1657"/>
          <cell r="BE1657"/>
          <cell r="BF1657"/>
          <cell r="BG1657"/>
          <cell r="BH1657" t="str">
            <v>NON</v>
          </cell>
          <cell r="BI1657" t="str">
            <v>flocon de mousse PU</v>
          </cell>
          <cell r="BJ1657"/>
          <cell r="BK1657">
            <v>123</v>
          </cell>
          <cell r="BL1657">
            <v>95</v>
          </cell>
          <cell r="BM1657">
            <v>45</v>
          </cell>
          <cell r="BN1657"/>
          <cell r="BO1657">
            <v>8.4</v>
          </cell>
          <cell r="BP1657">
            <v>9</v>
          </cell>
          <cell r="BQ1657"/>
          <cell r="BR1657">
            <v>0.53</v>
          </cell>
          <cell r="BS1657">
            <v>1</v>
          </cell>
          <cell r="BT1657">
            <v>123</v>
          </cell>
          <cell r="BU1657">
            <v>95</v>
          </cell>
          <cell r="BV1657">
            <v>45</v>
          </cell>
          <cell r="BW1657">
            <v>9</v>
          </cell>
          <cell r="BX1657"/>
          <cell r="BY1657"/>
          <cell r="BZ1657"/>
          <cell r="CA1657"/>
          <cell r="CB1657"/>
          <cell r="CC1657"/>
          <cell r="CD1657"/>
          <cell r="CE1657"/>
          <cell r="CF1657"/>
          <cell r="CG1657"/>
          <cell r="CH1657"/>
          <cell r="CI1657"/>
          <cell r="CJ1657"/>
          <cell r="CK1657"/>
          <cell r="CL1657"/>
          <cell r="CM1657"/>
          <cell r="CN1657"/>
          <cell r="CO1657"/>
          <cell r="CP1657"/>
          <cell r="CQ1657"/>
          <cell r="CR1657"/>
          <cell r="CS1657"/>
          <cell r="CT1657"/>
          <cell r="CU1657"/>
          <cell r="CV1657">
            <v>85</v>
          </cell>
        </row>
        <row r="1658">
          <cell r="C1658">
            <v>3666270126634</v>
          </cell>
          <cell r="D1658"/>
          <cell r="E1658" t="str">
            <v>CRIB</v>
          </cell>
          <cell r="F1658" t="str">
            <v>PLUTO</v>
          </cell>
          <cell r="G1658" t="str">
            <v>SALVADOR CARO 1</v>
          </cell>
          <cell r="H1658" t="str">
            <v>Blanc</v>
          </cell>
          <cell r="I1658" t="str">
            <v>velours matelassé</v>
          </cell>
          <cell r="J1658" t="str">
            <v>100% Polyester</v>
          </cell>
          <cell r="K1658" t="str">
            <v>matelassé</v>
          </cell>
          <cell r="L1658" t="str">
            <v>non</v>
          </cell>
          <cell r="M1658"/>
          <cell r="N1658"/>
          <cell r="O1658" t="str">
            <v>lit animal XXL (emballage film plastic)</v>
          </cell>
          <cell r="P1658"/>
          <cell r="Q1658" t="str">
            <v>canapé-lit pour des animaux remplis de flocons de mousse 100%</v>
          </cell>
          <cell r="R1658"/>
          <cell r="S1658"/>
          <cell r="T1658" t="str">
            <v>Assise de grand confort</v>
          </cell>
          <cell r="U1658" t="str">
            <v>différentes tailles disponibles</v>
          </cell>
          <cell r="V1658"/>
          <cell r="W1658"/>
          <cell r="X1658"/>
          <cell r="Y1658" t="str">
            <v>Pologne</v>
          </cell>
          <cell r="Z1658"/>
          <cell r="AA1658" t="str">
            <v>flocons de mousse PU</v>
          </cell>
          <cell r="AB1658" t="str">
            <v>flocons de mousse PU</v>
          </cell>
          <cell r="AC1658" t="str">
            <v>flocons de mousse PU</v>
          </cell>
          <cell r="AD1658"/>
          <cell r="AE1658" t="str">
            <v>65 cm x 75 cm</v>
          </cell>
          <cell r="AF1658"/>
          <cell r="AG1658" t="str">
            <v>flocons de mousse PU</v>
          </cell>
          <cell r="AH1658"/>
          <cell r="AI1658"/>
          <cell r="AJ1658">
            <v>75</v>
          </cell>
          <cell r="AK1658"/>
          <cell r="AL1658"/>
          <cell r="AM1658">
            <v>20</v>
          </cell>
          <cell r="AN1658"/>
          <cell r="AO1658">
            <v>85</v>
          </cell>
          <cell r="AP1658">
            <v>38</v>
          </cell>
          <cell r="AQ1658">
            <v>20</v>
          </cell>
          <cell r="AR1658">
            <v>20</v>
          </cell>
          <cell r="AS1658">
            <v>65</v>
          </cell>
          <cell r="AT1658"/>
          <cell r="AU1658"/>
          <cell r="AV1658"/>
          <cell r="AW1658"/>
          <cell r="AX1658" t="str">
            <v>NON</v>
          </cell>
          <cell r="AY1658"/>
          <cell r="AZ1658" t="str">
            <v>NON</v>
          </cell>
          <cell r="BA1658" t="str">
            <v>NON</v>
          </cell>
          <cell r="BB1658"/>
          <cell r="BC1658"/>
          <cell r="BD1658"/>
          <cell r="BE1658"/>
          <cell r="BF1658"/>
          <cell r="BG1658"/>
          <cell r="BH1658" t="str">
            <v>NON</v>
          </cell>
          <cell r="BI1658" t="str">
            <v>flocon de mousse PU</v>
          </cell>
          <cell r="BJ1658"/>
          <cell r="BK1658">
            <v>123</v>
          </cell>
          <cell r="BL1658">
            <v>95</v>
          </cell>
          <cell r="BM1658">
            <v>45</v>
          </cell>
          <cell r="BN1658"/>
          <cell r="BO1658">
            <v>8.4</v>
          </cell>
          <cell r="BP1658">
            <v>9</v>
          </cell>
          <cell r="BQ1658"/>
          <cell r="BR1658">
            <v>0.53</v>
          </cell>
          <cell r="BS1658">
            <v>1</v>
          </cell>
          <cell r="BT1658">
            <v>123</v>
          </cell>
          <cell r="BU1658">
            <v>95</v>
          </cell>
          <cell r="BV1658">
            <v>45</v>
          </cell>
          <cell r="BW1658">
            <v>9</v>
          </cell>
          <cell r="BX1658"/>
          <cell r="BY1658"/>
          <cell r="BZ1658"/>
          <cell r="CA1658"/>
          <cell r="CB1658"/>
          <cell r="CC1658"/>
          <cell r="CD1658"/>
          <cell r="CE1658"/>
          <cell r="CF1658"/>
          <cell r="CG1658"/>
          <cell r="CH1658"/>
          <cell r="CI1658"/>
          <cell r="CJ1658"/>
          <cell r="CK1658"/>
          <cell r="CL1658"/>
          <cell r="CM1658"/>
          <cell r="CN1658"/>
          <cell r="CO1658"/>
          <cell r="CP1658"/>
          <cell r="CQ1658"/>
          <cell r="CR1658"/>
          <cell r="CS1658"/>
          <cell r="CT1658"/>
          <cell r="CU1658"/>
          <cell r="CV1658">
            <v>95</v>
          </cell>
        </row>
        <row r="1659">
          <cell r="C1659">
            <v>3666270127396</v>
          </cell>
          <cell r="D1659"/>
          <cell r="E1659" t="str">
            <v>CRIB</v>
          </cell>
          <cell r="F1659" t="str">
            <v>PLUTO</v>
          </cell>
          <cell r="G1659" t="str">
            <v>SALVADOR CARO 3</v>
          </cell>
          <cell r="H1659" t="str">
            <v>Beige</v>
          </cell>
          <cell r="I1659" t="str">
            <v>velours matelassé</v>
          </cell>
          <cell r="J1659" t="str">
            <v>100% Polyester</v>
          </cell>
          <cell r="K1659" t="str">
            <v>matelassé</v>
          </cell>
          <cell r="L1659" t="str">
            <v>non</v>
          </cell>
          <cell r="M1659"/>
          <cell r="N1659"/>
          <cell r="O1659" t="str">
            <v>lit animal XXL (emballage film plastic)</v>
          </cell>
          <cell r="P1659"/>
          <cell r="Q1659" t="str">
            <v>canapé-lit pour des animaux remplis de flocons de mousse 100%</v>
          </cell>
          <cell r="R1659"/>
          <cell r="S1659"/>
          <cell r="T1659" t="str">
            <v>Assise de grand confort</v>
          </cell>
          <cell r="U1659" t="str">
            <v>différentes tailles disponibles</v>
          </cell>
          <cell r="V1659"/>
          <cell r="W1659"/>
          <cell r="X1659"/>
          <cell r="Y1659" t="str">
            <v>Pologne</v>
          </cell>
          <cell r="Z1659"/>
          <cell r="AA1659" t="str">
            <v>flocons de mousse PU</v>
          </cell>
          <cell r="AB1659" t="str">
            <v>flocons de mousse PU</v>
          </cell>
          <cell r="AC1659" t="str">
            <v>flocons de mousse PU</v>
          </cell>
          <cell r="AD1659"/>
          <cell r="AE1659" t="str">
            <v>65 cm x 75 cm</v>
          </cell>
          <cell r="AF1659"/>
          <cell r="AG1659" t="str">
            <v>flocons de mousse PU</v>
          </cell>
          <cell r="AH1659"/>
          <cell r="AI1659"/>
          <cell r="AJ1659">
            <v>75</v>
          </cell>
          <cell r="AK1659"/>
          <cell r="AL1659"/>
          <cell r="AM1659">
            <v>20</v>
          </cell>
          <cell r="AN1659"/>
          <cell r="AO1659">
            <v>85</v>
          </cell>
          <cell r="AP1659">
            <v>38</v>
          </cell>
          <cell r="AQ1659">
            <v>20</v>
          </cell>
          <cell r="AR1659">
            <v>20</v>
          </cell>
          <cell r="AS1659">
            <v>65</v>
          </cell>
          <cell r="AT1659"/>
          <cell r="AU1659"/>
          <cell r="AV1659"/>
          <cell r="AW1659"/>
          <cell r="AX1659" t="str">
            <v>NON</v>
          </cell>
          <cell r="AY1659"/>
          <cell r="AZ1659" t="str">
            <v>NON</v>
          </cell>
          <cell r="BA1659" t="str">
            <v>NON</v>
          </cell>
          <cell r="BB1659"/>
          <cell r="BC1659"/>
          <cell r="BD1659"/>
          <cell r="BE1659"/>
          <cell r="BF1659"/>
          <cell r="BG1659"/>
          <cell r="BH1659" t="str">
            <v>NON</v>
          </cell>
          <cell r="BI1659" t="str">
            <v>flocon de mousse PU</v>
          </cell>
          <cell r="BJ1659"/>
          <cell r="BK1659">
            <v>123</v>
          </cell>
          <cell r="BL1659">
            <v>95</v>
          </cell>
          <cell r="BM1659">
            <v>45</v>
          </cell>
          <cell r="BN1659"/>
          <cell r="BO1659">
            <v>8.4</v>
          </cell>
          <cell r="BP1659">
            <v>9</v>
          </cell>
          <cell r="BQ1659"/>
          <cell r="BR1659">
            <v>0.53</v>
          </cell>
          <cell r="BS1659">
            <v>1</v>
          </cell>
          <cell r="BT1659">
            <v>123</v>
          </cell>
          <cell r="BU1659">
            <v>95</v>
          </cell>
          <cell r="BV1659">
            <v>45</v>
          </cell>
          <cell r="BW1659">
            <v>9</v>
          </cell>
          <cell r="BX1659"/>
          <cell r="BY1659"/>
          <cell r="BZ1659"/>
          <cell r="CA1659"/>
          <cell r="CB1659"/>
          <cell r="CC1659"/>
          <cell r="CD1659"/>
          <cell r="CE1659"/>
          <cell r="CF1659"/>
          <cell r="CG1659"/>
          <cell r="CH1659"/>
          <cell r="CI1659"/>
          <cell r="CJ1659"/>
          <cell r="CK1659"/>
          <cell r="CL1659"/>
          <cell r="CM1659"/>
          <cell r="CN1659"/>
          <cell r="CO1659"/>
          <cell r="CP1659"/>
          <cell r="CQ1659"/>
          <cell r="CR1659"/>
          <cell r="CS1659"/>
          <cell r="CT1659"/>
          <cell r="CU1659"/>
          <cell r="CV1659">
            <v>95</v>
          </cell>
        </row>
        <row r="1660">
          <cell r="C1660">
            <v>3666270126849</v>
          </cell>
          <cell r="D1660"/>
          <cell r="E1660" t="str">
            <v>CRIB</v>
          </cell>
          <cell r="F1660" t="str">
            <v>PLUTO</v>
          </cell>
          <cell r="G1660" t="str">
            <v>SALVADOR CARO 5</v>
          </cell>
          <cell r="H1660" t="str">
            <v xml:space="preserve">Bleu foncé </v>
          </cell>
          <cell r="I1660" t="str">
            <v>velours matelassé</v>
          </cell>
          <cell r="J1660" t="str">
            <v>100% Polyester</v>
          </cell>
          <cell r="K1660" t="str">
            <v>matelassé</v>
          </cell>
          <cell r="L1660" t="str">
            <v>non</v>
          </cell>
          <cell r="M1660"/>
          <cell r="N1660"/>
          <cell r="O1660" t="str">
            <v>lit animal XXL (emballage film plastic)</v>
          </cell>
          <cell r="P1660"/>
          <cell r="Q1660" t="str">
            <v>canapé-lit pour des animaux remplis de flocons de mousse 100%</v>
          </cell>
          <cell r="R1660"/>
          <cell r="S1660"/>
          <cell r="T1660" t="str">
            <v>Assise de grand confort</v>
          </cell>
          <cell r="U1660" t="str">
            <v>différentes tailles disponibles</v>
          </cell>
          <cell r="V1660"/>
          <cell r="W1660"/>
          <cell r="X1660"/>
          <cell r="Y1660" t="str">
            <v>Pologne</v>
          </cell>
          <cell r="Z1660"/>
          <cell r="AA1660" t="str">
            <v>flocons de mousse PU</v>
          </cell>
          <cell r="AB1660" t="str">
            <v>flocons de mousse PU</v>
          </cell>
          <cell r="AC1660" t="str">
            <v>flocons de mousse PU</v>
          </cell>
          <cell r="AD1660"/>
          <cell r="AE1660" t="str">
            <v>65 cm x 75 cm</v>
          </cell>
          <cell r="AF1660"/>
          <cell r="AG1660" t="str">
            <v>flocons de mousse PU</v>
          </cell>
          <cell r="AH1660"/>
          <cell r="AI1660"/>
          <cell r="AJ1660">
            <v>75</v>
          </cell>
          <cell r="AK1660"/>
          <cell r="AL1660"/>
          <cell r="AM1660">
            <v>20</v>
          </cell>
          <cell r="AN1660"/>
          <cell r="AO1660">
            <v>85</v>
          </cell>
          <cell r="AP1660">
            <v>38</v>
          </cell>
          <cell r="AQ1660">
            <v>20</v>
          </cell>
          <cell r="AR1660">
            <v>20</v>
          </cell>
          <cell r="AS1660">
            <v>65</v>
          </cell>
          <cell r="AT1660"/>
          <cell r="AU1660"/>
          <cell r="AV1660"/>
          <cell r="AW1660"/>
          <cell r="AX1660" t="str">
            <v>NON</v>
          </cell>
          <cell r="AY1660"/>
          <cell r="AZ1660" t="str">
            <v>NON</v>
          </cell>
          <cell r="BA1660" t="str">
            <v>NON</v>
          </cell>
          <cell r="BB1660"/>
          <cell r="BC1660"/>
          <cell r="BD1660"/>
          <cell r="BE1660"/>
          <cell r="BF1660"/>
          <cell r="BG1660"/>
          <cell r="BH1660" t="str">
            <v>NON</v>
          </cell>
          <cell r="BI1660" t="str">
            <v>flocon de mousse PU</v>
          </cell>
          <cell r="BJ1660"/>
          <cell r="BK1660">
            <v>123</v>
          </cell>
          <cell r="BL1660">
            <v>95</v>
          </cell>
          <cell r="BM1660">
            <v>45</v>
          </cell>
          <cell r="BN1660"/>
          <cell r="BO1660">
            <v>8.4</v>
          </cell>
          <cell r="BP1660">
            <v>9</v>
          </cell>
          <cell r="BQ1660"/>
          <cell r="BR1660">
            <v>0.53</v>
          </cell>
          <cell r="BS1660">
            <v>1</v>
          </cell>
          <cell r="BT1660">
            <v>123</v>
          </cell>
          <cell r="BU1660">
            <v>95</v>
          </cell>
          <cell r="BV1660">
            <v>45</v>
          </cell>
          <cell r="BW1660">
            <v>9</v>
          </cell>
          <cell r="BX1660"/>
          <cell r="BY1660"/>
          <cell r="BZ1660"/>
          <cell r="CA1660"/>
          <cell r="CB1660"/>
          <cell r="CC1660"/>
          <cell r="CD1660"/>
          <cell r="CE1660"/>
          <cell r="CF1660"/>
          <cell r="CG1660"/>
          <cell r="CH1660"/>
          <cell r="CI1660"/>
          <cell r="CJ1660"/>
          <cell r="CK1660"/>
          <cell r="CL1660"/>
          <cell r="CM1660"/>
          <cell r="CN1660"/>
          <cell r="CO1660"/>
          <cell r="CP1660"/>
          <cell r="CQ1660"/>
          <cell r="CR1660"/>
          <cell r="CS1660"/>
          <cell r="CT1660"/>
          <cell r="CU1660"/>
          <cell r="CV1660">
            <v>95</v>
          </cell>
        </row>
        <row r="1661">
          <cell r="C1661">
            <v>3666270126870</v>
          </cell>
          <cell r="D1661"/>
          <cell r="E1661" t="str">
            <v>CRIB</v>
          </cell>
          <cell r="F1661" t="str">
            <v>PLUTO</v>
          </cell>
          <cell r="G1661" t="str">
            <v>SALVADOR CARO 7</v>
          </cell>
          <cell r="H1661" t="str">
            <v>Vert</v>
          </cell>
          <cell r="I1661" t="str">
            <v>velours matelassé</v>
          </cell>
          <cell r="J1661" t="str">
            <v>100% Polyester</v>
          </cell>
          <cell r="K1661" t="str">
            <v>matelassé</v>
          </cell>
          <cell r="L1661" t="str">
            <v>non</v>
          </cell>
          <cell r="M1661"/>
          <cell r="N1661"/>
          <cell r="O1661" t="str">
            <v>lit animal XXL (emballage film plastic)</v>
          </cell>
          <cell r="P1661"/>
          <cell r="Q1661" t="str">
            <v>canapé-lit pour des animaux remplis de flocons de mousse 100%</v>
          </cell>
          <cell r="R1661"/>
          <cell r="S1661"/>
          <cell r="T1661" t="str">
            <v>Assise de grand confort</v>
          </cell>
          <cell r="U1661" t="str">
            <v>différentes tailles disponibles</v>
          </cell>
          <cell r="V1661"/>
          <cell r="W1661"/>
          <cell r="X1661"/>
          <cell r="Y1661" t="str">
            <v>Pologne</v>
          </cell>
          <cell r="Z1661"/>
          <cell r="AA1661" t="str">
            <v>flocons de mousse PU</v>
          </cell>
          <cell r="AB1661" t="str">
            <v>flocons de mousse PU</v>
          </cell>
          <cell r="AC1661" t="str">
            <v>flocons de mousse PU</v>
          </cell>
          <cell r="AD1661"/>
          <cell r="AE1661" t="str">
            <v>65 cm x 75 cm</v>
          </cell>
          <cell r="AF1661"/>
          <cell r="AG1661" t="str">
            <v>flocons de mousse PU</v>
          </cell>
          <cell r="AH1661"/>
          <cell r="AI1661"/>
          <cell r="AJ1661">
            <v>75</v>
          </cell>
          <cell r="AK1661"/>
          <cell r="AL1661"/>
          <cell r="AM1661">
            <v>20</v>
          </cell>
          <cell r="AN1661"/>
          <cell r="AO1661">
            <v>85</v>
          </cell>
          <cell r="AP1661">
            <v>38</v>
          </cell>
          <cell r="AQ1661">
            <v>20</v>
          </cell>
          <cell r="AR1661">
            <v>20</v>
          </cell>
          <cell r="AS1661">
            <v>65</v>
          </cell>
          <cell r="AT1661"/>
          <cell r="AU1661"/>
          <cell r="AV1661"/>
          <cell r="AW1661"/>
          <cell r="AX1661" t="str">
            <v>NON</v>
          </cell>
          <cell r="AY1661"/>
          <cell r="AZ1661" t="str">
            <v>NON</v>
          </cell>
          <cell r="BA1661" t="str">
            <v>NON</v>
          </cell>
          <cell r="BB1661"/>
          <cell r="BC1661"/>
          <cell r="BD1661"/>
          <cell r="BE1661"/>
          <cell r="BF1661"/>
          <cell r="BG1661"/>
          <cell r="BH1661" t="str">
            <v>NON</v>
          </cell>
          <cell r="BI1661" t="str">
            <v>flocon de mousse PU</v>
          </cell>
          <cell r="BJ1661"/>
          <cell r="BK1661">
            <v>123</v>
          </cell>
          <cell r="BL1661">
            <v>95</v>
          </cell>
          <cell r="BM1661">
            <v>45</v>
          </cell>
          <cell r="BN1661"/>
          <cell r="BO1661">
            <v>8.4</v>
          </cell>
          <cell r="BP1661">
            <v>9</v>
          </cell>
          <cell r="BQ1661"/>
          <cell r="BR1661">
            <v>0.53</v>
          </cell>
          <cell r="BS1661">
            <v>1</v>
          </cell>
          <cell r="BT1661">
            <v>123</v>
          </cell>
          <cell r="BU1661">
            <v>95</v>
          </cell>
          <cell r="BV1661">
            <v>45</v>
          </cell>
          <cell r="BW1661">
            <v>9</v>
          </cell>
          <cell r="BX1661"/>
          <cell r="BY1661"/>
          <cell r="BZ1661"/>
          <cell r="CA1661"/>
          <cell r="CB1661"/>
          <cell r="CC1661"/>
          <cell r="CD1661"/>
          <cell r="CE1661"/>
          <cell r="CF1661"/>
          <cell r="CG1661"/>
          <cell r="CH1661"/>
          <cell r="CI1661"/>
          <cell r="CJ1661"/>
          <cell r="CK1661"/>
          <cell r="CL1661"/>
          <cell r="CM1661"/>
          <cell r="CN1661"/>
          <cell r="CO1661"/>
          <cell r="CP1661"/>
          <cell r="CQ1661"/>
          <cell r="CR1661"/>
          <cell r="CS1661"/>
          <cell r="CT1661"/>
          <cell r="CU1661"/>
          <cell r="CV1661">
            <v>95</v>
          </cell>
        </row>
        <row r="1662">
          <cell r="C1662">
            <v>3666270126269</v>
          </cell>
          <cell r="D1662"/>
          <cell r="E1662" t="str">
            <v>CRIB</v>
          </cell>
          <cell r="F1662" t="str">
            <v>PLUTO</v>
          </cell>
          <cell r="G1662" t="str">
            <v>SALVADOR CARO 12</v>
          </cell>
          <cell r="H1662" t="str">
            <v>Rose</v>
          </cell>
          <cell r="I1662" t="str">
            <v>velours matelassé</v>
          </cell>
          <cell r="J1662" t="str">
            <v>100% Polyester</v>
          </cell>
          <cell r="K1662" t="str">
            <v>matelassé</v>
          </cell>
          <cell r="L1662" t="str">
            <v>non</v>
          </cell>
          <cell r="M1662"/>
          <cell r="N1662"/>
          <cell r="O1662" t="str">
            <v>lit animal XXL (emballage film plastic)</v>
          </cell>
          <cell r="P1662"/>
          <cell r="Q1662" t="str">
            <v>canapé-lit pour des animaux remplis de flocons de mousse 100%</v>
          </cell>
          <cell r="R1662"/>
          <cell r="S1662"/>
          <cell r="T1662" t="str">
            <v>Assise de grand confort</v>
          </cell>
          <cell r="U1662" t="str">
            <v>différentes tailles disponibles</v>
          </cell>
          <cell r="V1662"/>
          <cell r="W1662"/>
          <cell r="X1662"/>
          <cell r="Y1662" t="str">
            <v>Pologne</v>
          </cell>
          <cell r="Z1662"/>
          <cell r="AA1662" t="str">
            <v>flocons de mousse PU</v>
          </cell>
          <cell r="AB1662" t="str">
            <v>flocons de mousse PU</v>
          </cell>
          <cell r="AC1662" t="str">
            <v>flocons de mousse PU</v>
          </cell>
          <cell r="AD1662"/>
          <cell r="AE1662" t="str">
            <v>65 cm x 75 cm</v>
          </cell>
          <cell r="AF1662"/>
          <cell r="AG1662" t="str">
            <v>flocons de mousse PU</v>
          </cell>
          <cell r="AH1662"/>
          <cell r="AI1662"/>
          <cell r="AJ1662">
            <v>75</v>
          </cell>
          <cell r="AK1662"/>
          <cell r="AL1662"/>
          <cell r="AM1662">
            <v>20</v>
          </cell>
          <cell r="AN1662"/>
          <cell r="AO1662">
            <v>85</v>
          </cell>
          <cell r="AP1662">
            <v>38</v>
          </cell>
          <cell r="AQ1662">
            <v>20</v>
          </cell>
          <cell r="AR1662">
            <v>20</v>
          </cell>
          <cell r="AS1662">
            <v>65</v>
          </cell>
          <cell r="AT1662"/>
          <cell r="AU1662"/>
          <cell r="AV1662"/>
          <cell r="AW1662"/>
          <cell r="AX1662" t="str">
            <v>NON</v>
          </cell>
          <cell r="AY1662"/>
          <cell r="AZ1662" t="str">
            <v>NON</v>
          </cell>
          <cell r="BA1662" t="str">
            <v>NON</v>
          </cell>
          <cell r="BB1662"/>
          <cell r="BC1662"/>
          <cell r="BD1662"/>
          <cell r="BE1662"/>
          <cell r="BF1662"/>
          <cell r="BG1662"/>
          <cell r="BH1662" t="str">
            <v>NON</v>
          </cell>
          <cell r="BI1662" t="str">
            <v>flocon de mousse PU</v>
          </cell>
          <cell r="BJ1662"/>
          <cell r="BK1662">
            <v>123</v>
          </cell>
          <cell r="BL1662">
            <v>95</v>
          </cell>
          <cell r="BM1662">
            <v>45</v>
          </cell>
          <cell r="BN1662"/>
          <cell r="BO1662">
            <v>8.4</v>
          </cell>
          <cell r="BP1662">
            <v>9</v>
          </cell>
          <cell r="BQ1662"/>
          <cell r="BR1662">
            <v>0.53</v>
          </cell>
          <cell r="BS1662">
            <v>1</v>
          </cell>
          <cell r="BT1662">
            <v>123</v>
          </cell>
          <cell r="BU1662">
            <v>95</v>
          </cell>
          <cell r="BV1662">
            <v>45</v>
          </cell>
          <cell r="BW1662">
            <v>9</v>
          </cell>
          <cell r="BX1662"/>
          <cell r="BY1662"/>
          <cell r="BZ1662"/>
          <cell r="CA1662"/>
          <cell r="CB1662"/>
          <cell r="CC1662"/>
          <cell r="CD1662"/>
          <cell r="CE1662"/>
          <cell r="CF1662"/>
          <cell r="CG1662"/>
          <cell r="CH1662"/>
          <cell r="CI1662"/>
          <cell r="CJ1662"/>
          <cell r="CK1662"/>
          <cell r="CL1662"/>
          <cell r="CM1662"/>
          <cell r="CN1662"/>
          <cell r="CO1662"/>
          <cell r="CP1662"/>
          <cell r="CQ1662"/>
          <cell r="CR1662"/>
          <cell r="CS1662"/>
          <cell r="CT1662"/>
          <cell r="CU1662"/>
          <cell r="CV1662">
            <v>95</v>
          </cell>
        </row>
        <row r="1663">
          <cell r="C1663">
            <v>3666270126412</v>
          </cell>
          <cell r="D1663"/>
          <cell r="E1663" t="str">
            <v>CRIB</v>
          </cell>
          <cell r="F1663" t="str">
            <v>PLUTO</v>
          </cell>
          <cell r="G1663" t="str">
            <v>SALVADOR CARO 13</v>
          </cell>
          <cell r="H1663" t="str">
            <v>Rouge</v>
          </cell>
          <cell r="I1663" t="str">
            <v>velours matelassé</v>
          </cell>
          <cell r="J1663" t="str">
            <v>100% Polyester</v>
          </cell>
          <cell r="K1663" t="str">
            <v>matelassé</v>
          </cell>
          <cell r="L1663" t="str">
            <v>non</v>
          </cell>
          <cell r="M1663"/>
          <cell r="N1663"/>
          <cell r="O1663" t="str">
            <v>lit animal XXL (emballage film plastic)</v>
          </cell>
          <cell r="P1663"/>
          <cell r="Q1663" t="str">
            <v>canapé-lit pour des animaux remplis de flocons de mousse 100%</v>
          </cell>
          <cell r="R1663"/>
          <cell r="S1663"/>
          <cell r="T1663" t="str">
            <v>Assise de grand confort</v>
          </cell>
          <cell r="U1663" t="str">
            <v>différentes tailles disponibles</v>
          </cell>
          <cell r="V1663"/>
          <cell r="W1663"/>
          <cell r="X1663"/>
          <cell r="Y1663" t="str">
            <v>Pologne</v>
          </cell>
          <cell r="Z1663"/>
          <cell r="AA1663" t="str">
            <v>flocons de mousse PU</v>
          </cell>
          <cell r="AB1663" t="str">
            <v>flocons de mousse PU</v>
          </cell>
          <cell r="AC1663" t="str">
            <v>flocons de mousse PU</v>
          </cell>
          <cell r="AD1663"/>
          <cell r="AE1663" t="str">
            <v>65 cm x 75 cm</v>
          </cell>
          <cell r="AF1663"/>
          <cell r="AG1663" t="str">
            <v>flocons de mousse PU</v>
          </cell>
          <cell r="AH1663"/>
          <cell r="AI1663"/>
          <cell r="AJ1663">
            <v>75</v>
          </cell>
          <cell r="AK1663"/>
          <cell r="AL1663"/>
          <cell r="AM1663">
            <v>20</v>
          </cell>
          <cell r="AN1663"/>
          <cell r="AO1663">
            <v>85</v>
          </cell>
          <cell r="AP1663">
            <v>38</v>
          </cell>
          <cell r="AQ1663">
            <v>20</v>
          </cell>
          <cell r="AR1663">
            <v>20</v>
          </cell>
          <cell r="AS1663">
            <v>65</v>
          </cell>
          <cell r="AT1663"/>
          <cell r="AU1663"/>
          <cell r="AV1663"/>
          <cell r="AW1663"/>
          <cell r="AX1663" t="str">
            <v>NON</v>
          </cell>
          <cell r="AY1663"/>
          <cell r="AZ1663" t="str">
            <v>NON</v>
          </cell>
          <cell r="BA1663" t="str">
            <v>NON</v>
          </cell>
          <cell r="BB1663"/>
          <cell r="BC1663"/>
          <cell r="BD1663"/>
          <cell r="BE1663"/>
          <cell r="BF1663"/>
          <cell r="BG1663"/>
          <cell r="BH1663" t="str">
            <v>NON</v>
          </cell>
          <cell r="BI1663" t="str">
            <v>flocon de mousse PU</v>
          </cell>
          <cell r="BJ1663"/>
          <cell r="BK1663">
            <v>123</v>
          </cell>
          <cell r="BL1663">
            <v>95</v>
          </cell>
          <cell r="BM1663">
            <v>45</v>
          </cell>
          <cell r="BN1663"/>
          <cell r="BO1663">
            <v>8.4</v>
          </cell>
          <cell r="BP1663">
            <v>9</v>
          </cell>
          <cell r="BQ1663"/>
          <cell r="BR1663">
            <v>0.53</v>
          </cell>
          <cell r="BS1663">
            <v>1</v>
          </cell>
          <cell r="BT1663">
            <v>123</v>
          </cell>
          <cell r="BU1663">
            <v>95</v>
          </cell>
          <cell r="BV1663">
            <v>45</v>
          </cell>
          <cell r="BW1663">
            <v>9</v>
          </cell>
          <cell r="BX1663"/>
          <cell r="BY1663"/>
          <cell r="BZ1663"/>
          <cell r="CA1663"/>
          <cell r="CB1663"/>
          <cell r="CC1663"/>
          <cell r="CD1663"/>
          <cell r="CE1663"/>
          <cell r="CF1663"/>
          <cell r="CG1663"/>
          <cell r="CH1663"/>
          <cell r="CI1663"/>
          <cell r="CJ1663"/>
          <cell r="CK1663"/>
          <cell r="CL1663"/>
          <cell r="CM1663"/>
          <cell r="CN1663"/>
          <cell r="CO1663"/>
          <cell r="CP1663"/>
          <cell r="CQ1663"/>
          <cell r="CR1663"/>
          <cell r="CS1663"/>
          <cell r="CT1663"/>
          <cell r="CU1663"/>
          <cell r="CV1663">
            <v>95</v>
          </cell>
        </row>
        <row r="1664">
          <cell r="C1664">
            <v>3666270127211</v>
          </cell>
          <cell r="D1664"/>
          <cell r="E1664" t="str">
            <v>CRIB</v>
          </cell>
          <cell r="F1664" t="str">
            <v>PLUTO</v>
          </cell>
          <cell r="G1664" t="str">
            <v>SALVADOR CARO 14</v>
          </cell>
          <cell r="H1664" t="str">
            <v>Orange</v>
          </cell>
          <cell r="I1664" t="str">
            <v>velours matelassé</v>
          </cell>
          <cell r="J1664" t="str">
            <v>100% Polyester</v>
          </cell>
          <cell r="K1664" t="str">
            <v>matelassé</v>
          </cell>
          <cell r="L1664" t="str">
            <v>non</v>
          </cell>
          <cell r="M1664"/>
          <cell r="N1664"/>
          <cell r="O1664" t="str">
            <v>lit animal XXL (emballage film plastic)</v>
          </cell>
          <cell r="P1664"/>
          <cell r="Q1664" t="str">
            <v>canapé-lit pour des animaux remplis de flocons de mousse 100%</v>
          </cell>
          <cell r="R1664"/>
          <cell r="S1664"/>
          <cell r="T1664" t="str">
            <v>Assise de grand confort</v>
          </cell>
          <cell r="U1664" t="str">
            <v>différentes tailles disponibles</v>
          </cell>
          <cell r="V1664"/>
          <cell r="W1664"/>
          <cell r="X1664"/>
          <cell r="Y1664" t="str">
            <v>Pologne</v>
          </cell>
          <cell r="Z1664"/>
          <cell r="AA1664" t="str">
            <v>flocons de mousse PU</v>
          </cell>
          <cell r="AB1664" t="str">
            <v>flocons de mousse PU</v>
          </cell>
          <cell r="AC1664" t="str">
            <v>flocons de mousse PU</v>
          </cell>
          <cell r="AD1664"/>
          <cell r="AE1664" t="str">
            <v>65 cm x 75 cm</v>
          </cell>
          <cell r="AF1664"/>
          <cell r="AG1664" t="str">
            <v>flocons de mousse PU</v>
          </cell>
          <cell r="AH1664"/>
          <cell r="AI1664"/>
          <cell r="AJ1664">
            <v>75</v>
          </cell>
          <cell r="AK1664"/>
          <cell r="AL1664"/>
          <cell r="AM1664">
            <v>20</v>
          </cell>
          <cell r="AN1664"/>
          <cell r="AO1664">
            <v>85</v>
          </cell>
          <cell r="AP1664">
            <v>38</v>
          </cell>
          <cell r="AQ1664">
            <v>20</v>
          </cell>
          <cell r="AR1664">
            <v>20</v>
          </cell>
          <cell r="AS1664">
            <v>65</v>
          </cell>
          <cell r="AT1664"/>
          <cell r="AU1664"/>
          <cell r="AV1664"/>
          <cell r="AW1664"/>
          <cell r="AX1664" t="str">
            <v>NON</v>
          </cell>
          <cell r="AY1664"/>
          <cell r="AZ1664" t="str">
            <v>NON</v>
          </cell>
          <cell r="BA1664" t="str">
            <v>NON</v>
          </cell>
          <cell r="BB1664"/>
          <cell r="BC1664"/>
          <cell r="BD1664"/>
          <cell r="BE1664"/>
          <cell r="BF1664"/>
          <cell r="BG1664"/>
          <cell r="BH1664" t="str">
            <v>NON</v>
          </cell>
          <cell r="BI1664" t="str">
            <v>flocon de mousse PU</v>
          </cell>
          <cell r="BJ1664"/>
          <cell r="BK1664">
            <v>123</v>
          </cell>
          <cell r="BL1664">
            <v>95</v>
          </cell>
          <cell r="BM1664">
            <v>45</v>
          </cell>
          <cell r="BN1664"/>
          <cell r="BO1664">
            <v>8.4</v>
          </cell>
          <cell r="BP1664">
            <v>9</v>
          </cell>
          <cell r="BQ1664"/>
          <cell r="BR1664">
            <v>0.53</v>
          </cell>
          <cell r="BS1664">
            <v>1</v>
          </cell>
          <cell r="BT1664">
            <v>123</v>
          </cell>
          <cell r="BU1664">
            <v>95</v>
          </cell>
          <cell r="BV1664">
            <v>45</v>
          </cell>
          <cell r="BW1664">
            <v>9</v>
          </cell>
          <cell r="BX1664"/>
          <cell r="BY1664"/>
          <cell r="BZ1664"/>
          <cell r="CA1664"/>
          <cell r="CB1664"/>
          <cell r="CC1664"/>
          <cell r="CD1664"/>
          <cell r="CE1664"/>
          <cell r="CF1664"/>
          <cell r="CG1664"/>
          <cell r="CH1664"/>
          <cell r="CI1664"/>
          <cell r="CJ1664"/>
          <cell r="CK1664"/>
          <cell r="CL1664"/>
          <cell r="CM1664"/>
          <cell r="CN1664"/>
          <cell r="CO1664"/>
          <cell r="CP1664"/>
          <cell r="CQ1664"/>
          <cell r="CR1664"/>
          <cell r="CS1664"/>
          <cell r="CT1664"/>
          <cell r="CU1664"/>
          <cell r="CV1664">
            <v>95</v>
          </cell>
        </row>
        <row r="1665">
          <cell r="C1665">
            <v>3666270126214</v>
          </cell>
          <cell r="D1665"/>
          <cell r="E1665" t="str">
            <v>CRIB</v>
          </cell>
          <cell r="F1665" t="str">
            <v>PLUTO</v>
          </cell>
          <cell r="G1665" t="str">
            <v>SALVADOR CARO 17</v>
          </cell>
          <cell r="H1665" t="str">
            <v>Gris clair</v>
          </cell>
          <cell r="I1665" t="str">
            <v>velours matelassé</v>
          </cell>
          <cell r="J1665" t="str">
            <v>100% Polyester</v>
          </cell>
          <cell r="K1665" t="str">
            <v>matelassé</v>
          </cell>
          <cell r="L1665" t="str">
            <v>non</v>
          </cell>
          <cell r="M1665"/>
          <cell r="N1665"/>
          <cell r="O1665" t="str">
            <v>lit animal XXL (emballage film plastic)</v>
          </cell>
          <cell r="P1665"/>
          <cell r="Q1665" t="str">
            <v>canapé-lit pour des animaux remplis de flocons de mousse 100%</v>
          </cell>
          <cell r="R1665"/>
          <cell r="S1665"/>
          <cell r="T1665" t="str">
            <v>Assise de grand confort</v>
          </cell>
          <cell r="U1665" t="str">
            <v>différentes tailles disponibles</v>
          </cell>
          <cell r="V1665"/>
          <cell r="W1665"/>
          <cell r="X1665"/>
          <cell r="Y1665" t="str">
            <v>Pologne</v>
          </cell>
          <cell r="Z1665"/>
          <cell r="AA1665" t="str">
            <v>flocons de mousse PU</v>
          </cell>
          <cell r="AB1665" t="str">
            <v>flocons de mousse PU</v>
          </cell>
          <cell r="AC1665" t="str">
            <v>flocons de mousse PU</v>
          </cell>
          <cell r="AD1665"/>
          <cell r="AE1665" t="str">
            <v>65 cm x 75 cm</v>
          </cell>
          <cell r="AF1665"/>
          <cell r="AG1665" t="str">
            <v>flocons de mousse PU</v>
          </cell>
          <cell r="AH1665"/>
          <cell r="AI1665"/>
          <cell r="AJ1665">
            <v>75</v>
          </cell>
          <cell r="AK1665"/>
          <cell r="AL1665"/>
          <cell r="AM1665">
            <v>20</v>
          </cell>
          <cell r="AN1665"/>
          <cell r="AO1665">
            <v>85</v>
          </cell>
          <cell r="AP1665">
            <v>38</v>
          </cell>
          <cell r="AQ1665">
            <v>20</v>
          </cell>
          <cell r="AR1665">
            <v>20</v>
          </cell>
          <cell r="AS1665">
            <v>65</v>
          </cell>
          <cell r="AT1665"/>
          <cell r="AU1665"/>
          <cell r="AV1665"/>
          <cell r="AW1665"/>
          <cell r="AX1665" t="str">
            <v>NON</v>
          </cell>
          <cell r="AY1665"/>
          <cell r="AZ1665" t="str">
            <v>NON</v>
          </cell>
          <cell r="BA1665" t="str">
            <v>NON</v>
          </cell>
          <cell r="BB1665"/>
          <cell r="BC1665"/>
          <cell r="BD1665"/>
          <cell r="BE1665"/>
          <cell r="BF1665"/>
          <cell r="BG1665"/>
          <cell r="BH1665" t="str">
            <v>NON</v>
          </cell>
          <cell r="BI1665" t="str">
            <v>flocon de mousse PU</v>
          </cell>
          <cell r="BJ1665"/>
          <cell r="BK1665">
            <v>123</v>
          </cell>
          <cell r="BL1665">
            <v>95</v>
          </cell>
          <cell r="BM1665">
            <v>45</v>
          </cell>
          <cell r="BN1665"/>
          <cell r="BO1665">
            <v>8.4</v>
          </cell>
          <cell r="BP1665">
            <v>9</v>
          </cell>
          <cell r="BQ1665"/>
          <cell r="BR1665">
            <v>0.53</v>
          </cell>
          <cell r="BS1665">
            <v>1</v>
          </cell>
          <cell r="BT1665">
            <v>123</v>
          </cell>
          <cell r="BU1665">
            <v>95</v>
          </cell>
          <cell r="BV1665">
            <v>45</v>
          </cell>
          <cell r="BW1665">
            <v>9</v>
          </cell>
          <cell r="BX1665"/>
          <cell r="BY1665"/>
          <cell r="BZ1665"/>
          <cell r="CA1665"/>
          <cell r="CB1665"/>
          <cell r="CC1665"/>
          <cell r="CD1665"/>
          <cell r="CE1665"/>
          <cell r="CF1665"/>
          <cell r="CG1665"/>
          <cell r="CH1665"/>
          <cell r="CI1665"/>
          <cell r="CJ1665"/>
          <cell r="CK1665"/>
          <cell r="CL1665"/>
          <cell r="CM1665"/>
          <cell r="CN1665"/>
          <cell r="CO1665"/>
          <cell r="CP1665"/>
          <cell r="CQ1665"/>
          <cell r="CR1665"/>
          <cell r="CS1665"/>
          <cell r="CT1665"/>
          <cell r="CU1665"/>
          <cell r="CV1665">
            <v>95</v>
          </cell>
        </row>
        <row r="1666">
          <cell r="C1666">
            <v>3666270127228</v>
          </cell>
          <cell r="D1666"/>
          <cell r="E1666" t="str">
            <v>CRIB</v>
          </cell>
          <cell r="F1666" t="str">
            <v>PLUTO</v>
          </cell>
          <cell r="G1666" t="str">
            <v>SALVADOR CARO 18</v>
          </cell>
          <cell r="H1666" t="str">
            <v>Gris foncé</v>
          </cell>
          <cell r="I1666" t="str">
            <v>velours matelassé</v>
          </cell>
          <cell r="J1666" t="str">
            <v>100% Polyester</v>
          </cell>
          <cell r="K1666" t="str">
            <v>matelassé</v>
          </cell>
          <cell r="L1666" t="str">
            <v>non</v>
          </cell>
          <cell r="M1666"/>
          <cell r="N1666"/>
          <cell r="O1666" t="str">
            <v>lit animal XXL (emballage film plastic)</v>
          </cell>
          <cell r="P1666"/>
          <cell r="Q1666" t="str">
            <v>canapé-lit pour des animaux remplis de flocons de mousse 100%</v>
          </cell>
          <cell r="R1666"/>
          <cell r="S1666"/>
          <cell r="T1666" t="str">
            <v>Assise de grand confort</v>
          </cell>
          <cell r="U1666" t="str">
            <v>différentes tailles disponibles</v>
          </cell>
          <cell r="V1666"/>
          <cell r="W1666"/>
          <cell r="X1666"/>
          <cell r="Y1666" t="str">
            <v>Pologne</v>
          </cell>
          <cell r="Z1666"/>
          <cell r="AA1666" t="str">
            <v>flocons de mousse PU</v>
          </cell>
          <cell r="AB1666" t="str">
            <v>flocons de mousse PU</v>
          </cell>
          <cell r="AC1666" t="str">
            <v>flocons de mousse PU</v>
          </cell>
          <cell r="AD1666"/>
          <cell r="AE1666" t="str">
            <v>65 cm x 75 cm</v>
          </cell>
          <cell r="AF1666"/>
          <cell r="AG1666" t="str">
            <v>flocons de mousse PU</v>
          </cell>
          <cell r="AH1666"/>
          <cell r="AI1666"/>
          <cell r="AJ1666">
            <v>75</v>
          </cell>
          <cell r="AK1666"/>
          <cell r="AL1666"/>
          <cell r="AM1666">
            <v>20</v>
          </cell>
          <cell r="AN1666"/>
          <cell r="AO1666">
            <v>85</v>
          </cell>
          <cell r="AP1666">
            <v>38</v>
          </cell>
          <cell r="AQ1666">
            <v>20</v>
          </cell>
          <cell r="AR1666">
            <v>20</v>
          </cell>
          <cell r="AS1666">
            <v>65</v>
          </cell>
          <cell r="AT1666"/>
          <cell r="AU1666"/>
          <cell r="AV1666"/>
          <cell r="AW1666"/>
          <cell r="AX1666" t="str">
            <v>NON</v>
          </cell>
          <cell r="AY1666"/>
          <cell r="AZ1666" t="str">
            <v>NON</v>
          </cell>
          <cell r="BA1666" t="str">
            <v>NON</v>
          </cell>
          <cell r="BB1666"/>
          <cell r="BC1666"/>
          <cell r="BD1666"/>
          <cell r="BE1666"/>
          <cell r="BF1666"/>
          <cell r="BG1666"/>
          <cell r="BH1666" t="str">
            <v>NON</v>
          </cell>
          <cell r="BI1666" t="str">
            <v>flocon de mousse PU</v>
          </cell>
          <cell r="BJ1666"/>
          <cell r="BK1666">
            <v>123</v>
          </cell>
          <cell r="BL1666">
            <v>95</v>
          </cell>
          <cell r="BM1666">
            <v>45</v>
          </cell>
          <cell r="BN1666"/>
          <cell r="BO1666">
            <v>8.4</v>
          </cell>
          <cell r="BP1666">
            <v>9</v>
          </cell>
          <cell r="BQ1666"/>
          <cell r="BR1666">
            <v>0.53</v>
          </cell>
          <cell r="BS1666">
            <v>1</v>
          </cell>
          <cell r="BT1666">
            <v>123</v>
          </cell>
          <cell r="BU1666">
            <v>95</v>
          </cell>
          <cell r="BV1666">
            <v>45</v>
          </cell>
          <cell r="BW1666">
            <v>9</v>
          </cell>
          <cell r="BX1666"/>
          <cell r="BY1666"/>
          <cell r="BZ1666"/>
          <cell r="CA1666"/>
          <cell r="CB1666"/>
          <cell r="CC1666"/>
          <cell r="CD1666"/>
          <cell r="CE1666"/>
          <cell r="CF1666"/>
          <cell r="CG1666"/>
          <cell r="CH1666"/>
          <cell r="CI1666"/>
          <cell r="CJ1666"/>
          <cell r="CK1666"/>
          <cell r="CL1666"/>
          <cell r="CM1666"/>
          <cell r="CN1666"/>
          <cell r="CO1666"/>
          <cell r="CP1666"/>
          <cell r="CQ1666"/>
          <cell r="CR1666"/>
          <cell r="CS1666"/>
          <cell r="CT1666"/>
          <cell r="CU1666"/>
          <cell r="CV1666">
            <v>95</v>
          </cell>
        </row>
        <row r="1667">
          <cell r="C1667">
            <v>3666270127242</v>
          </cell>
          <cell r="D1667"/>
          <cell r="E1667" t="str">
            <v>CRIB</v>
          </cell>
          <cell r="F1667" t="str">
            <v>PLUTO</v>
          </cell>
          <cell r="G1667" t="str">
            <v>MELODY 14</v>
          </cell>
          <cell r="H1667" t="str">
            <v>Beige</v>
          </cell>
          <cell r="I1667" t="str">
            <v>Tissu</v>
          </cell>
          <cell r="J1667" t="str">
            <v>100% PES</v>
          </cell>
          <cell r="K1667"/>
          <cell r="L1667" t="str">
            <v>non</v>
          </cell>
          <cell r="M1667"/>
          <cell r="N1667"/>
          <cell r="O1667" t="str">
            <v>lit animal XXL (emballage film plastic)</v>
          </cell>
          <cell r="P1667"/>
          <cell r="Q1667" t="str">
            <v>canapé-lit pour des animaux remplis de flocons de mousse 100%</v>
          </cell>
          <cell r="R1667"/>
          <cell r="S1667"/>
          <cell r="T1667" t="str">
            <v>Assise de grand confort</v>
          </cell>
          <cell r="U1667" t="str">
            <v>différentes tailles disponibles</v>
          </cell>
          <cell r="V1667"/>
          <cell r="W1667"/>
          <cell r="X1667"/>
          <cell r="Y1667" t="str">
            <v>Pologne</v>
          </cell>
          <cell r="Z1667"/>
          <cell r="AA1667" t="str">
            <v>flocons de mousse PU</v>
          </cell>
          <cell r="AB1667" t="str">
            <v>flocons de mousse PU</v>
          </cell>
          <cell r="AC1667" t="str">
            <v>flocons de mousse PU</v>
          </cell>
          <cell r="AD1667"/>
          <cell r="AE1667" t="str">
            <v>65 cm x 75 cm</v>
          </cell>
          <cell r="AF1667"/>
          <cell r="AG1667" t="str">
            <v>flocons de mousse PU</v>
          </cell>
          <cell r="AH1667"/>
          <cell r="AI1667"/>
          <cell r="AJ1667">
            <v>75</v>
          </cell>
          <cell r="AK1667"/>
          <cell r="AL1667"/>
          <cell r="AM1667">
            <v>20</v>
          </cell>
          <cell r="AN1667"/>
          <cell r="AO1667">
            <v>85</v>
          </cell>
          <cell r="AP1667">
            <v>38</v>
          </cell>
          <cell r="AQ1667">
            <v>20</v>
          </cell>
          <cell r="AR1667">
            <v>20</v>
          </cell>
          <cell r="AS1667">
            <v>65</v>
          </cell>
          <cell r="AT1667"/>
          <cell r="AU1667"/>
          <cell r="AV1667"/>
          <cell r="AW1667"/>
          <cell r="AX1667" t="str">
            <v>NON</v>
          </cell>
          <cell r="AY1667"/>
          <cell r="AZ1667" t="str">
            <v>NON</v>
          </cell>
          <cell r="BA1667" t="str">
            <v>NON</v>
          </cell>
          <cell r="BB1667"/>
          <cell r="BC1667"/>
          <cell r="BD1667"/>
          <cell r="BE1667"/>
          <cell r="BF1667"/>
          <cell r="BG1667"/>
          <cell r="BH1667" t="str">
            <v>NON</v>
          </cell>
          <cell r="BI1667" t="str">
            <v>flocon de mousse PU</v>
          </cell>
          <cell r="BJ1667"/>
          <cell r="BK1667">
            <v>123</v>
          </cell>
          <cell r="BL1667">
            <v>95</v>
          </cell>
          <cell r="BM1667">
            <v>45</v>
          </cell>
          <cell r="BN1667"/>
          <cell r="BO1667">
            <v>8.4</v>
          </cell>
          <cell r="BP1667">
            <v>9</v>
          </cell>
          <cell r="BQ1667"/>
          <cell r="BR1667">
            <v>0.53</v>
          </cell>
          <cell r="BS1667">
            <v>1</v>
          </cell>
          <cell r="BT1667">
            <v>123</v>
          </cell>
          <cell r="BU1667">
            <v>95</v>
          </cell>
          <cell r="BV1667">
            <v>45</v>
          </cell>
          <cell r="BW1667">
            <v>9</v>
          </cell>
          <cell r="BX1667"/>
          <cell r="BY1667"/>
          <cell r="BZ1667"/>
          <cell r="CA1667"/>
          <cell r="CB1667"/>
          <cell r="CC1667"/>
          <cell r="CD1667"/>
          <cell r="CE1667"/>
          <cell r="CF1667"/>
          <cell r="CG1667"/>
          <cell r="CH1667"/>
          <cell r="CI1667"/>
          <cell r="CJ1667"/>
          <cell r="CK1667"/>
          <cell r="CL1667"/>
          <cell r="CM1667"/>
          <cell r="CN1667"/>
          <cell r="CO1667"/>
          <cell r="CP1667"/>
          <cell r="CQ1667"/>
          <cell r="CR1667"/>
          <cell r="CS1667"/>
          <cell r="CT1667"/>
          <cell r="CU1667"/>
          <cell r="CV1667">
            <v>85</v>
          </cell>
        </row>
        <row r="1668">
          <cell r="C1668">
            <v>3666270127716</v>
          </cell>
          <cell r="D1668"/>
          <cell r="E1668" t="str">
            <v>CRIB</v>
          </cell>
          <cell r="F1668" t="str">
            <v>PLUTO</v>
          </cell>
          <cell r="G1668" t="str">
            <v>MELODY 1</v>
          </cell>
          <cell r="H1668" t="str">
            <v>Blanc</v>
          </cell>
          <cell r="I1668" t="str">
            <v>Tissu</v>
          </cell>
          <cell r="J1668" t="str">
            <v>100% PES</v>
          </cell>
          <cell r="K1668"/>
          <cell r="L1668" t="str">
            <v>non</v>
          </cell>
          <cell r="M1668"/>
          <cell r="N1668"/>
          <cell r="O1668" t="str">
            <v>lit animal XXL (emballage film plastic)</v>
          </cell>
          <cell r="P1668"/>
          <cell r="Q1668" t="str">
            <v>canapé-lit pour des animaux remplis de flocons de mousse 100%</v>
          </cell>
          <cell r="R1668"/>
          <cell r="S1668"/>
          <cell r="T1668" t="str">
            <v>Assise de grand confort</v>
          </cell>
          <cell r="U1668" t="str">
            <v>différentes tailles disponibles</v>
          </cell>
          <cell r="V1668"/>
          <cell r="W1668"/>
          <cell r="X1668"/>
          <cell r="Y1668" t="str">
            <v>Pologne</v>
          </cell>
          <cell r="Z1668"/>
          <cell r="AA1668" t="str">
            <v>flocons de mousse PU</v>
          </cell>
          <cell r="AB1668" t="str">
            <v>flocons de mousse PU</v>
          </cell>
          <cell r="AC1668" t="str">
            <v>flocons de mousse PU</v>
          </cell>
          <cell r="AD1668"/>
          <cell r="AE1668" t="str">
            <v>65 cm x 75 cm</v>
          </cell>
          <cell r="AF1668"/>
          <cell r="AG1668" t="str">
            <v>flocons de mousse PU</v>
          </cell>
          <cell r="AH1668"/>
          <cell r="AI1668"/>
          <cell r="AJ1668">
            <v>75</v>
          </cell>
          <cell r="AK1668"/>
          <cell r="AL1668"/>
          <cell r="AM1668">
            <v>20</v>
          </cell>
          <cell r="AN1668"/>
          <cell r="AO1668">
            <v>85</v>
          </cell>
          <cell r="AP1668">
            <v>38</v>
          </cell>
          <cell r="AQ1668">
            <v>20</v>
          </cell>
          <cell r="AR1668">
            <v>20</v>
          </cell>
          <cell r="AS1668">
            <v>65</v>
          </cell>
          <cell r="AT1668"/>
          <cell r="AU1668"/>
          <cell r="AV1668"/>
          <cell r="AW1668"/>
          <cell r="AX1668" t="str">
            <v>NON</v>
          </cell>
          <cell r="AY1668"/>
          <cell r="AZ1668" t="str">
            <v>NON</v>
          </cell>
          <cell r="BA1668" t="str">
            <v>NON</v>
          </cell>
          <cell r="BB1668"/>
          <cell r="BC1668"/>
          <cell r="BD1668"/>
          <cell r="BE1668"/>
          <cell r="BF1668"/>
          <cell r="BG1668"/>
          <cell r="BH1668" t="str">
            <v>NON</v>
          </cell>
          <cell r="BI1668" t="str">
            <v>flocon de mousse PU</v>
          </cell>
          <cell r="BJ1668"/>
          <cell r="BK1668">
            <v>123</v>
          </cell>
          <cell r="BL1668">
            <v>95</v>
          </cell>
          <cell r="BM1668">
            <v>45</v>
          </cell>
          <cell r="BN1668"/>
          <cell r="BO1668">
            <v>8.4</v>
          </cell>
          <cell r="BP1668">
            <v>9</v>
          </cell>
          <cell r="BQ1668"/>
          <cell r="BR1668">
            <v>0.53</v>
          </cell>
          <cell r="BS1668">
            <v>1</v>
          </cell>
          <cell r="BT1668">
            <v>123</v>
          </cell>
          <cell r="BU1668">
            <v>95</v>
          </cell>
          <cell r="BV1668">
            <v>45</v>
          </cell>
          <cell r="BW1668">
            <v>9</v>
          </cell>
          <cell r="BX1668"/>
          <cell r="BY1668"/>
          <cell r="BZ1668"/>
          <cell r="CA1668"/>
          <cell r="CB1668"/>
          <cell r="CC1668"/>
          <cell r="CD1668"/>
          <cell r="CE1668"/>
          <cell r="CF1668"/>
          <cell r="CG1668"/>
          <cell r="CH1668"/>
          <cell r="CI1668"/>
          <cell r="CJ1668"/>
          <cell r="CK1668"/>
          <cell r="CL1668"/>
          <cell r="CM1668"/>
          <cell r="CN1668"/>
          <cell r="CO1668"/>
          <cell r="CP1668"/>
          <cell r="CQ1668"/>
          <cell r="CR1668"/>
          <cell r="CS1668"/>
          <cell r="CT1668"/>
          <cell r="CU1668"/>
          <cell r="CV1668">
            <v>85</v>
          </cell>
        </row>
        <row r="1669">
          <cell r="C1669">
            <v>3666270127006</v>
          </cell>
          <cell r="D1669"/>
          <cell r="E1669" t="str">
            <v>CRIB</v>
          </cell>
          <cell r="F1669" t="str">
            <v>PLUTO</v>
          </cell>
          <cell r="G1669" t="str">
            <v>MELODY 2</v>
          </cell>
          <cell r="H1669" t="str">
            <v>Gris clair</v>
          </cell>
          <cell r="I1669" t="str">
            <v>Tissu</v>
          </cell>
          <cell r="J1669" t="str">
            <v>100% PES</v>
          </cell>
          <cell r="K1669"/>
          <cell r="L1669" t="str">
            <v>non</v>
          </cell>
          <cell r="M1669"/>
          <cell r="N1669"/>
          <cell r="O1669" t="str">
            <v>lit animal XXL (emballage film plastic)</v>
          </cell>
          <cell r="P1669"/>
          <cell r="Q1669" t="str">
            <v>canapé-lit pour des animaux remplis de flocons de mousse 100%</v>
          </cell>
          <cell r="R1669"/>
          <cell r="S1669"/>
          <cell r="T1669" t="str">
            <v>Assise de grand confort</v>
          </cell>
          <cell r="U1669" t="str">
            <v>différentes tailles disponibles</v>
          </cell>
          <cell r="V1669"/>
          <cell r="W1669"/>
          <cell r="X1669"/>
          <cell r="Y1669" t="str">
            <v>Pologne</v>
          </cell>
          <cell r="Z1669"/>
          <cell r="AA1669" t="str">
            <v>flocons de mousse PU</v>
          </cell>
          <cell r="AB1669" t="str">
            <v>flocons de mousse PU</v>
          </cell>
          <cell r="AC1669" t="str">
            <v>flocons de mousse PU</v>
          </cell>
          <cell r="AD1669"/>
          <cell r="AE1669" t="str">
            <v>65 cm x 75 cm</v>
          </cell>
          <cell r="AF1669"/>
          <cell r="AG1669" t="str">
            <v>flocons de mousse PU</v>
          </cell>
          <cell r="AH1669"/>
          <cell r="AI1669"/>
          <cell r="AJ1669">
            <v>75</v>
          </cell>
          <cell r="AK1669"/>
          <cell r="AL1669"/>
          <cell r="AM1669">
            <v>20</v>
          </cell>
          <cell r="AN1669"/>
          <cell r="AO1669">
            <v>85</v>
          </cell>
          <cell r="AP1669">
            <v>38</v>
          </cell>
          <cell r="AQ1669">
            <v>20</v>
          </cell>
          <cell r="AR1669">
            <v>20</v>
          </cell>
          <cell r="AS1669">
            <v>65</v>
          </cell>
          <cell r="AT1669"/>
          <cell r="AU1669"/>
          <cell r="AV1669"/>
          <cell r="AW1669"/>
          <cell r="AX1669" t="str">
            <v>NON</v>
          </cell>
          <cell r="AY1669"/>
          <cell r="AZ1669" t="str">
            <v>NON</v>
          </cell>
          <cell r="BA1669" t="str">
            <v>NON</v>
          </cell>
          <cell r="BB1669"/>
          <cell r="BC1669"/>
          <cell r="BD1669"/>
          <cell r="BE1669"/>
          <cell r="BF1669"/>
          <cell r="BG1669"/>
          <cell r="BH1669" t="str">
            <v>NON</v>
          </cell>
          <cell r="BI1669" t="str">
            <v>flocon de mousse PU</v>
          </cell>
          <cell r="BJ1669"/>
          <cell r="BK1669">
            <v>123</v>
          </cell>
          <cell r="BL1669">
            <v>95</v>
          </cell>
          <cell r="BM1669">
            <v>45</v>
          </cell>
          <cell r="BN1669"/>
          <cell r="BO1669">
            <v>8.4</v>
          </cell>
          <cell r="BP1669">
            <v>9</v>
          </cell>
          <cell r="BQ1669"/>
          <cell r="BR1669">
            <v>0.53</v>
          </cell>
          <cell r="BS1669">
            <v>1</v>
          </cell>
          <cell r="BT1669">
            <v>123</v>
          </cell>
          <cell r="BU1669">
            <v>95</v>
          </cell>
          <cell r="BV1669">
            <v>45</v>
          </cell>
          <cell r="BW1669">
            <v>9</v>
          </cell>
          <cell r="BX1669"/>
          <cell r="BY1669"/>
          <cell r="BZ1669"/>
          <cell r="CA1669"/>
          <cell r="CB1669"/>
          <cell r="CC1669"/>
          <cell r="CD1669"/>
          <cell r="CE1669"/>
          <cell r="CF1669"/>
          <cell r="CG1669"/>
          <cell r="CH1669"/>
          <cell r="CI1669"/>
          <cell r="CJ1669"/>
          <cell r="CK1669"/>
          <cell r="CL1669"/>
          <cell r="CM1669"/>
          <cell r="CN1669"/>
          <cell r="CO1669"/>
          <cell r="CP1669"/>
          <cell r="CQ1669"/>
          <cell r="CR1669"/>
          <cell r="CS1669"/>
          <cell r="CT1669"/>
          <cell r="CU1669"/>
          <cell r="CV1669">
            <v>85</v>
          </cell>
        </row>
        <row r="1670">
          <cell r="C1670">
            <v>3666270127440</v>
          </cell>
          <cell r="D1670"/>
          <cell r="E1670" t="str">
            <v>CRIB</v>
          </cell>
          <cell r="F1670" t="str">
            <v>PLUTO</v>
          </cell>
          <cell r="G1670" t="str">
            <v>MELODY 5</v>
          </cell>
          <cell r="H1670" t="str">
            <v>Gris foncé</v>
          </cell>
          <cell r="I1670" t="str">
            <v>Tissu</v>
          </cell>
          <cell r="J1670" t="str">
            <v>100% PES</v>
          </cell>
          <cell r="K1670"/>
          <cell r="L1670" t="str">
            <v>non</v>
          </cell>
          <cell r="M1670"/>
          <cell r="N1670"/>
          <cell r="O1670" t="str">
            <v>lit animal XXL (emballage film plastic)</v>
          </cell>
          <cell r="P1670"/>
          <cell r="Q1670" t="str">
            <v>canapé-lit pour des animaux remplis de flocons de mousse 100%</v>
          </cell>
          <cell r="R1670"/>
          <cell r="S1670"/>
          <cell r="T1670" t="str">
            <v>Assise de grand confort</v>
          </cell>
          <cell r="U1670" t="str">
            <v>différentes tailles disponibles</v>
          </cell>
          <cell r="V1670"/>
          <cell r="W1670"/>
          <cell r="X1670"/>
          <cell r="Y1670" t="str">
            <v>Pologne</v>
          </cell>
          <cell r="Z1670"/>
          <cell r="AA1670" t="str">
            <v>flocons de mousse PU</v>
          </cell>
          <cell r="AB1670" t="str">
            <v>flocons de mousse PU</v>
          </cell>
          <cell r="AC1670" t="str">
            <v>flocons de mousse PU</v>
          </cell>
          <cell r="AD1670"/>
          <cell r="AE1670" t="str">
            <v>65 cm x 75 cm</v>
          </cell>
          <cell r="AF1670"/>
          <cell r="AG1670" t="str">
            <v>flocons de mousse PU</v>
          </cell>
          <cell r="AH1670"/>
          <cell r="AI1670"/>
          <cell r="AJ1670">
            <v>75</v>
          </cell>
          <cell r="AK1670"/>
          <cell r="AL1670"/>
          <cell r="AM1670">
            <v>20</v>
          </cell>
          <cell r="AN1670"/>
          <cell r="AO1670">
            <v>85</v>
          </cell>
          <cell r="AP1670">
            <v>38</v>
          </cell>
          <cell r="AQ1670">
            <v>20</v>
          </cell>
          <cell r="AR1670">
            <v>20</v>
          </cell>
          <cell r="AS1670">
            <v>65</v>
          </cell>
          <cell r="AT1670"/>
          <cell r="AU1670"/>
          <cell r="AV1670"/>
          <cell r="AW1670"/>
          <cell r="AX1670" t="str">
            <v>NON</v>
          </cell>
          <cell r="AY1670"/>
          <cell r="AZ1670" t="str">
            <v>NON</v>
          </cell>
          <cell r="BA1670" t="str">
            <v>NON</v>
          </cell>
          <cell r="BB1670"/>
          <cell r="BC1670"/>
          <cell r="BD1670"/>
          <cell r="BE1670"/>
          <cell r="BF1670"/>
          <cell r="BG1670"/>
          <cell r="BH1670" t="str">
            <v>NON</v>
          </cell>
          <cell r="BI1670" t="str">
            <v>flocon de mousse PU</v>
          </cell>
          <cell r="BJ1670"/>
          <cell r="BK1670">
            <v>123</v>
          </cell>
          <cell r="BL1670">
            <v>95</v>
          </cell>
          <cell r="BM1670">
            <v>45</v>
          </cell>
          <cell r="BN1670"/>
          <cell r="BO1670">
            <v>8.4</v>
          </cell>
          <cell r="BP1670">
            <v>9</v>
          </cell>
          <cell r="BQ1670"/>
          <cell r="BR1670">
            <v>0.53</v>
          </cell>
          <cell r="BS1670">
            <v>1</v>
          </cell>
          <cell r="BT1670">
            <v>123</v>
          </cell>
          <cell r="BU1670">
            <v>95</v>
          </cell>
          <cell r="BV1670">
            <v>45</v>
          </cell>
          <cell r="BW1670">
            <v>9</v>
          </cell>
          <cell r="BX1670"/>
          <cell r="BY1670"/>
          <cell r="BZ1670"/>
          <cell r="CA1670"/>
          <cell r="CB1670"/>
          <cell r="CC1670"/>
          <cell r="CD1670"/>
          <cell r="CE1670"/>
          <cell r="CF1670"/>
          <cell r="CG1670"/>
          <cell r="CH1670"/>
          <cell r="CI1670"/>
          <cell r="CJ1670"/>
          <cell r="CK1670"/>
          <cell r="CL1670"/>
          <cell r="CM1670"/>
          <cell r="CN1670"/>
          <cell r="CO1670"/>
          <cell r="CP1670"/>
          <cell r="CQ1670"/>
          <cell r="CR1670"/>
          <cell r="CS1670"/>
          <cell r="CT1670"/>
          <cell r="CU1670"/>
          <cell r="CV1670">
            <v>85</v>
          </cell>
        </row>
        <row r="1671">
          <cell r="C1671">
            <v>3666270127587</v>
          </cell>
          <cell r="D1671"/>
          <cell r="E1671" t="str">
            <v>CRIB</v>
          </cell>
          <cell r="F1671" t="str">
            <v>PLUTO</v>
          </cell>
          <cell r="G1671" t="str">
            <v>MELODY 6</v>
          </cell>
          <cell r="H1671" t="str">
            <v xml:space="preserve">Bleu foncé </v>
          </cell>
          <cell r="I1671" t="str">
            <v>Tissu</v>
          </cell>
          <cell r="J1671" t="str">
            <v>100% PES</v>
          </cell>
          <cell r="K1671"/>
          <cell r="L1671" t="str">
            <v>non</v>
          </cell>
          <cell r="M1671"/>
          <cell r="N1671"/>
          <cell r="O1671" t="str">
            <v>lit animal XXL (emballage film plastic)</v>
          </cell>
          <cell r="P1671"/>
          <cell r="Q1671" t="str">
            <v>canapé-lit pour des animaux remplis de flocons de mousse 100%</v>
          </cell>
          <cell r="R1671"/>
          <cell r="S1671"/>
          <cell r="T1671" t="str">
            <v>Assise de grand confort</v>
          </cell>
          <cell r="U1671" t="str">
            <v>différentes tailles disponibles</v>
          </cell>
          <cell r="V1671"/>
          <cell r="W1671"/>
          <cell r="X1671"/>
          <cell r="Y1671" t="str">
            <v>Pologne</v>
          </cell>
          <cell r="Z1671"/>
          <cell r="AA1671" t="str">
            <v>flocons de mousse PU</v>
          </cell>
          <cell r="AB1671" t="str">
            <v>flocons de mousse PU</v>
          </cell>
          <cell r="AC1671" t="str">
            <v>flocons de mousse PU</v>
          </cell>
          <cell r="AD1671"/>
          <cell r="AE1671" t="str">
            <v>65 cm x 75 cm</v>
          </cell>
          <cell r="AF1671"/>
          <cell r="AG1671" t="str">
            <v>flocons de mousse PU</v>
          </cell>
          <cell r="AH1671"/>
          <cell r="AI1671"/>
          <cell r="AJ1671">
            <v>75</v>
          </cell>
          <cell r="AK1671"/>
          <cell r="AL1671"/>
          <cell r="AM1671">
            <v>20</v>
          </cell>
          <cell r="AN1671"/>
          <cell r="AO1671">
            <v>85</v>
          </cell>
          <cell r="AP1671">
            <v>38</v>
          </cell>
          <cell r="AQ1671">
            <v>20</v>
          </cell>
          <cell r="AR1671">
            <v>20</v>
          </cell>
          <cell r="AS1671">
            <v>65</v>
          </cell>
          <cell r="AT1671"/>
          <cell r="AU1671"/>
          <cell r="AV1671"/>
          <cell r="AW1671"/>
          <cell r="AX1671" t="str">
            <v>NON</v>
          </cell>
          <cell r="AY1671"/>
          <cell r="AZ1671" t="str">
            <v>NON</v>
          </cell>
          <cell r="BA1671" t="str">
            <v>NON</v>
          </cell>
          <cell r="BB1671"/>
          <cell r="BC1671"/>
          <cell r="BD1671"/>
          <cell r="BE1671"/>
          <cell r="BF1671"/>
          <cell r="BG1671"/>
          <cell r="BH1671" t="str">
            <v>NON</v>
          </cell>
          <cell r="BI1671" t="str">
            <v>flocon de mousse PU</v>
          </cell>
          <cell r="BJ1671"/>
          <cell r="BK1671">
            <v>123</v>
          </cell>
          <cell r="BL1671">
            <v>95</v>
          </cell>
          <cell r="BM1671">
            <v>45</v>
          </cell>
          <cell r="BN1671"/>
          <cell r="BO1671">
            <v>8.4</v>
          </cell>
          <cell r="BP1671">
            <v>9</v>
          </cell>
          <cell r="BQ1671"/>
          <cell r="BR1671">
            <v>0.53</v>
          </cell>
          <cell r="BS1671">
            <v>1</v>
          </cell>
          <cell r="BT1671">
            <v>123</v>
          </cell>
          <cell r="BU1671">
            <v>95</v>
          </cell>
          <cell r="BV1671">
            <v>45</v>
          </cell>
          <cell r="BW1671">
            <v>9</v>
          </cell>
          <cell r="BX1671"/>
          <cell r="BY1671"/>
          <cell r="BZ1671"/>
          <cell r="CA1671"/>
          <cell r="CB1671"/>
          <cell r="CC1671"/>
          <cell r="CD1671"/>
          <cell r="CE1671"/>
          <cell r="CF1671"/>
          <cell r="CG1671"/>
          <cell r="CH1671"/>
          <cell r="CI1671"/>
          <cell r="CJ1671"/>
          <cell r="CK1671"/>
          <cell r="CL1671"/>
          <cell r="CM1671"/>
          <cell r="CN1671"/>
          <cell r="CO1671"/>
          <cell r="CP1671"/>
          <cell r="CQ1671"/>
          <cell r="CR1671"/>
          <cell r="CS1671"/>
          <cell r="CT1671"/>
          <cell r="CU1671"/>
          <cell r="CV1671">
            <v>85</v>
          </cell>
        </row>
        <row r="1672">
          <cell r="C1672">
            <v>3666270127198</v>
          </cell>
          <cell r="D1672"/>
          <cell r="E1672" t="str">
            <v>CRIB</v>
          </cell>
          <cell r="F1672" t="str">
            <v>PLUTO</v>
          </cell>
          <cell r="G1672" t="str">
            <v>MELODY 8</v>
          </cell>
          <cell r="H1672" t="str">
            <v>Vert</v>
          </cell>
          <cell r="I1672" t="str">
            <v>Tissu</v>
          </cell>
          <cell r="J1672" t="str">
            <v>100% PES</v>
          </cell>
          <cell r="K1672"/>
          <cell r="L1672" t="str">
            <v>non</v>
          </cell>
          <cell r="M1672"/>
          <cell r="N1672"/>
          <cell r="O1672" t="str">
            <v>lit animal XXL (emballage film plastic)</v>
          </cell>
          <cell r="P1672"/>
          <cell r="Q1672" t="str">
            <v>canapé-lit pour des animaux remplis de flocons de mousse 100%</v>
          </cell>
          <cell r="R1672"/>
          <cell r="S1672"/>
          <cell r="T1672" t="str">
            <v>Assise de grand confort</v>
          </cell>
          <cell r="U1672" t="str">
            <v>différentes tailles disponibles</v>
          </cell>
          <cell r="V1672"/>
          <cell r="W1672"/>
          <cell r="X1672"/>
          <cell r="Y1672" t="str">
            <v>Pologne</v>
          </cell>
          <cell r="Z1672"/>
          <cell r="AA1672" t="str">
            <v>flocons de mousse PU</v>
          </cell>
          <cell r="AB1672" t="str">
            <v>flocons de mousse PU</v>
          </cell>
          <cell r="AC1672" t="str">
            <v>flocons de mousse PU</v>
          </cell>
          <cell r="AD1672"/>
          <cell r="AE1672" t="str">
            <v>65 cm x 75 cm</v>
          </cell>
          <cell r="AF1672"/>
          <cell r="AG1672" t="str">
            <v>flocons de mousse PU</v>
          </cell>
          <cell r="AH1672"/>
          <cell r="AI1672"/>
          <cell r="AJ1672">
            <v>75</v>
          </cell>
          <cell r="AK1672"/>
          <cell r="AL1672"/>
          <cell r="AM1672">
            <v>20</v>
          </cell>
          <cell r="AN1672"/>
          <cell r="AO1672">
            <v>85</v>
          </cell>
          <cell r="AP1672">
            <v>38</v>
          </cell>
          <cell r="AQ1672">
            <v>20</v>
          </cell>
          <cell r="AR1672">
            <v>20</v>
          </cell>
          <cell r="AS1672">
            <v>65</v>
          </cell>
          <cell r="AT1672"/>
          <cell r="AU1672"/>
          <cell r="AV1672"/>
          <cell r="AW1672"/>
          <cell r="AX1672" t="str">
            <v>NON</v>
          </cell>
          <cell r="AY1672"/>
          <cell r="AZ1672" t="str">
            <v>NON</v>
          </cell>
          <cell r="BA1672" t="str">
            <v>NON</v>
          </cell>
          <cell r="BB1672"/>
          <cell r="BC1672"/>
          <cell r="BD1672"/>
          <cell r="BE1672"/>
          <cell r="BF1672"/>
          <cell r="BG1672"/>
          <cell r="BH1672" t="str">
            <v>NON</v>
          </cell>
          <cell r="BI1672" t="str">
            <v>flocon de mousse PU</v>
          </cell>
          <cell r="BJ1672"/>
          <cell r="BK1672">
            <v>123</v>
          </cell>
          <cell r="BL1672">
            <v>95</v>
          </cell>
          <cell r="BM1672">
            <v>45</v>
          </cell>
          <cell r="BN1672"/>
          <cell r="BO1672">
            <v>8.4</v>
          </cell>
          <cell r="BP1672">
            <v>9</v>
          </cell>
          <cell r="BQ1672"/>
          <cell r="BR1672">
            <v>0.53</v>
          </cell>
          <cell r="BS1672">
            <v>1</v>
          </cell>
          <cell r="BT1672">
            <v>123</v>
          </cell>
          <cell r="BU1672">
            <v>95</v>
          </cell>
          <cell r="BV1672">
            <v>45</v>
          </cell>
          <cell r="BW1672">
            <v>9</v>
          </cell>
          <cell r="BX1672"/>
          <cell r="BY1672"/>
          <cell r="BZ1672"/>
          <cell r="CA1672"/>
          <cell r="CB1672"/>
          <cell r="CC1672"/>
          <cell r="CD1672"/>
          <cell r="CE1672"/>
          <cell r="CF1672"/>
          <cell r="CG1672"/>
          <cell r="CH1672"/>
          <cell r="CI1672"/>
          <cell r="CJ1672"/>
          <cell r="CK1672"/>
          <cell r="CL1672"/>
          <cell r="CM1672"/>
          <cell r="CN1672"/>
          <cell r="CO1672"/>
          <cell r="CP1672"/>
          <cell r="CQ1672"/>
          <cell r="CR1672"/>
          <cell r="CS1672"/>
          <cell r="CT1672"/>
          <cell r="CU1672"/>
          <cell r="CV1672">
            <v>85</v>
          </cell>
        </row>
        <row r="1673">
          <cell r="C1673">
            <v>3666270126627</v>
          </cell>
          <cell r="D1673"/>
          <cell r="E1673" t="str">
            <v>CRIB</v>
          </cell>
          <cell r="F1673" t="str">
            <v>PLUTO</v>
          </cell>
          <cell r="G1673" t="str">
            <v>MELODY 9</v>
          </cell>
          <cell r="H1673" t="str">
            <v>Jaune</v>
          </cell>
          <cell r="I1673" t="str">
            <v>Tissu</v>
          </cell>
          <cell r="J1673" t="str">
            <v>100% PES</v>
          </cell>
          <cell r="K1673"/>
          <cell r="L1673" t="str">
            <v>non</v>
          </cell>
          <cell r="M1673"/>
          <cell r="N1673"/>
          <cell r="O1673" t="str">
            <v>lit animal XXL (emballage film plastic)</v>
          </cell>
          <cell r="P1673"/>
          <cell r="Q1673" t="str">
            <v>canapé-lit pour des animaux remplis de flocons de mousse 100%</v>
          </cell>
          <cell r="R1673"/>
          <cell r="S1673"/>
          <cell r="T1673" t="str">
            <v>Assise de grand confort</v>
          </cell>
          <cell r="U1673" t="str">
            <v>différentes tailles disponibles</v>
          </cell>
          <cell r="V1673"/>
          <cell r="W1673"/>
          <cell r="X1673"/>
          <cell r="Y1673" t="str">
            <v>Pologne</v>
          </cell>
          <cell r="Z1673"/>
          <cell r="AA1673" t="str">
            <v>flocons de mousse PU</v>
          </cell>
          <cell r="AB1673" t="str">
            <v>flocons de mousse PU</v>
          </cell>
          <cell r="AC1673" t="str">
            <v>flocons de mousse PU</v>
          </cell>
          <cell r="AD1673"/>
          <cell r="AE1673" t="str">
            <v>65 cm x 75 cm</v>
          </cell>
          <cell r="AF1673"/>
          <cell r="AG1673" t="str">
            <v>flocons de mousse PU</v>
          </cell>
          <cell r="AH1673"/>
          <cell r="AI1673"/>
          <cell r="AJ1673">
            <v>75</v>
          </cell>
          <cell r="AK1673"/>
          <cell r="AL1673"/>
          <cell r="AM1673">
            <v>20</v>
          </cell>
          <cell r="AN1673"/>
          <cell r="AO1673">
            <v>85</v>
          </cell>
          <cell r="AP1673">
            <v>38</v>
          </cell>
          <cell r="AQ1673">
            <v>20</v>
          </cell>
          <cell r="AR1673">
            <v>20</v>
          </cell>
          <cell r="AS1673">
            <v>65</v>
          </cell>
          <cell r="AT1673"/>
          <cell r="AU1673"/>
          <cell r="AV1673"/>
          <cell r="AW1673"/>
          <cell r="AX1673" t="str">
            <v>NON</v>
          </cell>
          <cell r="AY1673"/>
          <cell r="AZ1673" t="str">
            <v>NON</v>
          </cell>
          <cell r="BA1673" t="str">
            <v>NON</v>
          </cell>
          <cell r="BB1673"/>
          <cell r="BC1673"/>
          <cell r="BD1673"/>
          <cell r="BE1673"/>
          <cell r="BF1673"/>
          <cell r="BG1673"/>
          <cell r="BH1673" t="str">
            <v>NON</v>
          </cell>
          <cell r="BI1673" t="str">
            <v>flocon de mousse PU</v>
          </cell>
          <cell r="BJ1673"/>
          <cell r="BK1673">
            <v>123</v>
          </cell>
          <cell r="BL1673">
            <v>95</v>
          </cell>
          <cell r="BM1673">
            <v>45</v>
          </cell>
          <cell r="BN1673"/>
          <cell r="BO1673">
            <v>8.4</v>
          </cell>
          <cell r="BP1673">
            <v>9</v>
          </cell>
          <cell r="BQ1673"/>
          <cell r="BR1673">
            <v>0.53</v>
          </cell>
          <cell r="BS1673">
            <v>1</v>
          </cell>
          <cell r="BT1673">
            <v>123</v>
          </cell>
          <cell r="BU1673">
            <v>95</v>
          </cell>
          <cell r="BV1673">
            <v>45</v>
          </cell>
          <cell r="BW1673">
            <v>9</v>
          </cell>
          <cell r="BX1673"/>
          <cell r="BY1673"/>
          <cell r="BZ1673"/>
          <cell r="CA1673"/>
          <cell r="CB1673"/>
          <cell r="CC1673"/>
          <cell r="CD1673"/>
          <cell r="CE1673"/>
          <cell r="CF1673"/>
          <cell r="CG1673"/>
          <cell r="CH1673"/>
          <cell r="CI1673"/>
          <cell r="CJ1673"/>
          <cell r="CK1673"/>
          <cell r="CL1673"/>
          <cell r="CM1673"/>
          <cell r="CN1673"/>
          <cell r="CO1673"/>
          <cell r="CP1673"/>
          <cell r="CQ1673"/>
          <cell r="CR1673"/>
          <cell r="CS1673"/>
          <cell r="CT1673"/>
          <cell r="CU1673"/>
          <cell r="CV1673">
            <v>85</v>
          </cell>
        </row>
        <row r="1674">
          <cell r="C1674">
            <v>3666270126924</v>
          </cell>
          <cell r="D1674"/>
          <cell r="E1674" t="str">
            <v>CRIB</v>
          </cell>
          <cell r="F1674" t="str">
            <v>PLUTO</v>
          </cell>
          <cell r="G1674" t="str">
            <v>MELODY 10</v>
          </cell>
          <cell r="H1674" t="str">
            <v>Orange</v>
          </cell>
          <cell r="I1674" t="str">
            <v>Tissu</v>
          </cell>
          <cell r="J1674" t="str">
            <v>100% PES</v>
          </cell>
          <cell r="K1674"/>
          <cell r="L1674" t="str">
            <v>non</v>
          </cell>
          <cell r="M1674"/>
          <cell r="N1674"/>
          <cell r="O1674" t="str">
            <v>lit animal XXL (emballage film plastic)</v>
          </cell>
          <cell r="P1674"/>
          <cell r="Q1674" t="str">
            <v>canapé-lit pour des animaux remplis de flocons de mousse 100%</v>
          </cell>
          <cell r="R1674"/>
          <cell r="S1674"/>
          <cell r="T1674" t="str">
            <v>Assise de grand confort</v>
          </cell>
          <cell r="U1674" t="str">
            <v>différentes tailles disponibles</v>
          </cell>
          <cell r="V1674"/>
          <cell r="W1674"/>
          <cell r="X1674"/>
          <cell r="Y1674" t="str">
            <v>Pologne</v>
          </cell>
          <cell r="Z1674"/>
          <cell r="AA1674" t="str">
            <v>flocons de mousse PU</v>
          </cell>
          <cell r="AB1674" t="str">
            <v>flocons de mousse PU</v>
          </cell>
          <cell r="AC1674" t="str">
            <v>flocons de mousse PU</v>
          </cell>
          <cell r="AD1674"/>
          <cell r="AE1674" t="str">
            <v>65 cm x 75 cm</v>
          </cell>
          <cell r="AF1674"/>
          <cell r="AG1674" t="str">
            <v>flocons de mousse PU</v>
          </cell>
          <cell r="AH1674"/>
          <cell r="AI1674"/>
          <cell r="AJ1674">
            <v>75</v>
          </cell>
          <cell r="AK1674"/>
          <cell r="AL1674"/>
          <cell r="AM1674">
            <v>20</v>
          </cell>
          <cell r="AN1674"/>
          <cell r="AO1674">
            <v>85</v>
          </cell>
          <cell r="AP1674">
            <v>38</v>
          </cell>
          <cell r="AQ1674">
            <v>20</v>
          </cell>
          <cell r="AR1674">
            <v>20</v>
          </cell>
          <cell r="AS1674">
            <v>65</v>
          </cell>
          <cell r="AT1674"/>
          <cell r="AU1674"/>
          <cell r="AV1674"/>
          <cell r="AW1674"/>
          <cell r="AX1674" t="str">
            <v>NON</v>
          </cell>
          <cell r="AY1674"/>
          <cell r="AZ1674" t="str">
            <v>NON</v>
          </cell>
          <cell r="BA1674" t="str">
            <v>NON</v>
          </cell>
          <cell r="BB1674"/>
          <cell r="BC1674"/>
          <cell r="BD1674"/>
          <cell r="BE1674"/>
          <cell r="BF1674"/>
          <cell r="BG1674"/>
          <cell r="BH1674" t="str">
            <v>NON</v>
          </cell>
          <cell r="BI1674" t="str">
            <v>flocon de mousse PU</v>
          </cell>
          <cell r="BJ1674"/>
          <cell r="BK1674">
            <v>123</v>
          </cell>
          <cell r="BL1674">
            <v>95</v>
          </cell>
          <cell r="BM1674">
            <v>45</v>
          </cell>
          <cell r="BN1674"/>
          <cell r="BO1674">
            <v>8.4</v>
          </cell>
          <cell r="BP1674">
            <v>9</v>
          </cell>
          <cell r="BQ1674"/>
          <cell r="BR1674">
            <v>0.53</v>
          </cell>
          <cell r="BS1674">
            <v>1</v>
          </cell>
          <cell r="BT1674">
            <v>123</v>
          </cell>
          <cell r="BU1674">
            <v>95</v>
          </cell>
          <cell r="BV1674">
            <v>45</v>
          </cell>
          <cell r="BW1674">
            <v>9</v>
          </cell>
          <cell r="BX1674"/>
          <cell r="BY1674"/>
          <cell r="BZ1674"/>
          <cell r="CA1674"/>
          <cell r="CB1674"/>
          <cell r="CC1674"/>
          <cell r="CD1674"/>
          <cell r="CE1674"/>
          <cell r="CF1674"/>
          <cell r="CG1674"/>
          <cell r="CH1674"/>
          <cell r="CI1674"/>
          <cell r="CJ1674"/>
          <cell r="CK1674"/>
          <cell r="CL1674"/>
          <cell r="CM1674"/>
          <cell r="CN1674"/>
          <cell r="CO1674"/>
          <cell r="CP1674"/>
          <cell r="CQ1674"/>
          <cell r="CR1674"/>
          <cell r="CS1674"/>
          <cell r="CT1674"/>
          <cell r="CU1674"/>
          <cell r="CV1674">
            <v>85</v>
          </cell>
        </row>
        <row r="1675">
          <cell r="C1675">
            <v>3666270127686</v>
          </cell>
          <cell r="D1675"/>
          <cell r="E1675" t="str">
            <v>CRIB</v>
          </cell>
          <cell r="F1675" t="str">
            <v>PLUTO</v>
          </cell>
          <cell r="G1675" t="str">
            <v>MELODY 12</v>
          </cell>
          <cell r="H1675" t="str">
            <v>Taupe</v>
          </cell>
          <cell r="I1675" t="str">
            <v>Tissu</v>
          </cell>
          <cell r="J1675" t="str">
            <v>100% PES</v>
          </cell>
          <cell r="K1675"/>
          <cell r="L1675" t="str">
            <v>non</v>
          </cell>
          <cell r="M1675"/>
          <cell r="N1675"/>
          <cell r="O1675" t="str">
            <v>lit animal XXL (emballage film plastic)</v>
          </cell>
          <cell r="P1675"/>
          <cell r="Q1675" t="str">
            <v>canapé-lit pour des animaux remplis de flocons de mousse 100%</v>
          </cell>
          <cell r="R1675"/>
          <cell r="S1675"/>
          <cell r="T1675" t="str">
            <v>Assise de grand confort</v>
          </cell>
          <cell r="U1675" t="str">
            <v>différentes tailles disponibles</v>
          </cell>
          <cell r="V1675"/>
          <cell r="W1675"/>
          <cell r="X1675"/>
          <cell r="Y1675" t="str">
            <v>Pologne</v>
          </cell>
          <cell r="Z1675"/>
          <cell r="AA1675" t="str">
            <v>flocons de mousse PU</v>
          </cell>
          <cell r="AB1675" t="str">
            <v>flocons de mousse PU</v>
          </cell>
          <cell r="AC1675" t="str">
            <v>flocons de mousse PU</v>
          </cell>
          <cell r="AD1675"/>
          <cell r="AE1675" t="str">
            <v>65 cm x 75 cm</v>
          </cell>
          <cell r="AF1675"/>
          <cell r="AG1675" t="str">
            <v>flocons de mousse PU</v>
          </cell>
          <cell r="AH1675"/>
          <cell r="AI1675"/>
          <cell r="AJ1675">
            <v>75</v>
          </cell>
          <cell r="AK1675"/>
          <cell r="AL1675"/>
          <cell r="AM1675">
            <v>20</v>
          </cell>
          <cell r="AN1675"/>
          <cell r="AO1675">
            <v>85</v>
          </cell>
          <cell r="AP1675">
            <v>38</v>
          </cell>
          <cell r="AQ1675">
            <v>20</v>
          </cell>
          <cell r="AR1675">
            <v>20</v>
          </cell>
          <cell r="AS1675">
            <v>65</v>
          </cell>
          <cell r="AT1675"/>
          <cell r="AU1675"/>
          <cell r="AV1675"/>
          <cell r="AW1675"/>
          <cell r="AX1675" t="str">
            <v>NON</v>
          </cell>
          <cell r="AY1675"/>
          <cell r="AZ1675" t="str">
            <v>NON</v>
          </cell>
          <cell r="BA1675" t="str">
            <v>NON</v>
          </cell>
          <cell r="BB1675"/>
          <cell r="BC1675"/>
          <cell r="BD1675"/>
          <cell r="BE1675"/>
          <cell r="BF1675"/>
          <cell r="BG1675"/>
          <cell r="BH1675" t="str">
            <v>NON</v>
          </cell>
          <cell r="BI1675" t="str">
            <v>flocon de mousse PU</v>
          </cell>
          <cell r="BJ1675"/>
          <cell r="BK1675">
            <v>123</v>
          </cell>
          <cell r="BL1675">
            <v>95</v>
          </cell>
          <cell r="BM1675">
            <v>45</v>
          </cell>
          <cell r="BN1675"/>
          <cell r="BO1675">
            <v>8.4</v>
          </cell>
          <cell r="BP1675">
            <v>9</v>
          </cell>
          <cell r="BQ1675"/>
          <cell r="BR1675">
            <v>0.53</v>
          </cell>
          <cell r="BS1675">
            <v>1</v>
          </cell>
          <cell r="BT1675">
            <v>123</v>
          </cell>
          <cell r="BU1675">
            <v>95</v>
          </cell>
          <cell r="BV1675">
            <v>45</v>
          </cell>
          <cell r="BW1675">
            <v>9</v>
          </cell>
          <cell r="BX1675"/>
          <cell r="BY1675"/>
          <cell r="BZ1675"/>
          <cell r="CA1675"/>
          <cell r="CB1675"/>
          <cell r="CC1675"/>
          <cell r="CD1675"/>
          <cell r="CE1675"/>
          <cell r="CF1675"/>
          <cell r="CG1675"/>
          <cell r="CH1675"/>
          <cell r="CI1675"/>
          <cell r="CJ1675"/>
          <cell r="CK1675"/>
          <cell r="CL1675"/>
          <cell r="CM1675"/>
          <cell r="CN1675"/>
          <cell r="CO1675"/>
          <cell r="CP1675"/>
          <cell r="CQ1675"/>
          <cell r="CR1675"/>
          <cell r="CS1675"/>
          <cell r="CT1675"/>
          <cell r="CU1675"/>
          <cell r="CV1675">
            <v>85</v>
          </cell>
        </row>
        <row r="1676">
          <cell r="C1676">
            <v>3666270127655</v>
          </cell>
          <cell r="D1676"/>
          <cell r="E1676" t="str">
            <v>CRIB</v>
          </cell>
          <cell r="F1676" t="str">
            <v>PLUTO</v>
          </cell>
          <cell r="G1676" t="str">
            <v>MELODY 15</v>
          </cell>
          <cell r="H1676" t="str">
            <v>Noir</v>
          </cell>
          <cell r="I1676" t="str">
            <v>Tissu</v>
          </cell>
          <cell r="J1676" t="str">
            <v>100% PES</v>
          </cell>
          <cell r="K1676"/>
          <cell r="L1676" t="str">
            <v>non</v>
          </cell>
          <cell r="M1676"/>
          <cell r="N1676"/>
          <cell r="O1676" t="str">
            <v>lit animal XXL (emballage film plastic)</v>
          </cell>
          <cell r="P1676"/>
          <cell r="Q1676" t="str">
            <v>canapé-lit pour des animaux remplis de flocons de mousse 100%</v>
          </cell>
          <cell r="R1676"/>
          <cell r="S1676"/>
          <cell r="T1676" t="str">
            <v>Assise de grand confort</v>
          </cell>
          <cell r="U1676" t="str">
            <v>différentes tailles disponibles</v>
          </cell>
          <cell r="V1676"/>
          <cell r="W1676"/>
          <cell r="X1676"/>
          <cell r="Y1676" t="str">
            <v>Pologne</v>
          </cell>
          <cell r="Z1676"/>
          <cell r="AA1676" t="str">
            <v>flocons de mousse PU</v>
          </cell>
          <cell r="AB1676" t="str">
            <v>flocons de mousse PU</v>
          </cell>
          <cell r="AC1676" t="str">
            <v>flocons de mousse PU</v>
          </cell>
          <cell r="AD1676"/>
          <cell r="AE1676" t="str">
            <v>65 cm x 75 cm</v>
          </cell>
          <cell r="AF1676"/>
          <cell r="AG1676" t="str">
            <v>flocons de mousse PU</v>
          </cell>
          <cell r="AH1676"/>
          <cell r="AI1676"/>
          <cell r="AJ1676">
            <v>75</v>
          </cell>
          <cell r="AK1676"/>
          <cell r="AL1676"/>
          <cell r="AM1676">
            <v>20</v>
          </cell>
          <cell r="AN1676"/>
          <cell r="AO1676">
            <v>85</v>
          </cell>
          <cell r="AP1676">
            <v>38</v>
          </cell>
          <cell r="AQ1676">
            <v>20</v>
          </cell>
          <cell r="AR1676">
            <v>20</v>
          </cell>
          <cell r="AS1676">
            <v>65</v>
          </cell>
          <cell r="AT1676"/>
          <cell r="AU1676"/>
          <cell r="AV1676"/>
          <cell r="AW1676"/>
          <cell r="AX1676" t="str">
            <v>NON</v>
          </cell>
          <cell r="AY1676"/>
          <cell r="AZ1676" t="str">
            <v>NON</v>
          </cell>
          <cell r="BA1676" t="str">
            <v>NON</v>
          </cell>
          <cell r="BB1676"/>
          <cell r="BC1676"/>
          <cell r="BD1676"/>
          <cell r="BE1676"/>
          <cell r="BF1676"/>
          <cell r="BG1676"/>
          <cell r="BH1676" t="str">
            <v>NON</v>
          </cell>
          <cell r="BI1676" t="str">
            <v>flocon de mousse PU</v>
          </cell>
          <cell r="BJ1676"/>
          <cell r="BK1676">
            <v>123</v>
          </cell>
          <cell r="BL1676">
            <v>95</v>
          </cell>
          <cell r="BM1676">
            <v>45</v>
          </cell>
          <cell r="BN1676"/>
          <cell r="BO1676">
            <v>8.4</v>
          </cell>
          <cell r="BP1676">
            <v>9</v>
          </cell>
          <cell r="BQ1676"/>
          <cell r="BR1676">
            <v>0.53</v>
          </cell>
          <cell r="BS1676">
            <v>1</v>
          </cell>
          <cell r="BT1676">
            <v>123</v>
          </cell>
          <cell r="BU1676">
            <v>95</v>
          </cell>
          <cell r="BV1676">
            <v>45</v>
          </cell>
          <cell r="BW1676">
            <v>9</v>
          </cell>
          <cell r="BX1676"/>
          <cell r="BY1676"/>
          <cell r="BZ1676"/>
          <cell r="CA1676"/>
          <cell r="CB1676"/>
          <cell r="CC1676"/>
          <cell r="CD1676"/>
          <cell r="CE1676"/>
          <cell r="CF1676"/>
          <cell r="CG1676"/>
          <cell r="CH1676"/>
          <cell r="CI1676"/>
          <cell r="CJ1676"/>
          <cell r="CK1676"/>
          <cell r="CL1676"/>
          <cell r="CM1676"/>
          <cell r="CN1676"/>
          <cell r="CO1676"/>
          <cell r="CP1676"/>
          <cell r="CQ1676"/>
          <cell r="CR1676"/>
          <cell r="CS1676"/>
          <cell r="CT1676"/>
          <cell r="CU1676"/>
          <cell r="CV1676">
            <v>85</v>
          </cell>
        </row>
        <row r="1677">
          <cell r="C1677">
            <v>3666270121561</v>
          </cell>
          <cell r="D1677"/>
          <cell r="E1677" t="str">
            <v>SETTE</v>
          </cell>
          <cell r="F1677" t="str">
            <v>ACHILLE</v>
          </cell>
          <cell r="G1677" t="str">
            <v>ARAGON 1</v>
          </cell>
          <cell r="H1677"/>
          <cell r="I1677" t="str">
            <v>Tissu</v>
          </cell>
          <cell r="J1677" t="str">
            <v>95%PES 5%NY</v>
          </cell>
          <cell r="K1677" t="str">
            <v xml:space="preserve">Toucher doux </v>
          </cell>
          <cell r="L1677" t="str">
            <v>non</v>
          </cell>
          <cell r="M1677"/>
          <cell r="N1677"/>
          <cell r="O1677" t="str">
            <v>Canapé d'angle convertible express avec coffre 160 cm</v>
          </cell>
          <cell r="P1677"/>
          <cell r="Q1677"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77" t="str">
            <v>bois de conifères</v>
          </cell>
          <cell r="S1677"/>
          <cell r="T1677" t="str">
            <v xml:space="preserve">Convertible express avec matelas 18 cm
</v>
          </cell>
          <cell r="U1677" t="str">
            <v>fibres siliconées sur l'assise et le dossier pour meilleur confort</v>
          </cell>
          <cell r="V1677" t="str">
            <v>têtières réglables</v>
          </cell>
          <cell r="W1677" t="str">
            <v>lit 160 cm x 200 cm</v>
          </cell>
          <cell r="X1677"/>
          <cell r="Y1677" t="str">
            <v>Pologne</v>
          </cell>
          <cell r="Z1677"/>
          <cell r="AA1677" t="str">
            <v>HR PU mousse 35 kg/m3 et ouate 200 g/m2, fibres siliconées</v>
          </cell>
          <cell r="AB1677" t="str">
            <v>mousse PU 23 kg/m3, fibres siliconées</v>
          </cell>
          <cell r="AC1677" t="str">
            <v>mousse PU 23 kg/m3 et ouate 200 g/m2</v>
          </cell>
          <cell r="AD1677" t="str">
            <v>18 cm</v>
          </cell>
          <cell r="AE1677" t="str">
            <v>160 cm x 200 cm</v>
          </cell>
          <cell r="AF1677"/>
          <cell r="AG1677" t="str">
            <v>mousse PU</v>
          </cell>
          <cell r="AH1677" t="str">
            <v>25 kg/m3</v>
          </cell>
          <cell r="AI1677" t="str">
            <v>plastique</v>
          </cell>
          <cell r="AJ1677">
            <v>274</v>
          </cell>
          <cell r="AK1677">
            <v>94</v>
          </cell>
          <cell r="AL1677">
            <v>180</v>
          </cell>
          <cell r="AM1677">
            <v>54</v>
          </cell>
          <cell r="AN1677">
            <v>44</v>
          </cell>
          <cell r="AO1677">
            <v>107</v>
          </cell>
          <cell r="AP1677">
            <v>76</v>
          </cell>
          <cell r="AQ1677">
            <v>28</v>
          </cell>
          <cell r="AR1677">
            <v>51</v>
          </cell>
          <cell r="AS1677" t="str">
            <v>canapé: 58 cm meridienne: 121cm</v>
          </cell>
          <cell r="AT1677"/>
          <cell r="AU1677" t="str">
            <v>12 (dont 4 du mécanisme)</v>
          </cell>
          <cell r="AV1677" t="str">
            <v>5 cm (du mécanisme 8 cm)</v>
          </cell>
          <cell r="AW1677" t="str">
            <v>noir</v>
          </cell>
          <cell r="AX1677" t="str">
            <v>OUI</v>
          </cell>
          <cell r="AY1677"/>
          <cell r="AZ1677" t="str">
            <v>OUI</v>
          </cell>
          <cell r="BA1677" t="str">
            <v>NON</v>
          </cell>
          <cell r="BB1677"/>
          <cell r="BC1677"/>
          <cell r="BD1677"/>
          <cell r="BE1677">
            <v>6</v>
          </cell>
          <cell r="BF1677"/>
          <cell r="BG1677"/>
          <cell r="BH1677" t="str">
            <v>OUI</v>
          </cell>
          <cell r="BI1677" t="str">
            <v xml:space="preserve">assise/dossier : PU mousse + flocons de fibres siliconées +  ouate
</v>
          </cell>
          <cell r="BJ1677"/>
          <cell r="BK1677">
            <v>330</v>
          </cell>
          <cell r="BL1677">
            <v>180</v>
          </cell>
          <cell r="BM1677" t="str">
            <v>95/105</v>
          </cell>
          <cell r="BN1677">
            <v>405</v>
          </cell>
          <cell r="BO1677">
            <v>182.2</v>
          </cell>
          <cell r="BP1677">
            <v>202.5</v>
          </cell>
          <cell r="BQ1677"/>
          <cell r="BR1677">
            <v>3.37</v>
          </cell>
          <cell r="BS1677">
            <v>3</v>
          </cell>
          <cell r="BT1677">
            <v>185</v>
          </cell>
          <cell r="BU1677">
            <v>98</v>
          </cell>
          <cell r="BV1677">
            <v>90</v>
          </cell>
          <cell r="BW1677">
            <v>107.5</v>
          </cell>
          <cell r="BX1677">
            <v>163</v>
          </cell>
          <cell r="BY1677">
            <v>93</v>
          </cell>
          <cell r="BZ1677">
            <v>90</v>
          </cell>
          <cell r="CA1677">
            <v>64.5</v>
          </cell>
          <cell r="CB1677">
            <v>108</v>
          </cell>
          <cell r="CC1677">
            <v>70</v>
          </cell>
          <cell r="CD1677">
            <v>50</v>
          </cell>
          <cell r="CE1677">
            <v>30.5</v>
          </cell>
          <cell r="CF1677"/>
          <cell r="CG1677"/>
          <cell r="CH1677"/>
          <cell r="CI1677"/>
          <cell r="CJ1677"/>
          <cell r="CK1677"/>
          <cell r="CL1677"/>
          <cell r="CM1677"/>
          <cell r="CN1677"/>
          <cell r="CO1677"/>
          <cell r="CP1677"/>
          <cell r="CQ1677"/>
          <cell r="CR1677"/>
          <cell r="CS1677"/>
          <cell r="CT1677"/>
          <cell r="CU1677"/>
          <cell r="CV1677">
            <v>1095</v>
          </cell>
        </row>
        <row r="1678">
          <cell r="C1678">
            <v>3666270121097</v>
          </cell>
          <cell r="D1678"/>
          <cell r="E1678" t="str">
            <v>SETTE</v>
          </cell>
          <cell r="F1678" t="str">
            <v>ACHILLE</v>
          </cell>
          <cell r="G1678" t="str">
            <v>ARAGON 3</v>
          </cell>
          <cell r="H1678"/>
          <cell r="I1678" t="str">
            <v>Tissu</v>
          </cell>
          <cell r="J1678" t="str">
            <v>95%PES 5%NY</v>
          </cell>
          <cell r="K1678" t="str">
            <v xml:space="preserve">Toucher doux </v>
          </cell>
          <cell r="L1678" t="str">
            <v>non</v>
          </cell>
          <cell r="M1678"/>
          <cell r="N1678"/>
          <cell r="O1678" t="str">
            <v>Canapé d'angle convertible express avec coffre 160 cm</v>
          </cell>
          <cell r="P1678"/>
          <cell r="Q1678"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78" t="str">
            <v>bois de conifères</v>
          </cell>
          <cell r="S1678"/>
          <cell r="T1678" t="str">
            <v xml:space="preserve">Convertible express avec matelas 18 cm
</v>
          </cell>
          <cell r="U1678" t="str">
            <v>fibres siliconées sur l'assise et le dossier pour meilleur confort</v>
          </cell>
          <cell r="V1678" t="str">
            <v>têtières réglables</v>
          </cell>
          <cell r="W1678" t="str">
            <v>lit 160 cm x 200 cm</v>
          </cell>
          <cell r="X1678"/>
          <cell r="Y1678" t="str">
            <v>Pologne</v>
          </cell>
          <cell r="Z1678"/>
          <cell r="AA1678" t="str">
            <v>HR PU mousse 35 kg/m3 et ouate 200 g/m2, fibres siliconées</v>
          </cell>
          <cell r="AB1678" t="str">
            <v>mousse PU 23 kg/m3, fibres siliconées</v>
          </cell>
          <cell r="AC1678" t="str">
            <v>mousse PU 23 kg/m3 et ouate 200 g/m2</v>
          </cell>
          <cell r="AD1678" t="str">
            <v>18 cm</v>
          </cell>
          <cell r="AE1678" t="str">
            <v>160 cm x 200 cm</v>
          </cell>
          <cell r="AF1678"/>
          <cell r="AG1678" t="str">
            <v>mousse PU</v>
          </cell>
          <cell r="AH1678" t="str">
            <v>25 kg/m3</v>
          </cell>
          <cell r="AI1678" t="str">
            <v>plastique</v>
          </cell>
          <cell r="AJ1678">
            <v>274</v>
          </cell>
          <cell r="AK1678">
            <v>94</v>
          </cell>
          <cell r="AL1678">
            <v>180</v>
          </cell>
          <cell r="AM1678">
            <v>54</v>
          </cell>
          <cell r="AN1678">
            <v>44</v>
          </cell>
          <cell r="AO1678">
            <v>107</v>
          </cell>
          <cell r="AP1678">
            <v>76</v>
          </cell>
          <cell r="AQ1678">
            <v>28</v>
          </cell>
          <cell r="AR1678">
            <v>51</v>
          </cell>
          <cell r="AS1678" t="str">
            <v>canapé: 58 cm meridienne: 121cm</v>
          </cell>
          <cell r="AT1678"/>
          <cell r="AU1678" t="str">
            <v>12 (dont 4 du mécanisme)</v>
          </cell>
          <cell r="AV1678" t="str">
            <v>5 cm (du mécanisme 8 cm)</v>
          </cell>
          <cell r="AW1678" t="str">
            <v>noir</v>
          </cell>
          <cell r="AX1678" t="str">
            <v>OUI</v>
          </cell>
          <cell r="AY1678"/>
          <cell r="AZ1678" t="str">
            <v>OUI</v>
          </cell>
          <cell r="BA1678" t="str">
            <v>NON</v>
          </cell>
          <cell r="BB1678"/>
          <cell r="BC1678"/>
          <cell r="BD1678"/>
          <cell r="BE1678">
            <v>6</v>
          </cell>
          <cell r="BF1678"/>
          <cell r="BG1678"/>
          <cell r="BH1678" t="str">
            <v>OUI</v>
          </cell>
          <cell r="BI1678" t="str">
            <v xml:space="preserve">assise/dossier : PU mousse + flocons de fibres siliconées +  ouate
</v>
          </cell>
          <cell r="BJ1678"/>
          <cell r="BK1678">
            <v>330</v>
          </cell>
          <cell r="BL1678">
            <v>180</v>
          </cell>
          <cell r="BM1678" t="str">
            <v>95/105</v>
          </cell>
          <cell r="BN1678">
            <v>405</v>
          </cell>
          <cell r="BO1678">
            <v>182.2</v>
          </cell>
          <cell r="BP1678">
            <v>202.5</v>
          </cell>
          <cell r="BQ1678"/>
          <cell r="BR1678">
            <v>3.37</v>
          </cell>
          <cell r="BS1678">
            <v>3</v>
          </cell>
          <cell r="BT1678">
            <v>185</v>
          </cell>
          <cell r="BU1678">
            <v>98</v>
          </cell>
          <cell r="BV1678">
            <v>90</v>
          </cell>
          <cell r="BW1678">
            <v>107.5</v>
          </cell>
          <cell r="BX1678">
            <v>163</v>
          </cell>
          <cell r="BY1678">
            <v>93</v>
          </cell>
          <cell r="BZ1678">
            <v>90</v>
          </cell>
          <cell r="CA1678">
            <v>64.5</v>
          </cell>
          <cell r="CB1678">
            <v>108</v>
          </cell>
          <cell r="CC1678">
            <v>70</v>
          </cell>
          <cell r="CD1678">
            <v>50</v>
          </cell>
          <cell r="CE1678">
            <v>30.5</v>
          </cell>
          <cell r="CF1678"/>
          <cell r="CG1678"/>
          <cell r="CH1678"/>
          <cell r="CI1678"/>
          <cell r="CJ1678"/>
          <cell r="CK1678"/>
          <cell r="CL1678"/>
          <cell r="CM1678"/>
          <cell r="CN1678"/>
          <cell r="CO1678"/>
          <cell r="CP1678"/>
          <cell r="CQ1678"/>
          <cell r="CR1678"/>
          <cell r="CS1678"/>
          <cell r="CT1678"/>
          <cell r="CU1678"/>
          <cell r="CV1678">
            <v>1095</v>
          </cell>
        </row>
        <row r="1679">
          <cell r="C1679">
            <v>3666270120748</v>
          </cell>
          <cell r="D1679"/>
          <cell r="E1679" t="str">
            <v>SETTE</v>
          </cell>
          <cell r="F1679" t="str">
            <v>ACHILLE</v>
          </cell>
          <cell r="G1679" t="str">
            <v>ARAGON 39</v>
          </cell>
          <cell r="H1679"/>
          <cell r="I1679" t="str">
            <v>Tissu</v>
          </cell>
          <cell r="J1679" t="str">
            <v>95%PES 5%NY</v>
          </cell>
          <cell r="K1679" t="str">
            <v xml:space="preserve">Toucher doux </v>
          </cell>
          <cell r="L1679" t="str">
            <v>non</v>
          </cell>
          <cell r="M1679"/>
          <cell r="N1679"/>
          <cell r="O1679" t="str">
            <v>Canapé d'angle convertible express avec coffre 160 cm</v>
          </cell>
          <cell r="P1679"/>
          <cell r="Q1679"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79" t="str">
            <v>bois de conifères</v>
          </cell>
          <cell r="S1679"/>
          <cell r="T1679" t="str">
            <v xml:space="preserve">Convertible express avec matelas 18 cm
</v>
          </cell>
          <cell r="U1679" t="str">
            <v>fibres siliconées sur l'assise et le dossier pour meilleur confort</v>
          </cell>
          <cell r="V1679" t="str">
            <v>têtières réglables</v>
          </cell>
          <cell r="W1679" t="str">
            <v>lit 160 cm x 200 cm</v>
          </cell>
          <cell r="X1679"/>
          <cell r="Y1679" t="str">
            <v>Pologne</v>
          </cell>
          <cell r="Z1679"/>
          <cell r="AA1679" t="str">
            <v>HR PU mousse 35 kg/m3 et ouate 200 g/m2, fibres siliconées</v>
          </cell>
          <cell r="AB1679" t="str">
            <v>mousse PU 23 kg/m3, fibres siliconées</v>
          </cell>
          <cell r="AC1679" t="str">
            <v>mousse PU 23 kg/m3 et ouate 200 g/m2</v>
          </cell>
          <cell r="AD1679" t="str">
            <v>18 cm</v>
          </cell>
          <cell r="AE1679" t="str">
            <v>160 cm x 200 cm</v>
          </cell>
          <cell r="AF1679"/>
          <cell r="AG1679" t="str">
            <v>mousse PU</v>
          </cell>
          <cell r="AH1679" t="str">
            <v>25 kg/m3</v>
          </cell>
          <cell r="AI1679" t="str">
            <v>plastique</v>
          </cell>
          <cell r="AJ1679">
            <v>274</v>
          </cell>
          <cell r="AK1679">
            <v>94</v>
          </cell>
          <cell r="AL1679">
            <v>180</v>
          </cell>
          <cell r="AM1679">
            <v>54</v>
          </cell>
          <cell r="AN1679">
            <v>44</v>
          </cell>
          <cell r="AO1679">
            <v>107</v>
          </cell>
          <cell r="AP1679">
            <v>76</v>
          </cell>
          <cell r="AQ1679">
            <v>28</v>
          </cell>
          <cell r="AR1679">
            <v>51</v>
          </cell>
          <cell r="AS1679" t="str">
            <v>canapé: 58 cm meridienne: 121cm</v>
          </cell>
          <cell r="AT1679"/>
          <cell r="AU1679" t="str">
            <v>12 (dont 4 du mécanisme)</v>
          </cell>
          <cell r="AV1679" t="str">
            <v>5 cm (du mécanisme 8 cm)</v>
          </cell>
          <cell r="AW1679" t="str">
            <v>noir</v>
          </cell>
          <cell r="AX1679" t="str">
            <v>OUI</v>
          </cell>
          <cell r="AY1679"/>
          <cell r="AZ1679" t="str">
            <v>OUI</v>
          </cell>
          <cell r="BA1679" t="str">
            <v>NON</v>
          </cell>
          <cell r="BB1679"/>
          <cell r="BC1679"/>
          <cell r="BD1679"/>
          <cell r="BE1679">
            <v>6</v>
          </cell>
          <cell r="BF1679"/>
          <cell r="BG1679"/>
          <cell r="BH1679" t="str">
            <v>OUI</v>
          </cell>
          <cell r="BI1679" t="str">
            <v xml:space="preserve">assise/dossier : PU mousse + flocons de fibres siliconées +  ouate
</v>
          </cell>
          <cell r="BJ1679"/>
          <cell r="BK1679">
            <v>330</v>
          </cell>
          <cell r="BL1679">
            <v>180</v>
          </cell>
          <cell r="BM1679" t="str">
            <v>95/105</v>
          </cell>
          <cell r="BN1679">
            <v>405</v>
          </cell>
          <cell r="BO1679">
            <v>182.2</v>
          </cell>
          <cell r="BP1679">
            <v>202.5</v>
          </cell>
          <cell r="BQ1679"/>
          <cell r="BR1679">
            <v>3.37</v>
          </cell>
          <cell r="BS1679">
            <v>3</v>
          </cell>
          <cell r="BT1679">
            <v>185</v>
          </cell>
          <cell r="BU1679">
            <v>98</v>
          </cell>
          <cell r="BV1679">
            <v>90</v>
          </cell>
          <cell r="BW1679">
            <v>107.5</v>
          </cell>
          <cell r="BX1679">
            <v>163</v>
          </cell>
          <cell r="BY1679">
            <v>93</v>
          </cell>
          <cell r="BZ1679">
            <v>90</v>
          </cell>
          <cell r="CA1679">
            <v>64.5</v>
          </cell>
          <cell r="CB1679">
            <v>108</v>
          </cell>
          <cell r="CC1679">
            <v>70</v>
          </cell>
          <cell r="CD1679">
            <v>50</v>
          </cell>
          <cell r="CE1679">
            <v>30.5</v>
          </cell>
          <cell r="CF1679"/>
          <cell r="CG1679"/>
          <cell r="CH1679"/>
          <cell r="CI1679"/>
          <cell r="CJ1679"/>
          <cell r="CK1679"/>
          <cell r="CL1679"/>
          <cell r="CM1679"/>
          <cell r="CN1679"/>
          <cell r="CO1679"/>
          <cell r="CP1679"/>
          <cell r="CQ1679"/>
          <cell r="CR1679"/>
          <cell r="CS1679"/>
          <cell r="CT1679"/>
          <cell r="CU1679"/>
          <cell r="CV1679">
            <v>1095</v>
          </cell>
        </row>
        <row r="1680">
          <cell r="C1680">
            <v>3666270120557</v>
          </cell>
          <cell r="D1680"/>
          <cell r="E1680" t="str">
            <v>SETTE</v>
          </cell>
          <cell r="F1680" t="str">
            <v>ACHILLE</v>
          </cell>
          <cell r="G1680" t="str">
            <v>ARAGON 56</v>
          </cell>
          <cell r="H1680"/>
          <cell r="I1680" t="str">
            <v>Tissu</v>
          </cell>
          <cell r="J1680" t="str">
            <v>95%PES 5%NY</v>
          </cell>
          <cell r="K1680" t="str">
            <v xml:space="preserve">Toucher doux </v>
          </cell>
          <cell r="L1680" t="str">
            <v>non</v>
          </cell>
          <cell r="M1680"/>
          <cell r="N1680"/>
          <cell r="O1680" t="str">
            <v>Canapé d'angle convertible express avec coffre 160 cm</v>
          </cell>
          <cell r="P1680"/>
          <cell r="Q1680"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0" t="str">
            <v>bois de conifères</v>
          </cell>
          <cell r="S1680"/>
          <cell r="T1680" t="str">
            <v xml:space="preserve">Convertible express avec matelas 18 cm
</v>
          </cell>
          <cell r="U1680" t="str">
            <v>fibres siliconées sur l'assise et le dossier pour meilleur confort</v>
          </cell>
          <cell r="V1680" t="str">
            <v>têtières réglables</v>
          </cell>
          <cell r="W1680" t="str">
            <v>lit 160 cm x 200 cm</v>
          </cell>
          <cell r="X1680"/>
          <cell r="Y1680" t="str">
            <v>Pologne</v>
          </cell>
          <cell r="Z1680"/>
          <cell r="AA1680" t="str">
            <v>HR PU mousse 35 kg/m3 et ouate 200 g/m2, fibres siliconées</v>
          </cell>
          <cell r="AB1680" t="str">
            <v>mousse PU 23 kg/m3, fibres siliconées</v>
          </cell>
          <cell r="AC1680" t="str">
            <v>mousse PU 23 kg/m3 et ouate 200 g/m2</v>
          </cell>
          <cell r="AD1680" t="str">
            <v>18 cm</v>
          </cell>
          <cell r="AE1680" t="str">
            <v>160 cm x 200 cm</v>
          </cell>
          <cell r="AF1680"/>
          <cell r="AG1680" t="str">
            <v>mousse PU</v>
          </cell>
          <cell r="AH1680" t="str">
            <v>25 kg/m3</v>
          </cell>
          <cell r="AI1680" t="str">
            <v>plastique</v>
          </cell>
          <cell r="AJ1680">
            <v>274</v>
          </cell>
          <cell r="AK1680">
            <v>94</v>
          </cell>
          <cell r="AL1680">
            <v>180</v>
          </cell>
          <cell r="AM1680">
            <v>54</v>
          </cell>
          <cell r="AN1680">
            <v>44</v>
          </cell>
          <cell r="AO1680">
            <v>107</v>
          </cell>
          <cell r="AP1680">
            <v>76</v>
          </cell>
          <cell r="AQ1680">
            <v>28</v>
          </cell>
          <cell r="AR1680">
            <v>51</v>
          </cell>
          <cell r="AS1680" t="str">
            <v>canapé: 58 cm meridienne: 121cm</v>
          </cell>
          <cell r="AT1680"/>
          <cell r="AU1680" t="str">
            <v>12 (dont 4 du mécanisme)</v>
          </cell>
          <cell r="AV1680" t="str">
            <v>5 cm (du mécanisme 8 cm)</v>
          </cell>
          <cell r="AW1680" t="str">
            <v>noir</v>
          </cell>
          <cell r="AX1680" t="str">
            <v>OUI</v>
          </cell>
          <cell r="AY1680"/>
          <cell r="AZ1680" t="str">
            <v>OUI</v>
          </cell>
          <cell r="BA1680" t="str">
            <v>NON</v>
          </cell>
          <cell r="BB1680"/>
          <cell r="BC1680"/>
          <cell r="BD1680"/>
          <cell r="BE1680">
            <v>6</v>
          </cell>
          <cell r="BF1680"/>
          <cell r="BG1680"/>
          <cell r="BH1680" t="str">
            <v>OUI</v>
          </cell>
          <cell r="BI1680" t="str">
            <v xml:space="preserve">assise/dossier : PU mousse + flocons de fibres siliconées +  ouate
</v>
          </cell>
          <cell r="BJ1680"/>
          <cell r="BK1680">
            <v>330</v>
          </cell>
          <cell r="BL1680">
            <v>180</v>
          </cell>
          <cell r="BM1680" t="str">
            <v>95/105</v>
          </cell>
          <cell r="BN1680">
            <v>405</v>
          </cell>
          <cell r="BO1680">
            <v>182.2</v>
          </cell>
          <cell r="BP1680">
            <v>202.5</v>
          </cell>
          <cell r="BQ1680"/>
          <cell r="BR1680">
            <v>3.37</v>
          </cell>
          <cell r="BS1680">
            <v>3</v>
          </cell>
          <cell r="BT1680">
            <v>185</v>
          </cell>
          <cell r="BU1680">
            <v>98</v>
          </cell>
          <cell r="BV1680">
            <v>90</v>
          </cell>
          <cell r="BW1680">
            <v>107.5</v>
          </cell>
          <cell r="BX1680">
            <v>163</v>
          </cell>
          <cell r="BY1680">
            <v>93</v>
          </cell>
          <cell r="BZ1680">
            <v>90</v>
          </cell>
          <cell r="CA1680">
            <v>64.5</v>
          </cell>
          <cell r="CB1680">
            <v>108</v>
          </cell>
          <cell r="CC1680">
            <v>70</v>
          </cell>
          <cell r="CD1680">
            <v>50</v>
          </cell>
          <cell r="CE1680">
            <v>30.5</v>
          </cell>
          <cell r="CF1680"/>
          <cell r="CG1680"/>
          <cell r="CH1680"/>
          <cell r="CI1680"/>
          <cell r="CJ1680"/>
          <cell r="CK1680"/>
          <cell r="CL1680"/>
          <cell r="CM1680"/>
          <cell r="CN1680"/>
          <cell r="CO1680"/>
          <cell r="CP1680"/>
          <cell r="CQ1680"/>
          <cell r="CR1680"/>
          <cell r="CS1680"/>
          <cell r="CT1680"/>
          <cell r="CU1680"/>
          <cell r="CV1680">
            <v>1095</v>
          </cell>
        </row>
        <row r="1681">
          <cell r="C1681">
            <v>3666270120847</v>
          </cell>
          <cell r="D1681"/>
          <cell r="E1681" t="str">
            <v>SETTE</v>
          </cell>
          <cell r="F1681" t="str">
            <v>ACHILLE</v>
          </cell>
          <cell r="G1681" t="str">
            <v>ARAGON 79</v>
          </cell>
          <cell r="H1681"/>
          <cell r="I1681" t="str">
            <v>Tissu</v>
          </cell>
          <cell r="J1681" t="str">
            <v>95%PES 5%NY</v>
          </cell>
          <cell r="K1681" t="str">
            <v xml:space="preserve">Toucher doux </v>
          </cell>
          <cell r="L1681" t="str">
            <v>non</v>
          </cell>
          <cell r="M1681"/>
          <cell r="N1681"/>
          <cell r="O1681" t="str">
            <v>Canapé d'angle convertible express avec coffre 160 cm</v>
          </cell>
          <cell r="P1681"/>
          <cell r="Q1681"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1" t="str">
            <v>bois de conifères</v>
          </cell>
          <cell r="S1681"/>
          <cell r="T1681" t="str">
            <v xml:space="preserve">Convertible express avec matelas 18 cm
</v>
          </cell>
          <cell r="U1681" t="str">
            <v>fibres siliconées sur l'assise et le dossier pour meilleur confort</v>
          </cell>
          <cell r="V1681" t="str">
            <v>têtières réglables</v>
          </cell>
          <cell r="W1681" t="str">
            <v>lit 160 cm x 200 cm</v>
          </cell>
          <cell r="X1681"/>
          <cell r="Y1681" t="str">
            <v>Pologne</v>
          </cell>
          <cell r="Z1681"/>
          <cell r="AA1681" t="str">
            <v>HR PU mousse 35 kg/m3 et ouate 200 g/m2, fibres siliconées</v>
          </cell>
          <cell r="AB1681" t="str">
            <v>mousse PU 23 kg/m3, fibres siliconées</v>
          </cell>
          <cell r="AC1681" t="str">
            <v>mousse PU 23 kg/m3 et ouate 200 g/m2</v>
          </cell>
          <cell r="AD1681" t="str">
            <v>18 cm</v>
          </cell>
          <cell r="AE1681" t="str">
            <v>160 cm x 200 cm</v>
          </cell>
          <cell r="AF1681"/>
          <cell r="AG1681" t="str">
            <v>mousse PU</v>
          </cell>
          <cell r="AH1681" t="str">
            <v>25 kg/m3</v>
          </cell>
          <cell r="AI1681" t="str">
            <v>plastique</v>
          </cell>
          <cell r="AJ1681">
            <v>274</v>
          </cell>
          <cell r="AK1681">
            <v>94</v>
          </cell>
          <cell r="AL1681">
            <v>180</v>
          </cell>
          <cell r="AM1681">
            <v>54</v>
          </cell>
          <cell r="AN1681">
            <v>44</v>
          </cell>
          <cell r="AO1681">
            <v>107</v>
          </cell>
          <cell r="AP1681">
            <v>76</v>
          </cell>
          <cell r="AQ1681">
            <v>28</v>
          </cell>
          <cell r="AR1681">
            <v>51</v>
          </cell>
          <cell r="AS1681" t="str">
            <v>canapé: 58 cm meridienne: 121cm</v>
          </cell>
          <cell r="AT1681"/>
          <cell r="AU1681" t="str">
            <v>12 (dont 4 du mécanisme)</v>
          </cell>
          <cell r="AV1681" t="str">
            <v>5 cm (du mécanisme 8 cm)</v>
          </cell>
          <cell r="AW1681" t="str">
            <v>noir</v>
          </cell>
          <cell r="AX1681" t="str">
            <v>OUI</v>
          </cell>
          <cell r="AY1681"/>
          <cell r="AZ1681" t="str">
            <v>OUI</v>
          </cell>
          <cell r="BA1681" t="str">
            <v>NON</v>
          </cell>
          <cell r="BB1681"/>
          <cell r="BC1681"/>
          <cell r="BD1681"/>
          <cell r="BE1681">
            <v>6</v>
          </cell>
          <cell r="BF1681"/>
          <cell r="BG1681"/>
          <cell r="BH1681" t="str">
            <v>OUI</v>
          </cell>
          <cell r="BI1681" t="str">
            <v xml:space="preserve">assise/dossier : PU mousse + flocons de fibres siliconées +  ouate
</v>
          </cell>
          <cell r="BJ1681"/>
          <cell r="BK1681">
            <v>330</v>
          </cell>
          <cell r="BL1681">
            <v>180</v>
          </cell>
          <cell r="BM1681" t="str">
            <v>95/105</v>
          </cell>
          <cell r="BN1681">
            <v>405</v>
          </cell>
          <cell r="BO1681">
            <v>182.2</v>
          </cell>
          <cell r="BP1681">
            <v>202.5</v>
          </cell>
          <cell r="BQ1681"/>
          <cell r="BR1681">
            <v>3.37</v>
          </cell>
          <cell r="BS1681">
            <v>3</v>
          </cell>
          <cell r="BT1681">
            <v>185</v>
          </cell>
          <cell r="BU1681">
            <v>98</v>
          </cell>
          <cell r="BV1681">
            <v>90</v>
          </cell>
          <cell r="BW1681">
            <v>107.5</v>
          </cell>
          <cell r="BX1681">
            <v>163</v>
          </cell>
          <cell r="BY1681">
            <v>93</v>
          </cell>
          <cell r="BZ1681">
            <v>90</v>
          </cell>
          <cell r="CA1681">
            <v>64.5</v>
          </cell>
          <cell r="CB1681">
            <v>108</v>
          </cell>
          <cell r="CC1681">
            <v>70</v>
          </cell>
          <cell r="CD1681">
            <v>50</v>
          </cell>
          <cell r="CE1681">
            <v>30.5</v>
          </cell>
          <cell r="CF1681"/>
          <cell r="CG1681"/>
          <cell r="CH1681"/>
          <cell r="CI1681"/>
          <cell r="CJ1681"/>
          <cell r="CK1681"/>
          <cell r="CL1681"/>
          <cell r="CM1681"/>
          <cell r="CN1681"/>
          <cell r="CO1681"/>
          <cell r="CP1681"/>
          <cell r="CQ1681"/>
          <cell r="CR1681"/>
          <cell r="CS1681"/>
          <cell r="CT1681"/>
          <cell r="CU1681"/>
          <cell r="CV1681">
            <v>1095</v>
          </cell>
        </row>
        <row r="1682">
          <cell r="C1682">
            <v>3666270121288</v>
          </cell>
          <cell r="D1682"/>
          <cell r="E1682" t="str">
            <v>SETTE</v>
          </cell>
          <cell r="F1682" t="str">
            <v>ACHILLE</v>
          </cell>
          <cell r="G1682" t="str">
            <v>ARAGON 90</v>
          </cell>
          <cell r="H1682"/>
          <cell r="I1682" t="str">
            <v>Tissu</v>
          </cell>
          <cell r="J1682" t="str">
            <v>95%PES 5%NY</v>
          </cell>
          <cell r="K1682" t="str">
            <v xml:space="preserve">Toucher doux </v>
          </cell>
          <cell r="L1682" t="str">
            <v>non</v>
          </cell>
          <cell r="M1682"/>
          <cell r="N1682"/>
          <cell r="O1682" t="str">
            <v>Canapé d'angle convertible express avec coffre 160 cm</v>
          </cell>
          <cell r="P1682"/>
          <cell r="Q1682"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2" t="str">
            <v>bois de conifères</v>
          </cell>
          <cell r="S1682"/>
          <cell r="T1682" t="str">
            <v xml:space="preserve">Convertible express avec matelas 18 cm
</v>
          </cell>
          <cell r="U1682" t="str">
            <v>fibres siliconées sur l'assise et le dossier pour meilleur confort</v>
          </cell>
          <cell r="V1682" t="str">
            <v>têtières réglables</v>
          </cell>
          <cell r="W1682" t="str">
            <v>lit 160 cm x 200 cm</v>
          </cell>
          <cell r="X1682"/>
          <cell r="Y1682" t="str">
            <v>Pologne</v>
          </cell>
          <cell r="Z1682"/>
          <cell r="AA1682" t="str">
            <v>HR PU mousse 35 kg/m3 et ouate 200 g/m2, fibres siliconées</v>
          </cell>
          <cell r="AB1682" t="str">
            <v>mousse PU 23 kg/m3, fibres siliconées</v>
          </cell>
          <cell r="AC1682" t="str">
            <v>mousse PU 23 kg/m3 et ouate 200 g/m2</v>
          </cell>
          <cell r="AD1682" t="str">
            <v>18 cm</v>
          </cell>
          <cell r="AE1682" t="str">
            <v>160 cm x 200 cm</v>
          </cell>
          <cell r="AF1682"/>
          <cell r="AG1682" t="str">
            <v>mousse PU</v>
          </cell>
          <cell r="AH1682" t="str">
            <v>25 kg/m3</v>
          </cell>
          <cell r="AI1682" t="str">
            <v>plastique</v>
          </cell>
          <cell r="AJ1682">
            <v>274</v>
          </cell>
          <cell r="AK1682">
            <v>94</v>
          </cell>
          <cell r="AL1682">
            <v>180</v>
          </cell>
          <cell r="AM1682">
            <v>54</v>
          </cell>
          <cell r="AN1682">
            <v>44</v>
          </cell>
          <cell r="AO1682">
            <v>107</v>
          </cell>
          <cell r="AP1682">
            <v>76</v>
          </cell>
          <cell r="AQ1682">
            <v>28</v>
          </cell>
          <cell r="AR1682">
            <v>51</v>
          </cell>
          <cell r="AS1682" t="str">
            <v>canapé: 58 cm meridienne: 121cm</v>
          </cell>
          <cell r="AT1682"/>
          <cell r="AU1682" t="str">
            <v>12 (dont 4 du mécanisme)</v>
          </cell>
          <cell r="AV1682" t="str">
            <v>5 cm (du mécanisme 8 cm)</v>
          </cell>
          <cell r="AW1682" t="str">
            <v>noir</v>
          </cell>
          <cell r="AX1682" t="str">
            <v>OUI</v>
          </cell>
          <cell r="AY1682"/>
          <cell r="AZ1682" t="str">
            <v>OUI</v>
          </cell>
          <cell r="BA1682" t="str">
            <v>NON</v>
          </cell>
          <cell r="BB1682"/>
          <cell r="BC1682"/>
          <cell r="BD1682"/>
          <cell r="BE1682">
            <v>6</v>
          </cell>
          <cell r="BF1682"/>
          <cell r="BG1682"/>
          <cell r="BH1682" t="str">
            <v>OUI</v>
          </cell>
          <cell r="BI1682" t="str">
            <v xml:space="preserve">assise/dossier : PU mousse + flocons de fibres siliconées +  ouate
</v>
          </cell>
          <cell r="BJ1682"/>
          <cell r="BK1682">
            <v>330</v>
          </cell>
          <cell r="BL1682">
            <v>180</v>
          </cell>
          <cell r="BM1682" t="str">
            <v>95/105</v>
          </cell>
          <cell r="BN1682">
            <v>405</v>
          </cell>
          <cell r="BO1682">
            <v>182.2</v>
          </cell>
          <cell r="BP1682">
            <v>202.5</v>
          </cell>
          <cell r="BQ1682"/>
          <cell r="BR1682">
            <v>3.37</v>
          </cell>
          <cell r="BS1682">
            <v>3</v>
          </cell>
          <cell r="BT1682">
            <v>185</v>
          </cell>
          <cell r="BU1682">
            <v>98</v>
          </cell>
          <cell r="BV1682">
            <v>90</v>
          </cell>
          <cell r="BW1682">
            <v>107.5</v>
          </cell>
          <cell r="BX1682">
            <v>163</v>
          </cell>
          <cell r="BY1682">
            <v>93</v>
          </cell>
          <cell r="BZ1682">
            <v>90</v>
          </cell>
          <cell r="CA1682">
            <v>64.5</v>
          </cell>
          <cell r="CB1682">
            <v>108</v>
          </cell>
          <cell r="CC1682">
            <v>70</v>
          </cell>
          <cell r="CD1682">
            <v>50</v>
          </cell>
          <cell r="CE1682">
            <v>30.5</v>
          </cell>
          <cell r="CF1682"/>
          <cell r="CG1682"/>
          <cell r="CH1682"/>
          <cell r="CI1682"/>
          <cell r="CJ1682"/>
          <cell r="CK1682"/>
          <cell r="CL1682"/>
          <cell r="CM1682"/>
          <cell r="CN1682"/>
          <cell r="CO1682"/>
          <cell r="CP1682"/>
          <cell r="CQ1682"/>
          <cell r="CR1682"/>
          <cell r="CS1682"/>
          <cell r="CT1682"/>
          <cell r="CU1682"/>
          <cell r="CV1682">
            <v>1095</v>
          </cell>
        </row>
        <row r="1683">
          <cell r="C1683">
            <v>3666270120366</v>
          </cell>
          <cell r="D1683"/>
          <cell r="E1683" t="str">
            <v>SETTE</v>
          </cell>
          <cell r="F1683" t="str">
            <v>ACHILLE</v>
          </cell>
          <cell r="G1683" t="str">
            <v>ARAGON 99</v>
          </cell>
          <cell r="H1683"/>
          <cell r="I1683" t="str">
            <v>Tissu</v>
          </cell>
          <cell r="J1683" t="str">
            <v>95%PES 5%NY</v>
          </cell>
          <cell r="K1683" t="str">
            <v xml:space="preserve">Toucher doux </v>
          </cell>
          <cell r="L1683" t="str">
            <v>non</v>
          </cell>
          <cell r="M1683"/>
          <cell r="N1683"/>
          <cell r="O1683" t="str">
            <v>Canapé d'angle convertible express avec coffre 160 cm</v>
          </cell>
          <cell r="P1683"/>
          <cell r="Q1683"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3" t="str">
            <v>bois de conifères</v>
          </cell>
          <cell r="S1683"/>
          <cell r="T1683" t="str">
            <v xml:space="preserve">Convertible express avec matelas 18 cm
</v>
          </cell>
          <cell r="U1683" t="str">
            <v>fibres siliconées sur l'assise et le dossier pour meilleur confort</v>
          </cell>
          <cell r="V1683" t="str">
            <v>têtières réglables</v>
          </cell>
          <cell r="W1683" t="str">
            <v>lit 160 cm x 200 cm</v>
          </cell>
          <cell r="X1683"/>
          <cell r="Y1683" t="str">
            <v>Pologne</v>
          </cell>
          <cell r="Z1683"/>
          <cell r="AA1683" t="str">
            <v>HR PU mousse 35 kg/m3 et ouate 200 g/m2, fibres siliconées</v>
          </cell>
          <cell r="AB1683" t="str">
            <v>mousse PU 23 kg/m3, fibres siliconées</v>
          </cell>
          <cell r="AC1683" t="str">
            <v>mousse PU 23 kg/m3 et ouate 200 g/m2</v>
          </cell>
          <cell r="AD1683" t="str">
            <v>18 cm</v>
          </cell>
          <cell r="AE1683" t="str">
            <v>160 cm x 200 cm</v>
          </cell>
          <cell r="AF1683"/>
          <cell r="AG1683" t="str">
            <v>mousse PU</v>
          </cell>
          <cell r="AH1683" t="str">
            <v>25 kg/m3</v>
          </cell>
          <cell r="AI1683" t="str">
            <v>plastique</v>
          </cell>
          <cell r="AJ1683">
            <v>274</v>
          </cell>
          <cell r="AK1683">
            <v>94</v>
          </cell>
          <cell r="AL1683">
            <v>180</v>
          </cell>
          <cell r="AM1683">
            <v>54</v>
          </cell>
          <cell r="AN1683">
            <v>44</v>
          </cell>
          <cell r="AO1683">
            <v>107</v>
          </cell>
          <cell r="AP1683">
            <v>76</v>
          </cell>
          <cell r="AQ1683">
            <v>28</v>
          </cell>
          <cell r="AR1683">
            <v>51</v>
          </cell>
          <cell r="AS1683" t="str">
            <v>canapé: 58 cm meridienne: 121cm</v>
          </cell>
          <cell r="AT1683"/>
          <cell r="AU1683" t="str">
            <v>12 (dont 4 du mécanisme)</v>
          </cell>
          <cell r="AV1683" t="str">
            <v>5 cm (du mécanisme 8 cm)</v>
          </cell>
          <cell r="AW1683" t="str">
            <v>noir</v>
          </cell>
          <cell r="AX1683" t="str">
            <v>OUI</v>
          </cell>
          <cell r="AY1683"/>
          <cell r="AZ1683" t="str">
            <v>OUI</v>
          </cell>
          <cell r="BA1683" t="str">
            <v>NON</v>
          </cell>
          <cell r="BB1683"/>
          <cell r="BC1683"/>
          <cell r="BD1683"/>
          <cell r="BE1683">
            <v>6</v>
          </cell>
          <cell r="BF1683"/>
          <cell r="BG1683"/>
          <cell r="BH1683" t="str">
            <v>OUI</v>
          </cell>
          <cell r="BI1683" t="str">
            <v xml:space="preserve">assise/dossier : PU mousse + flocons de fibres siliconées +  ouate
</v>
          </cell>
          <cell r="BJ1683"/>
          <cell r="BK1683">
            <v>330</v>
          </cell>
          <cell r="BL1683">
            <v>180</v>
          </cell>
          <cell r="BM1683" t="str">
            <v>95/105</v>
          </cell>
          <cell r="BN1683">
            <v>405</v>
          </cell>
          <cell r="BO1683">
            <v>182.2</v>
          </cell>
          <cell r="BP1683">
            <v>202.5</v>
          </cell>
          <cell r="BQ1683"/>
          <cell r="BR1683">
            <v>3.37</v>
          </cell>
          <cell r="BS1683">
            <v>3</v>
          </cell>
          <cell r="BT1683">
            <v>185</v>
          </cell>
          <cell r="BU1683">
            <v>98</v>
          </cell>
          <cell r="BV1683">
            <v>90</v>
          </cell>
          <cell r="BW1683">
            <v>107.5</v>
          </cell>
          <cell r="BX1683">
            <v>163</v>
          </cell>
          <cell r="BY1683">
            <v>93</v>
          </cell>
          <cell r="BZ1683">
            <v>90</v>
          </cell>
          <cell r="CA1683">
            <v>64.5</v>
          </cell>
          <cell r="CB1683">
            <v>108</v>
          </cell>
          <cell r="CC1683">
            <v>70</v>
          </cell>
          <cell r="CD1683">
            <v>50</v>
          </cell>
          <cell r="CE1683">
            <v>30.5</v>
          </cell>
          <cell r="CF1683"/>
          <cell r="CG1683"/>
          <cell r="CH1683"/>
          <cell r="CI1683"/>
          <cell r="CJ1683"/>
          <cell r="CK1683"/>
          <cell r="CL1683"/>
          <cell r="CM1683"/>
          <cell r="CN1683"/>
          <cell r="CO1683"/>
          <cell r="CP1683"/>
          <cell r="CQ1683"/>
          <cell r="CR1683"/>
          <cell r="CS1683"/>
          <cell r="CT1683"/>
          <cell r="CU1683"/>
          <cell r="CV1683">
            <v>1095</v>
          </cell>
        </row>
        <row r="1684">
          <cell r="C1684">
            <v>3666270120946</v>
          </cell>
          <cell r="D1684"/>
          <cell r="E1684" t="str">
            <v>SETTE</v>
          </cell>
          <cell r="F1684" t="str">
            <v>ACHILLE</v>
          </cell>
          <cell r="G1684" t="str">
            <v>ARAGON 1</v>
          </cell>
          <cell r="H1684"/>
          <cell r="I1684" t="str">
            <v>Tissu</v>
          </cell>
          <cell r="J1684" t="str">
            <v>95%PES 5%NY</v>
          </cell>
          <cell r="K1684" t="str">
            <v xml:space="preserve">Toucher doux </v>
          </cell>
          <cell r="L1684" t="str">
            <v>non</v>
          </cell>
          <cell r="M1684"/>
          <cell r="N1684"/>
          <cell r="O1684" t="str">
            <v>Canapé 3,5 places convertible express</v>
          </cell>
          <cell r="P1684"/>
          <cell r="Q1684"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4" t="str">
            <v>bois de conifères</v>
          </cell>
          <cell r="S1684"/>
          <cell r="T1684" t="str">
            <v xml:space="preserve">Convertible express avec matelas 18 cm
</v>
          </cell>
          <cell r="U1684" t="str">
            <v>fibres siliconées sur l'assise et le dossier pour meilleur confort</v>
          </cell>
          <cell r="V1684" t="str">
            <v>têtières réglables</v>
          </cell>
          <cell r="W1684" t="str">
            <v>lit 160 cm x 200 cm</v>
          </cell>
          <cell r="X1684"/>
          <cell r="Y1684" t="str">
            <v>Pologne</v>
          </cell>
          <cell r="Z1684"/>
          <cell r="AA1684" t="str">
            <v>HR PU mousse 35 kg/m3 et ouate 200 g/m2, fibres siliconées</v>
          </cell>
          <cell r="AB1684" t="str">
            <v>mousse PU 23 kg/m3, fibres siliconées</v>
          </cell>
          <cell r="AC1684" t="str">
            <v>mousse PU 23 kg/m3 et ouate 200 g/m2</v>
          </cell>
          <cell r="AD1684" t="str">
            <v>18 cm</v>
          </cell>
          <cell r="AE1684" t="str">
            <v>160 cm x 200 cm</v>
          </cell>
          <cell r="AF1684"/>
          <cell r="AG1684" t="str">
            <v>mousse PU</v>
          </cell>
          <cell r="AH1684" t="str">
            <v>25 kg/m3</v>
          </cell>
          <cell r="AI1684" t="str">
            <v>plastique</v>
          </cell>
          <cell r="AJ1684">
            <v>180</v>
          </cell>
          <cell r="AK1684"/>
          <cell r="AL1684"/>
          <cell r="AM1684">
            <v>54</v>
          </cell>
          <cell r="AN1684">
            <v>44</v>
          </cell>
          <cell r="AO1684">
            <v>107</v>
          </cell>
          <cell r="AP1684">
            <v>76</v>
          </cell>
          <cell r="AQ1684">
            <v>28</v>
          </cell>
          <cell r="AR1684">
            <v>51</v>
          </cell>
          <cell r="AS1684">
            <v>58</v>
          </cell>
          <cell r="AT1684"/>
          <cell r="AU1684" t="str">
            <v>8 (dont 4 du mécanisme)</v>
          </cell>
          <cell r="AV1684" t="str">
            <v>5 cm (du mécanisme 8 cm)</v>
          </cell>
          <cell r="AW1684" t="str">
            <v>noir</v>
          </cell>
          <cell r="AX1684" t="str">
            <v>NON</v>
          </cell>
          <cell r="AY1684"/>
          <cell r="AZ1684" t="str">
            <v>NON</v>
          </cell>
          <cell r="BA1684" t="str">
            <v>NON</v>
          </cell>
          <cell r="BB1684"/>
          <cell r="BC1684"/>
          <cell r="BD1684"/>
          <cell r="BE1684">
            <v>6</v>
          </cell>
          <cell r="BF1684"/>
          <cell r="BG1684"/>
          <cell r="BH1684" t="str">
            <v>NON</v>
          </cell>
          <cell r="BI1684" t="str">
            <v xml:space="preserve">assise/dossier : PU mousse + flocons de fibres siliconées +  ouate
</v>
          </cell>
          <cell r="BJ1684"/>
          <cell r="BK1684">
            <v>236</v>
          </cell>
          <cell r="BL1684">
            <v>113</v>
          </cell>
          <cell r="BM1684" t="str">
            <v>95/105</v>
          </cell>
          <cell r="BN1684">
            <v>315</v>
          </cell>
          <cell r="BO1684">
            <v>130.4</v>
          </cell>
          <cell r="BP1684">
            <v>138</v>
          </cell>
          <cell r="BQ1684"/>
          <cell r="BR1684">
            <v>2.0099999999999998</v>
          </cell>
          <cell r="BS1684">
            <v>2</v>
          </cell>
          <cell r="BT1684">
            <v>185</v>
          </cell>
          <cell r="BU1684">
            <v>98</v>
          </cell>
          <cell r="BV1684">
            <v>90</v>
          </cell>
          <cell r="BW1684">
            <v>107.5</v>
          </cell>
          <cell r="BX1684">
            <v>108</v>
          </cell>
          <cell r="BY1684">
            <v>70</v>
          </cell>
          <cell r="BZ1684">
            <v>50</v>
          </cell>
          <cell r="CA1684">
            <v>30.5</v>
          </cell>
          <cell r="CB1684"/>
          <cell r="CC1684"/>
          <cell r="CD1684"/>
          <cell r="CE1684"/>
          <cell r="CF1684"/>
          <cell r="CG1684"/>
          <cell r="CH1684"/>
          <cell r="CI1684"/>
          <cell r="CJ1684"/>
          <cell r="CK1684"/>
          <cell r="CL1684"/>
          <cell r="CM1684"/>
          <cell r="CN1684"/>
          <cell r="CO1684"/>
          <cell r="CP1684"/>
          <cell r="CQ1684"/>
          <cell r="CR1684"/>
          <cell r="CS1684"/>
          <cell r="CT1684"/>
          <cell r="CU1684"/>
          <cell r="CV1684">
            <v>819</v>
          </cell>
        </row>
        <row r="1685">
          <cell r="C1685">
            <v>3666270120519</v>
          </cell>
          <cell r="D1685"/>
          <cell r="E1685" t="str">
            <v>SETTE</v>
          </cell>
          <cell r="F1685" t="str">
            <v>ACHILLE</v>
          </cell>
          <cell r="G1685" t="str">
            <v>ARAGON 3</v>
          </cell>
          <cell r="H1685"/>
          <cell r="I1685" t="str">
            <v>Tissu</v>
          </cell>
          <cell r="J1685" t="str">
            <v>95%PES 5%NY</v>
          </cell>
          <cell r="K1685" t="str">
            <v xml:space="preserve">Toucher doux </v>
          </cell>
          <cell r="L1685" t="str">
            <v>non</v>
          </cell>
          <cell r="M1685"/>
          <cell r="N1685"/>
          <cell r="O1685" t="str">
            <v>Canapé 3,5 places convertible express</v>
          </cell>
          <cell r="P1685"/>
          <cell r="Q1685"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5" t="str">
            <v>bois de conifères</v>
          </cell>
          <cell r="S1685"/>
          <cell r="T1685" t="str">
            <v xml:space="preserve">Convertible express avec matelas 18 cm
</v>
          </cell>
          <cell r="U1685" t="str">
            <v>fibres siliconées sur l'assise et le dossier pour meilleur confort</v>
          </cell>
          <cell r="V1685" t="str">
            <v>têtières réglables</v>
          </cell>
          <cell r="W1685" t="str">
            <v>lit 160 cm x 200 cm</v>
          </cell>
          <cell r="X1685"/>
          <cell r="Y1685" t="str">
            <v>Pologne</v>
          </cell>
          <cell r="Z1685"/>
          <cell r="AA1685" t="str">
            <v>HR PU mousse 35 kg/m3 et ouate 200 g/m2, fibres siliconées</v>
          </cell>
          <cell r="AB1685" t="str">
            <v>mousse PU 23 kg/m3, fibres siliconées</v>
          </cell>
          <cell r="AC1685" t="str">
            <v>mousse PU 23 kg/m3 et ouate 200 g/m2</v>
          </cell>
          <cell r="AD1685" t="str">
            <v>18 cm</v>
          </cell>
          <cell r="AE1685" t="str">
            <v>160 cm x 200 cm</v>
          </cell>
          <cell r="AF1685"/>
          <cell r="AG1685" t="str">
            <v>mousse PU</v>
          </cell>
          <cell r="AH1685" t="str">
            <v>25 kg/m3</v>
          </cell>
          <cell r="AI1685" t="str">
            <v>plastique</v>
          </cell>
          <cell r="AJ1685">
            <v>180</v>
          </cell>
          <cell r="AK1685"/>
          <cell r="AL1685"/>
          <cell r="AM1685">
            <v>54</v>
          </cell>
          <cell r="AN1685">
            <v>44</v>
          </cell>
          <cell r="AO1685">
            <v>107</v>
          </cell>
          <cell r="AP1685">
            <v>76</v>
          </cell>
          <cell r="AQ1685">
            <v>28</v>
          </cell>
          <cell r="AR1685">
            <v>51</v>
          </cell>
          <cell r="AS1685">
            <v>58</v>
          </cell>
          <cell r="AT1685"/>
          <cell r="AU1685" t="str">
            <v>8 (dont 4 du mécanisme)</v>
          </cell>
          <cell r="AV1685" t="str">
            <v>5 cm (du mécanisme 8 cm)</v>
          </cell>
          <cell r="AW1685" t="str">
            <v>noir</v>
          </cell>
          <cell r="AX1685" t="str">
            <v>NON</v>
          </cell>
          <cell r="AY1685"/>
          <cell r="AZ1685" t="str">
            <v>NON</v>
          </cell>
          <cell r="BA1685" t="str">
            <v>NON</v>
          </cell>
          <cell r="BB1685"/>
          <cell r="BC1685"/>
          <cell r="BD1685"/>
          <cell r="BE1685">
            <v>6</v>
          </cell>
          <cell r="BF1685"/>
          <cell r="BG1685"/>
          <cell r="BH1685" t="str">
            <v>NON</v>
          </cell>
          <cell r="BI1685" t="str">
            <v xml:space="preserve">assise/dossier : PU mousse + flocons de fibres siliconées +  ouate
</v>
          </cell>
          <cell r="BJ1685"/>
          <cell r="BK1685">
            <v>236</v>
          </cell>
          <cell r="BL1685">
            <v>113</v>
          </cell>
          <cell r="BM1685" t="str">
            <v>95/105</v>
          </cell>
          <cell r="BN1685">
            <v>315</v>
          </cell>
          <cell r="BO1685">
            <v>130.4</v>
          </cell>
          <cell r="BP1685">
            <v>138</v>
          </cell>
          <cell r="BQ1685"/>
          <cell r="BR1685">
            <v>2.0099999999999998</v>
          </cell>
          <cell r="BS1685">
            <v>2</v>
          </cell>
          <cell r="BT1685">
            <v>185</v>
          </cell>
          <cell r="BU1685">
            <v>98</v>
          </cell>
          <cell r="BV1685">
            <v>90</v>
          </cell>
          <cell r="BW1685">
            <v>107.5</v>
          </cell>
          <cell r="BX1685">
            <v>108</v>
          </cell>
          <cell r="BY1685">
            <v>70</v>
          </cell>
          <cell r="BZ1685">
            <v>50</v>
          </cell>
          <cell r="CA1685">
            <v>30.5</v>
          </cell>
          <cell r="CB1685"/>
          <cell r="CC1685"/>
          <cell r="CD1685"/>
          <cell r="CE1685"/>
          <cell r="CF1685"/>
          <cell r="CG1685"/>
          <cell r="CH1685"/>
          <cell r="CI1685"/>
          <cell r="CJ1685"/>
          <cell r="CK1685"/>
          <cell r="CL1685"/>
          <cell r="CM1685"/>
          <cell r="CN1685"/>
          <cell r="CO1685"/>
          <cell r="CP1685"/>
          <cell r="CQ1685"/>
          <cell r="CR1685"/>
          <cell r="CS1685"/>
          <cell r="CT1685"/>
          <cell r="CU1685"/>
          <cell r="CV1685">
            <v>819</v>
          </cell>
        </row>
        <row r="1686">
          <cell r="C1686">
            <v>3666270121578</v>
          </cell>
          <cell r="D1686"/>
          <cell r="E1686" t="str">
            <v>SETTE</v>
          </cell>
          <cell r="F1686" t="str">
            <v>ACHILLE</v>
          </cell>
          <cell r="G1686" t="str">
            <v>ARAGON 39</v>
          </cell>
          <cell r="H1686"/>
          <cell r="I1686" t="str">
            <v>Tissu</v>
          </cell>
          <cell r="J1686" t="str">
            <v>95%PES 5%NY</v>
          </cell>
          <cell r="K1686" t="str">
            <v xml:space="preserve">Toucher doux </v>
          </cell>
          <cell r="L1686" t="str">
            <v>non</v>
          </cell>
          <cell r="M1686"/>
          <cell r="N1686"/>
          <cell r="O1686" t="str">
            <v>Canapé 3,5 places convertible express</v>
          </cell>
          <cell r="P1686"/>
          <cell r="Q1686"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6" t="str">
            <v>bois de conifères</v>
          </cell>
          <cell r="S1686"/>
          <cell r="T1686" t="str">
            <v xml:space="preserve">Convertible express avec matelas 18 cm
</v>
          </cell>
          <cell r="U1686" t="str">
            <v>fibres siliconées sur l'assise et le dossier pour meilleur confort</v>
          </cell>
          <cell r="V1686" t="str">
            <v>têtières réglables</v>
          </cell>
          <cell r="W1686" t="str">
            <v>lit 160 cm x 200 cm</v>
          </cell>
          <cell r="X1686"/>
          <cell r="Y1686" t="str">
            <v>Pologne</v>
          </cell>
          <cell r="Z1686"/>
          <cell r="AA1686" t="str">
            <v>HR PU mousse 35 kg/m3 et ouate 200 g/m2, fibres siliconées</v>
          </cell>
          <cell r="AB1686" t="str">
            <v>mousse PU 23 kg/m3, fibres siliconées</v>
          </cell>
          <cell r="AC1686" t="str">
            <v>mousse PU 23 kg/m3 et ouate 200 g/m2</v>
          </cell>
          <cell r="AD1686" t="str">
            <v>18 cm</v>
          </cell>
          <cell r="AE1686" t="str">
            <v>160 cm x 200 cm</v>
          </cell>
          <cell r="AF1686"/>
          <cell r="AG1686" t="str">
            <v>mousse PU</v>
          </cell>
          <cell r="AH1686" t="str">
            <v>25 kg/m3</v>
          </cell>
          <cell r="AI1686" t="str">
            <v>plastique</v>
          </cell>
          <cell r="AJ1686">
            <v>180</v>
          </cell>
          <cell r="AK1686"/>
          <cell r="AL1686"/>
          <cell r="AM1686">
            <v>54</v>
          </cell>
          <cell r="AN1686">
            <v>44</v>
          </cell>
          <cell r="AO1686">
            <v>107</v>
          </cell>
          <cell r="AP1686">
            <v>76</v>
          </cell>
          <cell r="AQ1686">
            <v>28</v>
          </cell>
          <cell r="AR1686">
            <v>51</v>
          </cell>
          <cell r="AS1686">
            <v>58</v>
          </cell>
          <cell r="AT1686"/>
          <cell r="AU1686" t="str">
            <v>8 (dont 4 du mécanisme)</v>
          </cell>
          <cell r="AV1686" t="str">
            <v>5 cm (du mécanisme 8 cm)</v>
          </cell>
          <cell r="AW1686" t="str">
            <v>noir</v>
          </cell>
          <cell r="AX1686" t="str">
            <v>NON</v>
          </cell>
          <cell r="AY1686"/>
          <cell r="AZ1686" t="str">
            <v>NON</v>
          </cell>
          <cell r="BA1686" t="str">
            <v>NON</v>
          </cell>
          <cell r="BB1686"/>
          <cell r="BC1686"/>
          <cell r="BD1686"/>
          <cell r="BE1686">
            <v>6</v>
          </cell>
          <cell r="BF1686"/>
          <cell r="BG1686"/>
          <cell r="BH1686" t="str">
            <v>NON</v>
          </cell>
          <cell r="BI1686" t="str">
            <v xml:space="preserve">assise/dossier : PU mousse + flocons de fibres siliconées +  ouate
</v>
          </cell>
          <cell r="BJ1686"/>
          <cell r="BK1686">
            <v>236</v>
          </cell>
          <cell r="BL1686">
            <v>113</v>
          </cell>
          <cell r="BM1686" t="str">
            <v>95/105</v>
          </cell>
          <cell r="BN1686">
            <v>315</v>
          </cell>
          <cell r="BO1686">
            <v>130.4</v>
          </cell>
          <cell r="BP1686">
            <v>138</v>
          </cell>
          <cell r="BQ1686"/>
          <cell r="BR1686">
            <v>2.0099999999999998</v>
          </cell>
          <cell r="BS1686">
            <v>2</v>
          </cell>
          <cell r="BT1686">
            <v>185</v>
          </cell>
          <cell r="BU1686">
            <v>98</v>
          </cell>
          <cell r="BV1686">
            <v>90</v>
          </cell>
          <cell r="BW1686">
            <v>107.5</v>
          </cell>
          <cell r="BX1686">
            <v>108</v>
          </cell>
          <cell r="BY1686">
            <v>70</v>
          </cell>
          <cell r="BZ1686">
            <v>50</v>
          </cell>
          <cell r="CA1686">
            <v>30.5</v>
          </cell>
          <cell r="CB1686"/>
          <cell r="CC1686"/>
          <cell r="CD1686"/>
          <cell r="CE1686"/>
          <cell r="CF1686"/>
          <cell r="CG1686"/>
          <cell r="CH1686"/>
          <cell r="CI1686"/>
          <cell r="CJ1686"/>
          <cell r="CK1686"/>
          <cell r="CL1686"/>
          <cell r="CM1686"/>
          <cell r="CN1686"/>
          <cell r="CO1686"/>
          <cell r="CP1686"/>
          <cell r="CQ1686"/>
          <cell r="CR1686"/>
          <cell r="CS1686"/>
          <cell r="CT1686"/>
          <cell r="CU1686"/>
          <cell r="CV1686">
            <v>819</v>
          </cell>
        </row>
        <row r="1687">
          <cell r="C1687">
            <v>3666270120342</v>
          </cell>
          <cell r="D1687"/>
          <cell r="E1687" t="str">
            <v>SETTE</v>
          </cell>
          <cell r="F1687" t="str">
            <v>ACHILLE</v>
          </cell>
          <cell r="G1687" t="str">
            <v>ARAGON 56</v>
          </cell>
          <cell r="H1687"/>
          <cell r="I1687" t="str">
            <v>Tissu</v>
          </cell>
          <cell r="J1687" t="str">
            <v>95%PES 5%NY</v>
          </cell>
          <cell r="K1687" t="str">
            <v xml:space="preserve">Toucher doux </v>
          </cell>
          <cell r="L1687" t="str">
            <v>non</v>
          </cell>
          <cell r="M1687"/>
          <cell r="N1687"/>
          <cell r="O1687" t="str">
            <v>Canapé 3,5 places convertible express</v>
          </cell>
          <cell r="P1687"/>
          <cell r="Q1687"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7" t="str">
            <v>bois de conifères</v>
          </cell>
          <cell r="S1687"/>
          <cell r="T1687" t="str">
            <v xml:space="preserve">Convertible express avec matelas 18 cm
</v>
          </cell>
          <cell r="U1687" t="str">
            <v>fibres siliconées sur l'assise et le dossier pour meilleur confort</v>
          </cell>
          <cell r="V1687" t="str">
            <v>têtières réglables</v>
          </cell>
          <cell r="W1687" t="str">
            <v>lit 160 cm x 200 cm</v>
          </cell>
          <cell r="X1687"/>
          <cell r="Y1687" t="str">
            <v>Pologne</v>
          </cell>
          <cell r="Z1687"/>
          <cell r="AA1687" t="str">
            <v>HR PU mousse 35 kg/m3 et ouate 200 g/m2, fibres siliconées</v>
          </cell>
          <cell r="AB1687" t="str">
            <v>mousse PU 23 kg/m3, fibres siliconées</v>
          </cell>
          <cell r="AC1687" t="str">
            <v>mousse PU 23 kg/m3 et ouate 200 g/m2</v>
          </cell>
          <cell r="AD1687" t="str">
            <v>18 cm</v>
          </cell>
          <cell r="AE1687" t="str">
            <v>160 cm x 200 cm</v>
          </cell>
          <cell r="AF1687"/>
          <cell r="AG1687" t="str">
            <v>mousse PU</v>
          </cell>
          <cell r="AH1687" t="str">
            <v>25 kg/m3</v>
          </cell>
          <cell r="AI1687" t="str">
            <v>plastique</v>
          </cell>
          <cell r="AJ1687">
            <v>180</v>
          </cell>
          <cell r="AK1687"/>
          <cell r="AL1687"/>
          <cell r="AM1687">
            <v>54</v>
          </cell>
          <cell r="AN1687">
            <v>44</v>
          </cell>
          <cell r="AO1687">
            <v>107</v>
          </cell>
          <cell r="AP1687">
            <v>76</v>
          </cell>
          <cell r="AQ1687">
            <v>28</v>
          </cell>
          <cell r="AR1687">
            <v>51</v>
          </cell>
          <cell r="AS1687">
            <v>58</v>
          </cell>
          <cell r="AT1687"/>
          <cell r="AU1687" t="str">
            <v>8 (dont 4 du mécanisme)</v>
          </cell>
          <cell r="AV1687" t="str">
            <v>5 cm (du mécanisme 8 cm)</v>
          </cell>
          <cell r="AW1687" t="str">
            <v>noir</v>
          </cell>
          <cell r="AX1687" t="str">
            <v>NON</v>
          </cell>
          <cell r="AY1687"/>
          <cell r="AZ1687" t="str">
            <v>NON</v>
          </cell>
          <cell r="BA1687" t="str">
            <v>NON</v>
          </cell>
          <cell r="BB1687"/>
          <cell r="BC1687"/>
          <cell r="BD1687"/>
          <cell r="BE1687">
            <v>6</v>
          </cell>
          <cell r="BF1687"/>
          <cell r="BG1687"/>
          <cell r="BH1687" t="str">
            <v>NON</v>
          </cell>
          <cell r="BI1687" t="str">
            <v xml:space="preserve">assise/dossier : PU mousse + flocons de fibres siliconées +  ouate
</v>
          </cell>
          <cell r="BJ1687"/>
          <cell r="BK1687">
            <v>236</v>
          </cell>
          <cell r="BL1687">
            <v>113</v>
          </cell>
          <cell r="BM1687" t="str">
            <v>95/105</v>
          </cell>
          <cell r="BN1687">
            <v>315</v>
          </cell>
          <cell r="BO1687">
            <v>130.4</v>
          </cell>
          <cell r="BP1687">
            <v>138</v>
          </cell>
          <cell r="BQ1687"/>
          <cell r="BR1687">
            <v>2.0099999999999998</v>
          </cell>
          <cell r="BS1687">
            <v>2</v>
          </cell>
          <cell r="BT1687">
            <v>185</v>
          </cell>
          <cell r="BU1687">
            <v>98</v>
          </cell>
          <cell r="BV1687">
            <v>90</v>
          </cell>
          <cell r="BW1687">
            <v>107.5</v>
          </cell>
          <cell r="BX1687">
            <v>108</v>
          </cell>
          <cell r="BY1687">
            <v>70</v>
          </cell>
          <cell r="BZ1687">
            <v>50</v>
          </cell>
          <cell r="CA1687">
            <v>30.5</v>
          </cell>
          <cell r="CB1687"/>
          <cell r="CC1687"/>
          <cell r="CD1687"/>
          <cell r="CE1687"/>
          <cell r="CF1687"/>
          <cell r="CG1687"/>
          <cell r="CH1687"/>
          <cell r="CI1687"/>
          <cell r="CJ1687"/>
          <cell r="CK1687"/>
          <cell r="CL1687"/>
          <cell r="CM1687"/>
          <cell r="CN1687"/>
          <cell r="CO1687"/>
          <cell r="CP1687"/>
          <cell r="CQ1687"/>
          <cell r="CR1687"/>
          <cell r="CS1687"/>
          <cell r="CT1687"/>
          <cell r="CU1687"/>
          <cell r="CV1687">
            <v>819</v>
          </cell>
        </row>
        <row r="1688">
          <cell r="C1688">
            <v>3666270120892</v>
          </cell>
          <cell r="D1688"/>
          <cell r="E1688" t="str">
            <v>SETTE</v>
          </cell>
          <cell r="F1688" t="str">
            <v>ACHILLE</v>
          </cell>
          <cell r="G1688" t="str">
            <v>ARAGON 79</v>
          </cell>
          <cell r="H1688"/>
          <cell r="I1688" t="str">
            <v>Tissu</v>
          </cell>
          <cell r="J1688" t="str">
            <v>95%PES 5%NY</v>
          </cell>
          <cell r="K1688" t="str">
            <v xml:space="preserve">Toucher doux </v>
          </cell>
          <cell r="L1688" t="str">
            <v>non</v>
          </cell>
          <cell r="M1688"/>
          <cell r="N1688"/>
          <cell r="O1688" t="str">
            <v>Canapé 3,5 places convertible express</v>
          </cell>
          <cell r="P1688"/>
          <cell r="Q1688"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8" t="str">
            <v>bois de conifères</v>
          </cell>
          <cell r="S1688"/>
          <cell r="T1688" t="str">
            <v xml:space="preserve">Convertible express avec matelas 18 cm
</v>
          </cell>
          <cell r="U1688" t="str">
            <v>fibres siliconées sur l'assise et le dossier pour meilleur confort</v>
          </cell>
          <cell r="V1688" t="str">
            <v>têtières réglables</v>
          </cell>
          <cell r="W1688" t="str">
            <v>lit 160 cm x 200 cm</v>
          </cell>
          <cell r="X1688"/>
          <cell r="Y1688" t="str">
            <v>Pologne</v>
          </cell>
          <cell r="Z1688"/>
          <cell r="AA1688" t="str">
            <v>HR PU mousse 35 kg/m3 et ouate 200 g/m2, fibres siliconées</v>
          </cell>
          <cell r="AB1688" t="str">
            <v>mousse PU 23 kg/m3, fibres siliconées</v>
          </cell>
          <cell r="AC1688" t="str">
            <v>mousse PU 23 kg/m3 et ouate 200 g/m2</v>
          </cell>
          <cell r="AD1688" t="str">
            <v>18 cm</v>
          </cell>
          <cell r="AE1688" t="str">
            <v>160 cm x 200 cm</v>
          </cell>
          <cell r="AF1688"/>
          <cell r="AG1688" t="str">
            <v>mousse PU</v>
          </cell>
          <cell r="AH1688" t="str">
            <v>25 kg/m3</v>
          </cell>
          <cell r="AI1688" t="str">
            <v>plastique</v>
          </cell>
          <cell r="AJ1688">
            <v>180</v>
          </cell>
          <cell r="AK1688"/>
          <cell r="AL1688"/>
          <cell r="AM1688">
            <v>54</v>
          </cell>
          <cell r="AN1688">
            <v>44</v>
          </cell>
          <cell r="AO1688">
            <v>107</v>
          </cell>
          <cell r="AP1688">
            <v>76</v>
          </cell>
          <cell r="AQ1688">
            <v>28</v>
          </cell>
          <cell r="AR1688">
            <v>51</v>
          </cell>
          <cell r="AS1688">
            <v>58</v>
          </cell>
          <cell r="AT1688"/>
          <cell r="AU1688" t="str">
            <v>8 (dont 4 du mécanisme)</v>
          </cell>
          <cell r="AV1688" t="str">
            <v>5 cm (du mécanisme 8 cm)</v>
          </cell>
          <cell r="AW1688" t="str">
            <v>noir</v>
          </cell>
          <cell r="AX1688" t="str">
            <v>NON</v>
          </cell>
          <cell r="AY1688"/>
          <cell r="AZ1688" t="str">
            <v>NON</v>
          </cell>
          <cell r="BA1688" t="str">
            <v>NON</v>
          </cell>
          <cell r="BB1688"/>
          <cell r="BC1688"/>
          <cell r="BD1688"/>
          <cell r="BE1688">
            <v>6</v>
          </cell>
          <cell r="BF1688"/>
          <cell r="BG1688"/>
          <cell r="BH1688" t="str">
            <v>NON</v>
          </cell>
          <cell r="BI1688" t="str">
            <v xml:space="preserve">assise/dossier : PU mousse + flocons de fibres siliconées +  ouate
</v>
          </cell>
          <cell r="BJ1688"/>
          <cell r="BK1688">
            <v>236</v>
          </cell>
          <cell r="BL1688">
            <v>113</v>
          </cell>
          <cell r="BM1688" t="str">
            <v>95/105</v>
          </cell>
          <cell r="BN1688">
            <v>315</v>
          </cell>
          <cell r="BO1688">
            <v>130.4</v>
          </cell>
          <cell r="BP1688">
            <v>138</v>
          </cell>
          <cell r="BQ1688"/>
          <cell r="BR1688">
            <v>2.0099999999999998</v>
          </cell>
          <cell r="BS1688">
            <v>2</v>
          </cell>
          <cell r="BT1688">
            <v>185</v>
          </cell>
          <cell r="BU1688">
            <v>98</v>
          </cell>
          <cell r="BV1688">
            <v>90</v>
          </cell>
          <cell r="BW1688">
            <v>107.5</v>
          </cell>
          <cell r="BX1688">
            <v>108</v>
          </cell>
          <cell r="BY1688">
            <v>70</v>
          </cell>
          <cell r="BZ1688">
            <v>50</v>
          </cell>
          <cell r="CA1688">
            <v>30.5</v>
          </cell>
          <cell r="CB1688"/>
          <cell r="CC1688"/>
          <cell r="CD1688"/>
          <cell r="CE1688"/>
          <cell r="CF1688"/>
          <cell r="CG1688"/>
          <cell r="CH1688"/>
          <cell r="CI1688"/>
          <cell r="CJ1688"/>
          <cell r="CK1688"/>
          <cell r="CL1688"/>
          <cell r="CM1688"/>
          <cell r="CN1688"/>
          <cell r="CO1688"/>
          <cell r="CP1688"/>
          <cell r="CQ1688"/>
          <cell r="CR1688"/>
          <cell r="CS1688"/>
          <cell r="CT1688"/>
          <cell r="CU1688"/>
          <cell r="CV1688">
            <v>819</v>
          </cell>
        </row>
        <row r="1689">
          <cell r="C1689">
            <v>3666270120465</v>
          </cell>
          <cell r="D1689"/>
          <cell r="E1689" t="str">
            <v>SETTE</v>
          </cell>
          <cell r="F1689" t="str">
            <v>ACHILLE</v>
          </cell>
          <cell r="G1689" t="str">
            <v>ARAGON 90</v>
          </cell>
          <cell r="H1689"/>
          <cell r="I1689" t="str">
            <v>Tissu</v>
          </cell>
          <cell r="J1689" t="str">
            <v>95%PES 5%NY</v>
          </cell>
          <cell r="K1689" t="str">
            <v xml:space="preserve">Toucher doux </v>
          </cell>
          <cell r="L1689" t="str">
            <v>non</v>
          </cell>
          <cell r="M1689"/>
          <cell r="N1689"/>
          <cell r="O1689" t="str">
            <v>Canapé 3,5 places convertible express</v>
          </cell>
          <cell r="P1689"/>
          <cell r="Q1689"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89" t="str">
            <v>bois de conifères</v>
          </cell>
          <cell r="S1689"/>
          <cell r="T1689" t="str">
            <v xml:space="preserve">Convertible express avec matelas 18 cm
</v>
          </cell>
          <cell r="U1689" t="str">
            <v>fibres siliconées sur l'assise et le dossier pour meilleur confort</v>
          </cell>
          <cell r="V1689" t="str">
            <v>têtières réglables</v>
          </cell>
          <cell r="W1689" t="str">
            <v>lit 160 cm x 200 cm</v>
          </cell>
          <cell r="X1689"/>
          <cell r="Y1689" t="str">
            <v>Pologne</v>
          </cell>
          <cell r="Z1689"/>
          <cell r="AA1689" t="str">
            <v>HR PU mousse 35 kg/m3 et ouate 200 g/m2, fibres siliconées</v>
          </cell>
          <cell r="AB1689" t="str">
            <v>mousse PU 23 kg/m3, fibres siliconées</v>
          </cell>
          <cell r="AC1689" t="str">
            <v>mousse PU 23 kg/m3 et ouate 200 g/m2</v>
          </cell>
          <cell r="AD1689" t="str">
            <v>18 cm</v>
          </cell>
          <cell r="AE1689" t="str">
            <v>160 cm x 200 cm</v>
          </cell>
          <cell r="AF1689"/>
          <cell r="AG1689" t="str">
            <v>mousse PU</v>
          </cell>
          <cell r="AH1689" t="str">
            <v>25 kg/m3</v>
          </cell>
          <cell r="AI1689" t="str">
            <v>plastique</v>
          </cell>
          <cell r="AJ1689">
            <v>180</v>
          </cell>
          <cell r="AK1689"/>
          <cell r="AL1689"/>
          <cell r="AM1689">
            <v>54</v>
          </cell>
          <cell r="AN1689">
            <v>44</v>
          </cell>
          <cell r="AO1689">
            <v>107</v>
          </cell>
          <cell r="AP1689">
            <v>76</v>
          </cell>
          <cell r="AQ1689">
            <v>28</v>
          </cell>
          <cell r="AR1689">
            <v>51</v>
          </cell>
          <cell r="AS1689">
            <v>58</v>
          </cell>
          <cell r="AT1689"/>
          <cell r="AU1689" t="str">
            <v>8 (dont 4 du mécanisme)</v>
          </cell>
          <cell r="AV1689" t="str">
            <v>5 cm (du mécanisme 8 cm)</v>
          </cell>
          <cell r="AW1689" t="str">
            <v>noir</v>
          </cell>
          <cell r="AX1689" t="str">
            <v>NON</v>
          </cell>
          <cell r="AY1689"/>
          <cell r="AZ1689" t="str">
            <v>NON</v>
          </cell>
          <cell r="BA1689" t="str">
            <v>NON</v>
          </cell>
          <cell r="BB1689"/>
          <cell r="BC1689"/>
          <cell r="BD1689"/>
          <cell r="BE1689">
            <v>6</v>
          </cell>
          <cell r="BF1689"/>
          <cell r="BG1689"/>
          <cell r="BH1689" t="str">
            <v>NON</v>
          </cell>
          <cell r="BI1689" t="str">
            <v xml:space="preserve">assise/dossier : PU mousse + flocons de fibres siliconées +  ouate
</v>
          </cell>
          <cell r="BJ1689"/>
          <cell r="BK1689">
            <v>236</v>
          </cell>
          <cell r="BL1689">
            <v>113</v>
          </cell>
          <cell r="BM1689" t="str">
            <v>95/105</v>
          </cell>
          <cell r="BN1689">
            <v>315</v>
          </cell>
          <cell r="BO1689">
            <v>130.4</v>
          </cell>
          <cell r="BP1689">
            <v>138</v>
          </cell>
          <cell r="BQ1689"/>
          <cell r="BR1689">
            <v>2.0099999999999998</v>
          </cell>
          <cell r="BS1689">
            <v>2</v>
          </cell>
          <cell r="BT1689">
            <v>185</v>
          </cell>
          <cell r="BU1689">
            <v>98</v>
          </cell>
          <cell r="BV1689">
            <v>90</v>
          </cell>
          <cell r="BW1689">
            <v>107.5</v>
          </cell>
          <cell r="BX1689">
            <v>108</v>
          </cell>
          <cell r="BY1689">
            <v>70</v>
          </cell>
          <cell r="BZ1689">
            <v>50</v>
          </cell>
          <cell r="CA1689">
            <v>30.5</v>
          </cell>
          <cell r="CB1689"/>
          <cell r="CC1689"/>
          <cell r="CD1689"/>
          <cell r="CE1689"/>
          <cell r="CF1689"/>
          <cell r="CG1689"/>
          <cell r="CH1689"/>
          <cell r="CI1689"/>
          <cell r="CJ1689"/>
          <cell r="CK1689"/>
          <cell r="CL1689"/>
          <cell r="CM1689"/>
          <cell r="CN1689"/>
          <cell r="CO1689"/>
          <cell r="CP1689"/>
          <cell r="CQ1689"/>
          <cell r="CR1689"/>
          <cell r="CS1689"/>
          <cell r="CT1689"/>
          <cell r="CU1689"/>
          <cell r="CV1689">
            <v>819</v>
          </cell>
        </row>
        <row r="1690">
          <cell r="C1690">
            <v>3666270120649</v>
          </cell>
          <cell r="D1690"/>
          <cell r="E1690" t="str">
            <v>SETTE</v>
          </cell>
          <cell r="F1690" t="str">
            <v>ACHILLE</v>
          </cell>
          <cell r="G1690" t="str">
            <v>ARAGON 99</v>
          </cell>
          <cell r="H1690"/>
          <cell r="I1690" t="str">
            <v>Tissu</v>
          </cell>
          <cell r="J1690" t="str">
            <v>95%PES 5%NY</v>
          </cell>
          <cell r="K1690" t="str">
            <v xml:space="preserve">Toucher doux </v>
          </cell>
          <cell r="L1690" t="str">
            <v>non</v>
          </cell>
          <cell r="M1690"/>
          <cell r="N1690"/>
          <cell r="O1690" t="str">
            <v>Canapé 3,5 places convertible express</v>
          </cell>
          <cell r="P1690"/>
          <cell r="Q1690"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690" t="str">
            <v>bois de conifères</v>
          </cell>
          <cell r="S1690"/>
          <cell r="T1690" t="str">
            <v xml:space="preserve">Convertible express avec matelas 18 cm
</v>
          </cell>
          <cell r="U1690" t="str">
            <v>fibres siliconées sur l'assise et le dossier pour meilleur confort</v>
          </cell>
          <cell r="V1690" t="str">
            <v>têtières réglables</v>
          </cell>
          <cell r="W1690" t="str">
            <v>lit 160 cm x 200 cm</v>
          </cell>
          <cell r="X1690"/>
          <cell r="Y1690" t="str">
            <v>Pologne</v>
          </cell>
          <cell r="Z1690"/>
          <cell r="AA1690" t="str">
            <v>HR PU mousse 35 kg/m3 et ouate 200 g/m2, fibres siliconées</v>
          </cell>
          <cell r="AB1690" t="str">
            <v>mousse PU 23 kg/m3, fibres siliconées</v>
          </cell>
          <cell r="AC1690" t="str">
            <v>mousse PU 23 kg/m3 et ouate 200 g/m2</v>
          </cell>
          <cell r="AD1690" t="str">
            <v>18 cm</v>
          </cell>
          <cell r="AE1690" t="str">
            <v>160 cm x 200 cm</v>
          </cell>
          <cell r="AF1690"/>
          <cell r="AG1690" t="str">
            <v>mousse PU</v>
          </cell>
          <cell r="AH1690" t="str">
            <v>25 kg/m3</v>
          </cell>
          <cell r="AI1690" t="str">
            <v>plastique</v>
          </cell>
          <cell r="AJ1690">
            <v>180</v>
          </cell>
          <cell r="AK1690"/>
          <cell r="AL1690"/>
          <cell r="AM1690">
            <v>54</v>
          </cell>
          <cell r="AN1690">
            <v>44</v>
          </cell>
          <cell r="AO1690">
            <v>107</v>
          </cell>
          <cell r="AP1690">
            <v>76</v>
          </cell>
          <cell r="AQ1690">
            <v>28</v>
          </cell>
          <cell r="AR1690">
            <v>51</v>
          </cell>
          <cell r="AS1690">
            <v>58</v>
          </cell>
          <cell r="AT1690"/>
          <cell r="AU1690" t="str">
            <v>8 (dont 4 du mécanisme)</v>
          </cell>
          <cell r="AV1690" t="str">
            <v>5 cm (du mécanisme 8 cm)</v>
          </cell>
          <cell r="AW1690" t="str">
            <v>noir</v>
          </cell>
          <cell r="AX1690" t="str">
            <v>NON</v>
          </cell>
          <cell r="AY1690"/>
          <cell r="AZ1690" t="str">
            <v>NON</v>
          </cell>
          <cell r="BA1690" t="str">
            <v>NON</v>
          </cell>
          <cell r="BB1690"/>
          <cell r="BC1690"/>
          <cell r="BD1690"/>
          <cell r="BE1690">
            <v>6</v>
          </cell>
          <cell r="BF1690"/>
          <cell r="BG1690"/>
          <cell r="BH1690" t="str">
            <v>NON</v>
          </cell>
          <cell r="BI1690" t="str">
            <v xml:space="preserve">assise/dossier : PU mousse + flocons de fibres siliconées +  ouate
</v>
          </cell>
          <cell r="BJ1690"/>
          <cell r="BK1690">
            <v>236</v>
          </cell>
          <cell r="BL1690">
            <v>113</v>
          </cell>
          <cell r="BM1690" t="str">
            <v>95/105</v>
          </cell>
          <cell r="BN1690">
            <v>315</v>
          </cell>
          <cell r="BO1690">
            <v>130.4</v>
          </cell>
          <cell r="BP1690">
            <v>138</v>
          </cell>
          <cell r="BQ1690"/>
          <cell r="BR1690">
            <v>2.0099999999999998</v>
          </cell>
          <cell r="BS1690">
            <v>2</v>
          </cell>
          <cell r="BT1690">
            <v>185</v>
          </cell>
          <cell r="BU1690">
            <v>98</v>
          </cell>
          <cell r="BV1690">
            <v>90</v>
          </cell>
          <cell r="BW1690">
            <v>107.5</v>
          </cell>
          <cell r="BX1690">
            <v>108</v>
          </cell>
          <cell r="BY1690">
            <v>70</v>
          </cell>
          <cell r="BZ1690">
            <v>50</v>
          </cell>
          <cell r="CA1690">
            <v>30.5</v>
          </cell>
          <cell r="CB1690"/>
          <cell r="CC1690"/>
          <cell r="CD1690"/>
          <cell r="CE1690"/>
          <cell r="CF1690"/>
          <cell r="CG1690"/>
          <cell r="CH1690"/>
          <cell r="CI1690"/>
          <cell r="CJ1690"/>
          <cell r="CK1690"/>
          <cell r="CL1690"/>
          <cell r="CM1690"/>
          <cell r="CN1690"/>
          <cell r="CO1690"/>
          <cell r="CP1690"/>
          <cell r="CQ1690"/>
          <cell r="CR1690"/>
          <cell r="CS1690"/>
          <cell r="CT1690"/>
          <cell r="CU1690"/>
          <cell r="CV1690">
            <v>819</v>
          </cell>
        </row>
        <row r="1691">
          <cell r="C1691"/>
          <cell r="E1691" t="str">
            <v>LASSI</v>
          </cell>
          <cell r="F1691" t="str">
            <v>EDEN</v>
          </cell>
          <cell r="G1691" t="str">
            <v>OVER THE HORIZON 08</v>
          </cell>
          <cell r="I1691" t="str">
            <v>Tissu</v>
          </cell>
          <cell r="J1691" t="str">
            <v>100% Polyester</v>
          </cell>
          <cell r="O1691" t="str">
            <v>Pouf 60 cm</v>
          </cell>
          <cell r="P1691"/>
          <cell r="Q1691" t="str">
            <v>Contreplaqué, mousse HR 35 kg/m3 + ouate 150 g/m2, pied en bois</v>
          </cell>
          <cell r="R1691"/>
          <cell r="T1691"/>
          <cell r="U1691"/>
          <cell r="Y1691" t="str">
            <v>Pologne</v>
          </cell>
          <cell r="AA1691" t="str">
            <v xml:space="preserve"> mousse HR 35kg/m3 +  ouate 150 g/m2</v>
          </cell>
          <cell r="AB1691"/>
          <cell r="AC1691"/>
          <cell r="AD1691" t="str">
            <v>-</v>
          </cell>
          <cell r="AE1691" t="str">
            <v>-</v>
          </cell>
          <cell r="AF1691"/>
          <cell r="AG1691"/>
          <cell r="AH1691" t="str">
            <v>-</v>
          </cell>
          <cell r="AI1691" t="str">
            <v>bois</v>
          </cell>
          <cell r="AJ1691">
            <v>60</v>
          </cell>
          <cell r="AK1691"/>
          <cell r="AL1691"/>
          <cell r="AM1691"/>
          <cell r="AN1691"/>
          <cell r="AO1691"/>
          <cell r="AP1691" t="str">
            <v>-</v>
          </cell>
          <cell r="AQ1691" t="str">
            <v>-</v>
          </cell>
          <cell r="AR1691">
            <v>60</v>
          </cell>
          <cell r="AS1691">
            <v>60</v>
          </cell>
          <cell r="AT1691"/>
          <cell r="AU1691">
            <v>4</v>
          </cell>
          <cell r="AV1691" t="str">
            <v>44 cm</v>
          </cell>
          <cell r="AW1691" t="str">
            <v>noir</v>
          </cell>
          <cell r="AX1691" t="str">
            <v>NON</v>
          </cell>
          <cell r="AY1691"/>
          <cell r="AZ1691" t="str">
            <v>NON</v>
          </cell>
          <cell r="BA1691" t="str">
            <v>NON</v>
          </cell>
          <cell r="BB1691"/>
          <cell r="BC1691"/>
          <cell r="BD1691"/>
          <cell r="BE1691"/>
          <cell r="BF1691"/>
          <cell r="BG1691"/>
          <cell r="BH1691" t="str">
            <v>NON</v>
          </cell>
          <cell r="BI1691" t="str">
            <v xml:space="preserve">mousse HR + ouate
</v>
          </cell>
          <cell r="BJ1691" t="str">
            <v>35KG/M3</v>
          </cell>
          <cell r="BK1691">
            <v>60</v>
          </cell>
          <cell r="BL1691">
            <v>60</v>
          </cell>
          <cell r="BM1691">
            <v>60</v>
          </cell>
          <cell r="BN1691">
            <v>90</v>
          </cell>
          <cell r="BO1691">
            <v>5.2</v>
          </cell>
          <cell r="BP1691">
            <v>6.2</v>
          </cell>
          <cell r="BQ1691"/>
          <cell r="BR1691">
            <v>0.08</v>
          </cell>
          <cell r="BS1691">
            <v>1</v>
          </cell>
          <cell r="BT1691">
            <v>63</v>
          </cell>
          <cell r="BU1691">
            <v>63</v>
          </cell>
          <cell r="BV1691">
            <v>20</v>
          </cell>
          <cell r="BW1691">
            <v>6.2</v>
          </cell>
          <cell r="BX1691"/>
          <cell r="BY1691"/>
          <cell r="BZ1691"/>
          <cell r="CA1691"/>
          <cell r="CB1691"/>
          <cell r="CC1691"/>
          <cell r="CD1691"/>
          <cell r="CE1691"/>
          <cell r="CF1691"/>
          <cell r="CG1691"/>
          <cell r="CH1691"/>
          <cell r="CI1691"/>
          <cell r="CJ1691"/>
          <cell r="CK1691"/>
          <cell r="CL1691"/>
          <cell r="CM1691"/>
          <cell r="CN1691"/>
          <cell r="CO1691"/>
          <cell r="CP1691"/>
          <cell r="CQ1691"/>
          <cell r="CR1691"/>
          <cell r="CS1691"/>
          <cell r="CT1691"/>
          <cell r="CU1691"/>
          <cell r="CV1691">
            <v>85</v>
          </cell>
        </row>
        <row r="1692">
          <cell r="C1692"/>
          <cell r="E1692" t="str">
            <v>LASSI</v>
          </cell>
          <cell r="F1692" t="str">
            <v>EDEN</v>
          </cell>
          <cell r="G1692" t="str">
            <v>OVER THE HORIZON 78</v>
          </cell>
          <cell r="I1692" t="str">
            <v>Tissu</v>
          </cell>
          <cell r="J1692" t="str">
            <v>100% Polyester</v>
          </cell>
          <cell r="O1692" t="str">
            <v>Pouf 60 cm</v>
          </cell>
          <cell r="P1692"/>
          <cell r="Q1692" t="str">
            <v>Contreplaqué, mousse HR 35 kg/m3 + ouate 150 g/m2, pied en bois</v>
          </cell>
          <cell r="R1692"/>
          <cell r="T1692"/>
          <cell r="U1692"/>
          <cell r="Y1692" t="str">
            <v>Pologne</v>
          </cell>
          <cell r="AA1692" t="str">
            <v xml:space="preserve"> mousse HR 35kg/m3 +  ouate 150 g/m2</v>
          </cell>
          <cell r="AB1692"/>
          <cell r="AC1692"/>
          <cell r="AD1692" t="str">
            <v>-</v>
          </cell>
          <cell r="AE1692" t="str">
            <v>-</v>
          </cell>
          <cell r="AF1692"/>
          <cell r="AG1692"/>
          <cell r="AH1692" t="str">
            <v>-</v>
          </cell>
          <cell r="AI1692" t="str">
            <v>bois</v>
          </cell>
          <cell r="AJ1692">
            <v>60</v>
          </cell>
          <cell r="AK1692"/>
          <cell r="AL1692"/>
          <cell r="AM1692"/>
          <cell r="AN1692"/>
          <cell r="AO1692"/>
          <cell r="AP1692" t="str">
            <v>-</v>
          </cell>
          <cell r="AQ1692" t="str">
            <v>-</v>
          </cell>
          <cell r="AR1692">
            <v>60</v>
          </cell>
          <cell r="AS1692">
            <v>60</v>
          </cell>
          <cell r="AT1692"/>
          <cell r="AU1692">
            <v>4</v>
          </cell>
          <cell r="AV1692" t="str">
            <v>44 cm</v>
          </cell>
          <cell r="AW1692" t="str">
            <v>noir</v>
          </cell>
          <cell r="AX1692" t="str">
            <v>NON</v>
          </cell>
          <cell r="AY1692"/>
          <cell r="AZ1692" t="str">
            <v>NON</v>
          </cell>
          <cell r="BA1692" t="str">
            <v>NON</v>
          </cell>
          <cell r="BB1692"/>
          <cell r="BC1692"/>
          <cell r="BD1692"/>
          <cell r="BE1692"/>
          <cell r="BF1692"/>
          <cell r="BG1692"/>
          <cell r="BH1692" t="str">
            <v>NON</v>
          </cell>
          <cell r="BI1692" t="str">
            <v xml:space="preserve">mousse HR + ouate
</v>
          </cell>
          <cell r="BJ1692" t="str">
            <v>35KG/M3</v>
          </cell>
          <cell r="BK1692">
            <v>60</v>
          </cell>
          <cell r="BL1692">
            <v>60</v>
          </cell>
          <cell r="BM1692">
            <v>60</v>
          </cell>
          <cell r="BN1692">
            <v>90</v>
          </cell>
          <cell r="BO1692">
            <v>5.2</v>
          </cell>
          <cell r="BP1692">
            <v>6.2</v>
          </cell>
          <cell r="BQ1692"/>
          <cell r="BR1692">
            <v>0.08</v>
          </cell>
          <cell r="BS1692">
            <v>1</v>
          </cell>
          <cell r="BT1692">
            <v>63</v>
          </cell>
          <cell r="BU1692">
            <v>63</v>
          </cell>
          <cell r="BV1692">
            <v>20</v>
          </cell>
          <cell r="BW1692">
            <v>6.2</v>
          </cell>
          <cell r="BX1692"/>
          <cell r="BY1692"/>
          <cell r="BZ1692"/>
          <cell r="CA1692"/>
          <cell r="CB1692"/>
          <cell r="CC1692"/>
          <cell r="CD1692"/>
          <cell r="CE1692"/>
          <cell r="CF1692"/>
          <cell r="CG1692"/>
          <cell r="CH1692"/>
          <cell r="CI1692"/>
          <cell r="CJ1692"/>
          <cell r="CK1692"/>
          <cell r="CL1692"/>
          <cell r="CM1692"/>
          <cell r="CN1692"/>
          <cell r="CO1692"/>
          <cell r="CP1692"/>
          <cell r="CQ1692"/>
          <cell r="CR1692"/>
          <cell r="CS1692"/>
          <cell r="CT1692"/>
          <cell r="CU1692"/>
          <cell r="CV1692">
            <v>85</v>
          </cell>
        </row>
        <row r="1693">
          <cell r="C1693"/>
          <cell r="E1693" t="str">
            <v>LASSI</v>
          </cell>
          <cell r="F1693" t="str">
            <v>EDEN</v>
          </cell>
          <cell r="G1693" t="str">
            <v>OVER THE HORIZON 90</v>
          </cell>
          <cell r="I1693" t="str">
            <v>Tissu</v>
          </cell>
          <cell r="J1693" t="str">
            <v>100% Polyester</v>
          </cell>
          <cell r="O1693" t="str">
            <v>Pouf 60 cm</v>
          </cell>
          <cell r="P1693"/>
          <cell r="Q1693" t="str">
            <v>Contreplaqué, mousse HR 35 kg/m3 + ouate 150 g/m2, pied en bois</v>
          </cell>
          <cell r="R1693"/>
          <cell r="T1693"/>
          <cell r="U1693"/>
          <cell r="Y1693" t="str">
            <v>Pologne</v>
          </cell>
          <cell r="AA1693" t="str">
            <v xml:space="preserve"> mousse HR 35kg/m3 +  ouate 150 g/m2</v>
          </cell>
          <cell r="AB1693"/>
          <cell r="AC1693"/>
          <cell r="AD1693" t="str">
            <v>-</v>
          </cell>
          <cell r="AE1693" t="str">
            <v>-</v>
          </cell>
          <cell r="AF1693"/>
          <cell r="AG1693"/>
          <cell r="AH1693" t="str">
            <v>-</v>
          </cell>
          <cell r="AI1693" t="str">
            <v>bois</v>
          </cell>
          <cell r="AJ1693">
            <v>60</v>
          </cell>
          <cell r="AK1693"/>
          <cell r="AL1693"/>
          <cell r="AM1693"/>
          <cell r="AN1693"/>
          <cell r="AO1693"/>
          <cell r="AP1693" t="str">
            <v>-</v>
          </cell>
          <cell r="AQ1693" t="str">
            <v>-</v>
          </cell>
          <cell r="AR1693">
            <v>60</v>
          </cell>
          <cell r="AS1693">
            <v>60</v>
          </cell>
          <cell r="AT1693"/>
          <cell r="AU1693">
            <v>4</v>
          </cell>
          <cell r="AV1693" t="str">
            <v>44 cm</v>
          </cell>
          <cell r="AW1693" t="str">
            <v>noir</v>
          </cell>
          <cell r="AX1693" t="str">
            <v>NON</v>
          </cell>
          <cell r="AY1693"/>
          <cell r="AZ1693" t="str">
            <v>NON</v>
          </cell>
          <cell r="BA1693" t="str">
            <v>NON</v>
          </cell>
          <cell r="BB1693"/>
          <cell r="BC1693"/>
          <cell r="BD1693"/>
          <cell r="BE1693"/>
          <cell r="BF1693"/>
          <cell r="BG1693"/>
          <cell r="BH1693" t="str">
            <v>NON</v>
          </cell>
          <cell r="BI1693" t="str">
            <v xml:space="preserve">mousse HR + ouate
</v>
          </cell>
          <cell r="BJ1693" t="str">
            <v>35KG/M3</v>
          </cell>
          <cell r="BK1693">
            <v>60</v>
          </cell>
          <cell r="BL1693">
            <v>60</v>
          </cell>
          <cell r="BM1693">
            <v>60</v>
          </cell>
          <cell r="BN1693">
            <v>90</v>
          </cell>
          <cell r="BO1693">
            <v>5.2</v>
          </cell>
          <cell r="BP1693">
            <v>6.2</v>
          </cell>
          <cell r="BQ1693"/>
          <cell r="BR1693">
            <v>0.08</v>
          </cell>
          <cell r="BS1693">
            <v>1</v>
          </cell>
          <cell r="BT1693">
            <v>63</v>
          </cell>
          <cell r="BU1693">
            <v>63</v>
          </cell>
          <cell r="BV1693">
            <v>20</v>
          </cell>
          <cell r="BW1693">
            <v>6.2</v>
          </cell>
          <cell r="BX1693"/>
          <cell r="BY1693"/>
          <cell r="BZ1693"/>
          <cell r="CA1693"/>
          <cell r="CB1693"/>
          <cell r="CC1693"/>
          <cell r="CD1693"/>
          <cell r="CE1693"/>
          <cell r="CF1693"/>
          <cell r="CG1693"/>
          <cell r="CH1693"/>
          <cell r="CI1693"/>
          <cell r="CJ1693"/>
          <cell r="CK1693"/>
          <cell r="CL1693"/>
          <cell r="CM1693"/>
          <cell r="CN1693"/>
          <cell r="CO1693"/>
          <cell r="CP1693"/>
          <cell r="CQ1693"/>
          <cell r="CR1693"/>
          <cell r="CS1693"/>
          <cell r="CT1693"/>
          <cell r="CU1693"/>
          <cell r="CV1693">
            <v>85</v>
          </cell>
        </row>
        <row r="1694">
          <cell r="C1694"/>
          <cell r="E1694" t="str">
            <v>LASSI</v>
          </cell>
          <cell r="F1694" t="str">
            <v>EDEN</v>
          </cell>
          <cell r="G1694" t="str">
            <v>OVER THE HORIZON 38</v>
          </cell>
          <cell r="I1694" t="str">
            <v>Tissu</v>
          </cell>
          <cell r="J1694" t="str">
            <v>100% Polyester</v>
          </cell>
          <cell r="O1694" t="str">
            <v>Pouf 60 cm</v>
          </cell>
          <cell r="P1694"/>
          <cell r="Q1694" t="str">
            <v>Contreplaqué, mousse HR 35 kg/m3 + ouate 150 g/m2, pied en bois</v>
          </cell>
          <cell r="R1694"/>
          <cell r="T1694"/>
          <cell r="U1694"/>
          <cell r="Y1694" t="str">
            <v>Pologne</v>
          </cell>
          <cell r="AA1694" t="str">
            <v xml:space="preserve"> mousse HR 35kg/m3 +  ouate 150 g/m2</v>
          </cell>
          <cell r="AB1694"/>
          <cell r="AC1694"/>
          <cell r="AD1694" t="str">
            <v>-</v>
          </cell>
          <cell r="AE1694" t="str">
            <v>-</v>
          </cell>
          <cell r="AF1694"/>
          <cell r="AG1694"/>
          <cell r="AH1694" t="str">
            <v>-</v>
          </cell>
          <cell r="AI1694" t="str">
            <v>bois</v>
          </cell>
          <cell r="AJ1694">
            <v>60</v>
          </cell>
          <cell r="AK1694"/>
          <cell r="AL1694"/>
          <cell r="AM1694"/>
          <cell r="AN1694"/>
          <cell r="AO1694"/>
          <cell r="AP1694" t="str">
            <v>-</v>
          </cell>
          <cell r="AQ1694" t="str">
            <v>-</v>
          </cell>
          <cell r="AR1694">
            <v>60</v>
          </cell>
          <cell r="AS1694">
            <v>60</v>
          </cell>
          <cell r="AT1694"/>
          <cell r="AU1694">
            <v>4</v>
          </cell>
          <cell r="AV1694" t="str">
            <v>44 cm</v>
          </cell>
          <cell r="AW1694" t="str">
            <v>noir</v>
          </cell>
          <cell r="AX1694" t="str">
            <v>NON</v>
          </cell>
          <cell r="AY1694"/>
          <cell r="AZ1694" t="str">
            <v>NON</v>
          </cell>
          <cell r="BA1694" t="str">
            <v>NON</v>
          </cell>
          <cell r="BB1694"/>
          <cell r="BC1694"/>
          <cell r="BD1694"/>
          <cell r="BE1694"/>
          <cell r="BF1694"/>
          <cell r="BG1694"/>
          <cell r="BH1694" t="str">
            <v>NON</v>
          </cell>
          <cell r="BI1694" t="str">
            <v xml:space="preserve">mousse HR + ouate
</v>
          </cell>
          <cell r="BJ1694" t="str">
            <v>35KG/M3</v>
          </cell>
          <cell r="BK1694">
            <v>60</v>
          </cell>
          <cell r="BL1694">
            <v>60</v>
          </cell>
          <cell r="BM1694">
            <v>60</v>
          </cell>
          <cell r="BN1694">
            <v>90</v>
          </cell>
          <cell r="BO1694">
            <v>5.2</v>
          </cell>
          <cell r="BP1694">
            <v>6.2</v>
          </cell>
          <cell r="BQ1694"/>
          <cell r="BR1694">
            <v>0.08</v>
          </cell>
          <cell r="BS1694">
            <v>1</v>
          </cell>
          <cell r="BT1694">
            <v>63</v>
          </cell>
          <cell r="BU1694">
            <v>63</v>
          </cell>
          <cell r="BV1694">
            <v>20</v>
          </cell>
          <cell r="BW1694">
            <v>6.2</v>
          </cell>
          <cell r="BX1694"/>
          <cell r="BY1694"/>
          <cell r="BZ1694"/>
          <cell r="CA1694"/>
          <cell r="CB1694"/>
          <cell r="CC1694"/>
          <cell r="CD1694"/>
          <cell r="CE1694"/>
          <cell r="CF1694"/>
          <cell r="CG1694"/>
          <cell r="CH1694"/>
          <cell r="CI1694"/>
          <cell r="CJ1694"/>
          <cell r="CK1694"/>
          <cell r="CL1694"/>
          <cell r="CM1694"/>
          <cell r="CN1694"/>
          <cell r="CO1694"/>
          <cell r="CP1694"/>
          <cell r="CQ1694"/>
          <cell r="CR1694"/>
          <cell r="CS1694"/>
          <cell r="CT1694"/>
          <cell r="CU1694"/>
          <cell r="CV1694">
            <v>85</v>
          </cell>
        </row>
        <row r="1695">
          <cell r="C1695"/>
          <cell r="E1695" t="str">
            <v>LASSI</v>
          </cell>
          <cell r="F1695" t="str">
            <v>EDEN</v>
          </cell>
          <cell r="G1695" t="str">
            <v>OVER THE HORIZON 54</v>
          </cell>
          <cell r="I1695" t="str">
            <v>Tissu</v>
          </cell>
          <cell r="J1695" t="str">
            <v>100% Polyester</v>
          </cell>
          <cell r="O1695" t="str">
            <v>Pouf 60 cm</v>
          </cell>
          <cell r="P1695"/>
          <cell r="Q1695" t="str">
            <v>Contreplaqué, mousse HR 35 kg/m3 + ouate 150 g/m2, pied en bois</v>
          </cell>
          <cell r="R1695"/>
          <cell r="T1695"/>
          <cell r="U1695"/>
          <cell r="Y1695" t="str">
            <v>Pologne</v>
          </cell>
          <cell r="AA1695" t="str">
            <v xml:space="preserve"> mousse HR 35kg/m3 +  ouate 150 g/m2</v>
          </cell>
          <cell r="AB1695"/>
          <cell r="AC1695"/>
          <cell r="AD1695" t="str">
            <v>-</v>
          </cell>
          <cell r="AE1695" t="str">
            <v>-</v>
          </cell>
          <cell r="AF1695"/>
          <cell r="AG1695"/>
          <cell r="AH1695" t="str">
            <v>-</v>
          </cell>
          <cell r="AI1695" t="str">
            <v>bois</v>
          </cell>
          <cell r="AJ1695">
            <v>60</v>
          </cell>
          <cell r="AK1695"/>
          <cell r="AL1695"/>
          <cell r="AM1695"/>
          <cell r="AN1695"/>
          <cell r="AO1695"/>
          <cell r="AP1695" t="str">
            <v>-</v>
          </cell>
          <cell r="AQ1695" t="str">
            <v>-</v>
          </cell>
          <cell r="AR1695">
            <v>60</v>
          </cell>
          <cell r="AS1695">
            <v>60</v>
          </cell>
          <cell r="AT1695"/>
          <cell r="AU1695">
            <v>4</v>
          </cell>
          <cell r="AV1695" t="str">
            <v>44 cm</v>
          </cell>
          <cell r="AW1695" t="str">
            <v>noir</v>
          </cell>
          <cell r="AX1695" t="str">
            <v>NON</v>
          </cell>
          <cell r="AY1695"/>
          <cell r="AZ1695" t="str">
            <v>NON</v>
          </cell>
          <cell r="BA1695" t="str">
            <v>NON</v>
          </cell>
          <cell r="BB1695"/>
          <cell r="BC1695"/>
          <cell r="BD1695"/>
          <cell r="BE1695"/>
          <cell r="BF1695"/>
          <cell r="BG1695"/>
          <cell r="BH1695" t="str">
            <v>NON</v>
          </cell>
          <cell r="BI1695" t="str">
            <v xml:space="preserve">mousse HR + ouate
</v>
          </cell>
          <cell r="BJ1695" t="str">
            <v>35KG/M3</v>
          </cell>
          <cell r="BK1695">
            <v>60</v>
          </cell>
          <cell r="BL1695">
            <v>60</v>
          </cell>
          <cell r="BM1695">
            <v>60</v>
          </cell>
          <cell r="BN1695">
            <v>90</v>
          </cell>
          <cell r="BO1695">
            <v>5.2</v>
          </cell>
          <cell r="BP1695">
            <v>6.2</v>
          </cell>
          <cell r="BQ1695"/>
          <cell r="BR1695">
            <v>0.08</v>
          </cell>
          <cell r="BS1695">
            <v>1</v>
          </cell>
          <cell r="BT1695">
            <v>63</v>
          </cell>
          <cell r="BU1695">
            <v>63</v>
          </cell>
          <cell r="BV1695">
            <v>20</v>
          </cell>
          <cell r="BW1695">
            <v>6.2</v>
          </cell>
          <cell r="BX1695"/>
          <cell r="BY1695"/>
          <cell r="BZ1695"/>
          <cell r="CA1695"/>
          <cell r="CB1695"/>
          <cell r="CC1695"/>
          <cell r="CD1695"/>
          <cell r="CE1695"/>
          <cell r="CF1695"/>
          <cell r="CG1695"/>
          <cell r="CH1695"/>
          <cell r="CI1695"/>
          <cell r="CJ1695"/>
          <cell r="CK1695"/>
          <cell r="CL1695"/>
          <cell r="CM1695"/>
          <cell r="CN1695"/>
          <cell r="CO1695"/>
          <cell r="CP1695"/>
          <cell r="CQ1695"/>
          <cell r="CR1695"/>
          <cell r="CS1695"/>
          <cell r="CT1695"/>
          <cell r="CU1695"/>
          <cell r="CV1695">
            <v>85</v>
          </cell>
        </row>
        <row r="1696">
          <cell r="C1696"/>
          <cell r="E1696" t="str">
            <v>LASSI</v>
          </cell>
          <cell r="F1696" t="str">
            <v>EDEN</v>
          </cell>
          <cell r="G1696" t="str">
            <v>GEMMA 04</v>
          </cell>
          <cell r="I1696" t="str">
            <v>Tissu</v>
          </cell>
          <cell r="J1696" t="str">
            <v>88%PES 9%RA 3%NY</v>
          </cell>
          <cell r="O1696" t="str">
            <v>Pouf 60 cm</v>
          </cell>
          <cell r="P1696"/>
          <cell r="Q1696" t="str">
            <v>Contreplaqué, mousse HR 35 kg/m3 + ouate 150 g/m2, pied en bois</v>
          </cell>
          <cell r="R1696"/>
          <cell r="T1696"/>
          <cell r="U1696"/>
          <cell r="Y1696" t="str">
            <v>Pologne</v>
          </cell>
          <cell r="AA1696" t="str">
            <v xml:space="preserve"> mousse HR 35kg/m3 +  ouate 150 g/m2</v>
          </cell>
          <cell r="AB1696"/>
          <cell r="AC1696"/>
          <cell r="AD1696" t="str">
            <v>-</v>
          </cell>
          <cell r="AE1696" t="str">
            <v>-</v>
          </cell>
          <cell r="AF1696"/>
          <cell r="AG1696"/>
          <cell r="AH1696" t="str">
            <v>-</v>
          </cell>
          <cell r="AI1696" t="str">
            <v>bois</v>
          </cell>
          <cell r="AJ1696">
            <v>60</v>
          </cell>
          <cell r="AK1696"/>
          <cell r="AL1696"/>
          <cell r="AM1696"/>
          <cell r="AN1696"/>
          <cell r="AO1696"/>
          <cell r="AP1696" t="str">
            <v>-</v>
          </cell>
          <cell r="AQ1696" t="str">
            <v>-</v>
          </cell>
          <cell r="AR1696">
            <v>60</v>
          </cell>
          <cell r="AS1696">
            <v>60</v>
          </cell>
          <cell r="AT1696"/>
          <cell r="AU1696">
            <v>4</v>
          </cell>
          <cell r="AV1696" t="str">
            <v>44 cm</v>
          </cell>
          <cell r="AW1696" t="str">
            <v>noir</v>
          </cell>
          <cell r="AX1696" t="str">
            <v>NON</v>
          </cell>
          <cell r="AY1696"/>
          <cell r="AZ1696" t="str">
            <v>NON</v>
          </cell>
          <cell r="BA1696" t="str">
            <v>NON</v>
          </cell>
          <cell r="BB1696"/>
          <cell r="BC1696"/>
          <cell r="BD1696"/>
          <cell r="BE1696"/>
          <cell r="BF1696"/>
          <cell r="BG1696"/>
          <cell r="BH1696" t="str">
            <v>NON</v>
          </cell>
          <cell r="BI1696" t="str">
            <v xml:space="preserve">mousse HR + ouate
</v>
          </cell>
          <cell r="BJ1696" t="str">
            <v>35KG/M3</v>
          </cell>
          <cell r="BK1696">
            <v>60</v>
          </cell>
          <cell r="BL1696">
            <v>60</v>
          </cell>
          <cell r="BM1696">
            <v>60</v>
          </cell>
          <cell r="BN1696">
            <v>90</v>
          </cell>
          <cell r="BO1696">
            <v>5.2</v>
          </cell>
          <cell r="BP1696">
            <v>6.2</v>
          </cell>
          <cell r="BQ1696"/>
          <cell r="BR1696">
            <v>0.08</v>
          </cell>
          <cell r="BS1696">
            <v>1</v>
          </cell>
          <cell r="BT1696">
            <v>63</v>
          </cell>
          <cell r="BU1696">
            <v>63</v>
          </cell>
          <cell r="BV1696">
            <v>20</v>
          </cell>
          <cell r="BW1696">
            <v>6.2</v>
          </cell>
          <cell r="BX1696"/>
          <cell r="BY1696"/>
          <cell r="BZ1696"/>
          <cell r="CA1696"/>
          <cell r="CB1696"/>
          <cell r="CC1696"/>
          <cell r="CD1696"/>
          <cell r="CE1696"/>
          <cell r="CF1696"/>
          <cell r="CG1696"/>
          <cell r="CH1696"/>
          <cell r="CI1696"/>
          <cell r="CJ1696"/>
          <cell r="CK1696"/>
          <cell r="CL1696"/>
          <cell r="CM1696"/>
          <cell r="CN1696"/>
          <cell r="CO1696"/>
          <cell r="CP1696"/>
          <cell r="CQ1696"/>
          <cell r="CR1696"/>
          <cell r="CS1696"/>
          <cell r="CT1696"/>
          <cell r="CU1696"/>
          <cell r="CV1696">
            <v>82</v>
          </cell>
        </row>
        <row r="1697">
          <cell r="C1697"/>
          <cell r="E1697" t="str">
            <v>LASSI</v>
          </cell>
          <cell r="F1697" t="str">
            <v>EDEN</v>
          </cell>
          <cell r="G1697" t="str">
            <v>GEMMA 39</v>
          </cell>
          <cell r="I1697" t="str">
            <v>Tissu</v>
          </cell>
          <cell r="J1697" t="str">
            <v>88%PES 9%RA 3%NY</v>
          </cell>
          <cell r="O1697" t="str">
            <v>Pouf 60 cm</v>
          </cell>
          <cell r="P1697"/>
          <cell r="Q1697" t="str">
            <v>Contreplaqué, mousse HR 35 kg/m3 + ouate 150 g/m2, pied en bois</v>
          </cell>
          <cell r="R1697"/>
          <cell r="T1697"/>
          <cell r="U1697"/>
          <cell r="Y1697" t="str">
            <v>Pologne</v>
          </cell>
          <cell r="AA1697" t="str">
            <v xml:space="preserve"> mousse HR 35kg/m3 +  ouate 150 g/m2</v>
          </cell>
          <cell r="AB1697"/>
          <cell r="AC1697"/>
          <cell r="AD1697" t="str">
            <v>-</v>
          </cell>
          <cell r="AE1697" t="str">
            <v>-</v>
          </cell>
          <cell r="AF1697"/>
          <cell r="AG1697"/>
          <cell r="AH1697" t="str">
            <v>-</v>
          </cell>
          <cell r="AI1697" t="str">
            <v>bois</v>
          </cell>
          <cell r="AJ1697">
            <v>60</v>
          </cell>
          <cell r="AK1697"/>
          <cell r="AL1697"/>
          <cell r="AM1697"/>
          <cell r="AN1697"/>
          <cell r="AO1697"/>
          <cell r="AP1697" t="str">
            <v>-</v>
          </cell>
          <cell r="AQ1697" t="str">
            <v>-</v>
          </cell>
          <cell r="AR1697">
            <v>60</v>
          </cell>
          <cell r="AS1697">
            <v>60</v>
          </cell>
          <cell r="AT1697"/>
          <cell r="AU1697">
            <v>4</v>
          </cell>
          <cell r="AV1697" t="str">
            <v>44 cm</v>
          </cell>
          <cell r="AW1697" t="str">
            <v>noir</v>
          </cell>
          <cell r="AX1697" t="str">
            <v>NON</v>
          </cell>
          <cell r="AY1697"/>
          <cell r="AZ1697" t="str">
            <v>NON</v>
          </cell>
          <cell r="BA1697" t="str">
            <v>NON</v>
          </cell>
          <cell r="BB1697"/>
          <cell r="BC1697"/>
          <cell r="BD1697"/>
          <cell r="BE1697"/>
          <cell r="BF1697"/>
          <cell r="BG1697"/>
          <cell r="BH1697" t="str">
            <v>NON</v>
          </cell>
          <cell r="BI1697" t="str">
            <v xml:space="preserve">mousse HR + ouate
</v>
          </cell>
          <cell r="BJ1697" t="str">
            <v>35KG/M3</v>
          </cell>
          <cell r="BK1697">
            <v>60</v>
          </cell>
          <cell r="BL1697">
            <v>60</v>
          </cell>
          <cell r="BM1697">
            <v>60</v>
          </cell>
          <cell r="BN1697">
            <v>90</v>
          </cell>
          <cell r="BO1697">
            <v>5.2</v>
          </cell>
          <cell r="BP1697">
            <v>6.2</v>
          </cell>
          <cell r="BQ1697"/>
          <cell r="BR1697">
            <v>0.08</v>
          </cell>
          <cell r="BS1697">
            <v>1</v>
          </cell>
          <cell r="BT1697">
            <v>63</v>
          </cell>
          <cell r="BU1697">
            <v>63</v>
          </cell>
          <cell r="BV1697">
            <v>20</v>
          </cell>
          <cell r="BW1697">
            <v>6.2</v>
          </cell>
          <cell r="BX1697"/>
          <cell r="BY1697"/>
          <cell r="BZ1697"/>
          <cell r="CA1697"/>
          <cell r="CB1697"/>
          <cell r="CC1697"/>
          <cell r="CD1697"/>
          <cell r="CE1697"/>
          <cell r="CF1697"/>
          <cell r="CG1697"/>
          <cell r="CH1697"/>
          <cell r="CI1697"/>
          <cell r="CJ1697"/>
          <cell r="CK1697"/>
          <cell r="CL1697"/>
          <cell r="CM1697"/>
          <cell r="CN1697"/>
          <cell r="CO1697"/>
          <cell r="CP1697"/>
          <cell r="CQ1697"/>
          <cell r="CR1697"/>
          <cell r="CS1697"/>
          <cell r="CT1697"/>
          <cell r="CU1697"/>
          <cell r="CV1697">
            <v>82</v>
          </cell>
        </row>
        <row r="1698">
          <cell r="C1698"/>
          <cell r="E1698" t="str">
            <v>LASSI</v>
          </cell>
          <cell r="F1698" t="str">
            <v>EDEN</v>
          </cell>
          <cell r="G1698" t="str">
            <v>GEMMA 63</v>
          </cell>
          <cell r="I1698" t="str">
            <v>Tissu</v>
          </cell>
          <cell r="J1698" t="str">
            <v>88%PES 9%RA 3%NY</v>
          </cell>
          <cell r="O1698" t="str">
            <v>Pouf 60 cm</v>
          </cell>
          <cell r="P1698"/>
          <cell r="Q1698" t="str">
            <v>Contreplaqué, mousse HR 35 kg/m3 + ouate 150 g/m2, pied en bois</v>
          </cell>
          <cell r="R1698"/>
          <cell r="T1698"/>
          <cell r="U1698"/>
          <cell r="Y1698" t="str">
            <v>Pologne</v>
          </cell>
          <cell r="AA1698" t="str">
            <v xml:space="preserve"> mousse HR 35kg/m3 +  ouate 150 g/m2</v>
          </cell>
          <cell r="AB1698"/>
          <cell r="AC1698"/>
          <cell r="AD1698" t="str">
            <v>-</v>
          </cell>
          <cell r="AE1698" t="str">
            <v>-</v>
          </cell>
          <cell r="AF1698"/>
          <cell r="AG1698"/>
          <cell r="AH1698" t="str">
            <v>-</v>
          </cell>
          <cell r="AI1698" t="str">
            <v>bois</v>
          </cell>
          <cell r="AJ1698">
            <v>60</v>
          </cell>
          <cell r="AK1698"/>
          <cell r="AL1698"/>
          <cell r="AM1698"/>
          <cell r="AN1698"/>
          <cell r="AO1698"/>
          <cell r="AP1698" t="str">
            <v>-</v>
          </cell>
          <cell r="AQ1698" t="str">
            <v>-</v>
          </cell>
          <cell r="AR1698">
            <v>60</v>
          </cell>
          <cell r="AS1698">
            <v>60</v>
          </cell>
          <cell r="AT1698"/>
          <cell r="AU1698">
            <v>4</v>
          </cell>
          <cell r="AV1698" t="str">
            <v>44 cm</v>
          </cell>
          <cell r="AW1698" t="str">
            <v>noir</v>
          </cell>
          <cell r="AX1698" t="str">
            <v>NON</v>
          </cell>
          <cell r="AY1698"/>
          <cell r="AZ1698" t="str">
            <v>NON</v>
          </cell>
          <cell r="BA1698" t="str">
            <v>NON</v>
          </cell>
          <cell r="BB1698"/>
          <cell r="BC1698"/>
          <cell r="BD1698"/>
          <cell r="BE1698"/>
          <cell r="BF1698"/>
          <cell r="BG1698"/>
          <cell r="BH1698" t="str">
            <v>NON</v>
          </cell>
          <cell r="BI1698" t="str">
            <v xml:space="preserve">mousse HR + ouate
</v>
          </cell>
          <cell r="BJ1698" t="str">
            <v>35KG/M3</v>
          </cell>
          <cell r="BK1698">
            <v>60</v>
          </cell>
          <cell r="BL1698">
            <v>60</v>
          </cell>
          <cell r="BM1698">
            <v>60</v>
          </cell>
          <cell r="BN1698">
            <v>90</v>
          </cell>
          <cell r="BO1698">
            <v>5.2</v>
          </cell>
          <cell r="BP1698">
            <v>6.2</v>
          </cell>
          <cell r="BQ1698"/>
          <cell r="BR1698">
            <v>0.08</v>
          </cell>
          <cell r="BS1698">
            <v>1</v>
          </cell>
          <cell r="BT1698">
            <v>63</v>
          </cell>
          <cell r="BU1698">
            <v>63</v>
          </cell>
          <cell r="BV1698">
            <v>20</v>
          </cell>
          <cell r="BW1698">
            <v>6.2</v>
          </cell>
          <cell r="BX1698"/>
          <cell r="BY1698"/>
          <cell r="BZ1698"/>
          <cell r="CA1698"/>
          <cell r="CB1698"/>
          <cell r="CC1698"/>
          <cell r="CD1698"/>
          <cell r="CE1698"/>
          <cell r="CF1698"/>
          <cell r="CG1698"/>
          <cell r="CH1698"/>
          <cell r="CI1698"/>
          <cell r="CJ1698"/>
          <cell r="CK1698"/>
          <cell r="CL1698"/>
          <cell r="CM1698"/>
          <cell r="CN1698"/>
          <cell r="CO1698"/>
          <cell r="CP1698"/>
          <cell r="CQ1698"/>
          <cell r="CR1698"/>
          <cell r="CS1698"/>
          <cell r="CT1698"/>
          <cell r="CU1698"/>
          <cell r="CV1698">
            <v>82</v>
          </cell>
        </row>
        <row r="1699">
          <cell r="C1699"/>
          <cell r="E1699" t="str">
            <v>LASSI</v>
          </cell>
          <cell r="F1699" t="str">
            <v>EDEN</v>
          </cell>
          <cell r="G1699" t="str">
            <v>GEMMA 79</v>
          </cell>
          <cell r="I1699" t="str">
            <v>Tissu</v>
          </cell>
          <cell r="J1699" t="str">
            <v>88%PES 9%RA 3%NY</v>
          </cell>
          <cell r="O1699" t="str">
            <v>Pouf 60 cm</v>
          </cell>
          <cell r="P1699"/>
          <cell r="Q1699" t="str">
            <v>Contreplaqué, mousse HR 35 kg/m3 + ouate 150 g/m2, pied en bois</v>
          </cell>
          <cell r="R1699"/>
          <cell r="T1699"/>
          <cell r="U1699"/>
          <cell r="Y1699" t="str">
            <v>Pologne</v>
          </cell>
          <cell r="AA1699" t="str">
            <v xml:space="preserve"> mousse HR 35kg/m3 +  ouate 150 g/m2</v>
          </cell>
          <cell r="AB1699"/>
          <cell r="AC1699"/>
          <cell r="AD1699" t="str">
            <v>-</v>
          </cell>
          <cell r="AE1699" t="str">
            <v>-</v>
          </cell>
          <cell r="AF1699"/>
          <cell r="AG1699"/>
          <cell r="AH1699" t="str">
            <v>-</v>
          </cell>
          <cell r="AI1699" t="str">
            <v>bois</v>
          </cell>
          <cell r="AJ1699">
            <v>60</v>
          </cell>
          <cell r="AK1699"/>
          <cell r="AL1699"/>
          <cell r="AM1699"/>
          <cell r="AN1699"/>
          <cell r="AO1699"/>
          <cell r="AP1699" t="str">
            <v>-</v>
          </cell>
          <cell r="AQ1699" t="str">
            <v>-</v>
          </cell>
          <cell r="AR1699">
            <v>60</v>
          </cell>
          <cell r="AS1699">
            <v>60</v>
          </cell>
          <cell r="AT1699"/>
          <cell r="AU1699">
            <v>4</v>
          </cell>
          <cell r="AV1699" t="str">
            <v>44 cm</v>
          </cell>
          <cell r="AW1699" t="str">
            <v>noir</v>
          </cell>
          <cell r="AX1699" t="str">
            <v>NON</v>
          </cell>
          <cell r="AY1699"/>
          <cell r="AZ1699" t="str">
            <v>NON</v>
          </cell>
          <cell r="BA1699" t="str">
            <v>NON</v>
          </cell>
          <cell r="BB1699"/>
          <cell r="BC1699"/>
          <cell r="BD1699"/>
          <cell r="BE1699"/>
          <cell r="BF1699"/>
          <cell r="BG1699"/>
          <cell r="BH1699" t="str">
            <v>NON</v>
          </cell>
          <cell r="BI1699" t="str">
            <v xml:space="preserve">mousse HR + ouate
</v>
          </cell>
          <cell r="BJ1699" t="str">
            <v>35KG/M3</v>
          </cell>
          <cell r="BK1699">
            <v>60</v>
          </cell>
          <cell r="BL1699">
            <v>60</v>
          </cell>
          <cell r="BM1699">
            <v>60</v>
          </cell>
          <cell r="BN1699">
            <v>90</v>
          </cell>
          <cell r="BO1699">
            <v>5.2</v>
          </cell>
          <cell r="BP1699">
            <v>6.2</v>
          </cell>
          <cell r="BQ1699"/>
          <cell r="BR1699">
            <v>0.08</v>
          </cell>
          <cell r="BS1699">
            <v>1</v>
          </cell>
          <cell r="BT1699">
            <v>63</v>
          </cell>
          <cell r="BU1699">
            <v>63</v>
          </cell>
          <cell r="BV1699">
            <v>20</v>
          </cell>
          <cell r="BW1699">
            <v>6.2</v>
          </cell>
          <cell r="BX1699"/>
          <cell r="BY1699"/>
          <cell r="BZ1699"/>
          <cell r="CA1699"/>
          <cell r="CB1699"/>
          <cell r="CC1699"/>
          <cell r="CD1699"/>
          <cell r="CE1699"/>
          <cell r="CF1699"/>
          <cell r="CG1699"/>
          <cell r="CH1699"/>
          <cell r="CI1699"/>
          <cell r="CJ1699"/>
          <cell r="CK1699"/>
          <cell r="CL1699"/>
          <cell r="CM1699"/>
          <cell r="CN1699"/>
          <cell r="CO1699"/>
          <cell r="CP1699"/>
          <cell r="CQ1699"/>
          <cell r="CR1699"/>
          <cell r="CS1699"/>
          <cell r="CT1699"/>
          <cell r="CU1699"/>
          <cell r="CV1699">
            <v>82</v>
          </cell>
        </row>
        <row r="1700">
          <cell r="C1700"/>
          <cell r="E1700" t="str">
            <v>LASSI</v>
          </cell>
          <cell r="F1700" t="str">
            <v>EDEN</v>
          </cell>
          <cell r="G1700" t="str">
            <v>GEMMA 93</v>
          </cell>
          <cell r="I1700" t="str">
            <v>Tissu</v>
          </cell>
          <cell r="J1700" t="str">
            <v>88%PES 9%RA 3%NY</v>
          </cell>
          <cell r="O1700" t="str">
            <v>Pouf 60 cm</v>
          </cell>
          <cell r="P1700"/>
          <cell r="Q1700" t="str">
            <v>Contreplaqué, mousse HR 35 kg/m3 + ouate 150 g/m2, pied en bois</v>
          </cell>
          <cell r="R1700"/>
          <cell r="T1700"/>
          <cell r="U1700"/>
          <cell r="Y1700" t="str">
            <v>Pologne</v>
          </cell>
          <cell r="AA1700" t="str">
            <v xml:space="preserve"> mousse HR 35kg/m3 +  ouate 150 g/m2</v>
          </cell>
          <cell r="AB1700"/>
          <cell r="AC1700"/>
          <cell r="AD1700" t="str">
            <v>-</v>
          </cell>
          <cell r="AE1700" t="str">
            <v>-</v>
          </cell>
          <cell r="AF1700"/>
          <cell r="AG1700"/>
          <cell r="AH1700" t="str">
            <v>-</v>
          </cell>
          <cell r="AI1700" t="str">
            <v>bois</v>
          </cell>
          <cell r="AJ1700">
            <v>60</v>
          </cell>
          <cell r="AK1700"/>
          <cell r="AL1700"/>
          <cell r="AM1700"/>
          <cell r="AN1700"/>
          <cell r="AO1700"/>
          <cell r="AP1700" t="str">
            <v>-</v>
          </cell>
          <cell r="AQ1700" t="str">
            <v>-</v>
          </cell>
          <cell r="AR1700">
            <v>60</v>
          </cell>
          <cell r="AS1700">
            <v>60</v>
          </cell>
          <cell r="AT1700"/>
          <cell r="AU1700">
            <v>4</v>
          </cell>
          <cell r="AV1700" t="str">
            <v>44 cm</v>
          </cell>
          <cell r="AW1700" t="str">
            <v>noir</v>
          </cell>
          <cell r="AX1700" t="str">
            <v>NON</v>
          </cell>
          <cell r="AY1700"/>
          <cell r="AZ1700" t="str">
            <v>NON</v>
          </cell>
          <cell r="BA1700" t="str">
            <v>NON</v>
          </cell>
          <cell r="BB1700"/>
          <cell r="BC1700"/>
          <cell r="BD1700"/>
          <cell r="BE1700"/>
          <cell r="BF1700"/>
          <cell r="BG1700"/>
          <cell r="BH1700" t="str">
            <v>NON</v>
          </cell>
          <cell r="BI1700" t="str">
            <v xml:space="preserve">mousse HR + ouate
</v>
          </cell>
          <cell r="BJ1700" t="str">
            <v>35KG/M3</v>
          </cell>
          <cell r="BK1700">
            <v>60</v>
          </cell>
          <cell r="BL1700">
            <v>60</v>
          </cell>
          <cell r="BM1700">
            <v>60</v>
          </cell>
          <cell r="BN1700">
            <v>90</v>
          </cell>
          <cell r="BO1700">
            <v>5.2</v>
          </cell>
          <cell r="BP1700">
            <v>6.2</v>
          </cell>
          <cell r="BQ1700"/>
          <cell r="BR1700">
            <v>0.08</v>
          </cell>
          <cell r="BS1700">
            <v>1</v>
          </cell>
          <cell r="BT1700">
            <v>63</v>
          </cell>
          <cell r="BU1700">
            <v>63</v>
          </cell>
          <cell r="BV1700">
            <v>20</v>
          </cell>
          <cell r="BW1700">
            <v>6.2</v>
          </cell>
          <cell r="BX1700"/>
          <cell r="BY1700"/>
          <cell r="BZ1700"/>
          <cell r="CA1700"/>
          <cell r="CB1700"/>
          <cell r="CC1700"/>
          <cell r="CD1700"/>
          <cell r="CE1700"/>
          <cell r="CF1700"/>
          <cell r="CG1700"/>
          <cell r="CH1700"/>
          <cell r="CI1700"/>
          <cell r="CJ1700"/>
          <cell r="CK1700"/>
          <cell r="CL1700"/>
          <cell r="CM1700"/>
          <cell r="CN1700"/>
          <cell r="CO1700"/>
          <cell r="CP1700"/>
          <cell r="CQ1700"/>
          <cell r="CR1700"/>
          <cell r="CS1700"/>
          <cell r="CT1700"/>
          <cell r="CU1700"/>
          <cell r="CV1700">
            <v>82</v>
          </cell>
        </row>
        <row r="1701">
          <cell r="C1701"/>
          <cell r="E1701" t="str">
            <v>LASSI</v>
          </cell>
          <cell r="F1701" t="str">
            <v>EDEN</v>
          </cell>
          <cell r="G1701" t="str">
            <v>POSO 100</v>
          </cell>
          <cell r="I1701" t="str">
            <v>Tissu</v>
          </cell>
          <cell r="J1701" t="str">
            <v>100% Polyester</v>
          </cell>
          <cell r="K1701" t="str">
            <v xml:space="preserve">Effect velours côtelé </v>
          </cell>
          <cell r="O1701" t="str">
            <v>Pouf 60 cm</v>
          </cell>
          <cell r="P1701"/>
          <cell r="Q1701" t="str">
            <v>Contreplaqué, mousse HR 35 kg/m3 + ouate 150 g/m2, pied en bois</v>
          </cell>
          <cell r="R1701"/>
          <cell r="T1701"/>
          <cell r="U1701"/>
          <cell r="Y1701" t="str">
            <v>Pologne</v>
          </cell>
          <cell r="AA1701" t="str">
            <v xml:space="preserve"> mousse HR 35kg/m3 +  ouate 150 g/m2</v>
          </cell>
          <cell r="AB1701"/>
          <cell r="AC1701"/>
          <cell r="AD1701" t="str">
            <v>-</v>
          </cell>
          <cell r="AE1701" t="str">
            <v>-</v>
          </cell>
          <cell r="AF1701"/>
          <cell r="AG1701"/>
          <cell r="AH1701" t="str">
            <v>-</v>
          </cell>
          <cell r="AI1701" t="str">
            <v>bois</v>
          </cell>
          <cell r="AJ1701">
            <v>60</v>
          </cell>
          <cell r="AK1701"/>
          <cell r="AL1701"/>
          <cell r="AM1701"/>
          <cell r="AN1701"/>
          <cell r="AO1701"/>
          <cell r="AP1701" t="str">
            <v>-</v>
          </cell>
          <cell r="AQ1701" t="str">
            <v>-</v>
          </cell>
          <cell r="AR1701">
            <v>60</v>
          </cell>
          <cell r="AS1701">
            <v>60</v>
          </cell>
          <cell r="AT1701"/>
          <cell r="AU1701">
            <v>4</v>
          </cell>
          <cell r="AV1701" t="str">
            <v>44 cm</v>
          </cell>
          <cell r="AW1701" t="str">
            <v>noir</v>
          </cell>
          <cell r="AX1701" t="str">
            <v>NON</v>
          </cell>
          <cell r="AY1701"/>
          <cell r="AZ1701" t="str">
            <v>NON</v>
          </cell>
          <cell r="BA1701" t="str">
            <v>NON</v>
          </cell>
          <cell r="BB1701"/>
          <cell r="BC1701"/>
          <cell r="BD1701"/>
          <cell r="BE1701"/>
          <cell r="BF1701"/>
          <cell r="BG1701"/>
          <cell r="BH1701" t="str">
            <v>NON</v>
          </cell>
          <cell r="BI1701" t="str">
            <v xml:space="preserve">mousse HR + ouate
</v>
          </cell>
          <cell r="BJ1701" t="str">
            <v>35KG/M3</v>
          </cell>
          <cell r="BK1701">
            <v>60</v>
          </cell>
          <cell r="BL1701">
            <v>60</v>
          </cell>
          <cell r="BM1701">
            <v>60</v>
          </cell>
          <cell r="BN1701">
            <v>90</v>
          </cell>
          <cell r="BO1701">
            <v>5.2</v>
          </cell>
          <cell r="BP1701">
            <v>6.2</v>
          </cell>
          <cell r="BQ1701"/>
          <cell r="BR1701">
            <v>0.08</v>
          </cell>
          <cell r="BS1701">
            <v>1</v>
          </cell>
          <cell r="BT1701">
            <v>63</v>
          </cell>
          <cell r="BU1701">
            <v>63</v>
          </cell>
          <cell r="BV1701">
            <v>20</v>
          </cell>
          <cell r="BW1701">
            <v>6.2</v>
          </cell>
          <cell r="BX1701"/>
          <cell r="BY1701"/>
          <cell r="BZ1701"/>
          <cell r="CA1701"/>
          <cell r="CB1701"/>
          <cell r="CC1701"/>
          <cell r="CD1701"/>
          <cell r="CE1701"/>
          <cell r="CF1701"/>
          <cell r="CG1701"/>
          <cell r="CH1701"/>
          <cell r="CI1701"/>
          <cell r="CJ1701"/>
          <cell r="CK1701"/>
          <cell r="CL1701"/>
          <cell r="CM1701"/>
          <cell r="CN1701"/>
          <cell r="CO1701"/>
          <cell r="CP1701"/>
          <cell r="CQ1701"/>
          <cell r="CR1701"/>
          <cell r="CS1701"/>
          <cell r="CT1701"/>
          <cell r="CU1701"/>
          <cell r="CV1701">
            <v>82</v>
          </cell>
        </row>
        <row r="1702">
          <cell r="C1702"/>
          <cell r="E1702" t="str">
            <v>LASSI</v>
          </cell>
          <cell r="F1702" t="str">
            <v>EDEN</v>
          </cell>
          <cell r="G1702" t="str">
            <v>POSO 04</v>
          </cell>
          <cell r="I1702" t="str">
            <v>Tissu</v>
          </cell>
          <cell r="J1702" t="str">
            <v>100% Polyester</v>
          </cell>
          <cell r="K1702" t="str">
            <v xml:space="preserve">Effect velours côtelé </v>
          </cell>
          <cell r="O1702" t="str">
            <v>Pouf 60 cm</v>
          </cell>
          <cell r="P1702"/>
          <cell r="Q1702" t="str">
            <v>Contreplaqué, mousse HR 35 kg/m3 + ouate 150 g/m2, pied en bois</v>
          </cell>
          <cell r="R1702"/>
          <cell r="T1702"/>
          <cell r="U1702"/>
          <cell r="Y1702" t="str">
            <v>Pologne</v>
          </cell>
          <cell r="AA1702" t="str">
            <v xml:space="preserve"> mousse HR 35kg/m3 +  ouate 150 g/m2</v>
          </cell>
          <cell r="AB1702"/>
          <cell r="AC1702"/>
          <cell r="AD1702" t="str">
            <v>-</v>
          </cell>
          <cell r="AE1702" t="str">
            <v>-</v>
          </cell>
          <cell r="AF1702"/>
          <cell r="AG1702"/>
          <cell r="AH1702" t="str">
            <v>-</v>
          </cell>
          <cell r="AI1702" t="str">
            <v>bois</v>
          </cell>
          <cell r="AJ1702">
            <v>60</v>
          </cell>
          <cell r="AK1702"/>
          <cell r="AL1702"/>
          <cell r="AM1702"/>
          <cell r="AN1702"/>
          <cell r="AO1702"/>
          <cell r="AP1702" t="str">
            <v>-</v>
          </cell>
          <cell r="AQ1702" t="str">
            <v>-</v>
          </cell>
          <cell r="AR1702">
            <v>60</v>
          </cell>
          <cell r="AS1702">
            <v>60</v>
          </cell>
          <cell r="AT1702"/>
          <cell r="AU1702">
            <v>4</v>
          </cell>
          <cell r="AV1702" t="str">
            <v>44 cm</v>
          </cell>
          <cell r="AW1702" t="str">
            <v>noir</v>
          </cell>
          <cell r="AX1702" t="str">
            <v>NON</v>
          </cell>
          <cell r="AY1702"/>
          <cell r="AZ1702" t="str">
            <v>NON</v>
          </cell>
          <cell r="BA1702" t="str">
            <v>NON</v>
          </cell>
          <cell r="BB1702"/>
          <cell r="BC1702"/>
          <cell r="BD1702"/>
          <cell r="BE1702"/>
          <cell r="BF1702"/>
          <cell r="BG1702"/>
          <cell r="BH1702" t="str">
            <v>NON</v>
          </cell>
          <cell r="BI1702" t="str">
            <v xml:space="preserve">mousse HR + ouate
</v>
          </cell>
          <cell r="BJ1702" t="str">
            <v>35KG/M3</v>
          </cell>
          <cell r="BK1702">
            <v>60</v>
          </cell>
          <cell r="BL1702">
            <v>60</v>
          </cell>
          <cell r="BM1702">
            <v>60</v>
          </cell>
          <cell r="BN1702">
            <v>90</v>
          </cell>
          <cell r="BO1702">
            <v>5.2</v>
          </cell>
          <cell r="BP1702">
            <v>6.2</v>
          </cell>
          <cell r="BQ1702"/>
          <cell r="BR1702">
            <v>0.08</v>
          </cell>
          <cell r="BS1702">
            <v>1</v>
          </cell>
          <cell r="BT1702">
            <v>63</v>
          </cell>
          <cell r="BU1702">
            <v>63</v>
          </cell>
          <cell r="BV1702">
            <v>20</v>
          </cell>
          <cell r="BW1702">
            <v>6.2</v>
          </cell>
          <cell r="BX1702"/>
          <cell r="BY1702"/>
          <cell r="BZ1702"/>
          <cell r="CA1702"/>
          <cell r="CB1702"/>
          <cell r="CC1702"/>
          <cell r="CD1702"/>
          <cell r="CE1702"/>
          <cell r="CF1702"/>
          <cell r="CG1702"/>
          <cell r="CH1702"/>
          <cell r="CI1702"/>
          <cell r="CJ1702"/>
          <cell r="CK1702"/>
          <cell r="CL1702"/>
          <cell r="CM1702"/>
          <cell r="CN1702"/>
          <cell r="CO1702"/>
          <cell r="CP1702"/>
          <cell r="CQ1702"/>
          <cell r="CR1702"/>
          <cell r="CS1702"/>
          <cell r="CT1702"/>
          <cell r="CU1702"/>
          <cell r="CV1702">
            <v>82</v>
          </cell>
        </row>
        <row r="1703">
          <cell r="C1703"/>
          <cell r="E1703" t="str">
            <v>LASSI</v>
          </cell>
          <cell r="F1703" t="str">
            <v>EDEN</v>
          </cell>
          <cell r="G1703" t="str">
            <v>POSO 34</v>
          </cell>
          <cell r="I1703" t="str">
            <v>Tissu</v>
          </cell>
          <cell r="J1703" t="str">
            <v>100% Polyester</v>
          </cell>
          <cell r="K1703" t="str">
            <v xml:space="preserve">Effect velours côtelé </v>
          </cell>
          <cell r="O1703" t="str">
            <v>Pouf 60 cm</v>
          </cell>
          <cell r="P1703"/>
          <cell r="Q1703" t="str">
            <v>Contreplaqué, mousse HR 35 kg/m3 + ouate 150 g/m2, pied en bois</v>
          </cell>
          <cell r="R1703"/>
          <cell r="T1703"/>
          <cell r="U1703"/>
          <cell r="Y1703" t="str">
            <v>Pologne</v>
          </cell>
          <cell r="AA1703" t="str">
            <v xml:space="preserve"> mousse HR 35kg/m3 +  ouate 150 g/m2</v>
          </cell>
          <cell r="AB1703"/>
          <cell r="AC1703"/>
          <cell r="AD1703" t="str">
            <v>-</v>
          </cell>
          <cell r="AE1703" t="str">
            <v>-</v>
          </cell>
          <cell r="AF1703"/>
          <cell r="AG1703"/>
          <cell r="AH1703" t="str">
            <v>-</v>
          </cell>
          <cell r="AI1703" t="str">
            <v>bois</v>
          </cell>
          <cell r="AJ1703">
            <v>60</v>
          </cell>
          <cell r="AK1703"/>
          <cell r="AL1703"/>
          <cell r="AM1703"/>
          <cell r="AN1703"/>
          <cell r="AO1703"/>
          <cell r="AP1703" t="str">
            <v>-</v>
          </cell>
          <cell r="AQ1703" t="str">
            <v>-</v>
          </cell>
          <cell r="AR1703">
            <v>60</v>
          </cell>
          <cell r="AS1703">
            <v>60</v>
          </cell>
          <cell r="AT1703"/>
          <cell r="AU1703">
            <v>4</v>
          </cell>
          <cell r="AV1703" t="str">
            <v>44 cm</v>
          </cell>
          <cell r="AW1703" t="str">
            <v>noir</v>
          </cell>
          <cell r="AX1703" t="str">
            <v>NON</v>
          </cell>
          <cell r="AY1703"/>
          <cell r="AZ1703" t="str">
            <v>NON</v>
          </cell>
          <cell r="BA1703" t="str">
            <v>NON</v>
          </cell>
          <cell r="BB1703"/>
          <cell r="BC1703"/>
          <cell r="BD1703"/>
          <cell r="BE1703"/>
          <cell r="BF1703"/>
          <cell r="BG1703"/>
          <cell r="BH1703" t="str">
            <v>NON</v>
          </cell>
          <cell r="BI1703" t="str">
            <v xml:space="preserve">mousse HR + ouate
</v>
          </cell>
          <cell r="BJ1703" t="str">
            <v>35KG/M3</v>
          </cell>
          <cell r="BK1703">
            <v>60</v>
          </cell>
          <cell r="BL1703">
            <v>60</v>
          </cell>
          <cell r="BM1703">
            <v>60</v>
          </cell>
          <cell r="BN1703">
            <v>90</v>
          </cell>
          <cell r="BO1703">
            <v>5.2</v>
          </cell>
          <cell r="BP1703">
            <v>6.2</v>
          </cell>
          <cell r="BQ1703"/>
          <cell r="BR1703">
            <v>0.08</v>
          </cell>
          <cell r="BS1703">
            <v>1</v>
          </cell>
          <cell r="BT1703">
            <v>63</v>
          </cell>
          <cell r="BU1703">
            <v>63</v>
          </cell>
          <cell r="BV1703">
            <v>20</v>
          </cell>
          <cell r="BW1703">
            <v>6.2</v>
          </cell>
          <cell r="BX1703"/>
          <cell r="BY1703"/>
          <cell r="BZ1703"/>
          <cell r="CA1703"/>
          <cell r="CB1703"/>
          <cell r="CC1703"/>
          <cell r="CD1703"/>
          <cell r="CE1703"/>
          <cell r="CF1703"/>
          <cell r="CG1703"/>
          <cell r="CH1703"/>
          <cell r="CI1703"/>
          <cell r="CJ1703"/>
          <cell r="CK1703"/>
          <cell r="CL1703"/>
          <cell r="CM1703"/>
          <cell r="CN1703"/>
          <cell r="CO1703"/>
          <cell r="CP1703"/>
          <cell r="CQ1703"/>
          <cell r="CR1703"/>
          <cell r="CS1703"/>
          <cell r="CT1703"/>
          <cell r="CU1703"/>
          <cell r="CV1703">
            <v>82</v>
          </cell>
        </row>
        <row r="1704">
          <cell r="C1704"/>
          <cell r="E1704" t="str">
            <v>LASSI</v>
          </cell>
          <cell r="F1704" t="str">
            <v>EDEN</v>
          </cell>
          <cell r="G1704" t="str">
            <v>POSO 14</v>
          </cell>
          <cell r="I1704" t="str">
            <v>Tissu</v>
          </cell>
          <cell r="J1704" t="str">
            <v>100% Polyester</v>
          </cell>
          <cell r="K1704" t="str">
            <v xml:space="preserve">Effect velours côtelé </v>
          </cell>
          <cell r="O1704" t="str">
            <v>Pouf 60 cm</v>
          </cell>
          <cell r="P1704"/>
          <cell r="Q1704" t="str">
            <v>Contreplaqué, mousse HR 35 kg/m3 + ouate 150 g/m2, pied en bois</v>
          </cell>
          <cell r="R1704"/>
          <cell r="T1704"/>
          <cell r="U1704"/>
          <cell r="Y1704" t="str">
            <v>Pologne</v>
          </cell>
          <cell r="AA1704" t="str">
            <v xml:space="preserve"> mousse HR 35kg/m3 +  ouate 150 g/m2</v>
          </cell>
          <cell r="AB1704"/>
          <cell r="AC1704"/>
          <cell r="AD1704" t="str">
            <v>-</v>
          </cell>
          <cell r="AE1704" t="str">
            <v>-</v>
          </cell>
          <cell r="AF1704"/>
          <cell r="AG1704"/>
          <cell r="AH1704" t="str">
            <v>-</v>
          </cell>
          <cell r="AI1704" t="str">
            <v>bois</v>
          </cell>
          <cell r="AJ1704">
            <v>60</v>
          </cell>
          <cell r="AK1704"/>
          <cell r="AL1704"/>
          <cell r="AM1704"/>
          <cell r="AN1704"/>
          <cell r="AO1704"/>
          <cell r="AP1704" t="str">
            <v>-</v>
          </cell>
          <cell r="AQ1704" t="str">
            <v>-</v>
          </cell>
          <cell r="AR1704">
            <v>60</v>
          </cell>
          <cell r="AS1704">
            <v>60</v>
          </cell>
          <cell r="AT1704"/>
          <cell r="AU1704">
            <v>4</v>
          </cell>
          <cell r="AV1704" t="str">
            <v>44 cm</v>
          </cell>
          <cell r="AW1704" t="str">
            <v>noir</v>
          </cell>
          <cell r="AX1704" t="str">
            <v>NON</v>
          </cell>
          <cell r="AY1704"/>
          <cell r="AZ1704" t="str">
            <v>NON</v>
          </cell>
          <cell r="BA1704" t="str">
            <v>NON</v>
          </cell>
          <cell r="BB1704"/>
          <cell r="BC1704"/>
          <cell r="BD1704"/>
          <cell r="BE1704"/>
          <cell r="BF1704"/>
          <cell r="BG1704"/>
          <cell r="BH1704" t="str">
            <v>NON</v>
          </cell>
          <cell r="BI1704" t="str">
            <v xml:space="preserve">mousse HR + ouate
</v>
          </cell>
          <cell r="BJ1704" t="str">
            <v>35KG/M3</v>
          </cell>
          <cell r="BK1704">
            <v>60</v>
          </cell>
          <cell r="BL1704">
            <v>60</v>
          </cell>
          <cell r="BM1704">
            <v>60</v>
          </cell>
          <cell r="BN1704">
            <v>90</v>
          </cell>
          <cell r="BO1704">
            <v>5.2</v>
          </cell>
          <cell r="BP1704">
            <v>6.2</v>
          </cell>
          <cell r="BQ1704"/>
          <cell r="BR1704">
            <v>0.08</v>
          </cell>
          <cell r="BS1704">
            <v>1</v>
          </cell>
          <cell r="BT1704">
            <v>63</v>
          </cell>
          <cell r="BU1704">
            <v>63</v>
          </cell>
          <cell r="BV1704">
            <v>20</v>
          </cell>
          <cell r="BW1704">
            <v>6.2</v>
          </cell>
          <cell r="BX1704"/>
          <cell r="BY1704"/>
          <cell r="BZ1704"/>
          <cell r="CA1704"/>
          <cell r="CB1704"/>
          <cell r="CC1704"/>
          <cell r="CD1704"/>
          <cell r="CE1704"/>
          <cell r="CF1704"/>
          <cell r="CG1704"/>
          <cell r="CH1704"/>
          <cell r="CI1704"/>
          <cell r="CJ1704"/>
          <cell r="CK1704"/>
          <cell r="CL1704"/>
          <cell r="CM1704"/>
          <cell r="CN1704"/>
          <cell r="CO1704"/>
          <cell r="CP1704"/>
          <cell r="CQ1704"/>
          <cell r="CR1704"/>
          <cell r="CS1704"/>
          <cell r="CT1704"/>
          <cell r="CU1704"/>
          <cell r="CV1704">
            <v>82</v>
          </cell>
        </row>
        <row r="1705">
          <cell r="C1705"/>
          <cell r="E1705" t="str">
            <v>LASSI</v>
          </cell>
          <cell r="F1705" t="str">
            <v>EDEN</v>
          </cell>
          <cell r="G1705" t="str">
            <v>POSO 5</v>
          </cell>
          <cell r="I1705" t="str">
            <v>Tissu</v>
          </cell>
          <cell r="J1705" t="str">
            <v>100% Polyester</v>
          </cell>
          <cell r="K1705" t="str">
            <v xml:space="preserve">Effect velours côtelé </v>
          </cell>
          <cell r="O1705" t="str">
            <v>Pouf 60 cm</v>
          </cell>
          <cell r="P1705"/>
          <cell r="Q1705" t="str">
            <v>Contreplaqué, mousse HR 35 kg/m3 + ouate 150 g/m2, pied en bois</v>
          </cell>
          <cell r="R1705"/>
          <cell r="T1705"/>
          <cell r="U1705"/>
          <cell r="Y1705" t="str">
            <v>Pologne</v>
          </cell>
          <cell r="AA1705" t="str">
            <v xml:space="preserve"> mousse HR 35kg/m3 +  ouate 150 g/m2</v>
          </cell>
          <cell r="AB1705"/>
          <cell r="AC1705"/>
          <cell r="AD1705" t="str">
            <v>-</v>
          </cell>
          <cell r="AE1705" t="str">
            <v>-</v>
          </cell>
          <cell r="AF1705"/>
          <cell r="AG1705"/>
          <cell r="AH1705" t="str">
            <v>-</v>
          </cell>
          <cell r="AI1705" t="str">
            <v>bois</v>
          </cell>
          <cell r="AJ1705">
            <v>60</v>
          </cell>
          <cell r="AK1705"/>
          <cell r="AL1705"/>
          <cell r="AM1705"/>
          <cell r="AN1705"/>
          <cell r="AO1705"/>
          <cell r="AP1705" t="str">
            <v>-</v>
          </cell>
          <cell r="AQ1705" t="str">
            <v>-</v>
          </cell>
          <cell r="AR1705">
            <v>60</v>
          </cell>
          <cell r="AS1705">
            <v>60</v>
          </cell>
          <cell r="AT1705"/>
          <cell r="AU1705">
            <v>4</v>
          </cell>
          <cell r="AV1705" t="str">
            <v>44 cm</v>
          </cell>
          <cell r="AW1705" t="str">
            <v>noir</v>
          </cell>
          <cell r="AX1705" t="str">
            <v>NON</v>
          </cell>
          <cell r="AY1705"/>
          <cell r="AZ1705" t="str">
            <v>NON</v>
          </cell>
          <cell r="BA1705" t="str">
            <v>NON</v>
          </cell>
          <cell r="BB1705"/>
          <cell r="BC1705"/>
          <cell r="BD1705"/>
          <cell r="BE1705"/>
          <cell r="BF1705"/>
          <cell r="BG1705"/>
          <cell r="BH1705" t="str">
            <v>NON</v>
          </cell>
          <cell r="BI1705" t="str">
            <v xml:space="preserve">mousse HR + ouate
</v>
          </cell>
          <cell r="BJ1705" t="str">
            <v>35KG/M3</v>
          </cell>
          <cell r="BK1705">
            <v>60</v>
          </cell>
          <cell r="BL1705">
            <v>60</v>
          </cell>
          <cell r="BM1705">
            <v>60</v>
          </cell>
          <cell r="BN1705">
            <v>90</v>
          </cell>
          <cell r="BO1705">
            <v>5.2</v>
          </cell>
          <cell r="BP1705">
            <v>6.2</v>
          </cell>
          <cell r="BQ1705"/>
          <cell r="BR1705">
            <v>0.08</v>
          </cell>
          <cell r="BS1705">
            <v>1</v>
          </cell>
          <cell r="BT1705">
            <v>63</v>
          </cell>
          <cell r="BU1705">
            <v>63</v>
          </cell>
          <cell r="BV1705">
            <v>20</v>
          </cell>
          <cell r="BW1705">
            <v>6.2</v>
          </cell>
          <cell r="BX1705"/>
          <cell r="BY1705"/>
          <cell r="BZ1705"/>
          <cell r="CA1705"/>
          <cell r="CB1705"/>
          <cell r="CC1705"/>
          <cell r="CD1705"/>
          <cell r="CE1705"/>
          <cell r="CF1705"/>
          <cell r="CG1705"/>
          <cell r="CH1705"/>
          <cell r="CI1705"/>
          <cell r="CJ1705"/>
          <cell r="CK1705"/>
          <cell r="CL1705"/>
          <cell r="CM1705"/>
          <cell r="CN1705"/>
          <cell r="CO1705"/>
          <cell r="CP1705"/>
          <cell r="CQ1705"/>
          <cell r="CR1705"/>
          <cell r="CS1705"/>
          <cell r="CT1705"/>
          <cell r="CU1705"/>
          <cell r="CV1705">
            <v>82</v>
          </cell>
        </row>
        <row r="1706">
          <cell r="C1706"/>
          <cell r="E1706" t="str">
            <v>LASSI</v>
          </cell>
          <cell r="F1706" t="str">
            <v>EDEN</v>
          </cell>
          <cell r="G1706" t="str">
            <v>POSO 29</v>
          </cell>
          <cell r="I1706" t="str">
            <v>Tissu</v>
          </cell>
          <cell r="J1706" t="str">
            <v>100% Polyester</v>
          </cell>
          <cell r="K1706" t="str">
            <v xml:space="preserve">Effect velours côtelé </v>
          </cell>
          <cell r="O1706" t="str">
            <v>Pouf 60 cm</v>
          </cell>
          <cell r="P1706"/>
          <cell r="Q1706" t="str">
            <v>Contreplaqué, mousse HR 35 kg/m3 + ouate 150 g/m2, pied en bois</v>
          </cell>
          <cell r="R1706"/>
          <cell r="T1706"/>
          <cell r="U1706"/>
          <cell r="Y1706" t="str">
            <v>Pologne</v>
          </cell>
          <cell r="AA1706" t="str">
            <v xml:space="preserve"> mousse HR 35kg/m3 +  ouate 150 g/m2</v>
          </cell>
          <cell r="AB1706"/>
          <cell r="AC1706"/>
          <cell r="AD1706" t="str">
            <v>-</v>
          </cell>
          <cell r="AE1706" t="str">
            <v>-</v>
          </cell>
          <cell r="AF1706"/>
          <cell r="AG1706"/>
          <cell r="AH1706" t="str">
            <v>-</v>
          </cell>
          <cell r="AI1706" t="str">
            <v>bois</v>
          </cell>
          <cell r="AJ1706">
            <v>60</v>
          </cell>
          <cell r="AK1706"/>
          <cell r="AL1706"/>
          <cell r="AM1706"/>
          <cell r="AN1706"/>
          <cell r="AO1706"/>
          <cell r="AP1706" t="str">
            <v>-</v>
          </cell>
          <cell r="AQ1706" t="str">
            <v>-</v>
          </cell>
          <cell r="AR1706">
            <v>60</v>
          </cell>
          <cell r="AS1706">
            <v>60</v>
          </cell>
          <cell r="AT1706"/>
          <cell r="AU1706">
            <v>4</v>
          </cell>
          <cell r="AV1706" t="str">
            <v>44 cm</v>
          </cell>
          <cell r="AW1706" t="str">
            <v>noir</v>
          </cell>
          <cell r="AX1706" t="str">
            <v>NON</v>
          </cell>
          <cell r="AY1706"/>
          <cell r="AZ1706" t="str">
            <v>NON</v>
          </cell>
          <cell r="BA1706" t="str">
            <v>NON</v>
          </cell>
          <cell r="BB1706"/>
          <cell r="BC1706"/>
          <cell r="BD1706"/>
          <cell r="BE1706"/>
          <cell r="BF1706"/>
          <cell r="BG1706"/>
          <cell r="BH1706" t="str">
            <v>NON</v>
          </cell>
          <cell r="BI1706" t="str">
            <v xml:space="preserve">mousse HR + ouate
</v>
          </cell>
          <cell r="BJ1706" t="str">
            <v>35KG/M3</v>
          </cell>
          <cell r="BK1706">
            <v>60</v>
          </cell>
          <cell r="BL1706">
            <v>60</v>
          </cell>
          <cell r="BM1706">
            <v>60</v>
          </cell>
          <cell r="BN1706">
            <v>90</v>
          </cell>
          <cell r="BO1706">
            <v>5.2</v>
          </cell>
          <cell r="BP1706">
            <v>6.2</v>
          </cell>
          <cell r="BQ1706"/>
          <cell r="BR1706">
            <v>0.08</v>
          </cell>
          <cell r="BS1706">
            <v>1</v>
          </cell>
          <cell r="BT1706">
            <v>63</v>
          </cell>
          <cell r="BU1706">
            <v>63</v>
          </cell>
          <cell r="BV1706">
            <v>20</v>
          </cell>
          <cell r="BW1706">
            <v>6.2</v>
          </cell>
          <cell r="BX1706"/>
          <cell r="BY1706"/>
          <cell r="BZ1706"/>
          <cell r="CA1706"/>
          <cell r="CB1706"/>
          <cell r="CC1706"/>
          <cell r="CD1706"/>
          <cell r="CE1706"/>
          <cell r="CF1706"/>
          <cell r="CG1706"/>
          <cell r="CH1706"/>
          <cell r="CI1706"/>
          <cell r="CJ1706"/>
          <cell r="CK1706"/>
          <cell r="CL1706"/>
          <cell r="CM1706"/>
          <cell r="CN1706"/>
          <cell r="CO1706"/>
          <cell r="CP1706"/>
          <cell r="CQ1706"/>
          <cell r="CR1706"/>
          <cell r="CS1706"/>
          <cell r="CT1706"/>
          <cell r="CU1706"/>
          <cell r="CV1706">
            <v>82</v>
          </cell>
        </row>
        <row r="1707">
          <cell r="C1707"/>
          <cell r="E1707" t="str">
            <v>LASSI</v>
          </cell>
          <cell r="F1707" t="str">
            <v>EDEN</v>
          </cell>
          <cell r="G1707" t="str">
            <v>POSO 1</v>
          </cell>
          <cell r="I1707" t="str">
            <v>Tissu</v>
          </cell>
          <cell r="J1707" t="str">
            <v>100% Polyester</v>
          </cell>
          <cell r="K1707" t="str">
            <v xml:space="preserve">Effect velours côtelé </v>
          </cell>
          <cell r="O1707" t="str">
            <v>Pouf 60 cm</v>
          </cell>
          <cell r="P1707"/>
          <cell r="Q1707" t="str">
            <v>Contreplaqué, mousse HR 35 kg/m3 + ouate 150 g/m2, pied en bois</v>
          </cell>
          <cell r="R1707"/>
          <cell r="T1707"/>
          <cell r="U1707"/>
          <cell r="Y1707" t="str">
            <v>Pologne</v>
          </cell>
          <cell r="AA1707" t="str">
            <v xml:space="preserve"> mousse HR 35kg/m3 +  ouate 150 g/m2</v>
          </cell>
          <cell r="AB1707"/>
          <cell r="AC1707"/>
          <cell r="AD1707" t="str">
            <v>-</v>
          </cell>
          <cell r="AE1707" t="str">
            <v>-</v>
          </cell>
          <cell r="AF1707"/>
          <cell r="AG1707"/>
          <cell r="AH1707" t="str">
            <v>-</v>
          </cell>
          <cell r="AI1707" t="str">
            <v>bois</v>
          </cell>
          <cell r="AJ1707">
            <v>60</v>
          </cell>
          <cell r="AK1707"/>
          <cell r="AL1707"/>
          <cell r="AM1707"/>
          <cell r="AN1707"/>
          <cell r="AO1707"/>
          <cell r="AP1707" t="str">
            <v>-</v>
          </cell>
          <cell r="AQ1707" t="str">
            <v>-</v>
          </cell>
          <cell r="AR1707">
            <v>60</v>
          </cell>
          <cell r="AS1707">
            <v>60</v>
          </cell>
          <cell r="AT1707"/>
          <cell r="AU1707">
            <v>4</v>
          </cell>
          <cell r="AV1707" t="str">
            <v>44 cm</v>
          </cell>
          <cell r="AW1707" t="str">
            <v>noir</v>
          </cell>
          <cell r="AX1707" t="str">
            <v>NON</v>
          </cell>
          <cell r="AY1707"/>
          <cell r="AZ1707" t="str">
            <v>NON</v>
          </cell>
          <cell r="BA1707" t="str">
            <v>NON</v>
          </cell>
          <cell r="BB1707"/>
          <cell r="BC1707"/>
          <cell r="BD1707"/>
          <cell r="BE1707"/>
          <cell r="BF1707"/>
          <cell r="BG1707"/>
          <cell r="BH1707" t="str">
            <v>NON</v>
          </cell>
          <cell r="BI1707" t="str">
            <v xml:space="preserve">mousse HR + ouate
</v>
          </cell>
          <cell r="BJ1707" t="str">
            <v>35KG/M3</v>
          </cell>
          <cell r="BK1707">
            <v>60</v>
          </cell>
          <cell r="BL1707">
            <v>60</v>
          </cell>
          <cell r="BM1707">
            <v>60</v>
          </cell>
          <cell r="BN1707">
            <v>90</v>
          </cell>
          <cell r="BO1707">
            <v>5.2</v>
          </cell>
          <cell r="BP1707">
            <v>6.2</v>
          </cell>
          <cell r="BQ1707"/>
          <cell r="BR1707">
            <v>0.08</v>
          </cell>
          <cell r="BS1707">
            <v>1</v>
          </cell>
          <cell r="BT1707">
            <v>63</v>
          </cell>
          <cell r="BU1707">
            <v>63</v>
          </cell>
          <cell r="BV1707">
            <v>20</v>
          </cell>
          <cell r="BW1707">
            <v>6.2</v>
          </cell>
          <cell r="BX1707"/>
          <cell r="BY1707"/>
          <cell r="BZ1707"/>
          <cell r="CA1707"/>
          <cell r="CB1707"/>
          <cell r="CC1707"/>
          <cell r="CD1707"/>
          <cell r="CE1707"/>
          <cell r="CF1707"/>
          <cell r="CG1707"/>
          <cell r="CH1707"/>
          <cell r="CI1707"/>
          <cell r="CJ1707"/>
          <cell r="CK1707"/>
          <cell r="CL1707"/>
          <cell r="CM1707"/>
          <cell r="CN1707"/>
          <cell r="CO1707"/>
          <cell r="CP1707"/>
          <cell r="CQ1707"/>
          <cell r="CR1707"/>
          <cell r="CS1707"/>
          <cell r="CT1707"/>
          <cell r="CU1707"/>
          <cell r="CV1707">
            <v>82</v>
          </cell>
        </row>
        <row r="1708">
          <cell r="C1708"/>
          <cell r="E1708" t="str">
            <v>LASSI</v>
          </cell>
          <cell r="F1708" t="str">
            <v>EDEN</v>
          </cell>
          <cell r="G1708" t="str">
            <v>LINCOLN 52</v>
          </cell>
          <cell r="I1708" t="str">
            <v>Tissu</v>
          </cell>
          <cell r="J1708" t="str">
            <v>100% Polyester</v>
          </cell>
          <cell r="K1708" t="str">
            <v xml:space="preserve">Effect velours côtelé </v>
          </cell>
          <cell r="O1708" t="str">
            <v>Pouf 60 cm</v>
          </cell>
          <cell r="P1708"/>
          <cell r="Q1708" t="str">
            <v>Contreplaqué, mousse HR 35 kg/m3 + ouate 150 g/m2, pied en bois</v>
          </cell>
          <cell r="R1708"/>
          <cell r="T1708"/>
          <cell r="U1708"/>
          <cell r="Y1708" t="str">
            <v>Pologne</v>
          </cell>
          <cell r="AA1708" t="str">
            <v xml:space="preserve"> mousse HR 35kg/m3 +  ouate 150 g/m2</v>
          </cell>
          <cell r="AB1708"/>
          <cell r="AC1708"/>
          <cell r="AD1708" t="str">
            <v>-</v>
          </cell>
          <cell r="AE1708" t="str">
            <v>-</v>
          </cell>
          <cell r="AF1708"/>
          <cell r="AG1708"/>
          <cell r="AH1708" t="str">
            <v>-</v>
          </cell>
          <cell r="AI1708" t="str">
            <v>bois</v>
          </cell>
          <cell r="AJ1708">
            <v>60</v>
          </cell>
          <cell r="AK1708"/>
          <cell r="AL1708"/>
          <cell r="AM1708"/>
          <cell r="AN1708"/>
          <cell r="AO1708"/>
          <cell r="AP1708" t="str">
            <v>-</v>
          </cell>
          <cell r="AQ1708" t="str">
            <v>-</v>
          </cell>
          <cell r="AR1708">
            <v>60</v>
          </cell>
          <cell r="AS1708">
            <v>60</v>
          </cell>
          <cell r="AT1708"/>
          <cell r="AU1708">
            <v>4</v>
          </cell>
          <cell r="AV1708" t="str">
            <v>44 cm</v>
          </cell>
          <cell r="AW1708" t="str">
            <v>noir</v>
          </cell>
          <cell r="AX1708" t="str">
            <v>NON</v>
          </cell>
          <cell r="AY1708"/>
          <cell r="AZ1708" t="str">
            <v>NON</v>
          </cell>
          <cell r="BA1708" t="str">
            <v>NON</v>
          </cell>
          <cell r="BB1708"/>
          <cell r="BC1708"/>
          <cell r="BD1708"/>
          <cell r="BE1708"/>
          <cell r="BF1708"/>
          <cell r="BG1708"/>
          <cell r="BH1708" t="str">
            <v>NON</v>
          </cell>
          <cell r="BI1708" t="str">
            <v xml:space="preserve">mousse HR + ouate
</v>
          </cell>
          <cell r="BJ1708" t="str">
            <v>35KG/M3</v>
          </cell>
          <cell r="BK1708">
            <v>60</v>
          </cell>
          <cell r="BL1708">
            <v>60</v>
          </cell>
          <cell r="BM1708">
            <v>60</v>
          </cell>
          <cell r="BN1708">
            <v>90</v>
          </cell>
          <cell r="BO1708">
            <v>5.2</v>
          </cell>
          <cell r="BP1708">
            <v>6.2</v>
          </cell>
          <cell r="BQ1708"/>
          <cell r="BR1708">
            <v>0.08</v>
          </cell>
          <cell r="BS1708">
            <v>1</v>
          </cell>
          <cell r="BT1708">
            <v>63</v>
          </cell>
          <cell r="BU1708">
            <v>63</v>
          </cell>
          <cell r="BV1708">
            <v>20</v>
          </cell>
          <cell r="BW1708">
            <v>6.2</v>
          </cell>
          <cell r="BX1708"/>
          <cell r="BY1708"/>
          <cell r="BZ1708"/>
          <cell r="CA1708"/>
          <cell r="CB1708"/>
          <cell r="CC1708"/>
          <cell r="CD1708"/>
          <cell r="CE1708"/>
          <cell r="CF1708"/>
          <cell r="CG1708"/>
          <cell r="CH1708"/>
          <cell r="CI1708"/>
          <cell r="CJ1708"/>
          <cell r="CK1708"/>
          <cell r="CL1708"/>
          <cell r="CM1708"/>
          <cell r="CN1708"/>
          <cell r="CO1708"/>
          <cell r="CP1708"/>
          <cell r="CQ1708"/>
          <cell r="CR1708"/>
          <cell r="CS1708"/>
          <cell r="CT1708"/>
          <cell r="CU1708"/>
          <cell r="CV1708">
            <v>82</v>
          </cell>
        </row>
        <row r="1709">
          <cell r="C1709"/>
          <cell r="E1709" t="str">
            <v>LASSI</v>
          </cell>
          <cell r="F1709" t="str">
            <v>EDEN</v>
          </cell>
          <cell r="G1709" t="str">
            <v>CATCH ME 1</v>
          </cell>
          <cell r="I1709" t="str">
            <v>Tissu</v>
          </cell>
          <cell r="J1709" t="str">
            <v>100% Polyester</v>
          </cell>
          <cell r="K1709" t="str">
            <v>Effect bouclé</v>
          </cell>
          <cell r="O1709" t="str">
            <v>Pouf 60 cm</v>
          </cell>
          <cell r="P1709"/>
          <cell r="Q1709" t="str">
            <v>Contreplaqué, mousse HR 35 kg/m3 + ouate 150 g/m2, pied en bois</v>
          </cell>
          <cell r="R1709"/>
          <cell r="T1709"/>
          <cell r="U1709"/>
          <cell r="Y1709" t="str">
            <v>Pologne</v>
          </cell>
          <cell r="AA1709" t="str">
            <v xml:space="preserve"> mousse HR 35kg/m3 +  ouate 150 g/m2</v>
          </cell>
          <cell r="AB1709"/>
          <cell r="AC1709"/>
          <cell r="AD1709" t="str">
            <v>-</v>
          </cell>
          <cell r="AE1709" t="str">
            <v>-</v>
          </cell>
          <cell r="AF1709"/>
          <cell r="AG1709"/>
          <cell r="AH1709" t="str">
            <v>-</v>
          </cell>
          <cell r="AI1709" t="str">
            <v>bois</v>
          </cell>
          <cell r="AJ1709">
            <v>60</v>
          </cell>
          <cell r="AK1709"/>
          <cell r="AL1709"/>
          <cell r="AM1709"/>
          <cell r="AN1709"/>
          <cell r="AO1709"/>
          <cell r="AP1709" t="str">
            <v>-</v>
          </cell>
          <cell r="AQ1709" t="str">
            <v>-</v>
          </cell>
          <cell r="AR1709">
            <v>60</v>
          </cell>
          <cell r="AS1709">
            <v>60</v>
          </cell>
          <cell r="AT1709"/>
          <cell r="AU1709">
            <v>4</v>
          </cell>
          <cell r="AV1709" t="str">
            <v>44 cm</v>
          </cell>
          <cell r="AW1709" t="str">
            <v>noir</v>
          </cell>
          <cell r="AX1709" t="str">
            <v>NON</v>
          </cell>
          <cell r="AY1709"/>
          <cell r="AZ1709" t="str">
            <v>NON</v>
          </cell>
          <cell r="BA1709" t="str">
            <v>NON</v>
          </cell>
          <cell r="BB1709"/>
          <cell r="BC1709"/>
          <cell r="BD1709"/>
          <cell r="BE1709"/>
          <cell r="BF1709"/>
          <cell r="BG1709"/>
          <cell r="BH1709" t="str">
            <v>NON</v>
          </cell>
          <cell r="BI1709" t="str">
            <v xml:space="preserve">mousse HR + ouate
</v>
          </cell>
          <cell r="BJ1709" t="str">
            <v>35KG/M3</v>
          </cell>
          <cell r="BK1709">
            <v>60</v>
          </cell>
          <cell r="BL1709">
            <v>60</v>
          </cell>
          <cell r="BM1709">
            <v>60</v>
          </cell>
          <cell r="BN1709">
            <v>90</v>
          </cell>
          <cell r="BO1709">
            <v>5.2</v>
          </cell>
          <cell r="BP1709">
            <v>6.2</v>
          </cell>
          <cell r="BQ1709"/>
          <cell r="BR1709">
            <v>0.08</v>
          </cell>
          <cell r="BS1709">
            <v>1</v>
          </cell>
          <cell r="BT1709">
            <v>63</v>
          </cell>
          <cell r="BU1709">
            <v>63</v>
          </cell>
          <cell r="BV1709">
            <v>20</v>
          </cell>
          <cell r="BW1709">
            <v>6.2</v>
          </cell>
          <cell r="BX1709"/>
          <cell r="BY1709"/>
          <cell r="BZ1709"/>
          <cell r="CA1709"/>
          <cell r="CB1709"/>
          <cell r="CC1709"/>
          <cell r="CD1709"/>
          <cell r="CE1709"/>
          <cell r="CF1709"/>
          <cell r="CG1709"/>
          <cell r="CH1709"/>
          <cell r="CI1709"/>
          <cell r="CJ1709"/>
          <cell r="CK1709"/>
          <cell r="CL1709"/>
          <cell r="CM1709"/>
          <cell r="CN1709"/>
          <cell r="CO1709"/>
          <cell r="CP1709"/>
          <cell r="CQ1709"/>
          <cell r="CR1709"/>
          <cell r="CS1709"/>
          <cell r="CT1709"/>
          <cell r="CU1709"/>
          <cell r="CV1709">
            <v>85</v>
          </cell>
        </row>
        <row r="1710">
          <cell r="C1710"/>
          <cell r="E1710" t="str">
            <v>LASSI</v>
          </cell>
          <cell r="F1710" t="str">
            <v>EDEN</v>
          </cell>
          <cell r="G1710" t="str">
            <v>CATCH ME 2</v>
          </cell>
          <cell r="I1710" t="str">
            <v>Tissu</v>
          </cell>
          <cell r="J1710" t="str">
            <v>100% Polyester</v>
          </cell>
          <cell r="K1710" t="str">
            <v>Effect bouclé</v>
          </cell>
          <cell r="O1710" t="str">
            <v>Pouf 60 cm</v>
          </cell>
          <cell r="P1710"/>
          <cell r="Q1710" t="str">
            <v>Contreplaqué, mousse HR 35 kg/m3 + ouate 150 g/m2, pied en bois</v>
          </cell>
          <cell r="R1710"/>
          <cell r="T1710"/>
          <cell r="U1710"/>
          <cell r="Y1710" t="str">
            <v>Pologne</v>
          </cell>
          <cell r="AA1710" t="str">
            <v xml:space="preserve"> mousse HR 35kg/m3 +  ouate 150 g/m2</v>
          </cell>
          <cell r="AB1710"/>
          <cell r="AC1710"/>
          <cell r="AD1710" t="str">
            <v>-</v>
          </cell>
          <cell r="AE1710" t="str">
            <v>-</v>
          </cell>
          <cell r="AF1710"/>
          <cell r="AG1710"/>
          <cell r="AH1710" t="str">
            <v>-</v>
          </cell>
          <cell r="AI1710" t="str">
            <v>bois</v>
          </cell>
          <cell r="AJ1710">
            <v>60</v>
          </cell>
          <cell r="AK1710"/>
          <cell r="AL1710"/>
          <cell r="AM1710"/>
          <cell r="AN1710"/>
          <cell r="AO1710"/>
          <cell r="AP1710" t="str">
            <v>-</v>
          </cell>
          <cell r="AQ1710" t="str">
            <v>-</v>
          </cell>
          <cell r="AR1710">
            <v>60</v>
          </cell>
          <cell r="AS1710">
            <v>60</v>
          </cell>
          <cell r="AT1710"/>
          <cell r="AU1710">
            <v>4</v>
          </cell>
          <cell r="AV1710" t="str">
            <v>44 cm</v>
          </cell>
          <cell r="AW1710" t="str">
            <v>noir</v>
          </cell>
          <cell r="AX1710" t="str">
            <v>NON</v>
          </cell>
          <cell r="AY1710"/>
          <cell r="AZ1710" t="str">
            <v>NON</v>
          </cell>
          <cell r="BA1710" t="str">
            <v>NON</v>
          </cell>
          <cell r="BB1710"/>
          <cell r="BC1710"/>
          <cell r="BD1710"/>
          <cell r="BE1710"/>
          <cell r="BF1710"/>
          <cell r="BG1710"/>
          <cell r="BH1710" t="str">
            <v>NON</v>
          </cell>
          <cell r="BI1710" t="str">
            <v xml:space="preserve">mousse HR + ouate
</v>
          </cell>
          <cell r="BJ1710" t="str">
            <v>35KG/M3</v>
          </cell>
          <cell r="BK1710">
            <v>60</v>
          </cell>
          <cell r="BL1710">
            <v>60</v>
          </cell>
          <cell r="BM1710">
            <v>60</v>
          </cell>
          <cell r="BN1710">
            <v>90</v>
          </cell>
          <cell r="BO1710">
            <v>5.2</v>
          </cell>
          <cell r="BP1710">
            <v>6.2</v>
          </cell>
          <cell r="BQ1710"/>
          <cell r="BR1710">
            <v>0.08</v>
          </cell>
          <cell r="BS1710">
            <v>1</v>
          </cell>
          <cell r="BT1710">
            <v>63</v>
          </cell>
          <cell r="BU1710">
            <v>63</v>
          </cell>
          <cell r="BV1710">
            <v>20</v>
          </cell>
          <cell r="BW1710">
            <v>6.2</v>
          </cell>
          <cell r="BX1710"/>
          <cell r="BY1710"/>
          <cell r="BZ1710"/>
          <cell r="CA1710"/>
          <cell r="CB1710"/>
          <cell r="CC1710"/>
          <cell r="CD1710"/>
          <cell r="CE1710"/>
          <cell r="CF1710"/>
          <cell r="CG1710"/>
          <cell r="CH1710"/>
          <cell r="CI1710"/>
          <cell r="CJ1710"/>
          <cell r="CK1710"/>
          <cell r="CL1710"/>
          <cell r="CM1710"/>
          <cell r="CN1710"/>
          <cell r="CO1710"/>
          <cell r="CP1710"/>
          <cell r="CQ1710"/>
          <cell r="CR1710"/>
          <cell r="CS1710"/>
          <cell r="CT1710"/>
          <cell r="CU1710"/>
          <cell r="CV1710">
            <v>85</v>
          </cell>
        </row>
        <row r="1711">
          <cell r="C1711"/>
          <cell r="E1711" t="str">
            <v>LASSI</v>
          </cell>
          <cell r="F1711" t="str">
            <v>EDEN</v>
          </cell>
          <cell r="G1711" t="str">
            <v>CATCH ME 7</v>
          </cell>
          <cell r="I1711" t="str">
            <v>Tissu</v>
          </cell>
          <cell r="J1711" t="str">
            <v>100% Polyester</v>
          </cell>
          <cell r="K1711" t="str">
            <v>Effect bouclé</v>
          </cell>
          <cell r="O1711" t="str">
            <v>Pouf 60 cm</v>
          </cell>
          <cell r="P1711"/>
          <cell r="Q1711" t="str">
            <v>Contreplaqué, mousse HR 35 kg/m3 + ouate 150 g/m2, pied en bois</v>
          </cell>
          <cell r="R1711"/>
          <cell r="T1711"/>
          <cell r="U1711"/>
          <cell r="Y1711" t="str">
            <v>Pologne</v>
          </cell>
          <cell r="AA1711" t="str">
            <v xml:space="preserve"> mousse HR 35kg/m3 +  ouate 150 g/m2</v>
          </cell>
          <cell r="AB1711"/>
          <cell r="AC1711"/>
          <cell r="AD1711" t="str">
            <v>-</v>
          </cell>
          <cell r="AE1711" t="str">
            <v>-</v>
          </cell>
          <cell r="AF1711"/>
          <cell r="AG1711"/>
          <cell r="AH1711" t="str">
            <v>-</v>
          </cell>
          <cell r="AI1711" t="str">
            <v>bois</v>
          </cell>
          <cell r="AJ1711">
            <v>60</v>
          </cell>
          <cell r="AK1711"/>
          <cell r="AL1711"/>
          <cell r="AM1711"/>
          <cell r="AN1711"/>
          <cell r="AO1711"/>
          <cell r="AP1711" t="str">
            <v>-</v>
          </cell>
          <cell r="AQ1711" t="str">
            <v>-</v>
          </cell>
          <cell r="AR1711">
            <v>60</v>
          </cell>
          <cell r="AS1711">
            <v>60</v>
          </cell>
          <cell r="AT1711"/>
          <cell r="AU1711">
            <v>4</v>
          </cell>
          <cell r="AV1711" t="str">
            <v>44 cm</v>
          </cell>
          <cell r="AW1711" t="str">
            <v>noir</v>
          </cell>
          <cell r="AX1711" t="str">
            <v>NON</v>
          </cell>
          <cell r="AY1711"/>
          <cell r="AZ1711" t="str">
            <v>NON</v>
          </cell>
          <cell r="BA1711" t="str">
            <v>NON</v>
          </cell>
          <cell r="BB1711"/>
          <cell r="BC1711"/>
          <cell r="BD1711"/>
          <cell r="BE1711"/>
          <cell r="BF1711"/>
          <cell r="BG1711"/>
          <cell r="BH1711" t="str">
            <v>NON</v>
          </cell>
          <cell r="BI1711" t="str">
            <v xml:space="preserve">mousse HR + ouate
</v>
          </cell>
          <cell r="BJ1711" t="str">
            <v>35KG/M3</v>
          </cell>
          <cell r="BK1711">
            <v>60</v>
          </cell>
          <cell r="BL1711">
            <v>60</v>
          </cell>
          <cell r="BM1711">
            <v>60</v>
          </cell>
          <cell r="BN1711">
            <v>90</v>
          </cell>
          <cell r="BO1711">
            <v>5.2</v>
          </cell>
          <cell r="BP1711">
            <v>6.2</v>
          </cell>
          <cell r="BQ1711"/>
          <cell r="BR1711">
            <v>0.08</v>
          </cell>
          <cell r="BS1711">
            <v>1</v>
          </cell>
          <cell r="BT1711">
            <v>63</v>
          </cell>
          <cell r="BU1711">
            <v>63</v>
          </cell>
          <cell r="BV1711">
            <v>20</v>
          </cell>
          <cell r="BW1711">
            <v>6.2</v>
          </cell>
          <cell r="BX1711"/>
          <cell r="BY1711"/>
          <cell r="BZ1711"/>
          <cell r="CA1711"/>
          <cell r="CB1711"/>
          <cell r="CC1711"/>
          <cell r="CD1711"/>
          <cell r="CE1711"/>
          <cell r="CF1711"/>
          <cell r="CG1711"/>
          <cell r="CH1711"/>
          <cell r="CI1711"/>
          <cell r="CJ1711"/>
          <cell r="CK1711"/>
          <cell r="CL1711"/>
          <cell r="CM1711"/>
          <cell r="CN1711"/>
          <cell r="CO1711"/>
          <cell r="CP1711"/>
          <cell r="CQ1711"/>
          <cell r="CR1711"/>
          <cell r="CS1711"/>
          <cell r="CT1711"/>
          <cell r="CU1711"/>
          <cell r="CV1711">
            <v>85</v>
          </cell>
        </row>
        <row r="1712">
          <cell r="C1712"/>
          <cell r="E1712" t="str">
            <v>LASSI</v>
          </cell>
          <cell r="F1712" t="str">
            <v>EDEN</v>
          </cell>
          <cell r="G1712" t="str">
            <v>CATCH ME 8</v>
          </cell>
          <cell r="I1712" t="str">
            <v>Tissu</v>
          </cell>
          <cell r="J1712" t="str">
            <v>100% Polyester</v>
          </cell>
          <cell r="K1712" t="str">
            <v>Effect bouclé</v>
          </cell>
          <cell r="O1712" t="str">
            <v>Pouf 60 cm</v>
          </cell>
          <cell r="P1712"/>
          <cell r="Q1712" t="str">
            <v>Contreplaqué, mousse HR 35 kg/m3 + ouate 150 g/m2, pied en bois</v>
          </cell>
          <cell r="R1712"/>
          <cell r="T1712"/>
          <cell r="U1712"/>
          <cell r="Y1712" t="str">
            <v>Pologne</v>
          </cell>
          <cell r="AA1712" t="str">
            <v xml:space="preserve"> mousse HR 35kg/m3 +  ouate 150 g/m2</v>
          </cell>
          <cell r="AB1712"/>
          <cell r="AC1712"/>
          <cell r="AD1712" t="str">
            <v>-</v>
          </cell>
          <cell r="AE1712" t="str">
            <v>-</v>
          </cell>
          <cell r="AF1712"/>
          <cell r="AG1712"/>
          <cell r="AH1712" t="str">
            <v>-</v>
          </cell>
          <cell r="AI1712" t="str">
            <v>bois</v>
          </cell>
          <cell r="AJ1712">
            <v>60</v>
          </cell>
          <cell r="AK1712"/>
          <cell r="AL1712"/>
          <cell r="AM1712"/>
          <cell r="AN1712"/>
          <cell r="AO1712"/>
          <cell r="AP1712" t="str">
            <v>-</v>
          </cell>
          <cell r="AQ1712" t="str">
            <v>-</v>
          </cell>
          <cell r="AR1712">
            <v>60</v>
          </cell>
          <cell r="AS1712">
            <v>60</v>
          </cell>
          <cell r="AT1712"/>
          <cell r="AU1712">
            <v>4</v>
          </cell>
          <cell r="AV1712" t="str">
            <v>44 cm</v>
          </cell>
          <cell r="AW1712" t="str">
            <v>noir</v>
          </cell>
          <cell r="AX1712" t="str">
            <v>NON</v>
          </cell>
          <cell r="AY1712"/>
          <cell r="AZ1712" t="str">
            <v>NON</v>
          </cell>
          <cell r="BA1712" t="str">
            <v>NON</v>
          </cell>
          <cell r="BB1712"/>
          <cell r="BC1712"/>
          <cell r="BD1712"/>
          <cell r="BE1712"/>
          <cell r="BF1712"/>
          <cell r="BG1712"/>
          <cell r="BH1712" t="str">
            <v>NON</v>
          </cell>
          <cell r="BI1712" t="str">
            <v xml:space="preserve">mousse HR + ouate
</v>
          </cell>
          <cell r="BJ1712" t="str">
            <v>35KG/M3</v>
          </cell>
          <cell r="BK1712">
            <v>60</v>
          </cell>
          <cell r="BL1712">
            <v>60</v>
          </cell>
          <cell r="BM1712">
            <v>60</v>
          </cell>
          <cell r="BN1712">
            <v>90</v>
          </cell>
          <cell r="BO1712">
            <v>5.2</v>
          </cell>
          <cell r="BP1712">
            <v>6.2</v>
          </cell>
          <cell r="BQ1712"/>
          <cell r="BR1712">
            <v>0.08</v>
          </cell>
          <cell r="BS1712">
            <v>1</v>
          </cell>
          <cell r="BT1712">
            <v>63</v>
          </cell>
          <cell r="BU1712">
            <v>63</v>
          </cell>
          <cell r="BV1712">
            <v>20</v>
          </cell>
          <cell r="BW1712">
            <v>6.2</v>
          </cell>
          <cell r="BX1712"/>
          <cell r="BY1712"/>
          <cell r="BZ1712"/>
          <cell r="CA1712"/>
          <cell r="CB1712"/>
          <cell r="CC1712"/>
          <cell r="CD1712"/>
          <cell r="CE1712"/>
          <cell r="CF1712"/>
          <cell r="CG1712"/>
          <cell r="CH1712"/>
          <cell r="CI1712"/>
          <cell r="CJ1712"/>
          <cell r="CK1712"/>
          <cell r="CL1712"/>
          <cell r="CM1712"/>
          <cell r="CN1712"/>
          <cell r="CO1712"/>
          <cell r="CP1712"/>
          <cell r="CQ1712"/>
          <cell r="CR1712"/>
          <cell r="CS1712"/>
          <cell r="CT1712"/>
          <cell r="CU1712"/>
          <cell r="CV1712">
            <v>85</v>
          </cell>
        </row>
        <row r="1713">
          <cell r="C1713"/>
          <cell r="E1713" t="str">
            <v>LASSI</v>
          </cell>
          <cell r="F1713" t="str">
            <v>EDEN</v>
          </cell>
          <cell r="G1713" t="str">
            <v>CATCH ME 13</v>
          </cell>
          <cell r="I1713" t="str">
            <v>Tissu</v>
          </cell>
          <cell r="J1713" t="str">
            <v>100% Polyester</v>
          </cell>
          <cell r="K1713" t="str">
            <v>Effect bouclé</v>
          </cell>
          <cell r="O1713" t="str">
            <v>Pouf 60 cm</v>
          </cell>
          <cell r="P1713"/>
          <cell r="Q1713" t="str">
            <v>Contreplaqué, mousse HR 35 kg/m3 + ouate 150 g/m2, pied en bois</v>
          </cell>
          <cell r="R1713"/>
          <cell r="T1713"/>
          <cell r="U1713"/>
          <cell r="Y1713" t="str">
            <v>Pologne</v>
          </cell>
          <cell r="AA1713" t="str">
            <v xml:space="preserve"> mousse HR 35kg/m3 +  ouate 150 g/m2</v>
          </cell>
          <cell r="AB1713"/>
          <cell r="AC1713"/>
          <cell r="AD1713" t="str">
            <v>-</v>
          </cell>
          <cell r="AE1713" t="str">
            <v>-</v>
          </cell>
          <cell r="AF1713"/>
          <cell r="AG1713"/>
          <cell r="AH1713" t="str">
            <v>-</v>
          </cell>
          <cell r="AI1713" t="str">
            <v>bois</v>
          </cell>
          <cell r="AJ1713">
            <v>60</v>
          </cell>
          <cell r="AK1713"/>
          <cell r="AL1713"/>
          <cell r="AM1713"/>
          <cell r="AN1713"/>
          <cell r="AO1713"/>
          <cell r="AP1713" t="str">
            <v>-</v>
          </cell>
          <cell r="AQ1713" t="str">
            <v>-</v>
          </cell>
          <cell r="AR1713">
            <v>60</v>
          </cell>
          <cell r="AS1713">
            <v>60</v>
          </cell>
          <cell r="AT1713"/>
          <cell r="AU1713">
            <v>4</v>
          </cell>
          <cell r="AV1713" t="str">
            <v>44 cm</v>
          </cell>
          <cell r="AW1713" t="str">
            <v>noir</v>
          </cell>
          <cell r="AX1713" t="str">
            <v>NON</v>
          </cell>
          <cell r="AY1713"/>
          <cell r="AZ1713" t="str">
            <v>NON</v>
          </cell>
          <cell r="BA1713" t="str">
            <v>NON</v>
          </cell>
          <cell r="BB1713"/>
          <cell r="BC1713"/>
          <cell r="BD1713"/>
          <cell r="BE1713"/>
          <cell r="BF1713"/>
          <cell r="BG1713"/>
          <cell r="BH1713" t="str">
            <v>NON</v>
          </cell>
          <cell r="BI1713" t="str">
            <v xml:space="preserve">mousse HR + ouate
</v>
          </cell>
          <cell r="BJ1713" t="str">
            <v>35KG/M3</v>
          </cell>
          <cell r="BK1713">
            <v>60</v>
          </cell>
          <cell r="BL1713">
            <v>60</v>
          </cell>
          <cell r="BM1713">
            <v>60</v>
          </cell>
          <cell r="BN1713">
            <v>90</v>
          </cell>
          <cell r="BO1713">
            <v>5.2</v>
          </cell>
          <cell r="BP1713">
            <v>6.2</v>
          </cell>
          <cell r="BQ1713"/>
          <cell r="BR1713">
            <v>0.08</v>
          </cell>
          <cell r="BS1713">
            <v>1</v>
          </cell>
          <cell r="BT1713">
            <v>63</v>
          </cell>
          <cell r="BU1713">
            <v>63</v>
          </cell>
          <cell r="BV1713">
            <v>20</v>
          </cell>
          <cell r="BW1713">
            <v>6.2</v>
          </cell>
          <cell r="BX1713"/>
          <cell r="BY1713"/>
          <cell r="BZ1713"/>
          <cell r="CA1713"/>
          <cell r="CB1713"/>
          <cell r="CC1713"/>
          <cell r="CD1713"/>
          <cell r="CE1713"/>
          <cell r="CF1713"/>
          <cell r="CG1713"/>
          <cell r="CH1713"/>
          <cell r="CI1713"/>
          <cell r="CJ1713"/>
          <cell r="CK1713"/>
          <cell r="CL1713"/>
          <cell r="CM1713"/>
          <cell r="CN1713"/>
          <cell r="CO1713"/>
          <cell r="CP1713"/>
          <cell r="CQ1713"/>
          <cell r="CR1713"/>
          <cell r="CS1713"/>
          <cell r="CT1713"/>
          <cell r="CU1713"/>
          <cell r="CV1713">
            <v>85</v>
          </cell>
        </row>
        <row r="1714">
          <cell r="C1714"/>
          <cell r="E1714" t="str">
            <v>LASSI</v>
          </cell>
          <cell r="F1714" t="str">
            <v>EDEN</v>
          </cell>
          <cell r="G1714" t="str">
            <v>CATCH ME 17</v>
          </cell>
          <cell r="I1714" t="str">
            <v>Tissu</v>
          </cell>
          <cell r="J1714" t="str">
            <v>100% Polyester</v>
          </cell>
          <cell r="K1714" t="str">
            <v>Effect bouclé</v>
          </cell>
          <cell r="O1714" t="str">
            <v>Pouf 60 cm</v>
          </cell>
          <cell r="P1714"/>
          <cell r="Q1714" t="str">
            <v>Contreplaqué, mousse HR 35 kg/m3 + ouate 150 g/m2, pied en bois</v>
          </cell>
          <cell r="R1714"/>
          <cell r="T1714"/>
          <cell r="U1714"/>
          <cell r="Y1714" t="str">
            <v>Pologne</v>
          </cell>
          <cell r="AA1714" t="str">
            <v xml:space="preserve"> mousse HR 35kg/m3 +  ouate 150 g/m2</v>
          </cell>
          <cell r="AB1714"/>
          <cell r="AC1714"/>
          <cell r="AD1714" t="str">
            <v>-</v>
          </cell>
          <cell r="AE1714" t="str">
            <v>-</v>
          </cell>
          <cell r="AF1714"/>
          <cell r="AG1714"/>
          <cell r="AH1714" t="str">
            <v>-</v>
          </cell>
          <cell r="AI1714" t="str">
            <v>bois</v>
          </cell>
          <cell r="AJ1714">
            <v>60</v>
          </cell>
          <cell r="AK1714"/>
          <cell r="AL1714"/>
          <cell r="AM1714"/>
          <cell r="AN1714"/>
          <cell r="AO1714"/>
          <cell r="AP1714" t="str">
            <v>-</v>
          </cell>
          <cell r="AQ1714" t="str">
            <v>-</v>
          </cell>
          <cell r="AR1714">
            <v>60</v>
          </cell>
          <cell r="AS1714">
            <v>60</v>
          </cell>
          <cell r="AT1714"/>
          <cell r="AU1714">
            <v>4</v>
          </cell>
          <cell r="AV1714" t="str">
            <v>44 cm</v>
          </cell>
          <cell r="AW1714" t="str">
            <v>noir</v>
          </cell>
          <cell r="AX1714" t="str">
            <v>NON</v>
          </cell>
          <cell r="AY1714"/>
          <cell r="AZ1714" t="str">
            <v>NON</v>
          </cell>
          <cell r="BA1714" t="str">
            <v>NON</v>
          </cell>
          <cell r="BB1714"/>
          <cell r="BC1714"/>
          <cell r="BD1714"/>
          <cell r="BE1714"/>
          <cell r="BF1714"/>
          <cell r="BG1714"/>
          <cell r="BH1714" t="str">
            <v>NON</v>
          </cell>
          <cell r="BI1714" t="str">
            <v xml:space="preserve">mousse HR + ouate
</v>
          </cell>
          <cell r="BJ1714" t="str">
            <v>35KG/M3</v>
          </cell>
          <cell r="BK1714">
            <v>60</v>
          </cell>
          <cell r="BL1714">
            <v>60</v>
          </cell>
          <cell r="BM1714">
            <v>60</v>
          </cell>
          <cell r="BN1714">
            <v>90</v>
          </cell>
          <cell r="BO1714">
            <v>5.2</v>
          </cell>
          <cell r="BP1714">
            <v>6.2</v>
          </cell>
          <cell r="BQ1714"/>
          <cell r="BR1714">
            <v>0.08</v>
          </cell>
          <cell r="BS1714">
            <v>1</v>
          </cell>
          <cell r="BT1714">
            <v>63</v>
          </cell>
          <cell r="BU1714">
            <v>63</v>
          </cell>
          <cell r="BV1714">
            <v>20</v>
          </cell>
          <cell r="BW1714">
            <v>6.2</v>
          </cell>
          <cell r="BX1714"/>
          <cell r="BY1714"/>
          <cell r="BZ1714"/>
          <cell r="CA1714"/>
          <cell r="CB1714"/>
          <cell r="CC1714"/>
          <cell r="CD1714"/>
          <cell r="CE1714"/>
          <cell r="CF1714"/>
          <cell r="CG1714"/>
          <cell r="CH1714"/>
          <cell r="CI1714"/>
          <cell r="CJ1714"/>
          <cell r="CK1714"/>
          <cell r="CL1714"/>
          <cell r="CM1714"/>
          <cell r="CN1714"/>
          <cell r="CO1714"/>
          <cell r="CP1714"/>
          <cell r="CQ1714"/>
          <cell r="CR1714"/>
          <cell r="CS1714"/>
          <cell r="CT1714"/>
          <cell r="CU1714"/>
          <cell r="CV1714">
            <v>85</v>
          </cell>
        </row>
        <row r="1715">
          <cell r="C1715"/>
          <cell r="E1715" t="str">
            <v>LASSI</v>
          </cell>
          <cell r="F1715" t="str">
            <v>EDEN</v>
          </cell>
          <cell r="G1715" t="str">
            <v>CATCH ME 18</v>
          </cell>
          <cell r="I1715" t="str">
            <v>Tissu</v>
          </cell>
          <cell r="J1715" t="str">
            <v>100% Polyester</v>
          </cell>
          <cell r="K1715" t="str">
            <v>Effect bouclé</v>
          </cell>
          <cell r="O1715" t="str">
            <v>Pouf 60 cm</v>
          </cell>
          <cell r="P1715"/>
          <cell r="Q1715" t="str">
            <v>Contreplaqué, mousse HR 35 kg/m3 + ouate 150 g/m2, pied en bois</v>
          </cell>
          <cell r="R1715"/>
          <cell r="T1715"/>
          <cell r="U1715"/>
          <cell r="Y1715" t="str">
            <v>Pologne</v>
          </cell>
          <cell r="AA1715" t="str">
            <v xml:space="preserve"> mousse HR 35kg/m3 +  ouate 150 g/m2</v>
          </cell>
          <cell r="AB1715"/>
          <cell r="AC1715"/>
          <cell r="AD1715" t="str">
            <v>-</v>
          </cell>
          <cell r="AE1715" t="str">
            <v>-</v>
          </cell>
          <cell r="AF1715"/>
          <cell r="AG1715"/>
          <cell r="AH1715" t="str">
            <v>-</v>
          </cell>
          <cell r="AI1715" t="str">
            <v>bois</v>
          </cell>
          <cell r="AJ1715">
            <v>60</v>
          </cell>
          <cell r="AK1715"/>
          <cell r="AL1715"/>
          <cell r="AM1715"/>
          <cell r="AN1715"/>
          <cell r="AO1715"/>
          <cell r="AP1715" t="str">
            <v>-</v>
          </cell>
          <cell r="AQ1715" t="str">
            <v>-</v>
          </cell>
          <cell r="AR1715">
            <v>60</v>
          </cell>
          <cell r="AS1715">
            <v>60</v>
          </cell>
          <cell r="AT1715"/>
          <cell r="AU1715">
            <v>4</v>
          </cell>
          <cell r="AV1715" t="str">
            <v>44 cm</v>
          </cell>
          <cell r="AW1715" t="str">
            <v>noir</v>
          </cell>
          <cell r="AX1715" t="str">
            <v>NON</v>
          </cell>
          <cell r="AY1715"/>
          <cell r="AZ1715" t="str">
            <v>NON</v>
          </cell>
          <cell r="BA1715" t="str">
            <v>NON</v>
          </cell>
          <cell r="BB1715"/>
          <cell r="BC1715"/>
          <cell r="BD1715"/>
          <cell r="BE1715"/>
          <cell r="BF1715"/>
          <cell r="BG1715"/>
          <cell r="BH1715" t="str">
            <v>NON</v>
          </cell>
          <cell r="BI1715" t="str">
            <v xml:space="preserve">mousse HR + ouate
</v>
          </cell>
          <cell r="BJ1715" t="str">
            <v>35KG/M3</v>
          </cell>
          <cell r="BK1715">
            <v>60</v>
          </cell>
          <cell r="BL1715">
            <v>60</v>
          </cell>
          <cell r="BM1715">
            <v>60</v>
          </cell>
          <cell r="BN1715">
            <v>90</v>
          </cell>
          <cell r="BO1715">
            <v>5.2</v>
          </cell>
          <cell r="BP1715">
            <v>6.2</v>
          </cell>
          <cell r="BQ1715"/>
          <cell r="BR1715">
            <v>0.08</v>
          </cell>
          <cell r="BS1715">
            <v>1</v>
          </cell>
          <cell r="BT1715">
            <v>63</v>
          </cell>
          <cell r="BU1715">
            <v>63</v>
          </cell>
          <cell r="BV1715">
            <v>20</v>
          </cell>
          <cell r="BW1715">
            <v>6.2</v>
          </cell>
          <cell r="BX1715"/>
          <cell r="BY1715"/>
          <cell r="BZ1715"/>
          <cell r="CA1715"/>
          <cell r="CB1715"/>
          <cell r="CC1715"/>
          <cell r="CD1715"/>
          <cell r="CE1715"/>
          <cell r="CF1715"/>
          <cell r="CG1715"/>
          <cell r="CH1715"/>
          <cell r="CI1715"/>
          <cell r="CJ1715"/>
          <cell r="CK1715"/>
          <cell r="CL1715"/>
          <cell r="CM1715"/>
          <cell r="CN1715"/>
          <cell r="CO1715"/>
          <cell r="CP1715"/>
          <cell r="CQ1715"/>
          <cell r="CR1715"/>
          <cell r="CS1715"/>
          <cell r="CT1715"/>
          <cell r="CU1715"/>
          <cell r="CV1715">
            <v>85</v>
          </cell>
        </row>
        <row r="1716">
          <cell r="C1716"/>
          <cell r="E1716" t="str">
            <v>LASSI</v>
          </cell>
          <cell r="F1716" t="str">
            <v>EDEN</v>
          </cell>
          <cell r="G1716" t="str">
            <v>CATCH ME 22</v>
          </cell>
          <cell r="I1716" t="str">
            <v>Tissu</v>
          </cell>
          <cell r="J1716" t="str">
            <v>100% Polyester</v>
          </cell>
          <cell r="K1716" t="str">
            <v>Effect bouclé</v>
          </cell>
          <cell r="O1716" t="str">
            <v>Pouf 60 cm</v>
          </cell>
          <cell r="P1716"/>
          <cell r="Q1716" t="str">
            <v>Contreplaqué, mousse HR 35 kg/m3 + ouate 150 g/m2, pied en bois</v>
          </cell>
          <cell r="R1716"/>
          <cell r="T1716"/>
          <cell r="U1716"/>
          <cell r="Y1716" t="str">
            <v>Pologne</v>
          </cell>
          <cell r="AA1716" t="str">
            <v xml:space="preserve"> mousse HR 35kg/m3 +  ouate 150 g/m2</v>
          </cell>
          <cell r="AB1716"/>
          <cell r="AC1716"/>
          <cell r="AD1716" t="str">
            <v>-</v>
          </cell>
          <cell r="AE1716" t="str">
            <v>-</v>
          </cell>
          <cell r="AF1716"/>
          <cell r="AG1716"/>
          <cell r="AH1716" t="str">
            <v>-</v>
          </cell>
          <cell r="AI1716" t="str">
            <v>bois</v>
          </cell>
          <cell r="AJ1716">
            <v>60</v>
          </cell>
          <cell r="AK1716"/>
          <cell r="AL1716"/>
          <cell r="AM1716"/>
          <cell r="AN1716"/>
          <cell r="AO1716"/>
          <cell r="AP1716" t="str">
            <v>-</v>
          </cell>
          <cell r="AQ1716" t="str">
            <v>-</v>
          </cell>
          <cell r="AR1716">
            <v>60</v>
          </cell>
          <cell r="AS1716">
            <v>60</v>
          </cell>
          <cell r="AT1716"/>
          <cell r="AU1716">
            <v>4</v>
          </cell>
          <cell r="AV1716" t="str">
            <v>44 cm</v>
          </cell>
          <cell r="AW1716" t="str">
            <v>noir</v>
          </cell>
          <cell r="AX1716" t="str">
            <v>NON</v>
          </cell>
          <cell r="AY1716"/>
          <cell r="AZ1716" t="str">
            <v>NON</v>
          </cell>
          <cell r="BA1716" t="str">
            <v>NON</v>
          </cell>
          <cell r="BB1716"/>
          <cell r="BC1716"/>
          <cell r="BD1716"/>
          <cell r="BE1716"/>
          <cell r="BF1716"/>
          <cell r="BG1716"/>
          <cell r="BH1716" t="str">
            <v>NON</v>
          </cell>
          <cell r="BI1716" t="str">
            <v xml:space="preserve">mousse HR + ouate
</v>
          </cell>
          <cell r="BJ1716" t="str">
            <v>35KG/M3</v>
          </cell>
          <cell r="BK1716">
            <v>60</v>
          </cell>
          <cell r="BL1716">
            <v>60</v>
          </cell>
          <cell r="BM1716">
            <v>60</v>
          </cell>
          <cell r="BN1716">
            <v>90</v>
          </cell>
          <cell r="BO1716">
            <v>5.2</v>
          </cell>
          <cell r="BP1716">
            <v>6.2</v>
          </cell>
          <cell r="BQ1716"/>
          <cell r="BR1716">
            <v>0.08</v>
          </cell>
          <cell r="BS1716">
            <v>1</v>
          </cell>
          <cell r="BT1716">
            <v>63</v>
          </cell>
          <cell r="BU1716">
            <v>63</v>
          </cell>
          <cell r="BV1716">
            <v>20</v>
          </cell>
          <cell r="BW1716">
            <v>6.2</v>
          </cell>
          <cell r="BX1716"/>
          <cell r="BY1716"/>
          <cell r="BZ1716"/>
          <cell r="CA1716"/>
          <cell r="CB1716"/>
          <cell r="CC1716"/>
          <cell r="CD1716"/>
          <cell r="CE1716"/>
          <cell r="CF1716"/>
          <cell r="CG1716"/>
          <cell r="CH1716"/>
          <cell r="CI1716"/>
          <cell r="CJ1716"/>
          <cell r="CK1716"/>
          <cell r="CL1716"/>
          <cell r="CM1716"/>
          <cell r="CN1716"/>
          <cell r="CO1716"/>
          <cell r="CP1716"/>
          <cell r="CQ1716"/>
          <cell r="CR1716"/>
          <cell r="CS1716"/>
          <cell r="CT1716"/>
          <cell r="CU1716"/>
          <cell r="CV1716">
            <v>85</v>
          </cell>
        </row>
        <row r="1717">
          <cell r="C1717"/>
          <cell r="E1717" t="str">
            <v>LASSI</v>
          </cell>
          <cell r="F1717" t="str">
            <v>EDEN</v>
          </cell>
          <cell r="G1717" t="str">
            <v>CATCH ME 25</v>
          </cell>
          <cell r="I1717" t="str">
            <v>Tissu</v>
          </cell>
          <cell r="J1717" t="str">
            <v>100% Polyester</v>
          </cell>
          <cell r="K1717" t="str">
            <v>Effect bouclé</v>
          </cell>
          <cell r="O1717" t="str">
            <v>Pouf 60 cm</v>
          </cell>
          <cell r="P1717"/>
          <cell r="Q1717" t="str">
            <v>Contreplaqué, mousse HR 35 kg/m3 + ouate 150 g/m2, pied en bois</v>
          </cell>
          <cell r="R1717"/>
          <cell r="T1717"/>
          <cell r="U1717"/>
          <cell r="Y1717" t="str">
            <v>Pologne</v>
          </cell>
          <cell r="AA1717" t="str">
            <v xml:space="preserve"> mousse HR 35kg/m3 +  ouate 150 g/m2</v>
          </cell>
          <cell r="AB1717"/>
          <cell r="AC1717"/>
          <cell r="AD1717" t="str">
            <v>-</v>
          </cell>
          <cell r="AE1717" t="str">
            <v>-</v>
          </cell>
          <cell r="AF1717"/>
          <cell r="AG1717"/>
          <cell r="AH1717" t="str">
            <v>-</v>
          </cell>
          <cell r="AI1717" t="str">
            <v>bois</v>
          </cell>
          <cell r="AJ1717">
            <v>60</v>
          </cell>
          <cell r="AK1717"/>
          <cell r="AL1717"/>
          <cell r="AM1717"/>
          <cell r="AN1717"/>
          <cell r="AO1717"/>
          <cell r="AP1717" t="str">
            <v>-</v>
          </cell>
          <cell r="AQ1717" t="str">
            <v>-</v>
          </cell>
          <cell r="AR1717">
            <v>60</v>
          </cell>
          <cell r="AS1717">
            <v>60</v>
          </cell>
          <cell r="AT1717"/>
          <cell r="AU1717">
            <v>4</v>
          </cell>
          <cell r="AV1717" t="str">
            <v>44 cm</v>
          </cell>
          <cell r="AW1717" t="str">
            <v>noir</v>
          </cell>
          <cell r="AX1717" t="str">
            <v>NON</v>
          </cell>
          <cell r="AY1717"/>
          <cell r="AZ1717" t="str">
            <v>NON</v>
          </cell>
          <cell r="BA1717" t="str">
            <v>NON</v>
          </cell>
          <cell r="BB1717"/>
          <cell r="BC1717"/>
          <cell r="BD1717"/>
          <cell r="BE1717"/>
          <cell r="BF1717"/>
          <cell r="BG1717"/>
          <cell r="BH1717" t="str">
            <v>NON</v>
          </cell>
          <cell r="BI1717" t="str">
            <v xml:space="preserve">mousse HR + ouate
</v>
          </cell>
          <cell r="BJ1717" t="str">
            <v>35KG/M3</v>
          </cell>
          <cell r="BK1717">
            <v>60</v>
          </cell>
          <cell r="BL1717">
            <v>60</v>
          </cell>
          <cell r="BM1717">
            <v>60</v>
          </cell>
          <cell r="BN1717">
            <v>90</v>
          </cell>
          <cell r="BO1717">
            <v>5.2</v>
          </cell>
          <cell r="BP1717">
            <v>6.2</v>
          </cell>
          <cell r="BQ1717"/>
          <cell r="BR1717">
            <v>0.08</v>
          </cell>
          <cell r="BS1717">
            <v>1</v>
          </cell>
          <cell r="BT1717">
            <v>63</v>
          </cell>
          <cell r="BU1717">
            <v>63</v>
          </cell>
          <cell r="BV1717">
            <v>20</v>
          </cell>
          <cell r="BW1717">
            <v>6.2</v>
          </cell>
          <cell r="BX1717"/>
          <cell r="BY1717"/>
          <cell r="BZ1717"/>
          <cell r="CA1717"/>
          <cell r="CB1717"/>
          <cell r="CC1717"/>
          <cell r="CD1717"/>
          <cell r="CE1717"/>
          <cell r="CF1717"/>
          <cell r="CG1717"/>
          <cell r="CH1717"/>
          <cell r="CI1717"/>
          <cell r="CJ1717"/>
          <cell r="CK1717"/>
          <cell r="CL1717"/>
          <cell r="CM1717"/>
          <cell r="CN1717"/>
          <cell r="CO1717"/>
          <cell r="CP1717"/>
          <cell r="CQ1717"/>
          <cell r="CR1717"/>
          <cell r="CS1717"/>
          <cell r="CT1717"/>
          <cell r="CU1717"/>
          <cell r="CV1717">
            <v>85</v>
          </cell>
        </row>
        <row r="1718">
          <cell r="C1718"/>
          <cell r="E1718" t="str">
            <v>LASSI</v>
          </cell>
          <cell r="F1718" t="str">
            <v>EDEN</v>
          </cell>
          <cell r="G1718" t="str">
            <v>OVER THE HORIZON 08</v>
          </cell>
          <cell r="I1718" t="str">
            <v>Tissu</v>
          </cell>
          <cell r="J1718" t="str">
            <v>100% Polyester</v>
          </cell>
          <cell r="O1718" t="str">
            <v>Pouf 80 cm</v>
          </cell>
          <cell r="P1718"/>
          <cell r="Q1718" t="str">
            <v>Contreplaqué, mousse HR 35 kg/m3 + ouate 150 g/m2, pied en bois</v>
          </cell>
          <cell r="R1718"/>
          <cell r="T1718"/>
          <cell r="U1718"/>
          <cell r="Y1718" t="str">
            <v>Pologne</v>
          </cell>
          <cell r="AA1718" t="str">
            <v xml:space="preserve"> mousse HR 35kg/m3 +  ouate 150 g/m2</v>
          </cell>
          <cell r="AB1718"/>
          <cell r="AC1718"/>
          <cell r="AD1718" t="str">
            <v>-</v>
          </cell>
          <cell r="AE1718" t="str">
            <v>-</v>
          </cell>
          <cell r="AF1718"/>
          <cell r="AG1718"/>
          <cell r="AH1718" t="str">
            <v>-</v>
          </cell>
          <cell r="AI1718" t="str">
            <v>bois</v>
          </cell>
          <cell r="AJ1718">
            <v>80</v>
          </cell>
          <cell r="AK1718"/>
          <cell r="AL1718"/>
          <cell r="AM1718"/>
          <cell r="AN1718"/>
          <cell r="AO1718"/>
          <cell r="AP1718" t="str">
            <v>-</v>
          </cell>
          <cell r="AQ1718" t="str">
            <v>-</v>
          </cell>
          <cell r="AR1718">
            <v>27</v>
          </cell>
          <cell r="AS1718">
            <v>80</v>
          </cell>
          <cell r="AT1718"/>
          <cell r="AU1718">
            <v>4</v>
          </cell>
          <cell r="AV1718" t="str">
            <v>12 cm</v>
          </cell>
          <cell r="AW1718" t="str">
            <v>noir</v>
          </cell>
          <cell r="AX1718" t="str">
            <v>NON</v>
          </cell>
          <cell r="AY1718"/>
          <cell r="AZ1718" t="str">
            <v>NON</v>
          </cell>
          <cell r="BA1718" t="str">
            <v>NON</v>
          </cell>
          <cell r="BB1718"/>
          <cell r="BC1718"/>
          <cell r="BD1718"/>
          <cell r="BE1718"/>
          <cell r="BF1718"/>
          <cell r="BG1718"/>
          <cell r="BH1718" t="str">
            <v>NON</v>
          </cell>
          <cell r="BI1718" t="str">
            <v xml:space="preserve">mousse HR + ouate
</v>
          </cell>
          <cell r="BJ1718" t="str">
            <v>35KG/M3</v>
          </cell>
          <cell r="BK1718">
            <v>80</v>
          </cell>
          <cell r="BL1718">
            <v>80</v>
          </cell>
          <cell r="BM1718">
            <v>27</v>
          </cell>
          <cell r="BN1718">
            <v>90</v>
          </cell>
          <cell r="BO1718">
            <v>8.1999999999999993</v>
          </cell>
          <cell r="BP1718">
            <v>9.1999999999999993</v>
          </cell>
          <cell r="BQ1718"/>
          <cell r="BR1718">
            <v>0.14000000000000001</v>
          </cell>
          <cell r="BS1718">
            <v>1</v>
          </cell>
          <cell r="BT1718">
            <v>83</v>
          </cell>
          <cell r="BU1718">
            <v>83</v>
          </cell>
          <cell r="BV1718">
            <v>20</v>
          </cell>
          <cell r="BW1718">
            <v>9.1999999999999993</v>
          </cell>
          <cell r="BX1718"/>
          <cell r="BY1718"/>
          <cell r="BZ1718"/>
          <cell r="CA1718"/>
          <cell r="CB1718"/>
          <cell r="CC1718"/>
          <cell r="CD1718"/>
          <cell r="CE1718"/>
          <cell r="CF1718"/>
          <cell r="CG1718"/>
          <cell r="CH1718"/>
          <cell r="CI1718"/>
          <cell r="CJ1718"/>
          <cell r="CK1718"/>
          <cell r="CL1718"/>
          <cell r="CM1718"/>
          <cell r="CN1718"/>
          <cell r="CO1718"/>
          <cell r="CP1718"/>
          <cell r="CQ1718"/>
          <cell r="CR1718"/>
          <cell r="CS1718"/>
          <cell r="CT1718"/>
          <cell r="CU1718"/>
          <cell r="CV1718">
            <v>99</v>
          </cell>
        </row>
        <row r="1719">
          <cell r="C1719"/>
          <cell r="E1719" t="str">
            <v>LASSI</v>
          </cell>
          <cell r="F1719" t="str">
            <v>EDEN</v>
          </cell>
          <cell r="G1719" t="str">
            <v>OVER THE HORIZON 78</v>
          </cell>
          <cell r="I1719" t="str">
            <v>Tissu</v>
          </cell>
          <cell r="J1719" t="str">
            <v>100% Polyester</v>
          </cell>
          <cell r="O1719" t="str">
            <v>Pouf 80 cm</v>
          </cell>
          <cell r="P1719"/>
          <cell r="Q1719" t="str">
            <v>Contreplaqué, mousse HR 35 kg/m3 + ouate 150 g/m2, pied en bois</v>
          </cell>
          <cell r="R1719"/>
          <cell r="T1719"/>
          <cell r="U1719"/>
          <cell r="Y1719" t="str">
            <v>Pologne</v>
          </cell>
          <cell r="AA1719" t="str">
            <v xml:space="preserve"> mousse HR 35kg/m3 +  ouate 150 g/m2</v>
          </cell>
          <cell r="AB1719"/>
          <cell r="AC1719"/>
          <cell r="AD1719" t="str">
            <v>-</v>
          </cell>
          <cell r="AE1719" t="str">
            <v>-</v>
          </cell>
          <cell r="AF1719"/>
          <cell r="AG1719"/>
          <cell r="AH1719" t="str">
            <v>-</v>
          </cell>
          <cell r="AI1719" t="str">
            <v>bois</v>
          </cell>
          <cell r="AJ1719">
            <v>80</v>
          </cell>
          <cell r="AK1719"/>
          <cell r="AL1719"/>
          <cell r="AM1719"/>
          <cell r="AN1719"/>
          <cell r="AO1719"/>
          <cell r="AP1719" t="str">
            <v>-</v>
          </cell>
          <cell r="AQ1719" t="str">
            <v>-</v>
          </cell>
          <cell r="AR1719">
            <v>27</v>
          </cell>
          <cell r="AS1719">
            <v>80</v>
          </cell>
          <cell r="AT1719"/>
          <cell r="AU1719">
            <v>4</v>
          </cell>
          <cell r="AV1719" t="str">
            <v>12 cm</v>
          </cell>
          <cell r="AW1719" t="str">
            <v>noir</v>
          </cell>
          <cell r="AX1719" t="str">
            <v>NON</v>
          </cell>
          <cell r="AY1719"/>
          <cell r="AZ1719" t="str">
            <v>NON</v>
          </cell>
          <cell r="BA1719" t="str">
            <v>NON</v>
          </cell>
          <cell r="BB1719"/>
          <cell r="BC1719"/>
          <cell r="BD1719"/>
          <cell r="BE1719"/>
          <cell r="BF1719"/>
          <cell r="BG1719"/>
          <cell r="BH1719" t="str">
            <v>NON</v>
          </cell>
          <cell r="BI1719" t="str">
            <v xml:space="preserve">mousse HR + ouate
</v>
          </cell>
          <cell r="BJ1719" t="str">
            <v>35KG/M3</v>
          </cell>
          <cell r="BK1719">
            <v>80</v>
          </cell>
          <cell r="BL1719">
            <v>80</v>
          </cell>
          <cell r="BM1719">
            <v>27</v>
          </cell>
          <cell r="BN1719">
            <v>90</v>
          </cell>
          <cell r="BO1719">
            <v>8.1999999999999993</v>
          </cell>
          <cell r="BP1719">
            <v>9.1999999999999993</v>
          </cell>
          <cell r="BQ1719"/>
          <cell r="BR1719">
            <v>0.14000000000000001</v>
          </cell>
          <cell r="BS1719">
            <v>1</v>
          </cell>
          <cell r="BT1719">
            <v>83</v>
          </cell>
          <cell r="BU1719">
            <v>83</v>
          </cell>
          <cell r="BV1719">
            <v>20</v>
          </cell>
          <cell r="BW1719">
            <v>9.1999999999999993</v>
          </cell>
          <cell r="BX1719"/>
          <cell r="BY1719"/>
          <cell r="BZ1719"/>
          <cell r="CA1719"/>
          <cell r="CB1719"/>
          <cell r="CC1719"/>
          <cell r="CD1719"/>
          <cell r="CE1719"/>
          <cell r="CF1719"/>
          <cell r="CG1719"/>
          <cell r="CH1719"/>
          <cell r="CI1719"/>
          <cell r="CJ1719"/>
          <cell r="CK1719"/>
          <cell r="CL1719"/>
          <cell r="CM1719"/>
          <cell r="CN1719"/>
          <cell r="CO1719"/>
          <cell r="CP1719"/>
          <cell r="CQ1719"/>
          <cell r="CR1719"/>
          <cell r="CS1719"/>
          <cell r="CT1719"/>
          <cell r="CU1719"/>
          <cell r="CV1719">
            <v>99</v>
          </cell>
        </row>
        <row r="1720">
          <cell r="C1720"/>
          <cell r="E1720" t="str">
            <v>LASSI</v>
          </cell>
          <cell r="F1720" t="str">
            <v>EDEN</v>
          </cell>
          <cell r="G1720" t="str">
            <v>OVER THE HORIZON 90</v>
          </cell>
          <cell r="I1720" t="str">
            <v>Tissu</v>
          </cell>
          <cell r="J1720" t="str">
            <v>100% Polyester</v>
          </cell>
          <cell r="O1720" t="str">
            <v>Pouf 80 cm</v>
          </cell>
          <cell r="P1720"/>
          <cell r="Q1720" t="str">
            <v>Contreplaqué, mousse HR 35 kg/m3 + ouate 150 g/m2, pied en bois</v>
          </cell>
          <cell r="R1720"/>
          <cell r="T1720"/>
          <cell r="U1720"/>
          <cell r="Y1720" t="str">
            <v>Pologne</v>
          </cell>
          <cell r="AA1720" t="str">
            <v xml:space="preserve"> mousse HR 35kg/m3 +  ouate 150 g/m2</v>
          </cell>
          <cell r="AB1720"/>
          <cell r="AC1720"/>
          <cell r="AD1720" t="str">
            <v>-</v>
          </cell>
          <cell r="AE1720" t="str">
            <v>-</v>
          </cell>
          <cell r="AF1720"/>
          <cell r="AG1720"/>
          <cell r="AH1720" t="str">
            <v>-</v>
          </cell>
          <cell r="AI1720" t="str">
            <v>bois</v>
          </cell>
          <cell r="AJ1720">
            <v>80</v>
          </cell>
          <cell r="AK1720"/>
          <cell r="AL1720"/>
          <cell r="AM1720"/>
          <cell r="AN1720"/>
          <cell r="AO1720"/>
          <cell r="AP1720" t="str">
            <v>-</v>
          </cell>
          <cell r="AQ1720" t="str">
            <v>-</v>
          </cell>
          <cell r="AR1720">
            <v>27</v>
          </cell>
          <cell r="AS1720">
            <v>80</v>
          </cell>
          <cell r="AT1720"/>
          <cell r="AU1720">
            <v>4</v>
          </cell>
          <cell r="AV1720" t="str">
            <v>12 cm</v>
          </cell>
          <cell r="AW1720" t="str">
            <v>noir</v>
          </cell>
          <cell r="AX1720" t="str">
            <v>NON</v>
          </cell>
          <cell r="AY1720"/>
          <cell r="AZ1720" t="str">
            <v>NON</v>
          </cell>
          <cell r="BA1720" t="str">
            <v>NON</v>
          </cell>
          <cell r="BB1720"/>
          <cell r="BC1720"/>
          <cell r="BD1720"/>
          <cell r="BE1720"/>
          <cell r="BF1720"/>
          <cell r="BG1720"/>
          <cell r="BH1720" t="str">
            <v>NON</v>
          </cell>
          <cell r="BI1720" t="str">
            <v xml:space="preserve">mousse HR + ouate
</v>
          </cell>
          <cell r="BJ1720" t="str">
            <v>35KG/M3</v>
          </cell>
          <cell r="BK1720">
            <v>80</v>
          </cell>
          <cell r="BL1720">
            <v>80</v>
          </cell>
          <cell r="BM1720">
            <v>27</v>
          </cell>
          <cell r="BN1720">
            <v>90</v>
          </cell>
          <cell r="BO1720">
            <v>8.1999999999999993</v>
          </cell>
          <cell r="BP1720">
            <v>9.1999999999999993</v>
          </cell>
          <cell r="BQ1720"/>
          <cell r="BR1720">
            <v>0.14000000000000001</v>
          </cell>
          <cell r="BS1720">
            <v>1</v>
          </cell>
          <cell r="BT1720">
            <v>83</v>
          </cell>
          <cell r="BU1720">
            <v>83</v>
          </cell>
          <cell r="BV1720">
            <v>20</v>
          </cell>
          <cell r="BW1720">
            <v>9.1999999999999993</v>
          </cell>
          <cell r="BX1720"/>
          <cell r="BY1720"/>
          <cell r="BZ1720"/>
          <cell r="CA1720"/>
          <cell r="CB1720"/>
          <cell r="CC1720"/>
          <cell r="CD1720"/>
          <cell r="CE1720"/>
          <cell r="CF1720"/>
          <cell r="CG1720"/>
          <cell r="CH1720"/>
          <cell r="CI1720"/>
          <cell r="CJ1720"/>
          <cell r="CK1720"/>
          <cell r="CL1720"/>
          <cell r="CM1720"/>
          <cell r="CN1720"/>
          <cell r="CO1720"/>
          <cell r="CP1720"/>
          <cell r="CQ1720"/>
          <cell r="CR1720"/>
          <cell r="CS1720"/>
          <cell r="CT1720"/>
          <cell r="CU1720"/>
          <cell r="CV1720">
            <v>99</v>
          </cell>
        </row>
        <row r="1721">
          <cell r="C1721"/>
          <cell r="E1721" t="str">
            <v>LASSI</v>
          </cell>
          <cell r="F1721" t="str">
            <v>EDEN</v>
          </cell>
          <cell r="G1721" t="str">
            <v>OVER THE HORIZON 38</v>
          </cell>
          <cell r="I1721" t="str">
            <v>Tissu</v>
          </cell>
          <cell r="J1721" t="str">
            <v>100% Polyester</v>
          </cell>
          <cell r="O1721" t="str">
            <v>Pouf 80 cm</v>
          </cell>
          <cell r="P1721"/>
          <cell r="Q1721" t="str">
            <v>Contreplaqué, mousse HR 35 kg/m3 + ouate 150 g/m2, pied en bois</v>
          </cell>
          <cell r="R1721"/>
          <cell r="T1721"/>
          <cell r="U1721"/>
          <cell r="Y1721" t="str">
            <v>Pologne</v>
          </cell>
          <cell r="AA1721" t="str">
            <v xml:space="preserve"> mousse HR 35kg/m3 +  ouate 150 g/m2</v>
          </cell>
          <cell r="AB1721"/>
          <cell r="AC1721"/>
          <cell r="AD1721" t="str">
            <v>-</v>
          </cell>
          <cell r="AE1721" t="str">
            <v>-</v>
          </cell>
          <cell r="AF1721"/>
          <cell r="AG1721"/>
          <cell r="AH1721" t="str">
            <v>-</v>
          </cell>
          <cell r="AI1721" t="str">
            <v>bois</v>
          </cell>
          <cell r="AJ1721">
            <v>80</v>
          </cell>
          <cell r="AK1721"/>
          <cell r="AL1721"/>
          <cell r="AM1721"/>
          <cell r="AN1721"/>
          <cell r="AO1721"/>
          <cell r="AP1721" t="str">
            <v>-</v>
          </cell>
          <cell r="AQ1721" t="str">
            <v>-</v>
          </cell>
          <cell r="AR1721">
            <v>27</v>
          </cell>
          <cell r="AS1721">
            <v>80</v>
          </cell>
          <cell r="AT1721"/>
          <cell r="AU1721">
            <v>4</v>
          </cell>
          <cell r="AV1721" t="str">
            <v>12 cm</v>
          </cell>
          <cell r="AW1721" t="str">
            <v>noir</v>
          </cell>
          <cell r="AX1721" t="str">
            <v>NON</v>
          </cell>
          <cell r="AY1721"/>
          <cell r="AZ1721" t="str">
            <v>NON</v>
          </cell>
          <cell r="BA1721" t="str">
            <v>NON</v>
          </cell>
          <cell r="BB1721"/>
          <cell r="BC1721"/>
          <cell r="BD1721"/>
          <cell r="BE1721"/>
          <cell r="BF1721"/>
          <cell r="BG1721"/>
          <cell r="BH1721" t="str">
            <v>NON</v>
          </cell>
          <cell r="BI1721" t="str">
            <v xml:space="preserve">mousse HR + ouate
</v>
          </cell>
          <cell r="BJ1721" t="str">
            <v>35KG/M3</v>
          </cell>
          <cell r="BK1721">
            <v>80</v>
          </cell>
          <cell r="BL1721">
            <v>80</v>
          </cell>
          <cell r="BM1721">
            <v>27</v>
          </cell>
          <cell r="BN1721">
            <v>90</v>
          </cell>
          <cell r="BO1721">
            <v>8.1999999999999993</v>
          </cell>
          <cell r="BP1721">
            <v>9.1999999999999993</v>
          </cell>
          <cell r="BQ1721"/>
          <cell r="BR1721">
            <v>0.14000000000000001</v>
          </cell>
          <cell r="BS1721">
            <v>1</v>
          </cell>
          <cell r="BT1721">
            <v>83</v>
          </cell>
          <cell r="BU1721">
            <v>83</v>
          </cell>
          <cell r="BV1721">
            <v>20</v>
          </cell>
          <cell r="BW1721">
            <v>9.1999999999999993</v>
          </cell>
          <cell r="BX1721"/>
          <cell r="BY1721"/>
          <cell r="BZ1721"/>
          <cell r="CA1721"/>
          <cell r="CB1721"/>
          <cell r="CC1721"/>
          <cell r="CD1721"/>
          <cell r="CE1721"/>
          <cell r="CF1721"/>
          <cell r="CG1721"/>
          <cell r="CH1721"/>
          <cell r="CI1721"/>
          <cell r="CJ1721"/>
          <cell r="CK1721"/>
          <cell r="CL1721"/>
          <cell r="CM1721"/>
          <cell r="CN1721"/>
          <cell r="CO1721"/>
          <cell r="CP1721"/>
          <cell r="CQ1721"/>
          <cell r="CR1721"/>
          <cell r="CS1721"/>
          <cell r="CT1721"/>
          <cell r="CU1721"/>
          <cell r="CV1721">
            <v>99</v>
          </cell>
        </row>
        <row r="1722">
          <cell r="C1722"/>
          <cell r="E1722" t="str">
            <v>LASSI</v>
          </cell>
          <cell r="F1722" t="str">
            <v>EDEN</v>
          </cell>
          <cell r="G1722" t="str">
            <v>OVER THE HORIZON 54</v>
          </cell>
          <cell r="I1722" t="str">
            <v>Tissu</v>
          </cell>
          <cell r="J1722" t="str">
            <v>100% Polyester</v>
          </cell>
          <cell r="O1722" t="str">
            <v>Pouf 80 cm</v>
          </cell>
          <cell r="P1722"/>
          <cell r="Q1722" t="str">
            <v>Contreplaqué, mousse HR 35 kg/m3 + ouate 150 g/m2, pied en bois</v>
          </cell>
          <cell r="R1722"/>
          <cell r="T1722"/>
          <cell r="U1722"/>
          <cell r="Y1722" t="str">
            <v>Pologne</v>
          </cell>
          <cell r="AA1722" t="str">
            <v xml:space="preserve"> mousse HR 35kg/m3 +  ouate 150 g/m2</v>
          </cell>
          <cell r="AB1722"/>
          <cell r="AC1722"/>
          <cell r="AD1722" t="str">
            <v>-</v>
          </cell>
          <cell r="AE1722" t="str">
            <v>-</v>
          </cell>
          <cell r="AF1722"/>
          <cell r="AG1722"/>
          <cell r="AH1722" t="str">
            <v>-</v>
          </cell>
          <cell r="AI1722" t="str">
            <v>bois</v>
          </cell>
          <cell r="AJ1722">
            <v>80</v>
          </cell>
          <cell r="AK1722"/>
          <cell r="AL1722"/>
          <cell r="AM1722"/>
          <cell r="AN1722"/>
          <cell r="AO1722"/>
          <cell r="AP1722" t="str">
            <v>-</v>
          </cell>
          <cell r="AQ1722" t="str">
            <v>-</v>
          </cell>
          <cell r="AR1722">
            <v>27</v>
          </cell>
          <cell r="AS1722">
            <v>80</v>
          </cell>
          <cell r="AT1722"/>
          <cell r="AU1722">
            <v>4</v>
          </cell>
          <cell r="AV1722" t="str">
            <v>12 cm</v>
          </cell>
          <cell r="AW1722" t="str">
            <v>noir</v>
          </cell>
          <cell r="AX1722" t="str">
            <v>NON</v>
          </cell>
          <cell r="AY1722"/>
          <cell r="AZ1722" t="str">
            <v>NON</v>
          </cell>
          <cell r="BA1722" t="str">
            <v>NON</v>
          </cell>
          <cell r="BB1722"/>
          <cell r="BC1722"/>
          <cell r="BD1722"/>
          <cell r="BE1722"/>
          <cell r="BF1722"/>
          <cell r="BG1722"/>
          <cell r="BH1722" t="str">
            <v>NON</v>
          </cell>
          <cell r="BI1722" t="str">
            <v xml:space="preserve">mousse HR + ouate
</v>
          </cell>
          <cell r="BJ1722" t="str">
            <v>35KG/M3</v>
          </cell>
          <cell r="BK1722">
            <v>80</v>
          </cell>
          <cell r="BL1722">
            <v>80</v>
          </cell>
          <cell r="BM1722">
            <v>27</v>
          </cell>
          <cell r="BN1722">
            <v>90</v>
          </cell>
          <cell r="BO1722">
            <v>8.1999999999999993</v>
          </cell>
          <cell r="BP1722">
            <v>9.1999999999999993</v>
          </cell>
          <cell r="BQ1722"/>
          <cell r="BR1722">
            <v>0.14000000000000001</v>
          </cell>
          <cell r="BS1722">
            <v>1</v>
          </cell>
          <cell r="BT1722">
            <v>83</v>
          </cell>
          <cell r="BU1722">
            <v>83</v>
          </cell>
          <cell r="BV1722">
            <v>20</v>
          </cell>
          <cell r="BW1722">
            <v>9.1999999999999993</v>
          </cell>
          <cell r="BX1722"/>
          <cell r="BY1722"/>
          <cell r="BZ1722"/>
          <cell r="CA1722"/>
          <cell r="CB1722"/>
          <cell r="CC1722"/>
          <cell r="CD1722"/>
          <cell r="CE1722"/>
          <cell r="CF1722"/>
          <cell r="CG1722"/>
          <cell r="CH1722"/>
          <cell r="CI1722"/>
          <cell r="CJ1722"/>
          <cell r="CK1722"/>
          <cell r="CL1722"/>
          <cell r="CM1722"/>
          <cell r="CN1722"/>
          <cell r="CO1722"/>
          <cell r="CP1722"/>
          <cell r="CQ1722"/>
          <cell r="CR1722"/>
          <cell r="CS1722"/>
          <cell r="CT1722"/>
          <cell r="CU1722"/>
          <cell r="CV1722">
            <v>99</v>
          </cell>
        </row>
        <row r="1723">
          <cell r="C1723"/>
          <cell r="E1723" t="str">
            <v>LASSI</v>
          </cell>
          <cell r="F1723" t="str">
            <v>EDEN</v>
          </cell>
          <cell r="G1723" t="str">
            <v>GEMMA 04</v>
          </cell>
          <cell r="I1723" t="str">
            <v>Tissu</v>
          </cell>
          <cell r="J1723" t="str">
            <v>88%PES 9%RA 3%NY</v>
          </cell>
          <cell r="O1723" t="str">
            <v>Pouf 80 cm</v>
          </cell>
          <cell r="P1723"/>
          <cell r="Q1723" t="str">
            <v>Contreplaqué, mousse HR 35 kg/m3 + ouate 150 g/m2, pied en bois</v>
          </cell>
          <cell r="R1723"/>
          <cell r="T1723"/>
          <cell r="U1723"/>
          <cell r="Y1723" t="str">
            <v>Pologne</v>
          </cell>
          <cell r="AA1723" t="str">
            <v xml:space="preserve"> mousse HR 35kg/m3 +  ouate 150 g/m2</v>
          </cell>
          <cell r="AB1723"/>
          <cell r="AC1723"/>
          <cell r="AD1723" t="str">
            <v>-</v>
          </cell>
          <cell r="AE1723" t="str">
            <v>-</v>
          </cell>
          <cell r="AF1723"/>
          <cell r="AG1723"/>
          <cell r="AH1723" t="str">
            <v>-</v>
          </cell>
          <cell r="AI1723" t="str">
            <v>bois</v>
          </cell>
          <cell r="AJ1723">
            <v>80</v>
          </cell>
          <cell r="AK1723"/>
          <cell r="AL1723"/>
          <cell r="AM1723"/>
          <cell r="AN1723"/>
          <cell r="AO1723"/>
          <cell r="AP1723" t="str">
            <v>-</v>
          </cell>
          <cell r="AQ1723" t="str">
            <v>-</v>
          </cell>
          <cell r="AR1723">
            <v>27</v>
          </cell>
          <cell r="AS1723">
            <v>80</v>
          </cell>
          <cell r="AT1723"/>
          <cell r="AU1723">
            <v>4</v>
          </cell>
          <cell r="AV1723" t="str">
            <v>12 cm</v>
          </cell>
          <cell r="AW1723" t="str">
            <v>noir</v>
          </cell>
          <cell r="AX1723" t="str">
            <v>NON</v>
          </cell>
          <cell r="AY1723"/>
          <cell r="AZ1723" t="str">
            <v>NON</v>
          </cell>
          <cell r="BA1723" t="str">
            <v>NON</v>
          </cell>
          <cell r="BB1723"/>
          <cell r="BC1723"/>
          <cell r="BD1723"/>
          <cell r="BE1723"/>
          <cell r="BF1723"/>
          <cell r="BG1723"/>
          <cell r="BH1723" t="str">
            <v>NON</v>
          </cell>
          <cell r="BI1723" t="str">
            <v xml:space="preserve">mousse HR + ouate
</v>
          </cell>
          <cell r="BJ1723" t="str">
            <v>35KG/M3</v>
          </cell>
          <cell r="BK1723">
            <v>80</v>
          </cell>
          <cell r="BL1723">
            <v>80</v>
          </cell>
          <cell r="BM1723">
            <v>27</v>
          </cell>
          <cell r="BN1723">
            <v>90</v>
          </cell>
          <cell r="BO1723">
            <v>8.1999999999999993</v>
          </cell>
          <cell r="BP1723">
            <v>9.1999999999999993</v>
          </cell>
          <cell r="BQ1723"/>
          <cell r="BR1723">
            <v>0.14000000000000001</v>
          </cell>
          <cell r="BS1723">
            <v>1</v>
          </cell>
          <cell r="BT1723">
            <v>83</v>
          </cell>
          <cell r="BU1723">
            <v>83</v>
          </cell>
          <cell r="BV1723">
            <v>20</v>
          </cell>
          <cell r="BW1723">
            <v>9.1999999999999993</v>
          </cell>
          <cell r="BX1723"/>
          <cell r="BY1723"/>
          <cell r="BZ1723"/>
          <cell r="CA1723"/>
          <cell r="CB1723"/>
          <cell r="CC1723"/>
          <cell r="CD1723"/>
          <cell r="CE1723"/>
          <cell r="CF1723"/>
          <cell r="CG1723"/>
          <cell r="CH1723"/>
          <cell r="CI1723"/>
          <cell r="CJ1723"/>
          <cell r="CK1723"/>
          <cell r="CL1723"/>
          <cell r="CM1723"/>
          <cell r="CN1723"/>
          <cell r="CO1723"/>
          <cell r="CP1723"/>
          <cell r="CQ1723"/>
          <cell r="CR1723"/>
          <cell r="CS1723"/>
          <cell r="CT1723"/>
          <cell r="CU1723"/>
          <cell r="CV1723">
            <v>95</v>
          </cell>
        </row>
        <row r="1724">
          <cell r="C1724"/>
          <cell r="E1724" t="str">
            <v>LASSI</v>
          </cell>
          <cell r="F1724" t="str">
            <v>EDEN</v>
          </cell>
          <cell r="G1724" t="str">
            <v>GEMMA 39</v>
          </cell>
          <cell r="I1724" t="str">
            <v>Tissu</v>
          </cell>
          <cell r="J1724" t="str">
            <v>88%PES 9%RA 3%NY</v>
          </cell>
          <cell r="O1724" t="str">
            <v>Pouf 80 cm</v>
          </cell>
          <cell r="P1724"/>
          <cell r="Q1724" t="str">
            <v>Contreplaqué, mousse HR 35 kg/m3 + ouate 150 g/m2, pied en bois</v>
          </cell>
          <cell r="R1724"/>
          <cell r="T1724"/>
          <cell r="U1724"/>
          <cell r="Y1724" t="str">
            <v>Pologne</v>
          </cell>
          <cell r="AA1724" t="str">
            <v xml:space="preserve"> mousse HR 35kg/m3 +  ouate 150 g/m2</v>
          </cell>
          <cell r="AB1724"/>
          <cell r="AC1724"/>
          <cell r="AD1724" t="str">
            <v>-</v>
          </cell>
          <cell r="AE1724" t="str">
            <v>-</v>
          </cell>
          <cell r="AF1724"/>
          <cell r="AG1724"/>
          <cell r="AH1724" t="str">
            <v>-</v>
          </cell>
          <cell r="AI1724" t="str">
            <v>bois</v>
          </cell>
          <cell r="AJ1724">
            <v>80</v>
          </cell>
          <cell r="AK1724"/>
          <cell r="AL1724"/>
          <cell r="AM1724"/>
          <cell r="AN1724"/>
          <cell r="AO1724"/>
          <cell r="AP1724" t="str">
            <v>-</v>
          </cell>
          <cell r="AQ1724" t="str">
            <v>-</v>
          </cell>
          <cell r="AR1724">
            <v>27</v>
          </cell>
          <cell r="AS1724">
            <v>80</v>
          </cell>
          <cell r="AT1724"/>
          <cell r="AU1724">
            <v>4</v>
          </cell>
          <cell r="AV1724" t="str">
            <v>12 cm</v>
          </cell>
          <cell r="AW1724" t="str">
            <v>noir</v>
          </cell>
          <cell r="AX1724" t="str">
            <v>NON</v>
          </cell>
          <cell r="AY1724"/>
          <cell r="AZ1724" t="str">
            <v>NON</v>
          </cell>
          <cell r="BA1724" t="str">
            <v>NON</v>
          </cell>
          <cell r="BB1724"/>
          <cell r="BC1724"/>
          <cell r="BD1724"/>
          <cell r="BE1724"/>
          <cell r="BF1724"/>
          <cell r="BG1724"/>
          <cell r="BH1724" t="str">
            <v>NON</v>
          </cell>
          <cell r="BI1724" t="str">
            <v xml:space="preserve">mousse HR + ouate
</v>
          </cell>
          <cell r="BJ1724" t="str">
            <v>35KG/M3</v>
          </cell>
          <cell r="BK1724">
            <v>80</v>
          </cell>
          <cell r="BL1724">
            <v>80</v>
          </cell>
          <cell r="BM1724">
            <v>27</v>
          </cell>
          <cell r="BN1724">
            <v>90</v>
          </cell>
          <cell r="BO1724">
            <v>8.1999999999999993</v>
          </cell>
          <cell r="BP1724">
            <v>9.1999999999999993</v>
          </cell>
          <cell r="BQ1724"/>
          <cell r="BR1724">
            <v>0.14000000000000001</v>
          </cell>
          <cell r="BS1724">
            <v>1</v>
          </cell>
          <cell r="BT1724">
            <v>83</v>
          </cell>
          <cell r="BU1724">
            <v>83</v>
          </cell>
          <cell r="BV1724">
            <v>20</v>
          </cell>
          <cell r="BW1724">
            <v>9.1999999999999993</v>
          </cell>
          <cell r="BX1724"/>
          <cell r="BY1724"/>
          <cell r="BZ1724"/>
          <cell r="CA1724"/>
          <cell r="CB1724"/>
          <cell r="CC1724"/>
          <cell r="CD1724"/>
          <cell r="CE1724"/>
          <cell r="CF1724"/>
          <cell r="CG1724"/>
          <cell r="CH1724"/>
          <cell r="CI1724"/>
          <cell r="CJ1724"/>
          <cell r="CK1724"/>
          <cell r="CL1724"/>
          <cell r="CM1724"/>
          <cell r="CN1724"/>
          <cell r="CO1724"/>
          <cell r="CP1724"/>
          <cell r="CQ1724"/>
          <cell r="CR1724"/>
          <cell r="CS1724"/>
          <cell r="CT1724"/>
          <cell r="CU1724"/>
          <cell r="CV1724">
            <v>95</v>
          </cell>
        </row>
        <row r="1725">
          <cell r="C1725"/>
          <cell r="E1725" t="str">
            <v>LASSI</v>
          </cell>
          <cell r="F1725" t="str">
            <v>EDEN</v>
          </cell>
          <cell r="G1725" t="str">
            <v>GEMMA 63</v>
          </cell>
          <cell r="I1725" t="str">
            <v>Tissu</v>
          </cell>
          <cell r="J1725" t="str">
            <v>88%PES 9%RA 3%NY</v>
          </cell>
          <cell r="O1725" t="str">
            <v>Pouf 80 cm</v>
          </cell>
          <cell r="P1725"/>
          <cell r="Q1725" t="str">
            <v>Contreplaqué, mousse HR 35 kg/m3 + ouate 150 g/m2, pied en bois</v>
          </cell>
          <cell r="R1725"/>
          <cell r="T1725"/>
          <cell r="U1725"/>
          <cell r="Y1725" t="str">
            <v>Pologne</v>
          </cell>
          <cell r="AA1725" t="str">
            <v xml:space="preserve"> mousse HR 35kg/m3 +  ouate 150 g/m2</v>
          </cell>
          <cell r="AB1725"/>
          <cell r="AC1725"/>
          <cell r="AD1725" t="str">
            <v>-</v>
          </cell>
          <cell r="AE1725" t="str">
            <v>-</v>
          </cell>
          <cell r="AF1725"/>
          <cell r="AG1725"/>
          <cell r="AH1725" t="str">
            <v>-</v>
          </cell>
          <cell r="AI1725" t="str">
            <v>bois</v>
          </cell>
          <cell r="AJ1725">
            <v>80</v>
          </cell>
          <cell r="AK1725"/>
          <cell r="AL1725"/>
          <cell r="AM1725"/>
          <cell r="AN1725"/>
          <cell r="AO1725"/>
          <cell r="AP1725" t="str">
            <v>-</v>
          </cell>
          <cell r="AQ1725" t="str">
            <v>-</v>
          </cell>
          <cell r="AR1725">
            <v>27</v>
          </cell>
          <cell r="AS1725">
            <v>80</v>
          </cell>
          <cell r="AT1725"/>
          <cell r="AU1725">
            <v>4</v>
          </cell>
          <cell r="AV1725" t="str">
            <v>12 cm</v>
          </cell>
          <cell r="AW1725" t="str">
            <v>noir</v>
          </cell>
          <cell r="AX1725" t="str">
            <v>NON</v>
          </cell>
          <cell r="AY1725"/>
          <cell r="AZ1725" t="str">
            <v>NON</v>
          </cell>
          <cell r="BA1725" t="str">
            <v>NON</v>
          </cell>
          <cell r="BB1725"/>
          <cell r="BC1725"/>
          <cell r="BD1725"/>
          <cell r="BE1725"/>
          <cell r="BF1725"/>
          <cell r="BG1725"/>
          <cell r="BH1725" t="str">
            <v>NON</v>
          </cell>
          <cell r="BI1725" t="str">
            <v xml:space="preserve">mousse HR + ouate
</v>
          </cell>
          <cell r="BJ1725" t="str">
            <v>35KG/M3</v>
          </cell>
          <cell r="BK1725">
            <v>80</v>
          </cell>
          <cell r="BL1725">
            <v>80</v>
          </cell>
          <cell r="BM1725">
            <v>27</v>
          </cell>
          <cell r="BN1725">
            <v>90</v>
          </cell>
          <cell r="BO1725">
            <v>8.1999999999999993</v>
          </cell>
          <cell r="BP1725">
            <v>9.1999999999999993</v>
          </cell>
          <cell r="BQ1725"/>
          <cell r="BR1725">
            <v>0.14000000000000001</v>
          </cell>
          <cell r="BS1725">
            <v>1</v>
          </cell>
          <cell r="BT1725">
            <v>83</v>
          </cell>
          <cell r="BU1725">
            <v>83</v>
          </cell>
          <cell r="BV1725">
            <v>20</v>
          </cell>
          <cell r="BW1725">
            <v>9.1999999999999993</v>
          </cell>
          <cell r="BX1725"/>
          <cell r="BY1725"/>
          <cell r="BZ1725"/>
          <cell r="CA1725"/>
          <cell r="CB1725"/>
          <cell r="CC1725"/>
          <cell r="CD1725"/>
          <cell r="CE1725"/>
          <cell r="CF1725"/>
          <cell r="CG1725"/>
          <cell r="CH1725"/>
          <cell r="CI1725"/>
          <cell r="CJ1725"/>
          <cell r="CK1725"/>
          <cell r="CL1725"/>
          <cell r="CM1725"/>
          <cell r="CN1725"/>
          <cell r="CO1725"/>
          <cell r="CP1725"/>
          <cell r="CQ1725"/>
          <cell r="CR1725"/>
          <cell r="CS1725"/>
          <cell r="CT1725"/>
          <cell r="CU1725"/>
          <cell r="CV1725">
            <v>95</v>
          </cell>
        </row>
        <row r="1726">
          <cell r="C1726"/>
          <cell r="E1726" t="str">
            <v>LASSI</v>
          </cell>
          <cell r="F1726" t="str">
            <v>EDEN</v>
          </cell>
          <cell r="G1726" t="str">
            <v>GEMMA 79</v>
          </cell>
          <cell r="I1726" t="str">
            <v>Tissu</v>
          </cell>
          <cell r="J1726" t="str">
            <v>88%PES 9%RA 3%NY</v>
          </cell>
          <cell r="O1726" t="str">
            <v>Pouf 80 cm</v>
          </cell>
          <cell r="P1726"/>
          <cell r="Q1726" t="str">
            <v>Contreplaqué, mousse HR 35 kg/m3 + ouate 150 g/m2, pied en bois</v>
          </cell>
          <cell r="R1726"/>
          <cell r="T1726"/>
          <cell r="U1726"/>
          <cell r="Y1726" t="str">
            <v>Pologne</v>
          </cell>
          <cell r="AA1726" t="str">
            <v xml:space="preserve"> mousse HR 35kg/m3 +  ouate 150 g/m2</v>
          </cell>
          <cell r="AB1726"/>
          <cell r="AC1726"/>
          <cell r="AD1726" t="str">
            <v>-</v>
          </cell>
          <cell r="AE1726" t="str">
            <v>-</v>
          </cell>
          <cell r="AF1726"/>
          <cell r="AG1726"/>
          <cell r="AH1726" t="str">
            <v>-</v>
          </cell>
          <cell r="AI1726" t="str">
            <v>bois</v>
          </cell>
          <cell r="AJ1726">
            <v>80</v>
          </cell>
          <cell r="AK1726"/>
          <cell r="AL1726"/>
          <cell r="AM1726"/>
          <cell r="AN1726"/>
          <cell r="AO1726"/>
          <cell r="AP1726" t="str">
            <v>-</v>
          </cell>
          <cell r="AQ1726" t="str">
            <v>-</v>
          </cell>
          <cell r="AR1726">
            <v>27</v>
          </cell>
          <cell r="AS1726">
            <v>80</v>
          </cell>
          <cell r="AT1726"/>
          <cell r="AU1726">
            <v>4</v>
          </cell>
          <cell r="AV1726" t="str">
            <v>12 cm</v>
          </cell>
          <cell r="AW1726" t="str">
            <v>noir</v>
          </cell>
          <cell r="AX1726" t="str">
            <v>NON</v>
          </cell>
          <cell r="AY1726"/>
          <cell r="AZ1726" t="str">
            <v>NON</v>
          </cell>
          <cell r="BA1726" t="str">
            <v>NON</v>
          </cell>
          <cell r="BB1726"/>
          <cell r="BC1726"/>
          <cell r="BD1726"/>
          <cell r="BE1726"/>
          <cell r="BF1726"/>
          <cell r="BG1726"/>
          <cell r="BH1726" t="str">
            <v>NON</v>
          </cell>
          <cell r="BI1726" t="str">
            <v xml:space="preserve">mousse HR + ouate
</v>
          </cell>
          <cell r="BJ1726" t="str">
            <v>35KG/M3</v>
          </cell>
          <cell r="BK1726">
            <v>80</v>
          </cell>
          <cell r="BL1726">
            <v>80</v>
          </cell>
          <cell r="BM1726">
            <v>27</v>
          </cell>
          <cell r="BN1726">
            <v>90</v>
          </cell>
          <cell r="BO1726">
            <v>8.1999999999999993</v>
          </cell>
          <cell r="BP1726">
            <v>9.1999999999999993</v>
          </cell>
          <cell r="BQ1726"/>
          <cell r="BR1726">
            <v>0.14000000000000001</v>
          </cell>
          <cell r="BS1726">
            <v>1</v>
          </cell>
          <cell r="BT1726">
            <v>83</v>
          </cell>
          <cell r="BU1726">
            <v>83</v>
          </cell>
          <cell r="BV1726">
            <v>20</v>
          </cell>
          <cell r="BW1726">
            <v>9.1999999999999993</v>
          </cell>
          <cell r="BX1726"/>
          <cell r="BY1726"/>
          <cell r="BZ1726"/>
          <cell r="CA1726"/>
          <cell r="CB1726"/>
          <cell r="CC1726"/>
          <cell r="CD1726"/>
          <cell r="CE1726"/>
          <cell r="CF1726"/>
          <cell r="CG1726"/>
          <cell r="CH1726"/>
          <cell r="CI1726"/>
          <cell r="CJ1726"/>
          <cell r="CK1726"/>
          <cell r="CL1726"/>
          <cell r="CM1726"/>
          <cell r="CN1726"/>
          <cell r="CO1726"/>
          <cell r="CP1726"/>
          <cell r="CQ1726"/>
          <cell r="CR1726"/>
          <cell r="CS1726"/>
          <cell r="CT1726"/>
          <cell r="CU1726"/>
          <cell r="CV1726">
            <v>95</v>
          </cell>
        </row>
        <row r="1727">
          <cell r="C1727"/>
          <cell r="E1727" t="str">
            <v>LASSI</v>
          </cell>
          <cell r="F1727" t="str">
            <v>EDEN</v>
          </cell>
          <cell r="G1727" t="str">
            <v>GEMMA 93</v>
          </cell>
          <cell r="I1727" t="str">
            <v>Tissu</v>
          </cell>
          <cell r="J1727" t="str">
            <v>88%PES 9%RA 3%NY</v>
          </cell>
          <cell r="O1727" t="str">
            <v>Pouf 80 cm</v>
          </cell>
          <cell r="P1727"/>
          <cell r="Q1727" t="str">
            <v>Contreplaqué, mousse HR 35 kg/m3 + ouate 150 g/m2, pied en bois</v>
          </cell>
          <cell r="R1727"/>
          <cell r="T1727"/>
          <cell r="U1727"/>
          <cell r="Y1727" t="str">
            <v>Pologne</v>
          </cell>
          <cell r="AA1727" t="str">
            <v xml:space="preserve"> mousse HR 35kg/m3 +  ouate 150 g/m2</v>
          </cell>
          <cell r="AB1727"/>
          <cell r="AC1727"/>
          <cell r="AD1727" t="str">
            <v>-</v>
          </cell>
          <cell r="AE1727" t="str">
            <v>-</v>
          </cell>
          <cell r="AF1727"/>
          <cell r="AG1727"/>
          <cell r="AH1727" t="str">
            <v>-</v>
          </cell>
          <cell r="AI1727" t="str">
            <v>bois</v>
          </cell>
          <cell r="AJ1727">
            <v>80</v>
          </cell>
          <cell r="AK1727"/>
          <cell r="AL1727"/>
          <cell r="AM1727"/>
          <cell r="AN1727"/>
          <cell r="AO1727"/>
          <cell r="AP1727" t="str">
            <v>-</v>
          </cell>
          <cell r="AQ1727" t="str">
            <v>-</v>
          </cell>
          <cell r="AR1727">
            <v>27</v>
          </cell>
          <cell r="AS1727">
            <v>80</v>
          </cell>
          <cell r="AT1727"/>
          <cell r="AU1727">
            <v>4</v>
          </cell>
          <cell r="AV1727" t="str">
            <v>12 cm</v>
          </cell>
          <cell r="AW1727" t="str">
            <v>noir</v>
          </cell>
          <cell r="AX1727" t="str">
            <v>NON</v>
          </cell>
          <cell r="AY1727"/>
          <cell r="AZ1727" t="str">
            <v>NON</v>
          </cell>
          <cell r="BA1727" t="str">
            <v>NON</v>
          </cell>
          <cell r="BB1727"/>
          <cell r="BC1727"/>
          <cell r="BD1727"/>
          <cell r="BE1727"/>
          <cell r="BF1727"/>
          <cell r="BG1727"/>
          <cell r="BH1727" t="str">
            <v>NON</v>
          </cell>
          <cell r="BI1727" t="str">
            <v xml:space="preserve">mousse HR + ouate
</v>
          </cell>
          <cell r="BJ1727" t="str">
            <v>35KG/M3</v>
          </cell>
          <cell r="BK1727">
            <v>80</v>
          </cell>
          <cell r="BL1727">
            <v>80</v>
          </cell>
          <cell r="BM1727">
            <v>27</v>
          </cell>
          <cell r="BN1727">
            <v>90</v>
          </cell>
          <cell r="BO1727">
            <v>8.1999999999999993</v>
          </cell>
          <cell r="BP1727">
            <v>9.1999999999999993</v>
          </cell>
          <cell r="BQ1727"/>
          <cell r="BR1727">
            <v>0.14000000000000001</v>
          </cell>
          <cell r="BS1727">
            <v>1</v>
          </cell>
          <cell r="BT1727">
            <v>83</v>
          </cell>
          <cell r="BU1727">
            <v>83</v>
          </cell>
          <cell r="BV1727">
            <v>20</v>
          </cell>
          <cell r="BW1727">
            <v>9.1999999999999993</v>
          </cell>
          <cell r="BX1727"/>
          <cell r="BY1727"/>
          <cell r="BZ1727"/>
          <cell r="CA1727"/>
          <cell r="CB1727"/>
          <cell r="CC1727"/>
          <cell r="CD1727"/>
          <cell r="CE1727"/>
          <cell r="CF1727"/>
          <cell r="CG1727"/>
          <cell r="CH1727"/>
          <cell r="CI1727"/>
          <cell r="CJ1727"/>
          <cell r="CK1727"/>
          <cell r="CL1727"/>
          <cell r="CM1727"/>
          <cell r="CN1727"/>
          <cell r="CO1727"/>
          <cell r="CP1727"/>
          <cell r="CQ1727"/>
          <cell r="CR1727"/>
          <cell r="CS1727"/>
          <cell r="CT1727"/>
          <cell r="CU1727"/>
          <cell r="CV1727">
            <v>95</v>
          </cell>
        </row>
        <row r="1728">
          <cell r="C1728"/>
          <cell r="E1728" t="str">
            <v>LASSI</v>
          </cell>
          <cell r="F1728" t="str">
            <v>EDEN</v>
          </cell>
          <cell r="G1728" t="str">
            <v>POSO 100</v>
          </cell>
          <cell r="I1728" t="str">
            <v>Tissu</v>
          </cell>
          <cell r="J1728" t="str">
            <v>100% Polyester</v>
          </cell>
          <cell r="K1728" t="str">
            <v xml:space="preserve">Effect velours côtelé </v>
          </cell>
          <cell r="O1728" t="str">
            <v>Pouf 80 cm</v>
          </cell>
          <cell r="P1728"/>
          <cell r="Q1728" t="str">
            <v>Contreplaqué, mousse HR 35 kg/m3 + ouate 150 g/m2, pied en bois</v>
          </cell>
          <cell r="R1728"/>
          <cell r="T1728"/>
          <cell r="U1728"/>
          <cell r="Y1728" t="str">
            <v>Pologne</v>
          </cell>
          <cell r="AA1728" t="str">
            <v xml:space="preserve"> mousse HR 35kg/m3 +  ouate 150 g/m2</v>
          </cell>
          <cell r="AB1728"/>
          <cell r="AC1728"/>
          <cell r="AD1728" t="str">
            <v>-</v>
          </cell>
          <cell r="AE1728" t="str">
            <v>-</v>
          </cell>
          <cell r="AF1728"/>
          <cell r="AG1728"/>
          <cell r="AH1728" t="str">
            <v>-</v>
          </cell>
          <cell r="AI1728" t="str">
            <v>bois</v>
          </cell>
          <cell r="AJ1728">
            <v>80</v>
          </cell>
          <cell r="AK1728"/>
          <cell r="AL1728"/>
          <cell r="AM1728"/>
          <cell r="AN1728"/>
          <cell r="AO1728"/>
          <cell r="AP1728" t="str">
            <v>-</v>
          </cell>
          <cell r="AQ1728" t="str">
            <v>-</v>
          </cell>
          <cell r="AR1728">
            <v>27</v>
          </cell>
          <cell r="AS1728">
            <v>80</v>
          </cell>
          <cell r="AT1728"/>
          <cell r="AU1728">
            <v>4</v>
          </cell>
          <cell r="AV1728" t="str">
            <v>12 cm</v>
          </cell>
          <cell r="AW1728" t="str">
            <v>noir</v>
          </cell>
          <cell r="AX1728" t="str">
            <v>NON</v>
          </cell>
          <cell r="AY1728"/>
          <cell r="AZ1728" t="str">
            <v>NON</v>
          </cell>
          <cell r="BA1728" t="str">
            <v>NON</v>
          </cell>
          <cell r="BB1728"/>
          <cell r="BC1728"/>
          <cell r="BD1728"/>
          <cell r="BE1728"/>
          <cell r="BF1728"/>
          <cell r="BG1728"/>
          <cell r="BH1728" t="str">
            <v>NON</v>
          </cell>
          <cell r="BI1728" t="str">
            <v xml:space="preserve">mousse HR + ouate
</v>
          </cell>
          <cell r="BJ1728" t="str">
            <v>35KG/M3</v>
          </cell>
          <cell r="BK1728">
            <v>80</v>
          </cell>
          <cell r="BL1728">
            <v>80</v>
          </cell>
          <cell r="BM1728">
            <v>27</v>
          </cell>
          <cell r="BN1728">
            <v>90</v>
          </cell>
          <cell r="BO1728">
            <v>8.1999999999999993</v>
          </cell>
          <cell r="BP1728">
            <v>9.1999999999999993</v>
          </cell>
          <cell r="BQ1728"/>
          <cell r="BR1728">
            <v>0.14000000000000001</v>
          </cell>
          <cell r="BS1728">
            <v>1</v>
          </cell>
          <cell r="BT1728">
            <v>83</v>
          </cell>
          <cell r="BU1728">
            <v>83</v>
          </cell>
          <cell r="BV1728">
            <v>20</v>
          </cell>
          <cell r="BW1728">
            <v>9.1999999999999993</v>
          </cell>
          <cell r="BX1728"/>
          <cell r="BY1728"/>
          <cell r="BZ1728"/>
          <cell r="CA1728"/>
          <cell r="CB1728"/>
          <cell r="CC1728"/>
          <cell r="CD1728"/>
          <cell r="CE1728"/>
          <cell r="CF1728"/>
          <cell r="CG1728"/>
          <cell r="CH1728"/>
          <cell r="CI1728"/>
          <cell r="CJ1728"/>
          <cell r="CK1728"/>
          <cell r="CL1728"/>
          <cell r="CM1728"/>
          <cell r="CN1728"/>
          <cell r="CO1728"/>
          <cell r="CP1728"/>
          <cell r="CQ1728"/>
          <cell r="CR1728"/>
          <cell r="CS1728"/>
          <cell r="CT1728"/>
          <cell r="CU1728"/>
          <cell r="CV1728">
            <v>95</v>
          </cell>
        </row>
        <row r="1729">
          <cell r="C1729"/>
          <cell r="E1729" t="str">
            <v>LASSI</v>
          </cell>
          <cell r="F1729" t="str">
            <v>EDEN</v>
          </cell>
          <cell r="G1729" t="str">
            <v>POSO 04</v>
          </cell>
          <cell r="I1729" t="str">
            <v>Tissu</v>
          </cell>
          <cell r="J1729" t="str">
            <v>100% Polyester</v>
          </cell>
          <cell r="K1729" t="str">
            <v xml:space="preserve">Effect velours côtelé </v>
          </cell>
          <cell r="O1729" t="str">
            <v>Pouf 80 cm</v>
          </cell>
          <cell r="P1729"/>
          <cell r="Q1729" t="str">
            <v>Contreplaqué, mousse HR 35 kg/m3 + ouate 150 g/m2, pied en bois</v>
          </cell>
          <cell r="R1729"/>
          <cell r="T1729"/>
          <cell r="U1729"/>
          <cell r="Y1729" t="str">
            <v>Pologne</v>
          </cell>
          <cell r="AA1729" t="str">
            <v xml:space="preserve"> mousse HR 35kg/m3 +  ouate 150 g/m2</v>
          </cell>
          <cell r="AB1729"/>
          <cell r="AC1729"/>
          <cell r="AD1729" t="str">
            <v>-</v>
          </cell>
          <cell r="AE1729" t="str">
            <v>-</v>
          </cell>
          <cell r="AF1729"/>
          <cell r="AG1729"/>
          <cell r="AH1729" t="str">
            <v>-</v>
          </cell>
          <cell r="AI1729" t="str">
            <v>bois</v>
          </cell>
          <cell r="AJ1729">
            <v>80</v>
          </cell>
          <cell r="AK1729"/>
          <cell r="AL1729"/>
          <cell r="AM1729"/>
          <cell r="AN1729"/>
          <cell r="AO1729"/>
          <cell r="AP1729" t="str">
            <v>-</v>
          </cell>
          <cell r="AQ1729" t="str">
            <v>-</v>
          </cell>
          <cell r="AR1729">
            <v>27</v>
          </cell>
          <cell r="AS1729">
            <v>80</v>
          </cell>
          <cell r="AT1729"/>
          <cell r="AU1729">
            <v>4</v>
          </cell>
          <cell r="AV1729" t="str">
            <v>12 cm</v>
          </cell>
          <cell r="AW1729" t="str">
            <v>noir</v>
          </cell>
          <cell r="AX1729" t="str">
            <v>NON</v>
          </cell>
          <cell r="AY1729"/>
          <cell r="AZ1729" t="str">
            <v>NON</v>
          </cell>
          <cell r="BA1729" t="str">
            <v>NON</v>
          </cell>
          <cell r="BB1729"/>
          <cell r="BC1729"/>
          <cell r="BD1729"/>
          <cell r="BE1729"/>
          <cell r="BF1729"/>
          <cell r="BG1729"/>
          <cell r="BH1729" t="str">
            <v>NON</v>
          </cell>
          <cell r="BI1729" t="str">
            <v xml:space="preserve">mousse HR + ouate
</v>
          </cell>
          <cell r="BJ1729" t="str">
            <v>35KG/M3</v>
          </cell>
          <cell r="BK1729">
            <v>80</v>
          </cell>
          <cell r="BL1729">
            <v>80</v>
          </cell>
          <cell r="BM1729">
            <v>27</v>
          </cell>
          <cell r="BN1729">
            <v>90</v>
          </cell>
          <cell r="BO1729">
            <v>8.1999999999999993</v>
          </cell>
          <cell r="BP1729">
            <v>9.1999999999999993</v>
          </cell>
          <cell r="BQ1729"/>
          <cell r="BR1729">
            <v>0.14000000000000001</v>
          </cell>
          <cell r="BS1729">
            <v>1</v>
          </cell>
          <cell r="BT1729">
            <v>83</v>
          </cell>
          <cell r="BU1729">
            <v>83</v>
          </cell>
          <cell r="BV1729">
            <v>20</v>
          </cell>
          <cell r="BW1729">
            <v>9.1999999999999993</v>
          </cell>
          <cell r="BX1729"/>
          <cell r="BY1729"/>
          <cell r="BZ1729"/>
          <cell r="CA1729"/>
          <cell r="CB1729"/>
          <cell r="CC1729"/>
          <cell r="CD1729"/>
          <cell r="CE1729"/>
          <cell r="CF1729"/>
          <cell r="CG1729"/>
          <cell r="CH1729"/>
          <cell r="CI1729"/>
          <cell r="CJ1729"/>
          <cell r="CK1729"/>
          <cell r="CL1729"/>
          <cell r="CM1729"/>
          <cell r="CN1729"/>
          <cell r="CO1729"/>
          <cell r="CP1729"/>
          <cell r="CQ1729"/>
          <cell r="CR1729"/>
          <cell r="CS1729"/>
          <cell r="CT1729"/>
          <cell r="CU1729"/>
          <cell r="CV1729">
            <v>95</v>
          </cell>
        </row>
        <row r="1730">
          <cell r="C1730"/>
          <cell r="E1730" t="str">
            <v>LASSI</v>
          </cell>
          <cell r="F1730" t="str">
            <v>EDEN</v>
          </cell>
          <cell r="G1730" t="str">
            <v>POSO 34</v>
          </cell>
          <cell r="I1730" t="str">
            <v>Tissu</v>
          </cell>
          <cell r="J1730" t="str">
            <v>100% Polyester</v>
          </cell>
          <cell r="K1730" t="str">
            <v xml:space="preserve">Effect velours côtelé </v>
          </cell>
          <cell r="O1730" t="str">
            <v>Pouf 80 cm</v>
          </cell>
          <cell r="P1730"/>
          <cell r="Q1730" t="str">
            <v>Contreplaqué, mousse HR 35 kg/m3 + ouate 150 g/m2, pied en bois</v>
          </cell>
          <cell r="R1730"/>
          <cell r="T1730"/>
          <cell r="U1730"/>
          <cell r="Y1730" t="str">
            <v>Pologne</v>
          </cell>
          <cell r="AA1730" t="str">
            <v xml:space="preserve"> mousse HR 35kg/m3 +  ouate 150 g/m2</v>
          </cell>
          <cell r="AB1730"/>
          <cell r="AC1730"/>
          <cell r="AD1730" t="str">
            <v>-</v>
          </cell>
          <cell r="AE1730" t="str">
            <v>-</v>
          </cell>
          <cell r="AF1730"/>
          <cell r="AG1730"/>
          <cell r="AH1730" t="str">
            <v>-</v>
          </cell>
          <cell r="AI1730" t="str">
            <v>bois</v>
          </cell>
          <cell r="AJ1730">
            <v>80</v>
          </cell>
          <cell r="AK1730"/>
          <cell r="AL1730"/>
          <cell r="AM1730"/>
          <cell r="AN1730"/>
          <cell r="AO1730"/>
          <cell r="AP1730" t="str">
            <v>-</v>
          </cell>
          <cell r="AQ1730" t="str">
            <v>-</v>
          </cell>
          <cell r="AR1730">
            <v>27</v>
          </cell>
          <cell r="AS1730">
            <v>80</v>
          </cell>
          <cell r="AT1730"/>
          <cell r="AU1730">
            <v>4</v>
          </cell>
          <cell r="AV1730" t="str">
            <v>12 cm</v>
          </cell>
          <cell r="AW1730" t="str">
            <v>noir</v>
          </cell>
          <cell r="AX1730" t="str">
            <v>NON</v>
          </cell>
          <cell r="AY1730"/>
          <cell r="AZ1730" t="str">
            <v>NON</v>
          </cell>
          <cell r="BA1730" t="str">
            <v>NON</v>
          </cell>
          <cell r="BB1730"/>
          <cell r="BC1730"/>
          <cell r="BD1730"/>
          <cell r="BE1730"/>
          <cell r="BF1730"/>
          <cell r="BG1730"/>
          <cell r="BH1730" t="str">
            <v>NON</v>
          </cell>
          <cell r="BI1730" t="str">
            <v xml:space="preserve">mousse HR + ouate
</v>
          </cell>
          <cell r="BJ1730" t="str">
            <v>35KG/M3</v>
          </cell>
          <cell r="BK1730">
            <v>80</v>
          </cell>
          <cell r="BL1730">
            <v>80</v>
          </cell>
          <cell r="BM1730">
            <v>27</v>
          </cell>
          <cell r="BN1730">
            <v>90</v>
          </cell>
          <cell r="BO1730">
            <v>8.1999999999999993</v>
          </cell>
          <cell r="BP1730">
            <v>9.1999999999999993</v>
          </cell>
          <cell r="BQ1730"/>
          <cell r="BR1730">
            <v>0.14000000000000001</v>
          </cell>
          <cell r="BS1730">
            <v>1</v>
          </cell>
          <cell r="BT1730">
            <v>83</v>
          </cell>
          <cell r="BU1730">
            <v>83</v>
          </cell>
          <cell r="BV1730">
            <v>20</v>
          </cell>
          <cell r="BW1730">
            <v>9.1999999999999993</v>
          </cell>
          <cell r="BX1730"/>
          <cell r="BY1730"/>
          <cell r="BZ1730"/>
          <cell r="CA1730"/>
          <cell r="CB1730"/>
          <cell r="CC1730"/>
          <cell r="CD1730"/>
          <cell r="CE1730"/>
          <cell r="CF1730"/>
          <cell r="CG1730"/>
          <cell r="CH1730"/>
          <cell r="CI1730"/>
          <cell r="CJ1730"/>
          <cell r="CK1730"/>
          <cell r="CL1730"/>
          <cell r="CM1730"/>
          <cell r="CN1730"/>
          <cell r="CO1730"/>
          <cell r="CP1730"/>
          <cell r="CQ1730"/>
          <cell r="CR1730"/>
          <cell r="CS1730"/>
          <cell r="CT1730"/>
          <cell r="CU1730"/>
          <cell r="CV1730">
            <v>95</v>
          </cell>
        </row>
        <row r="1731">
          <cell r="C1731"/>
          <cell r="E1731" t="str">
            <v>LASSI</v>
          </cell>
          <cell r="F1731" t="str">
            <v>EDEN</v>
          </cell>
          <cell r="G1731" t="str">
            <v>POSO 14</v>
          </cell>
          <cell r="I1731" t="str">
            <v>Tissu</v>
          </cell>
          <cell r="J1731" t="str">
            <v>100% Polyester</v>
          </cell>
          <cell r="K1731" t="str">
            <v xml:space="preserve">Effect velours côtelé </v>
          </cell>
          <cell r="O1731" t="str">
            <v>Pouf 80 cm</v>
          </cell>
          <cell r="P1731"/>
          <cell r="Q1731" t="str">
            <v>Contreplaqué, mousse HR 35 kg/m3 + ouate 150 g/m2, pied en bois</v>
          </cell>
          <cell r="R1731"/>
          <cell r="T1731"/>
          <cell r="U1731"/>
          <cell r="Y1731" t="str">
            <v>Pologne</v>
          </cell>
          <cell r="AA1731" t="str">
            <v xml:space="preserve"> mousse HR 35kg/m3 +  ouate 150 g/m2</v>
          </cell>
          <cell r="AB1731"/>
          <cell r="AC1731"/>
          <cell r="AD1731" t="str">
            <v>-</v>
          </cell>
          <cell r="AE1731" t="str">
            <v>-</v>
          </cell>
          <cell r="AF1731"/>
          <cell r="AG1731"/>
          <cell r="AH1731" t="str">
            <v>-</v>
          </cell>
          <cell r="AI1731" t="str">
            <v>bois</v>
          </cell>
          <cell r="AJ1731">
            <v>80</v>
          </cell>
          <cell r="AK1731"/>
          <cell r="AL1731"/>
          <cell r="AM1731"/>
          <cell r="AN1731"/>
          <cell r="AO1731"/>
          <cell r="AP1731" t="str">
            <v>-</v>
          </cell>
          <cell r="AQ1731" t="str">
            <v>-</v>
          </cell>
          <cell r="AR1731">
            <v>27</v>
          </cell>
          <cell r="AS1731">
            <v>80</v>
          </cell>
          <cell r="AT1731"/>
          <cell r="AU1731">
            <v>4</v>
          </cell>
          <cell r="AV1731" t="str">
            <v>12 cm</v>
          </cell>
          <cell r="AW1731" t="str">
            <v>noir</v>
          </cell>
          <cell r="AX1731" t="str">
            <v>NON</v>
          </cell>
          <cell r="AY1731"/>
          <cell r="AZ1731" t="str">
            <v>NON</v>
          </cell>
          <cell r="BA1731" t="str">
            <v>NON</v>
          </cell>
          <cell r="BB1731"/>
          <cell r="BC1731"/>
          <cell r="BD1731"/>
          <cell r="BE1731"/>
          <cell r="BF1731"/>
          <cell r="BG1731"/>
          <cell r="BH1731" t="str">
            <v>NON</v>
          </cell>
          <cell r="BI1731" t="str">
            <v xml:space="preserve">mousse HR + ouate
</v>
          </cell>
          <cell r="BJ1731" t="str">
            <v>35KG/M3</v>
          </cell>
          <cell r="BK1731">
            <v>80</v>
          </cell>
          <cell r="BL1731">
            <v>80</v>
          </cell>
          <cell r="BM1731">
            <v>27</v>
          </cell>
          <cell r="BN1731">
            <v>90</v>
          </cell>
          <cell r="BO1731">
            <v>8.1999999999999993</v>
          </cell>
          <cell r="BP1731">
            <v>9.1999999999999993</v>
          </cell>
          <cell r="BQ1731"/>
          <cell r="BR1731">
            <v>0.14000000000000001</v>
          </cell>
          <cell r="BS1731">
            <v>1</v>
          </cell>
          <cell r="BT1731">
            <v>83</v>
          </cell>
          <cell r="BU1731">
            <v>83</v>
          </cell>
          <cell r="BV1731">
            <v>20</v>
          </cell>
          <cell r="BW1731">
            <v>9.1999999999999993</v>
          </cell>
          <cell r="BX1731"/>
          <cell r="BY1731"/>
          <cell r="BZ1731"/>
          <cell r="CA1731"/>
          <cell r="CB1731"/>
          <cell r="CC1731"/>
          <cell r="CD1731"/>
          <cell r="CE1731"/>
          <cell r="CF1731"/>
          <cell r="CG1731"/>
          <cell r="CH1731"/>
          <cell r="CI1731"/>
          <cell r="CJ1731"/>
          <cell r="CK1731"/>
          <cell r="CL1731"/>
          <cell r="CM1731"/>
          <cell r="CN1731"/>
          <cell r="CO1731"/>
          <cell r="CP1731"/>
          <cell r="CQ1731"/>
          <cell r="CR1731"/>
          <cell r="CS1731"/>
          <cell r="CT1731"/>
          <cell r="CU1731"/>
          <cell r="CV1731">
            <v>95</v>
          </cell>
        </row>
        <row r="1732">
          <cell r="C1732"/>
          <cell r="E1732" t="str">
            <v>LASSI</v>
          </cell>
          <cell r="F1732" t="str">
            <v>EDEN</v>
          </cell>
          <cell r="G1732" t="str">
            <v>POSO 5</v>
          </cell>
          <cell r="I1732" t="str">
            <v>Tissu</v>
          </cell>
          <cell r="J1732" t="str">
            <v>100% Polyester</v>
          </cell>
          <cell r="K1732" t="str">
            <v xml:space="preserve">Effect velours côtelé </v>
          </cell>
          <cell r="O1732" t="str">
            <v>Pouf 80 cm</v>
          </cell>
          <cell r="P1732"/>
          <cell r="Q1732" t="str">
            <v>Contreplaqué, mousse HR 35 kg/m3 + ouate 150 g/m2, pied en bois</v>
          </cell>
          <cell r="R1732"/>
          <cell r="T1732"/>
          <cell r="U1732"/>
          <cell r="Y1732" t="str">
            <v>Pologne</v>
          </cell>
          <cell r="AA1732" t="str">
            <v xml:space="preserve"> mousse HR 35kg/m3 +  ouate 150 g/m2</v>
          </cell>
          <cell r="AB1732"/>
          <cell r="AC1732"/>
          <cell r="AD1732" t="str">
            <v>-</v>
          </cell>
          <cell r="AE1732" t="str">
            <v>-</v>
          </cell>
          <cell r="AF1732"/>
          <cell r="AG1732"/>
          <cell r="AH1732" t="str">
            <v>-</v>
          </cell>
          <cell r="AI1732" t="str">
            <v>bois</v>
          </cell>
          <cell r="AJ1732">
            <v>80</v>
          </cell>
          <cell r="AK1732"/>
          <cell r="AL1732"/>
          <cell r="AM1732"/>
          <cell r="AN1732"/>
          <cell r="AO1732"/>
          <cell r="AP1732" t="str">
            <v>-</v>
          </cell>
          <cell r="AQ1732" t="str">
            <v>-</v>
          </cell>
          <cell r="AR1732">
            <v>27</v>
          </cell>
          <cell r="AS1732">
            <v>80</v>
          </cell>
          <cell r="AT1732"/>
          <cell r="AU1732">
            <v>4</v>
          </cell>
          <cell r="AV1732" t="str">
            <v>12 cm</v>
          </cell>
          <cell r="AW1732" t="str">
            <v>noir</v>
          </cell>
          <cell r="AX1732" t="str">
            <v>NON</v>
          </cell>
          <cell r="AY1732"/>
          <cell r="AZ1732" t="str">
            <v>NON</v>
          </cell>
          <cell r="BA1732" t="str">
            <v>NON</v>
          </cell>
          <cell r="BB1732"/>
          <cell r="BC1732"/>
          <cell r="BD1732"/>
          <cell r="BE1732"/>
          <cell r="BF1732"/>
          <cell r="BG1732"/>
          <cell r="BH1732" t="str">
            <v>NON</v>
          </cell>
          <cell r="BI1732" t="str">
            <v xml:space="preserve">mousse HR + ouate
</v>
          </cell>
          <cell r="BJ1732" t="str">
            <v>35KG/M3</v>
          </cell>
          <cell r="BK1732">
            <v>80</v>
          </cell>
          <cell r="BL1732">
            <v>80</v>
          </cell>
          <cell r="BM1732">
            <v>27</v>
          </cell>
          <cell r="BN1732">
            <v>90</v>
          </cell>
          <cell r="BO1732">
            <v>8.1999999999999993</v>
          </cell>
          <cell r="BP1732">
            <v>9.1999999999999993</v>
          </cell>
          <cell r="BQ1732"/>
          <cell r="BR1732">
            <v>0.14000000000000001</v>
          </cell>
          <cell r="BS1732">
            <v>1</v>
          </cell>
          <cell r="BT1732">
            <v>83</v>
          </cell>
          <cell r="BU1732">
            <v>83</v>
          </cell>
          <cell r="BV1732">
            <v>20</v>
          </cell>
          <cell r="BW1732">
            <v>9.1999999999999993</v>
          </cell>
          <cell r="BX1732"/>
          <cell r="BY1732"/>
          <cell r="BZ1732"/>
          <cell r="CA1732"/>
          <cell r="CB1732"/>
          <cell r="CC1732"/>
          <cell r="CD1732"/>
          <cell r="CE1732"/>
          <cell r="CF1732"/>
          <cell r="CG1732"/>
          <cell r="CH1732"/>
          <cell r="CI1732"/>
          <cell r="CJ1732"/>
          <cell r="CK1732"/>
          <cell r="CL1732"/>
          <cell r="CM1732"/>
          <cell r="CN1732"/>
          <cell r="CO1732"/>
          <cell r="CP1732"/>
          <cell r="CQ1732"/>
          <cell r="CR1732"/>
          <cell r="CS1732"/>
          <cell r="CT1732"/>
          <cell r="CU1732"/>
          <cell r="CV1732">
            <v>95</v>
          </cell>
        </row>
        <row r="1733">
          <cell r="C1733"/>
          <cell r="E1733" t="str">
            <v>LASSI</v>
          </cell>
          <cell r="F1733" t="str">
            <v>EDEN</v>
          </cell>
          <cell r="G1733" t="str">
            <v>POSO 29</v>
          </cell>
          <cell r="I1733" t="str">
            <v>Tissu</v>
          </cell>
          <cell r="J1733" t="str">
            <v>100% Polyester</v>
          </cell>
          <cell r="K1733" t="str">
            <v xml:space="preserve">Effect velours côtelé </v>
          </cell>
          <cell r="O1733" t="str">
            <v>Pouf 80 cm</v>
          </cell>
          <cell r="P1733"/>
          <cell r="Q1733" t="str">
            <v>Contreplaqué, mousse HR 35 kg/m3 + ouate 150 g/m2, pied en bois</v>
          </cell>
          <cell r="R1733"/>
          <cell r="T1733"/>
          <cell r="U1733"/>
          <cell r="Y1733" t="str">
            <v>Pologne</v>
          </cell>
          <cell r="AA1733" t="str">
            <v xml:space="preserve"> mousse HR 35kg/m3 +  ouate 150 g/m2</v>
          </cell>
          <cell r="AB1733"/>
          <cell r="AC1733"/>
          <cell r="AD1733" t="str">
            <v>-</v>
          </cell>
          <cell r="AE1733" t="str">
            <v>-</v>
          </cell>
          <cell r="AF1733"/>
          <cell r="AG1733"/>
          <cell r="AH1733" t="str">
            <v>-</v>
          </cell>
          <cell r="AI1733" t="str">
            <v>bois</v>
          </cell>
          <cell r="AJ1733">
            <v>80</v>
          </cell>
          <cell r="AK1733"/>
          <cell r="AL1733"/>
          <cell r="AM1733"/>
          <cell r="AN1733"/>
          <cell r="AO1733"/>
          <cell r="AP1733" t="str">
            <v>-</v>
          </cell>
          <cell r="AQ1733" t="str">
            <v>-</v>
          </cell>
          <cell r="AR1733">
            <v>27</v>
          </cell>
          <cell r="AS1733">
            <v>80</v>
          </cell>
          <cell r="AT1733"/>
          <cell r="AU1733">
            <v>4</v>
          </cell>
          <cell r="AV1733" t="str">
            <v>12 cm</v>
          </cell>
          <cell r="AW1733" t="str">
            <v>noir</v>
          </cell>
          <cell r="AX1733" t="str">
            <v>NON</v>
          </cell>
          <cell r="AY1733"/>
          <cell r="AZ1733" t="str">
            <v>NON</v>
          </cell>
          <cell r="BA1733" t="str">
            <v>NON</v>
          </cell>
          <cell r="BB1733"/>
          <cell r="BC1733"/>
          <cell r="BD1733"/>
          <cell r="BE1733"/>
          <cell r="BF1733"/>
          <cell r="BG1733"/>
          <cell r="BH1733" t="str">
            <v>NON</v>
          </cell>
          <cell r="BI1733" t="str">
            <v xml:space="preserve">mousse HR + ouate
</v>
          </cell>
          <cell r="BJ1733" t="str">
            <v>35KG/M3</v>
          </cell>
          <cell r="BK1733">
            <v>80</v>
          </cell>
          <cell r="BL1733">
            <v>80</v>
          </cell>
          <cell r="BM1733">
            <v>27</v>
          </cell>
          <cell r="BN1733">
            <v>90</v>
          </cell>
          <cell r="BO1733">
            <v>8.1999999999999993</v>
          </cell>
          <cell r="BP1733">
            <v>9.1999999999999993</v>
          </cell>
          <cell r="BQ1733"/>
          <cell r="BR1733">
            <v>0.14000000000000001</v>
          </cell>
          <cell r="BS1733">
            <v>1</v>
          </cell>
          <cell r="BT1733">
            <v>83</v>
          </cell>
          <cell r="BU1733">
            <v>83</v>
          </cell>
          <cell r="BV1733">
            <v>20</v>
          </cell>
          <cell r="BW1733">
            <v>9.1999999999999993</v>
          </cell>
          <cell r="BX1733"/>
          <cell r="BY1733"/>
          <cell r="BZ1733"/>
          <cell r="CA1733"/>
          <cell r="CB1733"/>
          <cell r="CC1733"/>
          <cell r="CD1733"/>
          <cell r="CE1733"/>
          <cell r="CF1733"/>
          <cell r="CG1733"/>
          <cell r="CH1733"/>
          <cell r="CI1733"/>
          <cell r="CJ1733"/>
          <cell r="CK1733"/>
          <cell r="CL1733"/>
          <cell r="CM1733"/>
          <cell r="CN1733"/>
          <cell r="CO1733"/>
          <cell r="CP1733"/>
          <cell r="CQ1733"/>
          <cell r="CR1733"/>
          <cell r="CS1733"/>
          <cell r="CT1733"/>
          <cell r="CU1733"/>
          <cell r="CV1733">
            <v>95</v>
          </cell>
        </row>
        <row r="1734">
          <cell r="C1734"/>
          <cell r="E1734" t="str">
            <v>LASSI</v>
          </cell>
          <cell r="F1734" t="str">
            <v>EDEN</v>
          </cell>
          <cell r="G1734" t="str">
            <v>POSO 1</v>
          </cell>
          <cell r="I1734" t="str">
            <v>Tissu</v>
          </cell>
          <cell r="J1734" t="str">
            <v>100% Polyester</v>
          </cell>
          <cell r="K1734" t="str">
            <v xml:space="preserve">Effect velours côtelé </v>
          </cell>
          <cell r="O1734" t="str">
            <v>Pouf 80 cm</v>
          </cell>
          <cell r="P1734"/>
          <cell r="Q1734" t="str">
            <v>Contreplaqué, mousse HR 35 kg/m3 + ouate 150 g/m2, pied en bois</v>
          </cell>
          <cell r="R1734"/>
          <cell r="T1734"/>
          <cell r="U1734"/>
          <cell r="Y1734" t="str">
            <v>Pologne</v>
          </cell>
          <cell r="AA1734" t="str">
            <v xml:space="preserve"> mousse HR 35kg/m3 +  ouate 150 g/m2</v>
          </cell>
          <cell r="AB1734"/>
          <cell r="AC1734"/>
          <cell r="AD1734" t="str">
            <v>-</v>
          </cell>
          <cell r="AE1734" t="str">
            <v>-</v>
          </cell>
          <cell r="AF1734"/>
          <cell r="AG1734"/>
          <cell r="AH1734" t="str">
            <v>-</v>
          </cell>
          <cell r="AI1734" t="str">
            <v>bois</v>
          </cell>
          <cell r="AJ1734">
            <v>80</v>
          </cell>
          <cell r="AK1734"/>
          <cell r="AL1734"/>
          <cell r="AM1734"/>
          <cell r="AN1734"/>
          <cell r="AO1734"/>
          <cell r="AP1734" t="str">
            <v>-</v>
          </cell>
          <cell r="AQ1734" t="str">
            <v>-</v>
          </cell>
          <cell r="AR1734">
            <v>27</v>
          </cell>
          <cell r="AS1734">
            <v>80</v>
          </cell>
          <cell r="AT1734"/>
          <cell r="AU1734">
            <v>4</v>
          </cell>
          <cell r="AV1734" t="str">
            <v>12 cm</v>
          </cell>
          <cell r="AW1734" t="str">
            <v>noir</v>
          </cell>
          <cell r="AX1734" t="str">
            <v>NON</v>
          </cell>
          <cell r="AY1734"/>
          <cell r="AZ1734" t="str">
            <v>NON</v>
          </cell>
          <cell r="BA1734" t="str">
            <v>NON</v>
          </cell>
          <cell r="BB1734"/>
          <cell r="BC1734"/>
          <cell r="BD1734"/>
          <cell r="BE1734"/>
          <cell r="BF1734"/>
          <cell r="BG1734"/>
          <cell r="BH1734" t="str">
            <v>NON</v>
          </cell>
          <cell r="BI1734" t="str">
            <v xml:space="preserve">mousse HR + ouate
</v>
          </cell>
          <cell r="BJ1734" t="str">
            <v>35KG/M3</v>
          </cell>
          <cell r="BK1734">
            <v>80</v>
          </cell>
          <cell r="BL1734">
            <v>80</v>
          </cell>
          <cell r="BM1734">
            <v>27</v>
          </cell>
          <cell r="BN1734">
            <v>90</v>
          </cell>
          <cell r="BO1734">
            <v>8.1999999999999993</v>
          </cell>
          <cell r="BP1734">
            <v>9.1999999999999993</v>
          </cell>
          <cell r="BQ1734"/>
          <cell r="BR1734">
            <v>0.14000000000000001</v>
          </cell>
          <cell r="BS1734">
            <v>1</v>
          </cell>
          <cell r="BT1734">
            <v>83</v>
          </cell>
          <cell r="BU1734">
            <v>83</v>
          </cell>
          <cell r="BV1734">
            <v>20</v>
          </cell>
          <cell r="BW1734">
            <v>9.1999999999999993</v>
          </cell>
          <cell r="BX1734"/>
          <cell r="BY1734"/>
          <cell r="BZ1734"/>
          <cell r="CA1734"/>
          <cell r="CB1734"/>
          <cell r="CC1734"/>
          <cell r="CD1734"/>
          <cell r="CE1734"/>
          <cell r="CF1734"/>
          <cell r="CG1734"/>
          <cell r="CH1734"/>
          <cell r="CI1734"/>
          <cell r="CJ1734"/>
          <cell r="CK1734"/>
          <cell r="CL1734"/>
          <cell r="CM1734"/>
          <cell r="CN1734"/>
          <cell r="CO1734"/>
          <cell r="CP1734"/>
          <cell r="CQ1734"/>
          <cell r="CR1734"/>
          <cell r="CS1734"/>
          <cell r="CT1734"/>
          <cell r="CU1734"/>
          <cell r="CV1734">
            <v>95</v>
          </cell>
        </row>
        <row r="1735">
          <cell r="C1735"/>
          <cell r="E1735" t="str">
            <v>LASSI</v>
          </cell>
          <cell r="F1735" t="str">
            <v>EDEN</v>
          </cell>
          <cell r="G1735" t="str">
            <v>LINCOLN 52</v>
          </cell>
          <cell r="I1735" t="str">
            <v>Tissu</v>
          </cell>
          <cell r="J1735" t="str">
            <v>100% Polyester</v>
          </cell>
          <cell r="K1735" t="str">
            <v xml:space="preserve">Effect velours côtelé </v>
          </cell>
          <cell r="O1735" t="str">
            <v>Pouf 80 cm</v>
          </cell>
          <cell r="P1735"/>
          <cell r="Q1735" t="str">
            <v>Contreplaqué, mousse HR 35 kg/m3 + ouate 150 g/m2, pied en bois</v>
          </cell>
          <cell r="R1735"/>
          <cell r="T1735"/>
          <cell r="U1735"/>
          <cell r="Y1735" t="str">
            <v>Pologne</v>
          </cell>
          <cell r="AA1735" t="str">
            <v xml:space="preserve"> mousse HR 35kg/m3 +  ouate 150 g/m2</v>
          </cell>
          <cell r="AB1735"/>
          <cell r="AC1735"/>
          <cell r="AD1735" t="str">
            <v>-</v>
          </cell>
          <cell r="AE1735" t="str">
            <v>-</v>
          </cell>
          <cell r="AF1735"/>
          <cell r="AG1735"/>
          <cell r="AH1735" t="str">
            <v>-</v>
          </cell>
          <cell r="AI1735" t="str">
            <v>bois</v>
          </cell>
          <cell r="AJ1735">
            <v>80</v>
          </cell>
          <cell r="AK1735"/>
          <cell r="AL1735"/>
          <cell r="AM1735"/>
          <cell r="AN1735"/>
          <cell r="AO1735"/>
          <cell r="AP1735" t="str">
            <v>-</v>
          </cell>
          <cell r="AQ1735" t="str">
            <v>-</v>
          </cell>
          <cell r="AR1735">
            <v>27</v>
          </cell>
          <cell r="AS1735">
            <v>80</v>
          </cell>
          <cell r="AT1735"/>
          <cell r="AU1735">
            <v>4</v>
          </cell>
          <cell r="AV1735" t="str">
            <v>12 cm</v>
          </cell>
          <cell r="AW1735" t="str">
            <v>noir</v>
          </cell>
          <cell r="AX1735" t="str">
            <v>NON</v>
          </cell>
          <cell r="AY1735"/>
          <cell r="AZ1735" t="str">
            <v>NON</v>
          </cell>
          <cell r="BA1735" t="str">
            <v>NON</v>
          </cell>
          <cell r="BB1735"/>
          <cell r="BC1735"/>
          <cell r="BD1735"/>
          <cell r="BE1735"/>
          <cell r="BF1735"/>
          <cell r="BG1735"/>
          <cell r="BH1735" t="str">
            <v>NON</v>
          </cell>
          <cell r="BI1735" t="str">
            <v xml:space="preserve">mousse HR + ouate
</v>
          </cell>
          <cell r="BJ1735" t="str">
            <v>35KG/M3</v>
          </cell>
          <cell r="BK1735">
            <v>80</v>
          </cell>
          <cell r="BL1735">
            <v>80</v>
          </cell>
          <cell r="BM1735">
            <v>27</v>
          </cell>
          <cell r="BN1735">
            <v>90</v>
          </cell>
          <cell r="BO1735">
            <v>8.1999999999999993</v>
          </cell>
          <cell r="BP1735">
            <v>9.1999999999999993</v>
          </cell>
          <cell r="BQ1735"/>
          <cell r="BR1735">
            <v>0.14000000000000001</v>
          </cell>
          <cell r="BS1735">
            <v>1</v>
          </cell>
          <cell r="BT1735">
            <v>83</v>
          </cell>
          <cell r="BU1735">
            <v>83</v>
          </cell>
          <cell r="BV1735">
            <v>20</v>
          </cell>
          <cell r="BW1735">
            <v>9.1999999999999993</v>
          </cell>
          <cell r="BX1735"/>
          <cell r="BY1735"/>
          <cell r="BZ1735"/>
          <cell r="CA1735"/>
          <cell r="CB1735"/>
          <cell r="CC1735"/>
          <cell r="CD1735"/>
          <cell r="CE1735"/>
          <cell r="CF1735"/>
          <cell r="CG1735"/>
          <cell r="CH1735"/>
          <cell r="CI1735"/>
          <cell r="CJ1735"/>
          <cell r="CK1735"/>
          <cell r="CL1735"/>
          <cell r="CM1735"/>
          <cell r="CN1735"/>
          <cell r="CO1735"/>
          <cell r="CP1735"/>
          <cell r="CQ1735"/>
          <cell r="CR1735"/>
          <cell r="CS1735"/>
          <cell r="CT1735"/>
          <cell r="CU1735"/>
          <cell r="CV1735">
            <v>95</v>
          </cell>
        </row>
        <row r="1736">
          <cell r="C1736"/>
          <cell r="E1736" t="str">
            <v>LASSI</v>
          </cell>
          <cell r="F1736" t="str">
            <v>EDEN</v>
          </cell>
          <cell r="G1736" t="str">
            <v>CATCH ME 1</v>
          </cell>
          <cell r="I1736" t="str">
            <v>Tissu</v>
          </cell>
          <cell r="J1736" t="str">
            <v>100% Polyester</v>
          </cell>
          <cell r="K1736" t="str">
            <v>Effect bouclé</v>
          </cell>
          <cell r="O1736" t="str">
            <v>Pouf 80 cm</v>
          </cell>
          <cell r="P1736"/>
          <cell r="Q1736" t="str">
            <v>Contreplaqué, mousse HR 35 kg/m3 + ouate 150 g/m2, pied en bois</v>
          </cell>
          <cell r="R1736"/>
          <cell r="T1736"/>
          <cell r="U1736"/>
          <cell r="Y1736" t="str">
            <v>Pologne</v>
          </cell>
          <cell r="AA1736" t="str">
            <v xml:space="preserve"> mousse HR 35kg/m3 +  ouate 150 g/m2</v>
          </cell>
          <cell r="AB1736"/>
          <cell r="AC1736"/>
          <cell r="AD1736" t="str">
            <v>-</v>
          </cell>
          <cell r="AE1736" t="str">
            <v>-</v>
          </cell>
          <cell r="AF1736"/>
          <cell r="AG1736"/>
          <cell r="AH1736" t="str">
            <v>-</v>
          </cell>
          <cell r="AI1736" t="str">
            <v>bois</v>
          </cell>
          <cell r="AJ1736">
            <v>80</v>
          </cell>
          <cell r="AK1736"/>
          <cell r="AL1736"/>
          <cell r="AM1736"/>
          <cell r="AN1736"/>
          <cell r="AO1736"/>
          <cell r="AP1736" t="str">
            <v>-</v>
          </cell>
          <cell r="AQ1736" t="str">
            <v>-</v>
          </cell>
          <cell r="AR1736">
            <v>27</v>
          </cell>
          <cell r="AS1736">
            <v>80</v>
          </cell>
          <cell r="AT1736"/>
          <cell r="AU1736">
            <v>4</v>
          </cell>
          <cell r="AV1736" t="str">
            <v>12 cm</v>
          </cell>
          <cell r="AW1736" t="str">
            <v>noir</v>
          </cell>
          <cell r="AX1736" t="str">
            <v>NON</v>
          </cell>
          <cell r="AY1736"/>
          <cell r="AZ1736" t="str">
            <v>NON</v>
          </cell>
          <cell r="BA1736" t="str">
            <v>NON</v>
          </cell>
          <cell r="BB1736"/>
          <cell r="BC1736"/>
          <cell r="BD1736"/>
          <cell r="BE1736"/>
          <cell r="BF1736"/>
          <cell r="BG1736"/>
          <cell r="BH1736" t="str">
            <v>NON</v>
          </cell>
          <cell r="BI1736" t="str">
            <v xml:space="preserve">mousse HR + ouate
</v>
          </cell>
          <cell r="BJ1736" t="str">
            <v>35KG/M3</v>
          </cell>
          <cell r="BK1736">
            <v>80</v>
          </cell>
          <cell r="BL1736">
            <v>80</v>
          </cell>
          <cell r="BM1736">
            <v>27</v>
          </cell>
          <cell r="BN1736">
            <v>90</v>
          </cell>
          <cell r="BO1736">
            <v>8.1999999999999993</v>
          </cell>
          <cell r="BP1736">
            <v>9.1999999999999993</v>
          </cell>
          <cell r="BQ1736"/>
          <cell r="BR1736">
            <v>0.14000000000000001</v>
          </cell>
          <cell r="BS1736">
            <v>1</v>
          </cell>
          <cell r="BT1736">
            <v>83</v>
          </cell>
          <cell r="BU1736">
            <v>83</v>
          </cell>
          <cell r="BV1736">
            <v>20</v>
          </cell>
          <cell r="BW1736">
            <v>9.1999999999999993</v>
          </cell>
          <cell r="BX1736"/>
          <cell r="BY1736"/>
          <cell r="BZ1736"/>
          <cell r="CA1736"/>
          <cell r="CB1736"/>
          <cell r="CC1736"/>
          <cell r="CD1736"/>
          <cell r="CE1736"/>
          <cell r="CF1736"/>
          <cell r="CG1736"/>
          <cell r="CH1736"/>
          <cell r="CI1736"/>
          <cell r="CJ1736"/>
          <cell r="CK1736"/>
          <cell r="CL1736"/>
          <cell r="CM1736"/>
          <cell r="CN1736"/>
          <cell r="CO1736"/>
          <cell r="CP1736"/>
          <cell r="CQ1736"/>
          <cell r="CR1736"/>
          <cell r="CS1736"/>
          <cell r="CT1736"/>
          <cell r="CU1736"/>
          <cell r="CV1736">
            <v>99</v>
          </cell>
        </row>
        <row r="1737">
          <cell r="C1737"/>
          <cell r="E1737" t="str">
            <v>LASSI</v>
          </cell>
          <cell r="F1737" t="str">
            <v>EDEN</v>
          </cell>
          <cell r="G1737" t="str">
            <v>CATCH ME 2</v>
          </cell>
          <cell r="I1737" t="str">
            <v>Tissu</v>
          </cell>
          <cell r="J1737" t="str">
            <v>100% Polyester</v>
          </cell>
          <cell r="K1737" t="str">
            <v>Effect bouclé</v>
          </cell>
          <cell r="O1737" t="str">
            <v>Pouf 80 cm</v>
          </cell>
          <cell r="P1737"/>
          <cell r="Q1737" t="str">
            <v>Contreplaqué, mousse HR 35 kg/m3 + ouate 150 g/m2, pied en bois</v>
          </cell>
          <cell r="R1737"/>
          <cell r="T1737"/>
          <cell r="U1737"/>
          <cell r="Y1737" t="str">
            <v>Pologne</v>
          </cell>
          <cell r="AA1737" t="str">
            <v xml:space="preserve"> mousse HR 35kg/m3 +  ouate 150 g/m2</v>
          </cell>
          <cell r="AB1737"/>
          <cell r="AC1737"/>
          <cell r="AD1737" t="str">
            <v>-</v>
          </cell>
          <cell r="AE1737" t="str">
            <v>-</v>
          </cell>
          <cell r="AF1737"/>
          <cell r="AG1737"/>
          <cell r="AH1737" t="str">
            <v>-</v>
          </cell>
          <cell r="AI1737" t="str">
            <v>bois</v>
          </cell>
          <cell r="AJ1737">
            <v>80</v>
          </cell>
          <cell r="AK1737"/>
          <cell r="AL1737"/>
          <cell r="AM1737"/>
          <cell r="AN1737"/>
          <cell r="AO1737"/>
          <cell r="AP1737" t="str">
            <v>-</v>
          </cell>
          <cell r="AQ1737" t="str">
            <v>-</v>
          </cell>
          <cell r="AR1737">
            <v>27</v>
          </cell>
          <cell r="AS1737">
            <v>80</v>
          </cell>
          <cell r="AT1737"/>
          <cell r="AU1737">
            <v>4</v>
          </cell>
          <cell r="AV1737" t="str">
            <v>12 cm</v>
          </cell>
          <cell r="AW1737" t="str">
            <v>noir</v>
          </cell>
          <cell r="AX1737" t="str">
            <v>NON</v>
          </cell>
          <cell r="AY1737"/>
          <cell r="AZ1737" t="str">
            <v>NON</v>
          </cell>
          <cell r="BA1737" t="str">
            <v>NON</v>
          </cell>
          <cell r="BB1737"/>
          <cell r="BC1737"/>
          <cell r="BD1737"/>
          <cell r="BE1737"/>
          <cell r="BF1737"/>
          <cell r="BG1737"/>
          <cell r="BH1737" t="str">
            <v>NON</v>
          </cell>
          <cell r="BI1737" t="str">
            <v xml:space="preserve">mousse HR + ouate
</v>
          </cell>
          <cell r="BJ1737" t="str">
            <v>35KG/M3</v>
          </cell>
          <cell r="BK1737">
            <v>80</v>
          </cell>
          <cell r="BL1737">
            <v>80</v>
          </cell>
          <cell r="BM1737">
            <v>27</v>
          </cell>
          <cell r="BN1737">
            <v>90</v>
          </cell>
          <cell r="BO1737">
            <v>8.1999999999999993</v>
          </cell>
          <cell r="BP1737">
            <v>9.1999999999999993</v>
          </cell>
          <cell r="BQ1737"/>
          <cell r="BR1737">
            <v>0.14000000000000001</v>
          </cell>
          <cell r="BS1737">
            <v>1</v>
          </cell>
          <cell r="BT1737">
            <v>83</v>
          </cell>
          <cell r="BU1737">
            <v>83</v>
          </cell>
          <cell r="BV1737">
            <v>20</v>
          </cell>
          <cell r="BW1737">
            <v>9.1999999999999993</v>
          </cell>
          <cell r="BX1737"/>
          <cell r="BY1737"/>
          <cell r="BZ1737"/>
          <cell r="CA1737"/>
          <cell r="CB1737"/>
          <cell r="CC1737"/>
          <cell r="CD1737"/>
          <cell r="CE1737"/>
          <cell r="CF1737"/>
          <cell r="CG1737"/>
          <cell r="CH1737"/>
          <cell r="CI1737"/>
          <cell r="CJ1737"/>
          <cell r="CK1737"/>
          <cell r="CL1737"/>
          <cell r="CM1737"/>
          <cell r="CN1737"/>
          <cell r="CO1737"/>
          <cell r="CP1737"/>
          <cell r="CQ1737"/>
          <cell r="CR1737"/>
          <cell r="CS1737"/>
          <cell r="CT1737"/>
          <cell r="CU1737"/>
          <cell r="CV1737">
            <v>99</v>
          </cell>
        </row>
        <row r="1738">
          <cell r="C1738"/>
          <cell r="E1738" t="str">
            <v>LASSI</v>
          </cell>
          <cell r="F1738" t="str">
            <v>EDEN</v>
          </cell>
          <cell r="G1738" t="str">
            <v>CATCH ME 7</v>
          </cell>
          <cell r="I1738" t="str">
            <v>Tissu</v>
          </cell>
          <cell r="J1738" t="str">
            <v>100% Polyester</v>
          </cell>
          <cell r="K1738" t="str">
            <v>Effect bouclé</v>
          </cell>
          <cell r="O1738" t="str">
            <v>Pouf 80 cm</v>
          </cell>
          <cell r="P1738"/>
          <cell r="Q1738" t="str">
            <v>Contreplaqué, mousse HR 35 kg/m3 + ouate 150 g/m2, pied en bois</v>
          </cell>
          <cell r="R1738"/>
          <cell r="T1738"/>
          <cell r="U1738"/>
          <cell r="Y1738" t="str">
            <v>Pologne</v>
          </cell>
          <cell r="AA1738" t="str">
            <v xml:space="preserve"> mousse HR 35kg/m3 +  ouate 150 g/m2</v>
          </cell>
          <cell r="AB1738"/>
          <cell r="AC1738"/>
          <cell r="AD1738" t="str">
            <v>-</v>
          </cell>
          <cell r="AE1738" t="str">
            <v>-</v>
          </cell>
          <cell r="AF1738"/>
          <cell r="AG1738"/>
          <cell r="AH1738" t="str">
            <v>-</v>
          </cell>
          <cell r="AI1738" t="str">
            <v>bois</v>
          </cell>
          <cell r="AJ1738">
            <v>80</v>
          </cell>
          <cell r="AK1738"/>
          <cell r="AL1738"/>
          <cell r="AM1738"/>
          <cell r="AN1738"/>
          <cell r="AO1738"/>
          <cell r="AP1738" t="str">
            <v>-</v>
          </cell>
          <cell r="AQ1738" t="str">
            <v>-</v>
          </cell>
          <cell r="AR1738">
            <v>27</v>
          </cell>
          <cell r="AS1738">
            <v>80</v>
          </cell>
          <cell r="AT1738"/>
          <cell r="AU1738">
            <v>4</v>
          </cell>
          <cell r="AV1738" t="str">
            <v>12 cm</v>
          </cell>
          <cell r="AW1738" t="str">
            <v>noir</v>
          </cell>
          <cell r="AX1738" t="str">
            <v>NON</v>
          </cell>
          <cell r="AY1738"/>
          <cell r="AZ1738" t="str">
            <v>NON</v>
          </cell>
          <cell r="BA1738" t="str">
            <v>NON</v>
          </cell>
          <cell r="BB1738"/>
          <cell r="BC1738"/>
          <cell r="BD1738"/>
          <cell r="BE1738"/>
          <cell r="BF1738"/>
          <cell r="BG1738"/>
          <cell r="BH1738" t="str">
            <v>NON</v>
          </cell>
          <cell r="BI1738" t="str">
            <v xml:space="preserve">mousse HR + ouate
</v>
          </cell>
          <cell r="BJ1738" t="str">
            <v>35KG/M3</v>
          </cell>
          <cell r="BK1738">
            <v>80</v>
          </cell>
          <cell r="BL1738">
            <v>80</v>
          </cell>
          <cell r="BM1738">
            <v>27</v>
          </cell>
          <cell r="BN1738">
            <v>90</v>
          </cell>
          <cell r="BO1738">
            <v>8.1999999999999993</v>
          </cell>
          <cell r="BP1738">
            <v>9.1999999999999993</v>
          </cell>
          <cell r="BQ1738"/>
          <cell r="BR1738">
            <v>0.14000000000000001</v>
          </cell>
          <cell r="BS1738">
            <v>1</v>
          </cell>
          <cell r="BT1738">
            <v>83</v>
          </cell>
          <cell r="BU1738">
            <v>83</v>
          </cell>
          <cell r="BV1738">
            <v>20</v>
          </cell>
          <cell r="BW1738">
            <v>9.1999999999999993</v>
          </cell>
          <cell r="BX1738"/>
          <cell r="BY1738"/>
          <cell r="BZ1738"/>
          <cell r="CA1738"/>
          <cell r="CB1738"/>
          <cell r="CC1738"/>
          <cell r="CD1738"/>
          <cell r="CE1738"/>
          <cell r="CF1738"/>
          <cell r="CG1738"/>
          <cell r="CH1738"/>
          <cell r="CI1738"/>
          <cell r="CJ1738"/>
          <cell r="CK1738"/>
          <cell r="CL1738"/>
          <cell r="CM1738"/>
          <cell r="CN1738"/>
          <cell r="CO1738"/>
          <cell r="CP1738"/>
          <cell r="CQ1738"/>
          <cell r="CR1738"/>
          <cell r="CS1738"/>
          <cell r="CT1738"/>
          <cell r="CU1738"/>
          <cell r="CV1738">
            <v>99</v>
          </cell>
        </row>
        <row r="1739">
          <cell r="C1739"/>
          <cell r="E1739" t="str">
            <v>LASSI</v>
          </cell>
          <cell r="F1739" t="str">
            <v>EDEN</v>
          </cell>
          <cell r="G1739" t="str">
            <v>CATCH ME 8</v>
          </cell>
          <cell r="I1739" t="str">
            <v>Tissu</v>
          </cell>
          <cell r="J1739" t="str">
            <v>100% Polyester</v>
          </cell>
          <cell r="K1739" t="str">
            <v>Effect bouclé</v>
          </cell>
          <cell r="O1739" t="str">
            <v>Pouf 80 cm</v>
          </cell>
          <cell r="P1739"/>
          <cell r="Q1739" t="str">
            <v>Contreplaqué, mousse HR 35 kg/m3 + ouate 150 g/m2, pied en bois</v>
          </cell>
          <cell r="R1739"/>
          <cell r="T1739"/>
          <cell r="U1739"/>
          <cell r="Y1739" t="str">
            <v>Pologne</v>
          </cell>
          <cell r="AA1739" t="str">
            <v xml:space="preserve"> mousse HR 35kg/m3 +  ouate 150 g/m2</v>
          </cell>
          <cell r="AB1739"/>
          <cell r="AC1739"/>
          <cell r="AD1739" t="str">
            <v>-</v>
          </cell>
          <cell r="AE1739" t="str">
            <v>-</v>
          </cell>
          <cell r="AF1739"/>
          <cell r="AG1739"/>
          <cell r="AH1739" t="str">
            <v>-</v>
          </cell>
          <cell r="AI1739" t="str">
            <v>bois</v>
          </cell>
          <cell r="AJ1739">
            <v>80</v>
          </cell>
          <cell r="AK1739"/>
          <cell r="AL1739"/>
          <cell r="AM1739"/>
          <cell r="AN1739"/>
          <cell r="AO1739"/>
          <cell r="AP1739" t="str">
            <v>-</v>
          </cell>
          <cell r="AQ1739" t="str">
            <v>-</v>
          </cell>
          <cell r="AR1739">
            <v>27</v>
          </cell>
          <cell r="AS1739">
            <v>80</v>
          </cell>
          <cell r="AT1739"/>
          <cell r="AU1739">
            <v>4</v>
          </cell>
          <cell r="AV1739" t="str">
            <v>12 cm</v>
          </cell>
          <cell r="AW1739" t="str">
            <v>noir</v>
          </cell>
          <cell r="AX1739" t="str">
            <v>NON</v>
          </cell>
          <cell r="AY1739"/>
          <cell r="AZ1739" t="str">
            <v>NON</v>
          </cell>
          <cell r="BA1739" t="str">
            <v>NON</v>
          </cell>
          <cell r="BB1739"/>
          <cell r="BC1739"/>
          <cell r="BD1739"/>
          <cell r="BE1739"/>
          <cell r="BF1739"/>
          <cell r="BG1739"/>
          <cell r="BH1739" t="str">
            <v>NON</v>
          </cell>
          <cell r="BI1739" t="str">
            <v xml:space="preserve">mousse HR + ouate
</v>
          </cell>
          <cell r="BJ1739" t="str">
            <v>35KG/M3</v>
          </cell>
          <cell r="BK1739">
            <v>80</v>
          </cell>
          <cell r="BL1739">
            <v>80</v>
          </cell>
          <cell r="BM1739">
            <v>27</v>
          </cell>
          <cell r="BN1739">
            <v>90</v>
          </cell>
          <cell r="BO1739">
            <v>8.1999999999999993</v>
          </cell>
          <cell r="BP1739">
            <v>9.1999999999999993</v>
          </cell>
          <cell r="BQ1739"/>
          <cell r="BR1739">
            <v>0.14000000000000001</v>
          </cell>
          <cell r="BS1739">
            <v>1</v>
          </cell>
          <cell r="BT1739">
            <v>83</v>
          </cell>
          <cell r="BU1739">
            <v>83</v>
          </cell>
          <cell r="BV1739">
            <v>20</v>
          </cell>
          <cell r="BW1739">
            <v>9.1999999999999993</v>
          </cell>
          <cell r="BX1739"/>
          <cell r="BY1739"/>
          <cell r="BZ1739"/>
          <cell r="CA1739"/>
          <cell r="CB1739"/>
          <cell r="CC1739"/>
          <cell r="CD1739"/>
          <cell r="CE1739"/>
          <cell r="CF1739"/>
          <cell r="CG1739"/>
          <cell r="CH1739"/>
          <cell r="CI1739"/>
          <cell r="CJ1739"/>
          <cell r="CK1739"/>
          <cell r="CL1739"/>
          <cell r="CM1739"/>
          <cell r="CN1739"/>
          <cell r="CO1739"/>
          <cell r="CP1739"/>
          <cell r="CQ1739"/>
          <cell r="CR1739"/>
          <cell r="CS1739"/>
          <cell r="CT1739"/>
          <cell r="CU1739"/>
          <cell r="CV1739">
            <v>99</v>
          </cell>
        </row>
        <row r="1740">
          <cell r="C1740"/>
          <cell r="E1740" t="str">
            <v>LASSI</v>
          </cell>
          <cell r="F1740" t="str">
            <v>EDEN</v>
          </cell>
          <cell r="G1740" t="str">
            <v>CATCH ME 13</v>
          </cell>
          <cell r="I1740" t="str">
            <v>Tissu</v>
          </cell>
          <cell r="J1740" t="str">
            <v>100% Polyester</v>
          </cell>
          <cell r="K1740" t="str">
            <v>Effect bouclé</v>
          </cell>
          <cell r="O1740" t="str">
            <v>Pouf 80 cm</v>
          </cell>
          <cell r="P1740"/>
          <cell r="Q1740" t="str">
            <v>Contreplaqué, mousse HR 35 kg/m3 + ouate 150 g/m2, pied en bois</v>
          </cell>
          <cell r="R1740"/>
          <cell r="T1740"/>
          <cell r="U1740"/>
          <cell r="Y1740" t="str">
            <v>Pologne</v>
          </cell>
          <cell r="AA1740" t="str">
            <v xml:space="preserve"> mousse HR 35kg/m3 +  ouate 150 g/m2</v>
          </cell>
          <cell r="AB1740"/>
          <cell r="AC1740"/>
          <cell r="AD1740" t="str">
            <v>-</v>
          </cell>
          <cell r="AE1740" t="str">
            <v>-</v>
          </cell>
          <cell r="AF1740"/>
          <cell r="AG1740"/>
          <cell r="AH1740" t="str">
            <v>-</v>
          </cell>
          <cell r="AI1740" t="str">
            <v>bois</v>
          </cell>
          <cell r="AJ1740">
            <v>80</v>
          </cell>
          <cell r="AK1740"/>
          <cell r="AL1740"/>
          <cell r="AM1740"/>
          <cell r="AN1740"/>
          <cell r="AO1740"/>
          <cell r="AP1740" t="str">
            <v>-</v>
          </cell>
          <cell r="AQ1740" t="str">
            <v>-</v>
          </cell>
          <cell r="AR1740">
            <v>27</v>
          </cell>
          <cell r="AS1740">
            <v>80</v>
          </cell>
          <cell r="AT1740"/>
          <cell r="AU1740">
            <v>4</v>
          </cell>
          <cell r="AV1740" t="str">
            <v>12 cm</v>
          </cell>
          <cell r="AW1740" t="str">
            <v>noir</v>
          </cell>
          <cell r="AX1740" t="str">
            <v>NON</v>
          </cell>
          <cell r="AY1740"/>
          <cell r="AZ1740" t="str">
            <v>NON</v>
          </cell>
          <cell r="BA1740" t="str">
            <v>NON</v>
          </cell>
          <cell r="BB1740"/>
          <cell r="BC1740"/>
          <cell r="BD1740"/>
          <cell r="BE1740"/>
          <cell r="BF1740"/>
          <cell r="BG1740"/>
          <cell r="BH1740" t="str">
            <v>NON</v>
          </cell>
          <cell r="BI1740" t="str">
            <v xml:space="preserve">mousse HR + ouate
</v>
          </cell>
          <cell r="BJ1740" t="str">
            <v>35KG/M3</v>
          </cell>
          <cell r="BK1740">
            <v>80</v>
          </cell>
          <cell r="BL1740">
            <v>80</v>
          </cell>
          <cell r="BM1740">
            <v>27</v>
          </cell>
          <cell r="BN1740">
            <v>90</v>
          </cell>
          <cell r="BO1740">
            <v>8.1999999999999993</v>
          </cell>
          <cell r="BP1740">
            <v>9.1999999999999993</v>
          </cell>
          <cell r="BQ1740"/>
          <cell r="BR1740">
            <v>0.14000000000000001</v>
          </cell>
          <cell r="BS1740">
            <v>1</v>
          </cell>
          <cell r="BT1740">
            <v>83</v>
          </cell>
          <cell r="BU1740">
            <v>83</v>
          </cell>
          <cell r="BV1740">
            <v>20</v>
          </cell>
          <cell r="BW1740">
            <v>9.1999999999999993</v>
          </cell>
          <cell r="BX1740"/>
          <cell r="BY1740"/>
          <cell r="BZ1740"/>
          <cell r="CA1740"/>
          <cell r="CB1740"/>
          <cell r="CC1740"/>
          <cell r="CD1740"/>
          <cell r="CE1740"/>
          <cell r="CF1740"/>
          <cell r="CG1740"/>
          <cell r="CH1740"/>
          <cell r="CI1740"/>
          <cell r="CJ1740"/>
          <cell r="CK1740"/>
          <cell r="CL1740"/>
          <cell r="CM1740"/>
          <cell r="CN1740"/>
          <cell r="CO1740"/>
          <cell r="CP1740"/>
          <cell r="CQ1740"/>
          <cell r="CR1740"/>
          <cell r="CS1740"/>
          <cell r="CT1740"/>
          <cell r="CU1740"/>
          <cell r="CV1740">
            <v>99</v>
          </cell>
        </row>
        <row r="1741">
          <cell r="C1741"/>
          <cell r="E1741" t="str">
            <v>LASSI</v>
          </cell>
          <cell r="F1741" t="str">
            <v>EDEN</v>
          </cell>
          <cell r="G1741" t="str">
            <v>CATCH ME 17</v>
          </cell>
          <cell r="I1741" t="str">
            <v>Tissu</v>
          </cell>
          <cell r="J1741" t="str">
            <v>100% Polyester</v>
          </cell>
          <cell r="K1741" t="str">
            <v>Effect bouclé</v>
          </cell>
          <cell r="O1741" t="str">
            <v>Pouf 80 cm</v>
          </cell>
          <cell r="P1741"/>
          <cell r="Q1741" t="str">
            <v>Contreplaqué, mousse HR 35 kg/m3 + ouate 150 g/m2, pied en bois</v>
          </cell>
          <cell r="R1741"/>
          <cell r="T1741"/>
          <cell r="U1741"/>
          <cell r="Y1741" t="str">
            <v>Pologne</v>
          </cell>
          <cell r="AA1741" t="str">
            <v xml:space="preserve"> mousse HR 35kg/m3 +  ouate 150 g/m2</v>
          </cell>
          <cell r="AB1741"/>
          <cell r="AC1741"/>
          <cell r="AD1741" t="str">
            <v>-</v>
          </cell>
          <cell r="AE1741" t="str">
            <v>-</v>
          </cell>
          <cell r="AF1741"/>
          <cell r="AG1741"/>
          <cell r="AH1741" t="str">
            <v>-</v>
          </cell>
          <cell r="AI1741" t="str">
            <v>bois</v>
          </cell>
          <cell r="AJ1741">
            <v>80</v>
          </cell>
          <cell r="AK1741"/>
          <cell r="AL1741"/>
          <cell r="AM1741"/>
          <cell r="AN1741"/>
          <cell r="AO1741"/>
          <cell r="AP1741" t="str">
            <v>-</v>
          </cell>
          <cell r="AQ1741" t="str">
            <v>-</v>
          </cell>
          <cell r="AR1741">
            <v>27</v>
          </cell>
          <cell r="AS1741">
            <v>80</v>
          </cell>
          <cell r="AT1741"/>
          <cell r="AU1741">
            <v>4</v>
          </cell>
          <cell r="AV1741" t="str">
            <v>12 cm</v>
          </cell>
          <cell r="AW1741" t="str">
            <v>noir</v>
          </cell>
          <cell r="AX1741" t="str">
            <v>NON</v>
          </cell>
          <cell r="AY1741"/>
          <cell r="AZ1741" t="str">
            <v>NON</v>
          </cell>
          <cell r="BA1741" t="str">
            <v>NON</v>
          </cell>
          <cell r="BB1741"/>
          <cell r="BC1741"/>
          <cell r="BD1741"/>
          <cell r="BE1741"/>
          <cell r="BF1741"/>
          <cell r="BG1741"/>
          <cell r="BH1741" t="str">
            <v>NON</v>
          </cell>
          <cell r="BI1741" t="str">
            <v xml:space="preserve">mousse HR + ouate
</v>
          </cell>
          <cell r="BJ1741" t="str">
            <v>35KG/M3</v>
          </cell>
          <cell r="BK1741">
            <v>80</v>
          </cell>
          <cell r="BL1741">
            <v>80</v>
          </cell>
          <cell r="BM1741">
            <v>27</v>
          </cell>
          <cell r="BN1741">
            <v>90</v>
          </cell>
          <cell r="BO1741">
            <v>8.1999999999999993</v>
          </cell>
          <cell r="BP1741">
            <v>9.1999999999999993</v>
          </cell>
          <cell r="BQ1741"/>
          <cell r="BR1741">
            <v>0.14000000000000001</v>
          </cell>
          <cell r="BS1741">
            <v>1</v>
          </cell>
          <cell r="BT1741">
            <v>83</v>
          </cell>
          <cell r="BU1741">
            <v>83</v>
          </cell>
          <cell r="BV1741">
            <v>20</v>
          </cell>
          <cell r="BW1741">
            <v>9.1999999999999993</v>
          </cell>
          <cell r="BX1741"/>
          <cell r="BY1741"/>
          <cell r="BZ1741"/>
          <cell r="CA1741"/>
          <cell r="CB1741"/>
          <cell r="CC1741"/>
          <cell r="CD1741"/>
          <cell r="CE1741"/>
          <cell r="CF1741"/>
          <cell r="CG1741"/>
          <cell r="CH1741"/>
          <cell r="CI1741"/>
          <cell r="CJ1741"/>
          <cell r="CK1741"/>
          <cell r="CL1741"/>
          <cell r="CM1741"/>
          <cell r="CN1741"/>
          <cell r="CO1741"/>
          <cell r="CP1741"/>
          <cell r="CQ1741"/>
          <cell r="CR1741"/>
          <cell r="CS1741"/>
          <cell r="CT1741"/>
          <cell r="CU1741"/>
          <cell r="CV1741">
            <v>99</v>
          </cell>
        </row>
        <row r="1742">
          <cell r="C1742"/>
          <cell r="E1742" t="str">
            <v>LASSI</v>
          </cell>
          <cell r="F1742" t="str">
            <v>EDEN</v>
          </cell>
          <cell r="G1742" t="str">
            <v>CATCH ME 18</v>
          </cell>
          <cell r="I1742" t="str">
            <v>Tissu</v>
          </cell>
          <cell r="J1742" t="str">
            <v>100% Polyester</v>
          </cell>
          <cell r="K1742" t="str">
            <v>Effect bouclé</v>
          </cell>
          <cell r="O1742" t="str">
            <v>Pouf 80 cm</v>
          </cell>
          <cell r="P1742"/>
          <cell r="Q1742" t="str">
            <v>Contreplaqué, mousse HR 35 kg/m3 + ouate 150 g/m2, pied en bois</v>
          </cell>
          <cell r="R1742"/>
          <cell r="T1742"/>
          <cell r="U1742"/>
          <cell r="Y1742" t="str">
            <v>Pologne</v>
          </cell>
          <cell r="AA1742" t="str">
            <v xml:space="preserve"> mousse HR 35kg/m3 +  ouate 150 g/m2</v>
          </cell>
          <cell r="AB1742"/>
          <cell r="AC1742"/>
          <cell r="AD1742" t="str">
            <v>-</v>
          </cell>
          <cell r="AE1742" t="str">
            <v>-</v>
          </cell>
          <cell r="AF1742"/>
          <cell r="AG1742"/>
          <cell r="AH1742" t="str">
            <v>-</v>
          </cell>
          <cell r="AI1742" t="str">
            <v>bois</v>
          </cell>
          <cell r="AJ1742">
            <v>80</v>
          </cell>
          <cell r="AK1742"/>
          <cell r="AL1742"/>
          <cell r="AM1742"/>
          <cell r="AN1742"/>
          <cell r="AO1742"/>
          <cell r="AP1742" t="str">
            <v>-</v>
          </cell>
          <cell r="AQ1742" t="str">
            <v>-</v>
          </cell>
          <cell r="AR1742">
            <v>27</v>
          </cell>
          <cell r="AS1742">
            <v>80</v>
          </cell>
          <cell r="AT1742"/>
          <cell r="AU1742">
            <v>4</v>
          </cell>
          <cell r="AV1742" t="str">
            <v>12 cm</v>
          </cell>
          <cell r="AW1742" t="str">
            <v>noir</v>
          </cell>
          <cell r="AX1742" t="str">
            <v>NON</v>
          </cell>
          <cell r="AY1742"/>
          <cell r="AZ1742" t="str">
            <v>NON</v>
          </cell>
          <cell r="BA1742" t="str">
            <v>NON</v>
          </cell>
          <cell r="BB1742"/>
          <cell r="BC1742"/>
          <cell r="BD1742"/>
          <cell r="BE1742"/>
          <cell r="BF1742"/>
          <cell r="BG1742"/>
          <cell r="BH1742" t="str">
            <v>NON</v>
          </cell>
          <cell r="BI1742" t="str">
            <v xml:space="preserve">mousse HR + ouate
</v>
          </cell>
          <cell r="BJ1742" t="str">
            <v>35KG/M3</v>
          </cell>
          <cell r="BK1742">
            <v>80</v>
          </cell>
          <cell r="BL1742">
            <v>80</v>
          </cell>
          <cell r="BM1742">
            <v>27</v>
          </cell>
          <cell r="BN1742">
            <v>90</v>
          </cell>
          <cell r="BO1742">
            <v>8.1999999999999993</v>
          </cell>
          <cell r="BP1742">
            <v>9.1999999999999993</v>
          </cell>
          <cell r="BQ1742"/>
          <cell r="BR1742">
            <v>0.14000000000000001</v>
          </cell>
          <cell r="BS1742">
            <v>1</v>
          </cell>
          <cell r="BT1742">
            <v>83</v>
          </cell>
          <cell r="BU1742">
            <v>83</v>
          </cell>
          <cell r="BV1742">
            <v>20</v>
          </cell>
          <cell r="BW1742">
            <v>9.1999999999999993</v>
          </cell>
          <cell r="BX1742"/>
          <cell r="BY1742"/>
          <cell r="BZ1742"/>
          <cell r="CA1742"/>
          <cell r="CB1742"/>
          <cell r="CC1742"/>
          <cell r="CD1742"/>
          <cell r="CE1742"/>
          <cell r="CF1742"/>
          <cell r="CG1742"/>
          <cell r="CH1742"/>
          <cell r="CI1742"/>
          <cell r="CJ1742"/>
          <cell r="CK1742"/>
          <cell r="CL1742"/>
          <cell r="CM1742"/>
          <cell r="CN1742"/>
          <cell r="CO1742"/>
          <cell r="CP1742"/>
          <cell r="CQ1742"/>
          <cell r="CR1742"/>
          <cell r="CS1742"/>
          <cell r="CT1742"/>
          <cell r="CU1742"/>
          <cell r="CV1742">
            <v>99</v>
          </cell>
        </row>
        <row r="1743">
          <cell r="C1743"/>
          <cell r="E1743" t="str">
            <v>LASSI</v>
          </cell>
          <cell r="F1743" t="str">
            <v>EDEN</v>
          </cell>
          <cell r="G1743" t="str">
            <v>CATCH ME 22</v>
          </cell>
          <cell r="I1743" t="str">
            <v>Tissu</v>
          </cell>
          <cell r="J1743" t="str">
            <v>100% Polyester</v>
          </cell>
          <cell r="K1743" t="str">
            <v>Effect bouclé</v>
          </cell>
          <cell r="O1743" t="str">
            <v>Pouf 80 cm</v>
          </cell>
          <cell r="P1743"/>
          <cell r="Q1743" t="str">
            <v>Contreplaqué, mousse HR 35 kg/m3 + ouate 150 g/m2, pied en bois</v>
          </cell>
          <cell r="R1743"/>
          <cell r="T1743"/>
          <cell r="U1743"/>
          <cell r="Y1743" t="str">
            <v>Pologne</v>
          </cell>
          <cell r="AA1743" t="str">
            <v xml:space="preserve"> mousse HR 35kg/m3 +  ouate 150 g/m2</v>
          </cell>
          <cell r="AB1743"/>
          <cell r="AC1743"/>
          <cell r="AD1743" t="str">
            <v>-</v>
          </cell>
          <cell r="AE1743" t="str">
            <v>-</v>
          </cell>
          <cell r="AF1743"/>
          <cell r="AG1743"/>
          <cell r="AH1743" t="str">
            <v>-</v>
          </cell>
          <cell r="AI1743" t="str">
            <v>bois</v>
          </cell>
          <cell r="AJ1743">
            <v>80</v>
          </cell>
          <cell r="AK1743"/>
          <cell r="AL1743"/>
          <cell r="AM1743"/>
          <cell r="AN1743"/>
          <cell r="AO1743"/>
          <cell r="AP1743" t="str">
            <v>-</v>
          </cell>
          <cell r="AQ1743" t="str">
            <v>-</v>
          </cell>
          <cell r="AR1743">
            <v>27</v>
          </cell>
          <cell r="AS1743">
            <v>80</v>
          </cell>
          <cell r="AT1743"/>
          <cell r="AU1743">
            <v>4</v>
          </cell>
          <cell r="AV1743" t="str">
            <v>12 cm</v>
          </cell>
          <cell r="AW1743" t="str">
            <v>noir</v>
          </cell>
          <cell r="AX1743" t="str">
            <v>NON</v>
          </cell>
          <cell r="AY1743"/>
          <cell r="AZ1743" t="str">
            <v>NON</v>
          </cell>
          <cell r="BA1743" t="str">
            <v>NON</v>
          </cell>
          <cell r="BB1743"/>
          <cell r="BC1743"/>
          <cell r="BD1743"/>
          <cell r="BE1743"/>
          <cell r="BF1743"/>
          <cell r="BG1743"/>
          <cell r="BH1743" t="str">
            <v>NON</v>
          </cell>
          <cell r="BI1743" t="str">
            <v xml:space="preserve">mousse HR + ouate
</v>
          </cell>
          <cell r="BJ1743" t="str">
            <v>35KG/M3</v>
          </cell>
          <cell r="BK1743">
            <v>80</v>
          </cell>
          <cell r="BL1743">
            <v>80</v>
          </cell>
          <cell r="BM1743">
            <v>27</v>
          </cell>
          <cell r="BN1743">
            <v>90</v>
          </cell>
          <cell r="BO1743">
            <v>8.1999999999999993</v>
          </cell>
          <cell r="BP1743">
            <v>9.1999999999999993</v>
          </cell>
          <cell r="BQ1743"/>
          <cell r="BR1743">
            <v>0.14000000000000001</v>
          </cell>
          <cell r="BS1743">
            <v>1</v>
          </cell>
          <cell r="BT1743">
            <v>83</v>
          </cell>
          <cell r="BU1743">
            <v>83</v>
          </cell>
          <cell r="BV1743">
            <v>20</v>
          </cell>
          <cell r="BW1743">
            <v>9.1999999999999993</v>
          </cell>
          <cell r="BX1743"/>
          <cell r="BY1743"/>
          <cell r="BZ1743"/>
          <cell r="CA1743"/>
          <cell r="CB1743"/>
          <cell r="CC1743"/>
          <cell r="CD1743"/>
          <cell r="CE1743"/>
          <cell r="CF1743"/>
          <cell r="CG1743"/>
          <cell r="CH1743"/>
          <cell r="CI1743"/>
          <cell r="CJ1743"/>
          <cell r="CK1743"/>
          <cell r="CL1743"/>
          <cell r="CM1743"/>
          <cell r="CN1743"/>
          <cell r="CO1743"/>
          <cell r="CP1743"/>
          <cell r="CQ1743"/>
          <cell r="CR1743"/>
          <cell r="CS1743"/>
          <cell r="CT1743"/>
          <cell r="CU1743"/>
          <cell r="CV1743">
            <v>99</v>
          </cell>
        </row>
        <row r="1744">
          <cell r="C1744"/>
          <cell r="E1744" t="str">
            <v>LASSI</v>
          </cell>
          <cell r="F1744" t="str">
            <v>EDEN</v>
          </cell>
          <cell r="G1744" t="str">
            <v>CATCH ME 25</v>
          </cell>
          <cell r="I1744" t="str">
            <v>Tissu</v>
          </cell>
          <cell r="J1744" t="str">
            <v>100% Polyester</v>
          </cell>
          <cell r="K1744" t="str">
            <v>Effect bouclé</v>
          </cell>
          <cell r="O1744" t="str">
            <v>Pouf 80 cm</v>
          </cell>
          <cell r="P1744"/>
          <cell r="Q1744" t="str">
            <v>Contreplaqué, mousse HR 35 kg/m3 + ouate 150 g/m2, pied en bois</v>
          </cell>
          <cell r="R1744"/>
          <cell r="T1744"/>
          <cell r="U1744"/>
          <cell r="Y1744" t="str">
            <v>Pologne</v>
          </cell>
          <cell r="AA1744" t="str">
            <v xml:space="preserve"> mousse HR 35kg/m3 +  ouate 150 g/m2</v>
          </cell>
          <cell r="AB1744"/>
          <cell r="AC1744"/>
          <cell r="AD1744" t="str">
            <v>-</v>
          </cell>
          <cell r="AE1744" t="str">
            <v>-</v>
          </cell>
          <cell r="AF1744"/>
          <cell r="AG1744"/>
          <cell r="AH1744" t="str">
            <v>-</v>
          </cell>
          <cell r="AI1744" t="str">
            <v>bois</v>
          </cell>
          <cell r="AJ1744">
            <v>80</v>
          </cell>
          <cell r="AK1744"/>
          <cell r="AL1744"/>
          <cell r="AM1744"/>
          <cell r="AN1744"/>
          <cell r="AO1744"/>
          <cell r="AP1744" t="str">
            <v>-</v>
          </cell>
          <cell r="AQ1744" t="str">
            <v>-</v>
          </cell>
          <cell r="AR1744">
            <v>27</v>
          </cell>
          <cell r="AS1744">
            <v>80</v>
          </cell>
          <cell r="AT1744"/>
          <cell r="AU1744">
            <v>4</v>
          </cell>
          <cell r="AV1744" t="str">
            <v>12 cm</v>
          </cell>
          <cell r="AW1744" t="str">
            <v>noir</v>
          </cell>
          <cell r="AX1744" t="str">
            <v>NON</v>
          </cell>
          <cell r="AY1744"/>
          <cell r="AZ1744" t="str">
            <v>NON</v>
          </cell>
          <cell r="BA1744" t="str">
            <v>NON</v>
          </cell>
          <cell r="BB1744"/>
          <cell r="BC1744"/>
          <cell r="BD1744"/>
          <cell r="BE1744"/>
          <cell r="BF1744"/>
          <cell r="BG1744"/>
          <cell r="BH1744" t="str">
            <v>NON</v>
          </cell>
          <cell r="BI1744" t="str">
            <v xml:space="preserve">mousse HR + ouate
</v>
          </cell>
          <cell r="BJ1744" t="str">
            <v>35KG/M3</v>
          </cell>
          <cell r="BK1744">
            <v>80</v>
          </cell>
          <cell r="BL1744">
            <v>80</v>
          </cell>
          <cell r="BM1744">
            <v>27</v>
          </cell>
          <cell r="BN1744">
            <v>90</v>
          </cell>
          <cell r="BO1744">
            <v>8.1999999999999993</v>
          </cell>
          <cell r="BP1744">
            <v>9.1999999999999993</v>
          </cell>
          <cell r="BQ1744"/>
          <cell r="BR1744">
            <v>0.14000000000000001</v>
          </cell>
          <cell r="BS1744">
            <v>1</v>
          </cell>
          <cell r="BT1744">
            <v>83</v>
          </cell>
          <cell r="BU1744">
            <v>83</v>
          </cell>
          <cell r="BV1744">
            <v>20</v>
          </cell>
          <cell r="BW1744">
            <v>9.1999999999999993</v>
          </cell>
          <cell r="BX1744"/>
          <cell r="BY1744"/>
          <cell r="BZ1744"/>
          <cell r="CA1744"/>
          <cell r="CB1744"/>
          <cell r="CC1744"/>
          <cell r="CD1744"/>
          <cell r="CE1744"/>
          <cell r="CF1744"/>
          <cell r="CG1744"/>
          <cell r="CH1744"/>
          <cell r="CI1744"/>
          <cell r="CJ1744"/>
          <cell r="CK1744"/>
          <cell r="CL1744"/>
          <cell r="CM1744"/>
          <cell r="CN1744"/>
          <cell r="CO1744"/>
          <cell r="CP1744"/>
          <cell r="CQ1744"/>
          <cell r="CR1744"/>
          <cell r="CS1744"/>
          <cell r="CT1744"/>
          <cell r="CU1744"/>
          <cell r="CV1744">
            <v>99</v>
          </cell>
        </row>
        <row r="1745">
          <cell r="C1745"/>
          <cell r="E1745" t="str">
            <v>LASSI</v>
          </cell>
          <cell r="F1745" t="str">
            <v>EDEN</v>
          </cell>
          <cell r="G1745" t="str">
            <v>OVER THE HORIZON 08</v>
          </cell>
          <cell r="I1745" t="str">
            <v>Tissu</v>
          </cell>
          <cell r="J1745" t="str">
            <v>100% Polyester</v>
          </cell>
          <cell r="O1745" t="str">
            <v>Pouf 100 cm</v>
          </cell>
          <cell r="P1745"/>
          <cell r="Q1745" t="str">
            <v>Contreplaqué, mousse HR 35 kg/m3 + ouate 150 g/m2, pied en bois</v>
          </cell>
          <cell r="R1745"/>
          <cell r="T1745"/>
          <cell r="U1745"/>
          <cell r="Y1745" t="str">
            <v>Pologne</v>
          </cell>
          <cell r="AA1745" t="str">
            <v xml:space="preserve"> mousse HR 35kg/m3 +  ouate 150 g/m2</v>
          </cell>
          <cell r="AB1745"/>
          <cell r="AC1745"/>
          <cell r="AD1745" t="str">
            <v>-</v>
          </cell>
          <cell r="AE1745" t="str">
            <v>-</v>
          </cell>
          <cell r="AF1745"/>
          <cell r="AG1745"/>
          <cell r="AH1745" t="str">
            <v>-</v>
          </cell>
          <cell r="AI1745" t="str">
            <v>bois</v>
          </cell>
          <cell r="AJ1745">
            <v>100</v>
          </cell>
          <cell r="AK1745"/>
          <cell r="AL1745"/>
          <cell r="AM1745"/>
          <cell r="AN1745"/>
          <cell r="AO1745"/>
          <cell r="AP1745" t="str">
            <v>-</v>
          </cell>
          <cell r="AQ1745" t="str">
            <v>-</v>
          </cell>
          <cell r="AR1745">
            <v>43</v>
          </cell>
          <cell r="AS1745">
            <v>100</v>
          </cell>
          <cell r="AT1745"/>
          <cell r="AU1745">
            <v>4</v>
          </cell>
          <cell r="AV1745" t="str">
            <v>28 cm</v>
          </cell>
          <cell r="AW1745" t="str">
            <v>noir</v>
          </cell>
          <cell r="AX1745" t="str">
            <v>NON</v>
          </cell>
          <cell r="AY1745"/>
          <cell r="AZ1745" t="str">
            <v>NON</v>
          </cell>
          <cell r="BA1745" t="str">
            <v>NON</v>
          </cell>
          <cell r="BB1745"/>
          <cell r="BC1745"/>
          <cell r="BD1745"/>
          <cell r="BE1745"/>
          <cell r="BF1745"/>
          <cell r="BG1745"/>
          <cell r="BH1745" t="str">
            <v>NON</v>
          </cell>
          <cell r="BI1745" t="str">
            <v xml:space="preserve">mousse HR + ouate
</v>
          </cell>
          <cell r="BJ1745" t="str">
            <v>35KG/M3</v>
          </cell>
          <cell r="BK1745">
            <v>100</v>
          </cell>
          <cell r="BL1745">
            <v>100</v>
          </cell>
          <cell r="BM1745">
            <v>43</v>
          </cell>
          <cell r="BN1745">
            <v>90</v>
          </cell>
          <cell r="BO1745">
            <v>11.4</v>
          </cell>
          <cell r="BP1745">
            <v>12.4</v>
          </cell>
          <cell r="BQ1745"/>
          <cell r="BR1745">
            <v>0.21</v>
          </cell>
          <cell r="BS1745">
            <v>1</v>
          </cell>
          <cell r="BT1745">
            <v>103</v>
          </cell>
          <cell r="BU1745">
            <v>103</v>
          </cell>
          <cell r="BV1745">
            <v>20</v>
          </cell>
          <cell r="BW1745">
            <v>12.4</v>
          </cell>
          <cell r="BX1745"/>
          <cell r="BY1745"/>
          <cell r="BZ1745"/>
          <cell r="CA1745"/>
          <cell r="CB1745"/>
          <cell r="CC1745"/>
          <cell r="CD1745"/>
          <cell r="CE1745"/>
          <cell r="CF1745"/>
          <cell r="CG1745"/>
          <cell r="CH1745"/>
          <cell r="CI1745"/>
          <cell r="CJ1745"/>
          <cell r="CK1745"/>
          <cell r="CL1745"/>
          <cell r="CM1745"/>
          <cell r="CN1745"/>
          <cell r="CO1745"/>
          <cell r="CP1745"/>
          <cell r="CQ1745"/>
          <cell r="CR1745"/>
          <cell r="CS1745"/>
          <cell r="CT1745"/>
          <cell r="CU1745"/>
          <cell r="CV1745">
            <v>131</v>
          </cell>
        </row>
        <row r="1746">
          <cell r="C1746"/>
          <cell r="E1746" t="str">
            <v>LASSI</v>
          </cell>
          <cell r="F1746" t="str">
            <v>EDEN</v>
          </cell>
          <cell r="G1746" t="str">
            <v>OVER THE HORIZON 78</v>
          </cell>
          <cell r="I1746" t="str">
            <v>Tissu</v>
          </cell>
          <cell r="J1746" t="str">
            <v>100% Polyester</v>
          </cell>
          <cell r="O1746" t="str">
            <v>Pouf 100 cm</v>
          </cell>
          <cell r="P1746"/>
          <cell r="Q1746" t="str">
            <v>Contreplaqué, mousse HR 35 kg/m3 + ouate 150 g/m2, pied en bois</v>
          </cell>
          <cell r="R1746"/>
          <cell r="T1746"/>
          <cell r="U1746"/>
          <cell r="Y1746" t="str">
            <v>Pologne</v>
          </cell>
          <cell r="AA1746" t="str">
            <v xml:space="preserve"> mousse HR 35kg/m3 +  ouate 150 g/m2</v>
          </cell>
          <cell r="AB1746"/>
          <cell r="AC1746"/>
          <cell r="AD1746" t="str">
            <v>-</v>
          </cell>
          <cell r="AE1746" t="str">
            <v>-</v>
          </cell>
          <cell r="AF1746"/>
          <cell r="AG1746"/>
          <cell r="AH1746" t="str">
            <v>-</v>
          </cell>
          <cell r="AI1746" t="str">
            <v>bois</v>
          </cell>
          <cell r="AJ1746">
            <v>100</v>
          </cell>
          <cell r="AK1746"/>
          <cell r="AL1746"/>
          <cell r="AM1746"/>
          <cell r="AN1746"/>
          <cell r="AO1746"/>
          <cell r="AP1746" t="str">
            <v>-</v>
          </cell>
          <cell r="AQ1746" t="str">
            <v>-</v>
          </cell>
          <cell r="AR1746">
            <v>43</v>
          </cell>
          <cell r="AS1746">
            <v>100</v>
          </cell>
          <cell r="AT1746"/>
          <cell r="AU1746">
            <v>4</v>
          </cell>
          <cell r="AV1746" t="str">
            <v>28 cm</v>
          </cell>
          <cell r="AW1746" t="str">
            <v>noir</v>
          </cell>
          <cell r="AX1746" t="str">
            <v>NON</v>
          </cell>
          <cell r="AY1746"/>
          <cell r="AZ1746" t="str">
            <v>NON</v>
          </cell>
          <cell r="BA1746" t="str">
            <v>NON</v>
          </cell>
          <cell r="BB1746"/>
          <cell r="BC1746"/>
          <cell r="BD1746"/>
          <cell r="BE1746"/>
          <cell r="BF1746"/>
          <cell r="BG1746"/>
          <cell r="BH1746" t="str">
            <v>NON</v>
          </cell>
          <cell r="BI1746" t="str">
            <v xml:space="preserve">mousse HR + ouate
</v>
          </cell>
          <cell r="BJ1746" t="str">
            <v>35KG/M3</v>
          </cell>
          <cell r="BK1746">
            <v>100</v>
          </cell>
          <cell r="BL1746">
            <v>100</v>
          </cell>
          <cell r="BM1746">
            <v>43</v>
          </cell>
          <cell r="BN1746">
            <v>90</v>
          </cell>
          <cell r="BO1746">
            <v>11.4</v>
          </cell>
          <cell r="BP1746">
            <v>12.4</v>
          </cell>
          <cell r="BQ1746"/>
          <cell r="BR1746">
            <v>0.21</v>
          </cell>
          <cell r="BS1746">
            <v>1</v>
          </cell>
          <cell r="BT1746">
            <v>103</v>
          </cell>
          <cell r="BU1746">
            <v>103</v>
          </cell>
          <cell r="BV1746">
            <v>20</v>
          </cell>
          <cell r="BW1746">
            <v>12.4</v>
          </cell>
          <cell r="BX1746"/>
          <cell r="BY1746"/>
          <cell r="BZ1746"/>
          <cell r="CA1746"/>
          <cell r="CB1746"/>
          <cell r="CC1746"/>
          <cell r="CD1746"/>
          <cell r="CE1746"/>
          <cell r="CF1746"/>
          <cell r="CG1746"/>
          <cell r="CH1746"/>
          <cell r="CI1746"/>
          <cell r="CJ1746"/>
          <cell r="CK1746"/>
          <cell r="CL1746"/>
          <cell r="CM1746"/>
          <cell r="CN1746"/>
          <cell r="CO1746"/>
          <cell r="CP1746"/>
          <cell r="CQ1746"/>
          <cell r="CR1746"/>
          <cell r="CS1746"/>
          <cell r="CT1746"/>
          <cell r="CU1746"/>
          <cell r="CV1746">
            <v>131</v>
          </cell>
        </row>
        <row r="1747">
          <cell r="C1747"/>
          <cell r="E1747" t="str">
            <v>LASSI</v>
          </cell>
          <cell r="F1747" t="str">
            <v>EDEN</v>
          </cell>
          <cell r="G1747" t="str">
            <v>OVER THE HORIZON 90</v>
          </cell>
          <cell r="I1747" t="str">
            <v>Tissu</v>
          </cell>
          <cell r="J1747" t="str">
            <v>100% Polyester</v>
          </cell>
          <cell r="O1747" t="str">
            <v>Pouf 100 cm</v>
          </cell>
          <cell r="P1747"/>
          <cell r="Q1747" t="str">
            <v>Contreplaqué, mousse HR 35 kg/m3 + ouate 150 g/m2, pied en bois</v>
          </cell>
          <cell r="R1747"/>
          <cell r="T1747"/>
          <cell r="U1747"/>
          <cell r="Y1747" t="str">
            <v>Pologne</v>
          </cell>
          <cell r="AA1747" t="str">
            <v xml:space="preserve"> mousse HR 35kg/m3 +  ouate 150 g/m2</v>
          </cell>
          <cell r="AB1747"/>
          <cell r="AC1747"/>
          <cell r="AD1747" t="str">
            <v>-</v>
          </cell>
          <cell r="AE1747" t="str">
            <v>-</v>
          </cell>
          <cell r="AF1747"/>
          <cell r="AG1747"/>
          <cell r="AH1747" t="str">
            <v>-</v>
          </cell>
          <cell r="AI1747" t="str">
            <v>bois</v>
          </cell>
          <cell r="AJ1747">
            <v>100</v>
          </cell>
          <cell r="AK1747"/>
          <cell r="AL1747"/>
          <cell r="AM1747"/>
          <cell r="AN1747"/>
          <cell r="AO1747"/>
          <cell r="AP1747" t="str">
            <v>-</v>
          </cell>
          <cell r="AQ1747" t="str">
            <v>-</v>
          </cell>
          <cell r="AR1747">
            <v>43</v>
          </cell>
          <cell r="AS1747">
            <v>100</v>
          </cell>
          <cell r="AT1747"/>
          <cell r="AU1747">
            <v>4</v>
          </cell>
          <cell r="AV1747" t="str">
            <v>28 cm</v>
          </cell>
          <cell r="AW1747" t="str">
            <v>noir</v>
          </cell>
          <cell r="AX1747" t="str">
            <v>NON</v>
          </cell>
          <cell r="AY1747"/>
          <cell r="AZ1747" t="str">
            <v>NON</v>
          </cell>
          <cell r="BA1747" t="str">
            <v>NON</v>
          </cell>
          <cell r="BB1747"/>
          <cell r="BC1747"/>
          <cell r="BD1747"/>
          <cell r="BE1747"/>
          <cell r="BF1747"/>
          <cell r="BG1747"/>
          <cell r="BH1747" t="str">
            <v>NON</v>
          </cell>
          <cell r="BI1747" t="str">
            <v xml:space="preserve">mousse HR + ouate
</v>
          </cell>
          <cell r="BJ1747" t="str">
            <v>35KG/M3</v>
          </cell>
          <cell r="BK1747">
            <v>100</v>
          </cell>
          <cell r="BL1747">
            <v>100</v>
          </cell>
          <cell r="BM1747">
            <v>43</v>
          </cell>
          <cell r="BN1747">
            <v>90</v>
          </cell>
          <cell r="BO1747">
            <v>11.4</v>
          </cell>
          <cell r="BP1747">
            <v>12.4</v>
          </cell>
          <cell r="BQ1747"/>
          <cell r="BR1747">
            <v>0.21</v>
          </cell>
          <cell r="BS1747">
            <v>1</v>
          </cell>
          <cell r="BT1747">
            <v>103</v>
          </cell>
          <cell r="BU1747">
            <v>103</v>
          </cell>
          <cell r="BV1747">
            <v>20</v>
          </cell>
          <cell r="BW1747">
            <v>12.4</v>
          </cell>
          <cell r="BX1747"/>
          <cell r="BY1747"/>
          <cell r="BZ1747"/>
          <cell r="CA1747"/>
          <cell r="CB1747"/>
          <cell r="CC1747"/>
          <cell r="CD1747"/>
          <cell r="CE1747"/>
          <cell r="CF1747"/>
          <cell r="CG1747"/>
          <cell r="CH1747"/>
          <cell r="CI1747"/>
          <cell r="CJ1747"/>
          <cell r="CK1747"/>
          <cell r="CL1747"/>
          <cell r="CM1747"/>
          <cell r="CN1747"/>
          <cell r="CO1747"/>
          <cell r="CP1747"/>
          <cell r="CQ1747"/>
          <cell r="CR1747"/>
          <cell r="CS1747"/>
          <cell r="CT1747"/>
          <cell r="CU1747"/>
          <cell r="CV1747">
            <v>131</v>
          </cell>
        </row>
        <row r="1748">
          <cell r="C1748"/>
          <cell r="E1748" t="str">
            <v>LASSI</v>
          </cell>
          <cell r="F1748" t="str">
            <v>EDEN</v>
          </cell>
          <cell r="G1748" t="str">
            <v>OVER THE HORIZON 38</v>
          </cell>
          <cell r="I1748" t="str">
            <v>Tissu</v>
          </cell>
          <cell r="J1748" t="str">
            <v>100% Polyester</v>
          </cell>
          <cell r="O1748" t="str">
            <v>Pouf 100 cm</v>
          </cell>
          <cell r="P1748"/>
          <cell r="Q1748" t="str">
            <v>Contreplaqué, mousse HR 35 kg/m3 + ouate 150 g/m2, pied en bois</v>
          </cell>
          <cell r="R1748"/>
          <cell r="T1748"/>
          <cell r="U1748"/>
          <cell r="Y1748" t="str">
            <v>Pologne</v>
          </cell>
          <cell r="AA1748" t="str">
            <v xml:space="preserve"> mousse HR 35kg/m3 +  ouate 150 g/m2</v>
          </cell>
          <cell r="AB1748"/>
          <cell r="AC1748"/>
          <cell r="AD1748" t="str">
            <v>-</v>
          </cell>
          <cell r="AE1748" t="str">
            <v>-</v>
          </cell>
          <cell r="AF1748"/>
          <cell r="AG1748"/>
          <cell r="AH1748" t="str">
            <v>-</v>
          </cell>
          <cell r="AI1748" t="str">
            <v>bois</v>
          </cell>
          <cell r="AJ1748">
            <v>100</v>
          </cell>
          <cell r="AK1748"/>
          <cell r="AL1748"/>
          <cell r="AM1748"/>
          <cell r="AN1748"/>
          <cell r="AO1748"/>
          <cell r="AP1748" t="str">
            <v>-</v>
          </cell>
          <cell r="AQ1748" t="str">
            <v>-</v>
          </cell>
          <cell r="AR1748">
            <v>43</v>
          </cell>
          <cell r="AS1748">
            <v>100</v>
          </cell>
          <cell r="AT1748"/>
          <cell r="AU1748">
            <v>4</v>
          </cell>
          <cell r="AV1748" t="str">
            <v>28 cm</v>
          </cell>
          <cell r="AW1748" t="str">
            <v>noir</v>
          </cell>
          <cell r="AX1748" t="str">
            <v>NON</v>
          </cell>
          <cell r="AY1748"/>
          <cell r="AZ1748" t="str">
            <v>NON</v>
          </cell>
          <cell r="BA1748" t="str">
            <v>NON</v>
          </cell>
          <cell r="BB1748"/>
          <cell r="BC1748"/>
          <cell r="BD1748"/>
          <cell r="BE1748"/>
          <cell r="BF1748"/>
          <cell r="BG1748"/>
          <cell r="BH1748" t="str">
            <v>NON</v>
          </cell>
          <cell r="BI1748" t="str">
            <v xml:space="preserve">mousse HR + ouate
</v>
          </cell>
          <cell r="BJ1748" t="str">
            <v>35KG/M3</v>
          </cell>
          <cell r="BK1748">
            <v>100</v>
          </cell>
          <cell r="BL1748">
            <v>100</v>
          </cell>
          <cell r="BM1748">
            <v>43</v>
          </cell>
          <cell r="BN1748">
            <v>90</v>
          </cell>
          <cell r="BO1748">
            <v>11.4</v>
          </cell>
          <cell r="BP1748">
            <v>12.4</v>
          </cell>
          <cell r="BQ1748"/>
          <cell r="BR1748">
            <v>0.21</v>
          </cell>
          <cell r="BS1748">
            <v>1</v>
          </cell>
          <cell r="BT1748">
            <v>103</v>
          </cell>
          <cell r="BU1748">
            <v>103</v>
          </cell>
          <cell r="BV1748">
            <v>20</v>
          </cell>
          <cell r="BW1748">
            <v>12.4</v>
          </cell>
          <cell r="BX1748"/>
          <cell r="BY1748"/>
          <cell r="BZ1748"/>
          <cell r="CA1748"/>
          <cell r="CB1748"/>
          <cell r="CC1748"/>
          <cell r="CD1748"/>
          <cell r="CE1748"/>
          <cell r="CF1748"/>
          <cell r="CG1748"/>
          <cell r="CH1748"/>
          <cell r="CI1748"/>
          <cell r="CJ1748"/>
          <cell r="CK1748"/>
          <cell r="CL1748"/>
          <cell r="CM1748"/>
          <cell r="CN1748"/>
          <cell r="CO1748"/>
          <cell r="CP1748"/>
          <cell r="CQ1748"/>
          <cell r="CR1748"/>
          <cell r="CS1748"/>
          <cell r="CT1748"/>
          <cell r="CU1748"/>
          <cell r="CV1748">
            <v>131</v>
          </cell>
        </row>
        <row r="1749">
          <cell r="C1749"/>
          <cell r="E1749" t="str">
            <v>LASSI</v>
          </cell>
          <cell r="F1749" t="str">
            <v>EDEN</v>
          </cell>
          <cell r="G1749" t="str">
            <v>OVER THE HORIZON 54</v>
          </cell>
          <cell r="I1749" t="str">
            <v>Tissu</v>
          </cell>
          <cell r="J1749" t="str">
            <v>100% Polyester</v>
          </cell>
          <cell r="O1749" t="str">
            <v>Pouf 100 cm</v>
          </cell>
          <cell r="P1749"/>
          <cell r="Q1749" t="str">
            <v>Contreplaqué, mousse HR 35 kg/m3 + ouate 150 g/m2, pied en bois</v>
          </cell>
          <cell r="R1749"/>
          <cell r="T1749"/>
          <cell r="U1749"/>
          <cell r="Y1749" t="str">
            <v>Pologne</v>
          </cell>
          <cell r="AA1749" t="str">
            <v xml:space="preserve"> mousse HR 35kg/m3 +  ouate 150 g/m2</v>
          </cell>
          <cell r="AB1749"/>
          <cell r="AC1749"/>
          <cell r="AD1749" t="str">
            <v>-</v>
          </cell>
          <cell r="AE1749" t="str">
            <v>-</v>
          </cell>
          <cell r="AF1749"/>
          <cell r="AG1749"/>
          <cell r="AH1749" t="str">
            <v>-</v>
          </cell>
          <cell r="AI1749" t="str">
            <v>bois</v>
          </cell>
          <cell r="AJ1749">
            <v>100</v>
          </cell>
          <cell r="AK1749"/>
          <cell r="AL1749"/>
          <cell r="AM1749"/>
          <cell r="AN1749"/>
          <cell r="AO1749"/>
          <cell r="AP1749" t="str">
            <v>-</v>
          </cell>
          <cell r="AQ1749" t="str">
            <v>-</v>
          </cell>
          <cell r="AR1749">
            <v>43</v>
          </cell>
          <cell r="AS1749">
            <v>100</v>
          </cell>
          <cell r="AT1749"/>
          <cell r="AU1749">
            <v>4</v>
          </cell>
          <cell r="AV1749" t="str">
            <v>28 cm</v>
          </cell>
          <cell r="AW1749" t="str">
            <v>noir</v>
          </cell>
          <cell r="AX1749" t="str">
            <v>NON</v>
          </cell>
          <cell r="AY1749"/>
          <cell r="AZ1749" t="str">
            <v>NON</v>
          </cell>
          <cell r="BA1749" t="str">
            <v>NON</v>
          </cell>
          <cell r="BB1749"/>
          <cell r="BC1749"/>
          <cell r="BD1749"/>
          <cell r="BE1749"/>
          <cell r="BF1749"/>
          <cell r="BG1749"/>
          <cell r="BH1749" t="str">
            <v>NON</v>
          </cell>
          <cell r="BI1749" t="str">
            <v xml:space="preserve">mousse HR + ouate
</v>
          </cell>
          <cell r="BJ1749" t="str">
            <v>35KG/M3</v>
          </cell>
          <cell r="BK1749">
            <v>100</v>
          </cell>
          <cell r="BL1749">
            <v>100</v>
          </cell>
          <cell r="BM1749">
            <v>43</v>
          </cell>
          <cell r="BN1749">
            <v>90</v>
          </cell>
          <cell r="BO1749">
            <v>11.4</v>
          </cell>
          <cell r="BP1749">
            <v>12.4</v>
          </cell>
          <cell r="BQ1749"/>
          <cell r="BR1749">
            <v>0.21</v>
          </cell>
          <cell r="BS1749">
            <v>1</v>
          </cell>
          <cell r="BT1749">
            <v>103</v>
          </cell>
          <cell r="BU1749">
            <v>103</v>
          </cell>
          <cell r="BV1749">
            <v>20</v>
          </cell>
          <cell r="BW1749">
            <v>12.4</v>
          </cell>
          <cell r="BX1749"/>
          <cell r="BY1749"/>
          <cell r="BZ1749"/>
          <cell r="CA1749"/>
          <cell r="CB1749"/>
          <cell r="CC1749"/>
          <cell r="CD1749"/>
          <cell r="CE1749"/>
          <cell r="CF1749"/>
          <cell r="CG1749"/>
          <cell r="CH1749"/>
          <cell r="CI1749"/>
          <cell r="CJ1749"/>
          <cell r="CK1749"/>
          <cell r="CL1749"/>
          <cell r="CM1749"/>
          <cell r="CN1749"/>
          <cell r="CO1749"/>
          <cell r="CP1749"/>
          <cell r="CQ1749"/>
          <cell r="CR1749"/>
          <cell r="CS1749"/>
          <cell r="CT1749"/>
          <cell r="CU1749"/>
          <cell r="CV1749">
            <v>131</v>
          </cell>
        </row>
        <row r="1750">
          <cell r="C1750"/>
          <cell r="E1750" t="str">
            <v>LASSI</v>
          </cell>
          <cell r="F1750" t="str">
            <v>EDEN</v>
          </cell>
          <cell r="G1750" t="str">
            <v>GEMMA 04</v>
          </cell>
          <cell r="I1750" t="str">
            <v>Tissu</v>
          </cell>
          <cell r="J1750" t="str">
            <v>88%PES 9%RA 3%NY</v>
          </cell>
          <cell r="O1750" t="str">
            <v>Pouf 100 cm</v>
          </cell>
          <cell r="P1750"/>
          <cell r="Q1750" t="str">
            <v>Contreplaqué, mousse HR 35 kg/m3 + ouate 150 g/m2, pied en bois</v>
          </cell>
          <cell r="R1750"/>
          <cell r="T1750"/>
          <cell r="U1750"/>
          <cell r="Y1750" t="str">
            <v>Pologne</v>
          </cell>
          <cell r="AA1750" t="str">
            <v xml:space="preserve"> mousse HR 35kg/m3 +  ouate 150 g/m2</v>
          </cell>
          <cell r="AB1750"/>
          <cell r="AC1750"/>
          <cell r="AD1750" t="str">
            <v>-</v>
          </cell>
          <cell r="AE1750" t="str">
            <v>-</v>
          </cell>
          <cell r="AF1750"/>
          <cell r="AG1750"/>
          <cell r="AH1750" t="str">
            <v>-</v>
          </cell>
          <cell r="AI1750" t="str">
            <v>bois</v>
          </cell>
          <cell r="AJ1750">
            <v>100</v>
          </cell>
          <cell r="AK1750"/>
          <cell r="AL1750"/>
          <cell r="AM1750"/>
          <cell r="AN1750"/>
          <cell r="AO1750"/>
          <cell r="AP1750" t="str">
            <v>-</v>
          </cell>
          <cell r="AQ1750" t="str">
            <v>-</v>
          </cell>
          <cell r="AR1750">
            <v>43</v>
          </cell>
          <cell r="AS1750">
            <v>100</v>
          </cell>
          <cell r="AT1750"/>
          <cell r="AU1750">
            <v>4</v>
          </cell>
          <cell r="AV1750" t="str">
            <v>28 cm</v>
          </cell>
          <cell r="AW1750" t="str">
            <v>noir</v>
          </cell>
          <cell r="AX1750" t="str">
            <v>NON</v>
          </cell>
          <cell r="AY1750"/>
          <cell r="AZ1750" t="str">
            <v>NON</v>
          </cell>
          <cell r="BA1750" t="str">
            <v>NON</v>
          </cell>
          <cell r="BB1750"/>
          <cell r="BC1750"/>
          <cell r="BD1750"/>
          <cell r="BE1750"/>
          <cell r="BF1750"/>
          <cell r="BG1750"/>
          <cell r="BH1750" t="str">
            <v>NON</v>
          </cell>
          <cell r="BI1750" t="str">
            <v xml:space="preserve">mousse HR + ouate
</v>
          </cell>
          <cell r="BJ1750" t="str">
            <v>35KG/M3</v>
          </cell>
          <cell r="BK1750">
            <v>100</v>
          </cell>
          <cell r="BL1750">
            <v>100</v>
          </cell>
          <cell r="BM1750">
            <v>43</v>
          </cell>
          <cell r="BN1750">
            <v>90</v>
          </cell>
          <cell r="BO1750">
            <v>11.4</v>
          </cell>
          <cell r="BP1750">
            <v>12.4</v>
          </cell>
          <cell r="BQ1750"/>
          <cell r="BR1750">
            <v>0.21</v>
          </cell>
          <cell r="BS1750">
            <v>1</v>
          </cell>
          <cell r="BT1750">
            <v>103</v>
          </cell>
          <cell r="BU1750">
            <v>103</v>
          </cell>
          <cell r="BV1750">
            <v>20</v>
          </cell>
          <cell r="BW1750">
            <v>12.4</v>
          </cell>
          <cell r="BX1750"/>
          <cell r="BY1750"/>
          <cell r="BZ1750"/>
          <cell r="CA1750"/>
          <cell r="CB1750"/>
          <cell r="CC1750"/>
          <cell r="CD1750"/>
          <cell r="CE1750"/>
          <cell r="CF1750"/>
          <cell r="CG1750"/>
          <cell r="CH1750"/>
          <cell r="CI1750"/>
          <cell r="CJ1750"/>
          <cell r="CK1750"/>
          <cell r="CL1750"/>
          <cell r="CM1750"/>
          <cell r="CN1750"/>
          <cell r="CO1750"/>
          <cell r="CP1750"/>
          <cell r="CQ1750"/>
          <cell r="CR1750"/>
          <cell r="CS1750"/>
          <cell r="CT1750"/>
          <cell r="CU1750"/>
          <cell r="CV1750">
            <v>127</v>
          </cell>
        </row>
        <row r="1751">
          <cell r="C1751"/>
          <cell r="E1751" t="str">
            <v>LASSI</v>
          </cell>
          <cell r="F1751" t="str">
            <v>EDEN</v>
          </cell>
          <cell r="G1751" t="str">
            <v>GEMMA 39</v>
          </cell>
          <cell r="I1751" t="str">
            <v>Tissu</v>
          </cell>
          <cell r="J1751" t="str">
            <v>88%PES 9%RA 3%NY</v>
          </cell>
          <cell r="O1751" t="str">
            <v>Pouf 100 cm</v>
          </cell>
          <cell r="P1751"/>
          <cell r="Q1751" t="str">
            <v>Contreplaqué, mousse HR 35 kg/m3 + ouate 150 g/m2, pied en bois</v>
          </cell>
          <cell r="R1751"/>
          <cell r="T1751"/>
          <cell r="U1751"/>
          <cell r="Y1751" t="str">
            <v>Pologne</v>
          </cell>
          <cell r="AA1751" t="str">
            <v xml:space="preserve"> mousse HR 35kg/m3 +  ouate 150 g/m2</v>
          </cell>
          <cell r="AB1751"/>
          <cell r="AC1751"/>
          <cell r="AD1751" t="str">
            <v>-</v>
          </cell>
          <cell r="AE1751" t="str">
            <v>-</v>
          </cell>
          <cell r="AF1751"/>
          <cell r="AG1751"/>
          <cell r="AH1751" t="str">
            <v>-</v>
          </cell>
          <cell r="AI1751" t="str">
            <v>bois</v>
          </cell>
          <cell r="AJ1751">
            <v>100</v>
          </cell>
          <cell r="AK1751"/>
          <cell r="AL1751"/>
          <cell r="AM1751"/>
          <cell r="AN1751"/>
          <cell r="AO1751"/>
          <cell r="AP1751" t="str">
            <v>-</v>
          </cell>
          <cell r="AQ1751" t="str">
            <v>-</v>
          </cell>
          <cell r="AR1751">
            <v>43</v>
          </cell>
          <cell r="AS1751">
            <v>100</v>
          </cell>
          <cell r="AT1751"/>
          <cell r="AU1751">
            <v>4</v>
          </cell>
          <cell r="AV1751" t="str">
            <v>28 cm</v>
          </cell>
          <cell r="AW1751" t="str">
            <v>noir</v>
          </cell>
          <cell r="AX1751" t="str">
            <v>NON</v>
          </cell>
          <cell r="AY1751"/>
          <cell r="AZ1751" t="str">
            <v>NON</v>
          </cell>
          <cell r="BA1751" t="str">
            <v>NON</v>
          </cell>
          <cell r="BB1751"/>
          <cell r="BC1751"/>
          <cell r="BD1751"/>
          <cell r="BE1751"/>
          <cell r="BF1751"/>
          <cell r="BG1751"/>
          <cell r="BH1751" t="str">
            <v>NON</v>
          </cell>
          <cell r="BI1751" t="str">
            <v xml:space="preserve">mousse HR + ouate
</v>
          </cell>
          <cell r="BJ1751" t="str">
            <v>35KG/M3</v>
          </cell>
          <cell r="BK1751">
            <v>100</v>
          </cell>
          <cell r="BL1751">
            <v>100</v>
          </cell>
          <cell r="BM1751">
            <v>43</v>
          </cell>
          <cell r="BN1751">
            <v>90</v>
          </cell>
          <cell r="BO1751">
            <v>11.4</v>
          </cell>
          <cell r="BP1751">
            <v>12.4</v>
          </cell>
          <cell r="BQ1751"/>
          <cell r="BR1751">
            <v>0.21</v>
          </cell>
          <cell r="BS1751">
            <v>1</v>
          </cell>
          <cell r="BT1751">
            <v>103</v>
          </cell>
          <cell r="BU1751">
            <v>103</v>
          </cell>
          <cell r="BV1751">
            <v>20</v>
          </cell>
          <cell r="BW1751">
            <v>12.4</v>
          </cell>
          <cell r="BX1751"/>
          <cell r="BY1751"/>
          <cell r="BZ1751"/>
          <cell r="CA1751"/>
          <cell r="CB1751"/>
          <cell r="CC1751"/>
          <cell r="CD1751"/>
          <cell r="CE1751"/>
          <cell r="CF1751"/>
          <cell r="CG1751"/>
          <cell r="CH1751"/>
          <cell r="CI1751"/>
          <cell r="CJ1751"/>
          <cell r="CK1751"/>
          <cell r="CL1751"/>
          <cell r="CM1751"/>
          <cell r="CN1751"/>
          <cell r="CO1751"/>
          <cell r="CP1751"/>
          <cell r="CQ1751"/>
          <cell r="CR1751"/>
          <cell r="CS1751"/>
          <cell r="CT1751"/>
          <cell r="CU1751"/>
          <cell r="CV1751">
            <v>127</v>
          </cell>
        </row>
        <row r="1752">
          <cell r="C1752"/>
          <cell r="E1752" t="str">
            <v>LASSI</v>
          </cell>
          <cell r="F1752" t="str">
            <v>EDEN</v>
          </cell>
          <cell r="G1752" t="str">
            <v>GEMMA 63</v>
          </cell>
          <cell r="I1752" t="str">
            <v>Tissu</v>
          </cell>
          <cell r="J1752" t="str">
            <v>88%PES 9%RA 3%NY</v>
          </cell>
          <cell r="O1752" t="str">
            <v>Pouf 100 cm</v>
          </cell>
          <cell r="P1752"/>
          <cell r="Q1752" t="str">
            <v>Contreplaqué, mousse HR 35 kg/m3 + ouate 150 g/m2, pied en bois</v>
          </cell>
          <cell r="R1752"/>
          <cell r="T1752"/>
          <cell r="U1752"/>
          <cell r="Y1752" t="str">
            <v>Pologne</v>
          </cell>
          <cell r="AA1752" t="str">
            <v xml:space="preserve"> mousse HR 35kg/m3 +  ouate 150 g/m2</v>
          </cell>
          <cell r="AB1752"/>
          <cell r="AC1752"/>
          <cell r="AD1752" t="str">
            <v>-</v>
          </cell>
          <cell r="AE1752" t="str">
            <v>-</v>
          </cell>
          <cell r="AF1752"/>
          <cell r="AG1752"/>
          <cell r="AH1752" t="str">
            <v>-</v>
          </cell>
          <cell r="AI1752" t="str">
            <v>bois</v>
          </cell>
          <cell r="AJ1752">
            <v>100</v>
          </cell>
          <cell r="AK1752"/>
          <cell r="AL1752"/>
          <cell r="AM1752"/>
          <cell r="AN1752"/>
          <cell r="AO1752"/>
          <cell r="AP1752" t="str">
            <v>-</v>
          </cell>
          <cell r="AQ1752" t="str">
            <v>-</v>
          </cell>
          <cell r="AR1752">
            <v>43</v>
          </cell>
          <cell r="AS1752">
            <v>100</v>
          </cell>
          <cell r="AT1752"/>
          <cell r="AU1752">
            <v>4</v>
          </cell>
          <cell r="AV1752" t="str">
            <v>28 cm</v>
          </cell>
          <cell r="AW1752" t="str">
            <v>noir</v>
          </cell>
          <cell r="AX1752" t="str">
            <v>NON</v>
          </cell>
          <cell r="AY1752"/>
          <cell r="AZ1752" t="str">
            <v>NON</v>
          </cell>
          <cell r="BA1752" t="str">
            <v>NON</v>
          </cell>
          <cell r="BB1752"/>
          <cell r="BC1752"/>
          <cell r="BD1752"/>
          <cell r="BE1752"/>
          <cell r="BF1752"/>
          <cell r="BG1752"/>
          <cell r="BH1752" t="str">
            <v>NON</v>
          </cell>
          <cell r="BI1752" t="str">
            <v xml:space="preserve">mousse HR + ouate
</v>
          </cell>
          <cell r="BJ1752" t="str">
            <v>35KG/M3</v>
          </cell>
          <cell r="BK1752">
            <v>100</v>
          </cell>
          <cell r="BL1752">
            <v>100</v>
          </cell>
          <cell r="BM1752">
            <v>43</v>
          </cell>
          <cell r="BN1752">
            <v>90</v>
          </cell>
          <cell r="BO1752">
            <v>11.4</v>
          </cell>
          <cell r="BP1752">
            <v>12.4</v>
          </cell>
          <cell r="BQ1752"/>
          <cell r="BR1752">
            <v>0.21</v>
          </cell>
          <cell r="BS1752">
            <v>1</v>
          </cell>
          <cell r="BT1752">
            <v>103</v>
          </cell>
          <cell r="BU1752">
            <v>103</v>
          </cell>
          <cell r="BV1752">
            <v>20</v>
          </cell>
          <cell r="BW1752">
            <v>12.4</v>
          </cell>
          <cell r="BX1752"/>
          <cell r="BY1752"/>
          <cell r="BZ1752"/>
          <cell r="CA1752"/>
          <cell r="CB1752"/>
          <cell r="CC1752"/>
          <cell r="CD1752"/>
          <cell r="CE1752"/>
          <cell r="CF1752"/>
          <cell r="CG1752"/>
          <cell r="CH1752"/>
          <cell r="CI1752"/>
          <cell r="CJ1752"/>
          <cell r="CK1752"/>
          <cell r="CL1752"/>
          <cell r="CM1752"/>
          <cell r="CN1752"/>
          <cell r="CO1752"/>
          <cell r="CP1752"/>
          <cell r="CQ1752"/>
          <cell r="CR1752"/>
          <cell r="CS1752"/>
          <cell r="CT1752"/>
          <cell r="CU1752"/>
          <cell r="CV1752">
            <v>127</v>
          </cell>
        </row>
        <row r="1753">
          <cell r="C1753"/>
          <cell r="E1753" t="str">
            <v>LASSI</v>
          </cell>
          <cell r="F1753" t="str">
            <v>EDEN</v>
          </cell>
          <cell r="G1753" t="str">
            <v>GEMMA 79</v>
          </cell>
          <cell r="I1753" t="str">
            <v>Tissu</v>
          </cell>
          <cell r="J1753" t="str">
            <v>88%PES 9%RA 3%NY</v>
          </cell>
          <cell r="O1753" t="str">
            <v>Pouf 100 cm</v>
          </cell>
          <cell r="P1753"/>
          <cell r="Q1753" t="str">
            <v>Contreplaqué, mousse HR 35 kg/m3 + ouate 150 g/m2, pied en bois</v>
          </cell>
          <cell r="R1753"/>
          <cell r="T1753"/>
          <cell r="U1753"/>
          <cell r="Y1753" t="str">
            <v>Pologne</v>
          </cell>
          <cell r="AA1753" t="str">
            <v xml:space="preserve"> mousse HR 35kg/m3 +  ouate 150 g/m2</v>
          </cell>
          <cell r="AB1753"/>
          <cell r="AC1753"/>
          <cell r="AD1753" t="str">
            <v>-</v>
          </cell>
          <cell r="AE1753" t="str">
            <v>-</v>
          </cell>
          <cell r="AF1753"/>
          <cell r="AG1753"/>
          <cell r="AH1753" t="str">
            <v>-</v>
          </cell>
          <cell r="AI1753" t="str">
            <v>bois</v>
          </cell>
          <cell r="AJ1753">
            <v>100</v>
          </cell>
          <cell r="AK1753"/>
          <cell r="AL1753"/>
          <cell r="AM1753"/>
          <cell r="AN1753"/>
          <cell r="AO1753"/>
          <cell r="AP1753" t="str">
            <v>-</v>
          </cell>
          <cell r="AQ1753" t="str">
            <v>-</v>
          </cell>
          <cell r="AR1753">
            <v>43</v>
          </cell>
          <cell r="AS1753">
            <v>100</v>
          </cell>
          <cell r="AT1753"/>
          <cell r="AU1753">
            <v>4</v>
          </cell>
          <cell r="AV1753" t="str">
            <v>28 cm</v>
          </cell>
          <cell r="AW1753" t="str">
            <v>noir</v>
          </cell>
          <cell r="AX1753" t="str">
            <v>NON</v>
          </cell>
          <cell r="AY1753"/>
          <cell r="AZ1753" t="str">
            <v>NON</v>
          </cell>
          <cell r="BA1753" t="str">
            <v>NON</v>
          </cell>
          <cell r="BB1753"/>
          <cell r="BC1753"/>
          <cell r="BD1753"/>
          <cell r="BE1753"/>
          <cell r="BF1753"/>
          <cell r="BG1753"/>
          <cell r="BH1753" t="str">
            <v>NON</v>
          </cell>
          <cell r="BI1753" t="str">
            <v xml:space="preserve">mousse HR + ouate
</v>
          </cell>
          <cell r="BJ1753" t="str">
            <v>35KG/M3</v>
          </cell>
          <cell r="BK1753">
            <v>100</v>
          </cell>
          <cell r="BL1753">
            <v>100</v>
          </cell>
          <cell r="BM1753">
            <v>43</v>
          </cell>
          <cell r="BN1753">
            <v>90</v>
          </cell>
          <cell r="BO1753">
            <v>11.4</v>
          </cell>
          <cell r="BP1753">
            <v>12.4</v>
          </cell>
          <cell r="BQ1753"/>
          <cell r="BR1753">
            <v>0.21</v>
          </cell>
          <cell r="BS1753">
            <v>1</v>
          </cell>
          <cell r="BT1753">
            <v>103</v>
          </cell>
          <cell r="BU1753">
            <v>103</v>
          </cell>
          <cell r="BV1753">
            <v>20</v>
          </cell>
          <cell r="BW1753">
            <v>12.4</v>
          </cell>
          <cell r="BX1753"/>
          <cell r="BY1753"/>
          <cell r="BZ1753"/>
          <cell r="CA1753"/>
          <cell r="CB1753"/>
          <cell r="CC1753"/>
          <cell r="CD1753"/>
          <cell r="CE1753"/>
          <cell r="CF1753"/>
          <cell r="CG1753"/>
          <cell r="CH1753"/>
          <cell r="CI1753"/>
          <cell r="CJ1753"/>
          <cell r="CK1753"/>
          <cell r="CL1753"/>
          <cell r="CM1753"/>
          <cell r="CN1753"/>
          <cell r="CO1753"/>
          <cell r="CP1753"/>
          <cell r="CQ1753"/>
          <cell r="CR1753"/>
          <cell r="CS1753"/>
          <cell r="CT1753"/>
          <cell r="CU1753"/>
          <cell r="CV1753">
            <v>127</v>
          </cell>
        </row>
        <row r="1754">
          <cell r="C1754"/>
          <cell r="E1754" t="str">
            <v>LASSI</v>
          </cell>
          <cell r="F1754" t="str">
            <v>EDEN</v>
          </cell>
          <cell r="G1754" t="str">
            <v>GEMMA 93</v>
          </cell>
          <cell r="I1754" t="str">
            <v>Tissu</v>
          </cell>
          <cell r="J1754" t="str">
            <v>88%PES 9%RA 3%NY</v>
          </cell>
          <cell r="O1754" t="str">
            <v>Pouf 100 cm</v>
          </cell>
          <cell r="P1754"/>
          <cell r="Q1754" t="str">
            <v>Contreplaqué, mousse HR 35 kg/m3 + ouate 150 g/m2, pied en bois</v>
          </cell>
          <cell r="R1754"/>
          <cell r="T1754"/>
          <cell r="U1754"/>
          <cell r="Y1754" t="str">
            <v>Pologne</v>
          </cell>
          <cell r="AA1754" t="str">
            <v xml:space="preserve"> mousse HR 35kg/m3 +  ouate 150 g/m2</v>
          </cell>
          <cell r="AB1754"/>
          <cell r="AC1754"/>
          <cell r="AD1754" t="str">
            <v>-</v>
          </cell>
          <cell r="AE1754" t="str">
            <v>-</v>
          </cell>
          <cell r="AF1754"/>
          <cell r="AG1754"/>
          <cell r="AH1754" t="str">
            <v>-</v>
          </cell>
          <cell r="AI1754" t="str">
            <v>bois</v>
          </cell>
          <cell r="AJ1754">
            <v>100</v>
          </cell>
          <cell r="AK1754"/>
          <cell r="AL1754"/>
          <cell r="AM1754"/>
          <cell r="AN1754"/>
          <cell r="AO1754"/>
          <cell r="AP1754" t="str">
            <v>-</v>
          </cell>
          <cell r="AQ1754" t="str">
            <v>-</v>
          </cell>
          <cell r="AR1754">
            <v>43</v>
          </cell>
          <cell r="AS1754">
            <v>100</v>
          </cell>
          <cell r="AT1754"/>
          <cell r="AU1754">
            <v>4</v>
          </cell>
          <cell r="AV1754" t="str">
            <v>28 cm</v>
          </cell>
          <cell r="AW1754" t="str">
            <v>noir</v>
          </cell>
          <cell r="AX1754" t="str">
            <v>NON</v>
          </cell>
          <cell r="AY1754"/>
          <cell r="AZ1754" t="str">
            <v>NON</v>
          </cell>
          <cell r="BA1754" t="str">
            <v>NON</v>
          </cell>
          <cell r="BB1754"/>
          <cell r="BC1754"/>
          <cell r="BD1754"/>
          <cell r="BE1754"/>
          <cell r="BF1754"/>
          <cell r="BG1754"/>
          <cell r="BH1754" t="str">
            <v>NON</v>
          </cell>
          <cell r="BI1754" t="str">
            <v xml:space="preserve">mousse HR + ouate
</v>
          </cell>
          <cell r="BJ1754" t="str">
            <v>35KG/M3</v>
          </cell>
          <cell r="BK1754">
            <v>100</v>
          </cell>
          <cell r="BL1754">
            <v>100</v>
          </cell>
          <cell r="BM1754">
            <v>43</v>
          </cell>
          <cell r="BN1754">
            <v>90</v>
          </cell>
          <cell r="BO1754">
            <v>11.4</v>
          </cell>
          <cell r="BP1754">
            <v>12.4</v>
          </cell>
          <cell r="BQ1754"/>
          <cell r="BR1754">
            <v>0.21</v>
          </cell>
          <cell r="BS1754">
            <v>1</v>
          </cell>
          <cell r="BT1754">
            <v>103</v>
          </cell>
          <cell r="BU1754">
            <v>103</v>
          </cell>
          <cell r="BV1754">
            <v>20</v>
          </cell>
          <cell r="BW1754">
            <v>12.4</v>
          </cell>
          <cell r="BX1754"/>
          <cell r="BY1754"/>
          <cell r="BZ1754"/>
          <cell r="CA1754"/>
          <cell r="CB1754"/>
          <cell r="CC1754"/>
          <cell r="CD1754"/>
          <cell r="CE1754"/>
          <cell r="CF1754"/>
          <cell r="CG1754"/>
          <cell r="CH1754"/>
          <cell r="CI1754"/>
          <cell r="CJ1754"/>
          <cell r="CK1754"/>
          <cell r="CL1754"/>
          <cell r="CM1754"/>
          <cell r="CN1754"/>
          <cell r="CO1754"/>
          <cell r="CP1754"/>
          <cell r="CQ1754"/>
          <cell r="CR1754"/>
          <cell r="CS1754"/>
          <cell r="CT1754"/>
          <cell r="CU1754"/>
          <cell r="CV1754">
            <v>127</v>
          </cell>
        </row>
        <row r="1755">
          <cell r="C1755"/>
          <cell r="E1755" t="str">
            <v>LASSI</v>
          </cell>
          <cell r="F1755" t="str">
            <v>EDEN</v>
          </cell>
          <cell r="G1755" t="str">
            <v>POSO 100</v>
          </cell>
          <cell r="I1755" t="str">
            <v>Tissu</v>
          </cell>
          <cell r="J1755" t="str">
            <v>100% Polyester</v>
          </cell>
          <cell r="K1755" t="str">
            <v xml:space="preserve">Effect velours côtelé </v>
          </cell>
          <cell r="O1755" t="str">
            <v>Pouf 100 cm</v>
          </cell>
          <cell r="P1755"/>
          <cell r="Q1755" t="str">
            <v>Contreplaqué, mousse HR 35 kg/m3 + ouate 150 g/m2, pied en bois</v>
          </cell>
          <cell r="R1755"/>
          <cell r="T1755"/>
          <cell r="U1755"/>
          <cell r="Y1755" t="str">
            <v>Pologne</v>
          </cell>
          <cell r="AA1755" t="str">
            <v xml:space="preserve"> mousse HR 35kg/m3 +  ouate 150 g/m2</v>
          </cell>
          <cell r="AB1755"/>
          <cell r="AC1755"/>
          <cell r="AD1755" t="str">
            <v>-</v>
          </cell>
          <cell r="AE1755" t="str">
            <v>-</v>
          </cell>
          <cell r="AF1755"/>
          <cell r="AG1755"/>
          <cell r="AH1755" t="str">
            <v>-</v>
          </cell>
          <cell r="AI1755" t="str">
            <v>bois</v>
          </cell>
          <cell r="AJ1755">
            <v>100</v>
          </cell>
          <cell r="AK1755"/>
          <cell r="AL1755"/>
          <cell r="AM1755"/>
          <cell r="AN1755"/>
          <cell r="AO1755"/>
          <cell r="AP1755" t="str">
            <v>-</v>
          </cell>
          <cell r="AQ1755" t="str">
            <v>-</v>
          </cell>
          <cell r="AR1755">
            <v>43</v>
          </cell>
          <cell r="AS1755">
            <v>100</v>
          </cell>
          <cell r="AT1755"/>
          <cell r="AU1755">
            <v>4</v>
          </cell>
          <cell r="AV1755" t="str">
            <v>28 cm</v>
          </cell>
          <cell r="AW1755" t="str">
            <v>noir</v>
          </cell>
          <cell r="AX1755" t="str">
            <v>NON</v>
          </cell>
          <cell r="AY1755"/>
          <cell r="AZ1755" t="str">
            <v>NON</v>
          </cell>
          <cell r="BA1755" t="str">
            <v>NON</v>
          </cell>
          <cell r="BB1755"/>
          <cell r="BC1755"/>
          <cell r="BD1755"/>
          <cell r="BE1755"/>
          <cell r="BF1755"/>
          <cell r="BG1755"/>
          <cell r="BH1755" t="str">
            <v>NON</v>
          </cell>
          <cell r="BI1755" t="str">
            <v xml:space="preserve">mousse HR + ouate
</v>
          </cell>
          <cell r="BJ1755" t="str">
            <v>35KG/M3</v>
          </cell>
          <cell r="BK1755">
            <v>100</v>
          </cell>
          <cell r="BL1755">
            <v>100</v>
          </cell>
          <cell r="BM1755">
            <v>43</v>
          </cell>
          <cell r="BN1755">
            <v>90</v>
          </cell>
          <cell r="BO1755">
            <v>11.4</v>
          </cell>
          <cell r="BP1755">
            <v>12.4</v>
          </cell>
          <cell r="BQ1755"/>
          <cell r="BR1755">
            <v>0.21</v>
          </cell>
          <cell r="BS1755">
            <v>1</v>
          </cell>
          <cell r="BT1755">
            <v>103</v>
          </cell>
          <cell r="BU1755">
            <v>103</v>
          </cell>
          <cell r="BV1755">
            <v>20</v>
          </cell>
          <cell r="BW1755">
            <v>12.4</v>
          </cell>
          <cell r="BX1755"/>
          <cell r="BY1755"/>
          <cell r="BZ1755"/>
          <cell r="CA1755"/>
          <cell r="CB1755"/>
          <cell r="CC1755"/>
          <cell r="CD1755"/>
          <cell r="CE1755"/>
          <cell r="CF1755"/>
          <cell r="CG1755"/>
          <cell r="CH1755"/>
          <cell r="CI1755"/>
          <cell r="CJ1755"/>
          <cell r="CK1755"/>
          <cell r="CL1755"/>
          <cell r="CM1755"/>
          <cell r="CN1755"/>
          <cell r="CO1755"/>
          <cell r="CP1755"/>
          <cell r="CQ1755"/>
          <cell r="CR1755"/>
          <cell r="CS1755"/>
          <cell r="CT1755"/>
          <cell r="CU1755"/>
          <cell r="CV1755">
            <v>127</v>
          </cell>
        </row>
        <row r="1756">
          <cell r="C1756"/>
          <cell r="E1756" t="str">
            <v>LASSI</v>
          </cell>
          <cell r="F1756" t="str">
            <v>EDEN</v>
          </cell>
          <cell r="G1756" t="str">
            <v>POSO 04</v>
          </cell>
          <cell r="I1756" t="str">
            <v>Tissu</v>
          </cell>
          <cell r="J1756" t="str">
            <v>100% Polyester</v>
          </cell>
          <cell r="K1756" t="str">
            <v xml:space="preserve">Effect velours côtelé </v>
          </cell>
          <cell r="O1756" t="str">
            <v>Pouf 100 cm</v>
          </cell>
          <cell r="P1756"/>
          <cell r="Q1756" t="str">
            <v>Contreplaqué, mousse HR 35 kg/m3 + ouate 150 g/m2, pied en bois</v>
          </cell>
          <cell r="R1756"/>
          <cell r="T1756"/>
          <cell r="U1756"/>
          <cell r="Y1756" t="str">
            <v>Pologne</v>
          </cell>
          <cell r="AA1756" t="str">
            <v xml:space="preserve"> mousse HR 35kg/m3 +  ouate 150 g/m2</v>
          </cell>
          <cell r="AB1756"/>
          <cell r="AC1756"/>
          <cell r="AD1756" t="str">
            <v>-</v>
          </cell>
          <cell r="AE1756" t="str">
            <v>-</v>
          </cell>
          <cell r="AF1756"/>
          <cell r="AG1756"/>
          <cell r="AH1756" t="str">
            <v>-</v>
          </cell>
          <cell r="AI1756" t="str">
            <v>bois</v>
          </cell>
          <cell r="AJ1756">
            <v>100</v>
          </cell>
          <cell r="AK1756"/>
          <cell r="AL1756"/>
          <cell r="AM1756"/>
          <cell r="AN1756"/>
          <cell r="AO1756"/>
          <cell r="AP1756" t="str">
            <v>-</v>
          </cell>
          <cell r="AQ1756" t="str">
            <v>-</v>
          </cell>
          <cell r="AR1756">
            <v>43</v>
          </cell>
          <cell r="AS1756">
            <v>100</v>
          </cell>
          <cell r="AT1756"/>
          <cell r="AU1756">
            <v>4</v>
          </cell>
          <cell r="AV1756" t="str">
            <v>28 cm</v>
          </cell>
          <cell r="AW1756" t="str">
            <v>noir</v>
          </cell>
          <cell r="AX1756" t="str">
            <v>NON</v>
          </cell>
          <cell r="AY1756"/>
          <cell r="AZ1756" t="str">
            <v>NON</v>
          </cell>
          <cell r="BA1756" t="str">
            <v>NON</v>
          </cell>
          <cell r="BB1756"/>
          <cell r="BC1756"/>
          <cell r="BD1756"/>
          <cell r="BE1756"/>
          <cell r="BF1756"/>
          <cell r="BG1756"/>
          <cell r="BH1756" t="str">
            <v>NON</v>
          </cell>
          <cell r="BI1756" t="str">
            <v xml:space="preserve">mousse HR + ouate
</v>
          </cell>
          <cell r="BJ1756" t="str">
            <v>35KG/M3</v>
          </cell>
          <cell r="BK1756">
            <v>100</v>
          </cell>
          <cell r="BL1756">
            <v>100</v>
          </cell>
          <cell r="BM1756">
            <v>43</v>
          </cell>
          <cell r="BN1756">
            <v>90</v>
          </cell>
          <cell r="BO1756">
            <v>11.4</v>
          </cell>
          <cell r="BP1756">
            <v>12.4</v>
          </cell>
          <cell r="BQ1756"/>
          <cell r="BR1756">
            <v>0.21</v>
          </cell>
          <cell r="BS1756">
            <v>1</v>
          </cell>
          <cell r="BT1756">
            <v>103</v>
          </cell>
          <cell r="BU1756">
            <v>103</v>
          </cell>
          <cell r="BV1756">
            <v>20</v>
          </cell>
          <cell r="BW1756">
            <v>12.4</v>
          </cell>
          <cell r="BX1756"/>
          <cell r="BY1756"/>
          <cell r="BZ1756"/>
          <cell r="CA1756"/>
          <cell r="CB1756"/>
          <cell r="CC1756"/>
          <cell r="CD1756"/>
          <cell r="CE1756"/>
          <cell r="CF1756"/>
          <cell r="CG1756"/>
          <cell r="CH1756"/>
          <cell r="CI1756"/>
          <cell r="CJ1756"/>
          <cell r="CK1756"/>
          <cell r="CL1756"/>
          <cell r="CM1756"/>
          <cell r="CN1756"/>
          <cell r="CO1756"/>
          <cell r="CP1756"/>
          <cell r="CQ1756"/>
          <cell r="CR1756"/>
          <cell r="CS1756"/>
          <cell r="CT1756"/>
          <cell r="CU1756"/>
          <cell r="CV1756">
            <v>127</v>
          </cell>
        </row>
        <row r="1757">
          <cell r="C1757"/>
          <cell r="E1757" t="str">
            <v>LASSI</v>
          </cell>
          <cell r="F1757" t="str">
            <v>EDEN</v>
          </cell>
          <cell r="G1757" t="str">
            <v>POSO 34</v>
          </cell>
          <cell r="I1757" t="str">
            <v>Tissu</v>
          </cell>
          <cell r="J1757" t="str">
            <v>100% Polyester</v>
          </cell>
          <cell r="K1757" t="str">
            <v xml:space="preserve">Effect velours côtelé </v>
          </cell>
          <cell r="O1757" t="str">
            <v>Pouf 100 cm</v>
          </cell>
          <cell r="P1757"/>
          <cell r="Q1757" t="str">
            <v>Contreplaqué, mousse HR 35 kg/m3 + ouate 150 g/m2, pied en bois</v>
          </cell>
          <cell r="R1757"/>
          <cell r="T1757"/>
          <cell r="U1757"/>
          <cell r="Y1757" t="str">
            <v>Pologne</v>
          </cell>
          <cell r="AA1757" t="str">
            <v xml:space="preserve"> mousse HR 35kg/m3 +  ouate 150 g/m2</v>
          </cell>
          <cell r="AB1757"/>
          <cell r="AC1757"/>
          <cell r="AD1757" t="str">
            <v>-</v>
          </cell>
          <cell r="AE1757" t="str">
            <v>-</v>
          </cell>
          <cell r="AF1757"/>
          <cell r="AG1757"/>
          <cell r="AH1757" t="str">
            <v>-</v>
          </cell>
          <cell r="AI1757" t="str">
            <v>bois</v>
          </cell>
          <cell r="AJ1757">
            <v>100</v>
          </cell>
          <cell r="AK1757"/>
          <cell r="AL1757"/>
          <cell r="AM1757"/>
          <cell r="AN1757"/>
          <cell r="AO1757"/>
          <cell r="AP1757" t="str">
            <v>-</v>
          </cell>
          <cell r="AQ1757" t="str">
            <v>-</v>
          </cell>
          <cell r="AR1757">
            <v>43</v>
          </cell>
          <cell r="AS1757">
            <v>100</v>
          </cell>
          <cell r="AT1757"/>
          <cell r="AU1757">
            <v>4</v>
          </cell>
          <cell r="AV1757" t="str">
            <v>28 cm</v>
          </cell>
          <cell r="AW1757" t="str">
            <v>noir</v>
          </cell>
          <cell r="AX1757" t="str">
            <v>NON</v>
          </cell>
          <cell r="AY1757"/>
          <cell r="AZ1757" t="str">
            <v>NON</v>
          </cell>
          <cell r="BA1757" t="str">
            <v>NON</v>
          </cell>
          <cell r="BB1757"/>
          <cell r="BC1757"/>
          <cell r="BD1757"/>
          <cell r="BE1757"/>
          <cell r="BF1757"/>
          <cell r="BG1757"/>
          <cell r="BH1757" t="str">
            <v>NON</v>
          </cell>
          <cell r="BI1757" t="str">
            <v xml:space="preserve">mousse HR + ouate
</v>
          </cell>
          <cell r="BJ1757" t="str">
            <v>35KG/M3</v>
          </cell>
          <cell r="BK1757">
            <v>100</v>
          </cell>
          <cell r="BL1757">
            <v>100</v>
          </cell>
          <cell r="BM1757">
            <v>43</v>
          </cell>
          <cell r="BN1757">
            <v>90</v>
          </cell>
          <cell r="BO1757">
            <v>11.4</v>
          </cell>
          <cell r="BP1757">
            <v>12.4</v>
          </cell>
          <cell r="BQ1757"/>
          <cell r="BR1757">
            <v>0.21</v>
          </cell>
          <cell r="BS1757">
            <v>1</v>
          </cell>
          <cell r="BT1757">
            <v>103</v>
          </cell>
          <cell r="BU1757">
            <v>103</v>
          </cell>
          <cell r="BV1757">
            <v>20</v>
          </cell>
          <cell r="BW1757">
            <v>12.4</v>
          </cell>
          <cell r="BX1757"/>
          <cell r="BY1757"/>
          <cell r="BZ1757"/>
          <cell r="CA1757"/>
          <cell r="CB1757"/>
          <cell r="CC1757"/>
          <cell r="CD1757"/>
          <cell r="CE1757"/>
          <cell r="CF1757"/>
          <cell r="CG1757"/>
          <cell r="CH1757"/>
          <cell r="CI1757"/>
          <cell r="CJ1757"/>
          <cell r="CK1757"/>
          <cell r="CL1757"/>
          <cell r="CM1757"/>
          <cell r="CN1757"/>
          <cell r="CO1757"/>
          <cell r="CP1757"/>
          <cell r="CQ1757"/>
          <cell r="CR1757"/>
          <cell r="CS1757"/>
          <cell r="CT1757"/>
          <cell r="CU1757"/>
          <cell r="CV1757">
            <v>127</v>
          </cell>
        </row>
        <row r="1758">
          <cell r="C1758"/>
          <cell r="E1758" t="str">
            <v>LASSI</v>
          </cell>
          <cell r="F1758" t="str">
            <v>EDEN</v>
          </cell>
          <cell r="G1758" t="str">
            <v>POSO 14</v>
          </cell>
          <cell r="I1758" t="str">
            <v>Tissu</v>
          </cell>
          <cell r="J1758" t="str">
            <v>100% Polyester</v>
          </cell>
          <cell r="K1758" t="str">
            <v xml:space="preserve">Effect velours côtelé </v>
          </cell>
          <cell r="O1758" t="str">
            <v>Pouf 100 cm</v>
          </cell>
          <cell r="P1758"/>
          <cell r="Q1758" t="str">
            <v>Contreplaqué, mousse HR 35 kg/m3 + ouate 150 g/m2, pied en bois</v>
          </cell>
          <cell r="R1758"/>
          <cell r="T1758"/>
          <cell r="U1758"/>
          <cell r="Y1758" t="str">
            <v>Pologne</v>
          </cell>
          <cell r="AA1758" t="str">
            <v xml:space="preserve"> mousse HR 35kg/m3 +  ouate 150 g/m2</v>
          </cell>
          <cell r="AB1758"/>
          <cell r="AC1758"/>
          <cell r="AD1758" t="str">
            <v>-</v>
          </cell>
          <cell r="AE1758" t="str">
            <v>-</v>
          </cell>
          <cell r="AF1758"/>
          <cell r="AG1758"/>
          <cell r="AH1758" t="str">
            <v>-</v>
          </cell>
          <cell r="AI1758" t="str">
            <v>bois</v>
          </cell>
          <cell r="AJ1758">
            <v>100</v>
          </cell>
          <cell r="AK1758"/>
          <cell r="AL1758"/>
          <cell r="AM1758"/>
          <cell r="AN1758"/>
          <cell r="AO1758"/>
          <cell r="AP1758" t="str">
            <v>-</v>
          </cell>
          <cell r="AQ1758" t="str">
            <v>-</v>
          </cell>
          <cell r="AR1758">
            <v>43</v>
          </cell>
          <cell r="AS1758">
            <v>100</v>
          </cell>
          <cell r="AT1758"/>
          <cell r="AU1758">
            <v>4</v>
          </cell>
          <cell r="AV1758" t="str">
            <v>28 cm</v>
          </cell>
          <cell r="AW1758" t="str">
            <v>noir</v>
          </cell>
          <cell r="AX1758" t="str">
            <v>NON</v>
          </cell>
          <cell r="AY1758"/>
          <cell r="AZ1758" t="str">
            <v>NON</v>
          </cell>
          <cell r="BA1758" t="str">
            <v>NON</v>
          </cell>
          <cell r="BB1758"/>
          <cell r="BC1758"/>
          <cell r="BD1758"/>
          <cell r="BE1758"/>
          <cell r="BF1758"/>
          <cell r="BG1758"/>
          <cell r="BH1758" t="str">
            <v>NON</v>
          </cell>
          <cell r="BI1758" t="str">
            <v xml:space="preserve">mousse HR + ouate
</v>
          </cell>
          <cell r="BJ1758" t="str">
            <v>35KG/M3</v>
          </cell>
          <cell r="BK1758">
            <v>100</v>
          </cell>
          <cell r="BL1758">
            <v>100</v>
          </cell>
          <cell r="BM1758">
            <v>43</v>
          </cell>
          <cell r="BN1758">
            <v>90</v>
          </cell>
          <cell r="BO1758">
            <v>11.4</v>
          </cell>
          <cell r="BP1758">
            <v>12.4</v>
          </cell>
          <cell r="BQ1758"/>
          <cell r="BR1758">
            <v>0.21</v>
          </cell>
          <cell r="BS1758">
            <v>1</v>
          </cell>
          <cell r="BT1758">
            <v>103</v>
          </cell>
          <cell r="BU1758">
            <v>103</v>
          </cell>
          <cell r="BV1758">
            <v>20</v>
          </cell>
          <cell r="BW1758">
            <v>12.4</v>
          </cell>
          <cell r="BX1758"/>
          <cell r="BY1758"/>
          <cell r="BZ1758"/>
          <cell r="CA1758"/>
          <cell r="CB1758"/>
          <cell r="CC1758"/>
          <cell r="CD1758"/>
          <cell r="CE1758"/>
          <cell r="CF1758"/>
          <cell r="CG1758"/>
          <cell r="CH1758"/>
          <cell r="CI1758"/>
          <cell r="CJ1758"/>
          <cell r="CK1758"/>
          <cell r="CL1758"/>
          <cell r="CM1758"/>
          <cell r="CN1758"/>
          <cell r="CO1758"/>
          <cell r="CP1758"/>
          <cell r="CQ1758"/>
          <cell r="CR1758"/>
          <cell r="CS1758"/>
          <cell r="CT1758"/>
          <cell r="CU1758"/>
          <cell r="CV1758">
            <v>127</v>
          </cell>
        </row>
        <row r="1759">
          <cell r="C1759"/>
          <cell r="E1759" t="str">
            <v>LASSI</v>
          </cell>
          <cell r="F1759" t="str">
            <v>EDEN</v>
          </cell>
          <cell r="G1759" t="str">
            <v>POSO 5</v>
          </cell>
          <cell r="I1759" t="str">
            <v>Tissu</v>
          </cell>
          <cell r="J1759" t="str">
            <v>100% Polyester</v>
          </cell>
          <cell r="K1759" t="str">
            <v xml:space="preserve">Effect velours côtelé </v>
          </cell>
          <cell r="O1759" t="str">
            <v>Pouf 100 cm</v>
          </cell>
          <cell r="P1759"/>
          <cell r="Q1759" t="str">
            <v>Contreplaqué, mousse HR 35 kg/m3 + ouate 150 g/m2, pied en bois</v>
          </cell>
          <cell r="R1759"/>
          <cell r="T1759"/>
          <cell r="U1759"/>
          <cell r="Y1759" t="str">
            <v>Pologne</v>
          </cell>
          <cell r="AA1759" t="str">
            <v xml:space="preserve"> mousse HR 35kg/m3 +  ouate 150 g/m2</v>
          </cell>
          <cell r="AB1759"/>
          <cell r="AC1759"/>
          <cell r="AD1759" t="str">
            <v>-</v>
          </cell>
          <cell r="AE1759" t="str">
            <v>-</v>
          </cell>
          <cell r="AF1759"/>
          <cell r="AG1759"/>
          <cell r="AH1759" t="str">
            <v>-</v>
          </cell>
          <cell r="AI1759" t="str">
            <v>bois</v>
          </cell>
          <cell r="AJ1759">
            <v>100</v>
          </cell>
          <cell r="AK1759"/>
          <cell r="AL1759"/>
          <cell r="AM1759"/>
          <cell r="AN1759"/>
          <cell r="AO1759"/>
          <cell r="AP1759" t="str">
            <v>-</v>
          </cell>
          <cell r="AQ1759" t="str">
            <v>-</v>
          </cell>
          <cell r="AR1759">
            <v>43</v>
          </cell>
          <cell r="AS1759">
            <v>100</v>
          </cell>
          <cell r="AT1759"/>
          <cell r="AU1759">
            <v>4</v>
          </cell>
          <cell r="AV1759" t="str">
            <v>28 cm</v>
          </cell>
          <cell r="AW1759" t="str">
            <v>noir</v>
          </cell>
          <cell r="AX1759" t="str">
            <v>NON</v>
          </cell>
          <cell r="AY1759"/>
          <cell r="AZ1759" t="str">
            <v>NON</v>
          </cell>
          <cell r="BA1759" t="str">
            <v>NON</v>
          </cell>
          <cell r="BB1759"/>
          <cell r="BC1759"/>
          <cell r="BD1759"/>
          <cell r="BE1759"/>
          <cell r="BF1759"/>
          <cell r="BG1759"/>
          <cell r="BH1759" t="str">
            <v>NON</v>
          </cell>
          <cell r="BI1759" t="str">
            <v xml:space="preserve">mousse HR + ouate
</v>
          </cell>
          <cell r="BJ1759" t="str">
            <v>35KG/M3</v>
          </cell>
          <cell r="BK1759">
            <v>100</v>
          </cell>
          <cell r="BL1759">
            <v>100</v>
          </cell>
          <cell r="BM1759">
            <v>43</v>
          </cell>
          <cell r="BN1759">
            <v>90</v>
          </cell>
          <cell r="BO1759">
            <v>11.4</v>
          </cell>
          <cell r="BP1759">
            <v>12.4</v>
          </cell>
          <cell r="BQ1759"/>
          <cell r="BR1759">
            <v>0.21</v>
          </cell>
          <cell r="BS1759">
            <v>1</v>
          </cell>
          <cell r="BT1759">
            <v>103</v>
          </cell>
          <cell r="BU1759">
            <v>103</v>
          </cell>
          <cell r="BV1759">
            <v>20</v>
          </cell>
          <cell r="BW1759">
            <v>12.4</v>
          </cell>
          <cell r="BX1759"/>
          <cell r="BY1759"/>
          <cell r="BZ1759"/>
          <cell r="CA1759"/>
          <cell r="CB1759"/>
          <cell r="CC1759"/>
          <cell r="CD1759"/>
          <cell r="CE1759"/>
          <cell r="CF1759"/>
          <cell r="CG1759"/>
          <cell r="CH1759"/>
          <cell r="CI1759"/>
          <cell r="CJ1759"/>
          <cell r="CK1759"/>
          <cell r="CL1759"/>
          <cell r="CM1759"/>
          <cell r="CN1759"/>
          <cell r="CO1759"/>
          <cell r="CP1759"/>
          <cell r="CQ1759"/>
          <cell r="CR1759"/>
          <cell r="CS1759"/>
          <cell r="CT1759"/>
          <cell r="CU1759"/>
          <cell r="CV1759">
            <v>127</v>
          </cell>
        </row>
        <row r="1760">
          <cell r="C1760"/>
          <cell r="E1760" t="str">
            <v>LASSI</v>
          </cell>
          <cell r="F1760" t="str">
            <v>EDEN</v>
          </cell>
          <cell r="G1760" t="str">
            <v>POSO 29</v>
          </cell>
          <cell r="I1760" t="str">
            <v>Tissu</v>
          </cell>
          <cell r="J1760" t="str">
            <v>100% Polyester</v>
          </cell>
          <cell r="K1760" t="str">
            <v xml:space="preserve">Effect velours côtelé </v>
          </cell>
          <cell r="O1760" t="str">
            <v>Pouf 100 cm</v>
          </cell>
          <cell r="P1760"/>
          <cell r="Q1760" t="str">
            <v>Contreplaqué, mousse HR 35 kg/m3 + ouate 150 g/m2, pied en bois</v>
          </cell>
          <cell r="R1760"/>
          <cell r="T1760"/>
          <cell r="U1760"/>
          <cell r="Y1760" t="str">
            <v>Pologne</v>
          </cell>
          <cell r="AA1760" t="str">
            <v xml:space="preserve"> mousse HR 35kg/m3 +  ouate 150 g/m2</v>
          </cell>
          <cell r="AB1760"/>
          <cell r="AC1760"/>
          <cell r="AD1760" t="str">
            <v>-</v>
          </cell>
          <cell r="AE1760" t="str">
            <v>-</v>
          </cell>
          <cell r="AF1760"/>
          <cell r="AG1760"/>
          <cell r="AH1760" t="str">
            <v>-</v>
          </cell>
          <cell r="AI1760" t="str">
            <v>bois</v>
          </cell>
          <cell r="AJ1760">
            <v>100</v>
          </cell>
          <cell r="AK1760"/>
          <cell r="AL1760"/>
          <cell r="AM1760"/>
          <cell r="AN1760"/>
          <cell r="AO1760"/>
          <cell r="AP1760" t="str">
            <v>-</v>
          </cell>
          <cell r="AQ1760" t="str">
            <v>-</v>
          </cell>
          <cell r="AR1760">
            <v>43</v>
          </cell>
          <cell r="AS1760">
            <v>100</v>
          </cell>
          <cell r="AT1760"/>
          <cell r="AU1760">
            <v>4</v>
          </cell>
          <cell r="AV1760" t="str">
            <v>28 cm</v>
          </cell>
          <cell r="AW1760" t="str">
            <v>noir</v>
          </cell>
          <cell r="AX1760" t="str">
            <v>NON</v>
          </cell>
          <cell r="AY1760"/>
          <cell r="AZ1760" t="str">
            <v>NON</v>
          </cell>
          <cell r="BA1760" t="str">
            <v>NON</v>
          </cell>
          <cell r="BB1760"/>
          <cell r="BC1760"/>
          <cell r="BD1760"/>
          <cell r="BE1760"/>
          <cell r="BF1760"/>
          <cell r="BG1760"/>
          <cell r="BH1760" t="str">
            <v>NON</v>
          </cell>
          <cell r="BI1760" t="str">
            <v xml:space="preserve">mousse HR + ouate
</v>
          </cell>
          <cell r="BJ1760" t="str">
            <v>35KG/M3</v>
          </cell>
          <cell r="BK1760">
            <v>100</v>
          </cell>
          <cell r="BL1760">
            <v>100</v>
          </cell>
          <cell r="BM1760">
            <v>43</v>
          </cell>
          <cell r="BN1760">
            <v>90</v>
          </cell>
          <cell r="BO1760">
            <v>11.4</v>
          </cell>
          <cell r="BP1760">
            <v>12.4</v>
          </cell>
          <cell r="BQ1760"/>
          <cell r="BR1760">
            <v>0.21</v>
          </cell>
          <cell r="BS1760">
            <v>1</v>
          </cell>
          <cell r="BT1760">
            <v>103</v>
          </cell>
          <cell r="BU1760">
            <v>103</v>
          </cell>
          <cell r="BV1760">
            <v>20</v>
          </cell>
          <cell r="BW1760">
            <v>12.4</v>
          </cell>
          <cell r="BX1760"/>
          <cell r="BY1760"/>
          <cell r="BZ1760"/>
          <cell r="CA1760"/>
          <cell r="CB1760"/>
          <cell r="CC1760"/>
          <cell r="CD1760"/>
          <cell r="CE1760"/>
          <cell r="CF1760"/>
          <cell r="CG1760"/>
          <cell r="CH1760"/>
          <cell r="CI1760"/>
          <cell r="CJ1760"/>
          <cell r="CK1760"/>
          <cell r="CL1760"/>
          <cell r="CM1760"/>
          <cell r="CN1760"/>
          <cell r="CO1760"/>
          <cell r="CP1760"/>
          <cell r="CQ1760"/>
          <cell r="CR1760"/>
          <cell r="CS1760"/>
          <cell r="CT1760"/>
          <cell r="CU1760"/>
          <cell r="CV1760">
            <v>127</v>
          </cell>
        </row>
        <row r="1761">
          <cell r="C1761"/>
          <cell r="E1761" t="str">
            <v>LASSI</v>
          </cell>
          <cell r="F1761" t="str">
            <v>EDEN</v>
          </cell>
          <cell r="G1761" t="str">
            <v>POSO 1</v>
          </cell>
          <cell r="I1761" t="str">
            <v>Tissu</v>
          </cell>
          <cell r="J1761" t="str">
            <v>100% Polyester</v>
          </cell>
          <cell r="K1761" t="str">
            <v xml:space="preserve">Effect velours côtelé </v>
          </cell>
          <cell r="O1761" t="str">
            <v>Pouf 100 cm</v>
          </cell>
          <cell r="P1761"/>
          <cell r="Q1761" t="str">
            <v>Contreplaqué, mousse HR 35 kg/m3 + ouate 150 g/m2, pied en bois</v>
          </cell>
          <cell r="R1761"/>
          <cell r="T1761"/>
          <cell r="U1761"/>
          <cell r="Y1761" t="str">
            <v>Pologne</v>
          </cell>
          <cell r="AA1761" t="str">
            <v xml:space="preserve"> mousse HR 35kg/m3 +  ouate 150 g/m2</v>
          </cell>
          <cell r="AB1761"/>
          <cell r="AC1761"/>
          <cell r="AD1761" t="str">
            <v>-</v>
          </cell>
          <cell r="AE1761" t="str">
            <v>-</v>
          </cell>
          <cell r="AF1761"/>
          <cell r="AG1761"/>
          <cell r="AH1761" t="str">
            <v>-</v>
          </cell>
          <cell r="AI1761" t="str">
            <v>bois</v>
          </cell>
          <cell r="AJ1761">
            <v>100</v>
          </cell>
          <cell r="AK1761"/>
          <cell r="AL1761"/>
          <cell r="AM1761"/>
          <cell r="AN1761"/>
          <cell r="AO1761"/>
          <cell r="AP1761" t="str">
            <v>-</v>
          </cell>
          <cell r="AQ1761" t="str">
            <v>-</v>
          </cell>
          <cell r="AR1761">
            <v>43</v>
          </cell>
          <cell r="AS1761">
            <v>100</v>
          </cell>
          <cell r="AT1761"/>
          <cell r="AU1761">
            <v>4</v>
          </cell>
          <cell r="AV1761" t="str">
            <v>28 cm</v>
          </cell>
          <cell r="AW1761" t="str">
            <v>noir</v>
          </cell>
          <cell r="AX1761" t="str">
            <v>NON</v>
          </cell>
          <cell r="AY1761"/>
          <cell r="AZ1761" t="str">
            <v>NON</v>
          </cell>
          <cell r="BA1761" t="str">
            <v>NON</v>
          </cell>
          <cell r="BB1761"/>
          <cell r="BC1761"/>
          <cell r="BD1761"/>
          <cell r="BE1761"/>
          <cell r="BF1761"/>
          <cell r="BG1761"/>
          <cell r="BH1761" t="str">
            <v>NON</v>
          </cell>
          <cell r="BI1761" t="str">
            <v xml:space="preserve">mousse HR + ouate
</v>
          </cell>
          <cell r="BJ1761" t="str">
            <v>35KG/M3</v>
          </cell>
          <cell r="BK1761">
            <v>100</v>
          </cell>
          <cell r="BL1761">
            <v>100</v>
          </cell>
          <cell r="BM1761">
            <v>43</v>
          </cell>
          <cell r="BN1761">
            <v>90</v>
          </cell>
          <cell r="BO1761">
            <v>11.4</v>
          </cell>
          <cell r="BP1761">
            <v>12.4</v>
          </cell>
          <cell r="BQ1761"/>
          <cell r="BR1761">
            <v>0.21</v>
          </cell>
          <cell r="BS1761">
            <v>1</v>
          </cell>
          <cell r="BT1761">
            <v>103</v>
          </cell>
          <cell r="BU1761">
            <v>103</v>
          </cell>
          <cell r="BV1761">
            <v>20</v>
          </cell>
          <cell r="BW1761">
            <v>12.4</v>
          </cell>
          <cell r="BX1761"/>
          <cell r="BY1761"/>
          <cell r="BZ1761"/>
          <cell r="CA1761"/>
          <cell r="CB1761"/>
          <cell r="CC1761"/>
          <cell r="CD1761"/>
          <cell r="CE1761"/>
          <cell r="CF1761"/>
          <cell r="CG1761"/>
          <cell r="CH1761"/>
          <cell r="CI1761"/>
          <cell r="CJ1761"/>
          <cell r="CK1761"/>
          <cell r="CL1761"/>
          <cell r="CM1761"/>
          <cell r="CN1761"/>
          <cell r="CO1761"/>
          <cell r="CP1761"/>
          <cell r="CQ1761"/>
          <cell r="CR1761"/>
          <cell r="CS1761"/>
          <cell r="CT1761"/>
          <cell r="CU1761"/>
          <cell r="CV1761">
            <v>127</v>
          </cell>
        </row>
        <row r="1762">
          <cell r="C1762"/>
          <cell r="E1762" t="str">
            <v>LASSI</v>
          </cell>
          <cell r="F1762" t="str">
            <v>EDEN</v>
          </cell>
          <cell r="G1762" t="str">
            <v>LINCOLN 52</v>
          </cell>
          <cell r="I1762" t="str">
            <v>Tissu</v>
          </cell>
          <cell r="J1762" t="str">
            <v>100% Polyester</v>
          </cell>
          <cell r="K1762" t="str">
            <v xml:space="preserve">Effect velours côtelé </v>
          </cell>
          <cell r="O1762" t="str">
            <v>Pouf 100 cm</v>
          </cell>
          <cell r="P1762"/>
          <cell r="Q1762" t="str">
            <v>Contreplaqué, mousse HR 35 kg/m3 + ouate 150 g/m2, pied en bois</v>
          </cell>
          <cell r="R1762"/>
          <cell r="T1762"/>
          <cell r="U1762"/>
          <cell r="Y1762" t="str">
            <v>Pologne</v>
          </cell>
          <cell r="AA1762" t="str">
            <v xml:space="preserve"> mousse HR 35kg/m3 +  ouate 150 g/m2</v>
          </cell>
          <cell r="AB1762"/>
          <cell r="AC1762"/>
          <cell r="AD1762" t="str">
            <v>-</v>
          </cell>
          <cell r="AE1762" t="str">
            <v>-</v>
          </cell>
          <cell r="AF1762"/>
          <cell r="AG1762"/>
          <cell r="AH1762" t="str">
            <v>-</v>
          </cell>
          <cell r="AI1762" t="str">
            <v>bois</v>
          </cell>
          <cell r="AJ1762">
            <v>100</v>
          </cell>
          <cell r="AK1762"/>
          <cell r="AL1762"/>
          <cell r="AM1762"/>
          <cell r="AN1762"/>
          <cell r="AO1762"/>
          <cell r="AP1762" t="str">
            <v>-</v>
          </cell>
          <cell r="AQ1762" t="str">
            <v>-</v>
          </cell>
          <cell r="AR1762">
            <v>43</v>
          </cell>
          <cell r="AS1762">
            <v>100</v>
          </cell>
          <cell r="AT1762"/>
          <cell r="AU1762">
            <v>4</v>
          </cell>
          <cell r="AV1762" t="str">
            <v>28 cm</v>
          </cell>
          <cell r="AW1762" t="str">
            <v>noir</v>
          </cell>
          <cell r="AX1762" t="str">
            <v>NON</v>
          </cell>
          <cell r="AY1762"/>
          <cell r="AZ1762" t="str">
            <v>NON</v>
          </cell>
          <cell r="BA1762" t="str">
            <v>NON</v>
          </cell>
          <cell r="BB1762"/>
          <cell r="BC1762"/>
          <cell r="BD1762"/>
          <cell r="BE1762"/>
          <cell r="BF1762"/>
          <cell r="BG1762"/>
          <cell r="BH1762" t="str">
            <v>NON</v>
          </cell>
          <cell r="BI1762" t="str">
            <v xml:space="preserve">mousse HR + ouate
</v>
          </cell>
          <cell r="BJ1762" t="str">
            <v>35KG/M3</v>
          </cell>
          <cell r="BK1762">
            <v>100</v>
          </cell>
          <cell r="BL1762">
            <v>100</v>
          </cell>
          <cell r="BM1762">
            <v>43</v>
          </cell>
          <cell r="BN1762">
            <v>90</v>
          </cell>
          <cell r="BO1762">
            <v>11.4</v>
          </cell>
          <cell r="BP1762">
            <v>12.4</v>
          </cell>
          <cell r="BQ1762"/>
          <cell r="BR1762">
            <v>0.21</v>
          </cell>
          <cell r="BS1762">
            <v>1</v>
          </cell>
          <cell r="BT1762">
            <v>103</v>
          </cell>
          <cell r="BU1762">
            <v>103</v>
          </cell>
          <cell r="BV1762">
            <v>20</v>
          </cell>
          <cell r="BW1762">
            <v>12.4</v>
          </cell>
          <cell r="BX1762"/>
          <cell r="BY1762"/>
          <cell r="BZ1762"/>
          <cell r="CA1762"/>
          <cell r="CB1762"/>
          <cell r="CC1762"/>
          <cell r="CD1762"/>
          <cell r="CE1762"/>
          <cell r="CF1762"/>
          <cell r="CG1762"/>
          <cell r="CH1762"/>
          <cell r="CI1762"/>
          <cell r="CJ1762"/>
          <cell r="CK1762"/>
          <cell r="CL1762"/>
          <cell r="CM1762"/>
          <cell r="CN1762"/>
          <cell r="CO1762"/>
          <cell r="CP1762"/>
          <cell r="CQ1762"/>
          <cell r="CR1762"/>
          <cell r="CS1762"/>
          <cell r="CT1762"/>
          <cell r="CU1762"/>
          <cell r="CV1762">
            <v>127</v>
          </cell>
        </row>
        <row r="1763">
          <cell r="C1763"/>
          <cell r="E1763" t="str">
            <v>LASSI</v>
          </cell>
          <cell r="F1763" t="str">
            <v>EDEN</v>
          </cell>
          <cell r="G1763" t="str">
            <v>CATCH ME 1</v>
          </cell>
          <cell r="I1763" t="str">
            <v>Tissu</v>
          </cell>
          <cell r="J1763" t="str">
            <v>100% Polyester</v>
          </cell>
          <cell r="K1763" t="str">
            <v>Effect bouclé</v>
          </cell>
          <cell r="O1763" t="str">
            <v>Pouf 100 cm</v>
          </cell>
          <cell r="P1763"/>
          <cell r="Q1763" t="str">
            <v>Contreplaqué, mousse HR 35 kg/m3 + ouate 150 g/m2, pied en bois</v>
          </cell>
          <cell r="R1763"/>
          <cell r="T1763"/>
          <cell r="U1763"/>
          <cell r="Y1763" t="str">
            <v>Pologne</v>
          </cell>
          <cell r="AA1763" t="str">
            <v xml:space="preserve"> mousse HR 35kg/m3 +  ouate 150 g/m2</v>
          </cell>
          <cell r="AB1763"/>
          <cell r="AC1763"/>
          <cell r="AD1763" t="str">
            <v>-</v>
          </cell>
          <cell r="AE1763" t="str">
            <v>-</v>
          </cell>
          <cell r="AF1763"/>
          <cell r="AG1763"/>
          <cell r="AH1763" t="str">
            <v>-</v>
          </cell>
          <cell r="AI1763" t="str">
            <v>bois</v>
          </cell>
          <cell r="AJ1763">
            <v>100</v>
          </cell>
          <cell r="AK1763"/>
          <cell r="AL1763"/>
          <cell r="AM1763"/>
          <cell r="AN1763"/>
          <cell r="AO1763"/>
          <cell r="AP1763" t="str">
            <v>-</v>
          </cell>
          <cell r="AQ1763" t="str">
            <v>-</v>
          </cell>
          <cell r="AR1763">
            <v>43</v>
          </cell>
          <cell r="AS1763">
            <v>100</v>
          </cell>
          <cell r="AT1763"/>
          <cell r="AU1763">
            <v>4</v>
          </cell>
          <cell r="AV1763" t="str">
            <v>28 cm</v>
          </cell>
          <cell r="AW1763" t="str">
            <v>noir</v>
          </cell>
          <cell r="AX1763" t="str">
            <v>NON</v>
          </cell>
          <cell r="AY1763"/>
          <cell r="AZ1763" t="str">
            <v>NON</v>
          </cell>
          <cell r="BA1763" t="str">
            <v>NON</v>
          </cell>
          <cell r="BB1763"/>
          <cell r="BC1763"/>
          <cell r="BD1763"/>
          <cell r="BE1763"/>
          <cell r="BF1763"/>
          <cell r="BG1763"/>
          <cell r="BH1763" t="str">
            <v>NON</v>
          </cell>
          <cell r="BI1763" t="str">
            <v xml:space="preserve">mousse HR + ouate
</v>
          </cell>
          <cell r="BJ1763" t="str">
            <v>35KG/M3</v>
          </cell>
          <cell r="BK1763">
            <v>100</v>
          </cell>
          <cell r="BL1763">
            <v>100</v>
          </cell>
          <cell r="BM1763">
            <v>43</v>
          </cell>
          <cell r="BN1763">
            <v>90</v>
          </cell>
          <cell r="BO1763">
            <v>11.4</v>
          </cell>
          <cell r="BP1763">
            <v>12.4</v>
          </cell>
          <cell r="BQ1763"/>
          <cell r="BR1763">
            <v>0.21</v>
          </cell>
          <cell r="BS1763">
            <v>1</v>
          </cell>
          <cell r="BT1763">
            <v>103</v>
          </cell>
          <cell r="BU1763">
            <v>103</v>
          </cell>
          <cell r="BV1763">
            <v>20</v>
          </cell>
          <cell r="BW1763">
            <v>12.4</v>
          </cell>
          <cell r="BX1763"/>
          <cell r="BY1763"/>
          <cell r="BZ1763"/>
          <cell r="CA1763"/>
          <cell r="CB1763"/>
          <cell r="CC1763"/>
          <cell r="CD1763"/>
          <cell r="CE1763"/>
          <cell r="CF1763"/>
          <cell r="CG1763"/>
          <cell r="CH1763"/>
          <cell r="CI1763"/>
          <cell r="CJ1763"/>
          <cell r="CK1763"/>
          <cell r="CL1763"/>
          <cell r="CM1763"/>
          <cell r="CN1763"/>
          <cell r="CO1763"/>
          <cell r="CP1763"/>
          <cell r="CQ1763"/>
          <cell r="CR1763"/>
          <cell r="CS1763"/>
          <cell r="CT1763"/>
          <cell r="CU1763"/>
          <cell r="CV1763">
            <v>131</v>
          </cell>
        </row>
        <row r="1764">
          <cell r="C1764"/>
          <cell r="E1764" t="str">
            <v>LASSI</v>
          </cell>
          <cell r="F1764" t="str">
            <v>EDEN</v>
          </cell>
          <cell r="G1764" t="str">
            <v>CATCH ME 2</v>
          </cell>
          <cell r="I1764" t="str">
            <v>Tissu</v>
          </cell>
          <cell r="J1764" t="str">
            <v>100% Polyester</v>
          </cell>
          <cell r="K1764" t="str">
            <v>Effect bouclé</v>
          </cell>
          <cell r="O1764" t="str">
            <v>Pouf 100 cm</v>
          </cell>
          <cell r="P1764"/>
          <cell r="Q1764" t="str">
            <v>Contreplaqué, mousse HR 35 kg/m3 + ouate 150 g/m2, pied en bois</v>
          </cell>
          <cell r="R1764"/>
          <cell r="T1764"/>
          <cell r="U1764"/>
          <cell r="Y1764" t="str">
            <v>Pologne</v>
          </cell>
          <cell r="AA1764" t="str">
            <v xml:space="preserve"> mousse HR 35kg/m3 +  ouate 150 g/m2</v>
          </cell>
          <cell r="AB1764"/>
          <cell r="AC1764"/>
          <cell r="AD1764" t="str">
            <v>-</v>
          </cell>
          <cell r="AE1764" t="str">
            <v>-</v>
          </cell>
          <cell r="AF1764"/>
          <cell r="AG1764"/>
          <cell r="AH1764" t="str">
            <v>-</v>
          </cell>
          <cell r="AI1764" t="str">
            <v>bois</v>
          </cell>
          <cell r="AJ1764">
            <v>100</v>
          </cell>
          <cell r="AK1764"/>
          <cell r="AL1764"/>
          <cell r="AM1764"/>
          <cell r="AN1764"/>
          <cell r="AO1764"/>
          <cell r="AP1764" t="str">
            <v>-</v>
          </cell>
          <cell r="AQ1764" t="str">
            <v>-</v>
          </cell>
          <cell r="AR1764">
            <v>43</v>
          </cell>
          <cell r="AS1764">
            <v>100</v>
          </cell>
          <cell r="AT1764"/>
          <cell r="AU1764">
            <v>4</v>
          </cell>
          <cell r="AV1764" t="str">
            <v>28 cm</v>
          </cell>
          <cell r="AW1764" t="str">
            <v>noir</v>
          </cell>
          <cell r="AX1764" t="str">
            <v>NON</v>
          </cell>
          <cell r="AY1764"/>
          <cell r="AZ1764" t="str">
            <v>NON</v>
          </cell>
          <cell r="BA1764" t="str">
            <v>NON</v>
          </cell>
          <cell r="BB1764"/>
          <cell r="BC1764"/>
          <cell r="BD1764"/>
          <cell r="BE1764"/>
          <cell r="BF1764"/>
          <cell r="BG1764"/>
          <cell r="BH1764" t="str">
            <v>NON</v>
          </cell>
          <cell r="BI1764" t="str">
            <v xml:space="preserve">mousse HR + ouate
</v>
          </cell>
          <cell r="BJ1764" t="str">
            <v>35KG/M3</v>
          </cell>
          <cell r="BK1764">
            <v>100</v>
          </cell>
          <cell r="BL1764">
            <v>100</v>
          </cell>
          <cell r="BM1764">
            <v>43</v>
          </cell>
          <cell r="BN1764">
            <v>90</v>
          </cell>
          <cell r="BO1764">
            <v>11.4</v>
          </cell>
          <cell r="BP1764">
            <v>12.4</v>
          </cell>
          <cell r="BQ1764"/>
          <cell r="BR1764">
            <v>0.21</v>
          </cell>
          <cell r="BS1764">
            <v>1</v>
          </cell>
          <cell r="BT1764">
            <v>103</v>
          </cell>
          <cell r="BU1764">
            <v>103</v>
          </cell>
          <cell r="BV1764">
            <v>20</v>
          </cell>
          <cell r="BW1764">
            <v>12.4</v>
          </cell>
          <cell r="BX1764"/>
          <cell r="BY1764"/>
          <cell r="BZ1764"/>
          <cell r="CA1764"/>
          <cell r="CB1764"/>
          <cell r="CC1764"/>
          <cell r="CD1764"/>
          <cell r="CE1764"/>
          <cell r="CF1764"/>
          <cell r="CG1764"/>
          <cell r="CH1764"/>
          <cell r="CI1764"/>
          <cell r="CJ1764"/>
          <cell r="CK1764"/>
          <cell r="CL1764"/>
          <cell r="CM1764"/>
          <cell r="CN1764"/>
          <cell r="CO1764"/>
          <cell r="CP1764"/>
          <cell r="CQ1764"/>
          <cell r="CR1764"/>
          <cell r="CS1764"/>
          <cell r="CT1764"/>
          <cell r="CU1764"/>
          <cell r="CV1764">
            <v>131</v>
          </cell>
        </row>
        <row r="1765">
          <cell r="C1765"/>
          <cell r="E1765" t="str">
            <v>LASSI</v>
          </cell>
          <cell r="F1765" t="str">
            <v>EDEN</v>
          </cell>
          <cell r="G1765" t="str">
            <v>CATCH ME 7</v>
          </cell>
          <cell r="I1765" t="str">
            <v>Tissu</v>
          </cell>
          <cell r="J1765" t="str">
            <v>100% Polyester</v>
          </cell>
          <cell r="K1765" t="str">
            <v>Effect bouclé</v>
          </cell>
          <cell r="O1765" t="str">
            <v>Pouf 100 cm</v>
          </cell>
          <cell r="P1765"/>
          <cell r="Q1765" t="str">
            <v>Contreplaqué, mousse HR 35 kg/m3 + ouate 150 g/m2, pied en bois</v>
          </cell>
          <cell r="R1765"/>
          <cell r="T1765"/>
          <cell r="U1765"/>
          <cell r="Y1765" t="str">
            <v>Pologne</v>
          </cell>
          <cell r="AA1765" t="str">
            <v xml:space="preserve"> mousse HR 35kg/m3 +  ouate 150 g/m2</v>
          </cell>
          <cell r="AB1765"/>
          <cell r="AC1765"/>
          <cell r="AD1765" t="str">
            <v>-</v>
          </cell>
          <cell r="AE1765" t="str">
            <v>-</v>
          </cell>
          <cell r="AF1765"/>
          <cell r="AG1765"/>
          <cell r="AH1765" t="str">
            <v>-</v>
          </cell>
          <cell r="AI1765" t="str">
            <v>bois</v>
          </cell>
          <cell r="AJ1765">
            <v>100</v>
          </cell>
          <cell r="AK1765"/>
          <cell r="AL1765"/>
          <cell r="AM1765"/>
          <cell r="AN1765"/>
          <cell r="AO1765"/>
          <cell r="AP1765" t="str">
            <v>-</v>
          </cell>
          <cell r="AQ1765" t="str">
            <v>-</v>
          </cell>
          <cell r="AR1765">
            <v>43</v>
          </cell>
          <cell r="AS1765">
            <v>100</v>
          </cell>
          <cell r="AT1765"/>
          <cell r="AU1765">
            <v>4</v>
          </cell>
          <cell r="AV1765" t="str">
            <v>28 cm</v>
          </cell>
          <cell r="AW1765" t="str">
            <v>noir</v>
          </cell>
          <cell r="AX1765" t="str">
            <v>NON</v>
          </cell>
          <cell r="AY1765"/>
          <cell r="AZ1765" t="str">
            <v>NON</v>
          </cell>
          <cell r="BA1765" t="str">
            <v>NON</v>
          </cell>
          <cell r="BB1765"/>
          <cell r="BC1765"/>
          <cell r="BD1765"/>
          <cell r="BE1765"/>
          <cell r="BF1765"/>
          <cell r="BG1765"/>
          <cell r="BH1765" t="str">
            <v>NON</v>
          </cell>
          <cell r="BI1765" t="str">
            <v xml:space="preserve">mousse HR + ouate
</v>
          </cell>
          <cell r="BJ1765" t="str">
            <v>35KG/M3</v>
          </cell>
          <cell r="BK1765">
            <v>100</v>
          </cell>
          <cell r="BL1765">
            <v>100</v>
          </cell>
          <cell r="BM1765">
            <v>43</v>
          </cell>
          <cell r="BN1765">
            <v>90</v>
          </cell>
          <cell r="BO1765">
            <v>11.4</v>
          </cell>
          <cell r="BP1765">
            <v>12.4</v>
          </cell>
          <cell r="BQ1765"/>
          <cell r="BR1765">
            <v>0.21</v>
          </cell>
          <cell r="BS1765">
            <v>1</v>
          </cell>
          <cell r="BT1765">
            <v>103</v>
          </cell>
          <cell r="BU1765">
            <v>103</v>
          </cell>
          <cell r="BV1765">
            <v>20</v>
          </cell>
          <cell r="BW1765">
            <v>12.4</v>
          </cell>
          <cell r="BX1765"/>
          <cell r="BY1765"/>
          <cell r="BZ1765"/>
          <cell r="CA1765"/>
          <cell r="CB1765"/>
          <cell r="CC1765"/>
          <cell r="CD1765"/>
          <cell r="CE1765"/>
          <cell r="CF1765"/>
          <cell r="CG1765"/>
          <cell r="CH1765"/>
          <cell r="CI1765"/>
          <cell r="CJ1765"/>
          <cell r="CK1765"/>
          <cell r="CL1765"/>
          <cell r="CM1765"/>
          <cell r="CN1765"/>
          <cell r="CO1765"/>
          <cell r="CP1765"/>
          <cell r="CQ1765"/>
          <cell r="CR1765"/>
          <cell r="CS1765"/>
          <cell r="CT1765"/>
          <cell r="CU1765"/>
          <cell r="CV1765">
            <v>131</v>
          </cell>
        </row>
        <row r="1766">
          <cell r="C1766"/>
          <cell r="E1766" t="str">
            <v>LASSI</v>
          </cell>
          <cell r="F1766" t="str">
            <v>EDEN</v>
          </cell>
          <cell r="G1766" t="str">
            <v>CATCH ME 8</v>
          </cell>
          <cell r="I1766" t="str">
            <v>Tissu</v>
          </cell>
          <cell r="J1766" t="str">
            <v>100% Polyester</v>
          </cell>
          <cell r="K1766" t="str">
            <v>Effect bouclé</v>
          </cell>
          <cell r="O1766" t="str">
            <v>Pouf 100 cm</v>
          </cell>
          <cell r="P1766"/>
          <cell r="Q1766" t="str">
            <v>Contreplaqué, mousse HR 35 kg/m3 + ouate 150 g/m2, pied en bois</v>
          </cell>
          <cell r="R1766"/>
          <cell r="T1766"/>
          <cell r="U1766"/>
          <cell r="Y1766" t="str">
            <v>Pologne</v>
          </cell>
          <cell r="AA1766" t="str">
            <v xml:space="preserve"> mousse HR 35kg/m3 +  ouate 150 g/m2</v>
          </cell>
          <cell r="AB1766"/>
          <cell r="AC1766"/>
          <cell r="AD1766" t="str">
            <v>-</v>
          </cell>
          <cell r="AE1766" t="str">
            <v>-</v>
          </cell>
          <cell r="AF1766"/>
          <cell r="AG1766"/>
          <cell r="AH1766" t="str">
            <v>-</v>
          </cell>
          <cell r="AI1766" t="str">
            <v>bois</v>
          </cell>
          <cell r="AJ1766">
            <v>100</v>
          </cell>
          <cell r="AK1766"/>
          <cell r="AL1766"/>
          <cell r="AM1766"/>
          <cell r="AN1766"/>
          <cell r="AO1766"/>
          <cell r="AP1766" t="str">
            <v>-</v>
          </cell>
          <cell r="AQ1766" t="str">
            <v>-</v>
          </cell>
          <cell r="AR1766">
            <v>43</v>
          </cell>
          <cell r="AS1766">
            <v>100</v>
          </cell>
          <cell r="AT1766"/>
          <cell r="AU1766">
            <v>4</v>
          </cell>
          <cell r="AV1766" t="str">
            <v>28 cm</v>
          </cell>
          <cell r="AW1766" t="str">
            <v>noir</v>
          </cell>
          <cell r="AX1766" t="str">
            <v>NON</v>
          </cell>
          <cell r="AY1766"/>
          <cell r="AZ1766" t="str">
            <v>NON</v>
          </cell>
          <cell r="BA1766" t="str">
            <v>NON</v>
          </cell>
          <cell r="BB1766"/>
          <cell r="BC1766"/>
          <cell r="BD1766"/>
          <cell r="BE1766"/>
          <cell r="BF1766"/>
          <cell r="BG1766"/>
          <cell r="BH1766" t="str">
            <v>NON</v>
          </cell>
          <cell r="BI1766" t="str">
            <v xml:space="preserve">mousse HR + ouate
</v>
          </cell>
          <cell r="BJ1766" t="str">
            <v>35KG/M3</v>
          </cell>
          <cell r="BK1766">
            <v>100</v>
          </cell>
          <cell r="BL1766">
            <v>100</v>
          </cell>
          <cell r="BM1766">
            <v>43</v>
          </cell>
          <cell r="BN1766">
            <v>90</v>
          </cell>
          <cell r="BO1766">
            <v>11.4</v>
          </cell>
          <cell r="BP1766">
            <v>12.4</v>
          </cell>
          <cell r="BQ1766"/>
          <cell r="BR1766">
            <v>0.21</v>
          </cell>
          <cell r="BS1766">
            <v>1</v>
          </cell>
          <cell r="BT1766">
            <v>103</v>
          </cell>
          <cell r="BU1766">
            <v>103</v>
          </cell>
          <cell r="BV1766">
            <v>20</v>
          </cell>
          <cell r="BW1766">
            <v>12.4</v>
          </cell>
          <cell r="BX1766"/>
          <cell r="BY1766"/>
          <cell r="BZ1766"/>
          <cell r="CA1766"/>
          <cell r="CB1766"/>
          <cell r="CC1766"/>
          <cell r="CD1766"/>
          <cell r="CE1766"/>
          <cell r="CF1766"/>
          <cell r="CG1766"/>
          <cell r="CH1766"/>
          <cell r="CI1766"/>
          <cell r="CJ1766"/>
          <cell r="CK1766"/>
          <cell r="CL1766"/>
          <cell r="CM1766"/>
          <cell r="CN1766"/>
          <cell r="CO1766"/>
          <cell r="CP1766"/>
          <cell r="CQ1766"/>
          <cell r="CR1766"/>
          <cell r="CS1766"/>
          <cell r="CT1766"/>
          <cell r="CU1766"/>
          <cell r="CV1766">
            <v>131</v>
          </cell>
        </row>
        <row r="1767">
          <cell r="C1767"/>
          <cell r="E1767" t="str">
            <v>LASSI</v>
          </cell>
          <cell r="F1767" t="str">
            <v>EDEN</v>
          </cell>
          <cell r="G1767" t="str">
            <v>CATCH ME 13</v>
          </cell>
          <cell r="I1767" t="str">
            <v>Tissu</v>
          </cell>
          <cell r="J1767" t="str">
            <v>100% Polyester</v>
          </cell>
          <cell r="K1767" t="str">
            <v>Effect bouclé</v>
          </cell>
          <cell r="O1767" t="str">
            <v>Pouf 100 cm</v>
          </cell>
          <cell r="P1767"/>
          <cell r="Q1767" t="str">
            <v>Contreplaqué, mousse HR 35 kg/m3 + ouate 150 g/m2, pied en bois</v>
          </cell>
          <cell r="R1767"/>
          <cell r="T1767"/>
          <cell r="U1767"/>
          <cell r="Y1767" t="str">
            <v>Pologne</v>
          </cell>
          <cell r="AA1767" t="str">
            <v xml:space="preserve"> mousse HR 35kg/m3 +  ouate 150 g/m2</v>
          </cell>
          <cell r="AB1767"/>
          <cell r="AC1767"/>
          <cell r="AD1767" t="str">
            <v>-</v>
          </cell>
          <cell r="AE1767" t="str">
            <v>-</v>
          </cell>
          <cell r="AF1767"/>
          <cell r="AG1767"/>
          <cell r="AH1767" t="str">
            <v>-</v>
          </cell>
          <cell r="AI1767" t="str">
            <v>bois</v>
          </cell>
          <cell r="AJ1767">
            <v>100</v>
          </cell>
          <cell r="AK1767"/>
          <cell r="AL1767"/>
          <cell r="AM1767"/>
          <cell r="AN1767"/>
          <cell r="AO1767"/>
          <cell r="AP1767" t="str">
            <v>-</v>
          </cell>
          <cell r="AQ1767" t="str">
            <v>-</v>
          </cell>
          <cell r="AR1767">
            <v>43</v>
          </cell>
          <cell r="AS1767">
            <v>100</v>
          </cell>
          <cell r="AT1767"/>
          <cell r="AU1767">
            <v>4</v>
          </cell>
          <cell r="AV1767" t="str">
            <v>28 cm</v>
          </cell>
          <cell r="AW1767" t="str">
            <v>noir</v>
          </cell>
          <cell r="AX1767" t="str">
            <v>NON</v>
          </cell>
          <cell r="AY1767"/>
          <cell r="AZ1767" t="str">
            <v>NON</v>
          </cell>
          <cell r="BA1767" t="str">
            <v>NON</v>
          </cell>
          <cell r="BB1767"/>
          <cell r="BC1767"/>
          <cell r="BD1767"/>
          <cell r="BE1767"/>
          <cell r="BF1767"/>
          <cell r="BG1767"/>
          <cell r="BH1767" t="str">
            <v>NON</v>
          </cell>
          <cell r="BI1767" t="str">
            <v xml:space="preserve">mousse HR + ouate
</v>
          </cell>
          <cell r="BJ1767" t="str">
            <v>35KG/M3</v>
          </cell>
          <cell r="BK1767">
            <v>100</v>
          </cell>
          <cell r="BL1767">
            <v>100</v>
          </cell>
          <cell r="BM1767">
            <v>43</v>
          </cell>
          <cell r="BN1767">
            <v>90</v>
          </cell>
          <cell r="BO1767">
            <v>11.4</v>
          </cell>
          <cell r="BP1767">
            <v>12.4</v>
          </cell>
          <cell r="BQ1767"/>
          <cell r="BR1767">
            <v>0.21</v>
          </cell>
          <cell r="BS1767">
            <v>1</v>
          </cell>
          <cell r="BT1767">
            <v>103</v>
          </cell>
          <cell r="BU1767">
            <v>103</v>
          </cell>
          <cell r="BV1767">
            <v>20</v>
          </cell>
          <cell r="BW1767">
            <v>12.4</v>
          </cell>
          <cell r="BX1767"/>
          <cell r="BY1767"/>
          <cell r="BZ1767"/>
          <cell r="CA1767"/>
          <cell r="CB1767"/>
          <cell r="CC1767"/>
          <cell r="CD1767"/>
          <cell r="CE1767"/>
          <cell r="CF1767"/>
          <cell r="CG1767"/>
          <cell r="CH1767"/>
          <cell r="CI1767"/>
          <cell r="CJ1767"/>
          <cell r="CK1767"/>
          <cell r="CL1767"/>
          <cell r="CM1767"/>
          <cell r="CN1767"/>
          <cell r="CO1767"/>
          <cell r="CP1767"/>
          <cell r="CQ1767"/>
          <cell r="CR1767"/>
          <cell r="CS1767"/>
          <cell r="CT1767"/>
          <cell r="CU1767"/>
          <cell r="CV1767">
            <v>131</v>
          </cell>
        </row>
        <row r="1768">
          <cell r="C1768"/>
          <cell r="E1768" t="str">
            <v>LASSI</v>
          </cell>
          <cell r="F1768" t="str">
            <v>EDEN</v>
          </cell>
          <cell r="G1768" t="str">
            <v>CATCH ME 17</v>
          </cell>
          <cell r="I1768" t="str">
            <v>Tissu</v>
          </cell>
          <cell r="J1768" t="str">
            <v>100% Polyester</v>
          </cell>
          <cell r="K1768" t="str">
            <v>Effect bouclé</v>
          </cell>
          <cell r="O1768" t="str">
            <v>Pouf 100 cm</v>
          </cell>
          <cell r="P1768"/>
          <cell r="Q1768" t="str">
            <v>Contreplaqué, mousse HR 35 kg/m3 + ouate 150 g/m2, pied en bois</v>
          </cell>
          <cell r="R1768"/>
          <cell r="T1768"/>
          <cell r="U1768"/>
          <cell r="Y1768" t="str">
            <v>Pologne</v>
          </cell>
          <cell r="AA1768" t="str">
            <v xml:space="preserve"> mousse HR 35kg/m3 +  ouate 150 g/m2</v>
          </cell>
          <cell r="AB1768"/>
          <cell r="AC1768"/>
          <cell r="AD1768" t="str">
            <v>-</v>
          </cell>
          <cell r="AE1768" t="str">
            <v>-</v>
          </cell>
          <cell r="AF1768"/>
          <cell r="AG1768"/>
          <cell r="AH1768" t="str">
            <v>-</v>
          </cell>
          <cell r="AI1768" t="str">
            <v>bois</v>
          </cell>
          <cell r="AJ1768">
            <v>100</v>
          </cell>
          <cell r="AK1768"/>
          <cell r="AL1768"/>
          <cell r="AM1768"/>
          <cell r="AN1768"/>
          <cell r="AO1768"/>
          <cell r="AP1768" t="str">
            <v>-</v>
          </cell>
          <cell r="AQ1768" t="str">
            <v>-</v>
          </cell>
          <cell r="AR1768">
            <v>43</v>
          </cell>
          <cell r="AS1768">
            <v>100</v>
          </cell>
          <cell r="AT1768"/>
          <cell r="AU1768">
            <v>4</v>
          </cell>
          <cell r="AV1768" t="str">
            <v>28 cm</v>
          </cell>
          <cell r="AW1768" t="str">
            <v>noir</v>
          </cell>
          <cell r="AX1768" t="str">
            <v>NON</v>
          </cell>
          <cell r="AY1768"/>
          <cell r="AZ1768" t="str">
            <v>NON</v>
          </cell>
          <cell r="BA1768" t="str">
            <v>NON</v>
          </cell>
          <cell r="BB1768"/>
          <cell r="BC1768"/>
          <cell r="BD1768"/>
          <cell r="BE1768"/>
          <cell r="BF1768"/>
          <cell r="BG1768"/>
          <cell r="BH1768" t="str">
            <v>NON</v>
          </cell>
          <cell r="BI1768" t="str">
            <v xml:space="preserve">mousse HR + ouate
</v>
          </cell>
          <cell r="BJ1768" t="str">
            <v>35KG/M3</v>
          </cell>
          <cell r="BK1768">
            <v>100</v>
          </cell>
          <cell r="BL1768">
            <v>100</v>
          </cell>
          <cell r="BM1768">
            <v>43</v>
          </cell>
          <cell r="BN1768">
            <v>90</v>
          </cell>
          <cell r="BO1768">
            <v>11.4</v>
          </cell>
          <cell r="BP1768">
            <v>12.4</v>
          </cell>
          <cell r="BQ1768"/>
          <cell r="BR1768">
            <v>0.21</v>
          </cell>
          <cell r="BS1768">
            <v>1</v>
          </cell>
          <cell r="BT1768">
            <v>103</v>
          </cell>
          <cell r="BU1768">
            <v>103</v>
          </cell>
          <cell r="BV1768">
            <v>20</v>
          </cell>
          <cell r="BW1768">
            <v>12.4</v>
          </cell>
          <cell r="BX1768"/>
          <cell r="BY1768"/>
          <cell r="BZ1768"/>
          <cell r="CA1768"/>
          <cell r="CB1768"/>
          <cell r="CC1768"/>
          <cell r="CD1768"/>
          <cell r="CE1768"/>
          <cell r="CF1768"/>
          <cell r="CG1768"/>
          <cell r="CH1768"/>
          <cell r="CI1768"/>
          <cell r="CJ1768"/>
          <cell r="CK1768"/>
          <cell r="CL1768"/>
          <cell r="CM1768"/>
          <cell r="CN1768"/>
          <cell r="CO1768"/>
          <cell r="CP1768"/>
          <cell r="CQ1768"/>
          <cell r="CR1768"/>
          <cell r="CS1768"/>
          <cell r="CT1768"/>
          <cell r="CU1768"/>
          <cell r="CV1768">
            <v>131</v>
          </cell>
        </row>
        <row r="1769">
          <cell r="C1769"/>
          <cell r="E1769" t="str">
            <v>LASSI</v>
          </cell>
          <cell r="F1769" t="str">
            <v>EDEN</v>
          </cell>
          <cell r="G1769" t="str">
            <v>CATCH ME 18</v>
          </cell>
          <cell r="I1769" t="str">
            <v>Tissu</v>
          </cell>
          <cell r="J1769" t="str">
            <v>100% Polyester</v>
          </cell>
          <cell r="K1769" t="str">
            <v>Effect bouclé</v>
          </cell>
          <cell r="O1769" t="str">
            <v>Pouf 100 cm</v>
          </cell>
          <cell r="P1769"/>
          <cell r="Q1769" t="str">
            <v>Contreplaqué, mousse HR 35 kg/m3 + ouate 150 g/m2, pied en bois</v>
          </cell>
          <cell r="R1769"/>
          <cell r="T1769"/>
          <cell r="U1769"/>
          <cell r="Y1769" t="str">
            <v>Pologne</v>
          </cell>
          <cell r="AA1769" t="str">
            <v xml:space="preserve"> mousse HR 35kg/m3 +  ouate 150 g/m2</v>
          </cell>
          <cell r="AB1769"/>
          <cell r="AC1769"/>
          <cell r="AD1769" t="str">
            <v>-</v>
          </cell>
          <cell r="AE1769" t="str">
            <v>-</v>
          </cell>
          <cell r="AF1769"/>
          <cell r="AG1769"/>
          <cell r="AH1769" t="str">
            <v>-</v>
          </cell>
          <cell r="AI1769" t="str">
            <v>bois</v>
          </cell>
          <cell r="AJ1769">
            <v>100</v>
          </cell>
          <cell r="AK1769"/>
          <cell r="AL1769"/>
          <cell r="AM1769"/>
          <cell r="AN1769"/>
          <cell r="AO1769"/>
          <cell r="AP1769" t="str">
            <v>-</v>
          </cell>
          <cell r="AQ1769" t="str">
            <v>-</v>
          </cell>
          <cell r="AR1769">
            <v>43</v>
          </cell>
          <cell r="AS1769">
            <v>100</v>
          </cell>
          <cell r="AT1769"/>
          <cell r="AU1769">
            <v>4</v>
          </cell>
          <cell r="AV1769" t="str">
            <v>28 cm</v>
          </cell>
          <cell r="AW1769" t="str">
            <v>noir</v>
          </cell>
          <cell r="AX1769" t="str">
            <v>NON</v>
          </cell>
          <cell r="AY1769"/>
          <cell r="AZ1769" t="str">
            <v>NON</v>
          </cell>
          <cell r="BA1769" t="str">
            <v>NON</v>
          </cell>
          <cell r="BB1769"/>
          <cell r="BC1769"/>
          <cell r="BD1769"/>
          <cell r="BE1769"/>
          <cell r="BF1769"/>
          <cell r="BG1769"/>
          <cell r="BH1769" t="str">
            <v>NON</v>
          </cell>
          <cell r="BI1769" t="str">
            <v xml:space="preserve">mousse HR + ouate
</v>
          </cell>
          <cell r="BJ1769" t="str">
            <v>35KG/M3</v>
          </cell>
          <cell r="BK1769">
            <v>100</v>
          </cell>
          <cell r="BL1769">
            <v>100</v>
          </cell>
          <cell r="BM1769">
            <v>43</v>
          </cell>
          <cell r="BN1769">
            <v>90</v>
          </cell>
          <cell r="BO1769">
            <v>11.4</v>
          </cell>
          <cell r="BP1769">
            <v>12.4</v>
          </cell>
          <cell r="BQ1769"/>
          <cell r="BR1769">
            <v>0.21</v>
          </cell>
          <cell r="BS1769">
            <v>1</v>
          </cell>
          <cell r="BT1769">
            <v>103</v>
          </cell>
          <cell r="BU1769">
            <v>103</v>
          </cell>
          <cell r="BV1769">
            <v>20</v>
          </cell>
          <cell r="BW1769">
            <v>12.4</v>
          </cell>
          <cell r="BX1769"/>
          <cell r="BY1769"/>
          <cell r="BZ1769"/>
          <cell r="CA1769"/>
          <cell r="CB1769"/>
          <cell r="CC1769"/>
          <cell r="CD1769"/>
          <cell r="CE1769"/>
          <cell r="CF1769"/>
          <cell r="CG1769"/>
          <cell r="CH1769"/>
          <cell r="CI1769"/>
          <cell r="CJ1769"/>
          <cell r="CK1769"/>
          <cell r="CL1769"/>
          <cell r="CM1769"/>
          <cell r="CN1769"/>
          <cell r="CO1769"/>
          <cell r="CP1769"/>
          <cell r="CQ1769"/>
          <cell r="CR1769"/>
          <cell r="CS1769"/>
          <cell r="CT1769"/>
          <cell r="CU1769"/>
          <cell r="CV1769">
            <v>131</v>
          </cell>
        </row>
        <row r="1770">
          <cell r="C1770"/>
          <cell r="E1770" t="str">
            <v>LASSI</v>
          </cell>
          <cell r="F1770" t="str">
            <v>EDEN</v>
          </cell>
          <cell r="G1770" t="str">
            <v>CATCH ME 22</v>
          </cell>
          <cell r="I1770" t="str">
            <v>Tissu</v>
          </cell>
          <cell r="J1770" t="str">
            <v>100% Polyester</v>
          </cell>
          <cell r="K1770" t="str">
            <v>Effect bouclé</v>
          </cell>
          <cell r="O1770" t="str">
            <v>Pouf 100 cm</v>
          </cell>
          <cell r="P1770"/>
          <cell r="Q1770" t="str">
            <v>Contreplaqué, mousse HR 35 kg/m3 + ouate 150 g/m2, pied en bois</v>
          </cell>
          <cell r="R1770"/>
          <cell r="T1770"/>
          <cell r="U1770"/>
          <cell r="Y1770" t="str">
            <v>Pologne</v>
          </cell>
          <cell r="AA1770" t="str">
            <v xml:space="preserve"> mousse HR 35kg/m3 +  ouate 150 g/m2</v>
          </cell>
          <cell r="AB1770"/>
          <cell r="AC1770"/>
          <cell r="AD1770" t="str">
            <v>-</v>
          </cell>
          <cell r="AE1770" t="str">
            <v>-</v>
          </cell>
          <cell r="AF1770"/>
          <cell r="AG1770"/>
          <cell r="AH1770" t="str">
            <v>-</v>
          </cell>
          <cell r="AI1770" t="str">
            <v>bois</v>
          </cell>
          <cell r="AJ1770">
            <v>100</v>
          </cell>
          <cell r="AK1770"/>
          <cell r="AL1770"/>
          <cell r="AM1770"/>
          <cell r="AN1770"/>
          <cell r="AO1770"/>
          <cell r="AP1770" t="str">
            <v>-</v>
          </cell>
          <cell r="AQ1770" t="str">
            <v>-</v>
          </cell>
          <cell r="AR1770">
            <v>43</v>
          </cell>
          <cell r="AS1770">
            <v>100</v>
          </cell>
          <cell r="AT1770"/>
          <cell r="AU1770">
            <v>4</v>
          </cell>
          <cell r="AV1770" t="str">
            <v>28 cm</v>
          </cell>
          <cell r="AW1770" t="str">
            <v>noir</v>
          </cell>
          <cell r="AX1770" t="str">
            <v>NON</v>
          </cell>
          <cell r="AY1770"/>
          <cell r="AZ1770" t="str">
            <v>NON</v>
          </cell>
          <cell r="BA1770" t="str">
            <v>NON</v>
          </cell>
          <cell r="BB1770"/>
          <cell r="BC1770"/>
          <cell r="BD1770"/>
          <cell r="BE1770"/>
          <cell r="BF1770"/>
          <cell r="BG1770"/>
          <cell r="BH1770" t="str">
            <v>NON</v>
          </cell>
          <cell r="BI1770" t="str">
            <v xml:space="preserve">mousse HR + ouate
</v>
          </cell>
          <cell r="BJ1770" t="str">
            <v>35KG/M3</v>
          </cell>
          <cell r="BK1770">
            <v>100</v>
          </cell>
          <cell r="BL1770">
            <v>100</v>
          </cell>
          <cell r="BM1770">
            <v>43</v>
          </cell>
          <cell r="BN1770">
            <v>90</v>
          </cell>
          <cell r="BO1770">
            <v>11.4</v>
          </cell>
          <cell r="BP1770">
            <v>12.4</v>
          </cell>
          <cell r="BQ1770"/>
          <cell r="BR1770">
            <v>0.21</v>
          </cell>
          <cell r="BS1770">
            <v>1</v>
          </cell>
          <cell r="BT1770">
            <v>103</v>
          </cell>
          <cell r="BU1770">
            <v>103</v>
          </cell>
          <cell r="BV1770">
            <v>20</v>
          </cell>
          <cell r="BW1770">
            <v>12.4</v>
          </cell>
          <cell r="BX1770"/>
          <cell r="BY1770"/>
          <cell r="BZ1770"/>
          <cell r="CA1770"/>
          <cell r="CB1770"/>
          <cell r="CC1770"/>
          <cell r="CD1770"/>
          <cell r="CE1770"/>
          <cell r="CF1770"/>
          <cell r="CG1770"/>
          <cell r="CH1770"/>
          <cell r="CI1770"/>
          <cell r="CJ1770"/>
          <cell r="CK1770"/>
          <cell r="CL1770"/>
          <cell r="CM1770"/>
          <cell r="CN1770"/>
          <cell r="CO1770"/>
          <cell r="CP1770"/>
          <cell r="CQ1770"/>
          <cell r="CR1770"/>
          <cell r="CS1770"/>
          <cell r="CT1770"/>
          <cell r="CU1770"/>
          <cell r="CV1770">
            <v>131</v>
          </cell>
        </row>
        <row r="1771">
          <cell r="C1771"/>
          <cell r="E1771" t="str">
            <v>LASSI</v>
          </cell>
          <cell r="F1771" t="str">
            <v>EDEN</v>
          </cell>
          <cell r="G1771" t="str">
            <v>CATCH ME 25</v>
          </cell>
          <cell r="I1771" t="str">
            <v>Tissu</v>
          </cell>
          <cell r="J1771" t="str">
            <v>100% Polyester</v>
          </cell>
          <cell r="K1771" t="str">
            <v>Effect bouclé</v>
          </cell>
          <cell r="O1771" t="str">
            <v>Pouf 100 cm</v>
          </cell>
          <cell r="P1771"/>
          <cell r="Q1771" t="str">
            <v>Contreplaqué, mousse HR 35 kg/m3 + ouate 150 g/m2, pied en bois</v>
          </cell>
          <cell r="R1771"/>
          <cell r="T1771"/>
          <cell r="U1771"/>
          <cell r="Y1771" t="str">
            <v>Pologne</v>
          </cell>
          <cell r="AA1771" t="str">
            <v xml:space="preserve"> mousse HR 35kg/m3 +  ouate 150 g/m2</v>
          </cell>
          <cell r="AB1771"/>
          <cell r="AC1771"/>
          <cell r="AD1771" t="str">
            <v>-</v>
          </cell>
          <cell r="AE1771" t="str">
            <v>-</v>
          </cell>
          <cell r="AF1771"/>
          <cell r="AG1771"/>
          <cell r="AH1771" t="str">
            <v>-</v>
          </cell>
          <cell r="AI1771" t="str">
            <v>bois</v>
          </cell>
          <cell r="AJ1771">
            <v>100</v>
          </cell>
          <cell r="AK1771"/>
          <cell r="AL1771"/>
          <cell r="AM1771"/>
          <cell r="AN1771"/>
          <cell r="AO1771"/>
          <cell r="AP1771" t="str">
            <v>-</v>
          </cell>
          <cell r="AQ1771" t="str">
            <v>-</v>
          </cell>
          <cell r="AR1771">
            <v>43</v>
          </cell>
          <cell r="AS1771">
            <v>100</v>
          </cell>
          <cell r="AT1771"/>
          <cell r="AU1771">
            <v>4</v>
          </cell>
          <cell r="AV1771" t="str">
            <v>28 cm</v>
          </cell>
          <cell r="AW1771" t="str">
            <v>noir</v>
          </cell>
          <cell r="AX1771" t="str">
            <v>NON</v>
          </cell>
          <cell r="AY1771"/>
          <cell r="AZ1771" t="str">
            <v>NON</v>
          </cell>
          <cell r="BA1771" t="str">
            <v>NON</v>
          </cell>
          <cell r="BB1771"/>
          <cell r="BC1771"/>
          <cell r="BD1771"/>
          <cell r="BE1771"/>
          <cell r="BF1771"/>
          <cell r="BG1771"/>
          <cell r="BH1771" t="str">
            <v>NON</v>
          </cell>
          <cell r="BI1771" t="str">
            <v xml:space="preserve">mousse HR + ouate
</v>
          </cell>
          <cell r="BJ1771" t="str">
            <v>35KG/M3</v>
          </cell>
          <cell r="BK1771">
            <v>100</v>
          </cell>
          <cell r="BL1771">
            <v>100</v>
          </cell>
          <cell r="BM1771">
            <v>43</v>
          </cell>
          <cell r="BN1771">
            <v>90</v>
          </cell>
          <cell r="BO1771">
            <v>11.4</v>
          </cell>
          <cell r="BP1771">
            <v>12.4</v>
          </cell>
          <cell r="BQ1771"/>
          <cell r="BR1771">
            <v>0.21</v>
          </cell>
          <cell r="BS1771">
            <v>1</v>
          </cell>
          <cell r="BT1771">
            <v>103</v>
          </cell>
          <cell r="BU1771">
            <v>103</v>
          </cell>
          <cell r="BV1771">
            <v>20</v>
          </cell>
          <cell r="BW1771">
            <v>12.4</v>
          </cell>
          <cell r="BX1771"/>
          <cell r="BY1771"/>
          <cell r="BZ1771"/>
          <cell r="CA1771"/>
          <cell r="CB1771"/>
          <cell r="CC1771"/>
          <cell r="CD1771"/>
          <cell r="CE1771"/>
          <cell r="CF1771"/>
          <cell r="CG1771"/>
          <cell r="CH1771"/>
          <cell r="CI1771"/>
          <cell r="CJ1771"/>
          <cell r="CK1771"/>
          <cell r="CL1771"/>
          <cell r="CM1771"/>
          <cell r="CN1771"/>
          <cell r="CO1771"/>
          <cell r="CP1771"/>
          <cell r="CQ1771"/>
          <cell r="CR1771"/>
          <cell r="CS1771"/>
          <cell r="CT1771"/>
          <cell r="CU1771"/>
          <cell r="CV1771">
            <v>131</v>
          </cell>
        </row>
        <row r="1772">
          <cell r="C1772"/>
          <cell r="E1772" t="str">
            <v>LASSI</v>
          </cell>
          <cell r="F1772" t="str">
            <v>EDEN</v>
          </cell>
          <cell r="G1772" t="str">
            <v>OVER THE HORIZON 54 (60 cm) + 08 (80 cm) + 38 (100 cm)</v>
          </cell>
          <cell r="I1772" t="str">
            <v>Tissu</v>
          </cell>
          <cell r="J1772" t="str">
            <v>100% Polyester</v>
          </cell>
          <cell r="O1772" t="str">
            <v>Pouf 60 + 80 + 100 cm</v>
          </cell>
          <cell r="P1772"/>
          <cell r="Q1772" t="str">
            <v>Contreplaqué, mousse HR 35 kg/m3 + ouate 150 g/m2, pied en bois</v>
          </cell>
          <cell r="R1772"/>
          <cell r="T1772"/>
          <cell r="U1772"/>
          <cell r="Y1772" t="str">
            <v>Pologne</v>
          </cell>
          <cell r="AA1772" t="str">
            <v xml:space="preserve"> mousse HR 35kg/m3 +  ouate 150 g/m2</v>
          </cell>
          <cell r="AB1772"/>
          <cell r="AC1772"/>
          <cell r="AD1772" t="str">
            <v>-</v>
          </cell>
          <cell r="AE1772" t="str">
            <v>-</v>
          </cell>
          <cell r="AF1772"/>
          <cell r="AG1772"/>
          <cell r="AH1772" t="str">
            <v>-</v>
          </cell>
          <cell r="AI1772" t="str">
            <v>bois</v>
          </cell>
          <cell r="AJ1772" t="str">
            <v>Pouf 60 cm: 60 cm; Pouf 80 cm: 80 cm; Pouf 100 cm: 100 cm</v>
          </cell>
          <cell r="AK1772"/>
          <cell r="AL1772"/>
          <cell r="AM1772"/>
          <cell r="AN1772"/>
          <cell r="AO1772"/>
          <cell r="AP1772" t="str">
            <v>-</v>
          </cell>
          <cell r="AQ1772" t="str">
            <v>-</v>
          </cell>
          <cell r="AR1772">
            <v>43</v>
          </cell>
          <cell r="AS1772" t="str">
            <v>Pouf 60 cm: 60 cm;     Pouf 80 cm: 80 cm;     Pouf 100 cm: 100 cm</v>
          </cell>
          <cell r="AT1772"/>
          <cell r="AU1772">
            <v>4</v>
          </cell>
          <cell r="AV1772" t="str">
            <v>Pouf 60 cm: 44 cm;     Pouf 80 cm: 12 cm;     Pouf 100 cm: 28 cm</v>
          </cell>
          <cell r="AW1772" t="str">
            <v>noir</v>
          </cell>
          <cell r="AX1772" t="str">
            <v>NON</v>
          </cell>
          <cell r="AY1772"/>
          <cell r="AZ1772" t="str">
            <v>NON</v>
          </cell>
          <cell r="BA1772" t="str">
            <v>NON</v>
          </cell>
          <cell r="BB1772"/>
          <cell r="BC1772"/>
          <cell r="BD1772"/>
          <cell r="BE1772"/>
          <cell r="BF1772"/>
          <cell r="BG1772"/>
          <cell r="BH1772" t="str">
            <v>NON</v>
          </cell>
          <cell r="BI1772" t="str">
            <v xml:space="preserve">mousse HR + ouate
</v>
          </cell>
          <cell r="BJ1772" t="str">
            <v>35KG/M3</v>
          </cell>
          <cell r="BK1772" t="str">
            <v>Pouf 60 cm: 60 cm;                      Pouf 80 cm: 80 cm;                      Pouf 100 cm: 100 cm</v>
          </cell>
          <cell r="BL1772" t="str">
            <v>Pouf 60 cm: 60 cm;                      Pouf 80 cm: 80 cm;                      Pouf 100 cm: 100 cm</v>
          </cell>
          <cell r="BM1772" t="str">
            <v>Pouf 60 cm: 60 cm;                      Pouf 80 cm: 27 cm;                      Pouf 100 cm: 43 cm</v>
          </cell>
          <cell r="BN1772">
            <v>90</v>
          </cell>
          <cell r="BO1772">
            <v>24.8</v>
          </cell>
          <cell r="BP1772">
            <v>27.8</v>
          </cell>
          <cell r="BQ1772"/>
          <cell r="BR1772">
            <v>0.64</v>
          </cell>
          <cell r="BS1772">
            <v>1</v>
          </cell>
          <cell r="BT1772">
            <v>103</v>
          </cell>
          <cell r="BU1772">
            <v>103</v>
          </cell>
          <cell r="BV1772">
            <v>60</v>
          </cell>
          <cell r="BW1772">
            <v>27.8</v>
          </cell>
          <cell r="BX1772"/>
          <cell r="BY1772"/>
          <cell r="BZ1772"/>
          <cell r="CA1772"/>
          <cell r="CB1772"/>
          <cell r="CC1772"/>
          <cell r="CD1772"/>
          <cell r="CE1772"/>
          <cell r="CF1772"/>
          <cell r="CG1772"/>
          <cell r="CH1772"/>
          <cell r="CI1772"/>
          <cell r="CJ1772"/>
          <cell r="CK1772"/>
          <cell r="CL1772"/>
          <cell r="CM1772"/>
          <cell r="CN1772"/>
          <cell r="CO1772"/>
          <cell r="CP1772"/>
          <cell r="CQ1772"/>
          <cell r="CR1772"/>
          <cell r="CS1772"/>
          <cell r="CT1772"/>
          <cell r="CU1772"/>
          <cell r="CV1772">
            <v>315</v>
          </cell>
        </row>
        <row r="1773">
          <cell r="C1773"/>
          <cell r="E1773" t="str">
            <v>LASSI</v>
          </cell>
          <cell r="F1773" t="str">
            <v>EDEN</v>
          </cell>
          <cell r="G1773" t="str">
            <v>GEMMA 93 (60 cm) + 04 (80 cm) + 79 (100 cm)</v>
          </cell>
          <cell r="I1773" t="str">
            <v>Tissu</v>
          </cell>
          <cell r="J1773" t="str">
            <v>88%PES 9%RA 3%NY</v>
          </cell>
          <cell r="O1773" t="str">
            <v>Pouf 60 + 80 + 100 cm</v>
          </cell>
          <cell r="P1773"/>
          <cell r="Q1773" t="str">
            <v>Contreplaqué, mousse HR 35 kg/m3 + ouate 150 g/m2, pied en bois</v>
          </cell>
          <cell r="R1773"/>
          <cell r="T1773"/>
          <cell r="U1773"/>
          <cell r="Y1773" t="str">
            <v>Pologne</v>
          </cell>
          <cell r="AA1773" t="str">
            <v xml:space="preserve"> mousse HR 35kg/m3 +  ouate 150 g/m2</v>
          </cell>
          <cell r="AB1773"/>
          <cell r="AC1773"/>
          <cell r="AD1773" t="str">
            <v>-</v>
          </cell>
          <cell r="AE1773" t="str">
            <v>-</v>
          </cell>
          <cell r="AF1773"/>
          <cell r="AG1773"/>
          <cell r="AH1773" t="str">
            <v>-</v>
          </cell>
          <cell r="AI1773" t="str">
            <v>bois</v>
          </cell>
          <cell r="AJ1773" t="str">
            <v>Pouf 60 cm: 60 cm; Pouf 80 cm: 80 cm; Pouf 100 cm: 100 cm</v>
          </cell>
          <cell r="AK1773"/>
          <cell r="AL1773"/>
          <cell r="AM1773"/>
          <cell r="AN1773"/>
          <cell r="AO1773"/>
          <cell r="AP1773" t="str">
            <v>-</v>
          </cell>
          <cell r="AQ1773" t="str">
            <v>-</v>
          </cell>
          <cell r="AR1773">
            <v>43</v>
          </cell>
          <cell r="AS1773" t="str">
            <v>Pouf 60 cm: 60 cm;     Pouf 80 cm: 80 cm;     Pouf 100 cm: 100 cm</v>
          </cell>
          <cell r="AT1773"/>
          <cell r="AU1773">
            <v>4</v>
          </cell>
          <cell r="AV1773" t="str">
            <v>Pouf 60 cm: 44 cm;     Pouf 80 cm: 12 cm;     Pouf 100 cm: 28 cm</v>
          </cell>
          <cell r="AW1773" t="str">
            <v>noir</v>
          </cell>
          <cell r="AX1773" t="str">
            <v>NON</v>
          </cell>
          <cell r="AY1773"/>
          <cell r="AZ1773" t="str">
            <v>NON</v>
          </cell>
          <cell r="BA1773" t="str">
            <v>NON</v>
          </cell>
          <cell r="BB1773"/>
          <cell r="BC1773"/>
          <cell r="BD1773"/>
          <cell r="BE1773"/>
          <cell r="BF1773"/>
          <cell r="BG1773"/>
          <cell r="BH1773" t="str">
            <v>NON</v>
          </cell>
          <cell r="BI1773" t="str">
            <v xml:space="preserve">mousse HR + ouate
</v>
          </cell>
          <cell r="BJ1773" t="str">
            <v>35KG/M3</v>
          </cell>
          <cell r="BK1773" t="str">
            <v>Pouf 60 cm: 60 cm;                      Pouf 80 cm: 80 cm;                      Pouf 100 cm: 100 cm</v>
          </cell>
          <cell r="BL1773" t="str">
            <v>Pouf 60 cm: 60 cm;                      Pouf 80 cm: 80 cm;                      Pouf 100 cm: 100 cm</v>
          </cell>
          <cell r="BM1773" t="str">
            <v>Pouf 60 cm: 60 cm;                      Pouf 80 cm: 27 cm;                      Pouf 100 cm: 43 cm</v>
          </cell>
          <cell r="BN1773">
            <v>90</v>
          </cell>
          <cell r="BO1773">
            <v>24.8</v>
          </cell>
          <cell r="BP1773">
            <v>27.8</v>
          </cell>
          <cell r="BQ1773"/>
          <cell r="BR1773">
            <v>0.64</v>
          </cell>
          <cell r="BS1773">
            <v>1</v>
          </cell>
          <cell r="BT1773">
            <v>103</v>
          </cell>
          <cell r="BU1773">
            <v>103</v>
          </cell>
          <cell r="BV1773">
            <v>60</v>
          </cell>
          <cell r="BW1773">
            <v>27.8</v>
          </cell>
          <cell r="BX1773"/>
          <cell r="BY1773"/>
          <cell r="BZ1773"/>
          <cell r="CA1773"/>
          <cell r="CB1773"/>
          <cell r="CC1773"/>
          <cell r="CD1773"/>
          <cell r="CE1773"/>
          <cell r="CF1773"/>
          <cell r="CG1773"/>
          <cell r="CH1773"/>
          <cell r="CI1773"/>
          <cell r="CJ1773"/>
          <cell r="CK1773"/>
          <cell r="CL1773"/>
          <cell r="CM1773"/>
          <cell r="CN1773"/>
          <cell r="CO1773"/>
          <cell r="CP1773"/>
          <cell r="CQ1773"/>
          <cell r="CR1773"/>
          <cell r="CS1773"/>
          <cell r="CT1773"/>
          <cell r="CU1773"/>
          <cell r="CV1773">
            <v>304</v>
          </cell>
        </row>
        <row r="1774">
          <cell r="C1774"/>
          <cell r="E1774" t="str">
            <v>LASSI</v>
          </cell>
          <cell r="F1774" t="str">
            <v>EDEN</v>
          </cell>
          <cell r="G1774" t="str">
            <v>POSO 1 (60 cm) + 100 (80 cm) + LINCOLN 52 (100 cm)</v>
          </cell>
          <cell r="I1774" t="str">
            <v>Tissu</v>
          </cell>
          <cell r="J1774" t="str">
            <v>100% Polyester</v>
          </cell>
          <cell r="K1774" t="str">
            <v xml:space="preserve">Effect velours côtelé </v>
          </cell>
          <cell r="O1774" t="str">
            <v>Pouf 60 + 80 + 100 cm</v>
          </cell>
          <cell r="P1774"/>
          <cell r="Q1774" t="str">
            <v>Contreplaqué, mousse HR 35 kg/m3 + ouate 150 g/m2, pied en bois</v>
          </cell>
          <cell r="R1774"/>
          <cell r="T1774"/>
          <cell r="U1774"/>
          <cell r="Y1774" t="str">
            <v>Pologne</v>
          </cell>
          <cell r="AA1774" t="str">
            <v xml:space="preserve"> mousse HR 35kg/m3 +  ouate 150 g/m2</v>
          </cell>
          <cell r="AB1774"/>
          <cell r="AC1774"/>
          <cell r="AD1774" t="str">
            <v>-</v>
          </cell>
          <cell r="AE1774" t="str">
            <v>-</v>
          </cell>
          <cell r="AF1774"/>
          <cell r="AG1774"/>
          <cell r="AH1774" t="str">
            <v>-</v>
          </cell>
          <cell r="AI1774" t="str">
            <v>bois</v>
          </cell>
          <cell r="AJ1774" t="str">
            <v>Pouf 60 cm: 60 cm; Pouf 80 cm: 80 cm; Pouf 100 cm: 100 cm</v>
          </cell>
          <cell r="AK1774"/>
          <cell r="AL1774"/>
          <cell r="AM1774"/>
          <cell r="AN1774"/>
          <cell r="AO1774"/>
          <cell r="AP1774" t="str">
            <v>-</v>
          </cell>
          <cell r="AQ1774" t="str">
            <v>-</v>
          </cell>
          <cell r="AR1774">
            <v>43</v>
          </cell>
          <cell r="AS1774" t="str">
            <v>Pouf 60 cm: 60 cm;     Pouf 80 cm: 80 cm;     Pouf 100 cm: 100 cm</v>
          </cell>
          <cell r="AT1774"/>
          <cell r="AU1774">
            <v>4</v>
          </cell>
          <cell r="AV1774" t="str">
            <v>Pouf 60 cm: 44 cm;     Pouf 80 cm: 12 cm;     Pouf 100 cm: 28 cm</v>
          </cell>
          <cell r="AW1774" t="str">
            <v>noir</v>
          </cell>
          <cell r="AX1774" t="str">
            <v>NON</v>
          </cell>
          <cell r="AY1774"/>
          <cell r="AZ1774" t="str">
            <v>NON</v>
          </cell>
          <cell r="BA1774" t="str">
            <v>NON</v>
          </cell>
          <cell r="BB1774"/>
          <cell r="BC1774"/>
          <cell r="BD1774"/>
          <cell r="BE1774"/>
          <cell r="BF1774"/>
          <cell r="BG1774"/>
          <cell r="BH1774" t="str">
            <v>NON</v>
          </cell>
          <cell r="BI1774" t="str">
            <v xml:space="preserve">mousse HR + ouate
</v>
          </cell>
          <cell r="BJ1774" t="str">
            <v>35KG/M3</v>
          </cell>
          <cell r="BK1774" t="str">
            <v>Pouf 60 cm: 60 cm;                      Pouf 80 cm: 80 cm;                      Pouf 100 cm: 100 cm</v>
          </cell>
          <cell r="BL1774" t="str">
            <v>Pouf 60 cm: 60 cm;                      Pouf 80 cm: 80 cm;                      Pouf 100 cm: 100 cm</v>
          </cell>
          <cell r="BM1774" t="str">
            <v>Pouf 60 cm: 60 cm;                      Pouf 80 cm: 27 cm;                      Pouf 100 cm: 43 cm</v>
          </cell>
          <cell r="BN1774">
            <v>90</v>
          </cell>
          <cell r="BO1774">
            <v>24.8</v>
          </cell>
          <cell r="BP1774">
            <v>27.8</v>
          </cell>
          <cell r="BQ1774"/>
          <cell r="BR1774">
            <v>0.64</v>
          </cell>
          <cell r="BS1774">
            <v>1</v>
          </cell>
          <cell r="BT1774">
            <v>103</v>
          </cell>
          <cell r="BU1774">
            <v>103</v>
          </cell>
          <cell r="BV1774">
            <v>60</v>
          </cell>
          <cell r="BW1774">
            <v>27.8</v>
          </cell>
          <cell r="BX1774"/>
          <cell r="BY1774"/>
          <cell r="BZ1774"/>
          <cell r="CA1774"/>
          <cell r="CB1774"/>
          <cell r="CC1774"/>
          <cell r="CD1774"/>
          <cell r="CE1774"/>
          <cell r="CF1774"/>
          <cell r="CG1774"/>
          <cell r="CH1774"/>
          <cell r="CI1774"/>
          <cell r="CJ1774"/>
          <cell r="CK1774"/>
          <cell r="CL1774"/>
          <cell r="CM1774"/>
          <cell r="CN1774"/>
          <cell r="CO1774"/>
          <cell r="CP1774"/>
          <cell r="CQ1774"/>
          <cell r="CR1774"/>
          <cell r="CS1774"/>
          <cell r="CT1774"/>
          <cell r="CU1774"/>
          <cell r="CV1774">
            <v>304</v>
          </cell>
        </row>
        <row r="1775">
          <cell r="C1775"/>
          <cell r="E1775" t="str">
            <v>LASSI</v>
          </cell>
          <cell r="F1775" t="str">
            <v>EDEN</v>
          </cell>
          <cell r="G1775" t="str">
            <v>CATCH ME 8 (60 cm) + 1 (80 cm) + 7 (100 cm)</v>
          </cell>
          <cell r="I1775" t="str">
            <v>Tissu</v>
          </cell>
          <cell r="J1775" t="str">
            <v>100% Polyester</v>
          </cell>
          <cell r="K1775" t="str">
            <v>Effect bouclé</v>
          </cell>
          <cell r="O1775" t="str">
            <v>Pouf 60 + 80 + 100 cm</v>
          </cell>
          <cell r="P1775"/>
          <cell r="Q1775" t="str">
            <v>Contreplaqué, mousse HR 35 kg/m3 + ouate 150 g/m2, pied en bois</v>
          </cell>
          <cell r="R1775"/>
          <cell r="T1775"/>
          <cell r="U1775"/>
          <cell r="Y1775" t="str">
            <v>Pologne</v>
          </cell>
          <cell r="AA1775" t="str">
            <v xml:space="preserve"> mousse HR 35kg/m3 +  ouate 150 g/m2</v>
          </cell>
          <cell r="AB1775"/>
          <cell r="AC1775"/>
          <cell r="AD1775" t="str">
            <v>-</v>
          </cell>
          <cell r="AE1775" t="str">
            <v>-</v>
          </cell>
          <cell r="AF1775"/>
          <cell r="AG1775"/>
          <cell r="AH1775" t="str">
            <v>-</v>
          </cell>
          <cell r="AI1775" t="str">
            <v>bois</v>
          </cell>
          <cell r="AJ1775" t="str">
            <v>Pouf 60 cm: 60 cm; Pouf 80 cm: 80 cm; Pouf 100 cm: 100 cm</v>
          </cell>
          <cell r="AK1775"/>
          <cell r="AL1775"/>
          <cell r="AM1775"/>
          <cell r="AN1775"/>
          <cell r="AO1775"/>
          <cell r="AP1775" t="str">
            <v>-</v>
          </cell>
          <cell r="AQ1775" t="str">
            <v>-</v>
          </cell>
          <cell r="AR1775">
            <v>43</v>
          </cell>
          <cell r="AS1775" t="str">
            <v>Pouf 60 cm: 60 cm;     Pouf 80 cm: 80 cm;     Pouf 100 cm: 100 cm</v>
          </cell>
          <cell r="AT1775"/>
          <cell r="AU1775">
            <v>4</v>
          </cell>
          <cell r="AV1775" t="str">
            <v>Pouf 60 cm: 44 cm;     Pouf 80 cm: 12 cm;     Pouf 100 cm: 28 cm</v>
          </cell>
          <cell r="AW1775" t="str">
            <v>noir</v>
          </cell>
          <cell r="AX1775" t="str">
            <v>NON</v>
          </cell>
          <cell r="AY1775"/>
          <cell r="AZ1775" t="str">
            <v>NON</v>
          </cell>
          <cell r="BA1775" t="str">
            <v>NON</v>
          </cell>
          <cell r="BB1775"/>
          <cell r="BC1775"/>
          <cell r="BD1775"/>
          <cell r="BE1775"/>
          <cell r="BF1775"/>
          <cell r="BG1775"/>
          <cell r="BH1775" t="str">
            <v>NON</v>
          </cell>
          <cell r="BI1775" t="str">
            <v xml:space="preserve">mousse HR + ouate
</v>
          </cell>
          <cell r="BJ1775" t="str">
            <v>35KG/M3</v>
          </cell>
          <cell r="BK1775" t="str">
            <v>Pouf 60 cm: 60 cm;                      Pouf 80 cm: 80 cm;                      Pouf 100 cm: 100 cm</v>
          </cell>
          <cell r="BL1775" t="str">
            <v>Pouf 60 cm: 60 cm;                      Pouf 80 cm: 80 cm;                      Pouf 100 cm: 100 cm</v>
          </cell>
          <cell r="BM1775" t="str">
            <v>Pouf 60 cm: 60 cm;                      Pouf 80 cm: 27 cm;                      Pouf 100 cm: 43 cm</v>
          </cell>
          <cell r="BN1775">
            <v>90</v>
          </cell>
          <cell r="BO1775">
            <v>24.8</v>
          </cell>
          <cell r="BP1775">
            <v>27.8</v>
          </cell>
          <cell r="BQ1775"/>
          <cell r="BR1775">
            <v>0.64</v>
          </cell>
          <cell r="BS1775">
            <v>1</v>
          </cell>
          <cell r="BT1775">
            <v>103</v>
          </cell>
          <cell r="BU1775">
            <v>103</v>
          </cell>
          <cell r="BV1775">
            <v>60</v>
          </cell>
          <cell r="BW1775">
            <v>27.8</v>
          </cell>
          <cell r="BX1775"/>
          <cell r="BY1775"/>
          <cell r="BZ1775"/>
          <cell r="CA1775"/>
          <cell r="CB1775"/>
          <cell r="CC1775"/>
          <cell r="CD1775"/>
          <cell r="CE1775"/>
          <cell r="CF1775"/>
          <cell r="CG1775"/>
          <cell r="CH1775"/>
          <cell r="CI1775"/>
          <cell r="CJ1775"/>
          <cell r="CK1775"/>
          <cell r="CL1775"/>
          <cell r="CM1775"/>
          <cell r="CN1775"/>
          <cell r="CO1775"/>
          <cell r="CP1775"/>
          <cell r="CQ1775"/>
          <cell r="CR1775"/>
          <cell r="CS1775"/>
          <cell r="CT1775"/>
          <cell r="CU1775"/>
          <cell r="CV1775">
            <v>315</v>
          </cell>
        </row>
        <row r="1776">
          <cell r="C1776">
            <v>3666270119971</v>
          </cell>
          <cell r="D1776"/>
          <cell r="E1776" t="str">
            <v>SETTE</v>
          </cell>
          <cell r="F1776" t="str">
            <v>ACHILLE</v>
          </cell>
          <cell r="G1776" t="str">
            <v>ARAGON 1</v>
          </cell>
          <cell r="H1776"/>
          <cell r="I1776" t="str">
            <v>Tissu</v>
          </cell>
          <cell r="J1776" t="str">
            <v>95%PES 5%NY</v>
          </cell>
          <cell r="K1776" t="str">
            <v xml:space="preserve">Toucher doux </v>
          </cell>
          <cell r="L1776" t="str">
            <v>non</v>
          </cell>
          <cell r="M1776"/>
          <cell r="N1776"/>
          <cell r="O1776" t="str">
            <v>Canapé 3 places convertible express</v>
          </cell>
          <cell r="P1776"/>
          <cell r="Q1776"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76" t="str">
            <v>bois de conifères</v>
          </cell>
          <cell r="S1776"/>
          <cell r="T1776" t="str">
            <v xml:space="preserve">Convertible express avec matelas 18 cm
</v>
          </cell>
          <cell r="U1776" t="str">
            <v>fibres siliconées sur l'assise et le dossier pour meilleur confort</v>
          </cell>
          <cell r="V1776" t="str">
            <v>têtières réglables</v>
          </cell>
          <cell r="W1776" t="str">
            <v>lit 140 cm x 200 cm</v>
          </cell>
          <cell r="X1776"/>
          <cell r="Y1776" t="str">
            <v>Pologne</v>
          </cell>
          <cell r="Z1776"/>
          <cell r="AA1776" t="str">
            <v>HR PU mousse 35 kg/m3 et ouate 200 g/m2, fibres siliconées</v>
          </cell>
          <cell r="AB1776" t="str">
            <v>mousse PU 23 kg/m3, fibres siliconées</v>
          </cell>
          <cell r="AC1776" t="str">
            <v>mousse PU 23 kg/m3 et ouate 200 g/m2</v>
          </cell>
          <cell r="AD1776" t="str">
            <v>18 cm</v>
          </cell>
          <cell r="AE1776" t="str">
            <v>140 cm x 200 cm</v>
          </cell>
          <cell r="AF1776"/>
          <cell r="AG1776" t="str">
            <v>mousse PU</v>
          </cell>
          <cell r="AH1776" t="str">
            <v>25 kg/m3</v>
          </cell>
          <cell r="AI1776" t="str">
            <v>plastique</v>
          </cell>
          <cell r="AJ1776">
            <v>160</v>
          </cell>
          <cell r="AK1776"/>
          <cell r="AL1776"/>
          <cell r="AM1776">
            <v>54</v>
          </cell>
          <cell r="AN1776">
            <v>44</v>
          </cell>
          <cell r="AO1776">
            <v>107</v>
          </cell>
          <cell r="AP1776">
            <v>76</v>
          </cell>
          <cell r="AQ1776">
            <v>28</v>
          </cell>
          <cell r="AR1776">
            <v>51</v>
          </cell>
          <cell r="AS1776">
            <v>58</v>
          </cell>
          <cell r="AT1776"/>
          <cell r="AU1776" t="str">
            <v>8 (dont 4 du mécanisme)</v>
          </cell>
          <cell r="AV1776" t="str">
            <v>5 cm (du mécanisme 8 cm)</v>
          </cell>
          <cell r="AW1776" t="str">
            <v>noir</v>
          </cell>
          <cell r="AX1776" t="str">
            <v>NON</v>
          </cell>
          <cell r="AY1776"/>
          <cell r="AZ1776" t="str">
            <v>NON</v>
          </cell>
          <cell r="BA1776" t="str">
            <v>NON</v>
          </cell>
          <cell r="BB1776"/>
          <cell r="BC1776"/>
          <cell r="BD1776"/>
          <cell r="BE1776">
            <v>6</v>
          </cell>
          <cell r="BF1776"/>
          <cell r="BG1776"/>
          <cell r="BH1776" t="str">
            <v>NON</v>
          </cell>
          <cell r="BI1776" t="str">
            <v xml:space="preserve">assise/dossier : PU mousse + flocons de fibres siliconées +  ouate
</v>
          </cell>
          <cell r="BJ1776"/>
          <cell r="BK1776">
            <v>216</v>
          </cell>
          <cell r="BL1776">
            <v>113</v>
          </cell>
          <cell r="BM1776" t="str">
            <v>95/105</v>
          </cell>
          <cell r="BN1776">
            <v>270</v>
          </cell>
          <cell r="BO1776">
            <v>127</v>
          </cell>
          <cell r="BP1776">
            <v>135.5</v>
          </cell>
          <cell r="BQ1776"/>
          <cell r="BR1776">
            <v>1.84</v>
          </cell>
          <cell r="BS1776">
            <v>2</v>
          </cell>
          <cell r="BT1776">
            <v>165</v>
          </cell>
          <cell r="BU1776">
            <v>98</v>
          </cell>
          <cell r="BV1776">
            <v>90</v>
          </cell>
          <cell r="BW1776">
            <v>105</v>
          </cell>
          <cell r="BX1776">
            <v>108</v>
          </cell>
          <cell r="BY1776">
            <v>70</v>
          </cell>
          <cell r="BZ1776">
            <v>50</v>
          </cell>
          <cell r="CA1776">
            <v>30.5</v>
          </cell>
          <cell r="CB1776"/>
          <cell r="CC1776"/>
          <cell r="CD1776"/>
          <cell r="CE1776"/>
          <cell r="CF1776"/>
          <cell r="CG1776"/>
          <cell r="CH1776"/>
          <cell r="CI1776"/>
          <cell r="CJ1776"/>
          <cell r="CK1776"/>
          <cell r="CL1776"/>
          <cell r="CM1776"/>
          <cell r="CN1776"/>
          <cell r="CO1776"/>
          <cell r="CP1776"/>
          <cell r="CQ1776"/>
          <cell r="CR1776"/>
          <cell r="CS1776"/>
          <cell r="CT1776"/>
          <cell r="CU1776"/>
          <cell r="CV1776">
            <v>790</v>
          </cell>
        </row>
        <row r="1777">
          <cell r="C1777">
            <v>3666270121134</v>
          </cell>
          <cell r="D1777"/>
          <cell r="E1777" t="str">
            <v>SETTE</v>
          </cell>
          <cell r="F1777" t="str">
            <v>ACHILLE</v>
          </cell>
          <cell r="G1777" t="str">
            <v>ARAGON 3</v>
          </cell>
          <cell r="H1777"/>
          <cell r="I1777" t="str">
            <v>Tissu</v>
          </cell>
          <cell r="J1777" t="str">
            <v>95%PES 5%NY</v>
          </cell>
          <cell r="K1777" t="str">
            <v xml:space="preserve">Toucher doux </v>
          </cell>
          <cell r="L1777" t="str">
            <v>non</v>
          </cell>
          <cell r="M1777"/>
          <cell r="N1777"/>
          <cell r="O1777" t="str">
            <v>Canapé 3 places convertible express</v>
          </cell>
          <cell r="P1777"/>
          <cell r="Q1777"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77" t="str">
            <v>bois de conifères</v>
          </cell>
          <cell r="S1777"/>
          <cell r="T1777" t="str">
            <v xml:space="preserve">Convertible express avec matelas 18 cm
</v>
          </cell>
          <cell r="U1777" t="str">
            <v>fibres siliconées sur l'assise et le dossier pour meilleur confort</v>
          </cell>
          <cell r="V1777" t="str">
            <v>têtières réglables</v>
          </cell>
          <cell r="W1777" t="str">
            <v>lit 140 cm x 200 cm</v>
          </cell>
          <cell r="X1777"/>
          <cell r="Y1777" t="str">
            <v>Pologne</v>
          </cell>
          <cell r="Z1777"/>
          <cell r="AA1777" t="str">
            <v>HR PU mousse 35 kg/m3 et ouate 200 g/m2, fibres siliconées</v>
          </cell>
          <cell r="AB1777" t="str">
            <v>mousse PU 23 kg/m3, fibres siliconées</v>
          </cell>
          <cell r="AC1777" t="str">
            <v>mousse PU 23 kg/m3 et ouate 200 g/m2</v>
          </cell>
          <cell r="AD1777" t="str">
            <v>18 cm</v>
          </cell>
          <cell r="AE1777" t="str">
            <v>140 cm x 200 cm</v>
          </cell>
          <cell r="AF1777"/>
          <cell r="AG1777" t="str">
            <v>mousse PU</v>
          </cell>
          <cell r="AH1777" t="str">
            <v>25 kg/m3</v>
          </cell>
          <cell r="AI1777" t="str">
            <v>plastique</v>
          </cell>
          <cell r="AJ1777">
            <v>160</v>
          </cell>
          <cell r="AK1777"/>
          <cell r="AL1777"/>
          <cell r="AM1777">
            <v>54</v>
          </cell>
          <cell r="AN1777">
            <v>44</v>
          </cell>
          <cell r="AO1777">
            <v>107</v>
          </cell>
          <cell r="AP1777">
            <v>76</v>
          </cell>
          <cell r="AQ1777">
            <v>28</v>
          </cell>
          <cell r="AR1777">
            <v>51</v>
          </cell>
          <cell r="AS1777">
            <v>58</v>
          </cell>
          <cell r="AT1777"/>
          <cell r="AU1777" t="str">
            <v>8 (dont 4 du mécanisme)</v>
          </cell>
          <cell r="AV1777" t="str">
            <v>5 cm (du mécanisme 8 cm)</v>
          </cell>
          <cell r="AW1777" t="str">
            <v>noir</v>
          </cell>
          <cell r="AX1777" t="str">
            <v>NON</v>
          </cell>
          <cell r="AY1777"/>
          <cell r="AZ1777" t="str">
            <v>NON</v>
          </cell>
          <cell r="BA1777" t="str">
            <v>NON</v>
          </cell>
          <cell r="BB1777"/>
          <cell r="BC1777"/>
          <cell r="BD1777"/>
          <cell r="BE1777">
            <v>6</v>
          </cell>
          <cell r="BF1777"/>
          <cell r="BG1777"/>
          <cell r="BH1777" t="str">
            <v>NON</v>
          </cell>
          <cell r="BI1777" t="str">
            <v xml:space="preserve">assise/dossier : PU mousse + flocons de fibres siliconées +  ouate
</v>
          </cell>
          <cell r="BJ1777"/>
          <cell r="BK1777">
            <v>216</v>
          </cell>
          <cell r="BL1777">
            <v>113</v>
          </cell>
          <cell r="BM1777" t="str">
            <v>95/105</v>
          </cell>
          <cell r="BN1777">
            <v>270</v>
          </cell>
          <cell r="BO1777">
            <v>127</v>
          </cell>
          <cell r="BP1777">
            <v>135.5</v>
          </cell>
          <cell r="BQ1777"/>
          <cell r="BR1777">
            <v>1.84</v>
          </cell>
          <cell r="BS1777">
            <v>2</v>
          </cell>
          <cell r="BT1777">
            <v>165</v>
          </cell>
          <cell r="BU1777">
            <v>98</v>
          </cell>
          <cell r="BV1777">
            <v>90</v>
          </cell>
          <cell r="BW1777">
            <v>105</v>
          </cell>
          <cell r="BX1777">
            <v>108</v>
          </cell>
          <cell r="BY1777">
            <v>70</v>
          </cell>
          <cell r="BZ1777">
            <v>50</v>
          </cell>
          <cell r="CA1777">
            <v>30.5</v>
          </cell>
          <cell r="CB1777"/>
          <cell r="CC1777"/>
          <cell r="CD1777"/>
          <cell r="CE1777"/>
          <cell r="CF1777"/>
          <cell r="CG1777"/>
          <cell r="CH1777"/>
          <cell r="CI1777"/>
          <cell r="CJ1777"/>
          <cell r="CK1777"/>
          <cell r="CL1777"/>
          <cell r="CM1777"/>
          <cell r="CN1777"/>
          <cell r="CO1777"/>
          <cell r="CP1777"/>
          <cell r="CQ1777"/>
          <cell r="CR1777"/>
          <cell r="CS1777"/>
          <cell r="CT1777"/>
          <cell r="CU1777"/>
          <cell r="CV1777">
            <v>790</v>
          </cell>
        </row>
        <row r="1778">
          <cell r="C1778">
            <v>3666270120687</v>
          </cell>
          <cell r="D1778"/>
          <cell r="E1778" t="str">
            <v>SETTE</v>
          </cell>
          <cell r="F1778" t="str">
            <v>ACHILLE</v>
          </cell>
          <cell r="G1778" t="str">
            <v>ARAGON 39</v>
          </cell>
          <cell r="H1778"/>
          <cell r="I1778" t="str">
            <v>Tissu</v>
          </cell>
          <cell r="J1778" t="str">
            <v>95%PES 5%NY</v>
          </cell>
          <cell r="K1778" t="str">
            <v xml:space="preserve">Toucher doux </v>
          </cell>
          <cell r="L1778" t="str">
            <v>non</v>
          </cell>
          <cell r="M1778"/>
          <cell r="N1778"/>
          <cell r="O1778" t="str">
            <v>Canapé 3 places convertible express</v>
          </cell>
          <cell r="P1778"/>
          <cell r="Q1778"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78" t="str">
            <v>bois de conifères</v>
          </cell>
          <cell r="S1778"/>
          <cell r="T1778" t="str">
            <v xml:space="preserve">Convertible express avec matelas 18 cm
</v>
          </cell>
          <cell r="U1778" t="str">
            <v>fibres siliconées sur l'assise et le dossier pour meilleur confort</v>
          </cell>
          <cell r="V1778" t="str">
            <v>têtières réglables</v>
          </cell>
          <cell r="W1778" t="str">
            <v>lit 140 cm x 200 cm</v>
          </cell>
          <cell r="X1778"/>
          <cell r="Y1778" t="str">
            <v>Pologne</v>
          </cell>
          <cell r="Z1778"/>
          <cell r="AA1778" t="str">
            <v>HR PU mousse 35 kg/m3 et ouate 200 g/m2, fibres siliconées</v>
          </cell>
          <cell r="AB1778" t="str">
            <v>mousse PU 23 kg/m3, fibres siliconées</v>
          </cell>
          <cell r="AC1778" t="str">
            <v>mousse PU 23 kg/m3 et ouate 200 g/m2</v>
          </cell>
          <cell r="AD1778" t="str">
            <v>18 cm</v>
          </cell>
          <cell r="AE1778" t="str">
            <v>140 cm x 200 cm</v>
          </cell>
          <cell r="AF1778"/>
          <cell r="AG1778" t="str">
            <v>mousse PU</v>
          </cell>
          <cell r="AH1778" t="str">
            <v>25 kg/m3</v>
          </cell>
          <cell r="AI1778" t="str">
            <v>plastique</v>
          </cell>
          <cell r="AJ1778">
            <v>160</v>
          </cell>
          <cell r="AK1778"/>
          <cell r="AL1778"/>
          <cell r="AM1778">
            <v>54</v>
          </cell>
          <cell r="AN1778">
            <v>44</v>
          </cell>
          <cell r="AO1778">
            <v>107</v>
          </cell>
          <cell r="AP1778">
            <v>76</v>
          </cell>
          <cell r="AQ1778">
            <v>28</v>
          </cell>
          <cell r="AR1778">
            <v>51</v>
          </cell>
          <cell r="AS1778">
            <v>58</v>
          </cell>
          <cell r="AT1778"/>
          <cell r="AU1778" t="str">
            <v>8 (dont 4 du mécanisme)</v>
          </cell>
          <cell r="AV1778" t="str">
            <v>5 cm (du mécanisme 8 cm)</v>
          </cell>
          <cell r="AW1778" t="str">
            <v>noir</v>
          </cell>
          <cell r="AX1778" t="str">
            <v>NON</v>
          </cell>
          <cell r="AY1778"/>
          <cell r="AZ1778" t="str">
            <v>NON</v>
          </cell>
          <cell r="BA1778" t="str">
            <v>NON</v>
          </cell>
          <cell r="BB1778"/>
          <cell r="BC1778"/>
          <cell r="BD1778"/>
          <cell r="BE1778">
            <v>6</v>
          </cell>
          <cell r="BF1778"/>
          <cell r="BG1778"/>
          <cell r="BH1778" t="str">
            <v>NON</v>
          </cell>
          <cell r="BI1778" t="str">
            <v xml:space="preserve">assise/dossier : PU mousse + flocons de fibres siliconées +  ouate
</v>
          </cell>
          <cell r="BJ1778"/>
          <cell r="BK1778">
            <v>216</v>
          </cell>
          <cell r="BL1778">
            <v>113</v>
          </cell>
          <cell r="BM1778" t="str">
            <v>95/105</v>
          </cell>
          <cell r="BN1778">
            <v>270</v>
          </cell>
          <cell r="BO1778">
            <v>127</v>
          </cell>
          <cell r="BP1778">
            <v>135.5</v>
          </cell>
          <cell r="BQ1778"/>
          <cell r="BR1778">
            <v>1.84</v>
          </cell>
          <cell r="BS1778">
            <v>2</v>
          </cell>
          <cell r="BT1778">
            <v>165</v>
          </cell>
          <cell r="BU1778">
            <v>98</v>
          </cell>
          <cell r="BV1778">
            <v>90</v>
          </cell>
          <cell r="BW1778">
            <v>105</v>
          </cell>
          <cell r="BX1778">
            <v>108</v>
          </cell>
          <cell r="BY1778">
            <v>70</v>
          </cell>
          <cell r="BZ1778">
            <v>50</v>
          </cell>
          <cell r="CA1778">
            <v>30.5</v>
          </cell>
          <cell r="CB1778"/>
          <cell r="CC1778"/>
          <cell r="CD1778"/>
          <cell r="CE1778"/>
          <cell r="CF1778"/>
          <cell r="CG1778"/>
          <cell r="CH1778"/>
          <cell r="CI1778"/>
          <cell r="CJ1778"/>
          <cell r="CK1778"/>
          <cell r="CL1778"/>
          <cell r="CM1778"/>
          <cell r="CN1778"/>
          <cell r="CO1778"/>
          <cell r="CP1778"/>
          <cell r="CQ1778"/>
          <cell r="CR1778"/>
          <cell r="CS1778"/>
          <cell r="CT1778"/>
          <cell r="CU1778"/>
          <cell r="CV1778">
            <v>790</v>
          </cell>
        </row>
        <row r="1779">
          <cell r="C1779">
            <v>3666270121219</v>
          </cell>
          <cell r="D1779"/>
          <cell r="E1779" t="str">
            <v>SETTE</v>
          </cell>
          <cell r="F1779" t="str">
            <v>ACHILLE</v>
          </cell>
          <cell r="G1779" t="str">
            <v>ARAGON 56</v>
          </cell>
          <cell r="H1779"/>
          <cell r="I1779" t="str">
            <v>Tissu</v>
          </cell>
          <cell r="J1779" t="str">
            <v>95%PES 5%NY</v>
          </cell>
          <cell r="K1779" t="str">
            <v xml:space="preserve">Toucher doux </v>
          </cell>
          <cell r="L1779" t="str">
            <v>non</v>
          </cell>
          <cell r="M1779"/>
          <cell r="N1779"/>
          <cell r="O1779" t="str">
            <v>Canapé 3 places convertible express</v>
          </cell>
          <cell r="P1779"/>
          <cell r="Q1779"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79" t="str">
            <v>bois de conifères</v>
          </cell>
          <cell r="S1779"/>
          <cell r="T1779" t="str">
            <v xml:space="preserve">Convertible express avec matelas 18 cm
</v>
          </cell>
          <cell r="U1779" t="str">
            <v>fibres siliconées sur l'assise et le dossier pour meilleur confort</v>
          </cell>
          <cell r="V1779" t="str">
            <v>têtières réglables</v>
          </cell>
          <cell r="W1779" t="str">
            <v>lit 140 cm x 200 cm</v>
          </cell>
          <cell r="X1779"/>
          <cell r="Y1779" t="str">
            <v>Pologne</v>
          </cell>
          <cell r="Z1779"/>
          <cell r="AA1779" t="str">
            <v>HR PU mousse 35 kg/m3 et ouate 200 g/m2, fibres siliconées</v>
          </cell>
          <cell r="AB1779" t="str">
            <v>mousse PU 23 kg/m3, fibres siliconées</v>
          </cell>
          <cell r="AC1779" t="str">
            <v>mousse PU 23 kg/m3 et ouate 200 g/m2</v>
          </cell>
          <cell r="AD1779" t="str">
            <v>18 cm</v>
          </cell>
          <cell r="AE1779" t="str">
            <v>140 cm x 200 cm</v>
          </cell>
          <cell r="AF1779"/>
          <cell r="AG1779" t="str">
            <v>mousse PU</v>
          </cell>
          <cell r="AH1779" t="str">
            <v>25 kg/m3</v>
          </cell>
          <cell r="AI1779" t="str">
            <v>plastique</v>
          </cell>
          <cell r="AJ1779">
            <v>160</v>
          </cell>
          <cell r="AK1779"/>
          <cell r="AL1779"/>
          <cell r="AM1779">
            <v>54</v>
          </cell>
          <cell r="AN1779">
            <v>44</v>
          </cell>
          <cell r="AO1779">
            <v>107</v>
          </cell>
          <cell r="AP1779">
            <v>76</v>
          </cell>
          <cell r="AQ1779">
            <v>28</v>
          </cell>
          <cell r="AR1779">
            <v>51</v>
          </cell>
          <cell r="AS1779">
            <v>58</v>
          </cell>
          <cell r="AT1779"/>
          <cell r="AU1779" t="str">
            <v>8 (dont 4 du mécanisme)</v>
          </cell>
          <cell r="AV1779" t="str">
            <v>5 cm (du mécanisme 8 cm)</v>
          </cell>
          <cell r="AW1779" t="str">
            <v>noir</v>
          </cell>
          <cell r="AX1779" t="str">
            <v>NON</v>
          </cell>
          <cell r="AY1779"/>
          <cell r="AZ1779" t="str">
            <v>NON</v>
          </cell>
          <cell r="BA1779" t="str">
            <v>NON</v>
          </cell>
          <cell r="BB1779"/>
          <cell r="BC1779"/>
          <cell r="BD1779"/>
          <cell r="BE1779">
            <v>6</v>
          </cell>
          <cell r="BF1779"/>
          <cell r="BG1779"/>
          <cell r="BH1779" t="str">
            <v>NON</v>
          </cell>
          <cell r="BI1779" t="str">
            <v xml:space="preserve">assise/dossier : PU mousse + flocons de fibres siliconées +  ouate
</v>
          </cell>
          <cell r="BJ1779"/>
          <cell r="BK1779">
            <v>216</v>
          </cell>
          <cell r="BL1779">
            <v>113</v>
          </cell>
          <cell r="BM1779" t="str">
            <v>95/105</v>
          </cell>
          <cell r="BN1779">
            <v>270</v>
          </cell>
          <cell r="BO1779">
            <v>127</v>
          </cell>
          <cell r="BP1779">
            <v>135.5</v>
          </cell>
          <cell r="BQ1779"/>
          <cell r="BR1779">
            <v>1.84</v>
          </cell>
          <cell r="BS1779">
            <v>2</v>
          </cell>
          <cell r="BT1779">
            <v>165</v>
          </cell>
          <cell r="BU1779">
            <v>98</v>
          </cell>
          <cell r="BV1779">
            <v>90</v>
          </cell>
          <cell r="BW1779">
            <v>105</v>
          </cell>
          <cell r="BX1779">
            <v>108</v>
          </cell>
          <cell r="BY1779">
            <v>70</v>
          </cell>
          <cell r="BZ1779">
            <v>50</v>
          </cell>
          <cell r="CA1779">
            <v>30.5</v>
          </cell>
          <cell r="CB1779"/>
          <cell r="CC1779"/>
          <cell r="CD1779"/>
          <cell r="CE1779"/>
          <cell r="CF1779"/>
          <cell r="CG1779"/>
          <cell r="CH1779"/>
          <cell r="CI1779"/>
          <cell r="CJ1779"/>
          <cell r="CK1779"/>
          <cell r="CL1779"/>
          <cell r="CM1779"/>
          <cell r="CN1779"/>
          <cell r="CO1779"/>
          <cell r="CP1779"/>
          <cell r="CQ1779"/>
          <cell r="CR1779"/>
          <cell r="CS1779"/>
          <cell r="CT1779"/>
          <cell r="CU1779"/>
          <cell r="CV1779">
            <v>790</v>
          </cell>
        </row>
        <row r="1780">
          <cell r="C1780">
            <v>3666270121363</v>
          </cell>
          <cell r="D1780"/>
          <cell r="E1780" t="str">
            <v>SETTE</v>
          </cell>
          <cell r="F1780" t="str">
            <v>ACHILLE</v>
          </cell>
          <cell r="G1780" t="str">
            <v>ARAGON 79</v>
          </cell>
          <cell r="H1780"/>
          <cell r="I1780" t="str">
            <v>Tissu</v>
          </cell>
          <cell r="J1780" t="str">
            <v>95%PES 5%NY</v>
          </cell>
          <cell r="K1780" t="str">
            <v xml:space="preserve">Toucher doux </v>
          </cell>
          <cell r="L1780" t="str">
            <v>non</v>
          </cell>
          <cell r="M1780"/>
          <cell r="N1780"/>
          <cell r="O1780" t="str">
            <v>Canapé 3 places convertible express</v>
          </cell>
          <cell r="P1780"/>
          <cell r="Q1780"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0" t="str">
            <v>bois de conifères</v>
          </cell>
          <cell r="S1780"/>
          <cell r="T1780" t="str">
            <v xml:space="preserve">Convertible express avec matelas 18 cm
</v>
          </cell>
          <cell r="U1780" t="str">
            <v>fibres siliconées sur l'assise et le dossier pour meilleur confort</v>
          </cell>
          <cell r="V1780" t="str">
            <v>têtières réglables</v>
          </cell>
          <cell r="W1780" t="str">
            <v>lit 140 cm x 200 cm</v>
          </cell>
          <cell r="X1780"/>
          <cell r="Y1780" t="str">
            <v>Pologne</v>
          </cell>
          <cell r="Z1780"/>
          <cell r="AA1780" t="str">
            <v>HR PU mousse 35 kg/m3 et ouate 200 g/m2, fibres siliconées</v>
          </cell>
          <cell r="AB1780" t="str">
            <v>mousse PU 23 kg/m3, fibres siliconées</v>
          </cell>
          <cell r="AC1780" t="str">
            <v>mousse PU 23 kg/m3 et ouate 200 g/m2</v>
          </cell>
          <cell r="AD1780" t="str">
            <v>18 cm</v>
          </cell>
          <cell r="AE1780" t="str">
            <v>140 cm x 200 cm</v>
          </cell>
          <cell r="AF1780"/>
          <cell r="AG1780" t="str">
            <v>mousse PU</v>
          </cell>
          <cell r="AH1780" t="str">
            <v>25 kg/m3</v>
          </cell>
          <cell r="AI1780" t="str">
            <v>plastique</v>
          </cell>
          <cell r="AJ1780">
            <v>160</v>
          </cell>
          <cell r="AK1780"/>
          <cell r="AL1780"/>
          <cell r="AM1780">
            <v>54</v>
          </cell>
          <cell r="AN1780">
            <v>44</v>
          </cell>
          <cell r="AO1780">
            <v>107</v>
          </cell>
          <cell r="AP1780">
            <v>76</v>
          </cell>
          <cell r="AQ1780">
            <v>28</v>
          </cell>
          <cell r="AR1780">
            <v>51</v>
          </cell>
          <cell r="AS1780">
            <v>58</v>
          </cell>
          <cell r="AT1780"/>
          <cell r="AU1780" t="str">
            <v>8 (dont 4 du mécanisme)</v>
          </cell>
          <cell r="AV1780" t="str">
            <v>5 cm (du mécanisme 8 cm)</v>
          </cell>
          <cell r="AW1780" t="str">
            <v>noir</v>
          </cell>
          <cell r="AX1780" t="str">
            <v>NON</v>
          </cell>
          <cell r="AY1780"/>
          <cell r="AZ1780" t="str">
            <v>NON</v>
          </cell>
          <cell r="BA1780" t="str">
            <v>NON</v>
          </cell>
          <cell r="BB1780"/>
          <cell r="BC1780"/>
          <cell r="BD1780"/>
          <cell r="BE1780">
            <v>6</v>
          </cell>
          <cell r="BF1780"/>
          <cell r="BG1780"/>
          <cell r="BH1780" t="str">
            <v>NON</v>
          </cell>
          <cell r="BI1780" t="str">
            <v xml:space="preserve">assise/dossier : PU mousse + flocons de fibres siliconées +  ouate
</v>
          </cell>
          <cell r="BJ1780"/>
          <cell r="BK1780">
            <v>216</v>
          </cell>
          <cell r="BL1780">
            <v>113</v>
          </cell>
          <cell r="BM1780" t="str">
            <v>95/105</v>
          </cell>
          <cell r="BN1780">
            <v>270</v>
          </cell>
          <cell r="BO1780">
            <v>127</v>
          </cell>
          <cell r="BP1780">
            <v>135.5</v>
          </cell>
          <cell r="BQ1780"/>
          <cell r="BR1780">
            <v>1.84</v>
          </cell>
          <cell r="BS1780">
            <v>2</v>
          </cell>
          <cell r="BT1780">
            <v>165</v>
          </cell>
          <cell r="BU1780">
            <v>98</v>
          </cell>
          <cell r="BV1780">
            <v>90</v>
          </cell>
          <cell r="BW1780">
            <v>105</v>
          </cell>
          <cell r="BX1780">
            <v>108</v>
          </cell>
          <cell r="BY1780">
            <v>70</v>
          </cell>
          <cell r="BZ1780">
            <v>50</v>
          </cell>
          <cell r="CA1780">
            <v>30.5</v>
          </cell>
          <cell r="CB1780"/>
          <cell r="CC1780"/>
          <cell r="CD1780"/>
          <cell r="CE1780"/>
          <cell r="CF1780"/>
          <cell r="CG1780"/>
          <cell r="CH1780"/>
          <cell r="CI1780"/>
          <cell r="CJ1780"/>
          <cell r="CK1780"/>
          <cell r="CL1780"/>
          <cell r="CM1780"/>
          <cell r="CN1780"/>
          <cell r="CO1780"/>
          <cell r="CP1780"/>
          <cell r="CQ1780"/>
          <cell r="CR1780"/>
          <cell r="CS1780"/>
          <cell r="CT1780"/>
          <cell r="CU1780"/>
          <cell r="CV1780">
            <v>790</v>
          </cell>
        </row>
        <row r="1781">
          <cell r="C1781">
            <v>3666270120489</v>
          </cell>
          <cell r="D1781"/>
          <cell r="E1781" t="str">
            <v>SETTE</v>
          </cell>
          <cell r="F1781" t="str">
            <v>ACHILLE</v>
          </cell>
          <cell r="G1781" t="str">
            <v>ARAGON 90</v>
          </cell>
          <cell r="H1781"/>
          <cell r="I1781" t="str">
            <v>Tissu</v>
          </cell>
          <cell r="J1781" t="str">
            <v>95%PES 5%NY</v>
          </cell>
          <cell r="K1781" t="str">
            <v xml:space="preserve">Toucher doux </v>
          </cell>
          <cell r="L1781" t="str">
            <v>non</v>
          </cell>
          <cell r="M1781"/>
          <cell r="N1781"/>
          <cell r="O1781" t="str">
            <v>Canapé 3 places convertible express</v>
          </cell>
          <cell r="P1781"/>
          <cell r="Q1781"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1" t="str">
            <v>bois de conifères</v>
          </cell>
          <cell r="S1781"/>
          <cell r="T1781" t="str">
            <v xml:space="preserve">Convertible express avec matelas 18 cm
</v>
          </cell>
          <cell r="U1781" t="str">
            <v>fibres siliconées sur l'assise et le dossier pour meilleur confort</v>
          </cell>
          <cell r="V1781" t="str">
            <v>têtières réglables</v>
          </cell>
          <cell r="W1781" t="str">
            <v>lit 140 cm x 200 cm</v>
          </cell>
          <cell r="X1781"/>
          <cell r="Y1781" t="str">
            <v>Pologne</v>
          </cell>
          <cell r="Z1781"/>
          <cell r="AA1781" t="str">
            <v>HR PU mousse 35 kg/m3 et ouate 200 g/m2, fibres siliconées</v>
          </cell>
          <cell r="AB1781" t="str">
            <v>mousse PU 23 kg/m3, fibres siliconées</v>
          </cell>
          <cell r="AC1781" t="str">
            <v>mousse PU 23 kg/m3 et ouate 200 g/m2</v>
          </cell>
          <cell r="AD1781" t="str">
            <v>18 cm</v>
          </cell>
          <cell r="AE1781" t="str">
            <v>140 cm x 200 cm</v>
          </cell>
          <cell r="AF1781"/>
          <cell r="AG1781" t="str">
            <v>mousse PU</v>
          </cell>
          <cell r="AH1781" t="str">
            <v>25 kg/m3</v>
          </cell>
          <cell r="AI1781" t="str">
            <v>plastique</v>
          </cell>
          <cell r="AJ1781">
            <v>160</v>
          </cell>
          <cell r="AK1781"/>
          <cell r="AL1781"/>
          <cell r="AM1781">
            <v>54</v>
          </cell>
          <cell r="AN1781">
            <v>44</v>
          </cell>
          <cell r="AO1781">
            <v>107</v>
          </cell>
          <cell r="AP1781">
            <v>76</v>
          </cell>
          <cell r="AQ1781">
            <v>28</v>
          </cell>
          <cell r="AR1781">
            <v>51</v>
          </cell>
          <cell r="AS1781">
            <v>58</v>
          </cell>
          <cell r="AT1781"/>
          <cell r="AU1781" t="str">
            <v>8 (dont 4 du mécanisme)</v>
          </cell>
          <cell r="AV1781" t="str">
            <v>5 cm (du mécanisme 8 cm)</v>
          </cell>
          <cell r="AW1781" t="str">
            <v>noir</v>
          </cell>
          <cell r="AX1781" t="str">
            <v>NON</v>
          </cell>
          <cell r="AY1781"/>
          <cell r="AZ1781" t="str">
            <v>NON</v>
          </cell>
          <cell r="BA1781" t="str">
            <v>NON</v>
          </cell>
          <cell r="BB1781"/>
          <cell r="BC1781"/>
          <cell r="BD1781"/>
          <cell r="BE1781">
            <v>6</v>
          </cell>
          <cell r="BF1781"/>
          <cell r="BG1781"/>
          <cell r="BH1781" t="str">
            <v>NON</v>
          </cell>
          <cell r="BI1781" t="str">
            <v xml:space="preserve">assise/dossier : PU mousse + flocons de fibres siliconées +  ouate
</v>
          </cell>
          <cell r="BJ1781"/>
          <cell r="BK1781">
            <v>216</v>
          </cell>
          <cell r="BL1781">
            <v>113</v>
          </cell>
          <cell r="BM1781" t="str">
            <v>95/105</v>
          </cell>
          <cell r="BN1781">
            <v>270</v>
          </cell>
          <cell r="BO1781">
            <v>127</v>
          </cell>
          <cell r="BP1781">
            <v>135.5</v>
          </cell>
          <cell r="BQ1781"/>
          <cell r="BR1781">
            <v>1.84</v>
          </cell>
          <cell r="BS1781">
            <v>2</v>
          </cell>
          <cell r="BT1781">
            <v>165</v>
          </cell>
          <cell r="BU1781">
            <v>98</v>
          </cell>
          <cell r="BV1781">
            <v>90</v>
          </cell>
          <cell r="BW1781">
            <v>105</v>
          </cell>
          <cell r="BX1781">
            <v>108</v>
          </cell>
          <cell r="BY1781">
            <v>70</v>
          </cell>
          <cell r="BZ1781">
            <v>50</v>
          </cell>
          <cell r="CA1781">
            <v>30.5</v>
          </cell>
          <cell r="CB1781"/>
          <cell r="CC1781"/>
          <cell r="CD1781"/>
          <cell r="CE1781"/>
          <cell r="CF1781"/>
          <cell r="CG1781"/>
          <cell r="CH1781"/>
          <cell r="CI1781"/>
          <cell r="CJ1781"/>
          <cell r="CK1781"/>
          <cell r="CL1781"/>
          <cell r="CM1781"/>
          <cell r="CN1781"/>
          <cell r="CO1781"/>
          <cell r="CP1781"/>
          <cell r="CQ1781"/>
          <cell r="CR1781"/>
          <cell r="CS1781"/>
          <cell r="CT1781"/>
          <cell r="CU1781"/>
          <cell r="CV1781">
            <v>790</v>
          </cell>
        </row>
        <row r="1782">
          <cell r="C1782">
            <v>3666270121158</v>
          </cell>
          <cell r="D1782"/>
          <cell r="E1782" t="str">
            <v>SETTE</v>
          </cell>
          <cell r="F1782" t="str">
            <v>ACHILLE</v>
          </cell>
          <cell r="G1782" t="str">
            <v>ARAGON 99</v>
          </cell>
          <cell r="H1782"/>
          <cell r="I1782" t="str">
            <v>Tissu</v>
          </cell>
          <cell r="J1782" t="str">
            <v>95%PES 5%NY</v>
          </cell>
          <cell r="K1782" t="str">
            <v xml:space="preserve">Toucher doux </v>
          </cell>
          <cell r="L1782" t="str">
            <v>non</v>
          </cell>
          <cell r="M1782"/>
          <cell r="N1782"/>
          <cell r="O1782" t="str">
            <v>Canapé 3 places convertible express</v>
          </cell>
          <cell r="P1782"/>
          <cell r="Q1782"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2" t="str">
            <v>bois de conifères</v>
          </cell>
          <cell r="S1782"/>
          <cell r="T1782" t="str">
            <v xml:space="preserve">Convertible express avec matelas 18 cm
</v>
          </cell>
          <cell r="U1782" t="str">
            <v>fibres siliconées sur l'assise et le dossier pour meilleur confort</v>
          </cell>
          <cell r="V1782" t="str">
            <v>têtières réglables</v>
          </cell>
          <cell r="W1782" t="str">
            <v>lit 140 cm x 200 cm</v>
          </cell>
          <cell r="X1782"/>
          <cell r="Y1782" t="str">
            <v>Pologne</v>
          </cell>
          <cell r="Z1782"/>
          <cell r="AA1782" t="str">
            <v>HR PU mousse 35 kg/m3 et ouate 200 g/m2, fibres siliconées</v>
          </cell>
          <cell r="AB1782" t="str">
            <v>mousse PU 23 kg/m3, fibres siliconées</v>
          </cell>
          <cell r="AC1782" t="str">
            <v>mousse PU 23 kg/m3 et ouate 200 g/m2</v>
          </cell>
          <cell r="AD1782" t="str">
            <v>18 cm</v>
          </cell>
          <cell r="AE1782" t="str">
            <v>140 cm x 200 cm</v>
          </cell>
          <cell r="AF1782"/>
          <cell r="AG1782" t="str">
            <v>mousse PU</v>
          </cell>
          <cell r="AH1782" t="str">
            <v>25 kg/m3</v>
          </cell>
          <cell r="AI1782" t="str">
            <v>plastique</v>
          </cell>
          <cell r="AJ1782">
            <v>160</v>
          </cell>
          <cell r="AK1782"/>
          <cell r="AL1782"/>
          <cell r="AM1782">
            <v>54</v>
          </cell>
          <cell r="AN1782">
            <v>44</v>
          </cell>
          <cell r="AO1782">
            <v>107</v>
          </cell>
          <cell r="AP1782">
            <v>76</v>
          </cell>
          <cell r="AQ1782">
            <v>28</v>
          </cell>
          <cell r="AR1782">
            <v>51</v>
          </cell>
          <cell r="AS1782">
            <v>58</v>
          </cell>
          <cell r="AT1782"/>
          <cell r="AU1782" t="str">
            <v>8 (dont 4 du mécanisme)</v>
          </cell>
          <cell r="AV1782" t="str">
            <v>5 cm (du mécanisme 8 cm)</v>
          </cell>
          <cell r="AW1782" t="str">
            <v>noir</v>
          </cell>
          <cell r="AX1782" t="str">
            <v>NON</v>
          </cell>
          <cell r="AY1782"/>
          <cell r="AZ1782" t="str">
            <v>NON</v>
          </cell>
          <cell r="BA1782" t="str">
            <v>NON</v>
          </cell>
          <cell r="BB1782"/>
          <cell r="BC1782"/>
          <cell r="BD1782"/>
          <cell r="BE1782">
            <v>6</v>
          </cell>
          <cell r="BF1782"/>
          <cell r="BG1782"/>
          <cell r="BH1782" t="str">
            <v>NON</v>
          </cell>
          <cell r="BI1782" t="str">
            <v xml:space="preserve">assise/dossier : PU mousse + flocons de fibres siliconées +  ouate
</v>
          </cell>
          <cell r="BJ1782"/>
          <cell r="BK1782">
            <v>216</v>
          </cell>
          <cell r="BL1782">
            <v>113</v>
          </cell>
          <cell r="BM1782" t="str">
            <v>95/105</v>
          </cell>
          <cell r="BN1782">
            <v>270</v>
          </cell>
          <cell r="BO1782">
            <v>127</v>
          </cell>
          <cell r="BP1782">
            <v>135.5</v>
          </cell>
          <cell r="BQ1782"/>
          <cell r="BR1782">
            <v>1.84</v>
          </cell>
          <cell r="BS1782">
            <v>2</v>
          </cell>
          <cell r="BT1782">
            <v>165</v>
          </cell>
          <cell r="BU1782">
            <v>98</v>
          </cell>
          <cell r="BV1782">
            <v>90</v>
          </cell>
          <cell r="BW1782">
            <v>105</v>
          </cell>
          <cell r="BX1782">
            <v>108</v>
          </cell>
          <cell r="BY1782">
            <v>70</v>
          </cell>
          <cell r="BZ1782">
            <v>50</v>
          </cell>
          <cell r="CA1782">
            <v>30.5</v>
          </cell>
          <cell r="CB1782"/>
          <cell r="CC1782"/>
          <cell r="CD1782"/>
          <cell r="CE1782"/>
          <cell r="CF1782"/>
          <cell r="CG1782"/>
          <cell r="CH1782"/>
          <cell r="CI1782"/>
          <cell r="CJ1782"/>
          <cell r="CK1782"/>
          <cell r="CL1782"/>
          <cell r="CM1782"/>
          <cell r="CN1782"/>
          <cell r="CO1782"/>
          <cell r="CP1782"/>
          <cell r="CQ1782"/>
          <cell r="CR1782"/>
          <cell r="CS1782"/>
          <cell r="CT1782"/>
          <cell r="CU1782"/>
          <cell r="CV1782">
            <v>790</v>
          </cell>
        </row>
        <row r="1783">
          <cell r="C1783">
            <v>3666270120298</v>
          </cell>
          <cell r="D1783"/>
          <cell r="E1783" t="str">
            <v>SETTE</v>
          </cell>
          <cell r="F1783" t="str">
            <v>ACHILLE</v>
          </cell>
          <cell r="G1783" t="str">
            <v>ARAGON 1</v>
          </cell>
          <cell r="H1783"/>
          <cell r="I1783" t="str">
            <v>Tissu</v>
          </cell>
          <cell r="J1783" t="str">
            <v>95%PES 5%NY</v>
          </cell>
          <cell r="K1783" t="str">
            <v xml:space="preserve">Toucher doux </v>
          </cell>
          <cell r="L1783" t="str">
            <v>non</v>
          </cell>
          <cell r="M1783"/>
          <cell r="N1783"/>
          <cell r="O1783" t="str">
            <v>Canapé d'angle convertible express avec coffre 140 cm</v>
          </cell>
          <cell r="P1783"/>
          <cell r="Q1783"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3" t="str">
            <v>bois de conifères</v>
          </cell>
          <cell r="S1783"/>
          <cell r="T1783" t="str">
            <v xml:space="preserve">Convertible express avec matelas 18 cm
</v>
          </cell>
          <cell r="U1783" t="str">
            <v>fibres siliconées sur l'assise et le dossier pour meilleur confort</v>
          </cell>
          <cell r="V1783" t="str">
            <v>têtières réglables</v>
          </cell>
          <cell r="W1783" t="str">
            <v>lit 140 cm x 200 cm</v>
          </cell>
          <cell r="X1783"/>
          <cell r="Y1783" t="str">
            <v>Pologne</v>
          </cell>
          <cell r="Z1783"/>
          <cell r="AA1783" t="str">
            <v>HR PU mousse 35 kg/m3 et ouate 200 g/m2, fibres siliconées</v>
          </cell>
          <cell r="AB1783" t="str">
            <v>mousse PU 23 kg/m3, fibres siliconées</v>
          </cell>
          <cell r="AC1783" t="str">
            <v>mousse PU 23 kg/m3 et ouate 200 g/m2</v>
          </cell>
          <cell r="AD1783" t="str">
            <v>18 cm</v>
          </cell>
          <cell r="AE1783" t="str">
            <v>140 cm x 200 cm</v>
          </cell>
          <cell r="AF1783"/>
          <cell r="AG1783" t="str">
            <v>mousse PU</v>
          </cell>
          <cell r="AH1783" t="str">
            <v>25 kg/m3</v>
          </cell>
          <cell r="AI1783" t="str">
            <v>plastique</v>
          </cell>
          <cell r="AJ1783">
            <v>244</v>
          </cell>
          <cell r="AK1783">
            <v>84</v>
          </cell>
          <cell r="AL1783">
            <v>160</v>
          </cell>
          <cell r="AM1783">
            <v>54</v>
          </cell>
          <cell r="AN1783">
            <v>44</v>
          </cell>
          <cell r="AO1783">
            <v>107</v>
          </cell>
          <cell r="AP1783">
            <v>76</v>
          </cell>
          <cell r="AQ1783">
            <v>28</v>
          </cell>
          <cell r="AR1783">
            <v>51</v>
          </cell>
          <cell r="AS1783" t="str">
            <v>canapé: 58 cm meridienne: 121cm</v>
          </cell>
          <cell r="AT1783"/>
          <cell r="AU1783" t="str">
            <v>12 (dont 4 du mécanisme)</v>
          </cell>
          <cell r="AV1783" t="str">
            <v>5 cm (du mécanisme 8 cm)</v>
          </cell>
          <cell r="AW1783" t="str">
            <v>noir</v>
          </cell>
          <cell r="AX1783" t="str">
            <v>OUI</v>
          </cell>
          <cell r="AY1783"/>
          <cell r="AZ1783" t="str">
            <v>OUI</v>
          </cell>
          <cell r="BA1783" t="str">
            <v>NON</v>
          </cell>
          <cell r="BB1783"/>
          <cell r="BC1783"/>
          <cell r="BD1783"/>
          <cell r="BE1783">
            <v>6</v>
          </cell>
          <cell r="BF1783"/>
          <cell r="BG1783"/>
          <cell r="BH1783" t="str">
            <v>OUI</v>
          </cell>
          <cell r="BI1783" t="str">
            <v xml:space="preserve">assise/dossier : PU mousse + flocons de fibres siliconées +  ouate
</v>
          </cell>
          <cell r="BJ1783"/>
          <cell r="BK1783">
            <v>300</v>
          </cell>
          <cell r="BL1783">
            <v>180</v>
          </cell>
          <cell r="BM1783" t="str">
            <v>95/105</v>
          </cell>
          <cell r="BN1783">
            <v>360</v>
          </cell>
          <cell r="BO1783">
            <v>177.7</v>
          </cell>
          <cell r="BP1783">
            <v>198</v>
          </cell>
          <cell r="BQ1783"/>
          <cell r="BR1783">
            <v>3.11</v>
          </cell>
          <cell r="BS1783">
            <v>3</v>
          </cell>
          <cell r="BT1783">
            <v>165</v>
          </cell>
          <cell r="BU1783">
            <v>98</v>
          </cell>
          <cell r="BV1783">
            <v>90</v>
          </cell>
          <cell r="BW1783">
            <v>105</v>
          </cell>
          <cell r="BX1783">
            <v>153</v>
          </cell>
          <cell r="BY1783">
            <v>93</v>
          </cell>
          <cell r="BZ1783">
            <v>90</v>
          </cell>
          <cell r="CA1783">
            <v>62.5</v>
          </cell>
          <cell r="CB1783">
            <v>108</v>
          </cell>
          <cell r="CC1783">
            <v>70</v>
          </cell>
          <cell r="CD1783">
            <v>50</v>
          </cell>
          <cell r="CE1783">
            <v>30.5</v>
          </cell>
          <cell r="CF1783"/>
          <cell r="CG1783"/>
          <cell r="CH1783"/>
          <cell r="CI1783"/>
          <cell r="CJ1783"/>
          <cell r="CK1783"/>
          <cell r="CL1783"/>
          <cell r="CM1783"/>
          <cell r="CN1783"/>
          <cell r="CO1783"/>
          <cell r="CP1783"/>
          <cell r="CQ1783"/>
          <cell r="CR1783"/>
          <cell r="CS1783"/>
          <cell r="CT1783"/>
          <cell r="CU1783"/>
          <cell r="CV1783">
            <v>1060</v>
          </cell>
        </row>
        <row r="1784">
          <cell r="C1784">
            <v>3666270121783</v>
          </cell>
          <cell r="D1784"/>
          <cell r="E1784" t="str">
            <v>SETTE</v>
          </cell>
          <cell r="F1784" t="str">
            <v>ACHILLE</v>
          </cell>
          <cell r="G1784" t="str">
            <v>ARAGON 3</v>
          </cell>
          <cell r="H1784"/>
          <cell r="I1784" t="str">
            <v>Tissu</v>
          </cell>
          <cell r="J1784" t="str">
            <v>95%PES 5%NY</v>
          </cell>
          <cell r="K1784" t="str">
            <v xml:space="preserve">Toucher doux </v>
          </cell>
          <cell r="L1784" t="str">
            <v>non</v>
          </cell>
          <cell r="M1784"/>
          <cell r="N1784"/>
          <cell r="O1784" t="str">
            <v>Canapé d'angle convertible express avec coffre 140 cm</v>
          </cell>
          <cell r="P1784"/>
          <cell r="Q1784"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4" t="str">
            <v>bois de conifères</v>
          </cell>
          <cell r="S1784"/>
          <cell r="T1784" t="str">
            <v xml:space="preserve">Convertible express avec matelas 18 cm
</v>
          </cell>
          <cell r="U1784" t="str">
            <v>fibres siliconées sur l'assise et le dossier pour meilleur confort</v>
          </cell>
          <cell r="V1784" t="str">
            <v>têtières réglables</v>
          </cell>
          <cell r="W1784" t="str">
            <v>lit 140 cm x 200 cm</v>
          </cell>
          <cell r="X1784"/>
          <cell r="Y1784" t="str">
            <v>Pologne</v>
          </cell>
          <cell r="Z1784"/>
          <cell r="AA1784" t="str">
            <v>HR PU mousse 35 kg/m3 et ouate 200 g/m2, fibres siliconées</v>
          </cell>
          <cell r="AB1784" t="str">
            <v>mousse PU 23 kg/m3, fibres siliconées</v>
          </cell>
          <cell r="AC1784" t="str">
            <v>mousse PU 23 kg/m3 et ouate 200 g/m2</v>
          </cell>
          <cell r="AD1784" t="str">
            <v>18 cm</v>
          </cell>
          <cell r="AE1784" t="str">
            <v>140 cm x 200 cm</v>
          </cell>
          <cell r="AF1784"/>
          <cell r="AG1784" t="str">
            <v>mousse PU</v>
          </cell>
          <cell r="AH1784" t="str">
            <v>25 kg/m3</v>
          </cell>
          <cell r="AI1784" t="str">
            <v>plastique</v>
          </cell>
          <cell r="AJ1784">
            <v>244</v>
          </cell>
          <cell r="AK1784">
            <v>84</v>
          </cell>
          <cell r="AL1784">
            <v>160</v>
          </cell>
          <cell r="AM1784">
            <v>54</v>
          </cell>
          <cell r="AN1784">
            <v>44</v>
          </cell>
          <cell r="AO1784">
            <v>107</v>
          </cell>
          <cell r="AP1784">
            <v>76</v>
          </cell>
          <cell r="AQ1784">
            <v>28</v>
          </cell>
          <cell r="AR1784">
            <v>51</v>
          </cell>
          <cell r="AS1784" t="str">
            <v>canapé: 58 cm meridienne: 121cm</v>
          </cell>
          <cell r="AT1784"/>
          <cell r="AU1784" t="str">
            <v>12 (dont 4 du mécanisme)</v>
          </cell>
          <cell r="AV1784" t="str">
            <v>5 cm (du mécanisme 8 cm)</v>
          </cell>
          <cell r="AW1784" t="str">
            <v>noir</v>
          </cell>
          <cell r="AX1784" t="str">
            <v>OUI</v>
          </cell>
          <cell r="AY1784"/>
          <cell r="AZ1784" t="str">
            <v>OUI</v>
          </cell>
          <cell r="BA1784" t="str">
            <v>NON</v>
          </cell>
          <cell r="BB1784"/>
          <cell r="BC1784"/>
          <cell r="BD1784"/>
          <cell r="BE1784">
            <v>6</v>
          </cell>
          <cell r="BF1784"/>
          <cell r="BG1784"/>
          <cell r="BH1784" t="str">
            <v>OUI</v>
          </cell>
          <cell r="BI1784" t="str">
            <v xml:space="preserve">assise/dossier : PU mousse + flocons de fibres siliconées +  ouate
</v>
          </cell>
          <cell r="BJ1784"/>
          <cell r="BK1784">
            <v>300</v>
          </cell>
          <cell r="BL1784">
            <v>180</v>
          </cell>
          <cell r="BM1784" t="str">
            <v>95/105</v>
          </cell>
          <cell r="BN1784">
            <v>360</v>
          </cell>
          <cell r="BO1784">
            <v>177.7</v>
          </cell>
          <cell r="BP1784">
            <v>198</v>
          </cell>
          <cell r="BQ1784"/>
          <cell r="BR1784">
            <v>3.11</v>
          </cell>
          <cell r="BS1784">
            <v>3</v>
          </cell>
          <cell r="BT1784">
            <v>165</v>
          </cell>
          <cell r="BU1784">
            <v>98</v>
          </cell>
          <cell r="BV1784">
            <v>90</v>
          </cell>
          <cell r="BW1784">
            <v>105</v>
          </cell>
          <cell r="BX1784">
            <v>153</v>
          </cell>
          <cell r="BY1784">
            <v>93</v>
          </cell>
          <cell r="BZ1784">
            <v>90</v>
          </cell>
          <cell r="CA1784">
            <v>62.5</v>
          </cell>
          <cell r="CB1784">
            <v>108</v>
          </cell>
          <cell r="CC1784">
            <v>70</v>
          </cell>
          <cell r="CD1784">
            <v>50</v>
          </cell>
          <cell r="CE1784">
            <v>30.5</v>
          </cell>
          <cell r="CF1784"/>
          <cell r="CG1784"/>
          <cell r="CH1784"/>
          <cell r="CI1784"/>
          <cell r="CJ1784"/>
          <cell r="CK1784"/>
          <cell r="CL1784"/>
          <cell r="CM1784"/>
          <cell r="CN1784"/>
          <cell r="CO1784"/>
          <cell r="CP1784"/>
          <cell r="CQ1784"/>
          <cell r="CR1784"/>
          <cell r="CS1784"/>
          <cell r="CT1784"/>
          <cell r="CU1784"/>
          <cell r="CV1784">
            <v>1060</v>
          </cell>
        </row>
        <row r="1785">
          <cell r="C1785">
            <v>3666270121769</v>
          </cell>
          <cell r="D1785"/>
          <cell r="E1785" t="str">
            <v>SETTE</v>
          </cell>
          <cell r="F1785" t="str">
            <v>ACHILLE</v>
          </cell>
          <cell r="G1785" t="str">
            <v>ARAGON 39</v>
          </cell>
          <cell r="H1785"/>
          <cell r="I1785" t="str">
            <v>Tissu</v>
          </cell>
          <cell r="J1785" t="str">
            <v>95%PES 5%NY</v>
          </cell>
          <cell r="K1785" t="str">
            <v xml:space="preserve">Toucher doux </v>
          </cell>
          <cell r="L1785" t="str">
            <v>non</v>
          </cell>
          <cell r="M1785"/>
          <cell r="N1785"/>
          <cell r="O1785" t="str">
            <v>Canapé d'angle convertible express avec coffre 140 cm</v>
          </cell>
          <cell r="P1785"/>
          <cell r="Q1785"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5" t="str">
            <v>bois de conifères</v>
          </cell>
          <cell r="S1785"/>
          <cell r="T1785" t="str">
            <v xml:space="preserve">Convertible express avec matelas 18 cm
</v>
          </cell>
          <cell r="U1785" t="str">
            <v>fibres siliconées sur l'assise et le dossier pour meilleur confort</v>
          </cell>
          <cell r="V1785" t="str">
            <v>têtières réglables</v>
          </cell>
          <cell r="W1785" t="str">
            <v>lit 140 cm x 200 cm</v>
          </cell>
          <cell r="X1785"/>
          <cell r="Y1785" t="str">
            <v>Pologne</v>
          </cell>
          <cell r="Z1785"/>
          <cell r="AA1785" t="str">
            <v>HR PU mousse 35 kg/m3 et ouate 200 g/m2, fibres siliconées</v>
          </cell>
          <cell r="AB1785" t="str">
            <v>mousse PU 23 kg/m3, fibres siliconées</v>
          </cell>
          <cell r="AC1785" t="str">
            <v>mousse PU 23 kg/m3 et ouate 200 g/m2</v>
          </cell>
          <cell r="AD1785" t="str">
            <v>18 cm</v>
          </cell>
          <cell r="AE1785" t="str">
            <v>140 cm x 200 cm</v>
          </cell>
          <cell r="AF1785"/>
          <cell r="AG1785" t="str">
            <v>mousse PU</v>
          </cell>
          <cell r="AH1785" t="str">
            <v>25 kg/m3</v>
          </cell>
          <cell r="AI1785" t="str">
            <v>plastique</v>
          </cell>
          <cell r="AJ1785">
            <v>244</v>
          </cell>
          <cell r="AK1785">
            <v>84</v>
          </cell>
          <cell r="AL1785">
            <v>160</v>
          </cell>
          <cell r="AM1785">
            <v>54</v>
          </cell>
          <cell r="AN1785">
            <v>44</v>
          </cell>
          <cell r="AO1785">
            <v>107</v>
          </cell>
          <cell r="AP1785">
            <v>76</v>
          </cell>
          <cell r="AQ1785">
            <v>28</v>
          </cell>
          <cell r="AR1785">
            <v>51</v>
          </cell>
          <cell r="AS1785" t="str">
            <v>canapé: 58 cm meridienne: 121cm</v>
          </cell>
          <cell r="AT1785"/>
          <cell r="AU1785" t="str">
            <v>12 (dont 4 du mécanisme)</v>
          </cell>
          <cell r="AV1785" t="str">
            <v>5 cm (du mécanisme 8 cm)</v>
          </cell>
          <cell r="AW1785" t="str">
            <v>noir</v>
          </cell>
          <cell r="AX1785" t="str">
            <v>OUI</v>
          </cell>
          <cell r="AY1785"/>
          <cell r="AZ1785" t="str">
            <v>OUI</v>
          </cell>
          <cell r="BA1785" t="str">
            <v>NON</v>
          </cell>
          <cell r="BB1785"/>
          <cell r="BC1785"/>
          <cell r="BD1785"/>
          <cell r="BE1785">
            <v>6</v>
          </cell>
          <cell r="BF1785"/>
          <cell r="BG1785"/>
          <cell r="BH1785" t="str">
            <v>OUI</v>
          </cell>
          <cell r="BI1785" t="str">
            <v xml:space="preserve">assise/dossier : PU mousse + flocons de fibres siliconées +  ouate
</v>
          </cell>
          <cell r="BJ1785"/>
          <cell r="BK1785">
            <v>300</v>
          </cell>
          <cell r="BL1785">
            <v>180</v>
          </cell>
          <cell r="BM1785" t="str">
            <v>95/105</v>
          </cell>
          <cell r="BN1785">
            <v>360</v>
          </cell>
          <cell r="BO1785">
            <v>177.7</v>
          </cell>
          <cell r="BP1785">
            <v>198</v>
          </cell>
          <cell r="BQ1785"/>
          <cell r="BR1785">
            <v>3.11</v>
          </cell>
          <cell r="BS1785">
            <v>3</v>
          </cell>
          <cell r="BT1785">
            <v>165</v>
          </cell>
          <cell r="BU1785">
            <v>98</v>
          </cell>
          <cell r="BV1785">
            <v>90</v>
          </cell>
          <cell r="BW1785">
            <v>105</v>
          </cell>
          <cell r="BX1785">
            <v>153</v>
          </cell>
          <cell r="BY1785">
            <v>93</v>
          </cell>
          <cell r="BZ1785">
            <v>90</v>
          </cell>
          <cell r="CA1785">
            <v>62.5</v>
          </cell>
          <cell r="CB1785">
            <v>108</v>
          </cell>
          <cell r="CC1785">
            <v>70</v>
          </cell>
          <cell r="CD1785">
            <v>50</v>
          </cell>
          <cell r="CE1785">
            <v>30.5</v>
          </cell>
          <cell r="CF1785"/>
          <cell r="CG1785"/>
          <cell r="CH1785"/>
          <cell r="CI1785"/>
          <cell r="CJ1785"/>
          <cell r="CK1785"/>
          <cell r="CL1785"/>
          <cell r="CM1785"/>
          <cell r="CN1785"/>
          <cell r="CO1785"/>
          <cell r="CP1785"/>
          <cell r="CQ1785"/>
          <cell r="CR1785"/>
          <cell r="CS1785"/>
          <cell r="CT1785"/>
          <cell r="CU1785"/>
          <cell r="CV1785">
            <v>1060</v>
          </cell>
        </row>
        <row r="1786">
          <cell r="C1786">
            <v>3666270121806</v>
          </cell>
          <cell r="D1786"/>
          <cell r="E1786" t="str">
            <v>SETTE</v>
          </cell>
          <cell r="F1786" t="str">
            <v>ACHILLE</v>
          </cell>
          <cell r="G1786" t="str">
            <v>ARAGON 56</v>
          </cell>
          <cell r="H1786"/>
          <cell r="I1786" t="str">
            <v>Tissu</v>
          </cell>
          <cell r="J1786" t="str">
            <v>95%PES 5%NY</v>
          </cell>
          <cell r="K1786" t="str">
            <v xml:space="preserve">Toucher doux </v>
          </cell>
          <cell r="L1786" t="str">
            <v>non</v>
          </cell>
          <cell r="M1786"/>
          <cell r="N1786"/>
          <cell r="O1786" t="str">
            <v>Canapé d'angle convertible express avec coffre 140 cm</v>
          </cell>
          <cell r="P1786"/>
          <cell r="Q1786"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6" t="str">
            <v>bois de conifères</v>
          </cell>
          <cell r="S1786"/>
          <cell r="T1786" t="str">
            <v xml:space="preserve">Convertible express avec matelas 18 cm
</v>
          </cell>
          <cell r="U1786" t="str">
            <v>fibres siliconées sur l'assise et le dossier pour meilleur confort</v>
          </cell>
          <cell r="V1786" t="str">
            <v>têtières réglables</v>
          </cell>
          <cell r="W1786" t="str">
            <v>lit 140 cm x 200 cm</v>
          </cell>
          <cell r="X1786"/>
          <cell r="Y1786" t="str">
            <v>Pologne</v>
          </cell>
          <cell r="Z1786"/>
          <cell r="AA1786" t="str">
            <v>HR PU mousse 35 kg/m3 et ouate 200 g/m2, fibres siliconées</v>
          </cell>
          <cell r="AB1786" t="str">
            <v>mousse PU 23 kg/m3, fibres siliconées</v>
          </cell>
          <cell r="AC1786" t="str">
            <v>mousse PU 23 kg/m3 et ouate 200 g/m2</v>
          </cell>
          <cell r="AD1786" t="str">
            <v>18 cm</v>
          </cell>
          <cell r="AE1786" t="str">
            <v>140 cm x 200 cm</v>
          </cell>
          <cell r="AF1786"/>
          <cell r="AG1786" t="str">
            <v>mousse PU</v>
          </cell>
          <cell r="AH1786" t="str">
            <v>25 kg/m3</v>
          </cell>
          <cell r="AI1786" t="str">
            <v>plastique</v>
          </cell>
          <cell r="AJ1786">
            <v>244</v>
          </cell>
          <cell r="AK1786">
            <v>84</v>
          </cell>
          <cell r="AL1786">
            <v>160</v>
          </cell>
          <cell r="AM1786">
            <v>54</v>
          </cell>
          <cell r="AN1786">
            <v>44</v>
          </cell>
          <cell r="AO1786">
            <v>107</v>
          </cell>
          <cell r="AP1786">
            <v>76</v>
          </cell>
          <cell r="AQ1786">
            <v>28</v>
          </cell>
          <cell r="AR1786">
            <v>51</v>
          </cell>
          <cell r="AS1786" t="str">
            <v>canapé: 58 cm meridienne: 121cm</v>
          </cell>
          <cell r="AT1786"/>
          <cell r="AU1786" t="str">
            <v>12 (dont 4 du mécanisme)</v>
          </cell>
          <cell r="AV1786" t="str">
            <v>5 cm (du mécanisme 8 cm)</v>
          </cell>
          <cell r="AW1786" t="str">
            <v>noir</v>
          </cell>
          <cell r="AX1786" t="str">
            <v>OUI</v>
          </cell>
          <cell r="AY1786"/>
          <cell r="AZ1786" t="str">
            <v>OUI</v>
          </cell>
          <cell r="BA1786" t="str">
            <v>NON</v>
          </cell>
          <cell r="BB1786"/>
          <cell r="BC1786"/>
          <cell r="BD1786"/>
          <cell r="BE1786">
            <v>6</v>
          </cell>
          <cell r="BF1786"/>
          <cell r="BG1786"/>
          <cell r="BH1786" t="str">
            <v>OUI</v>
          </cell>
          <cell r="BI1786" t="str">
            <v xml:space="preserve">assise/dossier : PU mousse + flocons de fibres siliconées +  ouate
</v>
          </cell>
          <cell r="BJ1786"/>
          <cell r="BK1786">
            <v>300</v>
          </cell>
          <cell r="BL1786">
            <v>180</v>
          </cell>
          <cell r="BM1786" t="str">
            <v>95/105</v>
          </cell>
          <cell r="BN1786">
            <v>360</v>
          </cell>
          <cell r="BO1786">
            <v>177.7</v>
          </cell>
          <cell r="BP1786">
            <v>198</v>
          </cell>
          <cell r="BQ1786"/>
          <cell r="BR1786">
            <v>3.11</v>
          </cell>
          <cell r="BS1786">
            <v>3</v>
          </cell>
          <cell r="BT1786">
            <v>165</v>
          </cell>
          <cell r="BU1786">
            <v>98</v>
          </cell>
          <cell r="BV1786">
            <v>90</v>
          </cell>
          <cell r="BW1786">
            <v>105</v>
          </cell>
          <cell r="BX1786">
            <v>153</v>
          </cell>
          <cell r="BY1786">
            <v>93</v>
          </cell>
          <cell r="BZ1786">
            <v>90</v>
          </cell>
          <cell r="CA1786">
            <v>62.5</v>
          </cell>
          <cell r="CB1786">
            <v>108</v>
          </cell>
          <cell r="CC1786">
            <v>70</v>
          </cell>
          <cell r="CD1786">
            <v>50</v>
          </cell>
          <cell r="CE1786">
            <v>30.5</v>
          </cell>
          <cell r="CF1786"/>
          <cell r="CG1786"/>
          <cell r="CH1786"/>
          <cell r="CI1786"/>
          <cell r="CJ1786"/>
          <cell r="CK1786"/>
          <cell r="CL1786"/>
          <cell r="CM1786"/>
          <cell r="CN1786"/>
          <cell r="CO1786"/>
          <cell r="CP1786"/>
          <cell r="CQ1786"/>
          <cell r="CR1786"/>
          <cell r="CS1786"/>
          <cell r="CT1786"/>
          <cell r="CU1786"/>
          <cell r="CV1786">
            <v>1060</v>
          </cell>
        </row>
        <row r="1787">
          <cell r="C1787">
            <v>3666270122230</v>
          </cell>
          <cell r="D1787"/>
          <cell r="E1787" t="str">
            <v>SETTE</v>
          </cell>
          <cell r="F1787" t="str">
            <v>ACHILLE</v>
          </cell>
          <cell r="G1787" t="str">
            <v>ARAGON 79</v>
          </cell>
          <cell r="H1787"/>
          <cell r="I1787" t="str">
            <v>Tissu</v>
          </cell>
          <cell r="J1787" t="str">
            <v>95%PES 5%NY</v>
          </cell>
          <cell r="K1787" t="str">
            <v xml:space="preserve">Toucher doux </v>
          </cell>
          <cell r="L1787" t="str">
            <v>non</v>
          </cell>
          <cell r="M1787"/>
          <cell r="N1787"/>
          <cell r="O1787" t="str">
            <v>Canapé d'angle convertible express avec coffre 140 cm</v>
          </cell>
          <cell r="P1787"/>
          <cell r="Q1787"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7" t="str">
            <v>bois de conifères</v>
          </cell>
          <cell r="S1787"/>
          <cell r="T1787" t="str">
            <v xml:space="preserve">Convertible express avec matelas 18 cm
</v>
          </cell>
          <cell r="U1787" t="str">
            <v>fibres siliconées sur l'assise et le dossier pour meilleur confort</v>
          </cell>
          <cell r="V1787" t="str">
            <v>têtières réglables</v>
          </cell>
          <cell r="W1787" t="str">
            <v>lit 140 cm x 200 cm</v>
          </cell>
          <cell r="X1787"/>
          <cell r="Y1787" t="str">
            <v>Pologne</v>
          </cell>
          <cell r="Z1787"/>
          <cell r="AA1787" t="str">
            <v>HR PU mousse 35 kg/m3 et ouate 200 g/m2, fibres siliconées</v>
          </cell>
          <cell r="AB1787" t="str">
            <v>mousse PU 23 kg/m3, fibres siliconées</v>
          </cell>
          <cell r="AC1787" t="str">
            <v>mousse PU 23 kg/m3 et ouate 200 g/m2</v>
          </cell>
          <cell r="AD1787" t="str">
            <v>18 cm</v>
          </cell>
          <cell r="AE1787" t="str">
            <v>140 cm x 200 cm</v>
          </cell>
          <cell r="AF1787"/>
          <cell r="AG1787" t="str">
            <v>mousse PU</v>
          </cell>
          <cell r="AH1787" t="str">
            <v>25 kg/m3</v>
          </cell>
          <cell r="AI1787" t="str">
            <v>plastique</v>
          </cell>
          <cell r="AJ1787">
            <v>244</v>
          </cell>
          <cell r="AK1787">
            <v>84</v>
          </cell>
          <cell r="AL1787">
            <v>160</v>
          </cell>
          <cell r="AM1787">
            <v>54</v>
          </cell>
          <cell r="AN1787">
            <v>44</v>
          </cell>
          <cell r="AO1787">
            <v>107</v>
          </cell>
          <cell r="AP1787">
            <v>76</v>
          </cell>
          <cell r="AQ1787">
            <v>28</v>
          </cell>
          <cell r="AR1787">
            <v>51</v>
          </cell>
          <cell r="AS1787" t="str">
            <v>canapé: 58 cm meridienne: 121cm</v>
          </cell>
          <cell r="AT1787"/>
          <cell r="AU1787" t="str">
            <v>12 (dont 4 du mécanisme)</v>
          </cell>
          <cell r="AV1787" t="str">
            <v>5 cm (du mécanisme 8 cm)</v>
          </cell>
          <cell r="AW1787" t="str">
            <v>noir</v>
          </cell>
          <cell r="AX1787" t="str">
            <v>OUI</v>
          </cell>
          <cell r="AY1787"/>
          <cell r="AZ1787" t="str">
            <v>OUI</v>
          </cell>
          <cell r="BA1787" t="str">
            <v>NON</v>
          </cell>
          <cell r="BB1787"/>
          <cell r="BC1787"/>
          <cell r="BD1787"/>
          <cell r="BE1787">
            <v>6</v>
          </cell>
          <cell r="BF1787"/>
          <cell r="BG1787"/>
          <cell r="BH1787" t="str">
            <v>OUI</v>
          </cell>
          <cell r="BI1787" t="str">
            <v xml:space="preserve">assise/dossier : PU mousse + flocons de fibres siliconées +  ouate
</v>
          </cell>
          <cell r="BJ1787"/>
          <cell r="BK1787">
            <v>300</v>
          </cell>
          <cell r="BL1787">
            <v>180</v>
          </cell>
          <cell r="BM1787" t="str">
            <v>95/105</v>
          </cell>
          <cell r="BN1787">
            <v>360</v>
          </cell>
          <cell r="BO1787">
            <v>177.7</v>
          </cell>
          <cell r="BP1787">
            <v>198</v>
          </cell>
          <cell r="BQ1787"/>
          <cell r="BR1787">
            <v>3.11</v>
          </cell>
          <cell r="BS1787">
            <v>3</v>
          </cell>
          <cell r="BT1787">
            <v>165</v>
          </cell>
          <cell r="BU1787">
            <v>98</v>
          </cell>
          <cell r="BV1787">
            <v>90</v>
          </cell>
          <cell r="BW1787">
            <v>105</v>
          </cell>
          <cell r="BX1787">
            <v>153</v>
          </cell>
          <cell r="BY1787">
            <v>93</v>
          </cell>
          <cell r="BZ1787">
            <v>90</v>
          </cell>
          <cell r="CA1787">
            <v>62.5</v>
          </cell>
          <cell r="CB1787">
            <v>108</v>
          </cell>
          <cell r="CC1787">
            <v>70</v>
          </cell>
          <cell r="CD1787">
            <v>50</v>
          </cell>
          <cell r="CE1787">
            <v>30.5</v>
          </cell>
          <cell r="CF1787"/>
          <cell r="CG1787"/>
          <cell r="CH1787"/>
          <cell r="CI1787"/>
          <cell r="CJ1787"/>
          <cell r="CK1787"/>
          <cell r="CL1787"/>
          <cell r="CM1787"/>
          <cell r="CN1787"/>
          <cell r="CO1787"/>
          <cell r="CP1787"/>
          <cell r="CQ1787"/>
          <cell r="CR1787"/>
          <cell r="CS1787"/>
          <cell r="CT1787"/>
          <cell r="CU1787"/>
          <cell r="CV1787">
            <v>1060</v>
          </cell>
        </row>
        <row r="1788">
          <cell r="C1788">
            <v>3666270122346</v>
          </cell>
          <cell r="D1788"/>
          <cell r="E1788" t="str">
            <v>SETTE</v>
          </cell>
          <cell r="F1788" t="str">
            <v>ACHILLE</v>
          </cell>
          <cell r="G1788" t="str">
            <v>ARAGON 90</v>
          </cell>
          <cell r="H1788"/>
          <cell r="I1788" t="str">
            <v>Tissu</v>
          </cell>
          <cell r="J1788" t="str">
            <v>95%PES 5%NY</v>
          </cell>
          <cell r="K1788" t="str">
            <v xml:space="preserve">Toucher doux </v>
          </cell>
          <cell r="L1788" t="str">
            <v>non</v>
          </cell>
          <cell r="M1788"/>
          <cell r="N1788"/>
          <cell r="O1788" t="str">
            <v>Canapé d'angle convertible express avec coffre 140 cm</v>
          </cell>
          <cell r="P1788"/>
          <cell r="Q1788"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8" t="str">
            <v>bois de conifères</v>
          </cell>
          <cell r="S1788"/>
          <cell r="T1788" t="str">
            <v xml:space="preserve">Convertible express avec matelas 18 cm
</v>
          </cell>
          <cell r="U1788" t="str">
            <v>fibres siliconées sur l'assise et le dossier pour meilleur confort</v>
          </cell>
          <cell r="V1788" t="str">
            <v>têtières réglables</v>
          </cell>
          <cell r="W1788" t="str">
            <v>lit 140 cm x 200 cm</v>
          </cell>
          <cell r="X1788"/>
          <cell r="Y1788" t="str">
            <v>Pologne</v>
          </cell>
          <cell r="Z1788"/>
          <cell r="AA1788" t="str">
            <v>HR PU mousse 35 kg/m3 et ouate 200 g/m2, fibres siliconées</v>
          </cell>
          <cell r="AB1788" t="str">
            <v>mousse PU 23 kg/m3, fibres siliconées</v>
          </cell>
          <cell r="AC1788" t="str">
            <v>mousse PU 23 kg/m3 et ouate 200 g/m2</v>
          </cell>
          <cell r="AD1788" t="str">
            <v>18 cm</v>
          </cell>
          <cell r="AE1788" t="str">
            <v>140 cm x 200 cm</v>
          </cell>
          <cell r="AF1788"/>
          <cell r="AG1788" t="str">
            <v>mousse PU</v>
          </cell>
          <cell r="AH1788" t="str">
            <v>25 kg/m3</v>
          </cell>
          <cell r="AI1788" t="str">
            <v>plastique</v>
          </cell>
          <cell r="AJ1788">
            <v>244</v>
          </cell>
          <cell r="AK1788">
            <v>84</v>
          </cell>
          <cell r="AL1788">
            <v>160</v>
          </cell>
          <cell r="AM1788">
            <v>54</v>
          </cell>
          <cell r="AN1788">
            <v>44</v>
          </cell>
          <cell r="AO1788">
            <v>107</v>
          </cell>
          <cell r="AP1788">
            <v>76</v>
          </cell>
          <cell r="AQ1788">
            <v>28</v>
          </cell>
          <cell r="AR1788">
            <v>51</v>
          </cell>
          <cell r="AS1788" t="str">
            <v>canapé: 58 cm meridienne: 121cm</v>
          </cell>
          <cell r="AT1788"/>
          <cell r="AU1788" t="str">
            <v>12 (dont 4 du mécanisme)</v>
          </cell>
          <cell r="AV1788" t="str">
            <v>5 cm (du mécanisme 8 cm)</v>
          </cell>
          <cell r="AW1788" t="str">
            <v>noir</v>
          </cell>
          <cell r="AX1788" t="str">
            <v>OUI</v>
          </cell>
          <cell r="AY1788"/>
          <cell r="AZ1788" t="str">
            <v>OUI</v>
          </cell>
          <cell r="BA1788" t="str">
            <v>NON</v>
          </cell>
          <cell r="BB1788"/>
          <cell r="BC1788"/>
          <cell r="BD1788"/>
          <cell r="BE1788">
            <v>6</v>
          </cell>
          <cell r="BF1788"/>
          <cell r="BG1788"/>
          <cell r="BH1788" t="str">
            <v>OUI</v>
          </cell>
          <cell r="BI1788" t="str">
            <v xml:space="preserve">assise/dossier : PU mousse + flocons de fibres siliconées +  ouate
</v>
          </cell>
          <cell r="BJ1788"/>
          <cell r="BK1788">
            <v>300</v>
          </cell>
          <cell r="BL1788">
            <v>180</v>
          </cell>
          <cell r="BM1788" t="str">
            <v>95/105</v>
          </cell>
          <cell r="BN1788">
            <v>360</v>
          </cell>
          <cell r="BO1788">
            <v>177.7</v>
          </cell>
          <cell r="BP1788">
            <v>198</v>
          </cell>
          <cell r="BQ1788"/>
          <cell r="BR1788">
            <v>3.11</v>
          </cell>
          <cell r="BS1788">
            <v>3</v>
          </cell>
          <cell r="BT1788">
            <v>165</v>
          </cell>
          <cell r="BU1788">
            <v>98</v>
          </cell>
          <cell r="BV1788">
            <v>90</v>
          </cell>
          <cell r="BW1788">
            <v>105</v>
          </cell>
          <cell r="BX1788">
            <v>153</v>
          </cell>
          <cell r="BY1788">
            <v>93</v>
          </cell>
          <cell r="BZ1788">
            <v>90</v>
          </cell>
          <cell r="CA1788">
            <v>62.5</v>
          </cell>
          <cell r="CB1788">
            <v>108</v>
          </cell>
          <cell r="CC1788">
            <v>70</v>
          </cell>
          <cell r="CD1788">
            <v>50</v>
          </cell>
          <cell r="CE1788">
            <v>30.5</v>
          </cell>
          <cell r="CF1788"/>
          <cell r="CG1788"/>
          <cell r="CH1788"/>
          <cell r="CI1788"/>
          <cell r="CJ1788"/>
          <cell r="CK1788"/>
          <cell r="CL1788"/>
          <cell r="CM1788"/>
          <cell r="CN1788"/>
          <cell r="CO1788"/>
          <cell r="CP1788"/>
          <cell r="CQ1788"/>
          <cell r="CR1788"/>
          <cell r="CS1788"/>
          <cell r="CT1788"/>
          <cell r="CU1788"/>
          <cell r="CV1788">
            <v>1060</v>
          </cell>
        </row>
        <row r="1789">
          <cell r="C1789">
            <v>3666270122100</v>
          </cell>
          <cell r="D1789"/>
          <cell r="E1789" t="str">
            <v>SETTE</v>
          </cell>
          <cell r="F1789" t="str">
            <v>ACHILLE</v>
          </cell>
          <cell r="G1789" t="str">
            <v>ARAGON 99</v>
          </cell>
          <cell r="H1789"/>
          <cell r="I1789" t="str">
            <v>Tissu</v>
          </cell>
          <cell r="J1789" t="str">
            <v>95%PES 5%NY</v>
          </cell>
          <cell r="K1789" t="str">
            <v xml:space="preserve">Toucher doux </v>
          </cell>
          <cell r="L1789" t="str">
            <v>non</v>
          </cell>
          <cell r="M1789"/>
          <cell r="N1789"/>
          <cell r="O1789" t="str">
            <v>Canapé d'angle convertible express avec coffre 140 cm</v>
          </cell>
          <cell r="P1789"/>
          <cell r="Q1789" t="str">
            <v>Panneau de particules, bois massif, panneau de fibres, contreplaqué, carton; assise: HR PU mousse 35 kg/m3 + fibres siliconées et ouate 200 g/m2; dossier: sangles élastiques, mousse PU 23 kg/m3, coussins remplis de fibres siliconées, pieds en plastic; Remarque: les bosses, la déformation du siège, les concavités du coussin du siège ne sont pas un défaut et ne font pas l'objet d'une réclamation. Ce sont les caractéristiques des oreillers remplis de silicone et sont une caractéristique distinctive de ce produit.</v>
          </cell>
          <cell r="R1789" t="str">
            <v>bois de conifères</v>
          </cell>
          <cell r="S1789"/>
          <cell r="T1789" t="str">
            <v xml:space="preserve">Convertible express avec matelas 18 cm
</v>
          </cell>
          <cell r="U1789" t="str">
            <v>fibres siliconées sur l'assise et le dossier pour meilleur confort</v>
          </cell>
          <cell r="V1789" t="str">
            <v>têtières réglables</v>
          </cell>
          <cell r="W1789" t="str">
            <v>lit 140 cm x 200 cm</v>
          </cell>
          <cell r="X1789"/>
          <cell r="Y1789" t="str">
            <v>Pologne</v>
          </cell>
          <cell r="Z1789"/>
          <cell r="AA1789" t="str">
            <v>HR PU mousse 35 kg/m3 et ouate 200 g/m2, fibres siliconées</v>
          </cell>
          <cell r="AB1789" t="str">
            <v>mousse PU 23 kg/m3, fibres siliconées</v>
          </cell>
          <cell r="AC1789" t="str">
            <v>mousse PU 23 kg/m3 et ouate 200 g/m2</v>
          </cell>
          <cell r="AD1789" t="str">
            <v>18 cm</v>
          </cell>
          <cell r="AE1789" t="str">
            <v>140 cm x 200 cm</v>
          </cell>
          <cell r="AF1789"/>
          <cell r="AG1789" t="str">
            <v>mousse PU</v>
          </cell>
          <cell r="AH1789" t="str">
            <v>25 kg/m3</v>
          </cell>
          <cell r="AI1789" t="str">
            <v>plastique</v>
          </cell>
          <cell r="AJ1789">
            <v>244</v>
          </cell>
          <cell r="AK1789">
            <v>84</v>
          </cell>
          <cell r="AL1789">
            <v>160</v>
          </cell>
          <cell r="AM1789">
            <v>54</v>
          </cell>
          <cell r="AN1789">
            <v>44</v>
          </cell>
          <cell r="AO1789">
            <v>107</v>
          </cell>
          <cell r="AP1789">
            <v>76</v>
          </cell>
          <cell r="AQ1789">
            <v>28</v>
          </cell>
          <cell r="AR1789">
            <v>51</v>
          </cell>
          <cell r="AS1789" t="str">
            <v>canapé: 58 cm meridienne: 121cm</v>
          </cell>
          <cell r="AT1789"/>
          <cell r="AU1789" t="str">
            <v>12 (dont 4 du mécanisme)</v>
          </cell>
          <cell r="AV1789" t="str">
            <v>5 cm (du mécanisme 8 cm)</v>
          </cell>
          <cell r="AW1789" t="str">
            <v>noir</v>
          </cell>
          <cell r="AX1789" t="str">
            <v>OUI</v>
          </cell>
          <cell r="AY1789"/>
          <cell r="AZ1789" t="str">
            <v>OUI</v>
          </cell>
          <cell r="BA1789" t="str">
            <v>NON</v>
          </cell>
          <cell r="BB1789"/>
          <cell r="BC1789"/>
          <cell r="BD1789"/>
          <cell r="BE1789">
            <v>6</v>
          </cell>
          <cell r="BF1789"/>
          <cell r="BG1789"/>
          <cell r="BH1789" t="str">
            <v>OUI</v>
          </cell>
          <cell r="BI1789" t="str">
            <v xml:space="preserve">assise/dossier : PU mousse + flocons de fibres siliconées +  ouate
</v>
          </cell>
          <cell r="BJ1789"/>
          <cell r="BK1789">
            <v>300</v>
          </cell>
          <cell r="BL1789">
            <v>180</v>
          </cell>
          <cell r="BM1789" t="str">
            <v>95/105</v>
          </cell>
          <cell r="BN1789">
            <v>360</v>
          </cell>
          <cell r="BO1789">
            <v>177.7</v>
          </cell>
          <cell r="BP1789">
            <v>198</v>
          </cell>
          <cell r="BQ1789"/>
          <cell r="BR1789">
            <v>3.11</v>
          </cell>
          <cell r="BS1789">
            <v>3</v>
          </cell>
          <cell r="BT1789">
            <v>165</v>
          </cell>
          <cell r="BU1789">
            <v>98</v>
          </cell>
          <cell r="BV1789">
            <v>90</v>
          </cell>
          <cell r="BW1789">
            <v>105</v>
          </cell>
          <cell r="BX1789">
            <v>153</v>
          </cell>
          <cell r="BY1789">
            <v>93</v>
          </cell>
          <cell r="BZ1789">
            <v>90</v>
          </cell>
          <cell r="CA1789">
            <v>62.5</v>
          </cell>
          <cell r="CB1789">
            <v>108</v>
          </cell>
          <cell r="CC1789">
            <v>70</v>
          </cell>
          <cell r="CD1789">
            <v>50</v>
          </cell>
          <cell r="CE1789">
            <v>30.5</v>
          </cell>
          <cell r="CF1789"/>
          <cell r="CG1789"/>
          <cell r="CH1789"/>
          <cell r="CI1789"/>
          <cell r="CJ1789"/>
          <cell r="CK1789"/>
          <cell r="CL1789"/>
          <cell r="CM1789"/>
          <cell r="CN1789"/>
          <cell r="CO1789"/>
          <cell r="CP1789"/>
          <cell r="CQ1789"/>
          <cell r="CR1789"/>
          <cell r="CS1789"/>
          <cell r="CT1789"/>
          <cell r="CU1789"/>
          <cell r="CV1789">
            <v>1060</v>
          </cell>
        </row>
        <row r="1790">
          <cell r="C1790">
            <v>3666270121776</v>
          </cell>
          <cell r="E1790" t="str">
            <v>HILO</v>
          </cell>
          <cell r="F1790" t="str">
            <v>BELAIR</v>
          </cell>
          <cell r="G1790" t="str">
            <v>AUSTIN 1</v>
          </cell>
          <cell r="I1790" t="str">
            <v>Tissu</v>
          </cell>
          <cell r="J1790" t="str">
            <v>100% PES</v>
          </cell>
          <cell r="K1790" t="str">
            <v>tissu structuré</v>
          </cell>
          <cell r="M1790"/>
          <cell r="N1790"/>
          <cell r="O1790" t="str">
            <v>Canapé 3 places (compact)</v>
          </cell>
          <cell r="P1790"/>
          <cell r="Q1790"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790" t="str">
            <v>bois de conifères et bois de feuillus</v>
          </cell>
          <cell r="T1790" t="str">
            <v>Assise de grand confort</v>
          </cell>
          <cell r="U1790" t="str">
            <v>Coussins de déco offert</v>
          </cell>
          <cell r="V1790"/>
          <cell r="X1790"/>
          <cell r="Y1790" t="str">
            <v>Pologne</v>
          </cell>
          <cell r="Z1790" t="str">
            <v>-</v>
          </cell>
          <cell r="AA1790" t="str">
            <v>mousse HR 30 kg/m3 +  fibres siliconées</v>
          </cell>
          <cell r="AB1790" t="str">
            <v xml:space="preserve"> mousse PU 18 kg/m3 et ouate 150 g/m2; coussins remplis de fibres siliconées</v>
          </cell>
          <cell r="AC1790" t="str">
            <v>mousse PU 18 kg/m3 + ouate 150 g/m2</v>
          </cell>
          <cell r="AD1790"/>
          <cell r="AE1790"/>
          <cell r="AF1790"/>
          <cell r="AG1790"/>
          <cell r="AH1790"/>
          <cell r="AI1790" t="str">
            <v>plastique</v>
          </cell>
          <cell r="AJ1790">
            <v>180</v>
          </cell>
          <cell r="AK1790"/>
          <cell r="AL1790"/>
          <cell r="AM1790">
            <v>37</v>
          </cell>
          <cell r="AN1790">
            <v>31</v>
          </cell>
          <cell r="AO1790">
            <v>90</v>
          </cell>
          <cell r="AP1790">
            <v>57</v>
          </cell>
          <cell r="AQ1790">
            <v>20</v>
          </cell>
          <cell r="AR1790">
            <v>52</v>
          </cell>
          <cell r="AS1790">
            <v>59</v>
          </cell>
          <cell r="AT1790">
            <v>77</v>
          </cell>
          <cell r="AU1790">
            <v>4</v>
          </cell>
          <cell r="AV1790">
            <v>5</v>
          </cell>
          <cell r="AW1790" t="str">
            <v>noir</v>
          </cell>
          <cell r="AX1790" t="str">
            <v>NON</v>
          </cell>
          <cell r="AZ1790" t="str">
            <v>NON</v>
          </cell>
          <cell r="BA1790" t="str">
            <v>oui</v>
          </cell>
          <cell r="BB1790" t="str">
            <v>62x42 cm (coussins dossier)</v>
          </cell>
          <cell r="BD1790" t="str">
            <v>50x30 cm (coussins deco)</v>
          </cell>
          <cell r="BE1790"/>
          <cell r="BF1790"/>
          <cell r="BG1790"/>
          <cell r="BH1790" t="str">
            <v>NON</v>
          </cell>
          <cell r="BI1790" t="str">
            <v>Assise: mousse HR, flocons de fibres siliconées
Dossier : PU mousse, ouate, flocons de fibres siliconées</v>
          </cell>
          <cell r="BJ1790" t="str">
            <v>Assise: 30KG/M3 Dossier: 18KG/M3</v>
          </cell>
          <cell r="BK1790">
            <v>220</v>
          </cell>
          <cell r="BL1790">
            <v>93</v>
          </cell>
          <cell r="BM1790">
            <v>80</v>
          </cell>
          <cell r="BN1790"/>
          <cell r="BO1790">
            <v>54</v>
          </cell>
          <cell r="BP1790">
            <v>56.4</v>
          </cell>
          <cell r="BR1790">
            <v>1.46</v>
          </cell>
          <cell r="BS1790">
            <v>1</v>
          </cell>
          <cell r="BT1790">
            <v>221</v>
          </cell>
          <cell r="BU1790">
            <v>92</v>
          </cell>
          <cell r="BV1790">
            <v>72</v>
          </cell>
          <cell r="BW1790">
            <v>56.4</v>
          </cell>
          <cell r="BX1790"/>
          <cell r="BY1790"/>
          <cell r="BZ1790"/>
          <cell r="CA1790"/>
          <cell r="CB1790"/>
          <cell r="CC1790"/>
          <cell r="CD1790"/>
          <cell r="CE1790"/>
          <cell r="CF1790"/>
          <cell r="CG1790"/>
          <cell r="CH1790"/>
          <cell r="CI1790"/>
          <cell r="CJ1790"/>
          <cell r="CK1790"/>
          <cell r="CL1790"/>
          <cell r="CM1790"/>
          <cell r="CN1790"/>
          <cell r="CV1790">
            <v>266</v>
          </cell>
        </row>
        <row r="1791">
          <cell r="C1791">
            <v>3666270121967</v>
          </cell>
          <cell r="E1791" t="str">
            <v>HILO</v>
          </cell>
          <cell r="F1791" t="str">
            <v>BELAIR</v>
          </cell>
          <cell r="G1791" t="str">
            <v>AUSTIN 6</v>
          </cell>
          <cell r="I1791" t="str">
            <v>Tissu</v>
          </cell>
          <cell r="J1791" t="str">
            <v>100% PES</v>
          </cell>
          <cell r="K1791" t="str">
            <v>tissu structuré</v>
          </cell>
          <cell r="M1791"/>
          <cell r="N1791"/>
          <cell r="O1791" t="str">
            <v>Canapé 3 places (compact)</v>
          </cell>
          <cell r="P1791"/>
          <cell r="Q1791"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791" t="str">
            <v>bois de conifères et bois de feuillus</v>
          </cell>
          <cell r="S1791"/>
          <cell r="T1791" t="str">
            <v>Assise de grand confort</v>
          </cell>
          <cell r="U1791" t="str">
            <v>Coussins de déco offert</v>
          </cell>
          <cell r="V1791"/>
          <cell r="X1791"/>
          <cell r="Y1791" t="str">
            <v>Pologne</v>
          </cell>
          <cell r="Z1791" t="str">
            <v>-</v>
          </cell>
          <cell r="AA1791" t="str">
            <v>mousse HR 30 kg/m3 +  fibres siliconées</v>
          </cell>
          <cell r="AB1791" t="str">
            <v xml:space="preserve"> mousse PU 18 kg/m3 et ouate 150 g/m2; coussins remplis de fibres siliconées</v>
          </cell>
          <cell r="AC1791" t="str">
            <v>mousse PU 18 kg/m3 + ouate 150 g/m2</v>
          </cell>
          <cell r="AD1791"/>
          <cell r="AE1791"/>
          <cell r="AF1791"/>
          <cell r="AG1791"/>
          <cell r="AH1791"/>
          <cell r="AI1791" t="str">
            <v>plastique</v>
          </cell>
          <cell r="AJ1791">
            <v>180</v>
          </cell>
          <cell r="AK1791"/>
          <cell r="AL1791"/>
          <cell r="AM1791">
            <v>37</v>
          </cell>
          <cell r="AN1791">
            <v>31</v>
          </cell>
          <cell r="AO1791">
            <v>90</v>
          </cell>
          <cell r="AP1791">
            <v>57</v>
          </cell>
          <cell r="AQ1791">
            <v>20</v>
          </cell>
          <cell r="AR1791">
            <v>52</v>
          </cell>
          <cell r="AS1791">
            <v>59</v>
          </cell>
          <cell r="AT1791">
            <v>77</v>
          </cell>
          <cell r="AU1791">
            <v>4</v>
          </cell>
          <cell r="AV1791">
            <v>5</v>
          </cell>
          <cell r="AW1791" t="str">
            <v>noir</v>
          </cell>
          <cell r="AX1791" t="str">
            <v>NON</v>
          </cell>
          <cell r="AZ1791" t="str">
            <v>NON</v>
          </cell>
          <cell r="BA1791" t="str">
            <v>oui</v>
          </cell>
          <cell r="BB1791" t="str">
            <v>62x42 cm (coussins dossier)</v>
          </cell>
          <cell r="BD1791" t="str">
            <v>50x30 cm (coussins deco)</v>
          </cell>
          <cell r="BE1791"/>
          <cell r="BF1791"/>
          <cell r="BG1791"/>
          <cell r="BH1791" t="str">
            <v>NON</v>
          </cell>
          <cell r="BI1791" t="str">
            <v>Assise: mousse HR, flocons de fibres siliconées
Dossier : PU mousse, ouate, flocons de fibres siliconées</v>
          </cell>
          <cell r="BJ1791" t="str">
            <v>Assise: 30KG/M3 Dossier: 18KG/M3</v>
          </cell>
          <cell r="BK1791">
            <v>220</v>
          </cell>
          <cell r="BL1791">
            <v>93</v>
          </cell>
          <cell r="BM1791">
            <v>80</v>
          </cell>
          <cell r="BN1791"/>
          <cell r="BO1791">
            <v>54</v>
          </cell>
          <cell r="BP1791">
            <v>56.4</v>
          </cell>
          <cell r="BR1791">
            <v>1.46</v>
          </cell>
          <cell r="BS1791">
            <v>1</v>
          </cell>
          <cell r="BT1791">
            <v>221</v>
          </cell>
          <cell r="BU1791">
            <v>92</v>
          </cell>
          <cell r="BV1791">
            <v>72</v>
          </cell>
          <cell r="BW1791">
            <v>56.4</v>
          </cell>
          <cell r="BX1791"/>
          <cell r="BY1791"/>
          <cell r="BZ1791"/>
          <cell r="CA1791"/>
          <cell r="CB1791"/>
          <cell r="CC1791"/>
          <cell r="CD1791"/>
          <cell r="CE1791"/>
          <cell r="CF1791"/>
          <cell r="CG1791"/>
          <cell r="CH1791"/>
          <cell r="CI1791"/>
          <cell r="CJ1791"/>
          <cell r="CK1791"/>
          <cell r="CL1791"/>
          <cell r="CM1791"/>
          <cell r="CN1791"/>
          <cell r="CV1791">
            <v>266</v>
          </cell>
        </row>
        <row r="1792">
          <cell r="C1792">
            <v>3666270121905</v>
          </cell>
          <cell r="E1792" t="str">
            <v>HILO</v>
          </cell>
          <cell r="F1792" t="str">
            <v>BELAIR</v>
          </cell>
          <cell r="G1792" t="str">
            <v>AUSTIN 9</v>
          </cell>
          <cell r="I1792" t="str">
            <v>Tissu</v>
          </cell>
          <cell r="J1792" t="str">
            <v>100% PES</v>
          </cell>
          <cell r="K1792" t="str">
            <v>tissu structuré</v>
          </cell>
          <cell r="M1792"/>
          <cell r="N1792"/>
          <cell r="O1792" t="str">
            <v>Canapé 3 places (compact)</v>
          </cell>
          <cell r="P1792"/>
          <cell r="Q1792"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792" t="str">
            <v>bois de conifères et bois de feuillus</v>
          </cell>
          <cell r="S1792"/>
          <cell r="T1792" t="str">
            <v>Assise de grand confort</v>
          </cell>
          <cell r="U1792" t="str">
            <v>Coussins de déco offert</v>
          </cell>
          <cell r="V1792"/>
          <cell r="X1792"/>
          <cell r="Y1792" t="str">
            <v>Pologne</v>
          </cell>
          <cell r="Z1792" t="str">
            <v>-</v>
          </cell>
          <cell r="AA1792" t="str">
            <v>mousse HR 30 kg/m3 +  fibres siliconées</v>
          </cell>
          <cell r="AB1792" t="str">
            <v xml:space="preserve"> mousse PU 18 kg/m3 et ouate 150 g/m2; coussins remplis de fibres siliconées</v>
          </cell>
          <cell r="AC1792" t="str">
            <v>mousse PU 18 kg/m3 + ouate 150 g/m2</v>
          </cell>
          <cell r="AD1792"/>
          <cell r="AE1792"/>
          <cell r="AF1792"/>
          <cell r="AG1792"/>
          <cell r="AH1792"/>
          <cell r="AI1792" t="str">
            <v>plastique</v>
          </cell>
          <cell r="AJ1792">
            <v>180</v>
          </cell>
          <cell r="AK1792"/>
          <cell r="AL1792"/>
          <cell r="AM1792">
            <v>37</v>
          </cell>
          <cell r="AN1792">
            <v>31</v>
          </cell>
          <cell r="AO1792">
            <v>90</v>
          </cell>
          <cell r="AP1792">
            <v>57</v>
          </cell>
          <cell r="AQ1792">
            <v>20</v>
          </cell>
          <cell r="AR1792">
            <v>52</v>
          </cell>
          <cell r="AS1792">
            <v>59</v>
          </cell>
          <cell r="AT1792">
            <v>77</v>
          </cell>
          <cell r="AU1792">
            <v>4</v>
          </cell>
          <cell r="AV1792">
            <v>5</v>
          </cell>
          <cell r="AW1792" t="str">
            <v>noir</v>
          </cell>
          <cell r="AX1792" t="str">
            <v>NON</v>
          </cell>
          <cell r="AZ1792" t="str">
            <v>NON</v>
          </cell>
          <cell r="BA1792" t="str">
            <v>oui</v>
          </cell>
          <cell r="BB1792" t="str">
            <v>62x42 cm (coussins dossier)</v>
          </cell>
          <cell r="BD1792" t="str">
            <v>50x30 cm (coussins deco)</v>
          </cell>
          <cell r="BE1792"/>
          <cell r="BF1792"/>
          <cell r="BG1792"/>
          <cell r="BH1792" t="str">
            <v>NON</v>
          </cell>
          <cell r="BI1792" t="str">
            <v>Assise: mousse HR, flocons de fibres siliconées
Dossier : PU mousse, ouate, flocons de fibres siliconées</v>
          </cell>
          <cell r="BJ1792" t="str">
            <v>Assise: 30KG/M3 Dossier: 18KG/M3</v>
          </cell>
          <cell r="BK1792">
            <v>220</v>
          </cell>
          <cell r="BL1792">
            <v>93</v>
          </cell>
          <cell r="BM1792">
            <v>80</v>
          </cell>
          <cell r="BN1792"/>
          <cell r="BO1792">
            <v>54</v>
          </cell>
          <cell r="BP1792">
            <v>56.4</v>
          </cell>
          <cell r="BR1792">
            <v>1.46</v>
          </cell>
          <cell r="BS1792">
            <v>1</v>
          </cell>
          <cell r="BT1792">
            <v>221</v>
          </cell>
          <cell r="BU1792">
            <v>92</v>
          </cell>
          <cell r="BV1792">
            <v>72</v>
          </cell>
          <cell r="BW1792">
            <v>56.4</v>
          </cell>
          <cell r="BX1792"/>
          <cell r="BY1792"/>
          <cell r="BZ1792"/>
          <cell r="CA1792"/>
          <cell r="CB1792"/>
          <cell r="CC1792"/>
          <cell r="CD1792"/>
          <cell r="CE1792"/>
          <cell r="CF1792"/>
          <cell r="CG1792"/>
          <cell r="CH1792"/>
          <cell r="CI1792"/>
          <cell r="CJ1792"/>
          <cell r="CK1792"/>
          <cell r="CL1792"/>
          <cell r="CM1792"/>
          <cell r="CN1792"/>
          <cell r="CV1792">
            <v>266</v>
          </cell>
        </row>
        <row r="1793">
          <cell r="C1793">
            <v>3666270122186</v>
          </cell>
          <cell r="E1793" t="str">
            <v>HILO</v>
          </cell>
          <cell r="F1793" t="str">
            <v>BELAIR</v>
          </cell>
          <cell r="G1793" t="str">
            <v>AUSTIN 13</v>
          </cell>
          <cell r="I1793" t="str">
            <v>Tissu</v>
          </cell>
          <cell r="J1793" t="str">
            <v>100% PES</v>
          </cell>
          <cell r="K1793" t="str">
            <v>tissu structuré</v>
          </cell>
          <cell r="M1793"/>
          <cell r="N1793"/>
          <cell r="O1793" t="str">
            <v>Canapé 3 places (compact)</v>
          </cell>
          <cell r="P1793"/>
          <cell r="Q1793"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793" t="str">
            <v>bois de conifères et bois de feuillus</v>
          </cell>
          <cell r="S1793"/>
          <cell r="T1793" t="str">
            <v>Assise de grand confort</v>
          </cell>
          <cell r="U1793" t="str">
            <v>Coussins de déco offert</v>
          </cell>
          <cell r="V1793"/>
          <cell r="X1793"/>
          <cell r="Y1793" t="str">
            <v>Pologne</v>
          </cell>
          <cell r="Z1793" t="str">
            <v>-</v>
          </cell>
          <cell r="AA1793" t="str">
            <v>mousse HR 30 kg/m3 +  fibres siliconées</v>
          </cell>
          <cell r="AB1793" t="str">
            <v xml:space="preserve"> mousse PU 18 kg/m3 et ouate 150 g/m2; coussins remplis de fibres siliconées</v>
          </cell>
          <cell r="AC1793" t="str">
            <v>mousse PU 18 kg/m3 + ouate 150 g/m2</v>
          </cell>
          <cell r="AD1793"/>
          <cell r="AE1793"/>
          <cell r="AF1793"/>
          <cell r="AG1793"/>
          <cell r="AH1793"/>
          <cell r="AI1793" t="str">
            <v>plastique</v>
          </cell>
          <cell r="AJ1793">
            <v>180</v>
          </cell>
          <cell r="AK1793"/>
          <cell r="AL1793"/>
          <cell r="AM1793">
            <v>37</v>
          </cell>
          <cell r="AN1793">
            <v>31</v>
          </cell>
          <cell r="AO1793">
            <v>90</v>
          </cell>
          <cell r="AP1793">
            <v>57</v>
          </cell>
          <cell r="AQ1793">
            <v>20</v>
          </cell>
          <cell r="AR1793">
            <v>52</v>
          </cell>
          <cell r="AS1793">
            <v>59</v>
          </cell>
          <cell r="AT1793">
            <v>77</v>
          </cell>
          <cell r="AU1793">
            <v>4</v>
          </cell>
          <cell r="AV1793">
            <v>5</v>
          </cell>
          <cell r="AW1793" t="str">
            <v>noir</v>
          </cell>
          <cell r="AX1793" t="str">
            <v>NON</v>
          </cell>
          <cell r="AZ1793" t="str">
            <v>NON</v>
          </cell>
          <cell r="BA1793" t="str">
            <v>oui</v>
          </cell>
          <cell r="BB1793" t="str">
            <v>62x42 cm (coussins dossier)</v>
          </cell>
          <cell r="BD1793" t="str">
            <v>50x30 cm (coussins deco)</v>
          </cell>
          <cell r="BE1793"/>
          <cell r="BF1793"/>
          <cell r="BG1793"/>
          <cell r="BH1793" t="str">
            <v>NON</v>
          </cell>
          <cell r="BI1793" t="str">
            <v>Assise: mousse HR, flocons de fibres siliconées
Dossier : PU mousse, ouate, flocons de fibres siliconées</v>
          </cell>
          <cell r="BJ1793" t="str">
            <v>Assise: 30KG/M3 Dossier: 18KG/M3</v>
          </cell>
          <cell r="BK1793">
            <v>220</v>
          </cell>
          <cell r="BL1793">
            <v>93</v>
          </cell>
          <cell r="BM1793">
            <v>80</v>
          </cell>
          <cell r="BN1793"/>
          <cell r="BO1793">
            <v>54</v>
          </cell>
          <cell r="BP1793">
            <v>56.4</v>
          </cell>
          <cell r="BR1793">
            <v>1.46</v>
          </cell>
          <cell r="BS1793">
            <v>1</v>
          </cell>
          <cell r="BT1793">
            <v>221</v>
          </cell>
          <cell r="BU1793">
            <v>92</v>
          </cell>
          <cell r="BV1793">
            <v>72</v>
          </cell>
          <cell r="BW1793">
            <v>56.4</v>
          </cell>
          <cell r="BX1793"/>
          <cell r="BY1793"/>
          <cell r="BZ1793"/>
          <cell r="CA1793"/>
          <cell r="CB1793"/>
          <cell r="CC1793"/>
          <cell r="CD1793"/>
          <cell r="CE1793"/>
          <cell r="CF1793"/>
          <cell r="CG1793"/>
          <cell r="CH1793"/>
          <cell r="CI1793"/>
          <cell r="CJ1793"/>
          <cell r="CK1793"/>
          <cell r="CL1793"/>
          <cell r="CM1793"/>
          <cell r="CN1793"/>
          <cell r="CV1793">
            <v>266</v>
          </cell>
        </row>
        <row r="1794">
          <cell r="C1794">
            <v>3666270122339</v>
          </cell>
          <cell r="E1794" t="str">
            <v>HILO</v>
          </cell>
          <cell r="F1794" t="str">
            <v>BELAIR</v>
          </cell>
          <cell r="G1794" t="str">
            <v>AUSTIN 18</v>
          </cell>
          <cell r="I1794" t="str">
            <v>Tissu</v>
          </cell>
          <cell r="J1794" t="str">
            <v>100% PES</v>
          </cell>
          <cell r="K1794" t="str">
            <v>tissu structuré</v>
          </cell>
          <cell r="M1794"/>
          <cell r="N1794"/>
          <cell r="O1794" t="str">
            <v>Canapé 3 places (compact)</v>
          </cell>
          <cell r="P1794"/>
          <cell r="Q1794"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794" t="str">
            <v>bois de conifères et bois de feuillus</v>
          </cell>
          <cell r="S1794"/>
          <cell r="T1794" t="str">
            <v>Assise de grand confort</v>
          </cell>
          <cell r="U1794" t="str">
            <v>Coussins de déco offert</v>
          </cell>
          <cell r="V1794"/>
          <cell r="X1794"/>
          <cell r="Y1794" t="str">
            <v>Pologne</v>
          </cell>
          <cell r="Z1794" t="str">
            <v>-</v>
          </cell>
          <cell r="AA1794" t="str">
            <v>mousse HR 30 kg/m3 +  fibres siliconées</v>
          </cell>
          <cell r="AB1794" t="str">
            <v xml:space="preserve"> mousse PU 18 kg/m3 et ouate 150 g/m2; coussins remplis de fibres siliconées</v>
          </cell>
          <cell r="AC1794" t="str">
            <v>mousse PU 18 kg/m3 + ouate 150 g/m2</v>
          </cell>
          <cell r="AD1794"/>
          <cell r="AE1794"/>
          <cell r="AF1794"/>
          <cell r="AG1794"/>
          <cell r="AH1794"/>
          <cell r="AI1794" t="str">
            <v>plastique</v>
          </cell>
          <cell r="AJ1794">
            <v>180</v>
          </cell>
          <cell r="AK1794"/>
          <cell r="AL1794"/>
          <cell r="AM1794">
            <v>37</v>
          </cell>
          <cell r="AN1794">
            <v>31</v>
          </cell>
          <cell r="AO1794">
            <v>90</v>
          </cell>
          <cell r="AP1794">
            <v>57</v>
          </cell>
          <cell r="AQ1794">
            <v>20</v>
          </cell>
          <cell r="AR1794">
            <v>52</v>
          </cell>
          <cell r="AS1794">
            <v>59</v>
          </cell>
          <cell r="AT1794">
            <v>77</v>
          </cell>
          <cell r="AU1794">
            <v>4</v>
          </cell>
          <cell r="AV1794">
            <v>5</v>
          </cell>
          <cell r="AW1794" t="str">
            <v>noir</v>
          </cell>
          <cell r="AX1794" t="str">
            <v>NON</v>
          </cell>
          <cell r="AZ1794" t="str">
            <v>NON</v>
          </cell>
          <cell r="BA1794" t="str">
            <v>oui</v>
          </cell>
          <cell r="BB1794" t="str">
            <v>62x42 cm (coussins dossier)</v>
          </cell>
          <cell r="BD1794" t="str">
            <v>50x30 cm (coussins deco)</v>
          </cell>
          <cell r="BE1794"/>
          <cell r="BF1794"/>
          <cell r="BG1794"/>
          <cell r="BH1794" t="str">
            <v>NON</v>
          </cell>
          <cell r="BI1794" t="str">
            <v>Assise: mousse HR, flocons de fibres siliconées
Dossier : PU mousse, ouate, flocons de fibres siliconées</v>
          </cell>
          <cell r="BJ1794" t="str">
            <v>Assise: 30KG/M3 Dossier: 18KG/M3</v>
          </cell>
          <cell r="BK1794">
            <v>220</v>
          </cell>
          <cell r="BL1794">
            <v>93</v>
          </cell>
          <cell r="BM1794">
            <v>80</v>
          </cell>
          <cell r="BN1794"/>
          <cell r="BO1794">
            <v>54</v>
          </cell>
          <cell r="BP1794">
            <v>56.4</v>
          </cell>
          <cell r="BR1794">
            <v>1.46</v>
          </cell>
          <cell r="BS1794">
            <v>1</v>
          </cell>
          <cell r="BT1794">
            <v>221</v>
          </cell>
          <cell r="BU1794">
            <v>92</v>
          </cell>
          <cell r="BV1794">
            <v>72</v>
          </cell>
          <cell r="BW1794">
            <v>56.4</v>
          </cell>
          <cell r="BX1794"/>
          <cell r="BY1794"/>
          <cell r="BZ1794"/>
          <cell r="CA1794"/>
          <cell r="CB1794"/>
          <cell r="CC1794"/>
          <cell r="CD1794"/>
          <cell r="CE1794"/>
          <cell r="CF1794"/>
          <cell r="CG1794"/>
          <cell r="CH1794"/>
          <cell r="CI1794"/>
          <cell r="CJ1794"/>
          <cell r="CK1794"/>
          <cell r="CL1794"/>
          <cell r="CM1794"/>
          <cell r="CN1794"/>
          <cell r="CV1794">
            <v>266</v>
          </cell>
        </row>
        <row r="1795">
          <cell r="C1795">
            <v>3666270122513</v>
          </cell>
          <cell r="E1795" t="str">
            <v>HILO</v>
          </cell>
          <cell r="F1795" t="str">
            <v>BELAIR</v>
          </cell>
          <cell r="G1795" t="str">
            <v>AUSTIN 19</v>
          </cell>
          <cell r="I1795" t="str">
            <v>Tissu</v>
          </cell>
          <cell r="J1795" t="str">
            <v>100% PES</v>
          </cell>
          <cell r="K1795" t="str">
            <v>tissu structuré</v>
          </cell>
          <cell r="M1795"/>
          <cell r="N1795"/>
          <cell r="O1795" t="str">
            <v>Canapé 3 places (compact)</v>
          </cell>
          <cell r="P1795"/>
          <cell r="Q1795"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795" t="str">
            <v>bois de conifères et bois de feuillus</v>
          </cell>
          <cell r="S1795"/>
          <cell r="T1795" t="str">
            <v>Assise de grand confort</v>
          </cell>
          <cell r="U1795" t="str">
            <v>Coussins de déco offert</v>
          </cell>
          <cell r="V1795"/>
          <cell r="X1795"/>
          <cell r="Y1795" t="str">
            <v>Pologne</v>
          </cell>
          <cell r="Z1795" t="str">
            <v>-</v>
          </cell>
          <cell r="AA1795" t="str">
            <v>mousse HR 30 kg/m3 +  fibres siliconées</v>
          </cell>
          <cell r="AB1795" t="str">
            <v xml:space="preserve"> mousse PU 18 kg/m3 et ouate 150 g/m2; coussins remplis de fibres siliconées</v>
          </cell>
          <cell r="AC1795" t="str">
            <v>mousse PU 18 kg/m3 + ouate 150 g/m2</v>
          </cell>
          <cell r="AD1795"/>
          <cell r="AE1795"/>
          <cell r="AF1795"/>
          <cell r="AG1795"/>
          <cell r="AH1795"/>
          <cell r="AI1795" t="str">
            <v>plastique</v>
          </cell>
          <cell r="AJ1795">
            <v>180</v>
          </cell>
          <cell r="AK1795"/>
          <cell r="AL1795"/>
          <cell r="AM1795">
            <v>37</v>
          </cell>
          <cell r="AN1795">
            <v>31</v>
          </cell>
          <cell r="AO1795">
            <v>90</v>
          </cell>
          <cell r="AP1795">
            <v>57</v>
          </cell>
          <cell r="AQ1795">
            <v>20</v>
          </cell>
          <cell r="AR1795">
            <v>52</v>
          </cell>
          <cell r="AS1795">
            <v>59</v>
          </cell>
          <cell r="AT1795">
            <v>77</v>
          </cell>
          <cell r="AU1795">
            <v>4</v>
          </cell>
          <cell r="AV1795">
            <v>5</v>
          </cell>
          <cell r="AW1795" t="str">
            <v>noir</v>
          </cell>
          <cell r="AX1795" t="str">
            <v>NON</v>
          </cell>
          <cell r="AZ1795" t="str">
            <v>NON</v>
          </cell>
          <cell r="BA1795" t="str">
            <v>oui</v>
          </cell>
          <cell r="BB1795" t="str">
            <v>62x42 cm (coussins dossier)</v>
          </cell>
          <cell r="BD1795" t="str">
            <v>50x30 cm (coussins deco)</v>
          </cell>
          <cell r="BE1795"/>
          <cell r="BF1795"/>
          <cell r="BG1795"/>
          <cell r="BH1795" t="str">
            <v>NON</v>
          </cell>
          <cell r="BI1795" t="str">
            <v>Assise: mousse HR, flocons de fibres siliconées
Dossier : PU mousse, ouate, flocons de fibres siliconées</v>
          </cell>
          <cell r="BJ1795" t="str">
            <v>Assise: 30KG/M3 Dossier: 18KG/M3</v>
          </cell>
          <cell r="BK1795">
            <v>220</v>
          </cell>
          <cell r="BL1795">
            <v>93</v>
          </cell>
          <cell r="BM1795">
            <v>80</v>
          </cell>
          <cell r="BN1795"/>
          <cell r="BO1795">
            <v>54</v>
          </cell>
          <cell r="BP1795">
            <v>56.4</v>
          </cell>
          <cell r="BR1795">
            <v>1.46</v>
          </cell>
          <cell r="BS1795">
            <v>1</v>
          </cell>
          <cell r="BT1795">
            <v>221</v>
          </cell>
          <cell r="BU1795">
            <v>92</v>
          </cell>
          <cell r="BV1795">
            <v>72</v>
          </cell>
          <cell r="BW1795">
            <v>56.4</v>
          </cell>
          <cell r="BX1795"/>
          <cell r="BY1795"/>
          <cell r="BZ1795"/>
          <cell r="CA1795"/>
          <cell r="CB1795"/>
          <cell r="CC1795"/>
          <cell r="CD1795"/>
          <cell r="CE1795"/>
          <cell r="CF1795"/>
          <cell r="CG1795"/>
          <cell r="CH1795"/>
          <cell r="CI1795"/>
          <cell r="CJ1795"/>
          <cell r="CK1795"/>
          <cell r="CL1795"/>
          <cell r="CM1795"/>
          <cell r="CN1795"/>
          <cell r="CV1795">
            <v>266</v>
          </cell>
        </row>
        <row r="1796">
          <cell r="C1796">
            <v>3666270122483</v>
          </cell>
          <cell r="E1796" t="str">
            <v>HILO (220cm)</v>
          </cell>
          <cell r="F1796" t="str">
            <v>BELAIR</v>
          </cell>
          <cell r="G1796" t="str">
            <v>AUSTIN 1</v>
          </cell>
          <cell r="I1796" t="str">
            <v>Tissu</v>
          </cell>
          <cell r="J1796" t="str">
            <v>100% PES</v>
          </cell>
          <cell r="K1796" t="str">
            <v>tissu structuré</v>
          </cell>
          <cell r="M1796"/>
          <cell r="N1796"/>
          <cell r="O1796" t="str">
            <v>Canapé d'angle fixe réversible (220cm) compact</v>
          </cell>
          <cell r="P1796"/>
          <cell r="Q1796"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796" t="str">
            <v>bois de conifères et bois de feuillus</v>
          </cell>
          <cell r="S1796"/>
          <cell r="T1796" t="str">
            <v>Assise de grand confort</v>
          </cell>
          <cell r="U1796" t="str">
            <v>Coussins de déco offert</v>
          </cell>
          <cell r="V1796"/>
          <cell r="X1796"/>
          <cell r="Y1796" t="str">
            <v>Pologne</v>
          </cell>
          <cell r="Z1796" t="str">
            <v>-</v>
          </cell>
          <cell r="AA1796" t="str">
            <v>mousse HR 30 kg/m3 +  fibres siliconées</v>
          </cell>
          <cell r="AB1796" t="str">
            <v xml:space="preserve"> mousse PU 18 kg/m3 et ouate 150 g/m2; coussins remplis de fibres siliconées</v>
          </cell>
          <cell r="AC1796" t="str">
            <v>mousse PU 18 kg/m3 + ouate 150 g/m2</v>
          </cell>
          <cell r="AD1796"/>
          <cell r="AE1796"/>
          <cell r="AF1796"/>
          <cell r="AG1796"/>
          <cell r="AH1796"/>
          <cell r="AI1796" t="str">
            <v>plastique</v>
          </cell>
          <cell r="AJ1796">
            <v>180</v>
          </cell>
          <cell r="AK1796"/>
          <cell r="AL1796"/>
          <cell r="AM1796">
            <v>37</v>
          </cell>
          <cell r="AN1796">
            <v>31</v>
          </cell>
          <cell r="AO1796">
            <v>90</v>
          </cell>
          <cell r="AP1796">
            <v>57</v>
          </cell>
          <cell r="AQ1796">
            <v>20</v>
          </cell>
          <cell r="AR1796">
            <v>52</v>
          </cell>
          <cell r="AS1796" t="str">
            <v>canapé: 59 cm meridienne: 108 cm</v>
          </cell>
          <cell r="AT1796" t="str">
            <v>canapé: 77 cm meridienne: 124 cm</v>
          </cell>
          <cell r="AU1796">
            <v>8</v>
          </cell>
          <cell r="AV1796">
            <v>5</v>
          </cell>
          <cell r="AW1796" t="str">
            <v>noir</v>
          </cell>
          <cell r="AX1796" t="str">
            <v>NON</v>
          </cell>
          <cell r="AZ1796" t="str">
            <v>NON</v>
          </cell>
          <cell r="BA1796" t="str">
            <v>oui</v>
          </cell>
          <cell r="BB1796" t="str">
            <v>62x42 cm (coussins dossier)</v>
          </cell>
          <cell r="BD1796" t="str">
            <v>50x30 cm (coussins deco)</v>
          </cell>
          <cell r="BE1796"/>
          <cell r="BF1796"/>
          <cell r="BG1796"/>
          <cell r="BH1796" t="str">
            <v>OUI</v>
          </cell>
          <cell r="BI1796" t="str">
            <v>Assise: mousse HR, flocons de fibres siliconées
Dossier : PU mousse, ouate, flocons de fibres siliconées</v>
          </cell>
          <cell r="BJ1796" t="str">
            <v>Assise: 30KG/M3 Dossier: 18KG/M3</v>
          </cell>
          <cell r="BK1796">
            <v>220</v>
          </cell>
          <cell r="BL1796">
            <v>139</v>
          </cell>
          <cell r="BM1796">
            <v>80</v>
          </cell>
          <cell r="BN1796"/>
          <cell r="BO1796">
            <v>64.400000000000006</v>
          </cell>
          <cell r="BP1796">
            <v>66.8</v>
          </cell>
          <cell r="BR1796">
            <v>1.77</v>
          </cell>
          <cell r="BS1796">
            <v>1</v>
          </cell>
          <cell r="BT1796">
            <v>221</v>
          </cell>
          <cell r="BU1796">
            <v>92</v>
          </cell>
          <cell r="BV1796">
            <v>87</v>
          </cell>
          <cell r="BW1796">
            <v>66.8</v>
          </cell>
          <cell r="BX1796"/>
          <cell r="BY1796"/>
          <cell r="BZ1796"/>
          <cell r="CA1796"/>
          <cell r="CB1796"/>
          <cell r="CC1796"/>
          <cell r="CD1796"/>
          <cell r="CE1796"/>
          <cell r="CF1796"/>
          <cell r="CG1796"/>
          <cell r="CH1796"/>
          <cell r="CI1796"/>
          <cell r="CJ1796"/>
          <cell r="CK1796"/>
          <cell r="CL1796"/>
          <cell r="CM1796"/>
          <cell r="CN1796"/>
          <cell r="CV1796">
            <v>307</v>
          </cell>
        </row>
        <row r="1797">
          <cell r="C1797">
            <v>3666270121899</v>
          </cell>
          <cell r="E1797" t="str">
            <v>HILO (220cm)</v>
          </cell>
          <cell r="F1797" t="str">
            <v>BELAIR</v>
          </cell>
          <cell r="G1797" t="str">
            <v>AUSTIN 6</v>
          </cell>
          <cell r="I1797" t="str">
            <v>Tissu</v>
          </cell>
          <cell r="J1797" t="str">
            <v>100% PES</v>
          </cell>
          <cell r="K1797" t="str">
            <v>tissu structuré</v>
          </cell>
          <cell r="M1797"/>
          <cell r="N1797"/>
          <cell r="O1797" t="str">
            <v>Canapé d'angle fixe réversible (220cm) compact</v>
          </cell>
          <cell r="P1797"/>
          <cell r="Q1797"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797" t="str">
            <v>bois de conifères et bois de feuillus</v>
          </cell>
          <cell r="S1797"/>
          <cell r="T1797" t="str">
            <v>Assise de grand confort</v>
          </cell>
          <cell r="U1797" t="str">
            <v>Coussins de déco offert</v>
          </cell>
          <cell r="V1797"/>
          <cell r="X1797"/>
          <cell r="Y1797" t="str">
            <v>Pologne</v>
          </cell>
          <cell r="Z1797" t="str">
            <v>-</v>
          </cell>
          <cell r="AA1797" t="str">
            <v>mousse HR 30 kg/m3 +  fibres siliconées</v>
          </cell>
          <cell r="AB1797" t="str">
            <v xml:space="preserve"> mousse PU 18 kg/m3 et ouate 150 g/m2; coussins remplis de fibres siliconées</v>
          </cell>
          <cell r="AC1797" t="str">
            <v>mousse PU 18 kg/m3 + ouate 150 g/m2</v>
          </cell>
          <cell r="AD1797"/>
          <cell r="AE1797"/>
          <cell r="AF1797"/>
          <cell r="AG1797"/>
          <cell r="AH1797"/>
          <cell r="AI1797" t="str">
            <v>plastique</v>
          </cell>
          <cell r="AJ1797">
            <v>180</v>
          </cell>
          <cell r="AK1797"/>
          <cell r="AL1797"/>
          <cell r="AM1797">
            <v>37</v>
          </cell>
          <cell r="AN1797">
            <v>31</v>
          </cell>
          <cell r="AO1797">
            <v>90</v>
          </cell>
          <cell r="AP1797">
            <v>57</v>
          </cell>
          <cell r="AQ1797">
            <v>20</v>
          </cell>
          <cell r="AR1797">
            <v>52</v>
          </cell>
          <cell r="AS1797" t="str">
            <v>canapé: 59 cm meridienne: 108 cm</v>
          </cell>
          <cell r="AT1797" t="str">
            <v>canapé: 77 cm meridienne: 124 cm</v>
          </cell>
          <cell r="AU1797">
            <v>8</v>
          </cell>
          <cell r="AV1797">
            <v>5</v>
          </cell>
          <cell r="AW1797" t="str">
            <v>noir</v>
          </cell>
          <cell r="AX1797" t="str">
            <v>NON</v>
          </cell>
          <cell r="AZ1797" t="str">
            <v>NON</v>
          </cell>
          <cell r="BA1797" t="str">
            <v>oui</v>
          </cell>
          <cell r="BB1797" t="str">
            <v>62x42 cm (coussins dossier)</v>
          </cell>
          <cell r="BD1797" t="str">
            <v>50x30 cm (coussins deco)</v>
          </cell>
          <cell r="BE1797"/>
          <cell r="BF1797"/>
          <cell r="BG1797"/>
          <cell r="BH1797" t="str">
            <v>OUI</v>
          </cell>
          <cell r="BI1797" t="str">
            <v>Assise: mousse HR, flocons de fibres siliconées
Dossier : PU mousse, ouate, flocons de fibres siliconées</v>
          </cell>
          <cell r="BJ1797" t="str">
            <v>Assise: 30KG/M3 Dossier: 18KG/M3</v>
          </cell>
          <cell r="BK1797">
            <v>220</v>
          </cell>
          <cell r="BL1797">
            <v>139</v>
          </cell>
          <cell r="BM1797">
            <v>80</v>
          </cell>
          <cell r="BN1797"/>
          <cell r="BO1797">
            <v>64.400000000000006</v>
          </cell>
          <cell r="BP1797">
            <v>66.8</v>
          </cell>
          <cell r="BR1797">
            <v>1.77</v>
          </cell>
          <cell r="BS1797">
            <v>1</v>
          </cell>
          <cell r="BT1797">
            <v>221</v>
          </cell>
          <cell r="BU1797">
            <v>92</v>
          </cell>
          <cell r="BV1797">
            <v>87</v>
          </cell>
          <cell r="BW1797">
            <v>66.8</v>
          </cell>
          <cell r="BX1797"/>
          <cell r="BY1797"/>
          <cell r="BZ1797"/>
          <cell r="CA1797"/>
          <cell r="CB1797"/>
          <cell r="CC1797"/>
          <cell r="CD1797"/>
          <cell r="CE1797"/>
          <cell r="CF1797"/>
          <cell r="CG1797"/>
          <cell r="CH1797"/>
          <cell r="CI1797"/>
          <cell r="CJ1797"/>
          <cell r="CK1797"/>
          <cell r="CL1797"/>
          <cell r="CM1797"/>
          <cell r="CN1797"/>
          <cell r="CV1797">
            <v>307</v>
          </cell>
        </row>
        <row r="1798">
          <cell r="C1798">
            <v>3666270122377</v>
          </cell>
          <cell r="E1798" t="str">
            <v>HILO (220cm)</v>
          </cell>
          <cell r="F1798" t="str">
            <v>BELAIR</v>
          </cell>
          <cell r="G1798" t="str">
            <v>AUSTIN 9</v>
          </cell>
          <cell r="I1798" t="str">
            <v>Tissu</v>
          </cell>
          <cell r="J1798" t="str">
            <v>100% PES</v>
          </cell>
          <cell r="K1798" t="str">
            <v>tissu structuré</v>
          </cell>
          <cell r="M1798"/>
          <cell r="N1798"/>
          <cell r="O1798" t="str">
            <v>Canapé d'angle fixe réversible (220cm) compact</v>
          </cell>
          <cell r="P1798"/>
          <cell r="Q1798"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798" t="str">
            <v>bois de conifères et bois de feuillus</v>
          </cell>
          <cell r="S1798"/>
          <cell r="T1798" t="str">
            <v>Assise de grand confort</v>
          </cell>
          <cell r="U1798" t="str">
            <v>Coussins de déco offert</v>
          </cell>
          <cell r="V1798"/>
          <cell r="X1798"/>
          <cell r="Y1798" t="str">
            <v>Pologne</v>
          </cell>
          <cell r="Z1798" t="str">
            <v>-</v>
          </cell>
          <cell r="AA1798" t="str">
            <v>mousse HR 30 kg/m3 +  fibres siliconées</v>
          </cell>
          <cell r="AB1798" t="str">
            <v xml:space="preserve"> mousse PU 18 kg/m3 et ouate 150 g/m2; coussins remplis de fibres siliconées</v>
          </cell>
          <cell r="AC1798" t="str">
            <v>mousse PU 18 kg/m3 + ouate 150 g/m2</v>
          </cell>
          <cell r="AD1798"/>
          <cell r="AE1798"/>
          <cell r="AF1798"/>
          <cell r="AG1798"/>
          <cell r="AH1798"/>
          <cell r="AI1798" t="str">
            <v>plastique</v>
          </cell>
          <cell r="AJ1798">
            <v>180</v>
          </cell>
          <cell r="AK1798"/>
          <cell r="AL1798"/>
          <cell r="AM1798">
            <v>37</v>
          </cell>
          <cell r="AN1798">
            <v>31</v>
          </cell>
          <cell r="AO1798">
            <v>90</v>
          </cell>
          <cell r="AP1798">
            <v>57</v>
          </cell>
          <cell r="AQ1798">
            <v>20</v>
          </cell>
          <cell r="AR1798">
            <v>52</v>
          </cell>
          <cell r="AS1798" t="str">
            <v>canapé: 59 cm meridienne: 108 cm</v>
          </cell>
          <cell r="AT1798" t="str">
            <v>canapé: 77 cm meridienne: 124 cm</v>
          </cell>
          <cell r="AU1798">
            <v>8</v>
          </cell>
          <cell r="AV1798">
            <v>5</v>
          </cell>
          <cell r="AW1798" t="str">
            <v>noir</v>
          </cell>
          <cell r="AX1798" t="str">
            <v>NON</v>
          </cell>
          <cell r="AZ1798" t="str">
            <v>NON</v>
          </cell>
          <cell r="BA1798" t="str">
            <v>oui</v>
          </cell>
          <cell r="BB1798" t="str">
            <v>62x42 cm (coussins dossier)</v>
          </cell>
          <cell r="BD1798" t="str">
            <v>50x30 cm (coussins deco)</v>
          </cell>
          <cell r="BE1798"/>
          <cell r="BF1798"/>
          <cell r="BG1798"/>
          <cell r="BH1798" t="str">
            <v>OUI</v>
          </cell>
          <cell r="BI1798" t="str">
            <v>Assise: mousse HR, flocons de fibres siliconées
Dossier : PU mousse, ouate, flocons de fibres siliconées</v>
          </cell>
          <cell r="BJ1798" t="str">
            <v>Assise: 30KG/M3 Dossier: 18KG/M3</v>
          </cell>
          <cell r="BK1798">
            <v>220</v>
          </cell>
          <cell r="BL1798">
            <v>139</v>
          </cell>
          <cell r="BM1798">
            <v>80</v>
          </cell>
          <cell r="BN1798"/>
          <cell r="BO1798">
            <v>64.400000000000006</v>
          </cell>
          <cell r="BP1798">
            <v>66.8</v>
          </cell>
          <cell r="BR1798">
            <v>1.77</v>
          </cell>
          <cell r="BS1798">
            <v>1</v>
          </cell>
          <cell r="BT1798">
            <v>221</v>
          </cell>
          <cell r="BU1798">
            <v>92</v>
          </cell>
          <cell r="BV1798">
            <v>87</v>
          </cell>
          <cell r="BW1798">
            <v>66.8</v>
          </cell>
          <cell r="BX1798"/>
          <cell r="BY1798"/>
          <cell r="BZ1798"/>
          <cell r="CA1798"/>
          <cell r="CB1798"/>
          <cell r="CC1798"/>
          <cell r="CD1798"/>
          <cell r="CE1798"/>
          <cell r="CF1798"/>
          <cell r="CG1798"/>
          <cell r="CH1798"/>
          <cell r="CI1798"/>
          <cell r="CJ1798"/>
          <cell r="CK1798"/>
          <cell r="CL1798"/>
          <cell r="CM1798"/>
          <cell r="CN1798"/>
          <cell r="CV1798">
            <v>307</v>
          </cell>
        </row>
        <row r="1799">
          <cell r="C1799">
            <v>3666270122742</v>
          </cell>
          <cell r="E1799" t="str">
            <v>HILO (220cm)</v>
          </cell>
          <cell r="F1799" t="str">
            <v>BELAIR</v>
          </cell>
          <cell r="G1799" t="str">
            <v>AUSTIN 13</v>
          </cell>
          <cell r="I1799" t="str">
            <v>Tissu</v>
          </cell>
          <cell r="J1799" t="str">
            <v>100% PES</v>
          </cell>
          <cell r="K1799" t="str">
            <v>tissu structuré</v>
          </cell>
          <cell r="M1799"/>
          <cell r="N1799"/>
          <cell r="O1799" t="str">
            <v>Canapé d'angle fixe réversible (220cm) compact</v>
          </cell>
          <cell r="P1799"/>
          <cell r="Q1799"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799" t="str">
            <v>bois de conifères et bois de feuillus</v>
          </cell>
          <cell r="S1799"/>
          <cell r="T1799" t="str">
            <v>Assise de grand confort</v>
          </cell>
          <cell r="U1799" t="str">
            <v>Coussins de déco offert</v>
          </cell>
          <cell r="V1799"/>
          <cell r="X1799"/>
          <cell r="Y1799" t="str">
            <v>Pologne</v>
          </cell>
          <cell r="Z1799" t="str">
            <v>-</v>
          </cell>
          <cell r="AA1799" t="str">
            <v>mousse HR 30 kg/m3 +  fibres siliconées</v>
          </cell>
          <cell r="AB1799" t="str">
            <v xml:space="preserve"> mousse PU 18 kg/m3 et ouate 150 g/m2; coussins remplis de fibres siliconées</v>
          </cell>
          <cell r="AC1799" t="str">
            <v>mousse PU 18 kg/m3 + ouate 150 g/m2</v>
          </cell>
          <cell r="AD1799"/>
          <cell r="AE1799"/>
          <cell r="AF1799"/>
          <cell r="AG1799"/>
          <cell r="AH1799"/>
          <cell r="AI1799" t="str">
            <v>plastique</v>
          </cell>
          <cell r="AJ1799">
            <v>180</v>
          </cell>
          <cell r="AK1799"/>
          <cell r="AL1799"/>
          <cell r="AM1799">
            <v>37</v>
          </cell>
          <cell r="AN1799">
            <v>31</v>
          </cell>
          <cell r="AO1799">
            <v>90</v>
          </cell>
          <cell r="AP1799">
            <v>57</v>
          </cell>
          <cell r="AQ1799">
            <v>20</v>
          </cell>
          <cell r="AR1799">
            <v>52</v>
          </cell>
          <cell r="AS1799" t="str">
            <v>canapé: 59 cm meridienne: 108 cm</v>
          </cell>
          <cell r="AT1799" t="str">
            <v>canapé: 77 cm meridienne: 124 cm</v>
          </cell>
          <cell r="AU1799">
            <v>8</v>
          </cell>
          <cell r="AV1799">
            <v>5</v>
          </cell>
          <cell r="AW1799" t="str">
            <v>noir</v>
          </cell>
          <cell r="AX1799" t="str">
            <v>NON</v>
          </cell>
          <cell r="AZ1799" t="str">
            <v>NON</v>
          </cell>
          <cell r="BA1799" t="str">
            <v>oui</v>
          </cell>
          <cell r="BB1799" t="str">
            <v>62x42 cm (coussins dossier)</v>
          </cell>
          <cell r="BD1799" t="str">
            <v>50x30 cm (coussins deco)</v>
          </cell>
          <cell r="BE1799"/>
          <cell r="BF1799"/>
          <cell r="BG1799"/>
          <cell r="BH1799" t="str">
            <v>OUI</v>
          </cell>
          <cell r="BI1799" t="str">
            <v>Assise: mousse HR, flocons de fibres siliconées
Dossier : PU mousse, ouate, flocons de fibres siliconées</v>
          </cell>
          <cell r="BJ1799" t="str">
            <v>Assise: 30KG/M3 Dossier: 18KG/M3</v>
          </cell>
          <cell r="BK1799">
            <v>220</v>
          </cell>
          <cell r="BL1799">
            <v>139</v>
          </cell>
          <cell r="BM1799">
            <v>80</v>
          </cell>
          <cell r="BN1799"/>
          <cell r="BO1799">
            <v>64.400000000000006</v>
          </cell>
          <cell r="BP1799">
            <v>66.8</v>
          </cell>
          <cell r="BR1799">
            <v>1.77</v>
          </cell>
          <cell r="BS1799">
            <v>1</v>
          </cell>
          <cell r="BT1799">
            <v>221</v>
          </cell>
          <cell r="BU1799">
            <v>92</v>
          </cell>
          <cell r="BV1799">
            <v>87</v>
          </cell>
          <cell r="BW1799">
            <v>66.8</v>
          </cell>
          <cell r="BX1799"/>
          <cell r="BY1799"/>
          <cell r="BZ1799"/>
          <cell r="CA1799"/>
          <cell r="CB1799"/>
          <cell r="CC1799"/>
          <cell r="CD1799"/>
          <cell r="CE1799"/>
          <cell r="CF1799"/>
          <cell r="CG1799"/>
          <cell r="CH1799"/>
          <cell r="CI1799"/>
          <cell r="CJ1799"/>
          <cell r="CK1799"/>
          <cell r="CL1799"/>
          <cell r="CM1799"/>
          <cell r="CN1799"/>
          <cell r="CV1799">
            <v>307</v>
          </cell>
        </row>
        <row r="1800">
          <cell r="C1800">
            <v>3666270121882</v>
          </cell>
          <cell r="E1800" t="str">
            <v>HILO (220cm)</v>
          </cell>
          <cell r="F1800" t="str">
            <v>BELAIR</v>
          </cell>
          <cell r="G1800" t="str">
            <v>AUSTIN 18</v>
          </cell>
          <cell r="I1800" t="str">
            <v>Tissu</v>
          </cell>
          <cell r="J1800" t="str">
            <v>100% PES</v>
          </cell>
          <cell r="K1800" t="str">
            <v>tissu structuré</v>
          </cell>
          <cell r="M1800"/>
          <cell r="N1800"/>
          <cell r="O1800" t="str">
            <v>Canapé d'angle fixe réversible (220cm) compact</v>
          </cell>
          <cell r="P1800"/>
          <cell r="Q1800"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00" t="str">
            <v>bois de conifères et bois de feuillus</v>
          </cell>
          <cell r="S1800"/>
          <cell r="T1800" t="str">
            <v>Assise de grand confort</v>
          </cell>
          <cell r="U1800" t="str">
            <v>Coussins de déco offert</v>
          </cell>
          <cell r="V1800"/>
          <cell r="X1800"/>
          <cell r="Y1800" t="str">
            <v>Pologne</v>
          </cell>
          <cell r="Z1800" t="str">
            <v>-</v>
          </cell>
          <cell r="AA1800" t="str">
            <v>mousse HR 30 kg/m3 +  fibres siliconées</v>
          </cell>
          <cell r="AB1800" t="str">
            <v xml:space="preserve"> mousse PU 18 kg/m3 et ouate 150 g/m2; coussins remplis de fibres siliconées</v>
          </cell>
          <cell r="AC1800" t="str">
            <v>mousse PU 18 kg/m3 + ouate 150 g/m2</v>
          </cell>
          <cell r="AD1800"/>
          <cell r="AE1800"/>
          <cell r="AF1800"/>
          <cell r="AG1800"/>
          <cell r="AH1800"/>
          <cell r="AI1800" t="str">
            <v>plastique</v>
          </cell>
          <cell r="AJ1800">
            <v>180</v>
          </cell>
          <cell r="AK1800"/>
          <cell r="AL1800"/>
          <cell r="AM1800">
            <v>37</v>
          </cell>
          <cell r="AN1800">
            <v>31</v>
          </cell>
          <cell r="AO1800">
            <v>90</v>
          </cell>
          <cell r="AP1800">
            <v>57</v>
          </cell>
          <cell r="AQ1800">
            <v>20</v>
          </cell>
          <cell r="AR1800">
            <v>52</v>
          </cell>
          <cell r="AS1800" t="str">
            <v>canapé: 59 cm meridienne: 108 cm</v>
          </cell>
          <cell r="AT1800" t="str">
            <v>canapé: 77 cm meridienne: 124 cm</v>
          </cell>
          <cell r="AU1800">
            <v>8</v>
          </cell>
          <cell r="AV1800">
            <v>5</v>
          </cell>
          <cell r="AW1800" t="str">
            <v>noir</v>
          </cell>
          <cell r="AX1800" t="str">
            <v>NON</v>
          </cell>
          <cell r="AZ1800" t="str">
            <v>NON</v>
          </cell>
          <cell r="BA1800" t="str">
            <v>oui</v>
          </cell>
          <cell r="BB1800" t="str">
            <v>62x42 cm (coussins dossier)</v>
          </cell>
          <cell r="BD1800" t="str">
            <v>50x30 cm (coussins deco)</v>
          </cell>
          <cell r="BE1800"/>
          <cell r="BF1800"/>
          <cell r="BG1800"/>
          <cell r="BH1800" t="str">
            <v>OUI</v>
          </cell>
          <cell r="BI1800" t="str">
            <v>Assise: mousse HR, flocons de fibres siliconées
Dossier : PU mousse, ouate, flocons de fibres siliconées</v>
          </cell>
          <cell r="BJ1800" t="str">
            <v>Assise: 30KG/M3 Dossier: 18KG/M3</v>
          </cell>
          <cell r="BK1800">
            <v>220</v>
          </cell>
          <cell r="BL1800">
            <v>139</v>
          </cell>
          <cell r="BM1800">
            <v>80</v>
          </cell>
          <cell r="BN1800"/>
          <cell r="BO1800">
            <v>64.400000000000006</v>
          </cell>
          <cell r="BP1800">
            <v>66.8</v>
          </cell>
          <cell r="BR1800">
            <v>1.77</v>
          </cell>
          <cell r="BS1800">
            <v>1</v>
          </cell>
          <cell r="BT1800">
            <v>221</v>
          </cell>
          <cell r="BU1800">
            <v>92</v>
          </cell>
          <cell r="BV1800">
            <v>87</v>
          </cell>
          <cell r="BW1800">
            <v>66.8</v>
          </cell>
          <cell r="BX1800"/>
          <cell r="BY1800"/>
          <cell r="BZ1800"/>
          <cell r="CA1800"/>
          <cell r="CB1800"/>
          <cell r="CC1800"/>
          <cell r="CD1800"/>
          <cell r="CE1800"/>
          <cell r="CF1800"/>
          <cell r="CG1800"/>
          <cell r="CH1800"/>
          <cell r="CI1800"/>
          <cell r="CJ1800"/>
          <cell r="CK1800"/>
          <cell r="CL1800"/>
          <cell r="CM1800"/>
          <cell r="CN1800"/>
          <cell r="CV1800">
            <v>307</v>
          </cell>
        </row>
        <row r="1801">
          <cell r="C1801">
            <v>3666270121912</v>
          </cell>
          <cell r="E1801" t="str">
            <v>HILO (220cm)</v>
          </cell>
          <cell r="F1801" t="str">
            <v>BELAIR</v>
          </cell>
          <cell r="G1801" t="str">
            <v>AUSTIN 19</v>
          </cell>
          <cell r="I1801" t="str">
            <v>Tissu</v>
          </cell>
          <cell r="J1801" t="str">
            <v>100% PES</v>
          </cell>
          <cell r="K1801" t="str">
            <v>tissu structuré</v>
          </cell>
          <cell r="M1801"/>
          <cell r="N1801"/>
          <cell r="O1801" t="str">
            <v>Canapé d'angle fixe réversible (220cm) compact</v>
          </cell>
          <cell r="P1801"/>
          <cell r="Q1801"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01" t="str">
            <v>bois de conifères et bois de feuillus</v>
          </cell>
          <cell r="S1801"/>
          <cell r="T1801" t="str">
            <v>Assise de grand confort</v>
          </cell>
          <cell r="U1801" t="str">
            <v>Coussins de déco offert</v>
          </cell>
          <cell r="V1801"/>
          <cell r="X1801"/>
          <cell r="Y1801" t="str">
            <v>Pologne</v>
          </cell>
          <cell r="Z1801" t="str">
            <v>-</v>
          </cell>
          <cell r="AA1801" t="str">
            <v>mousse HR 30 kg/m3 +  fibres siliconées</v>
          </cell>
          <cell r="AB1801" t="str">
            <v xml:space="preserve"> mousse PU 18 kg/m3 et ouate 150 g/m2; coussins remplis de fibres siliconées</v>
          </cell>
          <cell r="AC1801" t="str">
            <v>mousse PU 18 kg/m3 + ouate 150 g/m2</v>
          </cell>
          <cell r="AD1801"/>
          <cell r="AE1801"/>
          <cell r="AF1801"/>
          <cell r="AG1801"/>
          <cell r="AH1801"/>
          <cell r="AI1801" t="str">
            <v>plastique</v>
          </cell>
          <cell r="AJ1801">
            <v>180</v>
          </cell>
          <cell r="AK1801"/>
          <cell r="AL1801"/>
          <cell r="AM1801">
            <v>37</v>
          </cell>
          <cell r="AN1801">
            <v>31</v>
          </cell>
          <cell r="AO1801">
            <v>90</v>
          </cell>
          <cell r="AP1801">
            <v>57</v>
          </cell>
          <cell r="AQ1801">
            <v>20</v>
          </cell>
          <cell r="AR1801">
            <v>52</v>
          </cell>
          <cell r="AS1801" t="str">
            <v>canapé: 59 cm meridienne: 108 cm</v>
          </cell>
          <cell r="AT1801" t="str">
            <v>canapé: 77 cm meridienne: 124 cm</v>
          </cell>
          <cell r="AU1801">
            <v>8</v>
          </cell>
          <cell r="AV1801">
            <v>5</v>
          </cell>
          <cell r="AW1801" t="str">
            <v>noir</v>
          </cell>
          <cell r="AX1801" t="str">
            <v>NON</v>
          </cell>
          <cell r="AZ1801" t="str">
            <v>NON</v>
          </cell>
          <cell r="BA1801" t="str">
            <v>oui</v>
          </cell>
          <cell r="BB1801" t="str">
            <v>62x42 cm (coussins dossier)</v>
          </cell>
          <cell r="BD1801" t="str">
            <v>50x30 cm (coussins deco)</v>
          </cell>
          <cell r="BE1801"/>
          <cell r="BF1801"/>
          <cell r="BG1801"/>
          <cell r="BH1801" t="str">
            <v>OUI</v>
          </cell>
          <cell r="BI1801" t="str">
            <v>Assise: mousse HR, flocons de fibres siliconées
Dossier : PU mousse, ouate, flocons de fibres siliconées</v>
          </cell>
          <cell r="BJ1801" t="str">
            <v>Assise: 30KG/M3 Dossier: 18KG/M3</v>
          </cell>
          <cell r="BK1801">
            <v>220</v>
          </cell>
          <cell r="BL1801">
            <v>139</v>
          </cell>
          <cell r="BM1801">
            <v>80</v>
          </cell>
          <cell r="BN1801"/>
          <cell r="BO1801">
            <v>64.400000000000006</v>
          </cell>
          <cell r="BP1801">
            <v>66.8</v>
          </cell>
          <cell r="BR1801">
            <v>1.77</v>
          </cell>
          <cell r="BS1801">
            <v>1</v>
          </cell>
          <cell r="BT1801">
            <v>221</v>
          </cell>
          <cell r="BU1801">
            <v>92</v>
          </cell>
          <cell r="BV1801">
            <v>87</v>
          </cell>
          <cell r="BW1801">
            <v>66.8</v>
          </cell>
          <cell r="BX1801"/>
          <cell r="BY1801"/>
          <cell r="BZ1801"/>
          <cell r="CA1801"/>
          <cell r="CB1801"/>
          <cell r="CC1801"/>
          <cell r="CD1801"/>
          <cell r="CE1801"/>
          <cell r="CF1801"/>
          <cell r="CG1801"/>
          <cell r="CH1801"/>
          <cell r="CI1801"/>
          <cell r="CJ1801"/>
          <cell r="CK1801"/>
          <cell r="CL1801"/>
          <cell r="CM1801"/>
          <cell r="CN1801"/>
          <cell r="CV1801">
            <v>307</v>
          </cell>
        </row>
        <row r="1802">
          <cell r="C1802">
            <v>3666270122179</v>
          </cell>
          <cell r="E1802" t="str">
            <v>HILO</v>
          </cell>
          <cell r="F1802" t="str">
            <v>BELAIR</v>
          </cell>
          <cell r="G1802" t="str">
            <v>POSO 100</v>
          </cell>
          <cell r="I1802" t="str">
            <v>Tissu</v>
          </cell>
          <cell r="J1802" t="str">
            <v>100% PES</v>
          </cell>
          <cell r="K1802" t="str">
            <v xml:space="preserve">Effect velours côtelé </v>
          </cell>
          <cell r="M1802"/>
          <cell r="N1802"/>
          <cell r="O1802" t="str">
            <v>Canapé 3 places (compact)</v>
          </cell>
          <cell r="P1802"/>
          <cell r="Q1802"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2" t="str">
            <v>bois de conifères et bois de feuillus</v>
          </cell>
          <cell r="T1802" t="str">
            <v>Assise de grand confort</v>
          </cell>
          <cell r="U1802" t="str">
            <v>Coussins de déco offert</v>
          </cell>
          <cell r="V1802"/>
          <cell r="X1802"/>
          <cell r="Y1802" t="str">
            <v>Pologne</v>
          </cell>
          <cell r="Z1802" t="str">
            <v>-</v>
          </cell>
          <cell r="AA1802" t="str">
            <v>mousse HR 30 kg/m3 +  fibres siliconées</v>
          </cell>
          <cell r="AB1802" t="str">
            <v xml:space="preserve"> mousse PU 18 kg/m3 et ouate 150 g/m2; coussins remplis de fibres siliconées</v>
          </cell>
          <cell r="AC1802" t="str">
            <v>mousse PU 18 kg/m3 + ouate 150 g/m2</v>
          </cell>
          <cell r="AD1802"/>
          <cell r="AE1802"/>
          <cell r="AF1802"/>
          <cell r="AG1802"/>
          <cell r="AH1802"/>
          <cell r="AI1802" t="str">
            <v>plastique</v>
          </cell>
          <cell r="AJ1802">
            <v>180</v>
          </cell>
          <cell r="AK1802"/>
          <cell r="AL1802"/>
          <cell r="AM1802">
            <v>37</v>
          </cell>
          <cell r="AN1802">
            <v>31</v>
          </cell>
          <cell r="AO1802">
            <v>90</v>
          </cell>
          <cell r="AP1802">
            <v>57</v>
          </cell>
          <cell r="AQ1802">
            <v>20</v>
          </cell>
          <cell r="AR1802">
            <v>52</v>
          </cell>
          <cell r="AS1802">
            <v>59</v>
          </cell>
          <cell r="AT1802">
            <v>77</v>
          </cell>
          <cell r="AU1802">
            <v>4</v>
          </cell>
          <cell r="AV1802">
            <v>5</v>
          </cell>
          <cell r="AW1802" t="str">
            <v>noir</v>
          </cell>
          <cell r="AX1802" t="str">
            <v>NON</v>
          </cell>
          <cell r="AZ1802" t="str">
            <v>NON</v>
          </cell>
          <cell r="BA1802" t="str">
            <v>oui</v>
          </cell>
          <cell r="BB1802" t="str">
            <v>62x42 cm (coussins dossier)</v>
          </cell>
          <cell r="BD1802" t="str">
            <v>50x30 cm (coussins deco)</v>
          </cell>
          <cell r="BE1802"/>
          <cell r="BF1802"/>
          <cell r="BG1802"/>
          <cell r="BH1802" t="str">
            <v>NON</v>
          </cell>
          <cell r="BI1802" t="str">
            <v>Assise: mousse HR, flocons de fibres siliconées
Dossier : PU mousse, ouate, flocons de fibres siliconées</v>
          </cell>
          <cell r="BJ1802" t="str">
            <v>Assise: 30KG/M3 Dossier: 18KG/M3</v>
          </cell>
          <cell r="BK1802">
            <v>220</v>
          </cell>
          <cell r="BL1802">
            <v>93</v>
          </cell>
          <cell r="BM1802">
            <v>80</v>
          </cell>
          <cell r="BN1802"/>
          <cell r="BO1802">
            <v>54</v>
          </cell>
          <cell r="BP1802">
            <v>56.4</v>
          </cell>
          <cell r="BR1802">
            <v>1.46</v>
          </cell>
          <cell r="BS1802">
            <v>1</v>
          </cell>
          <cell r="BT1802">
            <v>221</v>
          </cell>
          <cell r="BU1802">
            <v>92</v>
          </cell>
          <cell r="BV1802">
            <v>72</v>
          </cell>
          <cell r="BW1802">
            <v>56.4</v>
          </cell>
          <cell r="BX1802"/>
          <cell r="BY1802"/>
          <cell r="BZ1802"/>
          <cell r="CA1802"/>
          <cell r="CB1802"/>
          <cell r="CC1802"/>
          <cell r="CD1802"/>
          <cell r="CE1802"/>
          <cell r="CF1802"/>
          <cell r="CG1802"/>
          <cell r="CH1802"/>
          <cell r="CI1802"/>
          <cell r="CJ1802"/>
          <cell r="CK1802"/>
          <cell r="CL1802"/>
          <cell r="CM1802"/>
          <cell r="CN1802"/>
          <cell r="CV1802">
            <v>266</v>
          </cell>
        </row>
        <row r="1803">
          <cell r="C1803">
            <v>3666270122070</v>
          </cell>
          <cell r="E1803" t="str">
            <v>HILO</v>
          </cell>
          <cell r="F1803" t="str">
            <v>BELAIR</v>
          </cell>
          <cell r="G1803" t="str">
            <v>POSO 04</v>
          </cell>
          <cell r="I1803" t="str">
            <v>Tissu</v>
          </cell>
          <cell r="J1803" t="str">
            <v>100% PES</v>
          </cell>
          <cell r="K1803" t="str">
            <v xml:space="preserve">Effect velours côtelé </v>
          </cell>
          <cell r="M1803"/>
          <cell r="N1803"/>
          <cell r="O1803" t="str">
            <v>Canapé 3 places (compact)</v>
          </cell>
          <cell r="P1803"/>
          <cell r="Q1803"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3" t="str">
            <v>bois de conifères et bois de feuillus</v>
          </cell>
          <cell r="S1803"/>
          <cell r="T1803" t="str">
            <v>Assise de grand confort</v>
          </cell>
          <cell r="U1803" t="str">
            <v>Coussins de déco offert</v>
          </cell>
          <cell r="V1803"/>
          <cell r="X1803"/>
          <cell r="Y1803" t="str">
            <v>Pologne</v>
          </cell>
          <cell r="Z1803" t="str">
            <v>-</v>
          </cell>
          <cell r="AA1803" t="str">
            <v>mousse HR 30 kg/m3 +  fibres siliconées</v>
          </cell>
          <cell r="AB1803" t="str">
            <v xml:space="preserve"> mousse PU 18 kg/m3 et ouate 150 g/m2; coussins remplis de fibres siliconées</v>
          </cell>
          <cell r="AC1803" t="str">
            <v>mousse PU 18 kg/m3 + ouate 150 g/m2</v>
          </cell>
          <cell r="AD1803"/>
          <cell r="AE1803"/>
          <cell r="AF1803"/>
          <cell r="AG1803"/>
          <cell r="AH1803"/>
          <cell r="AI1803" t="str">
            <v>plastique</v>
          </cell>
          <cell r="AJ1803">
            <v>180</v>
          </cell>
          <cell r="AK1803"/>
          <cell r="AL1803"/>
          <cell r="AM1803">
            <v>37</v>
          </cell>
          <cell r="AN1803">
            <v>31</v>
          </cell>
          <cell r="AO1803">
            <v>90</v>
          </cell>
          <cell r="AP1803">
            <v>57</v>
          </cell>
          <cell r="AQ1803">
            <v>20</v>
          </cell>
          <cell r="AR1803">
            <v>52</v>
          </cell>
          <cell r="AS1803">
            <v>59</v>
          </cell>
          <cell r="AT1803">
            <v>77</v>
          </cell>
          <cell r="AU1803">
            <v>4</v>
          </cell>
          <cell r="AV1803">
            <v>5</v>
          </cell>
          <cell r="AW1803" t="str">
            <v>noir</v>
          </cell>
          <cell r="AX1803" t="str">
            <v>NON</v>
          </cell>
          <cell r="AZ1803" t="str">
            <v>NON</v>
          </cell>
          <cell r="BA1803" t="str">
            <v>oui</v>
          </cell>
          <cell r="BB1803" t="str">
            <v>62x42 cm (coussins dossier)</v>
          </cell>
          <cell r="BD1803" t="str">
            <v>50x30 cm (coussins deco)</v>
          </cell>
          <cell r="BE1803"/>
          <cell r="BF1803"/>
          <cell r="BG1803"/>
          <cell r="BH1803" t="str">
            <v>NON</v>
          </cell>
          <cell r="BI1803" t="str">
            <v>Assise: mousse HR, flocons de fibres siliconées
Dossier : PU mousse, ouate, flocons de fibres siliconées</v>
          </cell>
          <cell r="BJ1803" t="str">
            <v>Assise: 30KG/M3 Dossier: 18KG/M3</v>
          </cell>
          <cell r="BK1803">
            <v>220</v>
          </cell>
          <cell r="BL1803">
            <v>93</v>
          </cell>
          <cell r="BM1803">
            <v>80</v>
          </cell>
          <cell r="BN1803"/>
          <cell r="BO1803">
            <v>54</v>
          </cell>
          <cell r="BP1803">
            <v>56.4</v>
          </cell>
          <cell r="BR1803">
            <v>1.46</v>
          </cell>
          <cell r="BS1803">
            <v>1</v>
          </cell>
          <cell r="BT1803">
            <v>221</v>
          </cell>
          <cell r="BU1803">
            <v>92</v>
          </cell>
          <cell r="BV1803">
            <v>72</v>
          </cell>
          <cell r="BW1803">
            <v>56.4</v>
          </cell>
          <cell r="BX1803"/>
          <cell r="BY1803"/>
          <cell r="BZ1803"/>
          <cell r="CA1803"/>
          <cell r="CB1803"/>
          <cell r="CC1803"/>
          <cell r="CD1803"/>
          <cell r="CE1803"/>
          <cell r="CF1803"/>
          <cell r="CG1803"/>
          <cell r="CH1803"/>
          <cell r="CI1803"/>
          <cell r="CJ1803"/>
          <cell r="CK1803"/>
          <cell r="CL1803"/>
          <cell r="CM1803"/>
          <cell r="CN1803"/>
          <cell r="CV1803">
            <v>266</v>
          </cell>
        </row>
        <row r="1804">
          <cell r="C1804">
            <v>3666270122360</v>
          </cell>
          <cell r="E1804" t="str">
            <v>HILO</v>
          </cell>
          <cell r="F1804" t="str">
            <v>BELAIR</v>
          </cell>
          <cell r="G1804" t="str">
            <v>POSO 34</v>
          </cell>
          <cell r="I1804" t="str">
            <v>Tissu</v>
          </cell>
          <cell r="J1804" t="str">
            <v>100% PES</v>
          </cell>
          <cell r="K1804" t="str">
            <v xml:space="preserve">Effect velours côtelé </v>
          </cell>
          <cell r="M1804"/>
          <cell r="N1804"/>
          <cell r="O1804" t="str">
            <v>Canapé 3 places (compact)</v>
          </cell>
          <cell r="P1804"/>
          <cell r="Q1804"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4" t="str">
            <v>bois de conifères et bois de feuillus</v>
          </cell>
          <cell r="S1804"/>
          <cell r="T1804" t="str">
            <v>Assise de grand confort</v>
          </cell>
          <cell r="U1804" t="str">
            <v>Coussins de déco offert</v>
          </cell>
          <cell r="V1804"/>
          <cell r="X1804"/>
          <cell r="Y1804" t="str">
            <v>Pologne</v>
          </cell>
          <cell r="Z1804" t="str">
            <v>-</v>
          </cell>
          <cell r="AA1804" t="str">
            <v>mousse HR 30 kg/m3 +  fibres siliconées</v>
          </cell>
          <cell r="AB1804" t="str">
            <v xml:space="preserve"> mousse PU 18 kg/m3 et ouate 150 g/m2; coussins remplis de fibres siliconées</v>
          </cell>
          <cell r="AC1804" t="str">
            <v>mousse PU 18 kg/m3 + ouate 150 g/m2</v>
          </cell>
          <cell r="AD1804"/>
          <cell r="AE1804"/>
          <cell r="AF1804"/>
          <cell r="AG1804"/>
          <cell r="AH1804"/>
          <cell r="AI1804" t="str">
            <v>plastique</v>
          </cell>
          <cell r="AJ1804">
            <v>180</v>
          </cell>
          <cell r="AK1804"/>
          <cell r="AL1804"/>
          <cell r="AM1804">
            <v>37</v>
          </cell>
          <cell r="AN1804">
            <v>31</v>
          </cell>
          <cell r="AO1804">
            <v>90</v>
          </cell>
          <cell r="AP1804">
            <v>57</v>
          </cell>
          <cell r="AQ1804">
            <v>20</v>
          </cell>
          <cell r="AR1804">
            <v>52</v>
          </cell>
          <cell r="AS1804">
            <v>59</v>
          </cell>
          <cell r="AT1804">
            <v>77</v>
          </cell>
          <cell r="AU1804">
            <v>4</v>
          </cell>
          <cell r="AV1804">
            <v>5</v>
          </cell>
          <cell r="AW1804" t="str">
            <v>noir</v>
          </cell>
          <cell r="AX1804" t="str">
            <v>NON</v>
          </cell>
          <cell r="AZ1804" t="str">
            <v>NON</v>
          </cell>
          <cell r="BA1804" t="str">
            <v>oui</v>
          </cell>
          <cell r="BB1804" t="str">
            <v>62x42 cm (coussins dossier)</v>
          </cell>
          <cell r="BD1804" t="str">
            <v>50x30 cm (coussins deco)</v>
          </cell>
          <cell r="BE1804"/>
          <cell r="BF1804"/>
          <cell r="BG1804"/>
          <cell r="BH1804" t="str">
            <v>NON</v>
          </cell>
          <cell r="BI1804" t="str">
            <v>Assise: mousse HR, flocons de fibres siliconées
Dossier : PU mousse, ouate, flocons de fibres siliconées</v>
          </cell>
          <cell r="BJ1804" t="str">
            <v>Assise: 30KG/M3 Dossier: 18KG/M3</v>
          </cell>
          <cell r="BK1804">
            <v>220</v>
          </cell>
          <cell r="BL1804">
            <v>93</v>
          </cell>
          <cell r="BM1804">
            <v>80</v>
          </cell>
          <cell r="BN1804"/>
          <cell r="BO1804">
            <v>54</v>
          </cell>
          <cell r="BP1804">
            <v>56.4</v>
          </cell>
          <cell r="BR1804">
            <v>1.46</v>
          </cell>
          <cell r="BS1804">
            <v>1</v>
          </cell>
          <cell r="BT1804">
            <v>221</v>
          </cell>
          <cell r="BU1804">
            <v>92</v>
          </cell>
          <cell r="BV1804">
            <v>72</v>
          </cell>
          <cell r="BW1804">
            <v>56.4</v>
          </cell>
          <cell r="BX1804"/>
          <cell r="BY1804"/>
          <cell r="BZ1804"/>
          <cell r="CA1804"/>
          <cell r="CB1804"/>
          <cell r="CC1804"/>
          <cell r="CD1804"/>
          <cell r="CE1804"/>
          <cell r="CF1804"/>
          <cell r="CG1804"/>
          <cell r="CH1804"/>
          <cell r="CI1804"/>
          <cell r="CJ1804"/>
          <cell r="CK1804"/>
          <cell r="CL1804"/>
          <cell r="CM1804"/>
          <cell r="CN1804"/>
          <cell r="CV1804">
            <v>266</v>
          </cell>
        </row>
        <row r="1805">
          <cell r="C1805">
            <v>3666270122636</v>
          </cell>
          <cell r="E1805" t="str">
            <v>HILO</v>
          </cell>
          <cell r="F1805" t="str">
            <v>BELAIR</v>
          </cell>
          <cell r="G1805" t="str">
            <v>POSO 14</v>
          </cell>
          <cell r="I1805" t="str">
            <v>Tissu</v>
          </cell>
          <cell r="J1805" t="str">
            <v>100% PES</v>
          </cell>
          <cell r="K1805" t="str">
            <v xml:space="preserve">Effect velours côtelé </v>
          </cell>
          <cell r="M1805"/>
          <cell r="N1805"/>
          <cell r="O1805" t="str">
            <v>Canapé 3 places (compact)</v>
          </cell>
          <cell r="P1805"/>
          <cell r="Q1805"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5" t="str">
            <v>bois de conifères et bois de feuillus</v>
          </cell>
          <cell r="S1805"/>
          <cell r="T1805" t="str">
            <v>Assise de grand confort</v>
          </cell>
          <cell r="U1805" t="str">
            <v>Coussins de déco offert</v>
          </cell>
          <cell r="V1805"/>
          <cell r="X1805"/>
          <cell r="Y1805" t="str">
            <v>Pologne</v>
          </cell>
          <cell r="Z1805" t="str">
            <v>-</v>
          </cell>
          <cell r="AA1805" t="str">
            <v>mousse HR 30 kg/m3 +  fibres siliconées</v>
          </cell>
          <cell r="AB1805" t="str">
            <v xml:space="preserve"> mousse PU 18 kg/m3 et ouate 150 g/m2; coussins remplis de fibres siliconées</v>
          </cell>
          <cell r="AC1805" t="str">
            <v>mousse PU 18 kg/m3 + ouate 150 g/m2</v>
          </cell>
          <cell r="AD1805"/>
          <cell r="AE1805"/>
          <cell r="AF1805"/>
          <cell r="AG1805"/>
          <cell r="AH1805"/>
          <cell r="AI1805" t="str">
            <v>plastique</v>
          </cell>
          <cell r="AJ1805">
            <v>180</v>
          </cell>
          <cell r="AK1805"/>
          <cell r="AL1805"/>
          <cell r="AM1805">
            <v>37</v>
          </cell>
          <cell r="AN1805">
            <v>31</v>
          </cell>
          <cell r="AO1805">
            <v>90</v>
          </cell>
          <cell r="AP1805">
            <v>57</v>
          </cell>
          <cell r="AQ1805">
            <v>20</v>
          </cell>
          <cell r="AR1805">
            <v>52</v>
          </cell>
          <cell r="AS1805">
            <v>59</v>
          </cell>
          <cell r="AT1805">
            <v>77</v>
          </cell>
          <cell r="AU1805">
            <v>4</v>
          </cell>
          <cell r="AV1805">
            <v>5</v>
          </cell>
          <cell r="AW1805" t="str">
            <v>noir</v>
          </cell>
          <cell r="AX1805" t="str">
            <v>NON</v>
          </cell>
          <cell r="AZ1805" t="str">
            <v>NON</v>
          </cell>
          <cell r="BA1805" t="str">
            <v>oui</v>
          </cell>
          <cell r="BB1805" t="str">
            <v>62x42 cm (coussins dossier)</v>
          </cell>
          <cell r="BD1805" t="str">
            <v>50x30 cm (coussins deco)</v>
          </cell>
          <cell r="BE1805"/>
          <cell r="BF1805"/>
          <cell r="BG1805"/>
          <cell r="BH1805" t="str">
            <v>NON</v>
          </cell>
          <cell r="BI1805" t="str">
            <v>Assise: mousse HR, flocons de fibres siliconées
Dossier : PU mousse, ouate, flocons de fibres siliconées</v>
          </cell>
          <cell r="BJ1805" t="str">
            <v>Assise: 30KG/M3 Dossier: 18KG/M3</v>
          </cell>
          <cell r="BK1805">
            <v>220</v>
          </cell>
          <cell r="BL1805">
            <v>93</v>
          </cell>
          <cell r="BM1805">
            <v>80</v>
          </cell>
          <cell r="BN1805"/>
          <cell r="BO1805">
            <v>54</v>
          </cell>
          <cell r="BP1805">
            <v>56.4</v>
          </cell>
          <cell r="BR1805">
            <v>1.46</v>
          </cell>
          <cell r="BS1805">
            <v>1</v>
          </cell>
          <cell r="BT1805">
            <v>221</v>
          </cell>
          <cell r="BU1805">
            <v>92</v>
          </cell>
          <cell r="BV1805">
            <v>72</v>
          </cell>
          <cell r="BW1805">
            <v>56.4</v>
          </cell>
          <cell r="BX1805"/>
          <cell r="BY1805"/>
          <cell r="BZ1805"/>
          <cell r="CA1805"/>
          <cell r="CB1805"/>
          <cell r="CC1805"/>
          <cell r="CD1805"/>
          <cell r="CE1805"/>
          <cell r="CF1805"/>
          <cell r="CG1805"/>
          <cell r="CH1805"/>
          <cell r="CI1805"/>
          <cell r="CJ1805"/>
          <cell r="CK1805"/>
          <cell r="CL1805"/>
          <cell r="CM1805"/>
          <cell r="CN1805"/>
          <cell r="CV1805">
            <v>266</v>
          </cell>
        </row>
        <row r="1806">
          <cell r="C1806">
            <v>3666270122056</v>
          </cell>
          <cell r="E1806" t="str">
            <v>HILO</v>
          </cell>
          <cell r="F1806" t="str">
            <v>BELAIR</v>
          </cell>
          <cell r="G1806" t="str">
            <v>POSO 5</v>
          </cell>
          <cell r="I1806" t="str">
            <v>Tissu</v>
          </cell>
          <cell r="J1806" t="str">
            <v>100% PES</v>
          </cell>
          <cell r="K1806" t="str">
            <v xml:space="preserve">Effect velours côtelé </v>
          </cell>
          <cell r="M1806"/>
          <cell r="N1806"/>
          <cell r="O1806" t="str">
            <v>Canapé 3 places (compact)</v>
          </cell>
          <cell r="P1806"/>
          <cell r="Q1806"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6" t="str">
            <v>bois de conifères et bois de feuillus</v>
          </cell>
          <cell r="S1806"/>
          <cell r="T1806" t="str">
            <v>Assise de grand confort</v>
          </cell>
          <cell r="U1806" t="str">
            <v>Coussins de déco offert</v>
          </cell>
          <cell r="V1806"/>
          <cell r="X1806"/>
          <cell r="Y1806" t="str">
            <v>Pologne</v>
          </cell>
          <cell r="Z1806" t="str">
            <v>-</v>
          </cell>
          <cell r="AA1806" t="str">
            <v>mousse HR 30 kg/m3 +  fibres siliconées</v>
          </cell>
          <cell r="AB1806" t="str">
            <v xml:space="preserve"> mousse PU 18 kg/m3 et ouate 150 g/m2; coussins remplis de fibres siliconées</v>
          </cell>
          <cell r="AC1806" t="str">
            <v>mousse PU 18 kg/m3 + ouate 150 g/m2</v>
          </cell>
          <cell r="AD1806"/>
          <cell r="AE1806"/>
          <cell r="AF1806"/>
          <cell r="AG1806"/>
          <cell r="AH1806"/>
          <cell r="AI1806" t="str">
            <v>plastique</v>
          </cell>
          <cell r="AJ1806">
            <v>180</v>
          </cell>
          <cell r="AK1806"/>
          <cell r="AL1806"/>
          <cell r="AM1806">
            <v>37</v>
          </cell>
          <cell r="AN1806">
            <v>31</v>
          </cell>
          <cell r="AO1806">
            <v>90</v>
          </cell>
          <cell r="AP1806">
            <v>57</v>
          </cell>
          <cell r="AQ1806">
            <v>20</v>
          </cell>
          <cell r="AR1806">
            <v>52</v>
          </cell>
          <cell r="AS1806">
            <v>59</v>
          </cell>
          <cell r="AT1806">
            <v>77</v>
          </cell>
          <cell r="AU1806">
            <v>4</v>
          </cell>
          <cell r="AV1806">
            <v>5</v>
          </cell>
          <cell r="AW1806" t="str">
            <v>noir</v>
          </cell>
          <cell r="AX1806" t="str">
            <v>NON</v>
          </cell>
          <cell r="AZ1806" t="str">
            <v>NON</v>
          </cell>
          <cell r="BA1806" t="str">
            <v>oui</v>
          </cell>
          <cell r="BB1806" t="str">
            <v>62x42 cm (coussins dossier)</v>
          </cell>
          <cell r="BD1806" t="str">
            <v>50x30 cm (coussins deco)</v>
          </cell>
          <cell r="BE1806"/>
          <cell r="BF1806"/>
          <cell r="BG1806"/>
          <cell r="BH1806" t="str">
            <v>NON</v>
          </cell>
          <cell r="BI1806" t="str">
            <v>Assise: mousse HR, flocons de fibres siliconées
Dossier : PU mousse, ouate, flocons de fibres siliconées</v>
          </cell>
          <cell r="BJ1806" t="str">
            <v>Assise: 30KG/M3 Dossier: 18KG/M3</v>
          </cell>
          <cell r="BK1806">
            <v>220</v>
          </cell>
          <cell r="BL1806">
            <v>93</v>
          </cell>
          <cell r="BM1806">
            <v>80</v>
          </cell>
          <cell r="BN1806"/>
          <cell r="BO1806">
            <v>54</v>
          </cell>
          <cell r="BP1806">
            <v>56.4</v>
          </cell>
          <cell r="BR1806">
            <v>1.46</v>
          </cell>
          <cell r="BS1806">
            <v>1</v>
          </cell>
          <cell r="BT1806">
            <v>221</v>
          </cell>
          <cell r="BU1806">
            <v>92</v>
          </cell>
          <cell r="BV1806">
            <v>72</v>
          </cell>
          <cell r="BW1806">
            <v>56.4</v>
          </cell>
          <cell r="BX1806"/>
          <cell r="BY1806"/>
          <cell r="BZ1806"/>
          <cell r="CA1806"/>
          <cell r="CB1806"/>
          <cell r="CC1806"/>
          <cell r="CD1806"/>
          <cell r="CE1806"/>
          <cell r="CF1806"/>
          <cell r="CG1806"/>
          <cell r="CH1806"/>
          <cell r="CI1806"/>
          <cell r="CJ1806"/>
          <cell r="CK1806"/>
          <cell r="CL1806"/>
          <cell r="CM1806"/>
          <cell r="CN1806"/>
          <cell r="CV1806">
            <v>266</v>
          </cell>
        </row>
        <row r="1807">
          <cell r="C1807">
            <v>3666270122810</v>
          </cell>
          <cell r="E1807" t="str">
            <v>HILO</v>
          </cell>
          <cell r="F1807" t="str">
            <v>BELAIR</v>
          </cell>
          <cell r="G1807" t="str">
            <v>POSO 29</v>
          </cell>
          <cell r="I1807" t="str">
            <v>Tissu</v>
          </cell>
          <cell r="J1807" t="str">
            <v>100% PES</v>
          </cell>
          <cell r="K1807" t="str">
            <v xml:space="preserve">Effect velours côtelé </v>
          </cell>
          <cell r="M1807"/>
          <cell r="N1807"/>
          <cell r="O1807" t="str">
            <v>Canapé 3 places (compact)</v>
          </cell>
          <cell r="P1807"/>
          <cell r="Q1807"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7" t="str">
            <v>bois de conifères et bois de feuillus</v>
          </cell>
          <cell r="S1807"/>
          <cell r="T1807" t="str">
            <v>Assise de grand confort</v>
          </cell>
          <cell r="U1807" t="str">
            <v>Coussins de déco offert</v>
          </cell>
          <cell r="V1807"/>
          <cell r="X1807"/>
          <cell r="Y1807" t="str">
            <v>Pologne</v>
          </cell>
          <cell r="Z1807" t="str">
            <v>-</v>
          </cell>
          <cell r="AA1807" t="str">
            <v>mousse HR 30 kg/m3 +  fibres siliconées</v>
          </cell>
          <cell r="AB1807" t="str">
            <v xml:space="preserve"> mousse PU 18 kg/m3 et ouate 150 g/m2; coussins remplis de fibres siliconées</v>
          </cell>
          <cell r="AC1807" t="str">
            <v>mousse PU 18 kg/m3 + ouate 150 g/m2</v>
          </cell>
          <cell r="AD1807"/>
          <cell r="AE1807"/>
          <cell r="AF1807"/>
          <cell r="AG1807"/>
          <cell r="AH1807"/>
          <cell r="AI1807" t="str">
            <v>plastique</v>
          </cell>
          <cell r="AJ1807">
            <v>180</v>
          </cell>
          <cell r="AK1807"/>
          <cell r="AL1807"/>
          <cell r="AM1807">
            <v>37</v>
          </cell>
          <cell r="AN1807">
            <v>31</v>
          </cell>
          <cell r="AO1807">
            <v>90</v>
          </cell>
          <cell r="AP1807">
            <v>57</v>
          </cell>
          <cell r="AQ1807">
            <v>20</v>
          </cell>
          <cell r="AR1807">
            <v>52</v>
          </cell>
          <cell r="AS1807">
            <v>59</v>
          </cell>
          <cell r="AT1807">
            <v>77</v>
          </cell>
          <cell r="AU1807">
            <v>4</v>
          </cell>
          <cell r="AV1807">
            <v>5</v>
          </cell>
          <cell r="AW1807" t="str">
            <v>noir</v>
          </cell>
          <cell r="AX1807" t="str">
            <v>NON</v>
          </cell>
          <cell r="AZ1807" t="str">
            <v>NON</v>
          </cell>
          <cell r="BA1807" t="str">
            <v>oui</v>
          </cell>
          <cell r="BB1807" t="str">
            <v>62x42 cm (coussins dossier)</v>
          </cell>
          <cell r="BD1807" t="str">
            <v>50x30 cm (coussins deco)</v>
          </cell>
          <cell r="BE1807"/>
          <cell r="BF1807"/>
          <cell r="BG1807"/>
          <cell r="BH1807" t="str">
            <v>NON</v>
          </cell>
          <cell r="BI1807" t="str">
            <v>Assise: mousse HR, flocons de fibres siliconées
Dossier : PU mousse, ouate, flocons de fibres siliconées</v>
          </cell>
          <cell r="BJ1807" t="str">
            <v>Assise: 30KG/M3 Dossier: 18KG/M3</v>
          </cell>
          <cell r="BK1807">
            <v>220</v>
          </cell>
          <cell r="BL1807">
            <v>93</v>
          </cell>
          <cell r="BM1807">
            <v>80</v>
          </cell>
          <cell r="BN1807"/>
          <cell r="BO1807">
            <v>54</v>
          </cell>
          <cell r="BP1807">
            <v>56.4</v>
          </cell>
          <cell r="BR1807">
            <v>1.46</v>
          </cell>
          <cell r="BS1807">
            <v>1</v>
          </cell>
          <cell r="BT1807">
            <v>221</v>
          </cell>
          <cell r="BU1807">
            <v>92</v>
          </cell>
          <cell r="BV1807">
            <v>72</v>
          </cell>
          <cell r="BW1807">
            <v>56.4</v>
          </cell>
          <cell r="BX1807"/>
          <cell r="BY1807"/>
          <cell r="BZ1807"/>
          <cell r="CA1807"/>
          <cell r="CB1807"/>
          <cell r="CC1807"/>
          <cell r="CD1807"/>
          <cell r="CE1807"/>
          <cell r="CF1807"/>
          <cell r="CG1807"/>
          <cell r="CH1807"/>
          <cell r="CI1807"/>
          <cell r="CJ1807"/>
          <cell r="CK1807"/>
          <cell r="CL1807"/>
          <cell r="CM1807"/>
          <cell r="CN1807"/>
          <cell r="CV1807">
            <v>266</v>
          </cell>
        </row>
        <row r="1808">
          <cell r="C1808">
            <v>3666270121844</v>
          </cell>
          <cell r="E1808" t="str">
            <v>HILO</v>
          </cell>
          <cell r="F1808" t="str">
            <v>BELAIR</v>
          </cell>
          <cell r="G1808" t="str">
            <v>POSO 1</v>
          </cell>
          <cell r="I1808" t="str">
            <v>Tissu</v>
          </cell>
          <cell r="J1808" t="str">
            <v>100% PES</v>
          </cell>
          <cell r="K1808" t="str">
            <v xml:space="preserve">Effect velours côtelé </v>
          </cell>
          <cell r="M1808"/>
          <cell r="N1808"/>
          <cell r="O1808" t="str">
            <v>Canapé 3 places (compact)</v>
          </cell>
          <cell r="P1808"/>
          <cell r="Q1808"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8" t="str">
            <v>bois de conifères et bois de feuillus</v>
          </cell>
          <cell r="S1808"/>
          <cell r="T1808" t="str">
            <v>Assise de grand confort</v>
          </cell>
          <cell r="U1808" t="str">
            <v>Coussins de déco offert</v>
          </cell>
          <cell r="V1808"/>
          <cell r="X1808"/>
          <cell r="Y1808" t="str">
            <v>Pologne</v>
          </cell>
          <cell r="Z1808" t="str">
            <v>-</v>
          </cell>
          <cell r="AA1808" t="str">
            <v>mousse HR 30 kg/m3 +  fibres siliconées</v>
          </cell>
          <cell r="AB1808" t="str">
            <v xml:space="preserve"> mousse PU 18 kg/m3 et ouate 150 g/m2; coussins remplis de fibres siliconées</v>
          </cell>
          <cell r="AC1808" t="str">
            <v>mousse PU 18 kg/m3 + ouate 150 g/m2</v>
          </cell>
          <cell r="AD1808"/>
          <cell r="AE1808"/>
          <cell r="AF1808"/>
          <cell r="AG1808"/>
          <cell r="AH1808"/>
          <cell r="AI1808" t="str">
            <v>plastique</v>
          </cell>
          <cell r="AJ1808">
            <v>180</v>
          </cell>
          <cell r="AK1808"/>
          <cell r="AL1808"/>
          <cell r="AM1808">
            <v>37</v>
          </cell>
          <cell r="AN1808">
            <v>31</v>
          </cell>
          <cell r="AO1808">
            <v>90</v>
          </cell>
          <cell r="AP1808">
            <v>57</v>
          </cell>
          <cell r="AQ1808">
            <v>20</v>
          </cell>
          <cell r="AR1808">
            <v>52</v>
          </cell>
          <cell r="AS1808">
            <v>59</v>
          </cell>
          <cell r="AT1808">
            <v>77</v>
          </cell>
          <cell r="AU1808">
            <v>4</v>
          </cell>
          <cell r="AV1808">
            <v>5</v>
          </cell>
          <cell r="AW1808" t="str">
            <v>noir</v>
          </cell>
          <cell r="AX1808" t="str">
            <v>NON</v>
          </cell>
          <cell r="AZ1808" t="str">
            <v>NON</v>
          </cell>
          <cell r="BA1808" t="str">
            <v>oui</v>
          </cell>
          <cell r="BB1808" t="str">
            <v>62x42 cm (coussins dossier)</v>
          </cell>
          <cell r="BD1808" t="str">
            <v>50x30 cm (coussins deco)</v>
          </cell>
          <cell r="BE1808"/>
          <cell r="BF1808"/>
          <cell r="BG1808"/>
          <cell r="BH1808" t="str">
            <v>NON</v>
          </cell>
          <cell r="BI1808" t="str">
            <v>Assise: mousse HR, flocons de fibres siliconées
Dossier : PU mousse, ouate, flocons de fibres siliconées</v>
          </cell>
          <cell r="BJ1808" t="str">
            <v>Assise: 30KG/M3 Dossier: 18KG/M3</v>
          </cell>
          <cell r="BK1808">
            <v>220</v>
          </cell>
          <cell r="BL1808">
            <v>93</v>
          </cell>
          <cell r="BM1808">
            <v>80</v>
          </cell>
          <cell r="BN1808"/>
          <cell r="BO1808">
            <v>54</v>
          </cell>
          <cell r="BP1808">
            <v>56.4</v>
          </cell>
          <cell r="BR1808">
            <v>1.46</v>
          </cell>
          <cell r="BS1808">
            <v>1</v>
          </cell>
          <cell r="BT1808">
            <v>221</v>
          </cell>
          <cell r="BU1808">
            <v>92</v>
          </cell>
          <cell r="BV1808">
            <v>72</v>
          </cell>
          <cell r="BW1808">
            <v>56.4</v>
          </cell>
          <cell r="BX1808"/>
          <cell r="BY1808"/>
          <cell r="BZ1808"/>
          <cell r="CA1808"/>
          <cell r="CB1808"/>
          <cell r="CC1808"/>
          <cell r="CD1808"/>
          <cell r="CE1808"/>
          <cell r="CF1808"/>
          <cell r="CG1808"/>
          <cell r="CH1808"/>
          <cell r="CI1808"/>
          <cell r="CJ1808"/>
          <cell r="CK1808"/>
          <cell r="CL1808"/>
          <cell r="CM1808"/>
          <cell r="CN1808"/>
          <cell r="CV1808">
            <v>266</v>
          </cell>
        </row>
        <row r="1809">
          <cell r="C1809">
            <v>3666270122582</v>
          </cell>
          <cell r="E1809" t="str">
            <v>HILO</v>
          </cell>
          <cell r="F1809" t="str">
            <v>BELAIR</v>
          </cell>
          <cell r="G1809" t="str">
            <v>POSO 39</v>
          </cell>
          <cell r="I1809" t="str">
            <v>Tissu</v>
          </cell>
          <cell r="J1809" t="str">
            <v>100% PES</v>
          </cell>
          <cell r="K1809" t="str">
            <v xml:space="preserve">Effect velours côtelé </v>
          </cell>
          <cell r="M1809"/>
          <cell r="N1809"/>
          <cell r="O1809" t="str">
            <v>Canapé 3 places (compact)</v>
          </cell>
          <cell r="P1809"/>
          <cell r="Q1809"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v>
          </cell>
          <cell r="R1809" t="str">
            <v>bois de conifères et bois de feuillus</v>
          </cell>
          <cell r="S1809"/>
          <cell r="T1809" t="str">
            <v>Assise de grand confort</v>
          </cell>
          <cell r="U1809" t="str">
            <v>Coussins de déco offert</v>
          </cell>
          <cell r="V1809"/>
          <cell r="X1809"/>
          <cell r="Y1809" t="str">
            <v>Pologne</v>
          </cell>
          <cell r="Z1809" t="str">
            <v>-</v>
          </cell>
          <cell r="AA1809" t="str">
            <v>mousse HR 30 kg/m3 +  fibres siliconées</v>
          </cell>
          <cell r="AB1809" t="str">
            <v xml:space="preserve"> mousse PU 18 kg/m3 et ouate 150 g/m2; coussins remplis de fibres siliconées</v>
          </cell>
          <cell r="AC1809" t="str">
            <v>mousse PU 18 kg/m3 + ouate 150 g/m2</v>
          </cell>
          <cell r="AD1809"/>
          <cell r="AE1809"/>
          <cell r="AF1809"/>
          <cell r="AG1809"/>
          <cell r="AH1809"/>
          <cell r="AI1809" t="str">
            <v>plastique</v>
          </cell>
          <cell r="AJ1809">
            <v>180</v>
          </cell>
          <cell r="AK1809"/>
          <cell r="AL1809"/>
          <cell r="AM1809">
            <v>37</v>
          </cell>
          <cell r="AN1809">
            <v>31</v>
          </cell>
          <cell r="AO1809">
            <v>90</v>
          </cell>
          <cell r="AP1809">
            <v>57</v>
          </cell>
          <cell r="AQ1809">
            <v>20</v>
          </cell>
          <cell r="AR1809">
            <v>52</v>
          </cell>
          <cell r="AS1809">
            <v>59</v>
          </cell>
          <cell r="AT1809">
            <v>77</v>
          </cell>
          <cell r="AU1809">
            <v>4</v>
          </cell>
          <cell r="AV1809">
            <v>5</v>
          </cell>
          <cell r="AW1809" t="str">
            <v>noir</v>
          </cell>
          <cell r="AX1809" t="str">
            <v>NON</v>
          </cell>
          <cell r="AZ1809" t="str">
            <v>NON</v>
          </cell>
          <cell r="BA1809" t="str">
            <v>oui</v>
          </cell>
          <cell r="BB1809" t="str">
            <v>62x42 cm (coussins dossier)</v>
          </cell>
          <cell r="BD1809" t="str">
            <v>50x30 cm (coussins deco)</v>
          </cell>
          <cell r="BE1809"/>
          <cell r="BF1809"/>
          <cell r="BG1809"/>
          <cell r="BH1809" t="str">
            <v>NON</v>
          </cell>
          <cell r="BI1809" t="str">
            <v>Assise: mousse HR, flocons de fibres siliconées
Dossier : PU mousse, ouate, flocons de fibres siliconées</v>
          </cell>
          <cell r="BJ1809" t="str">
            <v>Assise: 30KG/M3 Dossier: 18KG/M3</v>
          </cell>
          <cell r="BK1809">
            <v>220</v>
          </cell>
          <cell r="BL1809">
            <v>93</v>
          </cell>
          <cell r="BM1809">
            <v>80</v>
          </cell>
          <cell r="BN1809"/>
          <cell r="BO1809">
            <v>54</v>
          </cell>
          <cell r="BP1809">
            <v>56.4</v>
          </cell>
          <cell r="BR1809">
            <v>1.46</v>
          </cell>
          <cell r="BS1809">
            <v>1</v>
          </cell>
          <cell r="BT1809">
            <v>221</v>
          </cell>
          <cell r="BU1809">
            <v>92</v>
          </cell>
          <cell r="BV1809">
            <v>72</v>
          </cell>
          <cell r="BW1809">
            <v>56.4</v>
          </cell>
          <cell r="BX1809"/>
          <cell r="BY1809"/>
          <cell r="BZ1809"/>
          <cell r="CA1809"/>
          <cell r="CB1809"/>
          <cell r="CC1809"/>
          <cell r="CD1809"/>
          <cell r="CE1809"/>
          <cell r="CF1809"/>
          <cell r="CG1809"/>
          <cell r="CH1809"/>
          <cell r="CI1809"/>
          <cell r="CJ1809"/>
          <cell r="CK1809"/>
          <cell r="CL1809"/>
          <cell r="CM1809"/>
          <cell r="CN1809"/>
          <cell r="CV1809">
            <v>266</v>
          </cell>
        </row>
        <row r="1810">
          <cell r="C1810">
            <v>3666270122735</v>
          </cell>
          <cell r="E1810" t="str">
            <v>HILO (220cm)</v>
          </cell>
          <cell r="F1810" t="str">
            <v>BELAIR</v>
          </cell>
          <cell r="G1810" t="str">
            <v>POSO 100</v>
          </cell>
          <cell r="I1810" t="str">
            <v>Tissu</v>
          </cell>
          <cell r="J1810" t="str">
            <v>100% PES</v>
          </cell>
          <cell r="K1810" t="str">
            <v xml:space="preserve">Effect velours côtelé </v>
          </cell>
          <cell r="M1810"/>
          <cell r="N1810"/>
          <cell r="O1810" t="str">
            <v>Canapé d'angle fixe réversible compact (220cm)</v>
          </cell>
          <cell r="P1810"/>
          <cell r="Q1810"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0" t="str">
            <v>bois de conifères et bois de feuillus</v>
          </cell>
          <cell r="S1810"/>
          <cell r="T1810" t="str">
            <v>Assise de grand confort</v>
          </cell>
          <cell r="U1810" t="str">
            <v>Coussins de déco offert</v>
          </cell>
          <cell r="V1810"/>
          <cell r="X1810"/>
          <cell r="Y1810" t="str">
            <v>Pologne</v>
          </cell>
          <cell r="Z1810" t="str">
            <v>-</v>
          </cell>
          <cell r="AA1810" t="str">
            <v>mousse HR 30 kg/m3 +  fibres siliconées</v>
          </cell>
          <cell r="AB1810" t="str">
            <v xml:space="preserve"> mousse PU 18 kg/m3 et ouate 150 g/m2; coussins remplis de fibres siliconées</v>
          </cell>
          <cell r="AC1810" t="str">
            <v>mousse PU 18 kg/m3 + ouate 150 g/m2</v>
          </cell>
          <cell r="AD1810"/>
          <cell r="AE1810"/>
          <cell r="AF1810"/>
          <cell r="AG1810"/>
          <cell r="AH1810"/>
          <cell r="AI1810" t="str">
            <v>plastique</v>
          </cell>
          <cell r="AJ1810">
            <v>180</v>
          </cell>
          <cell r="AK1810"/>
          <cell r="AL1810"/>
          <cell r="AM1810">
            <v>37</v>
          </cell>
          <cell r="AN1810">
            <v>31</v>
          </cell>
          <cell r="AO1810">
            <v>90</v>
          </cell>
          <cell r="AP1810">
            <v>57</v>
          </cell>
          <cell r="AQ1810">
            <v>20</v>
          </cell>
          <cell r="AR1810">
            <v>52</v>
          </cell>
          <cell r="AS1810" t="str">
            <v>canapé: 59 cm meridienne: 108 cm</v>
          </cell>
          <cell r="AT1810" t="str">
            <v>canapé: 77 cm meridienne: 124 cm</v>
          </cell>
          <cell r="AU1810">
            <v>8</v>
          </cell>
          <cell r="AV1810">
            <v>5</v>
          </cell>
          <cell r="AW1810" t="str">
            <v>noir</v>
          </cell>
          <cell r="AX1810" t="str">
            <v>NON</v>
          </cell>
          <cell r="AZ1810" t="str">
            <v>NON</v>
          </cell>
          <cell r="BA1810" t="str">
            <v>oui</v>
          </cell>
          <cell r="BB1810" t="str">
            <v>62x42 cm (coussins dossier)</v>
          </cell>
          <cell r="BD1810" t="str">
            <v>50x30 cm (coussins deco)</v>
          </cell>
          <cell r="BE1810"/>
          <cell r="BF1810"/>
          <cell r="BG1810"/>
          <cell r="BH1810" t="str">
            <v>OUI</v>
          </cell>
          <cell r="BI1810" t="str">
            <v>Assise: mousse HR, flocons de fibres siliconées
Dossier : PU mousse, ouate, flocons de fibres siliconées</v>
          </cell>
          <cell r="BJ1810" t="str">
            <v>Assise: 30KG/M3 Dossier: 18KG/M3</v>
          </cell>
          <cell r="BK1810">
            <v>220</v>
          </cell>
          <cell r="BL1810">
            <v>139</v>
          </cell>
          <cell r="BM1810">
            <v>80</v>
          </cell>
          <cell r="BN1810"/>
          <cell r="BO1810">
            <v>64.400000000000006</v>
          </cell>
          <cell r="BP1810">
            <v>66.8</v>
          </cell>
          <cell r="BR1810">
            <v>1.77</v>
          </cell>
          <cell r="BS1810">
            <v>1</v>
          </cell>
          <cell r="BT1810">
            <v>221</v>
          </cell>
          <cell r="BU1810">
            <v>92</v>
          </cell>
          <cell r="BV1810">
            <v>87</v>
          </cell>
          <cell r="BW1810">
            <v>66.8</v>
          </cell>
          <cell r="BX1810"/>
          <cell r="BY1810"/>
          <cell r="BZ1810"/>
          <cell r="CA1810"/>
          <cell r="CB1810"/>
          <cell r="CC1810"/>
          <cell r="CD1810"/>
          <cell r="CE1810"/>
          <cell r="CF1810"/>
          <cell r="CG1810"/>
          <cell r="CH1810"/>
          <cell r="CI1810"/>
          <cell r="CJ1810"/>
          <cell r="CK1810"/>
          <cell r="CL1810"/>
          <cell r="CM1810"/>
          <cell r="CN1810"/>
          <cell r="CV1810">
            <v>307</v>
          </cell>
        </row>
        <row r="1811">
          <cell r="C1811">
            <v>3666270122407</v>
          </cell>
          <cell r="E1811" t="str">
            <v>HILO (220cm)</v>
          </cell>
          <cell r="F1811" t="str">
            <v>BELAIR</v>
          </cell>
          <cell r="G1811" t="str">
            <v>POSO 04</v>
          </cell>
          <cell r="I1811" t="str">
            <v>Tissu</v>
          </cell>
          <cell r="J1811" t="str">
            <v>100% PES</v>
          </cell>
          <cell r="K1811" t="str">
            <v xml:space="preserve">Effect velours côtelé </v>
          </cell>
          <cell r="M1811"/>
          <cell r="N1811"/>
          <cell r="O1811" t="str">
            <v>Canapé d'angle fixe réversible compact (220cm)</v>
          </cell>
          <cell r="P1811"/>
          <cell r="Q1811"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1" t="str">
            <v>bois de conifères et bois de feuillus</v>
          </cell>
          <cell r="S1811"/>
          <cell r="T1811" t="str">
            <v>Assise de grand confort</v>
          </cell>
          <cell r="U1811" t="str">
            <v>Coussins de déco offert</v>
          </cell>
          <cell r="V1811"/>
          <cell r="X1811"/>
          <cell r="Y1811" t="str">
            <v>Pologne</v>
          </cell>
          <cell r="Z1811" t="str">
            <v>-</v>
          </cell>
          <cell r="AA1811" t="str">
            <v>mousse HR 30 kg/m3 +  fibres siliconées</v>
          </cell>
          <cell r="AB1811" t="str">
            <v xml:space="preserve"> mousse PU 18 kg/m3 et ouate 150 g/m2; coussins remplis de fibres siliconées</v>
          </cell>
          <cell r="AC1811" t="str">
            <v>mousse PU 18 kg/m3 + ouate 150 g/m2</v>
          </cell>
          <cell r="AD1811"/>
          <cell r="AE1811"/>
          <cell r="AF1811"/>
          <cell r="AG1811"/>
          <cell r="AH1811"/>
          <cell r="AI1811" t="str">
            <v>plastique</v>
          </cell>
          <cell r="AJ1811">
            <v>180</v>
          </cell>
          <cell r="AK1811"/>
          <cell r="AL1811"/>
          <cell r="AM1811">
            <v>37</v>
          </cell>
          <cell r="AN1811">
            <v>31</v>
          </cell>
          <cell r="AO1811">
            <v>90</v>
          </cell>
          <cell r="AP1811">
            <v>57</v>
          </cell>
          <cell r="AQ1811">
            <v>20</v>
          </cell>
          <cell r="AR1811">
            <v>52</v>
          </cell>
          <cell r="AS1811" t="str">
            <v>canapé: 59 cm meridienne: 108 cm</v>
          </cell>
          <cell r="AT1811" t="str">
            <v>canapé: 77 cm meridienne: 124 cm</v>
          </cell>
          <cell r="AU1811">
            <v>8</v>
          </cell>
          <cell r="AV1811">
            <v>5</v>
          </cell>
          <cell r="AW1811" t="str">
            <v>noir</v>
          </cell>
          <cell r="AX1811" t="str">
            <v>NON</v>
          </cell>
          <cell r="AZ1811" t="str">
            <v>NON</v>
          </cell>
          <cell r="BA1811" t="str">
            <v>oui</v>
          </cell>
          <cell r="BB1811" t="str">
            <v>62x42 cm (coussins dossier)</v>
          </cell>
          <cell r="BD1811" t="str">
            <v>50x30 cm (coussins deco)</v>
          </cell>
          <cell r="BE1811"/>
          <cell r="BF1811"/>
          <cell r="BG1811"/>
          <cell r="BH1811" t="str">
            <v>OUI</v>
          </cell>
          <cell r="BI1811" t="str">
            <v>Assise: mousse HR, flocons de fibres siliconées
Dossier : PU mousse, ouate, flocons de fibres siliconées</v>
          </cell>
          <cell r="BJ1811" t="str">
            <v>Assise: 30KG/M3 Dossier: 18KG/M3</v>
          </cell>
          <cell r="BK1811">
            <v>220</v>
          </cell>
          <cell r="BL1811">
            <v>139</v>
          </cell>
          <cell r="BM1811">
            <v>80</v>
          </cell>
          <cell r="BN1811"/>
          <cell r="BO1811">
            <v>64.400000000000006</v>
          </cell>
          <cell r="BP1811">
            <v>66.8</v>
          </cell>
          <cell r="BR1811">
            <v>1.77</v>
          </cell>
          <cell r="BS1811">
            <v>1</v>
          </cell>
          <cell r="BT1811">
            <v>221</v>
          </cell>
          <cell r="BU1811">
            <v>92</v>
          </cell>
          <cell r="BV1811">
            <v>87</v>
          </cell>
          <cell r="BW1811">
            <v>66.8</v>
          </cell>
          <cell r="BX1811"/>
          <cell r="BY1811"/>
          <cell r="BZ1811"/>
          <cell r="CA1811"/>
          <cell r="CB1811"/>
          <cell r="CC1811"/>
          <cell r="CD1811"/>
          <cell r="CE1811"/>
          <cell r="CF1811"/>
          <cell r="CG1811"/>
          <cell r="CH1811"/>
          <cell r="CI1811"/>
          <cell r="CJ1811"/>
          <cell r="CK1811"/>
          <cell r="CL1811"/>
          <cell r="CM1811"/>
          <cell r="CN1811"/>
          <cell r="CV1811">
            <v>307</v>
          </cell>
        </row>
        <row r="1812">
          <cell r="C1812">
            <v>3666270121738</v>
          </cell>
          <cell r="E1812" t="str">
            <v>HILO (220cm)</v>
          </cell>
          <cell r="F1812" t="str">
            <v>BELAIR</v>
          </cell>
          <cell r="G1812" t="str">
            <v>POSO 34</v>
          </cell>
          <cell r="I1812" t="str">
            <v>Tissu</v>
          </cell>
          <cell r="J1812" t="str">
            <v>100% PES</v>
          </cell>
          <cell r="K1812" t="str">
            <v xml:space="preserve">Effect velours côtelé </v>
          </cell>
          <cell r="M1812"/>
          <cell r="N1812"/>
          <cell r="O1812" t="str">
            <v>Canapé d'angle fixe réversible compact (220cm)</v>
          </cell>
          <cell r="P1812"/>
          <cell r="Q1812"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2" t="str">
            <v>bois de conifères et bois de feuillus</v>
          </cell>
          <cell r="S1812"/>
          <cell r="T1812" t="str">
            <v>Assise de grand confort</v>
          </cell>
          <cell r="U1812" t="str">
            <v>Coussins de déco offert</v>
          </cell>
          <cell r="V1812"/>
          <cell r="X1812"/>
          <cell r="Y1812" t="str">
            <v>Pologne</v>
          </cell>
          <cell r="Z1812" t="str">
            <v>-</v>
          </cell>
          <cell r="AA1812" t="str">
            <v>mousse HR 30 kg/m3 +  fibres siliconées</v>
          </cell>
          <cell r="AB1812" t="str">
            <v xml:space="preserve"> mousse PU 18 kg/m3 et ouate 150 g/m2; coussins remplis de fibres siliconées</v>
          </cell>
          <cell r="AC1812" t="str">
            <v>mousse PU 18 kg/m3 + ouate 150 g/m2</v>
          </cell>
          <cell r="AD1812"/>
          <cell r="AE1812"/>
          <cell r="AF1812"/>
          <cell r="AG1812"/>
          <cell r="AH1812"/>
          <cell r="AI1812" t="str">
            <v>plastique</v>
          </cell>
          <cell r="AJ1812">
            <v>180</v>
          </cell>
          <cell r="AK1812"/>
          <cell r="AL1812"/>
          <cell r="AM1812">
            <v>37</v>
          </cell>
          <cell r="AN1812">
            <v>31</v>
          </cell>
          <cell r="AO1812">
            <v>90</v>
          </cell>
          <cell r="AP1812">
            <v>57</v>
          </cell>
          <cell r="AQ1812">
            <v>20</v>
          </cell>
          <cell r="AR1812">
            <v>52</v>
          </cell>
          <cell r="AS1812" t="str">
            <v>canapé: 59 cm meridienne: 108 cm</v>
          </cell>
          <cell r="AT1812" t="str">
            <v>canapé: 77 cm meridienne: 124 cm</v>
          </cell>
          <cell r="AU1812">
            <v>8</v>
          </cell>
          <cell r="AV1812">
            <v>5</v>
          </cell>
          <cell r="AW1812" t="str">
            <v>noir</v>
          </cell>
          <cell r="AX1812" t="str">
            <v>NON</v>
          </cell>
          <cell r="AZ1812" t="str">
            <v>NON</v>
          </cell>
          <cell r="BA1812" t="str">
            <v>oui</v>
          </cell>
          <cell r="BB1812" t="str">
            <v>62x42 cm (coussins dossier)</v>
          </cell>
          <cell r="BD1812" t="str">
            <v>50x30 cm (coussins deco)</v>
          </cell>
          <cell r="BE1812"/>
          <cell r="BF1812"/>
          <cell r="BG1812"/>
          <cell r="BH1812" t="str">
            <v>OUI</v>
          </cell>
          <cell r="BI1812" t="str">
            <v>Assise: mousse HR, flocons de fibres siliconées
Dossier : PU mousse, ouate, flocons de fibres siliconées</v>
          </cell>
          <cell r="BJ1812" t="str">
            <v>Assise: 30KG/M3 Dossier: 18KG/M3</v>
          </cell>
          <cell r="BK1812">
            <v>220</v>
          </cell>
          <cell r="BL1812">
            <v>139</v>
          </cell>
          <cell r="BM1812">
            <v>80</v>
          </cell>
          <cell r="BN1812"/>
          <cell r="BO1812">
            <v>64.400000000000006</v>
          </cell>
          <cell r="BP1812">
            <v>66.8</v>
          </cell>
          <cell r="BR1812">
            <v>1.77</v>
          </cell>
          <cell r="BS1812">
            <v>1</v>
          </cell>
          <cell r="BT1812">
            <v>221</v>
          </cell>
          <cell r="BU1812">
            <v>92</v>
          </cell>
          <cell r="BV1812">
            <v>87</v>
          </cell>
          <cell r="BW1812">
            <v>66.8</v>
          </cell>
          <cell r="BX1812"/>
          <cell r="BY1812"/>
          <cell r="BZ1812"/>
          <cell r="CA1812"/>
          <cell r="CB1812"/>
          <cell r="CC1812"/>
          <cell r="CD1812"/>
          <cell r="CE1812"/>
          <cell r="CF1812"/>
          <cell r="CG1812"/>
          <cell r="CH1812"/>
          <cell r="CI1812"/>
          <cell r="CJ1812"/>
          <cell r="CK1812"/>
          <cell r="CL1812"/>
          <cell r="CM1812"/>
          <cell r="CN1812"/>
          <cell r="CV1812">
            <v>307</v>
          </cell>
        </row>
        <row r="1813">
          <cell r="C1813">
            <v>3666270121936</v>
          </cell>
          <cell r="E1813" t="str">
            <v>HILO (220cm)</v>
          </cell>
          <cell r="F1813" t="str">
            <v>BELAIR</v>
          </cell>
          <cell r="G1813" t="str">
            <v>POSO 14</v>
          </cell>
          <cell r="I1813" t="str">
            <v>Tissu</v>
          </cell>
          <cell r="J1813" t="str">
            <v>100% PES</v>
          </cell>
          <cell r="K1813" t="str">
            <v xml:space="preserve">Effect velours côtelé </v>
          </cell>
          <cell r="M1813"/>
          <cell r="N1813"/>
          <cell r="O1813" t="str">
            <v>Canapé d'angle fixe réversible compact (220cm)</v>
          </cell>
          <cell r="P1813"/>
          <cell r="Q1813"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3" t="str">
            <v>bois de conifères et bois de feuillus</v>
          </cell>
          <cell r="S1813"/>
          <cell r="T1813" t="str">
            <v>Assise de grand confort</v>
          </cell>
          <cell r="U1813" t="str">
            <v>Coussins de déco offert</v>
          </cell>
          <cell r="V1813"/>
          <cell r="X1813"/>
          <cell r="Y1813" t="str">
            <v>Pologne</v>
          </cell>
          <cell r="Z1813" t="str">
            <v>-</v>
          </cell>
          <cell r="AA1813" t="str">
            <v>mousse HR 30 kg/m3 +  fibres siliconées</v>
          </cell>
          <cell r="AB1813" t="str">
            <v xml:space="preserve"> mousse PU 18 kg/m3 et ouate 150 g/m2; coussins remplis de fibres siliconées</v>
          </cell>
          <cell r="AC1813" t="str">
            <v>mousse PU 18 kg/m3 + ouate 150 g/m2</v>
          </cell>
          <cell r="AD1813"/>
          <cell r="AE1813"/>
          <cell r="AF1813"/>
          <cell r="AG1813"/>
          <cell r="AH1813"/>
          <cell r="AI1813" t="str">
            <v>plastique</v>
          </cell>
          <cell r="AJ1813">
            <v>180</v>
          </cell>
          <cell r="AK1813"/>
          <cell r="AL1813"/>
          <cell r="AM1813">
            <v>37</v>
          </cell>
          <cell r="AN1813">
            <v>31</v>
          </cell>
          <cell r="AO1813">
            <v>90</v>
          </cell>
          <cell r="AP1813">
            <v>57</v>
          </cell>
          <cell r="AQ1813">
            <v>20</v>
          </cell>
          <cell r="AR1813">
            <v>52</v>
          </cell>
          <cell r="AS1813" t="str">
            <v>canapé: 59 cm meridienne: 108 cm</v>
          </cell>
          <cell r="AT1813" t="str">
            <v>canapé: 77 cm meridienne: 124 cm</v>
          </cell>
          <cell r="AU1813">
            <v>8</v>
          </cell>
          <cell r="AV1813">
            <v>5</v>
          </cell>
          <cell r="AW1813" t="str">
            <v>noir</v>
          </cell>
          <cell r="AX1813" t="str">
            <v>NON</v>
          </cell>
          <cell r="AZ1813" t="str">
            <v>NON</v>
          </cell>
          <cell r="BA1813" t="str">
            <v>oui</v>
          </cell>
          <cell r="BB1813" t="str">
            <v>62x42 cm (coussins dossier)</v>
          </cell>
          <cell r="BD1813" t="str">
            <v>50x30 cm (coussins deco)</v>
          </cell>
          <cell r="BE1813"/>
          <cell r="BF1813"/>
          <cell r="BG1813"/>
          <cell r="BH1813" t="str">
            <v>OUI</v>
          </cell>
          <cell r="BI1813" t="str">
            <v>Assise: mousse HR, flocons de fibres siliconées
Dossier : PU mousse, ouate, flocons de fibres siliconées</v>
          </cell>
          <cell r="BJ1813" t="str">
            <v>Assise: 30KG/M3 Dossier: 18KG/M3</v>
          </cell>
          <cell r="BK1813">
            <v>220</v>
          </cell>
          <cell r="BL1813">
            <v>139</v>
          </cell>
          <cell r="BM1813">
            <v>80</v>
          </cell>
          <cell r="BN1813"/>
          <cell r="BO1813">
            <v>64.400000000000006</v>
          </cell>
          <cell r="BP1813">
            <v>66.8</v>
          </cell>
          <cell r="BR1813">
            <v>1.77</v>
          </cell>
          <cell r="BS1813">
            <v>1</v>
          </cell>
          <cell r="BT1813">
            <v>221</v>
          </cell>
          <cell r="BU1813">
            <v>92</v>
          </cell>
          <cell r="BV1813">
            <v>87</v>
          </cell>
          <cell r="BW1813">
            <v>66.8</v>
          </cell>
          <cell r="BX1813"/>
          <cell r="BY1813"/>
          <cell r="BZ1813"/>
          <cell r="CA1813"/>
          <cell r="CB1813"/>
          <cell r="CC1813"/>
          <cell r="CD1813"/>
          <cell r="CE1813"/>
          <cell r="CF1813"/>
          <cell r="CG1813"/>
          <cell r="CH1813"/>
          <cell r="CI1813"/>
          <cell r="CJ1813"/>
          <cell r="CK1813"/>
          <cell r="CL1813"/>
          <cell r="CM1813"/>
          <cell r="CN1813"/>
          <cell r="CV1813">
            <v>307</v>
          </cell>
        </row>
        <row r="1814">
          <cell r="C1814">
            <v>3666270122827</v>
          </cell>
          <cell r="E1814" t="str">
            <v>HILO (220cm)</v>
          </cell>
          <cell r="F1814" t="str">
            <v>BELAIR</v>
          </cell>
          <cell r="G1814" t="str">
            <v>POSO 5</v>
          </cell>
          <cell r="I1814" t="str">
            <v>Tissu</v>
          </cell>
          <cell r="J1814" t="str">
            <v>100% PES</v>
          </cell>
          <cell r="K1814" t="str">
            <v xml:space="preserve">Effect velours côtelé </v>
          </cell>
          <cell r="M1814"/>
          <cell r="N1814"/>
          <cell r="O1814" t="str">
            <v>Canapé d'angle fixe réversible compact (220cm)</v>
          </cell>
          <cell r="P1814"/>
          <cell r="Q1814"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4" t="str">
            <v>bois de conifères et bois de feuillus</v>
          </cell>
          <cell r="S1814"/>
          <cell r="T1814" t="str">
            <v>Assise de grand confort</v>
          </cell>
          <cell r="U1814" t="str">
            <v>Coussins de déco offert</v>
          </cell>
          <cell r="V1814"/>
          <cell r="X1814"/>
          <cell r="Y1814" t="str">
            <v>Pologne</v>
          </cell>
          <cell r="Z1814" t="str">
            <v>-</v>
          </cell>
          <cell r="AA1814" t="str">
            <v>mousse HR 30 kg/m3 +  fibres siliconées</v>
          </cell>
          <cell r="AB1814" t="str">
            <v xml:space="preserve"> mousse PU 18 kg/m3 et ouate 150 g/m2; coussins remplis de fibres siliconées</v>
          </cell>
          <cell r="AC1814" t="str">
            <v>mousse PU 18 kg/m3 + ouate 150 g/m2</v>
          </cell>
          <cell r="AD1814"/>
          <cell r="AE1814"/>
          <cell r="AF1814"/>
          <cell r="AG1814"/>
          <cell r="AH1814"/>
          <cell r="AI1814" t="str">
            <v>plastique</v>
          </cell>
          <cell r="AJ1814">
            <v>180</v>
          </cell>
          <cell r="AK1814"/>
          <cell r="AL1814"/>
          <cell r="AM1814">
            <v>37</v>
          </cell>
          <cell r="AN1814">
            <v>31</v>
          </cell>
          <cell r="AO1814">
            <v>90</v>
          </cell>
          <cell r="AP1814">
            <v>57</v>
          </cell>
          <cell r="AQ1814">
            <v>20</v>
          </cell>
          <cell r="AR1814">
            <v>52</v>
          </cell>
          <cell r="AS1814" t="str">
            <v>canapé: 59 cm meridienne: 108 cm</v>
          </cell>
          <cell r="AT1814" t="str">
            <v>canapé: 77 cm meridienne: 124 cm</v>
          </cell>
          <cell r="AU1814">
            <v>8</v>
          </cell>
          <cell r="AV1814">
            <v>5</v>
          </cell>
          <cell r="AW1814" t="str">
            <v>noir</v>
          </cell>
          <cell r="AX1814" t="str">
            <v>NON</v>
          </cell>
          <cell r="AZ1814" t="str">
            <v>NON</v>
          </cell>
          <cell r="BA1814" t="str">
            <v>oui</v>
          </cell>
          <cell r="BB1814" t="str">
            <v>62x42 cm (coussins dossier)</v>
          </cell>
          <cell r="BD1814" t="str">
            <v>50x30 cm (coussins deco)</v>
          </cell>
          <cell r="BE1814"/>
          <cell r="BF1814"/>
          <cell r="BG1814"/>
          <cell r="BH1814" t="str">
            <v>OUI</v>
          </cell>
          <cell r="BI1814" t="str">
            <v>Assise: mousse HR, flocons de fibres siliconées
Dossier : PU mousse, ouate, flocons de fibres siliconées</v>
          </cell>
          <cell r="BJ1814" t="str">
            <v>Assise: 30KG/M3 Dossier: 18KG/M3</v>
          </cell>
          <cell r="BK1814">
            <v>220</v>
          </cell>
          <cell r="BL1814">
            <v>139</v>
          </cell>
          <cell r="BM1814">
            <v>80</v>
          </cell>
          <cell r="BN1814"/>
          <cell r="BO1814">
            <v>64.400000000000006</v>
          </cell>
          <cell r="BP1814">
            <v>66.8</v>
          </cell>
          <cell r="BR1814">
            <v>1.77</v>
          </cell>
          <cell r="BS1814">
            <v>1</v>
          </cell>
          <cell r="BT1814">
            <v>221</v>
          </cell>
          <cell r="BU1814">
            <v>92</v>
          </cell>
          <cell r="BV1814">
            <v>87</v>
          </cell>
          <cell r="BW1814">
            <v>66.8</v>
          </cell>
          <cell r="BX1814"/>
          <cell r="BY1814"/>
          <cell r="BZ1814"/>
          <cell r="CA1814"/>
          <cell r="CB1814"/>
          <cell r="CC1814"/>
          <cell r="CD1814"/>
          <cell r="CE1814"/>
          <cell r="CF1814"/>
          <cell r="CG1814"/>
          <cell r="CH1814"/>
          <cell r="CI1814"/>
          <cell r="CJ1814"/>
          <cell r="CK1814"/>
          <cell r="CL1814"/>
          <cell r="CM1814"/>
          <cell r="CN1814"/>
          <cell r="CV1814">
            <v>307</v>
          </cell>
        </row>
        <row r="1815">
          <cell r="C1815">
            <v>3666270122414</v>
          </cell>
          <cell r="E1815" t="str">
            <v>HILO (220cm)</v>
          </cell>
          <cell r="F1815" t="str">
            <v>BELAIR</v>
          </cell>
          <cell r="G1815" t="str">
            <v>POSO 29</v>
          </cell>
          <cell r="I1815" t="str">
            <v>Tissu</v>
          </cell>
          <cell r="J1815" t="str">
            <v>100% PES</v>
          </cell>
          <cell r="K1815" t="str">
            <v xml:space="preserve">Effect velours côtelé </v>
          </cell>
          <cell r="M1815"/>
          <cell r="N1815"/>
          <cell r="O1815" t="str">
            <v>Canapé d'angle fixe réversible compact (220cm)</v>
          </cell>
          <cell r="P1815"/>
          <cell r="Q1815"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5" t="str">
            <v>bois de conifères et bois de feuillus</v>
          </cell>
          <cell r="S1815"/>
          <cell r="T1815" t="str">
            <v>Assise de grand confort</v>
          </cell>
          <cell r="U1815" t="str">
            <v>Coussins de déco offert</v>
          </cell>
          <cell r="V1815"/>
          <cell r="X1815"/>
          <cell r="Y1815" t="str">
            <v>Pologne</v>
          </cell>
          <cell r="Z1815" t="str">
            <v>-</v>
          </cell>
          <cell r="AA1815" t="str">
            <v>mousse HR 30 kg/m3 +  fibres siliconées</v>
          </cell>
          <cell r="AB1815" t="str">
            <v xml:space="preserve"> mousse PU 18 kg/m3 et ouate 150 g/m2; coussins remplis de fibres siliconées</v>
          </cell>
          <cell r="AC1815" t="str">
            <v>mousse PU 18 kg/m3 + ouate 150 g/m2</v>
          </cell>
          <cell r="AD1815"/>
          <cell r="AE1815"/>
          <cell r="AF1815"/>
          <cell r="AG1815"/>
          <cell r="AH1815"/>
          <cell r="AI1815" t="str">
            <v>plastique</v>
          </cell>
          <cell r="AJ1815">
            <v>180</v>
          </cell>
          <cell r="AK1815"/>
          <cell r="AL1815"/>
          <cell r="AM1815">
            <v>37</v>
          </cell>
          <cell r="AN1815">
            <v>31</v>
          </cell>
          <cell r="AO1815">
            <v>90</v>
          </cell>
          <cell r="AP1815">
            <v>57</v>
          </cell>
          <cell r="AQ1815">
            <v>20</v>
          </cell>
          <cell r="AR1815">
            <v>52</v>
          </cell>
          <cell r="AS1815" t="str">
            <v>canapé: 59 cm meridienne: 108 cm</v>
          </cell>
          <cell r="AT1815" t="str">
            <v>canapé: 77 cm meridienne: 124 cm</v>
          </cell>
          <cell r="AU1815">
            <v>8</v>
          </cell>
          <cell r="AV1815">
            <v>5</v>
          </cell>
          <cell r="AW1815" t="str">
            <v>noir</v>
          </cell>
          <cell r="AX1815" t="str">
            <v>NON</v>
          </cell>
          <cell r="AZ1815" t="str">
            <v>NON</v>
          </cell>
          <cell r="BA1815" t="str">
            <v>oui</v>
          </cell>
          <cell r="BB1815" t="str">
            <v>62x42 cm (coussins dossier)</v>
          </cell>
          <cell r="BD1815" t="str">
            <v>50x30 cm (coussins deco)</v>
          </cell>
          <cell r="BE1815"/>
          <cell r="BF1815"/>
          <cell r="BG1815"/>
          <cell r="BH1815" t="str">
            <v>OUI</v>
          </cell>
          <cell r="BI1815" t="str">
            <v>Assise: mousse HR, flocons de fibres siliconées
Dossier : PU mousse, ouate, flocons de fibres siliconées</v>
          </cell>
          <cell r="BJ1815" t="str">
            <v>Assise: 30KG/M3 Dossier: 18KG/M3</v>
          </cell>
          <cell r="BK1815">
            <v>220</v>
          </cell>
          <cell r="BL1815">
            <v>139</v>
          </cell>
          <cell r="BM1815">
            <v>80</v>
          </cell>
          <cell r="BN1815"/>
          <cell r="BO1815">
            <v>64.400000000000006</v>
          </cell>
          <cell r="BP1815">
            <v>66.8</v>
          </cell>
          <cell r="BR1815">
            <v>1.77</v>
          </cell>
          <cell r="BS1815">
            <v>1</v>
          </cell>
          <cell r="BT1815">
            <v>221</v>
          </cell>
          <cell r="BU1815">
            <v>92</v>
          </cell>
          <cell r="BV1815">
            <v>87</v>
          </cell>
          <cell r="BW1815">
            <v>66.8</v>
          </cell>
          <cell r="BX1815"/>
          <cell r="BY1815"/>
          <cell r="BZ1815"/>
          <cell r="CA1815"/>
          <cell r="CB1815"/>
          <cell r="CC1815"/>
          <cell r="CD1815"/>
          <cell r="CE1815"/>
          <cell r="CF1815"/>
          <cell r="CG1815"/>
          <cell r="CH1815"/>
          <cell r="CI1815"/>
          <cell r="CJ1815"/>
          <cell r="CK1815"/>
          <cell r="CL1815"/>
          <cell r="CM1815"/>
          <cell r="CN1815"/>
          <cell r="CV1815">
            <v>307</v>
          </cell>
        </row>
        <row r="1816">
          <cell r="C1816">
            <v>3666270122087</v>
          </cell>
          <cell r="E1816" t="str">
            <v>HILO (220cm)</v>
          </cell>
          <cell r="F1816" t="str">
            <v>BELAIR</v>
          </cell>
          <cell r="G1816" t="str">
            <v>POSO 1</v>
          </cell>
          <cell r="I1816" t="str">
            <v>Tissu</v>
          </cell>
          <cell r="J1816" t="str">
            <v>100% PES</v>
          </cell>
          <cell r="K1816" t="str">
            <v xml:space="preserve">Effect velours côtelé </v>
          </cell>
          <cell r="M1816"/>
          <cell r="N1816"/>
          <cell r="O1816" t="str">
            <v>Canapé d'angle fixe réversible compact (220cm)</v>
          </cell>
          <cell r="P1816"/>
          <cell r="Q1816"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6" t="str">
            <v>bois de conifères et bois de feuillus</v>
          </cell>
          <cell r="S1816"/>
          <cell r="T1816" t="str">
            <v>Assise de grand confort</v>
          </cell>
          <cell r="U1816" t="str">
            <v>Coussins de déco offert</v>
          </cell>
          <cell r="V1816"/>
          <cell r="X1816"/>
          <cell r="Y1816" t="str">
            <v>Pologne</v>
          </cell>
          <cell r="Z1816" t="str">
            <v>-</v>
          </cell>
          <cell r="AA1816" t="str">
            <v>mousse HR 30 kg/m3 +  fibres siliconées</v>
          </cell>
          <cell r="AB1816" t="str">
            <v xml:space="preserve"> mousse PU 18 kg/m3 et ouate 150 g/m2; coussins remplis de fibres siliconées</v>
          </cell>
          <cell r="AC1816" t="str">
            <v>mousse PU 18 kg/m3 + ouate 150 g/m2</v>
          </cell>
          <cell r="AD1816"/>
          <cell r="AE1816"/>
          <cell r="AF1816"/>
          <cell r="AG1816"/>
          <cell r="AH1816"/>
          <cell r="AI1816" t="str">
            <v>plastique</v>
          </cell>
          <cell r="AJ1816">
            <v>180</v>
          </cell>
          <cell r="AK1816"/>
          <cell r="AL1816"/>
          <cell r="AM1816">
            <v>37</v>
          </cell>
          <cell r="AN1816">
            <v>31</v>
          </cell>
          <cell r="AO1816">
            <v>90</v>
          </cell>
          <cell r="AP1816">
            <v>57</v>
          </cell>
          <cell r="AQ1816">
            <v>20</v>
          </cell>
          <cell r="AR1816">
            <v>52</v>
          </cell>
          <cell r="AS1816" t="str">
            <v>canapé: 59 cm meridienne: 108 cm</v>
          </cell>
          <cell r="AT1816" t="str">
            <v>canapé: 77 cm meridienne: 124 cm</v>
          </cell>
          <cell r="AU1816">
            <v>8</v>
          </cell>
          <cell r="AV1816">
            <v>5</v>
          </cell>
          <cell r="AW1816" t="str">
            <v>noir</v>
          </cell>
          <cell r="AX1816" t="str">
            <v>NON</v>
          </cell>
          <cell r="AZ1816" t="str">
            <v>NON</v>
          </cell>
          <cell r="BA1816" t="str">
            <v>oui</v>
          </cell>
          <cell r="BB1816" t="str">
            <v>62x42 cm (coussins dossier)</v>
          </cell>
          <cell r="BD1816" t="str">
            <v>50x30 cm (coussins deco)</v>
          </cell>
          <cell r="BE1816"/>
          <cell r="BF1816"/>
          <cell r="BG1816"/>
          <cell r="BH1816" t="str">
            <v>OUI</v>
          </cell>
          <cell r="BI1816" t="str">
            <v>Assise: mousse HR, flocons de fibres siliconées
Dossier : PU mousse, ouate, flocons de fibres siliconées</v>
          </cell>
          <cell r="BJ1816" t="str">
            <v>Assise: 30KG/M3 Dossier: 18KG/M3</v>
          </cell>
          <cell r="BK1816">
            <v>220</v>
          </cell>
          <cell r="BL1816">
            <v>139</v>
          </cell>
          <cell r="BM1816">
            <v>80</v>
          </cell>
          <cell r="BN1816"/>
          <cell r="BO1816">
            <v>64.400000000000006</v>
          </cell>
          <cell r="BP1816">
            <v>66.8</v>
          </cell>
          <cell r="BR1816">
            <v>1.77</v>
          </cell>
          <cell r="BS1816">
            <v>1</v>
          </cell>
          <cell r="BT1816">
            <v>221</v>
          </cell>
          <cell r="BU1816">
            <v>92</v>
          </cell>
          <cell r="BV1816">
            <v>87</v>
          </cell>
          <cell r="BW1816">
            <v>66.8</v>
          </cell>
          <cell r="BX1816"/>
          <cell r="BY1816"/>
          <cell r="BZ1816"/>
          <cell r="CA1816"/>
          <cell r="CB1816"/>
          <cell r="CC1816"/>
          <cell r="CD1816"/>
          <cell r="CE1816"/>
          <cell r="CF1816"/>
          <cell r="CG1816"/>
          <cell r="CH1816"/>
          <cell r="CI1816"/>
          <cell r="CJ1816"/>
          <cell r="CK1816"/>
          <cell r="CL1816"/>
          <cell r="CM1816"/>
          <cell r="CN1816"/>
          <cell r="CV1816">
            <v>307</v>
          </cell>
        </row>
        <row r="1817">
          <cell r="C1817">
            <v>3666270122445</v>
          </cell>
          <cell r="E1817" t="str">
            <v>HILO (220cm)</v>
          </cell>
          <cell r="F1817" t="str">
            <v>BELAIR</v>
          </cell>
          <cell r="G1817" t="str">
            <v>POSO 39</v>
          </cell>
          <cell r="I1817" t="str">
            <v>Tissu</v>
          </cell>
          <cell r="J1817" t="str">
            <v>100% PES</v>
          </cell>
          <cell r="K1817" t="str">
            <v xml:space="preserve">Effect velours côtelé </v>
          </cell>
          <cell r="M1817"/>
          <cell r="N1817"/>
          <cell r="O1817" t="str">
            <v>Canapé d'angle fixe réversible compact (220cm)</v>
          </cell>
          <cell r="P1817"/>
          <cell r="Q1817"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v>
          </cell>
          <cell r="R1817" t="str">
            <v>bois de conifères et bois de feuillus</v>
          </cell>
          <cell r="S1817"/>
          <cell r="T1817" t="str">
            <v>Assise de grand confort</v>
          </cell>
          <cell r="U1817" t="str">
            <v>Coussins de déco offert</v>
          </cell>
          <cell r="V1817"/>
          <cell r="X1817"/>
          <cell r="Y1817" t="str">
            <v>Pologne</v>
          </cell>
          <cell r="Z1817" t="str">
            <v>-</v>
          </cell>
          <cell r="AA1817" t="str">
            <v>mousse HR 30 kg/m3 +  fibres siliconées</v>
          </cell>
          <cell r="AB1817" t="str">
            <v xml:space="preserve"> mousse PU 18 kg/m3 et ouate 150 g/m2; coussins remplis de fibres siliconées</v>
          </cell>
          <cell r="AC1817" t="str">
            <v>mousse PU 18 kg/m3 + ouate 150 g/m2</v>
          </cell>
          <cell r="AD1817"/>
          <cell r="AE1817"/>
          <cell r="AF1817"/>
          <cell r="AG1817"/>
          <cell r="AH1817"/>
          <cell r="AI1817" t="str">
            <v>plastique</v>
          </cell>
          <cell r="AJ1817">
            <v>180</v>
          </cell>
          <cell r="AK1817"/>
          <cell r="AL1817"/>
          <cell r="AM1817">
            <v>37</v>
          </cell>
          <cell r="AN1817">
            <v>31</v>
          </cell>
          <cell r="AO1817">
            <v>90</v>
          </cell>
          <cell r="AP1817">
            <v>57</v>
          </cell>
          <cell r="AQ1817">
            <v>20</v>
          </cell>
          <cell r="AR1817">
            <v>52</v>
          </cell>
          <cell r="AS1817" t="str">
            <v>canapé: 59 cm meridienne: 108 cm</v>
          </cell>
          <cell r="AT1817" t="str">
            <v>canapé: 77 cm meridienne: 124 cm</v>
          </cell>
          <cell r="AU1817">
            <v>8</v>
          </cell>
          <cell r="AV1817">
            <v>5</v>
          </cell>
          <cell r="AW1817" t="str">
            <v>noir</v>
          </cell>
          <cell r="AX1817" t="str">
            <v>NON</v>
          </cell>
          <cell r="AZ1817" t="str">
            <v>NON</v>
          </cell>
          <cell r="BA1817" t="str">
            <v>oui</v>
          </cell>
          <cell r="BB1817" t="str">
            <v>62x42 cm (coussins dossier)</v>
          </cell>
          <cell r="BD1817" t="str">
            <v>50x30 cm (coussins deco)</v>
          </cell>
          <cell r="BE1817"/>
          <cell r="BF1817"/>
          <cell r="BG1817"/>
          <cell r="BH1817" t="str">
            <v>OUI</v>
          </cell>
          <cell r="BI1817" t="str">
            <v>Assise: mousse HR, flocons de fibres siliconées
Dossier : PU mousse, ouate, flocons de fibres siliconées</v>
          </cell>
          <cell r="BJ1817" t="str">
            <v>Assise: 30KG/M3 Dossier: 18KG/M3</v>
          </cell>
          <cell r="BK1817">
            <v>220</v>
          </cell>
          <cell r="BL1817">
            <v>139</v>
          </cell>
          <cell r="BM1817">
            <v>80</v>
          </cell>
          <cell r="BN1817"/>
          <cell r="BO1817">
            <v>64.400000000000006</v>
          </cell>
          <cell r="BP1817">
            <v>66.8</v>
          </cell>
          <cell r="BR1817">
            <v>1.77</v>
          </cell>
          <cell r="BS1817">
            <v>1</v>
          </cell>
          <cell r="BT1817">
            <v>221</v>
          </cell>
          <cell r="BU1817">
            <v>92</v>
          </cell>
          <cell r="BV1817">
            <v>87</v>
          </cell>
          <cell r="BW1817">
            <v>66.8</v>
          </cell>
          <cell r="BX1817"/>
          <cell r="BY1817"/>
          <cell r="BZ1817"/>
          <cell r="CA1817"/>
          <cell r="CB1817"/>
          <cell r="CC1817"/>
          <cell r="CD1817"/>
          <cell r="CE1817"/>
          <cell r="CF1817"/>
          <cell r="CG1817"/>
          <cell r="CH1817"/>
          <cell r="CI1817"/>
          <cell r="CJ1817"/>
          <cell r="CK1817"/>
          <cell r="CL1817"/>
          <cell r="CM1817"/>
          <cell r="CN1817"/>
          <cell r="CV1817">
            <v>307</v>
          </cell>
        </row>
        <row r="1818">
          <cell r="C1818">
            <v>3666270122698</v>
          </cell>
          <cell r="E1818" t="str">
            <v>HILO</v>
          </cell>
          <cell r="F1818" t="str">
            <v>BELAIR</v>
          </cell>
          <cell r="G1818" t="str">
            <v>POSO 100</v>
          </cell>
          <cell r="H1818" t="str">
            <v xml:space="preserve"> </v>
          </cell>
          <cell r="I1818" t="str">
            <v>Tissu</v>
          </cell>
          <cell r="J1818" t="str">
            <v>100% PES</v>
          </cell>
          <cell r="K1818" t="str">
            <v xml:space="preserve">Effect velours côtelé </v>
          </cell>
          <cell r="L1818"/>
          <cell r="M1818"/>
          <cell r="O1818" t="str">
            <v>Canapé 3,5 places</v>
          </cell>
          <cell r="P1818"/>
          <cell r="Q1818"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18"/>
          <cell r="T1818" t="str">
            <v>Assise de grand confort</v>
          </cell>
          <cell r="U1818" t="str">
            <v>Coussins de déco offert</v>
          </cell>
          <cell r="V1818"/>
          <cell r="Y1818" t="str">
            <v>Pologne</v>
          </cell>
          <cell r="AA1818" t="str">
            <v>mousse HR 30 kg/m3 +  fibres siliconées</v>
          </cell>
          <cell r="AB1818" t="str">
            <v xml:space="preserve"> mousse PU 18 kg/m3 et ouate 150 g/m2; coussins remplis de fibres siliconées</v>
          </cell>
          <cell r="AC1818"/>
          <cell r="AD1818" t="str">
            <v>-</v>
          </cell>
          <cell r="AE1818" t="str">
            <v>-</v>
          </cell>
          <cell r="AF1818"/>
          <cell r="AG1818"/>
          <cell r="AH1818" t="str">
            <v>-</v>
          </cell>
          <cell r="AI1818" t="str">
            <v>plastique</v>
          </cell>
          <cell r="AJ1818">
            <v>210</v>
          </cell>
          <cell r="AK1818"/>
          <cell r="AL1818"/>
          <cell r="AM1818">
            <v>37</v>
          </cell>
          <cell r="AN1818">
            <v>31</v>
          </cell>
          <cell r="AO1818">
            <v>90</v>
          </cell>
          <cell r="AP1818">
            <v>57</v>
          </cell>
          <cell r="AQ1818">
            <v>20</v>
          </cell>
          <cell r="AR1818">
            <v>52</v>
          </cell>
          <cell r="AS1818">
            <v>59</v>
          </cell>
          <cell r="AT1818">
            <v>77</v>
          </cell>
          <cell r="AU1818">
            <v>6</v>
          </cell>
          <cell r="AV1818" t="str">
            <v>5 cm - 4pcs; 4,5 cm - 2pcs</v>
          </cell>
          <cell r="AW1818" t="str">
            <v>noir</v>
          </cell>
          <cell r="AX1818" t="str">
            <v>NON</v>
          </cell>
          <cell r="AZ1818" t="str">
            <v>NON</v>
          </cell>
          <cell r="BA1818" t="str">
            <v>oui</v>
          </cell>
          <cell r="BB1818" t="str">
            <v>70x42 cm (coussins dossier)</v>
          </cell>
          <cell r="BD1818" t="str">
            <v>50x30 cm (coussins deco)</v>
          </cell>
          <cell r="BE1818"/>
          <cell r="BF1818"/>
          <cell r="BG1818"/>
          <cell r="BH1818" t="str">
            <v>NON</v>
          </cell>
          <cell r="BI1818" t="str">
            <v>Assise: mousse HR, flocons de fibres siliconées
Dossier : PU mousse, ouate, flocons de fibres siliconées</v>
          </cell>
          <cell r="BJ1818" t="str">
            <v>Assise: 30KG/M3 Dossier: 18KG/M3</v>
          </cell>
          <cell r="BK1818">
            <v>250</v>
          </cell>
          <cell r="BL1818">
            <v>93</v>
          </cell>
          <cell r="BM1818">
            <v>80</v>
          </cell>
          <cell r="BN1818"/>
          <cell r="BO1818">
            <v>56</v>
          </cell>
          <cell r="BP1818">
            <v>58.4</v>
          </cell>
          <cell r="BR1818">
            <v>1.66</v>
          </cell>
          <cell r="BS1818">
            <v>1</v>
          </cell>
          <cell r="BT1818">
            <v>251</v>
          </cell>
          <cell r="BU1818">
            <v>92</v>
          </cell>
          <cell r="BV1818">
            <v>72</v>
          </cell>
          <cell r="BW1818">
            <v>58.4</v>
          </cell>
          <cell r="BX1818"/>
          <cell r="BZ1818"/>
          <cell r="CA1818"/>
          <cell r="CB1818"/>
          <cell r="CC1818"/>
          <cell r="CD1818"/>
          <cell r="CE1818"/>
          <cell r="CF1818"/>
          <cell r="CG1818"/>
          <cell r="CH1818"/>
          <cell r="CI1818"/>
          <cell r="CJ1818"/>
          <cell r="CK1818"/>
          <cell r="CL1818"/>
          <cell r="CM1818"/>
          <cell r="CN1818"/>
          <cell r="CO1818"/>
          <cell r="CP1818"/>
          <cell r="CQ1818"/>
          <cell r="CR1818"/>
          <cell r="CS1818"/>
          <cell r="CT1818"/>
          <cell r="CU1818"/>
          <cell r="CV1818">
            <v>299</v>
          </cell>
        </row>
        <row r="1819">
          <cell r="C1819">
            <v>3666270122759</v>
          </cell>
          <cell r="E1819" t="str">
            <v>HILO</v>
          </cell>
          <cell r="F1819" t="str">
            <v>BELAIR</v>
          </cell>
          <cell r="G1819" t="str">
            <v>POSO 04</v>
          </cell>
          <cell r="I1819" t="str">
            <v>Tissu</v>
          </cell>
          <cell r="J1819" t="str">
            <v>100% PES</v>
          </cell>
          <cell r="K1819" t="str">
            <v xml:space="preserve">Effect velours côtelé </v>
          </cell>
          <cell r="L1819"/>
          <cell r="M1819"/>
          <cell r="O1819" t="str">
            <v>Canapé 3,5 places</v>
          </cell>
          <cell r="P1819"/>
          <cell r="Q1819"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19"/>
          <cell r="T1819" t="str">
            <v>Assise de grand confort</v>
          </cell>
          <cell r="U1819" t="str">
            <v>Coussins de déco offert</v>
          </cell>
          <cell r="V1819"/>
          <cell r="Y1819" t="str">
            <v>Pologne</v>
          </cell>
          <cell r="AA1819" t="str">
            <v>mousse HR 30 kg/m3 +  fibres siliconées</v>
          </cell>
          <cell r="AB1819" t="str">
            <v xml:space="preserve"> mousse PU 18 kg/m3 et ouate 150 g/m2; coussins remplis de fibres siliconées</v>
          </cell>
          <cell r="AC1819"/>
          <cell r="AD1819" t="str">
            <v>-</v>
          </cell>
          <cell r="AE1819" t="str">
            <v>-</v>
          </cell>
          <cell r="AF1819"/>
          <cell r="AG1819"/>
          <cell r="AH1819" t="str">
            <v>-</v>
          </cell>
          <cell r="AI1819" t="str">
            <v>plastique</v>
          </cell>
          <cell r="AJ1819">
            <v>210</v>
          </cell>
          <cell r="AK1819"/>
          <cell r="AL1819"/>
          <cell r="AM1819">
            <v>37</v>
          </cell>
          <cell r="AN1819">
            <v>31</v>
          </cell>
          <cell r="AO1819">
            <v>90</v>
          </cell>
          <cell r="AP1819">
            <v>57</v>
          </cell>
          <cell r="AQ1819">
            <v>20</v>
          </cell>
          <cell r="AR1819">
            <v>52</v>
          </cell>
          <cell r="AS1819">
            <v>59</v>
          </cell>
          <cell r="AT1819">
            <v>77</v>
          </cell>
          <cell r="AU1819">
            <v>6</v>
          </cell>
          <cell r="AV1819" t="str">
            <v>5 cm - 4pcs; 4,5 cm - 2pcs</v>
          </cell>
          <cell r="AW1819" t="str">
            <v>noir</v>
          </cell>
          <cell r="AX1819" t="str">
            <v>NON</v>
          </cell>
          <cell r="AZ1819" t="str">
            <v>NON</v>
          </cell>
          <cell r="BA1819" t="str">
            <v>oui</v>
          </cell>
          <cell r="BB1819" t="str">
            <v>70x42 cm (coussins dossier)</v>
          </cell>
          <cell r="BD1819" t="str">
            <v>50x30 cm (coussins deco)</v>
          </cell>
          <cell r="BE1819"/>
          <cell r="BF1819"/>
          <cell r="BG1819"/>
          <cell r="BH1819" t="str">
            <v>NON</v>
          </cell>
          <cell r="BI1819" t="str">
            <v>Assise: mousse HR, flocons de fibres siliconées
Dossier : PU mousse, ouate, flocons de fibres siliconées</v>
          </cell>
          <cell r="BJ1819" t="str">
            <v>Assise: 30KG/M3 Dossier: 18KG/M3</v>
          </cell>
          <cell r="BK1819">
            <v>250</v>
          </cell>
          <cell r="BL1819">
            <v>93</v>
          </cell>
          <cell r="BM1819">
            <v>80</v>
          </cell>
          <cell r="BN1819"/>
          <cell r="BO1819">
            <v>56</v>
          </cell>
          <cell r="BP1819">
            <v>58.4</v>
          </cell>
          <cell r="BR1819">
            <v>1.66</v>
          </cell>
          <cell r="BS1819">
            <v>1</v>
          </cell>
          <cell r="BT1819">
            <v>251</v>
          </cell>
          <cell r="BU1819">
            <v>92</v>
          </cell>
          <cell r="BV1819">
            <v>72</v>
          </cell>
          <cell r="BW1819">
            <v>58.4</v>
          </cell>
          <cell r="BX1819"/>
          <cell r="BZ1819"/>
          <cell r="CA1819"/>
          <cell r="CB1819"/>
          <cell r="CC1819"/>
          <cell r="CD1819"/>
          <cell r="CE1819"/>
          <cell r="CF1819"/>
          <cell r="CG1819"/>
          <cell r="CH1819"/>
          <cell r="CI1819"/>
          <cell r="CJ1819"/>
          <cell r="CK1819"/>
          <cell r="CL1819"/>
          <cell r="CM1819"/>
          <cell r="CN1819"/>
          <cell r="CO1819"/>
          <cell r="CP1819"/>
          <cell r="CQ1819"/>
          <cell r="CR1819"/>
          <cell r="CS1819"/>
          <cell r="CT1819"/>
          <cell r="CU1819"/>
          <cell r="CV1819">
            <v>299</v>
          </cell>
        </row>
        <row r="1820">
          <cell r="C1820">
            <v>3666270122612</v>
          </cell>
          <cell r="E1820" t="str">
            <v>HILO</v>
          </cell>
          <cell r="F1820" t="str">
            <v>BELAIR</v>
          </cell>
          <cell r="G1820" t="str">
            <v>POSO 34</v>
          </cell>
          <cell r="I1820" t="str">
            <v>Tissu</v>
          </cell>
          <cell r="J1820" t="str">
            <v>100% PES</v>
          </cell>
          <cell r="K1820" t="str">
            <v xml:space="preserve">Effect velours côtelé </v>
          </cell>
          <cell r="L1820"/>
          <cell r="M1820"/>
          <cell r="O1820" t="str">
            <v>Canapé 3,5 places</v>
          </cell>
          <cell r="P1820"/>
          <cell r="Q1820"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0"/>
          <cell r="T1820" t="str">
            <v>Assise de grand confort</v>
          </cell>
          <cell r="U1820" t="str">
            <v>Coussins de déco offert</v>
          </cell>
          <cell r="V1820"/>
          <cell r="Y1820" t="str">
            <v>Pologne</v>
          </cell>
          <cell r="AA1820" t="str">
            <v>mousse HR 30 kg/m3 +  fibres siliconées</v>
          </cell>
          <cell r="AB1820" t="str">
            <v xml:space="preserve"> mousse PU 18 kg/m3 et ouate 150 g/m2; coussins remplis de fibres siliconées</v>
          </cell>
          <cell r="AC1820"/>
          <cell r="AD1820" t="str">
            <v>-</v>
          </cell>
          <cell r="AE1820" t="str">
            <v>-</v>
          </cell>
          <cell r="AF1820"/>
          <cell r="AG1820"/>
          <cell r="AH1820" t="str">
            <v>-</v>
          </cell>
          <cell r="AI1820" t="str">
            <v>plastique</v>
          </cell>
          <cell r="AJ1820">
            <v>210</v>
          </cell>
          <cell r="AK1820"/>
          <cell r="AL1820"/>
          <cell r="AM1820">
            <v>37</v>
          </cell>
          <cell r="AN1820">
            <v>31</v>
          </cell>
          <cell r="AO1820">
            <v>90</v>
          </cell>
          <cell r="AP1820">
            <v>57</v>
          </cell>
          <cell r="AQ1820">
            <v>20</v>
          </cell>
          <cell r="AR1820">
            <v>52</v>
          </cell>
          <cell r="AS1820">
            <v>59</v>
          </cell>
          <cell r="AT1820">
            <v>77</v>
          </cell>
          <cell r="AU1820">
            <v>6</v>
          </cell>
          <cell r="AV1820" t="str">
            <v>5 cm - 4pcs; 4,5 cm - 2pcs</v>
          </cell>
          <cell r="AW1820" t="str">
            <v>noir</v>
          </cell>
          <cell r="AX1820" t="str">
            <v>NON</v>
          </cell>
          <cell r="AZ1820" t="str">
            <v>NON</v>
          </cell>
          <cell r="BA1820" t="str">
            <v>oui</v>
          </cell>
          <cell r="BB1820" t="str">
            <v>70x42 cm (coussins dossier)</v>
          </cell>
          <cell r="BD1820" t="str">
            <v>50x30 cm (coussins deco)</v>
          </cell>
          <cell r="BE1820"/>
          <cell r="BF1820"/>
          <cell r="BG1820"/>
          <cell r="BH1820" t="str">
            <v>NON</v>
          </cell>
          <cell r="BI1820" t="str">
            <v>Assise: mousse HR, flocons de fibres siliconées
Dossier : PU mousse, ouate, flocons de fibres siliconées</v>
          </cell>
          <cell r="BJ1820" t="str">
            <v>Assise: 30KG/M3 Dossier: 18KG/M3</v>
          </cell>
          <cell r="BK1820">
            <v>250</v>
          </cell>
          <cell r="BL1820">
            <v>93</v>
          </cell>
          <cell r="BM1820">
            <v>80</v>
          </cell>
          <cell r="BN1820"/>
          <cell r="BO1820">
            <v>56</v>
          </cell>
          <cell r="BP1820">
            <v>58.4</v>
          </cell>
          <cell r="BR1820">
            <v>1.66</v>
          </cell>
          <cell r="BS1820">
            <v>1</v>
          </cell>
          <cell r="BT1820">
            <v>251</v>
          </cell>
          <cell r="BU1820">
            <v>92</v>
          </cell>
          <cell r="BV1820">
            <v>72</v>
          </cell>
          <cell r="BW1820">
            <v>58.4</v>
          </cell>
          <cell r="BX1820"/>
          <cell r="BZ1820"/>
          <cell r="CA1820"/>
          <cell r="CB1820"/>
          <cell r="CC1820"/>
          <cell r="CD1820"/>
          <cell r="CE1820"/>
          <cell r="CF1820"/>
          <cell r="CG1820"/>
          <cell r="CH1820"/>
          <cell r="CI1820"/>
          <cell r="CJ1820"/>
          <cell r="CK1820"/>
          <cell r="CL1820"/>
          <cell r="CM1820"/>
          <cell r="CN1820"/>
          <cell r="CO1820"/>
          <cell r="CP1820"/>
          <cell r="CQ1820"/>
          <cell r="CR1820"/>
          <cell r="CS1820"/>
          <cell r="CT1820"/>
          <cell r="CU1820"/>
          <cell r="CV1820">
            <v>299</v>
          </cell>
        </row>
        <row r="1821">
          <cell r="C1821">
            <v>3666270122124</v>
          </cell>
          <cell r="E1821" t="str">
            <v>HILO</v>
          </cell>
          <cell r="F1821" t="str">
            <v>BELAIR</v>
          </cell>
          <cell r="G1821" t="str">
            <v>POSO 14</v>
          </cell>
          <cell r="I1821" t="str">
            <v>Tissu</v>
          </cell>
          <cell r="J1821" t="str">
            <v>100% PES</v>
          </cell>
          <cell r="K1821" t="str">
            <v xml:space="preserve">Effect velours côtelé </v>
          </cell>
          <cell r="L1821"/>
          <cell r="M1821"/>
          <cell r="O1821" t="str">
            <v>Canapé 3,5 places</v>
          </cell>
          <cell r="P1821"/>
          <cell r="Q1821"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1"/>
          <cell r="T1821" t="str">
            <v>Assise de grand confort</v>
          </cell>
          <cell r="U1821" t="str">
            <v>Coussins de déco offert</v>
          </cell>
          <cell r="V1821"/>
          <cell r="Y1821" t="str">
            <v>Pologne</v>
          </cell>
          <cell r="AA1821" t="str">
            <v>mousse HR 30 kg/m3 +  fibres siliconées</v>
          </cell>
          <cell r="AB1821" t="str">
            <v xml:space="preserve"> mousse PU 18 kg/m3 et ouate 150 g/m2; coussins remplis de fibres siliconées</v>
          </cell>
          <cell r="AC1821"/>
          <cell r="AD1821" t="str">
            <v>-</v>
          </cell>
          <cell r="AE1821" t="str">
            <v>-</v>
          </cell>
          <cell r="AF1821"/>
          <cell r="AG1821"/>
          <cell r="AH1821" t="str">
            <v>-</v>
          </cell>
          <cell r="AI1821" t="str">
            <v>plastique</v>
          </cell>
          <cell r="AJ1821">
            <v>210</v>
          </cell>
          <cell r="AK1821"/>
          <cell r="AL1821"/>
          <cell r="AM1821">
            <v>37</v>
          </cell>
          <cell r="AN1821">
            <v>31</v>
          </cell>
          <cell r="AO1821">
            <v>90</v>
          </cell>
          <cell r="AP1821">
            <v>57</v>
          </cell>
          <cell r="AQ1821">
            <v>20</v>
          </cell>
          <cell r="AR1821">
            <v>52</v>
          </cell>
          <cell r="AS1821">
            <v>59</v>
          </cell>
          <cell r="AT1821">
            <v>77</v>
          </cell>
          <cell r="AU1821">
            <v>6</v>
          </cell>
          <cell r="AV1821" t="str">
            <v>5 cm - 4pcs; 4,5 cm - 2pcs</v>
          </cell>
          <cell r="AW1821" t="str">
            <v>noir</v>
          </cell>
          <cell r="AX1821" t="str">
            <v>NON</v>
          </cell>
          <cell r="AZ1821" t="str">
            <v>NON</v>
          </cell>
          <cell r="BA1821" t="str">
            <v>oui</v>
          </cell>
          <cell r="BB1821" t="str">
            <v>70x42 cm (coussins dossier)</v>
          </cell>
          <cell r="BD1821" t="str">
            <v>50x30 cm (coussins deco)</v>
          </cell>
          <cell r="BE1821"/>
          <cell r="BF1821"/>
          <cell r="BG1821"/>
          <cell r="BH1821" t="str">
            <v>NON</v>
          </cell>
          <cell r="BI1821" t="str">
            <v>Assise: mousse HR, flocons de fibres siliconées
Dossier : PU mousse, ouate, flocons de fibres siliconées</v>
          </cell>
          <cell r="BJ1821" t="str">
            <v>Assise: 30KG/M3 Dossier: 18KG/M3</v>
          </cell>
          <cell r="BK1821">
            <v>250</v>
          </cell>
          <cell r="BL1821">
            <v>93</v>
          </cell>
          <cell r="BM1821">
            <v>80</v>
          </cell>
          <cell r="BN1821"/>
          <cell r="BO1821">
            <v>56</v>
          </cell>
          <cell r="BP1821">
            <v>58.4</v>
          </cell>
          <cell r="BR1821">
            <v>1.66</v>
          </cell>
          <cell r="BS1821">
            <v>1</v>
          </cell>
          <cell r="BT1821">
            <v>251</v>
          </cell>
          <cell r="BU1821">
            <v>92</v>
          </cell>
          <cell r="BV1821">
            <v>72</v>
          </cell>
          <cell r="BW1821">
            <v>58.4</v>
          </cell>
          <cell r="BX1821"/>
          <cell r="BZ1821"/>
          <cell r="CA1821"/>
          <cell r="CB1821"/>
          <cell r="CC1821"/>
          <cell r="CD1821"/>
          <cell r="CE1821"/>
          <cell r="CF1821"/>
          <cell r="CG1821"/>
          <cell r="CH1821"/>
          <cell r="CI1821"/>
          <cell r="CJ1821"/>
          <cell r="CK1821"/>
          <cell r="CL1821"/>
          <cell r="CM1821"/>
          <cell r="CN1821"/>
          <cell r="CO1821"/>
          <cell r="CP1821"/>
          <cell r="CQ1821"/>
          <cell r="CR1821"/>
          <cell r="CS1821"/>
          <cell r="CT1821"/>
          <cell r="CU1821"/>
          <cell r="CV1821">
            <v>299</v>
          </cell>
        </row>
        <row r="1822">
          <cell r="C1822">
            <v>3666270122025</v>
          </cell>
          <cell r="E1822" t="str">
            <v>HILO</v>
          </cell>
          <cell r="F1822" t="str">
            <v>BELAIR</v>
          </cell>
          <cell r="G1822" t="str">
            <v>POSO 5</v>
          </cell>
          <cell r="I1822" t="str">
            <v>Tissu</v>
          </cell>
          <cell r="J1822" t="str">
            <v>100% PES</v>
          </cell>
          <cell r="K1822" t="str">
            <v xml:space="preserve">Effect velours côtelé </v>
          </cell>
          <cell r="L1822"/>
          <cell r="M1822"/>
          <cell r="O1822" t="str">
            <v>Canapé 3,5 places</v>
          </cell>
          <cell r="P1822"/>
          <cell r="Q1822"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2"/>
          <cell r="T1822" t="str">
            <v>Assise de grand confort</v>
          </cell>
          <cell r="U1822" t="str">
            <v>Coussins de déco offert</v>
          </cell>
          <cell r="V1822"/>
          <cell r="Y1822" t="str">
            <v>Pologne</v>
          </cell>
          <cell r="AA1822" t="str">
            <v>mousse HR 30 kg/m3 +  fibres siliconées</v>
          </cell>
          <cell r="AB1822" t="str">
            <v xml:space="preserve"> mousse PU 18 kg/m3 et ouate 150 g/m2; coussins remplis de fibres siliconées</v>
          </cell>
          <cell r="AC1822"/>
          <cell r="AD1822" t="str">
            <v>-</v>
          </cell>
          <cell r="AE1822" t="str">
            <v>-</v>
          </cell>
          <cell r="AF1822"/>
          <cell r="AG1822"/>
          <cell r="AH1822" t="str">
            <v>-</v>
          </cell>
          <cell r="AI1822" t="str">
            <v>plastique</v>
          </cell>
          <cell r="AJ1822">
            <v>210</v>
          </cell>
          <cell r="AK1822"/>
          <cell r="AL1822"/>
          <cell r="AM1822">
            <v>37</v>
          </cell>
          <cell r="AN1822">
            <v>31</v>
          </cell>
          <cell r="AO1822">
            <v>90</v>
          </cell>
          <cell r="AP1822">
            <v>57</v>
          </cell>
          <cell r="AQ1822">
            <v>20</v>
          </cell>
          <cell r="AR1822">
            <v>52</v>
          </cell>
          <cell r="AS1822">
            <v>59</v>
          </cell>
          <cell r="AT1822">
            <v>77</v>
          </cell>
          <cell r="AU1822">
            <v>6</v>
          </cell>
          <cell r="AV1822" t="str">
            <v>5 cm - 4pcs; 4,5 cm - 2pcs</v>
          </cell>
          <cell r="AW1822" t="str">
            <v>noir</v>
          </cell>
          <cell r="AX1822" t="str">
            <v>NON</v>
          </cell>
          <cell r="AZ1822" t="str">
            <v>NON</v>
          </cell>
          <cell r="BA1822" t="str">
            <v>oui</v>
          </cell>
          <cell r="BB1822" t="str">
            <v>70x42 cm (coussins dossier)</v>
          </cell>
          <cell r="BD1822" t="str">
            <v>50x30 cm (coussins deco)</v>
          </cell>
          <cell r="BE1822"/>
          <cell r="BF1822"/>
          <cell r="BG1822"/>
          <cell r="BH1822" t="str">
            <v>NON</v>
          </cell>
          <cell r="BI1822" t="str">
            <v>Assise: mousse HR, flocons de fibres siliconées
Dossier : PU mousse, ouate, flocons de fibres siliconées</v>
          </cell>
          <cell r="BJ1822" t="str">
            <v>Assise: 30KG/M3 Dossier: 18KG/M3</v>
          </cell>
          <cell r="BK1822">
            <v>250</v>
          </cell>
          <cell r="BL1822">
            <v>93</v>
          </cell>
          <cell r="BM1822">
            <v>80</v>
          </cell>
          <cell r="BN1822"/>
          <cell r="BO1822">
            <v>56</v>
          </cell>
          <cell r="BP1822">
            <v>58.4</v>
          </cell>
          <cell r="BR1822">
            <v>1.66</v>
          </cell>
          <cell r="BS1822">
            <v>1</v>
          </cell>
          <cell r="BT1822">
            <v>251</v>
          </cell>
          <cell r="BU1822">
            <v>92</v>
          </cell>
          <cell r="BV1822">
            <v>72</v>
          </cell>
          <cell r="BW1822">
            <v>58.4</v>
          </cell>
          <cell r="BX1822"/>
          <cell r="BZ1822"/>
          <cell r="CA1822"/>
          <cell r="CB1822"/>
          <cell r="CC1822"/>
          <cell r="CD1822"/>
          <cell r="CE1822"/>
          <cell r="CF1822"/>
          <cell r="CG1822"/>
          <cell r="CH1822"/>
          <cell r="CI1822"/>
          <cell r="CJ1822"/>
          <cell r="CK1822"/>
          <cell r="CL1822"/>
          <cell r="CM1822"/>
          <cell r="CN1822"/>
          <cell r="CO1822"/>
          <cell r="CP1822"/>
          <cell r="CQ1822"/>
          <cell r="CR1822"/>
          <cell r="CS1822"/>
          <cell r="CT1822"/>
          <cell r="CU1822"/>
          <cell r="CV1822">
            <v>299</v>
          </cell>
        </row>
        <row r="1823">
          <cell r="C1823">
            <v>3666270121943</v>
          </cell>
          <cell r="E1823" t="str">
            <v>HILO</v>
          </cell>
          <cell r="F1823" t="str">
            <v>BELAIR</v>
          </cell>
          <cell r="G1823" t="str">
            <v>POSO 29</v>
          </cell>
          <cell r="I1823" t="str">
            <v>Tissu</v>
          </cell>
          <cell r="J1823" t="str">
            <v>100% PES</v>
          </cell>
          <cell r="K1823" t="str">
            <v xml:space="preserve">Effect velours côtelé </v>
          </cell>
          <cell r="L1823"/>
          <cell r="M1823"/>
          <cell r="O1823" t="str">
            <v>Canapé 3,5 places</v>
          </cell>
          <cell r="P1823"/>
          <cell r="Q1823"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3"/>
          <cell r="T1823" t="str">
            <v>Assise de grand confort</v>
          </cell>
          <cell r="U1823" t="str">
            <v>Coussins de déco offert</v>
          </cell>
          <cell r="V1823"/>
          <cell r="Y1823" t="str">
            <v>Pologne</v>
          </cell>
          <cell r="AA1823" t="str">
            <v>mousse HR 30 kg/m3 +  fibres siliconées</v>
          </cell>
          <cell r="AB1823" t="str">
            <v xml:space="preserve"> mousse PU 18 kg/m3 et ouate 150 g/m2; coussins remplis de fibres siliconées</v>
          </cell>
          <cell r="AC1823"/>
          <cell r="AD1823" t="str">
            <v>-</v>
          </cell>
          <cell r="AE1823" t="str">
            <v>-</v>
          </cell>
          <cell r="AF1823"/>
          <cell r="AG1823"/>
          <cell r="AH1823" t="str">
            <v>-</v>
          </cell>
          <cell r="AI1823" t="str">
            <v>plastique</v>
          </cell>
          <cell r="AJ1823">
            <v>210</v>
          </cell>
          <cell r="AK1823"/>
          <cell r="AL1823"/>
          <cell r="AM1823">
            <v>37</v>
          </cell>
          <cell r="AN1823">
            <v>31</v>
          </cell>
          <cell r="AO1823">
            <v>90</v>
          </cell>
          <cell r="AP1823">
            <v>57</v>
          </cell>
          <cell r="AQ1823">
            <v>20</v>
          </cell>
          <cell r="AR1823">
            <v>52</v>
          </cell>
          <cell r="AS1823">
            <v>59</v>
          </cell>
          <cell r="AT1823">
            <v>77</v>
          </cell>
          <cell r="AU1823">
            <v>6</v>
          </cell>
          <cell r="AV1823" t="str">
            <v>5 cm - 4pcs; 4,5 cm - 2pcs</v>
          </cell>
          <cell r="AW1823" t="str">
            <v>noir</v>
          </cell>
          <cell r="AX1823" t="str">
            <v>NON</v>
          </cell>
          <cell r="AZ1823" t="str">
            <v>NON</v>
          </cell>
          <cell r="BA1823" t="str">
            <v>oui</v>
          </cell>
          <cell r="BB1823" t="str">
            <v>70x42 cm (coussins dossier)</v>
          </cell>
          <cell r="BD1823" t="str">
            <v>50x30 cm (coussins deco)</v>
          </cell>
          <cell r="BE1823"/>
          <cell r="BF1823"/>
          <cell r="BG1823"/>
          <cell r="BH1823" t="str">
            <v>NON</v>
          </cell>
          <cell r="BI1823" t="str">
            <v>Assise: mousse HR, flocons de fibres siliconées
Dossier : PU mousse, ouate, flocons de fibres siliconées</v>
          </cell>
          <cell r="BJ1823" t="str">
            <v>Assise: 30KG/M3 Dossier: 18KG/M3</v>
          </cell>
          <cell r="BK1823">
            <v>250</v>
          </cell>
          <cell r="BL1823">
            <v>93</v>
          </cell>
          <cell r="BM1823">
            <v>80</v>
          </cell>
          <cell r="BN1823"/>
          <cell r="BO1823">
            <v>56</v>
          </cell>
          <cell r="BP1823">
            <v>58.4</v>
          </cell>
          <cell r="BR1823">
            <v>1.66</v>
          </cell>
          <cell r="BS1823">
            <v>1</v>
          </cell>
          <cell r="BT1823">
            <v>251</v>
          </cell>
          <cell r="BU1823">
            <v>92</v>
          </cell>
          <cell r="BV1823">
            <v>72</v>
          </cell>
          <cell r="BW1823">
            <v>58.4</v>
          </cell>
          <cell r="BX1823"/>
          <cell r="BZ1823"/>
          <cell r="CA1823"/>
          <cell r="CB1823"/>
          <cell r="CC1823"/>
          <cell r="CD1823"/>
          <cell r="CE1823"/>
          <cell r="CF1823"/>
          <cell r="CG1823"/>
          <cell r="CH1823"/>
          <cell r="CI1823"/>
          <cell r="CJ1823"/>
          <cell r="CK1823"/>
          <cell r="CL1823"/>
          <cell r="CM1823"/>
          <cell r="CN1823"/>
          <cell r="CO1823"/>
          <cell r="CP1823"/>
          <cell r="CQ1823"/>
          <cell r="CR1823"/>
          <cell r="CS1823"/>
          <cell r="CT1823"/>
          <cell r="CU1823"/>
          <cell r="CV1823">
            <v>299</v>
          </cell>
        </row>
        <row r="1824">
          <cell r="C1824">
            <v>3666270122117</v>
          </cell>
          <cell r="E1824" t="str">
            <v>HILO</v>
          </cell>
          <cell r="F1824" t="str">
            <v>BELAIR</v>
          </cell>
          <cell r="G1824" t="str">
            <v>POSO 1</v>
          </cell>
          <cell r="I1824" t="str">
            <v>Tissu</v>
          </cell>
          <cell r="J1824" t="str">
            <v>100% PES</v>
          </cell>
          <cell r="K1824" t="str">
            <v xml:space="preserve">Effect velours côtelé </v>
          </cell>
          <cell r="L1824"/>
          <cell r="M1824"/>
          <cell r="O1824" t="str">
            <v>Canapé 3,5 places</v>
          </cell>
          <cell r="P1824"/>
          <cell r="Q1824"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4"/>
          <cell r="T1824" t="str">
            <v>Assise de grand confort</v>
          </cell>
          <cell r="U1824" t="str">
            <v>Coussins de déco offert</v>
          </cell>
          <cell r="V1824"/>
          <cell r="Y1824" t="str">
            <v>Pologne</v>
          </cell>
          <cell r="AA1824" t="str">
            <v>mousse HR 30 kg/m3 +  fibres siliconées</v>
          </cell>
          <cell r="AB1824" t="str">
            <v xml:space="preserve"> mousse PU 18 kg/m3 et ouate 150 g/m2; coussins remplis de fibres siliconées</v>
          </cell>
          <cell r="AC1824"/>
          <cell r="AD1824" t="str">
            <v>-</v>
          </cell>
          <cell r="AE1824" t="str">
            <v>-</v>
          </cell>
          <cell r="AF1824"/>
          <cell r="AG1824"/>
          <cell r="AH1824" t="str">
            <v>-</v>
          </cell>
          <cell r="AI1824" t="str">
            <v>plastique</v>
          </cell>
          <cell r="AJ1824">
            <v>210</v>
          </cell>
          <cell r="AK1824"/>
          <cell r="AL1824"/>
          <cell r="AM1824">
            <v>37</v>
          </cell>
          <cell r="AN1824">
            <v>31</v>
          </cell>
          <cell r="AO1824">
            <v>90</v>
          </cell>
          <cell r="AP1824">
            <v>57</v>
          </cell>
          <cell r="AQ1824">
            <v>20</v>
          </cell>
          <cell r="AR1824">
            <v>52</v>
          </cell>
          <cell r="AS1824">
            <v>59</v>
          </cell>
          <cell r="AT1824">
            <v>77</v>
          </cell>
          <cell r="AU1824">
            <v>6</v>
          </cell>
          <cell r="AV1824" t="str">
            <v>5 cm - 4pcs; 4,5 cm - 2pcs</v>
          </cell>
          <cell r="AW1824" t="str">
            <v>noir</v>
          </cell>
          <cell r="AX1824" t="str">
            <v>NON</v>
          </cell>
          <cell r="AZ1824" t="str">
            <v>NON</v>
          </cell>
          <cell r="BA1824" t="str">
            <v>oui</v>
          </cell>
          <cell r="BB1824" t="str">
            <v>70x42 cm (coussins dossier)</v>
          </cell>
          <cell r="BD1824" t="str">
            <v>50x30 cm (coussins deco)</v>
          </cell>
          <cell r="BE1824"/>
          <cell r="BF1824"/>
          <cell r="BG1824"/>
          <cell r="BH1824" t="str">
            <v>NON</v>
          </cell>
          <cell r="BI1824" t="str">
            <v>Assise: mousse HR, flocons de fibres siliconées
Dossier : PU mousse, ouate, flocons de fibres siliconées</v>
          </cell>
          <cell r="BJ1824" t="str">
            <v>Assise: 30KG/M3 Dossier: 18KG/M3</v>
          </cell>
          <cell r="BK1824">
            <v>250</v>
          </cell>
          <cell r="BL1824">
            <v>93</v>
          </cell>
          <cell r="BM1824">
            <v>80</v>
          </cell>
          <cell r="BN1824"/>
          <cell r="BO1824">
            <v>56</v>
          </cell>
          <cell r="BP1824">
            <v>58.4</v>
          </cell>
          <cell r="BR1824">
            <v>1.66</v>
          </cell>
          <cell r="BS1824">
            <v>1</v>
          </cell>
          <cell r="BT1824">
            <v>251</v>
          </cell>
          <cell r="BU1824">
            <v>92</v>
          </cell>
          <cell r="BV1824">
            <v>72</v>
          </cell>
          <cell r="BW1824">
            <v>58.4</v>
          </cell>
          <cell r="BX1824"/>
          <cell r="BZ1824"/>
          <cell r="CA1824"/>
          <cell r="CB1824"/>
          <cell r="CC1824"/>
          <cell r="CD1824"/>
          <cell r="CE1824"/>
          <cell r="CF1824"/>
          <cell r="CG1824"/>
          <cell r="CH1824"/>
          <cell r="CI1824"/>
          <cell r="CJ1824"/>
          <cell r="CK1824"/>
          <cell r="CL1824"/>
          <cell r="CM1824"/>
          <cell r="CN1824"/>
          <cell r="CO1824"/>
          <cell r="CP1824"/>
          <cell r="CQ1824"/>
          <cell r="CR1824"/>
          <cell r="CS1824"/>
          <cell r="CT1824"/>
          <cell r="CU1824"/>
          <cell r="CV1824">
            <v>299</v>
          </cell>
        </row>
        <row r="1825">
          <cell r="C1825">
            <v>3666270122353</v>
          </cell>
          <cell r="E1825" t="str">
            <v>HILO</v>
          </cell>
          <cell r="F1825" t="str">
            <v>BELAIR</v>
          </cell>
          <cell r="G1825" t="str">
            <v>POSO 39</v>
          </cell>
          <cell r="I1825" t="str">
            <v>Tissu</v>
          </cell>
          <cell r="J1825" t="str">
            <v>100% PES</v>
          </cell>
          <cell r="K1825" t="str">
            <v xml:space="preserve">Effect velours côtelé </v>
          </cell>
          <cell r="L1825"/>
          <cell r="M1825"/>
          <cell r="O1825" t="str">
            <v>Canapé 3,5 places</v>
          </cell>
          <cell r="P1825"/>
          <cell r="Q1825"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5"/>
          <cell r="T1825" t="str">
            <v>Assise de grand confort</v>
          </cell>
          <cell r="U1825" t="str">
            <v>Coussins de déco offert</v>
          </cell>
          <cell r="V1825"/>
          <cell r="Y1825" t="str">
            <v>Pologne</v>
          </cell>
          <cell r="AA1825" t="str">
            <v>mousse HR 30 kg/m3 +  fibres siliconées</v>
          </cell>
          <cell r="AB1825" t="str">
            <v xml:space="preserve"> mousse PU 18 kg/m3 et ouate 150 g/m2; coussins remplis de fibres siliconées</v>
          </cell>
          <cell r="AC1825"/>
          <cell r="AD1825" t="str">
            <v>-</v>
          </cell>
          <cell r="AE1825" t="str">
            <v>-</v>
          </cell>
          <cell r="AF1825"/>
          <cell r="AG1825"/>
          <cell r="AH1825" t="str">
            <v>-</v>
          </cell>
          <cell r="AI1825" t="str">
            <v>plastique</v>
          </cell>
          <cell r="AJ1825">
            <v>210</v>
          </cell>
          <cell r="AK1825"/>
          <cell r="AL1825"/>
          <cell r="AM1825">
            <v>37</v>
          </cell>
          <cell r="AN1825">
            <v>31</v>
          </cell>
          <cell r="AO1825">
            <v>90</v>
          </cell>
          <cell r="AP1825">
            <v>57</v>
          </cell>
          <cell r="AQ1825">
            <v>20</v>
          </cell>
          <cell r="AR1825">
            <v>52</v>
          </cell>
          <cell r="AS1825">
            <v>59</v>
          </cell>
          <cell r="AT1825">
            <v>77</v>
          </cell>
          <cell r="AU1825">
            <v>6</v>
          </cell>
          <cell r="AV1825" t="str">
            <v>5 cm - 4pcs; 4,5 cm - 2pcs</v>
          </cell>
          <cell r="AW1825" t="str">
            <v>noir</v>
          </cell>
          <cell r="AX1825" t="str">
            <v>NON</v>
          </cell>
          <cell r="AZ1825" t="str">
            <v>NON</v>
          </cell>
          <cell r="BA1825" t="str">
            <v>oui</v>
          </cell>
          <cell r="BB1825" t="str">
            <v>70x42 cm (coussins dossier)</v>
          </cell>
          <cell r="BD1825" t="str">
            <v>50x30 cm (coussins deco)</v>
          </cell>
          <cell r="BE1825"/>
          <cell r="BF1825"/>
          <cell r="BG1825"/>
          <cell r="BH1825" t="str">
            <v>NON</v>
          </cell>
          <cell r="BI1825" t="str">
            <v>Assise: mousse HR, flocons de fibres siliconées
Dossier : PU mousse, ouate, flocons de fibres siliconées</v>
          </cell>
          <cell r="BJ1825" t="str">
            <v>Assise: 30KG/M3 Dossier: 18KG/M3</v>
          </cell>
          <cell r="BK1825">
            <v>250</v>
          </cell>
          <cell r="BL1825">
            <v>93</v>
          </cell>
          <cell r="BM1825">
            <v>80</v>
          </cell>
          <cell r="BN1825"/>
          <cell r="BO1825">
            <v>56</v>
          </cell>
          <cell r="BP1825">
            <v>58.4</v>
          </cell>
          <cell r="BR1825">
            <v>1.66</v>
          </cell>
          <cell r="BS1825">
            <v>1</v>
          </cell>
          <cell r="BT1825">
            <v>251</v>
          </cell>
          <cell r="BU1825">
            <v>92</v>
          </cell>
          <cell r="BV1825">
            <v>72</v>
          </cell>
          <cell r="BW1825">
            <v>58.4</v>
          </cell>
          <cell r="BX1825"/>
          <cell r="BZ1825"/>
          <cell r="CA1825"/>
          <cell r="CB1825"/>
          <cell r="CC1825"/>
          <cell r="CD1825"/>
          <cell r="CE1825"/>
          <cell r="CF1825"/>
          <cell r="CG1825"/>
          <cell r="CH1825"/>
          <cell r="CI1825"/>
          <cell r="CJ1825"/>
          <cell r="CK1825"/>
          <cell r="CL1825"/>
          <cell r="CM1825"/>
          <cell r="CN1825"/>
          <cell r="CO1825"/>
          <cell r="CP1825"/>
          <cell r="CQ1825"/>
          <cell r="CR1825"/>
          <cell r="CS1825"/>
          <cell r="CT1825"/>
          <cell r="CU1825"/>
          <cell r="CV1825">
            <v>299</v>
          </cell>
        </row>
        <row r="1826">
          <cell r="C1826">
            <v>3666270122711</v>
          </cell>
          <cell r="E1826" t="str">
            <v>HILO</v>
          </cell>
          <cell r="F1826" t="str">
            <v>BELAIR</v>
          </cell>
          <cell r="G1826" t="str">
            <v>POSO 100</v>
          </cell>
          <cell r="I1826" t="str">
            <v>Tissu</v>
          </cell>
          <cell r="J1826" t="str">
            <v>100% PES</v>
          </cell>
          <cell r="K1826" t="str">
            <v xml:space="preserve">Effect velours côtelé </v>
          </cell>
          <cell r="L1826"/>
          <cell r="M1826"/>
          <cell r="O1826" t="str">
            <v>Canapé 4 places</v>
          </cell>
          <cell r="P1826"/>
          <cell r="Q1826"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6"/>
          <cell r="T1826" t="str">
            <v>Assise de grand confort</v>
          </cell>
          <cell r="U1826" t="str">
            <v>Coussins de déco offert</v>
          </cell>
          <cell r="V1826"/>
          <cell r="Y1826" t="str">
            <v>Pologne</v>
          </cell>
          <cell r="AA1826" t="str">
            <v>mousse HR 30 kg/m3 +  fibres siliconées</v>
          </cell>
          <cell r="AB1826" t="str">
            <v xml:space="preserve"> mousse PU 18 kg/m3 et ouate 150 g/m2; coussins remplis de fibres siliconées</v>
          </cell>
          <cell r="AC1826"/>
          <cell r="AD1826" t="str">
            <v>-</v>
          </cell>
          <cell r="AE1826" t="str">
            <v>-</v>
          </cell>
          <cell r="AF1826"/>
          <cell r="AG1826"/>
          <cell r="AH1826" t="str">
            <v>-</v>
          </cell>
          <cell r="AI1826" t="str">
            <v>plastique</v>
          </cell>
          <cell r="AJ1826">
            <v>240</v>
          </cell>
          <cell r="AK1826"/>
          <cell r="AL1826"/>
          <cell r="AM1826">
            <v>37</v>
          </cell>
          <cell r="AN1826">
            <v>31</v>
          </cell>
          <cell r="AO1826">
            <v>90</v>
          </cell>
          <cell r="AP1826">
            <v>57</v>
          </cell>
          <cell r="AQ1826">
            <v>20</v>
          </cell>
          <cell r="AR1826">
            <v>52</v>
          </cell>
          <cell r="AS1826">
            <v>59</v>
          </cell>
          <cell r="AT1826">
            <v>77</v>
          </cell>
          <cell r="AU1826">
            <v>6</v>
          </cell>
          <cell r="AV1826" t="str">
            <v>5 cm - 4pcs; 4,5 cm - 2pcs</v>
          </cell>
          <cell r="AW1826" t="str">
            <v>noir</v>
          </cell>
          <cell r="AX1826" t="str">
            <v>NON</v>
          </cell>
          <cell r="AZ1826" t="str">
            <v>NON</v>
          </cell>
          <cell r="BA1826" t="str">
            <v>oui</v>
          </cell>
          <cell r="BB1826" t="str">
            <v>85x42 cm (coussins dossier)</v>
          </cell>
          <cell r="BD1826" t="str">
            <v>50x30 cm (coussins deco)</v>
          </cell>
          <cell r="BE1826"/>
          <cell r="BF1826"/>
          <cell r="BG1826"/>
          <cell r="BH1826" t="str">
            <v>NON</v>
          </cell>
          <cell r="BI1826" t="str">
            <v>Assise: mousse HR, flocons de fibres siliconées
Dossier : PU mousse, ouate, flocons de fibres siliconées</v>
          </cell>
          <cell r="BJ1826" t="str">
            <v>Assise: 30KG/M3 Dossier: 18KG/M3</v>
          </cell>
          <cell r="BK1826">
            <v>280</v>
          </cell>
          <cell r="BL1826">
            <v>93</v>
          </cell>
          <cell r="BM1826">
            <v>80</v>
          </cell>
          <cell r="BN1826"/>
          <cell r="BO1826">
            <v>61.6</v>
          </cell>
          <cell r="BP1826">
            <v>64</v>
          </cell>
          <cell r="BR1826">
            <v>1.86</v>
          </cell>
          <cell r="BS1826">
            <v>1</v>
          </cell>
          <cell r="BT1826">
            <v>281</v>
          </cell>
          <cell r="BU1826">
            <v>92</v>
          </cell>
          <cell r="BV1826">
            <v>72</v>
          </cell>
          <cell r="BW1826">
            <v>64</v>
          </cell>
          <cell r="BX1826"/>
          <cell r="BZ1826"/>
          <cell r="CA1826"/>
          <cell r="CB1826"/>
          <cell r="CC1826"/>
          <cell r="CD1826"/>
          <cell r="CE1826"/>
          <cell r="CF1826"/>
          <cell r="CG1826"/>
          <cell r="CH1826"/>
          <cell r="CI1826"/>
          <cell r="CJ1826"/>
          <cell r="CK1826"/>
          <cell r="CL1826"/>
          <cell r="CM1826"/>
          <cell r="CN1826"/>
          <cell r="CO1826"/>
          <cell r="CP1826"/>
          <cell r="CQ1826"/>
          <cell r="CR1826"/>
          <cell r="CS1826"/>
          <cell r="CT1826"/>
          <cell r="CU1826"/>
          <cell r="CV1826">
            <v>349</v>
          </cell>
        </row>
        <row r="1827">
          <cell r="C1827">
            <v>3666270122629</v>
          </cell>
          <cell r="E1827" t="str">
            <v>HILO</v>
          </cell>
          <cell r="F1827" t="str">
            <v>BELAIR</v>
          </cell>
          <cell r="G1827" t="str">
            <v>POSO 04</v>
          </cell>
          <cell r="I1827" t="str">
            <v>Tissu</v>
          </cell>
          <cell r="J1827" t="str">
            <v>100% PES</v>
          </cell>
          <cell r="K1827" t="str">
            <v xml:space="preserve">Effect velours côtelé </v>
          </cell>
          <cell r="L1827"/>
          <cell r="M1827"/>
          <cell r="O1827" t="str">
            <v>Canapé 4 places</v>
          </cell>
          <cell r="P1827"/>
          <cell r="Q1827"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7"/>
          <cell r="T1827" t="str">
            <v>Assise de grand confort</v>
          </cell>
          <cell r="U1827" t="str">
            <v>Coussins de déco offert</v>
          </cell>
          <cell r="V1827"/>
          <cell r="Y1827" t="str">
            <v>Pologne</v>
          </cell>
          <cell r="AA1827" t="str">
            <v>mousse HR 30 kg/m3 +  fibres siliconées</v>
          </cell>
          <cell r="AB1827" t="str">
            <v xml:space="preserve"> mousse PU 18 kg/m3 et ouate 150 g/m2; coussins remplis de fibres siliconées</v>
          </cell>
          <cell r="AC1827"/>
          <cell r="AD1827" t="str">
            <v>-</v>
          </cell>
          <cell r="AE1827" t="str">
            <v>-</v>
          </cell>
          <cell r="AF1827"/>
          <cell r="AG1827"/>
          <cell r="AH1827" t="str">
            <v>-</v>
          </cell>
          <cell r="AI1827" t="str">
            <v>plastique</v>
          </cell>
          <cell r="AJ1827">
            <v>240</v>
          </cell>
          <cell r="AK1827"/>
          <cell r="AL1827"/>
          <cell r="AM1827">
            <v>37</v>
          </cell>
          <cell r="AN1827">
            <v>31</v>
          </cell>
          <cell r="AO1827">
            <v>90</v>
          </cell>
          <cell r="AP1827">
            <v>57</v>
          </cell>
          <cell r="AQ1827">
            <v>20</v>
          </cell>
          <cell r="AR1827">
            <v>52</v>
          </cell>
          <cell r="AS1827">
            <v>59</v>
          </cell>
          <cell r="AT1827">
            <v>77</v>
          </cell>
          <cell r="AU1827">
            <v>6</v>
          </cell>
          <cell r="AV1827" t="str">
            <v>5 cm - 4pcs; 4,5 cm - 2pcs</v>
          </cell>
          <cell r="AW1827" t="str">
            <v>noir</v>
          </cell>
          <cell r="AX1827" t="str">
            <v>NON</v>
          </cell>
          <cell r="AZ1827" t="str">
            <v>NON</v>
          </cell>
          <cell r="BA1827" t="str">
            <v>oui</v>
          </cell>
          <cell r="BB1827" t="str">
            <v>85x42 cm (coussins dossier)</v>
          </cell>
          <cell r="BD1827" t="str">
            <v>50x30 cm (coussins deco)</v>
          </cell>
          <cell r="BE1827"/>
          <cell r="BF1827"/>
          <cell r="BG1827"/>
          <cell r="BH1827" t="str">
            <v>NON</v>
          </cell>
          <cell r="BI1827" t="str">
            <v>Assise: mousse HR, flocons de fibres siliconées
Dossier : PU mousse, ouate, flocons de fibres siliconées</v>
          </cell>
          <cell r="BJ1827" t="str">
            <v>Assise: 30KG/M3 Dossier: 18KG/M3</v>
          </cell>
          <cell r="BK1827">
            <v>280</v>
          </cell>
          <cell r="BL1827">
            <v>93</v>
          </cell>
          <cell r="BM1827">
            <v>80</v>
          </cell>
          <cell r="BN1827"/>
          <cell r="BO1827">
            <v>61.6</v>
          </cell>
          <cell r="BP1827">
            <v>64</v>
          </cell>
          <cell r="BR1827">
            <v>1.86</v>
          </cell>
          <cell r="BS1827">
            <v>1</v>
          </cell>
          <cell r="BT1827">
            <v>281</v>
          </cell>
          <cell r="BU1827">
            <v>92</v>
          </cell>
          <cell r="BV1827">
            <v>72</v>
          </cell>
          <cell r="BW1827">
            <v>64</v>
          </cell>
          <cell r="BX1827"/>
          <cell r="BZ1827"/>
          <cell r="CA1827"/>
          <cell r="CB1827"/>
          <cell r="CC1827"/>
          <cell r="CD1827"/>
          <cell r="CE1827"/>
          <cell r="CF1827"/>
          <cell r="CG1827"/>
          <cell r="CH1827"/>
          <cell r="CI1827"/>
          <cell r="CJ1827"/>
          <cell r="CK1827"/>
          <cell r="CL1827"/>
          <cell r="CM1827"/>
          <cell r="CN1827"/>
          <cell r="CO1827"/>
          <cell r="CP1827"/>
          <cell r="CQ1827"/>
          <cell r="CR1827"/>
          <cell r="CS1827"/>
          <cell r="CT1827"/>
          <cell r="CU1827"/>
          <cell r="CV1827">
            <v>349</v>
          </cell>
        </row>
        <row r="1828">
          <cell r="C1828">
            <v>3666270122261</v>
          </cell>
          <cell r="E1828" t="str">
            <v>HILO</v>
          </cell>
          <cell r="F1828" t="str">
            <v>BELAIR</v>
          </cell>
          <cell r="G1828" t="str">
            <v>POSO 34</v>
          </cell>
          <cell r="I1828" t="str">
            <v>Tissu</v>
          </cell>
          <cell r="J1828" t="str">
            <v>100% PES</v>
          </cell>
          <cell r="K1828" t="str">
            <v xml:space="preserve">Effect velours côtelé </v>
          </cell>
          <cell r="L1828"/>
          <cell r="M1828"/>
          <cell r="O1828" t="str">
            <v>Canapé 4 places</v>
          </cell>
          <cell r="P1828"/>
          <cell r="Q1828"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8"/>
          <cell r="T1828" t="str">
            <v>Assise de grand confort</v>
          </cell>
          <cell r="U1828" t="str">
            <v>Coussins de déco offert</v>
          </cell>
          <cell r="V1828"/>
          <cell r="Y1828" t="str">
            <v>Pologne</v>
          </cell>
          <cell r="AA1828" t="str">
            <v>mousse HR 30 kg/m3 +  fibres siliconées</v>
          </cell>
          <cell r="AB1828" t="str">
            <v xml:space="preserve"> mousse PU 18 kg/m3 et ouate 150 g/m2; coussins remplis de fibres siliconées</v>
          </cell>
          <cell r="AC1828"/>
          <cell r="AD1828" t="str">
            <v>-</v>
          </cell>
          <cell r="AE1828" t="str">
            <v>-</v>
          </cell>
          <cell r="AF1828"/>
          <cell r="AG1828"/>
          <cell r="AH1828" t="str">
            <v>-</v>
          </cell>
          <cell r="AI1828" t="str">
            <v>plastique</v>
          </cell>
          <cell r="AJ1828">
            <v>240</v>
          </cell>
          <cell r="AK1828"/>
          <cell r="AL1828"/>
          <cell r="AM1828">
            <v>37</v>
          </cell>
          <cell r="AN1828">
            <v>31</v>
          </cell>
          <cell r="AO1828">
            <v>90</v>
          </cell>
          <cell r="AP1828">
            <v>57</v>
          </cell>
          <cell r="AQ1828">
            <v>20</v>
          </cell>
          <cell r="AR1828">
            <v>52</v>
          </cell>
          <cell r="AS1828">
            <v>59</v>
          </cell>
          <cell r="AT1828">
            <v>77</v>
          </cell>
          <cell r="AU1828">
            <v>6</v>
          </cell>
          <cell r="AV1828" t="str">
            <v>5 cm - 4pcs; 4,5 cm - 2pcs</v>
          </cell>
          <cell r="AW1828" t="str">
            <v>noir</v>
          </cell>
          <cell r="AX1828" t="str">
            <v>NON</v>
          </cell>
          <cell r="AZ1828" t="str">
            <v>NON</v>
          </cell>
          <cell r="BA1828" t="str">
            <v>oui</v>
          </cell>
          <cell r="BB1828" t="str">
            <v>85x42 cm (coussins dossier)</v>
          </cell>
          <cell r="BD1828" t="str">
            <v>50x30 cm (coussins deco)</v>
          </cell>
          <cell r="BE1828"/>
          <cell r="BF1828"/>
          <cell r="BG1828"/>
          <cell r="BH1828" t="str">
            <v>NON</v>
          </cell>
          <cell r="BI1828" t="str">
            <v>Assise: mousse HR, flocons de fibres siliconées
Dossier : PU mousse, ouate, flocons de fibres siliconées</v>
          </cell>
          <cell r="BJ1828" t="str">
            <v>Assise: 30KG/M3 Dossier: 18KG/M3</v>
          </cell>
          <cell r="BK1828">
            <v>280</v>
          </cell>
          <cell r="BL1828">
            <v>93</v>
          </cell>
          <cell r="BM1828">
            <v>80</v>
          </cell>
          <cell r="BN1828"/>
          <cell r="BO1828">
            <v>61.6</v>
          </cell>
          <cell r="BP1828">
            <v>64</v>
          </cell>
          <cell r="BR1828">
            <v>1.86</v>
          </cell>
          <cell r="BS1828">
            <v>1</v>
          </cell>
          <cell r="BT1828">
            <v>281</v>
          </cell>
          <cell r="BU1828">
            <v>92</v>
          </cell>
          <cell r="BV1828">
            <v>72</v>
          </cell>
          <cell r="BW1828">
            <v>64</v>
          </cell>
          <cell r="BX1828"/>
          <cell r="BZ1828"/>
          <cell r="CA1828"/>
          <cell r="CB1828"/>
          <cell r="CC1828"/>
          <cell r="CD1828"/>
          <cell r="CE1828"/>
          <cell r="CF1828"/>
          <cell r="CG1828"/>
          <cell r="CH1828"/>
          <cell r="CI1828"/>
          <cell r="CJ1828"/>
          <cell r="CK1828"/>
          <cell r="CL1828"/>
          <cell r="CM1828"/>
          <cell r="CN1828"/>
          <cell r="CO1828"/>
          <cell r="CP1828"/>
          <cell r="CQ1828"/>
          <cell r="CR1828"/>
          <cell r="CS1828"/>
          <cell r="CT1828"/>
          <cell r="CU1828"/>
          <cell r="CV1828">
            <v>349</v>
          </cell>
        </row>
        <row r="1829">
          <cell r="C1829">
            <v>3666270122148</v>
          </cell>
          <cell r="E1829" t="str">
            <v>HILO</v>
          </cell>
          <cell r="F1829" t="str">
            <v>BELAIR</v>
          </cell>
          <cell r="G1829" t="str">
            <v>POSO 14</v>
          </cell>
          <cell r="I1829" t="str">
            <v>Tissu</v>
          </cell>
          <cell r="J1829" t="str">
            <v>100% PES</v>
          </cell>
          <cell r="K1829" t="str">
            <v xml:space="preserve">Effect velours côtelé </v>
          </cell>
          <cell r="L1829"/>
          <cell r="M1829"/>
          <cell r="O1829" t="str">
            <v>Canapé 4 places</v>
          </cell>
          <cell r="P1829"/>
          <cell r="Q1829"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29"/>
          <cell r="T1829" t="str">
            <v>Assise de grand confort</v>
          </cell>
          <cell r="U1829" t="str">
            <v>Coussins de déco offert</v>
          </cell>
          <cell r="V1829"/>
          <cell r="Y1829" t="str">
            <v>Pologne</v>
          </cell>
          <cell r="AA1829" t="str">
            <v>mousse HR 30 kg/m3 +  fibres siliconées</v>
          </cell>
          <cell r="AB1829" t="str">
            <v xml:space="preserve"> mousse PU 18 kg/m3 et ouate 150 g/m2; coussins remplis de fibres siliconées</v>
          </cell>
          <cell r="AC1829"/>
          <cell r="AD1829" t="str">
            <v>-</v>
          </cell>
          <cell r="AE1829" t="str">
            <v>-</v>
          </cell>
          <cell r="AF1829"/>
          <cell r="AG1829"/>
          <cell r="AH1829" t="str">
            <v>-</v>
          </cell>
          <cell r="AI1829" t="str">
            <v>plastique</v>
          </cell>
          <cell r="AJ1829">
            <v>240</v>
          </cell>
          <cell r="AK1829"/>
          <cell r="AL1829"/>
          <cell r="AM1829">
            <v>37</v>
          </cell>
          <cell r="AN1829">
            <v>31</v>
          </cell>
          <cell r="AO1829">
            <v>90</v>
          </cell>
          <cell r="AP1829">
            <v>57</v>
          </cell>
          <cell r="AQ1829">
            <v>20</v>
          </cell>
          <cell r="AR1829">
            <v>52</v>
          </cell>
          <cell r="AS1829">
            <v>59</v>
          </cell>
          <cell r="AT1829">
            <v>77</v>
          </cell>
          <cell r="AU1829">
            <v>6</v>
          </cell>
          <cell r="AV1829" t="str">
            <v>5 cm - 4pcs; 4,5 cm - 2pcs</v>
          </cell>
          <cell r="AW1829" t="str">
            <v>noir</v>
          </cell>
          <cell r="AX1829" t="str">
            <v>NON</v>
          </cell>
          <cell r="AZ1829" t="str">
            <v>NON</v>
          </cell>
          <cell r="BA1829" t="str">
            <v>oui</v>
          </cell>
          <cell r="BB1829" t="str">
            <v>85x42 cm (coussins dossier)</v>
          </cell>
          <cell r="BD1829" t="str">
            <v>50x30 cm (coussins deco)</v>
          </cell>
          <cell r="BE1829"/>
          <cell r="BF1829"/>
          <cell r="BG1829"/>
          <cell r="BH1829" t="str">
            <v>NON</v>
          </cell>
          <cell r="BI1829" t="str">
            <v>Assise: mousse HR, flocons de fibres siliconées
Dossier : PU mousse, ouate, flocons de fibres siliconées</v>
          </cell>
          <cell r="BJ1829" t="str">
            <v>Assise: 30KG/M3 Dossier: 18KG/M3</v>
          </cell>
          <cell r="BK1829">
            <v>280</v>
          </cell>
          <cell r="BL1829">
            <v>93</v>
          </cell>
          <cell r="BM1829">
            <v>80</v>
          </cell>
          <cell r="BN1829"/>
          <cell r="BO1829">
            <v>61.6</v>
          </cell>
          <cell r="BP1829">
            <v>64</v>
          </cell>
          <cell r="BR1829">
            <v>1.86</v>
          </cell>
          <cell r="BS1829">
            <v>1</v>
          </cell>
          <cell r="BT1829">
            <v>281</v>
          </cell>
          <cell r="BU1829">
            <v>92</v>
          </cell>
          <cell r="BV1829">
            <v>72</v>
          </cell>
          <cell r="BW1829">
            <v>64</v>
          </cell>
          <cell r="BX1829"/>
          <cell r="BZ1829"/>
          <cell r="CA1829"/>
          <cell r="CB1829"/>
          <cell r="CC1829"/>
          <cell r="CD1829"/>
          <cell r="CE1829"/>
          <cell r="CF1829"/>
          <cell r="CG1829"/>
          <cell r="CH1829"/>
          <cell r="CI1829"/>
          <cell r="CJ1829"/>
          <cell r="CK1829"/>
          <cell r="CL1829"/>
          <cell r="CM1829"/>
          <cell r="CN1829"/>
          <cell r="CO1829"/>
          <cell r="CP1829"/>
          <cell r="CQ1829"/>
          <cell r="CR1829"/>
          <cell r="CS1829"/>
          <cell r="CT1829"/>
          <cell r="CU1829"/>
          <cell r="CV1829">
            <v>349</v>
          </cell>
        </row>
        <row r="1830">
          <cell r="C1830">
            <v>3666270122193</v>
          </cell>
          <cell r="E1830" t="str">
            <v>HILO</v>
          </cell>
          <cell r="F1830" t="str">
            <v>BELAIR</v>
          </cell>
          <cell r="G1830" t="str">
            <v>POSO 5</v>
          </cell>
          <cell r="I1830" t="str">
            <v>Tissu</v>
          </cell>
          <cell r="J1830" t="str">
            <v>100% PES</v>
          </cell>
          <cell r="K1830" t="str">
            <v xml:space="preserve">Effect velours côtelé </v>
          </cell>
          <cell r="L1830"/>
          <cell r="M1830"/>
          <cell r="O1830" t="str">
            <v>Canapé 4 places</v>
          </cell>
          <cell r="P1830"/>
          <cell r="Q1830"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0"/>
          <cell r="T1830" t="str">
            <v>Assise de grand confort</v>
          </cell>
          <cell r="U1830" t="str">
            <v>Coussins de déco offert</v>
          </cell>
          <cell r="V1830"/>
          <cell r="Y1830" t="str">
            <v>Pologne</v>
          </cell>
          <cell r="AA1830" t="str">
            <v>mousse HR 30 kg/m3 +  fibres siliconées</v>
          </cell>
          <cell r="AB1830" t="str">
            <v xml:space="preserve"> mousse PU 18 kg/m3 et ouate 150 g/m2; coussins remplis de fibres siliconées</v>
          </cell>
          <cell r="AC1830"/>
          <cell r="AD1830" t="str">
            <v>-</v>
          </cell>
          <cell r="AE1830" t="str">
            <v>-</v>
          </cell>
          <cell r="AF1830"/>
          <cell r="AG1830"/>
          <cell r="AH1830" t="str">
            <v>-</v>
          </cell>
          <cell r="AI1830" t="str">
            <v>plastique</v>
          </cell>
          <cell r="AJ1830">
            <v>240</v>
          </cell>
          <cell r="AK1830"/>
          <cell r="AL1830"/>
          <cell r="AM1830">
            <v>37</v>
          </cell>
          <cell r="AN1830">
            <v>31</v>
          </cell>
          <cell r="AO1830">
            <v>90</v>
          </cell>
          <cell r="AP1830">
            <v>57</v>
          </cell>
          <cell r="AQ1830">
            <v>20</v>
          </cell>
          <cell r="AR1830">
            <v>52</v>
          </cell>
          <cell r="AS1830">
            <v>59</v>
          </cell>
          <cell r="AT1830">
            <v>77</v>
          </cell>
          <cell r="AU1830">
            <v>6</v>
          </cell>
          <cell r="AV1830" t="str">
            <v>5 cm - 4pcs; 4,5 cm - 2pcs</v>
          </cell>
          <cell r="AW1830" t="str">
            <v>noir</v>
          </cell>
          <cell r="AX1830" t="str">
            <v>NON</v>
          </cell>
          <cell r="AZ1830" t="str">
            <v>NON</v>
          </cell>
          <cell r="BA1830" t="str">
            <v>oui</v>
          </cell>
          <cell r="BB1830" t="str">
            <v>85x42 cm (coussins dossier)</v>
          </cell>
          <cell r="BD1830" t="str">
            <v>50x30 cm (coussins deco)</v>
          </cell>
          <cell r="BE1830"/>
          <cell r="BF1830"/>
          <cell r="BG1830"/>
          <cell r="BH1830" t="str">
            <v>NON</v>
          </cell>
          <cell r="BI1830" t="str">
            <v>Assise: mousse HR, flocons de fibres siliconées
Dossier : PU mousse, ouate, flocons de fibres siliconées</v>
          </cell>
          <cell r="BJ1830" t="str">
            <v>Assise: 30KG/M3 Dossier: 18KG/M3</v>
          </cell>
          <cell r="BK1830">
            <v>280</v>
          </cell>
          <cell r="BL1830">
            <v>93</v>
          </cell>
          <cell r="BM1830">
            <v>80</v>
          </cell>
          <cell r="BN1830"/>
          <cell r="BO1830">
            <v>61.6</v>
          </cell>
          <cell r="BP1830">
            <v>64</v>
          </cell>
          <cell r="BR1830">
            <v>1.86</v>
          </cell>
          <cell r="BS1830">
            <v>1</v>
          </cell>
          <cell r="BT1830">
            <v>281</v>
          </cell>
          <cell r="BU1830">
            <v>92</v>
          </cell>
          <cell r="BV1830">
            <v>72</v>
          </cell>
          <cell r="BW1830">
            <v>64</v>
          </cell>
          <cell r="BX1830"/>
          <cell r="BZ1830"/>
          <cell r="CA1830"/>
          <cell r="CB1830"/>
          <cell r="CC1830"/>
          <cell r="CD1830"/>
          <cell r="CE1830"/>
          <cell r="CF1830"/>
          <cell r="CG1830"/>
          <cell r="CH1830"/>
          <cell r="CI1830"/>
          <cell r="CJ1830"/>
          <cell r="CK1830"/>
          <cell r="CL1830"/>
          <cell r="CM1830"/>
          <cell r="CN1830"/>
          <cell r="CO1830"/>
          <cell r="CP1830"/>
          <cell r="CQ1830"/>
          <cell r="CR1830"/>
          <cell r="CS1830"/>
          <cell r="CT1830"/>
          <cell r="CU1830"/>
          <cell r="CV1830">
            <v>349</v>
          </cell>
        </row>
        <row r="1831">
          <cell r="C1831">
            <v>3666270122667</v>
          </cell>
          <cell r="E1831" t="str">
            <v>HILO</v>
          </cell>
          <cell r="F1831" t="str">
            <v>BELAIR</v>
          </cell>
          <cell r="G1831" t="str">
            <v>POSO 29</v>
          </cell>
          <cell r="I1831" t="str">
            <v>Tissu</v>
          </cell>
          <cell r="J1831" t="str">
            <v>100% PES</v>
          </cell>
          <cell r="K1831" t="str">
            <v xml:space="preserve">Effect velours côtelé </v>
          </cell>
          <cell r="L1831"/>
          <cell r="M1831"/>
          <cell r="O1831" t="str">
            <v>Canapé 4 places</v>
          </cell>
          <cell r="P1831"/>
          <cell r="Q1831"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1"/>
          <cell r="T1831" t="str">
            <v>Assise de grand confort</v>
          </cell>
          <cell r="U1831" t="str">
            <v>Coussins de déco offert</v>
          </cell>
          <cell r="V1831"/>
          <cell r="Y1831" t="str">
            <v>Pologne</v>
          </cell>
          <cell r="AA1831" t="str">
            <v>mousse HR 30 kg/m3 +  fibres siliconées</v>
          </cell>
          <cell r="AB1831" t="str">
            <v xml:space="preserve"> mousse PU 18 kg/m3 et ouate 150 g/m2; coussins remplis de fibres siliconées</v>
          </cell>
          <cell r="AC1831"/>
          <cell r="AD1831" t="str">
            <v>-</v>
          </cell>
          <cell r="AE1831" t="str">
            <v>-</v>
          </cell>
          <cell r="AF1831"/>
          <cell r="AG1831"/>
          <cell r="AH1831" t="str">
            <v>-</v>
          </cell>
          <cell r="AI1831" t="str">
            <v>plastique</v>
          </cell>
          <cell r="AJ1831">
            <v>240</v>
          </cell>
          <cell r="AK1831"/>
          <cell r="AL1831"/>
          <cell r="AM1831">
            <v>37</v>
          </cell>
          <cell r="AN1831">
            <v>31</v>
          </cell>
          <cell r="AO1831">
            <v>90</v>
          </cell>
          <cell r="AP1831">
            <v>57</v>
          </cell>
          <cell r="AQ1831">
            <v>20</v>
          </cell>
          <cell r="AR1831">
            <v>52</v>
          </cell>
          <cell r="AS1831">
            <v>59</v>
          </cell>
          <cell r="AT1831">
            <v>77</v>
          </cell>
          <cell r="AU1831">
            <v>6</v>
          </cell>
          <cell r="AV1831" t="str">
            <v>5 cm - 4pcs; 4,5 cm - 2pcs</v>
          </cell>
          <cell r="AW1831" t="str">
            <v>noir</v>
          </cell>
          <cell r="AX1831" t="str">
            <v>NON</v>
          </cell>
          <cell r="AZ1831" t="str">
            <v>NON</v>
          </cell>
          <cell r="BA1831" t="str">
            <v>oui</v>
          </cell>
          <cell r="BB1831" t="str">
            <v>85x42 cm (coussins dossier)</v>
          </cell>
          <cell r="BD1831" t="str">
            <v>50x30 cm (coussins deco)</v>
          </cell>
          <cell r="BE1831"/>
          <cell r="BF1831"/>
          <cell r="BG1831"/>
          <cell r="BH1831" t="str">
            <v>NON</v>
          </cell>
          <cell r="BI1831" t="str">
            <v>Assise: mousse HR, flocons de fibres siliconées
Dossier : PU mousse, ouate, flocons de fibres siliconées</v>
          </cell>
          <cell r="BJ1831" t="str">
            <v>Assise: 30KG/M3 Dossier: 18KG/M3</v>
          </cell>
          <cell r="BK1831">
            <v>280</v>
          </cell>
          <cell r="BL1831">
            <v>93</v>
          </cell>
          <cell r="BM1831">
            <v>80</v>
          </cell>
          <cell r="BN1831"/>
          <cell r="BO1831">
            <v>61.6</v>
          </cell>
          <cell r="BP1831">
            <v>64</v>
          </cell>
          <cell r="BR1831">
            <v>1.86</v>
          </cell>
          <cell r="BS1831">
            <v>1</v>
          </cell>
          <cell r="BT1831">
            <v>281</v>
          </cell>
          <cell r="BU1831">
            <v>92</v>
          </cell>
          <cell r="BV1831">
            <v>72</v>
          </cell>
          <cell r="BW1831">
            <v>64</v>
          </cell>
          <cell r="BX1831"/>
          <cell r="BZ1831"/>
          <cell r="CA1831"/>
          <cell r="CB1831"/>
          <cell r="CC1831"/>
          <cell r="CD1831"/>
          <cell r="CE1831"/>
          <cell r="CF1831"/>
          <cell r="CG1831"/>
          <cell r="CH1831"/>
          <cell r="CI1831"/>
          <cell r="CJ1831"/>
          <cell r="CK1831"/>
          <cell r="CL1831"/>
          <cell r="CM1831"/>
          <cell r="CN1831"/>
          <cell r="CO1831"/>
          <cell r="CP1831"/>
          <cell r="CQ1831"/>
          <cell r="CR1831"/>
          <cell r="CS1831"/>
          <cell r="CT1831"/>
          <cell r="CU1831"/>
          <cell r="CV1831">
            <v>349</v>
          </cell>
        </row>
        <row r="1832">
          <cell r="C1832">
            <v>3666270122308</v>
          </cell>
          <cell r="E1832" t="str">
            <v>HILO</v>
          </cell>
          <cell r="F1832" t="str">
            <v>BELAIR</v>
          </cell>
          <cell r="G1832" t="str">
            <v>POSO 1</v>
          </cell>
          <cell r="I1832" t="str">
            <v>Tissu</v>
          </cell>
          <cell r="J1832" t="str">
            <v>100% PES</v>
          </cell>
          <cell r="K1832" t="str">
            <v xml:space="preserve">Effect velours côtelé </v>
          </cell>
          <cell r="L1832"/>
          <cell r="M1832"/>
          <cell r="O1832" t="str">
            <v>Canapé 4 places</v>
          </cell>
          <cell r="P1832"/>
          <cell r="Q1832"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2"/>
          <cell r="T1832" t="str">
            <v>Assise de grand confort</v>
          </cell>
          <cell r="U1832" t="str">
            <v>Coussins de déco offert</v>
          </cell>
          <cell r="V1832"/>
          <cell r="Y1832" t="str">
            <v>Pologne</v>
          </cell>
          <cell r="AA1832" t="str">
            <v>mousse HR 30 kg/m3 +  fibres siliconées</v>
          </cell>
          <cell r="AB1832" t="str">
            <v xml:space="preserve"> mousse PU 18 kg/m3 et ouate 150 g/m2; coussins remplis de fibres siliconées</v>
          </cell>
          <cell r="AC1832"/>
          <cell r="AD1832" t="str">
            <v>-</v>
          </cell>
          <cell r="AE1832" t="str">
            <v>-</v>
          </cell>
          <cell r="AF1832"/>
          <cell r="AG1832"/>
          <cell r="AH1832" t="str">
            <v>-</v>
          </cell>
          <cell r="AI1832" t="str">
            <v>plastique</v>
          </cell>
          <cell r="AJ1832">
            <v>240</v>
          </cell>
          <cell r="AK1832"/>
          <cell r="AL1832"/>
          <cell r="AM1832">
            <v>37</v>
          </cell>
          <cell r="AN1832">
            <v>31</v>
          </cell>
          <cell r="AO1832">
            <v>90</v>
          </cell>
          <cell r="AP1832">
            <v>57</v>
          </cell>
          <cell r="AQ1832">
            <v>20</v>
          </cell>
          <cell r="AR1832">
            <v>52</v>
          </cell>
          <cell r="AS1832">
            <v>59</v>
          </cell>
          <cell r="AT1832">
            <v>77</v>
          </cell>
          <cell r="AU1832">
            <v>6</v>
          </cell>
          <cell r="AV1832" t="str">
            <v>5 cm - 4pcs; 4,5 cm - 2pcs</v>
          </cell>
          <cell r="AW1832" t="str">
            <v>noir</v>
          </cell>
          <cell r="AX1832" t="str">
            <v>NON</v>
          </cell>
          <cell r="AZ1832" t="str">
            <v>NON</v>
          </cell>
          <cell r="BA1832" t="str">
            <v>oui</v>
          </cell>
          <cell r="BB1832" t="str">
            <v>85x42 cm (coussins dossier)</v>
          </cell>
          <cell r="BD1832" t="str">
            <v>50x30 cm (coussins deco)</v>
          </cell>
          <cell r="BE1832"/>
          <cell r="BF1832"/>
          <cell r="BG1832"/>
          <cell r="BH1832" t="str">
            <v>NON</v>
          </cell>
          <cell r="BI1832" t="str">
            <v>Assise: mousse HR, flocons de fibres siliconées
Dossier : PU mousse, ouate, flocons de fibres siliconées</v>
          </cell>
          <cell r="BJ1832" t="str">
            <v>Assise: 30KG/M3 Dossier: 18KG/M3</v>
          </cell>
          <cell r="BK1832">
            <v>280</v>
          </cell>
          <cell r="BL1832">
            <v>93</v>
          </cell>
          <cell r="BM1832">
            <v>80</v>
          </cell>
          <cell r="BN1832"/>
          <cell r="BO1832">
            <v>61.6</v>
          </cell>
          <cell r="BP1832">
            <v>64</v>
          </cell>
          <cell r="BR1832">
            <v>1.86</v>
          </cell>
          <cell r="BS1832">
            <v>1</v>
          </cell>
          <cell r="BT1832">
            <v>281</v>
          </cell>
          <cell r="BU1832">
            <v>92</v>
          </cell>
          <cell r="BV1832">
            <v>72</v>
          </cell>
          <cell r="BW1832">
            <v>64</v>
          </cell>
          <cell r="BX1832"/>
          <cell r="BZ1832"/>
          <cell r="CA1832"/>
          <cell r="CB1832"/>
          <cell r="CC1832"/>
          <cell r="CD1832"/>
          <cell r="CE1832"/>
          <cell r="CF1832"/>
          <cell r="CG1832"/>
          <cell r="CH1832"/>
          <cell r="CI1832"/>
          <cell r="CJ1832"/>
          <cell r="CK1832"/>
          <cell r="CL1832"/>
          <cell r="CM1832"/>
          <cell r="CN1832"/>
          <cell r="CO1832"/>
          <cell r="CP1832"/>
          <cell r="CQ1832"/>
          <cell r="CR1832"/>
          <cell r="CS1832"/>
          <cell r="CT1832"/>
          <cell r="CU1832"/>
          <cell r="CV1832">
            <v>349</v>
          </cell>
        </row>
        <row r="1833">
          <cell r="C1833">
            <v>3666270122001</v>
          </cell>
          <cell r="E1833" t="str">
            <v>HILO</v>
          </cell>
          <cell r="F1833" t="str">
            <v>BELAIR</v>
          </cell>
          <cell r="G1833" t="str">
            <v>POSO 39</v>
          </cell>
          <cell r="I1833" t="str">
            <v>Tissu</v>
          </cell>
          <cell r="J1833" t="str">
            <v>100% PES</v>
          </cell>
          <cell r="K1833" t="str">
            <v xml:space="preserve">Effect velours côtelé </v>
          </cell>
          <cell r="L1833"/>
          <cell r="M1833"/>
          <cell r="O1833" t="str">
            <v>Canapé 4 places</v>
          </cell>
          <cell r="P1833"/>
          <cell r="Q1833" t="str">
            <v>Panneau de particules, panneau de fibres, bois massif, contreplaqué, carton;  assise: ressorts zig-zag A, 3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3"/>
          <cell r="T1833" t="str">
            <v>Assise de grand confort</v>
          </cell>
          <cell r="U1833" t="str">
            <v>Coussins de déco offert</v>
          </cell>
          <cell r="V1833"/>
          <cell r="Y1833" t="str">
            <v>Pologne</v>
          </cell>
          <cell r="AA1833" t="str">
            <v>mousse HR 30 kg/m3 +  fibres siliconées</v>
          </cell>
          <cell r="AB1833" t="str">
            <v xml:space="preserve"> mousse PU 18 kg/m3 et ouate 150 g/m2; coussins remplis de fibres siliconées</v>
          </cell>
          <cell r="AC1833"/>
          <cell r="AD1833" t="str">
            <v>-</v>
          </cell>
          <cell r="AE1833" t="str">
            <v>-</v>
          </cell>
          <cell r="AF1833"/>
          <cell r="AG1833"/>
          <cell r="AH1833" t="str">
            <v>-</v>
          </cell>
          <cell r="AI1833" t="str">
            <v>plastique</v>
          </cell>
          <cell r="AJ1833">
            <v>240</v>
          </cell>
          <cell r="AK1833"/>
          <cell r="AL1833"/>
          <cell r="AM1833">
            <v>37</v>
          </cell>
          <cell r="AN1833">
            <v>31</v>
          </cell>
          <cell r="AO1833">
            <v>90</v>
          </cell>
          <cell r="AP1833">
            <v>57</v>
          </cell>
          <cell r="AQ1833">
            <v>20</v>
          </cell>
          <cell r="AR1833">
            <v>52</v>
          </cell>
          <cell r="AS1833">
            <v>59</v>
          </cell>
          <cell r="AT1833">
            <v>77</v>
          </cell>
          <cell r="AU1833">
            <v>6</v>
          </cell>
          <cell r="AV1833" t="str">
            <v>5 cm - 4pcs; 4,5 cm - 2pcs</v>
          </cell>
          <cell r="AW1833" t="str">
            <v>noir</v>
          </cell>
          <cell r="AX1833" t="str">
            <v>NON</v>
          </cell>
          <cell r="AZ1833" t="str">
            <v>NON</v>
          </cell>
          <cell r="BA1833" t="str">
            <v>oui</v>
          </cell>
          <cell r="BB1833" t="str">
            <v>85x42 cm (coussins dossier)</v>
          </cell>
          <cell r="BD1833" t="str">
            <v>50x30 cm (coussins deco)</v>
          </cell>
          <cell r="BE1833"/>
          <cell r="BF1833"/>
          <cell r="BG1833"/>
          <cell r="BH1833" t="str">
            <v>NON</v>
          </cell>
          <cell r="BI1833" t="str">
            <v>Assise: mousse HR, flocons de fibres siliconées
Dossier : PU mousse, ouate, flocons de fibres siliconées</v>
          </cell>
          <cell r="BJ1833" t="str">
            <v>Assise: 30KG/M3 Dossier: 18KG/M3</v>
          </cell>
          <cell r="BK1833">
            <v>280</v>
          </cell>
          <cell r="BL1833">
            <v>93</v>
          </cell>
          <cell r="BM1833">
            <v>80</v>
          </cell>
          <cell r="BN1833"/>
          <cell r="BO1833">
            <v>61.6</v>
          </cell>
          <cell r="BP1833">
            <v>64</v>
          </cell>
          <cell r="BR1833">
            <v>1.86</v>
          </cell>
          <cell r="BS1833">
            <v>1</v>
          </cell>
          <cell r="BT1833">
            <v>281</v>
          </cell>
          <cell r="BU1833">
            <v>92</v>
          </cell>
          <cell r="BV1833">
            <v>72</v>
          </cell>
          <cell r="BW1833">
            <v>64</v>
          </cell>
          <cell r="BX1833"/>
          <cell r="BZ1833"/>
          <cell r="CA1833"/>
          <cell r="CB1833"/>
          <cell r="CC1833"/>
          <cell r="CD1833"/>
          <cell r="CE1833"/>
          <cell r="CF1833"/>
          <cell r="CG1833"/>
          <cell r="CH1833"/>
          <cell r="CI1833"/>
          <cell r="CJ1833"/>
          <cell r="CK1833"/>
          <cell r="CL1833"/>
          <cell r="CM1833"/>
          <cell r="CN1833"/>
          <cell r="CO1833"/>
          <cell r="CP1833"/>
          <cell r="CQ1833"/>
          <cell r="CR1833"/>
          <cell r="CS1833"/>
          <cell r="CT1833"/>
          <cell r="CU1833"/>
          <cell r="CV1833">
            <v>349</v>
          </cell>
        </row>
        <row r="1834">
          <cell r="C1834">
            <v>3666270122322</v>
          </cell>
          <cell r="E1834" t="str">
            <v>HILO (280cm)</v>
          </cell>
          <cell r="F1834" t="str">
            <v>BELAIR</v>
          </cell>
          <cell r="G1834" t="str">
            <v>POSO 100</v>
          </cell>
          <cell r="I1834" t="str">
            <v>Tissu</v>
          </cell>
          <cell r="J1834" t="str">
            <v>100% PES</v>
          </cell>
          <cell r="K1834" t="str">
            <v xml:space="preserve">Effect velours côtelé </v>
          </cell>
          <cell r="L1834"/>
          <cell r="M1834"/>
          <cell r="O1834" t="str">
            <v>Canapé d'angle réversible (280cm)</v>
          </cell>
          <cell r="P1834"/>
          <cell r="Q1834"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4"/>
          <cell r="T1834" t="str">
            <v>Assise de grand confort</v>
          </cell>
          <cell r="U1834" t="str">
            <v>Coussins de déco offert</v>
          </cell>
          <cell r="V1834"/>
          <cell r="Y1834" t="str">
            <v>Pologne</v>
          </cell>
          <cell r="AA1834" t="str">
            <v>mousse HR 30 kg/m3 +  fibres siliconées</v>
          </cell>
          <cell r="AB1834" t="str">
            <v xml:space="preserve"> mousse PU 18 kg/m3 et ouate 150 g/m2; coussins remplis de fibres siliconées</v>
          </cell>
          <cell r="AC1834"/>
          <cell r="AD1834" t="str">
            <v>-</v>
          </cell>
          <cell r="AE1834" t="str">
            <v>-</v>
          </cell>
          <cell r="AF1834"/>
          <cell r="AG1834"/>
          <cell r="AH1834" t="str">
            <v>-</v>
          </cell>
          <cell r="AI1834" t="str">
            <v>plastique</v>
          </cell>
          <cell r="AJ1834">
            <v>240</v>
          </cell>
          <cell r="AK1834">
            <v>80</v>
          </cell>
          <cell r="AL1834">
            <v>160</v>
          </cell>
          <cell r="AM1834">
            <v>37</v>
          </cell>
          <cell r="AN1834">
            <v>31</v>
          </cell>
          <cell r="AO1834">
            <v>90</v>
          </cell>
          <cell r="AP1834">
            <v>57</v>
          </cell>
          <cell r="AQ1834">
            <v>20</v>
          </cell>
          <cell r="AR1834">
            <v>52</v>
          </cell>
          <cell r="AS1834" t="str">
            <v>canapé: 59 cm meridienne: 108 cm</v>
          </cell>
          <cell r="AT1834" t="str">
            <v>canapé: 77 cm meridienne: 124 cm</v>
          </cell>
          <cell r="AU1834">
            <v>10</v>
          </cell>
          <cell r="AV1834" t="str">
            <v>5 cm - 8pcs; 4,5 cm - 2pcs</v>
          </cell>
          <cell r="AW1834" t="str">
            <v>noir</v>
          </cell>
          <cell r="AX1834" t="str">
            <v>NON</v>
          </cell>
          <cell r="AZ1834" t="str">
            <v>NON</v>
          </cell>
          <cell r="BA1834" t="str">
            <v>oui</v>
          </cell>
          <cell r="BB1834" t="str">
            <v>85x42 cm (coussins dossier)</v>
          </cell>
          <cell r="BD1834" t="str">
            <v>50x30 cm (coussins deco)</v>
          </cell>
          <cell r="BE1834"/>
          <cell r="BF1834"/>
          <cell r="BG1834"/>
          <cell r="BH1834" t="str">
            <v>OUI</v>
          </cell>
          <cell r="BI1834" t="str">
            <v>Assise: mousse HR, flocons de fibres siliconées
Dossier : PU mousse, ouate, flocons de fibres siliconées</v>
          </cell>
          <cell r="BJ1834" t="str">
            <v>Assise: 30KG/M3 Dossier: 18KG/M3</v>
          </cell>
          <cell r="BK1834">
            <v>280</v>
          </cell>
          <cell r="BL1834">
            <v>139</v>
          </cell>
          <cell r="BM1834">
            <v>80</v>
          </cell>
          <cell r="BN1834"/>
          <cell r="BO1834">
            <v>73.400000000000006</v>
          </cell>
          <cell r="BP1834">
            <v>78.2</v>
          </cell>
          <cell r="BR1834">
            <v>2.16</v>
          </cell>
          <cell r="BS1834">
            <v>2</v>
          </cell>
          <cell r="BT1834">
            <v>281</v>
          </cell>
          <cell r="BU1834">
            <v>92</v>
          </cell>
          <cell r="BV1834">
            <v>72</v>
          </cell>
          <cell r="BW1834">
            <v>69</v>
          </cell>
          <cell r="BX1834">
            <v>125</v>
          </cell>
          <cell r="BY1834">
            <v>24.1</v>
          </cell>
          <cell r="BZ1834">
            <v>100</v>
          </cell>
          <cell r="CA1834">
            <v>9.1999999999999993</v>
          </cell>
          <cell r="CB1834"/>
          <cell r="CC1834"/>
          <cell r="CD1834"/>
          <cell r="CE1834"/>
          <cell r="CF1834"/>
          <cell r="CG1834"/>
          <cell r="CH1834"/>
          <cell r="CI1834"/>
          <cell r="CJ1834"/>
          <cell r="CK1834"/>
          <cell r="CL1834"/>
          <cell r="CM1834"/>
          <cell r="CN1834"/>
          <cell r="CO1834"/>
          <cell r="CP1834"/>
          <cell r="CQ1834"/>
          <cell r="CR1834"/>
          <cell r="CS1834"/>
          <cell r="CT1834"/>
          <cell r="CU1834"/>
          <cell r="CV1834">
            <v>399</v>
          </cell>
        </row>
        <row r="1835">
          <cell r="C1835">
            <v>3666270122018</v>
          </cell>
          <cell r="E1835" t="str">
            <v>HILO (280cm)</v>
          </cell>
          <cell r="F1835" t="str">
            <v>BELAIR</v>
          </cell>
          <cell r="G1835" t="str">
            <v>POSO 04</v>
          </cell>
          <cell r="I1835" t="str">
            <v>Tissu</v>
          </cell>
          <cell r="J1835" t="str">
            <v>100% PES</v>
          </cell>
          <cell r="K1835" t="str">
            <v xml:space="preserve">Effect velours côtelé </v>
          </cell>
          <cell r="L1835"/>
          <cell r="M1835"/>
          <cell r="O1835" t="str">
            <v>Canapé d'angle réversible (280cm)</v>
          </cell>
          <cell r="P1835"/>
          <cell r="Q1835"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5"/>
          <cell r="T1835" t="str">
            <v>Assise de grand confort</v>
          </cell>
          <cell r="U1835" t="str">
            <v>Coussins de déco offert</v>
          </cell>
          <cell r="V1835"/>
          <cell r="Y1835" t="str">
            <v>Pologne</v>
          </cell>
          <cell r="AA1835" t="str">
            <v>mousse HR 30 kg/m3 +  fibres siliconées</v>
          </cell>
          <cell r="AB1835" t="str">
            <v xml:space="preserve"> mousse PU 18 kg/m3 et ouate 150 g/m2; coussins remplis de fibres siliconées</v>
          </cell>
          <cell r="AC1835"/>
          <cell r="AD1835" t="str">
            <v>-</v>
          </cell>
          <cell r="AE1835" t="str">
            <v>-</v>
          </cell>
          <cell r="AF1835"/>
          <cell r="AG1835"/>
          <cell r="AH1835" t="str">
            <v>-</v>
          </cell>
          <cell r="AI1835" t="str">
            <v>plastique</v>
          </cell>
          <cell r="AJ1835">
            <v>240</v>
          </cell>
          <cell r="AK1835">
            <v>80</v>
          </cell>
          <cell r="AL1835">
            <v>160</v>
          </cell>
          <cell r="AM1835">
            <v>37</v>
          </cell>
          <cell r="AN1835">
            <v>31</v>
          </cell>
          <cell r="AO1835">
            <v>90</v>
          </cell>
          <cell r="AP1835">
            <v>57</v>
          </cell>
          <cell r="AQ1835">
            <v>20</v>
          </cell>
          <cell r="AR1835">
            <v>52</v>
          </cell>
          <cell r="AS1835" t="str">
            <v>canapé: 59 cm meridienne: 108 cm</v>
          </cell>
          <cell r="AT1835" t="str">
            <v>canapé: 77 cm meridienne: 124 cm</v>
          </cell>
          <cell r="AU1835">
            <v>10</v>
          </cell>
          <cell r="AV1835" t="str">
            <v>5 cm - 8pcs; 4,5 cm - 2pcs</v>
          </cell>
          <cell r="AW1835" t="str">
            <v>noir</v>
          </cell>
          <cell r="AX1835" t="str">
            <v>NON</v>
          </cell>
          <cell r="AZ1835" t="str">
            <v>NON</v>
          </cell>
          <cell r="BA1835" t="str">
            <v>oui</v>
          </cell>
          <cell r="BB1835" t="str">
            <v>85x42 cm (coussins dossier)</v>
          </cell>
          <cell r="BD1835" t="str">
            <v>50x30 cm (coussins deco)</v>
          </cell>
          <cell r="BE1835"/>
          <cell r="BF1835"/>
          <cell r="BG1835"/>
          <cell r="BH1835" t="str">
            <v>OUI</v>
          </cell>
          <cell r="BI1835" t="str">
            <v>Assise: mousse HR, flocons de fibres siliconées
Dossier : PU mousse, ouate, flocons de fibres siliconées</v>
          </cell>
          <cell r="BJ1835" t="str">
            <v>Assise: 30KG/M3 Dossier: 18KG/M3</v>
          </cell>
          <cell r="BK1835">
            <v>280</v>
          </cell>
          <cell r="BL1835">
            <v>139</v>
          </cell>
          <cell r="BM1835">
            <v>80</v>
          </cell>
          <cell r="BN1835"/>
          <cell r="BO1835">
            <v>73.400000000000006</v>
          </cell>
          <cell r="BP1835">
            <v>78.2</v>
          </cell>
          <cell r="BR1835">
            <v>2.16</v>
          </cell>
          <cell r="BS1835">
            <v>2</v>
          </cell>
          <cell r="BT1835">
            <v>281</v>
          </cell>
          <cell r="BU1835">
            <v>92</v>
          </cell>
          <cell r="BV1835">
            <v>72</v>
          </cell>
          <cell r="BW1835">
            <v>69</v>
          </cell>
          <cell r="BX1835">
            <v>125</v>
          </cell>
          <cell r="BY1835">
            <v>24.1</v>
          </cell>
          <cell r="BZ1835">
            <v>100</v>
          </cell>
          <cell r="CA1835">
            <v>9.1999999999999993</v>
          </cell>
          <cell r="CB1835"/>
          <cell r="CC1835"/>
          <cell r="CD1835"/>
          <cell r="CE1835"/>
          <cell r="CF1835"/>
          <cell r="CG1835"/>
          <cell r="CH1835"/>
          <cell r="CI1835"/>
          <cell r="CJ1835"/>
          <cell r="CK1835"/>
          <cell r="CL1835"/>
          <cell r="CM1835"/>
          <cell r="CN1835"/>
          <cell r="CO1835"/>
          <cell r="CP1835"/>
          <cell r="CQ1835"/>
          <cell r="CR1835"/>
          <cell r="CS1835"/>
          <cell r="CT1835"/>
          <cell r="CU1835"/>
          <cell r="CV1835">
            <v>399</v>
          </cell>
        </row>
        <row r="1836">
          <cell r="C1836">
            <v>3666270122155</v>
          </cell>
          <cell r="E1836" t="str">
            <v>HILO (280cm)</v>
          </cell>
          <cell r="F1836" t="str">
            <v>BELAIR</v>
          </cell>
          <cell r="G1836" t="str">
            <v>POSO 34</v>
          </cell>
          <cell r="I1836" t="str">
            <v>Tissu</v>
          </cell>
          <cell r="J1836" t="str">
            <v>100% PES</v>
          </cell>
          <cell r="K1836" t="str">
            <v xml:space="preserve">Effect velours côtelé </v>
          </cell>
          <cell r="L1836"/>
          <cell r="M1836"/>
          <cell r="O1836" t="str">
            <v>Canapé d'angle réversible (280cm)</v>
          </cell>
          <cell r="P1836"/>
          <cell r="Q1836"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6"/>
          <cell r="T1836" t="str">
            <v>Assise de grand confort</v>
          </cell>
          <cell r="U1836" t="str">
            <v>Coussins de déco offert</v>
          </cell>
          <cell r="V1836"/>
          <cell r="Y1836" t="str">
            <v>Pologne</v>
          </cell>
          <cell r="AA1836" t="str">
            <v>mousse HR 30 kg/m3 +  fibres siliconées</v>
          </cell>
          <cell r="AB1836" t="str">
            <v xml:space="preserve"> mousse PU 18 kg/m3 et ouate 150 g/m2; coussins remplis de fibres siliconées</v>
          </cell>
          <cell r="AC1836"/>
          <cell r="AD1836" t="str">
            <v>-</v>
          </cell>
          <cell r="AE1836" t="str">
            <v>-</v>
          </cell>
          <cell r="AF1836"/>
          <cell r="AG1836"/>
          <cell r="AH1836" t="str">
            <v>-</v>
          </cell>
          <cell r="AI1836" t="str">
            <v>plastique</v>
          </cell>
          <cell r="AJ1836">
            <v>240</v>
          </cell>
          <cell r="AK1836">
            <v>80</v>
          </cell>
          <cell r="AL1836">
            <v>160</v>
          </cell>
          <cell r="AM1836">
            <v>37</v>
          </cell>
          <cell r="AN1836">
            <v>31</v>
          </cell>
          <cell r="AO1836">
            <v>90</v>
          </cell>
          <cell r="AP1836">
            <v>57</v>
          </cell>
          <cell r="AQ1836">
            <v>20</v>
          </cell>
          <cell r="AR1836">
            <v>52</v>
          </cell>
          <cell r="AS1836" t="str">
            <v>canapé: 59 cm meridienne: 108 cm</v>
          </cell>
          <cell r="AT1836" t="str">
            <v>canapé: 77 cm meridienne: 124 cm</v>
          </cell>
          <cell r="AU1836">
            <v>10</v>
          </cell>
          <cell r="AV1836" t="str">
            <v>5 cm - 8pcs; 4,5 cm - 2pcs</v>
          </cell>
          <cell r="AW1836" t="str">
            <v>noir</v>
          </cell>
          <cell r="AX1836" t="str">
            <v>NON</v>
          </cell>
          <cell r="AZ1836" t="str">
            <v>NON</v>
          </cell>
          <cell r="BA1836" t="str">
            <v>oui</v>
          </cell>
          <cell r="BB1836" t="str">
            <v>85x42 cm (coussins dossier)</v>
          </cell>
          <cell r="BD1836" t="str">
            <v>50x30 cm (coussins deco)</v>
          </cell>
          <cell r="BE1836"/>
          <cell r="BF1836"/>
          <cell r="BG1836"/>
          <cell r="BH1836" t="str">
            <v>OUI</v>
          </cell>
          <cell r="BI1836" t="str">
            <v>Assise: mousse HR, flocons de fibres siliconées
Dossier : PU mousse, ouate, flocons de fibres siliconées</v>
          </cell>
          <cell r="BJ1836" t="str">
            <v>Assise: 30KG/M3 Dossier: 18KG/M3</v>
          </cell>
          <cell r="BK1836">
            <v>280</v>
          </cell>
          <cell r="BL1836">
            <v>139</v>
          </cell>
          <cell r="BM1836">
            <v>80</v>
          </cell>
          <cell r="BN1836"/>
          <cell r="BO1836">
            <v>73.400000000000006</v>
          </cell>
          <cell r="BP1836">
            <v>78.2</v>
          </cell>
          <cell r="BR1836">
            <v>2.16</v>
          </cell>
          <cell r="BS1836">
            <v>2</v>
          </cell>
          <cell r="BT1836">
            <v>281</v>
          </cell>
          <cell r="BU1836">
            <v>92</v>
          </cell>
          <cell r="BV1836">
            <v>72</v>
          </cell>
          <cell r="BW1836">
            <v>69</v>
          </cell>
          <cell r="BX1836">
            <v>125</v>
          </cell>
          <cell r="BY1836">
            <v>24.1</v>
          </cell>
          <cell r="BZ1836">
            <v>100</v>
          </cell>
          <cell r="CA1836">
            <v>9.1999999999999993</v>
          </cell>
          <cell r="CB1836"/>
          <cell r="CC1836"/>
          <cell r="CD1836"/>
          <cell r="CE1836"/>
          <cell r="CF1836"/>
          <cell r="CG1836"/>
          <cell r="CH1836"/>
          <cell r="CI1836"/>
          <cell r="CJ1836"/>
          <cell r="CK1836"/>
          <cell r="CL1836"/>
          <cell r="CM1836"/>
          <cell r="CN1836"/>
          <cell r="CO1836"/>
          <cell r="CP1836"/>
          <cell r="CQ1836"/>
          <cell r="CR1836"/>
          <cell r="CS1836"/>
          <cell r="CT1836"/>
          <cell r="CU1836"/>
          <cell r="CV1836">
            <v>399</v>
          </cell>
        </row>
        <row r="1837">
          <cell r="C1837">
            <v>3666270122544</v>
          </cell>
          <cell r="E1837" t="str">
            <v>HILO (280cm)</v>
          </cell>
          <cell r="F1837" t="str">
            <v>BELAIR</v>
          </cell>
          <cell r="G1837" t="str">
            <v>POSO 14</v>
          </cell>
          <cell r="I1837" t="str">
            <v>Tissu</v>
          </cell>
          <cell r="J1837" t="str">
            <v>100% PES</v>
          </cell>
          <cell r="K1837" t="str">
            <v xml:space="preserve">Effect velours côtelé </v>
          </cell>
          <cell r="L1837"/>
          <cell r="M1837"/>
          <cell r="O1837" t="str">
            <v>Canapé d'angle réversible (280cm)</v>
          </cell>
          <cell r="P1837"/>
          <cell r="Q1837"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7"/>
          <cell r="T1837" t="str">
            <v>Assise de grand confort</v>
          </cell>
          <cell r="U1837" t="str">
            <v>Coussins de déco offert</v>
          </cell>
          <cell r="V1837"/>
          <cell r="Y1837" t="str">
            <v>Pologne</v>
          </cell>
          <cell r="AA1837" t="str">
            <v>mousse HR 30 kg/m3 +  fibres siliconées</v>
          </cell>
          <cell r="AB1837" t="str">
            <v xml:space="preserve"> mousse PU 18 kg/m3 et ouate 150 g/m2; coussins remplis de fibres siliconées</v>
          </cell>
          <cell r="AC1837"/>
          <cell r="AD1837" t="str">
            <v>-</v>
          </cell>
          <cell r="AE1837" t="str">
            <v>-</v>
          </cell>
          <cell r="AF1837"/>
          <cell r="AG1837"/>
          <cell r="AH1837" t="str">
            <v>-</v>
          </cell>
          <cell r="AI1837" t="str">
            <v>plastique</v>
          </cell>
          <cell r="AJ1837">
            <v>240</v>
          </cell>
          <cell r="AK1837">
            <v>80</v>
          </cell>
          <cell r="AL1837">
            <v>160</v>
          </cell>
          <cell r="AM1837">
            <v>37</v>
          </cell>
          <cell r="AN1837">
            <v>31</v>
          </cell>
          <cell r="AO1837">
            <v>90</v>
          </cell>
          <cell r="AP1837">
            <v>57</v>
          </cell>
          <cell r="AQ1837">
            <v>20</v>
          </cell>
          <cell r="AR1837">
            <v>52</v>
          </cell>
          <cell r="AS1837" t="str">
            <v>canapé: 59 cm meridienne: 108 cm</v>
          </cell>
          <cell r="AT1837" t="str">
            <v>canapé: 77 cm meridienne: 124 cm</v>
          </cell>
          <cell r="AU1837">
            <v>10</v>
          </cell>
          <cell r="AV1837" t="str">
            <v>5 cm - 8pcs; 4,5 cm - 2pcs</v>
          </cell>
          <cell r="AW1837" t="str">
            <v>noir</v>
          </cell>
          <cell r="AX1837" t="str">
            <v>NON</v>
          </cell>
          <cell r="AZ1837" t="str">
            <v>NON</v>
          </cell>
          <cell r="BA1837" t="str">
            <v>oui</v>
          </cell>
          <cell r="BB1837" t="str">
            <v>85x42 cm (coussins dossier)</v>
          </cell>
          <cell r="BD1837" t="str">
            <v>50x30 cm (coussins deco)</v>
          </cell>
          <cell r="BE1837"/>
          <cell r="BF1837"/>
          <cell r="BG1837"/>
          <cell r="BH1837" t="str">
            <v>OUI</v>
          </cell>
          <cell r="BI1837" t="str">
            <v>Assise: mousse HR, flocons de fibres siliconées
Dossier : PU mousse, ouate, flocons de fibres siliconées</v>
          </cell>
          <cell r="BJ1837" t="str">
            <v>Assise: 30KG/M3 Dossier: 18KG/M3</v>
          </cell>
          <cell r="BK1837">
            <v>280</v>
          </cell>
          <cell r="BL1837">
            <v>139</v>
          </cell>
          <cell r="BM1837">
            <v>80</v>
          </cell>
          <cell r="BN1837"/>
          <cell r="BO1837">
            <v>73.400000000000006</v>
          </cell>
          <cell r="BP1837">
            <v>78.2</v>
          </cell>
          <cell r="BR1837">
            <v>2.16</v>
          </cell>
          <cell r="BS1837">
            <v>2</v>
          </cell>
          <cell r="BT1837">
            <v>281</v>
          </cell>
          <cell r="BU1837">
            <v>92</v>
          </cell>
          <cell r="BV1837">
            <v>72</v>
          </cell>
          <cell r="BW1837">
            <v>69</v>
          </cell>
          <cell r="BX1837">
            <v>125</v>
          </cell>
          <cell r="BY1837">
            <v>24.1</v>
          </cell>
          <cell r="BZ1837">
            <v>100</v>
          </cell>
          <cell r="CA1837">
            <v>9.1999999999999993</v>
          </cell>
          <cell r="CB1837"/>
          <cell r="CC1837"/>
          <cell r="CD1837"/>
          <cell r="CE1837"/>
          <cell r="CF1837"/>
          <cell r="CG1837"/>
          <cell r="CH1837"/>
          <cell r="CI1837"/>
          <cell r="CJ1837"/>
          <cell r="CK1837"/>
          <cell r="CL1837"/>
          <cell r="CM1837"/>
          <cell r="CN1837"/>
          <cell r="CO1837"/>
          <cell r="CP1837"/>
          <cell r="CQ1837"/>
          <cell r="CR1837"/>
          <cell r="CS1837"/>
          <cell r="CT1837"/>
          <cell r="CU1837"/>
          <cell r="CV1837">
            <v>399</v>
          </cell>
        </row>
        <row r="1838">
          <cell r="C1838">
            <v>3666270122292</v>
          </cell>
          <cell r="E1838" t="str">
            <v>HILO (280cm)</v>
          </cell>
          <cell r="F1838" t="str">
            <v>BELAIR</v>
          </cell>
          <cell r="G1838" t="str">
            <v>POSO 5</v>
          </cell>
          <cell r="I1838" t="str">
            <v>Tissu</v>
          </cell>
          <cell r="J1838" t="str">
            <v>100% PES</v>
          </cell>
          <cell r="K1838" t="str">
            <v xml:space="preserve">Effect velours côtelé </v>
          </cell>
          <cell r="L1838"/>
          <cell r="M1838"/>
          <cell r="O1838" t="str">
            <v>Canapé d'angle réversible (280cm)</v>
          </cell>
          <cell r="P1838"/>
          <cell r="Q1838"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8"/>
          <cell r="T1838" t="str">
            <v>Assise de grand confort</v>
          </cell>
          <cell r="U1838" t="str">
            <v>Coussins de déco offert</v>
          </cell>
          <cell r="V1838"/>
          <cell r="Y1838" t="str">
            <v>Pologne</v>
          </cell>
          <cell r="AA1838" t="str">
            <v>mousse HR 30 kg/m3 +  fibres siliconées</v>
          </cell>
          <cell r="AB1838" t="str">
            <v xml:space="preserve"> mousse PU 18 kg/m3 et ouate 150 g/m2; coussins remplis de fibres siliconées</v>
          </cell>
          <cell r="AC1838"/>
          <cell r="AD1838" t="str">
            <v>-</v>
          </cell>
          <cell r="AE1838" t="str">
            <v>-</v>
          </cell>
          <cell r="AF1838"/>
          <cell r="AG1838"/>
          <cell r="AH1838" t="str">
            <v>-</v>
          </cell>
          <cell r="AI1838" t="str">
            <v>plastique</v>
          </cell>
          <cell r="AJ1838">
            <v>240</v>
          </cell>
          <cell r="AK1838">
            <v>80</v>
          </cell>
          <cell r="AL1838">
            <v>160</v>
          </cell>
          <cell r="AM1838">
            <v>37</v>
          </cell>
          <cell r="AN1838">
            <v>31</v>
          </cell>
          <cell r="AO1838">
            <v>90</v>
          </cell>
          <cell r="AP1838">
            <v>57</v>
          </cell>
          <cell r="AQ1838">
            <v>20</v>
          </cell>
          <cell r="AR1838">
            <v>52</v>
          </cell>
          <cell r="AS1838" t="str">
            <v>canapé: 59 cm meridienne: 108 cm</v>
          </cell>
          <cell r="AT1838" t="str">
            <v>canapé: 77 cm meridienne: 124 cm</v>
          </cell>
          <cell r="AU1838">
            <v>10</v>
          </cell>
          <cell r="AV1838" t="str">
            <v>5 cm - 8pcs; 4,5 cm - 2pcs</v>
          </cell>
          <cell r="AW1838" t="str">
            <v>noir</v>
          </cell>
          <cell r="AX1838" t="str">
            <v>NON</v>
          </cell>
          <cell r="AZ1838" t="str">
            <v>NON</v>
          </cell>
          <cell r="BA1838" t="str">
            <v>oui</v>
          </cell>
          <cell r="BB1838" t="str">
            <v>85x42 cm (coussins dossier)</v>
          </cell>
          <cell r="BD1838" t="str">
            <v>50x30 cm (coussins deco)</v>
          </cell>
          <cell r="BE1838"/>
          <cell r="BF1838"/>
          <cell r="BG1838"/>
          <cell r="BH1838" t="str">
            <v>OUI</v>
          </cell>
          <cell r="BI1838" t="str">
            <v>Assise: mousse HR, flocons de fibres siliconées
Dossier : PU mousse, ouate, flocons de fibres siliconées</v>
          </cell>
          <cell r="BJ1838" t="str">
            <v>Assise: 30KG/M3 Dossier: 18KG/M3</v>
          </cell>
          <cell r="BK1838">
            <v>280</v>
          </cell>
          <cell r="BL1838">
            <v>139</v>
          </cell>
          <cell r="BM1838">
            <v>80</v>
          </cell>
          <cell r="BN1838"/>
          <cell r="BO1838">
            <v>73.400000000000006</v>
          </cell>
          <cell r="BP1838">
            <v>78.2</v>
          </cell>
          <cell r="BR1838">
            <v>2.16</v>
          </cell>
          <cell r="BS1838">
            <v>2</v>
          </cell>
          <cell r="BT1838">
            <v>281</v>
          </cell>
          <cell r="BU1838">
            <v>92</v>
          </cell>
          <cell r="BV1838">
            <v>72</v>
          </cell>
          <cell r="BW1838">
            <v>69</v>
          </cell>
          <cell r="BX1838">
            <v>125</v>
          </cell>
          <cell r="BY1838">
            <v>24.1</v>
          </cell>
          <cell r="BZ1838">
            <v>100</v>
          </cell>
          <cell r="CA1838">
            <v>9.1999999999999993</v>
          </cell>
          <cell r="CB1838"/>
          <cell r="CC1838"/>
          <cell r="CD1838"/>
          <cell r="CE1838"/>
          <cell r="CF1838"/>
          <cell r="CG1838"/>
          <cell r="CH1838"/>
          <cell r="CI1838"/>
          <cell r="CJ1838"/>
          <cell r="CK1838"/>
          <cell r="CL1838"/>
          <cell r="CM1838"/>
          <cell r="CN1838"/>
          <cell r="CO1838"/>
          <cell r="CP1838"/>
          <cell r="CQ1838"/>
          <cell r="CR1838"/>
          <cell r="CS1838"/>
          <cell r="CT1838"/>
          <cell r="CU1838"/>
          <cell r="CV1838">
            <v>399</v>
          </cell>
        </row>
        <row r="1839">
          <cell r="C1839">
            <v>3666270121745</v>
          </cell>
          <cell r="E1839" t="str">
            <v>HILO (280cm)</v>
          </cell>
          <cell r="F1839" t="str">
            <v>BELAIR</v>
          </cell>
          <cell r="G1839" t="str">
            <v>POSO 29</v>
          </cell>
          <cell r="I1839" t="str">
            <v>Tissu</v>
          </cell>
          <cell r="J1839" t="str">
            <v>100% PES</v>
          </cell>
          <cell r="K1839" t="str">
            <v xml:space="preserve">Effect velours côtelé </v>
          </cell>
          <cell r="L1839"/>
          <cell r="M1839"/>
          <cell r="O1839" t="str">
            <v>Canapé d'angle réversible (280cm)</v>
          </cell>
          <cell r="P1839"/>
          <cell r="Q1839"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39"/>
          <cell r="T1839" t="str">
            <v>Assise de grand confort</v>
          </cell>
          <cell r="U1839" t="str">
            <v>Coussins de déco offert</v>
          </cell>
          <cell r="V1839"/>
          <cell r="Y1839" t="str">
            <v>Pologne</v>
          </cell>
          <cell r="AA1839" t="str">
            <v>mousse HR 30 kg/m3 +  fibres siliconées</v>
          </cell>
          <cell r="AB1839" t="str">
            <v xml:space="preserve"> mousse PU 18 kg/m3 et ouate 150 g/m2; coussins remplis de fibres siliconées</v>
          </cell>
          <cell r="AC1839"/>
          <cell r="AD1839" t="str">
            <v>-</v>
          </cell>
          <cell r="AE1839" t="str">
            <v>-</v>
          </cell>
          <cell r="AF1839"/>
          <cell r="AG1839"/>
          <cell r="AH1839" t="str">
            <v>-</v>
          </cell>
          <cell r="AI1839" t="str">
            <v>plastique</v>
          </cell>
          <cell r="AJ1839">
            <v>240</v>
          </cell>
          <cell r="AK1839">
            <v>80</v>
          </cell>
          <cell r="AL1839">
            <v>160</v>
          </cell>
          <cell r="AM1839">
            <v>37</v>
          </cell>
          <cell r="AN1839">
            <v>31</v>
          </cell>
          <cell r="AO1839">
            <v>90</v>
          </cell>
          <cell r="AP1839">
            <v>57</v>
          </cell>
          <cell r="AQ1839">
            <v>20</v>
          </cell>
          <cell r="AR1839">
            <v>52</v>
          </cell>
          <cell r="AS1839" t="str">
            <v>canapé: 59 cm meridienne: 108 cm</v>
          </cell>
          <cell r="AT1839" t="str">
            <v>canapé: 77 cm meridienne: 124 cm</v>
          </cell>
          <cell r="AU1839">
            <v>10</v>
          </cell>
          <cell r="AV1839" t="str">
            <v>5 cm - 8pcs; 4,5 cm - 2pcs</v>
          </cell>
          <cell r="AW1839" t="str">
            <v>noir</v>
          </cell>
          <cell r="AX1839" t="str">
            <v>NON</v>
          </cell>
          <cell r="AZ1839" t="str">
            <v>NON</v>
          </cell>
          <cell r="BA1839" t="str">
            <v>oui</v>
          </cell>
          <cell r="BB1839" t="str">
            <v>85x42 cm (coussins dossier)</v>
          </cell>
          <cell r="BD1839" t="str">
            <v>50x30 cm (coussins deco)</v>
          </cell>
          <cell r="BE1839"/>
          <cell r="BF1839"/>
          <cell r="BG1839"/>
          <cell r="BH1839" t="str">
            <v>OUI</v>
          </cell>
          <cell r="BI1839" t="str">
            <v>Assise: mousse HR, flocons de fibres siliconées
Dossier : PU mousse, ouate, flocons de fibres siliconées</v>
          </cell>
          <cell r="BJ1839" t="str">
            <v>Assise: 30KG/M3 Dossier: 18KG/M3</v>
          </cell>
          <cell r="BK1839">
            <v>280</v>
          </cell>
          <cell r="BL1839">
            <v>139</v>
          </cell>
          <cell r="BM1839">
            <v>80</v>
          </cell>
          <cell r="BN1839"/>
          <cell r="BO1839">
            <v>73.400000000000006</v>
          </cell>
          <cell r="BP1839">
            <v>78.2</v>
          </cell>
          <cell r="BR1839">
            <v>2.16</v>
          </cell>
          <cell r="BS1839">
            <v>2</v>
          </cell>
          <cell r="BT1839">
            <v>281</v>
          </cell>
          <cell r="BU1839">
            <v>92</v>
          </cell>
          <cell r="BV1839">
            <v>72</v>
          </cell>
          <cell r="BW1839">
            <v>69</v>
          </cell>
          <cell r="BX1839">
            <v>125</v>
          </cell>
          <cell r="BY1839">
            <v>24.1</v>
          </cell>
          <cell r="BZ1839">
            <v>100</v>
          </cell>
          <cell r="CA1839">
            <v>9.1999999999999993</v>
          </cell>
          <cell r="CB1839"/>
          <cell r="CC1839"/>
          <cell r="CD1839"/>
          <cell r="CE1839"/>
          <cell r="CF1839"/>
          <cell r="CG1839"/>
          <cell r="CH1839"/>
          <cell r="CI1839"/>
          <cell r="CJ1839"/>
          <cell r="CK1839"/>
          <cell r="CL1839"/>
          <cell r="CM1839"/>
          <cell r="CN1839"/>
          <cell r="CO1839"/>
          <cell r="CP1839"/>
          <cell r="CQ1839"/>
          <cell r="CR1839"/>
          <cell r="CS1839"/>
          <cell r="CT1839"/>
          <cell r="CU1839"/>
          <cell r="CV1839">
            <v>399</v>
          </cell>
        </row>
        <row r="1840">
          <cell r="C1840">
            <v>3666270121929</v>
          </cell>
          <cell r="E1840" t="str">
            <v>HILO (280cm)</v>
          </cell>
          <cell r="F1840" t="str">
            <v>BELAIR</v>
          </cell>
          <cell r="G1840" t="str">
            <v>POSO 1</v>
          </cell>
          <cell r="I1840" t="str">
            <v>Tissu</v>
          </cell>
          <cell r="J1840" t="str">
            <v>100% PES</v>
          </cell>
          <cell r="K1840" t="str">
            <v xml:space="preserve">Effect velours côtelé </v>
          </cell>
          <cell r="L1840"/>
          <cell r="M1840"/>
          <cell r="O1840" t="str">
            <v>Canapé d'angle réversible (280cm)</v>
          </cell>
          <cell r="P1840"/>
          <cell r="Q1840"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40"/>
          <cell r="T1840" t="str">
            <v>Assise de grand confort</v>
          </cell>
          <cell r="U1840" t="str">
            <v>Coussins de déco offert</v>
          </cell>
          <cell r="V1840"/>
          <cell r="Y1840" t="str">
            <v>Pologne</v>
          </cell>
          <cell r="AA1840" t="str">
            <v>mousse HR 30 kg/m3 +  fibres siliconées</v>
          </cell>
          <cell r="AB1840" t="str">
            <v xml:space="preserve"> mousse PU 18 kg/m3 et ouate 150 g/m2; coussins remplis de fibres siliconées</v>
          </cell>
          <cell r="AC1840"/>
          <cell r="AD1840" t="str">
            <v>-</v>
          </cell>
          <cell r="AE1840" t="str">
            <v>-</v>
          </cell>
          <cell r="AF1840"/>
          <cell r="AG1840"/>
          <cell r="AH1840" t="str">
            <v>-</v>
          </cell>
          <cell r="AI1840" t="str">
            <v>plastique</v>
          </cell>
          <cell r="AJ1840">
            <v>240</v>
          </cell>
          <cell r="AK1840">
            <v>80</v>
          </cell>
          <cell r="AL1840">
            <v>160</v>
          </cell>
          <cell r="AM1840">
            <v>37</v>
          </cell>
          <cell r="AN1840">
            <v>31</v>
          </cell>
          <cell r="AO1840">
            <v>90</v>
          </cell>
          <cell r="AP1840">
            <v>57</v>
          </cell>
          <cell r="AQ1840">
            <v>20</v>
          </cell>
          <cell r="AR1840">
            <v>52</v>
          </cell>
          <cell r="AS1840" t="str">
            <v>canapé: 59 cm meridienne: 108 cm</v>
          </cell>
          <cell r="AT1840" t="str">
            <v>canapé: 77 cm meridienne: 124 cm</v>
          </cell>
          <cell r="AU1840">
            <v>10</v>
          </cell>
          <cell r="AV1840" t="str">
            <v>5 cm - 8pcs; 4,5 cm - 2pcs</v>
          </cell>
          <cell r="AW1840" t="str">
            <v>noir</v>
          </cell>
          <cell r="AX1840" t="str">
            <v>NON</v>
          </cell>
          <cell r="AZ1840" t="str">
            <v>NON</v>
          </cell>
          <cell r="BA1840" t="str">
            <v>oui</v>
          </cell>
          <cell r="BB1840" t="str">
            <v>85x42 cm (coussins dossier)</v>
          </cell>
          <cell r="BD1840" t="str">
            <v>50x30 cm (coussins deco)</v>
          </cell>
          <cell r="BE1840"/>
          <cell r="BF1840"/>
          <cell r="BG1840"/>
          <cell r="BH1840" t="str">
            <v>OUI</v>
          </cell>
          <cell r="BI1840" t="str">
            <v>Assise: mousse HR, flocons de fibres siliconées
Dossier : PU mousse, ouate, flocons de fibres siliconées</v>
          </cell>
          <cell r="BJ1840" t="str">
            <v>Assise: 30KG/M3 Dossier: 18KG/M3</v>
          </cell>
          <cell r="BK1840">
            <v>280</v>
          </cell>
          <cell r="BL1840">
            <v>139</v>
          </cell>
          <cell r="BM1840">
            <v>80</v>
          </cell>
          <cell r="BN1840"/>
          <cell r="BO1840">
            <v>73.400000000000006</v>
          </cell>
          <cell r="BP1840">
            <v>78.2</v>
          </cell>
          <cell r="BR1840">
            <v>2.16</v>
          </cell>
          <cell r="BS1840">
            <v>2</v>
          </cell>
          <cell r="BT1840">
            <v>281</v>
          </cell>
          <cell r="BU1840">
            <v>92</v>
          </cell>
          <cell r="BV1840">
            <v>72</v>
          </cell>
          <cell r="BW1840">
            <v>69</v>
          </cell>
          <cell r="BX1840">
            <v>125</v>
          </cell>
          <cell r="BY1840">
            <v>24.1</v>
          </cell>
          <cell r="BZ1840">
            <v>100</v>
          </cell>
          <cell r="CA1840">
            <v>9.1999999999999993</v>
          </cell>
          <cell r="CB1840"/>
          <cell r="CC1840"/>
          <cell r="CD1840"/>
          <cell r="CE1840"/>
          <cell r="CF1840"/>
          <cell r="CG1840"/>
          <cell r="CH1840"/>
          <cell r="CI1840"/>
          <cell r="CJ1840"/>
          <cell r="CK1840"/>
          <cell r="CL1840"/>
          <cell r="CM1840"/>
          <cell r="CN1840"/>
          <cell r="CO1840"/>
          <cell r="CP1840"/>
          <cell r="CQ1840"/>
          <cell r="CR1840"/>
          <cell r="CS1840"/>
          <cell r="CT1840"/>
          <cell r="CU1840"/>
          <cell r="CV1840">
            <v>399</v>
          </cell>
        </row>
        <row r="1841">
          <cell r="C1841">
            <v>3666270122285</v>
          </cell>
          <cell r="E1841" t="str">
            <v>HILO (280cm)</v>
          </cell>
          <cell r="F1841" t="str">
            <v>BELAIR</v>
          </cell>
          <cell r="G1841" t="str">
            <v>POSO 39</v>
          </cell>
          <cell r="I1841" t="str">
            <v>Tissu</v>
          </cell>
          <cell r="J1841" t="str">
            <v>100% PES</v>
          </cell>
          <cell r="K1841" t="str">
            <v xml:space="preserve">Effect velours côtelé </v>
          </cell>
          <cell r="L1841"/>
          <cell r="M1841"/>
          <cell r="O1841" t="str">
            <v>Canapé d'angle réversible (280cm)</v>
          </cell>
          <cell r="P1841"/>
          <cell r="Q1841" t="str">
            <v>Panneau de particules, panneau de fibres, bois massif, contreplaqué, carton;  assise: ressorts zig-zag A, coussins: mousse HR 30 kg/m3 + flocons de fibres siliconées; dossier:  mousse PU 18 kg/m3 et ouate 150 g/m2 + 3 coussins remplis de flocons de fibres siliconées; pieds en plastique H 5cm. Remarque : les bosses, la déformation du siège, les concavités du coussin du siège ne sont pas un défaut et ne font pas l'objet d'une réclamation. Ce sont les caractéristiques des oreillers remplis de silicone et sont une caractéristique distinctive de ce produit.</v>
          </cell>
          <cell r="R1841"/>
          <cell r="T1841" t="str">
            <v>Assise de grand confort</v>
          </cell>
          <cell r="U1841" t="str">
            <v>Coussins de déco offert</v>
          </cell>
          <cell r="V1841"/>
          <cell r="Y1841" t="str">
            <v>Pologne</v>
          </cell>
          <cell r="AA1841" t="str">
            <v>mousse HR 30 kg/m3 +  fibres siliconées</v>
          </cell>
          <cell r="AB1841" t="str">
            <v xml:space="preserve"> mousse PU 18 kg/m3 et ouate 150 g/m2; coussins remplis de fibres siliconées</v>
          </cell>
          <cell r="AC1841"/>
          <cell r="AD1841" t="str">
            <v>-</v>
          </cell>
          <cell r="AE1841" t="str">
            <v>-</v>
          </cell>
          <cell r="AF1841"/>
          <cell r="AG1841"/>
          <cell r="AH1841" t="str">
            <v>-</v>
          </cell>
          <cell r="AI1841" t="str">
            <v>plastique</v>
          </cell>
          <cell r="AJ1841">
            <v>240</v>
          </cell>
          <cell r="AK1841">
            <v>80</v>
          </cell>
          <cell r="AL1841">
            <v>160</v>
          </cell>
          <cell r="AM1841">
            <v>37</v>
          </cell>
          <cell r="AN1841">
            <v>31</v>
          </cell>
          <cell r="AO1841">
            <v>90</v>
          </cell>
          <cell r="AP1841">
            <v>57</v>
          </cell>
          <cell r="AQ1841">
            <v>20</v>
          </cell>
          <cell r="AR1841">
            <v>52</v>
          </cell>
          <cell r="AS1841" t="str">
            <v>canapé: 59 cm meridienne: 108 cm</v>
          </cell>
          <cell r="AT1841" t="str">
            <v>canapé: 77 cm meridienne: 124 cm</v>
          </cell>
          <cell r="AU1841">
            <v>10</v>
          </cell>
          <cell r="AV1841" t="str">
            <v>5 cm - 8pcs; 4,5 cm - 2pcs</v>
          </cell>
          <cell r="AW1841" t="str">
            <v>noir</v>
          </cell>
          <cell r="AX1841" t="str">
            <v>NON</v>
          </cell>
          <cell r="AZ1841" t="str">
            <v>NON</v>
          </cell>
          <cell r="BA1841" t="str">
            <v>oui</v>
          </cell>
          <cell r="BB1841" t="str">
            <v>85x42 cm (coussins dossier)</v>
          </cell>
          <cell r="BD1841" t="str">
            <v>50x30 cm (coussins deco)</v>
          </cell>
          <cell r="BE1841"/>
          <cell r="BF1841"/>
          <cell r="BG1841"/>
          <cell r="BH1841" t="str">
            <v>OUI</v>
          </cell>
          <cell r="BI1841" t="str">
            <v>Assise: mousse HR, flocons de fibres siliconées
Dossier : PU mousse, ouate, flocons de fibres siliconées</v>
          </cell>
          <cell r="BJ1841" t="str">
            <v>Assise: 30KG/M3 Dossier: 18KG/M3</v>
          </cell>
          <cell r="BK1841">
            <v>280</v>
          </cell>
          <cell r="BL1841">
            <v>139</v>
          </cell>
          <cell r="BM1841">
            <v>80</v>
          </cell>
          <cell r="BN1841"/>
          <cell r="BO1841">
            <v>73.400000000000006</v>
          </cell>
          <cell r="BP1841">
            <v>78.2</v>
          </cell>
          <cell r="BR1841">
            <v>2.16</v>
          </cell>
          <cell r="BS1841">
            <v>2</v>
          </cell>
          <cell r="BT1841">
            <v>281</v>
          </cell>
          <cell r="BU1841">
            <v>92</v>
          </cell>
          <cell r="BV1841">
            <v>72</v>
          </cell>
          <cell r="BW1841">
            <v>69</v>
          </cell>
          <cell r="BX1841">
            <v>125</v>
          </cell>
          <cell r="BY1841">
            <v>24.1</v>
          </cell>
          <cell r="BZ1841">
            <v>100</v>
          </cell>
          <cell r="CA1841">
            <v>9.1999999999999993</v>
          </cell>
          <cell r="CB1841"/>
          <cell r="CC1841"/>
          <cell r="CD1841"/>
          <cell r="CE1841"/>
          <cell r="CF1841"/>
          <cell r="CG1841"/>
          <cell r="CH1841"/>
          <cell r="CI1841"/>
          <cell r="CJ1841"/>
          <cell r="CK1841"/>
          <cell r="CL1841"/>
          <cell r="CM1841"/>
          <cell r="CN1841"/>
          <cell r="CO1841"/>
          <cell r="CP1841"/>
          <cell r="CQ1841"/>
          <cell r="CR1841"/>
          <cell r="CS1841"/>
          <cell r="CT1841"/>
          <cell r="CU1841"/>
          <cell r="CV1841">
            <v>399</v>
          </cell>
        </row>
        <row r="1842">
          <cell r="C1842">
            <v>3666270124210</v>
          </cell>
          <cell r="E1842" t="str">
            <v>NOUR</v>
          </cell>
          <cell r="G1842" t="str">
            <v>CUBA 7381</v>
          </cell>
          <cell r="I1842" t="str">
            <v>Tissu</v>
          </cell>
          <cell r="J1842" t="str">
            <v>100% olefin</v>
          </cell>
          <cell r="K1842" t="str">
            <v>outdoor fabric</v>
          </cell>
          <cell r="O1842" t="str">
            <v>Canapé 2 places fixe</v>
          </cell>
          <cell r="Q1842" t="str">
            <v>billes de polystyrène et flocons de mousse</v>
          </cell>
          <cell r="T1842" t="str">
            <v>Outdoor</v>
          </cell>
          <cell r="U1842" t="str">
            <v>avec bâches imperméable</v>
          </cell>
          <cell r="Y1842" t="str">
            <v>Pologne</v>
          </cell>
          <cell r="AA1842" t="str">
            <v>billes de polystyrène et flocons de mousse</v>
          </cell>
          <cell r="AB1842" t="str">
            <v>billes de polystyrène et flocons de mousse</v>
          </cell>
          <cell r="AC1842" t="str">
            <v>billes de polystyrène et flocons de mousse</v>
          </cell>
          <cell r="AJ1842">
            <v>120</v>
          </cell>
          <cell r="AM1842">
            <v>35</v>
          </cell>
          <cell r="AO1842">
            <v>100</v>
          </cell>
          <cell r="AP1842">
            <v>75</v>
          </cell>
          <cell r="AQ1842">
            <v>35</v>
          </cell>
          <cell r="AR1842">
            <v>45</v>
          </cell>
          <cell r="AS1842">
            <v>65</v>
          </cell>
          <cell r="AX1842" t="str">
            <v>NON</v>
          </cell>
          <cell r="AZ1842" t="str">
            <v>NON</v>
          </cell>
          <cell r="BA1842" t="str">
            <v>NON</v>
          </cell>
          <cell r="BH1842" t="str">
            <v>NON</v>
          </cell>
          <cell r="BI1842" t="str">
            <v>billes de polystyrène et flocons de mousse</v>
          </cell>
          <cell r="BK1842">
            <v>185</v>
          </cell>
          <cell r="BL1842">
            <v>100</v>
          </cell>
          <cell r="BM1842">
            <v>75</v>
          </cell>
          <cell r="BN1842">
            <v>180</v>
          </cell>
          <cell r="BO1842">
            <v>27</v>
          </cell>
          <cell r="BP1842">
            <v>30.5</v>
          </cell>
          <cell r="BR1842">
            <v>1.42</v>
          </cell>
          <cell r="BS1842">
            <v>1</v>
          </cell>
          <cell r="BT1842">
            <v>185.2</v>
          </cell>
          <cell r="BU1842">
            <v>102</v>
          </cell>
          <cell r="BV1842">
            <v>75.2</v>
          </cell>
          <cell r="BW1842">
            <v>30.5</v>
          </cell>
          <cell r="CV1842">
            <v>420</v>
          </cell>
        </row>
        <row r="1843">
          <cell r="C1843">
            <v>3666270125064</v>
          </cell>
          <cell r="E1843" t="str">
            <v>NOUR</v>
          </cell>
          <cell r="G1843" t="str">
            <v>CUBA 7383</v>
          </cell>
          <cell r="I1843" t="str">
            <v>Tissu</v>
          </cell>
          <cell r="J1843" t="str">
            <v>100% olefin</v>
          </cell>
          <cell r="K1843" t="str">
            <v>outdoor fabric</v>
          </cell>
          <cell r="O1843" t="str">
            <v>Canapé 2 places fixe</v>
          </cell>
          <cell r="Q1843" t="str">
            <v>billes de polystyrène et flocons de mousse</v>
          </cell>
          <cell r="T1843" t="str">
            <v>Outdoor</v>
          </cell>
          <cell r="U1843" t="str">
            <v>avec bâches imperméable</v>
          </cell>
          <cell r="Y1843" t="str">
            <v>Pologne</v>
          </cell>
          <cell r="AA1843" t="str">
            <v>billes de polystyrène et flocons de mousse</v>
          </cell>
          <cell r="AB1843" t="str">
            <v>billes de polystyrène et flocons de mousse</v>
          </cell>
          <cell r="AC1843" t="str">
            <v>billes de polystyrène et flocons de mousse</v>
          </cell>
          <cell r="AJ1843">
            <v>120</v>
          </cell>
          <cell r="AM1843">
            <v>35</v>
          </cell>
          <cell r="AO1843">
            <v>100</v>
          </cell>
          <cell r="AP1843">
            <v>75</v>
          </cell>
          <cell r="AQ1843">
            <v>35</v>
          </cell>
          <cell r="AR1843">
            <v>45</v>
          </cell>
          <cell r="AS1843">
            <v>65</v>
          </cell>
          <cell r="AX1843" t="str">
            <v>NON</v>
          </cell>
          <cell r="AZ1843" t="str">
            <v>NON</v>
          </cell>
          <cell r="BA1843" t="str">
            <v>NON</v>
          </cell>
          <cell r="BH1843" t="str">
            <v>NON</v>
          </cell>
          <cell r="BI1843" t="str">
            <v>billes de polystyrène et flocons de mousse</v>
          </cell>
          <cell r="BK1843">
            <v>185</v>
          </cell>
          <cell r="BL1843">
            <v>100</v>
          </cell>
          <cell r="BM1843">
            <v>75</v>
          </cell>
          <cell r="BN1843">
            <v>180</v>
          </cell>
          <cell r="BO1843">
            <v>27</v>
          </cell>
          <cell r="BP1843">
            <v>30.5</v>
          </cell>
          <cell r="BR1843">
            <v>1.42</v>
          </cell>
          <cell r="BS1843">
            <v>1</v>
          </cell>
          <cell r="BT1843">
            <v>185.2</v>
          </cell>
          <cell r="BU1843">
            <v>102</v>
          </cell>
          <cell r="BV1843">
            <v>75.2</v>
          </cell>
          <cell r="BW1843">
            <v>30.5</v>
          </cell>
          <cell r="CV1843">
            <v>420</v>
          </cell>
        </row>
        <row r="1844">
          <cell r="C1844">
            <v>3666270123824</v>
          </cell>
          <cell r="E1844" t="str">
            <v>NOUR</v>
          </cell>
          <cell r="G1844" t="str">
            <v>CUBA 7385</v>
          </cell>
          <cell r="I1844" t="str">
            <v>Tissu</v>
          </cell>
          <cell r="J1844" t="str">
            <v>100% olefin</v>
          </cell>
          <cell r="K1844" t="str">
            <v>outdoor fabric</v>
          </cell>
          <cell r="O1844" t="str">
            <v>Canapé 2 places fixe</v>
          </cell>
          <cell r="Q1844" t="str">
            <v>billes de polystyrène et flocons de mousse</v>
          </cell>
          <cell r="T1844" t="str">
            <v>Outdoor</v>
          </cell>
          <cell r="U1844" t="str">
            <v>avec bâches imperméable</v>
          </cell>
          <cell r="Y1844" t="str">
            <v>Pologne</v>
          </cell>
          <cell r="AA1844" t="str">
            <v>billes de polystyrène et flocons de mousse</v>
          </cell>
          <cell r="AB1844" t="str">
            <v>billes de polystyrène et flocons de mousse</v>
          </cell>
          <cell r="AC1844" t="str">
            <v>billes de polystyrène et flocons de mousse</v>
          </cell>
          <cell r="AJ1844">
            <v>120</v>
          </cell>
          <cell r="AM1844">
            <v>35</v>
          </cell>
          <cell r="AO1844">
            <v>100</v>
          </cell>
          <cell r="AP1844">
            <v>75</v>
          </cell>
          <cell r="AQ1844">
            <v>35</v>
          </cell>
          <cell r="AR1844">
            <v>45</v>
          </cell>
          <cell r="AS1844">
            <v>65</v>
          </cell>
          <cell r="AX1844" t="str">
            <v>NON</v>
          </cell>
          <cell r="AZ1844" t="str">
            <v>NON</v>
          </cell>
          <cell r="BA1844" t="str">
            <v>NON</v>
          </cell>
          <cell r="BH1844" t="str">
            <v>NON</v>
          </cell>
          <cell r="BI1844" t="str">
            <v>billes de polystyrène et flocons de mousse</v>
          </cell>
          <cell r="BK1844">
            <v>185</v>
          </cell>
          <cell r="BL1844">
            <v>100</v>
          </cell>
          <cell r="BM1844">
            <v>75</v>
          </cell>
          <cell r="BN1844">
            <v>180</v>
          </cell>
          <cell r="BO1844">
            <v>27</v>
          </cell>
          <cell r="BP1844">
            <v>30.5</v>
          </cell>
          <cell r="BR1844">
            <v>1.42</v>
          </cell>
          <cell r="BS1844">
            <v>1</v>
          </cell>
          <cell r="BT1844">
            <v>185.2</v>
          </cell>
          <cell r="BU1844">
            <v>102</v>
          </cell>
          <cell r="BV1844">
            <v>75.2</v>
          </cell>
          <cell r="BW1844">
            <v>30.5</v>
          </cell>
          <cell r="CV1844">
            <v>420</v>
          </cell>
        </row>
        <row r="1845">
          <cell r="C1845">
            <v>3666270123947</v>
          </cell>
          <cell r="E1845" t="str">
            <v>NOUR</v>
          </cell>
          <cell r="G1845" t="str">
            <v>CUBA 7387</v>
          </cell>
          <cell r="I1845" t="str">
            <v>Tissu</v>
          </cell>
          <cell r="J1845" t="str">
            <v>100% olefin</v>
          </cell>
          <cell r="K1845" t="str">
            <v>outdoor fabric</v>
          </cell>
          <cell r="O1845" t="str">
            <v>Canapé 2 places fixe</v>
          </cell>
          <cell r="Q1845" t="str">
            <v>billes de polystyrène et flocons de mousse</v>
          </cell>
          <cell r="T1845" t="str">
            <v>Outdoor</v>
          </cell>
          <cell r="U1845" t="str">
            <v>avec bâches imperméable</v>
          </cell>
          <cell r="Y1845" t="str">
            <v>Pologne</v>
          </cell>
          <cell r="AA1845" t="str">
            <v>billes de polystyrène et flocons de mousse</v>
          </cell>
          <cell r="AB1845" t="str">
            <v>billes de polystyrène et flocons de mousse</v>
          </cell>
          <cell r="AC1845" t="str">
            <v>billes de polystyrène et flocons de mousse</v>
          </cell>
          <cell r="AJ1845">
            <v>120</v>
          </cell>
          <cell r="AM1845">
            <v>35</v>
          </cell>
          <cell r="AO1845">
            <v>100</v>
          </cell>
          <cell r="AP1845">
            <v>75</v>
          </cell>
          <cell r="AQ1845">
            <v>35</v>
          </cell>
          <cell r="AR1845">
            <v>45</v>
          </cell>
          <cell r="AS1845">
            <v>65</v>
          </cell>
          <cell r="AX1845" t="str">
            <v>NON</v>
          </cell>
          <cell r="AZ1845" t="str">
            <v>NON</v>
          </cell>
          <cell r="BA1845" t="str">
            <v>NON</v>
          </cell>
          <cell r="BH1845" t="str">
            <v>NON</v>
          </cell>
          <cell r="BI1845" t="str">
            <v>billes de polystyrène et flocons de mousse</v>
          </cell>
          <cell r="BK1845">
            <v>185</v>
          </cell>
          <cell r="BL1845">
            <v>100</v>
          </cell>
          <cell r="BM1845">
            <v>75</v>
          </cell>
          <cell r="BN1845">
            <v>180</v>
          </cell>
          <cell r="BO1845">
            <v>27</v>
          </cell>
          <cell r="BP1845">
            <v>30.5</v>
          </cell>
          <cell r="BR1845">
            <v>1.42</v>
          </cell>
          <cell r="BS1845">
            <v>1</v>
          </cell>
          <cell r="BT1845">
            <v>185.2</v>
          </cell>
          <cell r="BU1845">
            <v>102</v>
          </cell>
          <cell r="BV1845">
            <v>75.2</v>
          </cell>
          <cell r="BW1845">
            <v>30.5</v>
          </cell>
          <cell r="CV1845">
            <v>420</v>
          </cell>
        </row>
        <row r="1846">
          <cell r="C1846">
            <v>3666270124067</v>
          </cell>
          <cell r="E1846" t="str">
            <v>NOUR</v>
          </cell>
          <cell r="G1846" t="str">
            <v>CUBA 7391</v>
          </cell>
          <cell r="I1846" t="str">
            <v>Tissu</v>
          </cell>
          <cell r="J1846" t="str">
            <v>100% olefin</v>
          </cell>
          <cell r="K1846" t="str">
            <v>outdoor fabric</v>
          </cell>
          <cell r="O1846" t="str">
            <v>Canapé 2 places fixe</v>
          </cell>
          <cell r="Q1846" t="str">
            <v>billes de polystyrène et flocons de mousse</v>
          </cell>
          <cell r="T1846" t="str">
            <v>Outdoor</v>
          </cell>
          <cell r="U1846" t="str">
            <v>avec bâches imperméable</v>
          </cell>
          <cell r="Y1846" t="str">
            <v>Pologne</v>
          </cell>
          <cell r="AA1846" t="str">
            <v>billes de polystyrène et flocons de mousse</v>
          </cell>
          <cell r="AB1846" t="str">
            <v>billes de polystyrène et flocons de mousse</v>
          </cell>
          <cell r="AC1846" t="str">
            <v>billes de polystyrène et flocons de mousse</v>
          </cell>
          <cell r="AJ1846">
            <v>120</v>
          </cell>
          <cell r="AM1846">
            <v>35</v>
          </cell>
          <cell r="AO1846">
            <v>100</v>
          </cell>
          <cell r="AP1846">
            <v>75</v>
          </cell>
          <cell r="AQ1846">
            <v>35</v>
          </cell>
          <cell r="AR1846">
            <v>45</v>
          </cell>
          <cell r="AS1846">
            <v>65</v>
          </cell>
          <cell r="AX1846" t="str">
            <v>NON</v>
          </cell>
          <cell r="AZ1846" t="str">
            <v>NON</v>
          </cell>
          <cell r="BA1846" t="str">
            <v>NON</v>
          </cell>
          <cell r="BH1846" t="str">
            <v>NON</v>
          </cell>
          <cell r="BI1846" t="str">
            <v>billes de polystyrène et flocons de mousse</v>
          </cell>
          <cell r="BK1846">
            <v>185</v>
          </cell>
          <cell r="BL1846">
            <v>100</v>
          </cell>
          <cell r="BM1846">
            <v>75</v>
          </cell>
          <cell r="BN1846">
            <v>180</v>
          </cell>
          <cell r="BO1846">
            <v>27</v>
          </cell>
          <cell r="BP1846">
            <v>30.5</v>
          </cell>
          <cell r="BR1846">
            <v>1.42</v>
          </cell>
          <cell r="BS1846">
            <v>1</v>
          </cell>
          <cell r="BT1846">
            <v>185.2</v>
          </cell>
          <cell r="BU1846">
            <v>102</v>
          </cell>
          <cell r="BV1846">
            <v>75.2</v>
          </cell>
          <cell r="BW1846">
            <v>30.5</v>
          </cell>
          <cell r="CV1846">
            <v>420</v>
          </cell>
        </row>
        <row r="1847">
          <cell r="C1847">
            <v>3666270124159</v>
          </cell>
          <cell r="E1847" t="str">
            <v>NOUR</v>
          </cell>
          <cell r="G1847" t="str">
            <v>CUBA 7392</v>
          </cell>
          <cell r="I1847" t="str">
            <v>Tissu</v>
          </cell>
          <cell r="J1847" t="str">
            <v>100% olefin</v>
          </cell>
          <cell r="K1847" t="str">
            <v>outdoor fabric</v>
          </cell>
          <cell r="O1847" t="str">
            <v>Canapé 2 places fixe</v>
          </cell>
          <cell r="Q1847" t="str">
            <v>billes de polystyrène et flocons de mousse</v>
          </cell>
          <cell r="T1847" t="str">
            <v>Outdoor</v>
          </cell>
          <cell r="U1847" t="str">
            <v>avec bâches imperméable</v>
          </cell>
          <cell r="Y1847" t="str">
            <v>Pologne</v>
          </cell>
          <cell r="AA1847" t="str">
            <v>billes de polystyrène et flocons de mousse</v>
          </cell>
          <cell r="AB1847" t="str">
            <v>billes de polystyrène et flocons de mousse</v>
          </cell>
          <cell r="AC1847" t="str">
            <v>billes de polystyrène et flocons de mousse</v>
          </cell>
          <cell r="AJ1847">
            <v>120</v>
          </cell>
          <cell r="AM1847">
            <v>35</v>
          </cell>
          <cell r="AO1847">
            <v>100</v>
          </cell>
          <cell r="AP1847">
            <v>75</v>
          </cell>
          <cell r="AQ1847">
            <v>35</v>
          </cell>
          <cell r="AR1847">
            <v>45</v>
          </cell>
          <cell r="AS1847">
            <v>65</v>
          </cell>
          <cell r="AX1847" t="str">
            <v>NON</v>
          </cell>
          <cell r="AZ1847" t="str">
            <v>NON</v>
          </cell>
          <cell r="BA1847" t="str">
            <v>NON</v>
          </cell>
          <cell r="BH1847" t="str">
            <v>NON</v>
          </cell>
          <cell r="BI1847" t="str">
            <v>billes de polystyrène et flocons de mousse</v>
          </cell>
          <cell r="BK1847">
            <v>185</v>
          </cell>
          <cell r="BL1847">
            <v>100</v>
          </cell>
          <cell r="BM1847">
            <v>75</v>
          </cell>
          <cell r="BN1847">
            <v>180</v>
          </cell>
          <cell r="BO1847">
            <v>27</v>
          </cell>
          <cell r="BP1847">
            <v>30.5</v>
          </cell>
          <cell r="BR1847">
            <v>1.42</v>
          </cell>
          <cell r="BS1847">
            <v>1</v>
          </cell>
          <cell r="BT1847">
            <v>185.2</v>
          </cell>
          <cell r="BU1847">
            <v>102</v>
          </cell>
          <cell r="BV1847">
            <v>75.2</v>
          </cell>
          <cell r="BW1847">
            <v>30.5</v>
          </cell>
          <cell r="CV1847">
            <v>420</v>
          </cell>
        </row>
        <row r="1848">
          <cell r="C1848">
            <v>3666270123879</v>
          </cell>
          <cell r="E1848" t="str">
            <v>NOUR</v>
          </cell>
          <cell r="G1848" t="str">
            <v>CUBA 7381</v>
          </cell>
          <cell r="I1848" t="str">
            <v>Tissu</v>
          </cell>
          <cell r="J1848" t="str">
            <v>100% olefin</v>
          </cell>
          <cell r="K1848" t="str">
            <v>outdoor fabric</v>
          </cell>
          <cell r="O1848" t="str">
            <v>Canapé 3 places fixe</v>
          </cell>
          <cell r="Q1848" t="str">
            <v>billes de polystyrène et flocons de mousse</v>
          </cell>
          <cell r="T1848" t="str">
            <v>Outdoor</v>
          </cell>
          <cell r="U1848" t="str">
            <v>avec bâches imperméable</v>
          </cell>
          <cell r="Y1848" t="str">
            <v>Pologne</v>
          </cell>
          <cell r="AA1848" t="str">
            <v>billes de polystyrène et flocons de mousse</v>
          </cell>
          <cell r="AB1848" t="str">
            <v>billes de polystyrène et flocons de mousse</v>
          </cell>
          <cell r="AC1848" t="str">
            <v>billes de polystyrène et flocons de mousse</v>
          </cell>
          <cell r="AJ1848">
            <v>160</v>
          </cell>
          <cell r="AM1848">
            <v>35</v>
          </cell>
          <cell r="AO1848">
            <v>100</v>
          </cell>
          <cell r="AP1848">
            <v>75</v>
          </cell>
          <cell r="AQ1848">
            <v>35</v>
          </cell>
          <cell r="AR1848">
            <v>45</v>
          </cell>
          <cell r="AS1848">
            <v>65</v>
          </cell>
          <cell r="AX1848" t="str">
            <v>NON</v>
          </cell>
          <cell r="AZ1848" t="str">
            <v>NON</v>
          </cell>
          <cell r="BA1848" t="str">
            <v>NON</v>
          </cell>
          <cell r="BH1848" t="str">
            <v>NON</v>
          </cell>
          <cell r="BI1848" t="str">
            <v>billes de polystyrène et flocons de mousse</v>
          </cell>
          <cell r="BK1848">
            <v>225</v>
          </cell>
          <cell r="BL1848">
            <v>100</v>
          </cell>
          <cell r="BM1848">
            <v>75</v>
          </cell>
          <cell r="BN1848">
            <v>240</v>
          </cell>
          <cell r="BO1848">
            <v>29.6</v>
          </cell>
          <cell r="BP1848">
            <v>33.1</v>
          </cell>
          <cell r="BR1848">
            <v>1.73</v>
          </cell>
          <cell r="BS1848">
            <v>1</v>
          </cell>
          <cell r="BT1848">
            <v>225.2</v>
          </cell>
          <cell r="BU1848">
            <v>102</v>
          </cell>
          <cell r="BV1848">
            <v>75.2</v>
          </cell>
          <cell r="BW1848">
            <v>33.1</v>
          </cell>
          <cell r="CV1848">
            <v>450</v>
          </cell>
        </row>
        <row r="1849">
          <cell r="C1849">
            <v>3666270123893</v>
          </cell>
          <cell r="E1849" t="str">
            <v>NOUR</v>
          </cell>
          <cell r="G1849" t="str">
            <v>CUBA 7383</v>
          </cell>
          <cell r="I1849" t="str">
            <v>Tissu</v>
          </cell>
          <cell r="J1849" t="str">
            <v>100% olefin</v>
          </cell>
          <cell r="K1849" t="str">
            <v>outdoor fabric</v>
          </cell>
          <cell r="O1849" t="str">
            <v>Canapé 3 places fixe</v>
          </cell>
          <cell r="Q1849" t="str">
            <v>billes de polystyrène et flocons de mousse</v>
          </cell>
          <cell r="T1849" t="str">
            <v>Outdoor</v>
          </cell>
          <cell r="U1849" t="str">
            <v>avec bâches imperméable</v>
          </cell>
          <cell r="Y1849" t="str">
            <v>Pologne</v>
          </cell>
          <cell r="AA1849" t="str">
            <v>billes de polystyrène et flocons de mousse</v>
          </cell>
          <cell r="AB1849" t="str">
            <v>billes de polystyrène et flocons de mousse</v>
          </cell>
          <cell r="AC1849" t="str">
            <v>billes de polystyrène et flocons de mousse</v>
          </cell>
          <cell r="AJ1849">
            <v>160</v>
          </cell>
          <cell r="AM1849">
            <v>35</v>
          </cell>
          <cell r="AO1849">
            <v>100</v>
          </cell>
          <cell r="AP1849">
            <v>75</v>
          </cell>
          <cell r="AQ1849">
            <v>35</v>
          </cell>
          <cell r="AR1849">
            <v>45</v>
          </cell>
          <cell r="AS1849">
            <v>65</v>
          </cell>
          <cell r="AX1849" t="str">
            <v>NON</v>
          </cell>
          <cell r="AZ1849" t="str">
            <v>NON</v>
          </cell>
          <cell r="BA1849" t="str">
            <v>NON</v>
          </cell>
          <cell r="BH1849" t="str">
            <v>NON</v>
          </cell>
          <cell r="BI1849" t="str">
            <v>billes de polystyrène et flocons de mousse</v>
          </cell>
          <cell r="BK1849">
            <v>225</v>
          </cell>
          <cell r="BL1849">
            <v>100</v>
          </cell>
          <cell r="BM1849">
            <v>75</v>
          </cell>
          <cell r="BN1849">
            <v>240</v>
          </cell>
          <cell r="BO1849">
            <v>29.6</v>
          </cell>
          <cell r="BP1849">
            <v>33.1</v>
          </cell>
          <cell r="BR1849">
            <v>1.73</v>
          </cell>
          <cell r="BS1849">
            <v>1</v>
          </cell>
          <cell r="BT1849">
            <v>225.2</v>
          </cell>
          <cell r="BU1849">
            <v>102</v>
          </cell>
          <cell r="BV1849">
            <v>75.2</v>
          </cell>
          <cell r="BW1849">
            <v>33.1</v>
          </cell>
          <cell r="CV1849">
            <v>450</v>
          </cell>
        </row>
        <row r="1850">
          <cell r="C1850">
            <v>3666270123862</v>
          </cell>
          <cell r="E1850" t="str">
            <v>NOUR</v>
          </cell>
          <cell r="G1850" t="str">
            <v>CUBA 7385</v>
          </cell>
          <cell r="I1850" t="str">
            <v>Tissu</v>
          </cell>
          <cell r="J1850" t="str">
            <v>100% olefin</v>
          </cell>
          <cell r="K1850" t="str">
            <v>outdoor fabric</v>
          </cell>
          <cell r="O1850" t="str">
            <v>Canapé 3 places fixe</v>
          </cell>
          <cell r="Q1850" t="str">
            <v>billes de polystyrène et flocons de mousse</v>
          </cell>
          <cell r="T1850" t="str">
            <v>Outdoor</v>
          </cell>
          <cell r="U1850" t="str">
            <v>avec bâches imperméable</v>
          </cell>
          <cell r="Y1850" t="str">
            <v>Pologne</v>
          </cell>
          <cell r="AA1850" t="str">
            <v>billes de polystyrène et flocons de mousse</v>
          </cell>
          <cell r="AB1850" t="str">
            <v>billes de polystyrène et flocons de mousse</v>
          </cell>
          <cell r="AC1850" t="str">
            <v>billes de polystyrène et flocons de mousse</v>
          </cell>
          <cell r="AJ1850">
            <v>160</v>
          </cell>
          <cell r="AM1850">
            <v>35</v>
          </cell>
          <cell r="AO1850">
            <v>100</v>
          </cell>
          <cell r="AP1850">
            <v>75</v>
          </cell>
          <cell r="AQ1850">
            <v>35</v>
          </cell>
          <cell r="AR1850">
            <v>45</v>
          </cell>
          <cell r="AS1850">
            <v>65</v>
          </cell>
          <cell r="AX1850" t="str">
            <v>NON</v>
          </cell>
          <cell r="AZ1850" t="str">
            <v>NON</v>
          </cell>
          <cell r="BA1850" t="str">
            <v>NON</v>
          </cell>
          <cell r="BH1850" t="str">
            <v>NON</v>
          </cell>
          <cell r="BI1850" t="str">
            <v>billes de polystyrène et flocons de mousse</v>
          </cell>
          <cell r="BK1850">
            <v>225</v>
          </cell>
          <cell r="BL1850">
            <v>100</v>
          </cell>
          <cell r="BM1850">
            <v>75</v>
          </cell>
          <cell r="BN1850">
            <v>240</v>
          </cell>
          <cell r="BO1850">
            <v>29.6</v>
          </cell>
          <cell r="BP1850">
            <v>33.1</v>
          </cell>
          <cell r="BR1850">
            <v>1.73</v>
          </cell>
          <cell r="BS1850">
            <v>1</v>
          </cell>
          <cell r="BT1850">
            <v>225.2</v>
          </cell>
          <cell r="BU1850">
            <v>102</v>
          </cell>
          <cell r="BV1850">
            <v>75.2</v>
          </cell>
          <cell r="BW1850">
            <v>33.1</v>
          </cell>
          <cell r="CV1850">
            <v>450</v>
          </cell>
        </row>
        <row r="1851">
          <cell r="C1851">
            <v>3666270124517</v>
          </cell>
          <cell r="E1851" t="str">
            <v>NOUR</v>
          </cell>
          <cell r="G1851" t="str">
            <v>CUBA 7387</v>
          </cell>
          <cell r="I1851" t="str">
            <v>Tissu</v>
          </cell>
          <cell r="J1851" t="str">
            <v>100% olefin</v>
          </cell>
          <cell r="K1851" t="str">
            <v>outdoor fabric</v>
          </cell>
          <cell r="O1851" t="str">
            <v>Canapé 3 places fixe</v>
          </cell>
          <cell r="Q1851" t="str">
            <v>billes de polystyrène et flocons de mousse</v>
          </cell>
          <cell r="T1851" t="str">
            <v>Outdoor</v>
          </cell>
          <cell r="U1851" t="str">
            <v>avec bâches imperméable</v>
          </cell>
          <cell r="Y1851" t="str">
            <v>Pologne</v>
          </cell>
          <cell r="AA1851" t="str">
            <v>billes de polystyrène et flocons de mousse</v>
          </cell>
          <cell r="AB1851" t="str">
            <v>billes de polystyrène et flocons de mousse</v>
          </cell>
          <cell r="AC1851" t="str">
            <v>billes de polystyrène et flocons de mousse</v>
          </cell>
          <cell r="AJ1851">
            <v>160</v>
          </cell>
          <cell r="AM1851">
            <v>35</v>
          </cell>
          <cell r="AO1851">
            <v>100</v>
          </cell>
          <cell r="AP1851">
            <v>75</v>
          </cell>
          <cell r="AQ1851">
            <v>35</v>
          </cell>
          <cell r="AR1851">
            <v>45</v>
          </cell>
          <cell r="AS1851">
            <v>65</v>
          </cell>
          <cell r="AX1851" t="str">
            <v>NON</v>
          </cell>
          <cell r="AZ1851" t="str">
            <v>NON</v>
          </cell>
          <cell r="BA1851" t="str">
            <v>NON</v>
          </cell>
          <cell r="BH1851" t="str">
            <v>NON</v>
          </cell>
          <cell r="BI1851" t="str">
            <v>billes de polystyrène et flocons de mousse</v>
          </cell>
          <cell r="BK1851">
            <v>225</v>
          </cell>
          <cell r="BL1851">
            <v>100</v>
          </cell>
          <cell r="BM1851">
            <v>75</v>
          </cell>
          <cell r="BN1851">
            <v>240</v>
          </cell>
          <cell r="BO1851">
            <v>29.6</v>
          </cell>
          <cell r="BP1851">
            <v>33.1</v>
          </cell>
          <cell r="BR1851">
            <v>1.73</v>
          </cell>
          <cell r="BS1851">
            <v>1</v>
          </cell>
          <cell r="BT1851">
            <v>225.2</v>
          </cell>
          <cell r="BU1851">
            <v>102</v>
          </cell>
          <cell r="BV1851">
            <v>75.2</v>
          </cell>
          <cell r="BW1851">
            <v>33.1</v>
          </cell>
          <cell r="CV1851">
            <v>450</v>
          </cell>
        </row>
        <row r="1852">
          <cell r="C1852">
            <v>3666270123985</v>
          </cell>
          <cell r="E1852" t="str">
            <v>NOUR</v>
          </cell>
          <cell r="G1852" t="str">
            <v>CUBA 7391</v>
          </cell>
          <cell r="I1852" t="str">
            <v>Tissu</v>
          </cell>
          <cell r="J1852" t="str">
            <v>100% olefin</v>
          </cell>
          <cell r="K1852" t="str">
            <v>outdoor fabric</v>
          </cell>
          <cell r="O1852" t="str">
            <v>Canapé 3 places fixe</v>
          </cell>
          <cell r="Q1852" t="str">
            <v>billes de polystyrène et flocons de mousse</v>
          </cell>
          <cell r="T1852" t="str">
            <v>Outdoor</v>
          </cell>
          <cell r="U1852" t="str">
            <v>avec bâches imperméable</v>
          </cell>
          <cell r="Y1852" t="str">
            <v>Pologne</v>
          </cell>
          <cell r="AA1852" t="str">
            <v>billes de polystyrène et flocons de mousse</v>
          </cell>
          <cell r="AB1852" t="str">
            <v>billes de polystyrène et flocons de mousse</v>
          </cell>
          <cell r="AC1852" t="str">
            <v>billes de polystyrène et flocons de mousse</v>
          </cell>
          <cell r="AJ1852">
            <v>160</v>
          </cell>
          <cell r="AM1852">
            <v>35</v>
          </cell>
          <cell r="AO1852">
            <v>100</v>
          </cell>
          <cell r="AP1852">
            <v>75</v>
          </cell>
          <cell r="AQ1852">
            <v>35</v>
          </cell>
          <cell r="AR1852">
            <v>45</v>
          </cell>
          <cell r="AS1852">
            <v>65</v>
          </cell>
          <cell r="AX1852" t="str">
            <v>NON</v>
          </cell>
          <cell r="AZ1852" t="str">
            <v>NON</v>
          </cell>
          <cell r="BA1852" t="str">
            <v>NON</v>
          </cell>
          <cell r="BH1852" t="str">
            <v>NON</v>
          </cell>
          <cell r="BI1852" t="str">
            <v>billes de polystyrène et flocons de mousse</v>
          </cell>
          <cell r="BK1852">
            <v>225</v>
          </cell>
          <cell r="BL1852">
            <v>100</v>
          </cell>
          <cell r="BM1852">
            <v>75</v>
          </cell>
          <cell r="BN1852">
            <v>240</v>
          </cell>
          <cell r="BO1852">
            <v>29.6</v>
          </cell>
          <cell r="BP1852">
            <v>33.1</v>
          </cell>
          <cell r="BR1852">
            <v>1.73</v>
          </cell>
          <cell r="BS1852">
            <v>1</v>
          </cell>
          <cell r="BT1852">
            <v>225.2</v>
          </cell>
          <cell r="BU1852">
            <v>102</v>
          </cell>
          <cell r="BV1852">
            <v>75.2</v>
          </cell>
          <cell r="BW1852">
            <v>33.1</v>
          </cell>
          <cell r="CV1852">
            <v>450</v>
          </cell>
        </row>
        <row r="1853">
          <cell r="C1853">
            <v>3666270124753</v>
          </cell>
          <cell r="E1853" t="str">
            <v>NOUR</v>
          </cell>
          <cell r="G1853" t="str">
            <v>CUBA 7392</v>
          </cell>
          <cell r="I1853" t="str">
            <v>Tissu</v>
          </cell>
          <cell r="J1853" t="str">
            <v>100% olefin</v>
          </cell>
          <cell r="K1853" t="str">
            <v>outdoor fabric</v>
          </cell>
          <cell r="O1853" t="str">
            <v>Canapé 3 places fixe</v>
          </cell>
          <cell r="Q1853" t="str">
            <v>billes de polystyrène et flocons de mousse</v>
          </cell>
          <cell r="T1853" t="str">
            <v>Outdoor</v>
          </cell>
          <cell r="U1853" t="str">
            <v>avec bâches imperméable</v>
          </cell>
          <cell r="Y1853" t="str">
            <v>Pologne</v>
          </cell>
          <cell r="AA1853" t="str">
            <v>billes de polystyrène et flocons de mousse</v>
          </cell>
          <cell r="AB1853" t="str">
            <v>billes de polystyrène et flocons de mousse</v>
          </cell>
          <cell r="AC1853" t="str">
            <v>billes de polystyrène et flocons de mousse</v>
          </cell>
          <cell r="AJ1853">
            <v>160</v>
          </cell>
          <cell r="AM1853">
            <v>35</v>
          </cell>
          <cell r="AO1853">
            <v>100</v>
          </cell>
          <cell r="AP1853">
            <v>75</v>
          </cell>
          <cell r="AQ1853">
            <v>35</v>
          </cell>
          <cell r="AR1853">
            <v>45</v>
          </cell>
          <cell r="AS1853">
            <v>65</v>
          </cell>
          <cell r="AX1853" t="str">
            <v>NON</v>
          </cell>
          <cell r="AZ1853" t="str">
            <v>NON</v>
          </cell>
          <cell r="BA1853" t="str">
            <v>NON</v>
          </cell>
          <cell r="BH1853" t="str">
            <v>NON</v>
          </cell>
          <cell r="BI1853" t="str">
            <v>billes de polystyrène et flocons de mousse</v>
          </cell>
          <cell r="BK1853">
            <v>225</v>
          </cell>
          <cell r="BL1853">
            <v>100</v>
          </cell>
          <cell r="BM1853">
            <v>75</v>
          </cell>
          <cell r="BN1853">
            <v>240</v>
          </cell>
          <cell r="BO1853">
            <v>29.6</v>
          </cell>
          <cell r="BP1853">
            <v>33.1</v>
          </cell>
          <cell r="BR1853">
            <v>1.73</v>
          </cell>
          <cell r="BS1853">
            <v>1</v>
          </cell>
          <cell r="BT1853">
            <v>225.2</v>
          </cell>
          <cell r="BU1853">
            <v>102</v>
          </cell>
          <cell r="BV1853">
            <v>75.2</v>
          </cell>
          <cell r="BW1853">
            <v>33.1</v>
          </cell>
          <cell r="CV1853">
            <v>450</v>
          </cell>
        </row>
        <row r="1854">
          <cell r="C1854">
            <v>3666270124654</v>
          </cell>
          <cell r="E1854" t="str">
            <v>NOUR</v>
          </cell>
          <cell r="G1854" t="str">
            <v>CUBA 7381</v>
          </cell>
          <cell r="I1854" t="str">
            <v>Tissu</v>
          </cell>
          <cell r="J1854" t="str">
            <v>100% olefin</v>
          </cell>
          <cell r="K1854" t="str">
            <v>outdoor fabric</v>
          </cell>
          <cell r="O1854" t="str">
            <v>Pouf</v>
          </cell>
          <cell r="Q1854" t="str">
            <v>billes de polystyrène et flocons de mousse</v>
          </cell>
          <cell r="T1854" t="str">
            <v>Outdoor</v>
          </cell>
          <cell r="U1854" t="str">
            <v>avec bâches imperméable</v>
          </cell>
          <cell r="Y1854" t="str">
            <v>Pologne</v>
          </cell>
          <cell r="AA1854" t="str">
            <v>billes de polystyrène et flocons de mousse</v>
          </cell>
          <cell r="AB1854"/>
          <cell r="AC1854"/>
          <cell r="AJ1854">
            <v>110</v>
          </cell>
          <cell r="AR1854">
            <v>45</v>
          </cell>
          <cell r="AS1854">
            <v>110</v>
          </cell>
          <cell r="AX1854" t="str">
            <v>NON</v>
          </cell>
          <cell r="AZ1854" t="str">
            <v>NON</v>
          </cell>
          <cell r="BA1854" t="str">
            <v>NON</v>
          </cell>
          <cell r="BH1854" t="str">
            <v>NON</v>
          </cell>
          <cell r="BI1854" t="str">
            <v>billes de polystyrène et flocons de mousse</v>
          </cell>
          <cell r="BK1854">
            <v>110</v>
          </cell>
          <cell r="BL1854">
            <v>110</v>
          </cell>
          <cell r="BM1854">
            <v>45</v>
          </cell>
          <cell r="BN1854">
            <v>90</v>
          </cell>
          <cell r="BO1854">
            <v>10.8</v>
          </cell>
          <cell r="BP1854">
            <v>12.8</v>
          </cell>
          <cell r="BR1854">
            <v>0.54</v>
          </cell>
          <cell r="BS1854">
            <v>1</v>
          </cell>
          <cell r="BT1854">
            <v>110</v>
          </cell>
          <cell r="BU1854">
            <v>110</v>
          </cell>
          <cell r="BV1854">
            <v>45</v>
          </cell>
          <cell r="BW1854">
            <v>12.8</v>
          </cell>
          <cell r="CV1854">
            <v>185</v>
          </cell>
        </row>
        <row r="1855">
          <cell r="C1855">
            <v>3666270124012</v>
          </cell>
          <cell r="E1855" t="str">
            <v>NOUR</v>
          </cell>
          <cell r="G1855" t="str">
            <v>CUBA 7383</v>
          </cell>
          <cell r="I1855" t="str">
            <v>Tissu</v>
          </cell>
          <cell r="J1855" t="str">
            <v>100% olefin</v>
          </cell>
          <cell r="K1855" t="str">
            <v>outdoor fabric</v>
          </cell>
          <cell r="O1855" t="str">
            <v>Pouf</v>
          </cell>
          <cell r="Q1855" t="str">
            <v>billes de polystyrène et flocons de mousse</v>
          </cell>
          <cell r="T1855" t="str">
            <v>Outdoor</v>
          </cell>
          <cell r="U1855" t="str">
            <v>avec bâches imperméable</v>
          </cell>
          <cell r="Y1855" t="str">
            <v>Pologne</v>
          </cell>
          <cell r="AA1855" t="str">
            <v>billes de polystyrène et flocons de mousse</v>
          </cell>
          <cell r="AB1855"/>
          <cell r="AC1855"/>
          <cell r="AJ1855">
            <v>110</v>
          </cell>
          <cell r="AR1855">
            <v>45</v>
          </cell>
          <cell r="AS1855">
            <v>110</v>
          </cell>
          <cell r="AX1855" t="str">
            <v>NON</v>
          </cell>
          <cell r="AZ1855" t="str">
            <v>NON</v>
          </cell>
          <cell r="BA1855" t="str">
            <v>NON</v>
          </cell>
          <cell r="BH1855" t="str">
            <v>NON</v>
          </cell>
          <cell r="BI1855" t="str">
            <v>billes de polystyrène et flocons de mousse</v>
          </cell>
          <cell r="BK1855">
            <v>110</v>
          </cell>
          <cell r="BL1855">
            <v>110</v>
          </cell>
          <cell r="BM1855">
            <v>45</v>
          </cell>
          <cell r="BN1855">
            <v>90</v>
          </cell>
          <cell r="BO1855">
            <v>10.8</v>
          </cell>
          <cell r="BP1855">
            <v>12.8</v>
          </cell>
          <cell r="BR1855">
            <v>0.54</v>
          </cell>
          <cell r="BS1855">
            <v>1</v>
          </cell>
          <cell r="BT1855">
            <v>110</v>
          </cell>
          <cell r="BU1855">
            <v>110</v>
          </cell>
          <cell r="BV1855">
            <v>45</v>
          </cell>
          <cell r="BW1855">
            <v>12.8</v>
          </cell>
          <cell r="CV1855">
            <v>185</v>
          </cell>
        </row>
        <row r="1856">
          <cell r="C1856">
            <v>3666270123886</v>
          </cell>
          <cell r="E1856" t="str">
            <v>NOUR</v>
          </cell>
          <cell r="G1856" t="str">
            <v>CUBA 7385</v>
          </cell>
          <cell r="I1856" t="str">
            <v>Tissu</v>
          </cell>
          <cell r="J1856" t="str">
            <v>100% olefin</v>
          </cell>
          <cell r="K1856" t="str">
            <v>outdoor fabric</v>
          </cell>
          <cell r="O1856" t="str">
            <v>Pouf</v>
          </cell>
          <cell r="Q1856" t="str">
            <v>billes de polystyrène et flocons de mousse</v>
          </cell>
          <cell r="T1856" t="str">
            <v>Outdoor</v>
          </cell>
          <cell r="U1856" t="str">
            <v>avec bâches imperméable</v>
          </cell>
          <cell r="Y1856" t="str">
            <v>Pologne</v>
          </cell>
          <cell r="AA1856" t="str">
            <v>billes de polystyrène et flocons de mousse</v>
          </cell>
          <cell r="AB1856"/>
          <cell r="AC1856"/>
          <cell r="AJ1856">
            <v>110</v>
          </cell>
          <cell r="AR1856">
            <v>45</v>
          </cell>
          <cell r="AS1856">
            <v>110</v>
          </cell>
          <cell r="AX1856" t="str">
            <v>NON</v>
          </cell>
          <cell r="AZ1856" t="str">
            <v>NON</v>
          </cell>
          <cell r="BA1856" t="str">
            <v>NON</v>
          </cell>
          <cell r="BH1856" t="str">
            <v>NON</v>
          </cell>
          <cell r="BI1856" t="str">
            <v>billes de polystyrène et flocons de mousse</v>
          </cell>
          <cell r="BK1856">
            <v>110</v>
          </cell>
          <cell r="BL1856">
            <v>110</v>
          </cell>
          <cell r="BM1856">
            <v>45</v>
          </cell>
          <cell r="BN1856">
            <v>90</v>
          </cell>
          <cell r="BO1856">
            <v>10.8</v>
          </cell>
          <cell r="BP1856">
            <v>12.8</v>
          </cell>
          <cell r="BR1856">
            <v>0.54</v>
          </cell>
          <cell r="BS1856">
            <v>1</v>
          </cell>
          <cell r="BT1856">
            <v>110</v>
          </cell>
          <cell r="BU1856">
            <v>110</v>
          </cell>
          <cell r="BV1856">
            <v>45</v>
          </cell>
          <cell r="BW1856">
            <v>12.8</v>
          </cell>
          <cell r="CV1856">
            <v>185</v>
          </cell>
        </row>
        <row r="1857">
          <cell r="C1857">
            <v>3666270124081</v>
          </cell>
          <cell r="E1857" t="str">
            <v>NOUR</v>
          </cell>
          <cell r="G1857" t="str">
            <v>CUBA 7387</v>
          </cell>
          <cell r="I1857" t="str">
            <v>Tissu</v>
          </cell>
          <cell r="J1857" t="str">
            <v>100% olefin</v>
          </cell>
          <cell r="K1857" t="str">
            <v>outdoor fabric</v>
          </cell>
          <cell r="O1857" t="str">
            <v>Pouf</v>
          </cell>
          <cell r="Q1857" t="str">
            <v>billes de polystyrène et flocons de mousse</v>
          </cell>
          <cell r="T1857" t="str">
            <v>Outdoor</v>
          </cell>
          <cell r="U1857" t="str">
            <v>avec bâches imperméable</v>
          </cell>
          <cell r="Y1857" t="str">
            <v>Pologne</v>
          </cell>
          <cell r="AA1857" t="str">
            <v>billes de polystyrène et flocons de mousse</v>
          </cell>
          <cell r="AB1857"/>
          <cell r="AC1857"/>
          <cell r="AJ1857">
            <v>110</v>
          </cell>
          <cell r="AR1857">
            <v>45</v>
          </cell>
          <cell r="AS1857">
            <v>110</v>
          </cell>
          <cell r="AX1857" t="str">
            <v>NON</v>
          </cell>
          <cell r="AZ1857" t="str">
            <v>NON</v>
          </cell>
          <cell r="BA1857" t="str">
            <v>NON</v>
          </cell>
          <cell r="BH1857" t="str">
            <v>NON</v>
          </cell>
          <cell r="BI1857" t="str">
            <v>billes de polystyrène et flocons de mousse</v>
          </cell>
          <cell r="BK1857">
            <v>110</v>
          </cell>
          <cell r="BL1857">
            <v>110</v>
          </cell>
          <cell r="BM1857">
            <v>45</v>
          </cell>
          <cell r="BN1857">
            <v>90</v>
          </cell>
          <cell r="BO1857">
            <v>10.8</v>
          </cell>
          <cell r="BP1857">
            <v>12.8</v>
          </cell>
          <cell r="BR1857">
            <v>0.54</v>
          </cell>
          <cell r="BS1857">
            <v>1</v>
          </cell>
          <cell r="BT1857">
            <v>110</v>
          </cell>
          <cell r="BU1857">
            <v>110</v>
          </cell>
          <cell r="BV1857">
            <v>45</v>
          </cell>
          <cell r="BW1857">
            <v>12.8</v>
          </cell>
          <cell r="CV1857">
            <v>185</v>
          </cell>
        </row>
        <row r="1858">
          <cell r="C1858">
            <v>3666270125552</v>
          </cell>
          <cell r="E1858" t="str">
            <v>NOUR</v>
          </cell>
          <cell r="G1858" t="str">
            <v>CUBA 7391</v>
          </cell>
          <cell r="I1858" t="str">
            <v>Tissu</v>
          </cell>
          <cell r="J1858" t="str">
            <v>100% olefin</v>
          </cell>
          <cell r="K1858" t="str">
            <v>outdoor fabric</v>
          </cell>
          <cell r="O1858" t="str">
            <v>Pouf</v>
          </cell>
          <cell r="Q1858" t="str">
            <v>billes de polystyrène et flocons de mousse</v>
          </cell>
          <cell r="T1858" t="str">
            <v>Outdoor</v>
          </cell>
          <cell r="U1858" t="str">
            <v>avec bâches imperméable</v>
          </cell>
          <cell r="Y1858" t="str">
            <v>Pologne</v>
          </cell>
          <cell r="AA1858" t="str">
            <v>billes de polystyrène et flocons de mousse</v>
          </cell>
          <cell r="AB1858"/>
          <cell r="AC1858"/>
          <cell r="AJ1858">
            <v>110</v>
          </cell>
          <cell r="AR1858">
            <v>45</v>
          </cell>
          <cell r="AS1858">
            <v>110</v>
          </cell>
          <cell r="AX1858" t="str">
            <v>NON</v>
          </cell>
          <cell r="AZ1858" t="str">
            <v>NON</v>
          </cell>
          <cell r="BA1858" t="str">
            <v>NON</v>
          </cell>
          <cell r="BH1858" t="str">
            <v>NON</v>
          </cell>
          <cell r="BI1858" t="str">
            <v>billes de polystyrène et flocons de mousse</v>
          </cell>
          <cell r="BK1858">
            <v>110</v>
          </cell>
          <cell r="BL1858">
            <v>110</v>
          </cell>
          <cell r="BM1858">
            <v>45</v>
          </cell>
          <cell r="BN1858">
            <v>90</v>
          </cell>
          <cell r="BO1858">
            <v>10.8</v>
          </cell>
          <cell r="BP1858">
            <v>12.8</v>
          </cell>
          <cell r="BR1858">
            <v>0.54</v>
          </cell>
          <cell r="BS1858">
            <v>1</v>
          </cell>
          <cell r="BT1858">
            <v>110</v>
          </cell>
          <cell r="BU1858">
            <v>110</v>
          </cell>
          <cell r="BV1858">
            <v>45</v>
          </cell>
          <cell r="BW1858">
            <v>12.8</v>
          </cell>
          <cell r="CV1858">
            <v>185</v>
          </cell>
        </row>
        <row r="1859">
          <cell r="C1859">
            <v>3666270124166</v>
          </cell>
          <cell r="E1859" t="str">
            <v>NOUR</v>
          </cell>
          <cell r="G1859" t="str">
            <v>CUBA 7392</v>
          </cell>
          <cell r="I1859" t="str">
            <v>Tissu</v>
          </cell>
          <cell r="J1859" t="str">
            <v>100% olefin</v>
          </cell>
          <cell r="K1859" t="str">
            <v>outdoor fabric</v>
          </cell>
          <cell r="O1859" t="str">
            <v>Pouf</v>
          </cell>
          <cell r="Q1859" t="str">
            <v>billes de polystyrène et flocons de mousse</v>
          </cell>
          <cell r="T1859" t="str">
            <v>Outdoor</v>
          </cell>
          <cell r="U1859" t="str">
            <v>avec bâches imperméable</v>
          </cell>
          <cell r="Y1859" t="str">
            <v>Pologne</v>
          </cell>
          <cell r="AA1859" t="str">
            <v>billes de polystyrène et flocons de mousse</v>
          </cell>
          <cell r="AB1859"/>
          <cell r="AC1859"/>
          <cell r="AJ1859">
            <v>110</v>
          </cell>
          <cell r="AR1859">
            <v>45</v>
          </cell>
          <cell r="AS1859">
            <v>110</v>
          </cell>
          <cell r="AX1859" t="str">
            <v>NON</v>
          </cell>
          <cell r="AZ1859" t="str">
            <v>NON</v>
          </cell>
          <cell r="BA1859" t="str">
            <v>NON</v>
          </cell>
          <cell r="BH1859" t="str">
            <v>NON</v>
          </cell>
          <cell r="BI1859" t="str">
            <v>billes de polystyrène et flocons de mousse</v>
          </cell>
          <cell r="BK1859">
            <v>110</v>
          </cell>
          <cell r="BL1859">
            <v>110</v>
          </cell>
          <cell r="BM1859">
            <v>45</v>
          </cell>
          <cell r="BN1859">
            <v>90</v>
          </cell>
          <cell r="BO1859">
            <v>10.8</v>
          </cell>
          <cell r="BP1859">
            <v>12.8</v>
          </cell>
          <cell r="BR1859">
            <v>0.54</v>
          </cell>
          <cell r="BS1859">
            <v>1</v>
          </cell>
          <cell r="BT1859">
            <v>110</v>
          </cell>
          <cell r="BU1859">
            <v>110</v>
          </cell>
          <cell r="BV1859">
            <v>45</v>
          </cell>
          <cell r="BW1859">
            <v>12.8</v>
          </cell>
          <cell r="CV1859">
            <v>185</v>
          </cell>
        </row>
        <row r="1860">
          <cell r="C1860">
            <v>3666270124098</v>
          </cell>
          <cell r="E1860" t="str">
            <v>NOUR</v>
          </cell>
          <cell r="G1860" t="str">
            <v>CUBA 7381</v>
          </cell>
          <cell r="I1860" t="str">
            <v>Tissu</v>
          </cell>
          <cell r="J1860" t="str">
            <v>100% olefin</v>
          </cell>
          <cell r="K1860" t="str">
            <v>outdoor fabric</v>
          </cell>
          <cell r="O1860" t="str">
            <v>Canapé 2 places fixe avec pouf</v>
          </cell>
          <cell r="Q1860" t="str">
            <v>billes de polystyrène et flocons de mousse</v>
          </cell>
          <cell r="T1860" t="str">
            <v>Outdoor</v>
          </cell>
          <cell r="U1860" t="str">
            <v>avec bâches imperméable</v>
          </cell>
          <cell r="Y1860" t="str">
            <v>Pologne</v>
          </cell>
          <cell r="AA1860" t="str">
            <v>billes de polystyrène et flocons de mousse</v>
          </cell>
          <cell r="AB1860" t="str">
            <v>billes de polystyrène et flocons de mousse</v>
          </cell>
          <cell r="AC1860" t="str">
            <v>billes de polystyrène et flocons de mousse</v>
          </cell>
          <cell r="AJ1860" t="str">
            <v>Canapé: 120; Pouf: 110</v>
          </cell>
          <cell r="AM1860">
            <v>35</v>
          </cell>
          <cell r="AO1860">
            <v>100</v>
          </cell>
          <cell r="AP1860">
            <v>75</v>
          </cell>
          <cell r="AQ1860">
            <v>35</v>
          </cell>
          <cell r="AR1860">
            <v>45</v>
          </cell>
          <cell r="AS1860" t="str">
            <v>Canapé: 65; Pouf: 110</v>
          </cell>
          <cell r="AX1860" t="str">
            <v>NON</v>
          </cell>
          <cell r="AZ1860" t="str">
            <v>NON</v>
          </cell>
          <cell r="BA1860" t="str">
            <v>NON</v>
          </cell>
          <cell r="BH1860" t="str">
            <v>NON</v>
          </cell>
          <cell r="BI1860" t="str">
            <v>billes de polystyrène et flocons de mousse</v>
          </cell>
          <cell r="BK1860" t="str">
            <v>Canapé: 185; Pouf: 110</v>
          </cell>
          <cell r="BL1860" t="str">
            <v>Canapé: 100; Pouf: 110</v>
          </cell>
          <cell r="BM1860" t="str">
            <v>Canapé: 75; Pouf: 45</v>
          </cell>
          <cell r="BN1860" t="str">
            <v>Canapé: 180; Pouf: 90</v>
          </cell>
          <cell r="BO1860">
            <v>37.799999999999997</v>
          </cell>
          <cell r="BP1860">
            <v>43.3</v>
          </cell>
          <cell r="BR1860">
            <v>1.96</v>
          </cell>
          <cell r="BS1860">
            <v>2</v>
          </cell>
          <cell r="BT1860">
            <v>185.2</v>
          </cell>
          <cell r="BU1860">
            <v>102</v>
          </cell>
          <cell r="BV1860">
            <v>75.2</v>
          </cell>
          <cell r="BW1860">
            <v>30.5</v>
          </cell>
          <cell r="BX1860">
            <v>110</v>
          </cell>
          <cell r="BY1860">
            <v>110</v>
          </cell>
          <cell r="BZ1860">
            <v>45</v>
          </cell>
          <cell r="CA1860">
            <v>12.8</v>
          </cell>
          <cell r="CV1860">
            <v>605</v>
          </cell>
        </row>
        <row r="1861">
          <cell r="C1861">
            <v>3666270123909</v>
          </cell>
          <cell r="E1861" t="str">
            <v>NOUR</v>
          </cell>
          <cell r="G1861" t="str">
            <v>CUBA 7383</v>
          </cell>
          <cell r="I1861" t="str">
            <v>Tissu</v>
          </cell>
          <cell r="J1861" t="str">
            <v>100% olefin</v>
          </cell>
          <cell r="K1861" t="str">
            <v>outdoor fabric</v>
          </cell>
          <cell r="O1861" t="str">
            <v>Canapé 2 places fixe avec pouf</v>
          </cell>
          <cell r="Q1861" t="str">
            <v>billes de polystyrène et flocons de mousse</v>
          </cell>
          <cell r="T1861" t="str">
            <v>Outdoor</v>
          </cell>
          <cell r="U1861" t="str">
            <v>avec bâches imperméable</v>
          </cell>
          <cell r="Y1861" t="str">
            <v>Pologne</v>
          </cell>
          <cell r="AA1861" t="str">
            <v>billes de polystyrène et flocons de mousse</v>
          </cell>
          <cell r="AB1861" t="str">
            <v>billes de polystyrène et flocons de mousse</v>
          </cell>
          <cell r="AC1861" t="str">
            <v>billes de polystyrène et flocons de mousse</v>
          </cell>
          <cell r="AJ1861" t="str">
            <v>Canapé: 120; Pouf: 110</v>
          </cell>
          <cell r="AM1861">
            <v>35</v>
          </cell>
          <cell r="AO1861">
            <v>100</v>
          </cell>
          <cell r="AP1861">
            <v>75</v>
          </cell>
          <cell r="AQ1861">
            <v>35</v>
          </cell>
          <cell r="AR1861">
            <v>45</v>
          </cell>
          <cell r="AS1861" t="str">
            <v>Canapé: 65; Pouf: 110</v>
          </cell>
          <cell r="AX1861" t="str">
            <v>NON</v>
          </cell>
          <cell r="AZ1861" t="str">
            <v>NON</v>
          </cell>
          <cell r="BA1861" t="str">
            <v>NON</v>
          </cell>
          <cell r="BH1861" t="str">
            <v>NON</v>
          </cell>
          <cell r="BI1861" t="str">
            <v>billes de polystyrène et flocons de mousse</v>
          </cell>
          <cell r="BK1861" t="str">
            <v>Canapé: 185; Pouf: 110</v>
          </cell>
          <cell r="BL1861" t="str">
            <v>Canapé: 100; Pouf: 110</v>
          </cell>
          <cell r="BM1861" t="str">
            <v>Canapé: 75; Pouf: 45</v>
          </cell>
          <cell r="BN1861" t="str">
            <v>Canapé: 180; Pouf: 90</v>
          </cell>
          <cell r="BO1861">
            <v>37.799999999999997</v>
          </cell>
          <cell r="BP1861">
            <v>43.3</v>
          </cell>
          <cell r="BR1861">
            <v>1.96</v>
          </cell>
          <cell r="BS1861">
            <v>2</v>
          </cell>
          <cell r="BT1861">
            <v>185.2</v>
          </cell>
          <cell r="BU1861">
            <v>102</v>
          </cell>
          <cell r="BV1861">
            <v>75.2</v>
          </cell>
          <cell r="BW1861">
            <v>30.5</v>
          </cell>
          <cell r="BX1861">
            <v>110</v>
          </cell>
          <cell r="BY1861">
            <v>110</v>
          </cell>
          <cell r="BZ1861">
            <v>45</v>
          </cell>
          <cell r="CA1861">
            <v>12.8</v>
          </cell>
          <cell r="CV1861">
            <v>605</v>
          </cell>
        </row>
        <row r="1862">
          <cell r="C1862">
            <v>3666270123923</v>
          </cell>
          <cell r="E1862" t="str">
            <v>NOUR</v>
          </cell>
          <cell r="G1862" t="str">
            <v>CUBA 7385</v>
          </cell>
          <cell r="I1862" t="str">
            <v>Tissu</v>
          </cell>
          <cell r="J1862" t="str">
            <v>100% olefin</v>
          </cell>
          <cell r="K1862" t="str">
            <v>outdoor fabric</v>
          </cell>
          <cell r="O1862" t="str">
            <v>Canapé 2 places fixe avec pouf</v>
          </cell>
          <cell r="Q1862" t="str">
            <v>billes de polystyrène et flocons de mousse</v>
          </cell>
          <cell r="T1862" t="str">
            <v>Outdoor</v>
          </cell>
          <cell r="U1862" t="str">
            <v>avec bâches imperméable</v>
          </cell>
          <cell r="Y1862" t="str">
            <v>Pologne</v>
          </cell>
          <cell r="AA1862" t="str">
            <v>billes de polystyrène et flocons de mousse</v>
          </cell>
          <cell r="AB1862" t="str">
            <v>billes de polystyrène et flocons de mousse</v>
          </cell>
          <cell r="AC1862" t="str">
            <v>billes de polystyrène et flocons de mousse</v>
          </cell>
          <cell r="AJ1862" t="str">
            <v>Canapé: 120; Pouf: 110</v>
          </cell>
          <cell r="AM1862">
            <v>35</v>
          </cell>
          <cell r="AO1862">
            <v>100</v>
          </cell>
          <cell r="AP1862">
            <v>75</v>
          </cell>
          <cell r="AQ1862">
            <v>35</v>
          </cell>
          <cell r="AR1862">
            <v>45</v>
          </cell>
          <cell r="AS1862" t="str">
            <v>Canapé: 65; Pouf: 110</v>
          </cell>
          <cell r="AX1862" t="str">
            <v>NON</v>
          </cell>
          <cell r="AZ1862" t="str">
            <v>NON</v>
          </cell>
          <cell r="BA1862" t="str">
            <v>NON</v>
          </cell>
          <cell r="BH1862" t="str">
            <v>NON</v>
          </cell>
          <cell r="BI1862" t="str">
            <v>billes de polystyrène et flocons de mousse</v>
          </cell>
          <cell r="BK1862" t="str">
            <v>Canapé: 185; Pouf: 110</v>
          </cell>
          <cell r="BL1862" t="str">
            <v>Canapé: 100; Pouf: 110</v>
          </cell>
          <cell r="BM1862" t="str">
            <v>Canapé: 75; Pouf: 45</v>
          </cell>
          <cell r="BN1862" t="str">
            <v>Canapé: 180; Pouf: 90</v>
          </cell>
          <cell r="BO1862">
            <v>37.799999999999997</v>
          </cell>
          <cell r="BP1862">
            <v>43.3</v>
          </cell>
          <cell r="BR1862">
            <v>1.96</v>
          </cell>
          <cell r="BS1862">
            <v>2</v>
          </cell>
          <cell r="BT1862">
            <v>185.2</v>
          </cell>
          <cell r="BU1862">
            <v>102</v>
          </cell>
          <cell r="BV1862">
            <v>75.2</v>
          </cell>
          <cell r="BW1862">
            <v>30.5</v>
          </cell>
          <cell r="BX1862">
            <v>110</v>
          </cell>
          <cell r="BY1862">
            <v>110</v>
          </cell>
          <cell r="BZ1862">
            <v>45</v>
          </cell>
          <cell r="CA1862">
            <v>12.8</v>
          </cell>
          <cell r="CV1862">
            <v>605</v>
          </cell>
        </row>
        <row r="1863">
          <cell r="C1863">
            <v>3666270123855</v>
          </cell>
          <cell r="E1863" t="str">
            <v>NOUR</v>
          </cell>
          <cell r="G1863" t="str">
            <v>CUBA 7387</v>
          </cell>
          <cell r="I1863" t="str">
            <v>Tissu</v>
          </cell>
          <cell r="J1863" t="str">
            <v>100% olefin</v>
          </cell>
          <cell r="K1863" t="str">
            <v>outdoor fabric</v>
          </cell>
          <cell r="O1863" t="str">
            <v>Canapé 2 places fixe avec pouf</v>
          </cell>
          <cell r="Q1863" t="str">
            <v>billes de polystyrène et flocons de mousse</v>
          </cell>
          <cell r="T1863" t="str">
            <v>Outdoor</v>
          </cell>
          <cell r="U1863" t="str">
            <v>avec bâches imperméable</v>
          </cell>
          <cell r="Y1863" t="str">
            <v>Pologne</v>
          </cell>
          <cell r="AA1863" t="str">
            <v>billes de polystyrène et flocons de mousse</v>
          </cell>
          <cell r="AB1863" t="str">
            <v>billes de polystyrène et flocons de mousse</v>
          </cell>
          <cell r="AC1863" t="str">
            <v>billes de polystyrène et flocons de mousse</v>
          </cell>
          <cell r="AJ1863" t="str">
            <v>Canapé: 120; Pouf: 110</v>
          </cell>
          <cell r="AM1863">
            <v>35</v>
          </cell>
          <cell r="AO1863">
            <v>100</v>
          </cell>
          <cell r="AP1863">
            <v>75</v>
          </cell>
          <cell r="AQ1863">
            <v>35</v>
          </cell>
          <cell r="AR1863">
            <v>45</v>
          </cell>
          <cell r="AS1863" t="str">
            <v>Canapé: 65; Pouf: 110</v>
          </cell>
          <cell r="AX1863" t="str">
            <v>NON</v>
          </cell>
          <cell r="AZ1863" t="str">
            <v>NON</v>
          </cell>
          <cell r="BA1863" t="str">
            <v>NON</v>
          </cell>
          <cell r="BH1863" t="str">
            <v>NON</v>
          </cell>
          <cell r="BI1863" t="str">
            <v>billes de polystyrène et flocons de mousse</v>
          </cell>
          <cell r="BK1863" t="str">
            <v>Canapé: 185; Pouf: 110</v>
          </cell>
          <cell r="BL1863" t="str">
            <v>Canapé: 100; Pouf: 110</v>
          </cell>
          <cell r="BM1863" t="str">
            <v>Canapé: 75; Pouf: 45</v>
          </cell>
          <cell r="BN1863" t="str">
            <v>Canapé: 180; Pouf: 90</v>
          </cell>
          <cell r="BO1863">
            <v>37.799999999999997</v>
          </cell>
          <cell r="BP1863">
            <v>43.3</v>
          </cell>
          <cell r="BR1863">
            <v>1.96</v>
          </cell>
          <cell r="BS1863">
            <v>2</v>
          </cell>
          <cell r="BT1863">
            <v>185.2</v>
          </cell>
          <cell r="BU1863">
            <v>102</v>
          </cell>
          <cell r="BV1863">
            <v>75.2</v>
          </cell>
          <cell r="BW1863">
            <v>30.5</v>
          </cell>
          <cell r="BX1863">
            <v>110</v>
          </cell>
          <cell r="BY1863">
            <v>110</v>
          </cell>
          <cell r="BZ1863">
            <v>45</v>
          </cell>
          <cell r="CA1863">
            <v>12.8</v>
          </cell>
          <cell r="CV1863">
            <v>605</v>
          </cell>
        </row>
        <row r="1864">
          <cell r="C1864">
            <v>3666270124111</v>
          </cell>
          <cell r="E1864" t="str">
            <v>NOUR</v>
          </cell>
          <cell r="G1864" t="str">
            <v>CUBA 7391</v>
          </cell>
          <cell r="I1864" t="str">
            <v>Tissu</v>
          </cell>
          <cell r="J1864" t="str">
            <v>100% olefin</v>
          </cell>
          <cell r="K1864" t="str">
            <v>outdoor fabric</v>
          </cell>
          <cell r="O1864" t="str">
            <v>Canapé 2 places fixe avec pouf</v>
          </cell>
          <cell r="Q1864" t="str">
            <v>billes de polystyrène et flocons de mousse</v>
          </cell>
          <cell r="T1864" t="str">
            <v>Outdoor</v>
          </cell>
          <cell r="U1864" t="str">
            <v>avec bâches imperméable</v>
          </cell>
          <cell r="Y1864" t="str">
            <v>Pologne</v>
          </cell>
          <cell r="AA1864" t="str">
            <v>billes de polystyrène et flocons de mousse</v>
          </cell>
          <cell r="AB1864" t="str">
            <v>billes de polystyrène et flocons de mousse</v>
          </cell>
          <cell r="AC1864" t="str">
            <v>billes de polystyrène et flocons de mousse</v>
          </cell>
          <cell r="AJ1864" t="str">
            <v>Canapé: 120; Pouf: 110</v>
          </cell>
          <cell r="AM1864">
            <v>35</v>
          </cell>
          <cell r="AO1864">
            <v>100</v>
          </cell>
          <cell r="AP1864">
            <v>75</v>
          </cell>
          <cell r="AQ1864">
            <v>35</v>
          </cell>
          <cell r="AR1864">
            <v>45</v>
          </cell>
          <cell r="AS1864" t="str">
            <v>Canapé: 65; Pouf: 110</v>
          </cell>
          <cell r="AX1864" t="str">
            <v>NON</v>
          </cell>
          <cell r="AZ1864" t="str">
            <v>NON</v>
          </cell>
          <cell r="BA1864" t="str">
            <v>NON</v>
          </cell>
          <cell r="BH1864" t="str">
            <v>NON</v>
          </cell>
          <cell r="BI1864" t="str">
            <v>billes de polystyrène et flocons de mousse</v>
          </cell>
          <cell r="BK1864" t="str">
            <v>Canapé: 185; Pouf: 110</v>
          </cell>
          <cell r="BL1864" t="str">
            <v>Canapé: 100; Pouf: 110</v>
          </cell>
          <cell r="BM1864" t="str">
            <v>Canapé: 75; Pouf: 45</v>
          </cell>
          <cell r="BN1864" t="str">
            <v>Canapé: 180; Pouf: 90</v>
          </cell>
          <cell r="BO1864">
            <v>37.799999999999997</v>
          </cell>
          <cell r="BP1864">
            <v>43.3</v>
          </cell>
          <cell r="BR1864">
            <v>1.96</v>
          </cell>
          <cell r="BS1864">
            <v>2</v>
          </cell>
          <cell r="BT1864">
            <v>185.2</v>
          </cell>
          <cell r="BU1864">
            <v>102</v>
          </cell>
          <cell r="BV1864">
            <v>75.2</v>
          </cell>
          <cell r="BW1864">
            <v>30.5</v>
          </cell>
          <cell r="BX1864">
            <v>110</v>
          </cell>
          <cell r="BY1864">
            <v>110</v>
          </cell>
          <cell r="BZ1864">
            <v>45</v>
          </cell>
          <cell r="CA1864">
            <v>12.8</v>
          </cell>
          <cell r="CV1864">
            <v>605</v>
          </cell>
        </row>
        <row r="1865">
          <cell r="C1865">
            <v>3666270123961</v>
          </cell>
          <cell r="E1865" t="str">
            <v>NOUR</v>
          </cell>
          <cell r="G1865" t="str">
            <v>CUBA 7392</v>
          </cell>
          <cell r="I1865" t="str">
            <v>Tissu</v>
          </cell>
          <cell r="J1865" t="str">
            <v>100% olefin</v>
          </cell>
          <cell r="K1865" t="str">
            <v>outdoor fabric</v>
          </cell>
          <cell r="O1865" t="str">
            <v>Canapé 2 places fixe avec pouf</v>
          </cell>
          <cell r="Q1865" t="str">
            <v>billes de polystyrène et flocons de mousse</v>
          </cell>
          <cell r="T1865" t="str">
            <v>Outdoor</v>
          </cell>
          <cell r="U1865" t="str">
            <v>avec bâches imperméable</v>
          </cell>
          <cell r="Y1865" t="str">
            <v>Pologne</v>
          </cell>
          <cell r="AA1865" t="str">
            <v>billes de polystyrène et flocons de mousse</v>
          </cell>
          <cell r="AB1865" t="str">
            <v>billes de polystyrène et flocons de mousse</v>
          </cell>
          <cell r="AC1865" t="str">
            <v>billes de polystyrène et flocons de mousse</v>
          </cell>
          <cell r="AJ1865" t="str">
            <v>Canapé: 120; Pouf: 110</v>
          </cell>
          <cell r="AM1865">
            <v>35</v>
          </cell>
          <cell r="AO1865">
            <v>100</v>
          </cell>
          <cell r="AP1865">
            <v>75</v>
          </cell>
          <cell r="AQ1865">
            <v>35</v>
          </cell>
          <cell r="AR1865">
            <v>45</v>
          </cell>
          <cell r="AS1865" t="str">
            <v>Canapé: 65; Pouf: 110</v>
          </cell>
          <cell r="AX1865" t="str">
            <v>NON</v>
          </cell>
          <cell r="AZ1865" t="str">
            <v>NON</v>
          </cell>
          <cell r="BA1865" t="str">
            <v>NON</v>
          </cell>
          <cell r="BH1865" t="str">
            <v>NON</v>
          </cell>
          <cell r="BI1865" t="str">
            <v>billes de polystyrène et flocons de mousse</v>
          </cell>
          <cell r="BK1865" t="str">
            <v>Canapé: 185; Pouf: 110</v>
          </cell>
          <cell r="BL1865" t="str">
            <v>Canapé: 100; Pouf: 110</v>
          </cell>
          <cell r="BM1865" t="str">
            <v>Canapé: 75; Pouf: 45</v>
          </cell>
          <cell r="BN1865" t="str">
            <v>Canapé: 180; Pouf: 90</v>
          </cell>
          <cell r="BO1865">
            <v>37.799999999999997</v>
          </cell>
          <cell r="BP1865">
            <v>43.3</v>
          </cell>
          <cell r="BR1865">
            <v>1.96</v>
          </cell>
          <cell r="BS1865">
            <v>2</v>
          </cell>
          <cell r="BT1865">
            <v>185.2</v>
          </cell>
          <cell r="BU1865">
            <v>102</v>
          </cell>
          <cell r="BV1865">
            <v>75.2</v>
          </cell>
          <cell r="BW1865">
            <v>30.5</v>
          </cell>
          <cell r="BX1865">
            <v>110</v>
          </cell>
          <cell r="BY1865">
            <v>110</v>
          </cell>
          <cell r="BZ1865">
            <v>45</v>
          </cell>
          <cell r="CA1865">
            <v>12.8</v>
          </cell>
          <cell r="CV1865">
            <v>605</v>
          </cell>
        </row>
        <row r="1866">
          <cell r="C1866">
            <v>3666270124180</v>
          </cell>
          <cell r="E1866" t="str">
            <v>NOUR</v>
          </cell>
          <cell r="G1866" t="str">
            <v>CUBA 7381</v>
          </cell>
          <cell r="I1866" t="str">
            <v>Tissu</v>
          </cell>
          <cell r="J1866" t="str">
            <v>100% olefin</v>
          </cell>
          <cell r="K1866" t="str">
            <v>outdoor fabric</v>
          </cell>
          <cell r="O1866" t="str">
            <v>Canapé 3 places fixe avec pouf</v>
          </cell>
          <cell r="Q1866" t="str">
            <v>billes de polystyrène et flocons de mousse</v>
          </cell>
          <cell r="T1866" t="str">
            <v>Outdoor</v>
          </cell>
          <cell r="U1866" t="str">
            <v>avec bâches imperméable</v>
          </cell>
          <cell r="Y1866" t="str">
            <v>Pologne</v>
          </cell>
          <cell r="AA1866" t="str">
            <v>billes de polystyrène et flocons de mousse</v>
          </cell>
          <cell r="AB1866" t="str">
            <v>billes de polystyrène et flocons de mousse</v>
          </cell>
          <cell r="AC1866" t="str">
            <v>billes de polystyrène et flocons de mousse</v>
          </cell>
          <cell r="AJ1866" t="str">
            <v>Canapé: 160; Pouf: 110</v>
          </cell>
          <cell r="AM1866">
            <v>35</v>
          </cell>
          <cell r="AO1866">
            <v>100</v>
          </cell>
          <cell r="AP1866">
            <v>75</v>
          </cell>
          <cell r="AQ1866">
            <v>35</v>
          </cell>
          <cell r="AR1866">
            <v>45</v>
          </cell>
          <cell r="AS1866" t="str">
            <v>Canapé: 65; Pouf: 110</v>
          </cell>
          <cell r="AX1866" t="str">
            <v>NON</v>
          </cell>
          <cell r="AZ1866" t="str">
            <v>NON</v>
          </cell>
          <cell r="BA1866" t="str">
            <v>NON</v>
          </cell>
          <cell r="BH1866" t="str">
            <v>NON</v>
          </cell>
          <cell r="BI1866" t="str">
            <v>billes de polystyrène et flocons de mousse</v>
          </cell>
          <cell r="BK1866" t="str">
            <v>Canapé: 225; Pouf: 110</v>
          </cell>
          <cell r="BL1866" t="str">
            <v>Canapé: 100; Pouf: 110</v>
          </cell>
          <cell r="BM1866" t="str">
            <v>Canapé: 75; Pouf: 45</v>
          </cell>
          <cell r="BN1866" t="str">
            <v>Canapé: 240; Pouf: 90</v>
          </cell>
          <cell r="BO1866">
            <v>40.4</v>
          </cell>
          <cell r="BP1866">
            <v>45.9</v>
          </cell>
          <cell r="BR1866">
            <v>2.27</v>
          </cell>
          <cell r="BS1866">
            <v>2</v>
          </cell>
          <cell r="BT1866">
            <v>225.2</v>
          </cell>
          <cell r="BU1866">
            <v>102</v>
          </cell>
          <cell r="BV1866">
            <v>75.2</v>
          </cell>
          <cell r="BW1866">
            <v>33.1</v>
          </cell>
          <cell r="BX1866">
            <v>110</v>
          </cell>
          <cell r="BY1866">
            <v>110</v>
          </cell>
          <cell r="BZ1866">
            <v>45</v>
          </cell>
          <cell r="CA1866">
            <v>12.8</v>
          </cell>
          <cell r="CV1866">
            <v>635</v>
          </cell>
        </row>
        <row r="1867">
          <cell r="C1867">
            <v>3666270123831</v>
          </cell>
          <cell r="E1867" t="str">
            <v>NOUR</v>
          </cell>
          <cell r="G1867" t="str">
            <v>CUBA 7383</v>
          </cell>
          <cell r="I1867" t="str">
            <v>Tissu</v>
          </cell>
          <cell r="J1867" t="str">
            <v>100% olefin</v>
          </cell>
          <cell r="K1867" t="str">
            <v>outdoor fabric</v>
          </cell>
          <cell r="O1867" t="str">
            <v>Canapé 3 places fixe avec pouf</v>
          </cell>
          <cell r="Q1867" t="str">
            <v>billes de polystyrène et flocons de mousse</v>
          </cell>
          <cell r="T1867" t="str">
            <v>Outdoor</v>
          </cell>
          <cell r="U1867" t="str">
            <v>avec bâches imperméable</v>
          </cell>
          <cell r="Y1867" t="str">
            <v>Pologne</v>
          </cell>
          <cell r="AA1867" t="str">
            <v>billes de polystyrène et flocons de mousse</v>
          </cell>
          <cell r="AB1867" t="str">
            <v>billes de polystyrène et flocons de mousse</v>
          </cell>
          <cell r="AC1867" t="str">
            <v>billes de polystyrène et flocons de mousse</v>
          </cell>
          <cell r="AJ1867" t="str">
            <v>Canapé: 160; Pouf: 110</v>
          </cell>
          <cell r="AM1867">
            <v>35</v>
          </cell>
          <cell r="AO1867">
            <v>100</v>
          </cell>
          <cell r="AP1867">
            <v>75</v>
          </cell>
          <cell r="AQ1867">
            <v>35</v>
          </cell>
          <cell r="AR1867">
            <v>45</v>
          </cell>
          <cell r="AS1867" t="str">
            <v>Canapé: 65; Pouf: 110</v>
          </cell>
          <cell r="AX1867" t="str">
            <v>NON</v>
          </cell>
          <cell r="AZ1867" t="str">
            <v>NON</v>
          </cell>
          <cell r="BA1867" t="str">
            <v>NON</v>
          </cell>
          <cell r="BH1867" t="str">
            <v>NON</v>
          </cell>
          <cell r="BI1867" t="str">
            <v>billes de polystyrène et flocons de mousse</v>
          </cell>
          <cell r="BK1867" t="str">
            <v>Canapé: 225; Pouf: 110</v>
          </cell>
          <cell r="BL1867" t="str">
            <v>Canapé: 100; Pouf: 110</v>
          </cell>
          <cell r="BM1867" t="str">
            <v>Canapé: 75; Pouf: 45</v>
          </cell>
          <cell r="BN1867" t="str">
            <v>Canapé: 240; Pouf: 90</v>
          </cell>
          <cell r="BO1867">
            <v>40.4</v>
          </cell>
          <cell r="BP1867">
            <v>45.9</v>
          </cell>
          <cell r="BR1867">
            <v>2.27</v>
          </cell>
          <cell r="BS1867">
            <v>2</v>
          </cell>
          <cell r="BT1867">
            <v>225.2</v>
          </cell>
          <cell r="BU1867">
            <v>102</v>
          </cell>
          <cell r="BV1867">
            <v>75.2</v>
          </cell>
          <cell r="BW1867">
            <v>33.1</v>
          </cell>
          <cell r="BX1867">
            <v>110</v>
          </cell>
          <cell r="BY1867">
            <v>110</v>
          </cell>
          <cell r="BZ1867">
            <v>45</v>
          </cell>
          <cell r="CA1867">
            <v>12.8</v>
          </cell>
          <cell r="CV1867">
            <v>635</v>
          </cell>
        </row>
        <row r="1868">
          <cell r="C1868">
            <v>3666270124241</v>
          </cell>
          <cell r="E1868" t="str">
            <v>NOUR</v>
          </cell>
          <cell r="G1868" t="str">
            <v>CUBA 7385</v>
          </cell>
          <cell r="I1868" t="str">
            <v>Tissu</v>
          </cell>
          <cell r="J1868" t="str">
            <v>100% olefin</v>
          </cell>
          <cell r="K1868" t="str">
            <v>outdoor fabric</v>
          </cell>
          <cell r="O1868" t="str">
            <v>Canapé 3 places fixe avec pouf</v>
          </cell>
          <cell r="Q1868" t="str">
            <v>billes de polystyrène et flocons de mousse</v>
          </cell>
          <cell r="T1868" t="str">
            <v>Outdoor</v>
          </cell>
          <cell r="U1868" t="str">
            <v>avec bâches imperméable</v>
          </cell>
          <cell r="Y1868" t="str">
            <v>Pologne</v>
          </cell>
          <cell r="AA1868" t="str">
            <v>billes de polystyrène et flocons de mousse</v>
          </cell>
          <cell r="AB1868" t="str">
            <v>billes de polystyrène et flocons de mousse</v>
          </cell>
          <cell r="AC1868" t="str">
            <v>billes de polystyrène et flocons de mousse</v>
          </cell>
          <cell r="AJ1868" t="str">
            <v>Canapé: 160; Pouf: 110</v>
          </cell>
          <cell r="AM1868">
            <v>35</v>
          </cell>
          <cell r="AO1868">
            <v>100</v>
          </cell>
          <cell r="AP1868">
            <v>75</v>
          </cell>
          <cell r="AQ1868">
            <v>35</v>
          </cell>
          <cell r="AR1868">
            <v>45</v>
          </cell>
          <cell r="AS1868" t="str">
            <v>Canapé: 65; Pouf: 110</v>
          </cell>
          <cell r="AX1868" t="str">
            <v>NON</v>
          </cell>
          <cell r="AZ1868" t="str">
            <v>NON</v>
          </cell>
          <cell r="BA1868" t="str">
            <v>NON</v>
          </cell>
          <cell r="BH1868" t="str">
            <v>NON</v>
          </cell>
          <cell r="BI1868" t="str">
            <v>billes de polystyrène et flocons de mousse</v>
          </cell>
          <cell r="BK1868" t="str">
            <v>Canapé: 225; Pouf: 110</v>
          </cell>
          <cell r="BL1868" t="str">
            <v>Canapé: 100; Pouf: 110</v>
          </cell>
          <cell r="BM1868" t="str">
            <v>Canapé: 75; Pouf: 45</v>
          </cell>
          <cell r="BN1868" t="str">
            <v>Canapé: 240; Pouf: 90</v>
          </cell>
          <cell r="BO1868">
            <v>40.4</v>
          </cell>
          <cell r="BP1868">
            <v>45.9</v>
          </cell>
          <cell r="BR1868">
            <v>2.27</v>
          </cell>
          <cell r="BS1868">
            <v>2</v>
          </cell>
          <cell r="BT1868">
            <v>225.2</v>
          </cell>
          <cell r="BU1868">
            <v>102</v>
          </cell>
          <cell r="BV1868">
            <v>75.2</v>
          </cell>
          <cell r="BW1868">
            <v>33.1</v>
          </cell>
          <cell r="BX1868">
            <v>110</v>
          </cell>
          <cell r="BY1868">
            <v>110</v>
          </cell>
          <cell r="BZ1868">
            <v>45</v>
          </cell>
          <cell r="CA1868">
            <v>12.8</v>
          </cell>
          <cell r="CV1868">
            <v>635</v>
          </cell>
        </row>
        <row r="1869">
          <cell r="C1869">
            <v>3666270124838</v>
          </cell>
          <cell r="E1869" t="str">
            <v>NOUR</v>
          </cell>
          <cell r="G1869" t="str">
            <v>CUBA 7387</v>
          </cell>
          <cell r="I1869" t="str">
            <v>Tissu</v>
          </cell>
          <cell r="J1869" t="str">
            <v>100% olefin</v>
          </cell>
          <cell r="K1869" t="str">
            <v>outdoor fabric</v>
          </cell>
          <cell r="O1869" t="str">
            <v>Canapé 3 places fixe avec pouf</v>
          </cell>
          <cell r="Q1869" t="str">
            <v>billes de polystyrène et flocons de mousse</v>
          </cell>
          <cell r="T1869" t="str">
            <v>Outdoor</v>
          </cell>
          <cell r="U1869" t="str">
            <v>avec bâches imperméable</v>
          </cell>
          <cell r="Y1869" t="str">
            <v>Pologne</v>
          </cell>
          <cell r="AA1869" t="str">
            <v>billes de polystyrène et flocons de mousse</v>
          </cell>
          <cell r="AB1869" t="str">
            <v>billes de polystyrène et flocons de mousse</v>
          </cell>
          <cell r="AC1869" t="str">
            <v>billes de polystyrène et flocons de mousse</v>
          </cell>
          <cell r="AJ1869" t="str">
            <v>Canapé: 160; Pouf: 110</v>
          </cell>
          <cell r="AM1869">
            <v>35</v>
          </cell>
          <cell r="AO1869">
            <v>100</v>
          </cell>
          <cell r="AP1869">
            <v>75</v>
          </cell>
          <cell r="AQ1869">
            <v>35</v>
          </cell>
          <cell r="AR1869">
            <v>45</v>
          </cell>
          <cell r="AS1869" t="str">
            <v>Canapé: 65; Pouf: 110</v>
          </cell>
          <cell r="AX1869" t="str">
            <v>NON</v>
          </cell>
          <cell r="AZ1869" t="str">
            <v>NON</v>
          </cell>
          <cell r="BA1869" t="str">
            <v>NON</v>
          </cell>
          <cell r="BH1869" t="str">
            <v>NON</v>
          </cell>
          <cell r="BI1869" t="str">
            <v>billes de polystyrène et flocons de mousse</v>
          </cell>
          <cell r="BK1869" t="str">
            <v>Canapé: 225; Pouf: 110</v>
          </cell>
          <cell r="BL1869" t="str">
            <v>Canapé: 100; Pouf: 110</v>
          </cell>
          <cell r="BM1869" t="str">
            <v>Canapé: 75; Pouf: 45</v>
          </cell>
          <cell r="BN1869" t="str">
            <v>Canapé: 240; Pouf: 90</v>
          </cell>
          <cell r="BO1869">
            <v>40.4</v>
          </cell>
          <cell r="BP1869">
            <v>45.9</v>
          </cell>
          <cell r="BR1869">
            <v>2.27</v>
          </cell>
          <cell r="BS1869">
            <v>2</v>
          </cell>
          <cell r="BT1869">
            <v>225.2</v>
          </cell>
          <cell r="BU1869">
            <v>102</v>
          </cell>
          <cell r="BV1869">
            <v>75.2</v>
          </cell>
          <cell r="BW1869">
            <v>33.1</v>
          </cell>
          <cell r="BX1869">
            <v>110</v>
          </cell>
          <cell r="BY1869">
            <v>110</v>
          </cell>
          <cell r="BZ1869">
            <v>45</v>
          </cell>
          <cell r="CA1869">
            <v>12.8</v>
          </cell>
          <cell r="CV1869">
            <v>635</v>
          </cell>
        </row>
        <row r="1870">
          <cell r="C1870">
            <v>3666270125781</v>
          </cell>
          <cell r="E1870" t="str">
            <v>NOUR</v>
          </cell>
          <cell r="G1870" t="str">
            <v>CUBA 7391</v>
          </cell>
          <cell r="I1870" t="str">
            <v>Tissu</v>
          </cell>
          <cell r="J1870" t="str">
            <v>100% olefin</v>
          </cell>
          <cell r="K1870" t="str">
            <v>outdoor fabric</v>
          </cell>
          <cell r="O1870" t="str">
            <v>Canapé 3 places fixe avec pouf</v>
          </cell>
          <cell r="Q1870" t="str">
            <v>billes de polystyrène et flocons de mousse</v>
          </cell>
          <cell r="T1870" t="str">
            <v>Outdoor</v>
          </cell>
          <cell r="U1870" t="str">
            <v>avec bâches imperméable</v>
          </cell>
          <cell r="Y1870" t="str">
            <v>Pologne</v>
          </cell>
          <cell r="AA1870" t="str">
            <v>billes de polystyrène et flocons de mousse</v>
          </cell>
          <cell r="AB1870" t="str">
            <v>billes de polystyrène et flocons de mousse</v>
          </cell>
          <cell r="AC1870" t="str">
            <v>billes de polystyrène et flocons de mousse</v>
          </cell>
          <cell r="AJ1870" t="str">
            <v>Canapé: 160; Pouf: 110</v>
          </cell>
          <cell r="AM1870">
            <v>35</v>
          </cell>
          <cell r="AO1870">
            <v>100</v>
          </cell>
          <cell r="AP1870">
            <v>75</v>
          </cell>
          <cell r="AQ1870">
            <v>35</v>
          </cell>
          <cell r="AR1870">
            <v>45</v>
          </cell>
          <cell r="AS1870" t="str">
            <v>Canapé: 65; Pouf: 110</v>
          </cell>
          <cell r="AX1870" t="str">
            <v>NON</v>
          </cell>
          <cell r="AZ1870" t="str">
            <v>NON</v>
          </cell>
          <cell r="BA1870" t="str">
            <v>NON</v>
          </cell>
          <cell r="BH1870" t="str">
            <v>NON</v>
          </cell>
          <cell r="BI1870" t="str">
            <v>billes de polystyrène et flocons de mousse</v>
          </cell>
          <cell r="BK1870" t="str">
            <v>Canapé: 225; Pouf: 110</v>
          </cell>
          <cell r="BL1870" t="str">
            <v>Canapé: 100; Pouf: 110</v>
          </cell>
          <cell r="BM1870" t="str">
            <v>Canapé: 75; Pouf: 45</v>
          </cell>
          <cell r="BN1870" t="str">
            <v>Canapé: 240; Pouf: 90</v>
          </cell>
          <cell r="BO1870">
            <v>40.4</v>
          </cell>
          <cell r="BP1870">
            <v>45.9</v>
          </cell>
          <cell r="BR1870">
            <v>2.27</v>
          </cell>
          <cell r="BS1870">
            <v>2</v>
          </cell>
          <cell r="BT1870">
            <v>225.2</v>
          </cell>
          <cell r="BU1870">
            <v>102</v>
          </cell>
          <cell r="BV1870">
            <v>75.2</v>
          </cell>
          <cell r="BW1870">
            <v>33.1</v>
          </cell>
          <cell r="BX1870">
            <v>110</v>
          </cell>
          <cell r="BY1870">
            <v>110</v>
          </cell>
          <cell r="BZ1870">
            <v>45</v>
          </cell>
          <cell r="CA1870">
            <v>12.8</v>
          </cell>
          <cell r="CV1870">
            <v>635</v>
          </cell>
        </row>
        <row r="1871">
          <cell r="C1871">
            <v>3666270125217</v>
          </cell>
          <cell r="E1871" t="str">
            <v>NOUR</v>
          </cell>
          <cell r="G1871" t="str">
            <v>CUBA 7392</v>
          </cell>
          <cell r="I1871" t="str">
            <v>Tissu</v>
          </cell>
          <cell r="J1871" t="str">
            <v>100% olefin</v>
          </cell>
          <cell r="K1871" t="str">
            <v>outdoor fabric</v>
          </cell>
          <cell r="O1871" t="str">
            <v>Canapé 3 places fixe avec pouf</v>
          </cell>
          <cell r="Q1871" t="str">
            <v>billes de polystyrène et flocons de mousse</v>
          </cell>
          <cell r="T1871" t="str">
            <v>Outdoor</v>
          </cell>
          <cell r="U1871" t="str">
            <v>avec bâches imperméable</v>
          </cell>
          <cell r="Y1871" t="str">
            <v>Pologne</v>
          </cell>
          <cell r="AA1871" t="str">
            <v>billes de polystyrène et flocons de mousse</v>
          </cell>
          <cell r="AB1871" t="str">
            <v>billes de polystyrène et flocons de mousse</v>
          </cell>
          <cell r="AC1871" t="str">
            <v>billes de polystyrène et flocons de mousse</v>
          </cell>
          <cell r="AJ1871" t="str">
            <v>Canapé: 160; Pouf: 110</v>
          </cell>
          <cell r="AM1871">
            <v>35</v>
          </cell>
          <cell r="AO1871">
            <v>100</v>
          </cell>
          <cell r="AP1871">
            <v>75</v>
          </cell>
          <cell r="AQ1871">
            <v>35</v>
          </cell>
          <cell r="AR1871">
            <v>45</v>
          </cell>
          <cell r="AS1871" t="str">
            <v>Canapé: 65; Pouf: 110</v>
          </cell>
          <cell r="AX1871" t="str">
            <v>NON</v>
          </cell>
          <cell r="AZ1871" t="str">
            <v>NON</v>
          </cell>
          <cell r="BA1871" t="str">
            <v>NON</v>
          </cell>
          <cell r="BH1871" t="str">
            <v>NON</v>
          </cell>
          <cell r="BI1871" t="str">
            <v>billes de polystyrène et flocons de mousse</v>
          </cell>
          <cell r="BK1871" t="str">
            <v>Canapé: 225; Pouf: 110</v>
          </cell>
          <cell r="BL1871" t="str">
            <v>Canapé: 100; Pouf: 110</v>
          </cell>
          <cell r="BM1871" t="str">
            <v>Canapé: 75; Pouf: 45</v>
          </cell>
          <cell r="BN1871" t="str">
            <v>Canapé: 240; Pouf: 90</v>
          </cell>
          <cell r="BO1871">
            <v>40.4</v>
          </cell>
          <cell r="BP1871">
            <v>45.9</v>
          </cell>
          <cell r="BR1871">
            <v>2.27</v>
          </cell>
          <cell r="BS1871">
            <v>2</v>
          </cell>
          <cell r="BT1871">
            <v>225.2</v>
          </cell>
          <cell r="BU1871">
            <v>102</v>
          </cell>
          <cell r="BV1871">
            <v>75.2</v>
          </cell>
          <cell r="BW1871">
            <v>33.1</v>
          </cell>
          <cell r="BX1871">
            <v>110</v>
          </cell>
          <cell r="BY1871">
            <v>110</v>
          </cell>
          <cell r="BZ1871">
            <v>45</v>
          </cell>
          <cell r="CA1871">
            <v>12.8</v>
          </cell>
          <cell r="CV1871">
            <v>635</v>
          </cell>
        </row>
        <row r="1872">
          <cell r="C1872">
            <v>3666270124708</v>
          </cell>
          <cell r="E1872" t="str">
            <v>ELOANE</v>
          </cell>
          <cell r="G1872" t="str">
            <v>NANI 04</v>
          </cell>
          <cell r="H1872" t="str">
            <v>Jaune</v>
          </cell>
          <cell r="I1872" t="str">
            <v>Tissu</v>
          </cell>
          <cell r="J1872" t="str">
            <v>100% Solution Dyed Polyolexn</v>
          </cell>
          <cell r="K1872" t="str">
            <v>outdoor fabric</v>
          </cell>
          <cell r="O1872" t="str">
            <v>Pouf</v>
          </cell>
          <cell r="Q1872" t="str">
            <v>billes de polystyrène et flocons de mousse</v>
          </cell>
          <cell r="T1872" t="str">
            <v>Outdoor</v>
          </cell>
          <cell r="U1872" t="str">
            <v>avec bâches imperméable</v>
          </cell>
          <cell r="Y1872" t="str">
            <v>Pologne</v>
          </cell>
          <cell r="AA1872" t="str">
            <v>billes de polystyrène et flocons de mousse</v>
          </cell>
          <cell r="AB1872" t="str">
            <v>billes de polystyrène et flocons de mousse</v>
          </cell>
          <cell r="AC1872"/>
          <cell r="AJ1872">
            <v>75</v>
          </cell>
          <cell r="AM1872">
            <v>26</v>
          </cell>
          <cell r="AR1872">
            <v>34</v>
          </cell>
          <cell r="AS1872">
            <v>75</v>
          </cell>
          <cell r="AX1872" t="str">
            <v>NON</v>
          </cell>
          <cell r="AZ1872" t="str">
            <v>NON</v>
          </cell>
          <cell r="BA1872" t="str">
            <v>NON</v>
          </cell>
          <cell r="BH1872" t="str">
            <v>NON</v>
          </cell>
          <cell r="BI1872" t="str">
            <v>billes de polystyrène et flocons de mousse</v>
          </cell>
          <cell r="BK1872">
            <v>140</v>
          </cell>
          <cell r="BL1872">
            <v>150</v>
          </cell>
          <cell r="BM1872">
            <v>60</v>
          </cell>
          <cell r="BN1872">
            <v>90</v>
          </cell>
          <cell r="BO1872">
            <v>18</v>
          </cell>
          <cell r="BP1872">
            <v>18.399999999999999</v>
          </cell>
          <cell r="BR1872">
            <v>1.26</v>
          </cell>
          <cell r="BS1872">
            <v>1</v>
          </cell>
          <cell r="BT1872">
            <v>140</v>
          </cell>
          <cell r="BU1872">
            <v>150</v>
          </cell>
          <cell r="BV1872">
            <v>60</v>
          </cell>
          <cell r="BW1872">
            <v>18.399999999999999</v>
          </cell>
          <cell r="CV1872">
            <v>349</v>
          </cell>
        </row>
        <row r="1873">
          <cell r="C1873">
            <v>3666270124906</v>
          </cell>
          <cell r="E1873" t="str">
            <v>ELOANE</v>
          </cell>
          <cell r="G1873" t="str">
            <v>NANI 03</v>
          </cell>
          <cell r="H1873" t="str">
            <v>Gris foncé</v>
          </cell>
          <cell r="I1873" t="str">
            <v>Tissu</v>
          </cell>
          <cell r="J1873" t="str">
            <v>100% Solution Dyed Polyolexn</v>
          </cell>
          <cell r="K1873" t="str">
            <v>outdoor fabric</v>
          </cell>
          <cell r="O1873" t="str">
            <v>Pouf</v>
          </cell>
          <cell r="Q1873" t="str">
            <v>billes de polystyrène et flocons de mousse</v>
          </cell>
          <cell r="T1873" t="str">
            <v>Outdoor</v>
          </cell>
          <cell r="U1873" t="str">
            <v>avec bâches imperméable</v>
          </cell>
          <cell r="Y1873" t="str">
            <v>Pologne</v>
          </cell>
          <cell r="AA1873" t="str">
            <v>billes de polystyrène et flocons de mousse</v>
          </cell>
          <cell r="AB1873" t="str">
            <v>billes de polystyrène et flocons de mousse</v>
          </cell>
          <cell r="AC1873"/>
          <cell r="AJ1873">
            <v>75</v>
          </cell>
          <cell r="AM1873">
            <v>26</v>
          </cell>
          <cell r="AR1873">
            <v>34</v>
          </cell>
          <cell r="AS1873">
            <v>75</v>
          </cell>
          <cell r="AX1873" t="str">
            <v>NON</v>
          </cell>
          <cell r="AZ1873" t="str">
            <v>NON</v>
          </cell>
          <cell r="BA1873" t="str">
            <v>NON</v>
          </cell>
          <cell r="BH1873" t="str">
            <v>NON</v>
          </cell>
          <cell r="BI1873" t="str">
            <v>billes de polystyrène et flocons de mousse</v>
          </cell>
          <cell r="BK1873">
            <v>140</v>
          </cell>
          <cell r="BL1873">
            <v>150</v>
          </cell>
          <cell r="BM1873">
            <v>60</v>
          </cell>
          <cell r="BN1873">
            <v>90</v>
          </cell>
          <cell r="BO1873">
            <v>18</v>
          </cell>
          <cell r="BP1873">
            <v>18.399999999999999</v>
          </cell>
          <cell r="BR1873">
            <v>1.26</v>
          </cell>
          <cell r="BS1873">
            <v>1</v>
          </cell>
          <cell r="BT1873">
            <v>140</v>
          </cell>
          <cell r="BU1873">
            <v>150</v>
          </cell>
          <cell r="BV1873">
            <v>60</v>
          </cell>
          <cell r="BW1873">
            <v>18.399999999999999</v>
          </cell>
          <cell r="CV1873">
            <v>349</v>
          </cell>
        </row>
        <row r="1874">
          <cell r="C1874">
            <v>3666270124586</v>
          </cell>
          <cell r="E1874" t="str">
            <v>ELOANE</v>
          </cell>
          <cell r="G1874" t="str">
            <v>NANI 05</v>
          </cell>
          <cell r="H1874" t="str">
            <v>Beige</v>
          </cell>
          <cell r="I1874" t="str">
            <v>Tissu</v>
          </cell>
          <cell r="J1874" t="str">
            <v>100% Solution Dyed Polyolexn</v>
          </cell>
          <cell r="K1874" t="str">
            <v>outdoor fabric</v>
          </cell>
          <cell r="O1874" t="str">
            <v>Pouf</v>
          </cell>
          <cell r="Q1874" t="str">
            <v>billes de polystyrène et flocons de mousse</v>
          </cell>
          <cell r="T1874" t="str">
            <v>Outdoor</v>
          </cell>
          <cell r="U1874" t="str">
            <v>avec bâches imperméable</v>
          </cell>
          <cell r="Y1874" t="str">
            <v>Pologne</v>
          </cell>
          <cell r="AA1874" t="str">
            <v>billes de polystyrène et flocons de mousse</v>
          </cell>
          <cell r="AB1874" t="str">
            <v>billes de polystyrène et flocons de mousse</v>
          </cell>
          <cell r="AC1874"/>
          <cell r="AJ1874">
            <v>75</v>
          </cell>
          <cell r="AM1874">
            <v>26</v>
          </cell>
          <cell r="AR1874">
            <v>34</v>
          </cell>
          <cell r="AS1874">
            <v>75</v>
          </cell>
          <cell r="AX1874" t="str">
            <v>NON</v>
          </cell>
          <cell r="AZ1874" t="str">
            <v>NON</v>
          </cell>
          <cell r="BA1874" t="str">
            <v>NON</v>
          </cell>
          <cell r="BH1874" t="str">
            <v>NON</v>
          </cell>
          <cell r="BI1874" t="str">
            <v>billes de polystyrène et flocons de mousse</v>
          </cell>
          <cell r="BK1874">
            <v>140</v>
          </cell>
          <cell r="BL1874">
            <v>150</v>
          </cell>
          <cell r="BM1874">
            <v>60</v>
          </cell>
          <cell r="BN1874">
            <v>90</v>
          </cell>
          <cell r="BO1874">
            <v>18</v>
          </cell>
          <cell r="BP1874">
            <v>18.399999999999999</v>
          </cell>
          <cell r="BR1874">
            <v>1.26</v>
          </cell>
          <cell r="BS1874">
            <v>1</v>
          </cell>
          <cell r="BT1874">
            <v>140</v>
          </cell>
          <cell r="BU1874">
            <v>150</v>
          </cell>
          <cell r="BV1874">
            <v>60</v>
          </cell>
          <cell r="BW1874">
            <v>18.399999999999999</v>
          </cell>
          <cell r="CV1874">
            <v>349</v>
          </cell>
        </row>
        <row r="1875">
          <cell r="C1875">
            <v>3666270125378</v>
          </cell>
          <cell r="E1875" t="str">
            <v>ELOANE</v>
          </cell>
          <cell r="G1875" t="str">
            <v>NANI 01</v>
          </cell>
          <cell r="H1875" t="str">
            <v>Gris clair</v>
          </cell>
          <cell r="I1875" t="str">
            <v>Tissu</v>
          </cell>
          <cell r="J1875" t="str">
            <v>100% Solution Dyed Polyolexn</v>
          </cell>
          <cell r="K1875" t="str">
            <v>outdoor fabric</v>
          </cell>
          <cell r="O1875" t="str">
            <v>Pouf</v>
          </cell>
          <cell r="Q1875" t="str">
            <v>billes de polystyrène et flocons de mousse</v>
          </cell>
          <cell r="T1875" t="str">
            <v>Outdoor</v>
          </cell>
          <cell r="U1875" t="str">
            <v>avec bâches imperméable</v>
          </cell>
          <cell r="Y1875" t="str">
            <v>Pologne</v>
          </cell>
          <cell r="AA1875" t="str">
            <v>billes de polystyrène et flocons de mousse</v>
          </cell>
          <cell r="AB1875" t="str">
            <v>billes de polystyrène et flocons de mousse</v>
          </cell>
          <cell r="AC1875"/>
          <cell r="AJ1875">
            <v>75</v>
          </cell>
          <cell r="AM1875">
            <v>26</v>
          </cell>
          <cell r="AR1875">
            <v>34</v>
          </cell>
          <cell r="AS1875">
            <v>75</v>
          </cell>
          <cell r="AX1875" t="str">
            <v>NON</v>
          </cell>
          <cell r="AZ1875" t="str">
            <v>NON</v>
          </cell>
          <cell r="BA1875" t="str">
            <v>NON</v>
          </cell>
          <cell r="BH1875" t="str">
            <v>NON</v>
          </cell>
          <cell r="BI1875" t="str">
            <v>billes de polystyrène et flocons de mousse</v>
          </cell>
          <cell r="BK1875">
            <v>140</v>
          </cell>
          <cell r="BL1875">
            <v>150</v>
          </cell>
          <cell r="BM1875">
            <v>60</v>
          </cell>
          <cell r="BN1875">
            <v>90</v>
          </cell>
          <cell r="BO1875">
            <v>18</v>
          </cell>
          <cell r="BP1875">
            <v>18.399999999999999</v>
          </cell>
          <cell r="BR1875">
            <v>1.26</v>
          </cell>
          <cell r="BS1875">
            <v>1</v>
          </cell>
          <cell r="BT1875">
            <v>140</v>
          </cell>
          <cell r="BU1875">
            <v>150</v>
          </cell>
          <cell r="BV1875">
            <v>60</v>
          </cell>
          <cell r="BW1875">
            <v>18.399999999999999</v>
          </cell>
          <cell r="CV1875">
            <v>349</v>
          </cell>
        </row>
        <row r="1876">
          <cell r="C1876">
            <v>3666270125163</v>
          </cell>
          <cell r="E1876" t="str">
            <v>GIULIA</v>
          </cell>
          <cell r="G1876" t="str">
            <v>HONU 01</v>
          </cell>
          <cell r="H1876" t="str">
            <v>Beige</v>
          </cell>
          <cell r="I1876" t="str">
            <v>Tissu</v>
          </cell>
          <cell r="J1876" t="str">
            <v xml:space="preserve">100% Solution Dyed Polyolexn </v>
          </cell>
          <cell r="K1876" t="str">
            <v>outdoor fabric</v>
          </cell>
          <cell r="O1876" t="str">
            <v>Chauffeuse 1 place</v>
          </cell>
          <cell r="Q1876" t="str">
            <v>billes de polystyrène et flocons de mousse</v>
          </cell>
          <cell r="T1876" t="str">
            <v>Outdoor</v>
          </cell>
          <cell r="U1876" t="str">
            <v>avec bâches imperméable</v>
          </cell>
          <cell r="Y1876" t="str">
            <v>Pologne</v>
          </cell>
          <cell r="AA1876" t="str">
            <v>billes de polystyrène et flocons de mousse</v>
          </cell>
          <cell r="AB1876" t="str">
            <v>billes de polystyrène et flocons de mousse</v>
          </cell>
          <cell r="AC1876"/>
          <cell r="AJ1876">
            <v>70</v>
          </cell>
          <cell r="AM1876">
            <v>20</v>
          </cell>
          <cell r="AR1876">
            <v>40</v>
          </cell>
          <cell r="AS1876">
            <v>70</v>
          </cell>
          <cell r="AX1876" t="str">
            <v>NON</v>
          </cell>
          <cell r="AZ1876" t="str">
            <v>NON</v>
          </cell>
          <cell r="BA1876" t="str">
            <v>NON</v>
          </cell>
          <cell r="BH1876" t="str">
            <v>NON</v>
          </cell>
          <cell r="BI1876" t="str">
            <v>billes de polystyrène et flocons de mousse</v>
          </cell>
          <cell r="BK1876">
            <v>70</v>
          </cell>
          <cell r="BL1876">
            <v>100</v>
          </cell>
          <cell r="BM1876">
            <v>60</v>
          </cell>
          <cell r="BN1876">
            <v>90</v>
          </cell>
          <cell r="BO1876">
            <v>6.8</v>
          </cell>
          <cell r="BP1876">
            <v>7.2</v>
          </cell>
          <cell r="BR1876">
            <v>0.42</v>
          </cell>
          <cell r="BS1876">
            <v>1</v>
          </cell>
          <cell r="BT1876">
            <v>70</v>
          </cell>
          <cell r="BU1876">
            <v>100</v>
          </cell>
          <cell r="BV1876">
            <v>60</v>
          </cell>
          <cell r="BW1876">
            <v>7.2</v>
          </cell>
          <cell r="CV1876">
            <v>190</v>
          </cell>
        </row>
        <row r="1877">
          <cell r="C1877">
            <v>3666270123817</v>
          </cell>
          <cell r="E1877" t="str">
            <v>GIULIA</v>
          </cell>
          <cell r="G1877" t="str">
            <v>HONU 04</v>
          </cell>
          <cell r="H1877" t="str">
            <v>Noir</v>
          </cell>
          <cell r="I1877" t="str">
            <v>Tissu</v>
          </cell>
          <cell r="J1877" t="str">
            <v xml:space="preserve">100% Solution Dyed Polyolexn </v>
          </cell>
          <cell r="K1877" t="str">
            <v>outdoor fabric</v>
          </cell>
          <cell r="O1877" t="str">
            <v>Chauffeuse 1 place</v>
          </cell>
          <cell r="Q1877" t="str">
            <v>billes de polystyrène et flocons de mousse</v>
          </cell>
          <cell r="T1877" t="str">
            <v>Outdoor</v>
          </cell>
          <cell r="U1877" t="str">
            <v>avec bâches imperméable</v>
          </cell>
          <cell r="Y1877" t="str">
            <v>Pologne</v>
          </cell>
          <cell r="AA1877" t="str">
            <v>billes de polystyrène et flocons de mousse</v>
          </cell>
          <cell r="AB1877" t="str">
            <v>billes de polystyrène et flocons de mousse</v>
          </cell>
          <cell r="AC1877"/>
          <cell r="AJ1877">
            <v>70</v>
          </cell>
          <cell r="AM1877">
            <v>20</v>
          </cell>
          <cell r="AR1877">
            <v>40</v>
          </cell>
          <cell r="AS1877">
            <v>70</v>
          </cell>
          <cell r="AX1877" t="str">
            <v>NON</v>
          </cell>
          <cell r="AZ1877" t="str">
            <v>NON</v>
          </cell>
          <cell r="BA1877" t="str">
            <v>NON</v>
          </cell>
          <cell r="BH1877" t="str">
            <v>NON</v>
          </cell>
          <cell r="BI1877" t="str">
            <v>billes de polystyrène et flocons de mousse</v>
          </cell>
          <cell r="BK1877">
            <v>70</v>
          </cell>
          <cell r="BL1877">
            <v>100</v>
          </cell>
          <cell r="BM1877">
            <v>60</v>
          </cell>
          <cell r="BN1877">
            <v>90</v>
          </cell>
          <cell r="BO1877">
            <v>6.8</v>
          </cell>
          <cell r="BP1877">
            <v>7.2</v>
          </cell>
          <cell r="BR1877">
            <v>0.42</v>
          </cell>
          <cell r="BS1877">
            <v>1</v>
          </cell>
          <cell r="BT1877">
            <v>70</v>
          </cell>
          <cell r="BU1877">
            <v>100</v>
          </cell>
          <cell r="BV1877">
            <v>60</v>
          </cell>
          <cell r="BW1877">
            <v>7.2</v>
          </cell>
          <cell r="CV1877">
            <v>190</v>
          </cell>
        </row>
        <row r="1878">
          <cell r="C1878">
            <v>3666270125057</v>
          </cell>
          <cell r="E1878" t="str">
            <v>GIULIA</v>
          </cell>
          <cell r="G1878" t="str">
            <v>HONU 08</v>
          </cell>
          <cell r="H1878" t="str">
            <v>Vert</v>
          </cell>
          <cell r="I1878" t="str">
            <v>Tissu</v>
          </cell>
          <cell r="J1878" t="str">
            <v xml:space="preserve">100% Solution Dyed Polyolexn </v>
          </cell>
          <cell r="K1878" t="str">
            <v>outdoor fabric</v>
          </cell>
          <cell r="O1878" t="str">
            <v>Chauffeuse 1 place</v>
          </cell>
          <cell r="Q1878" t="str">
            <v>billes de polystyrène et flocons de mousse</v>
          </cell>
          <cell r="T1878" t="str">
            <v>Outdoor</v>
          </cell>
          <cell r="U1878" t="str">
            <v>avec bâches imperméable</v>
          </cell>
          <cell r="Y1878" t="str">
            <v>Pologne</v>
          </cell>
          <cell r="AA1878" t="str">
            <v>billes de polystyrène et flocons de mousse</v>
          </cell>
          <cell r="AB1878" t="str">
            <v>billes de polystyrène et flocons de mousse</v>
          </cell>
          <cell r="AC1878"/>
          <cell r="AJ1878">
            <v>70</v>
          </cell>
          <cell r="AM1878">
            <v>20</v>
          </cell>
          <cell r="AR1878">
            <v>40</v>
          </cell>
          <cell r="AS1878">
            <v>70</v>
          </cell>
          <cell r="AX1878" t="str">
            <v>NON</v>
          </cell>
          <cell r="AZ1878" t="str">
            <v>NON</v>
          </cell>
          <cell r="BA1878" t="str">
            <v>NON</v>
          </cell>
          <cell r="BH1878" t="str">
            <v>NON</v>
          </cell>
          <cell r="BI1878" t="str">
            <v>billes de polystyrène et flocons de mousse</v>
          </cell>
          <cell r="BK1878">
            <v>70</v>
          </cell>
          <cell r="BL1878">
            <v>100</v>
          </cell>
          <cell r="BM1878">
            <v>60</v>
          </cell>
          <cell r="BN1878">
            <v>90</v>
          </cell>
          <cell r="BO1878">
            <v>6.8</v>
          </cell>
          <cell r="BP1878">
            <v>7.2</v>
          </cell>
          <cell r="BR1878">
            <v>0.42</v>
          </cell>
          <cell r="BS1878">
            <v>1</v>
          </cell>
          <cell r="BT1878">
            <v>70</v>
          </cell>
          <cell r="BU1878">
            <v>100</v>
          </cell>
          <cell r="BV1878">
            <v>60</v>
          </cell>
          <cell r="BW1878">
            <v>7.2</v>
          </cell>
          <cell r="CV1878">
            <v>190</v>
          </cell>
        </row>
        <row r="1879">
          <cell r="C1879">
            <v>3666270124760</v>
          </cell>
          <cell r="E1879" t="str">
            <v>GIULIA</v>
          </cell>
          <cell r="G1879" t="str">
            <v>HONU 05</v>
          </cell>
          <cell r="H1879" t="str">
            <v>Gris</v>
          </cell>
          <cell r="I1879" t="str">
            <v>Tissu</v>
          </cell>
          <cell r="J1879" t="str">
            <v xml:space="preserve">100% Solution Dyed Polyolexn </v>
          </cell>
          <cell r="K1879" t="str">
            <v>outdoor fabric</v>
          </cell>
          <cell r="O1879" t="str">
            <v>Chauffeuse 1 place</v>
          </cell>
          <cell r="Q1879" t="str">
            <v>billes de polystyrène et flocons de mousse</v>
          </cell>
          <cell r="T1879" t="str">
            <v>Outdoor</v>
          </cell>
          <cell r="U1879" t="str">
            <v>avec bâches imperméable</v>
          </cell>
          <cell r="Y1879" t="str">
            <v>Pologne</v>
          </cell>
          <cell r="AA1879" t="str">
            <v>billes de polystyrène et flocons de mousse</v>
          </cell>
          <cell r="AB1879" t="str">
            <v>billes de polystyrène et flocons de mousse</v>
          </cell>
          <cell r="AC1879"/>
          <cell r="AJ1879">
            <v>70</v>
          </cell>
          <cell r="AM1879">
            <v>20</v>
          </cell>
          <cell r="AR1879">
            <v>40</v>
          </cell>
          <cell r="AS1879">
            <v>70</v>
          </cell>
          <cell r="AX1879" t="str">
            <v>NON</v>
          </cell>
          <cell r="AZ1879" t="str">
            <v>NON</v>
          </cell>
          <cell r="BA1879" t="str">
            <v>NON</v>
          </cell>
          <cell r="BH1879" t="str">
            <v>NON</v>
          </cell>
          <cell r="BI1879" t="str">
            <v>billes de polystyrène et flocons de mousse</v>
          </cell>
          <cell r="BK1879">
            <v>70</v>
          </cell>
          <cell r="BL1879">
            <v>100</v>
          </cell>
          <cell r="BM1879">
            <v>60</v>
          </cell>
          <cell r="BN1879">
            <v>90</v>
          </cell>
          <cell r="BO1879">
            <v>6.8</v>
          </cell>
          <cell r="BP1879">
            <v>7.2</v>
          </cell>
          <cell r="BR1879">
            <v>0.42</v>
          </cell>
          <cell r="BS1879">
            <v>1</v>
          </cell>
          <cell r="BT1879">
            <v>70</v>
          </cell>
          <cell r="BU1879">
            <v>100</v>
          </cell>
          <cell r="BV1879">
            <v>60</v>
          </cell>
          <cell r="BW1879">
            <v>7.2</v>
          </cell>
          <cell r="CV1879">
            <v>190</v>
          </cell>
        </row>
        <row r="1880">
          <cell r="C1880">
            <v>3666270125606</v>
          </cell>
          <cell r="E1880" t="str">
            <v>GIULIA</v>
          </cell>
          <cell r="G1880" t="str">
            <v>HONU 07</v>
          </cell>
          <cell r="H1880" t="str">
            <v xml:space="preserve">Bleu clair </v>
          </cell>
          <cell r="I1880" t="str">
            <v>Tissu</v>
          </cell>
          <cell r="J1880" t="str">
            <v xml:space="preserve">100% Solution Dyed Polyolexn </v>
          </cell>
          <cell r="K1880" t="str">
            <v>outdoor fabric</v>
          </cell>
          <cell r="O1880" t="str">
            <v>Chauffeuse 1 place</v>
          </cell>
          <cell r="Q1880" t="str">
            <v>billes de polystyrène et flocons de mousse</v>
          </cell>
          <cell r="T1880" t="str">
            <v>Outdoor</v>
          </cell>
          <cell r="U1880" t="str">
            <v>avec bâches imperméable</v>
          </cell>
          <cell r="Y1880" t="str">
            <v>Pologne</v>
          </cell>
          <cell r="AA1880" t="str">
            <v>billes de polystyrène et flocons de mousse</v>
          </cell>
          <cell r="AB1880" t="str">
            <v>billes de polystyrène et flocons de mousse</v>
          </cell>
          <cell r="AC1880"/>
          <cell r="AJ1880">
            <v>70</v>
          </cell>
          <cell r="AM1880">
            <v>20</v>
          </cell>
          <cell r="AR1880">
            <v>40</v>
          </cell>
          <cell r="AS1880">
            <v>70</v>
          </cell>
          <cell r="AX1880" t="str">
            <v>NON</v>
          </cell>
          <cell r="AZ1880" t="str">
            <v>NON</v>
          </cell>
          <cell r="BA1880" t="str">
            <v>NON</v>
          </cell>
          <cell r="BH1880" t="str">
            <v>NON</v>
          </cell>
          <cell r="BI1880" t="str">
            <v>billes de polystyrène et flocons de mousse</v>
          </cell>
          <cell r="BK1880">
            <v>70</v>
          </cell>
          <cell r="BL1880">
            <v>100</v>
          </cell>
          <cell r="BM1880">
            <v>60</v>
          </cell>
          <cell r="BN1880">
            <v>90</v>
          </cell>
          <cell r="BO1880">
            <v>6.8</v>
          </cell>
          <cell r="BP1880">
            <v>7.2</v>
          </cell>
          <cell r="BR1880">
            <v>0.42</v>
          </cell>
          <cell r="BS1880">
            <v>1</v>
          </cell>
          <cell r="BT1880">
            <v>70</v>
          </cell>
          <cell r="BU1880">
            <v>100</v>
          </cell>
          <cell r="BV1880">
            <v>60</v>
          </cell>
          <cell r="BW1880">
            <v>7.2</v>
          </cell>
          <cell r="CV1880">
            <v>190</v>
          </cell>
        </row>
        <row r="1881">
          <cell r="C1881">
            <v>3666270124357</v>
          </cell>
          <cell r="E1881" t="str">
            <v>GIULIA</v>
          </cell>
          <cell r="G1881" t="str">
            <v>HONU 09</v>
          </cell>
          <cell r="H1881" t="str">
            <v>Rouge</v>
          </cell>
          <cell r="I1881" t="str">
            <v>Tissu</v>
          </cell>
          <cell r="J1881" t="str">
            <v xml:space="preserve">100% Solution Dyed Polyolexn </v>
          </cell>
          <cell r="K1881" t="str">
            <v>outdoor fabric</v>
          </cell>
          <cell r="O1881" t="str">
            <v>Chauffeuse 1 place</v>
          </cell>
          <cell r="Q1881" t="str">
            <v>billes de polystyrène et flocons de mousse</v>
          </cell>
          <cell r="T1881" t="str">
            <v>Outdoor</v>
          </cell>
          <cell r="U1881" t="str">
            <v>avec bâches imperméable</v>
          </cell>
          <cell r="Y1881" t="str">
            <v>Pologne</v>
          </cell>
          <cell r="AA1881" t="str">
            <v>billes de polystyrène et flocons de mousse</v>
          </cell>
          <cell r="AB1881" t="str">
            <v>billes de polystyrène et flocons de mousse</v>
          </cell>
          <cell r="AC1881"/>
          <cell r="AJ1881">
            <v>70</v>
          </cell>
          <cell r="AM1881">
            <v>20</v>
          </cell>
          <cell r="AR1881">
            <v>40</v>
          </cell>
          <cell r="AS1881">
            <v>70</v>
          </cell>
          <cell r="AX1881" t="str">
            <v>NON</v>
          </cell>
          <cell r="AZ1881" t="str">
            <v>NON</v>
          </cell>
          <cell r="BA1881" t="str">
            <v>NON</v>
          </cell>
          <cell r="BH1881" t="str">
            <v>NON</v>
          </cell>
          <cell r="BI1881" t="str">
            <v>billes de polystyrène et flocons de mousse</v>
          </cell>
          <cell r="BK1881">
            <v>70</v>
          </cell>
          <cell r="BL1881">
            <v>100</v>
          </cell>
          <cell r="BM1881">
            <v>60</v>
          </cell>
          <cell r="BN1881">
            <v>90</v>
          </cell>
          <cell r="BO1881">
            <v>6.8</v>
          </cell>
          <cell r="BP1881">
            <v>7.2</v>
          </cell>
          <cell r="BR1881">
            <v>0.42</v>
          </cell>
          <cell r="BS1881">
            <v>1</v>
          </cell>
          <cell r="BT1881">
            <v>70</v>
          </cell>
          <cell r="BU1881">
            <v>100</v>
          </cell>
          <cell r="BV1881">
            <v>60</v>
          </cell>
          <cell r="BW1881">
            <v>7.2</v>
          </cell>
          <cell r="CV1881">
            <v>190</v>
          </cell>
        </row>
        <row r="1882">
          <cell r="C1882">
            <v>3666270124333</v>
          </cell>
          <cell r="E1882" t="str">
            <v>GIULIA</v>
          </cell>
          <cell r="G1882" t="str">
            <v>HONU 01</v>
          </cell>
          <cell r="H1882" t="str">
            <v>Beige</v>
          </cell>
          <cell r="I1882" t="str">
            <v>Tissu</v>
          </cell>
          <cell r="J1882" t="str">
            <v xml:space="preserve">100% Solution Dyed Polyolexn </v>
          </cell>
          <cell r="K1882" t="str">
            <v>outdoor fabric</v>
          </cell>
          <cell r="O1882" t="str">
            <v>Angle</v>
          </cell>
          <cell r="Q1882" t="str">
            <v>billes de polystyrène et flocons de mousse</v>
          </cell>
          <cell r="T1882" t="str">
            <v>Outdoor</v>
          </cell>
          <cell r="U1882" t="str">
            <v>avec bâches imperméable</v>
          </cell>
          <cell r="Y1882" t="str">
            <v>Pologne</v>
          </cell>
          <cell r="AA1882" t="str">
            <v>billes de polystyrène et flocons de mousse</v>
          </cell>
          <cell r="AB1882" t="str">
            <v>billes de polystyrène et flocons de mousse</v>
          </cell>
          <cell r="AC1882"/>
          <cell r="AJ1882">
            <v>70</v>
          </cell>
          <cell r="AM1882">
            <v>20</v>
          </cell>
          <cell r="AR1882">
            <v>40</v>
          </cell>
          <cell r="AS1882">
            <v>70</v>
          </cell>
          <cell r="AX1882" t="str">
            <v>NON</v>
          </cell>
          <cell r="AZ1882" t="str">
            <v>NON</v>
          </cell>
          <cell r="BA1882" t="str">
            <v>NON</v>
          </cell>
          <cell r="BH1882" t="str">
            <v>NON</v>
          </cell>
          <cell r="BI1882" t="str">
            <v>billes de polystyrène et flocons de mousse</v>
          </cell>
          <cell r="BK1882">
            <v>100</v>
          </cell>
          <cell r="BL1882">
            <v>100</v>
          </cell>
          <cell r="BM1882">
            <v>60</v>
          </cell>
          <cell r="BN1882">
            <v>90</v>
          </cell>
          <cell r="BO1882">
            <v>10.199999999999999</v>
          </cell>
          <cell r="BP1882">
            <v>10.6</v>
          </cell>
          <cell r="BR1882">
            <v>0.6</v>
          </cell>
          <cell r="BS1882">
            <v>1</v>
          </cell>
          <cell r="BT1882">
            <v>100</v>
          </cell>
          <cell r="BU1882">
            <v>100</v>
          </cell>
          <cell r="BV1882">
            <v>60</v>
          </cell>
          <cell r="BW1882">
            <v>10.6</v>
          </cell>
          <cell r="CV1882">
            <v>255</v>
          </cell>
        </row>
        <row r="1883">
          <cell r="C1883">
            <v>3666270123916</v>
          </cell>
          <cell r="E1883" t="str">
            <v>GIULIA</v>
          </cell>
          <cell r="G1883" t="str">
            <v>HONU 04</v>
          </cell>
          <cell r="H1883" t="str">
            <v>Noir</v>
          </cell>
          <cell r="I1883" t="str">
            <v>Tissu</v>
          </cell>
          <cell r="J1883" t="str">
            <v xml:space="preserve">100% Solution Dyed Polyolexn </v>
          </cell>
          <cell r="K1883" t="str">
            <v>outdoor fabric</v>
          </cell>
          <cell r="O1883" t="str">
            <v>Angle</v>
          </cell>
          <cell r="Q1883" t="str">
            <v>billes de polystyrène et flocons de mousse</v>
          </cell>
          <cell r="T1883" t="str">
            <v>Outdoor</v>
          </cell>
          <cell r="U1883" t="str">
            <v>avec bâches imperméable</v>
          </cell>
          <cell r="Y1883" t="str">
            <v>Pologne</v>
          </cell>
          <cell r="AA1883" t="str">
            <v>billes de polystyrène et flocons de mousse</v>
          </cell>
          <cell r="AB1883" t="str">
            <v>billes de polystyrène et flocons de mousse</v>
          </cell>
          <cell r="AC1883"/>
          <cell r="AJ1883">
            <v>70</v>
          </cell>
          <cell r="AM1883">
            <v>20</v>
          </cell>
          <cell r="AR1883">
            <v>40</v>
          </cell>
          <cell r="AS1883">
            <v>70</v>
          </cell>
          <cell r="AX1883" t="str">
            <v>NON</v>
          </cell>
          <cell r="AZ1883" t="str">
            <v>NON</v>
          </cell>
          <cell r="BA1883" t="str">
            <v>NON</v>
          </cell>
          <cell r="BH1883" t="str">
            <v>NON</v>
          </cell>
          <cell r="BI1883" t="str">
            <v>billes de polystyrène et flocons de mousse</v>
          </cell>
          <cell r="BK1883">
            <v>100</v>
          </cell>
          <cell r="BL1883">
            <v>100</v>
          </cell>
          <cell r="BM1883">
            <v>60</v>
          </cell>
          <cell r="BN1883">
            <v>90</v>
          </cell>
          <cell r="BO1883">
            <v>10.199999999999999</v>
          </cell>
          <cell r="BP1883">
            <v>10.6</v>
          </cell>
          <cell r="BR1883">
            <v>0.6</v>
          </cell>
          <cell r="BS1883">
            <v>1</v>
          </cell>
          <cell r="BT1883">
            <v>100</v>
          </cell>
          <cell r="BU1883">
            <v>100</v>
          </cell>
          <cell r="BV1883">
            <v>60</v>
          </cell>
          <cell r="BW1883">
            <v>10.6</v>
          </cell>
          <cell r="CV1883">
            <v>255</v>
          </cell>
        </row>
        <row r="1884">
          <cell r="C1884">
            <v>3666270124739</v>
          </cell>
          <cell r="E1884" t="str">
            <v>GIULIA</v>
          </cell>
          <cell r="G1884" t="str">
            <v>HONU 08</v>
          </cell>
          <cell r="H1884" t="str">
            <v>Vert</v>
          </cell>
          <cell r="I1884" t="str">
            <v>Tissu</v>
          </cell>
          <cell r="J1884" t="str">
            <v xml:space="preserve">100% Solution Dyed Polyolexn </v>
          </cell>
          <cell r="K1884" t="str">
            <v>outdoor fabric</v>
          </cell>
          <cell r="O1884" t="str">
            <v>Angle</v>
          </cell>
          <cell r="Q1884" t="str">
            <v>billes de polystyrène et flocons de mousse</v>
          </cell>
          <cell r="T1884" t="str">
            <v>Outdoor</v>
          </cell>
          <cell r="U1884" t="str">
            <v>avec bâches imperméable</v>
          </cell>
          <cell r="Y1884" t="str">
            <v>Pologne</v>
          </cell>
          <cell r="AA1884" t="str">
            <v>billes de polystyrène et flocons de mousse</v>
          </cell>
          <cell r="AB1884" t="str">
            <v>billes de polystyrène et flocons de mousse</v>
          </cell>
          <cell r="AC1884"/>
          <cell r="AJ1884">
            <v>70</v>
          </cell>
          <cell r="AM1884">
            <v>20</v>
          </cell>
          <cell r="AR1884">
            <v>40</v>
          </cell>
          <cell r="AS1884">
            <v>70</v>
          </cell>
          <cell r="AX1884" t="str">
            <v>NON</v>
          </cell>
          <cell r="AZ1884" t="str">
            <v>NON</v>
          </cell>
          <cell r="BA1884" t="str">
            <v>NON</v>
          </cell>
          <cell r="BH1884" t="str">
            <v>NON</v>
          </cell>
          <cell r="BI1884" t="str">
            <v>billes de polystyrène et flocons de mousse</v>
          </cell>
          <cell r="BK1884">
            <v>100</v>
          </cell>
          <cell r="BL1884">
            <v>100</v>
          </cell>
          <cell r="BM1884">
            <v>60</v>
          </cell>
          <cell r="BN1884">
            <v>90</v>
          </cell>
          <cell r="BO1884">
            <v>10.199999999999999</v>
          </cell>
          <cell r="BP1884">
            <v>10.6</v>
          </cell>
          <cell r="BR1884">
            <v>0.6</v>
          </cell>
          <cell r="BS1884">
            <v>1</v>
          </cell>
          <cell r="BT1884">
            <v>100</v>
          </cell>
          <cell r="BU1884">
            <v>100</v>
          </cell>
          <cell r="BV1884">
            <v>60</v>
          </cell>
          <cell r="BW1884">
            <v>10.6</v>
          </cell>
          <cell r="CV1884">
            <v>255</v>
          </cell>
        </row>
        <row r="1885">
          <cell r="C1885">
            <v>3666270124975</v>
          </cell>
          <cell r="E1885" t="str">
            <v>GIULIA</v>
          </cell>
          <cell r="G1885" t="str">
            <v>HONU 05</v>
          </cell>
          <cell r="H1885" t="str">
            <v>Gris</v>
          </cell>
          <cell r="I1885" t="str">
            <v>Tissu</v>
          </cell>
          <cell r="J1885" t="str">
            <v xml:space="preserve">100% Solution Dyed Polyolexn </v>
          </cell>
          <cell r="K1885" t="str">
            <v>outdoor fabric</v>
          </cell>
          <cell r="O1885" t="str">
            <v>Angle</v>
          </cell>
          <cell r="Q1885" t="str">
            <v>billes de polystyrène et flocons de mousse</v>
          </cell>
          <cell r="T1885" t="str">
            <v>Outdoor</v>
          </cell>
          <cell r="U1885" t="str">
            <v>avec bâches imperméable</v>
          </cell>
          <cell r="Y1885" t="str">
            <v>Pologne</v>
          </cell>
          <cell r="AA1885" t="str">
            <v>billes de polystyrène et flocons de mousse</v>
          </cell>
          <cell r="AB1885" t="str">
            <v>billes de polystyrène et flocons de mousse</v>
          </cell>
          <cell r="AC1885"/>
          <cell r="AJ1885">
            <v>70</v>
          </cell>
          <cell r="AM1885">
            <v>20</v>
          </cell>
          <cell r="AR1885">
            <v>40</v>
          </cell>
          <cell r="AS1885">
            <v>70</v>
          </cell>
          <cell r="AX1885" t="str">
            <v>NON</v>
          </cell>
          <cell r="AZ1885" t="str">
            <v>NON</v>
          </cell>
          <cell r="BA1885" t="str">
            <v>NON</v>
          </cell>
          <cell r="BH1885" t="str">
            <v>NON</v>
          </cell>
          <cell r="BI1885" t="str">
            <v>billes de polystyrène et flocons de mousse</v>
          </cell>
          <cell r="BK1885">
            <v>100</v>
          </cell>
          <cell r="BL1885">
            <v>100</v>
          </cell>
          <cell r="BM1885">
            <v>60</v>
          </cell>
          <cell r="BN1885">
            <v>90</v>
          </cell>
          <cell r="BO1885">
            <v>10.199999999999999</v>
          </cell>
          <cell r="BP1885">
            <v>10.6</v>
          </cell>
          <cell r="BR1885">
            <v>0.6</v>
          </cell>
          <cell r="BS1885">
            <v>1</v>
          </cell>
          <cell r="BT1885">
            <v>100</v>
          </cell>
          <cell r="BU1885">
            <v>100</v>
          </cell>
          <cell r="BV1885">
            <v>60</v>
          </cell>
          <cell r="BW1885">
            <v>10.6</v>
          </cell>
          <cell r="CV1885">
            <v>255</v>
          </cell>
        </row>
        <row r="1886">
          <cell r="C1886">
            <v>3666270125019</v>
          </cell>
          <cell r="E1886" t="str">
            <v>GIULIA</v>
          </cell>
          <cell r="G1886" t="str">
            <v>HONU 07</v>
          </cell>
          <cell r="H1886" t="str">
            <v xml:space="preserve">Bleu clair </v>
          </cell>
          <cell r="I1886" t="str">
            <v>Tissu</v>
          </cell>
          <cell r="J1886" t="str">
            <v xml:space="preserve">100% Solution Dyed Polyolexn </v>
          </cell>
          <cell r="K1886" t="str">
            <v>outdoor fabric</v>
          </cell>
          <cell r="O1886" t="str">
            <v>Angle</v>
          </cell>
          <cell r="Q1886" t="str">
            <v>billes de polystyrène et flocons de mousse</v>
          </cell>
          <cell r="T1886" t="str">
            <v>Outdoor</v>
          </cell>
          <cell r="U1886" t="str">
            <v>avec bâches imperméable</v>
          </cell>
          <cell r="Y1886" t="str">
            <v>Pologne</v>
          </cell>
          <cell r="AA1886" t="str">
            <v>billes de polystyrène et flocons de mousse</v>
          </cell>
          <cell r="AB1886" t="str">
            <v>billes de polystyrène et flocons de mousse</v>
          </cell>
          <cell r="AC1886"/>
          <cell r="AJ1886">
            <v>70</v>
          </cell>
          <cell r="AM1886">
            <v>20</v>
          </cell>
          <cell r="AR1886">
            <v>40</v>
          </cell>
          <cell r="AS1886">
            <v>70</v>
          </cell>
          <cell r="AX1886" t="str">
            <v>NON</v>
          </cell>
          <cell r="AZ1886" t="str">
            <v>NON</v>
          </cell>
          <cell r="BA1886" t="str">
            <v>NON</v>
          </cell>
          <cell r="BH1886" t="str">
            <v>NON</v>
          </cell>
          <cell r="BI1886" t="str">
            <v>billes de polystyrène et flocons de mousse</v>
          </cell>
          <cell r="BK1886">
            <v>100</v>
          </cell>
          <cell r="BL1886">
            <v>100</v>
          </cell>
          <cell r="BM1886">
            <v>60</v>
          </cell>
          <cell r="BN1886">
            <v>90</v>
          </cell>
          <cell r="BO1886">
            <v>10.199999999999999</v>
          </cell>
          <cell r="BP1886">
            <v>10.6</v>
          </cell>
          <cell r="BR1886">
            <v>0.6</v>
          </cell>
          <cell r="BS1886">
            <v>1</v>
          </cell>
          <cell r="BT1886">
            <v>100</v>
          </cell>
          <cell r="BU1886">
            <v>100</v>
          </cell>
          <cell r="BV1886">
            <v>60</v>
          </cell>
          <cell r="BW1886">
            <v>10.6</v>
          </cell>
          <cell r="CV1886">
            <v>255</v>
          </cell>
        </row>
        <row r="1887">
          <cell r="C1887">
            <v>3666270124142</v>
          </cell>
          <cell r="E1887" t="str">
            <v>GIULIA</v>
          </cell>
          <cell r="G1887" t="str">
            <v>HONU 09</v>
          </cell>
          <cell r="H1887" t="str">
            <v>Rouge</v>
          </cell>
          <cell r="I1887" t="str">
            <v>Tissu</v>
          </cell>
          <cell r="J1887" t="str">
            <v xml:space="preserve">100% Solution Dyed Polyolexn </v>
          </cell>
          <cell r="K1887" t="str">
            <v>outdoor fabric</v>
          </cell>
          <cell r="O1887" t="str">
            <v>Angle</v>
          </cell>
          <cell r="Q1887" t="str">
            <v>billes de polystyrène et flocons de mousse</v>
          </cell>
          <cell r="T1887" t="str">
            <v>Outdoor</v>
          </cell>
          <cell r="U1887" t="str">
            <v>avec bâches imperméable</v>
          </cell>
          <cell r="Y1887" t="str">
            <v>Pologne</v>
          </cell>
          <cell r="AA1887" t="str">
            <v>billes de polystyrène et flocons de mousse</v>
          </cell>
          <cell r="AB1887" t="str">
            <v>billes de polystyrène et flocons de mousse</v>
          </cell>
          <cell r="AC1887"/>
          <cell r="AJ1887">
            <v>70</v>
          </cell>
          <cell r="AM1887">
            <v>20</v>
          </cell>
          <cell r="AR1887">
            <v>40</v>
          </cell>
          <cell r="AS1887">
            <v>70</v>
          </cell>
          <cell r="AX1887" t="str">
            <v>NON</v>
          </cell>
          <cell r="AZ1887" t="str">
            <v>NON</v>
          </cell>
          <cell r="BA1887" t="str">
            <v>NON</v>
          </cell>
          <cell r="BH1887" t="str">
            <v>NON</v>
          </cell>
          <cell r="BI1887" t="str">
            <v>billes de polystyrène et flocons de mousse</v>
          </cell>
          <cell r="BK1887">
            <v>100</v>
          </cell>
          <cell r="BL1887">
            <v>100</v>
          </cell>
          <cell r="BM1887">
            <v>60</v>
          </cell>
          <cell r="BN1887">
            <v>90</v>
          </cell>
          <cell r="BO1887">
            <v>10.199999999999999</v>
          </cell>
          <cell r="BP1887">
            <v>10.6</v>
          </cell>
          <cell r="BR1887">
            <v>0.6</v>
          </cell>
          <cell r="BS1887">
            <v>1</v>
          </cell>
          <cell r="BT1887">
            <v>100</v>
          </cell>
          <cell r="BU1887">
            <v>100</v>
          </cell>
          <cell r="BV1887">
            <v>60</v>
          </cell>
          <cell r="BW1887">
            <v>10.6</v>
          </cell>
          <cell r="CV1887">
            <v>255</v>
          </cell>
        </row>
        <row r="1888">
          <cell r="C1888">
            <v>3666270124364</v>
          </cell>
          <cell r="E1888" t="str">
            <v>GIULIA</v>
          </cell>
          <cell r="G1888" t="str">
            <v>HONU 01</v>
          </cell>
          <cell r="H1888" t="str">
            <v>Beige</v>
          </cell>
          <cell r="I1888" t="str">
            <v>Tissu</v>
          </cell>
          <cell r="J1888" t="str">
            <v xml:space="preserve">100% Solution Dyed Polyolexn </v>
          </cell>
          <cell r="K1888" t="str">
            <v>outdoor fabric</v>
          </cell>
          <cell r="O1888" t="str">
            <v>Méridienne</v>
          </cell>
          <cell r="Q1888" t="str">
            <v>billes de polystyrène et flocons de mousse</v>
          </cell>
          <cell r="T1888" t="str">
            <v>Outdoor</v>
          </cell>
          <cell r="U1888" t="str">
            <v>avec bâches imperméable</v>
          </cell>
          <cell r="Y1888" t="str">
            <v>Pologne</v>
          </cell>
          <cell r="AA1888" t="str">
            <v>billes de polystyrène et flocons de mousse</v>
          </cell>
          <cell r="AB1888" t="str">
            <v>billes de polystyrène et flocons de mousse</v>
          </cell>
          <cell r="AC1888"/>
          <cell r="AJ1888">
            <v>70</v>
          </cell>
          <cell r="AM1888">
            <v>20</v>
          </cell>
          <cell r="AR1888">
            <v>40</v>
          </cell>
          <cell r="AS1888">
            <v>140</v>
          </cell>
          <cell r="AX1888" t="str">
            <v>NON</v>
          </cell>
          <cell r="AZ1888" t="str">
            <v>NON</v>
          </cell>
          <cell r="BA1888" t="str">
            <v>NON</v>
          </cell>
          <cell r="BH1888" t="str">
            <v>NON</v>
          </cell>
          <cell r="BI1888" t="str">
            <v>billes de polystyrène et flocons de mousse</v>
          </cell>
          <cell r="BK1888">
            <v>70</v>
          </cell>
          <cell r="BL1888">
            <v>170</v>
          </cell>
          <cell r="BM1888">
            <v>60</v>
          </cell>
          <cell r="BN1888">
            <v>90</v>
          </cell>
          <cell r="BO1888">
            <v>10.8</v>
          </cell>
          <cell r="BP1888">
            <v>11.5</v>
          </cell>
          <cell r="BR1888">
            <v>0.71</v>
          </cell>
          <cell r="BS1888">
            <v>1</v>
          </cell>
          <cell r="BT1888">
            <v>70</v>
          </cell>
          <cell r="BU1888">
            <v>170</v>
          </cell>
          <cell r="BV1888">
            <v>60</v>
          </cell>
          <cell r="BW1888">
            <v>11.5</v>
          </cell>
          <cell r="CV1888">
            <v>280</v>
          </cell>
        </row>
        <row r="1889">
          <cell r="C1889">
            <v>3666270124883</v>
          </cell>
          <cell r="E1889" t="str">
            <v>GIULIA</v>
          </cell>
          <cell r="G1889" t="str">
            <v>HONU 04</v>
          </cell>
          <cell r="H1889" t="str">
            <v>Noir</v>
          </cell>
          <cell r="I1889" t="str">
            <v>Tissu</v>
          </cell>
          <cell r="J1889" t="str">
            <v xml:space="preserve">100% Solution Dyed Polyolexn </v>
          </cell>
          <cell r="K1889" t="str">
            <v>outdoor fabric</v>
          </cell>
          <cell r="O1889" t="str">
            <v>Méridienne</v>
          </cell>
          <cell r="Q1889" t="str">
            <v>billes de polystyrène et flocons de mousse</v>
          </cell>
          <cell r="T1889" t="str">
            <v>Outdoor</v>
          </cell>
          <cell r="U1889" t="str">
            <v>avec bâches imperméable</v>
          </cell>
          <cell r="Y1889" t="str">
            <v>Pologne</v>
          </cell>
          <cell r="AA1889" t="str">
            <v>billes de polystyrène et flocons de mousse</v>
          </cell>
          <cell r="AB1889" t="str">
            <v>billes de polystyrène et flocons de mousse</v>
          </cell>
          <cell r="AC1889"/>
          <cell r="AJ1889">
            <v>70</v>
          </cell>
          <cell r="AM1889">
            <v>20</v>
          </cell>
          <cell r="AR1889">
            <v>40</v>
          </cell>
          <cell r="AS1889">
            <v>140</v>
          </cell>
          <cell r="AX1889" t="str">
            <v>NON</v>
          </cell>
          <cell r="AZ1889" t="str">
            <v>NON</v>
          </cell>
          <cell r="BA1889" t="str">
            <v>NON</v>
          </cell>
          <cell r="BH1889" t="str">
            <v>NON</v>
          </cell>
          <cell r="BI1889" t="str">
            <v>billes de polystyrène et flocons de mousse</v>
          </cell>
          <cell r="BK1889">
            <v>70</v>
          </cell>
          <cell r="BL1889">
            <v>170</v>
          </cell>
          <cell r="BM1889">
            <v>60</v>
          </cell>
          <cell r="BN1889">
            <v>90</v>
          </cell>
          <cell r="BO1889">
            <v>10.8</v>
          </cell>
          <cell r="BP1889">
            <v>11.5</v>
          </cell>
          <cell r="BR1889">
            <v>0.71</v>
          </cell>
          <cell r="BS1889">
            <v>1</v>
          </cell>
          <cell r="BT1889">
            <v>70</v>
          </cell>
          <cell r="BU1889">
            <v>170</v>
          </cell>
          <cell r="BV1889">
            <v>60</v>
          </cell>
          <cell r="BW1889">
            <v>11.5</v>
          </cell>
          <cell r="CV1889">
            <v>280</v>
          </cell>
        </row>
        <row r="1890">
          <cell r="C1890">
            <v>3666270125439</v>
          </cell>
          <cell r="E1890" t="str">
            <v>GIULIA</v>
          </cell>
          <cell r="G1890" t="str">
            <v>HONU 08</v>
          </cell>
          <cell r="H1890" t="str">
            <v>Vert</v>
          </cell>
          <cell r="I1890" t="str">
            <v>Tissu</v>
          </cell>
          <cell r="J1890" t="str">
            <v xml:space="preserve">100% Solution Dyed Polyolexn </v>
          </cell>
          <cell r="K1890" t="str">
            <v>outdoor fabric</v>
          </cell>
          <cell r="O1890" t="str">
            <v>Méridienne</v>
          </cell>
          <cell r="Q1890" t="str">
            <v>billes de polystyrène et flocons de mousse</v>
          </cell>
          <cell r="T1890" t="str">
            <v>Outdoor</v>
          </cell>
          <cell r="U1890" t="str">
            <v>avec bâches imperméable</v>
          </cell>
          <cell r="Y1890" t="str">
            <v>Pologne</v>
          </cell>
          <cell r="AA1890" t="str">
            <v>billes de polystyrène et flocons de mousse</v>
          </cell>
          <cell r="AB1890" t="str">
            <v>billes de polystyrène et flocons de mousse</v>
          </cell>
          <cell r="AC1890"/>
          <cell r="AJ1890">
            <v>70</v>
          </cell>
          <cell r="AM1890">
            <v>20</v>
          </cell>
          <cell r="AR1890">
            <v>40</v>
          </cell>
          <cell r="AS1890">
            <v>140</v>
          </cell>
          <cell r="AX1890" t="str">
            <v>NON</v>
          </cell>
          <cell r="AZ1890" t="str">
            <v>NON</v>
          </cell>
          <cell r="BA1890" t="str">
            <v>NON</v>
          </cell>
          <cell r="BH1890" t="str">
            <v>NON</v>
          </cell>
          <cell r="BI1890" t="str">
            <v>billes de polystyrène et flocons de mousse</v>
          </cell>
          <cell r="BK1890">
            <v>70</v>
          </cell>
          <cell r="BL1890">
            <v>170</v>
          </cell>
          <cell r="BM1890">
            <v>60</v>
          </cell>
          <cell r="BN1890">
            <v>90</v>
          </cell>
          <cell r="BO1890">
            <v>10.8</v>
          </cell>
          <cell r="BP1890">
            <v>11.5</v>
          </cell>
          <cell r="BR1890">
            <v>0.71</v>
          </cell>
          <cell r="BS1890">
            <v>1</v>
          </cell>
          <cell r="BT1890">
            <v>70</v>
          </cell>
          <cell r="BU1890">
            <v>170</v>
          </cell>
          <cell r="BV1890">
            <v>60</v>
          </cell>
          <cell r="BW1890">
            <v>11.5</v>
          </cell>
          <cell r="CV1890">
            <v>280</v>
          </cell>
        </row>
        <row r="1891">
          <cell r="C1891">
            <v>3666270125453</v>
          </cell>
          <cell r="E1891" t="str">
            <v>GIULIA</v>
          </cell>
          <cell r="G1891" t="str">
            <v>HONU 05</v>
          </cell>
          <cell r="H1891" t="str">
            <v>Gris</v>
          </cell>
          <cell r="I1891" t="str">
            <v>Tissu</v>
          </cell>
          <cell r="J1891" t="str">
            <v xml:space="preserve">100% Solution Dyed Polyolexn </v>
          </cell>
          <cell r="K1891" t="str">
            <v>outdoor fabric</v>
          </cell>
          <cell r="O1891" t="str">
            <v>Méridienne</v>
          </cell>
          <cell r="Q1891" t="str">
            <v>billes de polystyrène et flocons de mousse</v>
          </cell>
          <cell r="T1891" t="str">
            <v>Outdoor</v>
          </cell>
          <cell r="U1891" t="str">
            <v>avec bâches imperméable</v>
          </cell>
          <cell r="Y1891" t="str">
            <v>Pologne</v>
          </cell>
          <cell r="AA1891" t="str">
            <v>billes de polystyrène et flocons de mousse</v>
          </cell>
          <cell r="AB1891" t="str">
            <v>billes de polystyrène et flocons de mousse</v>
          </cell>
          <cell r="AC1891"/>
          <cell r="AJ1891">
            <v>70</v>
          </cell>
          <cell r="AM1891">
            <v>20</v>
          </cell>
          <cell r="AR1891">
            <v>40</v>
          </cell>
          <cell r="AS1891">
            <v>140</v>
          </cell>
          <cell r="AX1891" t="str">
            <v>NON</v>
          </cell>
          <cell r="AZ1891" t="str">
            <v>NON</v>
          </cell>
          <cell r="BA1891" t="str">
            <v>NON</v>
          </cell>
          <cell r="BH1891" t="str">
            <v>NON</v>
          </cell>
          <cell r="BI1891" t="str">
            <v>billes de polystyrène et flocons de mousse</v>
          </cell>
          <cell r="BK1891">
            <v>70</v>
          </cell>
          <cell r="BL1891">
            <v>170</v>
          </cell>
          <cell r="BM1891">
            <v>60</v>
          </cell>
          <cell r="BN1891">
            <v>90</v>
          </cell>
          <cell r="BO1891">
            <v>10.8</v>
          </cell>
          <cell r="BP1891">
            <v>11.5</v>
          </cell>
          <cell r="BR1891">
            <v>0.71</v>
          </cell>
          <cell r="BS1891">
            <v>1</v>
          </cell>
          <cell r="BT1891">
            <v>70</v>
          </cell>
          <cell r="BU1891">
            <v>170</v>
          </cell>
          <cell r="BV1891">
            <v>60</v>
          </cell>
          <cell r="BW1891">
            <v>11.5</v>
          </cell>
          <cell r="CV1891">
            <v>280</v>
          </cell>
        </row>
        <row r="1892">
          <cell r="C1892">
            <v>3666270125613</v>
          </cell>
          <cell r="E1892" t="str">
            <v>GIULIA</v>
          </cell>
          <cell r="G1892" t="str">
            <v>HONU 07</v>
          </cell>
          <cell r="H1892" t="str">
            <v xml:space="preserve">Bleu clair </v>
          </cell>
          <cell r="I1892" t="str">
            <v>Tissu</v>
          </cell>
          <cell r="J1892" t="str">
            <v xml:space="preserve">100% Solution Dyed Polyolexn </v>
          </cell>
          <cell r="K1892" t="str">
            <v>outdoor fabric</v>
          </cell>
          <cell r="O1892" t="str">
            <v>Méridienne</v>
          </cell>
          <cell r="Q1892" t="str">
            <v>billes de polystyrène et flocons de mousse</v>
          </cell>
          <cell r="T1892" t="str">
            <v>Outdoor</v>
          </cell>
          <cell r="U1892" t="str">
            <v>avec bâches imperméable</v>
          </cell>
          <cell r="Y1892" t="str">
            <v>Pologne</v>
          </cell>
          <cell r="AA1892" t="str">
            <v>billes de polystyrène et flocons de mousse</v>
          </cell>
          <cell r="AB1892" t="str">
            <v>billes de polystyrène et flocons de mousse</v>
          </cell>
          <cell r="AC1892"/>
          <cell r="AJ1892">
            <v>70</v>
          </cell>
          <cell r="AM1892">
            <v>20</v>
          </cell>
          <cell r="AR1892">
            <v>40</v>
          </cell>
          <cell r="AS1892">
            <v>140</v>
          </cell>
          <cell r="AX1892" t="str">
            <v>NON</v>
          </cell>
          <cell r="AZ1892" t="str">
            <v>NON</v>
          </cell>
          <cell r="BA1892" t="str">
            <v>NON</v>
          </cell>
          <cell r="BH1892" t="str">
            <v>NON</v>
          </cell>
          <cell r="BI1892" t="str">
            <v>billes de polystyrène et flocons de mousse</v>
          </cell>
          <cell r="BK1892">
            <v>70</v>
          </cell>
          <cell r="BL1892">
            <v>170</v>
          </cell>
          <cell r="BM1892">
            <v>60</v>
          </cell>
          <cell r="BN1892">
            <v>90</v>
          </cell>
          <cell r="BO1892">
            <v>10.8</v>
          </cell>
          <cell r="BP1892">
            <v>11.5</v>
          </cell>
          <cell r="BR1892">
            <v>0.71</v>
          </cell>
          <cell r="BS1892">
            <v>1</v>
          </cell>
          <cell r="BT1892">
            <v>70</v>
          </cell>
          <cell r="BU1892">
            <v>170</v>
          </cell>
          <cell r="BV1892">
            <v>60</v>
          </cell>
          <cell r="BW1892">
            <v>11.5</v>
          </cell>
          <cell r="CV1892">
            <v>280</v>
          </cell>
        </row>
        <row r="1893">
          <cell r="C1893">
            <v>3666270124319</v>
          </cell>
          <cell r="E1893" t="str">
            <v>GIULIA</v>
          </cell>
          <cell r="G1893" t="str">
            <v>HONU 09</v>
          </cell>
          <cell r="H1893" t="str">
            <v>Rouge</v>
          </cell>
          <cell r="I1893" t="str">
            <v>Tissu</v>
          </cell>
          <cell r="J1893" t="str">
            <v xml:space="preserve">100% Solution Dyed Polyolexn </v>
          </cell>
          <cell r="K1893" t="str">
            <v>outdoor fabric</v>
          </cell>
          <cell r="O1893" t="str">
            <v>Méridienne</v>
          </cell>
          <cell r="Q1893" t="str">
            <v>billes de polystyrène et flocons de mousse</v>
          </cell>
          <cell r="T1893" t="str">
            <v>Outdoor</v>
          </cell>
          <cell r="U1893" t="str">
            <v>avec bâches imperméable</v>
          </cell>
          <cell r="Y1893" t="str">
            <v>Pologne</v>
          </cell>
          <cell r="AA1893" t="str">
            <v>billes de polystyrène et flocons de mousse</v>
          </cell>
          <cell r="AB1893" t="str">
            <v>billes de polystyrène et flocons de mousse</v>
          </cell>
          <cell r="AC1893"/>
          <cell r="AJ1893">
            <v>70</v>
          </cell>
          <cell r="AM1893">
            <v>20</v>
          </cell>
          <cell r="AR1893">
            <v>40</v>
          </cell>
          <cell r="AS1893">
            <v>140</v>
          </cell>
          <cell r="AX1893" t="str">
            <v>NON</v>
          </cell>
          <cell r="AZ1893" t="str">
            <v>NON</v>
          </cell>
          <cell r="BA1893" t="str">
            <v>NON</v>
          </cell>
          <cell r="BH1893" t="str">
            <v>NON</v>
          </cell>
          <cell r="BI1893" t="str">
            <v>billes de polystyrène et flocons de mousse</v>
          </cell>
          <cell r="BK1893">
            <v>70</v>
          </cell>
          <cell r="BL1893">
            <v>170</v>
          </cell>
          <cell r="BM1893">
            <v>60</v>
          </cell>
          <cell r="BN1893">
            <v>90</v>
          </cell>
          <cell r="BO1893">
            <v>10.8</v>
          </cell>
          <cell r="BP1893">
            <v>11.5</v>
          </cell>
          <cell r="BR1893">
            <v>0.71</v>
          </cell>
          <cell r="BS1893">
            <v>1</v>
          </cell>
          <cell r="BT1893">
            <v>70</v>
          </cell>
          <cell r="BU1893">
            <v>170</v>
          </cell>
          <cell r="BV1893">
            <v>60</v>
          </cell>
          <cell r="BW1893">
            <v>11.5</v>
          </cell>
          <cell r="CV1893">
            <v>280</v>
          </cell>
        </row>
        <row r="1894">
          <cell r="C1894">
            <v>3666270125286</v>
          </cell>
          <cell r="E1894" t="str">
            <v>GIULIA</v>
          </cell>
          <cell r="G1894" t="str">
            <v>HONU 01</v>
          </cell>
          <cell r="H1894" t="str">
            <v>Beige</v>
          </cell>
          <cell r="I1894" t="str">
            <v>Tissu</v>
          </cell>
          <cell r="J1894" t="str">
            <v xml:space="preserve">100% Solution Dyed Polyolexn </v>
          </cell>
          <cell r="K1894" t="str">
            <v>outdoor fabric</v>
          </cell>
          <cell r="O1894" t="str">
            <v>Pouf</v>
          </cell>
          <cell r="Q1894" t="str">
            <v>billes de polystyrène et flocons de mousse</v>
          </cell>
          <cell r="T1894" t="str">
            <v>Outdoor</v>
          </cell>
          <cell r="U1894" t="str">
            <v>avec bâches imperméable</v>
          </cell>
          <cell r="Y1894" t="str">
            <v>Pologne</v>
          </cell>
          <cell r="AA1894" t="str">
            <v>billes de polystyrène et flocons de mousse</v>
          </cell>
          <cell r="AB1894"/>
          <cell r="AC1894"/>
          <cell r="AJ1894">
            <v>70</v>
          </cell>
          <cell r="AR1894">
            <v>40</v>
          </cell>
          <cell r="AS1894">
            <v>70</v>
          </cell>
          <cell r="AX1894" t="str">
            <v>NON</v>
          </cell>
          <cell r="AZ1894" t="str">
            <v>NON</v>
          </cell>
          <cell r="BA1894" t="str">
            <v>NON</v>
          </cell>
          <cell r="BH1894" t="str">
            <v>NON</v>
          </cell>
          <cell r="BI1894" t="str">
            <v>billes de polystyrène et flocons de mousse</v>
          </cell>
          <cell r="BK1894">
            <v>70</v>
          </cell>
          <cell r="BL1894">
            <v>70</v>
          </cell>
          <cell r="BM1894">
            <v>40</v>
          </cell>
          <cell r="BN1894">
            <v>90</v>
          </cell>
          <cell r="BO1894">
            <v>3.8</v>
          </cell>
          <cell r="BP1894">
            <v>4.0999999999999996</v>
          </cell>
          <cell r="BR1894">
            <v>0.2</v>
          </cell>
          <cell r="BS1894">
            <v>1</v>
          </cell>
          <cell r="BT1894">
            <v>70</v>
          </cell>
          <cell r="BU1894">
            <v>70</v>
          </cell>
          <cell r="BV1894">
            <v>40</v>
          </cell>
          <cell r="BW1894">
            <v>4.0999999999999996</v>
          </cell>
          <cell r="CV1894">
            <v>130</v>
          </cell>
        </row>
        <row r="1895">
          <cell r="C1895">
            <v>3666270124074</v>
          </cell>
          <cell r="E1895" t="str">
            <v>GIULIA</v>
          </cell>
          <cell r="G1895" t="str">
            <v>HONU 04</v>
          </cell>
          <cell r="H1895" t="str">
            <v>Noir</v>
          </cell>
          <cell r="I1895" t="str">
            <v>Tissu</v>
          </cell>
          <cell r="J1895" t="str">
            <v xml:space="preserve">100% Solution Dyed Polyolexn </v>
          </cell>
          <cell r="K1895" t="str">
            <v>outdoor fabric</v>
          </cell>
          <cell r="O1895" t="str">
            <v>Pouf</v>
          </cell>
          <cell r="Q1895" t="str">
            <v>billes de polystyrène et flocons de mousse</v>
          </cell>
          <cell r="T1895" t="str">
            <v>Outdoor</v>
          </cell>
          <cell r="U1895" t="str">
            <v>avec bâches imperméable</v>
          </cell>
          <cell r="Y1895" t="str">
            <v>Pologne</v>
          </cell>
          <cell r="AA1895" t="str">
            <v>billes de polystyrène et flocons de mousse</v>
          </cell>
          <cell r="AB1895"/>
          <cell r="AC1895"/>
          <cell r="AJ1895">
            <v>70</v>
          </cell>
          <cell r="AR1895">
            <v>40</v>
          </cell>
          <cell r="AS1895">
            <v>70</v>
          </cell>
          <cell r="AX1895" t="str">
            <v>NON</v>
          </cell>
          <cell r="AZ1895" t="str">
            <v>NON</v>
          </cell>
          <cell r="BA1895" t="str">
            <v>NON</v>
          </cell>
          <cell r="BH1895" t="str">
            <v>NON</v>
          </cell>
          <cell r="BI1895" t="str">
            <v>billes de polystyrène et flocons de mousse</v>
          </cell>
          <cell r="BK1895">
            <v>70</v>
          </cell>
          <cell r="BL1895">
            <v>70</v>
          </cell>
          <cell r="BM1895">
            <v>40</v>
          </cell>
          <cell r="BN1895">
            <v>90</v>
          </cell>
          <cell r="BO1895">
            <v>3.8</v>
          </cell>
          <cell r="BP1895">
            <v>4.0999999999999996</v>
          </cell>
          <cell r="BR1895">
            <v>0.2</v>
          </cell>
          <cell r="BS1895">
            <v>1</v>
          </cell>
          <cell r="BT1895">
            <v>70</v>
          </cell>
          <cell r="BU1895">
            <v>70</v>
          </cell>
          <cell r="BV1895">
            <v>40</v>
          </cell>
          <cell r="BW1895">
            <v>4.0999999999999996</v>
          </cell>
          <cell r="CV1895">
            <v>130</v>
          </cell>
        </row>
        <row r="1896">
          <cell r="C1896">
            <v>3666270124449</v>
          </cell>
          <cell r="E1896" t="str">
            <v>GIULIA</v>
          </cell>
          <cell r="G1896" t="str">
            <v>HONU 08</v>
          </cell>
          <cell r="H1896" t="str">
            <v>Vert</v>
          </cell>
          <cell r="I1896" t="str">
            <v>Tissu</v>
          </cell>
          <cell r="J1896" t="str">
            <v xml:space="preserve">100% Solution Dyed Polyolexn </v>
          </cell>
          <cell r="K1896" t="str">
            <v>outdoor fabric</v>
          </cell>
          <cell r="O1896" t="str">
            <v>Pouf</v>
          </cell>
          <cell r="Q1896" t="str">
            <v>billes de polystyrène et flocons de mousse</v>
          </cell>
          <cell r="T1896" t="str">
            <v>Outdoor</v>
          </cell>
          <cell r="U1896" t="str">
            <v>avec bâches imperméable</v>
          </cell>
          <cell r="Y1896" t="str">
            <v>Pologne</v>
          </cell>
          <cell r="AA1896" t="str">
            <v>billes de polystyrène et flocons de mousse</v>
          </cell>
          <cell r="AB1896"/>
          <cell r="AC1896"/>
          <cell r="AJ1896">
            <v>70</v>
          </cell>
          <cell r="AR1896">
            <v>40</v>
          </cell>
          <cell r="AS1896">
            <v>70</v>
          </cell>
          <cell r="AX1896" t="str">
            <v>NON</v>
          </cell>
          <cell r="AZ1896" t="str">
            <v>NON</v>
          </cell>
          <cell r="BA1896" t="str">
            <v>NON</v>
          </cell>
          <cell r="BH1896" t="str">
            <v>NON</v>
          </cell>
          <cell r="BI1896" t="str">
            <v>billes de polystyrène et flocons de mousse</v>
          </cell>
          <cell r="BK1896">
            <v>70</v>
          </cell>
          <cell r="BL1896">
            <v>70</v>
          </cell>
          <cell r="BM1896">
            <v>40</v>
          </cell>
          <cell r="BN1896">
            <v>90</v>
          </cell>
          <cell r="BO1896">
            <v>3.8</v>
          </cell>
          <cell r="BP1896">
            <v>4.0999999999999996</v>
          </cell>
          <cell r="BR1896">
            <v>0.2</v>
          </cell>
          <cell r="BS1896">
            <v>1</v>
          </cell>
          <cell r="BT1896">
            <v>70</v>
          </cell>
          <cell r="BU1896">
            <v>70</v>
          </cell>
          <cell r="BV1896">
            <v>40</v>
          </cell>
          <cell r="BW1896">
            <v>4.0999999999999996</v>
          </cell>
          <cell r="CV1896">
            <v>130</v>
          </cell>
        </row>
        <row r="1897">
          <cell r="C1897">
            <v>3666270125521</v>
          </cell>
          <cell r="E1897" t="str">
            <v>GIULIA</v>
          </cell>
          <cell r="G1897" t="str">
            <v>HONU 05</v>
          </cell>
          <cell r="H1897" t="str">
            <v>Gris</v>
          </cell>
          <cell r="I1897" t="str">
            <v>Tissu</v>
          </cell>
          <cell r="J1897" t="str">
            <v xml:space="preserve">100% Solution Dyed Polyolexn </v>
          </cell>
          <cell r="K1897" t="str">
            <v>outdoor fabric</v>
          </cell>
          <cell r="O1897" t="str">
            <v>Pouf</v>
          </cell>
          <cell r="Q1897" t="str">
            <v>billes de polystyrène et flocons de mousse</v>
          </cell>
          <cell r="T1897" t="str">
            <v>Outdoor</v>
          </cell>
          <cell r="U1897" t="str">
            <v>avec bâches imperméable</v>
          </cell>
          <cell r="Y1897" t="str">
            <v>Pologne</v>
          </cell>
          <cell r="AA1897" t="str">
            <v>billes de polystyrène et flocons de mousse</v>
          </cell>
          <cell r="AB1897"/>
          <cell r="AC1897"/>
          <cell r="AJ1897">
            <v>70</v>
          </cell>
          <cell r="AR1897">
            <v>40</v>
          </cell>
          <cell r="AS1897">
            <v>70</v>
          </cell>
          <cell r="AX1897" t="str">
            <v>NON</v>
          </cell>
          <cell r="AZ1897" t="str">
            <v>NON</v>
          </cell>
          <cell r="BA1897" t="str">
            <v>NON</v>
          </cell>
          <cell r="BH1897" t="str">
            <v>NON</v>
          </cell>
          <cell r="BI1897" t="str">
            <v>billes de polystyrène et flocons de mousse</v>
          </cell>
          <cell r="BK1897">
            <v>70</v>
          </cell>
          <cell r="BL1897">
            <v>70</v>
          </cell>
          <cell r="BM1897">
            <v>40</v>
          </cell>
          <cell r="BN1897">
            <v>90</v>
          </cell>
          <cell r="BO1897">
            <v>3.8</v>
          </cell>
          <cell r="BP1897">
            <v>4.0999999999999996</v>
          </cell>
          <cell r="BR1897">
            <v>0.2</v>
          </cell>
          <cell r="BS1897">
            <v>1</v>
          </cell>
          <cell r="BT1897">
            <v>70</v>
          </cell>
          <cell r="BU1897">
            <v>70</v>
          </cell>
          <cell r="BV1897">
            <v>40</v>
          </cell>
          <cell r="BW1897">
            <v>4.0999999999999996</v>
          </cell>
          <cell r="CV1897">
            <v>130</v>
          </cell>
        </row>
        <row r="1898">
          <cell r="C1898">
            <v>3666270124265</v>
          </cell>
          <cell r="E1898" t="str">
            <v>GIULIA</v>
          </cell>
          <cell r="G1898" t="str">
            <v>HONU 07</v>
          </cell>
          <cell r="H1898" t="str">
            <v xml:space="preserve">Bleu clair </v>
          </cell>
          <cell r="I1898" t="str">
            <v>Tissu</v>
          </cell>
          <cell r="J1898" t="str">
            <v xml:space="preserve">100% Solution Dyed Polyolexn </v>
          </cell>
          <cell r="K1898" t="str">
            <v>outdoor fabric</v>
          </cell>
          <cell r="O1898" t="str">
            <v>Pouf</v>
          </cell>
          <cell r="Q1898" t="str">
            <v>billes de polystyrène et flocons de mousse</v>
          </cell>
          <cell r="T1898" t="str">
            <v>Outdoor</v>
          </cell>
          <cell r="U1898" t="str">
            <v>avec bâches imperméable</v>
          </cell>
          <cell r="Y1898" t="str">
            <v>Pologne</v>
          </cell>
          <cell r="AA1898" t="str">
            <v>billes de polystyrène et flocons de mousse</v>
          </cell>
          <cell r="AB1898"/>
          <cell r="AC1898"/>
          <cell r="AJ1898">
            <v>70</v>
          </cell>
          <cell r="AR1898">
            <v>40</v>
          </cell>
          <cell r="AS1898">
            <v>70</v>
          </cell>
          <cell r="AX1898" t="str">
            <v>NON</v>
          </cell>
          <cell r="AZ1898" t="str">
            <v>NON</v>
          </cell>
          <cell r="BA1898" t="str">
            <v>NON</v>
          </cell>
          <cell r="BH1898" t="str">
            <v>NON</v>
          </cell>
          <cell r="BI1898" t="str">
            <v>billes de polystyrène et flocons de mousse</v>
          </cell>
          <cell r="BK1898">
            <v>70</v>
          </cell>
          <cell r="BL1898">
            <v>70</v>
          </cell>
          <cell r="BM1898">
            <v>40</v>
          </cell>
          <cell r="BN1898">
            <v>90</v>
          </cell>
          <cell r="BO1898">
            <v>3.8</v>
          </cell>
          <cell r="BP1898">
            <v>4.0999999999999996</v>
          </cell>
          <cell r="BR1898">
            <v>0.2</v>
          </cell>
          <cell r="BS1898">
            <v>1</v>
          </cell>
          <cell r="BT1898">
            <v>70</v>
          </cell>
          <cell r="BU1898">
            <v>70</v>
          </cell>
          <cell r="BV1898">
            <v>40</v>
          </cell>
          <cell r="BW1898">
            <v>4.0999999999999996</v>
          </cell>
          <cell r="CV1898">
            <v>130</v>
          </cell>
        </row>
        <row r="1899">
          <cell r="C1899">
            <v>3666270125279</v>
          </cell>
          <cell r="E1899" t="str">
            <v>GIULIA</v>
          </cell>
          <cell r="G1899" t="str">
            <v>HONU 09</v>
          </cell>
          <cell r="H1899" t="str">
            <v>Rouge</v>
          </cell>
          <cell r="I1899" t="str">
            <v>Tissu</v>
          </cell>
          <cell r="J1899" t="str">
            <v xml:space="preserve">100% Solution Dyed Polyolexn </v>
          </cell>
          <cell r="K1899" t="str">
            <v>outdoor fabric</v>
          </cell>
          <cell r="O1899" t="str">
            <v>Pouf</v>
          </cell>
          <cell r="Q1899" t="str">
            <v>billes de polystyrène et flocons de mousse</v>
          </cell>
          <cell r="T1899" t="str">
            <v>Outdoor</v>
          </cell>
          <cell r="U1899" t="str">
            <v>avec bâches imperméable</v>
          </cell>
          <cell r="Y1899" t="str">
            <v>Pologne</v>
          </cell>
          <cell r="AA1899" t="str">
            <v>billes de polystyrène et flocons de mousse</v>
          </cell>
          <cell r="AB1899"/>
          <cell r="AC1899"/>
          <cell r="AJ1899">
            <v>70</v>
          </cell>
          <cell r="AR1899">
            <v>40</v>
          </cell>
          <cell r="AS1899">
            <v>70</v>
          </cell>
          <cell r="AX1899" t="str">
            <v>NON</v>
          </cell>
          <cell r="AZ1899" t="str">
            <v>NON</v>
          </cell>
          <cell r="BA1899" t="str">
            <v>NON</v>
          </cell>
          <cell r="BH1899" t="str">
            <v>NON</v>
          </cell>
          <cell r="BI1899" t="str">
            <v>billes de polystyrène et flocons de mousse</v>
          </cell>
          <cell r="BK1899">
            <v>70</v>
          </cell>
          <cell r="BL1899">
            <v>70</v>
          </cell>
          <cell r="BM1899">
            <v>40</v>
          </cell>
          <cell r="BN1899">
            <v>90</v>
          </cell>
          <cell r="BO1899">
            <v>3.8</v>
          </cell>
          <cell r="BP1899">
            <v>4.0999999999999996</v>
          </cell>
          <cell r="BR1899">
            <v>0.2</v>
          </cell>
          <cell r="BS1899">
            <v>1</v>
          </cell>
          <cell r="BT1899">
            <v>70</v>
          </cell>
          <cell r="BU1899">
            <v>70</v>
          </cell>
          <cell r="BV1899">
            <v>40</v>
          </cell>
          <cell r="BW1899">
            <v>4.0999999999999996</v>
          </cell>
          <cell r="CV1899">
            <v>130</v>
          </cell>
        </row>
        <row r="1900">
          <cell r="C1900">
            <v>3666270124036</v>
          </cell>
          <cell r="E1900" t="str">
            <v>GIULIA</v>
          </cell>
          <cell r="G1900" t="str">
            <v>HONU 01</v>
          </cell>
          <cell r="H1900" t="str">
            <v>Beige</v>
          </cell>
          <cell r="I1900" t="str">
            <v>Tissu</v>
          </cell>
          <cell r="J1900" t="str">
            <v xml:space="preserve">100% Solution Dyed Polyolexn </v>
          </cell>
          <cell r="K1900" t="str">
            <v>outdoor fabric</v>
          </cell>
          <cell r="O1900" t="str">
            <v>Canapé préconfiguré 1 : canapé de jardin d’angle fixe modulable avec 1 chauffeuse 1 place sans accoudoir, 1 angle et 1 méridienne</v>
          </cell>
          <cell r="Q1900" t="str">
            <v>billes de polystyrène et flocons de mousse</v>
          </cell>
          <cell r="T1900" t="str">
            <v>Outdoor</v>
          </cell>
          <cell r="U1900" t="str">
            <v>avec bâches imperméable</v>
          </cell>
          <cell r="Y1900" t="str">
            <v>Pologne</v>
          </cell>
          <cell r="AA1900" t="str">
            <v>billes de polystyrène et flocons de mousse</v>
          </cell>
          <cell r="AB1900" t="str">
            <v>billes de polystyrène et flocons de mousse</v>
          </cell>
          <cell r="AC1900"/>
          <cell r="AJ1900">
            <v>70</v>
          </cell>
          <cell r="AM1900">
            <v>20</v>
          </cell>
          <cell r="AR1900">
            <v>40</v>
          </cell>
          <cell r="AS1900" t="str">
            <v>1 chauffeuse 1 place, angle: 70; méridienne: 140</v>
          </cell>
          <cell r="AX1900" t="str">
            <v>NON</v>
          </cell>
          <cell r="AZ1900" t="str">
            <v>NON</v>
          </cell>
          <cell r="BA1900" t="str">
            <v>NON</v>
          </cell>
          <cell r="BH1900" t="str">
            <v>NON</v>
          </cell>
          <cell r="BI1900" t="str">
            <v>billes de polystyrène et flocons de mousse</v>
          </cell>
          <cell r="BK1900" t="str">
            <v>1 chauffeuse 1 place, méridienne: 70; angle : 100</v>
          </cell>
          <cell r="BL1900" t="str">
            <v>1 chauffeuse 1 place, angle: 100; méridienne: 170</v>
          </cell>
          <cell r="BM1900">
            <v>60</v>
          </cell>
          <cell r="BN1900">
            <v>270</v>
          </cell>
          <cell r="BO1900">
            <v>27.8</v>
          </cell>
          <cell r="BP1900">
            <v>29.3</v>
          </cell>
          <cell r="BR1900">
            <v>1.73</v>
          </cell>
          <cell r="BS1900">
            <v>3</v>
          </cell>
          <cell r="BT1900">
            <v>70</v>
          </cell>
          <cell r="BU1900">
            <v>100</v>
          </cell>
          <cell r="BV1900">
            <v>60</v>
          </cell>
          <cell r="BW1900">
            <v>7.2</v>
          </cell>
          <cell r="BX1900">
            <v>100</v>
          </cell>
          <cell r="BY1900">
            <v>100</v>
          </cell>
          <cell r="BZ1900">
            <v>60</v>
          </cell>
          <cell r="CA1900">
            <v>10.6</v>
          </cell>
          <cell r="CB1900">
            <v>70</v>
          </cell>
          <cell r="CC1900">
            <v>170</v>
          </cell>
          <cell r="CD1900">
            <v>60</v>
          </cell>
          <cell r="CE1900">
            <v>11.5</v>
          </cell>
          <cell r="CV1900">
            <v>725</v>
          </cell>
        </row>
        <row r="1901">
          <cell r="C1901">
            <v>3666270124814</v>
          </cell>
          <cell r="E1901" t="str">
            <v>GIULIA</v>
          </cell>
          <cell r="G1901" t="str">
            <v>HONU 04</v>
          </cell>
          <cell r="H1901" t="str">
            <v>Noir</v>
          </cell>
          <cell r="I1901" t="str">
            <v>Tissu</v>
          </cell>
          <cell r="J1901" t="str">
            <v xml:space="preserve">100% Solution Dyed Polyolexn </v>
          </cell>
          <cell r="K1901" t="str">
            <v>outdoor fabric</v>
          </cell>
          <cell r="O1901" t="str">
            <v>Canapé préconfiguré 1 : canapé de jardin d’angle fixe modulable avec 1 chauffeuse 1 place sans accoudoir, 1 angle et 1 méridienne</v>
          </cell>
          <cell r="Q1901" t="str">
            <v>billes de polystyrène et flocons de mousse</v>
          </cell>
          <cell r="T1901" t="str">
            <v>Outdoor</v>
          </cell>
          <cell r="U1901" t="str">
            <v>avec bâches imperméable</v>
          </cell>
          <cell r="Y1901" t="str">
            <v>Pologne</v>
          </cell>
          <cell r="AA1901" t="str">
            <v>billes de polystyrène et flocons de mousse</v>
          </cell>
          <cell r="AB1901" t="str">
            <v>billes de polystyrène et flocons de mousse</v>
          </cell>
          <cell r="AC1901"/>
          <cell r="AJ1901">
            <v>70</v>
          </cell>
          <cell r="AM1901">
            <v>20</v>
          </cell>
          <cell r="AR1901">
            <v>40</v>
          </cell>
          <cell r="AS1901" t="str">
            <v>1 chauffeuse 1 place, angle: 70; méridienne: 140</v>
          </cell>
          <cell r="AX1901" t="str">
            <v>NON</v>
          </cell>
          <cell r="AZ1901" t="str">
            <v>NON</v>
          </cell>
          <cell r="BA1901" t="str">
            <v>NON</v>
          </cell>
          <cell r="BH1901" t="str">
            <v>NON</v>
          </cell>
          <cell r="BI1901" t="str">
            <v>billes de polystyrène et flocons de mousse</v>
          </cell>
          <cell r="BK1901" t="str">
            <v>1 chauffeuse 1 place, méridienne: 70; angle : 100</v>
          </cell>
          <cell r="BL1901" t="str">
            <v>1 chauffeuse 1 place, angle: 100; méridienne: 170</v>
          </cell>
          <cell r="BM1901">
            <v>60</v>
          </cell>
          <cell r="BN1901">
            <v>270</v>
          </cell>
          <cell r="BO1901">
            <v>27.8</v>
          </cell>
          <cell r="BP1901">
            <v>29.3</v>
          </cell>
          <cell r="BR1901">
            <v>1.73</v>
          </cell>
          <cell r="BS1901">
            <v>3</v>
          </cell>
          <cell r="BT1901">
            <v>70</v>
          </cell>
          <cell r="BU1901">
            <v>100</v>
          </cell>
          <cell r="BV1901">
            <v>60</v>
          </cell>
          <cell r="BW1901">
            <v>7.2</v>
          </cell>
          <cell r="BX1901">
            <v>100</v>
          </cell>
          <cell r="BY1901">
            <v>100</v>
          </cell>
          <cell r="BZ1901">
            <v>60</v>
          </cell>
          <cell r="CA1901">
            <v>10.6</v>
          </cell>
          <cell r="CB1901">
            <v>70</v>
          </cell>
          <cell r="CC1901">
            <v>170</v>
          </cell>
          <cell r="CD1901">
            <v>60</v>
          </cell>
          <cell r="CE1901">
            <v>11.5</v>
          </cell>
          <cell r="CV1901">
            <v>725</v>
          </cell>
        </row>
        <row r="1902">
          <cell r="C1902">
            <v>3666270124562</v>
          </cell>
          <cell r="E1902" t="str">
            <v>GIULIA</v>
          </cell>
          <cell r="G1902" t="str">
            <v>HONU 08</v>
          </cell>
          <cell r="H1902" t="str">
            <v>Vert</v>
          </cell>
          <cell r="I1902" t="str">
            <v>Tissu</v>
          </cell>
          <cell r="J1902" t="str">
            <v xml:space="preserve">100% Solution Dyed Polyolexn </v>
          </cell>
          <cell r="K1902" t="str">
            <v>outdoor fabric</v>
          </cell>
          <cell r="O1902" t="str">
            <v>Canapé préconfiguré 1 : canapé de jardin d’angle fixe modulable avec 1 chauffeuse 1 place sans accoudoir, 1 angle et 1 méridienne</v>
          </cell>
          <cell r="Q1902" t="str">
            <v>billes de polystyrène et flocons de mousse</v>
          </cell>
          <cell r="T1902" t="str">
            <v>Outdoor</v>
          </cell>
          <cell r="U1902" t="str">
            <v>avec bâches imperméable</v>
          </cell>
          <cell r="Y1902" t="str">
            <v>Pologne</v>
          </cell>
          <cell r="AA1902" t="str">
            <v>billes de polystyrène et flocons de mousse</v>
          </cell>
          <cell r="AB1902" t="str">
            <v>billes de polystyrène et flocons de mousse</v>
          </cell>
          <cell r="AC1902"/>
          <cell r="AJ1902">
            <v>70</v>
          </cell>
          <cell r="AM1902">
            <v>20</v>
          </cell>
          <cell r="AR1902">
            <v>40</v>
          </cell>
          <cell r="AS1902" t="str">
            <v>1 chauffeuse 1 place, angle: 70; méridienne: 140</v>
          </cell>
          <cell r="AX1902" t="str">
            <v>NON</v>
          </cell>
          <cell r="AZ1902" t="str">
            <v>NON</v>
          </cell>
          <cell r="BA1902" t="str">
            <v>NON</v>
          </cell>
          <cell r="BH1902" t="str">
            <v>NON</v>
          </cell>
          <cell r="BI1902" t="str">
            <v>billes de polystyrène et flocons de mousse</v>
          </cell>
          <cell r="BK1902" t="str">
            <v>1 chauffeuse 1 place, méridienne: 70; angle : 100</v>
          </cell>
          <cell r="BL1902" t="str">
            <v>1 chauffeuse 1 place, angle: 100; méridienne: 170</v>
          </cell>
          <cell r="BM1902">
            <v>60</v>
          </cell>
          <cell r="BN1902">
            <v>270</v>
          </cell>
          <cell r="BO1902">
            <v>27.8</v>
          </cell>
          <cell r="BP1902">
            <v>29.3</v>
          </cell>
          <cell r="BR1902">
            <v>1.73</v>
          </cell>
          <cell r="BS1902">
            <v>3</v>
          </cell>
          <cell r="BT1902">
            <v>70</v>
          </cell>
          <cell r="BU1902">
            <v>100</v>
          </cell>
          <cell r="BV1902">
            <v>60</v>
          </cell>
          <cell r="BW1902">
            <v>7.2</v>
          </cell>
          <cell r="BX1902">
            <v>100</v>
          </cell>
          <cell r="BY1902">
            <v>100</v>
          </cell>
          <cell r="BZ1902">
            <v>60</v>
          </cell>
          <cell r="CA1902">
            <v>10.6</v>
          </cell>
          <cell r="CB1902">
            <v>70</v>
          </cell>
          <cell r="CC1902">
            <v>170</v>
          </cell>
          <cell r="CD1902">
            <v>60</v>
          </cell>
          <cell r="CE1902">
            <v>11.5</v>
          </cell>
          <cell r="CV1902">
            <v>725</v>
          </cell>
        </row>
        <row r="1903">
          <cell r="C1903">
            <v>3666270124227</v>
          </cell>
          <cell r="E1903" t="str">
            <v>GIULIA</v>
          </cell>
          <cell r="G1903" t="str">
            <v>HONU 05</v>
          </cell>
          <cell r="H1903" t="str">
            <v>Gris</v>
          </cell>
          <cell r="I1903" t="str">
            <v>Tissu</v>
          </cell>
          <cell r="J1903" t="str">
            <v xml:space="preserve">100% Solution Dyed Polyolexn </v>
          </cell>
          <cell r="K1903" t="str">
            <v>outdoor fabric</v>
          </cell>
          <cell r="O1903" t="str">
            <v>Canapé préconfiguré 1 : canapé de jardin d’angle fixe modulable avec 1 chauffeuse 1 place sans accoudoir, 1 angle et 1 méridienne</v>
          </cell>
          <cell r="Q1903" t="str">
            <v>billes de polystyrène et flocons de mousse</v>
          </cell>
          <cell r="T1903" t="str">
            <v>Outdoor</v>
          </cell>
          <cell r="U1903" t="str">
            <v>avec bâches imperméable</v>
          </cell>
          <cell r="Y1903" t="str">
            <v>Pologne</v>
          </cell>
          <cell r="AA1903" t="str">
            <v>billes de polystyrène et flocons de mousse</v>
          </cell>
          <cell r="AB1903" t="str">
            <v>billes de polystyrène et flocons de mousse</v>
          </cell>
          <cell r="AC1903"/>
          <cell r="AJ1903">
            <v>70</v>
          </cell>
          <cell r="AM1903">
            <v>20</v>
          </cell>
          <cell r="AR1903">
            <v>40</v>
          </cell>
          <cell r="AS1903" t="str">
            <v>1 chauffeuse 1 place, angle: 70; méridienne: 140</v>
          </cell>
          <cell r="AX1903" t="str">
            <v>NON</v>
          </cell>
          <cell r="AZ1903" t="str">
            <v>NON</v>
          </cell>
          <cell r="BA1903" t="str">
            <v>NON</v>
          </cell>
          <cell r="BH1903" t="str">
            <v>NON</v>
          </cell>
          <cell r="BI1903" t="str">
            <v>billes de polystyrène et flocons de mousse</v>
          </cell>
          <cell r="BK1903" t="str">
            <v>1 chauffeuse 1 place, méridienne: 70; angle : 100</v>
          </cell>
          <cell r="BL1903" t="str">
            <v>1 chauffeuse 1 place, angle: 100; méridienne: 170</v>
          </cell>
          <cell r="BM1903">
            <v>60</v>
          </cell>
          <cell r="BN1903">
            <v>270</v>
          </cell>
          <cell r="BO1903">
            <v>27.8</v>
          </cell>
          <cell r="BP1903">
            <v>29.3</v>
          </cell>
          <cell r="BR1903">
            <v>1.73</v>
          </cell>
          <cell r="BS1903">
            <v>3</v>
          </cell>
          <cell r="BT1903">
            <v>70</v>
          </cell>
          <cell r="BU1903">
            <v>100</v>
          </cell>
          <cell r="BV1903">
            <v>60</v>
          </cell>
          <cell r="BW1903">
            <v>7.2</v>
          </cell>
          <cell r="BX1903">
            <v>100</v>
          </cell>
          <cell r="BY1903">
            <v>100</v>
          </cell>
          <cell r="BZ1903">
            <v>60</v>
          </cell>
          <cell r="CA1903">
            <v>10.6</v>
          </cell>
          <cell r="CB1903">
            <v>70</v>
          </cell>
          <cell r="CC1903">
            <v>170</v>
          </cell>
          <cell r="CD1903">
            <v>60</v>
          </cell>
          <cell r="CE1903">
            <v>11.5</v>
          </cell>
          <cell r="CV1903">
            <v>725</v>
          </cell>
        </row>
        <row r="1904">
          <cell r="C1904">
            <v>3666270124029</v>
          </cell>
          <cell r="E1904" t="str">
            <v>GIULIA</v>
          </cell>
          <cell r="G1904" t="str">
            <v>HONU 07</v>
          </cell>
          <cell r="H1904" t="str">
            <v xml:space="preserve">Bleu clair </v>
          </cell>
          <cell r="I1904" t="str">
            <v>Tissu</v>
          </cell>
          <cell r="J1904" t="str">
            <v xml:space="preserve">100% Solution Dyed Polyolexn </v>
          </cell>
          <cell r="K1904" t="str">
            <v>outdoor fabric</v>
          </cell>
          <cell r="O1904" t="str">
            <v>Canapé préconfiguré 1 : canapé de jardin d’angle fixe modulable avec 1 chauffeuse 1 place sans accoudoir, 1 angle et 1 méridienne</v>
          </cell>
          <cell r="Q1904" t="str">
            <v>billes de polystyrène et flocons de mousse</v>
          </cell>
          <cell r="T1904" t="str">
            <v>Outdoor</v>
          </cell>
          <cell r="U1904" t="str">
            <v>avec bâches imperméable</v>
          </cell>
          <cell r="Y1904" t="str">
            <v>Pologne</v>
          </cell>
          <cell r="AA1904" t="str">
            <v>billes de polystyrène et flocons de mousse</v>
          </cell>
          <cell r="AB1904" t="str">
            <v>billes de polystyrène et flocons de mousse</v>
          </cell>
          <cell r="AC1904"/>
          <cell r="AJ1904">
            <v>70</v>
          </cell>
          <cell r="AM1904">
            <v>20</v>
          </cell>
          <cell r="AR1904">
            <v>40</v>
          </cell>
          <cell r="AS1904" t="str">
            <v>1 chauffeuse 1 place, angle: 70; méridienne: 140</v>
          </cell>
          <cell r="AX1904" t="str">
            <v>NON</v>
          </cell>
          <cell r="AZ1904" t="str">
            <v>NON</v>
          </cell>
          <cell r="BA1904" t="str">
            <v>NON</v>
          </cell>
          <cell r="BH1904" t="str">
            <v>NON</v>
          </cell>
          <cell r="BI1904" t="str">
            <v>billes de polystyrène et flocons de mousse</v>
          </cell>
          <cell r="BK1904" t="str">
            <v>1 chauffeuse 1 place, méridienne: 70; angle : 100</v>
          </cell>
          <cell r="BL1904" t="str">
            <v>1 chauffeuse 1 place, angle: 100; méridienne: 170</v>
          </cell>
          <cell r="BM1904">
            <v>60</v>
          </cell>
          <cell r="BN1904">
            <v>270</v>
          </cell>
          <cell r="BO1904">
            <v>27.8</v>
          </cell>
          <cell r="BP1904">
            <v>29.3</v>
          </cell>
          <cell r="BR1904">
            <v>1.73</v>
          </cell>
          <cell r="BS1904">
            <v>3</v>
          </cell>
          <cell r="BT1904">
            <v>70</v>
          </cell>
          <cell r="BU1904">
            <v>100</v>
          </cell>
          <cell r="BV1904">
            <v>60</v>
          </cell>
          <cell r="BW1904">
            <v>7.2</v>
          </cell>
          <cell r="BX1904">
            <v>100</v>
          </cell>
          <cell r="BY1904">
            <v>100</v>
          </cell>
          <cell r="BZ1904">
            <v>60</v>
          </cell>
          <cell r="CA1904">
            <v>10.6</v>
          </cell>
          <cell r="CB1904">
            <v>70</v>
          </cell>
          <cell r="CC1904">
            <v>170</v>
          </cell>
          <cell r="CD1904">
            <v>60</v>
          </cell>
          <cell r="CE1904">
            <v>11.5</v>
          </cell>
          <cell r="CV1904">
            <v>725</v>
          </cell>
        </row>
        <row r="1905">
          <cell r="C1905">
            <v>3666270124234</v>
          </cell>
          <cell r="E1905" t="str">
            <v>GIULIA</v>
          </cell>
          <cell r="G1905" t="str">
            <v>HONU 09</v>
          </cell>
          <cell r="H1905" t="str">
            <v>Rouge</v>
          </cell>
          <cell r="I1905" t="str">
            <v>Tissu</v>
          </cell>
          <cell r="J1905" t="str">
            <v xml:space="preserve">100% Solution Dyed Polyolexn </v>
          </cell>
          <cell r="K1905" t="str">
            <v>outdoor fabric</v>
          </cell>
          <cell r="O1905" t="str">
            <v>Canapé préconfiguré 1 : canapé de jardin d’angle fixe modulable avec 1 chauffeuse 1 place sans accoudoir, 1 angle et 1 méridienne</v>
          </cell>
          <cell r="Q1905" t="str">
            <v>billes de polystyrène et flocons de mousse</v>
          </cell>
          <cell r="T1905" t="str">
            <v>Outdoor</v>
          </cell>
          <cell r="U1905" t="str">
            <v>avec bâches imperméable</v>
          </cell>
          <cell r="Y1905" t="str">
            <v>Pologne</v>
          </cell>
          <cell r="AA1905" t="str">
            <v>billes de polystyrène et flocons de mousse</v>
          </cell>
          <cell r="AB1905" t="str">
            <v>billes de polystyrène et flocons de mousse</v>
          </cell>
          <cell r="AC1905"/>
          <cell r="AJ1905">
            <v>70</v>
          </cell>
          <cell r="AM1905">
            <v>20</v>
          </cell>
          <cell r="AR1905">
            <v>40</v>
          </cell>
          <cell r="AS1905" t="str">
            <v>1 chauffeuse 1 place, angle: 70; méridienne: 140</v>
          </cell>
          <cell r="AX1905" t="str">
            <v>NON</v>
          </cell>
          <cell r="AZ1905" t="str">
            <v>NON</v>
          </cell>
          <cell r="BA1905" t="str">
            <v>NON</v>
          </cell>
          <cell r="BH1905" t="str">
            <v>NON</v>
          </cell>
          <cell r="BI1905" t="str">
            <v>billes de polystyrène et flocons de mousse</v>
          </cell>
          <cell r="BK1905" t="str">
            <v>1 chauffeuse 1 place, méridienne: 70; angle : 100</v>
          </cell>
          <cell r="BL1905" t="str">
            <v>1 chauffeuse 1 place, angle: 100; méridienne: 170</v>
          </cell>
          <cell r="BM1905">
            <v>60</v>
          </cell>
          <cell r="BN1905">
            <v>270</v>
          </cell>
          <cell r="BO1905">
            <v>27.8</v>
          </cell>
          <cell r="BP1905">
            <v>29.3</v>
          </cell>
          <cell r="BR1905">
            <v>1.73</v>
          </cell>
          <cell r="BS1905">
            <v>3</v>
          </cell>
          <cell r="BT1905">
            <v>70</v>
          </cell>
          <cell r="BU1905">
            <v>100</v>
          </cell>
          <cell r="BV1905">
            <v>60</v>
          </cell>
          <cell r="BW1905">
            <v>7.2</v>
          </cell>
          <cell r="BX1905">
            <v>100</v>
          </cell>
          <cell r="BY1905">
            <v>100</v>
          </cell>
          <cell r="BZ1905">
            <v>60</v>
          </cell>
          <cell r="CA1905">
            <v>10.6</v>
          </cell>
          <cell r="CB1905">
            <v>70</v>
          </cell>
          <cell r="CC1905">
            <v>170</v>
          </cell>
          <cell r="CD1905">
            <v>60</v>
          </cell>
          <cell r="CE1905">
            <v>11.5</v>
          </cell>
          <cell r="CV1905">
            <v>725</v>
          </cell>
        </row>
        <row r="1906">
          <cell r="C1906">
            <v>3666270125026</v>
          </cell>
          <cell r="E1906" t="str">
            <v>GIULIA</v>
          </cell>
          <cell r="G1906" t="str">
            <v>HONU 01</v>
          </cell>
          <cell r="H1906" t="str">
            <v>Beige</v>
          </cell>
          <cell r="I1906" t="str">
            <v>Tissu</v>
          </cell>
          <cell r="J1906" t="str">
            <v xml:space="preserve">100% Solution Dyed Polyolexn </v>
          </cell>
          <cell r="K1906" t="str">
            <v>outdoor fabric</v>
          </cell>
          <cell r="O1906" t="str">
            <v>Canapé préconfiguré 2 : canapé de jardin d’angle fixe modulable avec 1 chauffeuse 1 place sans accoudoir, 1 angle, 1 méridienne, 1 pouf</v>
          </cell>
          <cell r="Q1906" t="str">
            <v>billes de polystyrène et flocons de mousse</v>
          </cell>
          <cell r="T1906" t="str">
            <v>Outdoor</v>
          </cell>
          <cell r="U1906" t="str">
            <v>avec bâches imperméable</v>
          </cell>
          <cell r="Y1906" t="str">
            <v>Pologne</v>
          </cell>
          <cell r="AA1906" t="str">
            <v>billes de polystyrène et flocons de mousse</v>
          </cell>
          <cell r="AB1906" t="str">
            <v>billes de polystyrène et flocons de mousse</v>
          </cell>
          <cell r="AC1906"/>
          <cell r="AJ1906">
            <v>70</v>
          </cell>
          <cell r="AM1906">
            <v>20</v>
          </cell>
          <cell r="AR1906">
            <v>40</v>
          </cell>
          <cell r="AS1906" t="str">
            <v>1 chauffeuse 1 place, angle, pouf: 70; méridienne: 140</v>
          </cell>
          <cell r="AX1906" t="str">
            <v>NON</v>
          </cell>
          <cell r="AZ1906" t="str">
            <v>NON</v>
          </cell>
          <cell r="BA1906" t="str">
            <v>NON</v>
          </cell>
          <cell r="BH1906" t="str">
            <v>NON</v>
          </cell>
          <cell r="BI1906" t="str">
            <v>billes de polystyrène et flocons de mousse</v>
          </cell>
          <cell r="BK1906" t="str">
            <v>1 chauffeuse 1 place, méridienne, pouf: 70; angle : 100</v>
          </cell>
          <cell r="BL1906" t="str">
            <v>1 chauffeuse 1 place, angle: 100; méridienne: 170, pouf: 70</v>
          </cell>
          <cell r="BM1906" t="str">
            <v>60; pouf: 40</v>
          </cell>
          <cell r="BN1906">
            <v>360</v>
          </cell>
          <cell r="BO1906">
            <v>31.6</v>
          </cell>
          <cell r="BP1906">
            <v>33.4</v>
          </cell>
          <cell r="BR1906">
            <v>1.93</v>
          </cell>
          <cell r="BS1906">
            <v>4</v>
          </cell>
          <cell r="BT1906">
            <v>70</v>
          </cell>
          <cell r="BU1906">
            <v>100</v>
          </cell>
          <cell r="BV1906">
            <v>60</v>
          </cell>
          <cell r="BW1906">
            <v>7.2</v>
          </cell>
          <cell r="BX1906">
            <v>100</v>
          </cell>
          <cell r="BY1906">
            <v>100</v>
          </cell>
          <cell r="BZ1906">
            <v>60</v>
          </cell>
          <cell r="CA1906">
            <v>10.6</v>
          </cell>
          <cell r="CB1906">
            <v>70</v>
          </cell>
          <cell r="CC1906">
            <v>170</v>
          </cell>
          <cell r="CD1906">
            <v>60</v>
          </cell>
          <cell r="CE1906">
            <v>11.5</v>
          </cell>
          <cell r="CF1906">
            <v>70</v>
          </cell>
          <cell r="CG1906">
            <v>70</v>
          </cell>
          <cell r="CH1906">
            <v>40</v>
          </cell>
          <cell r="CI1906">
            <v>4.0999999999999996</v>
          </cell>
          <cell r="CV1906">
            <v>855</v>
          </cell>
        </row>
        <row r="1907">
          <cell r="C1907">
            <v>3666270124678</v>
          </cell>
          <cell r="E1907" t="str">
            <v>GIULIA</v>
          </cell>
          <cell r="G1907" t="str">
            <v>HONU 04</v>
          </cell>
          <cell r="H1907" t="str">
            <v>Noir</v>
          </cell>
          <cell r="I1907" t="str">
            <v>Tissu</v>
          </cell>
          <cell r="J1907" t="str">
            <v xml:space="preserve">100% Solution Dyed Polyolexn </v>
          </cell>
          <cell r="K1907" t="str">
            <v>outdoor fabric</v>
          </cell>
          <cell r="O1907" t="str">
            <v>Canapé préconfiguré 2 : canapé de jardin d’angle fixe modulable avec 1 chauffeuse 1 place sans accoudoir, 1 angle, 1 méridienne, 1 pouf</v>
          </cell>
          <cell r="Q1907" t="str">
            <v>billes de polystyrène et flocons de mousse</v>
          </cell>
          <cell r="T1907" t="str">
            <v>Outdoor</v>
          </cell>
          <cell r="U1907" t="str">
            <v>avec bâches imperméable</v>
          </cell>
          <cell r="Y1907" t="str">
            <v>Pologne</v>
          </cell>
          <cell r="AA1907" t="str">
            <v>billes de polystyrène et flocons de mousse</v>
          </cell>
          <cell r="AB1907" t="str">
            <v>billes de polystyrène et flocons de mousse</v>
          </cell>
          <cell r="AC1907"/>
          <cell r="AJ1907">
            <v>70</v>
          </cell>
          <cell r="AM1907">
            <v>20</v>
          </cell>
          <cell r="AR1907">
            <v>40</v>
          </cell>
          <cell r="AS1907" t="str">
            <v>1 chauffeuse 1 place, angle, pouf: 70; méridienne: 140</v>
          </cell>
          <cell r="AX1907" t="str">
            <v>NON</v>
          </cell>
          <cell r="AZ1907" t="str">
            <v>NON</v>
          </cell>
          <cell r="BA1907" t="str">
            <v>NON</v>
          </cell>
          <cell r="BH1907" t="str">
            <v>NON</v>
          </cell>
          <cell r="BI1907" t="str">
            <v>billes de polystyrène et flocons de mousse</v>
          </cell>
          <cell r="BK1907" t="str">
            <v>1 chauffeuse 1 place, méridienne, pouf: 70; angle : 100</v>
          </cell>
          <cell r="BL1907" t="str">
            <v>1 chauffeuse 1 place, angle: 100; méridienne: 170, pouf: 70</v>
          </cell>
          <cell r="BM1907" t="str">
            <v>60; pouf: 40</v>
          </cell>
          <cell r="BN1907">
            <v>360</v>
          </cell>
          <cell r="BO1907">
            <v>31.6</v>
          </cell>
          <cell r="BP1907">
            <v>33.4</v>
          </cell>
          <cell r="BR1907">
            <v>1.93</v>
          </cell>
          <cell r="BS1907">
            <v>4</v>
          </cell>
          <cell r="BT1907">
            <v>70</v>
          </cell>
          <cell r="BU1907">
            <v>100</v>
          </cell>
          <cell r="BV1907">
            <v>60</v>
          </cell>
          <cell r="BW1907">
            <v>7.2</v>
          </cell>
          <cell r="BX1907">
            <v>100</v>
          </cell>
          <cell r="BY1907">
            <v>100</v>
          </cell>
          <cell r="BZ1907">
            <v>60</v>
          </cell>
          <cell r="CA1907">
            <v>10.6</v>
          </cell>
          <cell r="CB1907">
            <v>70</v>
          </cell>
          <cell r="CC1907">
            <v>170</v>
          </cell>
          <cell r="CD1907">
            <v>60</v>
          </cell>
          <cell r="CE1907">
            <v>11.5</v>
          </cell>
          <cell r="CF1907">
            <v>70</v>
          </cell>
          <cell r="CG1907">
            <v>70</v>
          </cell>
          <cell r="CH1907">
            <v>40</v>
          </cell>
          <cell r="CI1907">
            <v>4.0999999999999996</v>
          </cell>
          <cell r="CV1907">
            <v>855</v>
          </cell>
        </row>
        <row r="1908">
          <cell r="C1908">
            <v>3666270125477</v>
          </cell>
          <cell r="E1908" t="str">
            <v>GIULIA</v>
          </cell>
          <cell r="G1908" t="str">
            <v>HONU 08</v>
          </cell>
          <cell r="H1908" t="str">
            <v>Vert</v>
          </cell>
          <cell r="I1908" t="str">
            <v>Tissu</v>
          </cell>
          <cell r="J1908" t="str">
            <v xml:space="preserve">100% Solution Dyed Polyolexn </v>
          </cell>
          <cell r="K1908" t="str">
            <v>outdoor fabric</v>
          </cell>
          <cell r="O1908" t="str">
            <v>Canapé préconfiguré 2 : canapé de jardin d’angle fixe modulable avec 1 chauffeuse 1 place sans accoudoir, 1 angle, 1 méridienne, 1 pouf</v>
          </cell>
          <cell r="Q1908" t="str">
            <v>billes de polystyrène et flocons de mousse</v>
          </cell>
          <cell r="T1908" t="str">
            <v>Outdoor</v>
          </cell>
          <cell r="U1908" t="str">
            <v>avec bâches imperméable</v>
          </cell>
          <cell r="Y1908" t="str">
            <v>Pologne</v>
          </cell>
          <cell r="AA1908" t="str">
            <v>billes de polystyrène et flocons de mousse</v>
          </cell>
          <cell r="AB1908" t="str">
            <v>billes de polystyrène et flocons de mousse</v>
          </cell>
          <cell r="AC1908"/>
          <cell r="AJ1908">
            <v>70</v>
          </cell>
          <cell r="AM1908">
            <v>20</v>
          </cell>
          <cell r="AR1908">
            <v>40</v>
          </cell>
          <cell r="AS1908" t="str">
            <v>1 chauffeuse 1 place, angle, pouf: 70; méridienne: 140</v>
          </cell>
          <cell r="AX1908" t="str">
            <v>NON</v>
          </cell>
          <cell r="AZ1908" t="str">
            <v>NON</v>
          </cell>
          <cell r="BA1908" t="str">
            <v>NON</v>
          </cell>
          <cell r="BH1908" t="str">
            <v>NON</v>
          </cell>
          <cell r="BI1908" t="str">
            <v>billes de polystyrène et flocons de mousse</v>
          </cell>
          <cell r="BK1908" t="str">
            <v>1 chauffeuse 1 place, méridienne, pouf: 70; angle : 100</v>
          </cell>
          <cell r="BL1908" t="str">
            <v>1 chauffeuse 1 place, angle: 100; méridienne: 170, pouf: 70</v>
          </cell>
          <cell r="BM1908" t="str">
            <v>60; pouf: 40</v>
          </cell>
          <cell r="BN1908">
            <v>360</v>
          </cell>
          <cell r="BO1908">
            <v>31.6</v>
          </cell>
          <cell r="BP1908">
            <v>33.4</v>
          </cell>
          <cell r="BR1908">
            <v>1.93</v>
          </cell>
          <cell r="BS1908">
            <v>4</v>
          </cell>
          <cell r="BT1908">
            <v>70</v>
          </cell>
          <cell r="BU1908">
            <v>100</v>
          </cell>
          <cell r="BV1908">
            <v>60</v>
          </cell>
          <cell r="BW1908">
            <v>7.2</v>
          </cell>
          <cell r="BX1908">
            <v>100</v>
          </cell>
          <cell r="BY1908">
            <v>100</v>
          </cell>
          <cell r="BZ1908">
            <v>60</v>
          </cell>
          <cell r="CA1908">
            <v>10.6</v>
          </cell>
          <cell r="CB1908">
            <v>70</v>
          </cell>
          <cell r="CC1908">
            <v>170</v>
          </cell>
          <cell r="CD1908">
            <v>60</v>
          </cell>
          <cell r="CE1908">
            <v>11.5</v>
          </cell>
          <cell r="CF1908">
            <v>70</v>
          </cell>
          <cell r="CG1908">
            <v>70</v>
          </cell>
          <cell r="CH1908">
            <v>40</v>
          </cell>
          <cell r="CI1908">
            <v>4.0999999999999996</v>
          </cell>
          <cell r="CV1908">
            <v>855</v>
          </cell>
        </row>
        <row r="1909">
          <cell r="C1909">
            <v>3666270125408</v>
          </cell>
          <cell r="E1909" t="str">
            <v>GIULIA</v>
          </cell>
          <cell r="G1909" t="str">
            <v>HONU 05</v>
          </cell>
          <cell r="H1909" t="str">
            <v>Gris</v>
          </cell>
          <cell r="I1909" t="str">
            <v>Tissu</v>
          </cell>
          <cell r="J1909" t="str">
            <v xml:space="preserve">100% Solution Dyed Polyolexn </v>
          </cell>
          <cell r="K1909" t="str">
            <v>outdoor fabric</v>
          </cell>
          <cell r="O1909" t="str">
            <v>Canapé préconfiguré 2 : canapé de jardin d’angle fixe modulable avec 1 chauffeuse 1 place sans accoudoir, 1 angle, 1 méridienne, 1 pouf</v>
          </cell>
          <cell r="Q1909" t="str">
            <v>billes de polystyrène et flocons de mousse</v>
          </cell>
          <cell r="T1909" t="str">
            <v>Outdoor</v>
          </cell>
          <cell r="U1909" t="str">
            <v>avec bâches imperméable</v>
          </cell>
          <cell r="Y1909" t="str">
            <v>Pologne</v>
          </cell>
          <cell r="AA1909" t="str">
            <v>billes de polystyrène et flocons de mousse</v>
          </cell>
          <cell r="AB1909" t="str">
            <v>billes de polystyrène et flocons de mousse</v>
          </cell>
          <cell r="AC1909"/>
          <cell r="AJ1909">
            <v>70</v>
          </cell>
          <cell r="AM1909">
            <v>20</v>
          </cell>
          <cell r="AR1909">
            <v>40</v>
          </cell>
          <cell r="AS1909" t="str">
            <v>1 chauffeuse 1 place, angle, pouf: 70; méridienne: 140</v>
          </cell>
          <cell r="AX1909" t="str">
            <v>NON</v>
          </cell>
          <cell r="AZ1909" t="str">
            <v>NON</v>
          </cell>
          <cell r="BA1909" t="str">
            <v>NON</v>
          </cell>
          <cell r="BH1909" t="str">
            <v>NON</v>
          </cell>
          <cell r="BI1909" t="str">
            <v>billes de polystyrène et flocons de mousse</v>
          </cell>
          <cell r="BK1909" t="str">
            <v>1 chauffeuse 1 place, méridienne, pouf: 70; angle : 100</v>
          </cell>
          <cell r="BL1909" t="str">
            <v>1 chauffeuse 1 place, angle: 100; méridienne: 170, pouf: 70</v>
          </cell>
          <cell r="BM1909" t="str">
            <v>60; pouf: 40</v>
          </cell>
          <cell r="BN1909">
            <v>360</v>
          </cell>
          <cell r="BO1909">
            <v>31.6</v>
          </cell>
          <cell r="BP1909">
            <v>33.4</v>
          </cell>
          <cell r="BR1909">
            <v>1.93</v>
          </cell>
          <cell r="BS1909">
            <v>4</v>
          </cell>
          <cell r="BT1909">
            <v>70</v>
          </cell>
          <cell r="BU1909">
            <v>100</v>
          </cell>
          <cell r="BV1909">
            <v>60</v>
          </cell>
          <cell r="BW1909">
            <v>7.2</v>
          </cell>
          <cell r="BX1909">
            <v>100</v>
          </cell>
          <cell r="BY1909">
            <v>100</v>
          </cell>
          <cell r="BZ1909">
            <v>60</v>
          </cell>
          <cell r="CA1909">
            <v>10.6</v>
          </cell>
          <cell r="CB1909">
            <v>70</v>
          </cell>
          <cell r="CC1909">
            <v>170</v>
          </cell>
          <cell r="CD1909">
            <v>60</v>
          </cell>
          <cell r="CE1909">
            <v>11.5</v>
          </cell>
          <cell r="CF1909">
            <v>70</v>
          </cell>
          <cell r="CG1909">
            <v>70</v>
          </cell>
          <cell r="CH1909">
            <v>40</v>
          </cell>
          <cell r="CI1909">
            <v>4.0999999999999996</v>
          </cell>
          <cell r="CV1909">
            <v>855</v>
          </cell>
        </row>
        <row r="1910">
          <cell r="C1910">
            <v>3666270125736</v>
          </cell>
          <cell r="E1910" t="str">
            <v>GIULIA</v>
          </cell>
          <cell r="G1910" t="str">
            <v>HONU 07</v>
          </cell>
          <cell r="H1910" t="str">
            <v xml:space="preserve">Bleu clair </v>
          </cell>
          <cell r="I1910" t="str">
            <v>Tissu</v>
          </cell>
          <cell r="J1910" t="str">
            <v xml:space="preserve">100% Solution Dyed Polyolexn </v>
          </cell>
          <cell r="K1910" t="str">
            <v>outdoor fabric</v>
          </cell>
          <cell r="O1910" t="str">
            <v>Canapé préconfiguré 2 : canapé de jardin d’angle fixe modulable avec 1 chauffeuse 1 place sans accoudoir, 1 angle, 1 méridienne, 1 pouf</v>
          </cell>
          <cell r="Q1910" t="str">
            <v>billes de polystyrène et flocons de mousse</v>
          </cell>
          <cell r="T1910" t="str">
            <v>Outdoor</v>
          </cell>
          <cell r="U1910" t="str">
            <v>avec bâches imperméable</v>
          </cell>
          <cell r="Y1910" t="str">
            <v>Pologne</v>
          </cell>
          <cell r="AA1910" t="str">
            <v>billes de polystyrène et flocons de mousse</v>
          </cell>
          <cell r="AB1910" t="str">
            <v>billes de polystyrène et flocons de mousse</v>
          </cell>
          <cell r="AC1910"/>
          <cell r="AJ1910">
            <v>70</v>
          </cell>
          <cell r="AM1910">
            <v>20</v>
          </cell>
          <cell r="AR1910">
            <v>40</v>
          </cell>
          <cell r="AS1910" t="str">
            <v>1 chauffeuse 1 place, angle, pouf: 70; méridienne: 140</v>
          </cell>
          <cell r="AX1910" t="str">
            <v>NON</v>
          </cell>
          <cell r="AZ1910" t="str">
            <v>NON</v>
          </cell>
          <cell r="BA1910" t="str">
            <v>NON</v>
          </cell>
          <cell r="BH1910" t="str">
            <v>NON</v>
          </cell>
          <cell r="BI1910" t="str">
            <v>billes de polystyrène et flocons de mousse</v>
          </cell>
          <cell r="BK1910" t="str">
            <v>1 chauffeuse 1 place, méridienne, pouf: 70; angle : 100</v>
          </cell>
          <cell r="BL1910" t="str">
            <v>1 chauffeuse 1 place, angle: 100; méridienne: 170, pouf: 70</v>
          </cell>
          <cell r="BM1910" t="str">
            <v>60; pouf: 40</v>
          </cell>
          <cell r="BN1910">
            <v>360</v>
          </cell>
          <cell r="BO1910">
            <v>31.6</v>
          </cell>
          <cell r="BP1910">
            <v>33.4</v>
          </cell>
          <cell r="BR1910">
            <v>1.93</v>
          </cell>
          <cell r="BS1910">
            <v>4</v>
          </cell>
          <cell r="BT1910">
            <v>70</v>
          </cell>
          <cell r="BU1910">
            <v>100</v>
          </cell>
          <cell r="BV1910">
            <v>60</v>
          </cell>
          <cell r="BW1910">
            <v>7.2</v>
          </cell>
          <cell r="BX1910">
            <v>100</v>
          </cell>
          <cell r="BY1910">
            <v>100</v>
          </cell>
          <cell r="BZ1910">
            <v>60</v>
          </cell>
          <cell r="CA1910">
            <v>10.6</v>
          </cell>
          <cell r="CB1910">
            <v>70</v>
          </cell>
          <cell r="CC1910">
            <v>170</v>
          </cell>
          <cell r="CD1910">
            <v>60</v>
          </cell>
          <cell r="CE1910">
            <v>11.5</v>
          </cell>
          <cell r="CF1910">
            <v>70</v>
          </cell>
          <cell r="CG1910">
            <v>70</v>
          </cell>
          <cell r="CH1910">
            <v>40</v>
          </cell>
          <cell r="CI1910">
            <v>4.0999999999999996</v>
          </cell>
          <cell r="CV1910">
            <v>855</v>
          </cell>
        </row>
        <row r="1911">
          <cell r="C1911">
            <v>3666270124845</v>
          </cell>
          <cell r="E1911" t="str">
            <v>GIULIA</v>
          </cell>
          <cell r="G1911" t="str">
            <v>HONU 09</v>
          </cell>
          <cell r="H1911" t="str">
            <v>Rouge</v>
          </cell>
          <cell r="I1911" t="str">
            <v>Tissu</v>
          </cell>
          <cell r="J1911" t="str">
            <v xml:space="preserve">100% Solution Dyed Polyolexn </v>
          </cell>
          <cell r="K1911" t="str">
            <v>outdoor fabric</v>
          </cell>
          <cell r="O1911" t="str">
            <v>Canapé préconfiguré 2 : canapé de jardin d’angle fixe modulable avec 1 chauffeuse 1 place sans accoudoir, 1 angle, 1 méridienne, 1 pouf</v>
          </cell>
          <cell r="Q1911" t="str">
            <v>billes de polystyrène et flocons de mousse</v>
          </cell>
          <cell r="T1911" t="str">
            <v>Outdoor</v>
          </cell>
          <cell r="U1911" t="str">
            <v>avec bâches imperméable</v>
          </cell>
          <cell r="Y1911" t="str">
            <v>Pologne</v>
          </cell>
          <cell r="AA1911" t="str">
            <v>billes de polystyrène et flocons de mousse</v>
          </cell>
          <cell r="AB1911" t="str">
            <v>billes de polystyrène et flocons de mousse</v>
          </cell>
          <cell r="AC1911"/>
          <cell r="AJ1911">
            <v>70</v>
          </cell>
          <cell r="AM1911">
            <v>20</v>
          </cell>
          <cell r="AR1911">
            <v>40</v>
          </cell>
          <cell r="AS1911" t="str">
            <v>1 chauffeuse 1 place, angle, pouf: 70; méridienne: 140</v>
          </cell>
          <cell r="AX1911" t="str">
            <v>NON</v>
          </cell>
          <cell r="AZ1911" t="str">
            <v>NON</v>
          </cell>
          <cell r="BA1911" t="str">
            <v>NON</v>
          </cell>
          <cell r="BH1911" t="str">
            <v>NON</v>
          </cell>
          <cell r="BI1911" t="str">
            <v>billes de polystyrène et flocons de mousse</v>
          </cell>
          <cell r="BK1911" t="str">
            <v>1 chauffeuse 1 place, méridienne, pouf: 70; angle : 100</v>
          </cell>
          <cell r="BL1911" t="str">
            <v>1 chauffeuse 1 place, angle: 100; méridienne: 170, pouf: 70</v>
          </cell>
          <cell r="BM1911" t="str">
            <v>60; pouf: 40</v>
          </cell>
          <cell r="BN1911">
            <v>360</v>
          </cell>
          <cell r="BO1911">
            <v>31.6</v>
          </cell>
          <cell r="BP1911">
            <v>33.4</v>
          </cell>
          <cell r="BR1911">
            <v>1.93</v>
          </cell>
          <cell r="BS1911">
            <v>4</v>
          </cell>
          <cell r="BT1911">
            <v>70</v>
          </cell>
          <cell r="BU1911">
            <v>100</v>
          </cell>
          <cell r="BV1911">
            <v>60</v>
          </cell>
          <cell r="BW1911">
            <v>7.2</v>
          </cell>
          <cell r="BX1911">
            <v>100</v>
          </cell>
          <cell r="BY1911">
            <v>100</v>
          </cell>
          <cell r="BZ1911">
            <v>60</v>
          </cell>
          <cell r="CA1911">
            <v>10.6</v>
          </cell>
          <cell r="CB1911">
            <v>70</v>
          </cell>
          <cell r="CC1911">
            <v>170</v>
          </cell>
          <cell r="CD1911">
            <v>60</v>
          </cell>
          <cell r="CE1911">
            <v>11.5</v>
          </cell>
          <cell r="CF1911">
            <v>70</v>
          </cell>
          <cell r="CG1911">
            <v>70</v>
          </cell>
          <cell r="CH1911">
            <v>40</v>
          </cell>
          <cell r="CI1911">
            <v>4.0999999999999996</v>
          </cell>
          <cell r="CV1911">
            <v>855</v>
          </cell>
        </row>
        <row r="1912">
          <cell r="C1912">
            <v>3666270123930</v>
          </cell>
          <cell r="E1912" t="str">
            <v>GIULIA</v>
          </cell>
          <cell r="G1912" t="str">
            <v>HONU 01</v>
          </cell>
          <cell r="H1912" t="str">
            <v>Beige</v>
          </cell>
          <cell r="I1912" t="str">
            <v>Tissu</v>
          </cell>
          <cell r="J1912" t="str">
            <v xml:space="preserve">100% Solution Dyed Polyolexn </v>
          </cell>
          <cell r="K1912" t="str">
            <v>outdoor fabric</v>
          </cell>
          <cell r="O1912" t="str">
            <v>Canapé préconfiguré 3 : canapé de jardin droit fixe modulable avec 2 angles et 1 chauffeuse 1 place sans accoudoir</v>
          </cell>
          <cell r="Q1912" t="str">
            <v>billes de polystyrène et flocons de mousse</v>
          </cell>
          <cell r="T1912" t="str">
            <v>Outdoor</v>
          </cell>
          <cell r="U1912" t="str">
            <v>avec bâches imperméable</v>
          </cell>
          <cell r="Y1912" t="str">
            <v>Pologne</v>
          </cell>
          <cell r="AA1912" t="str">
            <v>billes de polystyrène et flocons de mousse</v>
          </cell>
          <cell r="AB1912" t="str">
            <v>billes de polystyrène et flocons de mousse</v>
          </cell>
          <cell r="AC1912"/>
          <cell r="AJ1912">
            <v>70</v>
          </cell>
          <cell r="AM1912">
            <v>20</v>
          </cell>
          <cell r="AR1912">
            <v>40</v>
          </cell>
          <cell r="AS1912">
            <v>70</v>
          </cell>
          <cell r="AX1912" t="str">
            <v>NON</v>
          </cell>
          <cell r="AZ1912" t="str">
            <v>NON</v>
          </cell>
          <cell r="BA1912" t="str">
            <v>NON</v>
          </cell>
          <cell r="BH1912" t="str">
            <v>NON</v>
          </cell>
          <cell r="BI1912" t="str">
            <v>billes de polystyrène et flocons de mousse</v>
          </cell>
          <cell r="BK1912" t="str">
            <v>chauffeuse 1 place: 70; angle : 100</v>
          </cell>
          <cell r="BL1912">
            <v>100</v>
          </cell>
          <cell r="BM1912">
            <v>60</v>
          </cell>
          <cell r="BN1912">
            <v>270</v>
          </cell>
          <cell r="BO1912">
            <v>27.2</v>
          </cell>
          <cell r="BP1912">
            <v>28.4</v>
          </cell>
          <cell r="BR1912">
            <v>1.62</v>
          </cell>
          <cell r="BS1912">
            <v>3</v>
          </cell>
          <cell r="BT1912">
            <v>100</v>
          </cell>
          <cell r="BU1912">
            <v>100</v>
          </cell>
          <cell r="BV1912">
            <v>60</v>
          </cell>
          <cell r="BW1912">
            <v>10.6</v>
          </cell>
          <cell r="BX1912">
            <v>100</v>
          </cell>
          <cell r="BY1912">
            <v>100</v>
          </cell>
          <cell r="BZ1912">
            <v>60</v>
          </cell>
          <cell r="CA1912">
            <v>10.6</v>
          </cell>
          <cell r="CB1912">
            <v>70</v>
          </cell>
          <cell r="CC1912">
            <v>100</v>
          </cell>
          <cell r="CD1912">
            <v>60</v>
          </cell>
          <cell r="CE1912">
            <v>7.2</v>
          </cell>
          <cell r="CV1912">
            <v>700</v>
          </cell>
        </row>
        <row r="1913">
          <cell r="C1913">
            <v>3666270124371</v>
          </cell>
          <cell r="E1913" t="str">
            <v>GIULIA</v>
          </cell>
          <cell r="G1913" t="str">
            <v>HONU 04</v>
          </cell>
          <cell r="H1913" t="str">
            <v>Noir</v>
          </cell>
          <cell r="I1913" t="str">
            <v>Tissu</v>
          </cell>
          <cell r="J1913" t="str">
            <v xml:space="preserve">100% Solution Dyed Polyolexn </v>
          </cell>
          <cell r="K1913" t="str">
            <v>outdoor fabric</v>
          </cell>
          <cell r="O1913" t="str">
            <v>Canapé préconfiguré 3 : canapé de jardin droit fixe modulable avec 2 angles et 1 chauffeuse 1 place sans accoudoir</v>
          </cell>
          <cell r="Q1913" t="str">
            <v>billes de polystyrène et flocons de mousse</v>
          </cell>
          <cell r="T1913" t="str">
            <v>Outdoor</v>
          </cell>
          <cell r="U1913" t="str">
            <v>avec bâches imperméable</v>
          </cell>
          <cell r="Y1913" t="str">
            <v>Pologne</v>
          </cell>
          <cell r="AA1913" t="str">
            <v>billes de polystyrène et flocons de mousse</v>
          </cell>
          <cell r="AB1913" t="str">
            <v>billes de polystyrène et flocons de mousse</v>
          </cell>
          <cell r="AC1913"/>
          <cell r="AJ1913">
            <v>70</v>
          </cell>
          <cell r="AM1913">
            <v>20</v>
          </cell>
          <cell r="AR1913">
            <v>40</v>
          </cell>
          <cell r="AS1913">
            <v>70</v>
          </cell>
          <cell r="AX1913" t="str">
            <v>NON</v>
          </cell>
          <cell r="AZ1913" t="str">
            <v>NON</v>
          </cell>
          <cell r="BA1913" t="str">
            <v>NON</v>
          </cell>
          <cell r="BH1913" t="str">
            <v>NON</v>
          </cell>
          <cell r="BI1913" t="str">
            <v>billes de polystyrène et flocons de mousse</v>
          </cell>
          <cell r="BK1913" t="str">
            <v>chauffeuse 1 place: 70; angle : 100</v>
          </cell>
          <cell r="BL1913">
            <v>100</v>
          </cell>
          <cell r="BM1913">
            <v>60</v>
          </cell>
          <cell r="BN1913">
            <v>270</v>
          </cell>
          <cell r="BO1913">
            <v>27.2</v>
          </cell>
          <cell r="BP1913">
            <v>28.4</v>
          </cell>
          <cell r="BR1913">
            <v>1.62</v>
          </cell>
          <cell r="BS1913">
            <v>3</v>
          </cell>
          <cell r="BT1913">
            <v>100</v>
          </cell>
          <cell r="BU1913">
            <v>100</v>
          </cell>
          <cell r="BV1913">
            <v>60</v>
          </cell>
          <cell r="BW1913">
            <v>10.6</v>
          </cell>
          <cell r="BX1913">
            <v>100</v>
          </cell>
          <cell r="BY1913">
            <v>100</v>
          </cell>
          <cell r="BZ1913">
            <v>60</v>
          </cell>
          <cell r="CA1913">
            <v>10.6</v>
          </cell>
          <cell r="CB1913">
            <v>70</v>
          </cell>
          <cell r="CC1913">
            <v>100</v>
          </cell>
          <cell r="CD1913">
            <v>60</v>
          </cell>
          <cell r="CE1913">
            <v>7.2</v>
          </cell>
          <cell r="CV1913">
            <v>700</v>
          </cell>
        </row>
        <row r="1914">
          <cell r="C1914">
            <v>3666270124487</v>
          </cell>
          <cell r="E1914" t="str">
            <v>GIULIA</v>
          </cell>
          <cell r="G1914" t="str">
            <v>HONU 08</v>
          </cell>
          <cell r="H1914" t="str">
            <v>Vert</v>
          </cell>
          <cell r="I1914" t="str">
            <v>Tissu</v>
          </cell>
          <cell r="J1914" t="str">
            <v xml:space="preserve">100% Solution Dyed Polyolexn </v>
          </cell>
          <cell r="K1914" t="str">
            <v>outdoor fabric</v>
          </cell>
          <cell r="O1914" t="str">
            <v>Canapé préconfiguré 3 : canapé de jardin droit fixe modulable avec 2 angles et 1 chauffeuse 1 place sans accoudoir</v>
          </cell>
          <cell r="Q1914" t="str">
            <v>billes de polystyrène et flocons de mousse</v>
          </cell>
          <cell r="T1914" t="str">
            <v>Outdoor</v>
          </cell>
          <cell r="U1914" t="str">
            <v>avec bâches imperméable</v>
          </cell>
          <cell r="Y1914" t="str">
            <v>Pologne</v>
          </cell>
          <cell r="AA1914" t="str">
            <v>billes de polystyrène et flocons de mousse</v>
          </cell>
          <cell r="AB1914" t="str">
            <v>billes de polystyrène et flocons de mousse</v>
          </cell>
          <cell r="AC1914"/>
          <cell r="AJ1914">
            <v>70</v>
          </cell>
          <cell r="AM1914">
            <v>20</v>
          </cell>
          <cell r="AR1914">
            <v>40</v>
          </cell>
          <cell r="AS1914">
            <v>70</v>
          </cell>
          <cell r="AX1914" t="str">
            <v>NON</v>
          </cell>
          <cell r="AZ1914" t="str">
            <v>NON</v>
          </cell>
          <cell r="BA1914" t="str">
            <v>NON</v>
          </cell>
          <cell r="BH1914" t="str">
            <v>NON</v>
          </cell>
          <cell r="BI1914" t="str">
            <v>billes de polystyrène et flocons de mousse</v>
          </cell>
          <cell r="BK1914" t="str">
            <v>chauffeuse 1 place: 70; angle : 100</v>
          </cell>
          <cell r="BL1914">
            <v>100</v>
          </cell>
          <cell r="BM1914">
            <v>60</v>
          </cell>
          <cell r="BN1914">
            <v>270</v>
          </cell>
          <cell r="BO1914">
            <v>27.2</v>
          </cell>
          <cell r="BP1914">
            <v>28.4</v>
          </cell>
          <cell r="BR1914">
            <v>1.62</v>
          </cell>
          <cell r="BS1914">
            <v>3</v>
          </cell>
          <cell r="BT1914">
            <v>100</v>
          </cell>
          <cell r="BU1914">
            <v>100</v>
          </cell>
          <cell r="BV1914">
            <v>60</v>
          </cell>
          <cell r="BW1914">
            <v>10.6</v>
          </cell>
          <cell r="BX1914">
            <v>100</v>
          </cell>
          <cell r="BY1914">
            <v>100</v>
          </cell>
          <cell r="BZ1914">
            <v>60</v>
          </cell>
          <cell r="CA1914">
            <v>10.6</v>
          </cell>
          <cell r="CB1914">
            <v>70</v>
          </cell>
          <cell r="CC1914">
            <v>100</v>
          </cell>
          <cell r="CD1914">
            <v>60</v>
          </cell>
          <cell r="CE1914">
            <v>7.2</v>
          </cell>
          <cell r="CV1914">
            <v>700</v>
          </cell>
        </row>
        <row r="1915">
          <cell r="C1915">
            <v>3666270124784</v>
          </cell>
          <cell r="E1915" t="str">
            <v>GIULIA</v>
          </cell>
          <cell r="G1915" t="str">
            <v>HONU 05</v>
          </cell>
          <cell r="H1915" t="str">
            <v>Gris</v>
          </cell>
          <cell r="I1915" t="str">
            <v>Tissu</v>
          </cell>
          <cell r="J1915" t="str">
            <v xml:space="preserve">100% Solution Dyed Polyolexn </v>
          </cell>
          <cell r="K1915" t="str">
            <v>outdoor fabric</v>
          </cell>
          <cell r="O1915" t="str">
            <v>Canapé préconfiguré 3 : canapé de jardin droit fixe modulable avec 2 angles et 1 chauffeuse 1 place sans accoudoir</v>
          </cell>
          <cell r="Q1915" t="str">
            <v>billes de polystyrène et flocons de mousse</v>
          </cell>
          <cell r="T1915" t="str">
            <v>Outdoor</v>
          </cell>
          <cell r="U1915" t="str">
            <v>avec bâches imperméable</v>
          </cell>
          <cell r="Y1915" t="str">
            <v>Pologne</v>
          </cell>
          <cell r="AA1915" t="str">
            <v>billes de polystyrène et flocons de mousse</v>
          </cell>
          <cell r="AB1915" t="str">
            <v>billes de polystyrène et flocons de mousse</v>
          </cell>
          <cell r="AC1915"/>
          <cell r="AJ1915">
            <v>70</v>
          </cell>
          <cell r="AM1915">
            <v>20</v>
          </cell>
          <cell r="AR1915">
            <v>40</v>
          </cell>
          <cell r="AS1915">
            <v>70</v>
          </cell>
          <cell r="AX1915" t="str">
            <v>NON</v>
          </cell>
          <cell r="AZ1915" t="str">
            <v>NON</v>
          </cell>
          <cell r="BA1915" t="str">
            <v>NON</v>
          </cell>
          <cell r="BH1915" t="str">
            <v>NON</v>
          </cell>
          <cell r="BI1915" t="str">
            <v>billes de polystyrène et flocons de mousse</v>
          </cell>
          <cell r="BK1915" t="str">
            <v>chauffeuse 1 place: 70; angle : 100</v>
          </cell>
          <cell r="BL1915">
            <v>100</v>
          </cell>
          <cell r="BM1915">
            <v>60</v>
          </cell>
          <cell r="BN1915">
            <v>270</v>
          </cell>
          <cell r="BO1915">
            <v>27.2</v>
          </cell>
          <cell r="BP1915">
            <v>28.4</v>
          </cell>
          <cell r="BR1915">
            <v>1.62</v>
          </cell>
          <cell r="BS1915">
            <v>3</v>
          </cell>
          <cell r="BT1915">
            <v>100</v>
          </cell>
          <cell r="BU1915">
            <v>100</v>
          </cell>
          <cell r="BV1915">
            <v>60</v>
          </cell>
          <cell r="BW1915">
            <v>10.6</v>
          </cell>
          <cell r="BX1915">
            <v>100</v>
          </cell>
          <cell r="BY1915">
            <v>100</v>
          </cell>
          <cell r="BZ1915">
            <v>60</v>
          </cell>
          <cell r="CA1915">
            <v>10.6</v>
          </cell>
          <cell r="CB1915">
            <v>70</v>
          </cell>
          <cell r="CC1915">
            <v>100</v>
          </cell>
          <cell r="CD1915">
            <v>60</v>
          </cell>
          <cell r="CE1915">
            <v>7.2</v>
          </cell>
          <cell r="CV1915">
            <v>700</v>
          </cell>
        </row>
        <row r="1916">
          <cell r="C1916">
            <v>3666270125347</v>
          </cell>
          <cell r="E1916" t="str">
            <v>GIULIA</v>
          </cell>
          <cell r="G1916" t="str">
            <v>HONU 07</v>
          </cell>
          <cell r="H1916" t="str">
            <v xml:space="preserve">Bleu clair </v>
          </cell>
          <cell r="I1916" t="str">
            <v>Tissu</v>
          </cell>
          <cell r="J1916" t="str">
            <v xml:space="preserve">100% Solution Dyed Polyolexn </v>
          </cell>
          <cell r="K1916" t="str">
            <v>outdoor fabric</v>
          </cell>
          <cell r="O1916" t="str">
            <v>Canapé préconfiguré 3 : canapé de jardin droit fixe modulable avec 2 angles et 1 chauffeuse 1 place sans accoudoir</v>
          </cell>
          <cell r="Q1916" t="str">
            <v>billes de polystyrène et flocons de mousse</v>
          </cell>
          <cell r="T1916" t="str">
            <v>Outdoor</v>
          </cell>
          <cell r="U1916" t="str">
            <v>avec bâches imperméable</v>
          </cell>
          <cell r="Y1916" t="str">
            <v>Pologne</v>
          </cell>
          <cell r="AA1916" t="str">
            <v>billes de polystyrène et flocons de mousse</v>
          </cell>
          <cell r="AB1916" t="str">
            <v>billes de polystyrène et flocons de mousse</v>
          </cell>
          <cell r="AC1916"/>
          <cell r="AJ1916">
            <v>70</v>
          </cell>
          <cell r="AM1916">
            <v>20</v>
          </cell>
          <cell r="AR1916">
            <v>40</v>
          </cell>
          <cell r="AS1916">
            <v>70</v>
          </cell>
          <cell r="AX1916" t="str">
            <v>NON</v>
          </cell>
          <cell r="AZ1916" t="str">
            <v>NON</v>
          </cell>
          <cell r="BA1916" t="str">
            <v>NON</v>
          </cell>
          <cell r="BH1916" t="str">
            <v>NON</v>
          </cell>
          <cell r="BI1916" t="str">
            <v>billes de polystyrène et flocons de mousse</v>
          </cell>
          <cell r="BK1916" t="str">
            <v>chauffeuse 1 place: 70; angle : 100</v>
          </cell>
          <cell r="BL1916">
            <v>100</v>
          </cell>
          <cell r="BM1916">
            <v>60</v>
          </cell>
          <cell r="BN1916">
            <v>270</v>
          </cell>
          <cell r="BO1916">
            <v>27.2</v>
          </cell>
          <cell r="BP1916">
            <v>28.4</v>
          </cell>
          <cell r="BR1916">
            <v>1.62</v>
          </cell>
          <cell r="BS1916">
            <v>3</v>
          </cell>
          <cell r="BT1916">
            <v>100</v>
          </cell>
          <cell r="BU1916">
            <v>100</v>
          </cell>
          <cell r="BV1916">
            <v>60</v>
          </cell>
          <cell r="BW1916">
            <v>10.6</v>
          </cell>
          <cell r="BX1916">
            <v>100</v>
          </cell>
          <cell r="BY1916">
            <v>100</v>
          </cell>
          <cell r="BZ1916">
            <v>60</v>
          </cell>
          <cell r="CA1916">
            <v>10.6</v>
          </cell>
          <cell r="CB1916">
            <v>70</v>
          </cell>
          <cell r="CC1916">
            <v>100</v>
          </cell>
          <cell r="CD1916">
            <v>60</v>
          </cell>
          <cell r="CE1916">
            <v>7.2</v>
          </cell>
          <cell r="CV1916">
            <v>700</v>
          </cell>
        </row>
        <row r="1917">
          <cell r="C1917">
            <v>3666270124463</v>
          </cell>
          <cell r="E1917" t="str">
            <v>GIULIA</v>
          </cell>
          <cell r="G1917" t="str">
            <v>HONU 09</v>
          </cell>
          <cell r="H1917" t="str">
            <v>Rouge</v>
          </cell>
          <cell r="I1917" t="str">
            <v>Tissu</v>
          </cell>
          <cell r="J1917" t="str">
            <v xml:space="preserve">100% Solution Dyed Polyolexn </v>
          </cell>
          <cell r="K1917" t="str">
            <v>outdoor fabric</v>
          </cell>
          <cell r="O1917" t="str">
            <v>Canapé préconfiguré 3 : canapé de jardin droit fixe modulable avec 2 angles et 1 chauffeuse 1 place sans accoudoir</v>
          </cell>
          <cell r="Q1917" t="str">
            <v>billes de polystyrène et flocons de mousse</v>
          </cell>
          <cell r="T1917" t="str">
            <v>Outdoor</v>
          </cell>
          <cell r="U1917" t="str">
            <v>avec bâches imperméable</v>
          </cell>
          <cell r="Y1917" t="str">
            <v>Pologne</v>
          </cell>
          <cell r="AA1917" t="str">
            <v>billes de polystyrène et flocons de mousse</v>
          </cell>
          <cell r="AB1917" t="str">
            <v>billes de polystyrène et flocons de mousse</v>
          </cell>
          <cell r="AC1917"/>
          <cell r="AJ1917">
            <v>70</v>
          </cell>
          <cell r="AM1917">
            <v>20</v>
          </cell>
          <cell r="AR1917">
            <v>40</v>
          </cell>
          <cell r="AS1917">
            <v>70</v>
          </cell>
          <cell r="AX1917" t="str">
            <v>NON</v>
          </cell>
          <cell r="AZ1917" t="str">
            <v>NON</v>
          </cell>
          <cell r="BA1917" t="str">
            <v>NON</v>
          </cell>
          <cell r="BH1917" t="str">
            <v>NON</v>
          </cell>
          <cell r="BI1917" t="str">
            <v>billes de polystyrène et flocons de mousse</v>
          </cell>
          <cell r="BK1917" t="str">
            <v>chauffeuse 1 place: 70; angle : 100</v>
          </cell>
          <cell r="BL1917">
            <v>100</v>
          </cell>
          <cell r="BM1917">
            <v>60</v>
          </cell>
          <cell r="BN1917">
            <v>270</v>
          </cell>
          <cell r="BO1917">
            <v>27.2</v>
          </cell>
          <cell r="BP1917">
            <v>28.4</v>
          </cell>
          <cell r="BR1917">
            <v>1.62</v>
          </cell>
          <cell r="BS1917">
            <v>3</v>
          </cell>
          <cell r="BT1917">
            <v>100</v>
          </cell>
          <cell r="BU1917">
            <v>100</v>
          </cell>
          <cell r="BV1917">
            <v>60</v>
          </cell>
          <cell r="BW1917">
            <v>10.6</v>
          </cell>
          <cell r="BX1917">
            <v>100</v>
          </cell>
          <cell r="BY1917">
            <v>100</v>
          </cell>
          <cell r="BZ1917">
            <v>60</v>
          </cell>
          <cell r="CA1917">
            <v>10.6</v>
          </cell>
          <cell r="CB1917">
            <v>70</v>
          </cell>
          <cell r="CC1917">
            <v>100</v>
          </cell>
          <cell r="CD1917">
            <v>60</v>
          </cell>
          <cell r="CE1917">
            <v>7.2</v>
          </cell>
          <cell r="CV1917">
            <v>700</v>
          </cell>
        </row>
        <row r="1918">
          <cell r="C1918">
            <v>3666270125675</v>
          </cell>
          <cell r="E1918" t="str">
            <v>GIULIA</v>
          </cell>
          <cell r="G1918" t="str">
            <v>HONU 01</v>
          </cell>
          <cell r="H1918" t="str">
            <v>Beige</v>
          </cell>
          <cell r="I1918" t="str">
            <v>Tissu</v>
          </cell>
          <cell r="J1918" t="str">
            <v xml:space="preserve">100% Solution Dyed Polyolexn </v>
          </cell>
          <cell r="K1918" t="str">
            <v>outdoor fabric</v>
          </cell>
          <cell r="O1918" t="str">
            <v>Canapé préconfiguré 4 : canapé de jardin droit fixe modulable avec 2 angles , 1 chauffeuse 1 place sans accoudoir, 1 pouf</v>
          </cell>
          <cell r="Q1918" t="str">
            <v>billes de polystyrène et flocons de mousse</v>
          </cell>
          <cell r="T1918" t="str">
            <v>Outdoor</v>
          </cell>
          <cell r="U1918" t="str">
            <v>avec bâches imperméable</v>
          </cell>
          <cell r="Y1918" t="str">
            <v>Pologne</v>
          </cell>
          <cell r="AA1918" t="str">
            <v>billes de polystyrène et flocons de mousse</v>
          </cell>
          <cell r="AB1918" t="str">
            <v>billes de polystyrène et flocons de mousse</v>
          </cell>
          <cell r="AC1918"/>
          <cell r="AJ1918">
            <v>70</v>
          </cell>
          <cell r="AM1918">
            <v>20</v>
          </cell>
          <cell r="AR1918">
            <v>40</v>
          </cell>
          <cell r="AS1918">
            <v>70</v>
          </cell>
          <cell r="AX1918" t="str">
            <v>NON</v>
          </cell>
          <cell r="AZ1918" t="str">
            <v>NON</v>
          </cell>
          <cell r="BA1918" t="str">
            <v>NON</v>
          </cell>
          <cell r="BH1918" t="str">
            <v>NON</v>
          </cell>
          <cell r="BI1918" t="str">
            <v>billes de polystyrène et flocons de mousse</v>
          </cell>
          <cell r="BK1918" t="str">
            <v>chauffeuse 1 place, pouf: 70; angle : 100</v>
          </cell>
          <cell r="BL1918" t="str">
            <v>chauffeuse 1 place, angle: 100; pouf: 70</v>
          </cell>
          <cell r="BM1918" t="str">
            <v>60; pouf: 40</v>
          </cell>
          <cell r="BN1918">
            <v>360</v>
          </cell>
          <cell r="BO1918">
            <v>31</v>
          </cell>
          <cell r="BP1918">
            <v>32.5</v>
          </cell>
          <cell r="BR1918">
            <v>1.82</v>
          </cell>
          <cell r="BS1918">
            <v>4</v>
          </cell>
          <cell r="BT1918">
            <v>100</v>
          </cell>
          <cell r="BU1918">
            <v>100</v>
          </cell>
          <cell r="BV1918">
            <v>60</v>
          </cell>
          <cell r="BW1918">
            <v>10.6</v>
          </cell>
          <cell r="BX1918">
            <v>100</v>
          </cell>
          <cell r="BY1918">
            <v>100</v>
          </cell>
          <cell r="BZ1918">
            <v>60</v>
          </cell>
          <cell r="CA1918">
            <v>10.6</v>
          </cell>
          <cell r="CB1918">
            <v>70</v>
          </cell>
          <cell r="CC1918">
            <v>100</v>
          </cell>
          <cell r="CD1918">
            <v>60</v>
          </cell>
          <cell r="CE1918">
            <v>7.2</v>
          </cell>
          <cell r="CF1918">
            <v>70</v>
          </cell>
          <cell r="CG1918">
            <v>70</v>
          </cell>
          <cell r="CH1918">
            <v>40</v>
          </cell>
          <cell r="CI1918">
            <v>4.0999999999999996</v>
          </cell>
          <cell r="CV1918">
            <v>830</v>
          </cell>
        </row>
        <row r="1919">
          <cell r="C1919">
            <v>3666270125088</v>
          </cell>
          <cell r="E1919" t="str">
            <v>GIULIA</v>
          </cell>
          <cell r="G1919" t="str">
            <v>HONU 04</v>
          </cell>
          <cell r="H1919" t="str">
            <v>Noir</v>
          </cell>
          <cell r="I1919" t="str">
            <v>Tissu</v>
          </cell>
          <cell r="J1919" t="str">
            <v xml:space="preserve">100% Solution Dyed Polyolexn </v>
          </cell>
          <cell r="K1919" t="str">
            <v>outdoor fabric</v>
          </cell>
          <cell r="O1919" t="str">
            <v>Canapé préconfiguré 4 : canapé de jardin droit fixe modulable avec 2 angles , 1 chauffeuse 1 place sans accoudoir, 1 pouf</v>
          </cell>
          <cell r="Q1919" t="str">
            <v>billes de polystyrène et flocons de mousse</v>
          </cell>
          <cell r="T1919" t="str">
            <v>Outdoor</v>
          </cell>
          <cell r="U1919" t="str">
            <v>avec bâches imperméable</v>
          </cell>
          <cell r="Y1919" t="str">
            <v>Pologne</v>
          </cell>
          <cell r="AA1919" t="str">
            <v>billes de polystyrène et flocons de mousse</v>
          </cell>
          <cell r="AB1919" t="str">
            <v>billes de polystyrène et flocons de mousse</v>
          </cell>
          <cell r="AC1919"/>
          <cell r="AJ1919">
            <v>70</v>
          </cell>
          <cell r="AM1919">
            <v>20</v>
          </cell>
          <cell r="AR1919">
            <v>40</v>
          </cell>
          <cell r="AS1919">
            <v>70</v>
          </cell>
          <cell r="AX1919" t="str">
            <v>NON</v>
          </cell>
          <cell r="AZ1919" t="str">
            <v>NON</v>
          </cell>
          <cell r="BA1919" t="str">
            <v>NON</v>
          </cell>
          <cell r="BH1919" t="str">
            <v>NON</v>
          </cell>
          <cell r="BI1919" t="str">
            <v>billes de polystyrène et flocons de mousse</v>
          </cell>
          <cell r="BK1919" t="str">
            <v>chauffeuse 1 place, pouf: 70; angle : 100</v>
          </cell>
          <cell r="BL1919" t="str">
            <v>chauffeuse 1 place, angle: 100; pouf: 70</v>
          </cell>
          <cell r="BM1919" t="str">
            <v>60; pouf: 40</v>
          </cell>
          <cell r="BN1919">
            <v>360</v>
          </cell>
          <cell r="BO1919">
            <v>31</v>
          </cell>
          <cell r="BP1919">
            <v>32.5</v>
          </cell>
          <cell r="BR1919">
            <v>1.82</v>
          </cell>
          <cell r="BS1919">
            <v>4</v>
          </cell>
          <cell r="BT1919">
            <v>100</v>
          </cell>
          <cell r="BU1919">
            <v>100</v>
          </cell>
          <cell r="BV1919">
            <v>60</v>
          </cell>
          <cell r="BW1919">
            <v>10.6</v>
          </cell>
          <cell r="BX1919">
            <v>100</v>
          </cell>
          <cell r="BY1919">
            <v>100</v>
          </cell>
          <cell r="BZ1919">
            <v>60</v>
          </cell>
          <cell r="CA1919">
            <v>10.6</v>
          </cell>
          <cell r="CB1919">
            <v>70</v>
          </cell>
          <cell r="CC1919">
            <v>100</v>
          </cell>
          <cell r="CD1919">
            <v>60</v>
          </cell>
          <cell r="CE1919">
            <v>7.2</v>
          </cell>
          <cell r="CF1919">
            <v>70</v>
          </cell>
          <cell r="CG1919">
            <v>70</v>
          </cell>
          <cell r="CH1919">
            <v>40</v>
          </cell>
          <cell r="CI1919">
            <v>4.0999999999999996</v>
          </cell>
          <cell r="CV1919">
            <v>830</v>
          </cell>
        </row>
        <row r="1920">
          <cell r="C1920">
            <v>3666270125293</v>
          </cell>
          <cell r="E1920" t="str">
            <v>GIULIA</v>
          </cell>
          <cell r="G1920" t="str">
            <v>HONU 08</v>
          </cell>
          <cell r="H1920" t="str">
            <v>Vert</v>
          </cell>
          <cell r="I1920" t="str">
            <v>Tissu</v>
          </cell>
          <cell r="J1920" t="str">
            <v xml:space="preserve">100% Solution Dyed Polyolexn </v>
          </cell>
          <cell r="K1920" t="str">
            <v>outdoor fabric</v>
          </cell>
          <cell r="O1920" t="str">
            <v>Canapé préconfiguré 4 : canapé de jardin droit fixe modulable avec 2 angles , 1 chauffeuse 1 place sans accoudoir, 1 pouf</v>
          </cell>
          <cell r="Q1920" t="str">
            <v>billes de polystyrène et flocons de mousse</v>
          </cell>
          <cell r="T1920" t="str">
            <v>Outdoor</v>
          </cell>
          <cell r="U1920" t="str">
            <v>avec bâches imperméable</v>
          </cell>
          <cell r="Y1920" t="str">
            <v>Pologne</v>
          </cell>
          <cell r="AA1920" t="str">
            <v>billes de polystyrène et flocons de mousse</v>
          </cell>
          <cell r="AB1920" t="str">
            <v>billes de polystyrène et flocons de mousse</v>
          </cell>
          <cell r="AC1920"/>
          <cell r="AJ1920">
            <v>70</v>
          </cell>
          <cell r="AM1920">
            <v>20</v>
          </cell>
          <cell r="AR1920">
            <v>40</v>
          </cell>
          <cell r="AS1920">
            <v>70</v>
          </cell>
          <cell r="AX1920" t="str">
            <v>NON</v>
          </cell>
          <cell r="AZ1920" t="str">
            <v>NON</v>
          </cell>
          <cell r="BA1920" t="str">
            <v>NON</v>
          </cell>
          <cell r="BH1920" t="str">
            <v>NON</v>
          </cell>
          <cell r="BI1920" t="str">
            <v>billes de polystyrène et flocons de mousse</v>
          </cell>
          <cell r="BK1920" t="str">
            <v>chauffeuse 1 place, pouf: 70; angle : 100</v>
          </cell>
          <cell r="BL1920" t="str">
            <v>chauffeuse 1 place, angle: 100; pouf: 70</v>
          </cell>
          <cell r="BM1920" t="str">
            <v>60; pouf: 40</v>
          </cell>
          <cell r="BN1920">
            <v>360</v>
          </cell>
          <cell r="BO1920">
            <v>31</v>
          </cell>
          <cell r="BP1920">
            <v>32.5</v>
          </cell>
          <cell r="BR1920">
            <v>1.82</v>
          </cell>
          <cell r="BS1920">
            <v>4</v>
          </cell>
          <cell r="BT1920">
            <v>100</v>
          </cell>
          <cell r="BU1920">
            <v>100</v>
          </cell>
          <cell r="BV1920">
            <v>60</v>
          </cell>
          <cell r="BW1920">
            <v>10.6</v>
          </cell>
          <cell r="BX1920">
            <v>100</v>
          </cell>
          <cell r="BY1920">
            <v>100</v>
          </cell>
          <cell r="BZ1920">
            <v>60</v>
          </cell>
          <cell r="CA1920">
            <v>10.6</v>
          </cell>
          <cell r="CB1920">
            <v>70</v>
          </cell>
          <cell r="CC1920">
            <v>100</v>
          </cell>
          <cell r="CD1920">
            <v>60</v>
          </cell>
          <cell r="CE1920">
            <v>7.2</v>
          </cell>
          <cell r="CF1920">
            <v>70</v>
          </cell>
          <cell r="CG1920">
            <v>70</v>
          </cell>
          <cell r="CH1920">
            <v>40</v>
          </cell>
          <cell r="CI1920">
            <v>4.0999999999999996</v>
          </cell>
          <cell r="CV1920">
            <v>830</v>
          </cell>
        </row>
        <row r="1921">
          <cell r="C1921">
            <v>3666270124050</v>
          </cell>
          <cell r="E1921" t="str">
            <v>GIULIA</v>
          </cell>
          <cell r="G1921" t="str">
            <v>HONU 05</v>
          </cell>
          <cell r="H1921" t="str">
            <v>Gris</v>
          </cell>
          <cell r="I1921" t="str">
            <v>Tissu</v>
          </cell>
          <cell r="J1921" t="str">
            <v xml:space="preserve">100% Solution Dyed Polyolexn </v>
          </cell>
          <cell r="K1921" t="str">
            <v>outdoor fabric</v>
          </cell>
          <cell r="O1921" t="str">
            <v>Canapé préconfiguré 4 : canapé de jardin droit fixe modulable avec 2 angles , 1 chauffeuse 1 place sans accoudoir, 1 pouf</v>
          </cell>
          <cell r="Q1921" t="str">
            <v>billes de polystyrène et flocons de mousse</v>
          </cell>
          <cell r="T1921" t="str">
            <v>Outdoor</v>
          </cell>
          <cell r="U1921" t="str">
            <v>avec bâches imperméable</v>
          </cell>
          <cell r="Y1921" t="str">
            <v>Pologne</v>
          </cell>
          <cell r="AA1921" t="str">
            <v>billes de polystyrène et flocons de mousse</v>
          </cell>
          <cell r="AB1921" t="str">
            <v>billes de polystyrène et flocons de mousse</v>
          </cell>
          <cell r="AC1921"/>
          <cell r="AJ1921">
            <v>70</v>
          </cell>
          <cell r="AM1921">
            <v>20</v>
          </cell>
          <cell r="AR1921">
            <v>40</v>
          </cell>
          <cell r="AS1921">
            <v>70</v>
          </cell>
          <cell r="AX1921" t="str">
            <v>NON</v>
          </cell>
          <cell r="AZ1921" t="str">
            <v>NON</v>
          </cell>
          <cell r="BA1921" t="str">
            <v>NON</v>
          </cell>
          <cell r="BH1921" t="str">
            <v>NON</v>
          </cell>
          <cell r="BI1921" t="str">
            <v>billes de polystyrène et flocons de mousse</v>
          </cell>
          <cell r="BK1921" t="str">
            <v>chauffeuse 1 place, pouf: 70; angle : 100</v>
          </cell>
          <cell r="BL1921" t="str">
            <v>chauffeuse 1 place, angle: 100; pouf: 70</v>
          </cell>
          <cell r="BM1921" t="str">
            <v>60; pouf: 40</v>
          </cell>
          <cell r="BN1921">
            <v>360</v>
          </cell>
          <cell r="BO1921">
            <v>31</v>
          </cell>
          <cell r="BP1921">
            <v>32.5</v>
          </cell>
          <cell r="BR1921">
            <v>1.82</v>
          </cell>
          <cell r="BS1921">
            <v>4</v>
          </cell>
          <cell r="BT1921">
            <v>100</v>
          </cell>
          <cell r="BU1921">
            <v>100</v>
          </cell>
          <cell r="BV1921">
            <v>60</v>
          </cell>
          <cell r="BW1921">
            <v>10.6</v>
          </cell>
          <cell r="BX1921">
            <v>100</v>
          </cell>
          <cell r="BY1921">
            <v>100</v>
          </cell>
          <cell r="BZ1921">
            <v>60</v>
          </cell>
          <cell r="CA1921">
            <v>10.6</v>
          </cell>
          <cell r="CB1921">
            <v>70</v>
          </cell>
          <cell r="CC1921">
            <v>100</v>
          </cell>
          <cell r="CD1921">
            <v>60</v>
          </cell>
          <cell r="CE1921">
            <v>7.2</v>
          </cell>
          <cell r="CF1921">
            <v>70</v>
          </cell>
          <cell r="CG1921">
            <v>70</v>
          </cell>
          <cell r="CH1921">
            <v>40</v>
          </cell>
          <cell r="CI1921">
            <v>4.0999999999999996</v>
          </cell>
          <cell r="CV1921">
            <v>830</v>
          </cell>
        </row>
        <row r="1922">
          <cell r="C1922">
            <v>3666270124531</v>
          </cell>
          <cell r="E1922" t="str">
            <v>GIULIA</v>
          </cell>
          <cell r="G1922" t="str">
            <v>HONU 07</v>
          </cell>
          <cell r="H1922" t="str">
            <v xml:space="preserve">Bleu clair </v>
          </cell>
          <cell r="I1922" t="str">
            <v>Tissu</v>
          </cell>
          <cell r="J1922" t="str">
            <v xml:space="preserve">100% Solution Dyed Polyolexn </v>
          </cell>
          <cell r="K1922" t="str">
            <v>outdoor fabric</v>
          </cell>
          <cell r="O1922" t="str">
            <v>Canapé préconfiguré 4 : canapé de jardin droit fixe modulable avec 2 angles , 1 chauffeuse 1 place sans accoudoir, 1 pouf</v>
          </cell>
          <cell r="Q1922" t="str">
            <v>billes de polystyrène et flocons de mousse</v>
          </cell>
          <cell r="T1922" t="str">
            <v>Outdoor</v>
          </cell>
          <cell r="U1922" t="str">
            <v>avec bâches imperméable</v>
          </cell>
          <cell r="Y1922" t="str">
            <v>Pologne</v>
          </cell>
          <cell r="AA1922" t="str">
            <v>billes de polystyrène et flocons de mousse</v>
          </cell>
          <cell r="AB1922" t="str">
            <v>billes de polystyrène et flocons de mousse</v>
          </cell>
          <cell r="AC1922"/>
          <cell r="AJ1922">
            <v>70</v>
          </cell>
          <cell r="AM1922">
            <v>20</v>
          </cell>
          <cell r="AR1922">
            <v>40</v>
          </cell>
          <cell r="AS1922">
            <v>70</v>
          </cell>
          <cell r="AX1922" t="str">
            <v>NON</v>
          </cell>
          <cell r="AZ1922" t="str">
            <v>NON</v>
          </cell>
          <cell r="BA1922" t="str">
            <v>NON</v>
          </cell>
          <cell r="BH1922" t="str">
            <v>NON</v>
          </cell>
          <cell r="BI1922" t="str">
            <v>billes de polystyrène et flocons de mousse</v>
          </cell>
          <cell r="BK1922" t="str">
            <v>chauffeuse 1 place, pouf: 70; angle : 100</v>
          </cell>
          <cell r="BL1922" t="str">
            <v>chauffeuse 1 place, angle: 100; pouf: 70</v>
          </cell>
          <cell r="BM1922" t="str">
            <v>60; pouf: 40</v>
          </cell>
          <cell r="BN1922">
            <v>360</v>
          </cell>
          <cell r="BO1922">
            <v>31</v>
          </cell>
          <cell r="BP1922">
            <v>32.5</v>
          </cell>
          <cell r="BR1922">
            <v>1.82</v>
          </cell>
          <cell r="BS1922">
            <v>4</v>
          </cell>
          <cell r="BT1922">
            <v>100</v>
          </cell>
          <cell r="BU1922">
            <v>100</v>
          </cell>
          <cell r="BV1922">
            <v>60</v>
          </cell>
          <cell r="BW1922">
            <v>10.6</v>
          </cell>
          <cell r="BX1922">
            <v>100</v>
          </cell>
          <cell r="BY1922">
            <v>100</v>
          </cell>
          <cell r="BZ1922">
            <v>60</v>
          </cell>
          <cell r="CA1922">
            <v>10.6</v>
          </cell>
          <cell r="CB1922">
            <v>70</v>
          </cell>
          <cell r="CC1922">
            <v>100</v>
          </cell>
          <cell r="CD1922">
            <v>60</v>
          </cell>
          <cell r="CE1922">
            <v>7.2</v>
          </cell>
          <cell r="CF1922">
            <v>70</v>
          </cell>
          <cell r="CG1922">
            <v>70</v>
          </cell>
          <cell r="CH1922">
            <v>40</v>
          </cell>
          <cell r="CI1922">
            <v>4.0999999999999996</v>
          </cell>
          <cell r="CV1922">
            <v>830</v>
          </cell>
        </row>
        <row r="1923">
          <cell r="C1923">
            <v>3666270124982</v>
          </cell>
          <cell r="E1923" t="str">
            <v>GIULIA</v>
          </cell>
          <cell r="G1923" t="str">
            <v>HONU 09</v>
          </cell>
          <cell r="H1923" t="str">
            <v>Rouge</v>
          </cell>
          <cell r="I1923" t="str">
            <v>Tissu</v>
          </cell>
          <cell r="J1923" t="str">
            <v xml:space="preserve">100% Solution Dyed Polyolexn </v>
          </cell>
          <cell r="K1923" t="str">
            <v>outdoor fabric</v>
          </cell>
          <cell r="O1923" t="str">
            <v>Canapé préconfiguré 4 : canapé de jardin droit fixe modulable avec 2 angles , 1 chauffeuse 1 place sans accoudoir, 1 pouf</v>
          </cell>
          <cell r="Q1923" t="str">
            <v>billes de polystyrène et flocons de mousse</v>
          </cell>
          <cell r="T1923" t="str">
            <v>Outdoor</v>
          </cell>
          <cell r="U1923" t="str">
            <v>avec bâches imperméable</v>
          </cell>
          <cell r="Y1923" t="str">
            <v>Pologne</v>
          </cell>
          <cell r="AA1923" t="str">
            <v>billes de polystyrène et flocons de mousse</v>
          </cell>
          <cell r="AB1923" t="str">
            <v>billes de polystyrène et flocons de mousse</v>
          </cell>
          <cell r="AC1923"/>
          <cell r="AJ1923">
            <v>70</v>
          </cell>
          <cell r="AM1923">
            <v>20</v>
          </cell>
          <cell r="AR1923">
            <v>40</v>
          </cell>
          <cell r="AS1923">
            <v>70</v>
          </cell>
          <cell r="AX1923" t="str">
            <v>NON</v>
          </cell>
          <cell r="AZ1923" t="str">
            <v>NON</v>
          </cell>
          <cell r="BA1923" t="str">
            <v>NON</v>
          </cell>
          <cell r="BH1923" t="str">
            <v>NON</v>
          </cell>
          <cell r="BI1923" t="str">
            <v>billes de polystyrène et flocons de mousse</v>
          </cell>
          <cell r="BK1923" t="str">
            <v>chauffeuse 1 place, pouf: 70; angle : 100</v>
          </cell>
          <cell r="BL1923" t="str">
            <v>chauffeuse 1 place, angle: 100; pouf: 70</v>
          </cell>
          <cell r="BM1923" t="str">
            <v>60; pouf: 40</v>
          </cell>
          <cell r="BN1923">
            <v>360</v>
          </cell>
          <cell r="BO1923">
            <v>31</v>
          </cell>
          <cell r="BP1923">
            <v>32.5</v>
          </cell>
          <cell r="BR1923">
            <v>1.82</v>
          </cell>
          <cell r="BS1923">
            <v>4</v>
          </cell>
          <cell r="BT1923">
            <v>100</v>
          </cell>
          <cell r="BU1923">
            <v>100</v>
          </cell>
          <cell r="BV1923">
            <v>60</v>
          </cell>
          <cell r="BW1923">
            <v>10.6</v>
          </cell>
          <cell r="BX1923">
            <v>100</v>
          </cell>
          <cell r="BY1923">
            <v>100</v>
          </cell>
          <cell r="BZ1923">
            <v>60</v>
          </cell>
          <cell r="CA1923">
            <v>10.6</v>
          </cell>
          <cell r="CB1923">
            <v>70</v>
          </cell>
          <cell r="CC1923">
            <v>100</v>
          </cell>
          <cell r="CD1923">
            <v>60</v>
          </cell>
          <cell r="CE1923">
            <v>7.2</v>
          </cell>
          <cell r="CF1923">
            <v>70</v>
          </cell>
          <cell r="CG1923">
            <v>70</v>
          </cell>
          <cell r="CH1923">
            <v>40</v>
          </cell>
          <cell r="CI1923">
            <v>4.0999999999999996</v>
          </cell>
          <cell r="CV1923">
            <v>830</v>
          </cell>
        </row>
        <row r="1924">
          <cell r="C1924">
            <v>3666270124494</v>
          </cell>
          <cell r="E1924" t="str">
            <v>ELOANE</v>
          </cell>
          <cell r="G1924" t="str">
            <v>NANI 04</v>
          </cell>
          <cell r="H1924" t="str">
            <v>Jaune</v>
          </cell>
          <cell r="I1924" t="str">
            <v>Tissu</v>
          </cell>
          <cell r="J1924" t="str">
            <v>100% Solution Dyed Polyolexn</v>
          </cell>
          <cell r="K1924" t="str">
            <v>outdoor fabric</v>
          </cell>
          <cell r="O1924" t="str">
            <v>Pouf 100 cm</v>
          </cell>
          <cell r="Q1924" t="str">
            <v>billes de polystyrène et flocons de mousse</v>
          </cell>
          <cell r="T1924" t="str">
            <v>Outdoor</v>
          </cell>
          <cell r="U1924" t="str">
            <v>avec bâches imperméable</v>
          </cell>
          <cell r="Y1924" t="str">
            <v>Pologne</v>
          </cell>
          <cell r="AA1924" t="str">
            <v>billes de polystyrène et flocons de mousse</v>
          </cell>
          <cell r="AB1924" t="str">
            <v>billes de polystyrène et flocons de mousse</v>
          </cell>
          <cell r="AC1924"/>
          <cell r="AJ1924">
            <v>45</v>
          </cell>
          <cell r="AM1924">
            <v>16</v>
          </cell>
          <cell r="AR1924">
            <v>34</v>
          </cell>
          <cell r="AS1924">
            <v>45</v>
          </cell>
          <cell r="AX1924" t="str">
            <v>NON</v>
          </cell>
          <cell r="AZ1924" t="str">
            <v>NON</v>
          </cell>
          <cell r="BA1924" t="str">
            <v>NON</v>
          </cell>
          <cell r="BH1924" t="str">
            <v>NON</v>
          </cell>
          <cell r="BI1924" t="str">
            <v>billes de polystyrène et flocons de mousse</v>
          </cell>
          <cell r="BK1924">
            <v>100</v>
          </cell>
          <cell r="BL1924">
            <v>100</v>
          </cell>
          <cell r="BM1924">
            <v>50</v>
          </cell>
          <cell r="BN1924">
            <v>90</v>
          </cell>
          <cell r="BO1924">
            <v>8.6</v>
          </cell>
          <cell r="BP1924">
            <v>9.8000000000000007</v>
          </cell>
          <cell r="BR1924">
            <v>0.5</v>
          </cell>
          <cell r="BS1924">
            <v>1</v>
          </cell>
          <cell r="BT1924">
            <v>100</v>
          </cell>
          <cell r="BU1924">
            <v>100</v>
          </cell>
          <cell r="BV1924">
            <v>50</v>
          </cell>
          <cell r="BW1924">
            <v>9.8000000000000007</v>
          </cell>
          <cell r="CV1924">
            <v>239</v>
          </cell>
        </row>
        <row r="1925">
          <cell r="C1925">
            <v>3666270125804</v>
          </cell>
          <cell r="E1925" t="str">
            <v>ELOANE</v>
          </cell>
          <cell r="G1925" t="str">
            <v>NANI 03</v>
          </cell>
          <cell r="H1925" t="str">
            <v>Gris foncé</v>
          </cell>
          <cell r="I1925" t="str">
            <v>Tissu</v>
          </cell>
          <cell r="J1925" t="str">
            <v>100% Solution Dyed Polyolexn</v>
          </cell>
          <cell r="K1925" t="str">
            <v>outdoor fabric</v>
          </cell>
          <cell r="O1925" t="str">
            <v>Pouf 100 cm</v>
          </cell>
          <cell r="Q1925" t="str">
            <v>billes de polystyrène et flocons de mousse</v>
          </cell>
          <cell r="T1925" t="str">
            <v>Outdoor</v>
          </cell>
          <cell r="U1925" t="str">
            <v>avec bâches imperméable</v>
          </cell>
          <cell r="Y1925" t="str">
            <v>Pologne</v>
          </cell>
          <cell r="AA1925" t="str">
            <v>billes de polystyrène et flocons de mousse</v>
          </cell>
          <cell r="AB1925" t="str">
            <v>billes de polystyrène et flocons de mousse</v>
          </cell>
          <cell r="AC1925"/>
          <cell r="AJ1925">
            <v>45</v>
          </cell>
          <cell r="AM1925">
            <v>16</v>
          </cell>
          <cell r="AR1925">
            <v>34</v>
          </cell>
          <cell r="AS1925">
            <v>45</v>
          </cell>
          <cell r="AX1925" t="str">
            <v>NON</v>
          </cell>
          <cell r="AZ1925" t="str">
            <v>NON</v>
          </cell>
          <cell r="BA1925" t="str">
            <v>NON</v>
          </cell>
          <cell r="BH1925" t="str">
            <v>NON</v>
          </cell>
          <cell r="BI1925" t="str">
            <v>billes de polystyrène et flocons de mousse</v>
          </cell>
          <cell r="BK1925">
            <v>100</v>
          </cell>
          <cell r="BL1925">
            <v>100</v>
          </cell>
          <cell r="BM1925">
            <v>50</v>
          </cell>
          <cell r="BN1925">
            <v>90</v>
          </cell>
          <cell r="BO1925">
            <v>8.6</v>
          </cell>
          <cell r="BP1925">
            <v>9.8000000000000007</v>
          </cell>
          <cell r="BR1925">
            <v>0.5</v>
          </cell>
          <cell r="BS1925">
            <v>1</v>
          </cell>
          <cell r="BT1925">
            <v>100</v>
          </cell>
          <cell r="BU1925">
            <v>100</v>
          </cell>
          <cell r="BV1925">
            <v>50</v>
          </cell>
          <cell r="BW1925">
            <v>9.8000000000000007</v>
          </cell>
          <cell r="CV1925">
            <v>239</v>
          </cell>
        </row>
        <row r="1926">
          <cell r="C1926">
            <v>3666270125194</v>
          </cell>
          <cell r="E1926" t="str">
            <v>ELOANE</v>
          </cell>
          <cell r="G1926" t="str">
            <v>NANI 05</v>
          </cell>
          <cell r="H1926" t="str">
            <v>Beige</v>
          </cell>
          <cell r="I1926" t="str">
            <v>Tissu</v>
          </cell>
          <cell r="J1926" t="str">
            <v>100% Solution Dyed Polyolexn</v>
          </cell>
          <cell r="K1926" t="str">
            <v>outdoor fabric</v>
          </cell>
          <cell r="O1926" t="str">
            <v>Pouf 100 cm</v>
          </cell>
          <cell r="Q1926" t="str">
            <v>billes de polystyrène et flocons de mousse</v>
          </cell>
          <cell r="T1926" t="str">
            <v>Outdoor</v>
          </cell>
          <cell r="U1926" t="str">
            <v>avec bâches imperméable</v>
          </cell>
          <cell r="Y1926" t="str">
            <v>Pologne</v>
          </cell>
          <cell r="AA1926" t="str">
            <v>billes de polystyrène et flocons de mousse</v>
          </cell>
          <cell r="AB1926" t="str">
            <v>billes de polystyrène et flocons de mousse</v>
          </cell>
          <cell r="AC1926"/>
          <cell r="AJ1926">
            <v>45</v>
          </cell>
          <cell r="AM1926">
            <v>16</v>
          </cell>
          <cell r="AR1926">
            <v>34</v>
          </cell>
          <cell r="AS1926">
            <v>45</v>
          </cell>
          <cell r="AX1926" t="str">
            <v>NON</v>
          </cell>
          <cell r="AZ1926" t="str">
            <v>NON</v>
          </cell>
          <cell r="BA1926" t="str">
            <v>NON</v>
          </cell>
          <cell r="BH1926" t="str">
            <v>NON</v>
          </cell>
          <cell r="BI1926" t="str">
            <v>billes de polystyrène et flocons de mousse</v>
          </cell>
          <cell r="BK1926">
            <v>100</v>
          </cell>
          <cell r="BL1926">
            <v>100</v>
          </cell>
          <cell r="BM1926">
            <v>50</v>
          </cell>
          <cell r="BN1926">
            <v>90</v>
          </cell>
          <cell r="BO1926">
            <v>8.6</v>
          </cell>
          <cell r="BP1926">
            <v>9.8000000000000007</v>
          </cell>
          <cell r="BR1926">
            <v>0.5</v>
          </cell>
          <cell r="BS1926">
            <v>1</v>
          </cell>
          <cell r="BT1926">
            <v>100</v>
          </cell>
          <cell r="BU1926">
            <v>100</v>
          </cell>
          <cell r="BV1926">
            <v>50</v>
          </cell>
          <cell r="BW1926">
            <v>9.8000000000000007</v>
          </cell>
          <cell r="CV1926">
            <v>239</v>
          </cell>
        </row>
        <row r="1927">
          <cell r="C1927">
            <v>3666270125798</v>
          </cell>
          <cell r="E1927" t="str">
            <v>ELOANE</v>
          </cell>
          <cell r="G1927" t="str">
            <v>NANI 01</v>
          </cell>
          <cell r="H1927" t="str">
            <v>Gris clair</v>
          </cell>
          <cell r="I1927" t="str">
            <v>Tissu</v>
          </cell>
          <cell r="J1927" t="str">
            <v>100% Solution Dyed Polyolexn</v>
          </cell>
          <cell r="K1927" t="str">
            <v>outdoor fabric</v>
          </cell>
          <cell r="O1927" t="str">
            <v>Pouf 100 cm</v>
          </cell>
          <cell r="Q1927" t="str">
            <v>billes de polystyrène et flocons de mousse</v>
          </cell>
          <cell r="T1927" t="str">
            <v>Outdoor</v>
          </cell>
          <cell r="U1927" t="str">
            <v>avec bâches imperméable</v>
          </cell>
          <cell r="Y1927" t="str">
            <v>Pologne</v>
          </cell>
          <cell r="AA1927" t="str">
            <v>billes de polystyrène et flocons de mousse</v>
          </cell>
          <cell r="AB1927" t="str">
            <v>billes de polystyrène et flocons de mousse</v>
          </cell>
          <cell r="AC1927"/>
          <cell r="AJ1927">
            <v>45</v>
          </cell>
          <cell r="AM1927">
            <v>16</v>
          </cell>
          <cell r="AR1927">
            <v>34</v>
          </cell>
          <cell r="AS1927">
            <v>45</v>
          </cell>
          <cell r="AX1927" t="str">
            <v>NON</v>
          </cell>
          <cell r="AZ1927" t="str">
            <v>NON</v>
          </cell>
          <cell r="BA1927" t="str">
            <v>NON</v>
          </cell>
          <cell r="BH1927" t="str">
            <v>NON</v>
          </cell>
          <cell r="BI1927" t="str">
            <v>billes de polystyrène et flocons de mousse</v>
          </cell>
          <cell r="BK1927">
            <v>100</v>
          </cell>
          <cell r="BL1927">
            <v>100</v>
          </cell>
          <cell r="BM1927">
            <v>50</v>
          </cell>
          <cell r="BN1927">
            <v>90</v>
          </cell>
          <cell r="BO1927">
            <v>8.6</v>
          </cell>
          <cell r="BP1927">
            <v>9.8000000000000007</v>
          </cell>
          <cell r="BR1927">
            <v>0.5</v>
          </cell>
          <cell r="BS1927">
            <v>1</v>
          </cell>
          <cell r="BT1927">
            <v>100</v>
          </cell>
          <cell r="BU1927">
            <v>100</v>
          </cell>
          <cell r="BV1927">
            <v>50</v>
          </cell>
          <cell r="BW1927">
            <v>9.8000000000000007</v>
          </cell>
          <cell r="CV1927">
            <v>239</v>
          </cell>
        </row>
        <row r="1928">
          <cell r="C1928">
            <v>3666270124388</v>
          </cell>
          <cell r="E1928" t="str">
            <v>WOODY II</v>
          </cell>
          <cell r="F1928" t="str">
            <v>AUGUSTIN</v>
          </cell>
          <cell r="G1928" t="str">
            <v>LINCOLN 03</v>
          </cell>
          <cell r="H1928" t="str">
            <v>Beige</v>
          </cell>
          <cell r="I1928" t="str">
            <v>Tissu</v>
          </cell>
          <cell r="J1928" t="str">
            <v>100% Polyester</v>
          </cell>
          <cell r="K1928" t="str">
            <v xml:space="preserve">Tissu effect velours côtelé </v>
          </cell>
          <cell r="O1928" t="str">
            <v>Canapé 3 places convertible express</v>
          </cell>
          <cell r="Q1928"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28" t="str">
            <v xml:space="preserve">Convertible express avec matelas
</v>
          </cell>
          <cell r="U1928" t="str">
            <v>Pieds en bois</v>
          </cell>
          <cell r="V1928" t="str">
            <v xml:space="preserve">Tissu effect velours côtelé </v>
          </cell>
          <cell r="W1928" t="str">
            <v>Coussins de déco offert</v>
          </cell>
          <cell r="Y1928" t="str">
            <v>Pologne</v>
          </cell>
          <cell r="AA1928" t="str">
            <v>PU mousse 28 kg/m3 et ouate 300 g/m2</v>
          </cell>
          <cell r="AB1928" t="str">
            <v>mousse PU 25 kg/m3, coussins remplis de fibres siliconées</v>
          </cell>
          <cell r="AC1928" t="str">
            <v>PU mousse 25 kg/m3 et ouate 200 g/m2 + 150 g/m2</v>
          </cell>
          <cell r="AD1928" t="str">
            <v>18 cm</v>
          </cell>
          <cell r="AE1928" t="str">
            <v>200x140 cm</v>
          </cell>
          <cell r="AF1928" t="str">
            <v>205x214x77</v>
          </cell>
          <cell r="AG1928" t="str">
            <v>PU mousse</v>
          </cell>
          <cell r="AH1928" t="str">
            <v>25 kg/m3</v>
          </cell>
          <cell r="AI1928" t="str">
            <v>bois</v>
          </cell>
          <cell r="AJ1928">
            <v>161</v>
          </cell>
          <cell r="AM1928">
            <v>45</v>
          </cell>
          <cell r="AN1928">
            <v>45</v>
          </cell>
          <cell r="AO1928">
            <v>95</v>
          </cell>
          <cell r="AP1928">
            <v>67.5</v>
          </cell>
          <cell r="AQ1928">
            <v>22</v>
          </cell>
          <cell r="AR1928">
            <v>53</v>
          </cell>
          <cell r="AS1928">
            <v>50</v>
          </cell>
          <cell r="AV1928" t="str">
            <v>5 cm</v>
          </cell>
          <cell r="AX1928" t="str">
            <v>NON</v>
          </cell>
          <cell r="AZ1928" t="str">
            <v>OUI</v>
          </cell>
          <cell r="BA1928" t="str">
            <v>OUI</v>
          </cell>
          <cell r="BB1928" t="str">
            <v>2 coussins dossier 91x58 cm</v>
          </cell>
          <cell r="BD1928" t="str">
            <v>43x43 cm</v>
          </cell>
          <cell r="BH1928" t="str">
            <v>NON</v>
          </cell>
          <cell r="BI1928" t="str">
            <v>Assise : PU mousse + ouate
Dossier : PU mousse+ flocons de fibres siliconées</v>
          </cell>
          <cell r="BJ1928" t="str">
            <v>assise: 28KG/M3</v>
          </cell>
          <cell r="BK1928">
            <v>205</v>
          </cell>
          <cell r="BL1928">
            <v>96</v>
          </cell>
          <cell r="BM1928">
            <v>97</v>
          </cell>
          <cell r="BN1928">
            <v>270</v>
          </cell>
          <cell r="BO1928">
            <v>116</v>
          </cell>
          <cell r="BP1928">
            <v>123.4</v>
          </cell>
          <cell r="BR1928">
            <v>1.5</v>
          </cell>
          <cell r="BS1928">
            <v>3</v>
          </cell>
          <cell r="BT1928">
            <v>162</v>
          </cell>
          <cell r="BU1928">
            <v>45</v>
          </cell>
          <cell r="BV1928">
            <v>93</v>
          </cell>
          <cell r="BW1928">
            <v>65.400000000000006</v>
          </cell>
          <cell r="BX1928">
            <v>96</v>
          </cell>
          <cell r="BY1928">
            <v>45</v>
          </cell>
          <cell r="BZ1928">
            <v>68</v>
          </cell>
          <cell r="CA1928">
            <v>28.4</v>
          </cell>
          <cell r="CB1928">
            <v>74</v>
          </cell>
          <cell r="CC1928">
            <v>45</v>
          </cell>
          <cell r="CD1928">
            <v>160</v>
          </cell>
          <cell r="CE1928">
            <v>29.6</v>
          </cell>
          <cell r="CV1928">
            <v>592</v>
          </cell>
        </row>
        <row r="1929">
          <cell r="C1929">
            <v>3666270125040</v>
          </cell>
          <cell r="E1929" t="str">
            <v>WOODY II</v>
          </cell>
          <cell r="F1929" t="str">
            <v>AUGUSTIN</v>
          </cell>
          <cell r="G1929" t="str">
            <v>LINCOLN 29</v>
          </cell>
          <cell r="H1929" t="str">
            <v>Marron</v>
          </cell>
          <cell r="I1929" t="str">
            <v>Tissu</v>
          </cell>
          <cell r="J1929" t="str">
            <v>100% Polyester</v>
          </cell>
          <cell r="K1929" t="str">
            <v xml:space="preserve">Tissu effect velours côtelé </v>
          </cell>
          <cell r="O1929" t="str">
            <v>Canapé 3 places convertible express</v>
          </cell>
          <cell r="Q1929"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29" t="str">
            <v xml:space="preserve">Convertible express avec matelas
</v>
          </cell>
          <cell r="U1929" t="str">
            <v>Pieds en bois</v>
          </cell>
          <cell r="V1929" t="str">
            <v xml:space="preserve">Tissu effect velours côtelé </v>
          </cell>
          <cell r="W1929" t="str">
            <v>Coussins de déco offert</v>
          </cell>
          <cell r="Y1929" t="str">
            <v>Pologne</v>
          </cell>
          <cell r="AA1929" t="str">
            <v>PU mousse 28 kg/m3 et ouate 300 g/m2</v>
          </cell>
          <cell r="AB1929" t="str">
            <v>mousse PU 25 kg/m3, coussins remplis de fibres siliconées</v>
          </cell>
          <cell r="AC1929" t="str">
            <v>PU mousse 25 kg/m3 et ouate 200 g/m2 + 150 g/m2</v>
          </cell>
          <cell r="AD1929" t="str">
            <v>18 cm</v>
          </cell>
          <cell r="AE1929" t="str">
            <v>200x140 cm</v>
          </cell>
          <cell r="AF1929" t="str">
            <v>205x214x77</v>
          </cell>
          <cell r="AG1929" t="str">
            <v>PU mousse</v>
          </cell>
          <cell r="AH1929" t="str">
            <v>25 kg/m3</v>
          </cell>
          <cell r="AI1929" t="str">
            <v>bois</v>
          </cell>
          <cell r="AJ1929">
            <v>161</v>
          </cell>
          <cell r="AM1929">
            <v>45</v>
          </cell>
          <cell r="AN1929">
            <v>45</v>
          </cell>
          <cell r="AO1929">
            <v>95</v>
          </cell>
          <cell r="AP1929">
            <v>67.5</v>
          </cell>
          <cell r="AQ1929">
            <v>22</v>
          </cell>
          <cell r="AR1929">
            <v>53</v>
          </cell>
          <cell r="AS1929">
            <v>50</v>
          </cell>
          <cell r="AV1929" t="str">
            <v>5 cm</v>
          </cell>
          <cell r="AX1929" t="str">
            <v>NON</v>
          </cell>
          <cell r="AZ1929" t="str">
            <v>OUI</v>
          </cell>
          <cell r="BA1929" t="str">
            <v>OUI</v>
          </cell>
          <cell r="BB1929" t="str">
            <v>2 coussins dossier 91x58 cm</v>
          </cell>
          <cell r="BD1929" t="str">
            <v>43x43 cm</v>
          </cell>
          <cell r="BH1929" t="str">
            <v>NON</v>
          </cell>
          <cell r="BI1929" t="str">
            <v>Assise : PU mousse + ouate
Dossier : PU mousse+ flocons de fibres siliconées</v>
          </cell>
          <cell r="BJ1929" t="str">
            <v>assise: 28KG/M3</v>
          </cell>
          <cell r="BK1929">
            <v>205</v>
          </cell>
          <cell r="BL1929">
            <v>96</v>
          </cell>
          <cell r="BM1929">
            <v>97</v>
          </cell>
          <cell r="BN1929">
            <v>270</v>
          </cell>
          <cell r="BO1929">
            <v>116</v>
          </cell>
          <cell r="BP1929">
            <v>123.4</v>
          </cell>
          <cell r="BR1929">
            <v>1.5</v>
          </cell>
          <cell r="BS1929">
            <v>3</v>
          </cell>
          <cell r="BT1929">
            <v>162</v>
          </cell>
          <cell r="BU1929">
            <v>45</v>
          </cell>
          <cell r="BV1929">
            <v>93</v>
          </cell>
          <cell r="BW1929">
            <v>65.400000000000006</v>
          </cell>
          <cell r="BX1929">
            <v>96</v>
          </cell>
          <cell r="BY1929">
            <v>45</v>
          </cell>
          <cell r="BZ1929">
            <v>68</v>
          </cell>
          <cell r="CA1929">
            <v>28.4</v>
          </cell>
          <cell r="CB1929">
            <v>74</v>
          </cell>
          <cell r="CC1929">
            <v>45</v>
          </cell>
          <cell r="CD1929">
            <v>160</v>
          </cell>
          <cell r="CE1929">
            <v>29.6</v>
          </cell>
          <cell r="CV1929">
            <v>592</v>
          </cell>
        </row>
        <row r="1930">
          <cell r="C1930">
            <v>3666270125101</v>
          </cell>
          <cell r="E1930" t="str">
            <v>WOODY II</v>
          </cell>
          <cell r="F1930" t="str">
            <v>AUGUSTIN</v>
          </cell>
          <cell r="G1930" t="str">
            <v>LINCOLN 75</v>
          </cell>
          <cell r="H1930" t="str">
            <v>Bleu</v>
          </cell>
          <cell r="I1930" t="str">
            <v>Tissu</v>
          </cell>
          <cell r="J1930" t="str">
            <v>100% Polyester</v>
          </cell>
          <cell r="K1930" t="str">
            <v xml:space="preserve">Tissu effect velours côtelé </v>
          </cell>
          <cell r="O1930" t="str">
            <v>Canapé 3 places convertible express</v>
          </cell>
          <cell r="Q1930"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0" t="str">
            <v xml:space="preserve">Convertible express avec matelas
</v>
          </cell>
          <cell r="U1930" t="str">
            <v>Pieds en bois</v>
          </cell>
          <cell r="V1930" t="str">
            <v xml:space="preserve">Tissu effect velours côtelé </v>
          </cell>
          <cell r="W1930" t="str">
            <v>Coussins de déco offert</v>
          </cell>
          <cell r="Y1930" t="str">
            <v>Pologne</v>
          </cell>
          <cell r="AA1930" t="str">
            <v>PU mousse 28 kg/m3 et ouate 300 g/m2</v>
          </cell>
          <cell r="AB1930" t="str">
            <v>mousse PU 25 kg/m3, coussins remplis de fibres siliconées</v>
          </cell>
          <cell r="AC1930" t="str">
            <v>PU mousse 25 kg/m3 et ouate 200 g/m2 + 150 g/m2</v>
          </cell>
          <cell r="AD1930" t="str">
            <v>18 cm</v>
          </cell>
          <cell r="AE1930" t="str">
            <v>200x140 cm</v>
          </cell>
          <cell r="AF1930" t="str">
            <v>205x214x77</v>
          </cell>
          <cell r="AG1930" t="str">
            <v>PU mousse</v>
          </cell>
          <cell r="AH1930" t="str">
            <v>25 kg/m3</v>
          </cell>
          <cell r="AI1930" t="str">
            <v>bois</v>
          </cell>
          <cell r="AJ1930">
            <v>161</v>
          </cell>
          <cell r="AM1930">
            <v>45</v>
          </cell>
          <cell r="AN1930">
            <v>45</v>
          </cell>
          <cell r="AO1930">
            <v>95</v>
          </cell>
          <cell r="AP1930">
            <v>67.5</v>
          </cell>
          <cell r="AQ1930">
            <v>22</v>
          </cell>
          <cell r="AR1930">
            <v>53</v>
          </cell>
          <cell r="AS1930">
            <v>50</v>
          </cell>
          <cell r="AV1930" t="str">
            <v>5 cm</v>
          </cell>
          <cell r="AX1930" t="str">
            <v>NON</v>
          </cell>
          <cell r="AZ1930" t="str">
            <v>OUI</v>
          </cell>
          <cell r="BA1930" t="str">
            <v>OUI</v>
          </cell>
          <cell r="BB1930" t="str">
            <v>2 coussins dossier 91x58 cm</v>
          </cell>
          <cell r="BD1930" t="str">
            <v>43x43 cm</v>
          </cell>
          <cell r="BH1930" t="str">
            <v>NON</v>
          </cell>
          <cell r="BI1930" t="str">
            <v>Assise : PU mousse + ouate
Dossier : PU mousse+ flocons de fibres siliconées</v>
          </cell>
          <cell r="BJ1930" t="str">
            <v>assise: 28KG/M3</v>
          </cell>
          <cell r="BK1930">
            <v>205</v>
          </cell>
          <cell r="BL1930">
            <v>96</v>
          </cell>
          <cell r="BM1930">
            <v>97</v>
          </cell>
          <cell r="BN1930">
            <v>270</v>
          </cell>
          <cell r="BO1930">
            <v>116</v>
          </cell>
          <cell r="BP1930">
            <v>123.4</v>
          </cell>
          <cell r="BR1930">
            <v>1.5</v>
          </cell>
          <cell r="BS1930">
            <v>3</v>
          </cell>
          <cell r="BT1930">
            <v>162</v>
          </cell>
          <cell r="BU1930">
            <v>45</v>
          </cell>
          <cell r="BV1930">
            <v>93</v>
          </cell>
          <cell r="BW1930">
            <v>65.400000000000006</v>
          </cell>
          <cell r="BX1930">
            <v>96</v>
          </cell>
          <cell r="BY1930">
            <v>45</v>
          </cell>
          <cell r="BZ1930">
            <v>68</v>
          </cell>
          <cell r="CA1930">
            <v>28.4</v>
          </cell>
          <cell r="CB1930">
            <v>74</v>
          </cell>
          <cell r="CC1930">
            <v>45</v>
          </cell>
          <cell r="CD1930">
            <v>160</v>
          </cell>
          <cell r="CE1930">
            <v>29.6</v>
          </cell>
          <cell r="CV1930">
            <v>592</v>
          </cell>
        </row>
        <row r="1931">
          <cell r="C1931">
            <v>3666270125774</v>
          </cell>
          <cell r="E1931" t="str">
            <v>WOODY II</v>
          </cell>
          <cell r="F1931" t="str">
            <v>AUGUSTIN</v>
          </cell>
          <cell r="G1931" t="str">
            <v>LINCOLN 90</v>
          </cell>
          <cell r="H1931" t="str">
            <v>Anthracite</v>
          </cell>
          <cell r="I1931" t="str">
            <v>Tissu</v>
          </cell>
          <cell r="J1931" t="str">
            <v>100% Polyester</v>
          </cell>
          <cell r="K1931" t="str">
            <v xml:space="preserve">Tissu effect velours côtelé </v>
          </cell>
          <cell r="O1931" t="str">
            <v>Canapé 3 places convertible express</v>
          </cell>
          <cell r="Q1931"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1" t="str">
            <v xml:space="preserve">Convertible express avec matelas
</v>
          </cell>
          <cell r="U1931" t="str">
            <v>Pieds en bois</v>
          </cell>
          <cell r="V1931" t="str">
            <v xml:space="preserve">Tissu effect velours côtelé </v>
          </cell>
          <cell r="W1931" t="str">
            <v>Coussins de déco offert</v>
          </cell>
          <cell r="Y1931" t="str">
            <v>Pologne</v>
          </cell>
          <cell r="AA1931" t="str">
            <v>PU mousse 28 kg/m3 et ouate 300 g/m2</v>
          </cell>
          <cell r="AB1931" t="str">
            <v>mousse PU 25 kg/m3, coussins remplis de fibres siliconées</v>
          </cell>
          <cell r="AC1931" t="str">
            <v>PU mousse 25 kg/m3 et ouate 200 g/m2 + 150 g/m2</v>
          </cell>
          <cell r="AD1931" t="str">
            <v>18 cm</v>
          </cell>
          <cell r="AE1931" t="str">
            <v>200x140 cm</v>
          </cell>
          <cell r="AF1931" t="str">
            <v>205x214x77</v>
          </cell>
          <cell r="AG1931" t="str">
            <v>PU mousse</v>
          </cell>
          <cell r="AH1931" t="str">
            <v>25 kg/m3</v>
          </cell>
          <cell r="AI1931" t="str">
            <v>bois</v>
          </cell>
          <cell r="AJ1931">
            <v>161</v>
          </cell>
          <cell r="AM1931">
            <v>45</v>
          </cell>
          <cell r="AN1931">
            <v>45</v>
          </cell>
          <cell r="AO1931">
            <v>95</v>
          </cell>
          <cell r="AP1931">
            <v>67.5</v>
          </cell>
          <cell r="AQ1931">
            <v>22</v>
          </cell>
          <cell r="AR1931">
            <v>53</v>
          </cell>
          <cell r="AS1931">
            <v>50</v>
          </cell>
          <cell r="AV1931" t="str">
            <v>5 cm</v>
          </cell>
          <cell r="AX1931" t="str">
            <v>NON</v>
          </cell>
          <cell r="AZ1931" t="str">
            <v>OUI</v>
          </cell>
          <cell r="BA1931" t="str">
            <v>OUI</v>
          </cell>
          <cell r="BB1931" t="str">
            <v>2 coussins dossier 91x58 cm</v>
          </cell>
          <cell r="BD1931" t="str">
            <v>43x43 cm</v>
          </cell>
          <cell r="BH1931" t="str">
            <v>NON</v>
          </cell>
          <cell r="BI1931" t="str">
            <v>Assise : PU mousse + ouate
Dossier : PU mousse+ flocons de fibres siliconées</v>
          </cell>
          <cell r="BJ1931" t="str">
            <v>assise: 28KG/M3</v>
          </cell>
          <cell r="BK1931">
            <v>205</v>
          </cell>
          <cell r="BL1931">
            <v>96</v>
          </cell>
          <cell r="BM1931">
            <v>97</v>
          </cell>
          <cell r="BN1931">
            <v>270</v>
          </cell>
          <cell r="BO1931">
            <v>116</v>
          </cell>
          <cell r="BP1931">
            <v>123.4</v>
          </cell>
          <cell r="BR1931">
            <v>1.5</v>
          </cell>
          <cell r="BS1931">
            <v>3</v>
          </cell>
          <cell r="BT1931">
            <v>162</v>
          </cell>
          <cell r="BU1931">
            <v>45</v>
          </cell>
          <cell r="BV1931">
            <v>93</v>
          </cell>
          <cell r="BW1931">
            <v>65.400000000000006</v>
          </cell>
          <cell r="BX1931">
            <v>96</v>
          </cell>
          <cell r="BY1931">
            <v>45</v>
          </cell>
          <cell r="BZ1931">
            <v>68</v>
          </cell>
          <cell r="CA1931">
            <v>28.4</v>
          </cell>
          <cell r="CB1931">
            <v>74</v>
          </cell>
          <cell r="CC1931">
            <v>45</v>
          </cell>
          <cell r="CD1931">
            <v>160</v>
          </cell>
          <cell r="CE1931">
            <v>29.6</v>
          </cell>
          <cell r="CV1931">
            <v>592</v>
          </cell>
        </row>
        <row r="1932">
          <cell r="C1932">
            <v>3666270125149</v>
          </cell>
          <cell r="E1932" t="str">
            <v>WOODY II</v>
          </cell>
          <cell r="F1932" t="str">
            <v>AUGUSTIN</v>
          </cell>
          <cell r="G1932" t="str">
            <v>LINCOLN 52</v>
          </cell>
          <cell r="H1932"/>
          <cell r="I1932" t="str">
            <v>Tissu</v>
          </cell>
          <cell r="J1932" t="str">
            <v>100% Polyester</v>
          </cell>
          <cell r="K1932" t="str">
            <v xml:space="preserve">Tissu effect velours côtelé </v>
          </cell>
          <cell r="O1932" t="str">
            <v>Canapé 3 places convertible express</v>
          </cell>
          <cell r="Q1932"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2" t="str">
            <v xml:space="preserve">Convertible express avec matelas
</v>
          </cell>
          <cell r="U1932" t="str">
            <v>Pieds en bois</v>
          </cell>
          <cell r="V1932" t="str">
            <v xml:space="preserve">Tissu effect velours côtelé </v>
          </cell>
          <cell r="W1932" t="str">
            <v>Coussins de déco offert</v>
          </cell>
          <cell r="Y1932" t="str">
            <v>Pologne</v>
          </cell>
          <cell r="AA1932" t="str">
            <v>PU mousse 28 kg/m3 et ouate 300 g/m2</v>
          </cell>
          <cell r="AB1932" t="str">
            <v>mousse PU 25 kg/m3, coussins remplis de fibres siliconées</v>
          </cell>
          <cell r="AC1932" t="str">
            <v>PU mousse 25 kg/m3 et ouate 200 g/m2 + 150 g/m2</v>
          </cell>
          <cell r="AD1932" t="str">
            <v>18 cm</v>
          </cell>
          <cell r="AE1932" t="str">
            <v>200x140 cm</v>
          </cell>
          <cell r="AF1932" t="str">
            <v>205x214x77</v>
          </cell>
          <cell r="AG1932" t="str">
            <v>PU mousse</v>
          </cell>
          <cell r="AH1932" t="str">
            <v>25 kg/m3</v>
          </cell>
          <cell r="AI1932" t="str">
            <v>bois</v>
          </cell>
          <cell r="AJ1932">
            <v>161</v>
          </cell>
          <cell r="AM1932">
            <v>45</v>
          </cell>
          <cell r="AN1932">
            <v>45</v>
          </cell>
          <cell r="AO1932">
            <v>95</v>
          </cell>
          <cell r="AP1932">
            <v>67.5</v>
          </cell>
          <cell r="AQ1932">
            <v>22</v>
          </cell>
          <cell r="AR1932">
            <v>53</v>
          </cell>
          <cell r="AS1932">
            <v>50</v>
          </cell>
          <cell r="AV1932" t="str">
            <v>5 cm</v>
          </cell>
          <cell r="AX1932" t="str">
            <v>NON</v>
          </cell>
          <cell r="AZ1932" t="str">
            <v>OUI</v>
          </cell>
          <cell r="BA1932" t="str">
            <v>OUI</v>
          </cell>
          <cell r="BB1932" t="str">
            <v>2 coussins dossier 91x58 cm</v>
          </cell>
          <cell r="BD1932" t="str">
            <v>43x43 cm</v>
          </cell>
          <cell r="BH1932" t="str">
            <v>NON</v>
          </cell>
          <cell r="BI1932" t="str">
            <v>Assise : PU mousse + ouate
Dossier : PU mousse+ flocons de fibres siliconées</v>
          </cell>
          <cell r="BJ1932" t="str">
            <v>assise: 28KG/M3</v>
          </cell>
          <cell r="BK1932">
            <v>205</v>
          </cell>
          <cell r="BL1932">
            <v>96</v>
          </cell>
          <cell r="BM1932">
            <v>97</v>
          </cell>
          <cell r="BN1932">
            <v>270</v>
          </cell>
          <cell r="BO1932">
            <v>116</v>
          </cell>
          <cell r="BP1932">
            <v>123.4</v>
          </cell>
          <cell r="BR1932">
            <v>1.5</v>
          </cell>
          <cell r="BS1932">
            <v>3</v>
          </cell>
          <cell r="BT1932">
            <v>162</v>
          </cell>
          <cell r="BU1932">
            <v>45</v>
          </cell>
          <cell r="BV1932">
            <v>93</v>
          </cell>
          <cell r="BW1932">
            <v>65.400000000000006</v>
          </cell>
          <cell r="BX1932">
            <v>96</v>
          </cell>
          <cell r="BY1932">
            <v>45</v>
          </cell>
          <cell r="BZ1932">
            <v>68</v>
          </cell>
          <cell r="CA1932">
            <v>28.4</v>
          </cell>
          <cell r="CB1932">
            <v>74</v>
          </cell>
          <cell r="CC1932">
            <v>45</v>
          </cell>
          <cell r="CD1932">
            <v>160</v>
          </cell>
          <cell r="CE1932">
            <v>29.6</v>
          </cell>
          <cell r="CV1932">
            <v>592</v>
          </cell>
        </row>
        <row r="1933">
          <cell r="C1933">
            <v>3666270125576</v>
          </cell>
          <cell r="E1933" t="str">
            <v>WOODY II</v>
          </cell>
          <cell r="F1933" t="str">
            <v>AUGUSTIN</v>
          </cell>
          <cell r="G1933" t="str">
            <v>LINCOLN 48</v>
          </cell>
          <cell r="H1933"/>
          <cell r="I1933" t="str">
            <v>Tissu</v>
          </cell>
          <cell r="J1933" t="str">
            <v>100% Polyester</v>
          </cell>
          <cell r="K1933" t="str">
            <v xml:space="preserve">Tissu effect velours côtelé </v>
          </cell>
          <cell r="O1933" t="str">
            <v>Canapé 3 places convertible express</v>
          </cell>
          <cell r="Q1933"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3" t="str">
            <v xml:space="preserve">Convertible express avec matelas
</v>
          </cell>
          <cell r="U1933" t="str">
            <v>Pieds en bois</v>
          </cell>
          <cell r="V1933" t="str">
            <v xml:space="preserve">Tissu effect velours côtelé </v>
          </cell>
          <cell r="W1933" t="str">
            <v>Coussins de déco offert</v>
          </cell>
          <cell r="Y1933" t="str">
            <v>Pologne</v>
          </cell>
          <cell r="AA1933" t="str">
            <v>PU mousse 28 kg/m3 et ouate 300 g/m2</v>
          </cell>
          <cell r="AB1933" t="str">
            <v>mousse PU 25 kg/m3, coussins remplis de fibres siliconées</v>
          </cell>
          <cell r="AC1933" t="str">
            <v>PU mousse 25 kg/m3 et ouate 200 g/m2 + 150 g/m2</v>
          </cell>
          <cell r="AD1933" t="str">
            <v>18 cm</v>
          </cell>
          <cell r="AE1933" t="str">
            <v>200x140 cm</v>
          </cell>
          <cell r="AF1933" t="str">
            <v>205x214x77</v>
          </cell>
          <cell r="AG1933" t="str">
            <v>PU mousse</v>
          </cell>
          <cell r="AH1933" t="str">
            <v>25 kg/m3</v>
          </cell>
          <cell r="AI1933" t="str">
            <v>bois</v>
          </cell>
          <cell r="AJ1933">
            <v>161</v>
          </cell>
          <cell r="AM1933">
            <v>45</v>
          </cell>
          <cell r="AN1933">
            <v>45</v>
          </cell>
          <cell r="AO1933">
            <v>95</v>
          </cell>
          <cell r="AP1933">
            <v>67.5</v>
          </cell>
          <cell r="AQ1933">
            <v>22</v>
          </cell>
          <cell r="AR1933">
            <v>53</v>
          </cell>
          <cell r="AS1933">
            <v>50</v>
          </cell>
          <cell r="AV1933" t="str">
            <v>5 cm</v>
          </cell>
          <cell r="AX1933" t="str">
            <v>NON</v>
          </cell>
          <cell r="AZ1933" t="str">
            <v>OUI</v>
          </cell>
          <cell r="BA1933" t="str">
            <v>OUI</v>
          </cell>
          <cell r="BB1933" t="str">
            <v>2 coussins dossier 91x58 cm</v>
          </cell>
          <cell r="BD1933" t="str">
            <v>43x43 cm</v>
          </cell>
          <cell r="BH1933" t="str">
            <v>NON</v>
          </cell>
          <cell r="BI1933" t="str">
            <v>Assise : PU mousse + ouate
Dossier : PU mousse+ flocons de fibres siliconées</v>
          </cell>
          <cell r="BJ1933" t="str">
            <v>assise: 28KG/M3</v>
          </cell>
          <cell r="BK1933">
            <v>205</v>
          </cell>
          <cell r="BL1933">
            <v>96</v>
          </cell>
          <cell r="BM1933">
            <v>97</v>
          </cell>
          <cell r="BN1933">
            <v>270</v>
          </cell>
          <cell r="BO1933">
            <v>116</v>
          </cell>
          <cell r="BP1933">
            <v>123.4</v>
          </cell>
          <cell r="BR1933">
            <v>1.5</v>
          </cell>
          <cell r="BS1933">
            <v>3</v>
          </cell>
          <cell r="BT1933">
            <v>162</v>
          </cell>
          <cell r="BU1933">
            <v>45</v>
          </cell>
          <cell r="BV1933">
            <v>93</v>
          </cell>
          <cell r="BW1933">
            <v>65.400000000000006</v>
          </cell>
          <cell r="BX1933">
            <v>96</v>
          </cell>
          <cell r="BY1933">
            <v>45</v>
          </cell>
          <cell r="BZ1933">
            <v>68</v>
          </cell>
          <cell r="CA1933">
            <v>28.4</v>
          </cell>
          <cell r="CB1933">
            <v>74</v>
          </cell>
          <cell r="CC1933">
            <v>45</v>
          </cell>
          <cell r="CD1933">
            <v>160</v>
          </cell>
          <cell r="CE1933">
            <v>29.6</v>
          </cell>
          <cell r="CV1933">
            <v>592</v>
          </cell>
        </row>
        <row r="1934">
          <cell r="C1934">
            <v>3666270124524</v>
          </cell>
          <cell r="E1934" t="str">
            <v>WOODY II</v>
          </cell>
          <cell r="F1934" t="str">
            <v>AUGUSTIN</v>
          </cell>
          <cell r="G1934" t="str">
            <v>LINCOLN 37</v>
          </cell>
          <cell r="H1934"/>
          <cell r="I1934" t="str">
            <v>Tissu</v>
          </cell>
          <cell r="J1934" t="str">
            <v>100% Polyester</v>
          </cell>
          <cell r="K1934" t="str">
            <v xml:space="preserve">Tissu effect velours côtelé </v>
          </cell>
          <cell r="O1934" t="str">
            <v>Canapé 3 places convertible express</v>
          </cell>
          <cell r="Q1934"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4" t="str">
            <v xml:space="preserve">Convertible express avec matelas
</v>
          </cell>
          <cell r="U1934" t="str">
            <v>Pieds en bois</v>
          </cell>
          <cell r="V1934" t="str">
            <v xml:space="preserve">Tissu effect velours côtelé </v>
          </cell>
          <cell r="W1934" t="str">
            <v>Coussins de déco offert</v>
          </cell>
          <cell r="Y1934" t="str">
            <v>Pologne</v>
          </cell>
          <cell r="AA1934" t="str">
            <v>PU mousse 28 kg/m3 et ouate 300 g/m2</v>
          </cell>
          <cell r="AB1934" t="str">
            <v>mousse PU 25 kg/m3, coussins remplis de fibres siliconées</v>
          </cell>
          <cell r="AC1934" t="str">
            <v>PU mousse 25 kg/m3 et ouate 200 g/m2 + 150 g/m2</v>
          </cell>
          <cell r="AD1934" t="str">
            <v>18 cm</v>
          </cell>
          <cell r="AE1934" t="str">
            <v>200x140 cm</v>
          </cell>
          <cell r="AF1934" t="str">
            <v>205x214x77</v>
          </cell>
          <cell r="AG1934" t="str">
            <v>PU mousse</v>
          </cell>
          <cell r="AH1934" t="str">
            <v>25 kg/m3</v>
          </cell>
          <cell r="AI1934" t="str">
            <v>bois</v>
          </cell>
          <cell r="AJ1934">
            <v>161</v>
          </cell>
          <cell r="AM1934">
            <v>45</v>
          </cell>
          <cell r="AN1934">
            <v>45</v>
          </cell>
          <cell r="AO1934">
            <v>95</v>
          </cell>
          <cell r="AP1934">
            <v>67.5</v>
          </cell>
          <cell r="AQ1934">
            <v>22</v>
          </cell>
          <cell r="AR1934">
            <v>53</v>
          </cell>
          <cell r="AS1934">
            <v>50</v>
          </cell>
          <cell r="AV1934" t="str">
            <v>5 cm</v>
          </cell>
          <cell r="AX1934" t="str">
            <v>NON</v>
          </cell>
          <cell r="AZ1934" t="str">
            <v>OUI</v>
          </cell>
          <cell r="BA1934" t="str">
            <v>OUI</v>
          </cell>
          <cell r="BB1934" t="str">
            <v>2 coussins dossier 91x58 cm</v>
          </cell>
          <cell r="BD1934" t="str">
            <v>43x43 cm</v>
          </cell>
          <cell r="BH1934" t="str">
            <v>NON</v>
          </cell>
          <cell r="BI1934" t="str">
            <v>Assise : PU mousse + ouate
Dossier : PU mousse+ flocons de fibres siliconées</v>
          </cell>
          <cell r="BJ1934" t="str">
            <v>assise: 28KG/M3</v>
          </cell>
          <cell r="BK1934">
            <v>205</v>
          </cell>
          <cell r="BL1934">
            <v>96</v>
          </cell>
          <cell r="BM1934">
            <v>97</v>
          </cell>
          <cell r="BN1934">
            <v>270</v>
          </cell>
          <cell r="BO1934">
            <v>116</v>
          </cell>
          <cell r="BP1934">
            <v>123.4</v>
          </cell>
          <cell r="BR1934">
            <v>1.5</v>
          </cell>
          <cell r="BS1934">
            <v>3</v>
          </cell>
          <cell r="BT1934">
            <v>162</v>
          </cell>
          <cell r="BU1934">
            <v>45</v>
          </cell>
          <cell r="BV1934">
            <v>93</v>
          </cell>
          <cell r="BW1934">
            <v>65.400000000000006</v>
          </cell>
          <cell r="BX1934">
            <v>96</v>
          </cell>
          <cell r="BY1934">
            <v>45</v>
          </cell>
          <cell r="BZ1934">
            <v>68</v>
          </cell>
          <cell r="CA1934">
            <v>28.4</v>
          </cell>
          <cell r="CB1934">
            <v>74</v>
          </cell>
          <cell r="CC1934">
            <v>45</v>
          </cell>
          <cell r="CD1934">
            <v>160</v>
          </cell>
          <cell r="CE1934">
            <v>29.6</v>
          </cell>
          <cell r="CV1934">
            <v>592</v>
          </cell>
        </row>
        <row r="1935">
          <cell r="C1935">
            <v>3666270125248</v>
          </cell>
          <cell r="E1935" t="str">
            <v>WOODY II</v>
          </cell>
          <cell r="F1935" t="str">
            <v>AUGUSTIN</v>
          </cell>
          <cell r="G1935" t="str">
            <v>LINCOLN 77</v>
          </cell>
          <cell r="H1935"/>
          <cell r="I1935" t="str">
            <v>Tissu</v>
          </cell>
          <cell r="J1935" t="str">
            <v>100% Polyester</v>
          </cell>
          <cell r="K1935" t="str">
            <v xml:space="preserve">Tissu effect velours côtelé </v>
          </cell>
          <cell r="O1935" t="str">
            <v>Canapé 3 places convertible express</v>
          </cell>
          <cell r="Q1935"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5" t="str">
            <v xml:space="preserve">Convertible express avec matelas
</v>
          </cell>
          <cell r="U1935" t="str">
            <v>Pieds en bois</v>
          </cell>
          <cell r="V1935" t="str">
            <v xml:space="preserve">Tissu effect velours côtelé </v>
          </cell>
          <cell r="W1935" t="str">
            <v>Coussins de déco offert</v>
          </cell>
          <cell r="Y1935" t="str">
            <v>Pologne</v>
          </cell>
          <cell r="AA1935" t="str">
            <v>PU mousse 28 kg/m3 et ouate 300 g/m2</v>
          </cell>
          <cell r="AB1935" t="str">
            <v>mousse PU 25 kg/m3, coussins remplis de fibres siliconées</v>
          </cell>
          <cell r="AC1935" t="str">
            <v>PU mousse 25 kg/m3 et ouate 200 g/m2 + 150 g/m2</v>
          </cell>
          <cell r="AD1935" t="str">
            <v>18 cm</v>
          </cell>
          <cell r="AE1935" t="str">
            <v>200x140 cm</v>
          </cell>
          <cell r="AF1935" t="str">
            <v>205x214x77</v>
          </cell>
          <cell r="AG1935" t="str">
            <v>PU mousse</v>
          </cell>
          <cell r="AH1935" t="str">
            <v>25 kg/m3</v>
          </cell>
          <cell r="AI1935" t="str">
            <v>bois</v>
          </cell>
          <cell r="AJ1935">
            <v>161</v>
          </cell>
          <cell r="AM1935">
            <v>45</v>
          </cell>
          <cell r="AN1935">
            <v>45</v>
          </cell>
          <cell r="AO1935">
            <v>95</v>
          </cell>
          <cell r="AP1935">
            <v>67.5</v>
          </cell>
          <cell r="AQ1935">
            <v>22</v>
          </cell>
          <cell r="AR1935">
            <v>53</v>
          </cell>
          <cell r="AS1935">
            <v>50</v>
          </cell>
          <cell r="AV1935" t="str">
            <v>5 cm</v>
          </cell>
          <cell r="AX1935" t="str">
            <v>NON</v>
          </cell>
          <cell r="AZ1935" t="str">
            <v>OUI</v>
          </cell>
          <cell r="BA1935" t="str">
            <v>OUI</v>
          </cell>
          <cell r="BB1935" t="str">
            <v>2 coussins dossier 91x58 cm</v>
          </cell>
          <cell r="BD1935" t="str">
            <v>43x43 cm</v>
          </cell>
          <cell r="BH1935" t="str">
            <v>NON</v>
          </cell>
          <cell r="BI1935" t="str">
            <v>Assise : PU mousse + ouate
Dossier : PU mousse+ flocons de fibres siliconées</v>
          </cell>
          <cell r="BJ1935" t="str">
            <v>assise: 28KG/M3</v>
          </cell>
          <cell r="BK1935">
            <v>205</v>
          </cell>
          <cell r="BL1935">
            <v>96</v>
          </cell>
          <cell r="BM1935">
            <v>97</v>
          </cell>
          <cell r="BN1935">
            <v>270</v>
          </cell>
          <cell r="BO1935">
            <v>116</v>
          </cell>
          <cell r="BP1935">
            <v>123.4</v>
          </cell>
          <cell r="BR1935">
            <v>1.5</v>
          </cell>
          <cell r="BS1935">
            <v>3</v>
          </cell>
          <cell r="BT1935">
            <v>162</v>
          </cell>
          <cell r="BU1935">
            <v>45</v>
          </cell>
          <cell r="BV1935">
            <v>93</v>
          </cell>
          <cell r="BW1935">
            <v>65.400000000000006</v>
          </cell>
          <cell r="BX1935">
            <v>96</v>
          </cell>
          <cell r="BY1935">
            <v>45</v>
          </cell>
          <cell r="BZ1935">
            <v>68</v>
          </cell>
          <cell r="CA1935">
            <v>28.4</v>
          </cell>
          <cell r="CB1935">
            <v>74</v>
          </cell>
          <cell r="CC1935">
            <v>45</v>
          </cell>
          <cell r="CD1935">
            <v>160</v>
          </cell>
          <cell r="CE1935">
            <v>29.6</v>
          </cell>
          <cell r="CV1935">
            <v>592</v>
          </cell>
        </row>
        <row r="1936">
          <cell r="C1936">
            <v>3666270124722</v>
          </cell>
          <cell r="E1936" t="str">
            <v>WOODY II</v>
          </cell>
          <cell r="F1936" t="str">
            <v>AUGUSTIN</v>
          </cell>
          <cell r="G1936" t="str">
            <v>CATCH ME 1</v>
          </cell>
          <cell r="H1936"/>
          <cell r="I1936" t="str">
            <v>Tissu</v>
          </cell>
          <cell r="J1936" t="str">
            <v>100% Polyester</v>
          </cell>
          <cell r="K1936" t="str">
            <v>Effect bouclé</v>
          </cell>
          <cell r="O1936" t="str">
            <v>Canapé 3 places convertible express</v>
          </cell>
          <cell r="Q1936"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6" t="str">
            <v xml:space="preserve">Convertible express avec matelas
</v>
          </cell>
          <cell r="U1936" t="str">
            <v>Pieds en bois</v>
          </cell>
          <cell r="V1936" t="str">
            <v xml:space="preserve">Tissu effect velours côtelé </v>
          </cell>
          <cell r="W1936" t="str">
            <v>Coussins de déco offert</v>
          </cell>
          <cell r="Y1936" t="str">
            <v>Pologne</v>
          </cell>
          <cell r="AA1936" t="str">
            <v>PU mousse 28 kg/m3 et ouate 300 g/m2</v>
          </cell>
          <cell r="AB1936" t="str">
            <v>mousse PU 25 kg/m3, coussins remplis de fibres siliconées</v>
          </cell>
          <cell r="AC1936" t="str">
            <v>PU mousse 25 kg/m3 et ouate 200 g/m2 + 150 g/m2</v>
          </cell>
          <cell r="AD1936" t="str">
            <v>18 cm</v>
          </cell>
          <cell r="AE1936" t="str">
            <v>200x140 cm</v>
          </cell>
          <cell r="AF1936" t="str">
            <v>205x214x77</v>
          </cell>
          <cell r="AG1936" t="str">
            <v>PU mousse</v>
          </cell>
          <cell r="AH1936" t="str">
            <v>25 kg/m3</v>
          </cell>
          <cell r="AI1936" t="str">
            <v>bois</v>
          </cell>
          <cell r="AJ1936">
            <v>161</v>
          </cell>
          <cell r="AM1936">
            <v>45</v>
          </cell>
          <cell r="AN1936">
            <v>45</v>
          </cell>
          <cell r="AO1936">
            <v>95</v>
          </cell>
          <cell r="AP1936">
            <v>67.5</v>
          </cell>
          <cell r="AQ1936">
            <v>22</v>
          </cell>
          <cell r="AR1936">
            <v>53</v>
          </cell>
          <cell r="AS1936">
            <v>50</v>
          </cell>
          <cell r="AV1936" t="str">
            <v>5 cm</v>
          </cell>
          <cell r="AX1936" t="str">
            <v>NON</v>
          </cell>
          <cell r="AZ1936" t="str">
            <v>OUI</v>
          </cell>
          <cell r="BA1936" t="str">
            <v>OUI</v>
          </cell>
          <cell r="BB1936" t="str">
            <v>2 coussins dossier 91x58 cm</v>
          </cell>
          <cell r="BD1936" t="str">
            <v>43x43 cm</v>
          </cell>
          <cell r="BH1936" t="str">
            <v>NON</v>
          </cell>
          <cell r="BI1936" t="str">
            <v>Assise : PU mousse + ouate
Dossier : PU mousse+ flocons de fibres siliconées</v>
          </cell>
          <cell r="BJ1936" t="str">
            <v>assise: 28KG/M3</v>
          </cell>
          <cell r="BK1936">
            <v>205</v>
          </cell>
          <cell r="BL1936">
            <v>96</v>
          </cell>
          <cell r="BM1936">
            <v>97</v>
          </cell>
          <cell r="BN1936">
            <v>270</v>
          </cell>
          <cell r="BO1936">
            <v>116</v>
          </cell>
          <cell r="BP1936">
            <v>123.4</v>
          </cell>
          <cell r="BR1936">
            <v>1.5</v>
          </cell>
          <cell r="BS1936">
            <v>3</v>
          </cell>
          <cell r="BT1936">
            <v>162</v>
          </cell>
          <cell r="BU1936">
            <v>45</v>
          </cell>
          <cell r="BV1936">
            <v>93</v>
          </cell>
          <cell r="BW1936">
            <v>65.400000000000006</v>
          </cell>
          <cell r="BX1936">
            <v>96</v>
          </cell>
          <cell r="BY1936">
            <v>45</v>
          </cell>
          <cell r="BZ1936">
            <v>68</v>
          </cell>
          <cell r="CA1936">
            <v>28.4</v>
          </cell>
          <cell r="CB1936">
            <v>74</v>
          </cell>
          <cell r="CC1936">
            <v>45</v>
          </cell>
          <cell r="CD1936">
            <v>160</v>
          </cell>
          <cell r="CE1936">
            <v>29.6</v>
          </cell>
          <cell r="CV1936">
            <v>629</v>
          </cell>
        </row>
        <row r="1937">
          <cell r="C1937">
            <v>3666270124425</v>
          </cell>
          <cell r="E1937" t="str">
            <v>WOODY II</v>
          </cell>
          <cell r="F1937" t="str">
            <v>AUGUSTIN</v>
          </cell>
          <cell r="G1937" t="str">
            <v>CATCH ME 2</v>
          </cell>
          <cell r="H1937"/>
          <cell r="I1937" t="str">
            <v>Tissu</v>
          </cell>
          <cell r="J1937" t="str">
            <v>100% Polyester</v>
          </cell>
          <cell r="K1937" t="str">
            <v>Effect bouclé</v>
          </cell>
          <cell r="O1937" t="str">
            <v>Canapé 3 places convertible express</v>
          </cell>
          <cell r="Q1937"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7" t="str">
            <v xml:space="preserve">Convertible express avec matelas
</v>
          </cell>
          <cell r="U1937" t="str">
            <v>Pieds en bois</v>
          </cell>
          <cell r="V1937" t="str">
            <v xml:space="preserve">Tissu effect velours côtelé </v>
          </cell>
          <cell r="W1937" t="str">
            <v>Coussins de déco offert</v>
          </cell>
          <cell r="Y1937" t="str">
            <v>Pologne</v>
          </cell>
          <cell r="AA1937" t="str">
            <v>PU mousse 28 kg/m3 et ouate 300 g/m2</v>
          </cell>
          <cell r="AB1937" t="str">
            <v>mousse PU 25 kg/m3, coussins remplis de fibres siliconées</v>
          </cell>
          <cell r="AC1937" t="str">
            <v>PU mousse 25 kg/m3 et ouate 200 g/m2 + 150 g/m2</v>
          </cell>
          <cell r="AD1937" t="str">
            <v>18 cm</v>
          </cell>
          <cell r="AE1937" t="str">
            <v>200x140 cm</v>
          </cell>
          <cell r="AF1937" t="str">
            <v>205x214x77</v>
          </cell>
          <cell r="AG1937" t="str">
            <v>PU mousse</v>
          </cell>
          <cell r="AH1937" t="str">
            <v>25 kg/m3</v>
          </cell>
          <cell r="AI1937" t="str">
            <v>bois</v>
          </cell>
          <cell r="AJ1937">
            <v>161</v>
          </cell>
          <cell r="AM1937">
            <v>45</v>
          </cell>
          <cell r="AN1937">
            <v>45</v>
          </cell>
          <cell r="AO1937">
            <v>95</v>
          </cell>
          <cell r="AP1937">
            <v>67.5</v>
          </cell>
          <cell r="AQ1937">
            <v>22</v>
          </cell>
          <cell r="AR1937">
            <v>53</v>
          </cell>
          <cell r="AS1937">
            <v>50</v>
          </cell>
          <cell r="AV1937" t="str">
            <v>5 cm</v>
          </cell>
          <cell r="AX1937" t="str">
            <v>NON</v>
          </cell>
          <cell r="AZ1937" t="str">
            <v>OUI</v>
          </cell>
          <cell r="BA1937" t="str">
            <v>OUI</v>
          </cell>
          <cell r="BB1937" t="str">
            <v>2 coussins dossier 91x58 cm</v>
          </cell>
          <cell r="BD1937" t="str">
            <v>43x43 cm</v>
          </cell>
          <cell r="BH1937" t="str">
            <v>NON</v>
          </cell>
          <cell r="BI1937" t="str">
            <v>Assise : PU mousse + ouate
Dossier : PU mousse+ flocons de fibres siliconées</v>
          </cell>
          <cell r="BJ1937" t="str">
            <v>assise: 28KG/M3</v>
          </cell>
          <cell r="BK1937">
            <v>205</v>
          </cell>
          <cell r="BL1937">
            <v>96</v>
          </cell>
          <cell r="BM1937">
            <v>97</v>
          </cell>
          <cell r="BN1937">
            <v>270</v>
          </cell>
          <cell r="BO1937">
            <v>116</v>
          </cell>
          <cell r="BP1937">
            <v>123.4</v>
          </cell>
          <cell r="BR1937">
            <v>1.5</v>
          </cell>
          <cell r="BS1937">
            <v>3</v>
          </cell>
          <cell r="BT1937">
            <v>162</v>
          </cell>
          <cell r="BU1937">
            <v>45</v>
          </cell>
          <cell r="BV1937">
            <v>93</v>
          </cell>
          <cell r="BW1937">
            <v>65.400000000000006</v>
          </cell>
          <cell r="BX1937">
            <v>96</v>
          </cell>
          <cell r="BY1937">
            <v>45</v>
          </cell>
          <cell r="BZ1937">
            <v>68</v>
          </cell>
          <cell r="CA1937">
            <v>28.4</v>
          </cell>
          <cell r="CB1937">
            <v>74</v>
          </cell>
          <cell r="CC1937">
            <v>45</v>
          </cell>
          <cell r="CD1937">
            <v>160</v>
          </cell>
          <cell r="CE1937">
            <v>29.6</v>
          </cell>
          <cell r="CV1937">
            <v>629</v>
          </cell>
        </row>
        <row r="1938">
          <cell r="C1938">
            <v>3666270124258</v>
          </cell>
          <cell r="E1938" t="str">
            <v>WOODY II</v>
          </cell>
          <cell r="F1938" t="str">
            <v>AUGUSTIN</v>
          </cell>
          <cell r="G1938" t="str">
            <v>CATCH ME 6</v>
          </cell>
          <cell r="H1938"/>
          <cell r="I1938" t="str">
            <v>Tissu</v>
          </cell>
          <cell r="J1938" t="str">
            <v>100% Polyester</v>
          </cell>
          <cell r="K1938" t="str">
            <v>Effect bouclé</v>
          </cell>
          <cell r="O1938" t="str">
            <v>Canapé 3 places convertible express</v>
          </cell>
          <cell r="Q1938"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8" t="str">
            <v xml:space="preserve">Convertible express avec matelas
</v>
          </cell>
          <cell r="U1938" t="str">
            <v>Pieds en bois</v>
          </cell>
          <cell r="V1938" t="str">
            <v xml:space="preserve">Tissu effect velours côtelé </v>
          </cell>
          <cell r="W1938" t="str">
            <v>Coussins de déco offert</v>
          </cell>
          <cell r="Y1938" t="str">
            <v>Pologne</v>
          </cell>
          <cell r="AA1938" t="str">
            <v>PU mousse 28 kg/m3 et ouate 300 g/m2</v>
          </cell>
          <cell r="AB1938" t="str">
            <v>mousse PU 25 kg/m3, coussins remplis de fibres siliconées</v>
          </cell>
          <cell r="AC1938" t="str">
            <v>PU mousse 25 kg/m3 et ouate 200 g/m2 + 150 g/m2</v>
          </cell>
          <cell r="AD1938" t="str">
            <v>18 cm</v>
          </cell>
          <cell r="AE1938" t="str">
            <v>200x140 cm</v>
          </cell>
          <cell r="AF1938" t="str">
            <v>205x214x77</v>
          </cell>
          <cell r="AG1938" t="str">
            <v>PU mousse</v>
          </cell>
          <cell r="AH1938" t="str">
            <v>25 kg/m3</v>
          </cell>
          <cell r="AI1938" t="str">
            <v>bois</v>
          </cell>
          <cell r="AJ1938">
            <v>161</v>
          </cell>
          <cell r="AM1938">
            <v>45</v>
          </cell>
          <cell r="AN1938">
            <v>45</v>
          </cell>
          <cell r="AO1938">
            <v>95</v>
          </cell>
          <cell r="AP1938">
            <v>67.5</v>
          </cell>
          <cell r="AQ1938">
            <v>22</v>
          </cell>
          <cell r="AR1938">
            <v>53</v>
          </cell>
          <cell r="AS1938">
            <v>50</v>
          </cell>
          <cell r="AV1938" t="str">
            <v>5 cm</v>
          </cell>
          <cell r="AX1938" t="str">
            <v>NON</v>
          </cell>
          <cell r="AZ1938" t="str">
            <v>OUI</v>
          </cell>
          <cell r="BA1938" t="str">
            <v>OUI</v>
          </cell>
          <cell r="BB1938" t="str">
            <v>2 coussins dossier 91x58 cm</v>
          </cell>
          <cell r="BD1938" t="str">
            <v>43x43 cm</v>
          </cell>
          <cell r="BH1938" t="str">
            <v>NON</v>
          </cell>
          <cell r="BI1938" t="str">
            <v>Assise : PU mousse + ouate
Dossier : PU mousse+ flocons de fibres siliconées</v>
          </cell>
          <cell r="BJ1938" t="str">
            <v>assise: 28KG/M3</v>
          </cell>
          <cell r="BK1938">
            <v>205</v>
          </cell>
          <cell r="BL1938">
            <v>96</v>
          </cell>
          <cell r="BM1938">
            <v>97</v>
          </cell>
          <cell r="BN1938">
            <v>270</v>
          </cell>
          <cell r="BO1938">
            <v>116</v>
          </cell>
          <cell r="BP1938">
            <v>123.4</v>
          </cell>
          <cell r="BR1938">
            <v>1.5</v>
          </cell>
          <cell r="BS1938">
            <v>3</v>
          </cell>
          <cell r="BT1938">
            <v>162</v>
          </cell>
          <cell r="BU1938">
            <v>45</v>
          </cell>
          <cell r="BV1938">
            <v>93</v>
          </cell>
          <cell r="BW1938">
            <v>65.400000000000006</v>
          </cell>
          <cell r="BX1938">
            <v>96</v>
          </cell>
          <cell r="BY1938">
            <v>45</v>
          </cell>
          <cell r="BZ1938">
            <v>68</v>
          </cell>
          <cell r="CA1938">
            <v>28.4</v>
          </cell>
          <cell r="CB1938">
            <v>74</v>
          </cell>
          <cell r="CC1938">
            <v>45</v>
          </cell>
          <cell r="CD1938">
            <v>160</v>
          </cell>
          <cell r="CE1938">
            <v>29.6</v>
          </cell>
          <cell r="CV1938">
            <v>629</v>
          </cell>
        </row>
        <row r="1939">
          <cell r="C1939">
            <v>3666270124807</v>
          </cell>
          <cell r="E1939" t="str">
            <v>WOODY II</v>
          </cell>
          <cell r="F1939" t="str">
            <v>AUGUSTIN</v>
          </cell>
          <cell r="G1939" t="str">
            <v>CATCH ME 7</v>
          </cell>
          <cell r="H1939"/>
          <cell r="I1939" t="str">
            <v>Tissu</v>
          </cell>
          <cell r="J1939" t="str">
            <v>100% Polyester</v>
          </cell>
          <cell r="K1939" t="str">
            <v>Effect bouclé</v>
          </cell>
          <cell r="O1939" t="str">
            <v>Canapé 3 places convertible express</v>
          </cell>
          <cell r="Q1939"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39" t="str">
            <v xml:space="preserve">Convertible express avec matelas
</v>
          </cell>
          <cell r="U1939" t="str">
            <v>Pieds en bois</v>
          </cell>
          <cell r="V1939" t="str">
            <v xml:space="preserve">Tissu effect velours côtelé </v>
          </cell>
          <cell r="W1939" t="str">
            <v>Coussins de déco offert</v>
          </cell>
          <cell r="Y1939" t="str">
            <v>Pologne</v>
          </cell>
          <cell r="AA1939" t="str">
            <v>PU mousse 28 kg/m3 et ouate 300 g/m2</v>
          </cell>
          <cell r="AB1939" t="str">
            <v>mousse PU 25 kg/m3, coussins remplis de fibres siliconées</v>
          </cell>
          <cell r="AC1939" t="str">
            <v>PU mousse 25 kg/m3 et ouate 200 g/m2 + 150 g/m2</v>
          </cell>
          <cell r="AD1939" t="str">
            <v>18 cm</v>
          </cell>
          <cell r="AE1939" t="str">
            <v>200x140 cm</v>
          </cell>
          <cell r="AF1939" t="str">
            <v>205x214x77</v>
          </cell>
          <cell r="AG1939" t="str">
            <v>PU mousse</v>
          </cell>
          <cell r="AH1939" t="str">
            <v>25 kg/m3</v>
          </cell>
          <cell r="AI1939" t="str">
            <v>bois</v>
          </cell>
          <cell r="AJ1939">
            <v>161</v>
          </cell>
          <cell r="AM1939">
            <v>45</v>
          </cell>
          <cell r="AN1939">
            <v>45</v>
          </cell>
          <cell r="AO1939">
            <v>95</v>
          </cell>
          <cell r="AP1939">
            <v>67.5</v>
          </cell>
          <cell r="AQ1939">
            <v>22</v>
          </cell>
          <cell r="AR1939">
            <v>53</v>
          </cell>
          <cell r="AS1939">
            <v>50</v>
          </cell>
          <cell r="AV1939" t="str">
            <v>5 cm</v>
          </cell>
          <cell r="AX1939" t="str">
            <v>NON</v>
          </cell>
          <cell r="AZ1939" t="str">
            <v>OUI</v>
          </cell>
          <cell r="BA1939" t="str">
            <v>OUI</v>
          </cell>
          <cell r="BB1939" t="str">
            <v>2 coussins dossier 91x58 cm</v>
          </cell>
          <cell r="BD1939" t="str">
            <v>43x43 cm</v>
          </cell>
          <cell r="BH1939" t="str">
            <v>NON</v>
          </cell>
          <cell r="BI1939" t="str">
            <v>Assise : PU mousse + ouate
Dossier : PU mousse+ flocons de fibres siliconées</v>
          </cell>
          <cell r="BJ1939" t="str">
            <v>assise: 28KG/M3</v>
          </cell>
          <cell r="BK1939">
            <v>205</v>
          </cell>
          <cell r="BL1939">
            <v>96</v>
          </cell>
          <cell r="BM1939">
            <v>97</v>
          </cell>
          <cell r="BN1939">
            <v>270</v>
          </cell>
          <cell r="BO1939">
            <v>116</v>
          </cell>
          <cell r="BP1939">
            <v>123.4</v>
          </cell>
          <cell r="BR1939">
            <v>1.5</v>
          </cell>
          <cell r="BS1939">
            <v>3</v>
          </cell>
          <cell r="BT1939">
            <v>162</v>
          </cell>
          <cell r="BU1939">
            <v>45</v>
          </cell>
          <cell r="BV1939">
            <v>93</v>
          </cell>
          <cell r="BW1939">
            <v>65.400000000000006</v>
          </cell>
          <cell r="BX1939">
            <v>96</v>
          </cell>
          <cell r="BY1939">
            <v>45</v>
          </cell>
          <cell r="BZ1939">
            <v>68</v>
          </cell>
          <cell r="CA1939">
            <v>28.4</v>
          </cell>
          <cell r="CB1939">
            <v>74</v>
          </cell>
          <cell r="CC1939">
            <v>45</v>
          </cell>
          <cell r="CD1939">
            <v>160</v>
          </cell>
          <cell r="CE1939">
            <v>29.6</v>
          </cell>
          <cell r="CV1939">
            <v>629</v>
          </cell>
        </row>
        <row r="1940">
          <cell r="C1940">
            <v>3666270124432</v>
          </cell>
          <cell r="E1940" t="str">
            <v>WOODY II</v>
          </cell>
          <cell r="F1940" t="str">
            <v>AUGUSTIN</v>
          </cell>
          <cell r="G1940" t="str">
            <v>CATCH ME 8</v>
          </cell>
          <cell r="H1940"/>
          <cell r="I1940" t="str">
            <v>Tissu</v>
          </cell>
          <cell r="J1940" t="str">
            <v>100% Polyester</v>
          </cell>
          <cell r="K1940" t="str">
            <v>Effect bouclé</v>
          </cell>
          <cell r="O1940" t="str">
            <v>Canapé 3 places convertible express</v>
          </cell>
          <cell r="Q1940"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40" t="str">
            <v xml:space="preserve">Convertible express avec matelas
</v>
          </cell>
          <cell r="U1940" t="str">
            <v>Pieds en bois</v>
          </cell>
          <cell r="V1940" t="str">
            <v xml:space="preserve">Tissu effect velours côtelé </v>
          </cell>
          <cell r="W1940" t="str">
            <v>Coussins de déco offert</v>
          </cell>
          <cell r="Y1940" t="str">
            <v>Pologne</v>
          </cell>
          <cell r="AA1940" t="str">
            <v>PU mousse 28 kg/m3 et ouate 300 g/m2</v>
          </cell>
          <cell r="AB1940" t="str">
            <v>mousse PU 25 kg/m3, coussins remplis de fibres siliconées</v>
          </cell>
          <cell r="AC1940" t="str">
            <v>PU mousse 25 kg/m3 et ouate 200 g/m2 + 150 g/m2</v>
          </cell>
          <cell r="AD1940" t="str">
            <v>18 cm</v>
          </cell>
          <cell r="AE1940" t="str">
            <v>200x140 cm</v>
          </cell>
          <cell r="AF1940" t="str">
            <v>205x214x77</v>
          </cell>
          <cell r="AG1940" t="str">
            <v>PU mousse</v>
          </cell>
          <cell r="AH1940" t="str">
            <v>25 kg/m3</v>
          </cell>
          <cell r="AI1940" t="str">
            <v>bois</v>
          </cell>
          <cell r="AJ1940">
            <v>161</v>
          </cell>
          <cell r="AM1940">
            <v>45</v>
          </cell>
          <cell r="AN1940">
            <v>45</v>
          </cell>
          <cell r="AO1940">
            <v>95</v>
          </cell>
          <cell r="AP1940">
            <v>67.5</v>
          </cell>
          <cell r="AQ1940">
            <v>22</v>
          </cell>
          <cell r="AR1940">
            <v>53</v>
          </cell>
          <cell r="AS1940">
            <v>50</v>
          </cell>
          <cell r="AV1940" t="str">
            <v>5 cm</v>
          </cell>
          <cell r="AX1940" t="str">
            <v>NON</v>
          </cell>
          <cell r="AZ1940" t="str">
            <v>OUI</v>
          </cell>
          <cell r="BA1940" t="str">
            <v>OUI</v>
          </cell>
          <cell r="BB1940" t="str">
            <v>2 coussins dossier 91x58 cm</v>
          </cell>
          <cell r="BD1940" t="str">
            <v>43x43 cm</v>
          </cell>
          <cell r="BH1940" t="str">
            <v>NON</v>
          </cell>
          <cell r="BI1940" t="str">
            <v>Assise : PU mousse + ouate
Dossier : PU mousse+ flocons de fibres siliconées</v>
          </cell>
          <cell r="BJ1940" t="str">
            <v>assise: 28KG/M3</v>
          </cell>
          <cell r="BK1940">
            <v>205</v>
          </cell>
          <cell r="BL1940">
            <v>96</v>
          </cell>
          <cell r="BM1940">
            <v>97</v>
          </cell>
          <cell r="BN1940">
            <v>270</v>
          </cell>
          <cell r="BO1940">
            <v>116</v>
          </cell>
          <cell r="BP1940">
            <v>123.4</v>
          </cell>
          <cell r="BR1940">
            <v>1.5</v>
          </cell>
          <cell r="BS1940">
            <v>3</v>
          </cell>
          <cell r="BT1940">
            <v>162</v>
          </cell>
          <cell r="BU1940">
            <v>45</v>
          </cell>
          <cell r="BV1940">
            <v>93</v>
          </cell>
          <cell r="BW1940">
            <v>65.400000000000006</v>
          </cell>
          <cell r="BX1940">
            <v>96</v>
          </cell>
          <cell r="BY1940">
            <v>45</v>
          </cell>
          <cell r="BZ1940">
            <v>68</v>
          </cell>
          <cell r="CA1940">
            <v>28.4</v>
          </cell>
          <cell r="CB1940">
            <v>74</v>
          </cell>
          <cell r="CC1940">
            <v>45</v>
          </cell>
          <cell r="CD1940">
            <v>160</v>
          </cell>
          <cell r="CE1940">
            <v>29.6</v>
          </cell>
          <cell r="CV1940">
            <v>629</v>
          </cell>
        </row>
        <row r="1941">
          <cell r="C1941">
            <v>3666270125446</v>
          </cell>
          <cell r="E1941" t="str">
            <v>WOODY II</v>
          </cell>
          <cell r="F1941" t="str">
            <v>AUGUSTIN</v>
          </cell>
          <cell r="G1941" t="str">
            <v>CATCH ME 12</v>
          </cell>
          <cell r="H1941"/>
          <cell r="I1941" t="str">
            <v>Tissu</v>
          </cell>
          <cell r="J1941" t="str">
            <v>100% Polyester</v>
          </cell>
          <cell r="K1941" t="str">
            <v>Effect bouclé</v>
          </cell>
          <cell r="O1941" t="str">
            <v>Canapé 3 places convertible express</v>
          </cell>
          <cell r="Q1941"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41" t="str">
            <v xml:space="preserve">Convertible express avec matelas
</v>
          </cell>
          <cell r="U1941" t="str">
            <v>Pieds en bois</v>
          </cell>
          <cell r="V1941" t="str">
            <v xml:space="preserve">Tissu effect velours côtelé </v>
          </cell>
          <cell r="W1941" t="str">
            <v>Coussins de déco offert</v>
          </cell>
          <cell r="Y1941" t="str">
            <v>Pologne</v>
          </cell>
          <cell r="AA1941" t="str">
            <v>PU mousse 28 kg/m3 et ouate 300 g/m2</v>
          </cell>
          <cell r="AB1941" t="str">
            <v>mousse PU 25 kg/m3, coussins remplis de fibres siliconées</v>
          </cell>
          <cell r="AC1941" t="str">
            <v>PU mousse 25 kg/m3 et ouate 200 g/m2 + 150 g/m2</v>
          </cell>
          <cell r="AD1941" t="str">
            <v>18 cm</v>
          </cell>
          <cell r="AE1941" t="str">
            <v>200x140 cm</v>
          </cell>
          <cell r="AF1941" t="str">
            <v>205x214x77</v>
          </cell>
          <cell r="AG1941" t="str">
            <v>PU mousse</v>
          </cell>
          <cell r="AH1941" t="str">
            <v>25 kg/m3</v>
          </cell>
          <cell r="AI1941" t="str">
            <v>bois</v>
          </cell>
          <cell r="AJ1941">
            <v>161</v>
          </cell>
          <cell r="AM1941">
            <v>45</v>
          </cell>
          <cell r="AN1941">
            <v>45</v>
          </cell>
          <cell r="AO1941">
            <v>95</v>
          </cell>
          <cell r="AP1941">
            <v>67.5</v>
          </cell>
          <cell r="AQ1941">
            <v>22</v>
          </cell>
          <cell r="AR1941">
            <v>53</v>
          </cell>
          <cell r="AS1941">
            <v>50</v>
          </cell>
          <cell r="AV1941" t="str">
            <v>5 cm</v>
          </cell>
          <cell r="AX1941" t="str">
            <v>NON</v>
          </cell>
          <cell r="AZ1941" t="str">
            <v>OUI</v>
          </cell>
          <cell r="BA1941" t="str">
            <v>OUI</v>
          </cell>
          <cell r="BB1941" t="str">
            <v>2 coussins dossier 91x58 cm</v>
          </cell>
          <cell r="BD1941" t="str">
            <v>43x43 cm</v>
          </cell>
          <cell r="BH1941" t="str">
            <v>NON</v>
          </cell>
          <cell r="BI1941" t="str">
            <v>Assise : PU mousse + ouate
Dossier : PU mousse+ flocons de fibres siliconées</v>
          </cell>
          <cell r="BJ1941" t="str">
            <v>assise: 28KG/M3</v>
          </cell>
          <cell r="BK1941">
            <v>205</v>
          </cell>
          <cell r="BL1941">
            <v>96</v>
          </cell>
          <cell r="BM1941">
            <v>97</v>
          </cell>
          <cell r="BN1941">
            <v>270</v>
          </cell>
          <cell r="BO1941">
            <v>116</v>
          </cell>
          <cell r="BP1941">
            <v>123.4</v>
          </cell>
          <cell r="BR1941">
            <v>1.5</v>
          </cell>
          <cell r="BS1941">
            <v>3</v>
          </cell>
          <cell r="BT1941">
            <v>162</v>
          </cell>
          <cell r="BU1941">
            <v>45</v>
          </cell>
          <cell r="BV1941">
            <v>93</v>
          </cell>
          <cell r="BW1941">
            <v>65.400000000000006</v>
          </cell>
          <cell r="BX1941">
            <v>96</v>
          </cell>
          <cell r="BY1941">
            <v>45</v>
          </cell>
          <cell r="BZ1941">
            <v>68</v>
          </cell>
          <cell r="CA1941">
            <v>28.4</v>
          </cell>
          <cell r="CB1941">
            <v>74</v>
          </cell>
          <cell r="CC1941">
            <v>45</v>
          </cell>
          <cell r="CD1941">
            <v>160</v>
          </cell>
          <cell r="CE1941">
            <v>29.6</v>
          </cell>
          <cell r="CV1941">
            <v>629</v>
          </cell>
        </row>
        <row r="1942">
          <cell r="C1942">
            <v>3666270124869</v>
          </cell>
          <cell r="E1942" t="str">
            <v>WOODY II</v>
          </cell>
          <cell r="F1942" t="str">
            <v>AUGUSTIN</v>
          </cell>
          <cell r="G1942" t="str">
            <v>CATCH ME 17</v>
          </cell>
          <cell r="H1942"/>
          <cell r="I1942" t="str">
            <v>Tissu</v>
          </cell>
          <cell r="J1942" t="str">
            <v>100% Polyester</v>
          </cell>
          <cell r="K1942" t="str">
            <v>Effect bouclé</v>
          </cell>
          <cell r="O1942" t="str">
            <v>Canapé 3 places convertible express</v>
          </cell>
          <cell r="Q1942"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42" t="str">
            <v xml:space="preserve">Convertible express avec matelas
</v>
          </cell>
          <cell r="U1942" t="str">
            <v>Pieds en bois</v>
          </cell>
          <cell r="V1942" t="str">
            <v xml:space="preserve">Tissu effect velours côtelé </v>
          </cell>
          <cell r="W1942" t="str">
            <v>Coussins de déco offert</v>
          </cell>
          <cell r="Y1942" t="str">
            <v>Pologne</v>
          </cell>
          <cell r="AA1942" t="str">
            <v>PU mousse 28 kg/m3 et ouate 300 g/m2</v>
          </cell>
          <cell r="AB1942" t="str">
            <v>mousse PU 25 kg/m3, coussins remplis de fibres siliconées</v>
          </cell>
          <cell r="AC1942" t="str">
            <v>PU mousse 25 kg/m3 et ouate 200 g/m2 + 150 g/m2</v>
          </cell>
          <cell r="AD1942" t="str">
            <v>18 cm</v>
          </cell>
          <cell r="AE1942" t="str">
            <v>200x140 cm</v>
          </cell>
          <cell r="AF1942" t="str">
            <v>205x214x77</v>
          </cell>
          <cell r="AG1942" t="str">
            <v>PU mousse</v>
          </cell>
          <cell r="AH1942" t="str">
            <v>25 kg/m3</v>
          </cell>
          <cell r="AI1942" t="str">
            <v>bois</v>
          </cell>
          <cell r="AJ1942">
            <v>161</v>
          </cell>
          <cell r="AM1942">
            <v>45</v>
          </cell>
          <cell r="AN1942">
            <v>45</v>
          </cell>
          <cell r="AO1942">
            <v>95</v>
          </cell>
          <cell r="AP1942">
            <v>67.5</v>
          </cell>
          <cell r="AQ1942">
            <v>22</v>
          </cell>
          <cell r="AR1942">
            <v>53</v>
          </cell>
          <cell r="AS1942">
            <v>50</v>
          </cell>
          <cell r="AV1942" t="str">
            <v>5 cm</v>
          </cell>
          <cell r="AX1942" t="str">
            <v>NON</v>
          </cell>
          <cell r="AZ1942" t="str">
            <v>OUI</v>
          </cell>
          <cell r="BA1942" t="str">
            <v>OUI</v>
          </cell>
          <cell r="BB1942" t="str">
            <v>2 coussins dossier 91x58 cm</v>
          </cell>
          <cell r="BD1942" t="str">
            <v>43x43 cm</v>
          </cell>
          <cell r="BH1942" t="str">
            <v>NON</v>
          </cell>
          <cell r="BI1942" t="str">
            <v>Assise : PU mousse + ouate
Dossier : PU mousse+ flocons de fibres siliconées</v>
          </cell>
          <cell r="BJ1942" t="str">
            <v>assise: 28KG/M3</v>
          </cell>
          <cell r="BK1942">
            <v>205</v>
          </cell>
          <cell r="BL1942">
            <v>96</v>
          </cell>
          <cell r="BM1942">
            <v>97</v>
          </cell>
          <cell r="BN1942">
            <v>270</v>
          </cell>
          <cell r="BO1942">
            <v>116</v>
          </cell>
          <cell r="BP1942">
            <v>123.4</v>
          </cell>
          <cell r="BR1942">
            <v>1.5</v>
          </cell>
          <cell r="BS1942">
            <v>3</v>
          </cell>
          <cell r="BT1942">
            <v>162</v>
          </cell>
          <cell r="BU1942">
            <v>45</v>
          </cell>
          <cell r="BV1942">
            <v>93</v>
          </cell>
          <cell r="BW1942">
            <v>65.400000000000006</v>
          </cell>
          <cell r="BX1942">
            <v>96</v>
          </cell>
          <cell r="BY1942">
            <v>45</v>
          </cell>
          <cell r="BZ1942">
            <v>68</v>
          </cell>
          <cell r="CA1942">
            <v>28.4</v>
          </cell>
          <cell r="CB1942">
            <v>74</v>
          </cell>
          <cell r="CC1942">
            <v>45</v>
          </cell>
          <cell r="CD1942">
            <v>160</v>
          </cell>
          <cell r="CE1942">
            <v>29.6</v>
          </cell>
          <cell r="CV1942">
            <v>629</v>
          </cell>
        </row>
        <row r="1943">
          <cell r="C1943">
            <v>3666270124326</v>
          </cell>
          <cell r="E1943" t="str">
            <v>WOODY II</v>
          </cell>
          <cell r="F1943" t="str">
            <v>AUGUSTIN</v>
          </cell>
          <cell r="G1943" t="str">
            <v>CATCH ME 18</v>
          </cell>
          <cell r="H1943"/>
          <cell r="I1943" t="str">
            <v>Tissu</v>
          </cell>
          <cell r="J1943" t="str">
            <v>100% Polyester</v>
          </cell>
          <cell r="K1943" t="str">
            <v>Effect bouclé</v>
          </cell>
          <cell r="O1943" t="str">
            <v>Canapé 3 places convertible express</v>
          </cell>
          <cell r="Q1943"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43" t="str">
            <v xml:space="preserve">Convertible express avec matelas
</v>
          </cell>
          <cell r="U1943" t="str">
            <v>Pieds en bois</v>
          </cell>
          <cell r="V1943" t="str">
            <v xml:space="preserve">Tissu effect velours côtelé </v>
          </cell>
          <cell r="W1943" t="str">
            <v>Coussins de déco offert</v>
          </cell>
          <cell r="Y1943" t="str">
            <v>Pologne</v>
          </cell>
          <cell r="AA1943" t="str">
            <v>PU mousse 28 kg/m3 et ouate 300 g/m2</v>
          </cell>
          <cell r="AB1943" t="str">
            <v>mousse PU 25 kg/m3, coussins remplis de fibres siliconées</v>
          </cell>
          <cell r="AC1943" t="str">
            <v>PU mousse 25 kg/m3 et ouate 200 g/m2 + 150 g/m2</v>
          </cell>
          <cell r="AD1943" t="str">
            <v>18 cm</v>
          </cell>
          <cell r="AE1943" t="str">
            <v>200x140 cm</v>
          </cell>
          <cell r="AF1943" t="str">
            <v>205x214x77</v>
          </cell>
          <cell r="AG1943" t="str">
            <v>PU mousse</v>
          </cell>
          <cell r="AH1943" t="str">
            <v>25 kg/m3</v>
          </cell>
          <cell r="AI1943" t="str">
            <v>bois</v>
          </cell>
          <cell r="AJ1943">
            <v>161</v>
          </cell>
          <cell r="AM1943">
            <v>45</v>
          </cell>
          <cell r="AN1943">
            <v>45</v>
          </cell>
          <cell r="AO1943">
            <v>95</v>
          </cell>
          <cell r="AP1943">
            <v>67.5</v>
          </cell>
          <cell r="AQ1943">
            <v>22</v>
          </cell>
          <cell r="AR1943">
            <v>53</v>
          </cell>
          <cell r="AS1943">
            <v>50</v>
          </cell>
          <cell r="AV1943" t="str">
            <v>5 cm</v>
          </cell>
          <cell r="AX1943" t="str">
            <v>NON</v>
          </cell>
          <cell r="AZ1943" t="str">
            <v>OUI</v>
          </cell>
          <cell r="BA1943" t="str">
            <v>OUI</v>
          </cell>
          <cell r="BB1943" t="str">
            <v>2 coussins dossier 91x58 cm</v>
          </cell>
          <cell r="BD1943" t="str">
            <v>43x43 cm</v>
          </cell>
          <cell r="BH1943" t="str">
            <v>NON</v>
          </cell>
          <cell r="BI1943" t="str">
            <v>Assise : PU mousse + ouate
Dossier : PU mousse+ flocons de fibres siliconées</v>
          </cell>
          <cell r="BJ1943" t="str">
            <v>assise: 28KG/M3</v>
          </cell>
          <cell r="BK1943">
            <v>205</v>
          </cell>
          <cell r="BL1943">
            <v>96</v>
          </cell>
          <cell r="BM1943">
            <v>97</v>
          </cell>
          <cell r="BN1943">
            <v>270</v>
          </cell>
          <cell r="BO1943">
            <v>116</v>
          </cell>
          <cell r="BP1943">
            <v>123.4</v>
          </cell>
          <cell r="BR1943">
            <v>1.5</v>
          </cell>
          <cell r="BS1943">
            <v>3</v>
          </cell>
          <cell r="BT1943">
            <v>162</v>
          </cell>
          <cell r="BU1943">
            <v>45</v>
          </cell>
          <cell r="BV1943">
            <v>93</v>
          </cell>
          <cell r="BW1943">
            <v>65.400000000000006</v>
          </cell>
          <cell r="BX1943">
            <v>96</v>
          </cell>
          <cell r="BY1943">
            <v>45</v>
          </cell>
          <cell r="BZ1943">
            <v>68</v>
          </cell>
          <cell r="CA1943">
            <v>28.4</v>
          </cell>
          <cell r="CB1943">
            <v>74</v>
          </cell>
          <cell r="CC1943">
            <v>45</v>
          </cell>
          <cell r="CD1943">
            <v>160</v>
          </cell>
          <cell r="CE1943">
            <v>29.6</v>
          </cell>
          <cell r="CV1943">
            <v>629</v>
          </cell>
        </row>
        <row r="1944">
          <cell r="C1944">
            <v>3666270125156</v>
          </cell>
          <cell r="E1944" t="str">
            <v>WOODY II</v>
          </cell>
          <cell r="F1944" t="str">
            <v>AUGUSTIN</v>
          </cell>
          <cell r="G1944" t="str">
            <v>CATCH ME 24</v>
          </cell>
          <cell r="H1944"/>
          <cell r="I1944" t="str">
            <v>Tissu</v>
          </cell>
          <cell r="J1944" t="str">
            <v>100% Polyester</v>
          </cell>
          <cell r="K1944" t="str">
            <v>Effect bouclé</v>
          </cell>
          <cell r="O1944" t="str">
            <v>Canapé 3 places convertible express</v>
          </cell>
          <cell r="Q1944"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44" t="str">
            <v xml:space="preserve">Convertible express avec matelas
</v>
          </cell>
          <cell r="U1944" t="str">
            <v>Pieds en bois</v>
          </cell>
          <cell r="V1944" t="str">
            <v xml:space="preserve">Tissu effect velours côtelé </v>
          </cell>
          <cell r="W1944" t="str">
            <v>Coussins de déco offert</v>
          </cell>
          <cell r="Y1944" t="str">
            <v>Pologne</v>
          </cell>
          <cell r="AA1944" t="str">
            <v>PU mousse 28 kg/m3 et ouate 300 g/m2</v>
          </cell>
          <cell r="AB1944" t="str">
            <v>mousse PU 25 kg/m3, coussins remplis de fibres siliconées</v>
          </cell>
          <cell r="AC1944" t="str">
            <v>PU mousse 25 kg/m3 et ouate 200 g/m2 + 150 g/m2</v>
          </cell>
          <cell r="AD1944" t="str">
            <v>18 cm</v>
          </cell>
          <cell r="AE1944" t="str">
            <v>200x140 cm</v>
          </cell>
          <cell r="AF1944" t="str">
            <v>205x214x77</v>
          </cell>
          <cell r="AG1944" t="str">
            <v>PU mousse</v>
          </cell>
          <cell r="AH1944" t="str">
            <v>25 kg/m3</v>
          </cell>
          <cell r="AI1944" t="str">
            <v>bois</v>
          </cell>
          <cell r="AJ1944">
            <v>161</v>
          </cell>
          <cell r="AM1944">
            <v>45</v>
          </cell>
          <cell r="AN1944">
            <v>45</v>
          </cell>
          <cell r="AO1944">
            <v>95</v>
          </cell>
          <cell r="AP1944">
            <v>67.5</v>
          </cell>
          <cell r="AQ1944">
            <v>22</v>
          </cell>
          <cell r="AR1944">
            <v>53</v>
          </cell>
          <cell r="AS1944">
            <v>50</v>
          </cell>
          <cell r="AV1944" t="str">
            <v>5 cm</v>
          </cell>
          <cell r="AX1944" t="str">
            <v>NON</v>
          </cell>
          <cell r="AZ1944" t="str">
            <v>OUI</v>
          </cell>
          <cell r="BA1944" t="str">
            <v>OUI</v>
          </cell>
          <cell r="BB1944" t="str">
            <v>2 coussins dossier 91x58 cm</v>
          </cell>
          <cell r="BD1944" t="str">
            <v>43x43 cm</v>
          </cell>
          <cell r="BH1944" t="str">
            <v>NON</v>
          </cell>
          <cell r="BI1944" t="str">
            <v>Assise : PU mousse + ouate
Dossier : PU mousse+ flocons de fibres siliconées</v>
          </cell>
          <cell r="BJ1944" t="str">
            <v>assise: 28KG/M3</v>
          </cell>
          <cell r="BK1944">
            <v>205</v>
          </cell>
          <cell r="BL1944">
            <v>96</v>
          </cell>
          <cell r="BM1944">
            <v>97</v>
          </cell>
          <cell r="BN1944">
            <v>270</v>
          </cell>
          <cell r="BO1944">
            <v>116</v>
          </cell>
          <cell r="BP1944">
            <v>123.4</v>
          </cell>
          <cell r="BR1944">
            <v>1.5</v>
          </cell>
          <cell r="BS1944">
            <v>3</v>
          </cell>
          <cell r="BT1944">
            <v>162</v>
          </cell>
          <cell r="BU1944">
            <v>45</v>
          </cell>
          <cell r="BV1944">
            <v>93</v>
          </cell>
          <cell r="BW1944">
            <v>65.400000000000006</v>
          </cell>
          <cell r="BX1944">
            <v>96</v>
          </cell>
          <cell r="BY1944">
            <v>45</v>
          </cell>
          <cell r="BZ1944">
            <v>68</v>
          </cell>
          <cell r="CA1944">
            <v>28.4</v>
          </cell>
          <cell r="CB1944">
            <v>74</v>
          </cell>
          <cell r="CC1944">
            <v>45</v>
          </cell>
          <cell r="CD1944">
            <v>160</v>
          </cell>
          <cell r="CE1944">
            <v>29.6</v>
          </cell>
          <cell r="CV1944">
            <v>629</v>
          </cell>
        </row>
        <row r="1945">
          <cell r="C1945">
            <v>3666270124593</v>
          </cell>
          <cell r="E1945" t="str">
            <v>WOODY II</v>
          </cell>
          <cell r="F1945" t="str">
            <v>AUGUSTIN</v>
          </cell>
          <cell r="G1945" t="str">
            <v>CATCH ME 26</v>
          </cell>
          <cell r="H1945"/>
          <cell r="I1945" t="str">
            <v>Tissu</v>
          </cell>
          <cell r="J1945" t="str">
            <v>100% Polyester</v>
          </cell>
          <cell r="K1945" t="str">
            <v>Effect bouclé</v>
          </cell>
          <cell r="O1945" t="str">
            <v>Canapé 3 places convertible express</v>
          </cell>
          <cell r="Q1945" t="str">
            <v>Canapé 3 places de grand confort, beau et élégant s'adapte parfaitement à tous les intérieurs. Facile à plier/déplier en quelques secondes grâce à son mécanisme d'ouverture express, doté d'un matelas de 140 x 200 x 18 cm. Panneau de particules, bois massif, panneau de fibres, contreplaqué, carton; assise: PU mousse 28 kg/m3 et ouate 300 g/m2; dossier: sangles élastiques, mousse PU 25 kg/m3, coussins remplis de fibres siliconées, pieds en bois.</v>
          </cell>
          <cell r="T1945" t="str">
            <v xml:space="preserve">Convertible express avec matelas
</v>
          </cell>
          <cell r="U1945" t="str">
            <v>Pieds en bois</v>
          </cell>
          <cell r="V1945" t="str">
            <v xml:space="preserve">Tissu effect velours côtelé </v>
          </cell>
          <cell r="W1945" t="str">
            <v>Coussins de déco offert</v>
          </cell>
          <cell r="Y1945" t="str">
            <v>Pologne</v>
          </cell>
          <cell r="AA1945" t="str">
            <v>PU mousse 28 kg/m3 et ouate 300 g/m2</v>
          </cell>
          <cell r="AB1945" t="str">
            <v>mousse PU 25 kg/m3, coussins remplis de fibres siliconées</v>
          </cell>
          <cell r="AC1945" t="str">
            <v>PU mousse 25 kg/m3 et ouate 200 g/m2 + 150 g/m2</v>
          </cell>
          <cell r="AD1945" t="str">
            <v>18 cm</v>
          </cell>
          <cell r="AE1945" t="str">
            <v>200x140 cm</v>
          </cell>
          <cell r="AF1945" t="str">
            <v>205x214x77</v>
          </cell>
          <cell r="AG1945" t="str">
            <v>PU mousse</v>
          </cell>
          <cell r="AH1945" t="str">
            <v>25 kg/m3</v>
          </cell>
          <cell r="AI1945" t="str">
            <v>bois</v>
          </cell>
          <cell r="AJ1945">
            <v>161</v>
          </cell>
          <cell r="AM1945">
            <v>45</v>
          </cell>
          <cell r="AN1945">
            <v>45</v>
          </cell>
          <cell r="AO1945">
            <v>95</v>
          </cell>
          <cell r="AP1945">
            <v>67.5</v>
          </cell>
          <cell r="AQ1945">
            <v>22</v>
          </cell>
          <cell r="AR1945">
            <v>53</v>
          </cell>
          <cell r="AS1945">
            <v>50</v>
          </cell>
          <cell r="AV1945" t="str">
            <v>5 cm</v>
          </cell>
          <cell r="AX1945" t="str">
            <v>NON</v>
          </cell>
          <cell r="AZ1945" t="str">
            <v>OUI</v>
          </cell>
          <cell r="BA1945" t="str">
            <v>OUI</v>
          </cell>
          <cell r="BB1945" t="str">
            <v>2 coussins dossier 91x58 cm</v>
          </cell>
          <cell r="BD1945" t="str">
            <v>43x43 cm</v>
          </cell>
          <cell r="BH1945" t="str">
            <v>NON</v>
          </cell>
          <cell r="BI1945" t="str">
            <v>Assise : PU mousse + ouate
Dossier : PU mousse+ flocons de fibres siliconées</v>
          </cell>
          <cell r="BJ1945" t="str">
            <v>assise: 28KG/M3</v>
          </cell>
          <cell r="BK1945">
            <v>205</v>
          </cell>
          <cell r="BL1945">
            <v>96</v>
          </cell>
          <cell r="BM1945">
            <v>97</v>
          </cell>
          <cell r="BN1945">
            <v>270</v>
          </cell>
          <cell r="BO1945">
            <v>116</v>
          </cell>
          <cell r="BP1945">
            <v>123.4</v>
          </cell>
          <cell r="BR1945">
            <v>1.5</v>
          </cell>
          <cell r="BS1945">
            <v>3</v>
          </cell>
          <cell r="BT1945">
            <v>162</v>
          </cell>
          <cell r="BU1945">
            <v>45</v>
          </cell>
          <cell r="BV1945">
            <v>93</v>
          </cell>
          <cell r="BW1945">
            <v>65.400000000000006</v>
          </cell>
          <cell r="BX1945">
            <v>96</v>
          </cell>
          <cell r="BY1945">
            <v>45</v>
          </cell>
          <cell r="BZ1945">
            <v>68</v>
          </cell>
          <cell r="CA1945">
            <v>28.4</v>
          </cell>
          <cell r="CB1945">
            <v>74</v>
          </cell>
          <cell r="CC1945">
            <v>45</v>
          </cell>
          <cell r="CD1945">
            <v>160</v>
          </cell>
          <cell r="CE1945">
            <v>29.6</v>
          </cell>
          <cell r="CV1945">
            <v>629</v>
          </cell>
        </row>
        <row r="1946">
          <cell r="C1946">
            <v>3666270125330</v>
          </cell>
          <cell r="E1946" t="str">
            <v>WOODY II</v>
          </cell>
          <cell r="F1946" t="str">
            <v>AUGUSTIN</v>
          </cell>
          <cell r="G1946" t="str">
            <v>LINCOLN 03</v>
          </cell>
          <cell r="H1946" t="str">
            <v>Beige</v>
          </cell>
          <cell r="I1946" t="str">
            <v>Tissu</v>
          </cell>
          <cell r="J1946" t="str">
            <v>100% Polyester</v>
          </cell>
          <cell r="K1946" t="str">
            <v xml:space="preserve">Tissu effect velours côtelé </v>
          </cell>
          <cell r="O1946" t="str">
            <v>Canapé 3,5 places convertible express</v>
          </cell>
          <cell r="Q1946"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46" t="str">
            <v xml:space="preserve">Convertible express avec matelas
</v>
          </cell>
          <cell r="U1946" t="str">
            <v>Pieds en bois</v>
          </cell>
          <cell r="V1946" t="str">
            <v xml:space="preserve">Tissu effect velours côtelé </v>
          </cell>
          <cell r="W1946" t="str">
            <v>Coussins de déco offert</v>
          </cell>
          <cell r="Y1946" t="str">
            <v>Pologne</v>
          </cell>
          <cell r="AA1946" t="str">
            <v>PU mousse 28 kg/m3 et ouate 300 g/m2</v>
          </cell>
          <cell r="AB1946" t="str">
            <v>mousse PU 25 kg/m3, coussins remplis de fibres siliconées</v>
          </cell>
          <cell r="AC1946" t="str">
            <v>PU mousse 25 kg/m3 et ouate 200 g/m2 + 150 g/m2</v>
          </cell>
          <cell r="AD1946" t="str">
            <v>18 cm</v>
          </cell>
          <cell r="AE1946" t="str">
            <v>200x160 cm</v>
          </cell>
          <cell r="AF1946" t="str">
            <v>225x214x77</v>
          </cell>
          <cell r="AG1946" t="str">
            <v>PU mousse</v>
          </cell>
          <cell r="AH1946" t="str">
            <v>25 kg/m3</v>
          </cell>
          <cell r="AI1946" t="str">
            <v>bois</v>
          </cell>
          <cell r="AJ1946">
            <v>181</v>
          </cell>
          <cell r="AM1946">
            <v>45</v>
          </cell>
          <cell r="AN1946">
            <v>45</v>
          </cell>
          <cell r="AO1946">
            <v>95</v>
          </cell>
          <cell r="AP1946">
            <v>67.5</v>
          </cell>
          <cell r="AQ1946">
            <v>22</v>
          </cell>
          <cell r="AR1946">
            <v>53</v>
          </cell>
          <cell r="AS1946">
            <v>50</v>
          </cell>
          <cell r="AV1946" t="str">
            <v>5 cm</v>
          </cell>
          <cell r="AX1946" t="str">
            <v>NON</v>
          </cell>
          <cell r="AZ1946" t="str">
            <v>OUI</v>
          </cell>
          <cell r="BA1946" t="str">
            <v>OUI</v>
          </cell>
          <cell r="BB1946" t="str">
            <v>2 coussins dossier 101x58 cm</v>
          </cell>
          <cell r="BD1946" t="str">
            <v>43x43 cm</v>
          </cell>
          <cell r="BH1946" t="str">
            <v>NON</v>
          </cell>
          <cell r="BI1946" t="str">
            <v>Assise : PU mousse + ouate
Dossier : PU mousse+ flocons de fibres siliconées</v>
          </cell>
          <cell r="BJ1946" t="str">
            <v>28KG/M3</v>
          </cell>
          <cell r="BK1946">
            <v>225</v>
          </cell>
          <cell r="BL1946">
            <v>96</v>
          </cell>
          <cell r="BM1946">
            <v>97</v>
          </cell>
          <cell r="BN1946">
            <v>315</v>
          </cell>
          <cell r="BO1946">
            <v>120</v>
          </cell>
          <cell r="BP1946">
            <v>129.80000000000001</v>
          </cell>
          <cell r="BR1946">
            <v>1.65</v>
          </cell>
          <cell r="BS1946">
            <v>3</v>
          </cell>
          <cell r="BT1946">
            <v>182</v>
          </cell>
          <cell r="BU1946">
            <v>45</v>
          </cell>
          <cell r="BV1946">
            <v>93</v>
          </cell>
          <cell r="BW1946">
            <v>70</v>
          </cell>
          <cell r="BX1946">
            <v>96</v>
          </cell>
          <cell r="BY1946">
            <v>45</v>
          </cell>
          <cell r="BZ1946">
            <v>68</v>
          </cell>
          <cell r="CA1946">
            <v>28.4</v>
          </cell>
          <cell r="CB1946">
            <v>74</v>
          </cell>
          <cell r="CC1946">
            <v>45</v>
          </cell>
          <cell r="CD1946">
            <v>180</v>
          </cell>
          <cell r="CE1946">
            <v>31.4</v>
          </cell>
          <cell r="CV1946">
            <v>660</v>
          </cell>
        </row>
        <row r="1947">
          <cell r="C1947">
            <v>3666270124043</v>
          </cell>
          <cell r="E1947" t="str">
            <v>WOODY II</v>
          </cell>
          <cell r="F1947" t="str">
            <v>AUGUSTIN</v>
          </cell>
          <cell r="G1947" t="str">
            <v>LINCOLN 29</v>
          </cell>
          <cell r="H1947" t="str">
            <v>Marron</v>
          </cell>
          <cell r="I1947" t="str">
            <v>Tissu</v>
          </cell>
          <cell r="J1947" t="str">
            <v>100% Polyester</v>
          </cell>
          <cell r="K1947" t="str">
            <v xml:space="preserve">Tissu effect velours côtelé </v>
          </cell>
          <cell r="O1947" t="str">
            <v>Canapé 3,5 places convertible express</v>
          </cell>
          <cell r="Q1947"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47" t="str">
            <v xml:space="preserve">Convertible express avec matelas
</v>
          </cell>
          <cell r="U1947" t="str">
            <v>Pieds en bois</v>
          </cell>
          <cell r="V1947" t="str">
            <v xml:space="preserve">Tissu effect velours côtelé </v>
          </cell>
          <cell r="W1947" t="str">
            <v>Coussins de déco offert</v>
          </cell>
          <cell r="Y1947" t="str">
            <v>Pologne</v>
          </cell>
          <cell r="AA1947" t="str">
            <v>PU mousse 28 kg/m3 et ouate 300 g/m2</v>
          </cell>
          <cell r="AB1947" t="str">
            <v>mousse PU 25 kg/m3, coussins remplis de fibres siliconées</v>
          </cell>
          <cell r="AC1947" t="str">
            <v>PU mousse 25 kg/m3 et ouate 200 g/m2 + 150 g/m2</v>
          </cell>
          <cell r="AD1947" t="str">
            <v>18 cm</v>
          </cell>
          <cell r="AE1947" t="str">
            <v>200x160 cm</v>
          </cell>
          <cell r="AF1947" t="str">
            <v>225x214x77</v>
          </cell>
          <cell r="AG1947" t="str">
            <v>PU mousse</v>
          </cell>
          <cell r="AH1947" t="str">
            <v>25 kg/m3</v>
          </cell>
          <cell r="AI1947" t="str">
            <v>bois</v>
          </cell>
          <cell r="AJ1947">
            <v>181</v>
          </cell>
          <cell r="AM1947">
            <v>45</v>
          </cell>
          <cell r="AN1947">
            <v>45</v>
          </cell>
          <cell r="AO1947">
            <v>95</v>
          </cell>
          <cell r="AP1947">
            <v>67.5</v>
          </cell>
          <cell r="AQ1947">
            <v>22</v>
          </cell>
          <cell r="AR1947">
            <v>53</v>
          </cell>
          <cell r="AS1947">
            <v>50</v>
          </cell>
          <cell r="AV1947" t="str">
            <v>5 cm</v>
          </cell>
          <cell r="AX1947" t="str">
            <v>NON</v>
          </cell>
          <cell r="AZ1947" t="str">
            <v>OUI</v>
          </cell>
          <cell r="BA1947" t="str">
            <v>OUI</v>
          </cell>
          <cell r="BB1947" t="str">
            <v>2 coussins dossier 101x58 cm</v>
          </cell>
          <cell r="BD1947" t="str">
            <v>43x43 cm</v>
          </cell>
          <cell r="BH1947" t="str">
            <v>NON</v>
          </cell>
          <cell r="BI1947" t="str">
            <v>Assise : PU mousse + ouate
Dossier : PU mousse+ flocons de fibres siliconées</v>
          </cell>
          <cell r="BJ1947" t="str">
            <v>28KG/M3</v>
          </cell>
          <cell r="BK1947">
            <v>225</v>
          </cell>
          <cell r="BL1947">
            <v>96</v>
          </cell>
          <cell r="BM1947">
            <v>97</v>
          </cell>
          <cell r="BN1947">
            <v>315</v>
          </cell>
          <cell r="BO1947">
            <v>120</v>
          </cell>
          <cell r="BP1947">
            <v>129.80000000000001</v>
          </cell>
          <cell r="BR1947">
            <v>1.65</v>
          </cell>
          <cell r="BS1947">
            <v>3</v>
          </cell>
          <cell r="BT1947">
            <v>182</v>
          </cell>
          <cell r="BU1947">
            <v>45</v>
          </cell>
          <cell r="BV1947">
            <v>93</v>
          </cell>
          <cell r="BW1947">
            <v>70</v>
          </cell>
          <cell r="BX1947">
            <v>96</v>
          </cell>
          <cell r="BY1947">
            <v>45</v>
          </cell>
          <cell r="BZ1947">
            <v>68</v>
          </cell>
          <cell r="CA1947">
            <v>28.4</v>
          </cell>
          <cell r="CB1947">
            <v>74</v>
          </cell>
          <cell r="CC1947">
            <v>45</v>
          </cell>
          <cell r="CD1947">
            <v>180</v>
          </cell>
          <cell r="CE1947">
            <v>31.4</v>
          </cell>
          <cell r="CV1947">
            <v>660</v>
          </cell>
        </row>
        <row r="1948">
          <cell r="C1948">
            <v>3666270124500</v>
          </cell>
          <cell r="E1948" t="str">
            <v>WOODY II</v>
          </cell>
          <cell r="F1948" t="str">
            <v>AUGUSTIN</v>
          </cell>
          <cell r="G1948" t="str">
            <v>LINCOLN 75</v>
          </cell>
          <cell r="H1948" t="str">
            <v>Bleu</v>
          </cell>
          <cell r="I1948" t="str">
            <v>Tissu</v>
          </cell>
          <cell r="J1948" t="str">
            <v>100% Polyester</v>
          </cell>
          <cell r="K1948" t="str">
            <v xml:space="preserve">Tissu effect velours côtelé </v>
          </cell>
          <cell r="O1948" t="str">
            <v>Canapé 3,5 places convertible express</v>
          </cell>
          <cell r="Q1948"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48" t="str">
            <v xml:space="preserve">Convertible express avec matelas
</v>
          </cell>
          <cell r="U1948" t="str">
            <v>Pieds en bois</v>
          </cell>
          <cell r="V1948" t="str">
            <v xml:space="preserve">Tissu effect velours côtelé </v>
          </cell>
          <cell r="W1948" t="str">
            <v>Coussins de déco offert</v>
          </cell>
          <cell r="Y1948" t="str">
            <v>Pologne</v>
          </cell>
          <cell r="AA1948" t="str">
            <v>PU mousse 28 kg/m3 et ouate 300 g/m2</v>
          </cell>
          <cell r="AB1948" t="str">
            <v>mousse PU 25 kg/m3, coussins remplis de fibres siliconées</v>
          </cell>
          <cell r="AC1948" t="str">
            <v>PU mousse 25 kg/m3 et ouate 200 g/m2 + 150 g/m2</v>
          </cell>
          <cell r="AD1948" t="str">
            <v>18 cm</v>
          </cell>
          <cell r="AE1948" t="str">
            <v>200x160 cm</v>
          </cell>
          <cell r="AF1948" t="str">
            <v>225x214x77</v>
          </cell>
          <cell r="AG1948" t="str">
            <v>PU mousse</v>
          </cell>
          <cell r="AH1948" t="str">
            <v>25 kg/m3</v>
          </cell>
          <cell r="AI1948" t="str">
            <v>bois</v>
          </cell>
          <cell r="AJ1948">
            <v>181</v>
          </cell>
          <cell r="AM1948">
            <v>45</v>
          </cell>
          <cell r="AN1948">
            <v>45</v>
          </cell>
          <cell r="AO1948">
            <v>95</v>
          </cell>
          <cell r="AP1948">
            <v>67.5</v>
          </cell>
          <cell r="AQ1948">
            <v>22</v>
          </cell>
          <cell r="AR1948">
            <v>53</v>
          </cell>
          <cell r="AS1948">
            <v>50</v>
          </cell>
          <cell r="AV1948" t="str">
            <v>5 cm</v>
          </cell>
          <cell r="AX1948" t="str">
            <v>NON</v>
          </cell>
          <cell r="AZ1948" t="str">
            <v>OUI</v>
          </cell>
          <cell r="BA1948" t="str">
            <v>OUI</v>
          </cell>
          <cell r="BB1948" t="str">
            <v>2 coussins dossier 101x58 cm</v>
          </cell>
          <cell r="BD1948" t="str">
            <v>43x43 cm</v>
          </cell>
          <cell r="BH1948" t="str">
            <v>NON</v>
          </cell>
          <cell r="BI1948" t="str">
            <v>Assise : PU mousse + ouate
Dossier : PU mousse+ flocons de fibres siliconées</v>
          </cell>
          <cell r="BJ1948" t="str">
            <v>28KG/M3</v>
          </cell>
          <cell r="BK1948">
            <v>225</v>
          </cell>
          <cell r="BL1948">
            <v>96</v>
          </cell>
          <cell r="BM1948">
            <v>97</v>
          </cell>
          <cell r="BN1948">
            <v>315</v>
          </cell>
          <cell r="BO1948">
            <v>120</v>
          </cell>
          <cell r="BP1948">
            <v>129.80000000000001</v>
          </cell>
          <cell r="BR1948">
            <v>1.65</v>
          </cell>
          <cell r="BS1948">
            <v>3</v>
          </cell>
          <cell r="BT1948">
            <v>182</v>
          </cell>
          <cell r="BU1948">
            <v>45</v>
          </cell>
          <cell r="BV1948">
            <v>93</v>
          </cell>
          <cell r="BW1948">
            <v>70</v>
          </cell>
          <cell r="BX1948">
            <v>96</v>
          </cell>
          <cell r="BY1948">
            <v>45</v>
          </cell>
          <cell r="BZ1948">
            <v>68</v>
          </cell>
          <cell r="CA1948">
            <v>28.4</v>
          </cell>
          <cell r="CB1948">
            <v>74</v>
          </cell>
          <cell r="CC1948">
            <v>45</v>
          </cell>
          <cell r="CD1948">
            <v>180</v>
          </cell>
          <cell r="CE1948">
            <v>31.4</v>
          </cell>
          <cell r="CV1948">
            <v>660</v>
          </cell>
        </row>
        <row r="1949">
          <cell r="C1949">
            <v>3666270124715</v>
          </cell>
          <cell r="E1949" t="str">
            <v>WOODY II</v>
          </cell>
          <cell r="F1949" t="str">
            <v>AUGUSTIN</v>
          </cell>
          <cell r="G1949" t="str">
            <v>LINCOLN 90</v>
          </cell>
          <cell r="H1949" t="str">
            <v>Anthracite</v>
          </cell>
          <cell r="I1949" t="str">
            <v>Tissu</v>
          </cell>
          <cell r="J1949" t="str">
            <v>100% Polyester</v>
          </cell>
          <cell r="K1949" t="str">
            <v xml:space="preserve">Tissu effect velours côtelé </v>
          </cell>
          <cell r="O1949" t="str">
            <v>Canapé 3,5 places convertible express</v>
          </cell>
          <cell r="Q1949"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49" t="str">
            <v xml:space="preserve">Convertible express avec matelas
</v>
          </cell>
          <cell r="U1949" t="str">
            <v>Pieds en bois</v>
          </cell>
          <cell r="V1949" t="str">
            <v xml:space="preserve">Tissu effect velours côtelé </v>
          </cell>
          <cell r="W1949" t="str">
            <v>Coussins de déco offert</v>
          </cell>
          <cell r="Y1949" t="str">
            <v>Pologne</v>
          </cell>
          <cell r="AA1949" t="str">
            <v>PU mousse 28 kg/m3 et ouate 300 g/m2</v>
          </cell>
          <cell r="AB1949" t="str">
            <v>mousse PU 25 kg/m3, coussins remplis de fibres siliconées</v>
          </cell>
          <cell r="AC1949" t="str">
            <v>PU mousse 25 kg/m3 et ouate 200 g/m2 + 150 g/m2</v>
          </cell>
          <cell r="AD1949" t="str">
            <v>18 cm</v>
          </cell>
          <cell r="AE1949" t="str">
            <v>200x160 cm</v>
          </cell>
          <cell r="AF1949" t="str">
            <v>225x214x77</v>
          </cell>
          <cell r="AG1949" t="str">
            <v>PU mousse</v>
          </cell>
          <cell r="AH1949" t="str">
            <v>25 kg/m3</v>
          </cell>
          <cell r="AI1949" t="str">
            <v>bois</v>
          </cell>
          <cell r="AJ1949">
            <v>181</v>
          </cell>
          <cell r="AM1949">
            <v>45</v>
          </cell>
          <cell r="AN1949">
            <v>45</v>
          </cell>
          <cell r="AO1949">
            <v>95</v>
          </cell>
          <cell r="AP1949">
            <v>67.5</v>
          </cell>
          <cell r="AQ1949">
            <v>22</v>
          </cell>
          <cell r="AR1949">
            <v>53</v>
          </cell>
          <cell r="AS1949">
            <v>50</v>
          </cell>
          <cell r="AV1949" t="str">
            <v>5 cm</v>
          </cell>
          <cell r="AX1949" t="str">
            <v>NON</v>
          </cell>
          <cell r="AZ1949" t="str">
            <v>OUI</v>
          </cell>
          <cell r="BA1949" t="str">
            <v>OUI</v>
          </cell>
          <cell r="BB1949" t="str">
            <v>2 coussins dossier 101x58 cm</v>
          </cell>
          <cell r="BD1949" t="str">
            <v>43x43 cm</v>
          </cell>
          <cell r="BH1949" t="str">
            <v>NON</v>
          </cell>
          <cell r="BI1949" t="str">
            <v>Assise : PU mousse + ouate
Dossier : PU mousse+ flocons de fibres siliconées</v>
          </cell>
          <cell r="BJ1949" t="str">
            <v>28KG/M3</v>
          </cell>
          <cell r="BK1949">
            <v>225</v>
          </cell>
          <cell r="BL1949">
            <v>96</v>
          </cell>
          <cell r="BM1949">
            <v>97</v>
          </cell>
          <cell r="BN1949">
            <v>315</v>
          </cell>
          <cell r="BO1949">
            <v>120</v>
          </cell>
          <cell r="BP1949">
            <v>129.80000000000001</v>
          </cell>
          <cell r="BR1949">
            <v>1.65</v>
          </cell>
          <cell r="BS1949">
            <v>3</v>
          </cell>
          <cell r="BT1949">
            <v>182</v>
          </cell>
          <cell r="BU1949">
            <v>45</v>
          </cell>
          <cell r="BV1949">
            <v>93</v>
          </cell>
          <cell r="BW1949">
            <v>70</v>
          </cell>
          <cell r="BX1949">
            <v>96</v>
          </cell>
          <cell r="BY1949">
            <v>45</v>
          </cell>
          <cell r="BZ1949">
            <v>68</v>
          </cell>
          <cell r="CA1949">
            <v>28.4</v>
          </cell>
          <cell r="CB1949">
            <v>74</v>
          </cell>
          <cell r="CC1949">
            <v>45</v>
          </cell>
          <cell r="CD1949">
            <v>180</v>
          </cell>
          <cell r="CE1949">
            <v>31.4</v>
          </cell>
          <cell r="CV1949">
            <v>660</v>
          </cell>
        </row>
        <row r="1950">
          <cell r="C1950">
            <v>3666270124951</v>
          </cell>
          <cell r="E1950" t="str">
            <v>WOODY II</v>
          </cell>
          <cell r="F1950" t="str">
            <v>AUGUSTIN</v>
          </cell>
          <cell r="G1950" t="str">
            <v>LINCOLN 52</v>
          </cell>
          <cell r="H1950"/>
          <cell r="I1950" t="str">
            <v>Tissu</v>
          </cell>
          <cell r="J1950" t="str">
            <v>100% Polyester</v>
          </cell>
          <cell r="K1950" t="str">
            <v xml:space="preserve">Tissu effect velours côtelé </v>
          </cell>
          <cell r="O1950" t="str">
            <v>Canapé 3,5 places convertible express</v>
          </cell>
          <cell r="Q1950"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0" t="str">
            <v xml:space="preserve">Convertible express avec matelas
</v>
          </cell>
          <cell r="U1950" t="str">
            <v>Pieds en bois</v>
          </cell>
          <cell r="V1950" t="str">
            <v xml:space="preserve">Tissu effect velours côtelé </v>
          </cell>
          <cell r="W1950" t="str">
            <v>Coussins de déco offert</v>
          </cell>
          <cell r="Y1950" t="str">
            <v>Pologne</v>
          </cell>
          <cell r="AA1950" t="str">
            <v>PU mousse 28 kg/m3 et ouate 300 g/m2</v>
          </cell>
          <cell r="AB1950" t="str">
            <v>mousse PU 25 kg/m3, coussins remplis de fibres siliconées</v>
          </cell>
          <cell r="AC1950" t="str">
            <v>PU mousse 25 kg/m3 et ouate 200 g/m2 + 150 g/m2</v>
          </cell>
          <cell r="AD1950" t="str">
            <v>18 cm</v>
          </cell>
          <cell r="AE1950" t="str">
            <v>200x160 cm</v>
          </cell>
          <cell r="AF1950" t="str">
            <v>225x214x77</v>
          </cell>
          <cell r="AG1950" t="str">
            <v>PU mousse</v>
          </cell>
          <cell r="AH1950" t="str">
            <v>25 kg/m3</v>
          </cell>
          <cell r="AI1950" t="str">
            <v>bois</v>
          </cell>
          <cell r="AJ1950">
            <v>181</v>
          </cell>
          <cell r="AM1950">
            <v>45</v>
          </cell>
          <cell r="AN1950">
            <v>45</v>
          </cell>
          <cell r="AO1950">
            <v>95</v>
          </cell>
          <cell r="AP1950">
            <v>67.5</v>
          </cell>
          <cell r="AQ1950">
            <v>22</v>
          </cell>
          <cell r="AR1950">
            <v>53</v>
          </cell>
          <cell r="AS1950">
            <v>50</v>
          </cell>
          <cell r="AV1950" t="str">
            <v>5 cm</v>
          </cell>
          <cell r="AX1950" t="str">
            <v>NON</v>
          </cell>
          <cell r="AZ1950" t="str">
            <v>OUI</v>
          </cell>
          <cell r="BA1950" t="str">
            <v>OUI</v>
          </cell>
          <cell r="BB1950" t="str">
            <v>2 coussins dossier 101x58 cm</v>
          </cell>
          <cell r="BD1950" t="str">
            <v>43x43 cm</v>
          </cell>
          <cell r="BH1950" t="str">
            <v>NON</v>
          </cell>
          <cell r="BI1950" t="str">
            <v>Assise : PU mousse + ouate
Dossier : PU mousse+ flocons de fibres siliconées</v>
          </cell>
          <cell r="BJ1950" t="str">
            <v>28KG/M3</v>
          </cell>
          <cell r="BK1950">
            <v>225</v>
          </cell>
          <cell r="BL1950">
            <v>96</v>
          </cell>
          <cell r="BM1950">
            <v>97</v>
          </cell>
          <cell r="BN1950">
            <v>315</v>
          </cell>
          <cell r="BO1950">
            <v>120</v>
          </cell>
          <cell r="BP1950">
            <v>129.80000000000001</v>
          </cell>
          <cell r="BR1950">
            <v>1.65</v>
          </cell>
          <cell r="BS1950">
            <v>3</v>
          </cell>
          <cell r="BT1950">
            <v>182</v>
          </cell>
          <cell r="BU1950">
            <v>45</v>
          </cell>
          <cell r="BV1950">
            <v>93</v>
          </cell>
          <cell r="BW1950">
            <v>70</v>
          </cell>
          <cell r="BX1950">
            <v>96</v>
          </cell>
          <cell r="BY1950">
            <v>45</v>
          </cell>
          <cell r="BZ1950">
            <v>68</v>
          </cell>
          <cell r="CA1950">
            <v>28.4</v>
          </cell>
          <cell r="CB1950">
            <v>74</v>
          </cell>
          <cell r="CC1950">
            <v>45</v>
          </cell>
          <cell r="CD1950">
            <v>180</v>
          </cell>
          <cell r="CE1950">
            <v>31.4</v>
          </cell>
          <cell r="CV1950">
            <v>660</v>
          </cell>
        </row>
        <row r="1951">
          <cell r="C1951">
            <v>3666270124203</v>
          </cell>
          <cell r="E1951" t="str">
            <v>WOODY II</v>
          </cell>
          <cell r="F1951" t="str">
            <v>AUGUSTIN</v>
          </cell>
          <cell r="G1951" t="str">
            <v>LINCOLN 48</v>
          </cell>
          <cell r="H1951"/>
          <cell r="I1951" t="str">
            <v>Tissu</v>
          </cell>
          <cell r="J1951" t="str">
            <v>100% Polyester</v>
          </cell>
          <cell r="K1951" t="str">
            <v xml:space="preserve">Tissu effect velours côtelé </v>
          </cell>
          <cell r="O1951" t="str">
            <v>Canapé 3,5 places convertible express</v>
          </cell>
          <cell r="Q1951"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1" t="str">
            <v xml:space="preserve">Convertible express avec matelas
</v>
          </cell>
          <cell r="U1951" t="str">
            <v>Pieds en bois</v>
          </cell>
          <cell r="V1951" t="str">
            <v xml:space="preserve">Tissu effect velours côtelé </v>
          </cell>
          <cell r="W1951" t="str">
            <v>Coussins de déco offert</v>
          </cell>
          <cell r="Y1951" t="str">
            <v>Pologne</v>
          </cell>
          <cell r="AA1951" t="str">
            <v>PU mousse 28 kg/m3 et ouate 300 g/m2</v>
          </cell>
          <cell r="AB1951" t="str">
            <v>mousse PU 25 kg/m3, coussins remplis de fibres siliconées</v>
          </cell>
          <cell r="AC1951" t="str">
            <v>PU mousse 25 kg/m3 et ouate 200 g/m2 + 150 g/m2</v>
          </cell>
          <cell r="AD1951" t="str">
            <v>18 cm</v>
          </cell>
          <cell r="AE1951" t="str">
            <v>200x160 cm</v>
          </cell>
          <cell r="AF1951" t="str">
            <v>225x214x77</v>
          </cell>
          <cell r="AG1951" t="str">
            <v>PU mousse</v>
          </cell>
          <cell r="AH1951" t="str">
            <v>25 kg/m3</v>
          </cell>
          <cell r="AI1951" t="str">
            <v>bois</v>
          </cell>
          <cell r="AJ1951">
            <v>181</v>
          </cell>
          <cell r="AM1951">
            <v>45</v>
          </cell>
          <cell r="AN1951">
            <v>45</v>
          </cell>
          <cell r="AO1951">
            <v>95</v>
          </cell>
          <cell r="AP1951">
            <v>67.5</v>
          </cell>
          <cell r="AQ1951">
            <v>22</v>
          </cell>
          <cell r="AR1951">
            <v>53</v>
          </cell>
          <cell r="AS1951">
            <v>50</v>
          </cell>
          <cell r="AV1951" t="str">
            <v>5 cm</v>
          </cell>
          <cell r="AX1951" t="str">
            <v>NON</v>
          </cell>
          <cell r="AZ1951" t="str">
            <v>OUI</v>
          </cell>
          <cell r="BA1951" t="str">
            <v>OUI</v>
          </cell>
          <cell r="BB1951" t="str">
            <v>2 coussins dossier 101x58 cm</v>
          </cell>
          <cell r="BD1951" t="str">
            <v>43x43 cm</v>
          </cell>
          <cell r="BH1951" t="str">
            <v>NON</v>
          </cell>
          <cell r="BI1951" t="str">
            <v>Assise : PU mousse + ouate
Dossier : PU mousse+ flocons de fibres siliconées</v>
          </cell>
          <cell r="BJ1951" t="str">
            <v>28KG/M3</v>
          </cell>
          <cell r="BK1951">
            <v>225</v>
          </cell>
          <cell r="BL1951">
            <v>96</v>
          </cell>
          <cell r="BM1951">
            <v>97</v>
          </cell>
          <cell r="BN1951">
            <v>315</v>
          </cell>
          <cell r="BO1951">
            <v>120</v>
          </cell>
          <cell r="BP1951">
            <v>129.80000000000001</v>
          </cell>
          <cell r="BR1951">
            <v>1.65</v>
          </cell>
          <cell r="BS1951">
            <v>3</v>
          </cell>
          <cell r="BT1951">
            <v>182</v>
          </cell>
          <cell r="BU1951">
            <v>45</v>
          </cell>
          <cell r="BV1951">
            <v>93</v>
          </cell>
          <cell r="BW1951">
            <v>70</v>
          </cell>
          <cell r="BX1951">
            <v>96</v>
          </cell>
          <cell r="BY1951">
            <v>45</v>
          </cell>
          <cell r="BZ1951">
            <v>68</v>
          </cell>
          <cell r="CA1951">
            <v>28.4</v>
          </cell>
          <cell r="CB1951">
            <v>74</v>
          </cell>
          <cell r="CC1951">
            <v>45</v>
          </cell>
          <cell r="CD1951">
            <v>180</v>
          </cell>
          <cell r="CE1951">
            <v>31.4</v>
          </cell>
          <cell r="CV1951">
            <v>660</v>
          </cell>
        </row>
        <row r="1952">
          <cell r="C1952">
            <v>3666270124340</v>
          </cell>
          <cell r="E1952" t="str">
            <v>WOODY II</v>
          </cell>
          <cell r="F1952" t="str">
            <v>AUGUSTIN</v>
          </cell>
          <cell r="G1952" t="str">
            <v>LINCOLN 37</v>
          </cell>
          <cell r="H1952"/>
          <cell r="I1952" t="str">
            <v>Tissu</v>
          </cell>
          <cell r="J1952" t="str">
            <v>100% Polyester</v>
          </cell>
          <cell r="K1952" t="str">
            <v xml:space="preserve">Tissu effect velours côtelé </v>
          </cell>
          <cell r="O1952" t="str">
            <v>Canapé 3,5 places convertible express</v>
          </cell>
          <cell r="Q1952"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2" t="str">
            <v xml:space="preserve">Convertible express avec matelas
</v>
          </cell>
          <cell r="U1952" t="str">
            <v>Pieds en bois</v>
          </cell>
          <cell r="V1952" t="str">
            <v xml:space="preserve">Tissu effect velours côtelé </v>
          </cell>
          <cell r="W1952" t="str">
            <v>Coussins de déco offert</v>
          </cell>
          <cell r="Y1952" t="str">
            <v>Pologne</v>
          </cell>
          <cell r="AA1952" t="str">
            <v>PU mousse 28 kg/m3 et ouate 300 g/m2</v>
          </cell>
          <cell r="AB1952" t="str">
            <v>mousse PU 25 kg/m3, coussins remplis de fibres siliconées</v>
          </cell>
          <cell r="AC1952" t="str">
            <v>PU mousse 25 kg/m3 et ouate 200 g/m2 + 150 g/m2</v>
          </cell>
          <cell r="AD1952" t="str">
            <v>18 cm</v>
          </cell>
          <cell r="AE1952" t="str">
            <v>200x160 cm</v>
          </cell>
          <cell r="AF1952" t="str">
            <v>225x214x77</v>
          </cell>
          <cell r="AG1952" t="str">
            <v>PU mousse</v>
          </cell>
          <cell r="AH1952" t="str">
            <v>25 kg/m3</v>
          </cell>
          <cell r="AI1952" t="str">
            <v>bois</v>
          </cell>
          <cell r="AJ1952">
            <v>181</v>
          </cell>
          <cell r="AM1952">
            <v>45</v>
          </cell>
          <cell r="AN1952">
            <v>45</v>
          </cell>
          <cell r="AO1952">
            <v>95</v>
          </cell>
          <cell r="AP1952">
            <v>67.5</v>
          </cell>
          <cell r="AQ1952">
            <v>22</v>
          </cell>
          <cell r="AR1952">
            <v>53</v>
          </cell>
          <cell r="AS1952">
            <v>50</v>
          </cell>
          <cell r="AV1952" t="str">
            <v>5 cm</v>
          </cell>
          <cell r="AX1952" t="str">
            <v>NON</v>
          </cell>
          <cell r="AZ1952" t="str">
            <v>OUI</v>
          </cell>
          <cell r="BA1952" t="str">
            <v>OUI</v>
          </cell>
          <cell r="BB1952" t="str">
            <v>2 coussins dossier 101x58 cm</v>
          </cell>
          <cell r="BD1952" t="str">
            <v>43x43 cm</v>
          </cell>
          <cell r="BH1952" t="str">
            <v>NON</v>
          </cell>
          <cell r="BI1952" t="str">
            <v>Assise : PU mousse + ouate
Dossier : PU mousse+ flocons de fibres siliconées</v>
          </cell>
          <cell r="BJ1952" t="str">
            <v>28KG/M3</v>
          </cell>
          <cell r="BK1952">
            <v>225</v>
          </cell>
          <cell r="BL1952">
            <v>96</v>
          </cell>
          <cell r="BM1952">
            <v>97</v>
          </cell>
          <cell r="BN1952">
            <v>315</v>
          </cell>
          <cell r="BO1952">
            <v>120</v>
          </cell>
          <cell r="BP1952">
            <v>129.80000000000001</v>
          </cell>
          <cell r="BR1952">
            <v>1.65</v>
          </cell>
          <cell r="BS1952">
            <v>3</v>
          </cell>
          <cell r="BT1952">
            <v>182</v>
          </cell>
          <cell r="BU1952">
            <v>45</v>
          </cell>
          <cell r="BV1952">
            <v>93</v>
          </cell>
          <cell r="BW1952">
            <v>70</v>
          </cell>
          <cell r="BX1952">
            <v>96</v>
          </cell>
          <cell r="BY1952">
            <v>45</v>
          </cell>
          <cell r="BZ1952">
            <v>68</v>
          </cell>
          <cell r="CA1952">
            <v>28.4</v>
          </cell>
          <cell r="CB1952">
            <v>74</v>
          </cell>
          <cell r="CC1952">
            <v>45</v>
          </cell>
          <cell r="CD1952">
            <v>180</v>
          </cell>
          <cell r="CE1952">
            <v>31.4</v>
          </cell>
          <cell r="CV1952">
            <v>660</v>
          </cell>
        </row>
        <row r="1953">
          <cell r="C1953">
            <v>3666270124661</v>
          </cell>
          <cell r="E1953" t="str">
            <v>WOODY II</v>
          </cell>
          <cell r="F1953" t="str">
            <v>AUGUSTIN</v>
          </cell>
          <cell r="G1953" t="str">
            <v>LINCOLN 77</v>
          </cell>
          <cell r="H1953"/>
          <cell r="I1953" t="str">
            <v>Tissu</v>
          </cell>
          <cell r="J1953" t="str">
            <v>100% Polyester</v>
          </cell>
          <cell r="K1953" t="str">
            <v xml:space="preserve">Tissu effect velours côtelé </v>
          </cell>
          <cell r="O1953" t="str">
            <v>Canapé 3,5 places convertible express</v>
          </cell>
          <cell r="Q1953"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3" t="str">
            <v xml:space="preserve">Convertible express avec matelas
</v>
          </cell>
          <cell r="U1953" t="str">
            <v>Pieds en bois</v>
          </cell>
          <cell r="V1953" t="str">
            <v xml:space="preserve">Tissu effect velours côtelé </v>
          </cell>
          <cell r="W1953" t="str">
            <v>Coussins de déco offert</v>
          </cell>
          <cell r="Y1953" t="str">
            <v>Pologne</v>
          </cell>
          <cell r="AA1953" t="str">
            <v>PU mousse 28 kg/m3 et ouate 300 g/m2</v>
          </cell>
          <cell r="AB1953" t="str">
            <v>mousse PU 25 kg/m3, coussins remplis de fibres siliconées</v>
          </cell>
          <cell r="AC1953" t="str">
            <v>PU mousse 25 kg/m3 et ouate 200 g/m2 + 150 g/m2</v>
          </cell>
          <cell r="AD1953" t="str">
            <v>18 cm</v>
          </cell>
          <cell r="AE1953" t="str">
            <v>200x160 cm</v>
          </cell>
          <cell r="AF1953" t="str">
            <v>225x214x77</v>
          </cell>
          <cell r="AG1953" t="str">
            <v>PU mousse</v>
          </cell>
          <cell r="AH1953" t="str">
            <v>25 kg/m3</v>
          </cell>
          <cell r="AI1953" t="str">
            <v>bois</v>
          </cell>
          <cell r="AJ1953">
            <v>181</v>
          </cell>
          <cell r="AM1953">
            <v>45</v>
          </cell>
          <cell r="AN1953">
            <v>45</v>
          </cell>
          <cell r="AO1953">
            <v>95</v>
          </cell>
          <cell r="AP1953">
            <v>67.5</v>
          </cell>
          <cell r="AQ1953">
            <v>22</v>
          </cell>
          <cell r="AR1953">
            <v>53</v>
          </cell>
          <cell r="AS1953">
            <v>50</v>
          </cell>
          <cell r="AV1953" t="str">
            <v>5 cm</v>
          </cell>
          <cell r="AX1953" t="str">
            <v>NON</v>
          </cell>
          <cell r="AZ1953" t="str">
            <v>OUI</v>
          </cell>
          <cell r="BA1953" t="str">
            <v>OUI</v>
          </cell>
          <cell r="BB1953" t="str">
            <v>2 coussins dossier 101x58 cm</v>
          </cell>
          <cell r="BD1953" t="str">
            <v>43x43 cm</v>
          </cell>
          <cell r="BH1953" t="str">
            <v>NON</v>
          </cell>
          <cell r="BI1953" t="str">
            <v>Assise : PU mousse + ouate
Dossier : PU mousse+ flocons de fibres siliconées</v>
          </cell>
          <cell r="BJ1953" t="str">
            <v>28KG/M3</v>
          </cell>
          <cell r="BK1953">
            <v>225</v>
          </cell>
          <cell r="BL1953">
            <v>96</v>
          </cell>
          <cell r="BM1953">
            <v>97</v>
          </cell>
          <cell r="BN1953">
            <v>315</v>
          </cell>
          <cell r="BO1953">
            <v>120</v>
          </cell>
          <cell r="BP1953">
            <v>129.80000000000001</v>
          </cell>
          <cell r="BR1953">
            <v>1.65</v>
          </cell>
          <cell r="BS1953">
            <v>3</v>
          </cell>
          <cell r="BT1953">
            <v>182</v>
          </cell>
          <cell r="BU1953">
            <v>45</v>
          </cell>
          <cell r="BV1953">
            <v>93</v>
          </cell>
          <cell r="BW1953">
            <v>70</v>
          </cell>
          <cell r="BX1953">
            <v>96</v>
          </cell>
          <cell r="BY1953">
            <v>45</v>
          </cell>
          <cell r="BZ1953">
            <v>68</v>
          </cell>
          <cell r="CA1953">
            <v>28.4</v>
          </cell>
          <cell r="CB1953">
            <v>74</v>
          </cell>
          <cell r="CC1953">
            <v>45</v>
          </cell>
          <cell r="CD1953">
            <v>180</v>
          </cell>
          <cell r="CE1953">
            <v>31.4</v>
          </cell>
          <cell r="CV1953">
            <v>660</v>
          </cell>
        </row>
        <row r="1954">
          <cell r="C1954">
            <v>3666270125545</v>
          </cell>
          <cell r="E1954" t="str">
            <v>WOODY II</v>
          </cell>
          <cell r="F1954" t="str">
            <v>AUGUSTIN</v>
          </cell>
          <cell r="G1954" t="str">
            <v>CATCH ME 1</v>
          </cell>
          <cell r="H1954"/>
          <cell r="I1954" t="str">
            <v>Tissu</v>
          </cell>
          <cell r="J1954" t="str">
            <v>100% Polyester</v>
          </cell>
          <cell r="K1954" t="str">
            <v>Effect bouclé</v>
          </cell>
          <cell r="O1954" t="str">
            <v>Canapé 3,5 places convertible express</v>
          </cell>
          <cell r="Q1954"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4" t="str">
            <v xml:space="preserve">Convertible express avec matelas
</v>
          </cell>
          <cell r="U1954" t="str">
            <v>Pieds en bois</v>
          </cell>
          <cell r="V1954" t="str">
            <v xml:space="preserve">Tissu effect velours côtelé </v>
          </cell>
          <cell r="W1954" t="str">
            <v>Coussins de déco offert</v>
          </cell>
          <cell r="Y1954" t="str">
            <v>Pologne</v>
          </cell>
          <cell r="AA1954" t="str">
            <v>PU mousse 28 kg/m3 et ouate 300 g/m2</v>
          </cell>
          <cell r="AB1954" t="str">
            <v>mousse PU 25 kg/m3, coussins remplis de fibres siliconées</v>
          </cell>
          <cell r="AC1954" t="str">
            <v>PU mousse 25 kg/m3 et ouate 200 g/m2 + 150 g/m2</v>
          </cell>
          <cell r="AD1954" t="str">
            <v>18 cm</v>
          </cell>
          <cell r="AE1954" t="str">
            <v>200x160 cm</v>
          </cell>
          <cell r="AF1954" t="str">
            <v>225x214x77</v>
          </cell>
          <cell r="AG1954" t="str">
            <v>PU mousse</v>
          </cell>
          <cell r="AH1954" t="str">
            <v>25 kg/m3</v>
          </cell>
          <cell r="AI1954" t="str">
            <v>bois</v>
          </cell>
          <cell r="AJ1954">
            <v>181</v>
          </cell>
          <cell r="AM1954">
            <v>45</v>
          </cell>
          <cell r="AN1954">
            <v>45</v>
          </cell>
          <cell r="AO1954">
            <v>95</v>
          </cell>
          <cell r="AP1954">
            <v>67.5</v>
          </cell>
          <cell r="AQ1954">
            <v>22</v>
          </cell>
          <cell r="AR1954">
            <v>53</v>
          </cell>
          <cell r="AS1954">
            <v>50</v>
          </cell>
          <cell r="AV1954" t="str">
            <v>5 cm</v>
          </cell>
          <cell r="AX1954" t="str">
            <v>NON</v>
          </cell>
          <cell r="AZ1954" t="str">
            <v>OUI</v>
          </cell>
          <cell r="BA1954" t="str">
            <v>OUI</v>
          </cell>
          <cell r="BB1954" t="str">
            <v>2 coussins dossier 101x58 cm</v>
          </cell>
          <cell r="BD1954" t="str">
            <v>43x43 cm</v>
          </cell>
          <cell r="BH1954" t="str">
            <v>NON</v>
          </cell>
          <cell r="BI1954" t="str">
            <v>Assise : PU mousse + ouate
Dossier : PU mousse+ flocons de fibres siliconées</v>
          </cell>
          <cell r="BJ1954" t="str">
            <v>28KG/M3</v>
          </cell>
          <cell r="BK1954">
            <v>225</v>
          </cell>
          <cell r="BL1954">
            <v>96</v>
          </cell>
          <cell r="BM1954">
            <v>97</v>
          </cell>
          <cell r="BN1954">
            <v>315</v>
          </cell>
          <cell r="BO1954">
            <v>120</v>
          </cell>
          <cell r="BP1954">
            <v>129.80000000000001</v>
          </cell>
          <cell r="BR1954">
            <v>1.65</v>
          </cell>
          <cell r="BS1954">
            <v>3</v>
          </cell>
          <cell r="BT1954">
            <v>182</v>
          </cell>
          <cell r="BU1954">
            <v>45</v>
          </cell>
          <cell r="BV1954">
            <v>93</v>
          </cell>
          <cell r="BW1954">
            <v>70</v>
          </cell>
          <cell r="BX1954">
            <v>96</v>
          </cell>
          <cell r="BY1954">
            <v>45</v>
          </cell>
          <cell r="BZ1954">
            <v>68</v>
          </cell>
          <cell r="CA1954">
            <v>28.4</v>
          </cell>
          <cell r="CB1954">
            <v>74</v>
          </cell>
          <cell r="CC1954">
            <v>45</v>
          </cell>
          <cell r="CD1954">
            <v>180</v>
          </cell>
          <cell r="CE1954">
            <v>31.4</v>
          </cell>
          <cell r="CV1954">
            <v>689</v>
          </cell>
        </row>
        <row r="1955">
          <cell r="C1955">
            <v>3666270124630</v>
          </cell>
          <cell r="E1955" t="str">
            <v>WOODY II</v>
          </cell>
          <cell r="F1955" t="str">
            <v>AUGUSTIN</v>
          </cell>
          <cell r="G1955" t="str">
            <v>CATCH ME 2</v>
          </cell>
          <cell r="H1955"/>
          <cell r="I1955" t="str">
            <v>Tissu</v>
          </cell>
          <cell r="J1955" t="str">
            <v>100% Polyester</v>
          </cell>
          <cell r="K1955" t="str">
            <v>Effect bouclé</v>
          </cell>
          <cell r="O1955" t="str">
            <v>Canapé 3,5 places convertible express</v>
          </cell>
          <cell r="Q1955"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5" t="str">
            <v xml:space="preserve">Convertible express avec matelas
</v>
          </cell>
          <cell r="U1955" t="str">
            <v>Pieds en bois</v>
          </cell>
          <cell r="V1955" t="str">
            <v xml:space="preserve">Tissu effect velours côtelé </v>
          </cell>
          <cell r="W1955" t="str">
            <v>Coussins de déco offert</v>
          </cell>
          <cell r="Y1955" t="str">
            <v>Pologne</v>
          </cell>
          <cell r="AA1955" t="str">
            <v>PU mousse 28 kg/m3 et ouate 300 g/m2</v>
          </cell>
          <cell r="AB1955" t="str">
            <v>mousse PU 25 kg/m3, coussins remplis de fibres siliconées</v>
          </cell>
          <cell r="AC1955" t="str">
            <v>PU mousse 25 kg/m3 et ouate 200 g/m2 + 150 g/m2</v>
          </cell>
          <cell r="AD1955" t="str">
            <v>18 cm</v>
          </cell>
          <cell r="AE1955" t="str">
            <v>200x160 cm</v>
          </cell>
          <cell r="AF1955" t="str">
            <v>225x214x77</v>
          </cell>
          <cell r="AG1955" t="str">
            <v>PU mousse</v>
          </cell>
          <cell r="AH1955" t="str">
            <v>25 kg/m3</v>
          </cell>
          <cell r="AI1955" t="str">
            <v>bois</v>
          </cell>
          <cell r="AJ1955">
            <v>181</v>
          </cell>
          <cell r="AM1955">
            <v>45</v>
          </cell>
          <cell r="AN1955">
            <v>45</v>
          </cell>
          <cell r="AO1955">
            <v>95</v>
          </cell>
          <cell r="AP1955">
            <v>67.5</v>
          </cell>
          <cell r="AQ1955">
            <v>22</v>
          </cell>
          <cell r="AR1955">
            <v>53</v>
          </cell>
          <cell r="AS1955">
            <v>50</v>
          </cell>
          <cell r="AV1955" t="str">
            <v>5 cm</v>
          </cell>
          <cell r="AX1955" t="str">
            <v>NON</v>
          </cell>
          <cell r="AZ1955" t="str">
            <v>OUI</v>
          </cell>
          <cell r="BA1955" t="str">
            <v>OUI</v>
          </cell>
          <cell r="BB1955" t="str">
            <v>2 coussins dossier 101x58 cm</v>
          </cell>
          <cell r="BD1955" t="str">
            <v>43x43 cm</v>
          </cell>
          <cell r="BH1955" t="str">
            <v>NON</v>
          </cell>
          <cell r="BI1955" t="str">
            <v>Assise : PU mousse + ouate
Dossier : PU mousse+ flocons de fibres siliconées</v>
          </cell>
          <cell r="BJ1955" t="str">
            <v>28KG/M3</v>
          </cell>
          <cell r="BK1955">
            <v>225</v>
          </cell>
          <cell r="BL1955">
            <v>96</v>
          </cell>
          <cell r="BM1955">
            <v>97</v>
          </cell>
          <cell r="BN1955">
            <v>315</v>
          </cell>
          <cell r="BO1955">
            <v>120</v>
          </cell>
          <cell r="BP1955">
            <v>129.80000000000001</v>
          </cell>
          <cell r="BR1955">
            <v>1.65</v>
          </cell>
          <cell r="BS1955">
            <v>3</v>
          </cell>
          <cell r="BT1955">
            <v>182</v>
          </cell>
          <cell r="BU1955">
            <v>45</v>
          </cell>
          <cell r="BV1955">
            <v>93</v>
          </cell>
          <cell r="BW1955">
            <v>70</v>
          </cell>
          <cell r="BX1955">
            <v>96</v>
          </cell>
          <cell r="BY1955">
            <v>45</v>
          </cell>
          <cell r="BZ1955">
            <v>68</v>
          </cell>
          <cell r="CA1955">
            <v>28.4</v>
          </cell>
          <cell r="CB1955">
            <v>74</v>
          </cell>
          <cell r="CC1955">
            <v>45</v>
          </cell>
          <cell r="CD1955">
            <v>180</v>
          </cell>
          <cell r="CE1955">
            <v>31.4</v>
          </cell>
          <cell r="CV1955">
            <v>689</v>
          </cell>
        </row>
        <row r="1956">
          <cell r="C1956">
            <v>3666270125682</v>
          </cell>
          <cell r="E1956" t="str">
            <v>WOODY II</v>
          </cell>
          <cell r="F1956" t="str">
            <v>AUGUSTIN</v>
          </cell>
          <cell r="G1956" t="str">
            <v>CATCH ME 6</v>
          </cell>
          <cell r="H1956"/>
          <cell r="I1956" t="str">
            <v>Tissu</v>
          </cell>
          <cell r="J1956" t="str">
            <v>100% Polyester</v>
          </cell>
          <cell r="K1956" t="str">
            <v>Effect bouclé</v>
          </cell>
          <cell r="O1956" t="str">
            <v>Canapé 3,5 places convertible express</v>
          </cell>
          <cell r="Q1956"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6" t="str">
            <v xml:space="preserve">Convertible express avec matelas
</v>
          </cell>
          <cell r="U1956" t="str">
            <v>Pieds en bois</v>
          </cell>
          <cell r="V1956" t="str">
            <v xml:space="preserve">Tissu effect velours côtelé </v>
          </cell>
          <cell r="W1956" t="str">
            <v>Coussins de déco offert</v>
          </cell>
          <cell r="Y1956" t="str">
            <v>Pologne</v>
          </cell>
          <cell r="AA1956" t="str">
            <v>PU mousse 28 kg/m3 et ouate 300 g/m2</v>
          </cell>
          <cell r="AB1956" t="str">
            <v>mousse PU 25 kg/m3, coussins remplis de fibres siliconées</v>
          </cell>
          <cell r="AC1956" t="str">
            <v>PU mousse 25 kg/m3 et ouate 200 g/m2 + 150 g/m2</v>
          </cell>
          <cell r="AD1956" t="str">
            <v>18 cm</v>
          </cell>
          <cell r="AE1956" t="str">
            <v>200x160 cm</v>
          </cell>
          <cell r="AF1956" t="str">
            <v>225x214x77</v>
          </cell>
          <cell r="AG1956" t="str">
            <v>PU mousse</v>
          </cell>
          <cell r="AH1956" t="str">
            <v>25 kg/m3</v>
          </cell>
          <cell r="AI1956" t="str">
            <v>bois</v>
          </cell>
          <cell r="AJ1956">
            <v>181</v>
          </cell>
          <cell r="AM1956">
            <v>45</v>
          </cell>
          <cell r="AN1956">
            <v>45</v>
          </cell>
          <cell r="AO1956">
            <v>95</v>
          </cell>
          <cell r="AP1956">
            <v>67.5</v>
          </cell>
          <cell r="AQ1956">
            <v>22</v>
          </cell>
          <cell r="AR1956">
            <v>53</v>
          </cell>
          <cell r="AS1956">
            <v>50</v>
          </cell>
          <cell r="AV1956" t="str">
            <v>5 cm</v>
          </cell>
          <cell r="AX1956" t="str">
            <v>NON</v>
          </cell>
          <cell r="AZ1956" t="str">
            <v>OUI</v>
          </cell>
          <cell r="BA1956" t="str">
            <v>OUI</v>
          </cell>
          <cell r="BB1956" t="str">
            <v>2 coussins dossier 101x58 cm</v>
          </cell>
          <cell r="BD1956" t="str">
            <v>43x43 cm</v>
          </cell>
          <cell r="BH1956" t="str">
            <v>NON</v>
          </cell>
          <cell r="BI1956" t="str">
            <v>Assise : PU mousse + ouate
Dossier : PU mousse+ flocons de fibres siliconées</v>
          </cell>
          <cell r="BJ1956" t="str">
            <v>28KG/M3</v>
          </cell>
          <cell r="BK1956">
            <v>225</v>
          </cell>
          <cell r="BL1956">
            <v>96</v>
          </cell>
          <cell r="BM1956">
            <v>97</v>
          </cell>
          <cell r="BN1956">
            <v>315</v>
          </cell>
          <cell r="BO1956">
            <v>120</v>
          </cell>
          <cell r="BP1956">
            <v>129.80000000000001</v>
          </cell>
          <cell r="BR1956">
            <v>1.65</v>
          </cell>
          <cell r="BS1956">
            <v>3</v>
          </cell>
          <cell r="BT1956">
            <v>182</v>
          </cell>
          <cell r="BU1956">
            <v>45</v>
          </cell>
          <cell r="BV1956">
            <v>93</v>
          </cell>
          <cell r="BW1956">
            <v>70</v>
          </cell>
          <cell r="BX1956">
            <v>96</v>
          </cell>
          <cell r="BY1956">
            <v>45</v>
          </cell>
          <cell r="BZ1956">
            <v>68</v>
          </cell>
          <cell r="CA1956">
            <v>28.4</v>
          </cell>
          <cell r="CB1956">
            <v>74</v>
          </cell>
          <cell r="CC1956">
            <v>45</v>
          </cell>
          <cell r="CD1956">
            <v>180</v>
          </cell>
          <cell r="CE1956">
            <v>31.4</v>
          </cell>
          <cell r="CV1956">
            <v>689</v>
          </cell>
        </row>
        <row r="1957">
          <cell r="C1957">
            <v>3666270125644</v>
          </cell>
          <cell r="E1957" t="str">
            <v>WOODY II</v>
          </cell>
          <cell r="F1957" t="str">
            <v>AUGUSTIN</v>
          </cell>
          <cell r="G1957" t="str">
            <v>CATCH ME 7</v>
          </cell>
          <cell r="H1957"/>
          <cell r="I1957" t="str">
            <v>Tissu</v>
          </cell>
          <cell r="J1957" t="str">
            <v>100% Polyester</v>
          </cell>
          <cell r="K1957" t="str">
            <v>Effect bouclé</v>
          </cell>
          <cell r="O1957" t="str">
            <v>Canapé 3,5 places convertible express</v>
          </cell>
          <cell r="Q1957"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7" t="str">
            <v xml:space="preserve">Convertible express avec matelas
</v>
          </cell>
          <cell r="U1957" t="str">
            <v>Pieds en bois</v>
          </cell>
          <cell r="V1957" t="str">
            <v xml:space="preserve">Tissu effect velours côtelé </v>
          </cell>
          <cell r="W1957" t="str">
            <v>Coussins de déco offert</v>
          </cell>
          <cell r="Y1957" t="str">
            <v>Pologne</v>
          </cell>
          <cell r="AA1957" t="str">
            <v>PU mousse 28 kg/m3 et ouate 300 g/m2</v>
          </cell>
          <cell r="AB1957" t="str">
            <v>mousse PU 25 kg/m3, coussins remplis de fibres siliconées</v>
          </cell>
          <cell r="AC1957" t="str">
            <v>PU mousse 25 kg/m3 et ouate 200 g/m2 + 150 g/m2</v>
          </cell>
          <cell r="AD1957" t="str">
            <v>18 cm</v>
          </cell>
          <cell r="AE1957" t="str">
            <v>200x160 cm</v>
          </cell>
          <cell r="AF1957" t="str">
            <v>225x214x77</v>
          </cell>
          <cell r="AG1957" t="str">
            <v>PU mousse</v>
          </cell>
          <cell r="AH1957" t="str">
            <v>25 kg/m3</v>
          </cell>
          <cell r="AI1957" t="str">
            <v>bois</v>
          </cell>
          <cell r="AJ1957">
            <v>181</v>
          </cell>
          <cell r="AM1957">
            <v>45</v>
          </cell>
          <cell r="AN1957">
            <v>45</v>
          </cell>
          <cell r="AO1957">
            <v>95</v>
          </cell>
          <cell r="AP1957">
            <v>67.5</v>
          </cell>
          <cell r="AQ1957">
            <v>22</v>
          </cell>
          <cell r="AR1957">
            <v>53</v>
          </cell>
          <cell r="AS1957">
            <v>50</v>
          </cell>
          <cell r="AV1957" t="str">
            <v>5 cm</v>
          </cell>
          <cell r="AX1957" t="str">
            <v>NON</v>
          </cell>
          <cell r="AZ1957" t="str">
            <v>OUI</v>
          </cell>
          <cell r="BA1957" t="str">
            <v>OUI</v>
          </cell>
          <cell r="BB1957" t="str">
            <v>2 coussins dossier 101x58 cm</v>
          </cell>
          <cell r="BD1957" t="str">
            <v>43x43 cm</v>
          </cell>
          <cell r="BH1957" t="str">
            <v>NON</v>
          </cell>
          <cell r="BI1957" t="str">
            <v>Assise : PU mousse + ouate
Dossier : PU mousse+ flocons de fibres siliconées</v>
          </cell>
          <cell r="BJ1957" t="str">
            <v>28KG/M3</v>
          </cell>
          <cell r="BK1957">
            <v>225</v>
          </cell>
          <cell r="BL1957">
            <v>96</v>
          </cell>
          <cell r="BM1957">
            <v>97</v>
          </cell>
          <cell r="BN1957">
            <v>315</v>
          </cell>
          <cell r="BO1957">
            <v>120</v>
          </cell>
          <cell r="BP1957">
            <v>129.80000000000001</v>
          </cell>
          <cell r="BR1957">
            <v>1.65</v>
          </cell>
          <cell r="BS1957">
            <v>3</v>
          </cell>
          <cell r="BT1957">
            <v>182</v>
          </cell>
          <cell r="BU1957">
            <v>45</v>
          </cell>
          <cell r="BV1957">
            <v>93</v>
          </cell>
          <cell r="BW1957">
            <v>70</v>
          </cell>
          <cell r="BX1957">
            <v>96</v>
          </cell>
          <cell r="BY1957">
            <v>45</v>
          </cell>
          <cell r="BZ1957">
            <v>68</v>
          </cell>
          <cell r="CA1957">
            <v>28.4</v>
          </cell>
          <cell r="CB1957">
            <v>74</v>
          </cell>
          <cell r="CC1957">
            <v>45</v>
          </cell>
          <cell r="CD1957">
            <v>180</v>
          </cell>
          <cell r="CE1957">
            <v>31.4</v>
          </cell>
          <cell r="CV1957">
            <v>689</v>
          </cell>
        </row>
        <row r="1958">
          <cell r="C1958">
            <v>3666270124647</v>
          </cell>
          <cell r="E1958" t="str">
            <v>WOODY II</v>
          </cell>
          <cell r="F1958" t="str">
            <v>AUGUSTIN</v>
          </cell>
          <cell r="G1958" t="str">
            <v>CATCH ME 8</v>
          </cell>
          <cell r="H1958"/>
          <cell r="I1958" t="str">
            <v>Tissu</v>
          </cell>
          <cell r="J1958" t="str">
            <v>100% Polyester</v>
          </cell>
          <cell r="K1958" t="str">
            <v>Effect bouclé</v>
          </cell>
          <cell r="O1958" t="str">
            <v>Canapé 3,5 places convertible express</v>
          </cell>
          <cell r="Q1958"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8" t="str">
            <v xml:space="preserve">Convertible express avec matelas
</v>
          </cell>
          <cell r="U1958" t="str">
            <v>Pieds en bois</v>
          </cell>
          <cell r="V1958" t="str">
            <v xml:space="preserve">Tissu effect velours côtelé </v>
          </cell>
          <cell r="W1958" t="str">
            <v>Coussins de déco offert</v>
          </cell>
          <cell r="Y1958" t="str">
            <v>Pologne</v>
          </cell>
          <cell r="AA1958" t="str">
            <v>PU mousse 28 kg/m3 et ouate 300 g/m2</v>
          </cell>
          <cell r="AB1958" t="str">
            <v>mousse PU 25 kg/m3, coussins remplis de fibres siliconées</v>
          </cell>
          <cell r="AC1958" t="str">
            <v>PU mousse 25 kg/m3 et ouate 200 g/m2 + 150 g/m2</v>
          </cell>
          <cell r="AD1958" t="str">
            <v>18 cm</v>
          </cell>
          <cell r="AE1958" t="str">
            <v>200x160 cm</v>
          </cell>
          <cell r="AF1958" t="str">
            <v>225x214x77</v>
          </cell>
          <cell r="AG1958" t="str">
            <v>PU mousse</v>
          </cell>
          <cell r="AH1958" t="str">
            <v>25 kg/m3</v>
          </cell>
          <cell r="AI1958" t="str">
            <v>bois</v>
          </cell>
          <cell r="AJ1958">
            <v>181</v>
          </cell>
          <cell r="AM1958">
            <v>45</v>
          </cell>
          <cell r="AN1958">
            <v>45</v>
          </cell>
          <cell r="AO1958">
            <v>95</v>
          </cell>
          <cell r="AP1958">
            <v>67.5</v>
          </cell>
          <cell r="AQ1958">
            <v>22</v>
          </cell>
          <cell r="AR1958">
            <v>53</v>
          </cell>
          <cell r="AS1958">
            <v>50</v>
          </cell>
          <cell r="AV1958" t="str">
            <v>5 cm</v>
          </cell>
          <cell r="AX1958" t="str">
            <v>NON</v>
          </cell>
          <cell r="AZ1958" t="str">
            <v>OUI</v>
          </cell>
          <cell r="BA1958" t="str">
            <v>OUI</v>
          </cell>
          <cell r="BB1958" t="str">
            <v>2 coussins dossier 101x58 cm</v>
          </cell>
          <cell r="BD1958" t="str">
            <v>43x43 cm</v>
          </cell>
          <cell r="BH1958" t="str">
            <v>NON</v>
          </cell>
          <cell r="BI1958" t="str">
            <v>Assise : PU mousse + ouate
Dossier : PU mousse+ flocons de fibres siliconées</v>
          </cell>
          <cell r="BJ1958" t="str">
            <v>28KG/M3</v>
          </cell>
          <cell r="BK1958">
            <v>225</v>
          </cell>
          <cell r="BL1958">
            <v>96</v>
          </cell>
          <cell r="BM1958">
            <v>97</v>
          </cell>
          <cell r="BN1958">
            <v>315</v>
          </cell>
          <cell r="BO1958">
            <v>120</v>
          </cell>
          <cell r="BP1958">
            <v>129.80000000000001</v>
          </cell>
          <cell r="BR1958">
            <v>1.65</v>
          </cell>
          <cell r="BS1958">
            <v>3</v>
          </cell>
          <cell r="BT1958">
            <v>182</v>
          </cell>
          <cell r="BU1958">
            <v>45</v>
          </cell>
          <cell r="BV1958">
            <v>93</v>
          </cell>
          <cell r="BW1958">
            <v>70</v>
          </cell>
          <cell r="BX1958">
            <v>96</v>
          </cell>
          <cell r="BY1958">
            <v>45</v>
          </cell>
          <cell r="BZ1958">
            <v>68</v>
          </cell>
          <cell r="CA1958">
            <v>28.4</v>
          </cell>
          <cell r="CB1958">
            <v>74</v>
          </cell>
          <cell r="CC1958">
            <v>45</v>
          </cell>
          <cell r="CD1958">
            <v>180</v>
          </cell>
          <cell r="CE1958">
            <v>31.4</v>
          </cell>
          <cell r="CV1958">
            <v>689</v>
          </cell>
        </row>
        <row r="1959">
          <cell r="C1959">
            <v>3666270125484</v>
          </cell>
          <cell r="E1959" t="str">
            <v>WOODY II</v>
          </cell>
          <cell r="F1959" t="str">
            <v>AUGUSTIN</v>
          </cell>
          <cell r="G1959" t="str">
            <v>CATCH ME 12</v>
          </cell>
          <cell r="H1959"/>
          <cell r="I1959" t="str">
            <v>Tissu</v>
          </cell>
          <cell r="J1959" t="str">
            <v>100% Polyester</v>
          </cell>
          <cell r="K1959" t="str">
            <v>Effect bouclé</v>
          </cell>
          <cell r="O1959" t="str">
            <v>Canapé 3,5 places convertible express</v>
          </cell>
          <cell r="Q1959"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59" t="str">
            <v xml:space="preserve">Convertible express avec matelas
</v>
          </cell>
          <cell r="U1959" t="str">
            <v>Pieds en bois</v>
          </cell>
          <cell r="V1959" t="str">
            <v xml:space="preserve">Tissu effect velours côtelé </v>
          </cell>
          <cell r="W1959" t="str">
            <v>Coussins de déco offert</v>
          </cell>
          <cell r="Y1959" t="str">
            <v>Pologne</v>
          </cell>
          <cell r="AA1959" t="str">
            <v>PU mousse 28 kg/m3 et ouate 300 g/m2</v>
          </cell>
          <cell r="AB1959" t="str">
            <v>mousse PU 25 kg/m3, coussins remplis de fibres siliconées</v>
          </cell>
          <cell r="AC1959" t="str">
            <v>PU mousse 25 kg/m3 et ouate 200 g/m2 + 150 g/m2</v>
          </cell>
          <cell r="AD1959" t="str">
            <v>18 cm</v>
          </cell>
          <cell r="AE1959" t="str">
            <v>200x160 cm</v>
          </cell>
          <cell r="AF1959" t="str">
            <v>225x214x77</v>
          </cell>
          <cell r="AG1959" t="str">
            <v>PU mousse</v>
          </cell>
          <cell r="AH1959" t="str">
            <v>25 kg/m3</v>
          </cell>
          <cell r="AI1959" t="str">
            <v>bois</v>
          </cell>
          <cell r="AJ1959">
            <v>181</v>
          </cell>
          <cell r="AM1959">
            <v>45</v>
          </cell>
          <cell r="AN1959">
            <v>45</v>
          </cell>
          <cell r="AO1959">
            <v>95</v>
          </cell>
          <cell r="AP1959">
            <v>67.5</v>
          </cell>
          <cell r="AQ1959">
            <v>22</v>
          </cell>
          <cell r="AR1959">
            <v>53</v>
          </cell>
          <cell r="AS1959">
            <v>50</v>
          </cell>
          <cell r="AV1959" t="str">
            <v>5 cm</v>
          </cell>
          <cell r="AX1959" t="str">
            <v>NON</v>
          </cell>
          <cell r="AZ1959" t="str">
            <v>OUI</v>
          </cell>
          <cell r="BA1959" t="str">
            <v>OUI</v>
          </cell>
          <cell r="BB1959" t="str">
            <v>2 coussins dossier 101x58 cm</v>
          </cell>
          <cell r="BD1959" t="str">
            <v>43x43 cm</v>
          </cell>
          <cell r="BH1959" t="str">
            <v>NON</v>
          </cell>
          <cell r="BI1959" t="str">
            <v>Assise : PU mousse + ouate
Dossier : PU mousse+ flocons de fibres siliconées</v>
          </cell>
          <cell r="BJ1959" t="str">
            <v>28KG/M3</v>
          </cell>
          <cell r="BK1959">
            <v>225</v>
          </cell>
          <cell r="BL1959">
            <v>96</v>
          </cell>
          <cell r="BM1959">
            <v>97</v>
          </cell>
          <cell r="BN1959">
            <v>315</v>
          </cell>
          <cell r="BO1959">
            <v>120</v>
          </cell>
          <cell r="BP1959">
            <v>129.80000000000001</v>
          </cell>
          <cell r="BR1959">
            <v>1.65</v>
          </cell>
          <cell r="BS1959">
            <v>3</v>
          </cell>
          <cell r="BT1959">
            <v>182</v>
          </cell>
          <cell r="BU1959">
            <v>45</v>
          </cell>
          <cell r="BV1959">
            <v>93</v>
          </cell>
          <cell r="BW1959">
            <v>70</v>
          </cell>
          <cell r="BX1959">
            <v>96</v>
          </cell>
          <cell r="BY1959">
            <v>45</v>
          </cell>
          <cell r="BZ1959">
            <v>68</v>
          </cell>
          <cell r="CA1959">
            <v>28.4</v>
          </cell>
          <cell r="CB1959">
            <v>74</v>
          </cell>
          <cell r="CC1959">
            <v>45</v>
          </cell>
          <cell r="CD1959">
            <v>180</v>
          </cell>
          <cell r="CE1959">
            <v>31.4</v>
          </cell>
          <cell r="CV1959">
            <v>689</v>
          </cell>
        </row>
        <row r="1960">
          <cell r="C1960">
            <v>3666270125316</v>
          </cell>
          <cell r="E1960" t="str">
            <v>WOODY II</v>
          </cell>
          <cell r="F1960" t="str">
            <v>AUGUSTIN</v>
          </cell>
          <cell r="G1960" t="str">
            <v>CATCH ME 17</v>
          </cell>
          <cell r="H1960"/>
          <cell r="I1960" t="str">
            <v>Tissu</v>
          </cell>
          <cell r="J1960" t="str">
            <v>100% Polyester</v>
          </cell>
          <cell r="K1960" t="str">
            <v>Effect bouclé</v>
          </cell>
          <cell r="O1960" t="str">
            <v>Canapé 3,5 places convertible express</v>
          </cell>
          <cell r="Q1960"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60" t="str">
            <v xml:space="preserve">Convertible express avec matelas
</v>
          </cell>
          <cell r="U1960" t="str">
            <v>Pieds en bois</v>
          </cell>
          <cell r="V1960" t="str">
            <v xml:space="preserve">Tissu effect velours côtelé </v>
          </cell>
          <cell r="W1960" t="str">
            <v>Coussins de déco offert</v>
          </cell>
          <cell r="Y1960" t="str">
            <v>Pologne</v>
          </cell>
          <cell r="AA1960" t="str">
            <v>PU mousse 28 kg/m3 et ouate 300 g/m2</v>
          </cell>
          <cell r="AB1960" t="str">
            <v>mousse PU 25 kg/m3, coussins remplis de fibres siliconées</v>
          </cell>
          <cell r="AC1960" t="str">
            <v>PU mousse 25 kg/m3 et ouate 200 g/m2 + 150 g/m2</v>
          </cell>
          <cell r="AD1960" t="str">
            <v>18 cm</v>
          </cell>
          <cell r="AE1960" t="str">
            <v>200x160 cm</v>
          </cell>
          <cell r="AF1960" t="str">
            <v>225x214x77</v>
          </cell>
          <cell r="AG1960" t="str">
            <v>PU mousse</v>
          </cell>
          <cell r="AH1960" t="str">
            <v>25 kg/m3</v>
          </cell>
          <cell r="AI1960" t="str">
            <v>bois</v>
          </cell>
          <cell r="AJ1960">
            <v>181</v>
          </cell>
          <cell r="AM1960">
            <v>45</v>
          </cell>
          <cell r="AN1960">
            <v>45</v>
          </cell>
          <cell r="AO1960">
            <v>95</v>
          </cell>
          <cell r="AP1960">
            <v>67.5</v>
          </cell>
          <cell r="AQ1960">
            <v>22</v>
          </cell>
          <cell r="AR1960">
            <v>53</v>
          </cell>
          <cell r="AS1960">
            <v>50</v>
          </cell>
          <cell r="AV1960" t="str">
            <v>5 cm</v>
          </cell>
          <cell r="AX1960" t="str">
            <v>NON</v>
          </cell>
          <cell r="AZ1960" t="str">
            <v>OUI</v>
          </cell>
          <cell r="BA1960" t="str">
            <v>OUI</v>
          </cell>
          <cell r="BB1960" t="str">
            <v>2 coussins dossier 101x58 cm</v>
          </cell>
          <cell r="BD1960" t="str">
            <v>43x43 cm</v>
          </cell>
          <cell r="BH1960" t="str">
            <v>NON</v>
          </cell>
          <cell r="BI1960" t="str">
            <v>Assise : PU mousse + ouate
Dossier : PU mousse+ flocons de fibres siliconées</v>
          </cell>
          <cell r="BJ1960" t="str">
            <v>28KG/M3</v>
          </cell>
          <cell r="BK1960">
            <v>225</v>
          </cell>
          <cell r="BL1960">
            <v>96</v>
          </cell>
          <cell r="BM1960">
            <v>97</v>
          </cell>
          <cell r="BN1960">
            <v>315</v>
          </cell>
          <cell r="BO1960">
            <v>120</v>
          </cell>
          <cell r="BP1960">
            <v>129.80000000000001</v>
          </cell>
          <cell r="BR1960">
            <v>1.65</v>
          </cell>
          <cell r="BS1960">
            <v>3</v>
          </cell>
          <cell r="BT1960">
            <v>182</v>
          </cell>
          <cell r="BU1960">
            <v>45</v>
          </cell>
          <cell r="BV1960">
            <v>93</v>
          </cell>
          <cell r="BW1960">
            <v>70</v>
          </cell>
          <cell r="BX1960">
            <v>96</v>
          </cell>
          <cell r="BY1960">
            <v>45</v>
          </cell>
          <cell r="BZ1960">
            <v>68</v>
          </cell>
          <cell r="CA1960">
            <v>28.4</v>
          </cell>
          <cell r="CB1960">
            <v>74</v>
          </cell>
          <cell r="CC1960">
            <v>45</v>
          </cell>
          <cell r="CD1960">
            <v>180</v>
          </cell>
          <cell r="CE1960">
            <v>31.4</v>
          </cell>
          <cell r="CV1960">
            <v>689</v>
          </cell>
        </row>
        <row r="1961">
          <cell r="C1961">
            <v>3666270124395</v>
          </cell>
          <cell r="E1961" t="str">
            <v>WOODY II</v>
          </cell>
          <cell r="F1961" t="str">
            <v>AUGUSTIN</v>
          </cell>
          <cell r="G1961" t="str">
            <v>CATCH ME 18</v>
          </cell>
          <cell r="H1961"/>
          <cell r="I1961" t="str">
            <v>Tissu</v>
          </cell>
          <cell r="J1961" t="str">
            <v>100% Polyester</v>
          </cell>
          <cell r="K1961" t="str">
            <v>Effect bouclé</v>
          </cell>
          <cell r="O1961" t="str">
            <v>Canapé 3,5 places convertible express</v>
          </cell>
          <cell r="Q1961"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61" t="str">
            <v xml:space="preserve">Convertible express avec matelas
</v>
          </cell>
          <cell r="U1961" t="str">
            <v>Pieds en bois</v>
          </cell>
          <cell r="V1961" t="str">
            <v xml:space="preserve">Tissu effect velours côtelé </v>
          </cell>
          <cell r="W1961" t="str">
            <v>Coussins de déco offert</v>
          </cell>
          <cell r="Y1961" t="str">
            <v>Pologne</v>
          </cell>
          <cell r="AA1961" t="str">
            <v>PU mousse 28 kg/m3 et ouate 300 g/m2</v>
          </cell>
          <cell r="AB1961" t="str">
            <v>mousse PU 25 kg/m3, coussins remplis de fibres siliconées</v>
          </cell>
          <cell r="AC1961" t="str">
            <v>PU mousse 25 kg/m3 et ouate 200 g/m2 + 150 g/m2</v>
          </cell>
          <cell r="AD1961" t="str">
            <v>18 cm</v>
          </cell>
          <cell r="AE1961" t="str">
            <v>200x160 cm</v>
          </cell>
          <cell r="AF1961" t="str">
            <v>225x214x77</v>
          </cell>
          <cell r="AG1961" t="str">
            <v>PU mousse</v>
          </cell>
          <cell r="AH1961" t="str">
            <v>25 kg/m3</v>
          </cell>
          <cell r="AI1961" t="str">
            <v>bois</v>
          </cell>
          <cell r="AJ1961">
            <v>181</v>
          </cell>
          <cell r="AM1961">
            <v>45</v>
          </cell>
          <cell r="AN1961">
            <v>45</v>
          </cell>
          <cell r="AO1961">
            <v>95</v>
          </cell>
          <cell r="AP1961">
            <v>67.5</v>
          </cell>
          <cell r="AQ1961">
            <v>22</v>
          </cell>
          <cell r="AR1961">
            <v>53</v>
          </cell>
          <cell r="AS1961">
            <v>50</v>
          </cell>
          <cell r="AV1961" t="str">
            <v>5 cm</v>
          </cell>
          <cell r="AX1961" t="str">
            <v>NON</v>
          </cell>
          <cell r="AZ1961" t="str">
            <v>OUI</v>
          </cell>
          <cell r="BA1961" t="str">
            <v>OUI</v>
          </cell>
          <cell r="BB1961" t="str">
            <v>2 coussins dossier 101x58 cm</v>
          </cell>
          <cell r="BD1961" t="str">
            <v>43x43 cm</v>
          </cell>
          <cell r="BH1961" t="str">
            <v>NON</v>
          </cell>
          <cell r="BI1961" t="str">
            <v>Assise : PU mousse + ouate
Dossier : PU mousse+ flocons de fibres siliconées</v>
          </cell>
          <cell r="BJ1961" t="str">
            <v>28KG/M3</v>
          </cell>
          <cell r="BK1961">
            <v>225</v>
          </cell>
          <cell r="BL1961">
            <v>96</v>
          </cell>
          <cell r="BM1961">
            <v>97</v>
          </cell>
          <cell r="BN1961">
            <v>315</v>
          </cell>
          <cell r="BO1961">
            <v>120</v>
          </cell>
          <cell r="BP1961">
            <v>129.80000000000001</v>
          </cell>
          <cell r="BR1961">
            <v>1.65</v>
          </cell>
          <cell r="BS1961">
            <v>3</v>
          </cell>
          <cell r="BT1961">
            <v>182</v>
          </cell>
          <cell r="BU1961">
            <v>45</v>
          </cell>
          <cell r="BV1961">
            <v>93</v>
          </cell>
          <cell r="BW1961">
            <v>70</v>
          </cell>
          <cell r="BX1961">
            <v>96</v>
          </cell>
          <cell r="BY1961">
            <v>45</v>
          </cell>
          <cell r="BZ1961">
            <v>68</v>
          </cell>
          <cell r="CA1961">
            <v>28.4</v>
          </cell>
          <cell r="CB1961">
            <v>74</v>
          </cell>
          <cell r="CC1961">
            <v>45</v>
          </cell>
          <cell r="CD1961">
            <v>180</v>
          </cell>
          <cell r="CE1961">
            <v>31.4</v>
          </cell>
          <cell r="CV1961">
            <v>689</v>
          </cell>
        </row>
        <row r="1962">
          <cell r="C1962">
            <v>3666270125538</v>
          </cell>
          <cell r="E1962" t="str">
            <v>WOODY II</v>
          </cell>
          <cell r="F1962" t="str">
            <v>AUGUSTIN</v>
          </cell>
          <cell r="G1962" t="str">
            <v>CATCH ME 24</v>
          </cell>
          <cell r="H1962"/>
          <cell r="I1962" t="str">
            <v>Tissu</v>
          </cell>
          <cell r="J1962" t="str">
            <v>100% Polyester</v>
          </cell>
          <cell r="K1962" t="str">
            <v>Effect bouclé</v>
          </cell>
          <cell r="O1962" t="str">
            <v>Canapé 3,5 places convertible express</v>
          </cell>
          <cell r="Q1962"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62" t="str">
            <v xml:space="preserve">Convertible express avec matelas
</v>
          </cell>
          <cell r="U1962" t="str">
            <v>Pieds en bois</v>
          </cell>
          <cell r="V1962" t="str">
            <v xml:space="preserve">Tissu effect velours côtelé </v>
          </cell>
          <cell r="W1962" t="str">
            <v>Coussins de déco offert</v>
          </cell>
          <cell r="Y1962" t="str">
            <v>Pologne</v>
          </cell>
          <cell r="AA1962" t="str">
            <v>PU mousse 28 kg/m3 et ouate 300 g/m2</v>
          </cell>
          <cell r="AB1962" t="str">
            <v>mousse PU 25 kg/m3, coussins remplis de fibres siliconées</v>
          </cell>
          <cell r="AC1962" t="str">
            <v>PU mousse 25 kg/m3 et ouate 200 g/m2 + 150 g/m2</v>
          </cell>
          <cell r="AD1962" t="str">
            <v>18 cm</v>
          </cell>
          <cell r="AE1962" t="str">
            <v>200x160 cm</v>
          </cell>
          <cell r="AF1962" t="str">
            <v>225x214x77</v>
          </cell>
          <cell r="AG1962" t="str">
            <v>PU mousse</v>
          </cell>
          <cell r="AH1962" t="str">
            <v>25 kg/m3</v>
          </cell>
          <cell r="AI1962" t="str">
            <v>bois</v>
          </cell>
          <cell r="AJ1962">
            <v>181</v>
          </cell>
          <cell r="AM1962">
            <v>45</v>
          </cell>
          <cell r="AN1962">
            <v>45</v>
          </cell>
          <cell r="AO1962">
            <v>95</v>
          </cell>
          <cell r="AP1962">
            <v>67.5</v>
          </cell>
          <cell r="AQ1962">
            <v>22</v>
          </cell>
          <cell r="AR1962">
            <v>53</v>
          </cell>
          <cell r="AS1962">
            <v>50</v>
          </cell>
          <cell r="AV1962" t="str">
            <v>5 cm</v>
          </cell>
          <cell r="AX1962" t="str">
            <v>NON</v>
          </cell>
          <cell r="AZ1962" t="str">
            <v>OUI</v>
          </cell>
          <cell r="BA1962" t="str">
            <v>OUI</v>
          </cell>
          <cell r="BB1962" t="str">
            <v>2 coussins dossier 101x58 cm</v>
          </cell>
          <cell r="BD1962" t="str">
            <v>43x43 cm</v>
          </cell>
          <cell r="BH1962" t="str">
            <v>NON</v>
          </cell>
          <cell r="BI1962" t="str">
            <v>Assise : PU mousse + ouate
Dossier : PU mousse+ flocons de fibres siliconées</v>
          </cell>
          <cell r="BJ1962" t="str">
            <v>28KG/M3</v>
          </cell>
          <cell r="BK1962">
            <v>225</v>
          </cell>
          <cell r="BL1962">
            <v>96</v>
          </cell>
          <cell r="BM1962">
            <v>97</v>
          </cell>
          <cell r="BN1962">
            <v>315</v>
          </cell>
          <cell r="BO1962">
            <v>120</v>
          </cell>
          <cell r="BP1962">
            <v>129.80000000000001</v>
          </cell>
          <cell r="BR1962">
            <v>1.65</v>
          </cell>
          <cell r="BS1962">
            <v>3</v>
          </cell>
          <cell r="BT1962">
            <v>182</v>
          </cell>
          <cell r="BU1962">
            <v>45</v>
          </cell>
          <cell r="BV1962">
            <v>93</v>
          </cell>
          <cell r="BW1962">
            <v>70</v>
          </cell>
          <cell r="BX1962">
            <v>96</v>
          </cell>
          <cell r="BY1962">
            <v>45</v>
          </cell>
          <cell r="BZ1962">
            <v>68</v>
          </cell>
          <cell r="CA1962">
            <v>28.4</v>
          </cell>
          <cell r="CB1962">
            <v>74</v>
          </cell>
          <cell r="CC1962">
            <v>45</v>
          </cell>
          <cell r="CD1962">
            <v>180</v>
          </cell>
          <cell r="CE1962">
            <v>31.4</v>
          </cell>
          <cell r="CV1962">
            <v>689</v>
          </cell>
        </row>
        <row r="1963">
          <cell r="C1963">
            <v>3666270124548</v>
          </cell>
          <cell r="E1963" t="str">
            <v>WOODY II</v>
          </cell>
          <cell r="F1963" t="str">
            <v>AUGUSTIN</v>
          </cell>
          <cell r="G1963" t="str">
            <v>CATCH ME 26</v>
          </cell>
          <cell r="H1963"/>
          <cell r="I1963" t="str">
            <v>Tissu</v>
          </cell>
          <cell r="J1963" t="str">
            <v>100% Polyester</v>
          </cell>
          <cell r="K1963" t="str">
            <v>Effect bouclé</v>
          </cell>
          <cell r="O1963" t="str">
            <v>Canapé 3,5 places convertible express</v>
          </cell>
          <cell r="Q1963" t="str">
            <v>Canapé 3,5 places de grand confort, beau et élégant s'adapte parfaitement à tous les intérieurs. Facile à plier/déplier en quelques secondes grâce à son mécanisme d'ouverture express, doté d'un matelas de 160 x 200 x 18 cm. Panneau de particules, bois massif, panneau de fibres, contreplaqué, carton; assise: PU mousse 28 kg/m3 et ouate 300 g/m2; dossier: sangles élastiques, mousse PU 25 kg/m3, coussins remplis de fibres siliconées, pieds en bois.</v>
          </cell>
          <cell r="T1963" t="str">
            <v xml:space="preserve">Convertible express avec matelas
</v>
          </cell>
          <cell r="U1963" t="str">
            <v>Pieds en bois</v>
          </cell>
          <cell r="V1963" t="str">
            <v xml:space="preserve">Tissu effect velours côtelé </v>
          </cell>
          <cell r="W1963" t="str">
            <v>Coussins de déco offert</v>
          </cell>
          <cell r="Y1963" t="str">
            <v>Pologne</v>
          </cell>
          <cell r="AA1963" t="str">
            <v>PU mousse 28 kg/m3 et ouate 300 g/m2</v>
          </cell>
          <cell r="AB1963" t="str">
            <v>mousse PU 25 kg/m3, coussins remplis de fibres siliconées</v>
          </cell>
          <cell r="AC1963" t="str">
            <v>PU mousse 25 kg/m3 et ouate 200 g/m2 + 150 g/m2</v>
          </cell>
          <cell r="AD1963" t="str">
            <v>18 cm</v>
          </cell>
          <cell r="AE1963" t="str">
            <v>200x160 cm</v>
          </cell>
          <cell r="AF1963" t="str">
            <v>225x214x77</v>
          </cell>
          <cell r="AG1963" t="str">
            <v>PU mousse</v>
          </cell>
          <cell r="AH1963" t="str">
            <v>25 kg/m3</v>
          </cell>
          <cell r="AI1963" t="str">
            <v>bois</v>
          </cell>
          <cell r="AJ1963">
            <v>181</v>
          </cell>
          <cell r="AM1963">
            <v>45</v>
          </cell>
          <cell r="AN1963">
            <v>45</v>
          </cell>
          <cell r="AO1963">
            <v>95</v>
          </cell>
          <cell r="AP1963">
            <v>67.5</v>
          </cell>
          <cell r="AQ1963">
            <v>22</v>
          </cell>
          <cell r="AR1963">
            <v>53</v>
          </cell>
          <cell r="AS1963">
            <v>50</v>
          </cell>
          <cell r="AV1963" t="str">
            <v>5 cm</v>
          </cell>
          <cell r="AX1963" t="str">
            <v>NON</v>
          </cell>
          <cell r="AZ1963" t="str">
            <v>OUI</v>
          </cell>
          <cell r="BA1963" t="str">
            <v>OUI</v>
          </cell>
          <cell r="BB1963" t="str">
            <v>2 coussins dossier 101x58 cm</v>
          </cell>
          <cell r="BD1963" t="str">
            <v>43x43 cm</v>
          </cell>
          <cell r="BH1963" t="str">
            <v>NON</v>
          </cell>
          <cell r="BI1963" t="str">
            <v>Assise : PU mousse + ouate
Dossier : PU mousse+ flocons de fibres siliconées</v>
          </cell>
          <cell r="BJ1963" t="str">
            <v>28KG/M3</v>
          </cell>
          <cell r="BK1963">
            <v>225</v>
          </cell>
          <cell r="BL1963">
            <v>96</v>
          </cell>
          <cell r="BM1963">
            <v>97</v>
          </cell>
          <cell r="BN1963">
            <v>315</v>
          </cell>
          <cell r="BO1963">
            <v>120</v>
          </cell>
          <cell r="BP1963">
            <v>129.80000000000001</v>
          </cell>
          <cell r="BR1963">
            <v>1.65</v>
          </cell>
          <cell r="BS1963">
            <v>3</v>
          </cell>
          <cell r="BT1963">
            <v>182</v>
          </cell>
          <cell r="BU1963">
            <v>45</v>
          </cell>
          <cell r="BV1963">
            <v>93</v>
          </cell>
          <cell r="BW1963">
            <v>70</v>
          </cell>
          <cell r="BX1963">
            <v>96</v>
          </cell>
          <cell r="BY1963">
            <v>45</v>
          </cell>
          <cell r="BZ1963">
            <v>68</v>
          </cell>
          <cell r="CA1963">
            <v>28.4</v>
          </cell>
          <cell r="CB1963">
            <v>74</v>
          </cell>
          <cell r="CC1963">
            <v>45</v>
          </cell>
          <cell r="CD1963">
            <v>180</v>
          </cell>
          <cell r="CE1963">
            <v>31.4</v>
          </cell>
          <cell r="CV1963">
            <v>689</v>
          </cell>
        </row>
        <row r="1964">
          <cell r="C1964">
            <v>3666270125385</v>
          </cell>
          <cell r="D1964"/>
          <cell r="E1964" t="str">
            <v>BUNK</v>
          </cell>
          <cell r="F1964" t="str">
            <v>SALTO</v>
          </cell>
          <cell r="G1964" t="str">
            <v>LAPIT 03</v>
          </cell>
          <cell r="H1964"/>
          <cell r="I1964" t="str">
            <v>Tissu</v>
          </cell>
          <cell r="J1964" t="str">
            <v>100% Polyester</v>
          </cell>
          <cell r="K1964" t="str">
            <v>Effect peluche</v>
          </cell>
          <cell r="L1964"/>
          <cell r="M1964"/>
          <cell r="N1964"/>
          <cell r="O1964" t="str">
            <v>lit animal M (emballage boîte carton)</v>
          </cell>
          <cell r="P1964"/>
          <cell r="Q1964" t="str">
            <v>canapé-lit pour des animaux remplis de flocons de mousse 100%</v>
          </cell>
          <cell r="R1964"/>
          <cell r="S1964"/>
          <cell r="T1964" t="str">
            <v>Assise de grand confort</v>
          </cell>
          <cell r="U1964" t="str">
            <v>différentes tailles disponibles</v>
          </cell>
          <cell r="V1964"/>
          <cell r="W1964"/>
          <cell r="X1964"/>
          <cell r="Y1964" t="str">
            <v>Pologne</v>
          </cell>
          <cell r="Z1964"/>
          <cell r="AA1964" t="str">
            <v>flocons de mousse PU</v>
          </cell>
          <cell r="AB1964" t="str">
            <v>flocons de mousse PU</v>
          </cell>
          <cell r="AC1964" t="str">
            <v>flocons de mousse PU</v>
          </cell>
          <cell r="AD1964"/>
          <cell r="AE1964" t="str">
            <v>45 cm x 33 cm</v>
          </cell>
          <cell r="AF1964"/>
          <cell r="AG1964" t="str">
            <v>flocons de mousse PU</v>
          </cell>
          <cell r="AH1964"/>
          <cell r="AI1964"/>
          <cell r="AJ1964">
            <v>45</v>
          </cell>
          <cell r="AK1964"/>
          <cell r="AL1964"/>
          <cell r="AM1964">
            <v>13</v>
          </cell>
          <cell r="AN1964"/>
          <cell r="AO1964">
            <v>50</v>
          </cell>
          <cell r="AP1964">
            <v>28</v>
          </cell>
          <cell r="AQ1964">
            <v>16</v>
          </cell>
          <cell r="AR1964">
            <v>18</v>
          </cell>
          <cell r="AS1964">
            <v>33</v>
          </cell>
          <cell r="AT1964"/>
          <cell r="AU1964"/>
          <cell r="AV1964"/>
          <cell r="AW1964"/>
          <cell r="AX1964" t="str">
            <v>NON</v>
          </cell>
          <cell r="AY1964"/>
          <cell r="AZ1964" t="str">
            <v>NON</v>
          </cell>
          <cell r="BA1964" t="str">
            <v>NON</v>
          </cell>
          <cell r="BB1964"/>
          <cell r="BC1964"/>
          <cell r="BD1964"/>
          <cell r="BE1964"/>
          <cell r="BF1964"/>
          <cell r="BG1964"/>
          <cell r="BH1964" t="str">
            <v>NON</v>
          </cell>
          <cell r="BI1964" t="str">
            <v>flocon de mousse PU</v>
          </cell>
          <cell r="BJ1964"/>
          <cell r="BK1964">
            <v>80</v>
          </cell>
          <cell r="BL1964">
            <v>50</v>
          </cell>
          <cell r="BM1964">
            <v>28</v>
          </cell>
          <cell r="BN1964"/>
          <cell r="BO1964">
            <v>3</v>
          </cell>
          <cell r="BP1964">
            <v>4.4000000000000004</v>
          </cell>
          <cell r="BQ1964"/>
          <cell r="BR1964">
            <v>0.11</v>
          </cell>
          <cell r="BS1964">
            <v>1</v>
          </cell>
          <cell r="BT1964">
            <v>70</v>
          </cell>
          <cell r="BU1964">
            <v>50</v>
          </cell>
          <cell r="BV1964">
            <v>30</v>
          </cell>
          <cell r="BW1964">
            <v>3</v>
          </cell>
          <cell r="BX1964"/>
          <cell r="BY1964"/>
          <cell r="BZ1964"/>
          <cell r="CA1964"/>
          <cell r="CB1964"/>
          <cell r="CC1964"/>
          <cell r="CD1964"/>
          <cell r="CE1964"/>
          <cell r="CF1964"/>
          <cell r="CG1964"/>
          <cell r="CH1964"/>
          <cell r="CI1964"/>
          <cell r="CJ1964"/>
          <cell r="CK1964"/>
          <cell r="CL1964"/>
          <cell r="CM1964"/>
          <cell r="CN1964"/>
          <cell r="CO1964"/>
          <cell r="CP1964"/>
          <cell r="CQ1964"/>
          <cell r="CR1964"/>
          <cell r="CS1964"/>
          <cell r="CT1964"/>
          <cell r="CU1964"/>
          <cell r="CV1964">
            <v>57</v>
          </cell>
        </row>
        <row r="1965">
          <cell r="C1965">
            <v>3666270125637</v>
          </cell>
          <cell r="D1965"/>
          <cell r="E1965" t="str">
            <v>BUNK</v>
          </cell>
          <cell r="F1965" t="str">
            <v>SALTO</v>
          </cell>
          <cell r="G1965" t="str">
            <v>LAPIT 16</v>
          </cell>
          <cell r="H1965"/>
          <cell r="I1965" t="str">
            <v>Tissu</v>
          </cell>
          <cell r="J1965" t="str">
            <v>100% Polyester</v>
          </cell>
          <cell r="K1965" t="str">
            <v>Effect peluche</v>
          </cell>
          <cell r="L1965"/>
          <cell r="M1965"/>
          <cell r="N1965"/>
          <cell r="O1965" t="str">
            <v>lit animal M (emballage boîte carton)</v>
          </cell>
          <cell r="P1965"/>
          <cell r="Q1965" t="str">
            <v>canapé-lit pour des animaux remplis de flocons de mousse 100%</v>
          </cell>
          <cell r="R1965"/>
          <cell r="S1965"/>
          <cell r="T1965" t="str">
            <v>Assise de grand confort</v>
          </cell>
          <cell r="U1965" t="str">
            <v>différentes tailles disponibles</v>
          </cell>
          <cell r="V1965"/>
          <cell r="W1965"/>
          <cell r="X1965"/>
          <cell r="Y1965" t="str">
            <v>Pologne</v>
          </cell>
          <cell r="Z1965"/>
          <cell r="AA1965" t="str">
            <v>flocons de mousse PU</v>
          </cell>
          <cell r="AB1965" t="str">
            <v>flocons de mousse PU</v>
          </cell>
          <cell r="AC1965" t="str">
            <v>flocons de mousse PU</v>
          </cell>
          <cell r="AD1965"/>
          <cell r="AE1965" t="str">
            <v>45 cm x 33 cm</v>
          </cell>
          <cell r="AF1965"/>
          <cell r="AG1965" t="str">
            <v>flocons de mousse PU</v>
          </cell>
          <cell r="AH1965"/>
          <cell r="AI1965"/>
          <cell r="AJ1965">
            <v>45</v>
          </cell>
          <cell r="AK1965"/>
          <cell r="AL1965"/>
          <cell r="AM1965">
            <v>13</v>
          </cell>
          <cell r="AN1965"/>
          <cell r="AO1965">
            <v>50</v>
          </cell>
          <cell r="AP1965">
            <v>28</v>
          </cell>
          <cell r="AQ1965">
            <v>16</v>
          </cell>
          <cell r="AR1965">
            <v>18</v>
          </cell>
          <cell r="AS1965">
            <v>33</v>
          </cell>
          <cell r="AT1965"/>
          <cell r="AU1965"/>
          <cell r="AV1965"/>
          <cell r="AW1965"/>
          <cell r="AX1965" t="str">
            <v>NON</v>
          </cell>
          <cell r="AY1965"/>
          <cell r="AZ1965" t="str">
            <v>NON</v>
          </cell>
          <cell r="BA1965" t="str">
            <v>NON</v>
          </cell>
          <cell r="BB1965"/>
          <cell r="BC1965"/>
          <cell r="BD1965"/>
          <cell r="BE1965"/>
          <cell r="BF1965"/>
          <cell r="BG1965"/>
          <cell r="BH1965" t="str">
            <v>NON</v>
          </cell>
          <cell r="BI1965" t="str">
            <v>flocon de mousse PU</v>
          </cell>
          <cell r="BJ1965"/>
          <cell r="BK1965">
            <v>80</v>
          </cell>
          <cell r="BL1965">
            <v>50</v>
          </cell>
          <cell r="BM1965">
            <v>28</v>
          </cell>
          <cell r="BN1965"/>
          <cell r="BO1965">
            <v>3</v>
          </cell>
          <cell r="BP1965">
            <v>4.4000000000000004</v>
          </cell>
          <cell r="BQ1965"/>
          <cell r="BR1965">
            <v>0.11</v>
          </cell>
          <cell r="BS1965">
            <v>1</v>
          </cell>
          <cell r="BT1965">
            <v>70</v>
          </cell>
          <cell r="BU1965">
            <v>50</v>
          </cell>
          <cell r="BV1965">
            <v>30</v>
          </cell>
          <cell r="BW1965">
            <v>3</v>
          </cell>
          <cell r="BX1965"/>
          <cell r="BY1965"/>
          <cell r="BZ1965"/>
          <cell r="CA1965"/>
          <cell r="CB1965"/>
          <cell r="CC1965"/>
          <cell r="CD1965"/>
          <cell r="CE1965"/>
          <cell r="CF1965"/>
          <cell r="CG1965"/>
          <cell r="CH1965"/>
          <cell r="CI1965"/>
          <cell r="CJ1965"/>
          <cell r="CK1965"/>
          <cell r="CL1965"/>
          <cell r="CM1965"/>
          <cell r="CN1965"/>
          <cell r="CO1965"/>
          <cell r="CP1965"/>
          <cell r="CQ1965"/>
          <cell r="CR1965"/>
          <cell r="CS1965"/>
          <cell r="CT1965"/>
          <cell r="CU1965"/>
          <cell r="CV1965">
            <v>57</v>
          </cell>
        </row>
        <row r="1966">
          <cell r="C1966">
            <v>3666270124616</v>
          </cell>
          <cell r="D1966"/>
          <cell r="E1966" t="str">
            <v>BUNK</v>
          </cell>
          <cell r="F1966" t="str">
            <v>SALTO</v>
          </cell>
          <cell r="G1966" t="str">
            <v>LAPIT 23</v>
          </cell>
          <cell r="H1966"/>
          <cell r="I1966" t="str">
            <v>Tissu</v>
          </cell>
          <cell r="J1966" t="str">
            <v>100% Polyester</v>
          </cell>
          <cell r="K1966" t="str">
            <v>Effect peluche</v>
          </cell>
          <cell r="L1966"/>
          <cell r="M1966"/>
          <cell r="N1966"/>
          <cell r="O1966" t="str">
            <v>lit animal M (emballage boîte carton)</v>
          </cell>
          <cell r="P1966"/>
          <cell r="Q1966" t="str">
            <v>canapé-lit pour des animaux remplis de flocons de mousse 100%</v>
          </cell>
          <cell r="R1966"/>
          <cell r="S1966"/>
          <cell r="T1966" t="str">
            <v>Assise de grand confort</v>
          </cell>
          <cell r="U1966" t="str">
            <v>différentes tailles disponibles</v>
          </cell>
          <cell r="V1966"/>
          <cell r="W1966"/>
          <cell r="X1966"/>
          <cell r="Y1966" t="str">
            <v>Pologne</v>
          </cell>
          <cell r="Z1966"/>
          <cell r="AA1966" t="str">
            <v>flocons de mousse PU</v>
          </cell>
          <cell r="AB1966" t="str">
            <v>flocons de mousse PU</v>
          </cell>
          <cell r="AC1966" t="str">
            <v>flocons de mousse PU</v>
          </cell>
          <cell r="AD1966"/>
          <cell r="AE1966" t="str">
            <v>45 cm x 33 cm</v>
          </cell>
          <cell r="AF1966"/>
          <cell r="AG1966" t="str">
            <v>flocons de mousse PU</v>
          </cell>
          <cell r="AH1966"/>
          <cell r="AI1966"/>
          <cell r="AJ1966">
            <v>45</v>
          </cell>
          <cell r="AK1966"/>
          <cell r="AL1966"/>
          <cell r="AM1966">
            <v>13</v>
          </cell>
          <cell r="AN1966"/>
          <cell r="AO1966">
            <v>50</v>
          </cell>
          <cell r="AP1966">
            <v>28</v>
          </cell>
          <cell r="AQ1966">
            <v>16</v>
          </cell>
          <cell r="AR1966">
            <v>18</v>
          </cell>
          <cell r="AS1966">
            <v>33</v>
          </cell>
          <cell r="AT1966"/>
          <cell r="AU1966"/>
          <cell r="AV1966"/>
          <cell r="AW1966"/>
          <cell r="AX1966" t="str">
            <v>NON</v>
          </cell>
          <cell r="AY1966"/>
          <cell r="AZ1966" t="str">
            <v>NON</v>
          </cell>
          <cell r="BA1966" t="str">
            <v>NON</v>
          </cell>
          <cell r="BB1966"/>
          <cell r="BC1966"/>
          <cell r="BD1966"/>
          <cell r="BE1966"/>
          <cell r="BF1966"/>
          <cell r="BG1966"/>
          <cell r="BH1966" t="str">
            <v>NON</v>
          </cell>
          <cell r="BI1966" t="str">
            <v>flocon de mousse PU</v>
          </cell>
          <cell r="BJ1966"/>
          <cell r="BK1966">
            <v>80</v>
          </cell>
          <cell r="BL1966">
            <v>50</v>
          </cell>
          <cell r="BM1966">
            <v>28</v>
          </cell>
          <cell r="BN1966"/>
          <cell r="BO1966">
            <v>3</v>
          </cell>
          <cell r="BP1966">
            <v>4.4000000000000004</v>
          </cell>
          <cell r="BQ1966"/>
          <cell r="BR1966">
            <v>0.11</v>
          </cell>
          <cell r="BS1966">
            <v>1</v>
          </cell>
          <cell r="BT1966">
            <v>70</v>
          </cell>
          <cell r="BU1966">
            <v>50</v>
          </cell>
          <cell r="BV1966">
            <v>30</v>
          </cell>
          <cell r="BW1966">
            <v>3</v>
          </cell>
          <cell r="BX1966"/>
          <cell r="BY1966"/>
          <cell r="BZ1966"/>
          <cell r="CA1966"/>
          <cell r="CB1966"/>
          <cell r="CC1966"/>
          <cell r="CD1966"/>
          <cell r="CE1966"/>
          <cell r="CF1966"/>
          <cell r="CG1966"/>
          <cell r="CH1966"/>
          <cell r="CI1966"/>
          <cell r="CJ1966"/>
          <cell r="CK1966"/>
          <cell r="CL1966"/>
          <cell r="CM1966"/>
          <cell r="CN1966"/>
          <cell r="CO1966"/>
          <cell r="CP1966"/>
          <cell r="CQ1966"/>
          <cell r="CR1966"/>
          <cell r="CS1966"/>
          <cell r="CT1966"/>
          <cell r="CU1966"/>
          <cell r="CV1966">
            <v>57</v>
          </cell>
        </row>
        <row r="1967">
          <cell r="C1967">
            <v>3666270125187</v>
          </cell>
          <cell r="D1967"/>
          <cell r="E1967" t="str">
            <v>BUNK</v>
          </cell>
          <cell r="F1967" t="str">
            <v>SALTO</v>
          </cell>
          <cell r="G1967" t="str">
            <v>LAPIT 29</v>
          </cell>
          <cell r="H1967"/>
          <cell r="I1967" t="str">
            <v>Tissu</v>
          </cell>
          <cell r="J1967" t="str">
            <v>100% Polyester</v>
          </cell>
          <cell r="K1967" t="str">
            <v>Effect peluche</v>
          </cell>
          <cell r="L1967"/>
          <cell r="M1967"/>
          <cell r="N1967"/>
          <cell r="O1967" t="str">
            <v>lit animal M (emballage boîte carton)</v>
          </cell>
          <cell r="P1967"/>
          <cell r="Q1967" t="str">
            <v>canapé-lit pour des animaux remplis de flocons de mousse 100%</v>
          </cell>
          <cell r="R1967"/>
          <cell r="S1967"/>
          <cell r="T1967" t="str">
            <v>Assise de grand confort</v>
          </cell>
          <cell r="U1967" t="str">
            <v>différentes tailles disponibles</v>
          </cell>
          <cell r="V1967"/>
          <cell r="W1967"/>
          <cell r="X1967"/>
          <cell r="Y1967" t="str">
            <v>Pologne</v>
          </cell>
          <cell r="Z1967"/>
          <cell r="AA1967" t="str">
            <v>flocons de mousse PU</v>
          </cell>
          <cell r="AB1967" t="str">
            <v>flocons de mousse PU</v>
          </cell>
          <cell r="AC1967" t="str">
            <v>flocons de mousse PU</v>
          </cell>
          <cell r="AD1967"/>
          <cell r="AE1967" t="str">
            <v>45 cm x 33 cm</v>
          </cell>
          <cell r="AF1967"/>
          <cell r="AG1967" t="str">
            <v>flocons de mousse PU</v>
          </cell>
          <cell r="AH1967"/>
          <cell r="AI1967"/>
          <cell r="AJ1967">
            <v>45</v>
          </cell>
          <cell r="AK1967"/>
          <cell r="AL1967"/>
          <cell r="AM1967">
            <v>13</v>
          </cell>
          <cell r="AN1967"/>
          <cell r="AO1967">
            <v>50</v>
          </cell>
          <cell r="AP1967">
            <v>28</v>
          </cell>
          <cell r="AQ1967">
            <v>16</v>
          </cell>
          <cell r="AR1967">
            <v>18</v>
          </cell>
          <cell r="AS1967">
            <v>33</v>
          </cell>
          <cell r="AT1967"/>
          <cell r="AU1967"/>
          <cell r="AV1967"/>
          <cell r="AW1967"/>
          <cell r="AX1967" t="str">
            <v>NON</v>
          </cell>
          <cell r="AY1967"/>
          <cell r="AZ1967" t="str">
            <v>NON</v>
          </cell>
          <cell r="BA1967" t="str">
            <v>NON</v>
          </cell>
          <cell r="BB1967"/>
          <cell r="BC1967"/>
          <cell r="BD1967"/>
          <cell r="BE1967"/>
          <cell r="BF1967"/>
          <cell r="BG1967"/>
          <cell r="BH1967" t="str">
            <v>NON</v>
          </cell>
          <cell r="BI1967" t="str">
            <v>flocon de mousse PU</v>
          </cell>
          <cell r="BJ1967"/>
          <cell r="BK1967">
            <v>80</v>
          </cell>
          <cell r="BL1967">
            <v>50</v>
          </cell>
          <cell r="BM1967">
            <v>28</v>
          </cell>
          <cell r="BN1967"/>
          <cell r="BO1967">
            <v>3</v>
          </cell>
          <cell r="BP1967">
            <v>4.4000000000000004</v>
          </cell>
          <cell r="BQ1967"/>
          <cell r="BR1967">
            <v>0.11</v>
          </cell>
          <cell r="BS1967">
            <v>1</v>
          </cell>
          <cell r="BT1967">
            <v>70</v>
          </cell>
          <cell r="BU1967">
            <v>50</v>
          </cell>
          <cell r="BV1967">
            <v>30</v>
          </cell>
          <cell r="BW1967">
            <v>3</v>
          </cell>
          <cell r="BX1967"/>
          <cell r="BY1967"/>
          <cell r="BZ1967"/>
          <cell r="CA1967"/>
          <cell r="CB1967"/>
          <cell r="CC1967"/>
          <cell r="CD1967"/>
          <cell r="CE1967"/>
          <cell r="CF1967"/>
          <cell r="CG1967"/>
          <cell r="CH1967"/>
          <cell r="CI1967"/>
          <cell r="CJ1967"/>
          <cell r="CK1967"/>
          <cell r="CL1967"/>
          <cell r="CM1967"/>
          <cell r="CN1967"/>
          <cell r="CO1967"/>
          <cell r="CP1967"/>
          <cell r="CQ1967"/>
          <cell r="CR1967"/>
          <cell r="CS1967"/>
          <cell r="CT1967"/>
          <cell r="CU1967"/>
          <cell r="CV1967">
            <v>57</v>
          </cell>
        </row>
        <row r="1968">
          <cell r="C1968">
            <v>3666270125620</v>
          </cell>
          <cell r="D1968"/>
          <cell r="E1968" t="str">
            <v>BUNK</v>
          </cell>
          <cell r="F1968" t="str">
            <v>SALTO</v>
          </cell>
          <cell r="G1968" t="str">
            <v>LAPIT 44</v>
          </cell>
          <cell r="H1968"/>
          <cell r="I1968" t="str">
            <v>Tissu</v>
          </cell>
          <cell r="J1968" t="str">
            <v>100% Polyester</v>
          </cell>
          <cell r="K1968" t="str">
            <v>Effect peluche</v>
          </cell>
          <cell r="L1968"/>
          <cell r="M1968"/>
          <cell r="N1968"/>
          <cell r="O1968" t="str">
            <v>lit animal M (emballage boîte carton)</v>
          </cell>
          <cell r="P1968"/>
          <cell r="Q1968" t="str">
            <v>canapé-lit pour des animaux remplis de flocons de mousse 100%</v>
          </cell>
          <cell r="R1968"/>
          <cell r="S1968"/>
          <cell r="T1968" t="str">
            <v>Assise de grand confort</v>
          </cell>
          <cell r="U1968" t="str">
            <v>différentes tailles disponibles</v>
          </cell>
          <cell r="V1968"/>
          <cell r="W1968"/>
          <cell r="X1968"/>
          <cell r="Y1968" t="str">
            <v>Pologne</v>
          </cell>
          <cell r="Z1968"/>
          <cell r="AA1968" t="str">
            <v>flocons de mousse PU</v>
          </cell>
          <cell r="AB1968" t="str">
            <v>flocons de mousse PU</v>
          </cell>
          <cell r="AC1968" t="str">
            <v>flocons de mousse PU</v>
          </cell>
          <cell r="AD1968"/>
          <cell r="AE1968" t="str">
            <v>45 cm x 33 cm</v>
          </cell>
          <cell r="AF1968"/>
          <cell r="AG1968" t="str">
            <v>flocons de mousse PU</v>
          </cell>
          <cell r="AH1968"/>
          <cell r="AI1968"/>
          <cell r="AJ1968">
            <v>45</v>
          </cell>
          <cell r="AK1968"/>
          <cell r="AL1968"/>
          <cell r="AM1968">
            <v>13</v>
          </cell>
          <cell r="AN1968"/>
          <cell r="AO1968">
            <v>50</v>
          </cell>
          <cell r="AP1968">
            <v>28</v>
          </cell>
          <cell r="AQ1968">
            <v>16</v>
          </cell>
          <cell r="AR1968">
            <v>18</v>
          </cell>
          <cell r="AS1968">
            <v>33</v>
          </cell>
          <cell r="AT1968"/>
          <cell r="AU1968"/>
          <cell r="AV1968"/>
          <cell r="AW1968"/>
          <cell r="AX1968" t="str">
            <v>NON</v>
          </cell>
          <cell r="AY1968"/>
          <cell r="AZ1968" t="str">
            <v>NON</v>
          </cell>
          <cell r="BA1968" t="str">
            <v>NON</v>
          </cell>
          <cell r="BB1968"/>
          <cell r="BC1968"/>
          <cell r="BD1968"/>
          <cell r="BE1968"/>
          <cell r="BF1968"/>
          <cell r="BG1968"/>
          <cell r="BH1968" t="str">
            <v>NON</v>
          </cell>
          <cell r="BI1968" t="str">
            <v>flocon de mousse PU</v>
          </cell>
          <cell r="BJ1968"/>
          <cell r="BK1968">
            <v>80</v>
          </cell>
          <cell r="BL1968">
            <v>50</v>
          </cell>
          <cell r="BM1968">
            <v>28</v>
          </cell>
          <cell r="BN1968"/>
          <cell r="BO1968">
            <v>3</v>
          </cell>
          <cell r="BP1968">
            <v>4.4000000000000004</v>
          </cell>
          <cell r="BQ1968"/>
          <cell r="BR1968">
            <v>0.11</v>
          </cell>
          <cell r="BS1968">
            <v>1</v>
          </cell>
          <cell r="BT1968">
            <v>70</v>
          </cell>
          <cell r="BU1968">
            <v>50</v>
          </cell>
          <cell r="BV1968">
            <v>30</v>
          </cell>
          <cell r="BW1968">
            <v>3</v>
          </cell>
          <cell r="BX1968"/>
          <cell r="BY1968"/>
          <cell r="BZ1968"/>
          <cell r="CA1968"/>
          <cell r="CB1968"/>
          <cell r="CC1968"/>
          <cell r="CD1968"/>
          <cell r="CE1968"/>
          <cell r="CF1968"/>
          <cell r="CG1968"/>
          <cell r="CH1968"/>
          <cell r="CI1968"/>
          <cell r="CJ1968"/>
          <cell r="CK1968"/>
          <cell r="CL1968"/>
          <cell r="CM1968"/>
          <cell r="CN1968"/>
          <cell r="CO1968"/>
          <cell r="CP1968"/>
          <cell r="CQ1968"/>
          <cell r="CR1968"/>
          <cell r="CS1968"/>
          <cell r="CT1968"/>
          <cell r="CU1968"/>
          <cell r="CV1968">
            <v>57</v>
          </cell>
        </row>
        <row r="1969">
          <cell r="C1969">
            <v>3666270125200</v>
          </cell>
          <cell r="D1969"/>
          <cell r="E1969" t="str">
            <v>BUNK</v>
          </cell>
          <cell r="F1969" t="str">
            <v>SALTO</v>
          </cell>
          <cell r="G1969" t="str">
            <v>LAPIT 68</v>
          </cell>
          <cell r="H1969"/>
          <cell r="I1969" t="str">
            <v>Tissu</v>
          </cell>
          <cell r="J1969" t="str">
            <v>100% Polyester</v>
          </cell>
          <cell r="K1969" t="str">
            <v>Effect peluche</v>
          </cell>
          <cell r="L1969"/>
          <cell r="M1969"/>
          <cell r="N1969"/>
          <cell r="O1969" t="str">
            <v>lit animal M (emballage boîte carton)</v>
          </cell>
          <cell r="P1969"/>
          <cell r="Q1969" t="str">
            <v>canapé-lit pour des animaux remplis de flocons de mousse 100%</v>
          </cell>
          <cell r="R1969"/>
          <cell r="S1969"/>
          <cell r="T1969" t="str">
            <v>Assise de grand confort</v>
          </cell>
          <cell r="U1969" t="str">
            <v>différentes tailles disponibles</v>
          </cell>
          <cell r="V1969"/>
          <cell r="W1969"/>
          <cell r="X1969"/>
          <cell r="Y1969" t="str">
            <v>Pologne</v>
          </cell>
          <cell r="Z1969"/>
          <cell r="AA1969" t="str">
            <v>flocons de mousse PU</v>
          </cell>
          <cell r="AB1969" t="str">
            <v>flocons de mousse PU</v>
          </cell>
          <cell r="AC1969" t="str">
            <v>flocons de mousse PU</v>
          </cell>
          <cell r="AD1969"/>
          <cell r="AE1969" t="str">
            <v>45 cm x 33 cm</v>
          </cell>
          <cell r="AF1969"/>
          <cell r="AG1969" t="str">
            <v>flocons de mousse PU</v>
          </cell>
          <cell r="AH1969"/>
          <cell r="AI1969"/>
          <cell r="AJ1969">
            <v>45</v>
          </cell>
          <cell r="AK1969"/>
          <cell r="AL1969"/>
          <cell r="AM1969">
            <v>13</v>
          </cell>
          <cell r="AN1969"/>
          <cell r="AO1969">
            <v>50</v>
          </cell>
          <cell r="AP1969">
            <v>28</v>
          </cell>
          <cell r="AQ1969">
            <v>16</v>
          </cell>
          <cell r="AR1969">
            <v>18</v>
          </cell>
          <cell r="AS1969">
            <v>33</v>
          </cell>
          <cell r="AT1969"/>
          <cell r="AU1969"/>
          <cell r="AV1969"/>
          <cell r="AW1969"/>
          <cell r="AX1969" t="str">
            <v>NON</v>
          </cell>
          <cell r="AY1969"/>
          <cell r="AZ1969" t="str">
            <v>NON</v>
          </cell>
          <cell r="BA1969" t="str">
            <v>NON</v>
          </cell>
          <cell r="BB1969"/>
          <cell r="BC1969"/>
          <cell r="BD1969"/>
          <cell r="BE1969"/>
          <cell r="BF1969"/>
          <cell r="BG1969"/>
          <cell r="BH1969" t="str">
            <v>NON</v>
          </cell>
          <cell r="BI1969" t="str">
            <v>flocon de mousse PU</v>
          </cell>
          <cell r="BJ1969"/>
          <cell r="BK1969">
            <v>80</v>
          </cell>
          <cell r="BL1969">
            <v>50</v>
          </cell>
          <cell r="BM1969">
            <v>28</v>
          </cell>
          <cell r="BN1969"/>
          <cell r="BO1969">
            <v>3</v>
          </cell>
          <cell r="BP1969">
            <v>4.4000000000000004</v>
          </cell>
          <cell r="BQ1969"/>
          <cell r="BR1969">
            <v>0.11</v>
          </cell>
          <cell r="BS1969">
            <v>1</v>
          </cell>
          <cell r="BT1969">
            <v>70</v>
          </cell>
          <cell r="BU1969">
            <v>50</v>
          </cell>
          <cell r="BV1969">
            <v>30</v>
          </cell>
          <cell r="BW1969">
            <v>3</v>
          </cell>
          <cell r="BX1969"/>
          <cell r="BY1969"/>
          <cell r="BZ1969"/>
          <cell r="CA1969"/>
          <cell r="CB1969"/>
          <cell r="CC1969"/>
          <cell r="CD1969"/>
          <cell r="CE1969"/>
          <cell r="CF1969"/>
          <cell r="CG1969"/>
          <cell r="CH1969"/>
          <cell r="CI1969"/>
          <cell r="CJ1969"/>
          <cell r="CK1969"/>
          <cell r="CL1969"/>
          <cell r="CM1969"/>
          <cell r="CN1969"/>
          <cell r="CO1969"/>
          <cell r="CP1969"/>
          <cell r="CQ1969"/>
          <cell r="CR1969"/>
          <cell r="CS1969"/>
          <cell r="CT1969"/>
          <cell r="CU1969"/>
          <cell r="CV1969">
            <v>57</v>
          </cell>
        </row>
        <row r="1970">
          <cell r="C1970">
            <v>3666270125415</v>
          </cell>
          <cell r="D1970"/>
          <cell r="E1970" t="str">
            <v>BUNK</v>
          </cell>
          <cell r="F1970" t="str">
            <v>SALTO</v>
          </cell>
          <cell r="G1970" t="str">
            <v>LAPIT 86</v>
          </cell>
          <cell r="H1970"/>
          <cell r="I1970" t="str">
            <v>Tissu</v>
          </cell>
          <cell r="J1970" t="str">
            <v>100% Polyester</v>
          </cell>
          <cell r="K1970" t="str">
            <v>Effect peluche</v>
          </cell>
          <cell r="L1970"/>
          <cell r="M1970"/>
          <cell r="N1970"/>
          <cell r="O1970" t="str">
            <v>lit animal M (emballage boîte carton)</v>
          </cell>
          <cell r="P1970"/>
          <cell r="Q1970" t="str">
            <v>canapé-lit pour des animaux remplis de flocons de mousse 100%</v>
          </cell>
          <cell r="R1970"/>
          <cell r="S1970"/>
          <cell r="T1970" t="str">
            <v>Assise de grand confort</v>
          </cell>
          <cell r="U1970" t="str">
            <v>différentes tailles disponibles</v>
          </cell>
          <cell r="V1970"/>
          <cell r="W1970"/>
          <cell r="X1970"/>
          <cell r="Y1970" t="str">
            <v>Pologne</v>
          </cell>
          <cell r="Z1970"/>
          <cell r="AA1970" t="str">
            <v>flocons de mousse PU</v>
          </cell>
          <cell r="AB1970" t="str">
            <v>flocons de mousse PU</v>
          </cell>
          <cell r="AC1970" t="str">
            <v>flocons de mousse PU</v>
          </cell>
          <cell r="AD1970"/>
          <cell r="AE1970" t="str">
            <v>45 cm x 33 cm</v>
          </cell>
          <cell r="AF1970"/>
          <cell r="AG1970" t="str">
            <v>flocons de mousse PU</v>
          </cell>
          <cell r="AH1970"/>
          <cell r="AI1970"/>
          <cell r="AJ1970">
            <v>45</v>
          </cell>
          <cell r="AK1970"/>
          <cell r="AL1970"/>
          <cell r="AM1970">
            <v>13</v>
          </cell>
          <cell r="AN1970"/>
          <cell r="AO1970">
            <v>50</v>
          </cell>
          <cell r="AP1970">
            <v>28</v>
          </cell>
          <cell r="AQ1970">
            <v>16</v>
          </cell>
          <cell r="AR1970">
            <v>18</v>
          </cell>
          <cell r="AS1970">
            <v>33</v>
          </cell>
          <cell r="AT1970"/>
          <cell r="AU1970"/>
          <cell r="AV1970"/>
          <cell r="AW1970"/>
          <cell r="AX1970" t="str">
            <v>NON</v>
          </cell>
          <cell r="AY1970"/>
          <cell r="AZ1970" t="str">
            <v>NON</v>
          </cell>
          <cell r="BA1970" t="str">
            <v>NON</v>
          </cell>
          <cell r="BB1970"/>
          <cell r="BC1970"/>
          <cell r="BD1970"/>
          <cell r="BE1970"/>
          <cell r="BF1970"/>
          <cell r="BG1970"/>
          <cell r="BH1970" t="str">
            <v>NON</v>
          </cell>
          <cell r="BI1970" t="str">
            <v>flocon de mousse PU</v>
          </cell>
          <cell r="BJ1970"/>
          <cell r="BK1970">
            <v>80</v>
          </cell>
          <cell r="BL1970">
            <v>50</v>
          </cell>
          <cell r="BM1970">
            <v>28</v>
          </cell>
          <cell r="BN1970"/>
          <cell r="BO1970">
            <v>3</v>
          </cell>
          <cell r="BP1970">
            <v>4.4000000000000004</v>
          </cell>
          <cell r="BQ1970"/>
          <cell r="BR1970">
            <v>0.11</v>
          </cell>
          <cell r="BS1970">
            <v>1</v>
          </cell>
          <cell r="BT1970">
            <v>70</v>
          </cell>
          <cell r="BU1970">
            <v>50</v>
          </cell>
          <cell r="BV1970">
            <v>30</v>
          </cell>
          <cell r="BW1970">
            <v>3</v>
          </cell>
          <cell r="BX1970"/>
          <cell r="BY1970"/>
          <cell r="BZ1970"/>
          <cell r="CA1970"/>
          <cell r="CB1970"/>
          <cell r="CC1970"/>
          <cell r="CD1970"/>
          <cell r="CE1970"/>
          <cell r="CF1970"/>
          <cell r="CG1970"/>
          <cell r="CH1970"/>
          <cell r="CI1970"/>
          <cell r="CJ1970"/>
          <cell r="CK1970"/>
          <cell r="CL1970"/>
          <cell r="CM1970"/>
          <cell r="CN1970"/>
          <cell r="CO1970"/>
          <cell r="CP1970"/>
          <cell r="CQ1970"/>
          <cell r="CR1970"/>
          <cell r="CS1970"/>
          <cell r="CT1970"/>
          <cell r="CU1970"/>
          <cell r="CV1970">
            <v>57</v>
          </cell>
        </row>
        <row r="1971">
          <cell r="C1971">
            <v>3666270125668</v>
          </cell>
          <cell r="D1971"/>
          <cell r="E1971" t="str">
            <v>BUNK</v>
          </cell>
          <cell r="F1971" t="str">
            <v>SALTO</v>
          </cell>
          <cell r="G1971" t="str">
            <v>LAPIT 91</v>
          </cell>
          <cell r="H1971"/>
          <cell r="I1971" t="str">
            <v>Tissu</v>
          </cell>
          <cell r="J1971" t="str">
            <v>100% Polyester</v>
          </cell>
          <cell r="K1971" t="str">
            <v>Effect peluche</v>
          </cell>
          <cell r="L1971"/>
          <cell r="M1971"/>
          <cell r="N1971"/>
          <cell r="O1971" t="str">
            <v>lit animal M (emballage boîte carton)</v>
          </cell>
          <cell r="P1971"/>
          <cell r="Q1971" t="str">
            <v>canapé-lit pour des animaux remplis de flocons de mousse 100%</v>
          </cell>
          <cell r="R1971"/>
          <cell r="S1971"/>
          <cell r="T1971" t="str">
            <v>Assise de grand confort</v>
          </cell>
          <cell r="U1971" t="str">
            <v>différentes tailles disponibles</v>
          </cell>
          <cell r="V1971"/>
          <cell r="W1971"/>
          <cell r="X1971"/>
          <cell r="Y1971" t="str">
            <v>Pologne</v>
          </cell>
          <cell r="Z1971"/>
          <cell r="AA1971" t="str">
            <v>flocons de mousse PU</v>
          </cell>
          <cell r="AB1971" t="str">
            <v>flocons de mousse PU</v>
          </cell>
          <cell r="AC1971" t="str">
            <v>flocons de mousse PU</v>
          </cell>
          <cell r="AD1971"/>
          <cell r="AE1971" t="str">
            <v>45 cm x 33 cm</v>
          </cell>
          <cell r="AF1971"/>
          <cell r="AG1971" t="str">
            <v>flocons de mousse PU</v>
          </cell>
          <cell r="AH1971"/>
          <cell r="AI1971"/>
          <cell r="AJ1971">
            <v>45</v>
          </cell>
          <cell r="AK1971"/>
          <cell r="AL1971"/>
          <cell r="AM1971">
            <v>13</v>
          </cell>
          <cell r="AN1971"/>
          <cell r="AO1971">
            <v>50</v>
          </cell>
          <cell r="AP1971">
            <v>28</v>
          </cell>
          <cell r="AQ1971">
            <v>16</v>
          </cell>
          <cell r="AR1971">
            <v>18</v>
          </cell>
          <cell r="AS1971">
            <v>33</v>
          </cell>
          <cell r="AT1971"/>
          <cell r="AU1971"/>
          <cell r="AV1971"/>
          <cell r="AW1971"/>
          <cell r="AX1971" t="str">
            <v>NON</v>
          </cell>
          <cell r="AY1971"/>
          <cell r="AZ1971" t="str">
            <v>NON</v>
          </cell>
          <cell r="BA1971" t="str">
            <v>NON</v>
          </cell>
          <cell r="BB1971"/>
          <cell r="BC1971"/>
          <cell r="BD1971"/>
          <cell r="BE1971"/>
          <cell r="BF1971"/>
          <cell r="BG1971"/>
          <cell r="BH1971" t="str">
            <v>NON</v>
          </cell>
          <cell r="BI1971" t="str">
            <v>flocon de mousse PU</v>
          </cell>
          <cell r="BJ1971"/>
          <cell r="BK1971">
            <v>80</v>
          </cell>
          <cell r="BL1971">
            <v>50</v>
          </cell>
          <cell r="BM1971">
            <v>28</v>
          </cell>
          <cell r="BN1971"/>
          <cell r="BO1971">
            <v>3</v>
          </cell>
          <cell r="BP1971">
            <v>4.4000000000000004</v>
          </cell>
          <cell r="BQ1971"/>
          <cell r="BR1971">
            <v>0.11</v>
          </cell>
          <cell r="BS1971">
            <v>1</v>
          </cell>
          <cell r="BT1971">
            <v>70</v>
          </cell>
          <cell r="BU1971">
            <v>50</v>
          </cell>
          <cell r="BV1971">
            <v>30</v>
          </cell>
          <cell r="BW1971">
            <v>3</v>
          </cell>
          <cell r="BX1971"/>
          <cell r="BY1971"/>
          <cell r="BZ1971"/>
          <cell r="CA1971"/>
          <cell r="CB1971"/>
          <cell r="CC1971"/>
          <cell r="CD1971"/>
          <cell r="CE1971"/>
          <cell r="CF1971"/>
          <cell r="CG1971"/>
          <cell r="CH1971"/>
          <cell r="CI1971"/>
          <cell r="CJ1971"/>
          <cell r="CK1971"/>
          <cell r="CL1971"/>
          <cell r="CM1971"/>
          <cell r="CN1971"/>
          <cell r="CO1971"/>
          <cell r="CP1971"/>
          <cell r="CQ1971"/>
          <cell r="CR1971"/>
          <cell r="CS1971"/>
          <cell r="CT1971"/>
          <cell r="CU1971"/>
          <cell r="CV1971">
            <v>57</v>
          </cell>
        </row>
        <row r="1972">
          <cell r="C1972">
            <v>3666270125767</v>
          </cell>
          <cell r="D1972"/>
          <cell r="E1972" t="str">
            <v>BUNK</v>
          </cell>
          <cell r="F1972" t="str">
            <v>SALTO</v>
          </cell>
          <cell r="G1972" t="str">
            <v>LAPIT 03</v>
          </cell>
          <cell r="H1972"/>
          <cell r="I1972" t="str">
            <v>Tissu</v>
          </cell>
          <cell r="J1972" t="str">
            <v>100% Polyester</v>
          </cell>
          <cell r="K1972" t="str">
            <v>Effect peluche</v>
          </cell>
          <cell r="L1972"/>
          <cell r="M1972"/>
          <cell r="N1972"/>
          <cell r="O1972" t="str">
            <v>lit animal L (emballage boîte carton)</v>
          </cell>
          <cell r="P1972"/>
          <cell r="Q1972" t="str">
            <v>canapé-lit pour des animaux remplis de flocons de mousse 100%</v>
          </cell>
          <cell r="R1972"/>
          <cell r="S1972"/>
          <cell r="T1972" t="str">
            <v>Assise de grand confort</v>
          </cell>
          <cell r="U1972" t="str">
            <v>différentes tailles disponibles</v>
          </cell>
          <cell r="V1972"/>
          <cell r="W1972"/>
          <cell r="X1972"/>
          <cell r="Y1972" t="str">
            <v>Pologne</v>
          </cell>
          <cell r="Z1972"/>
          <cell r="AA1972" t="str">
            <v>flocons de mousse PU</v>
          </cell>
          <cell r="AB1972" t="str">
            <v>flocons de mousse PU</v>
          </cell>
          <cell r="AC1972" t="str">
            <v>flocons de mousse PU</v>
          </cell>
          <cell r="AD1972"/>
          <cell r="AE1972" t="str">
            <v>55 cm x 43 cm</v>
          </cell>
          <cell r="AF1972"/>
          <cell r="AG1972" t="str">
            <v>flocons de mousse PU</v>
          </cell>
          <cell r="AH1972"/>
          <cell r="AI1972"/>
          <cell r="AJ1972">
            <v>55</v>
          </cell>
          <cell r="AK1972"/>
          <cell r="AL1972"/>
          <cell r="AM1972">
            <v>17</v>
          </cell>
          <cell r="AN1972"/>
          <cell r="AO1972">
            <v>60</v>
          </cell>
          <cell r="AP1972">
            <v>33</v>
          </cell>
          <cell r="AQ1972">
            <v>20</v>
          </cell>
          <cell r="AR1972">
            <v>23</v>
          </cell>
          <cell r="AS1972">
            <v>43</v>
          </cell>
          <cell r="AT1972"/>
          <cell r="AU1972"/>
          <cell r="AV1972"/>
          <cell r="AW1972"/>
          <cell r="AX1972" t="str">
            <v>NON</v>
          </cell>
          <cell r="AY1972"/>
          <cell r="AZ1972" t="str">
            <v>NON</v>
          </cell>
          <cell r="BA1972" t="str">
            <v>NON</v>
          </cell>
          <cell r="BB1972"/>
          <cell r="BC1972"/>
          <cell r="BD1972"/>
          <cell r="BE1972"/>
          <cell r="BF1972"/>
          <cell r="BG1972"/>
          <cell r="BH1972" t="str">
            <v>NON</v>
          </cell>
          <cell r="BI1972" t="str">
            <v>flocon de mousse PU</v>
          </cell>
          <cell r="BJ1972"/>
          <cell r="BK1972">
            <v>95</v>
          </cell>
          <cell r="BL1972">
            <v>60</v>
          </cell>
          <cell r="BM1972">
            <v>33</v>
          </cell>
          <cell r="BN1972"/>
          <cell r="BO1972">
            <v>4.8</v>
          </cell>
          <cell r="BP1972">
            <v>6.2</v>
          </cell>
          <cell r="BQ1972"/>
          <cell r="BR1972">
            <v>0.19</v>
          </cell>
          <cell r="BS1972">
            <v>1</v>
          </cell>
          <cell r="BT1972">
            <v>85</v>
          </cell>
          <cell r="BU1972">
            <v>65</v>
          </cell>
          <cell r="BV1972">
            <v>34</v>
          </cell>
          <cell r="BW1972">
            <v>6.2</v>
          </cell>
          <cell r="BX1972"/>
          <cell r="BY1972"/>
          <cell r="BZ1972"/>
          <cell r="CA1972"/>
          <cell r="CB1972"/>
          <cell r="CC1972"/>
          <cell r="CD1972"/>
          <cell r="CE1972"/>
          <cell r="CF1972"/>
          <cell r="CG1972"/>
          <cell r="CH1972"/>
          <cell r="CI1972"/>
          <cell r="CJ1972"/>
          <cell r="CK1972"/>
          <cell r="CL1972"/>
          <cell r="CM1972"/>
          <cell r="CN1972"/>
          <cell r="CO1972"/>
          <cell r="CP1972"/>
          <cell r="CQ1972"/>
          <cell r="CR1972"/>
          <cell r="CS1972"/>
          <cell r="CT1972"/>
          <cell r="CU1972"/>
          <cell r="CV1972">
            <v>62</v>
          </cell>
        </row>
        <row r="1973">
          <cell r="C1973">
            <v>3666270125651</v>
          </cell>
          <cell r="D1973"/>
          <cell r="E1973" t="str">
            <v>BUNK</v>
          </cell>
          <cell r="F1973" t="str">
            <v>SALTO</v>
          </cell>
          <cell r="G1973" t="str">
            <v>LAPIT 16</v>
          </cell>
          <cell r="H1973"/>
          <cell r="I1973" t="str">
            <v>Tissu</v>
          </cell>
          <cell r="J1973" t="str">
            <v>100% Polyester</v>
          </cell>
          <cell r="K1973" t="str">
            <v>Effect peluche</v>
          </cell>
          <cell r="L1973"/>
          <cell r="M1973"/>
          <cell r="N1973"/>
          <cell r="O1973" t="str">
            <v>lit animal L (emballage boîte carton)</v>
          </cell>
          <cell r="P1973"/>
          <cell r="Q1973" t="str">
            <v>canapé-lit pour des animaux remplis de flocons de mousse 100%</v>
          </cell>
          <cell r="R1973"/>
          <cell r="S1973"/>
          <cell r="T1973" t="str">
            <v>Assise de grand confort</v>
          </cell>
          <cell r="U1973" t="str">
            <v>différentes tailles disponibles</v>
          </cell>
          <cell r="V1973"/>
          <cell r="W1973"/>
          <cell r="X1973"/>
          <cell r="Y1973" t="str">
            <v>Pologne</v>
          </cell>
          <cell r="Z1973"/>
          <cell r="AA1973" t="str">
            <v>flocons de mousse PU</v>
          </cell>
          <cell r="AB1973" t="str">
            <v>flocons de mousse PU</v>
          </cell>
          <cell r="AC1973" t="str">
            <v>flocons de mousse PU</v>
          </cell>
          <cell r="AD1973"/>
          <cell r="AE1973" t="str">
            <v>55 cm x 43 cm</v>
          </cell>
          <cell r="AF1973"/>
          <cell r="AG1973" t="str">
            <v>flocons de mousse PU</v>
          </cell>
          <cell r="AH1973"/>
          <cell r="AI1973"/>
          <cell r="AJ1973">
            <v>55</v>
          </cell>
          <cell r="AK1973"/>
          <cell r="AL1973"/>
          <cell r="AM1973">
            <v>17</v>
          </cell>
          <cell r="AN1973"/>
          <cell r="AO1973">
            <v>60</v>
          </cell>
          <cell r="AP1973">
            <v>33</v>
          </cell>
          <cell r="AQ1973">
            <v>20</v>
          </cell>
          <cell r="AR1973">
            <v>23</v>
          </cell>
          <cell r="AS1973">
            <v>43</v>
          </cell>
          <cell r="AT1973"/>
          <cell r="AU1973"/>
          <cell r="AV1973"/>
          <cell r="AW1973"/>
          <cell r="AX1973" t="str">
            <v>NON</v>
          </cell>
          <cell r="AY1973"/>
          <cell r="AZ1973" t="str">
            <v>NON</v>
          </cell>
          <cell r="BA1973" t="str">
            <v>NON</v>
          </cell>
          <cell r="BB1973"/>
          <cell r="BC1973"/>
          <cell r="BD1973"/>
          <cell r="BE1973"/>
          <cell r="BF1973"/>
          <cell r="BG1973"/>
          <cell r="BH1973" t="str">
            <v>NON</v>
          </cell>
          <cell r="BI1973" t="str">
            <v>flocon de mousse PU</v>
          </cell>
          <cell r="BJ1973"/>
          <cell r="BK1973">
            <v>95</v>
          </cell>
          <cell r="BL1973">
            <v>60</v>
          </cell>
          <cell r="BM1973">
            <v>33</v>
          </cell>
          <cell r="BN1973"/>
          <cell r="BO1973">
            <v>4.8</v>
          </cell>
          <cell r="BP1973">
            <v>6.2</v>
          </cell>
          <cell r="BQ1973"/>
          <cell r="BR1973">
            <v>0.19</v>
          </cell>
          <cell r="BS1973">
            <v>1</v>
          </cell>
          <cell r="BT1973">
            <v>85</v>
          </cell>
          <cell r="BU1973">
            <v>65</v>
          </cell>
          <cell r="BV1973">
            <v>34</v>
          </cell>
          <cell r="BW1973">
            <v>6.2</v>
          </cell>
          <cell r="BX1973"/>
          <cell r="BY1973"/>
          <cell r="BZ1973"/>
          <cell r="CA1973"/>
          <cell r="CB1973"/>
          <cell r="CC1973"/>
          <cell r="CD1973"/>
          <cell r="CE1973"/>
          <cell r="CF1973"/>
          <cell r="CG1973"/>
          <cell r="CH1973"/>
          <cell r="CI1973"/>
          <cell r="CJ1973"/>
          <cell r="CK1973"/>
          <cell r="CL1973"/>
          <cell r="CM1973"/>
          <cell r="CN1973"/>
          <cell r="CO1973"/>
          <cell r="CP1973"/>
          <cell r="CQ1973"/>
          <cell r="CR1973"/>
          <cell r="CS1973"/>
          <cell r="CT1973"/>
          <cell r="CU1973"/>
          <cell r="CV1973">
            <v>62</v>
          </cell>
        </row>
        <row r="1974">
          <cell r="C1974">
            <v>3666270125422</v>
          </cell>
          <cell r="D1974"/>
          <cell r="E1974" t="str">
            <v>BUNK</v>
          </cell>
          <cell r="F1974" t="str">
            <v>SALTO</v>
          </cell>
          <cell r="G1974" t="str">
            <v>LAPIT 23</v>
          </cell>
          <cell r="H1974"/>
          <cell r="I1974" t="str">
            <v>Tissu</v>
          </cell>
          <cell r="J1974" t="str">
            <v>100% Polyester</v>
          </cell>
          <cell r="K1974" t="str">
            <v>Effect peluche</v>
          </cell>
          <cell r="L1974"/>
          <cell r="M1974"/>
          <cell r="N1974"/>
          <cell r="O1974" t="str">
            <v>lit animal L (emballage boîte carton)</v>
          </cell>
          <cell r="P1974"/>
          <cell r="Q1974" t="str">
            <v>canapé-lit pour des animaux remplis de flocons de mousse 100%</v>
          </cell>
          <cell r="R1974"/>
          <cell r="S1974"/>
          <cell r="T1974" t="str">
            <v>Assise de grand confort</v>
          </cell>
          <cell r="U1974" t="str">
            <v>différentes tailles disponibles</v>
          </cell>
          <cell r="V1974"/>
          <cell r="W1974"/>
          <cell r="X1974"/>
          <cell r="Y1974" t="str">
            <v>Pologne</v>
          </cell>
          <cell r="Z1974"/>
          <cell r="AA1974" t="str">
            <v>flocons de mousse PU</v>
          </cell>
          <cell r="AB1974" t="str">
            <v>flocons de mousse PU</v>
          </cell>
          <cell r="AC1974" t="str">
            <v>flocons de mousse PU</v>
          </cell>
          <cell r="AD1974"/>
          <cell r="AE1974" t="str">
            <v>55 cm x 43 cm</v>
          </cell>
          <cell r="AF1974"/>
          <cell r="AG1974" t="str">
            <v>flocons de mousse PU</v>
          </cell>
          <cell r="AH1974"/>
          <cell r="AI1974"/>
          <cell r="AJ1974">
            <v>55</v>
          </cell>
          <cell r="AK1974"/>
          <cell r="AL1974"/>
          <cell r="AM1974">
            <v>17</v>
          </cell>
          <cell r="AN1974"/>
          <cell r="AO1974">
            <v>60</v>
          </cell>
          <cell r="AP1974">
            <v>33</v>
          </cell>
          <cell r="AQ1974">
            <v>20</v>
          </cell>
          <cell r="AR1974">
            <v>23</v>
          </cell>
          <cell r="AS1974">
            <v>43</v>
          </cell>
          <cell r="AT1974"/>
          <cell r="AU1974"/>
          <cell r="AV1974"/>
          <cell r="AW1974"/>
          <cell r="AX1974" t="str">
            <v>NON</v>
          </cell>
          <cell r="AY1974"/>
          <cell r="AZ1974" t="str">
            <v>NON</v>
          </cell>
          <cell r="BA1974" t="str">
            <v>NON</v>
          </cell>
          <cell r="BB1974"/>
          <cell r="BC1974"/>
          <cell r="BD1974"/>
          <cell r="BE1974"/>
          <cell r="BF1974"/>
          <cell r="BG1974"/>
          <cell r="BH1974" t="str">
            <v>NON</v>
          </cell>
          <cell r="BI1974" t="str">
            <v>flocon de mousse PU</v>
          </cell>
          <cell r="BJ1974"/>
          <cell r="BK1974">
            <v>95</v>
          </cell>
          <cell r="BL1974">
            <v>60</v>
          </cell>
          <cell r="BM1974">
            <v>33</v>
          </cell>
          <cell r="BN1974"/>
          <cell r="BO1974">
            <v>4.8</v>
          </cell>
          <cell r="BP1974">
            <v>6.2</v>
          </cell>
          <cell r="BQ1974"/>
          <cell r="BR1974">
            <v>0.19</v>
          </cell>
          <cell r="BS1974">
            <v>1</v>
          </cell>
          <cell r="BT1974">
            <v>85</v>
          </cell>
          <cell r="BU1974">
            <v>65</v>
          </cell>
          <cell r="BV1974">
            <v>34</v>
          </cell>
          <cell r="BW1974">
            <v>6.2</v>
          </cell>
          <cell r="BX1974"/>
          <cell r="BY1974"/>
          <cell r="BZ1974"/>
          <cell r="CA1974"/>
          <cell r="CB1974"/>
          <cell r="CC1974"/>
          <cell r="CD1974"/>
          <cell r="CE1974"/>
          <cell r="CF1974"/>
          <cell r="CG1974"/>
          <cell r="CH1974"/>
          <cell r="CI1974"/>
          <cell r="CJ1974"/>
          <cell r="CK1974"/>
          <cell r="CL1974"/>
          <cell r="CM1974"/>
          <cell r="CN1974"/>
          <cell r="CO1974"/>
          <cell r="CP1974"/>
          <cell r="CQ1974"/>
          <cell r="CR1974"/>
          <cell r="CS1974"/>
          <cell r="CT1974"/>
          <cell r="CU1974"/>
          <cell r="CV1974">
            <v>62</v>
          </cell>
        </row>
        <row r="1975">
          <cell r="C1975">
            <v>3666270125705</v>
          </cell>
          <cell r="D1975"/>
          <cell r="E1975" t="str">
            <v>BUNK</v>
          </cell>
          <cell r="F1975" t="str">
            <v>SALTO</v>
          </cell>
          <cell r="G1975" t="str">
            <v>LAPIT 29</v>
          </cell>
          <cell r="H1975"/>
          <cell r="I1975" t="str">
            <v>Tissu</v>
          </cell>
          <cell r="J1975" t="str">
            <v>100% Polyester</v>
          </cell>
          <cell r="K1975" t="str">
            <v>Effect peluche</v>
          </cell>
          <cell r="L1975"/>
          <cell r="M1975"/>
          <cell r="N1975"/>
          <cell r="O1975" t="str">
            <v>lit animal L (emballage boîte carton)</v>
          </cell>
          <cell r="P1975"/>
          <cell r="Q1975" t="str">
            <v>canapé-lit pour des animaux remplis de flocons de mousse 100%</v>
          </cell>
          <cell r="R1975"/>
          <cell r="S1975"/>
          <cell r="T1975" t="str">
            <v>Assise de grand confort</v>
          </cell>
          <cell r="U1975" t="str">
            <v>différentes tailles disponibles</v>
          </cell>
          <cell r="V1975"/>
          <cell r="W1975"/>
          <cell r="X1975"/>
          <cell r="Y1975" t="str">
            <v>Pologne</v>
          </cell>
          <cell r="Z1975"/>
          <cell r="AA1975" t="str">
            <v>flocons de mousse PU</v>
          </cell>
          <cell r="AB1975" t="str">
            <v>flocons de mousse PU</v>
          </cell>
          <cell r="AC1975" t="str">
            <v>flocons de mousse PU</v>
          </cell>
          <cell r="AD1975"/>
          <cell r="AE1975" t="str">
            <v>55 cm x 43 cm</v>
          </cell>
          <cell r="AF1975"/>
          <cell r="AG1975" t="str">
            <v>flocons de mousse PU</v>
          </cell>
          <cell r="AH1975"/>
          <cell r="AI1975"/>
          <cell r="AJ1975">
            <v>55</v>
          </cell>
          <cell r="AK1975"/>
          <cell r="AL1975"/>
          <cell r="AM1975">
            <v>17</v>
          </cell>
          <cell r="AN1975"/>
          <cell r="AO1975">
            <v>60</v>
          </cell>
          <cell r="AP1975">
            <v>33</v>
          </cell>
          <cell r="AQ1975">
            <v>20</v>
          </cell>
          <cell r="AR1975">
            <v>23</v>
          </cell>
          <cell r="AS1975">
            <v>43</v>
          </cell>
          <cell r="AT1975"/>
          <cell r="AU1975"/>
          <cell r="AV1975"/>
          <cell r="AW1975"/>
          <cell r="AX1975" t="str">
            <v>NON</v>
          </cell>
          <cell r="AY1975"/>
          <cell r="AZ1975" t="str">
            <v>NON</v>
          </cell>
          <cell r="BA1975" t="str">
            <v>NON</v>
          </cell>
          <cell r="BB1975"/>
          <cell r="BC1975"/>
          <cell r="BD1975"/>
          <cell r="BE1975"/>
          <cell r="BF1975"/>
          <cell r="BG1975"/>
          <cell r="BH1975" t="str">
            <v>NON</v>
          </cell>
          <cell r="BI1975" t="str">
            <v>flocon de mousse PU</v>
          </cell>
          <cell r="BJ1975"/>
          <cell r="BK1975">
            <v>95</v>
          </cell>
          <cell r="BL1975">
            <v>60</v>
          </cell>
          <cell r="BM1975">
            <v>33</v>
          </cell>
          <cell r="BN1975"/>
          <cell r="BO1975">
            <v>4.8</v>
          </cell>
          <cell r="BP1975">
            <v>6.2</v>
          </cell>
          <cell r="BQ1975"/>
          <cell r="BR1975">
            <v>0.19</v>
          </cell>
          <cell r="BS1975">
            <v>1</v>
          </cell>
          <cell r="BT1975">
            <v>85</v>
          </cell>
          <cell r="BU1975">
            <v>65</v>
          </cell>
          <cell r="BV1975">
            <v>34</v>
          </cell>
          <cell r="BW1975">
            <v>6.2</v>
          </cell>
          <cell r="BX1975"/>
          <cell r="BY1975"/>
          <cell r="BZ1975"/>
          <cell r="CA1975"/>
          <cell r="CB1975"/>
          <cell r="CC1975"/>
          <cell r="CD1975"/>
          <cell r="CE1975"/>
          <cell r="CF1975"/>
          <cell r="CG1975"/>
          <cell r="CH1975"/>
          <cell r="CI1975"/>
          <cell r="CJ1975"/>
          <cell r="CK1975"/>
          <cell r="CL1975"/>
          <cell r="CM1975"/>
          <cell r="CN1975"/>
          <cell r="CO1975"/>
          <cell r="CP1975"/>
          <cell r="CQ1975"/>
          <cell r="CR1975"/>
          <cell r="CS1975"/>
          <cell r="CT1975"/>
          <cell r="CU1975"/>
          <cell r="CV1975">
            <v>62</v>
          </cell>
        </row>
        <row r="1976">
          <cell r="C1976">
            <v>3666270125514</v>
          </cell>
          <cell r="D1976"/>
          <cell r="E1976" t="str">
            <v>BUNK</v>
          </cell>
          <cell r="F1976" t="str">
            <v>SALTO</v>
          </cell>
          <cell r="G1976" t="str">
            <v>LAPIT 44</v>
          </cell>
          <cell r="H1976"/>
          <cell r="I1976" t="str">
            <v>Tissu</v>
          </cell>
          <cell r="J1976" t="str">
            <v>100% Polyester</v>
          </cell>
          <cell r="K1976" t="str">
            <v>Effect peluche</v>
          </cell>
          <cell r="L1976"/>
          <cell r="M1976"/>
          <cell r="N1976"/>
          <cell r="O1976" t="str">
            <v>lit animal L (emballage boîte carton)</v>
          </cell>
          <cell r="P1976"/>
          <cell r="Q1976" t="str">
            <v>canapé-lit pour des animaux remplis de flocons de mousse 100%</v>
          </cell>
          <cell r="R1976"/>
          <cell r="S1976"/>
          <cell r="T1976" t="str">
            <v>Assise de grand confort</v>
          </cell>
          <cell r="U1976" t="str">
            <v>différentes tailles disponibles</v>
          </cell>
          <cell r="V1976"/>
          <cell r="W1976"/>
          <cell r="X1976"/>
          <cell r="Y1976" t="str">
            <v>Pologne</v>
          </cell>
          <cell r="Z1976"/>
          <cell r="AA1976" t="str">
            <v>flocons de mousse PU</v>
          </cell>
          <cell r="AB1976" t="str">
            <v>flocons de mousse PU</v>
          </cell>
          <cell r="AC1976" t="str">
            <v>flocons de mousse PU</v>
          </cell>
          <cell r="AD1976"/>
          <cell r="AE1976" t="str">
            <v>55 cm x 43 cm</v>
          </cell>
          <cell r="AF1976"/>
          <cell r="AG1976" t="str">
            <v>flocons de mousse PU</v>
          </cell>
          <cell r="AH1976"/>
          <cell r="AI1976"/>
          <cell r="AJ1976">
            <v>55</v>
          </cell>
          <cell r="AK1976"/>
          <cell r="AL1976"/>
          <cell r="AM1976">
            <v>17</v>
          </cell>
          <cell r="AN1976"/>
          <cell r="AO1976">
            <v>60</v>
          </cell>
          <cell r="AP1976">
            <v>33</v>
          </cell>
          <cell r="AQ1976">
            <v>20</v>
          </cell>
          <cell r="AR1976">
            <v>23</v>
          </cell>
          <cell r="AS1976">
            <v>43</v>
          </cell>
          <cell r="AT1976"/>
          <cell r="AU1976"/>
          <cell r="AV1976"/>
          <cell r="AW1976"/>
          <cell r="AX1976" t="str">
            <v>NON</v>
          </cell>
          <cell r="AY1976"/>
          <cell r="AZ1976" t="str">
            <v>NON</v>
          </cell>
          <cell r="BA1976" t="str">
            <v>NON</v>
          </cell>
          <cell r="BB1976"/>
          <cell r="BC1976"/>
          <cell r="BD1976"/>
          <cell r="BE1976"/>
          <cell r="BF1976"/>
          <cell r="BG1976"/>
          <cell r="BH1976" t="str">
            <v>NON</v>
          </cell>
          <cell r="BI1976" t="str">
            <v>flocon de mousse PU</v>
          </cell>
          <cell r="BJ1976"/>
          <cell r="BK1976">
            <v>95</v>
          </cell>
          <cell r="BL1976">
            <v>60</v>
          </cell>
          <cell r="BM1976">
            <v>33</v>
          </cell>
          <cell r="BN1976"/>
          <cell r="BO1976">
            <v>4.8</v>
          </cell>
          <cell r="BP1976">
            <v>6.2</v>
          </cell>
          <cell r="BQ1976"/>
          <cell r="BR1976">
            <v>0.19</v>
          </cell>
          <cell r="BS1976">
            <v>1</v>
          </cell>
          <cell r="BT1976">
            <v>85</v>
          </cell>
          <cell r="BU1976">
            <v>65</v>
          </cell>
          <cell r="BV1976">
            <v>34</v>
          </cell>
          <cell r="BW1976">
            <v>6.2</v>
          </cell>
          <cell r="BX1976"/>
          <cell r="BY1976"/>
          <cell r="BZ1976"/>
          <cell r="CA1976"/>
          <cell r="CB1976"/>
          <cell r="CC1976"/>
          <cell r="CD1976"/>
          <cell r="CE1976"/>
          <cell r="CF1976"/>
          <cell r="CG1976"/>
          <cell r="CH1976"/>
          <cell r="CI1976"/>
          <cell r="CJ1976"/>
          <cell r="CK1976"/>
          <cell r="CL1976"/>
          <cell r="CM1976"/>
          <cell r="CN1976"/>
          <cell r="CO1976"/>
          <cell r="CP1976"/>
          <cell r="CQ1976"/>
          <cell r="CR1976"/>
          <cell r="CS1976"/>
          <cell r="CT1976"/>
          <cell r="CU1976"/>
          <cell r="CV1976">
            <v>62</v>
          </cell>
        </row>
        <row r="1977">
          <cell r="C1977">
            <v>3666270125712</v>
          </cell>
          <cell r="D1977"/>
          <cell r="E1977" t="str">
            <v>BUNK</v>
          </cell>
          <cell r="F1977" t="str">
            <v>SALTO</v>
          </cell>
          <cell r="G1977" t="str">
            <v>LAPIT 68</v>
          </cell>
          <cell r="H1977"/>
          <cell r="I1977" t="str">
            <v>Tissu</v>
          </cell>
          <cell r="J1977" t="str">
            <v>100% Polyester</v>
          </cell>
          <cell r="K1977" t="str">
            <v>Effect peluche</v>
          </cell>
          <cell r="L1977"/>
          <cell r="M1977"/>
          <cell r="N1977"/>
          <cell r="O1977" t="str">
            <v>lit animal L (emballage boîte carton)</v>
          </cell>
          <cell r="P1977"/>
          <cell r="Q1977" t="str">
            <v>canapé-lit pour des animaux remplis de flocons de mousse 100%</v>
          </cell>
          <cell r="R1977"/>
          <cell r="S1977"/>
          <cell r="T1977" t="str">
            <v>Assise de grand confort</v>
          </cell>
          <cell r="U1977" t="str">
            <v>différentes tailles disponibles</v>
          </cell>
          <cell r="V1977"/>
          <cell r="W1977"/>
          <cell r="X1977"/>
          <cell r="Y1977" t="str">
            <v>Pologne</v>
          </cell>
          <cell r="Z1977"/>
          <cell r="AA1977" t="str">
            <v>flocons de mousse PU</v>
          </cell>
          <cell r="AB1977" t="str">
            <v>flocons de mousse PU</v>
          </cell>
          <cell r="AC1977" t="str">
            <v>flocons de mousse PU</v>
          </cell>
          <cell r="AD1977"/>
          <cell r="AE1977" t="str">
            <v>55 cm x 43 cm</v>
          </cell>
          <cell r="AF1977"/>
          <cell r="AG1977" t="str">
            <v>flocons de mousse PU</v>
          </cell>
          <cell r="AH1977"/>
          <cell r="AI1977"/>
          <cell r="AJ1977">
            <v>55</v>
          </cell>
          <cell r="AK1977"/>
          <cell r="AL1977"/>
          <cell r="AM1977">
            <v>17</v>
          </cell>
          <cell r="AN1977"/>
          <cell r="AO1977">
            <v>60</v>
          </cell>
          <cell r="AP1977">
            <v>33</v>
          </cell>
          <cell r="AQ1977">
            <v>20</v>
          </cell>
          <cell r="AR1977">
            <v>23</v>
          </cell>
          <cell r="AS1977">
            <v>43</v>
          </cell>
          <cell r="AT1977"/>
          <cell r="AU1977"/>
          <cell r="AV1977"/>
          <cell r="AW1977"/>
          <cell r="AX1977" t="str">
            <v>NON</v>
          </cell>
          <cell r="AY1977"/>
          <cell r="AZ1977" t="str">
            <v>NON</v>
          </cell>
          <cell r="BA1977" t="str">
            <v>NON</v>
          </cell>
          <cell r="BB1977"/>
          <cell r="BC1977"/>
          <cell r="BD1977"/>
          <cell r="BE1977"/>
          <cell r="BF1977"/>
          <cell r="BG1977"/>
          <cell r="BH1977" t="str">
            <v>NON</v>
          </cell>
          <cell r="BI1977" t="str">
            <v>flocon de mousse PU</v>
          </cell>
          <cell r="BJ1977"/>
          <cell r="BK1977">
            <v>95</v>
          </cell>
          <cell r="BL1977">
            <v>60</v>
          </cell>
          <cell r="BM1977">
            <v>33</v>
          </cell>
          <cell r="BN1977"/>
          <cell r="BO1977">
            <v>4.8</v>
          </cell>
          <cell r="BP1977">
            <v>6.2</v>
          </cell>
          <cell r="BQ1977"/>
          <cell r="BR1977">
            <v>0.19</v>
          </cell>
          <cell r="BS1977">
            <v>1</v>
          </cell>
          <cell r="BT1977">
            <v>85</v>
          </cell>
          <cell r="BU1977">
            <v>65</v>
          </cell>
          <cell r="BV1977">
            <v>34</v>
          </cell>
          <cell r="BW1977">
            <v>6.2</v>
          </cell>
          <cell r="BX1977"/>
          <cell r="BY1977"/>
          <cell r="BZ1977"/>
          <cell r="CA1977"/>
          <cell r="CB1977"/>
          <cell r="CC1977"/>
          <cell r="CD1977"/>
          <cell r="CE1977"/>
          <cell r="CF1977"/>
          <cell r="CG1977"/>
          <cell r="CH1977"/>
          <cell r="CI1977"/>
          <cell r="CJ1977"/>
          <cell r="CK1977"/>
          <cell r="CL1977"/>
          <cell r="CM1977"/>
          <cell r="CN1977"/>
          <cell r="CO1977"/>
          <cell r="CP1977"/>
          <cell r="CQ1977"/>
          <cell r="CR1977"/>
          <cell r="CS1977"/>
          <cell r="CT1977"/>
          <cell r="CU1977"/>
          <cell r="CV1977">
            <v>62</v>
          </cell>
        </row>
        <row r="1978">
          <cell r="C1978">
            <v>3666270125118</v>
          </cell>
          <cell r="D1978"/>
          <cell r="E1978" t="str">
            <v>BUNK</v>
          </cell>
          <cell r="F1978" t="str">
            <v>SALTO</v>
          </cell>
          <cell r="G1978" t="str">
            <v>LAPIT 86</v>
          </cell>
          <cell r="H1978"/>
          <cell r="I1978" t="str">
            <v>Tissu</v>
          </cell>
          <cell r="J1978" t="str">
            <v>100% Polyester</v>
          </cell>
          <cell r="K1978" t="str">
            <v>Effect peluche</v>
          </cell>
          <cell r="L1978"/>
          <cell r="M1978"/>
          <cell r="N1978"/>
          <cell r="O1978" t="str">
            <v>lit animal L (emballage boîte carton)</v>
          </cell>
          <cell r="P1978"/>
          <cell r="Q1978" t="str">
            <v>canapé-lit pour des animaux remplis de flocons de mousse 100%</v>
          </cell>
          <cell r="R1978"/>
          <cell r="S1978"/>
          <cell r="T1978" t="str">
            <v>Assise de grand confort</v>
          </cell>
          <cell r="U1978" t="str">
            <v>différentes tailles disponibles</v>
          </cell>
          <cell r="V1978"/>
          <cell r="W1978"/>
          <cell r="X1978"/>
          <cell r="Y1978" t="str">
            <v>Pologne</v>
          </cell>
          <cell r="Z1978"/>
          <cell r="AA1978" t="str">
            <v>flocons de mousse PU</v>
          </cell>
          <cell r="AB1978" t="str">
            <v>flocons de mousse PU</v>
          </cell>
          <cell r="AC1978" t="str">
            <v>flocons de mousse PU</v>
          </cell>
          <cell r="AD1978"/>
          <cell r="AE1978" t="str">
            <v>55 cm x 43 cm</v>
          </cell>
          <cell r="AF1978"/>
          <cell r="AG1978" t="str">
            <v>flocons de mousse PU</v>
          </cell>
          <cell r="AH1978"/>
          <cell r="AI1978"/>
          <cell r="AJ1978">
            <v>55</v>
          </cell>
          <cell r="AK1978"/>
          <cell r="AL1978"/>
          <cell r="AM1978">
            <v>17</v>
          </cell>
          <cell r="AN1978"/>
          <cell r="AO1978">
            <v>60</v>
          </cell>
          <cell r="AP1978">
            <v>33</v>
          </cell>
          <cell r="AQ1978">
            <v>20</v>
          </cell>
          <cell r="AR1978">
            <v>23</v>
          </cell>
          <cell r="AS1978">
            <v>43</v>
          </cell>
          <cell r="AT1978"/>
          <cell r="AU1978"/>
          <cell r="AV1978"/>
          <cell r="AW1978"/>
          <cell r="AX1978" t="str">
            <v>NON</v>
          </cell>
          <cell r="AY1978"/>
          <cell r="AZ1978" t="str">
            <v>NON</v>
          </cell>
          <cell r="BA1978" t="str">
            <v>NON</v>
          </cell>
          <cell r="BB1978"/>
          <cell r="BC1978"/>
          <cell r="BD1978"/>
          <cell r="BE1978"/>
          <cell r="BF1978"/>
          <cell r="BG1978"/>
          <cell r="BH1978" t="str">
            <v>NON</v>
          </cell>
          <cell r="BI1978" t="str">
            <v>flocon de mousse PU</v>
          </cell>
          <cell r="BJ1978"/>
          <cell r="BK1978">
            <v>95</v>
          </cell>
          <cell r="BL1978">
            <v>60</v>
          </cell>
          <cell r="BM1978">
            <v>33</v>
          </cell>
          <cell r="BN1978"/>
          <cell r="BO1978">
            <v>4.8</v>
          </cell>
          <cell r="BP1978">
            <v>6.2</v>
          </cell>
          <cell r="BQ1978"/>
          <cell r="BR1978">
            <v>0.19</v>
          </cell>
          <cell r="BS1978">
            <v>1</v>
          </cell>
          <cell r="BT1978">
            <v>85</v>
          </cell>
          <cell r="BU1978">
            <v>65</v>
          </cell>
          <cell r="BV1978">
            <v>34</v>
          </cell>
          <cell r="BW1978">
            <v>6.2</v>
          </cell>
          <cell r="BX1978"/>
          <cell r="BY1978"/>
          <cell r="BZ1978"/>
          <cell r="CA1978"/>
          <cell r="CB1978"/>
          <cell r="CC1978"/>
          <cell r="CD1978"/>
          <cell r="CE1978"/>
          <cell r="CF1978"/>
          <cell r="CG1978"/>
          <cell r="CH1978"/>
          <cell r="CI1978"/>
          <cell r="CJ1978"/>
          <cell r="CK1978"/>
          <cell r="CL1978"/>
          <cell r="CM1978"/>
          <cell r="CN1978"/>
          <cell r="CO1978"/>
          <cell r="CP1978"/>
          <cell r="CQ1978"/>
          <cell r="CR1978"/>
          <cell r="CS1978"/>
          <cell r="CT1978"/>
          <cell r="CU1978"/>
          <cell r="CV1978">
            <v>62</v>
          </cell>
        </row>
        <row r="1979">
          <cell r="C1979">
            <v>3666270125224</v>
          </cell>
          <cell r="D1979"/>
          <cell r="E1979" t="str">
            <v>BUNK</v>
          </cell>
          <cell r="F1979" t="str">
            <v>SALTO</v>
          </cell>
          <cell r="G1979" t="str">
            <v>LAPIT 91</v>
          </cell>
          <cell r="H1979"/>
          <cell r="I1979" t="str">
            <v>Tissu</v>
          </cell>
          <cell r="J1979" t="str">
            <v>100% Polyester</v>
          </cell>
          <cell r="K1979" t="str">
            <v>Effect peluche</v>
          </cell>
          <cell r="L1979"/>
          <cell r="M1979"/>
          <cell r="N1979"/>
          <cell r="O1979" t="str">
            <v>lit animal L (emballage boîte carton)</v>
          </cell>
          <cell r="P1979"/>
          <cell r="Q1979" t="str">
            <v>canapé-lit pour des animaux remplis de flocons de mousse 100%</v>
          </cell>
          <cell r="R1979"/>
          <cell r="S1979"/>
          <cell r="T1979" t="str">
            <v>Assise de grand confort</v>
          </cell>
          <cell r="U1979" t="str">
            <v>différentes tailles disponibles</v>
          </cell>
          <cell r="V1979"/>
          <cell r="W1979"/>
          <cell r="X1979"/>
          <cell r="Y1979" t="str">
            <v>Pologne</v>
          </cell>
          <cell r="Z1979"/>
          <cell r="AA1979" t="str">
            <v>flocons de mousse PU</v>
          </cell>
          <cell r="AB1979" t="str">
            <v>flocons de mousse PU</v>
          </cell>
          <cell r="AC1979" t="str">
            <v>flocons de mousse PU</v>
          </cell>
          <cell r="AD1979"/>
          <cell r="AE1979" t="str">
            <v>55 cm x 43 cm</v>
          </cell>
          <cell r="AF1979"/>
          <cell r="AG1979" t="str">
            <v>flocons de mousse PU</v>
          </cell>
          <cell r="AH1979"/>
          <cell r="AI1979"/>
          <cell r="AJ1979">
            <v>55</v>
          </cell>
          <cell r="AK1979"/>
          <cell r="AL1979"/>
          <cell r="AM1979">
            <v>17</v>
          </cell>
          <cell r="AN1979"/>
          <cell r="AO1979">
            <v>60</v>
          </cell>
          <cell r="AP1979">
            <v>33</v>
          </cell>
          <cell r="AQ1979">
            <v>20</v>
          </cell>
          <cell r="AR1979">
            <v>23</v>
          </cell>
          <cell r="AS1979">
            <v>43</v>
          </cell>
          <cell r="AT1979"/>
          <cell r="AU1979"/>
          <cell r="AV1979"/>
          <cell r="AW1979"/>
          <cell r="AX1979" t="str">
            <v>NON</v>
          </cell>
          <cell r="AY1979"/>
          <cell r="AZ1979" t="str">
            <v>NON</v>
          </cell>
          <cell r="BA1979" t="str">
            <v>NON</v>
          </cell>
          <cell r="BB1979"/>
          <cell r="BC1979"/>
          <cell r="BD1979"/>
          <cell r="BE1979"/>
          <cell r="BF1979"/>
          <cell r="BG1979"/>
          <cell r="BH1979" t="str">
            <v>NON</v>
          </cell>
          <cell r="BI1979" t="str">
            <v>flocon de mousse PU</v>
          </cell>
          <cell r="BJ1979"/>
          <cell r="BK1979">
            <v>95</v>
          </cell>
          <cell r="BL1979">
            <v>60</v>
          </cell>
          <cell r="BM1979">
            <v>33</v>
          </cell>
          <cell r="BN1979"/>
          <cell r="BO1979">
            <v>4.8</v>
          </cell>
          <cell r="BP1979">
            <v>6.2</v>
          </cell>
          <cell r="BQ1979"/>
          <cell r="BR1979">
            <v>0.19</v>
          </cell>
          <cell r="BS1979">
            <v>1</v>
          </cell>
          <cell r="BT1979">
            <v>85</v>
          </cell>
          <cell r="BU1979">
            <v>65</v>
          </cell>
          <cell r="BV1979">
            <v>34</v>
          </cell>
          <cell r="BW1979">
            <v>6.2</v>
          </cell>
          <cell r="BX1979"/>
          <cell r="BY1979"/>
          <cell r="BZ1979"/>
          <cell r="CA1979"/>
          <cell r="CB1979"/>
          <cell r="CC1979"/>
          <cell r="CD1979"/>
          <cell r="CE1979"/>
          <cell r="CF1979"/>
          <cell r="CG1979"/>
          <cell r="CH1979"/>
          <cell r="CI1979"/>
          <cell r="CJ1979"/>
          <cell r="CK1979"/>
          <cell r="CL1979"/>
          <cell r="CM1979"/>
          <cell r="CN1979"/>
          <cell r="CO1979"/>
          <cell r="CP1979"/>
          <cell r="CQ1979"/>
          <cell r="CR1979"/>
          <cell r="CS1979"/>
          <cell r="CT1979"/>
          <cell r="CU1979"/>
          <cell r="CV1979">
            <v>62</v>
          </cell>
        </row>
        <row r="1980">
          <cell r="C1980">
            <v>3666270125569</v>
          </cell>
          <cell r="D1980"/>
          <cell r="E1980" t="str">
            <v>BUNK</v>
          </cell>
          <cell r="F1980" t="str">
            <v>SALTO</v>
          </cell>
          <cell r="G1980" t="str">
            <v>LAPIT 03</v>
          </cell>
          <cell r="H1980"/>
          <cell r="I1980" t="str">
            <v>Tissu</v>
          </cell>
          <cell r="J1980" t="str">
            <v>100% Polyester</v>
          </cell>
          <cell r="K1980" t="str">
            <v>Effect peluche</v>
          </cell>
          <cell r="L1980"/>
          <cell r="M1980"/>
          <cell r="N1980"/>
          <cell r="O1980" t="str">
            <v>lit animal XL (emballage film plastic)</v>
          </cell>
          <cell r="P1980"/>
          <cell r="Q1980" t="str">
            <v>canapé-lit pour des animaux remplis de flocons de mousse 100%</v>
          </cell>
          <cell r="R1980"/>
          <cell r="S1980"/>
          <cell r="T1980" t="str">
            <v>Assise de grand confort</v>
          </cell>
          <cell r="U1980" t="str">
            <v>différentes tailles disponibles</v>
          </cell>
          <cell r="V1980"/>
          <cell r="W1980"/>
          <cell r="X1980"/>
          <cell r="Y1980" t="str">
            <v>Pologne</v>
          </cell>
          <cell r="Z1980"/>
          <cell r="AA1980" t="str">
            <v>flocons de mousse PU</v>
          </cell>
          <cell r="AB1980" t="str">
            <v>flocons de mousse PU</v>
          </cell>
          <cell r="AC1980" t="str">
            <v>flocons de mousse PU</v>
          </cell>
          <cell r="AD1980"/>
          <cell r="AE1980" t="str">
            <v>70 cm x 53 cm</v>
          </cell>
          <cell r="AF1980"/>
          <cell r="AG1980" t="str">
            <v>flocons de mousse PU</v>
          </cell>
          <cell r="AH1980"/>
          <cell r="AI1980"/>
          <cell r="AJ1980">
            <v>70</v>
          </cell>
          <cell r="AK1980"/>
          <cell r="AL1980"/>
          <cell r="AM1980">
            <v>22</v>
          </cell>
          <cell r="AN1980"/>
          <cell r="AO1980">
            <v>80</v>
          </cell>
          <cell r="AP1980">
            <v>43</v>
          </cell>
          <cell r="AQ1980">
            <v>26</v>
          </cell>
          <cell r="AR1980">
            <v>26</v>
          </cell>
          <cell r="AS1980">
            <v>53</v>
          </cell>
          <cell r="AT1980"/>
          <cell r="AU1980"/>
          <cell r="AV1980"/>
          <cell r="AW1980"/>
          <cell r="AX1980" t="str">
            <v>NON</v>
          </cell>
          <cell r="AY1980"/>
          <cell r="AZ1980" t="str">
            <v>NON</v>
          </cell>
          <cell r="BA1980" t="str">
            <v>NON</v>
          </cell>
          <cell r="BB1980"/>
          <cell r="BC1980"/>
          <cell r="BD1980"/>
          <cell r="BE1980"/>
          <cell r="BF1980"/>
          <cell r="BG1980"/>
          <cell r="BH1980" t="str">
            <v>NON</v>
          </cell>
          <cell r="BI1980" t="str">
            <v>flocon de mousse PU</v>
          </cell>
          <cell r="BJ1980"/>
          <cell r="BK1980">
            <v>120</v>
          </cell>
          <cell r="BL1980">
            <v>80</v>
          </cell>
          <cell r="BM1980">
            <v>43</v>
          </cell>
          <cell r="BN1980"/>
          <cell r="BO1980">
            <v>8.8000000000000007</v>
          </cell>
          <cell r="BP1980">
            <v>9.3000000000000007</v>
          </cell>
          <cell r="BQ1980"/>
          <cell r="BR1980">
            <v>0.41</v>
          </cell>
          <cell r="BS1980">
            <v>1</v>
          </cell>
          <cell r="BT1980">
            <v>120</v>
          </cell>
          <cell r="BU1980">
            <v>80</v>
          </cell>
          <cell r="BV1980">
            <v>43</v>
          </cell>
          <cell r="BW1980">
            <v>9.3000000000000007</v>
          </cell>
          <cell r="BX1980"/>
          <cell r="BY1980"/>
          <cell r="BZ1980"/>
          <cell r="CA1980"/>
          <cell r="CB1980"/>
          <cell r="CC1980"/>
          <cell r="CD1980"/>
          <cell r="CE1980"/>
          <cell r="CF1980"/>
          <cell r="CG1980"/>
          <cell r="CH1980"/>
          <cell r="CI1980"/>
          <cell r="CJ1980"/>
          <cell r="CK1980"/>
          <cell r="CL1980"/>
          <cell r="CM1980"/>
          <cell r="CN1980"/>
          <cell r="CO1980"/>
          <cell r="CP1980"/>
          <cell r="CQ1980"/>
          <cell r="CR1980"/>
          <cell r="CS1980"/>
          <cell r="CT1980"/>
          <cell r="CU1980"/>
          <cell r="CV1980">
            <v>76</v>
          </cell>
        </row>
        <row r="1981">
          <cell r="C1981">
            <v>3666270126474</v>
          </cell>
          <cell r="D1981"/>
          <cell r="E1981" t="str">
            <v>BUNK</v>
          </cell>
          <cell r="F1981" t="str">
            <v>SALTO</v>
          </cell>
          <cell r="G1981" t="str">
            <v>LAPIT 16</v>
          </cell>
          <cell r="H1981"/>
          <cell r="I1981" t="str">
            <v>Tissu</v>
          </cell>
          <cell r="J1981" t="str">
            <v>100% Polyester</v>
          </cell>
          <cell r="K1981" t="str">
            <v>Effect peluche</v>
          </cell>
          <cell r="L1981"/>
          <cell r="M1981"/>
          <cell r="N1981"/>
          <cell r="O1981" t="str">
            <v>lit animal XL (emballage film plastic)</v>
          </cell>
          <cell r="P1981"/>
          <cell r="Q1981" t="str">
            <v>canapé-lit pour des animaux remplis de flocons de mousse 100%</v>
          </cell>
          <cell r="R1981"/>
          <cell r="S1981"/>
          <cell r="T1981" t="str">
            <v>Assise de grand confort</v>
          </cell>
          <cell r="U1981" t="str">
            <v>différentes tailles disponibles</v>
          </cell>
          <cell r="V1981"/>
          <cell r="W1981"/>
          <cell r="X1981"/>
          <cell r="Y1981" t="str">
            <v>Pologne</v>
          </cell>
          <cell r="Z1981"/>
          <cell r="AA1981" t="str">
            <v>flocons de mousse PU</v>
          </cell>
          <cell r="AB1981" t="str">
            <v>flocons de mousse PU</v>
          </cell>
          <cell r="AC1981" t="str">
            <v>flocons de mousse PU</v>
          </cell>
          <cell r="AD1981"/>
          <cell r="AE1981" t="str">
            <v>70 cm x 53 cm</v>
          </cell>
          <cell r="AF1981"/>
          <cell r="AG1981" t="str">
            <v>flocons de mousse PU</v>
          </cell>
          <cell r="AH1981"/>
          <cell r="AI1981"/>
          <cell r="AJ1981">
            <v>70</v>
          </cell>
          <cell r="AK1981"/>
          <cell r="AL1981"/>
          <cell r="AM1981">
            <v>22</v>
          </cell>
          <cell r="AN1981"/>
          <cell r="AO1981">
            <v>80</v>
          </cell>
          <cell r="AP1981">
            <v>43</v>
          </cell>
          <cell r="AQ1981">
            <v>26</v>
          </cell>
          <cell r="AR1981">
            <v>26</v>
          </cell>
          <cell r="AS1981">
            <v>53</v>
          </cell>
          <cell r="AT1981"/>
          <cell r="AU1981"/>
          <cell r="AV1981"/>
          <cell r="AW1981"/>
          <cell r="AX1981" t="str">
            <v>NON</v>
          </cell>
          <cell r="AY1981"/>
          <cell r="AZ1981" t="str">
            <v>NON</v>
          </cell>
          <cell r="BA1981" t="str">
            <v>NON</v>
          </cell>
          <cell r="BB1981"/>
          <cell r="BC1981"/>
          <cell r="BD1981"/>
          <cell r="BE1981"/>
          <cell r="BF1981"/>
          <cell r="BG1981"/>
          <cell r="BH1981" t="str">
            <v>NON</v>
          </cell>
          <cell r="BI1981" t="str">
            <v>flocon de mousse PU</v>
          </cell>
          <cell r="BJ1981"/>
          <cell r="BK1981">
            <v>120</v>
          </cell>
          <cell r="BL1981">
            <v>80</v>
          </cell>
          <cell r="BM1981">
            <v>43</v>
          </cell>
          <cell r="BN1981"/>
          <cell r="BO1981">
            <v>8.8000000000000007</v>
          </cell>
          <cell r="BP1981">
            <v>9.3000000000000007</v>
          </cell>
          <cell r="BQ1981"/>
          <cell r="BR1981">
            <v>0.41</v>
          </cell>
          <cell r="BS1981">
            <v>1</v>
          </cell>
          <cell r="BT1981">
            <v>120</v>
          </cell>
          <cell r="BU1981">
            <v>80</v>
          </cell>
          <cell r="BV1981">
            <v>43</v>
          </cell>
          <cell r="BW1981">
            <v>9.3000000000000007</v>
          </cell>
          <cell r="BX1981"/>
          <cell r="BY1981"/>
          <cell r="BZ1981"/>
          <cell r="CA1981"/>
          <cell r="CB1981"/>
          <cell r="CC1981"/>
          <cell r="CD1981"/>
          <cell r="CE1981"/>
          <cell r="CF1981"/>
          <cell r="CG1981"/>
          <cell r="CH1981"/>
          <cell r="CI1981"/>
          <cell r="CJ1981"/>
          <cell r="CK1981"/>
          <cell r="CL1981"/>
          <cell r="CM1981"/>
          <cell r="CN1981"/>
          <cell r="CO1981"/>
          <cell r="CP1981"/>
          <cell r="CQ1981"/>
          <cell r="CR1981"/>
          <cell r="CS1981"/>
          <cell r="CT1981"/>
          <cell r="CU1981"/>
          <cell r="CV1981">
            <v>76</v>
          </cell>
        </row>
        <row r="1982">
          <cell r="C1982">
            <v>3666270125965</v>
          </cell>
          <cell r="D1982"/>
          <cell r="E1982" t="str">
            <v>BUNK</v>
          </cell>
          <cell r="F1982" t="str">
            <v>SALTO</v>
          </cell>
          <cell r="G1982" t="str">
            <v>LAPIT 23</v>
          </cell>
          <cell r="H1982"/>
          <cell r="I1982" t="str">
            <v>Tissu</v>
          </cell>
          <cell r="J1982" t="str">
            <v>100% Polyester</v>
          </cell>
          <cell r="K1982" t="str">
            <v>Effect peluche</v>
          </cell>
          <cell r="L1982"/>
          <cell r="M1982"/>
          <cell r="N1982"/>
          <cell r="O1982" t="str">
            <v>lit animal XL (emballage film plastic)</v>
          </cell>
          <cell r="P1982"/>
          <cell r="Q1982" t="str">
            <v>canapé-lit pour des animaux remplis de flocons de mousse 100%</v>
          </cell>
          <cell r="R1982"/>
          <cell r="S1982"/>
          <cell r="T1982" t="str">
            <v>Assise de grand confort</v>
          </cell>
          <cell r="U1982" t="str">
            <v>différentes tailles disponibles</v>
          </cell>
          <cell r="V1982"/>
          <cell r="W1982"/>
          <cell r="X1982"/>
          <cell r="Y1982" t="str">
            <v>Pologne</v>
          </cell>
          <cell r="Z1982"/>
          <cell r="AA1982" t="str">
            <v>flocons de mousse PU</v>
          </cell>
          <cell r="AB1982" t="str">
            <v>flocons de mousse PU</v>
          </cell>
          <cell r="AC1982" t="str">
            <v>flocons de mousse PU</v>
          </cell>
          <cell r="AD1982"/>
          <cell r="AE1982" t="str">
            <v>70 cm x 53 cm</v>
          </cell>
          <cell r="AF1982"/>
          <cell r="AG1982" t="str">
            <v>flocons de mousse PU</v>
          </cell>
          <cell r="AH1982"/>
          <cell r="AI1982"/>
          <cell r="AJ1982">
            <v>70</v>
          </cell>
          <cell r="AK1982"/>
          <cell r="AL1982"/>
          <cell r="AM1982">
            <v>22</v>
          </cell>
          <cell r="AN1982"/>
          <cell r="AO1982">
            <v>80</v>
          </cell>
          <cell r="AP1982">
            <v>43</v>
          </cell>
          <cell r="AQ1982">
            <v>26</v>
          </cell>
          <cell r="AR1982">
            <v>26</v>
          </cell>
          <cell r="AS1982">
            <v>53</v>
          </cell>
          <cell r="AT1982"/>
          <cell r="AU1982"/>
          <cell r="AV1982"/>
          <cell r="AW1982"/>
          <cell r="AX1982" t="str">
            <v>NON</v>
          </cell>
          <cell r="AY1982"/>
          <cell r="AZ1982" t="str">
            <v>NON</v>
          </cell>
          <cell r="BA1982" t="str">
            <v>NON</v>
          </cell>
          <cell r="BB1982"/>
          <cell r="BC1982"/>
          <cell r="BD1982"/>
          <cell r="BE1982"/>
          <cell r="BF1982"/>
          <cell r="BG1982"/>
          <cell r="BH1982" t="str">
            <v>NON</v>
          </cell>
          <cell r="BI1982" t="str">
            <v>flocon de mousse PU</v>
          </cell>
          <cell r="BJ1982"/>
          <cell r="BK1982">
            <v>120</v>
          </cell>
          <cell r="BL1982">
            <v>80</v>
          </cell>
          <cell r="BM1982">
            <v>43</v>
          </cell>
          <cell r="BN1982"/>
          <cell r="BO1982">
            <v>8.8000000000000007</v>
          </cell>
          <cell r="BP1982">
            <v>9.3000000000000007</v>
          </cell>
          <cell r="BQ1982"/>
          <cell r="BR1982">
            <v>0.41</v>
          </cell>
          <cell r="BS1982">
            <v>1</v>
          </cell>
          <cell r="BT1982">
            <v>120</v>
          </cell>
          <cell r="BU1982">
            <v>80</v>
          </cell>
          <cell r="BV1982">
            <v>43</v>
          </cell>
          <cell r="BW1982">
            <v>9.3000000000000007</v>
          </cell>
          <cell r="BX1982"/>
          <cell r="BY1982"/>
          <cell r="BZ1982"/>
          <cell r="CA1982"/>
          <cell r="CB1982"/>
          <cell r="CC1982"/>
          <cell r="CD1982"/>
          <cell r="CE1982"/>
          <cell r="CF1982"/>
          <cell r="CG1982"/>
          <cell r="CH1982"/>
          <cell r="CI1982"/>
          <cell r="CJ1982"/>
          <cell r="CK1982"/>
          <cell r="CL1982"/>
          <cell r="CM1982"/>
          <cell r="CN1982"/>
          <cell r="CO1982"/>
          <cell r="CP1982"/>
          <cell r="CQ1982"/>
          <cell r="CR1982"/>
          <cell r="CS1982"/>
          <cell r="CT1982"/>
          <cell r="CU1982"/>
          <cell r="CV1982">
            <v>76</v>
          </cell>
        </row>
        <row r="1983">
          <cell r="C1983">
            <v>3666270125811</v>
          </cell>
          <cell r="D1983"/>
          <cell r="E1983" t="str">
            <v>BUNK</v>
          </cell>
          <cell r="F1983" t="str">
            <v>SALTO</v>
          </cell>
          <cell r="G1983" t="str">
            <v>LAPIT 29</v>
          </cell>
          <cell r="H1983"/>
          <cell r="I1983" t="str">
            <v>Tissu</v>
          </cell>
          <cell r="J1983" t="str">
            <v>100% Polyester</v>
          </cell>
          <cell r="K1983" t="str">
            <v>Effect peluche</v>
          </cell>
          <cell r="L1983"/>
          <cell r="M1983"/>
          <cell r="N1983"/>
          <cell r="O1983" t="str">
            <v>lit animal XL (emballage film plastic)</v>
          </cell>
          <cell r="P1983"/>
          <cell r="Q1983" t="str">
            <v>canapé-lit pour des animaux remplis de flocons de mousse 100%</v>
          </cell>
          <cell r="R1983"/>
          <cell r="S1983"/>
          <cell r="T1983" t="str">
            <v>Assise de grand confort</v>
          </cell>
          <cell r="U1983" t="str">
            <v>différentes tailles disponibles</v>
          </cell>
          <cell r="V1983"/>
          <cell r="W1983"/>
          <cell r="X1983"/>
          <cell r="Y1983" t="str">
            <v>Pologne</v>
          </cell>
          <cell r="Z1983"/>
          <cell r="AA1983" t="str">
            <v>flocons de mousse PU</v>
          </cell>
          <cell r="AB1983" t="str">
            <v>flocons de mousse PU</v>
          </cell>
          <cell r="AC1983" t="str">
            <v>flocons de mousse PU</v>
          </cell>
          <cell r="AD1983"/>
          <cell r="AE1983" t="str">
            <v>70 cm x 53 cm</v>
          </cell>
          <cell r="AF1983"/>
          <cell r="AG1983" t="str">
            <v>flocons de mousse PU</v>
          </cell>
          <cell r="AH1983"/>
          <cell r="AI1983"/>
          <cell r="AJ1983">
            <v>70</v>
          </cell>
          <cell r="AK1983"/>
          <cell r="AL1983"/>
          <cell r="AM1983">
            <v>22</v>
          </cell>
          <cell r="AN1983"/>
          <cell r="AO1983">
            <v>80</v>
          </cell>
          <cell r="AP1983">
            <v>43</v>
          </cell>
          <cell r="AQ1983">
            <v>26</v>
          </cell>
          <cell r="AR1983">
            <v>26</v>
          </cell>
          <cell r="AS1983">
            <v>53</v>
          </cell>
          <cell r="AT1983"/>
          <cell r="AU1983"/>
          <cell r="AV1983"/>
          <cell r="AW1983"/>
          <cell r="AX1983" t="str">
            <v>NON</v>
          </cell>
          <cell r="AY1983"/>
          <cell r="AZ1983" t="str">
            <v>NON</v>
          </cell>
          <cell r="BA1983" t="str">
            <v>NON</v>
          </cell>
          <cell r="BB1983"/>
          <cell r="BC1983"/>
          <cell r="BD1983"/>
          <cell r="BE1983"/>
          <cell r="BF1983"/>
          <cell r="BG1983"/>
          <cell r="BH1983" t="str">
            <v>NON</v>
          </cell>
          <cell r="BI1983" t="str">
            <v>flocon de mousse PU</v>
          </cell>
          <cell r="BJ1983"/>
          <cell r="BK1983">
            <v>120</v>
          </cell>
          <cell r="BL1983">
            <v>80</v>
          </cell>
          <cell r="BM1983">
            <v>43</v>
          </cell>
          <cell r="BN1983"/>
          <cell r="BO1983">
            <v>8.8000000000000007</v>
          </cell>
          <cell r="BP1983">
            <v>9.3000000000000007</v>
          </cell>
          <cell r="BQ1983"/>
          <cell r="BR1983">
            <v>0.41</v>
          </cell>
          <cell r="BS1983">
            <v>1</v>
          </cell>
          <cell r="BT1983">
            <v>120</v>
          </cell>
          <cell r="BU1983">
            <v>80</v>
          </cell>
          <cell r="BV1983">
            <v>43</v>
          </cell>
          <cell r="BW1983">
            <v>9.3000000000000007</v>
          </cell>
          <cell r="BX1983"/>
          <cell r="BY1983"/>
          <cell r="BZ1983"/>
          <cell r="CA1983"/>
          <cell r="CB1983"/>
          <cell r="CC1983"/>
          <cell r="CD1983"/>
          <cell r="CE1983"/>
          <cell r="CF1983"/>
          <cell r="CG1983"/>
          <cell r="CH1983"/>
          <cell r="CI1983"/>
          <cell r="CJ1983"/>
          <cell r="CK1983"/>
          <cell r="CL1983"/>
          <cell r="CM1983"/>
          <cell r="CN1983"/>
          <cell r="CO1983"/>
          <cell r="CP1983"/>
          <cell r="CQ1983"/>
          <cell r="CR1983"/>
          <cell r="CS1983"/>
          <cell r="CT1983"/>
          <cell r="CU1983"/>
          <cell r="CV1983">
            <v>76</v>
          </cell>
        </row>
        <row r="1984">
          <cell r="C1984">
            <v>3666270125897</v>
          </cell>
          <cell r="D1984"/>
          <cell r="E1984" t="str">
            <v>BUNK</v>
          </cell>
          <cell r="F1984" t="str">
            <v>SALTO</v>
          </cell>
          <cell r="G1984" t="str">
            <v>LAPIT 44</v>
          </cell>
          <cell r="H1984"/>
          <cell r="I1984" t="str">
            <v>Tissu</v>
          </cell>
          <cell r="J1984" t="str">
            <v>100% Polyester</v>
          </cell>
          <cell r="K1984" t="str">
            <v>Effect peluche</v>
          </cell>
          <cell r="L1984"/>
          <cell r="M1984"/>
          <cell r="N1984"/>
          <cell r="O1984" t="str">
            <v>lit animal XL (emballage film plastic)</v>
          </cell>
          <cell r="P1984"/>
          <cell r="Q1984" t="str">
            <v>canapé-lit pour des animaux remplis de flocons de mousse 100%</v>
          </cell>
          <cell r="R1984"/>
          <cell r="S1984"/>
          <cell r="T1984" t="str">
            <v>Assise de grand confort</v>
          </cell>
          <cell r="U1984" t="str">
            <v>différentes tailles disponibles</v>
          </cell>
          <cell r="V1984"/>
          <cell r="W1984"/>
          <cell r="X1984"/>
          <cell r="Y1984" t="str">
            <v>Pologne</v>
          </cell>
          <cell r="Z1984"/>
          <cell r="AA1984" t="str">
            <v>flocons de mousse PU</v>
          </cell>
          <cell r="AB1984" t="str">
            <v>flocons de mousse PU</v>
          </cell>
          <cell r="AC1984" t="str">
            <v>flocons de mousse PU</v>
          </cell>
          <cell r="AD1984"/>
          <cell r="AE1984" t="str">
            <v>70 cm x 53 cm</v>
          </cell>
          <cell r="AF1984"/>
          <cell r="AG1984" t="str">
            <v>flocons de mousse PU</v>
          </cell>
          <cell r="AH1984"/>
          <cell r="AI1984"/>
          <cell r="AJ1984">
            <v>70</v>
          </cell>
          <cell r="AK1984"/>
          <cell r="AL1984"/>
          <cell r="AM1984">
            <v>22</v>
          </cell>
          <cell r="AN1984"/>
          <cell r="AO1984">
            <v>80</v>
          </cell>
          <cell r="AP1984">
            <v>43</v>
          </cell>
          <cell r="AQ1984">
            <v>26</v>
          </cell>
          <cell r="AR1984">
            <v>26</v>
          </cell>
          <cell r="AS1984">
            <v>53</v>
          </cell>
          <cell r="AT1984"/>
          <cell r="AU1984"/>
          <cell r="AV1984"/>
          <cell r="AW1984"/>
          <cell r="AX1984" t="str">
            <v>NON</v>
          </cell>
          <cell r="AY1984"/>
          <cell r="AZ1984" t="str">
            <v>NON</v>
          </cell>
          <cell r="BA1984" t="str">
            <v>NON</v>
          </cell>
          <cell r="BB1984"/>
          <cell r="BC1984"/>
          <cell r="BD1984"/>
          <cell r="BE1984"/>
          <cell r="BF1984"/>
          <cell r="BG1984"/>
          <cell r="BH1984" t="str">
            <v>NON</v>
          </cell>
          <cell r="BI1984" t="str">
            <v>flocon de mousse PU</v>
          </cell>
          <cell r="BJ1984"/>
          <cell r="BK1984">
            <v>120</v>
          </cell>
          <cell r="BL1984">
            <v>80</v>
          </cell>
          <cell r="BM1984">
            <v>43</v>
          </cell>
          <cell r="BN1984"/>
          <cell r="BO1984">
            <v>8.8000000000000007</v>
          </cell>
          <cell r="BP1984">
            <v>9.3000000000000007</v>
          </cell>
          <cell r="BQ1984"/>
          <cell r="BR1984">
            <v>0.41</v>
          </cell>
          <cell r="BS1984">
            <v>1</v>
          </cell>
          <cell r="BT1984">
            <v>120</v>
          </cell>
          <cell r="BU1984">
            <v>80</v>
          </cell>
          <cell r="BV1984">
            <v>43</v>
          </cell>
          <cell r="BW1984">
            <v>9.3000000000000007</v>
          </cell>
          <cell r="BX1984"/>
          <cell r="BY1984"/>
          <cell r="BZ1984"/>
          <cell r="CA1984"/>
          <cell r="CB1984"/>
          <cell r="CC1984"/>
          <cell r="CD1984"/>
          <cell r="CE1984"/>
          <cell r="CF1984"/>
          <cell r="CG1984"/>
          <cell r="CH1984"/>
          <cell r="CI1984"/>
          <cell r="CJ1984"/>
          <cell r="CK1984"/>
          <cell r="CL1984"/>
          <cell r="CM1984"/>
          <cell r="CN1984"/>
          <cell r="CO1984"/>
          <cell r="CP1984"/>
          <cell r="CQ1984"/>
          <cell r="CR1984"/>
          <cell r="CS1984"/>
          <cell r="CT1984"/>
          <cell r="CU1984"/>
          <cell r="CV1984">
            <v>76</v>
          </cell>
        </row>
        <row r="1985">
          <cell r="C1985">
            <v>3666270125989</v>
          </cell>
          <cell r="D1985"/>
          <cell r="E1985" t="str">
            <v>BUNK</v>
          </cell>
          <cell r="F1985" t="str">
            <v>SALTO</v>
          </cell>
          <cell r="G1985" t="str">
            <v>LAPIT 68</v>
          </cell>
          <cell r="H1985"/>
          <cell r="I1985" t="str">
            <v>Tissu</v>
          </cell>
          <cell r="J1985" t="str">
            <v>100% Polyester</v>
          </cell>
          <cell r="K1985" t="str">
            <v>Effect peluche</v>
          </cell>
          <cell r="L1985"/>
          <cell r="M1985"/>
          <cell r="N1985"/>
          <cell r="O1985" t="str">
            <v>lit animal XL (emballage film plastic)</v>
          </cell>
          <cell r="P1985"/>
          <cell r="Q1985" t="str">
            <v>canapé-lit pour des animaux remplis de flocons de mousse 100%</v>
          </cell>
          <cell r="R1985"/>
          <cell r="S1985"/>
          <cell r="T1985" t="str">
            <v>Assise de grand confort</v>
          </cell>
          <cell r="U1985" t="str">
            <v>différentes tailles disponibles</v>
          </cell>
          <cell r="V1985"/>
          <cell r="W1985"/>
          <cell r="X1985"/>
          <cell r="Y1985" t="str">
            <v>Pologne</v>
          </cell>
          <cell r="Z1985"/>
          <cell r="AA1985" t="str">
            <v>flocons de mousse PU</v>
          </cell>
          <cell r="AB1985" t="str">
            <v>flocons de mousse PU</v>
          </cell>
          <cell r="AC1985" t="str">
            <v>flocons de mousse PU</v>
          </cell>
          <cell r="AD1985"/>
          <cell r="AE1985" t="str">
            <v>70 cm x 53 cm</v>
          </cell>
          <cell r="AF1985"/>
          <cell r="AG1985" t="str">
            <v>flocons de mousse PU</v>
          </cell>
          <cell r="AH1985"/>
          <cell r="AI1985"/>
          <cell r="AJ1985">
            <v>70</v>
          </cell>
          <cell r="AK1985"/>
          <cell r="AL1985"/>
          <cell r="AM1985">
            <v>22</v>
          </cell>
          <cell r="AN1985"/>
          <cell r="AO1985">
            <v>80</v>
          </cell>
          <cell r="AP1985">
            <v>43</v>
          </cell>
          <cell r="AQ1985">
            <v>26</v>
          </cell>
          <cell r="AR1985">
            <v>26</v>
          </cell>
          <cell r="AS1985">
            <v>53</v>
          </cell>
          <cell r="AT1985"/>
          <cell r="AU1985"/>
          <cell r="AV1985"/>
          <cell r="AW1985"/>
          <cell r="AX1985" t="str">
            <v>NON</v>
          </cell>
          <cell r="AY1985"/>
          <cell r="AZ1985" t="str">
            <v>NON</v>
          </cell>
          <cell r="BA1985" t="str">
            <v>NON</v>
          </cell>
          <cell r="BB1985"/>
          <cell r="BC1985"/>
          <cell r="BD1985"/>
          <cell r="BE1985"/>
          <cell r="BF1985"/>
          <cell r="BG1985"/>
          <cell r="BH1985" t="str">
            <v>NON</v>
          </cell>
          <cell r="BI1985" t="str">
            <v>flocon de mousse PU</v>
          </cell>
          <cell r="BJ1985"/>
          <cell r="BK1985">
            <v>120</v>
          </cell>
          <cell r="BL1985">
            <v>80</v>
          </cell>
          <cell r="BM1985">
            <v>43</v>
          </cell>
          <cell r="BN1985"/>
          <cell r="BO1985">
            <v>8.8000000000000007</v>
          </cell>
          <cell r="BP1985">
            <v>9.3000000000000007</v>
          </cell>
          <cell r="BQ1985"/>
          <cell r="BR1985">
            <v>0.41</v>
          </cell>
          <cell r="BS1985">
            <v>1</v>
          </cell>
          <cell r="BT1985">
            <v>120</v>
          </cell>
          <cell r="BU1985">
            <v>80</v>
          </cell>
          <cell r="BV1985">
            <v>43</v>
          </cell>
          <cell r="BW1985">
            <v>9.3000000000000007</v>
          </cell>
          <cell r="BX1985"/>
          <cell r="BY1985"/>
          <cell r="BZ1985"/>
          <cell r="CA1985"/>
          <cell r="CB1985"/>
          <cell r="CC1985"/>
          <cell r="CD1985"/>
          <cell r="CE1985"/>
          <cell r="CF1985"/>
          <cell r="CG1985"/>
          <cell r="CH1985"/>
          <cell r="CI1985"/>
          <cell r="CJ1985"/>
          <cell r="CK1985"/>
          <cell r="CL1985"/>
          <cell r="CM1985"/>
          <cell r="CN1985"/>
          <cell r="CO1985"/>
          <cell r="CP1985"/>
          <cell r="CQ1985"/>
          <cell r="CR1985"/>
          <cell r="CS1985"/>
          <cell r="CT1985"/>
          <cell r="CU1985"/>
          <cell r="CV1985">
            <v>76</v>
          </cell>
        </row>
        <row r="1986">
          <cell r="C1986">
            <v>3666270126207</v>
          </cell>
          <cell r="D1986"/>
          <cell r="E1986" t="str">
            <v>BUNK</v>
          </cell>
          <cell r="F1986" t="str">
            <v>SALTO</v>
          </cell>
          <cell r="G1986" t="str">
            <v>LAPIT 86</v>
          </cell>
          <cell r="H1986"/>
          <cell r="I1986" t="str">
            <v>Tissu</v>
          </cell>
          <cell r="J1986" t="str">
            <v>100% Polyester</v>
          </cell>
          <cell r="K1986" t="str">
            <v>Effect peluche</v>
          </cell>
          <cell r="L1986"/>
          <cell r="M1986"/>
          <cell r="N1986"/>
          <cell r="O1986" t="str">
            <v>lit animal XL (emballage film plastic)</v>
          </cell>
          <cell r="P1986"/>
          <cell r="Q1986" t="str">
            <v>canapé-lit pour des animaux remplis de flocons de mousse 100%</v>
          </cell>
          <cell r="R1986"/>
          <cell r="S1986"/>
          <cell r="T1986" t="str">
            <v>Assise de grand confort</v>
          </cell>
          <cell r="U1986" t="str">
            <v>différentes tailles disponibles</v>
          </cell>
          <cell r="V1986"/>
          <cell r="W1986"/>
          <cell r="X1986"/>
          <cell r="Y1986" t="str">
            <v>Pologne</v>
          </cell>
          <cell r="Z1986"/>
          <cell r="AA1986" t="str">
            <v>flocons de mousse PU</v>
          </cell>
          <cell r="AB1986" t="str">
            <v>flocons de mousse PU</v>
          </cell>
          <cell r="AC1986" t="str">
            <v>flocons de mousse PU</v>
          </cell>
          <cell r="AD1986"/>
          <cell r="AE1986" t="str">
            <v>70 cm x 53 cm</v>
          </cell>
          <cell r="AF1986"/>
          <cell r="AG1986" t="str">
            <v>flocons de mousse PU</v>
          </cell>
          <cell r="AH1986"/>
          <cell r="AI1986"/>
          <cell r="AJ1986">
            <v>70</v>
          </cell>
          <cell r="AK1986"/>
          <cell r="AL1986"/>
          <cell r="AM1986">
            <v>22</v>
          </cell>
          <cell r="AN1986"/>
          <cell r="AO1986">
            <v>80</v>
          </cell>
          <cell r="AP1986">
            <v>43</v>
          </cell>
          <cell r="AQ1986">
            <v>26</v>
          </cell>
          <cell r="AR1986">
            <v>26</v>
          </cell>
          <cell r="AS1986">
            <v>53</v>
          </cell>
          <cell r="AT1986"/>
          <cell r="AU1986"/>
          <cell r="AV1986"/>
          <cell r="AW1986"/>
          <cell r="AX1986" t="str">
            <v>NON</v>
          </cell>
          <cell r="AY1986"/>
          <cell r="AZ1986" t="str">
            <v>NON</v>
          </cell>
          <cell r="BA1986" t="str">
            <v>NON</v>
          </cell>
          <cell r="BB1986"/>
          <cell r="BC1986"/>
          <cell r="BD1986"/>
          <cell r="BE1986"/>
          <cell r="BF1986"/>
          <cell r="BG1986"/>
          <cell r="BH1986" t="str">
            <v>NON</v>
          </cell>
          <cell r="BI1986" t="str">
            <v>flocon de mousse PU</v>
          </cell>
          <cell r="BJ1986"/>
          <cell r="BK1986">
            <v>120</v>
          </cell>
          <cell r="BL1986">
            <v>80</v>
          </cell>
          <cell r="BM1986">
            <v>43</v>
          </cell>
          <cell r="BN1986"/>
          <cell r="BO1986">
            <v>8.8000000000000007</v>
          </cell>
          <cell r="BP1986">
            <v>9.3000000000000007</v>
          </cell>
          <cell r="BQ1986"/>
          <cell r="BR1986">
            <v>0.41</v>
          </cell>
          <cell r="BS1986">
            <v>1</v>
          </cell>
          <cell r="BT1986">
            <v>120</v>
          </cell>
          <cell r="BU1986">
            <v>80</v>
          </cell>
          <cell r="BV1986">
            <v>43</v>
          </cell>
          <cell r="BW1986">
            <v>9.3000000000000007</v>
          </cell>
          <cell r="BX1986"/>
          <cell r="BY1986"/>
          <cell r="BZ1986"/>
          <cell r="CA1986"/>
          <cell r="CB1986"/>
          <cell r="CC1986"/>
          <cell r="CD1986"/>
          <cell r="CE1986"/>
          <cell r="CF1986"/>
          <cell r="CG1986"/>
          <cell r="CH1986"/>
          <cell r="CI1986"/>
          <cell r="CJ1986"/>
          <cell r="CK1986"/>
          <cell r="CL1986"/>
          <cell r="CM1986"/>
          <cell r="CN1986"/>
          <cell r="CO1986"/>
          <cell r="CP1986"/>
          <cell r="CQ1986"/>
          <cell r="CR1986"/>
          <cell r="CS1986"/>
          <cell r="CT1986"/>
          <cell r="CU1986"/>
          <cell r="CV1986">
            <v>76</v>
          </cell>
        </row>
        <row r="1987">
          <cell r="C1987">
            <v>3666270125866</v>
          </cell>
          <cell r="D1987"/>
          <cell r="E1987" t="str">
            <v>BUNK</v>
          </cell>
          <cell r="F1987" t="str">
            <v>SALTO</v>
          </cell>
          <cell r="G1987" t="str">
            <v>LAPIT 91</v>
          </cell>
          <cell r="H1987"/>
          <cell r="I1987" t="str">
            <v>Tissu</v>
          </cell>
          <cell r="J1987" t="str">
            <v>100% Polyester</v>
          </cell>
          <cell r="K1987" t="str">
            <v>Effect peluche</v>
          </cell>
          <cell r="L1987"/>
          <cell r="M1987"/>
          <cell r="N1987"/>
          <cell r="O1987" t="str">
            <v>lit animal XL (emballage film plastic)</v>
          </cell>
          <cell r="P1987"/>
          <cell r="Q1987" t="str">
            <v>canapé-lit pour des animaux remplis de flocons de mousse 100%</v>
          </cell>
          <cell r="R1987"/>
          <cell r="S1987"/>
          <cell r="T1987" t="str">
            <v>Assise de grand confort</v>
          </cell>
          <cell r="U1987" t="str">
            <v>différentes tailles disponibles</v>
          </cell>
          <cell r="V1987"/>
          <cell r="W1987"/>
          <cell r="X1987"/>
          <cell r="Y1987" t="str">
            <v>Pologne</v>
          </cell>
          <cell r="Z1987"/>
          <cell r="AA1987" t="str">
            <v>flocons de mousse PU</v>
          </cell>
          <cell r="AB1987" t="str">
            <v>flocons de mousse PU</v>
          </cell>
          <cell r="AC1987" t="str">
            <v>flocons de mousse PU</v>
          </cell>
          <cell r="AD1987"/>
          <cell r="AE1987" t="str">
            <v>70 cm x 53 cm</v>
          </cell>
          <cell r="AF1987"/>
          <cell r="AG1987" t="str">
            <v>flocons de mousse PU</v>
          </cell>
          <cell r="AH1987"/>
          <cell r="AI1987"/>
          <cell r="AJ1987">
            <v>70</v>
          </cell>
          <cell r="AK1987"/>
          <cell r="AL1987"/>
          <cell r="AM1987">
            <v>22</v>
          </cell>
          <cell r="AN1987"/>
          <cell r="AO1987">
            <v>80</v>
          </cell>
          <cell r="AP1987">
            <v>43</v>
          </cell>
          <cell r="AQ1987">
            <v>26</v>
          </cell>
          <cell r="AR1987">
            <v>26</v>
          </cell>
          <cell r="AS1987">
            <v>53</v>
          </cell>
          <cell r="AT1987"/>
          <cell r="AU1987"/>
          <cell r="AV1987"/>
          <cell r="AW1987"/>
          <cell r="AX1987" t="str">
            <v>NON</v>
          </cell>
          <cell r="AY1987"/>
          <cell r="AZ1987" t="str">
            <v>NON</v>
          </cell>
          <cell r="BA1987" t="str">
            <v>NON</v>
          </cell>
          <cell r="BB1987"/>
          <cell r="BC1987"/>
          <cell r="BD1987"/>
          <cell r="BE1987"/>
          <cell r="BF1987"/>
          <cell r="BG1987"/>
          <cell r="BH1987" t="str">
            <v>NON</v>
          </cell>
          <cell r="BI1987" t="str">
            <v>flocon de mousse PU</v>
          </cell>
          <cell r="BJ1987"/>
          <cell r="BK1987">
            <v>120</v>
          </cell>
          <cell r="BL1987">
            <v>80</v>
          </cell>
          <cell r="BM1987">
            <v>43</v>
          </cell>
          <cell r="BN1987"/>
          <cell r="BO1987">
            <v>8.8000000000000007</v>
          </cell>
          <cell r="BP1987">
            <v>9.3000000000000007</v>
          </cell>
          <cell r="BQ1987"/>
          <cell r="BR1987">
            <v>0.41</v>
          </cell>
          <cell r="BS1987">
            <v>1</v>
          </cell>
          <cell r="BT1987">
            <v>120</v>
          </cell>
          <cell r="BU1987">
            <v>80</v>
          </cell>
          <cell r="BV1987">
            <v>43</v>
          </cell>
          <cell r="BW1987">
            <v>9.3000000000000007</v>
          </cell>
          <cell r="BX1987"/>
          <cell r="BY1987"/>
          <cell r="BZ1987"/>
          <cell r="CA1987"/>
          <cell r="CB1987"/>
          <cell r="CC1987"/>
          <cell r="CD1987"/>
          <cell r="CE1987"/>
          <cell r="CF1987"/>
          <cell r="CG1987"/>
          <cell r="CH1987"/>
          <cell r="CI1987"/>
          <cell r="CJ1987"/>
          <cell r="CK1987"/>
          <cell r="CL1987"/>
          <cell r="CM1987"/>
          <cell r="CN1987"/>
          <cell r="CO1987"/>
          <cell r="CP1987"/>
          <cell r="CQ1987"/>
          <cell r="CR1987"/>
          <cell r="CS1987"/>
          <cell r="CT1987"/>
          <cell r="CU1987"/>
          <cell r="CV1987">
            <v>76</v>
          </cell>
        </row>
        <row r="1988">
          <cell r="C1988">
            <v>3666270126238</v>
          </cell>
          <cell r="D1988"/>
          <cell r="E1988" t="str">
            <v>BUNK</v>
          </cell>
          <cell r="F1988" t="str">
            <v>SALTO</v>
          </cell>
          <cell r="G1988" t="str">
            <v>LAPIT 03</v>
          </cell>
          <cell r="H1988"/>
          <cell r="I1988" t="str">
            <v>Tissu</v>
          </cell>
          <cell r="J1988" t="str">
            <v>100% Polyester</v>
          </cell>
          <cell r="K1988" t="str">
            <v>Effect peluche</v>
          </cell>
          <cell r="L1988"/>
          <cell r="M1988"/>
          <cell r="N1988"/>
          <cell r="O1988" t="str">
            <v>lit animal XXL (emballage film plastic)</v>
          </cell>
          <cell r="P1988"/>
          <cell r="Q1988" t="str">
            <v>canapé-lit pour des animaux remplis de flocons de mousse 100%</v>
          </cell>
          <cell r="R1988"/>
          <cell r="S1988"/>
          <cell r="T1988" t="str">
            <v>Assise de grand confort</v>
          </cell>
          <cell r="U1988" t="str">
            <v>différentes tailles disponibles</v>
          </cell>
          <cell r="V1988"/>
          <cell r="W1988"/>
          <cell r="X1988"/>
          <cell r="Y1988" t="str">
            <v>Pologne</v>
          </cell>
          <cell r="Z1988"/>
          <cell r="AA1988" t="str">
            <v>flocons de mousse PU</v>
          </cell>
          <cell r="AB1988" t="str">
            <v>flocons de mousse PU</v>
          </cell>
          <cell r="AC1988" t="str">
            <v>flocons de mousse PU</v>
          </cell>
          <cell r="AD1988"/>
          <cell r="AE1988" t="str">
            <v>80 cm x 63 cm</v>
          </cell>
          <cell r="AF1988"/>
          <cell r="AG1988" t="str">
            <v>flocons de mousse PU</v>
          </cell>
          <cell r="AH1988"/>
          <cell r="AI1988"/>
          <cell r="AJ1988">
            <v>80</v>
          </cell>
          <cell r="AK1988"/>
          <cell r="AL1988"/>
          <cell r="AM1988">
            <v>25</v>
          </cell>
          <cell r="AN1988"/>
          <cell r="AO1988">
            <v>100</v>
          </cell>
          <cell r="AP1988">
            <v>48</v>
          </cell>
          <cell r="AQ1988">
            <v>28</v>
          </cell>
          <cell r="AR1988">
            <v>30</v>
          </cell>
          <cell r="AS1988">
            <v>63</v>
          </cell>
          <cell r="AT1988"/>
          <cell r="AU1988"/>
          <cell r="AV1988"/>
          <cell r="AW1988"/>
          <cell r="AX1988" t="str">
            <v>NON</v>
          </cell>
          <cell r="AY1988"/>
          <cell r="AZ1988" t="str">
            <v>NON</v>
          </cell>
          <cell r="BA1988" t="str">
            <v>NON</v>
          </cell>
          <cell r="BB1988"/>
          <cell r="BC1988"/>
          <cell r="BD1988"/>
          <cell r="BE1988"/>
          <cell r="BF1988"/>
          <cell r="BG1988"/>
          <cell r="BH1988" t="str">
            <v>NON</v>
          </cell>
          <cell r="BI1988" t="str">
            <v>flocon de mousse PU</v>
          </cell>
          <cell r="BJ1988"/>
          <cell r="BK1988">
            <v>145</v>
          </cell>
          <cell r="BL1988">
            <v>100</v>
          </cell>
          <cell r="BM1988">
            <v>48</v>
          </cell>
          <cell r="BN1988"/>
          <cell r="BO1988">
            <v>13.8</v>
          </cell>
          <cell r="BP1988">
            <v>14.3</v>
          </cell>
          <cell r="BQ1988"/>
          <cell r="BR1988">
            <v>0.7</v>
          </cell>
          <cell r="BS1988">
            <v>1</v>
          </cell>
          <cell r="BT1988">
            <v>145</v>
          </cell>
          <cell r="BU1988">
            <v>100</v>
          </cell>
          <cell r="BV1988">
            <v>48</v>
          </cell>
          <cell r="BW1988">
            <v>14.3</v>
          </cell>
          <cell r="BX1988"/>
          <cell r="BY1988"/>
          <cell r="BZ1988"/>
          <cell r="CA1988"/>
          <cell r="CB1988"/>
          <cell r="CC1988"/>
          <cell r="CD1988"/>
          <cell r="CE1988"/>
          <cell r="CF1988"/>
          <cell r="CG1988"/>
          <cell r="CH1988"/>
          <cell r="CI1988"/>
          <cell r="CJ1988"/>
          <cell r="CK1988"/>
          <cell r="CL1988"/>
          <cell r="CM1988"/>
          <cell r="CN1988"/>
          <cell r="CO1988"/>
          <cell r="CP1988"/>
          <cell r="CQ1988"/>
          <cell r="CR1988"/>
          <cell r="CS1988"/>
          <cell r="CT1988"/>
          <cell r="CU1988"/>
          <cell r="CV1988">
            <v>93</v>
          </cell>
        </row>
        <row r="1989">
          <cell r="C1989">
            <v>3666270126078</v>
          </cell>
          <cell r="D1989"/>
          <cell r="E1989" t="str">
            <v>BUNK</v>
          </cell>
          <cell r="F1989" t="str">
            <v>SALTO</v>
          </cell>
          <cell r="G1989" t="str">
            <v>LAPIT 16</v>
          </cell>
          <cell r="H1989"/>
          <cell r="I1989" t="str">
            <v>Tissu</v>
          </cell>
          <cell r="J1989" t="str">
            <v>100% Polyester</v>
          </cell>
          <cell r="K1989" t="str">
            <v>Effect peluche</v>
          </cell>
          <cell r="L1989"/>
          <cell r="M1989"/>
          <cell r="N1989"/>
          <cell r="O1989" t="str">
            <v>lit animal XXL (emballage film plastic)</v>
          </cell>
          <cell r="P1989"/>
          <cell r="Q1989" t="str">
            <v>canapé-lit pour des animaux remplis de flocons de mousse 100%</v>
          </cell>
          <cell r="R1989"/>
          <cell r="S1989"/>
          <cell r="T1989" t="str">
            <v>Assise de grand confort</v>
          </cell>
          <cell r="U1989" t="str">
            <v>différentes tailles disponibles</v>
          </cell>
          <cell r="V1989"/>
          <cell r="W1989"/>
          <cell r="X1989"/>
          <cell r="Y1989" t="str">
            <v>Pologne</v>
          </cell>
          <cell r="Z1989"/>
          <cell r="AA1989" t="str">
            <v>flocons de mousse PU</v>
          </cell>
          <cell r="AB1989" t="str">
            <v>flocons de mousse PU</v>
          </cell>
          <cell r="AC1989" t="str">
            <v>flocons de mousse PU</v>
          </cell>
          <cell r="AD1989"/>
          <cell r="AE1989" t="str">
            <v>80 cm x 63 cm</v>
          </cell>
          <cell r="AF1989"/>
          <cell r="AG1989" t="str">
            <v>flocons de mousse PU</v>
          </cell>
          <cell r="AH1989"/>
          <cell r="AI1989"/>
          <cell r="AJ1989">
            <v>80</v>
          </cell>
          <cell r="AK1989"/>
          <cell r="AL1989"/>
          <cell r="AM1989">
            <v>25</v>
          </cell>
          <cell r="AN1989"/>
          <cell r="AO1989">
            <v>100</v>
          </cell>
          <cell r="AP1989">
            <v>48</v>
          </cell>
          <cell r="AQ1989">
            <v>28</v>
          </cell>
          <cell r="AR1989">
            <v>30</v>
          </cell>
          <cell r="AS1989">
            <v>63</v>
          </cell>
          <cell r="AT1989"/>
          <cell r="AU1989"/>
          <cell r="AV1989"/>
          <cell r="AW1989"/>
          <cell r="AX1989" t="str">
            <v>NON</v>
          </cell>
          <cell r="AY1989"/>
          <cell r="AZ1989" t="str">
            <v>NON</v>
          </cell>
          <cell r="BA1989" t="str">
            <v>NON</v>
          </cell>
          <cell r="BB1989"/>
          <cell r="BC1989"/>
          <cell r="BD1989"/>
          <cell r="BE1989"/>
          <cell r="BF1989"/>
          <cell r="BG1989"/>
          <cell r="BH1989" t="str">
            <v>NON</v>
          </cell>
          <cell r="BI1989" t="str">
            <v>flocon de mousse PU</v>
          </cell>
          <cell r="BJ1989"/>
          <cell r="BK1989">
            <v>145</v>
          </cell>
          <cell r="BL1989">
            <v>100</v>
          </cell>
          <cell r="BM1989">
            <v>48</v>
          </cell>
          <cell r="BN1989"/>
          <cell r="BO1989">
            <v>13.8</v>
          </cell>
          <cell r="BP1989">
            <v>14.3</v>
          </cell>
          <cell r="BQ1989"/>
          <cell r="BR1989">
            <v>0.7</v>
          </cell>
          <cell r="BS1989">
            <v>1</v>
          </cell>
          <cell r="BT1989">
            <v>145</v>
          </cell>
          <cell r="BU1989">
            <v>100</v>
          </cell>
          <cell r="BV1989">
            <v>48</v>
          </cell>
          <cell r="BW1989">
            <v>14.3</v>
          </cell>
          <cell r="BX1989"/>
          <cell r="BY1989"/>
          <cell r="BZ1989"/>
          <cell r="CA1989"/>
          <cell r="CB1989"/>
          <cell r="CC1989"/>
          <cell r="CD1989"/>
          <cell r="CE1989"/>
          <cell r="CF1989"/>
          <cell r="CG1989"/>
          <cell r="CH1989"/>
          <cell r="CI1989"/>
          <cell r="CJ1989"/>
          <cell r="CK1989"/>
          <cell r="CL1989"/>
          <cell r="CM1989"/>
          <cell r="CN1989"/>
          <cell r="CO1989"/>
          <cell r="CP1989"/>
          <cell r="CQ1989"/>
          <cell r="CR1989"/>
          <cell r="CS1989"/>
          <cell r="CT1989"/>
          <cell r="CU1989"/>
          <cell r="CV1989">
            <v>93</v>
          </cell>
        </row>
        <row r="1990">
          <cell r="C1990">
            <v>3666270126801</v>
          </cell>
          <cell r="D1990"/>
          <cell r="E1990" t="str">
            <v>BUNK</v>
          </cell>
          <cell r="F1990" t="str">
            <v>SALTO</v>
          </cell>
          <cell r="G1990" t="str">
            <v>LAPIT 23</v>
          </cell>
          <cell r="H1990"/>
          <cell r="I1990" t="str">
            <v>Tissu</v>
          </cell>
          <cell r="J1990" t="str">
            <v>100% Polyester</v>
          </cell>
          <cell r="K1990" t="str">
            <v>Effect peluche</v>
          </cell>
          <cell r="L1990"/>
          <cell r="M1990"/>
          <cell r="N1990"/>
          <cell r="O1990" t="str">
            <v>lit animal XXL (emballage film plastic)</v>
          </cell>
          <cell r="P1990"/>
          <cell r="Q1990" t="str">
            <v>canapé-lit pour des animaux remplis de flocons de mousse 100%</v>
          </cell>
          <cell r="R1990"/>
          <cell r="S1990"/>
          <cell r="T1990" t="str">
            <v>Assise de grand confort</v>
          </cell>
          <cell r="U1990" t="str">
            <v>différentes tailles disponibles</v>
          </cell>
          <cell r="V1990"/>
          <cell r="W1990"/>
          <cell r="X1990"/>
          <cell r="Y1990" t="str">
            <v>Pologne</v>
          </cell>
          <cell r="Z1990"/>
          <cell r="AA1990" t="str">
            <v>flocons de mousse PU</v>
          </cell>
          <cell r="AB1990" t="str">
            <v>flocons de mousse PU</v>
          </cell>
          <cell r="AC1990" t="str">
            <v>flocons de mousse PU</v>
          </cell>
          <cell r="AD1990"/>
          <cell r="AE1990" t="str">
            <v>80 cm x 63 cm</v>
          </cell>
          <cell r="AF1990"/>
          <cell r="AG1990" t="str">
            <v>flocons de mousse PU</v>
          </cell>
          <cell r="AH1990"/>
          <cell r="AI1990"/>
          <cell r="AJ1990">
            <v>80</v>
          </cell>
          <cell r="AK1990"/>
          <cell r="AL1990"/>
          <cell r="AM1990">
            <v>25</v>
          </cell>
          <cell r="AN1990"/>
          <cell r="AO1990">
            <v>100</v>
          </cell>
          <cell r="AP1990">
            <v>48</v>
          </cell>
          <cell r="AQ1990">
            <v>28</v>
          </cell>
          <cell r="AR1990">
            <v>30</v>
          </cell>
          <cell r="AS1990">
            <v>63</v>
          </cell>
          <cell r="AT1990"/>
          <cell r="AU1990"/>
          <cell r="AV1990"/>
          <cell r="AW1990"/>
          <cell r="AX1990" t="str">
            <v>NON</v>
          </cell>
          <cell r="AY1990"/>
          <cell r="AZ1990" t="str">
            <v>NON</v>
          </cell>
          <cell r="BA1990" t="str">
            <v>NON</v>
          </cell>
          <cell r="BB1990"/>
          <cell r="BC1990"/>
          <cell r="BD1990"/>
          <cell r="BE1990"/>
          <cell r="BF1990"/>
          <cell r="BG1990"/>
          <cell r="BH1990" t="str">
            <v>NON</v>
          </cell>
          <cell r="BI1990" t="str">
            <v>flocon de mousse PU</v>
          </cell>
          <cell r="BJ1990"/>
          <cell r="BK1990">
            <v>145</v>
          </cell>
          <cell r="BL1990">
            <v>100</v>
          </cell>
          <cell r="BM1990">
            <v>48</v>
          </cell>
          <cell r="BN1990"/>
          <cell r="BO1990">
            <v>13.8</v>
          </cell>
          <cell r="BP1990">
            <v>14.3</v>
          </cell>
          <cell r="BQ1990"/>
          <cell r="BR1990">
            <v>0.7</v>
          </cell>
          <cell r="BS1990">
            <v>1</v>
          </cell>
          <cell r="BT1990">
            <v>145</v>
          </cell>
          <cell r="BU1990">
            <v>100</v>
          </cell>
          <cell r="BV1990">
            <v>48</v>
          </cell>
          <cell r="BW1990">
            <v>14.3</v>
          </cell>
          <cell r="BX1990"/>
          <cell r="BY1990"/>
          <cell r="BZ1990"/>
          <cell r="CA1990"/>
          <cell r="CB1990"/>
          <cell r="CC1990"/>
          <cell r="CD1990"/>
          <cell r="CE1990"/>
          <cell r="CF1990"/>
          <cell r="CG1990"/>
          <cell r="CH1990"/>
          <cell r="CI1990"/>
          <cell r="CJ1990"/>
          <cell r="CK1990"/>
          <cell r="CL1990"/>
          <cell r="CM1990"/>
          <cell r="CN1990"/>
          <cell r="CO1990"/>
          <cell r="CP1990"/>
          <cell r="CQ1990"/>
          <cell r="CR1990"/>
          <cell r="CS1990"/>
          <cell r="CT1990"/>
          <cell r="CU1990"/>
          <cell r="CV1990">
            <v>93</v>
          </cell>
        </row>
        <row r="1991">
          <cell r="C1991">
            <v>3666270126009</v>
          </cell>
          <cell r="D1991"/>
          <cell r="E1991" t="str">
            <v>BUNK</v>
          </cell>
          <cell r="F1991" t="str">
            <v>SALTO</v>
          </cell>
          <cell r="G1991" t="str">
            <v>LAPIT 29</v>
          </cell>
          <cell r="H1991"/>
          <cell r="I1991" t="str">
            <v>Tissu</v>
          </cell>
          <cell r="J1991" t="str">
            <v>100% Polyester</v>
          </cell>
          <cell r="K1991" t="str">
            <v>Effect peluche</v>
          </cell>
          <cell r="L1991"/>
          <cell r="M1991"/>
          <cell r="N1991"/>
          <cell r="O1991" t="str">
            <v>lit animal XXL (emballage film plastic)</v>
          </cell>
          <cell r="P1991"/>
          <cell r="Q1991" t="str">
            <v>canapé-lit pour des animaux remplis de flocons de mousse 100%</v>
          </cell>
          <cell r="R1991"/>
          <cell r="S1991"/>
          <cell r="T1991" t="str">
            <v>Assise de grand confort</v>
          </cell>
          <cell r="U1991" t="str">
            <v>différentes tailles disponibles</v>
          </cell>
          <cell r="V1991"/>
          <cell r="W1991"/>
          <cell r="X1991"/>
          <cell r="Y1991" t="str">
            <v>Pologne</v>
          </cell>
          <cell r="Z1991"/>
          <cell r="AA1991" t="str">
            <v>flocons de mousse PU</v>
          </cell>
          <cell r="AB1991" t="str">
            <v>flocons de mousse PU</v>
          </cell>
          <cell r="AC1991" t="str">
            <v>flocons de mousse PU</v>
          </cell>
          <cell r="AD1991"/>
          <cell r="AE1991" t="str">
            <v>80 cm x 63 cm</v>
          </cell>
          <cell r="AF1991"/>
          <cell r="AG1991" t="str">
            <v>flocons de mousse PU</v>
          </cell>
          <cell r="AH1991"/>
          <cell r="AI1991"/>
          <cell r="AJ1991">
            <v>80</v>
          </cell>
          <cell r="AK1991"/>
          <cell r="AL1991"/>
          <cell r="AM1991">
            <v>25</v>
          </cell>
          <cell r="AN1991"/>
          <cell r="AO1991">
            <v>100</v>
          </cell>
          <cell r="AP1991">
            <v>48</v>
          </cell>
          <cell r="AQ1991">
            <v>28</v>
          </cell>
          <cell r="AR1991">
            <v>30</v>
          </cell>
          <cell r="AS1991">
            <v>63</v>
          </cell>
          <cell r="AT1991"/>
          <cell r="AU1991"/>
          <cell r="AV1991"/>
          <cell r="AW1991"/>
          <cell r="AX1991" t="str">
            <v>NON</v>
          </cell>
          <cell r="AY1991"/>
          <cell r="AZ1991" t="str">
            <v>NON</v>
          </cell>
          <cell r="BA1991" t="str">
            <v>NON</v>
          </cell>
          <cell r="BB1991"/>
          <cell r="BC1991"/>
          <cell r="BD1991"/>
          <cell r="BE1991"/>
          <cell r="BF1991"/>
          <cell r="BG1991"/>
          <cell r="BH1991" t="str">
            <v>NON</v>
          </cell>
          <cell r="BI1991" t="str">
            <v>flocon de mousse PU</v>
          </cell>
          <cell r="BJ1991"/>
          <cell r="BK1991">
            <v>145</v>
          </cell>
          <cell r="BL1991">
            <v>100</v>
          </cell>
          <cell r="BM1991">
            <v>48</v>
          </cell>
          <cell r="BN1991"/>
          <cell r="BO1991">
            <v>13.8</v>
          </cell>
          <cell r="BP1991">
            <v>14.3</v>
          </cell>
          <cell r="BQ1991"/>
          <cell r="BR1991">
            <v>0.7</v>
          </cell>
          <cell r="BS1991">
            <v>1</v>
          </cell>
          <cell r="BT1991">
            <v>145</v>
          </cell>
          <cell r="BU1991">
            <v>100</v>
          </cell>
          <cell r="BV1991">
            <v>48</v>
          </cell>
          <cell r="BW1991">
            <v>14.3</v>
          </cell>
          <cell r="BX1991"/>
          <cell r="BY1991"/>
          <cell r="BZ1991"/>
          <cell r="CA1991"/>
          <cell r="CB1991"/>
          <cell r="CC1991"/>
          <cell r="CD1991"/>
          <cell r="CE1991"/>
          <cell r="CF1991"/>
          <cell r="CG1991"/>
          <cell r="CH1991"/>
          <cell r="CI1991"/>
          <cell r="CJ1991"/>
          <cell r="CK1991"/>
          <cell r="CL1991"/>
          <cell r="CM1991"/>
          <cell r="CN1991"/>
          <cell r="CO1991"/>
          <cell r="CP1991"/>
          <cell r="CQ1991"/>
          <cell r="CR1991"/>
          <cell r="CS1991"/>
          <cell r="CT1991"/>
          <cell r="CU1991"/>
          <cell r="CV1991">
            <v>93</v>
          </cell>
        </row>
        <row r="1992">
          <cell r="C1992">
            <v>3666270127464</v>
          </cell>
          <cell r="D1992"/>
          <cell r="E1992" t="str">
            <v>BUNK</v>
          </cell>
          <cell r="F1992" t="str">
            <v>SALTO</v>
          </cell>
          <cell r="G1992" t="str">
            <v>LAPIT 44</v>
          </cell>
          <cell r="H1992"/>
          <cell r="I1992" t="str">
            <v>Tissu</v>
          </cell>
          <cell r="J1992" t="str">
            <v>100% Polyester</v>
          </cell>
          <cell r="K1992" t="str">
            <v>Effect peluche</v>
          </cell>
          <cell r="L1992"/>
          <cell r="M1992"/>
          <cell r="N1992"/>
          <cell r="O1992" t="str">
            <v>lit animal XXL (emballage film plastic)</v>
          </cell>
          <cell r="P1992"/>
          <cell r="Q1992" t="str">
            <v>canapé-lit pour des animaux remplis de flocons de mousse 100%</v>
          </cell>
          <cell r="R1992"/>
          <cell r="S1992"/>
          <cell r="T1992" t="str">
            <v>Assise de grand confort</v>
          </cell>
          <cell r="U1992" t="str">
            <v>différentes tailles disponibles</v>
          </cell>
          <cell r="V1992"/>
          <cell r="W1992"/>
          <cell r="X1992"/>
          <cell r="Y1992" t="str">
            <v>Pologne</v>
          </cell>
          <cell r="Z1992"/>
          <cell r="AA1992" t="str">
            <v>flocons de mousse PU</v>
          </cell>
          <cell r="AB1992" t="str">
            <v>flocons de mousse PU</v>
          </cell>
          <cell r="AC1992" t="str">
            <v>flocons de mousse PU</v>
          </cell>
          <cell r="AD1992"/>
          <cell r="AE1992" t="str">
            <v>80 cm x 63 cm</v>
          </cell>
          <cell r="AF1992"/>
          <cell r="AG1992" t="str">
            <v>flocons de mousse PU</v>
          </cell>
          <cell r="AH1992"/>
          <cell r="AI1992"/>
          <cell r="AJ1992">
            <v>80</v>
          </cell>
          <cell r="AK1992"/>
          <cell r="AL1992"/>
          <cell r="AM1992">
            <v>25</v>
          </cell>
          <cell r="AN1992"/>
          <cell r="AO1992">
            <v>100</v>
          </cell>
          <cell r="AP1992">
            <v>48</v>
          </cell>
          <cell r="AQ1992">
            <v>28</v>
          </cell>
          <cell r="AR1992">
            <v>30</v>
          </cell>
          <cell r="AS1992">
            <v>63</v>
          </cell>
          <cell r="AT1992"/>
          <cell r="AU1992"/>
          <cell r="AV1992"/>
          <cell r="AW1992"/>
          <cell r="AX1992" t="str">
            <v>NON</v>
          </cell>
          <cell r="AY1992"/>
          <cell r="AZ1992" t="str">
            <v>NON</v>
          </cell>
          <cell r="BA1992" t="str">
            <v>NON</v>
          </cell>
          <cell r="BB1992"/>
          <cell r="BC1992"/>
          <cell r="BD1992"/>
          <cell r="BE1992"/>
          <cell r="BF1992"/>
          <cell r="BG1992"/>
          <cell r="BH1992" t="str">
            <v>NON</v>
          </cell>
          <cell r="BI1992" t="str">
            <v>flocon de mousse PU</v>
          </cell>
          <cell r="BJ1992"/>
          <cell r="BK1992">
            <v>145</v>
          </cell>
          <cell r="BL1992">
            <v>100</v>
          </cell>
          <cell r="BM1992">
            <v>48</v>
          </cell>
          <cell r="BN1992"/>
          <cell r="BO1992">
            <v>13.8</v>
          </cell>
          <cell r="BP1992">
            <v>14.3</v>
          </cell>
          <cell r="BQ1992"/>
          <cell r="BR1992">
            <v>0.7</v>
          </cell>
          <cell r="BS1992">
            <v>1</v>
          </cell>
          <cell r="BT1992">
            <v>145</v>
          </cell>
          <cell r="BU1992">
            <v>100</v>
          </cell>
          <cell r="BV1992">
            <v>48</v>
          </cell>
          <cell r="BW1992">
            <v>14.3</v>
          </cell>
          <cell r="BX1992"/>
          <cell r="BY1992"/>
          <cell r="BZ1992"/>
          <cell r="CA1992"/>
          <cell r="CB1992"/>
          <cell r="CC1992"/>
          <cell r="CD1992"/>
          <cell r="CE1992"/>
          <cell r="CF1992"/>
          <cell r="CG1992"/>
          <cell r="CH1992"/>
          <cell r="CI1992"/>
          <cell r="CJ1992"/>
          <cell r="CK1992"/>
          <cell r="CL1992"/>
          <cell r="CM1992"/>
          <cell r="CN1992"/>
          <cell r="CO1992"/>
          <cell r="CP1992"/>
          <cell r="CQ1992"/>
          <cell r="CR1992"/>
          <cell r="CS1992"/>
          <cell r="CT1992"/>
          <cell r="CU1992"/>
          <cell r="CV1992">
            <v>93</v>
          </cell>
        </row>
        <row r="1993">
          <cell r="C1993">
            <v>3666270127105</v>
          </cell>
          <cell r="D1993"/>
          <cell r="E1993" t="str">
            <v>BUNK</v>
          </cell>
          <cell r="F1993" t="str">
            <v>SALTO</v>
          </cell>
          <cell r="G1993" t="str">
            <v>LAPIT 68</v>
          </cell>
          <cell r="H1993"/>
          <cell r="I1993" t="str">
            <v>Tissu</v>
          </cell>
          <cell r="J1993" t="str">
            <v>100% Polyester</v>
          </cell>
          <cell r="K1993" t="str">
            <v>Effect peluche</v>
          </cell>
          <cell r="L1993"/>
          <cell r="M1993"/>
          <cell r="N1993"/>
          <cell r="O1993" t="str">
            <v>lit animal XXL (emballage film plastic)</v>
          </cell>
          <cell r="P1993"/>
          <cell r="Q1993" t="str">
            <v>canapé-lit pour des animaux remplis de flocons de mousse 100%</v>
          </cell>
          <cell r="R1993"/>
          <cell r="S1993"/>
          <cell r="T1993" t="str">
            <v>Assise de grand confort</v>
          </cell>
          <cell r="U1993" t="str">
            <v>différentes tailles disponibles</v>
          </cell>
          <cell r="V1993"/>
          <cell r="W1993"/>
          <cell r="X1993"/>
          <cell r="Y1993" t="str">
            <v>Pologne</v>
          </cell>
          <cell r="Z1993"/>
          <cell r="AA1993" t="str">
            <v>flocons de mousse PU</v>
          </cell>
          <cell r="AB1993" t="str">
            <v>flocons de mousse PU</v>
          </cell>
          <cell r="AC1993" t="str">
            <v>flocons de mousse PU</v>
          </cell>
          <cell r="AD1993"/>
          <cell r="AE1993" t="str">
            <v>80 cm x 63 cm</v>
          </cell>
          <cell r="AF1993"/>
          <cell r="AG1993" t="str">
            <v>flocons de mousse PU</v>
          </cell>
          <cell r="AH1993"/>
          <cell r="AI1993"/>
          <cell r="AJ1993">
            <v>80</v>
          </cell>
          <cell r="AK1993"/>
          <cell r="AL1993"/>
          <cell r="AM1993">
            <v>25</v>
          </cell>
          <cell r="AN1993"/>
          <cell r="AO1993">
            <v>100</v>
          </cell>
          <cell r="AP1993">
            <v>48</v>
          </cell>
          <cell r="AQ1993">
            <v>28</v>
          </cell>
          <cell r="AR1993">
            <v>30</v>
          </cell>
          <cell r="AS1993">
            <v>63</v>
          </cell>
          <cell r="AT1993"/>
          <cell r="AU1993"/>
          <cell r="AV1993"/>
          <cell r="AW1993"/>
          <cell r="AX1993" t="str">
            <v>NON</v>
          </cell>
          <cell r="AY1993"/>
          <cell r="AZ1993" t="str">
            <v>NON</v>
          </cell>
          <cell r="BA1993" t="str">
            <v>NON</v>
          </cell>
          <cell r="BB1993"/>
          <cell r="BC1993"/>
          <cell r="BD1993"/>
          <cell r="BE1993"/>
          <cell r="BF1993"/>
          <cell r="BG1993"/>
          <cell r="BH1993" t="str">
            <v>NON</v>
          </cell>
          <cell r="BI1993" t="str">
            <v>flocon de mousse PU</v>
          </cell>
          <cell r="BJ1993"/>
          <cell r="BK1993">
            <v>145</v>
          </cell>
          <cell r="BL1993">
            <v>100</v>
          </cell>
          <cell r="BM1993">
            <v>48</v>
          </cell>
          <cell r="BN1993"/>
          <cell r="BO1993">
            <v>13.8</v>
          </cell>
          <cell r="BP1993">
            <v>14.3</v>
          </cell>
          <cell r="BQ1993"/>
          <cell r="BR1993">
            <v>0.7</v>
          </cell>
          <cell r="BS1993">
            <v>1</v>
          </cell>
          <cell r="BT1993">
            <v>145</v>
          </cell>
          <cell r="BU1993">
            <v>100</v>
          </cell>
          <cell r="BV1993">
            <v>48</v>
          </cell>
          <cell r="BW1993">
            <v>14.3</v>
          </cell>
          <cell r="BX1993"/>
          <cell r="BY1993"/>
          <cell r="BZ1993"/>
          <cell r="CA1993"/>
          <cell r="CB1993"/>
          <cell r="CC1993"/>
          <cell r="CD1993"/>
          <cell r="CE1993"/>
          <cell r="CF1993"/>
          <cell r="CG1993"/>
          <cell r="CH1993"/>
          <cell r="CI1993"/>
          <cell r="CJ1993"/>
          <cell r="CK1993"/>
          <cell r="CL1993"/>
          <cell r="CM1993"/>
          <cell r="CN1993"/>
          <cell r="CO1993"/>
          <cell r="CP1993"/>
          <cell r="CQ1993"/>
          <cell r="CR1993"/>
          <cell r="CS1993"/>
          <cell r="CT1993"/>
          <cell r="CU1993"/>
          <cell r="CV1993">
            <v>93</v>
          </cell>
        </row>
        <row r="1994">
          <cell r="C1994">
            <v>3666270126955</v>
          </cell>
          <cell r="D1994"/>
          <cell r="E1994" t="str">
            <v>BUNK</v>
          </cell>
          <cell r="F1994" t="str">
            <v>SALTO</v>
          </cell>
          <cell r="G1994" t="str">
            <v>LAPIT 86</v>
          </cell>
          <cell r="H1994"/>
          <cell r="I1994" t="str">
            <v>Tissu</v>
          </cell>
          <cell r="J1994" t="str">
            <v>100% Polyester</v>
          </cell>
          <cell r="K1994" t="str">
            <v>Effect peluche</v>
          </cell>
          <cell r="L1994"/>
          <cell r="M1994"/>
          <cell r="N1994"/>
          <cell r="O1994" t="str">
            <v>lit animal XXL (emballage film plastic)</v>
          </cell>
          <cell r="P1994"/>
          <cell r="Q1994" t="str">
            <v>canapé-lit pour des animaux remplis de flocons de mousse 100%</v>
          </cell>
          <cell r="R1994"/>
          <cell r="S1994"/>
          <cell r="T1994" t="str">
            <v>Assise de grand confort</v>
          </cell>
          <cell r="U1994" t="str">
            <v>différentes tailles disponibles</v>
          </cell>
          <cell r="V1994"/>
          <cell r="W1994"/>
          <cell r="X1994"/>
          <cell r="Y1994" t="str">
            <v>Pologne</v>
          </cell>
          <cell r="Z1994"/>
          <cell r="AA1994" t="str">
            <v>flocons de mousse PU</v>
          </cell>
          <cell r="AB1994" t="str">
            <v>flocons de mousse PU</v>
          </cell>
          <cell r="AC1994" t="str">
            <v>flocons de mousse PU</v>
          </cell>
          <cell r="AD1994"/>
          <cell r="AE1994" t="str">
            <v>80 cm x 63 cm</v>
          </cell>
          <cell r="AF1994"/>
          <cell r="AG1994" t="str">
            <v>flocons de mousse PU</v>
          </cell>
          <cell r="AH1994"/>
          <cell r="AI1994"/>
          <cell r="AJ1994">
            <v>80</v>
          </cell>
          <cell r="AK1994"/>
          <cell r="AL1994"/>
          <cell r="AM1994">
            <v>25</v>
          </cell>
          <cell r="AN1994"/>
          <cell r="AO1994">
            <v>100</v>
          </cell>
          <cell r="AP1994">
            <v>48</v>
          </cell>
          <cell r="AQ1994">
            <v>28</v>
          </cell>
          <cell r="AR1994">
            <v>30</v>
          </cell>
          <cell r="AS1994">
            <v>63</v>
          </cell>
          <cell r="AT1994"/>
          <cell r="AU1994"/>
          <cell r="AV1994"/>
          <cell r="AW1994"/>
          <cell r="AX1994" t="str">
            <v>NON</v>
          </cell>
          <cell r="AY1994"/>
          <cell r="AZ1994" t="str">
            <v>NON</v>
          </cell>
          <cell r="BA1994" t="str">
            <v>NON</v>
          </cell>
          <cell r="BB1994"/>
          <cell r="BC1994"/>
          <cell r="BD1994"/>
          <cell r="BE1994"/>
          <cell r="BF1994"/>
          <cell r="BG1994"/>
          <cell r="BH1994" t="str">
            <v>NON</v>
          </cell>
          <cell r="BI1994" t="str">
            <v>flocon de mousse PU</v>
          </cell>
          <cell r="BJ1994"/>
          <cell r="BK1994">
            <v>145</v>
          </cell>
          <cell r="BL1994">
            <v>100</v>
          </cell>
          <cell r="BM1994">
            <v>48</v>
          </cell>
          <cell r="BN1994"/>
          <cell r="BO1994">
            <v>13.8</v>
          </cell>
          <cell r="BP1994">
            <v>14.3</v>
          </cell>
          <cell r="BQ1994"/>
          <cell r="BR1994">
            <v>0.7</v>
          </cell>
          <cell r="BS1994">
            <v>1</v>
          </cell>
          <cell r="BT1994">
            <v>145</v>
          </cell>
          <cell r="BU1994">
            <v>100</v>
          </cell>
          <cell r="BV1994">
            <v>48</v>
          </cell>
          <cell r="BW1994">
            <v>14.3</v>
          </cell>
          <cell r="BX1994"/>
          <cell r="BY1994"/>
          <cell r="BZ1994"/>
          <cell r="CA1994"/>
          <cell r="CB1994"/>
          <cell r="CC1994"/>
          <cell r="CD1994"/>
          <cell r="CE1994"/>
          <cell r="CF1994"/>
          <cell r="CG1994"/>
          <cell r="CH1994"/>
          <cell r="CI1994"/>
          <cell r="CJ1994"/>
          <cell r="CK1994"/>
          <cell r="CL1994"/>
          <cell r="CM1994"/>
          <cell r="CN1994"/>
          <cell r="CO1994"/>
          <cell r="CP1994"/>
          <cell r="CQ1994"/>
          <cell r="CR1994"/>
          <cell r="CS1994"/>
          <cell r="CT1994"/>
          <cell r="CU1994"/>
          <cell r="CV1994">
            <v>93</v>
          </cell>
        </row>
        <row r="1995">
          <cell r="C1995">
            <v>3666270127051</v>
          </cell>
          <cell r="D1995"/>
          <cell r="E1995" t="str">
            <v>BUNK</v>
          </cell>
          <cell r="F1995" t="str">
            <v>SALTO</v>
          </cell>
          <cell r="G1995" t="str">
            <v>LAPIT 91</v>
          </cell>
          <cell r="H1995"/>
          <cell r="I1995" t="str">
            <v>Tissu</v>
          </cell>
          <cell r="J1995" t="str">
            <v>100% Polyester</v>
          </cell>
          <cell r="K1995" t="str">
            <v>Effect peluche</v>
          </cell>
          <cell r="L1995"/>
          <cell r="M1995"/>
          <cell r="N1995"/>
          <cell r="O1995" t="str">
            <v>lit animal XXL (emballage film plastic)</v>
          </cell>
          <cell r="P1995"/>
          <cell r="Q1995" t="str">
            <v>canapé-lit pour des animaux remplis de flocons de mousse 100%</v>
          </cell>
          <cell r="R1995"/>
          <cell r="S1995"/>
          <cell r="T1995" t="str">
            <v>Assise de grand confort</v>
          </cell>
          <cell r="U1995" t="str">
            <v>différentes tailles disponibles</v>
          </cell>
          <cell r="V1995"/>
          <cell r="W1995"/>
          <cell r="X1995"/>
          <cell r="Y1995" t="str">
            <v>Pologne</v>
          </cell>
          <cell r="Z1995"/>
          <cell r="AA1995" t="str">
            <v>flocons de mousse PU</v>
          </cell>
          <cell r="AB1995" t="str">
            <v>flocons de mousse PU</v>
          </cell>
          <cell r="AC1995" t="str">
            <v>flocons de mousse PU</v>
          </cell>
          <cell r="AD1995"/>
          <cell r="AE1995" t="str">
            <v>80 cm x 63 cm</v>
          </cell>
          <cell r="AF1995"/>
          <cell r="AG1995" t="str">
            <v>flocons de mousse PU</v>
          </cell>
          <cell r="AH1995"/>
          <cell r="AI1995"/>
          <cell r="AJ1995">
            <v>80</v>
          </cell>
          <cell r="AK1995"/>
          <cell r="AL1995"/>
          <cell r="AM1995">
            <v>25</v>
          </cell>
          <cell r="AN1995"/>
          <cell r="AO1995">
            <v>100</v>
          </cell>
          <cell r="AP1995">
            <v>48</v>
          </cell>
          <cell r="AQ1995">
            <v>28</v>
          </cell>
          <cell r="AR1995">
            <v>30</v>
          </cell>
          <cell r="AS1995">
            <v>63</v>
          </cell>
          <cell r="AT1995"/>
          <cell r="AU1995"/>
          <cell r="AV1995"/>
          <cell r="AW1995"/>
          <cell r="AX1995" t="str">
            <v>NON</v>
          </cell>
          <cell r="AY1995"/>
          <cell r="AZ1995" t="str">
            <v>NON</v>
          </cell>
          <cell r="BA1995" t="str">
            <v>NON</v>
          </cell>
          <cell r="BB1995"/>
          <cell r="BC1995"/>
          <cell r="BD1995"/>
          <cell r="BE1995"/>
          <cell r="BF1995"/>
          <cell r="BG1995"/>
          <cell r="BH1995" t="str">
            <v>NON</v>
          </cell>
          <cell r="BI1995" t="str">
            <v>flocon de mousse PU</v>
          </cell>
          <cell r="BJ1995"/>
          <cell r="BK1995">
            <v>145</v>
          </cell>
          <cell r="BL1995">
            <v>100</v>
          </cell>
          <cell r="BM1995">
            <v>48</v>
          </cell>
          <cell r="BN1995"/>
          <cell r="BO1995">
            <v>13.8</v>
          </cell>
          <cell r="BP1995">
            <v>14.3</v>
          </cell>
          <cell r="BQ1995"/>
          <cell r="BR1995">
            <v>0.7</v>
          </cell>
          <cell r="BS1995">
            <v>1</v>
          </cell>
          <cell r="BT1995">
            <v>145</v>
          </cell>
          <cell r="BU1995">
            <v>100</v>
          </cell>
          <cell r="BV1995">
            <v>48</v>
          </cell>
          <cell r="BW1995">
            <v>14.3</v>
          </cell>
          <cell r="BX1995"/>
          <cell r="BY1995"/>
          <cell r="BZ1995"/>
          <cell r="CA1995"/>
          <cell r="CB1995"/>
          <cell r="CC1995"/>
          <cell r="CD1995"/>
          <cell r="CE1995"/>
          <cell r="CF1995"/>
          <cell r="CG1995"/>
          <cell r="CH1995"/>
          <cell r="CI1995"/>
          <cell r="CJ1995"/>
          <cell r="CK1995"/>
          <cell r="CL1995"/>
          <cell r="CM1995"/>
          <cell r="CN1995"/>
          <cell r="CO1995"/>
          <cell r="CP1995"/>
          <cell r="CQ1995"/>
          <cell r="CR1995"/>
          <cell r="CS1995"/>
          <cell r="CT1995"/>
          <cell r="CU1995"/>
          <cell r="CV1995">
            <v>93</v>
          </cell>
        </row>
        <row r="1996">
          <cell r="C1996">
            <v>3666270127389</v>
          </cell>
          <cell r="D1996"/>
          <cell r="E1996" t="str">
            <v>BUNK</v>
          </cell>
          <cell r="F1996" t="str">
            <v>SALTO</v>
          </cell>
          <cell r="G1996" t="str">
            <v>LINCOLN 77</v>
          </cell>
          <cell r="H1996"/>
          <cell r="I1996" t="str">
            <v>Tissu</v>
          </cell>
          <cell r="J1996" t="str">
            <v>100% Polyester</v>
          </cell>
          <cell r="K1996" t="str">
            <v xml:space="preserve">Tissu effect velours côtelé </v>
          </cell>
          <cell r="L1996"/>
          <cell r="M1996"/>
          <cell r="N1996"/>
          <cell r="O1996" t="str">
            <v>lit animal M (emballage boîte carton)</v>
          </cell>
          <cell r="P1996"/>
          <cell r="Q1996" t="str">
            <v>canapé-lit pour des animaux remplis de flocons de mousse 100%</v>
          </cell>
          <cell r="R1996"/>
          <cell r="S1996"/>
          <cell r="T1996" t="str">
            <v>Assise de grand confort</v>
          </cell>
          <cell r="U1996" t="str">
            <v>différentes tailles disponibles</v>
          </cell>
          <cell r="V1996"/>
          <cell r="W1996"/>
          <cell r="X1996"/>
          <cell r="Y1996" t="str">
            <v>Pologne</v>
          </cell>
          <cell r="Z1996"/>
          <cell r="AA1996" t="str">
            <v>flocons de mousse PU</v>
          </cell>
          <cell r="AB1996" t="str">
            <v>flocons de mousse PU</v>
          </cell>
          <cell r="AC1996" t="str">
            <v>flocons de mousse PU</v>
          </cell>
          <cell r="AD1996"/>
          <cell r="AE1996" t="str">
            <v>45 cm x 33 cm</v>
          </cell>
          <cell r="AF1996"/>
          <cell r="AG1996" t="str">
            <v>flocons de mousse PU</v>
          </cell>
          <cell r="AH1996"/>
          <cell r="AI1996"/>
          <cell r="AJ1996">
            <v>45</v>
          </cell>
          <cell r="AK1996"/>
          <cell r="AL1996"/>
          <cell r="AM1996">
            <v>13</v>
          </cell>
          <cell r="AN1996"/>
          <cell r="AO1996">
            <v>50</v>
          </cell>
          <cell r="AP1996">
            <v>28</v>
          </cell>
          <cell r="AQ1996">
            <v>16</v>
          </cell>
          <cell r="AR1996">
            <v>18</v>
          </cell>
          <cell r="AS1996">
            <v>33</v>
          </cell>
          <cell r="AT1996"/>
          <cell r="AU1996"/>
          <cell r="AV1996"/>
          <cell r="AW1996"/>
          <cell r="AX1996" t="str">
            <v>NON</v>
          </cell>
          <cell r="AY1996"/>
          <cell r="AZ1996" t="str">
            <v>NON</v>
          </cell>
          <cell r="BA1996" t="str">
            <v>NON</v>
          </cell>
          <cell r="BB1996"/>
          <cell r="BC1996"/>
          <cell r="BD1996"/>
          <cell r="BE1996"/>
          <cell r="BF1996"/>
          <cell r="BG1996"/>
          <cell r="BH1996" t="str">
            <v>NON</v>
          </cell>
          <cell r="BI1996" t="str">
            <v>flocon de mousse PU</v>
          </cell>
          <cell r="BJ1996"/>
          <cell r="BK1996">
            <v>80</v>
          </cell>
          <cell r="BL1996">
            <v>50</v>
          </cell>
          <cell r="BM1996">
            <v>28</v>
          </cell>
          <cell r="BN1996"/>
          <cell r="BO1996">
            <v>3</v>
          </cell>
          <cell r="BP1996">
            <v>4.4000000000000004</v>
          </cell>
          <cell r="BQ1996"/>
          <cell r="BR1996">
            <v>0.11</v>
          </cell>
          <cell r="BS1996">
            <v>1</v>
          </cell>
          <cell r="BT1996">
            <v>70</v>
          </cell>
          <cell r="BU1996">
            <v>50</v>
          </cell>
          <cell r="BV1996">
            <v>30</v>
          </cell>
          <cell r="BW1996">
            <v>3</v>
          </cell>
          <cell r="BX1996"/>
          <cell r="BY1996"/>
          <cell r="BZ1996"/>
          <cell r="CA1996"/>
          <cell r="CB1996"/>
          <cell r="CC1996"/>
          <cell r="CD1996"/>
          <cell r="CE1996"/>
          <cell r="CF1996"/>
          <cell r="CG1996"/>
          <cell r="CH1996"/>
          <cell r="CI1996"/>
          <cell r="CJ1996"/>
          <cell r="CK1996"/>
          <cell r="CL1996"/>
          <cell r="CM1996"/>
          <cell r="CN1996"/>
          <cell r="CO1996"/>
          <cell r="CP1996"/>
          <cell r="CQ1996"/>
          <cell r="CR1996"/>
          <cell r="CS1996"/>
          <cell r="CT1996"/>
          <cell r="CU1996"/>
          <cell r="CV1996">
            <v>57</v>
          </cell>
        </row>
        <row r="1997">
          <cell r="C1997">
            <v>3666270126900</v>
          </cell>
          <cell r="D1997"/>
          <cell r="E1997" t="str">
            <v>BUNK</v>
          </cell>
          <cell r="F1997" t="str">
            <v>SALTO</v>
          </cell>
          <cell r="G1997" t="str">
            <v>LINCOLN 90</v>
          </cell>
          <cell r="H1997"/>
          <cell r="I1997" t="str">
            <v>Tissu</v>
          </cell>
          <cell r="J1997" t="str">
            <v>100% Polyester</v>
          </cell>
          <cell r="K1997" t="str">
            <v xml:space="preserve">Tissu effect velours côtelé </v>
          </cell>
          <cell r="L1997"/>
          <cell r="M1997"/>
          <cell r="N1997"/>
          <cell r="O1997" t="str">
            <v>lit animal M (emballage boîte carton)</v>
          </cell>
          <cell r="P1997"/>
          <cell r="Q1997" t="str">
            <v>canapé-lit pour des animaux remplis de flocons de mousse 100%</v>
          </cell>
          <cell r="R1997"/>
          <cell r="S1997"/>
          <cell r="T1997" t="str">
            <v>Assise de grand confort</v>
          </cell>
          <cell r="U1997" t="str">
            <v>différentes tailles disponibles</v>
          </cell>
          <cell r="V1997"/>
          <cell r="W1997"/>
          <cell r="X1997"/>
          <cell r="Y1997" t="str">
            <v>Pologne</v>
          </cell>
          <cell r="Z1997"/>
          <cell r="AA1997" t="str">
            <v>flocons de mousse PU</v>
          </cell>
          <cell r="AB1997" t="str">
            <v>flocons de mousse PU</v>
          </cell>
          <cell r="AC1997" t="str">
            <v>flocons de mousse PU</v>
          </cell>
          <cell r="AD1997"/>
          <cell r="AE1997" t="str">
            <v>45 cm x 33 cm</v>
          </cell>
          <cell r="AF1997"/>
          <cell r="AG1997" t="str">
            <v>flocons de mousse PU</v>
          </cell>
          <cell r="AH1997"/>
          <cell r="AI1997"/>
          <cell r="AJ1997">
            <v>45</v>
          </cell>
          <cell r="AK1997"/>
          <cell r="AL1997"/>
          <cell r="AM1997">
            <v>13</v>
          </cell>
          <cell r="AN1997"/>
          <cell r="AO1997">
            <v>50</v>
          </cell>
          <cell r="AP1997">
            <v>28</v>
          </cell>
          <cell r="AQ1997">
            <v>16</v>
          </cell>
          <cell r="AR1997">
            <v>18</v>
          </cell>
          <cell r="AS1997">
            <v>33</v>
          </cell>
          <cell r="AT1997"/>
          <cell r="AU1997"/>
          <cell r="AV1997"/>
          <cell r="AW1997"/>
          <cell r="AX1997" t="str">
            <v>NON</v>
          </cell>
          <cell r="AY1997"/>
          <cell r="AZ1997" t="str">
            <v>NON</v>
          </cell>
          <cell r="BA1997" t="str">
            <v>NON</v>
          </cell>
          <cell r="BB1997"/>
          <cell r="BC1997"/>
          <cell r="BD1997"/>
          <cell r="BE1997"/>
          <cell r="BF1997"/>
          <cell r="BG1997"/>
          <cell r="BH1997" t="str">
            <v>NON</v>
          </cell>
          <cell r="BI1997" t="str">
            <v>flocon de mousse PU</v>
          </cell>
          <cell r="BJ1997"/>
          <cell r="BK1997">
            <v>80</v>
          </cell>
          <cell r="BL1997">
            <v>50</v>
          </cell>
          <cell r="BM1997">
            <v>28</v>
          </cell>
          <cell r="BN1997"/>
          <cell r="BO1997">
            <v>3</v>
          </cell>
          <cell r="BP1997">
            <v>4.4000000000000004</v>
          </cell>
          <cell r="BQ1997"/>
          <cell r="BR1997">
            <v>0.11</v>
          </cell>
          <cell r="BS1997">
            <v>1</v>
          </cell>
          <cell r="BT1997">
            <v>70</v>
          </cell>
          <cell r="BU1997">
            <v>50</v>
          </cell>
          <cell r="BV1997">
            <v>30</v>
          </cell>
          <cell r="BW1997">
            <v>3</v>
          </cell>
          <cell r="BX1997"/>
          <cell r="BY1997"/>
          <cell r="BZ1997"/>
          <cell r="CA1997"/>
          <cell r="CB1997"/>
          <cell r="CC1997"/>
          <cell r="CD1997"/>
          <cell r="CE1997"/>
          <cell r="CF1997"/>
          <cell r="CG1997"/>
          <cell r="CH1997"/>
          <cell r="CI1997"/>
          <cell r="CJ1997"/>
          <cell r="CK1997"/>
          <cell r="CL1997"/>
          <cell r="CM1997"/>
          <cell r="CN1997"/>
          <cell r="CO1997"/>
          <cell r="CP1997"/>
          <cell r="CQ1997"/>
          <cell r="CR1997"/>
          <cell r="CS1997"/>
          <cell r="CT1997"/>
          <cell r="CU1997"/>
          <cell r="CV1997">
            <v>57</v>
          </cell>
        </row>
        <row r="1998">
          <cell r="C1998">
            <v>3666270127495</v>
          </cell>
          <cell r="D1998"/>
          <cell r="E1998" t="str">
            <v>BUNK</v>
          </cell>
          <cell r="F1998" t="str">
            <v>SALTO</v>
          </cell>
          <cell r="G1998" t="str">
            <v>LINCOLN 52</v>
          </cell>
          <cell r="H1998"/>
          <cell r="I1998" t="str">
            <v>Tissu</v>
          </cell>
          <cell r="J1998" t="str">
            <v>100% Polyester</v>
          </cell>
          <cell r="K1998" t="str">
            <v xml:space="preserve">Tissu effect velours côtelé </v>
          </cell>
          <cell r="L1998"/>
          <cell r="M1998"/>
          <cell r="N1998"/>
          <cell r="O1998" t="str">
            <v>lit animal M (emballage boîte carton)</v>
          </cell>
          <cell r="P1998"/>
          <cell r="Q1998" t="str">
            <v>canapé-lit pour des animaux remplis de flocons de mousse 100%</v>
          </cell>
          <cell r="R1998"/>
          <cell r="S1998"/>
          <cell r="T1998" t="str">
            <v>Assise de grand confort</v>
          </cell>
          <cell r="U1998" t="str">
            <v>différentes tailles disponibles</v>
          </cell>
          <cell r="V1998"/>
          <cell r="W1998"/>
          <cell r="X1998"/>
          <cell r="Y1998" t="str">
            <v>Pologne</v>
          </cell>
          <cell r="Z1998"/>
          <cell r="AA1998" t="str">
            <v>flocons de mousse PU</v>
          </cell>
          <cell r="AB1998" t="str">
            <v>flocons de mousse PU</v>
          </cell>
          <cell r="AC1998" t="str">
            <v>flocons de mousse PU</v>
          </cell>
          <cell r="AD1998"/>
          <cell r="AE1998" t="str">
            <v>45 cm x 33 cm</v>
          </cell>
          <cell r="AF1998"/>
          <cell r="AG1998" t="str">
            <v>flocons de mousse PU</v>
          </cell>
          <cell r="AH1998"/>
          <cell r="AI1998"/>
          <cell r="AJ1998">
            <v>45</v>
          </cell>
          <cell r="AK1998"/>
          <cell r="AL1998"/>
          <cell r="AM1998">
            <v>13</v>
          </cell>
          <cell r="AN1998"/>
          <cell r="AO1998">
            <v>50</v>
          </cell>
          <cell r="AP1998">
            <v>28</v>
          </cell>
          <cell r="AQ1998">
            <v>16</v>
          </cell>
          <cell r="AR1998">
            <v>18</v>
          </cell>
          <cell r="AS1998">
            <v>33</v>
          </cell>
          <cell r="AT1998"/>
          <cell r="AU1998"/>
          <cell r="AV1998"/>
          <cell r="AW1998"/>
          <cell r="AX1998" t="str">
            <v>NON</v>
          </cell>
          <cell r="AY1998"/>
          <cell r="AZ1998" t="str">
            <v>NON</v>
          </cell>
          <cell r="BA1998" t="str">
            <v>NON</v>
          </cell>
          <cell r="BB1998"/>
          <cell r="BC1998"/>
          <cell r="BD1998"/>
          <cell r="BE1998"/>
          <cell r="BF1998"/>
          <cell r="BG1998"/>
          <cell r="BH1998" t="str">
            <v>NON</v>
          </cell>
          <cell r="BI1998" t="str">
            <v>flocon de mousse PU</v>
          </cell>
          <cell r="BJ1998"/>
          <cell r="BK1998">
            <v>80</v>
          </cell>
          <cell r="BL1998">
            <v>50</v>
          </cell>
          <cell r="BM1998">
            <v>28</v>
          </cell>
          <cell r="BN1998"/>
          <cell r="BO1998">
            <v>3</v>
          </cell>
          <cell r="BP1998">
            <v>4.4000000000000004</v>
          </cell>
          <cell r="BQ1998"/>
          <cell r="BR1998">
            <v>0.11</v>
          </cell>
          <cell r="BS1998">
            <v>1</v>
          </cell>
          <cell r="BT1998">
            <v>70</v>
          </cell>
          <cell r="BU1998">
            <v>50</v>
          </cell>
          <cell r="BV1998">
            <v>30</v>
          </cell>
          <cell r="BW1998">
            <v>3</v>
          </cell>
          <cell r="BX1998"/>
          <cell r="BY1998"/>
          <cell r="BZ1998"/>
          <cell r="CA1998"/>
          <cell r="CB1998"/>
          <cell r="CC1998"/>
          <cell r="CD1998"/>
          <cell r="CE1998"/>
          <cell r="CF1998"/>
          <cell r="CG1998"/>
          <cell r="CH1998"/>
          <cell r="CI1998"/>
          <cell r="CJ1998"/>
          <cell r="CK1998"/>
          <cell r="CL1998"/>
          <cell r="CM1998"/>
          <cell r="CN1998"/>
          <cell r="CO1998"/>
          <cell r="CP1998"/>
          <cell r="CQ1998"/>
          <cell r="CR1998"/>
          <cell r="CS1998"/>
          <cell r="CT1998"/>
          <cell r="CU1998"/>
          <cell r="CV1998">
            <v>57</v>
          </cell>
        </row>
        <row r="1999">
          <cell r="C1999">
            <v>3666270127044</v>
          </cell>
          <cell r="D1999"/>
          <cell r="E1999" t="str">
            <v>BUNK</v>
          </cell>
          <cell r="F1999" t="str">
            <v>SALTO</v>
          </cell>
          <cell r="G1999" t="str">
            <v>LINCOLN 03</v>
          </cell>
          <cell r="H1999"/>
          <cell r="I1999" t="str">
            <v>Tissu</v>
          </cell>
          <cell r="J1999" t="str">
            <v>100% Polyester</v>
          </cell>
          <cell r="K1999" t="str">
            <v xml:space="preserve">Tissu effect velours côtelé </v>
          </cell>
          <cell r="L1999"/>
          <cell r="M1999"/>
          <cell r="N1999"/>
          <cell r="O1999" t="str">
            <v>lit animal M (emballage boîte carton)</v>
          </cell>
          <cell r="P1999"/>
          <cell r="Q1999" t="str">
            <v>canapé-lit pour des animaux remplis de flocons de mousse 100%</v>
          </cell>
          <cell r="R1999"/>
          <cell r="S1999"/>
          <cell r="T1999" t="str">
            <v>Assise de grand confort</v>
          </cell>
          <cell r="U1999" t="str">
            <v>différentes tailles disponibles</v>
          </cell>
          <cell r="V1999"/>
          <cell r="W1999"/>
          <cell r="X1999"/>
          <cell r="Y1999" t="str">
            <v>Pologne</v>
          </cell>
          <cell r="Z1999"/>
          <cell r="AA1999" t="str">
            <v>flocons de mousse PU</v>
          </cell>
          <cell r="AB1999" t="str">
            <v>flocons de mousse PU</v>
          </cell>
          <cell r="AC1999" t="str">
            <v>flocons de mousse PU</v>
          </cell>
          <cell r="AD1999"/>
          <cell r="AE1999" t="str">
            <v>45 cm x 33 cm</v>
          </cell>
          <cell r="AF1999"/>
          <cell r="AG1999" t="str">
            <v>flocons de mousse PU</v>
          </cell>
          <cell r="AH1999"/>
          <cell r="AI1999"/>
          <cell r="AJ1999">
            <v>45</v>
          </cell>
          <cell r="AK1999"/>
          <cell r="AL1999"/>
          <cell r="AM1999">
            <v>13</v>
          </cell>
          <cell r="AN1999"/>
          <cell r="AO1999">
            <v>50</v>
          </cell>
          <cell r="AP1999">
            <v>28</v>
          </cell>
          <cell r="AQ1999">
            <v>16</v>
          </cell>
          <cell r="AR1999">
            <v>18</v>
          </cell>
          <cell r="AS1999">
            <v>33</v>
          </cell>
          <cell r="AT1999"/>
          <cell r="AU1999"/>
          <cell r="AV1999"/>
          <cell r="AW1999"/>
          <cell r="AX1999" t="str">
            <v>NON</v>
          </cell>
          <cell r="AY1999"/>
          <cell r="AZ1999" t="str">
            <v>NON</v>
          </cell>
          <cell r="BA1999" t="str">
            <v>NON</v>
          </cell>
          <cell r="BB1999"/>
          <cell r="BC1999"/>
          <cell r="BD1999"/>
          <cell r="BE1999"/>
          <cell r="BF1999"/>
          <cell r="BG1999"/>
          <cell r="BH1999" t="str">
            <v>NON</v>
          </cell>
          <cell r="BI1999" t="str">
            <v>flocon de mousse PU</v>
          </cell>
          <cell r="BJ1999"/>
          <cell r="BK1999">
            <v>80</v>
          </cell>
          <cell r="BL1999">
            <v>50</v>
          </cell>
          <cell r="BM1999">
            <v>28</v>
          </cell>
          <cell r="BN1999"/>
          <cell r="BO1999">
            <v>3</v>
          </cell>
          <cell r="BP1999">
            <v>4.4000000000000004</v>
          </cell>
          <cell r="BQ1999"/>
          <cell r="BR1999">
            <v>0.11</v>
          </cell>
          <cell r="BS1999">
            <v>1</v>
          </cell>
          <cell r="BT1999">
            <v>70</v>
          </cell>
          <cell r="BU1999">
            <v>50</v>
          </cell>
          <cell r="BV1999">
            <v>30</v>
          </cell>
          <cell r="BW1999">
            <v>3</v>
          </cell>
          <cell r="BX1999"/>
          <cell r="BY1999"/>
          <cell r="BZ1999"/>
          <cell r="CA1999"/>
          <cell r="CB1999"/>
          <cell r="CC1999"/>
          <cell r="CD1999"/>
          <cell r="CE1999"/>
          <cell r="CF1999"/>
          <cell r="CG1999"/>
          <cell r="CH1999"/>
          <cell r="CI1999"/>
          <cell r="CJ1999"/>
          <cell r="CK1999"/>
          <cell r="CL1999"/>
          <cell r="CM1999"/>
          <cell r="CN1999"/>
          <cell r="CO1999"/>
          <cell r="CP1999"/>
          <cell r="CQ1999"/>
          <cell r="CR1999"/>
          <cell r="CS1999"/>
          <cell r="CT1999"/>
          <cell r="CU1999"/>
          <cell r="CV1999">
            <v>57</v>
          </cell>
        </row>
        <row r="2000">
          <cell r="C2000">
            <v>3666270126856</v>
          </cell>
          <cell r="D2000"/>
          <cell r="E2000" t="str">
            <v>BUNK</v>
          </cell>
          <cell r="F2000" t="str">
            <v>SALTO</v>
          </cell>
          <cell r="G2000" t="str">
            <v>LINCOLN 29</v>
          </cell>
          <cell r="H2000"/>
          <cell r="I2000" t="str">
            <v>Tissu</v>
          </cell>
          <cell r="J2000" t="str">
            <v>100% Polyester</v>
          </cell>
          <cell r="K2000" t="str">
            <v xml:space="preserve">Tissu effect velours côtelé </v>
          </cell>
          <cell r="L2000"/>
          <cell r="M2000"/>
          <cell r="N2000"/>
          <cell r="O2000" t="str">
            <v>lit animal M (emballage boîte carton)</v>
          </cell>
          <cell r="P2000"/>
          <cell r="Q2000" t="str">
            <v>canapé-lit pour des animaux remplis de flocons de mousse 100%</v>
          </cell>
          <cell r="R2000"/>
          <cell r="S2000"/>
          <cell r="T2000" t="str">
            <v>Assise de grand confort</v>
          </cell>
          <cell r="U2000" t="str">
            <v>différentes tailles disponibles</v>
          </cell>
          <cell r="V2000"/>
          <cell r="W2000"/>
          <cell r="X2000"/>
          <cell r="Y2000" t="str">
            <v>Pologne</v>
          </cell>
          <cell r="Z2000"/>
          <cell r="AA2000" t="str">
            <v>flocons de mousse PU</v>
          </cell>
          <cell r="AB2000" t="str">
            <v>flocons de mousse PU</v>
          </cell>
          <cell r="AC2000" t="str">
            <v>flocons de mousse PU</v>
          </cell>
          <cell r="AD2000"/>
          <cell r="AE2000" t="str">
            <v>45 cm x 33 cm</v>
          </cell>
          <cell r="AF2000"/>
          <cell r="AG2000" t="str">
            <v>flocons de mousse PU</v>
          </cell>
          <cell r="AH2000"/>
          <cell r="AI2000"/>
          <cell r="AJ2000">
            <v>45</v>
          </cell>
          <cell r="AK2000"/>
          <cell r="AL2000"/>
          <cell r="AM2000">
            <v>13</v>
          </cell>
          <cell r="AN2000"/>
          <cell r="AO2000">
            <v>50</v>
          </cell>
          <cell r="AP2000">
            <v>28</v>
          </cell>
          <cell r="AQ2000">
            <v>16</v>
          </cell>
          <cell r="AR2000">
            <v>18</v>
          </cell>
          <cell r="AS2000">
            <v>33</v>
          </cell>
          <cell r="AT2000"/>
          <cell r="AU2000"/>
          <cell r="AV2000"/>
          <cell r="AW2000"/>
          <cell r="AX2000" t="str">
            <v>NON</v>
          </cell>
          <cell r="AY2000"/>
          <cell r="AZ2000" t="str">
            <v>NON</v>
          </cell>
          <cell r="BA2000" t="str">
            <v>NON</v>
          </cell>
          <cell r="BB2000"/>
          <cell r="BC2000"/>
          <cell r="BD2000"/>
          <cell r="BE2000"/>
          <cell r="BF2000"/>
          <cell r="BG2000"/>
          <cell r="BH2000" t="str">
            <v>NON</v>
          </cell>
          <cell r="BI2000" t="str">
            <v>flocon de mousse PU</v>
          </cell>
          <cell r="BJ2000"/>
          <cell r="BK2000">
            <v>80</v>
          </cell>
          <cell r="BL2000">
            <v>50</v>
          </cell>
          <cell r="BM2000">
            <v>28</v>
          </cell>
          <cell r="BN2000"/>
          <cell r="BO2000">
            <v>3</v>
          </cell>
          <cell r="BP2000">
            <v>4.4000000000000004</v>
          </cell>
          <cell r="BQ2000"/>
          <cell r="BR2000">
            <v>0.11</v>
          </cell>
          <cell r="BS2000">
            <v>1</v>
          </cell>
          <cell r="BT2000">
            <v>70</v>
          </cell>
          <cell r="BU2000">
            <v>50</v>
          </cell>
          <cell r="BV2000">
            <v>30</v>
          </cell>
          <cell r="BW2000">
            <v>3</v>
          </cell>
          <cell r="BX2000"/>
          <cell r="BY2000"/>
          <cell r="BZ2000"/>
          <cell r="CA2000"/>
          <cell r="CB2000"/>
          <cell r="CC2000"/>
          <cell r="CD2000"/>
          <cell r="CE2000"/>
          <cell r="CF2000"/>
          <cell r="CG2000"/>
          <cell r="CH2000"/>
          <cell r="CI2000"/>
          <cell r="CJ2000"/>
          <cell r="CK2000"/>
          <cell r="CL2000"/>
          <cell r="CM2000"/>
          <cell r="CN2000"/>
          <cell r="CO2000"/>
          <cell r="CP2000"/>
          <cell r="CQ2000"/>
          <cell r="CR2000"/>
          <cell r="CS2000"/>
          <cell r="CT2000"/>
          <cell r="CU2000"/>
          <cell r="CV2000">
            <v>57</v>
          </cell>
        </row>
        <row r="2001">
          <cell r="C2001">
            <v>3666270126382</v>
          </cell>
          <cell r="D2001"/>
          <cell r="E2001" t="str">
            <v>BUNK</v>
          </cell>
          <cell r="F2001" t="str">
            <v>SALTO</v>
          </cell>
          <cell r="G2001" t="str">
            <v>LINCOLN 37</v>
          </cell>
          <cell r="H2001"/>
          <cell r="I2001" t="str">
            <v>Tissu</v>
          </cell>
          <cell r="J2001" t="str">
            <v>100% Polyester</v>
          </cell>
          <cell r="K2001" t="str">
            <v xml:space="preserve">Tissu effect velours côtelé </v>
          </cell>
          <cell r="L2001"/>
          <cell r="M2001"/>
          <cell r="N2001"/>
          <cell r="O2001" t="str">
            <v>lit animal M (emballage boîte carton)</v>
          </cell>
          <cell r="P2001"/>
          <cell r="Q2001" t="str">
            <v>canapé-lit pour des animaux remplis de flocons de mousse 100%</v>
          </cell>
          <cell r="R2001"/>
          <cell r="S2001"/>
          <cell r="T2001" t="str">
            <v>Assise de grand confort</v>
          </cell>
          <cell r="U2001" t="str">
            <v>différentes tailles disponibles</v>
          </cell>
          <cell r="V2001"/>
          <cell r="W2001"/>
          <cell r="X2001"/>
          <cell r="Y2001" t="str">
            <v>Pologne</v>
          </cell>
          <cell r="Z2001"/>
          <cell r="AA2001" t="str">
            <v>flocons de mousse PU</v>
          </cell>
          <cell r="AB2001" t="str">
            <v>flocons de mousse PU</v>
          </cell>
          <cell r="AC2001" t="str">
            <v>flocons de mousse PU</v>
          </cell>
          <cell r="AD2001"/>
          <cell r="AE2001" t="str">
            <v>45 cm x 33 cm</v>
          </cell>
          <cell r="AF2001"/>
          <cell r="AG2001" t="str">
            <v>flocons de mousse PU</v>
          </cell>
          <cell r="AH2001"/>
          <cell r="AI2001"/>
          <cell r="AJ2001">
            <v>45</v>
          </cell>
          <cell r="AK2001"/>
          <cell r="AL2001"/>
          <cell r="AM2001">
            <v>13</v>
          </cell>
          <cell r="AN2001"/>
          <cell r="AO2001">
            <v>50</v>
          </cell>
          <cell r="AP2001">
            <v>28</v>
          </cell>
          <cell r="AQ2001">
            <v>16</v>
          </cell>
          <cell r="AR2001">
            <v>18</v>
          </cell>
          <cell r="AS2001">
            <v>33</v>
          </cell>
          <cell r="AT2001"/>
          <cell r="AU2001"/>
          <cell r="AV2001"/>
          <cell r="AW2001"/>
          <cell r="AX2001" t="str">
            <v>NON</v>
          </cell>
          <cell r="AY2001"/>
          <cell r="AZ2001" t="str">
            <v>NON</v>
          </cell>
          <cell r="BA2001" t="str">
            <v>NON</v>
          </cell>
          <cell r="BB2001"/>
          <cell r="BC2001"/>
          <cell r="BD2001"/>
          <cell r="BE2001"/>
          <cell r="BF2001"/>
          <cell r="BG2001"/>
          <cell r="BH2001" t="str">
            <v>NON</v>
          </cell>
          <cell r="BI2001" t="str">
            <v>flocon de mousse PU</v>
          </cell>
          <cell r="BJ2001"/>
          <cell r="BK2001">
            <v>80</v>
          </cell>
          <cell r="BL2001">
            <v>50</v>
          </cell>
          <cell r="BM2001">
            <v>28</v>
          </cell>
          <cell r="BN2001"/>
          <cell r="BO2001">
            <v>3</v>
          </cell>
          <cell r="BP2001">
            <v>4.4000000000000004</v>
          </cell>
          <cell r="BQ2001"/>
          <cell r="BR2001">
            <v>0.11</v>
          </cell>
          <cell r="BS2001">
            <v>1</v>
          </cell>
          <cell r="BT2001">
            <v>70</v>
          </cell>
          <cell r="BU2001">
            <v>50</v>
          </cell>
          <cell r="BV2001">
            <v>30</v>
          </cell>
          <cell r="BW2001">
            <v>3</v>
          </cell>
          <cell r="BX2001"/>
          <cell r="BY2001"/>
          <cell r="BZ2001"/>
          <cell r="CA2001"/>
          <cell r="CB2001"/>
          <cell r="CC2001"/>
          <cell r="CD2001"/>
          <cell r="CE2001"/>
          <cell r="CF2001"/>
          <cell r="CG2001"/>
          <cell r="CH2001"/>
          <cell r="CI2001"/>
          <cell r="CJ2001"/>
          <cell r="CK2001"/>
          <cell r="CL2001"/>
          <cell r="CM2001"/>
          <cell r="CN2001"/>
          <cell r="CO2001"/>
          <cell r="CP2001"/>
          <cell r="CQ2001"/>
          <cell r="CR2001"/>
          <cell r="CS2001"/>
          <cell r="CT2001"/>
          <cell r="CU2001"/>
          <cell r="CV2001">
            <v>57</v>
          </cell>
        </row>
        <row r="2002">
          <cell r="C2002">
            <v>3666270127778</v>
          </cell>
          <cell r="D2002"/>
          <cell r="E2002" t="str">
            <v>BUNK</v>
          </cell>
          <cell r="F2002" t="str">
            <v>SALTO</v>
          </cell>
          <cell r="G2002" t="str">
            <v>LINCOLN 48</v>
          </cell>
          <cell r="H2002"/>
          <cell r="I2002" t="str">
            <v>Tissu</v>
          </cell>
          <cell r="J2002" t="str">
            <v>100% Polyester</v>
          </cell>
          <cell r="K2002" t="str">
            <v xml:space="preserve">Tissu effect velours côtelé </v>
          </cell>
          <cell r="L2002"/>
          <cell r="M2002"/>
          <cell r="N2002"/>
          <cell r="O2002" t="str">
            <v>lit animal M (emballage boîte carton)</v>
          </cell>
          <cell r="P2002"/>
          <cell r="Q2002" t="str">
            <v>canapé-lit pour des animaux remplis de flocons de mousse 100%</v>
          </cell>
          <cell r="R2002"/>
          <cell r="S2002"/>
          <cell r="T2002" t="str">
            <v>Assise de grand confort</v>
          </cell>
          <cell r="U2002" t="str">
            <v>différentes tailles disponibles</v>
          </cell>
          <cell r="V2002"/>
          <cell r="W2002"/>
          <cell r="X2002"/>
          <cell r="Y2002" t="str">
            <v>Pologne</v>
          </cell>
          <cell r="Z2002"/>
          <cell r="AA2002" t="str">
            <v>flocons de mousse PU</v>
          </cell>
          <cell r="AB2002" t="str">
            <v>flocons de mousse PU</v>
          </cell>
          <cell r="AC2002" t="str">
            <v>flocons de mousse PU</v>
          </cell>
          <cell r="AD2002"/>
          <cell r="AE2002" t="str">
            <v>45 cm x 33 cm</v>
          </cell>
          <cell r="AF2002"/>
          <cell r="AG2002" t="str">
            <v>flocons de mousse PU</v>
          </cell>
          <cell r="AH2002"/>
          <cell r="AI2002"/>
          <cell r="AJ2002">
            <v>45</v>
          </cell>
          <cell r="AK2002"/>
          <cell r="AL2002"/>
          <cell r="AM2002">
            <v>13</v>
          </cell>
          <cell r="AN2002"/>
          <cell r="AO2002">
            <v>50</v>
          </cell>
          <cell r="AP2002">
            <v>28</v>
          </cell>
          <cell r="AQ2002">
            <v>16</v>
          </cell>
          <cell r="AR2002">
            <v>18</v>
          </cell>
          <cell r="AS2002">
            <v>33</v>
          </cell>
          <cell r="AT2002"/>
          <cell r="AU2002"/>
          <cell r="AV2002"/>
          <cell r="AW2002"/>
          <cell r="AX2002" t="str">
            <v>NON</v>
          </cell>
          <cell r="AY2002"/>
          <cell r="AZ2002" t="str">
            <v>NON</v>
          </cell>
          <cell r="BA2002" t="str">
            <v>NON</v>
          </cell>
          <cell r="BB2002"/>
          <cell r="BC2002"/>
          <cell r="BD2002"/>
          <cell r="BE2002"/>
          <cell r="BF2002"/>
          <cell r="BG2002"/>
          <cell r="BH2002" t="str">
            <v>NON</v>
          </cell>
          <cell r="BI2002" t="str">
            <v>flocon de mousse PU</v>
          </cell>
          <cell r="BJ2002"/>
          <cell r="BK2002">
            <v>80</v>
          </cell>
          <cell r="BL2002">
            <v>50</v>
          </cell>
          <cell r="BM2002">
            <v>28</v>
          </cell>
          <cell r="BN2002"/>
          <cell r="BO2002">
            <v>3</v>
          </cell>
          <cell r="BP2002">
            <v>4.4000000000000004</v>
          </cell>
          <cell r="BQ2002"/>
          <cell r="BR2002">
            <v>0.11</v>
          </cell>
          <cell r="BS2002">
            <v>1</v>
          </cell>
          <cell r="BT2002">
            <v>70</v>
          </cell>
          <cell r="BU2002">
            <v>50</v>
          </cell>
          <cell r="BV2002">
            <v>30</v>
          </cell>
          <cell r="BW2002">
            <v>3</v>
          </cell>
          <cell r="BX2002"/>
          <cell r="BY2002"/>
          <cell r="BZ2002"/>
          <cell r="CA2002"/>
          <cell r="CB2002"/>
          <cell r="CC2002"/>
          <cell r="CD2002"/>
          <cell r="CE2002"/>
          <cell r="CF2002"/>
          <cell r="CG2002"/>
          <cell r="CH2002"/>
          <cell r="CI2002"/>
          <cell r="CJ2002"/>
          <cell r="CK2002"/>
          <cell r="CL2002"/>
          <cell r="CM2002"/>
          <cell r="CN2002"/>
          <cell r="CO2002"/>
          <cell r="CP2002"/>
          <cell r="CQ2002"/>
          <cell r="CR2002"/>
          <cell r="CS2002"/>
          <cell r="CT2002"/>
          <cell r="CU2002"/>
          <cell r="CV2002">
            <v>57</v>
          </cell>
        </row>
        <row r="2003">
          <cell r="C2003">
            <v>3666270126795</v>
          </cell>
          <cell r="D2003"/>
          <cell r="E2003" t="str">
            <v>BUNK</v>
          </cell>
          <cell r="F2003" t="str">
            <v>SALTO</v>
          </cell>
          <cell r="G2003" t="str">
            <v>LINCOLN 75</v>
          </cell>
          <cell r="H2003"/>
          <cell r="I2003" t="str">
            <v>Tissu</v>
          </cell>
          <cell r="J2003" t="str">
            <v>100% Polyester</v>
          </cell>
          <cell r="K2003" t="str">
            <v xml:space="preserve">Tissu effect velours côtelé </v>
          </cell>
          <cell r="L2003"/>
          <cell r="M2003"/>
          <cell r="N2003"/>
          <cell r="O2003" t="str">
            <v>lit animal M (emballage boîte carton)</v>
          </cell>
          <cell r="P2003"/>
          <cell r="Q2003" t="str">
            <v>canapé-lit pour des animaux remplis de flocons de mousse 100%</v>
          </cell>
          <cell r="R2003"/>
          <cell r="S2003"/>
          <cell r="T2003" t="str">
            <v>Assise de grand confort</v>
          </cell>
          <cell r="U2003" t="str">
            <v>différentes tailles disponibles</v>
          </cell>
          <cell r="V2003"/>
          <cell r="W2003"/>
          <cell r="X2003"/>
          <cell r="Y2003" t="str">
            <v>Pologne</v>
          </cell>
          <cell r="Z2003"/>
          <cell r="AA2003" t="str">
            <v>flocons de mousse PU</v>
          </cell>
          <cell r="AB2003" t="str">
            <v>flocons de mousse PU</v>
          </cell>
          <cell r="AC2003" t="str">
            <v>flocons de mousse PU</v>
          </cell>
          <cell r="AD2003"/>
          <cell r="AE2003" t="str">
            <v>45 cm x 33 cm</v>
          </cell>
          <cell r="AF2003"/>
          <cell r="AG2003" t="str">
            <v>flocons de mousse PU</v>
          </cell>
          <cell r="AH2003"/>
          <cell r="AI2003"/>
          <cell r="AJ2003">
            <v>45</v>
          </cell>
          <cell r="AK2003"/>
          <cell r="AL2003"/>
          <cell r="AM2003">
            <v>13</v>
          </cell>
          <cell r="AN2003"/>
          <cell r="AO2003">
            <v>50</v>
          </cell>
          <cell r="AP2003">
            <v>28</v>
          </cell>
          <cell r="AQ2003">
            <v>16</v>
          </cell>
          <cell r="AR2003">
            <v>18</v>
          </cell>
          <cell r="AS2003">
            <v>33</v>
          </cell>
          <cell r="AT2003"/>
          <cell r="AU2003"/>
          <cell r="AV2003"/>
          <cell r="AW2003"/>
          <cell r="AX2003" t="str">
            <v>NON</v>
          </cell>
          <cell r="AY2003"/>
          <cell r="AZ2003" t="str">
            <v>NON</v>
          </cell>
          <cell r="BA2003" t="str">
            <v>NON</v>
          </cell>
          <cell r="BB2003"/>
          <cell r="BC2003"/>
          <cell r="BD2003"/>
          <cell r="BE2003"/>
          <cell r="BF2003"/>
          <cell r="BG2003"/>
          <cell r="BH2003" t="str">
            <v>NON</v>
          </cell>
          <cell r="BI2003" t="str">
            <v>flocon de mousse PU</v>
          </cell>
          <cell r="BJ2003"/>
          <cell r="BK2003">
            <v>80</v>
          </cell>
          <cell r="BL2003">
            <v>50</v>
          </cell>
          <cell r="BM2003">
            <v>28</v>
          </cell>
          <cell r="BN2003"/>
          <cell r="BO2003">
            <v>3</v>
          </cell>
          <cell r="BP2003">
            <v>4.4000000000000004</v>
          </cell>
          <cell r="BQ2003"/>
          <cell r="BR2003">
            <v>0.11</v>
          </cell>
          <cell r="BS2003">
            <v>1</v>
          </cell>
          <cell r="BT2003">
            <v>70</v>
          </cell>
          <cell r="BU2003">
            <v>50</v>
          </cell>
          <cell r="BV2003">
            <v>30</v>
          </cell>
          <cell r="BW2003">
            <v>3</v>
          </cell>
          <cell r="BX2003"/>
          <cell r="BY2003"/>
          <cell r="BZ2003"/>
          <cell r="CA2003"/>
          <cell r="CB2003"/>
          <cell r="CC2003"/>
          <cell r="CD2003"/>
          <cell r="CE2003"/>
          <cell r="CF2003"/>
          <cell r="CG2003"/>
          <cell r="CH2003"/>
          <cell r="CI2003"/>
          <cell r="CJ2003"/>
          <cell r="CK2003"/>
          <cell r="CL2003"/>
          <cell r="CM2003"/>
          <cell r="CN2003"/>
          <cell r="CO2003"/>
          <cell r="CP2003"/>
          <cell r="CQ2003"/>
          <cell r="CR2003"/>
          <cell r="CS2003"/>
          <cell r="CT2003"/>
          <cell r="CU2003"/>
          <cell r="CV2003">
            <v>57</v>
          </cell>
        </row>
        <row r="2004">
          <cell r="C2004">
            <v>3666270126504</v>
          </cell>
          <cell r="D2004"/>
          <cell r="E2004" t="str">
            <v>BUNK</v>
          </cell>
          <cell r="F2004" t="str">
            <v>SALTO</v>
          </cell>
          <cell r="G2004" t="str">
            <v>LINCOLN 77</v>
          </cell>
          <cell r="H2004"/>
          <cell r="I2004" t="str">
            <v>Tissu</v>
          </cell>
          <cell r="J2004" t="str">
            <v>100% Polyester</v>
          </cell>
          <cell r="K2004" t="str">
            <v xml:space="preserve">Tissu effect velours côtelé </v>
          </cell>
          <cell r="L2004"/>
          <cell r="M2004"/>
          <cell r="N2004"/>
          <cell r="O2004" t="str">
            <v>lit animal L (emballage boîte carton)</v>
          </cell>
          <cell r="P2004"/>
          <cell r="Q2004" t="str">
            <v>canapé-lit pour des animaux remplis de flocons de mousse 100%</v>
          </cell>
          <cell r="R2004"/>
          <cell r="S2004"/>
          <cell r="T2004" t="str">
            <v>Assise de grand confort</v>
          </cell>
          <cell r="U2004" t="str">
            <v>différentes tailles disponibles</v>
          </cell>
          <cell r="V2004"/>
          <cell r="W2004"/>
          <cell r="X2004"/>
          <cell r="Y2004" t="str">
            <v>Pologne</v>
          </cell>
          <cell r="Z2004"/>
          <cell r="AA2004" t="str">
            <v>flocons de mousse PU</v>
          </cell>
          <cell r="AB2004" t="str">
            <v>flocons de mousse PU</v>
          </cell>
          <cell r="AC2004" t="str">
            <v>flocons de mousse PU</v>
          </cell>
          <cell r="AD2004"/>
          <cell r="AE2004" t="str">
            <v>55 cm x 43 cm</v>
          </cell>
          <cell r="AF2004"/>
          <cell r="AG2004" t="str">
            <v>flocons de mousse PU</v>
          </cell>
          <cell r="AH2004"/>
          <cell r="AI2004"/>
          <cell r="AJ2004">
            <v>55</v>
          </cell>
          <cell r="AK2004"/>
          <cell r="AL2004"/>
          <cell r="AM2004">
            <v>17</v>
          </cell>
          <cell r="AN2004"/>
          <cell r="AO2004">
            <v>60</v>
          </cell>
          <cell r="AP2004">
            <v>33</v>
          </cell>
          <cell r="AQ2004">
            <v>20</v>
          </cell>
          <cell r="AR2004">
            <v>23</v>
          </cell>
          <cell r="AS2004">
            <v>43</v>
          </cell>
          <cell r="AT2004"/>
          <cell r="AU2004"/>
          <cell r="AV2004"/>
          <cell r="AW2004"/>
          <cell r="AX2004" t="str">
            <v>NON</v>
          </cell>
          <cell r="AY2004"/>
          <cell r="AZ2004" t="str">
            <v>NON</v>
          </cell>
          <cell r="BA2004" t="str">
            <v>NON</v>
          </cell>
          <cell r="BB2004"/>
          <cell r="BC2004"/>
          <cell r="BD2004"/>
          <cell r="BE2004"/>
          <cell r="BF2004"/>
          <cell r="BG2004"/>
          <cell r="BH2004" t="str">
            <v>NON</v>
          </cell>
          <cell r="BI2004" t="str">
            <v>flocon de mousse PU</v>
          </cell>
          <cell r="BJ2004"/>
          <cell r="BK2004">
            <v>95</v>
          </cell>
          <cell r="BL2004">
            <v>60</v>
          </cell>
          <cell r="BM2004">
            <v>33</v>
          </cell>
          <cell r="BN2004"/>
          <cell r="BO2004">
            <v>4.8</v>
          </cell>
          <cell r="BP2004">
            <v>6.2</v>
          </cell>
          <cell r="BQ2004"/>
          <cell r="BR2004">
            <v>0.19</v>
          </cell>
          <cell r="BS2004">
            <v>1</v>
          </cell>
          <cell r="BT2004">
            <v>85</v>
          </cell>
          <cell r="BU2004">
            <v>65</v>
          </cell>
          <cell r="BV2004">
            <v>34</v>
          </cell>
          <cell r="BW2004">
            <v>6.2</v>
          </cell>
          <cell r="BX2004"/>
          <cell r="BY2004"/>
          <cell r="BZ2004"/>
          <cell r="CA2004"/>
          <cell r="CB2004"/>
          <cell r="CC2004"/>
          <cell r="CD2004"/>
          <cell r="CE2004"/>
          <cell r="CF2004"/>
          <cell r="CG2004"/>
          <cell r="CH2004"/>
          <cell r="CI2004"/>
          <cell r="CJ2004"/>
          <cell r="CK2004"/>
          <cell r="CL2004"/>
          <cell r="CM2004"/>
          <cell r="CN2004"/>
          <cell r="CO2004"/>
          <cell r="CP2004"/>
          <cell r="CQ2004"/>
          <cell r="CR2004"/>
          <cell r="CS2004"/>
          <cell r="CT2004"/>
          <cell r="CU2004"/>
          <cell r="CV2004">
            <v>62</v>
          </cell>
        </row>
        <row r="2005">
          <cell r="C2005">
            <v>3666270126290</v>
          </cell>
          <cell r="D2005"/>
          <cell r="E2005" t="str">
            <v>BUNK</v>
          </cell>
          <cell r="F2005" t="str">
            <v>SALTO</v>
          </cell>
          <cell r="G2005" t="str">
            <v>LINCOLN 90</v>
          </cell>
          <cell r="H2005"/>
          <cell r="I2005" t="str">
            <v>Tissu</v>
          </cell>
          <cell r="J2005" t="str">
            <v>100% Polyester</v>
          </cell>
          <cell r="K2005" t="str">
            <v xml:space="preserve">Tissu effect velours côtelé </v>
          </cell>
          <cell r="L2005"/>
          <cell r="M2005"/>
          <cell r="N2005"/>
          <cell r="O2005" t="str">
            <v>lit animal L (emballage boîte carton)</v>
          </cell>
          <cell r="P2005"/>
          <cell r="Q2005" t="str">
            <v>canapé-lit pour des animaux remplis de flocons de mousse 100%</v>
          </cell>
          <cell r="R2005"/>
          <cell r="S2005"/>
          <cell r="T2005" t="str">
            <v>Assise de grand confort</v>
          </cell>
          <cell r="U2005" t="str">
            <v>différentes tailles disponibles</v>
          </cell>
          <cell r="V2005"/>
          <cell r="W2005"/>
          <cell r="X2005"/>
          <cell r="Y2005" t="str">
            <v>Pologne</v>
          </cell>
          <cell r="Z2005"/>
          <cell r="AA2005" t="str">
            <v>flocons de mousse PU</v>
          </cell>
          <cell r="AB2005" t="str">
            <v>flocons de mousse PU</v>
          </cell>
          <cell r="AC2005" t="str">
            <v>flocons de mousse PU</v>
          </cell>
          <cell r="AD2005"/>
          <cell r="AE2005" t="str">
            <v>55 cm x 43 cm</v>
          </cell>
          <cell r="AF2005"/>
          <cell r="AG2005" t="str">
            <v>flocons de mousse PU</v>
          </cell>
          <cell r="AH2005"/>
          <cell r="AI2005"/>
          <cell r="AJ2005">
            <v>55</v>
          </cell>
          <cell r="AK2005"/>
          <cell r="AL2005"/>
          <cell r="AM2005">
            <v>17</v>
          </cell>
          <cell r="AN2005"/>
          <cell r="AO2005">
            <v>60</v>
          </cell>
          <cell r="AP2005">
            <v>33</v>
          </cell>
          <cell r="AQ2005">
            <v>20</v>
          </cell>
          <cell r="AR2005">
            <v>23</v>
          </cell>
          <cell r="AS2005">
            <v>43</v>
          </cell>
          <cell r="AT2005"/>
          <cell r="AU2005"/>
          <cell r="AV2005"/>
          <cell r="AW2005"/>
          <cell r="AX2005" t="str">
            <v>NON</v>
          </cell>
          <cell r="AY2005"/>
          <cell r="AZ2005" t="str">
            <v>NON</v>
          </cell>
          <cell r="BA2005" t="str">
            <v>NON</v>
          </cell>
          <cell r="BB2005"/>
          <cell r="BC2005"/>
          <cell r="BD2005"/>
          <cell r="BE2005"/>
          <cell r="BF2005"/>
          <cell r="BG2005"/>
          <cell r="BH2005" t="str">
            <v>NON</v>
          </cell>
          <cell r="BI2005" t="str">
            <v>flocon de mousse PU</v>
          </cell>
          <cell r="BJ2005"/>
          <cell r="BK2005">
            <v>95</v>
          </cell>
          <cell r="BL2005">
            <v>60</v>
          </cell>
          <cell r="BM2005">
            <v>33</v>
          </cell>
          <cell r="BN2005"/>
          <cell r="BO2005">
            <v>4.8</v>
          </cell>
          <cell r="BP2005">
            <v>6.2</v>
          </cell>
          <cell r="BQ2005"/>
          <cell r="BR2005">
            <v>0.19</v>
          </cell>
          <cell r="BS2005">
            <v>1</v>
          </cell>
          <cell r="BT2005">
            <v>85</v>
          </cell>
          <cell r="BU2005">
            <v>65</v>
          </cell>
          <cell r="BV2005">
            <v>34</v>
          </cell>
          <cell r="BW2005">
            <v>6.2</v>
          </cell>
          <cell r="BX2005"/>
          <cell r="BY2005"/>
          <cell r="BZ2005"/>
          <cell r="CA2005"/>
          <cell r="CB2005"/>
          <cell r="CC2005"/>
          <cell r="CD2005"/>
          <cell r="CE2005"/>
          <cell r="CF2005"/>
          <cell r="CG2005"/>
          <cell r="CH2005"/>
          <cell r="CI2005"/>
          <cell r="CJ2005"/>
          <cell r="CK2005"/>
          <cell r="CL2005"/>
          <cell r="CM2005"/>
          <cell r="CN2005"/>
          <cell r="CO2005"/>
          <cell r="CP2005"/>
          <cell r="CQ2005"/>
          <cell r="CR2005"/>
          <cell r="CS2005"/>
          <cell r="CT2005"/>
          <cell r="CU2005"/>
          <cell r="CV2005">
            <v>62</v>
          </cell>
        </row>
        <row r="2006">
          <cell r="C2006">
            <v>3666270126085</v>
          </cell>
          <cell r="D2006"/>
          <cell r="E2006" t="str">
            <v>BUNK</v>
          </cell>
          <cell r="F2006" t="str">
            <v>SALTO</v>
          </cell>
          <cell r="G2006" t="str">
            <v>LINCOLN 52</v>
          </cell>
          <cell r="H2006"/>
          <cell r="I2006" t="str">
            <v>Tissu</v>
          </cell>
          <cell r="J2006" t="str">
            <v>100% Polyester</v>
          </cell>
          <cell r="K2006" t="str">
            <v xml:space="preserve">Tissu effect velours côtelé </v>
          </cell>
          <cell r="L2006"/>
          <cell r="M2006"/>
          <cell r="N2006"/>
          <cell r="O2006" t="str">
            <v>lit animal L (emballage boîte carton)</v>
          </cell>
          <cell r="P2006"/>
          <cell r="Q2006" t="str">
            <v>canapé-lit pour des animaux remplis de flocons de mousse 100%</v>
          </cell>
          <cell r="R2006"/>
          <cell r="S2006"/>
          <cell r="T2006" t="str">
            <v>Assise de grand confort</v>
          </cell>
          <cell r="U2006" t="str">
            <v>différentes tailles disponibles</v>
          </cell>
          <cell r="V2006"/>
          <cell r="W2006"/>
          <cell r="X2006"/>
          <cell r="Y2006" t="str">
            <v>Pologne</v>
          </cell>
          <cell r="Z2006"/>
          <cell r="AA2006" t="str">
            <v>flocons de mousse PU</v>
          </cell>
          <cell r="AB2006" t="str">
            <v>flocons de mousse PU</v>
          </cell>
          <cell r="AC2006" t="str">
            <v>flocons de mousse PU</v>
          </cell>
          <cell r="AD2006"/>
          <cell r="AE2006" t="str">
            <v>55 cm x 43 cm</v>
          </cell>
          <cell r="AF2006"/>
          <cell r="AG2006" t="str">
            <v>flocons de mousse PU</v>
          </cell>
          <cell r="AH2006"/>
          <cell r="AI2006"/>
          <cell r="AJ2006">
            <v>55</v>
          </cell>
          <cell r="AK2006"/>
          <cell r="AL2006"/>
          <cell r="AM2006">
            <v>17</v>
          </cell>
          <cell r="AN2006"/>
          <cell r="AO2006">
            <v>60</v>
          </cell>
          <cell r="AP2006">
            <v>33</v>
          </cell>
          <cell r="AQ2006">
            <v>20</v>
          </cell>
          <cell r="AR2006">
            <v>23</v>
          </cell>
          <cell r="AS2006">
            <v>43</v>
          </cell>
          <cell r="AT2006"/>
          <cell r="AU2006"/>
          <cell r="AV2006"/>
          <cell r="AW2006"/>
          <cell r="AX2006" t="str">
            <v>NON</v>
          </cell>
          <cell r="AY2006"/>
          <cell r="AZ2006" t="str">
            <v>NON</v>
          </cell>
          <cell r="BA2006" t="str">
            <v>NON</v>
          </cell>
          <cell r="BB2006"/>
          <cell r="BC2006"/>
          <cell r="BD2006"/>
          <cell r="BE2006"/>
          <cell r="BF2006"/>
          <cell r="BG2006"/>
          <cell r="BH2006" t="str">
            <v>NON</v>
          </cell>
          <cell r="BI2006" t="str">
            <v>flocon de mousse PU</v>
          </cell>
          <cell r="BJ2006"/>
          <cell r="BK2006">
            <v>95</v>
          </cell>
          <cell r="BL2006">
            <v>60</v>
          </cell>
          <cell r="BM2006">
            <v>33</v>
          </cell>
          <cell r="BN2006"/>
          <cell r="BO2006">
            <v>4.8</v>
          </cell>
          <cell r="BP2006">
            <v>6.2</v>
          </cell>
          <cell r="BQ2006"/>
          <cell r="BR2006">
            <v>0.19</v>
          </cell>
          <cell r="BS2006">
            <v>1</v>
          </cell>
          <cell r="BT2006">
            <v>85</v>
          </cell>
          <cell r="BU2006">
            <v>65</v>
          </cell>
          <cell r="BV2006">
            <v>34</v>
          </cell>
          <cell r="BW2006">
            <v>6.2</v>
          </cell>
          <cell r="BX2006"/>
          <cell r="BY2006"/>
          <cell r="BZ2006"/>
          <cell r="CA2006"/>
          <cell r="CB2006"/>
          <cell r="CC2006"/>
          <cell r="CD2006"/>
          <cell r="CE2006"/>
          <cell r="CF2006"/>
          <cell r="CG2006"/>
          <cell r="CH2006"/>
          <cell r="CI2006"/>
          <cell r="CJ2006"/>
          <cell r="CK2006"/>
          <cell r="CL2006"/>
          <cell r="CM2006"/>
          <cell r="CN2006"/>
          <cell r="CO2006"/>
          <cell r="CP2006"/>
          <cell r="CQ2006"/>
          <cell r="CR2006"/>
          <cell r="CS2006"/>
          <cell r="CT2006"/>
          <cell r="CU2006"/>
          <cell r="CV2006">
            <v>62</v>
          </cell>
        </row>
        <row r="2007">
          <cell r="C2007">
            <v>3666270127273</v>
          </cell>
          <cell r="D2007"/>
          <cell r="E2007" t="str">
            <v>BUNK</v>
          </cell>
          <cell r="F2007" t="str">
            <v>SALTO</v>
          </cell>
          <cell r="G2007" t="str">
            <v>LINCOLN 03</v>
          </cell>
          <cell r="H2007"/>
          <cell r="I2007" t="str">
            <v>Tissu</v>
          </cell>
          <cell r="J2007" t="str">
            <v>100% Polyester</v>
          </cell>
          <cell r="K2007" t="str">
            <v xml:space="preserve">Tissu effect velours côtelé </v>
          </cell>
          <cell r="L2007"/>
          <cell r="M2007"/>
          <cell r="N2007"/>
          <cell r="O2007" t="str">
            <v>lit animal L (emballage boîte carton)</v>
          </cell>
          <cell r="P2007"/>
          <cell r="Q2007" t="str">
            <v>canapé-lit pour des animaux remplis de flocons de mousse 100%</v>
          </cell>
          <cell r="R2007"/>
          <cell r="S2007"/>
          <cell r="T2007" t="str">
            <v>Assise de grand confort</v>
          </cell>
          <cell r="U2007" t="str">
            <v>différentes tailles disponibles</v>
          </cell>
          <cell r="V2007"/>
          <cell r="W2007"/>
          <cell r="X2007"/>
          <cell r="Y2007" t="str">
            <v>Pologne</v>
          </cell>
          <cell r="Z2007"/>
          <cell r="AA2007" t="str">
            <v>flocons de mousse PU</v>
          </cell>
          <cell r="AB2007" t="str">
            <v>flocons de mousse PU</v>
          </cell>
          <cell r="AC2007" t="str">
            <v>flocons de mousse PU</v>
          </cell>
          <cell r="AD2007"/>
          <cell r="AE2007" t="str">
            <v>55 cm x 43 cm</v>
          </cell>
          <cell r="AF2007"/>
          <cell r="AG2007" t="str">
            <v>flocons de mousse PU</v>
          </cell>
          <cell r="AH2007"/>
          <cell r="AI2007"/>
          <cell r="AJ2007">
            <v>55</v>
          </cell>
          <cell r="AK2007"/>
          <cell r="AL2007"/>
          <cell r="AM2007">
            <v>17</v>
          </cell>
          <cell r="AN2007"/>
          <cell r="AO2007">
            <v>60</v>
          </cell>
          <cell r="AP2007">
            <v>33</v>
          </cell>
          <cell r="AQ2007">
            <v>20</v>
          </cell>
          <cell r="AR2007">
            <v>23</v>
          </cell>
          <cell r="AS2007">
            <v>43</v>
          </cell>
          <cell r="AT2007"/>
          <cell r="AU2007"/>
          <cell r="AV2007"/>
          <cell r="AW2007"/>
          <cell r="AX2007" t="str">
            <v>NON</v>
          </cell>
          <cell r="AY2007"/>
          <cell r="AZ2007" t="str">
            <v>NON</v>
          </cell>
          <cell r="BA2007" t="str">
            <v>NON</v>
          </cell>
          <cell r="BB2007"/>
          <cell r="BC2007"/>
          <cell r="BD2007"/>
          <cell r="BE2007"/>
          <cell r="BF2007"/>
          <cell r="BG2007"/>
          <cell r="BH2007" t="str">
            <v>NON</v>
          </cell>
          <cell r="BI2007" t="str">
            <v>flocon de mousse PU</v>
          </cell>
          <cell r="BJ2007"/>
          <cell r="BK2007">
            <v>95</v>
          </cell>
          <cell r="BL2007">
            <v>60</v>
          </cell>
          <cell r="BM2007">
            <v>33</v>
          </cell>
          <cell r="BN2007"/>
          <cell r="BO2007">
            <v>4.8</v>
          </cell>
          <cell r="BP2007">
            <v>6.2</v>
          </cell>
          <cell r="BQ2007"/>
          <cell r="BR2007">
            <v>0.19</v>
          </cell>
          <cell r="BS2007">
            <v>1</v>
          </cell>
          <cell r="BT2007">
            <v>85</v>
          </cell>
          <cell r="BU2007">
            <v>65</v>
          </cell>
          <cell r="BV2007">
            <v>34</v>
          </cell>
          <cell r="BW2007">
            <v>6.2</v>
          </cell>
          <cell r="BX2007"/>
          <cell r="BY2007"/>
          <cell r="BZ2007"/>
          <cell r="CA2007"/>
          <cell r="CB2007"/>
          <cell r="CC2007"/>
          <cell r="CD2007"/>
          <cell r="CE2007"/>
          <cell r="CF2007"/>
          <cell r="CG2007"/>
          <cell r="CH2007"/>
          <cell r="CI2007"/>
          <cell r="CJ2007"/>
          <cell r="CK2007"/>
          <cell r="CL2007"/>
          <cell r="CM2007"/>
          <cell r="CN2007"/>
          <cell r="CO2007"/>
          <cell r="CP2007"/>
          <cell r="CQ2007"/>
          <cell r="CR2007"/>
          <cell r="CS2007"/>
          <cell r="CT2007"/>
          <cell r="CU2007"/>
          <cell r="CV2007">
            <v>62</v>
          </cell>
        </row>
        <row r="2008">
          <cell r="C2008">
            <v>3666270125873</v>
          </cell>
          <cell r="D2008"/>
          <cell r="E2008" t="str">
            <v>BUNK</v>
          </cell>
          <cell r="F2008" t="str">
            <v>SALTO</v>
          </cell>
          <cell r="G2008" t="str">
            <v>LINCOLN 29</v>
          </cell>
          <cell r="H2008"/>
          <cell r="I2008" t="str">
            <v>Tissu</v>
          </cell>
          <cell r="J2008" t="str">
            <v>100% Polyester</v>
          </cell>
          <cell r="K2008" t="str">
            <v xml:space="preserve">Tissu effect velours côtelé </v>
          </cell>
          <cell r="L2008"/>
          <cell r="M2008"/>
          <cell r="N2008"/>
          <cell r="O2008" t="str">
            <v>lit animal L (emballage boîte carton)</v>
          </cell>
          <cell r="P2008"/>
          <cell r="Q2008" t="str">
            <v>canapé-lit pour des animaux remplis de flocons de mousse 100%</v>
          </cell>
          <cell r="R2008"/>
          <cell r="S2008"/>
          <cell r="T2008" t="str">
            <v>Assise de grand confort</v>
          </cell>
          <cell r="U2008" t="str">
            <v>différentes tailles disponibles</v>
          </cell>
          <cell r="V2008"/>
          <cell r="W2008"/>
          <cell r="X2008"/>
          <cell r="Y2008" t="str">
            <v>Pologne</v>
          </cell>
          <cell r="Z2008"/>
          <cell r="AA2008" t="str">
            <v>flocons de mousse PU</v>
          </cell>
          <cell r="AB2008" t="str">
            <v>flocons de mousse PU</v>
          </cell>
          <cell r="AC2008" t="str">
            <v>flocons de mousse PU</v>
          </cell>
          <cell r="AD2008"/>
          <cell r="AE2008" t="str">
            <v>55 cm x 43 cm</v>
          </cell>
          <cell r="AF2008"/>
          <cell r="AG2008" t="str">
            <v>flocons de mousse PU</v>
          </cell>
          <cell r="AH2008"/>
          <cell r="AI2008"/>
          <cell r="AJ2008">
            <v>55</v>
          </cell>
          <cell r="AK2008"/>
          <cell r="AL2008"/>
          <cell r="AM2008">
            <v>17</v>
          </cell>
          <cell r="AN2008"/>
          <cell r="AO2008">
            <v>60</v>
          </cell>
          <cell r="AP2008">
            <v>33</v>
          </cell>
          <cell r="AQ2008">
            <v>20</v>
          </cell>
          <cell r="AR2008">
            <v>23</v>
          </cell>
          <cell r="AS2008">
            <v>43</v>
          </cell>
          <cell r="AT2008"/>
          <cell r="AU2008"/>
          <cell r="AV2008"/>
          <cell r="AW2008"/>
          <cell r="AX2008" t="str">
            <v>NON</v>
          </cell>
          <cell r="AY2008"/>
          <cell r="AZ2008" t="str">
            <v>NON</v>
          </cell>
          <cell r="BA2008" t="str">
            <v>NON</v>
          </cell>
          <cell r="BB2008"/>
          <cell r="BC2008"/>
          <cell r="BD2008"/>
          <cell r="BE2008"/>
          <cell r="BF2008"/>
          <cell r="BG2008"/>
          <cell r="BH2008" t="str">
            <v>NON</v>
          </cell>
          <cell r="BI2008" t="str">
            <v>flocon de mousse PU</v>
          </cell>
          <cell r="BJ2008"/>
          <cell r="BK2008">
            <v>95</v>
          </cell>
          <cell r="BL2008">
            <v>60</v>
          </cell>
          <cell r="BM2008">
            <v>33</v>
          </cell>
          <cell r="BN2008"/>
          <cell r="BO2008">
            <v>4.8</v>
          </cell>
          <cell r="BP2008">
            <v>6.2</v>
          </cell>
          <cell r="BQ2008"/>
          <cell r="BR2008">
            <v>0.19</v>
          </cell>
          <cell r="BS2008">
            <v>1</v>
          </cell>
          <cell r="BT2008">
            <v>85</v>
          </cell>
          <cell r="BU2008">
            <v>65</v>
          </cell>
          <cell r="BV2008">
            <v>34</v>
          </cell>
          <cell r="BW2008">
            <v>6.2</v>
          </cell>
          <cell r="BX2008"/>
          <cell r="BY2008"/>
          <cell r="BZ2008"/>
          <cell r="CA2008"/>
          <cell r="CB2008"/>
          <cell r="CC2008"/>
          <cell r="CD2008"/>
          <cell r="CE2008"/>
          <cell r="CF2008"/>
          <cell r="CG2008"/>
          <cell r="CH2008"/>
          <cell r="CI2008"/>
          <cell r="CJ2008"/>
          <cell r="CK2008"/>
          <cell r="CL2008"/>
          <cell r="CM2008"/>
          <cell r="CN2008"/>
          <cell r="CO2008"/>
          <cell r="CP2008"/>
          <cell r="CQ2008"/>
          <cell r="CR2008"/>
          <cell r="CS2008"/>
          <cell r="CT2008"/>
          <cell r="CU2008"/>
          <cell r="CV2008">
            <v>62</v>
          </cell>
        </row>
        <row r="2009">
          <cell r="C2009">
            <v>3666270126542</v>
          </cell>
          <cell r="D2009"/>
          <cell r="E2009" t="str">
            <v>BUNK</v>
          </cell>
          <cell r="F2009" t="str">
            <v>SALTO</v>
          </cell>
          <cell r="G2009" t="str">
            <v>LINCOLN 37</v>
          </cell>
          <cell r="H2009"/>
          <cell r="I2009" t="str">
            <v>Tissu</v>
          </cell>
          <cell r="J2009" t="str">
            <v>100% Polyester</v>
          </cell>
          <cell r="K2009" t="str">
            <v xml:space="preserve">Tissu effect velours côtelé </v>
          </cell>
          <cell r="L2009"/>
          <cell r="M2009"/>
          <cell r="N2009"/>
          <cell r="O2009" t="str">
            <v>lit animal L (emballage boîte carton)</v>
          </cell>
          <cell r="P2009"/>
          <cell r="Q2009" t="str">
            <v>canapé-lit pour des animaux remplis de flocons de mousse 100%</v>
          </cell>
          <cell r="R2009"/>
          <cell r="S2009"/>
          <cell r="T2009" t="str">
            <v>Assise de grand confort</v>
          </cell>
          <cell r="U2009" t="str">
            <v>différentes tailles disponibles</v>
          </cell>
          <cell r="V2009"/>
          <cell r="W2009"/>
          <cell r="X2009"/>
          <cell r="Y2009" t="str">
            <v>Pologne</v>
          </cell>
          <cell r="Z2009"/>
          <cell r="AA2009" t="str">
            <v>flocons de mousse PU</v>
          </cell>
          <cell r="AB2009" t="str">
            <v>flocons de mousse PU</v>
          </cell>
          <cell r="AC2009" t="str">
            <v>flocons de mousse PU</v>
          </cell>
          <cell r="AD2009"/>
          <cell r="AE2009" t="str">
            <v>55 cm x 43 cm</v>
          </cell>
          <cell r="AF2009"/>
          <cell r="AG2009" t="str">
            <v>flocons de mousse PU</v>
          </cell>
          <cell r="AH2009"/>
          <cell r="AI2009"/>
          <cell r="AJ2009">
            <v>55</v>
          </cell>
          <cell r="AK2009"/>
          <cell r="AL2009"/>
          <cell r="AM2009">
            <v>17</v>
          </cell>
          <cell r="AN2009"/>
          <cell r="AO2009">
            <v>60</v>
          </cell>
          <cell r="AP2009">
            <v>33</v>
          </cell>
          <cell r="AQ2009">
            <v>20</v>
          </cell>
          <cell r="AR2009">
            <v>23</v>
          </cell>
          <cell r="AS2009">
            <v>43</v>
          </cell>
          <cell r="AT2009"/>
          <cell r="AU2009"/>
          <cell r="AV2009"/>
          <cell r="AW2009"/>
          <cell r="AX2009" t="str">
            <v>NON</v>
          </cell>
          <cell r="AY2009"/>
          <cell r="AZ2009" t="str">
            <v>NON</v>
          </cell>
          <cell r="BA2009" t="str">
            <v>NON</v>
          </cell>
          <cell r="BB2009"/>
          <cell r="BC2009"/>
          <cell r="BD2009"/>
          <cell r="BE2009"/>
          <cell r="BF2009"/>
          <cell r="BG2009"/>
          <cell r="BH2009" t="str">
            <v>NON</v>
          </cell>
          <cell r="BI2009" t="str">
            <v>flocon de mousse PU</v>
          </cell>
          <cell r="BJ2009"/>
          <cell r="BK2009">
            <v>95</v>
          </cell>
          <cell r="BL2009">
            <v>60</v>
          </cell>
          <cell r="BM2009">
            <v>33</v>
          </cell>
          <cell r="BN2009"/>
          <cell r="BO2009">
            <v>4.8</v>
          </cell>
          <cell r="BP2009">
            <v>6.2</v>
          </cell>
          <cell r="BQ2009"/>
          <cell r="BR2009">
            <v>0.19</v>
          </cell>
          <cell r="BS2009">
            <v>1</v>
          </cell>
          <cell r="BT2009">
            <v>85</v>
          </cell>
          <cell r="BU2009">
            <v>65</v>
          </cell>
          <cell r="BV2009">
            <v>34</v>
          </cell>
          <cell r="BW2009">
            <v>6.2</v>
          </cell>
          <cell r="BX2009"/>
          <cell r="BY2009"/>
          <cell r="BZ2009"/>
          <cell r="CA2009"/>
          <cell r="CB2009"/>
          <cell r="CC2009"/>
          <cell r="CD2009"/>
          <cell r="CE2009"/>
          <cell r="CF2009"/>
          <cell r="CG2009"/>
          <cell r="CH2009"/>
          <cell r="CI2009"/>
          <cell r="CJ2009"/>
          <cell r="CK2009"/>
          <cell r="CL2009"/>
          <cell r="CM2009"/>
          <cell r="CN2009"/>
          <cell r="CO2009"/>
          <cell r="CP2009"/>
          <cell r="CQ2009"/>
          <cell r="CR2009"/>
          <cell r="CS2009"/>
          <cell r="CT2009"/>
          <cell r="CU2009"/>
          <cell r="CV2009">
            <v>62</v>
          </cell>
        </row>
        <row r="2010">
          <cell r="C2010">
            <v>3666270126559</v>
          </cell>
          <cell r="D2010"/>
          <cell r="E2010" t="str">
            <v>BUNK</v>
          </cell>
          <cell r="F2010" t="str">
            <v>SALTO</v>
          </cell>
          <cell r="G2010" t="str">
            <v>LINCOLN 48</v>
          </cell>
          <cell r="H2010"/>
          <cell r="I2010" t="str">
            <v>Tissu</v>
          </cell>
          <cell r="J2010" t="str">
            <v>100% Polyester</v>
          </cell>
          <cell r="K2010" t="str">
            <v xml:space="preserve">Tissu effect velours côtelé </v>
          </cell>
          <cell r="L2010"/>
          <cell r="M2010"/>
          <cell r="N2010"/>
          <cell r="O2010" t="str">
            <v>lit animal L (emballage boîte carton)</v>
          </cell>
          <cell r="P2010"/>
          <cell r="Q2010" t="str">
            <v>canapé-lit pour des animaux remplis de flocons de mousse 100%</v>
          </cell>
          <cell r="R2010"/>
          <cell r="S2010"/>
          <cell r="T2010" t="str">
            <v>Assise de grand confort</v>
          </cell>
          <cell r="U2010" t="str">
            <v>différentes tailles disponibles</v>
          </cell>
          <cell r="V2010"/>
          <cell r="W2010"/>
          <cell r="X2010"/>
          <cell r="Y2010" t="str">
            <v>Pologne</v>
          </cell>
          <cell r="Z2010"/>
          <cell r="AA2010" t="str">
            <v>flocons de mousse PU</v>
          </cell>
          <cell r="AB2010" t="str">
            <v>flocons de mousse PU</v>
          </cell>
          <cell r="AC2010" t="str">
            <v>flocons de mousse PU</v>
          </cell>
          <cell r="AD2010"/>
          <cell r="AE2010" t="str">
            <v>55 cm x 43 cm</v>
          </cell>
          <cell r="AF2010"/>
          <cell r="AG2010" t="str">
            <v>flocons de mousse PU</v>
          </cell>
          <cell r="AH2010"/>
          <cell r="AI2010"/>
          <cell r="AJ2010">
            <v>55</v>
          </cell>
          <cell r="AK2010"/>
          <cell r="AL2010"/>
          <cell r="AM2010">
            <v>17</v>
          </cell>
          <cell r="AN2010"/>
          <cell r="AO2010">
            <v>60</v>
          </cell>
          <cell r="AP2010">
            <v>33</v>
          </cell>
          <cell r="AQ2010">
            <v>20</v>
          </cell>
          <cell r="AR2010">
            <v>23</v>
          </cell>
          <cell r="AS2010">
            <v>43</v>
          </cell>
          <cell r="AT2010"/>
          <cell r="AU2010"/>
          <cell r="AV2010"/>
          <cell r="AW2010"/>
          <cell r="AX2010" t="str">
            <v>NON</v>
          </cell>
          <cell r="AY2010"/>
          <cell r="AZ2010" t="str">
            <v>NON</v>
          </cell>
          <cell r="BA2010" t="str">
            <v>NON</v>
          </cell>
          <cell r="BB2010"/>
          <cell r="BC2010"/>
          <cell r="BD2010"/>
          <cell r="BE2010"/>
          <cell r="BF2010"/>
          <cell r="BG2010"/>
          <cell r="BH2010" t="str">
            <v>NON</v>
          </cell>
          <cell r="BI2010" t="str">
            <v>flocon de mousse PU</v>
          </cell>
          <cell r="BJ2010"/>
          <cell r="BK2010">
            <v>95</v>
          </cell>
          <cell r="BL2010">
            <v>60</v>
          </cell>
          <cell r="BM2010">
            <v>33</v>
          </cell>
          <cell r="BN2010"/>
          <cell r="BO2010">
            <v>4.8</v>
          </cell>
          <cell r="BP2010">
            <v>6.2</v>
          </cell>
          <cell r="BQ2010"/>
          <cell r="BR2010">
            <v>0.19</v>
          </cell>
          <cell r="BS2010">
            <v>1</v>
          </cell>
          <cell r="BT2010">
            <v>85</v>
          </cell>
          <cell r="BU2010">
            <v>65</v>
          </cell>
          <cell r="BV2010">
            <v>34</v>
          </cell>
          <cell r="BW2010">
            <v>6.2</v>
          </cell>
          <cell r="BX2010"/>
          <cell r="BY2010"/>
          <cell r="BZ2010"/>
          <cell r="CA2010"/>
          <cell r="CB2010"/>
          <cell r="CC2010"/>
          <cell r="CD2010"/>
          <cell r="CE2010"/>
          <cell r="CF2010"/>
          <cell r="CG2010"/>
          <cell r="CH2010"/>
          <cell r="CI2010"/>
          <cell r="CJ2010"/>
          <cell r="CK2010"/>
          <cell r="CL2010"/>
          <cell r="CM2010"/>
          <cell r="CN2010"/>
          <cell r="CO2010"/>
          <cell r="CP2010"/>
          <cell r="CQ2010"/>
          <cell r="CR2010"/>
          <cell r="CS2010"/>
          <cell r="CT2010"/>
          <cell r="CU2010"/>
          <cell r="CV2010">
            <v>62</v>
          </cell>
        </row>
        <row r="2011">
          <cell r="C2011">
            <v>3666270126498</v>
          </cell>
          <cell r="D2011"/>
          <cell r="E2011" t="str">
            <v>BUNK</v>
          </cell>
          <cell r="F2011" t="str">
            <v>SALTO</v>
          </cell>
          <cell r="G2011" t="str">
            <v>LINCOLN 75</v>
          </cell>
          <cell r="H2011"/>
          <cell r="I2011" t="str">
            <v>Tissu</v>
          </cell>
          <cell r="J2011" t="str">
            <v>100% Polyester</v>
          </cell>
          <cell r="K2011" t="str">
            <v xml:space="preserve">Tissu effect velours côtelé </v>
          </cell>
          <cell r="L2011"/>
          <cell r="M2011"/>
          <cell r="N2011"/>
          <cell r="O2011" t="str">
            <v>lit animal L (emballage boîte carton)</v>
          </cell>
          <cell r="P2011"/>
          <cell r="Q2011" t="str">
            <v>canapé-lit pour des animaux remplis de flocons de mousse 100%</v>
          </cell>
          <cell r="R2011"/>
          <cell r="S2011"/>
          <cell r="T2011" t="str">
            <v>Assise de grand confort</v>
          </cell>
          <cell r="U2011" t="str">
            <v>différentes tailles disponibles</v>
          </cell>
          <cell r="V2011"/>
          <cell r="W2011"/>
          <cell r="X2011"/>
          <cell r="Y2011" t="str">
            <v>Pologne</v>
          </cell>
          <cell r="Z2011"/>
          <cell r="AA2011" t="str">
            <v>flocons de mousse PU</v>
          </cell>
          <cell r="AB2011" t="str">
            <v>flocons de mousse PU</v>
          </cell>
          <cell r="AC2011" t="str">
            <v>flocons de mousse PU</v>
          </cell>
          <cell r="AD2011"/>
          <cell r="AE2011" t="str">
            <v>55 cm x 43 cm</v>
          </cell>
          <cell r="AF2011"/>
          <cell r="AG2011" t="str">
            <v>flocons de mousse PU</v>
          </cell>
          <cell r="AH2011"/>
          <cell r="AI2011"/>
          <cell r="AJ2011">
            <v>55</v>
          </cell>
          <cell r="AK2011"/>
          <cell r="AL2011"/>
          <cell r="AM2011">
            <v>17</v>
          </cell>
          <cell r="AN2011"/>
          <cell r="AO2011">
            <v>60</v>
          </cell>
          <cell r="AP2011">
            <v>33</v>
          </cell>
          <cell r="AQ2011">
            <v>20</v>
          </cell>
          <cell r="AR2011">
            <v>23</v>
          </cell>
          <cell r="AS2011">
            <v>43</v>
          </cell>
          <cell r="AT2011"/>
          <cell r="AU2011"/>
          <cell r="AV2011"/>
          <cell r="AW2011"/>
          <cell r="AX2011" t="str">
            <v>NON</v>
          </cell>
          <cell r="AY2011"/>
          <cell r="AZ2011" t="str">
            <v>NON</v>
          </cell>
          <cell r="BA2011" t="str">
            <v>NON</v>
          </cell>
          <cell r="BB2011"/>
          <cell r="BC2011"/>
          <cell r="BD2011"/>
          <cell r="BE2011"/>
          <cell r="BF2011"/>
          <cell r="BG2011"/>
          <cell r="BH2011" t="str">
            <v>NON</v>
          </cell>
          <cell r="BI2011" t="str">
            <v>flocon de mousse PU</v>
          </cell>
          <cell r="BJ2011"/>
          <cell r="BK2011">
            <v>95</v>
          </cell>
          <cell r="BL2011">
            <v>60</v>
          </cell>
          <cell r="BM2011">
            <v>33</v>
          </cell>
          <cell r="BN2011"/>
          <cell r="BO2011">
            <v>4.8</v>
          </cell>
          <cell r="BP2011">
            <v>6.2</v>
          </cell>
          <cell r="BQ2011"/>
          <cell r="BR2011">
            <v>0.19</v>
          </cell>
          <cell r="BS2011">
            <v>1</v>
          </cell>
          <cell r="BT2011">
            <v>85</v>
          </cell>
          <cell r="BU2011">
            <v>65</v>
          </cell>
          <cell r="BV2011">
            <v>34</v>
          </cell>
          <cell r="BW2011">
            <v>6.2</v>
          </cell>
          <cell r="BX2011"/>
          <cell r="BY2011"/>
          <cell r="BZ2011"/>
          <cell r="CA2011"/>
          <cell r="CB2011"/>
          <cell r="CC2011"/>
          <cell r="CD2011"/>
          <cell r="CE2011"/>
          <cell r="CF2011"/>
          <cell r="CG2011"/>
          <cell r="CH2011"/>
          <cell r="CI2011"/>
          <cell r="CJ2011"/>
          <cell r="CK2011"/>
          <cell r="CL2011"/>
          <cell r="CM2011"/>
          <cell r="CN2011"/>
          <cell r="CO2011"/>
          <cell r="CP2011"/>
          <cell r="CQ2011"/>
          <cell r="CR2011"/>
          <cell r="CS2011"/>
          <cell r="CT2011"/>
          <cell r="CU2011"/>
          <cell r="CV2011">
            <v>62</v>
          </cell>
        </row>
        <row r="2012">
          <cell r="C2012">
            <v>3666270126931</v>
          </cell>
          <cell r="D2012"/>
          <cell r="E2012" t="str">
            <v>BUNK</v>
          </cell>
          <cell r="F2012" t="str">
            <v>SALTO</v>
          </cell>
          <cell r="G2012" t="str">
            <v>LINCOLN 77</v>
          </cell>
          <cell r="H2012"/>
          <cell r="I2012" t="str">
            <v>Tissu</v>
          </cell>
          <cell r="J2012" t="str">
            <v>100% Polyester</v>
          </cell>
          <cell r="K2012" t="str">
            <v xml:space="preserve">Tissu effect velours côtelé </v>
          </cell>
          <cell r="L2012"/>
          <cell r="M2012"/>
          <cell r="N2012"/>
          <cell r="O2012" t="str">
            <v>lit animal XL (emballage film plastic)</v>
          </cell>
          <cell r="P2012"/>
          <cell r="Q2012" t="str">
            <v>canapé-lit pour des animaux remplis de flocons de mousse 100%</v>
          </cell>
          <cell r="R2012"/>
          <cell r="S2012"/>
          <cell r="T2012" t="str">
            <v>Assise de grand confort</v>
          </cell>
          <cell r="U2012" t="str">
            <v>différentes tailles disponibles</v>
          </cell>
          <cell r="V2012"/>
          <cell r="W2012"/>
          <cell r="X2012"/>
          <cell r="Y2012" t="str">
            <v>Pologne</v>
          </cell>
          <cell r="Z2012"/>
          <cell r="AA2012" t="str">
            <v>flocons de mousse PU</v>
          </cell>
          <cell r="AB2012" t="str">
            <v>flocons de mousse PU</v>
          </cell>
          <cell r="AC2012" t="str">
            <v>flocons de mousse PU</v>
          </cell>
          <cell r="AD2012"/>
          <cell r="AE2012" t="str">
            <v>70 cm x 53 cm</v>
          </cell>
          <cell r="AF2012"/>
          <cell r="AG2012" t="str">
            <v>flocons de mousse PU</v>
          </cell>
          <cell r="AH2012"/>
          <cell r="AI2012"/>
          <cell r="AJ2012">
            <v>70</v>
          </cell>
          <cell r="AK2012"/>
          <cell r="AL2012"/>
          <cell r="AM2012">
            <v>22</v>
          </cell>
          <cell r="AN2012"/>
          <cell r="AO2012">
            <v>80</v>
          </cell>
          <cell r="AP2012">
            <v>43</v>
          </cell>
          <cell r="AQ2012">
            <v>26</v>
          </cell>
          <cell r="AR2012">
            <v>26</v>
          </cell>
          <cell r="AS2012">
            <v>53</v>
          </cell>
          <cell r="AT2012"/>
          <cell r="AU2012"/>
          <cell r="AV2012"/>
          <cell r="AW2012"/>
          <cell r="AX2012" t="str">
            <v>NON</v>
          </cell>
          <cell r="AY2012"/>
          <cell r="AZ2012" t="str">
            <v>NON</v>
          </cell>
          <cell r="BA2012" t="str">
            <v>NON</v>
          </cell>
          <cell r="BB2012"/>
          <cell r="BC2012"/>
          <cell r="BD2012"/>
          <cell r="BE2012"/>
          <cell r="BF2012"/>
          <cell r="BG2012"/>
          <cell r="BH2012" t="str">
            <v>NON</v>
          </cell>
          <cell r="BI2012" t="str">
            <v>flocon de mousse PU</v>
          </cell>
          <cell r="BJ2012"/>
          <cell r="BK2012">
            <v>120</v>
          </cell>
          <cell r="BL2012">
            <v>80</v>
          </cell>
          <cell r="BM2012">
            <v>43</v>
          </cell>
          <cell r="BN2012"/>
          <cell r="BO2012">
            <v>8.8000000000000007</v>
          </cell>
          <cell r="BP2012">
            <v>9.3000000000000007</v>
          </cell>
          <cell r="BQ2012"/>
          <cell r="BR2012">
            <v>0.41</v>
          </cell>
          <cell r="BS2012">
            <v>1</v>
          </cell>
          <cell r="BT2012">
            <v>120</v>
          </cell>
          <cell r="BU2012">
            <v>80</v>
          </cell>
          <cell r="BV2012">
            <v>43</v>
          </cell>
          <cell r="BW2012">
            <v>9.3000000000000007</v>
          </cell>
          <cell r="BX2012"/>
          <cell r="BY2012"/>
          <cell r="BZ2012"/>
          <cell r="CA2012"/>
          <cell r="CB2012"/>
          <cell r="CC2012"/>
          <cell r="CD2012"/>
          <cell r="CE2012"/>
          <cell r="CF2012"/>
          <cell r="CG2012"/>
          <cell r="CH2012"/>
          <cell r="CI2012"/>
          <cell r="CJ2012"/>
          <cell r="CK2012"/>
          <cell r="CL2012"/>
          <cell r="CM2012"/>
          <cell r="CN2012"/>
          <cell r="CO2012"/>
          <cell r="CP2012"/>
          <cell r="CQ2012"/>
          <cell r="CR2012"/>
          <cell r="CS2012"/>
          <cell r="CT2012"/>
          <cell r="CU2012"/>
          <cell r="CV2012">
            <v>76</v>
          </cell>
        </row>
        <row r="2013">
          <cell r="C2013">
            <v>3666270126917</v>
          </cell>
          <cell r="D2013"/>
          <cell r="E2013" t="str">
            <v>BUNK</v>
          </cell>
          <cell r="F2013" t="str">
            <v>SALTO</v>
          </cell>
          <cell r="G2013" t="str">
            <v>LINCOLN 90</v>
          </cell>
          <cell r="H2013"/>
          <cell r="I2013" t="str">
            <v>Tissu</v>
          </cell>
          <cell r="J2013" t="str">
            <v>100% Polyester</v>
          </cell>
          <cell r="K2013" t="str">
            <v xml:space="preserve">Tissu effect velours côtelé </v>
          </cell>
          <cell r="L2013"/>
          <cell r="M2013"/>
          <cell r="N2013"/>
          <cell r="O2013" t="str">
            <v>lit animal XL (emballage film plastic)</v>
          </cell>
          <cell r="P2013"/>
          <cell r="Q2013" t="str">
            <v>canapé-lit pour des animaux remplis de flocons de mousse 100%</v>
          </cell>
          <cell r="R2013"/>
          <cell r="S2013"/>
          <cell r="T2013" t="str">
            <v>Assise de grand confort</v>
          </cell>
          <cell r="U2013" t="str">
            <v>différentes tailles disponibles</v>
          </cell>
          <cell r="V2013"/>
          <cell r="W2013"/>
          <cell r="X2013"/>
          <cell r="Y2013" t="str">
            <v>Pologne</v>
          </cell>
          <cell r="Z2013"/>
          <cell r="AA2013" t="str">
            <v>flocons de mousse PU</v>
          </cell>
          <cell r="AB2013" t="str">
            <v>flocons de mousse PU</v>
          </cell>
          <cell r="AC2013" t="str">
            <v>flocons de mousse PU</v>
          </cell>
          <cell r="AD2013"/>
          <cell r="AE2013" t="str">
            <v>70 cm x 53 cm</v>
          </cell>
          <cell r="AF2013"/>
          <cell r="AG2013" t="str">
            <v>flocons de mousse PU</v>
          </cell>
          <cell r="AH2013"/>
          <cell r="AI2013"/>
          <cell r="AJ2013">
            <v>70</v>
          </cell>
          <cell r="AK2013"/>
          <cell r="AL2013"/>
          <cell r="AM2013">
            <v>22</v>
          </cell>
          <cell r="AN2013"/>
          <cell r="AO2013">
            <v>80</v>
          </cell>
          <cell r="AP2013">
            <v>43</v>
          </cell>
          <cell r="AQ2013">
            <v>26</v>
          </cell>
          <cell r="AR2013">
            <v>26</v>
          </cell>
          <cell r="AS2013">
            <v>53</v>
          </cell>
          <cell r="AT2013"/>
          <cell r="AU2013"/>
          <cell r="AV2013"/>
          <cell r="AW2013"/>
          <cell r="AX2013" t="str">
            <v>NON</v>
          </cell>
          <cell r="AY2013"/>
          <cell r="AZ2013" t="str">
            <v>NON</v>
          </cell>
          <cell r="BA2013" t="str">
            <v>NON</v>
          </cell>
          <cell r="BB2013"/>
          <cell r="BC2013"/>
          <cell r="BD2013"/>
          <cell r="BE2013"/>
          <cell r="BF2013"/>
          <cell r="BG2013"/>
          <cell r="BH2013" t="str">
            <v>NON</v>
          </cell>
          <cell r="BI2013" t="str">
            <v>flocon de mousse PU</v>
          </cell>
          <cell r="BJ2013"/>
          <cell r="BK2013">
            <v>120</v>
          </cell>
          <cell r="BL2013">
            <v>80</v>
          </cell>
          <cell r="BM2013">
            <v>43</v>
          </cell>
          <cell r="BN2013"/>
          <cell r="BO2013">
            <v>8.8000000000000007</v>
          </cell>
          <cell r="BP2013">
            <v>9.3000000000000007</v>
          </cell>
          <cell r="BQ2013"/>
          <cell r="BR2013">
            <v>0.41</v>
          </cell>
          <cell r="BS2013">
            <v>1</v>
          </cell>
          <cell r="BT2013">
            <v>120</v>
          </cell>
          <cell r="BU2013">
            <v>80</v>
          </cell>
          <cell r="BV2013">
            <v>43</v>
          </cell>
          <cell r="BW2013">
            <v>9.3000000000000007</v>
          </cell>
          <cell r="BX2013"/>
          <cell r="BY2013"/>
          <cell r="BZ2013"/>
          <cell r="CA2013"/>
          <cell r="CB2013"/>
          <cell r="CC2013"/>
          <cell r="CD2013"/>
          <cell r="CE2013"/>
          <cell r="CF2013"/>
          <cell r="CG2013"/>
          <cell r="CH2013"/>
          <cell r="CI2013"/>
          <cell r="CJ2013"/>
          <cell r="CK2013"/>
          <cell r="CL2013"/>
          <cell r="CM2013"/>
          <cell r="CN2013"/>
          <cell r="CO2013"/>
          <cell r="CP2013"/>
          <cell r="CQ2013"/>
          <cell r="CR2013"/>
          <cell r="CS2013"/>
          <cell r="CT2013"/>
          <cell r="CU2013"/>
          <cell r="CV2013">
            <v>76</v>
          </cell>
        </row>
        <row r="2014">
          <cell r="C2014">
            <v>3666270126184</v>
          </cell>
          <cell r="D2014"/>
          <cell r="E2014" t="str">
            <v>BUNK</v>
          </cell>
          <cell r="F2014" t="str">
            <v>SALTO</v>
          </cell>
          <cell r="G2014" t="str">
            <v>LINCOLN 52</v>
          </cell>
          <cell r="H2014"/>
          <cell r="I2014" t="str">
            <v>Tissu</v>
          </cell>
          <cell r="J2014" t="str">
            <v>100% Polyester</v>
          </cell>
          <cell r="K2014" t="str">
            <v xml:space="preserve">Tissu effect velours côtelé </v>
          </cell>
          <cell r="L2014"/>
          <cell r="M2014"/>
          <cell r="N2014"/>
          <cell r="O2014" t="str">
            <v>lit animal XL (emballage film plastic)</v>
          </cell>
          <cell r="P2014"/>
          <cell r="Q2014" t="str">
            <v>canapé-lit pour des animaux remplis de flocons de mousse 100%</v>
          </cell>
          <cell r="R2014"/>
          <cell r="S2014"/>
          <cell r="T2014" t="str">
            <v>Assise de grand confort</v>
          </cell>
          <cell r="U2014" t="str">
            <v>différentes tailles disponibles</v>
          </cell>
          <cell r="V2014"/>
          <cell r="W2014"/>
          <cell r="X2014"/>
          <cell r="Y2014" t="str">
            <v>Pologne</v>
          </cell>
          <cell r="Z2014"/>
          <cell r="AA2014" t="str">
            <v>flocons de mousse PU</v>
          </cell>
          <cell r="AB2014" t="str">
            <v>flocons de mousse PU</v>
          </cell>
          <cell r="AC2014" t="str">
            <v>flocons de mousse PU</v>
          </cell>
          <cell r="AD2014"/>
          <cell r="AE2014" t="str">
            <v>70 cm x 53 cm</v>
          </cell>
          <cell r="AF2014"/>
          <cell r="AG2014" t="str">
            <v>flocons de mousse PU</v>
          </cell>
          <cell r="AH2014"/>
          <cell r="AI2014"/>
          <cell r="AJ2014">
            <v>70</v>
          </cell>
          <cell r="AK2014"/>
          <cell r="AL2014"/>
          <cell r="AM2014">
            <v>22</v>
          </cell>
          <cell r="AN2014"/>
          <cell r="AO2014">
            <v>80</v>
          </cell>
          <cell r="AP2014">
            <v>43</v>
          </cell>
          <cell r="AQ2014">
            <v>26</v>
          </cell>
          <cell r="AR2014">
            <v>26</v>
          </cell>
          <cell r="AS2014">
            <v>53</v>
          </cell>
          <cell r="AT2014"/>
          <cell r="AU2014"/>
          <cell r="AV2014"/>
          <cell r="AW2014"/>
          <cell r="AX2014" t="str">
            <v>NON</v>
          </cell>
          <cell r="AY2014"/>
          <cell r="AZ2014" t="str">
            <v>NON</v>
          </cell>
          <cell r="BA2014" t="str">
            <v>NON</v>
          </cell>
          <cell r="BB2014"/>
          <cell r="BC2014"/>
          <cell r="BD2014"/>
          <cell r="BE2014"/>
          <cell r="BF2014"/>
          <cell r="BG2014"/>
          <cell r="BH2014" t="str">
            <v>NON</v>
          </cell>
          <cell r="BI2014" t="str">
            <v>flocon de mousse PU</v>
          </cell>
          <cell r="BJ2014"/>
          <cell r="BK2014">
            <v>120</v>
          </cell>
          <cell r="BL2014">
            <v>80</v>
          </cell>
          <cell r="BM2014">
            <v>43</v>
          </cell>
          <cell r="BN2014"/>
          <cell r="BO2014">
            <v>8.8000000000000007</v>
          </cell>
          <cell r="BP2014">
            <v>9.3000000000000007</v>
          </cell>
          <cell r="BQ2014"/>
          <cell r="BR2014">
            <v>0.41</v>
          </cell>
          <cell r="BS2014">
            <v>1</v>
          </cell>
          <cell r="BT2014">
            <v>120</v>
          </cell>
          <cell r="BU2014">
            <v>80</v>
          </cell>
          <cell r="BV2014">
            <v>43</v>
          </cell>
          <cell r="BW2014">
            <v>9.3000000000000007</v>
          </cell>
          <cell r="BX2014"/>
          <cell r="BY2014"/>
          <cell r="BZ2014"/>
          <cell r="CA2014"/>
          <cell r="CB2014"/>
          <cell r="CC2014"/>
          <cell r="CD2014"/>
          <cell r="CE2014"/>
          <cell r="CF2014"/>
          <cell r="CG2014"/>
          <cell r="CH2014"/>
          <cell r="CI2014"/>
          <cell r="CJ2014"/>
          <cell r="CK2014"/>
          <cell r="CL2014"/>
          <cell r="CM2014"/>
          <cell r="CN2014"/>
          <cell r="CO2014"/>
          <cell r="CP2014"/>
          <cell r="CQ2014"/>
          <cell r="CR2014"/>
          <cell r="CS2014"/>
          <cell r="CT2014"/>
          <cell r="CU2014"/>
          <cell r="CV2014">
            <v>76</v>
          </cell>
        </row>
        <row r="2015">
          <cell r="C2015">
            <v>3666270126092</v>
          </cell>
          <cell r="D2015"/>
          <cell r="E2015" t="str">
            <v>BUNK</v>
          </cell>
          <cell r="F2015" t="str">
            <v>SALTO</v>
          </cell>
          <cell r="G2015" t="str">
            <v>LINCOLN 03</v>
          </cell>
          <cell r="H2015"/>
          <cell r="I2015" t="str">
            <v>Tissu</v>
          </cell>
          <cell r="J2015" t="str">
            <v>100% Polyester</v>
          </cell>
          <cell r="K2015" t="str">
            <v xml:space="preserve">Tissu effect velours côtelé </v>
          </cell>
          <cell r="L2015"/>
          <cell r="M2015"/>
          <cell r="N2015"/>
          <cell r="O2015" t="str">
            <v>lit animal XL (emballage film plastic)</v>
          </cell>
          <cell r="P2015"/>
          <cell r="Q2015" t="str">
            <v>canapé-lit pour des animaux remplis de flocons de mousse 100%</v>
          </cell>
          <cell r="R2015"/>
          <cell r="S2015"/>
          <cell r="T2015" t="str">
            <v>Assise de grand confort</v>
          </cell>
          <cell r="U2015" t="str">
            <v>différentes tailles disponibles</v>
          </cell>
          <cell r="V2015"/>
          <cell r="W2015"/>
          <cell r="X2015"/>
          <cell r="Y2015" t="str">
            <v>Pologne</v>
          </cell>
          <cell r="Z2015"/>
          <cell r="AA2015" t="str">
            <v>flocons de mousse PU</v>
          </cell>
          <cell r="AB2015" t="str">
            <v>flocons de mousse PU</v>
          </cell>
          <cell r="AC2015" t="str">
            <v>flocons de mousse PU</v>
          </cell>
          <cell r="AD2015"/>
          <cell r="AE2015" t="str">
            <v>70 cm x 53 cm</v>
          </cell>
          <cell r="AF2015"/>
          <cell r="AG2015" t="str">
            <v>flocons de mousse PU</v>
          </cell>
          <cell r="AH2015"/>
          <cell r="AI2015"/>
          <cell r="AJ2015">
            <v>70</v>
          </cell>
          <cell r="AK2015"/>
          <cell r="AL2015"/>
          <cell r="AM2015">
            <v>22</v>
          </cell>
          <cell r="AN2015"/>
          <cell r="AO2015">
            <v>80</v>
          </cell>
          <cell r="AP2015">
            <v>43</v>
          </cell>
          <cell r="AQ2015">
            <v>26</v>
          </cell>
          <cell r="AR2015">
            <v>26</v>
          </cell>
          <cell r="AS2015">
            <v>53</v>
          </cell>
          <cell r="AT2015"/>
          <cell r="AU2015"/>
          <cell r="AV2015"/>
          <cell r="AW2015"/>
          <cell r="AX2015" t="str">
            <v>NON</v>
          </cell>
          <cell r="AY2015"/>
          <cell r="AZ2015" t="str">
            <v>NON</v>
          </cell>
          <cell r="BA2015" t="str">
            <v>NON</v>
          </cell>
          <cell r="BB2015"/>
          <cell r="BC2015"/>
          <cell r="BD2015"/>
          <cell r="BE2015"/>
          <cell r="BF2015"/>
          <cell r="BG2015"/>
          <cell r="BH2015" t="str">
            <v>NON</v>
          </cell>
          <cell r="BI2015" t="str">
            <v>flocon de mousse PU</v>
          </cell>
          <cell r="BJ2015"/>
          <cell r="BK2015">
            <v>120</v>
          </cell>
          <cell r="BL2015">
            <v>80</v>
          </cell>
          <cell r="BM2015">
            <v>43</v>
          </cell>
          <cell r="BN2015"/>
          <cell r="BO2015">
            <v>8.8000000000000007</v>
          </cell>
          <cell r="BP2015">
            <v>9.3000000000000007</v>
          </cell>
          <cell r="BQ2015"/>
          <cell r="BR2015">
            <v>0.41</v>
          </cell>
          <cell r="BS2015">
            <v>1</v>
          </cell>
          <cell r="BT2015">
            <v>120</v>
          </cell>
          <cell r="BU2015">
            <v>80</v>
          </cell>
          <cell r="BV2015">
            <v>43</v>
          </cell>
          <cell r="BW2015">
            <v>9.3000000000000007</v>
          </cell>
          <cell r="BX2015"/>
          <cell r="BY2015"/>
          <cell r="BZ2015"/>
          <cell r="CA2015"/>
          <cell r="CB2015"/>
          <cell r="CC2015"/>
          <cell r="CD2015"/>
          <cell r="CE2015"/>
          <cell r="CF2015"/>
          <cell r="CG2015"/>
          <cell r="CH2015"/>
          <cell r="CI2015"/>
          <cell r="CJ2015"/>
          <cell r="CK2015"/>
          <cell r="CL2015"/>
          <cell r="CM2015"/>
          <cell r="CN2015"/>
          <cell r="CO2015"/>
          <cell r="CP2015"/>
          <cell r="CQ2015"/>
          <cell r="CR2015"/>
          <cell r="CS2015"/>
          <cell r="CT2015"/>
          <cell r="CU2015"/>
          <cell r="CV2015">
            <v>76</v>
          </cell>
        </row>
        <row r="2016">
          <cell r="C2016">
            <v>3666270127426</v>
          </cell>
          <cell r="D2016"/>
          <cell r="E2016" t="str">
            <v>BUNK</v>
          </cell>
          <cell r="F2016" t="str">
            <v>SALTO</v>
          </cell>
          <cell r="G2016" t="str">
            <v>LINCOLN 29</v>
          </cell>
          <cell r="H2016"/>
          <cell r="I2016" t="str">
            <v>Tissu</v>
          </cell>
          <cell r="J2016" t="str">
            <v>100% Polyester</v>
          </cell>
          <cell r="K2016" t="str">
            <v xml:space="preserve">Tissu effect velours côtelé </v>
          </cell>
          <cell r="L2016"/>
          <cell r="M2016"/>
          <cell r="N2016"/>
          <cell r="O2016" t="str">
            <v>lit animal XL (emballage film plastic)</v>
          </cell>
          <cell r="P2016"/>
          <cell r="Q2016" t="str">
            <v>canapé-lit pour des animaux remplis de flocons de mousse 100%</v>
          </cell>
          <cell r="R2016"/>
          <cell r="S2016"/>
          <cell r="T2016" t="str">
            <v>Assise de grand confort</v>
          </cell>
          <cell r="U2016" t="str">
            <v>différentes tailles disponibles</v>
          </cell>
          <cell r="V2016"/>
          <cell r="W2016"/>
          <cell r="X2016"/>
          <cell r="Y2016" t="str">
            <v>Pologne</v>
          </cell>
          <cell r="Z2016"/>
          <cell r="AA2016" t="str">
            <v>flocons de mousse PU</v>
          </cell>
          <cell r="AB2016" t="str">
            <v>flocons de mousse PU</v>
          </cell>
          <cell r="AC2016" t="str">
            <v>flocons de mousse PU</v>
          </cell>
          <cell r="AD2016"/>
          <cell r="AE2016" t="str">
            <v>70 cm x 53 cm</v>
          </cell>
          <cell r="AF2016"/>
          <cell r="AG2016" t="str">
            <v>flocons de mousse PU</v>
          </cell>
          <cell r="AH2016"/>
          <cell r="AI2016"/>
          <cell r="AJ2016">
            <v>70</v>
          </cell>
          <cell r="AK2016"/>
          <cell r="AL2016"/>
          <cell r="AM2016">
            <v>22</v>
          </cell>
          <cell r="AN2016"/>
          <cell r="AO2016">
            <v>80</v>
          </cell>
          <cell r="AP2016">
            <v>43</v>
          </cell>
          <cell r="AQ2016">
            <v>26</v>
          </cell>
          <cell r="AR2016">
            <v>26</v>
          </cell>
          <cell r="AS2016">
            <v>53</v>
          </cell>
          <cell r="AT2016"/>
          <cell r="AU2016"/>
          <cell r="AV2016"/>
          <cell r="AW2016"/>
          <cell r="AX2016" t="str">
            <v>NON</v>
          </cell>
          <cell r="AY2016"/>
          <cell r="AZ2016" t="str">
            <v>NON</v>
          </cell>
          <cell r="BA2016" t="str">
            <v>NON</v>
          </cell>
          <cell r="BB2016"/>
          <cell r="BC2016"/>
          <cell r="BD2016"/>
          <cell r="BE2016"/>
          <cell r="BF2016"/>
          <cell r="BG2016"/>
          <cell r="BH2016" t="str">
            <v>NON</v>
          </cell>
          <cell r="BI2016" t="str">
            <v>flocon de mousse PU</v>
          </cell>
          <cell r="BJ2016"/>
          <cell r="BK2016">
            <v>120</v>
          </cell>
          <cell r="BL2016">
            <v>80</v>
          </cell>
          <cell r="BM2016">
            <v>43</v>
          </cell>
          <cell r="BN2016"/>
          <cell r="BO2016">
            <v>8.8000000000000007</v>
          </cell>
          <cell r="BP2016">
            <v>9.3000000000000007</v>
          </cell>
          <cell r="BQ2016"/>
          <cell r="BR2016">
            <v>0.41</v>
          </cell>
          <cell r="BS2016">
            <v>1</v>
          </cell>
          <cell r="BT2016">
            <v>120</v>
          </cell>
          <cell r="BU2016">
            <v>80</v>
          </cell>
          <cell r="BV2016">
            <v>43</v>
          </cell>
          <cell r="BW2016">
            <v>9.3000000000000007</v>
          </cell>
          <cell r="BX2016"/>
          <cell r="BY2016"/>
          <cell r="BZ2016"/>
          <cell r="CA2016"/>
          <cell r="CB2016"/>
          <cell r="CC2016"/>
          <cell r="CD2016"/>
          <cell r="CE2016"/>
          <cell r="CF2016"/>
          <cell r="CG2016"/>
          <cell r="CH2016"/>
          <cell r="CI2016"/>
          <cell r="CJ2016"/>
          <cell r="CK2016"/>
          <cell r="CL2016"/>
          <cell r="CM2016"/>
          <cell r="CN2016"/>
          <cell r="CO2016"/>
          <cell r="CP2016"/>
          <cell r="CQ2016"/>
          <cell r="CR2016"/>
          <cell r="CS2016"/>
          <cell r="CT2016"/>
          <cell r="CU2016"/>
          <cell r="CV2016">
            <v>76</v>
          </cell>
        </row>
        <row r="2017">
          <cell r="C2017">
            <v>3666270127181</v>
          </cell>
          <cell r="D2017"/>
          <cell r="E2017" t="str">
            <v>BUNK</v>
          </cell>
          <cell r="F2017" t="str">
            <v>SALTO</v>
          </cell>
          <cell r="G2017" t="str">
            <v>LINCOLN 37</v>
          </cell>
          <cell r="H2017"/>
          <cell r="I2017" t="str">
            <v>Tissu</v>
          </cell>
          <cell r="J2017" t="str">
            <v>100% Polyester</v>
          </cell>
          <cell r="K2017" t="str">
            <v xml:space="preserve">Tissu effect velours côtelé </v>
          </cell>
          <cell r="L2017"/>
          <cell r="M2017"/>
          <cell r="N2017"/>
          <cell r="O2017" t="str">
            <v>lit animal XL (emballage film plastic)</v>
          </cell>
          <cell r="P2017"/>
          <cell r="Q2017" t="str">
            <v>canapé-lit pour des animaux remplis de flocons de mousse 100%</v>
          </cell>
          <cell r="R2017"/>
          <cell r="S2017"/>
          <cell r="T2017" t="str">
            <v>Assise de grand confort</v>
          </cell>
          <cell r="U2017" t="str">
            <v>différentes tailles disponibles</v>
          </cell>
          <cell r="V2017"/>
          <cell r="W2017"/>
          <cell r="X2017"/>
          <cell r="Y2017" t="str">
            <v>Pologne</v>
          </cell>
          <cell r="Z2017"/>
          <cell r="AA2017" t="str">
            <v>flocons de mousse PU</v>
          </cell>
          <cell r="AB2017" t="str">
            <v>flocons de mousse PU</v>
          </cell>
          <cell r="AC2017" t="str">
            <v>flocons de mousse PU</v>
          </cell>
          <cell r="AD2017"/>
          <cell r="AE2017" t="str">
            <v>70 cm x 53 cm</v>
          </cell>
          <cell r="AF2017"/>
          <cell r="AG2017" t="str">
            <v>flocons de mousse PU</v>
          </cell>
          <cell r="AH2017"/>
          <cell r="AI2017"/>
          <cell r="AJ2017">
            <v>70</v>
          </cell>
          <cell r="AK2017"/>
          <cell r="AL2017"/>
          <cell r="AM2017">
            <v>22</v>
          </cell>
          <cell r="AN2017"/>
          <cell r="AO2017">
            <v>80</v>
          </cell>
          <cell r="AP2017">
            <v>43</v>
          </cell>
          <cell r="AQ2017">
            <v>26</v>
          </cell>
          <cell r="AR2017">
            <v>26</v>
          </cell>
          <cell r="AS2017">
            <v>53</v>
          </cell>
          <cell r="AT2017"/>
          <cell r="AU2017"/>
          <cell r="AV2017"/>
          <cell r="AW2017"/>
          <cell r="AX2017" t="str">
            <v>NON</v>
          </cell>
          <cell r="AY2017"/>
          <cell r="AZ2017" t="str">
            <v>NON</v>
          </cell>
          <cell r="BA2017" t="str">
            <v>NON</v>
          </cell>
          <cell r="BB2017"/>
          <cell r="BC2017"/>
          <cell r="BD2017"/>
          <cell r="BE2017"/>
          <cell r="BF2017"/>
          <cell r="BG2017"/>
          <cell r="BH2017" t="str">
            <v>NON</v>
          </cell>
          <cell r="BI2017" t="str">
            <v>flocon de mousse PU</v>
          </cell>
          <cell r="BJ2017"/>
          <cell r="BK2017">
            <v>120</v>
          </cell>
          <cell r="BL2017">
            <v>80</v>
          </cell>
          <cell r="BM2017">
            <v>43</v>
          </cell>
          <cell r="BN2017"/>
          <cell r="BO2017">
            <v>8.8000000000000007</v>
          </cell>
          <cell r="BP2017">
            <v>9.3000000000000007</v>
          </cell>
          <cell r="BQ2017"/>
          <cell r="BR2017">
            <v>0.41</v>
          </cell>
          <cell r="BS2017">
            <v>1</v>
          </cell>
          <cell r="BT2017">
            <v>120</v>
          </cell>
          <cell r="BU2017">
            <v>80</v>
          </cell>
          <cell r="BV2017">
            <v>43</v>
          </cell>
          <cell r="BW2017">
            <v>9.3000000000000007</v>
          </cell>
          <cell r="BX2017"/>
          <cell r="BY2017"/>
          <cell r="BZ2017"/>
          <cell r="CA2017"/>
          <cell r="CB2017"/>
          <cell r="CC2017"/>
          <cell r="CD2017"/>
          <cell r="CE2017"/>
          <cell r="CF2017"/>
          <cell r="CG2017"/>
          <cell r="CH2017"/>
          <cell r="CI2017"/>
          <cell r="CJ2017"/>
          <cell r="CK2017"/>
          <cell r="CL2017"/>
          <cell r="CM2017"/>
          <cell r="CN2017"/>
          <cell r="CO2017"/>
          <cell r="CP2017"/>
          <cell r="CQ2017"/>
          <cell r="CR2017"/>
          <cell r="CS2017"/>
          <cell r="CT2017"/>
          <cell r="CU2017"/>
          <cell r="CV2017">
            <v>76</v>
          </cell>
        </row>
        <row r="2018">
          <cell r="C2018">
            <v>3666270127679</v>
          </cell>
          <cell r="D2018"/>
          <cell r="E2018" t="str">
            <v>BUNK</v>
          </cell>
          <cell r="F2018" t="str">
            <v>SALTO</v>
          </cell>
          <cell r="G2018" t="str">
            <v>LINCOLN 48</v>
          </cell>
          <cell r="H2018"/>
          <cell r="I2018" t="str">
            <v>Tissu</v>
          </cell>
          <cell r="J2018" t="str">
            <v>100% Polyester</v>
          </cell>
          <cell r="K2018" t="str">
            <v xml:space="preserve">Tissu effect velours côtelé </v>
          </cell>
          <cell r="L2018"/>
          <cell r="M2018"/>
          <cell r="N2018"/>
          <cell r="O2018" t="str">
            <v>lit animal XL (emballage film plastic)</v>
          </cell>
          <cell r="P2018"/>
          <cell r="Q2018" t="str">
            <v>canapé-lit pour des animaux remplis de flocons de mousse 100%</v>
          </cell>
          <cell r="R2018"/>
          <cell r="S2018"/>
          <cell r="T2018" t="str">
            <v>Assise de grand confort</v>
          </cell>
          <cell r="U2018" t="str">
            <v>différentes tailles disponibles</v>
          </cell>
          <cell r="V2018"/>
          <cell r="W2018"/>
          <cell r="X2018"/>
          <cell r="Y2018" t="str">
            <v>Pologne</v>
          </cell>
          <cell r="Z2018"/>
          <cell r="AA2018" t="str">
            <v>flocons de mousse PU</v>
          </cell>
          <cell r="AB2018" t="str">
            <v>flocons de mousse PU</v>
          </cell>
          <cell r="AC2018" t="str">
            <v>flocons de mousse PU</v>
          </cell>
          <cell r="AD2018"/>
          <cell r="AE2018" t="str">
            <v>70 cm x 53 cm</v>
          </cell>
          <cell r="AF2018"/>
          <cell r="AG2018" t="str">
            <v>flocons de mousse PU</v>
          </cell>
          <cell r="AH2018"/>
          <cell r="AI2018"/>
          <cell r="AJ2018">
            <v>70</v>
          </cell>
          <cell r="AK2018"/>
          <cell r="AL2018"/>
          <cell r="AM2018">
            <v>22</v>
          </cell>
          <cell r="AN2018"/>
          <cell r="AO2018">
            <v>80</v>
          </cell>
          <cell r="AP2018">
            <v>43</v>
          </cell>
          <cell r="AQ2018">
            <v>26</v>
          </cell>
          <cell r="AR2018">
            <v>26</v>
          </cell>
          <cell r="AS2018">
            <v>53</v>
          </cell>
          <cell r="AT2018"/>
          <cell r="AU2018"/>
          <cell r="AV2018"/>
          <cell r="AW2018"/>
          <cell r="AX2018" t="str">
            <v>NON</v>
          </cell>
          <cell r="AY2018"/>
          <cell r="AZ2018" t="str">
            <v>NON</v>
          </cell>
          <cell r="BA2018" t="str">
            <v>NON</v>
          </cell>
          <cell r="BB2018"/>
          <cell r="BC2018"/>
          <cell r="BD2018"/>
          <cell r="BE2018"/>
          <cell r="BF2018"/>
          <cell r="BG2018"/>
          <cell r="BH2018" t="str">
            <v>NON</v>
          </cell>
          <cell r="BI2018" t="str">
            <v>flocon de mousse PU</v>
          </cell>
          <cell r="BJ2018"/>
          <cell r="BK2018">
            <v>120</v>
          </cell>
          <cell r="BL2018">
            <v>80</v>
          </cell>
          <cell r="BM2018">
            <v>43</v>
          </cell>
          <cell r="BN2018"/>
          <cell r="BO2018">
            <v>8.8000000000000007</v>
          </cell>
          <cell r="BP2018">
            <v>9.3000000000000007</v>
          </cell>
          <cell r="BQ2018"/>
          <cell r="BR2018">
            <v>0.41</v>
          </cell>
          <cell r="BS2018">
            <v>1</v>
          </cell>
          <cell r="BT2018">
            <v>120</v>
          </cell>
          <cell r="BU2018">
            <v>80</v>
          </cell>
          <cell r="BV2018">
            <v>43</v>
          </cell>
          <cell r="BW2018">
            <v>9.3000000000000007</v>
          </cell>
          <cell r="BX2018"/>
          <cell r="BY2018"/>
          <cell r="BZ2018"/>
          <cell r="CA2018"/>
          <cell r="CB2018"/>
          <cell r="CC2018"/>
          <cell r="CD2018"/>
          <cell r="CE2018"/>
          <cell r="CF2018"/>
          <cell r="CG2018"/>
          <cell r="CH2018"/>
          <cell r="CI2018"/>
          <cell r="CJ2018"/>
          <cell r="CK2018"/>
          <cell r="CL2018"/>
          <cell r="CM2018"/>
          <cell r="CN2018"/>
          <cell r="CO2018"/>
          <cell r="CP2018"/>
          <cell r="CQ2018"/>
          <cell r="CR2018"/>
          <cell r="CS2018"/>
          <cell r="CT2018"/>
          <cell r="CU2018"/>
          <cell r="CV2018">
            <v>76</v>
          </cell>
        </row>
        <row r="2019">
          <cell r="C2019">
            <v>3666270127167</v>
          </cell>
          <cell r="D2019"/>
          <cell r="E2019" t="str">
            <v>BUNK</v>
          </cell>
          <cell r="F2019" t="str">
            <v>SALTO</v>
          </cell>
          <cell r="G2019" t="str">
            <v>LINCOLN 75</v>
          </cell>
          <cell r="H2019"/>
          <cell r="I2019" t="str">
            <v>Tissu</v>
          </cell>
          <cell r="J2019" t="str">
            <v>100% Polyester</v>
          </cell>
          <cell r="K2019" t="str">
            <v xml:space="preserve">Tissu effect velours côtelé </v>
          </cell>
          <cell r="L2019"/>
          <cell r="M2019"/>
          <cell r="N2019"/>
          <cell r="O2019" t="str">
            <v>lit animal XL (emballage film plastic)</v>
          </cell>
          <cell r="P2019"/>
          <cell r="Q2019" t="str">
            <v>canapé-lit pour des animaux remplis de flocons de mousse 100%</v>
          </cell>
          <cell r="R2019"/>
          <cell r="S2019"/>
          <cell r="T2019" t="str">
            <v>Assise de grand confort</v>
          </cell>
          <cell r="U2019" t="str">
            <v>différentes tailles disponibles</v>
          </cell>
          <cell r="V2019"/>
          <cell r="W2019"/>
          <cell r="X2019"/>
          <cell r="Y2019" t="str">
            <v>Pologne</v>
          </cell>
          <cell r="Z2019"/>
          <cell r="AA2019" t="str">
            <v>flocons de mousse PU</v>
          </cell>
          <cell r="AB2019" t="str">
            <v>flocons de mousse PU</v>
          </cell>
          <cell r="AC2019" t="str">
            <v>flocons de mousse PU</v>
          </cell>
          <cell r="AD2019"/>
          <cell r="AE2019" t="str">
            <v>70 cm x 53 cm</v>
          </cell>
          <cell r="AF2019"/>
          <cell r="AG2019" t="str">
            <v>flocons de mousse PU</v>
          </cell>
          <cell r="AH2019"/>
          <cell r="AI2019"/>
          <cell r="AJ2019">
            <v>70</v>
          </cell>
          <cell r="AK2019"/>
          <cell r="AL2019"/>
          <cell r="AM2019">
            <v>22</v>
          </cell>
          <cell r="AN2019"/>
          <cell r="AO2019">
            <v>80</v>
          </cell>
          <cell r="AP2019">
            <v>43</v>
          </cell>
          <cell r="AQ2019">
            <v>26</v>
          </cell>
          <cell r="AR2019">
            <v>26</v>
          </cell>
          <cell r="AS2019">
            <v>53</v>
          </cell>
          <cell r="AT2019"/>
          <cell r="AU2019"/>
          <cell r="AV2019"/>
          <cell r="AW2019"/>
          <cell r="AX2019" t="str">
            <v>NON</v>
          </cell>
          <cell r="AY2019"/>
          <cell r="AZ2019" t="str">
            <v>NON</v>
          </cell>
          <cell r="BA2019" t="str">
            <v>NON</v>
          </cell>
          <cell r="BB2019"/>
          <cell r="BC2019"/>
          <cell r="BD2019"/>
          <cell r="BE2019"/>
          <cell r="BF2019"/>
          <cell r="BG2019"/>
          <cell r="BH2019" t="str">
            <v>NON</v>
          </cell>
          <cell r="BI2019" t="str">
            <v>flocon de mousse PU</v>
          </cell>
          <cell r="BJ2019"/>
          <cell r="BK2019">
            <v>120</v>
          </cell>
          <cell r="BL2019">
            <v>80</v>
          </cell>
          <cell r="BM2019">
            <v>43</v>
          </cell>
          <cell r="BN2019"/>
          <cell r="BO2019">
            <v>8.8000000000000007</v>
          </cell>
          <cell r="BP2019">
            <v>9.3000000000000007</v>
          </cell>
          <cell r="BQ2019"/>
          <cell r="BR2019">
            <v>0.41</v>
          </cell>
          <cell r="BS2019">
            <v>1</v>
          </cell>
          <cell r="BT2019">
            <v>120</v>
          </cell>
          <cell r="BU2019">
            <v>80</v>
          </cell>
          <cell r="BV2019">
            <v>43</v>
          </cell>
          <cell r="BW2019">
            <v>9.3000000000000007</v>
          </cell>
          <cell r="BX2019"/>
          <cell r="BY2019"/>
          <cell r="BZ2019"/>
          <cell r="CA2019"/>
          <cell r="CB2019"/>
          <cell r="CC2019"/>
          <cell r="CD2019"/>
          <cell r="CE2019"/>
          <cell r="CF2019"/>
          <cell r="CG2019"/>
          <cell r="CH2019"/>
          <cell r="CI2019"/>
          <cell r="CJ2019"/>
          <cell r="CK2019"/>
          <cell r="CL2019"/>
          <cell r="CM2019"/>
          <cell r="CN2019"/>
          <cell r="CO2019"/>
          <cell r="CP2019"/>
          <cell r="CQ2019"/>
          <cell r="CR2019"/>
          <cell r="CS2019"/>
          <cell r="CT2019"/>
          <cell r="CU2019"/>
          <cell r="CV2019">
            <v>76</v>
          </cell>
        </row>
        <row r="2020">
          <cell r="C2020">
            <v>3666270126788</v>
          </cell>
          <cell r="D2020"/>
          <cell r="E2020" t="str">
            <v>BUNK</v>
          </cell>
          <cell r="F2020" t="str">
            <v>SALTO</v>
          </cell>
          <cell r="G2020" t="str">
            <v>LINCOLN 77</v>
          </cell>
          <cell r="H2020"/>
          <cell r="I2020" t="str">
            <v>Tissu</v>
          </cell>
          <cell r="J2020" t="str">
            <v>100% Polyester</v>
          </cell>
          <cell r="K2020" t="str">
            <v xml:space="preserve">Tissu effect velours côtelé </v>
          </cell>
          <cell r="L2020"/>
          <cell r="M2020"/>
          <cell r="N2020"/>
          <cell r="O2020" t="str">
            <v>lit animal XXL (emballage film plastic)</v>
          </cell>
          <cell r="P2020"/>
          <cell r="Q2020" t="str">
            <v>canapé-lit pour des animaux remplis de flocons de mousse 100%</v>
          </cell>
          <cell r="R2020"/>
          <cell r="S2020"/>
          <cell r="T2020" t="str">
            <v>Assise de grand confort</v>
          </cell>
          <cell r="U2020" t="str">
            <v>différentes tailles disponibles</v>
          </cell>
          <cell r="V2020"/>
          <cell r="W2020"/>
          <cell r="X2020"/>
          <cell r="Y2020" t="str">
            <v>Pologne</v>
          </cell>
          <cell r="Z2020"/>
          <cell r="AA2020" t="str">
            <v>flocons de mousse PU</v>
          </cell>
          <cell r="AB2020" t="str">
            <v>flocons de mousse PU</v>
          </cell>
          <cell r="AC2020" t="str">
            <v>flocons de mousse PU</v>
          </cell>
          <cell r="AD2020"/>
          <cell r="AE2020" t="str">
            <v>80 cm x 63 cm</v>
          </cell>
          <cell r="AF2020"/>
          <cell r="AG2020" t="str">
            <v>flocons de mousse PU</v>
          </cell>
          <cell r="AH2020"/>
          <cell r="AI2020"/>
          <cell r="AJ2020">
            <v>80</v>
          </cell>
          <cell r="AK2020"/>
          <cell r="AL2020"/>
          <cell r="AM2020">
            <v>25</v>
          </cell>
          <cell r="AN2020"/>
          <cell r="AO2020">
            <v>100</v>
          </cell>
          <cell r="AP2020">
            <v>48</v>
          </cell>
          <cell r="AQ2020">
            <v>28</v>
          </cell>
          <cell r="AR2020">
            <v>30</v>
          </cell>
          <cell r="AS2020">
            <v>63</v>
          </cell>
          <cell r="AT2020"/>
          <cell r="AU2020"/>
          <cell r="AV2020"/>
          <cell r="AW2020"/>
          <cell r="AX2020" t="str">
            <v>NON</v>
          </cell>
          <cell r="AY2020"/>
          <cell r="AZ2020" t="str">
            <v>NON</v>
          </cell>
          <cell r="BA2020" t="str">
            <v>NON</v>
          </cell>
          <cell r="BB2020"/>
          <cell r="BC2020"/>
          <cell r="BD2020"/>
          <cell r="BE2020"/>
          <cell r="BF2020"/>
          <cell r="BG2020"/>
          <cell r="BH2020" t="str">
            <v>NON</v>
          </cell>
          <cell r="BI2020" t="str">
            <v>flocon de mousse PU</v>
          </cell>
          <cell r="BJ2020"/>
          <cell r="BK2020">
            <v>145</v>
          </cell>
          <cell r="BL2020">
            <v>100</v>
          </cell>
          <cell r="BM2020">
            <v>48</v>
          </cell>
          <cell r="BN2020"/>
          <cell r="BO2020">
            <v>13.8</v>
          </cell>
          <cell r="BP2020">
            <v>14.3</v>
          </cell>
          <cell r="BQ2020"/>
          <cell r="BR2020">
            <v>0.7</v>
          </cell>
          <cell r="BS2020">
            <v>1</v>
          </cell>
          <cell r="BT2020">
            <v>145</v>
          </cell>
          <cell r="BU2020">
            <v>100</v>
          </cell>
          <cell r="BV2020">
            <v>48</v>
          </cell>
          <cell r="BW2020">
            <v>14.3</v>
          </cell>
          <cell r="BX2020"/>
          <cell r="BY2020"/>
          <cell r="BZ2020"/>
          <cell r="CA2020"/>
          <cell r="CB2020"/>
          <cell r="CC2020"/>
          <cell r="CD2020"/>
          <cell r="CE2020"/>
          <cell r="CF2020"/>
          <cell r="CG2020"/>
          <cell r="CH2020"/>
          <cell r="CI2020"/>
          <cell r="CJ2020"/>
          <cell r="CK2020"/>
          <cell r="CL2020"/>
          <cell r="CM2020"/>
          <cell r="CN2020"/>
          <cell r="CO2020"/>
          <cell r="CP2020"/>
          <cell r="CQ2020"/>
          <cell r="CR2020"/>
          <cell r="CS2020"/>
          <cell r="CT2020"/>
          <cell r="CU2020"/>
          <cell r="CV2020">
            <v>93</v>
          </cell>
        </row>
        <row r="2021">
          <cell r="C2021">
            <v>3666270126122</v>
          </cell>
          <cell r="D2021"/>
          <cell r="E2021" t="str">
            <v>BUNK</v>
          </cell>
          <cell r="F2021" t="str">
            <v>SALTO</v>
          </cell>
          <cell r="G2021" t="str">
            <v>LINCOLN 90</v>
          </cell>
          <cell r="H2021"/>
          <cell r="I2021" t="str">
            <v>Tissu</v>
          </cell>
          <cell r="J2021" t="str">
            <v>100% Polyester</v>
          </cell>
          <cell r="K2021" t="str">
            <v xml:space="preserve">Tissu effect velours côtelé </v>
          </cell>
          <cell r="L2021"/>
          <cell r="M2021"/>
          <cell r="N2021"/>
          <cell r="O2021" t="str">
            <v>lit animal XXL (emballage film plastic)</v>
          </cell>
          <cell r="P2021"/>
          <cell r="Q2021" t="str">
            <v>canapé-lit pour des animaux remplis de flocons de mousse 100%</v>
          </cell>
          <cell r="R2021"/>
          <cell r="S2021"/>
          <cell r="T2021" t="str">
            <v>Assise de grand confort</v>
          </cell>
          <cell r="U2021" t="str">
            <v>différentes tailles disponibles</v>
          </cell>
          <cell r="V2021"/>
          <cell r="W2021"/>
          <cell r="X2021"/>
          <cell r="Y2021" t="str">
            <v>Pologne</v>
          </cell>
          <cell r="Z2021"/>
          <cell r="AA2021" t="str">
            <v>flocons de mousse PU</v>
          </cell>
          <cell r="AB2021" t="str">
            <v>flocons de mousse PU</v>
          </cell>
          <cell r="AC2021" t="str">
            <v>flocons de mousse PU</v>
          </cell>
          <cell r="AD2021"/>
          <cell r="AE2021" t="str">
            <v>80 cm x 63 cm</v>
          </cell>
          <cell r="AF2021"/>
          <cell r="AG2021" t="str">
            <v>flocons de mousse PU</v>
          </cell>
          <cell r="AH2021"/>
          <cell r="AI2021"/>
          <cell r="AJ2021">
            <v>80</v>
          </cell>
          <cell r="AK2021"/>
          <cell r="AL2021"/>
          <cell r="AM2021">
            <v>25</v>
          </cell>
          <cell r="AN2021"/>
          <cell r="AO2021">
            <v>100</v>
          </cell>
          <cell r="AP2021">
            <v>48</v>
          </cell>
          <cell r="AQ2021">
            <v>28</v>
          </cell>
          <cell r="AR2021">
            <v>30</v>
          </cell>
          <cell r="AS2021">
            <v>63</v>
          </cell>
          <cell r="AT2021"/>
          <cell r="AU2021"/>
          <cell r="AV2021"/>
          <cell r="AW2021"/>
          <cell r="AX2021" t="str">
            <v>NON</v>
          </cell>
          <cell r="AY2021"/>
          <cell r="AZ2021" t="str">
            <v>NON</v>
          </cell>
          <cell r="BA2021" t="str">
            <v>NON</v>
          </cell>
          <cell r="BB2021"/>
          <cell r="BC2021"/>
          <cell r="BD2021"/>
          <cell r="BE2021"/>
          <cell r="BF2021"/>
          <cell r="BG2021"/>
          <cell r="BH2021" t="str">
            <v>NON</v>
          </cell>
          <cell r="BI2021" t="str">
            <v>flocon de mousse PU</v>
          </cell>
          <cell r="BJ2021"/>
          <cell r="BK2021">
            <v>145</v>
          </cell>
          <cell r="BL2021">
            <v>100</v>
          </cell>
          <cell r="BM2021">
            <v>48</v>
          </cell>
          <cell r="BN2021"/>
          <cell r="BO2021">
            <v>13.8</v>
          </cell>
          <cell r="BP2021">
            <v>14.3</v>
          </cell>
          <cell r="BQ2021"/>
          <cell r="BR2021">
            <v>0.7</v>
          </cell>
          <cell r="BS2021">
            <v>1</v>
          </cell>
          <cell r="BT2021">
            <v>145</v>
          </cell>
          <cell r="BU2021">
            <v>100</v>
          </cell>
          <cell r="BV2021">
            <v>48</v>
          </cell>
          <cell r="BW2021">
            <v>14.3</v>
          </cell>
          <cell r="BX2021"/>
          <cell r="BY2021"/>
          <cell r="BZ2021"/>
          <cell r="CA2021"/>
          <cell r="CB2021"/>
          <cell r="CC2021"/>
          <cell r="CD2021"/>
          <cell r="CE2021"/>
          <cell r="CF2021"/>
          <cell r="CG2021"/>
          <cell r="CH2021"/>
          <cell r="CI2021"/>
          <cell r="CJ2021"/>
          <cell r="CK2021"/>
          <cell r="CL2021"/>
          <cell r="CM2021"/>
          <cell r="CN2021"/>
          <cell r="CO2021"/>
          <cell r="CP2021"/>
          <cell r="CQ2021"/>
          <cell r="CR2021"/>
          <cell r="CS2021"/>
          <cell r="CT2021"/>
          <cell r="CU2021"/>
          <cell r="CV2021">
            <v>93</v>
          </cell>
        </row>
        <row r="2022">
          <cell r="C2022">
            <v>3666270127020</v>
          </cell>
          <cell r="D2022"/>
          <cell r="E2022" t="str">
            <v>BUNK</v>
          </cell>
          <cell r="F2022" t="str">
            <v>SALTO</v>
          </cell>
          <cell r="G2022" t="str">
            <v>LINCOLN 52</v>
          </cell>
          <cell r="H2022"/>
          <cell r="I2022" t="str">
            <v>Tissu</v>
          </cell>
          <cell r="J2022" t="str">
            <v>100% Polyester</v>
          </cell>
          <cell r="K2022" t="str">
            <v xml:space="preserve">Tissu effect velours côtelé </v>
          </cell>
          <cell r="L2022"/>
          <cell r="M2022"/>
          <cell r="N2022"/>
          <cell r="O2022" t="str">
            <v>lit animal XXL (emballage film plastic)</v>
          </cell>
          <cell r="P2022"/>
          <cell r="Q2022" t="str">
            <v>canapé-lit pour des animaux remplis de flocons de mousse 100%</v>
          </cell>
          <cell r="R2022"/>
          <cell r="S2022"/>
          <cell r="T2022" t="str">
            <v>Assise de grand confort</v>
          </cell>
          <cell r="U2022" t="str">
            <v>différentes tailles disponibles</v>
          </cell>
          <cell r="V2022"/>
          <cell r="W2022"/>
          <cell r="X2022"/>
          <cell r="Y2022" t="str">
            <v>Pologne</v>
          </cell>
          <cell r="Z2022"/>
          <cell r="AA2022" t="str">
            <v>flocons de mousse PU</v>
          </cell>
          <cell r="AB2022" t="str">
            <v>flocons de mousse PU</v>
          </cell>
          <cell r="AC2022" t="str">
            <v>flocons de mousse PU</v>
          </cell>
          <cell r="AD2022"/>
          <cell r="AE2022" t="str">
            <v>80 cm x 63 cm</v>
          </cell>
          <cell r="AF2022"/>
          <cell r="AG2022" t="str">
            <v>flocons de mousse PU</v>
          </cell>
          <cell r="AH2022"/>
          <cell r="AI2022"/>
          <cell r="AJ2022">
            <v>80</v>
          </cell>
          <cell r="AK2022"/>
          <cell r="AL2022"/>
          <cell r="AM2022">
            <v>25</v>
          </cell>
          <cell r="AN2022"/>
          <cell r="AO2022">
            <v>100</v>
          </cell>
          <cell r="AP2022">
            <v>48</v>
          </cell>
          <cell r="AQ2022">
            <v>28</v>
          </cell>
          <cell r="AR2022">
            <v>30</v>
          </cell>
          <cell r="AS2022">
            <v>63</v>
          </cell>
          <cell r="AT2022"/>
          <cell r="AU2022"/>
          <cell r="AV2022"/>
          <cell r="AW2022"/>
          <cell r="AX2022" t="str">
            <v>NON</v>
          </cell>
          <cell r="AY2022"/>
          <cell r="AZ2022" t="str">
            <v>NON</v>
          </cell>
          <cell r="BA2022" t="str">
            <v>NON</v>
          </cell>
          <cell r="BB2022"/>
          <cell r="BC2022"/>
          <cell r="BD2022"/>
          <cell r="BE2022"/>
          <cell r="BF2022"/>
          <cell r="BG2022"/>
          <cell r="BH2022" t="str">
            <v>NON</v>
          </cell>
          <cell r="BI2022" t="str">
            <v>flocon de mousse PU</v>
          </cell>
          <cell r="BJ2022"/>
          <cell r="BK2022">
            <v>145</v>
          </cell>
          <cell r="BL2022">
            <v>100</v>
          </cell>
          <cell r="BM2022">
            <v>48</v>
          </cell>
          <cell r="BN2022"/>
          <cell r="BO2022">
            <v>13.8</v>
          </cell>
          <cell r="BP2022">
            <v>14.3</v>
          </cell>
          <cell r="BQ2022"/>
          <cell r="BR2022">
            <v>0.7</v>
          </cell>
          <cell r="BS2022">
            <v>1</v>
          </cell>
          <cell r="BT2022">
            <v>145</v>
          </cell>
          <cell r="BU2022">
            <v>100</v>
          </cell>
          <cell r="BV2022">
            <v>48</v>
          </cell>
          <cell r="BW2022">
            <v>14.3</v>
          </cell>
          <cell r="BX2022"/>
          <cell r="BY2022"/>
          <cell r="BZ2022"/>
          <cell r="CA2022"/>
          <cell r="CB2022"/>
          <cell r="CC2022"/>
          <cell r="CD2022"/>
          <cell r="CE2022"/>
          <cell r="CF2022"/>
          <cell r="CG2022"/>
          <cell r="CH2022"/>
          <cell r="CI2022"/>
          <cell r="CJ2022"/>
          <cell r="CK2022"/>
          <cell r="CL2022"/>
          <cell r="CM2022"/>
          <cell r="CN2022"/>
          <cell r="CO2022"/>
          <cell r="CP2022"/>
          <cell r="CQ2022"/>
          <cell r="CR2022"/>
          <cell r="CS2022"/>
          <cell r="CT2022"/>
          <cell r="CU2022"/>
          <cell r="CV2022">
            <v>93</v>
          </cell>
        </row>
        <row r="2023">
          <cell r="C2023">
            <v>3666270126139</v>
          </cell>
          <cell r="D2023"/>
          <cell r="E2023" t="str">
            <v>BUNK</v>
          </cell>
          <cell r="F2023" t="str">
            <v>SALTO</v>
          </cell>
          <cell r="G2023" t="str">
            <v>LINCOLN 03</v>
          </cell>
          <cell r="H2023"/>
          <cell r="I2023" t="str">
            <v>Tissu</v>
          </cell>
          <cell r="J2023" t="str">
            <v>100% Polyester</v>
          </cell>
          <cell r="K2023" t="str">
            <v xml:space="preserve">Tissu effect velours côtelé </v>
          </cell>
          <cell r="L2023"/>
          <cell r="M2023"/>
          <cell r="N2023"/>
          <cell r="O2023" t="str">
            <v>lit animal XXL (emballage film plastic)</v>
          </cell>
          <cell r="P2023"/>
          <cell r="Q2023" t="str">
            <v>canapé-lit pour des animaux remplis de flocons de mousse 100%</v>
          </cell>
          <cell r="R2023"/>
          <cell r="S2023"/>
          <cell r="T2023" t="str">
            <v>Assise de grand confort</v>
          </cell>
          <cell r="U2023" t="str">
            <v>différentes tailles disponibles</v>
          </cell>
          <cell r="V2023"/>
          <cell r="W2023"/>
          <cell r="X2023"/>
          <cell r="Y2023" t="str">
            <v>Pologne</v>
          </cell>
          <cell r="Z2023"/>
          <cell r="AA2023" t="str">
            <v>flocons de mousse PU</v>
          </cell>
          <cell r="AB2023" t="str">
            <v>flocons de mousse PU</v>
          </cell>
          <cell r="AC2023" t="str">
            <v>flocons de mousse PU</v>
          </cell>
          <cell r="AD2023"/>
          <cell r="AE2023" t="str">
            <v>80 cm x 63 cm</v>
          </cell>
          <cell r="AF2023"/>
          <cell r="AG2023" t="str">
            <v>flocons de mousse PU</v>
          </cell>
          <cell r="AH2023"/>
          <cell r="AI2023"/>
          <cell r="AJ2023">
            <v>80</v>
          </cell>
          <cell r="AK2023"/>
          <cell r="AL2023"/>
          <cell r="AM2023">
            <v>25</v>
          </cell>
          <cell r="AN2023"/>
          <cell r="AO2023">
            <v>100</v>
          </cell>
          <cell r="AP2023">
            <v>48</v>
          </cell>
          <cell r="AQ2023">
            <v>28</v>
          </cell>
          <cell r="AR2023">
            <v>30</v>
          </cell>
          <cell r="AS2023">
            <v>63</v>
          </cell>
          <cell r="AT2023"/>
          <cell r="AU2023"/>
          <cell r="AV2023"/>
          <cell r="AW2023"/>
          <cell r="AX2023" t="str">
            <v>NON</v>
          </cell>
          <cell r="AY2023"/>
          <cell r="AZ2023" t="str">
            <v>NON</v>
          </cell>
          <cell r="BA2023" t="str">
            <v>NON</v>
          </cell>
          <cell r="BB2023"/>
          <cell r="BC2023"/>
          <cell r="BD2023"/>
          <cell r="BE2023"/>
          <cell r="BF2023"/>
          <cell r="BG2023"/>
          <cell r="BH2023" t="str">
            <v>NON</v>
          </cell>
          <cell r="BI2023" t="str">
            <v>flocon de mousse PU</v>
          </cell>
          <cell r="BJ2023"/>
          <cell r="BK2023">
            <v>145</v>
          </cell>
          <cell r="BL2023">
            <v>100</v>
          </cell>
          <cell r="BM2023">
            <v>48</v>
          </cell>
          <cell r="BN2023"/>
          <cell r="BO2023">
            <v>13.8</v>
          </cell>
          <cell r="BP2023">
            <v>14.3</v>
          </cell>
          <cell r="BQ2023"/>
          <cell r="BR2023">
            <v>0.7</v>
          </cell>
          <cell r="BS2023">
            <v>1</v>
          </cell>
          <cell r="BT2023">
            <v>145</v>
          </cell>
          <cell r="BU2023">
            <v>100</v>
          </cell>
          <cell r="BV2023">
            <v>48</v>
          </cell>
          <cell r="BW2023">
            <v>14.3</v>
          </cell>
          <cell r="BX2023"/>
          <cell r="BY2023"/>
          <cell r="BZ2023"/>
          <cell r="CA2023"/>
          <cell r="CB2023"/>
          <cell r="CC2023"/>
          <cell r="CD2023"/>
          <cell r="CE2023"/>
          <cell r="CF2023"/>
          <cell r="CG2023"/>
          <cell r="CH2023"/>
          <cell r="CI2023"/>
          <cell r="CJ2023"/>
          <cell r="CK2023"/>
          <cell r="CL2023"/>
          <cell r="CM2023"/>
          <cell r="CN2023"/>
          <cell r="CO2023"/>
          <cell r="CP2023"/>
          <cell r="CQ2023"/>
          <cell r="CR2023"/>
          <cell r="CS2023"/>
          <cell r="CT2023"/>
          <cell r="CU2023"/>
          <cell r="CV2023">
            <v>93</v>
          </cell>
        </row>
        <row r="2024">
          <cell r="C2024">
            <v>3666270126177</v>
          </cell>
          <cell r="D2024"/>
          <cell r="E2024" t="str">
            <v>BUNK</v>
          </cell>
          <cell r="F2024" t="str">
            <v>SALTO</v>
          </cell>
          <cell r="G2024" t="str">
            <v>LINCOLN 29</v>
          </cell>
          <cell r="H2024"/>
          <cell r="I2024" t="str">
            <v>Tissu</v>
          </cell>
          <cell r="J2024" t="str">
            <v>100% Polyester</v>
          </cell>
          <cell r="K2024" t="str">
            <v xml:space="preserve">Tissu effect velours côtelé </v>
          </cell>
          <cell r="L2024"/>
          <cell r="M2024"/>
          <cell r="N2024"/>
          <cell r="O2024" t="str">
            <v>lit animal XXL (emballage film plastic)</v>
          </cell>
          <cell r="P2024"/>
          <cell r="Q2024" t="str">
            <v>canapé-lit pour des animaux remplis de flocons de mousse 100%</v>
          </cell>
          <cell r="R2024"/>
          <cell r="S2024"/>
          <cell r="T2024" t="str">
            <v>Assise de grand confort</v>
          </cell>
          <cell r="U2024" t="str">
            <v>différentes tailles disponibles</v>
          </cell>
          <cell r="V2024"/>
          <cell r="W2024"/>
          <cell r="X2024"/>
          <cell r="Y2024" t="str">
            <v>Pologne</v>
          </cell>
          <cell r="Z2024"/>
          <cell r="AA2024" t="str">
            <v>flocons de mousse PU</v>
          </cell>
          <cell r="AB2024" t="str">
            <v>flocons de mousse PU</v>
          </cell>
          <cell r="AC2024" t="str">
            <v>flocons de mousse PU</v>
          </cell>
          <cell r="AD2024"/>
          <cell r="AE2024" t="str">
            <v>80 cm x 63 cm</v>
          </cell>
          <cell r="AF2024"/>
          <cell r="AG2024" t="str">
            <v>flocons de mousse PU</v>
          </cell>
          <cell r="AH2024"/>
          <cell r="AI2024"/>
          <cell r="AJ2024">
            <v>80</v>
          </cell>
          <cell r="AK2024"/>
          <cell r="AL2024"/>
          <cell r="AM2024">
            <v>25</v>
          </cell>
          <cell r="AN2024"/>
          <cell r="AO2024">
            <v>100</v>
          </cell>
          <cell r="AP2024">
            <v>48</v>
          </cell>
          <cell r="AQ2024">
            <v>28</v>
          </cell>
          <cell r="AR2024">
            <v>30</v>
          </cell>
          <cell r="AS2024">
            <v>63</v>
          </cell>
          <cell r="AT2024"/>
          <cell r="AU2024"/>
          <cell r="AV2024"/>
          <cell r="AW2024"/>
          <cell r="AX2024" t="str">
            <v>NON</v>
          </cell>
          <cell r="AY2024"/>
          <cell r="AZ2024" t="str">
            <v>NON</v>
          </cell>
          <cell r="BA2024" t="str">
            <v>NON</v>
          </cell>
          <cell r="BB2024"/>
          <cell r="BC2024"/>
          <cell r="BD2024"/>
          <cell r="BE2024"/>
          <cell r="BF2024"/>
          <cell r="BG2024"/>
          <cell r="BH2024" t="str">
            <v>NON</v>
          </cell>
          <cell r="BI2024" t="str">
            <v>flocon de mousse PU</v>
          </cell>
          <cell r="BJ2024"/>
          <cell r="BK2024">
            <v>145</v>
          </cell>
          <cell r="BL2024">
            <v>100</v>
          </cell>
          <cell r="BM2024">
            <v>48</v>
          </cell>
          <cell r="BN2024"/>
          <cell r="BO2024">
            <v>13.8</v>
          </cell>
          <cell r="BP2024">
            <v>14.3</v>
          </cell>
          <cell r="BQ2024"/>
          <cell r="BR2024">
            <v>0.7</v>
          </cell>
          <cell r="BS2024">
            <v>1</v>
          </cell>
          <cell r="BT2024">
            <v>145</v>
          </cell>
          <cell r="BU2024">
            <v>100</v>
          </cell>
          <cell r="BV2024">
            <v>48</v>
          </cell>
          <cell r="BW2024">
            <v>14.3</v>
          </cell>
          <cell r="BX2024"/>
          <cell r="BY2024"/>
          <cell r="BZ2024"/>
          <cell r="CA2024"/>
          <cell r="CB2024"/>
          <cell r="CC2024"/>
          <cell r="CD2024"/>
          <cell r="CE2024"/>
          <cell r="CF2024"/>
          <cell r="CG2024"/>
          <cell r="CH2024"/>
          <cell r="CI2024"/>
          <cell r="CJ2024"/>
          <cell r="CK2024"/>
          <cell r="CL2024"/>
          <cell r="CM2024"/>
          <cell r="CN2024"/>
          <cell r="CO2024"/>
          <cell r="CP2024"/>
          <cell r="CQ2024"/>
          <cell r="CR2024"/>
          <cell r="CS2024"/>
          <cell r="CT2024"/>
          <cell r="CU2024"/>
          <cell r="CV2024">
            <v>93</v>
          </cell>
        </row>
        <row r="2025">
          <cell r="C2025">
            <v>3666270127549</v>
          </cell>
          <cell r="D2025"/>
          <cell r="E2025" t="str">
            <v>BUNK</v>
          </cell>
          <cell r="F2025" t="str">
            <v>SALTO</v>
          </cell>
          <cell r="G2025" t="str">
            <v>LINCOLN 37</v>
          </cell>
          <cell r="H2025"/>
          <cell r="I2025" t="str">
            <v>Tissu</v>
          </cell>
          <cell r="J2025" t="str">
            <v>100% Polyester</v>
          </cell>
          <cell r="K2025" t="str">
            <v xml:space="preserve">Tissu effect velours côtelé </v>
          </cell>
          <cell r="L2025"/>
          <cell r="M2025"/>
          <cell r="N2025"/>
          <cell r="O2025" t="str">
            <v>lit animal XXL (emballage film plastic)</v>
          </cell>
          <cell r="P2025"/>
          <cell r="Q2025" t="str">
            <v>canapé-lit pour des animaux remplis de flocons de mousse 100%</v>
          </cell>
          <cell r="R2025"/>
          <cell r="S2025"/>
          <cell r="T2025" t="str">
            <v>Assise de grand confort</v>
          </cell>
          <cell r="U2025" t="str">
            <v>différentes tailles disponibles</v>
          </cell>
          <cell r="V2025"/>
          <cell r="W2025"/>
          <cell r="X2025"/>
          <cell r="Y2025" t="str">
            <v>Pologne</v>
          </cell>
          <cell r="Z2025"/>
          <cell r="AA2025" t="str">
            <v>flocons de mousse PU</v>
          </cell>
          <cell r="AB2025" t="str">
            <v>flocons de mousse PU</v>
          </cell>
          <cell r="AC2025" t="str">
            <v>flocons de mousse PU</v>
          </cell>
          <cell r="AD2025"/>
          <cell r="AE2025" t="str">
            <v>80 cm x 63 cm</v>
          </cell>
          <cell r="AF2025"/>
          <cell r="AG2025" t="str">
            <v>flocons de mousse PU</v>
          </cell>
          <cell r="AH2025"/>
          <cell r="AI2025"/>
          <cell r="AJ2025">
            <v>80</v>
          </cell>
          <cell r="AK2025"/>
          <cell r="AL2025"/>
          <cell r="AM2025">
            <v>25</v>
          </cell>
          <cell r="AN2025"/>
          <cell r="AO2025">
            <v>100</v>
          </cell>
          <cell r="AP2025">
            <v>48</v>
          </cell>
          <cell r="AQ2025">
            <v>28</v>
          </cell>
          <cell r="AR2025">
            <v>30</v>
          </cell>
          <cell r="AS2025">
            <v>63</v>
          </cell>
          <cell r="AT2025"/>
          <cell r="AU2025"/>
          <cell r="AV2025"/>
          <cell r="AW2025"/>
          <cell r="AX2025" t="str">
            <v>NON</v>
          </cell>
          <cell r="AY2025"/>
          <cell r="AZ2025" t="str">
            <v>NON</v>
          </cell>
          <cell r="BA2025" t="str">
            <v>NON</v>
          </cell>
          <cell r="BB2025"/>
          <cell r="BC2025"/>
          <cell r="BD2025"/>
          <cell r="BE2025"/>
          <cell r="BF2025"/>
          <cell r="BG2025"/>
          <cell r="BH2025" t="str">
            <v>NON</v>
          </cell>
          <cell r="BI2025" t="str">
            <v>flocon de mousse PU</v>
          </cell>
          <cell r="BJ2025"/>
          <cell r="BK2025">
            <v>145</v>
          </cell>
          <cell r="BL2025">
            <v>100</v>
          </cell>
          <cell r="BM2025">
            <v>48</v>
          </cell>
          <cell r="BN2025"/>
          <cell r="BO2025">
            <v>13.8</v>
          </cell>
          <cell r="BP2025">
            <v>14.3</v>
          </cell>
          <cell r="BQ2025"/>
          <cell r="BR2025">
            <v>0.7</v>
          </cell>
          <cell r="BS2025">
            <v>1</v>
          </cell>
          <cell r="BT2025">
            <v>145</v>
          </cell>
          <cell r="BU2025">
            <v>100</v>
          </cell>
          <cell r="BV2025">
            <v>48</v>
          </cell>
          <cell r="BW2025">
            <v>14.3</v>
          </cell>
          <cell r="BX2025"/>
          <cell r="BY2025"/>
          <cell r="BZ2025"/>
          <cell r="CA2025"/>
          <cell r="CB2025"/>
          <cell r="CC2025"/>
          <cell r="CD2025"/>
          <cell r="CE2025"/>
          <cell r="CF2025"/>
          <cell r="CG2025"/>
          <cell r="CH2025"/>
          <cell r="CI2025"/>
          <cell r="CJ2025"/>
          <cell r="CK2025"/>
          <cell r="CL2025"/>
          <cell r="CM2025"/>
          <cell r="CN2025"/>
          <cell r="CO2025"/>
          <cell r="CP2025"/>
          <cell r="CQ2025"/>
          <cell r="CR2025"/>
          <cell r="CS2025"/>
          <cell r="CT2025"/>
          <cell r="CU2025"/>
          <cell r="CV2025">
            <v>93</v>
          </cell>
        </row>
        <row r="2026">
          <cell r="C2026">
            <v>3666270127709</v>
          </cell>
          <cell r="D2026"/>
          <cell r="E2026" t="str">
            <v>BUNK</v>
          </cell>
          <cell r="F2026" t="str">
            <v>SALTO</v>
          </cell>
          <cell r="G2026" t="str">
            <v>LINCOLN 48</v>
          </cell>
          <cell r="H2026"/>
          <cell r="I2026" t="str">
            <v>Tissu</v>
          </cell>
          <cell r="J2026" t="str">
            <v>100% Polyester</v>
          </cell>
          <cell r="K2026" t="str">
            <v xml:space="preserve">Tissu effect velours côtelé </v>
          </cell>
          <cell r="L2026"/>
          <cell r="M2026"/>
          <cell r="N2026"/>
          <cell r="O2026" t="str">
            <v>lit animal XXL (emballage film plastic)</v>
          </cell>
          <cell r="P2026"/>
          <cell r="Q2026" t="str">
            <v>canapé-lit pour des animaux remplis de flocons de mousse 100%</v>
          </cell>
          <cell r="R2026"/>
          <cell r="S2026"/>
          <cell r="T2026" t="str">
            <v>Assise de grand confort</v>
          </cell>
          <cell r="U2026" t="str">
            <v>différentes tailles disponibles</v>
          </cell>
          <cell r="V2026"/>
          <cell r="W2026"/>
          <cell r="X2026"/>
          <cell r="Y2026" t="str">
            <v>Pologne</v>
          </cell>
          <cell r="Z2026"/>
          <cell r="AA2026" t="str">
            <v>flocons de mousse PU</v>
          </cell>
          <cell r="AB2026" t="str">
            <v>flocons de mousse PU</v>
          </cell>
          <cell r="AC2026" t="str">
            <v>flocons de mousse PU</v>
          </cell>
          <cell r="AD2026"/>
          <cell r="AE2026" t="str">
            <v>80 cm x 63 cm</v>
          </cell>
          <cell r="AF2026"/>
          <cell r="AG2026" t="str">
            <v>flocons de mousse PU</v>
          </cell>
          <cell r="AH2026"/>
          <cell r="AI2026"/>
          <cell r="AJ2026">
            <v>80</v>
          </cell>
          <cell r="AK2026"/>
          <cell r="AL2026"/>
          <cell r="AM2026">
            <v>25</v>
          </cell>
          <cell r="AN2026"/>
          <cell r="AO2026">
            <v>100</v>
          </cell>
          <cell r="AP2026">
            <v>48</v>
          </cell>
          <cell r="AQ2026">
            <v>28</v>
          </cell>
          <cell r="AR2026">
            <v>30</v>
          </cell>
          <cell r="AS2026">
            <v>63</v>
          </cell>
          <cell r="AT2026"/>
          <cell r="AU2026"/>
          <cell r="AV2026"/>
          <cell r="AW2026"/>
          <cell r="AX2026" t="str">
            <v>NON</v>
          </cell>
          <cell r="AY2026"/>
          <cell r="AZ2026" t="str">
            <v>NON</v>
          </cell>
          <cell r="BA2026" t="str">
            <v>NON</v>
          </cell>
          <cell r="BB2026"/>
          <cell r="BC2026"/>
          <cell r="BD2026"/>
          <cell r="BE2026"/>
          <cell r="BF2026"/>
          <cell r="BG2026"/>
          <cell r="BH2026" t="str">
            <v>NON</v>
          </cell>
          <cell r="BI2026" t="str">
            <v>flocon de mousse PU</v>
          </cell>
          <cell r="BJ2026"/>
          <cell r="BK2026">
            <v>145</v>
          </cell>
          <cell r="BL2026">
            <v>100</v>
          </cell>
          <cell r="BM2026">
            <v>48</v>
          </cell>
          <cell r="BN2026"/>
          <cell r="BO2026">
            <v>13.8</v>
          </cell>
          <cell r="BP2026">
            <v>14.3</v>
          </cell>
          <cell r="BQ2026"/>
          <cell r="BR2026">
            <v>0.7</v>
          </cell>
          <cell r="BS2026">
            <v>1</v>
          </cell>
          <cell r="BT2026">
            <v>145</v>
          </cell>
          <cell r="BU2026">
            <v>100</v>
          </cell>
          <cell r="BV2026">
            <v>48</v>
          </cell>
          <cell r="BW2026">
            <v>14.3</v>
          </cell>
          <cell r="BX2026"/>
          <cell r="BY2026"/>
          <cell r="BZ2026"/>
          <cell r="CA2026"/>
          <cell r="CB2026"/>
          <cell r="CC2026"/>
          <cell r="CD2026"/>
          <cell r="CE2026"/>
          <cell r="CF2026"/>
          <cell r="CG2026"/>
          <cell r="CH2026"/>
          <cell r="CI2026"/>
          <cell r="CJ2026"/>
          <cell r="CK2026"/>
          <cell r="CL2026"/>
          <cell r="CM2026"/>
          <cell r="CN2026"/>
          <cell r="CO2026"/>
          <cell r="CP2026"/>
          <cell r="CQ2026"/>
          <cell r="CR2026"/>
          <cell r="CS2026"/>
          <cell r="CT2026"/>
          <cell r="CU2026"/>
          <cell r="CV2026">
            <v>93</v>
          </cell>
        </row>
        <row r="2027">
          <cell r="C2027">
            <v>3666270125910</v>
          </cell>
          <cell r="D2027"/>
          <cell r="E2027" t="str">
            <v>BUNK</v>
          </cell>
          <cell r="F2027" t="str">
            <v>SALTO</v>
          </cell>
          <cell r="G2027" t="str">
            <v>LINCOLN 75</v>
          </cell>
          <cell r="H2027"/>
          <cell r="I2027" t="str">
            <v>Tissu</v>
          </cell>
          <cell r="J2027" t="str">
            <v>100% Polyester</v>
          </cell>
          <cell r="K2027" t="str">
            <v xml:space="preserve">Tissu effect velours côtelé </v>
          </cell>
          <cell r="L2027"/>
          <cell r="M2027"/>
          <cell r="N2027"/>
          <cell r="O2027" t="str">
            <v>lit animal XXL (emballage film plastic)</v>
          </cell>
          <cell r="P2027"/>
          <cell r="Q2027" t="str">
            <v>canapé-lit pour des animaux remplis de flocons de mousse 100%</v>
          </cell>
          <cell r="R2027"/>
          <cell r="S2027"/>
          <cell r="T2027" t="str">
            <v>Assise de grand confort</v>
          </cell>
          <cell r="U2027" t="str">
            <v>différentes tailles disponibles</v>
          </cell>
          <cell r="V2027"/>
          <cell r="W2027"/>
          <cell r="X2027"/>
          <cell r="Y2027" t="str">
            <v>Pologne</v>
          </cell>
          <cell r="Z2027"/>
          <cell r="AA2027" t="str">
            <v>flocons de mousse PU</v>
          </cell>
          <cell r="AB2027" t="str">
            <v>flocons de mousse PU</v>
          </cell>
          <cell r="AC2027" t="str">
            <v>flocons de mousse PU</v>
          </cell>
          <cell r="AD2027"/>
          <cell r="AE2027" t="str">
            <v>80 cm x 63 cm</v>
          </cell>
          <cell r="AF2027"/>
          <cell r="AG2027" t="str">
            <v>flocons de mousse PU</v>
          </cell>
          <cell r="AH2027"/>
          <cell r="AI2027"/>
          <cell r="AJ2027">
            <v>80</v>
          </cell>
          <cell r="AK2027"/>
          <cell r="AL2027"/>
          <cell r="AM2027">
            <v>25</v>
          </cell>
          <cell r="AN2027"/>
          <cell r="AO2027">
            <v>100</v>
          </cell>
          <cell r="AP2027">
            <v>48</v>
          </cell>
          <cell r="AQ2027">
            <v>28</v>
          </cell>
          <cell r="AR2027">
            <v>30</v>
          </cell>
          <cell r="AS2027">
            <v>63</v>
          </cell>
          <cell r="AT2027"/>
          <cell r="AU2027"/>
          <cell r="AV2027"/>
          <cell r="AW2027"/>
          <cell r="AX2027" t="str">
            <v>NON</v>
          </cell>
          <cell r="AY2027"/>
          <cell r="AZ2027" t="str">
            <v>NON</v>
          </cell>
          <cell r="BA2027" t="str">
            <v>NON</v>
          </cell>
          <cell r="BB2027"/>
          <cell r="BC2027"/>
          <cell r="BD2027"/>
          <cell r="BE2027"/>
          <cell r="BF2027"/>
          <cell r="BG2027"/>
          <cell r="BH2027" t="str">
            <v>NON</v>
          </cell>
          <cell r="BI2027" t="str">
            <v>flocon de mousse PU</v>
          </cell>
          <cell r="BJ2027"/>
          <cell r="BK2027">
            <v>145</v>
          </cell>
          <cell r="BL2027">
            <v>100</v>
          </cell>
          <cell r="BM2027">
            <v>48</v>
          </cell>
          <cell r="BN2027"/>
          <cell r="BO2027">
            <v>13.8</v>
          </cell>
          <cell r="BP2027">
            <v>14.3</v>
          </cell>
          <cell r="BQ2027"/>
          <cell r="BR2027">
            <v>0.7</v>
          </cell>
          <cell r="BS2027">
            <v>1</v>
          </cell>
          <cell r="BT2027">
            <v>145</v>
          </cell>
          <cell r="BU2027">
            <v>100</v>
          </cell>
          <cell r="BV2027">
            <v>48</v>
          </cell>
          <cell r="BW2027">
            <v>14.3</v>
          </cell>
          <cell r="BX2027"/>
          <cell r="BY2027"/>
          <cell r="BZ2027"/>
          <cell r="CA2027"/>
          <cell r="CB2027"/>
          <cell r="CC2027"/>
          <cell r="CD2027"/>
          <cell r="CE2027"/>
          <cell r="CF2027"/>
          <cell r="CG2027"/>
          <cell r="CH2027"/>
          <cell r="CI2027"/>
          <cell r="CJ2027"/>
          <cell r="CK2027"/>
          <cell r="CL2027"/>
          <cell r="CM2027"/>
          <cell r="CN2027"/>
          <cell r="CO2027"/>
          <cell r="CP2027"/>
          <cell r="CQ2027"/>
          <cell r="CR2027"/>
          <cell r="CS2027"/>
          <cell r="CT2027"/>
          <cell r="CU2027"/>
          <cell r="CV2027">
            <v>93</v>
          </cell>
        </row>
        <row r="2028">
          <cell r="C2028">
            <v>3666270126726</v>
          </cell>
          <cell r="D2028"/>
          <cell r="E2028" t="str">
            <v>BUNK</v>
          </cell>
          <cell r="F2028" t="str">
            <v>SALTO</v>
          </cell>
          <cell r="G2028" t="str">
            <v>OVER THE HORIZON 08</v>
          </cell>
          <cell r="H2028"/>
          <cell r="I2028" t="str">
            <v>Tissu</v>
          </cell>
          <cell r="J2028" t="str">
            <v>100% Polyester</v>
          </cell>
          <cell r="K2028"/>
          <cell r="L2028"/>
          <cell r="M2028"/>
          <cell r="N2028"/>
          <cell r="O2028" t="str">
            <v>lit animal M (emballage boîte carton)</v>
          </cell>
          <cell r="P2028"/>
          <cell r="Q2028" t="str">
            <v>canapé-lit pour des animaux remplis de flocons de mousse 100%</v>
          </cell>
          <cell r="R2028"/>
          <cell r="S2028"/>
          <cell r="T2028" t="str">
            <v>Assise de grand confort</v>
          </cell>
          <cell r="U2028" t="str">
            <v>différentes tailles disponibles</v>
          </cell>
          <cell r="V2028"/>
          <cell r="W2028"/>
          <cell r="X2028"/>
          <cell r="Y2028" t="str">
            <v>Pologne</v>
          </cell>
          <cell r="Z2028"/>
          <cell r="AA2028" t="str">
            <v>flocons de mousse PU</v>
          </cell>
          <cell r="AB2028" t="str">
            <v>flocons de mousse PU</v>
          </cell>
          <cell r="AC2028" t="str">
            <v>flocons de mousse PU</v>
          </cell>
          <cell r="AD2028"/>
          <cell r="AE2028" t="str">
            <v>45 cm x 33 cm</v>
          </cell>
          <cell r="AF2028"/>
          <cell r="AG2028" t="str">
            <v>flocons de mousse PU</v>
          </cell>
          <cell r="AH2028"/>
          <cell r="AI2028"/>
          <cell r="AJ2028">
            <v>45</v>
          </cell>
          <cell r="AK2028"/>
          <cell r="AL2028"/>
          <cell r="AM2028">
            <v>13</v>
          </cell>
          <cell r="AN2028"/>
          <cell r="AO2028">
            <v>50</v>
          </cell>
          <cell r="AP2028">
            <v>28</v>
          </cell>
          <cell r="AQ2028">
            <v>16</v>
          </cell>
          <cell r="AR2028">
            <v>18</v>
          </cell>
          <cell r="AS2028">
            <v>33</v>
          </cell>
          <cell r="AT2028"/>
          <cell r="AU2028"/>
          <cell r="AV2028"/>
          <cell r="AW2028"/>
          <cell r="AX2028" t="str">
            <v>NON</v>
          </cell>
          <cell r="AY2028"/>
          <cell r="AZ2028" t="str">
            <v>NON</v>
          </cell>
          <cell r="BA2028" t="str">
            <v>NON</v>
          </cell>
          <cell r="BB2028"/>
          <cell r="BC2028"/>
          <cell r="BD2028"/>
          <cell r="BE2028"/>
          <cell r="BF2028"/>
          <cell r="BG2028"/>
          <cell r="BH2028" t="str">
            <v>NON</v>
          </cell>
          <cell r="BI2028" t="str">
            <v>flocon de mousse PU</v>
          </cell>
          <cell r="BJ2028"/>
          <cell r="BK2028">
            <v>80</v>
          </cell>
          <cell r="BL2028">
            <v>50</v>
          </cell>
          <cell r="BM2028">
            <v>28</v>
          </cell>
          <cell r="BN2028"/>
          <cell r="BO2028">
            <v>3</v>
          </cell>
          <cell r="BP2028">
            <v>4.4000000000000004</v>
          </cell>
          <cell r="BQ2028"/>
          <cell r="BR2028">
            <v>0.11</v>
          </cell>
          <cell r="BS2028">
            <v>1</v>
          </cell>
          <cell r="BT2028">
            <v>70</v>
          </cell>
          <cell r="BU2028">
            <v>50</v>
          </cell>
          <cell r="BV2028">
            <v>30</v>
          </cell>
          <cell r="BW2028">
            <v>3</v>
          </cell>
          <cell r="BX2028"/>
          <cell r="BY2028"/>
          <cell r="BZ2028"/>
          <cell r="CA2028"/>
          <cell r="CB2028"/>
          <cell r="CC2028"/>
          <cell r="CD2028"/>
          <cell r="CE2028"/>
          <cell r="CF2028"/>
          <cell r="CG2028"/>
          <cell r="CH2028"/>
          <cell r="CI2028"/>
          <cell r="CJ2028"/>
          <cell r="CK2028"/>
          <cell r="CL2028"/>
          <cell r="CM2028"/>
          <cell r="CN2028"/>
          <cell r="CO2028"/>
          <cell r="CP2028"/>
          <cell r="CQ2028"/>
          <cell r="CR2028"/>
          <cell r="CS2028"/>
          <cell r="CT2028"/>
          <cell r="CU2028"/>
          <cell r="CV2028">
            <v>62</v>
          </cell>
        </row>
        <row r="2029">
          <cell r="C2029">
            <v>3666270125958</v>
          </cell>
          <cell r="D2029"/>
          <cell r="E2029" t="str">
            <v>BUNK</v>
          </cell>
          <cell r="F2029" t="str">
            <v>SALTO</v>
          </cell>
          <cell r="G2029" t="str">
            <v>OVER THE HORIZON 38</v>
          </cell>
          <cell r="H2029"/>
          <cell r="I2029" t="str">
            <v>Tissu</v>
          </cell>
          <cell r="J2029" t="str">
            <v>100% Polyester</v>
          </cell>
          <cell r="K2029"/>
          <cell r="L2029"/>
          <cell r="M2029"/>
          <cell r="N2029"/>
          <cell r="O2029" t="str">
            <v>lit animal M (emballage boîte carton)</v>
          </cell>
          <cell r="P2029"/>
          <cell r="Q2029" t="str">
            <v>canapé-lit pour des animaux remplis de flocons de mousse 100%</v>
          </cell>
          <cell r="R2029"/>
          <cell r="S2029"/>
          <cell r="T2029" t="str">
            <v>Assise de grand confort</v>
          </cell>
          <cell r="U2029" t="str">
            <v>différentes tailles disponibles</v>
          </cell>
          <cell r="V2029"/>
          <cell r="W2029"/>
          <cell r="X2029"/>
          <cell r="Y2029" t="str">
            <v>Pologne</v>
          </cell>
          <cell r="Z2029"/>
          <cell r="AA2029" t="str">
            <v>flocons de mousse PU</v>
          </cell>
          <cell r="AB2029" t="str">
            <v>flocons de mousse PU</v>
          </cell>
          <cell r="AC2029" t="str">
            <v>flocons de mousse PU</v>
          </cell>
          <cell r="AD2029"/>
          <cell r="AE2029" t="str">
            <v>45 cm x 33 cm</v>
          </cell>
          <cell r="AF2029"/>
          <cell r="AG2029" t="str">
            <v>flocons de mousse PU</v>
          </cell>
          <cell r="AH2029"/>
          <cell r="AI2029"/>
          <cell r="AJ2029">
            <v>45</v>
          </cell>
          <cell r="AK2029"/>
          <cell r="AL2029"/>
          <cell r="AM2029">
            <v>13</v>
          </cell>
          <cell r="AN2029"/>
          <cell r="AO2029">
            <v>50</v>
          </cell>
          <cell r="AP2029">
            <v>28</v>
          </cell>
          <cell r="AQ2029">
            <v>16</v>
          </cell>
          <cell r="AR2029">
            <v>18</v>
          </cell>
          <cell r="AS2029">
            <v>33</v>
          </cell>
          <cell r="AT2029"/>
          <cell r="AU2029"/>
          <cell r="AV2029"/>
          <cell r="AW2029"/>
          <cell r="AX2029" t="str">
            <v>NON</v>
          </cell>
          <cell r="AY2029"/>
          <cell r="AZ2029" t="str">
            <v>NON</v>
          </cell>
          <cell r="BA2029" t="str">
            <v>NON</v>
          </cell>
          <cell r="BB2029"/>
          <cell r="BC2029"/>
          <cell r="BD2029"/>
          <cell r="BE2029"/>
          <cell r="BF2029"/>
          <cell r="BG2029"/>
          <cell r="BH2029" t="str">
            <v>NON</v>
          </cell>
          <cell r="BI2029" t="str">
            <v>flocon de mousse PU</v>
          </cell>
          <cell r="BJ2029"/>
          <cell r="BK2029">
            <v>80</v>
          </cell>
          <cell r="BL2029">
            <v>50</v>
          </cell>
          <cell r="BM2029">
            <v>28</v>
          </cell>
          <cell r="BN2029"/>
          <cell r="BO2029">
            <v>3</v>
          </cell>
          <cell r="BP2029">
            <v>4.4000000000000004</v>
          </cell>
          <cell r="BQ2029"/>
          <cell r="BR2029">
            <v>0.11</v>
          </cell>
          <cell r="BS2029">
            <v>1</v>
          </cell>
          <cell r="BT2029">
            <v>70</v>
          </cell>
          <cell r="BU2029">
            <v>50</v>
          </cell>
          <cell r="BV2029">
            <v>30</v>
          </cell>
          <cell r="BW2029">
            <v>3</v>
          </cell>
          <cell r="BX2029"/>
          <cell r="BY2029"/>
          <cell r="BZ2029"/>
          <cell r="CA2029"/>
          <cell r="CB2029"/>
          <cell r="CC2029"/>
          <cell r="CD2029"/>
          <cell r="CE2029"/>
          <cell r="CF2029"/>
          <cell r="CG2029"/>
          <cell r="CH2029"/>
          <cell r="CI2029"/>
          <cell r="CJ2029"/>
          <cell r="CK2029"/>
          <cell r="CL2029"/>
          <cell r="CM2029"/>
          <cell r="CN2029"/>
          <cell r="CO2029"/>
          <cell r="CP2029"/>
          <cell r="CQ2029"/>
          <cell r="CR2029"/>
          <cell r="CS2029"/>
          <cell r="CT2029"/>
          <cell r="CU2029"/>
          <cell r="CV2029">
            <v>62</v>
          </cell>
        </row>
        <row r="2030">
          <cell r="C2030">
            <v>3666270127129</v>
          </cell>
          <cell r="D2030"/>
          <cell r="E2030" t="str">
            <v>BUNK</v>
          </cell>
          <cell r="F2030" t="str">
            <v>SALTO</v>
          </cell>
          <cell r="G2030" t="str">
            <v>OVER THE HORIZON 54</v>
          </cell>
          <cell r="H2030"/>
          <cell r="I2030" t="str">
            <v>Tissu</v>
          </cell>
          <cell r="J2030" t="str">
            <v>100% Polyester</v>
          </cell>
          <cell r="K2030"/>
          <cell r="L2030"/>
          <cell r="M2030"/>
          <cell r="N2030"/>
          <cell r="O2030" t="str">
            <v>lit animal M (emballage boîte carton)</v>
          </cell>
          <cell r="P2030"/>
          <cell r="Q2030" t="str">
            <v>canapé-lit pour des animaux remplis de flocons de mousse 100%</v>
          </cell>
          <cell r="R2030"/>
          <cell r="S2030"/>
          <cell r="T2030" t="str">
            <v>Assise de grand confort</v>
          </cell>
          <cell r="U2030" t="str">
            <v>différentes tailles disponibles</v>
          </cell>
          <cell r="V2030"/>
          <cell r="W2030"/>
          <cell r="X2030"/>
          <cell r="Y2030" t="str">
            <v>Pologne</v>
          </cell>
          <cell r="Z2030"/>
          <cell r="AA2030" t="str">
            <v>flocons de mousse PU</v>
          </cell>
          <cell r="AB2030" t="str">
            <v>flocons de mousse PU</v>
          </cell>
          <cell r="AC2030" t="str">
            <v>flocons de mousse PU</v>
          </cell>
          <cell r="AD2030"/>
          <cell r="AE2030" t="str">
            <v>45 cm x 33 cm</v>
          </cell>
          <cell r="AF2030"/>
          <cell r="AG2030" t="str">
            <v>flocons de mousse PU</v>
          </cell>
          <cell r="AH2030"/>
          <cell r="AI2030"/>
          <cell r="AJ2030">
            <v>45</v>
          </cell>
          <cell r="AK2030"/>
          <cell r="AL2030"/>
          <cell r="AM2030">
            <v>13</v>
          </cell>
          <cell r="AN2030"/>
          <cell r="AO2030">
            <v>50</v>
          </cell>
          <cell r="AP2030">
            <v>28</v>
          </cell>
          <cell r="AQ2030">
            <v>16</v>
          </cell>
          <cell r="AR2030">
            <v>18</v>
          </cell>
          <cell r="AS2030">
            <v>33</v>
          </cell>
          <cell r="AT2030"/>
          <cell r="AU2030"/>
          <cell r="AV2030"/>
          <cell r="AW2030"/>
          <cell r="AX2030" t="str">
            <v>NON</v>
          </cell>
          <cell r="AY2030"/>
          <cell r="AZ2030" t="str">
            <v>NON</v>
          </cell>
          <cell r="BA2030" t="str">
            <v>NON</v>
          </cell>
          <cell r="BB2030"/>
          <cell r="BC2030"/>
          <cell r="BD2030"/>
          <cell r="BE2030"/>
          <cell r="BF2030"/>
          <cell r="BG2030"/>
          <cell r="BH2030" t="str">
            <v>NON</v>
          </cell>
          <cell r="BI2030" t="str">
            <v>flocon de mousse PU</v>
          </cell>
          <cell r="BJ2030"/>
          <cell r="BK2030">
            <v>80</v>
          </cell>
          <cell r="BL2030">
            <v>50</v>
          </cell>
          <cell r="BM2030">
            <v>28</v>
          </cell>
          <cell r="BN2030"/>
          <cell r="BO2030">
            <v>3</v>
          </cell>
          <cell r="BP2030">
            <v>4.4000000000000004</v>
          </cell>
          <cell r="BQ2030"/>
          <cell r="BR2030">
            <v>0.11</v>
          </cell>
          <cell r="BS2030">
            <v>1</v>
          </cell>
          <cell r="BT2030">
            <v>70</v>
          </cell>
          <cell r="BU2030">
            <v>50</v>
          </cell>
          <cell r="BV2030">
            <v>30</v>
          </cell>
          <cell r="BW2030">
            <v>3</v>
          </cell>
          <cell r="BX2030"/>
          <cell r="BY2030"/>
          <cell r="BZ2030"/>
          <cell r="CA2030"/>
          <cell r="CB2030"/>
          <cell r="CC2030"/>
          <cell r="CD2030"/>
          <cell r="CE2030"/>
          <cell r="CF2030"/>
          <cell r="CG2030"/>
          <cell r="CH2030"/>
          <cell r="CI2030"/>
          <cell r="CJ2030"/>
          <cell r="CK2030"/>
          <cell r="CL2030"/>
          <cell r="CM2030"/>
          <cell r="CN2030"/>
          <cell r="CO2030"/>
          <cell r="CP2030"/>
          <cell r="CQ2030"/>
          <cell r="CR2030"/>
          <cell r="CS2030"/>
          <cell r="CT2030"/>
          <cell r="CU2030"/>
          <cell r="CV2030">
            <v>62</v>
          </cell>
        </row>
        <row r="2031">
          <cell r="C2031">
            <v>3666270127624</v>
          </cell>
          <cell r="D2031"/>
          <cell r="E2031" t="str">
            <v>BUNK</v>
          </cell>
          <cell r="F2031" t="str">
            <v>SALTO</v>
          </cell>
          <cell r="G2031" t="str">
            <v>OVER THE HORIZON 78</v>
          </cell>
          <cell r="H2031"/>
          <cell r="I2031" t="str">
            <v>Tissu</v>
          </cell>
          <cell r="J2031" t="str">
            <v>100% Polyester</v>
          </cell>
          <cell r="K2031"/>
          <cell r="L2031"/>
          <cell r="M2031"/>
          <cell r="N2031"/>
          <cell r="O2031" t="str">
            <v>lit animal M (emballage boîte carton)</v>
          </cell>
          <cell r="P2031"/>
          <cell r="Q2031" t="str">
            <v>canapé-lit pour des animaux remplis de flocons de mousse 100%</v>
          </cell>
          <cell r="R2031"/>
          <cell r="S2031"/>
          <cell r="T2031" t="str">
            <v>Assise de grand confort</v>
          </cell>
          <cell r="U2031" t="str">
            <v>différentes tailles disponibles</v>
          </cell>
          <cell r="V2031"/>
          <cell r="W2031"/>
          <cell r="X2031"/>
          <cell r="Y2031" t="str">
            <v>Pologne</v>
          </cell>
          <cell r="Z2031"/>
          <cell r="AA2031" t="str">
            <v>flocons de mousse PU</v>
          </cell>
          <cell r="AB2031" t="str">
            <v>flocons de mousse PU</v>
          </cell>
          <cell r="AC2031" t="str">
            <v>flocons de mousse PU</v>
          </cell>
          <cell r="AD2031"/>
          <cell r="AE2031" t="str">
            <v>45 cm x 33 cm</v>
          </cell>
          <cell r="AF2031"/>
          <cell r="AG2031" t="str">
            <v>flocons de mousse PU</v>
          </cell>
          <cell r="AH2031"/>
          <cell r="AI2031"/>
          <cell r="AJ2031">
            <v>45</v>
          </cell>
          <cell r="AK2031"/>
          <cell r="AL2031"/>
          <cell r="AM2031">
            <v>13</v>
          </cell>
          <cell r="AN2031"/>
          <cell r="AO2031">
            <v>50</v>
          </cell>
          <cell r="AP2031">
            <v>28</v>
          </cell>
          <cell r="AQ2031">
            <v>16</v>
          </cell>
          <cell r="AR2031">
            <v>18</v>
          </cell>
          <cell r="AS2031">
            <v>33</v>
          </cell>
          <cell r="AT2031"/>
          <cell r="AU2031"/>
          <cell r="AV2031"/>
          <cell r="AW2031"/>
          <cell r="AX2031" t="str">
            <v>NON</v>
          </cell>
          <cell r="AY2031"/>
          <cell r="AZ2031" t="str">
            <v>NON</v>
          </cell>
          <cell r="BA2031" t="str">
            <v>NON</v>
          </cell>
          <cell r="BB2031"/>
          <cell r="BC2031"/>
          <cell r="BD2031"/>
          <cell r="BE2031"/>
          <cell r="BF2031"/>
          <cell r="BG2031"/>
          <cell r="BH2031" t="str">
            <v>NON</v>
          </cell>
          <cell r="BI2031" t="str">
            <v>flocon de mousse PU</v>
          </cell>
          <cell r="BJ2031"/>
          <cell r="BK2031">
            <v>80</v>
          </cell>
          <cell r="BL2031">
            <v>50</v>
          </cell>
          <cell r="BM2031">
            <v>28</v>
          </cell>
          <cell r="BN2031"/>
          <cell r="BO2031">
            <v>3</v>
          </cell>
          <cell r="BP2031">
            <v>4.4000000000000004</v>
          </cell>
          <cell r="BQ2031"/>
          <cell r="BR2031">
            <v>0.11</v>
          </cell>
          <cell r="BS2031">
            <v>1</v>
          </cell>
          <cell r="BT2031">
            <v>70</v>
          </cell>
          <cell r="BU2031">
            <v>50</v>
          </cell>
          <cell r="BV2031">
            <v>30</v>
          </cell>
          <cell r="BW2031">
            <v>3</v>
          </cell>
          <cell r="BX2031"/>
          <cell r="BY2031"/>
          <cell r="BZ2031"/>
          <cell r="CA2031"/>
          <cell r="CB2031"/>
          <cell r="CC2031"/>
          <cell r="CD2031"/>
          <cell r="CE2031"/>
          <cell r="CF2031"/>
          <cell r="CG2031"/>
          <cell r="CH2031"/>
          <cell r="CI2031"/>
          <cell r="CJ2031"/>
          <cell r="CK2031"/>
          <cell r="CL2031"/>
          <cell r="CM2031"/>
          <cell r="CN2031"/>
          <cell r="CO2031"/>
          <cell r="CP2031"/>
          <cell r="CQ2031"/>
          <cell r="CR2031"/>
          <cell r="CS2031"/>
          <cell r="CT2031"/>
          <cell r="CU2031"/>
          <cell r="CV2031">
            <v>62</v>
          </cell>
        </row>
        <row r="2032">
          <cell r="C2032">
            <v>3666270127235</v>
          </cell>
          <cell r="D2032"/>
          <cell r="E2032" t="str">
            <v>BUNK</v>
          </cell>
          <cell r="F2032" t="str">
            <v>SALTO</v>
          </cell>
          <cell r="G2032" t="str">
            <v>OVER THE HORIZON 90</v>
          </cell>
          <cell r="H2032"/>
          <cell r="I2032" t="str">
            <v>Tissu</v>
          </cell>
          <cell r="J2032" t="str">
            <v>100% Polyester</v>
          </cell>
          <cell r="K2032"/>
          <cell r="L2032"/>
          <cell r="M2032"/>
          <cell r="N2032"/>
          <cell r="O2032" t="str">
            <v>lit animal M (emballage boîte carton)</v>
          </cell>
          <cell r="P2032"/>
          <cell r="Q2032" t="str">
            <v>canapé-lit pour des animaux remplis de flocons de mousse 100%</v>
          </cell>
          <cell r="R2032"/>
          <cell r="S2032"/>
          <cell r="T2032" t="str">
            <v>Assise de grand confort</v>
          </cell>
          <cell r="U2032" t="str">
            <v>différentes tailles disponibles</v>
          </cell>
          <cell r="V2032"/>
          <cell r="W2032"/>
          <cell r="X2032"/>
          <cell r="Y2032" t="str">
            <v>Pologne</v>
          </cell>
          <cell r="Z2032"/>
          <cell r="AA2032" t="str">
            <v>flocons de mousse PU</v>
          </cell>
          <cell r="AB2032" t="str">
            <v>flocons de mousse PU</v>
          </cell>
          <cell r="AC2032" t="str">
            <v>flocons de mousse PU</v>
          </cell>
          <cell r="AD2032"/>
          <cell r="AE2032" t="str">
            <v>45 cm x 33 cm</v>
          </cell>
          <cell r="AF2032"/>
          <cell r="AG2032" t="str">
            <v>flocons de mousse PU</v>
          </cell>
          <cell r="AH2032"/>
          <cell r="AI2032"/>
          <cell r="AJ2032">
            <v>45</v>
          </cell>
          <cell r="AK2032"/>
          <cell r="AL2032"/>
          <cell r="AM2032">
            <v>13</v>
          </cell>
          <cell r="AN2032"/>
          <cell r="AO2032">
            <v>50</v>
          </cell>
          <cell r="AP2032">
            <v>28</v>
          </cell>
          <cell r="AQ2032">
            <v>16</v>
          </cell>
          <cell r="AR2032">
            <v>18</v>
          </cell>
          <cell r="AS2032">
            <v>33</v>
          </cell>
          <cell r="AT2032"/>
          <cell r="AU2032"/>
          <cell r="AV2032"/>
          <cell r="AW2032"/>
          <cell r="AX2032" t="str">
            <v>NON</v>
          </cell>
          <cell r="AY2032"/>
          <cell r="AZ2032" t="str">
            <v>NON</v>
          </cell>
          <cell r="BA2032" t="str">
            <v>NON</v>
          </cell>
          <cell r="BB2032"/>
          <cell r="BC2032"/>
          <cell r="BD2032"/>
          <cell r="BE2032"/>
          <cell r="BF2032"/>
          <cell r="BG2032"/>
          <cell r="BH2032" t="str">
            <v>NON</v>
          </cell>
          <cell r="BI2032" t="str">
            <v>flocon de mousse PU</v>
          </cell>
          <cell r="BJ2032"/>
          <cell r="BK2032">
            <v>80</v>
          </cell>
          <cell r="BL2032">
            <v>50</v>
          </cell>
          <cell r="BM2032">
            <v>28</v>
          </cell>
          <cell r="BN2032"/>
          <cell r="BO2032">
            <v>3</v>
          </cell>
          <cell r="BP2032">
            <v>4.4000000000000004</v>
          </cell>
          <cell r="BQ2032"/>
          <cell r="BR2032">
            <v>0.11</v>
          </cell>
          <cell r="BS2032">
            <v>1</v>
          </cell>
          <cell r="BT2032">
            <v>70</v>
          </cell>
          <cell r="BU2032">
            <v>50</v>
          </cell>
          <cell r="BV2032">
            <v>30</v>
          </cell>
          <cell r="BW2032">
            <v>3</v>
          </cell>
          <cell r="BX2032"/>
          <cell r="BY2032"/>
          <cell r="BZ2032"/>
          <cell r="CA2032"/>
          <cell r="CB2032"/>
          <cell r="CC2032"/>
          <cell r="CD2032"/>
          <cell r="CE2032"/>
          <cell r="CF2032"/>
          <cell r="CG2032"/>
          <cell r="CH2032"/>
          <cell r="CI2032"/>
          <cell r="CJ2032"/>
          <cell r="CK2032"/>
          <cell r="CL2032"/>
          <cell r="CM2032"/>
          <cell r="CN2032"/>
          <cell r="CO2032"/>
          <cell r="CP2032"/>
          <cell r="CQ2032"/>
          <cell r="CR2032"/>
          <cell r="CS2032"/>
          <cell r="CT2032"/>
          <cell r="CU2032"/>
          <cell r="CV2032">
            <v>62</v>
          </cell>
        </row>
        <row r="2033">
          <cell r="C2033">
            <v>3666270126610</v>
          </cell>
          <cell r="D2033"/>
          <cell r="E2033" t="str">
            <v>BUNK</v>
          </cell>
          <cell r="F2033" t="str">
            <v>SALTO</v>
          </cell>
          <cell r="G2033" t="str">
            <v>OVER THE HORIZON 08</v>
          </cell>
          <cell r="H2033"/>
          <cell r="I2033" t="str">
            <v>Tissu</v>
          </cell>
          <cell r="J2033" t="str">
            <v>100% Polyester</v>
          </cell>
          <cell r="K2033"/>
          <cell r="L2033"/>
          <cell r="M2033"/>
          <cell r="N2033"/>
          <cell r="O2033" t="str">
            <v>lit animal L (emballage boîte carton)</v>
          </cell>
          <cell r="P2033"/>
          <cell r="Q2033" t="str">
            <v>canapé-lit pour des animaux remplis de flocons de mousse 100%</v>
          </cell>
          <cell r="R2033"/>
          <cell r="S2033"/>
          <cell r="T2033" t="str">
            <v>Assise de grand confort</v>
          </cell>
          <cell r="U2033" t="str">
            <v>différentes tailles disponibles</v>
          </cell>
          <cell r="V2033"/>
          <cell r="W2033"/>
          <cell r="X2033"/>
          <cell r="Y2033" t="str">
            <v>Pologne</v>
          </cell>
          <cell r="Z2033"/>
          <cell r="AA2033" t="str">
            <v>flocons de mousse PU</v>
          </cell>
          <cell r="AB2033" t="str">
            <v>flocons de mousse PU</v>
          </cell>
          <cell r="AC2033" t="str">
            <v>flocons de mousse PU</v>
          </cell>
          <cell r="AD2033"/>
          <cell r="AE2033" t="str">
            <v>55 cm x 43 cm</v>
          </cell>
          <cell r="AF2033"/>
          <cell r="AG2033" t="str">
            <v>flocons de mousse PU</v>
          </cell>
          <cell r="AH2033"/>
          <cell r="AI2033"/>
          <cell r="AJ2033">
            <v>55</v>
          </cell>
          <cell r="AK2033"/>
          <cell r="AL2033"/>
          <cell r="AM2033">
            <v>17</v>
          </cell>
          <cell r="AN2033"/>
          <cell r="AO2033">
            <v>60</v>
          </cell>
          <cell r="AP2033">
            <v>33</v>
          </cell>
          <cell r="AQ2033">
            <v>20</v>
          </cell>
          <cell r="AR2033">
            <v>23</v>
          </cell>
          <cell r="AS2033">
            <v>43</v>
          </cell>
          <cell r="AT2033"/>
          <cell r="AU2033"/>
          <cell r="AV2033"/>
          <cell r="AW2033"/>
          <cell r="AX2033" t="str">
            <v>NON</v>
          </cell>
          <cell r="AY2033"/>
          <cell r="AZ2033" t="str">
            <v>NON</v>
          </cell>
          <cell r="BA2033" t="str">
            <v>NON</v>
          </cell>
          <cell r="BB2033"/>
          <cell r="BC2033"/>
          <cell r="BD2033"/>
          <cell r="BE2033"/>
          <cell r="BF2033"/>
          <cell r="BG2033"/>
          <cell r="BH2033" t="str">
            <v>NON</v>
          </cell>
          <cell r="BI2033" t="str">
            <v>flocon de mousse PU</v>
          </cell>
          <cell r="BJ2033"/>
          <cell r="BK2033">
            <v>95</v>
          </cell>
          <cell r="BL2033">
            <v>60</v>
          </cell>
          <cell r="BM2033">
            <v>33</v>
          </cell>
          <cell r="BN2033"/>
          <cell r="BO2033">
            <v>4.8</v>
          </cell>
          <cell r="BP2033">
            <v>6.2</v>
          </cell>
          <cell r="BQ2033"/>
          <cell r="BR2033">
            <v>0.19</v>
          </cell>
          <cell r="BS2033">
            <v>1</v>
          </cell>
          <cell r="BT2033">
            <v>85</v>
          </cell>
          <cell r="BU2033">
            <v>65</v>
          </cell>
          <cell r="BV2033">
            <v>34</v>
          </cell>
          <cell r="BW2033">
            <v>6.2</v>
          </cell>
          <cell r="BX2033"/>
          <cell r="BY2033"/>
          <cell r="BZ2033"/>
          <cell r="CA2033"/>
          <cell r="CB2033"/>
          <cell r="CC2033"/>
          <cell r="CD2033"/>
          <cell r="CE2033"/>
          <cell r="CF2033"/>
          <cell r="CG2033"/>
          <cell r="CH2033"/>
          <cell r="CI2033"/>
          <cell r="CJ2033"/>
          <cell r="CK2033"/>
          <cell r="CL2033"/>
          <cell r="CM2033"/>
          <cell r="CN2033"/>
          <cell r="CO2033"/>
          <cell r="CP2033"/>
          <cell r="CQ2033"/>
          <cell r="CR2033"/>
          <cell r="CS2033"/>
          <cell r="CT2033"/>
          <cell r="CU2033"/>
          <cell r="CV2033">
            <v>67</v>
          </cell>
        </row>
        <row r="2034">
          <cell r="C2034">
            <v>3666270126313</v>
          </cell>
          <cell r="D2034"/>
          <cell r="E2034" t="str">
            <v>BUNK</v>
          </cell>
          <cell r="F2034" t="str">
            <v>SALTO</v>
          </cell>
          <cell r="G2034" t="str">
            <v>OVER THE HORIZON 38</v>
          </cell>
          <cell r="H2034"/>
          <cell r="I2034" t="str">
            <v>Tissu</v>
          </cell>
          <cell r="J2034" t="str">
            <v>100% Polyester</v>
          </cell>
          <cell r="K2034"/>
          <cell r="L2034"/>
          <cell r="M2034"/>
          <cell r="N2034"/>
          <cell r="O2034" t="str">
            <v>lit animal L (emballage boîte carton)</v>
          </cell>
          <cell r="P2034"/>
          <cell r="Q2034" t="str">
            <v>canapé-lit pour des animaux remplis de flocons de mousse 100%</v>
          </cell>
          <cell r="R2034"/>
          <cell r="S2034"/>
          <cell r="T2034" t="str">
            <v>Assise de grand confort</v>
          </cell>
          <cell r="U2034" t="str">
            <v>différentes tailles disponibles</v>
          </cell>
          <cell r="V2034"/>
          <cell r="W2034"/>
          <cell r="X2034"/>
          <cell r="Y2034" t="str">
            <v>Pologne</v>
          </cell>
          <cell r="Z2034"/>
          <cell r="AA2034" t="str">
            <v>flocons de mousse PU</v>
          </cell>
          <cell r="AB2034" t="str">
            <v>flocons de mousse PU</v>
          </cell>
          <cell r="AC2034" t="str">
            <v>flocons de mousse PU</v>
          </cell>
          <cell r="AD2034"/>
          <cell r="AE2034" t="str">
            <v>55 cm x 43 cm</v>
          </cell>
          <cell r="AF2034"/>
          <cell r="AG2034" t="str">
            <v>flocons de mousse PU</v>
          </cell>
          <cell r="AH2034"/>
          <cell r="AI2034"/>
          <cell r="AJ2034">
            <v>55</v>
          </cell>
          <cell r="AK2034"/>
          <cell r="AL2034"/>
          <cell r="AM2034">
            <v>17</v>
          </cell>
          <cell r="AN2034"/>
          <cell r="AO2034">
            <v>60</v>
          </cell>
          <cell r="AP2034">
            <v>33</v>
          </cell>
          <cell r="AQ2034">
            <v>20</v>
          </cell>
          <cell r="AR2034">
            <v>23</v>
          </cell>
          <cell r="AS2034">
            <v>43</v>
          </cell>
          <cell r="AT2034"/>
          <cell r="AU2034"/>
          <cell r="AV2034"/>
          <cell r="AW2034"/>
          <cell r="AX2034" t="str">
            <v>NON</v>
          </cell>
          <cell r="AY2034"/>
          <cell r="AZ2034" t="str">
            <v>NON</v>
          </cell>
          <cell r="BA2034" t="str">
            <v>NON</v>
          </cell>
          <cell r="BB2034"/>
          <cell r="BC2034"/>
          <cell r="BD2034"/>
          <cell r="BE2034"/>
          <cell r="BF2034"/>
          <cell r="BG2034"/>
          <cell r="BH2034" t="str">
            <v>NON</v>
          </cell>
          <cell r="BI2034" t="str">
            <v>flocon de mousse PU</v>
          </cell>
          <cell r="BJ2034"/>
          <cell r="BK2034">
            <v>95</v>
          </cell>
          <cell r="BL2034">
            <v>60</v>
          </cell>
          <cell r="BM2034">
            <v>33</v>
          </cell>
          <cell r="BN2034"/>
          <cell r="BO2034">
            <v>4.8</v>
          </cell>
          <cell r="BP2034">
            <v>6.2</v>
          </cell>
          <cell r="BQ2034"/>
          <cell r="BR2034">
            <v>0.19</v>
          </cell>
          <cell r="BS2034">
            <v>1</v>
          </cell>
          <cell r="BT2034">
            <v>85</v>
          </cell>
          <cell r="BU2034">
            <v>65</v>
          </cell>
          <cell r="BV2034">
            <v>34</v>
          </cell>
          <cell r="BW2034">
            <v>6.2</v>
          </cell>
          <cell r="BX2034"/>
          <cell r="BY2034"/>
          <cell r="BZ2034"/>
          <cell r="CA2034"/>
          <cell r="CB2034"/>
          <cell r="CC2034"/>
          <cell r="CD2034"/>
          <cell r="CE2034"/>
          <cell r="CF2034"/>
          <cell r="CG2034"/>
          <cell r="CH2034"/>
          <cell r="CI2034"/>
          <cell r="CJ2034"/>
          <cell r="CK2034"/>
          <cell r="CL2034"/>
          <cell r="CM2034"/>
          <cell r="CN2034"/>
          <cell r="CO2034"/>
          <cell r="CP2034"/>
          <cell r="CQ2034"/>
          <cell r="CR2034"/>
          <cell r="CS2034"/>
          <cell r="CT2034"/>
          <cell r="CU2034"/>
          <cell r="CV2034">
            <v>67</v>
          </cell>
        </row>
        <row r="2035">
          <cell r="C2035">
            <v>3666270126672</v>
          </cell>
          <cell r="D2035"/>
          <cell r="E2035" t="str">
            <v>BUNK</v>
          </cell>
          <cell r="F2035" t="str">
            <v>SALTO</v>
          </cell>
          <cell r="G2035" t="str">
            <v>OVER THE HORIZON 54</v>
          </cell>
          <cell r="H2035"/>
          <cell r="I2035" t="str">
            <v>Tissu</v>
          </cell>
          <cell r="J2035" t="str">
            <v>100% Polyester</v>
          </cell>
          <cell r="K2035"/>
          <cell r="L2035"/>
          <cell r="M2035"/>
          <cell r="N2035"/>
          <cell r="O2035" t="str">
            <v>lit animal L (emballage boîte carton)</v>
          </cell>
          <cell r="P2035"/>
          <cell r="Q2035" t="str">
            <v>canapé-lit pour des animaux remplis de flocons de mousse 100%</v>
          </cell>
          <cell r="R2035"/>
          <cell r="S2035"/>
          <cell r="T2035" t="str">
            <v>Assise de grand confort</v>
          </cell>
          <cell r="U2035" t="str">
            <v>différentes tailles disponibles</v>
          </cell>
          <cell r="V2035"/>
          <cell r="W2035"/>
          <cell r="X2035"/>
          <cell r="Y2035" t="str">
            <v>Pologne</v>
          </cell>
          <cell r="Z2035"/>
          <cell r="AA2035" t="str">
            <v>flocons de mousse PU</v>
          </cell>
          <cell r="AB2035" t="str">
            <v>flocons de mousse PU</v>
          </cell>
          <cell r="AC2035" t="str">
            <v>flocons de mousse PU</v>
          </cell>
          <cell r="AD2035"/>
          <cell r="AE2035" t="str">
            <v>55 cm x 43 cm</v>
          </cell>
          <cell r="AF2035"/>
          <cell r="AG2035" t="str">
            <v>flocons de mousse PU</v>
          </cell>
          <cell r="AH2035"/>
          <cell r="AI2035"/>
          <cell r="AJ2035">
            <v>55</v>
          </cell>
          <cell r="AK2035"/>
          <cell r="AL2035"/>
          <cell r="AM2035">
            <v>17</v>
          </cell>
          <cell r="AN2035"/>
          <cell r="AO2035">
            <v>60</v>
          </cell>
          <cell r="AP2035">
            <v>33</v>
          </cell>
          <cell r="AQ2035">
            <v>20</v>
          </cell>
          <cell r="AR2035">
            <v>23</v>
          </cell>
          <cell r="AS2035">
            <v>43</v>
          </cell>
          <cell r="AT2035"/>
          <cell r="AU2035"/>
          <cell r="AV2035"/>
          <cell r="AW2035"/>
          <cell r="AX2035" t="str">
            <v>NON</v>
          </cell>
          <cell r="AY2035"/>
          <cell r="AZ2035" t="str">
            <v>NON</v>
          </cell>
          <cell r="BA2035" t="str">
            <v>NON</v>
          </cell>
          <cell r="BB2035"/>
          <cell r="BC2035"/>
          <cell r="BD2035"/>
          <cell r="BE2035"/>
          <cell r="BF2035"/>
          <cell r="BG2035"/>
          <cell r="BH2035" t="str">
            <v>NON</v>
          </cell>
          <cell r="BI2035" t="str">
            <v>flocon de mousse PU</v>
          </cell>
          <cell r="BJ2035"/>
          <cell r="BK2035">
            <v>95</v>
          </cell>
          <cell r="BL2035">
            <v>60</v>
          </cell>
          <cell r="BM2035">
            <v>33</v>
          </cell>
          <cell r="BN2035"/>
          <cell r="BO2035">
            <v>4.8</v>
          </cell>
          <cell r="BP2035">
            <v>6.2</v>
          </cell>
          <cell r="BQ2035"/>
          <cell r="BR2035">
            <v>0.19</v>
          </cell>
          <cell r="BS2035">
            <v>1</v>
          </cell>
          <cell r="BT2035">
            <v>85</v>
          </cell>
          <cell r="BU2035">
            <v>65</v>
          </cell>
          <cell r="BV2035">
            <v>34</v>
          </cell>
          <cell r="BW2035">
            <v>6.2</v>
          </cell>
          <cell r="BX2035"/>
          <cell r="BY2035"/>
          <cell r="BZ2035"/>
          <cell r="CA2035"/>
          <cell r="CB2035"/>
          <cell r="CC2035"/>
          <cell r="CD2035"/>
          <cell r="CE2035"/>
          <cell r="CF2035"/>
          <cell r="CG2035"/>
          <cell r="CH2035"/>
          <cell r="CI2035"/>
          <cell r="CJ2035"/>
          <cell r="CK2035"/>
          <cell r="CL2035"/>
          <cell r="CM2035"/>
          <cell r="CN2035"/>
          <cell r="CO2035"/>
          <cell r="CP2035"/>
          <cell r="CQ2035"/>
          <cell r="CR2035"/>
          <cell r="CS2035"/>
          <cell r="CT2035"/>
          <cell r="CU2035"/>
          <cell r="CV2035">
            <v>67</v>
          </cell>
        </row>
        <row r="2036">
          <cell r="C2036">
            <v>3666270127204</v>
          </cell>
          <cell r="D2036"/>
          <cell r="E2036" t="str">
            <v>BUNK</v>
          </cell>
          <cell r="F2036" t="str">
            <v>SALTO</v>
          </cell>
          <cell r="G2036" t="str">
            <v>OVER THE HORIZON 78</v>
          </cell>
          <cell r="H2036"/>
          <cell r="I2036" t="str">
            <v>Tissu</v>
          </cell>
          <cell r="J2036" t="str">
            <v>100% Polyester</v>
          </cell>
          <cell r="K2036"/>
          <cell r="L2036"/>
          <cell r="M2036"/>
          <cell r="N2036"/>
          <cell r="O2036" t="str">
            <v>lit animal L (emballage boîte carton)</v>
          </cell>
          <cell r="P2036"/>
          <cell r="Q2036" t="str">
            <v>canapé-lit pour des animaux remplis de flocons de mousse 100%</v>
          </cell>
          <cell r="R2036"/>
          <cell r="S2036"/>
          <cell r="T2036" t="str">
            <v>Assise de grand confort</v>
          </cell>
          <cell r="U2036" t="str">
            <v>différentes tailles disponibles</v>
          </cell>
          <cell r="V2036"/>
          <cell r="W2036"/>
          <cell r="X2036"/>
          <cell r="Y2036" t="str">
            <v>Pologne</v>
          </cell>
          <cell r="Z2036"/>
          <cell r="AA2036" t="str">
            <v>flocons de mousse PU</v>
          </cell>
          <cell r="AB2036" t="str">
            <v>flocons de mousse PU</v>
          </cell>
          <cell r="AC2036" t="str">
            <v>flocons de mousse PU</v>
          </cell>
          <cell r="AD2036"/>
          <cell r="AE2036" t="str">
            <v>55 cm x 43 cm</v>
          </cell>
          <cell r="AF2036"/>
          <cell r="AG2036" t="str">
            <v>flocons de mousse PU</v>
          </cell>
          <cell r="AH2036"/>
          <cell r="AI2036"/>
          <cell r="AJ2036">
            <v>55</v>
          </cell>
          <cell r="AK2036"/>
          <cell r="AL2036"/>
          <cell r="AM2036">
            <v>17</v>
          </cell>
          <cell r="AN2036"/>
          <cell r="AO2036">
            <v>60</v>
          </cell>
          <cell r="AP2036">
            <v>33</v>
          </cell>
          <cell r="AQ2036">
            <v>20</v>
          </cell>
          <cell r="AR2036">
            <v>23</v>
          </cell>
          <cell r="AS2036">
            <v>43</v>
          </cell>
          <cell r="AT2036"/>
          <cell r="AU2036"/>
          <cell r="AV2036"/>
          <cell r="AW2036"/>
          <cell r="AX2036" t="str">
            <v>NON</v>
          </cell>
          <cell r="AY2036"/>
          <cell r="AZ2036" t="str">
            <v>NON</v>
          </cell>
          <cell r="BA2036" t="str">
            <v>NON</v>
          </cell>
          <cell r="BB2036"/>
          <cell r="BC2036"/>
          <cell r="BD2036"/>
          <cell r="BE2036"/>
          <cell r="BF2036"/>
          <cell r="BG2036"/>
          <cell r="BH2036" t="str">
            <v>NON</v>
          </cell>
          <cell r="BI2036" t="str">
            <v>flocon de mousse PU</v>
          </cell>
          <cell r="BJ2036"/>
          <cell r="BK2036">
            <v>95</v>
          </cell>
          <cell r="BL2036">
            <v>60</v>
          </cell>
          <cell r="BM2036">
            <v>33</v>
          </cell>
          <cell r="BN2036"/>
          <cell r="BO2036">
            <v>4.8</v>
          </cell>
          <cell r="BP2036">
            <v>6.2</v>
          </cell>
          <cell r="BQ2036"/>
          <cell r="BR2036">
            <v>0.19</v>
          </cell>
          <cell r="BS2036">
            <v>1</v>
          </cell>
          <cell r="BT2036">
            <v>85</v>
          </cell>
          <cell r="BU2036">
            <v>65</v>
          </cell>
          <cell r="BV2036">
            <v>34</v>
          </cell>
          <cell r="BW2036">
            <v>6.2</v>
          </cell>
          <cell r="BX2036"/>
          <cell r="BY2036"/>
          <cell r="BZ2036"/>
          <cell r="CA2036"/>
          <cell r="CB2036"/>
          <cell r="CC2036"/>
          <cell r="CD2036"/>
          <cell r="CE2036"/>
          <cell r="CF2036"/>
          <cell r="CG2036"/>
          <cell r="CH2036"/>
          <cell r="CI2036"/>
          <cell r="CJ2036"/>
          <cell r="CK2036"/>
          <cell r="CL2036"/>
          <cell r="CM2036"/>
          <cell r="CN2036"/>
          <cell r="CO2036"/>
          <cell r="CP2036"/>
          <cell r="CQ2036"/>
          <cell r="CR2036"/>
          <cell r="CS2036"/>
          <cell r="CT2036"/>
          <cell r="CU2036"/>
          <cell r="CV2036">
            <v>67</v>
          </cell>
        </row>
        <row r="2037">
          <cell r="C2037">
            <v>3666270126894</v>
          </cell>
          <cell r="D2037"/>
          <cell r="E2037" t="str">
            <v>BUNK</v>
          </cell>
          <cell r="F2037" t="str">
            <v>SALTO</v>
          </cell>
          <cell r="G2037" t="str">
            <v>OVER THE HORIZON 90</v>
          </cell>
          <cell r="H2037"/>
          <cell r="I2037" t="str">
            <v>Tissu</v>
          </cell>
          <cell r="J2037" t="str">
            <v>100% Polyester</v>
          </cell>
          <cell r="K2037"/>
          <cell r="L2037"/>
          <cell r="M2037"/>
          <cell r="N2037"/>
          <cell r="O2037" t="str">
            <v>lit animal L (emballage boîte carton)</v>
          </cell>
          <cell r="P2037"/>
          <cell r="Q2037" t="str">
            <v>canapé-lit pour des animaux remplis de flocons de mousse 100%</v>
          </cell>
          <cell r="R2037"/>
          <cell r="S2037"/>
          <cell r="T2037" t="str">
            <v>Assise de grand confort</v>
          </cell>
          <cell r="U2037" t="str">
            <v>différentes tailles disponibles</v>
          </cell>
          <cell r="V2037"/>
          <cell r="W2037"/>
          <cell r="X2037"/>
          <cell r="Y2037" t="str">
            <v>Pologne</v>
          </cell>
          <cell r="Z2037"/>
          <cell r="AA2037" t="str">
            <v>flocons de mousse PU</v>
          </cell>
          <cell r="AB2037" t="str">
            <v>flocons de mousse PU</v>
          </cell>
          <cell r="AC2037" t="str">
            <v>flocons de mousse PU</v>
          </cell>
          <cell r="AD2037"/>
          <cell r="AE2037" t="str">
            <v>55 cm x 43 cm</v>
          </cell>
          <cell r="AF2037"/>
          <cell r="AG2037" t="str">
            <v>flocons de mousse PU</v>
          </cell>
          <cell r="AH2037"/>
          <cell r="AI2037"/>
          <cell r="AJ2037">
            <v>55</v>
          </cell>
          <cell r="AK2037"/>
          <cell r="AL2037"/>
          <cell r="AM2037">
            <v>17</v>
          </cell>
          <cell r="AN2037"/>
          <cell r="AO2037">
            <v>60</v>
          </cell>
          <cell r="AP2037">
            <v>33</v>
          </cell>
          <cell r="AQ2037">
            <v>20</v>
          </cell>
          <cell r="AR2037">
            <v>23</v>
          </cell>
          <cell r="AS2037">
            <v>43</v>
          </cell>
          <cell r="AT2037"/>
          <cell r="AU2037"/>
          <cell r="AV2037"/>
          <cell r="AW2037"/>
          <cell r="AX2037" t="str">
            <v>NON</v>
          </cell>
          <cell r="AY2037"/>
          <cell r="AZ2037" t="str">
            <v>NON</v>
          </cell>
          <cell r="BA2037" t="str">
            <v>NON</v>
          </cell>
          <cell r="BB2037"/>
          <cell r="BC2037"/>
          <cell r="BD2037"/>
          <cell r="BE2037"/>
          <cell r="BF2037"/>
          <cell r="BG2037"/>
          <cell r="BH2037" t="str">
            <v>NON</v>
          </cell>
          <cell r="BI2037" t="str">
            <v>flocon de mousse PU</v>
          </cell>
          <cell r="BJ2037"/>
          <cell r="BK2037">
            <v>95</v>
          </cell>
          <cell r="BL2037">
            <v>60</v>
          </cell>
          <cell r="BM2037">
            <v>33</v>
          </cell>
          <cell r="BN2037"/>
          <cell r="BO2037">
            <v>4.8</v>
          </cell>
          <cell r="BP2037">
            <v>6.2</v>
          </cell>
          <cell r="BQ2037"/>
          <cell r="BR2037">
            <v>0.19</v>
          </cell>
          <cell r="BS2037">
            <v>1</v>
          </cell>
          <cell r="BT2037">
            <v>85</v>
          </cell>
          <cell r="BU2037">
            <v>65</v>
          </cell>
          <cell r="BV2037">
            <v>34</v>
          </cell>
          <cell r="BW2037">
            <v>6.2</v>
          </cell>
          <cell r="BX2037"/>
          <cell r="BY2037"/>
          <cell r="BZ2037"/>
          <cell r="CA2037"/>
          <cell r="CB2037"/>
          <cell r="CC2037"/>
          <cell r="CD2037"/>
          <cell r="CE2037"/>
          <cell r="CF2037"/>
          <cell r="CG2037"/>
          <cell r="CH2037"/>
          <cell r="CI2037"/>
          <cell r="CJ2037"/>
          <cell r="CK2037"/>
          <cell r="CL2037"/>
          <cell r="CM2037"/>
          <cell r="CN2037"/>
          <cell r="CO2037"/>
          <cell r="CP2037"/>
          <cell r="CQ2037"/>
          <cell r="CR2037"/>
          <cell r="CS2037"/>
          <cell r="CT2037"/>
          <cell r="CU2037"/>
          <cell r="CV2037">
            <v>67</v>
          </cell>
        </row>
        <row r="2038">
          <cell r="C2038">
            <v>3666270126061</v>
          </cell>
          <cell r="D2038"/>
          <cell r="E2038" t="str">
            <v>BUNK</v>
          </cell>
          <cell r="F2038" t="str">
            <v>SALTO</v>
          </cell>
          <cell r="G2038" t="str">
            <v>OVER THE HORIZON 08</v>
          </cell>
          <cell r="H2038"/>
          <cell r="I2038" t="str">
            <v>Tissu</v>
          </cell>
          <cell r="J2038" t="str">
            <v>100% Polyester</v>
          </cell>
          <cell r="K2038"/>
          <cell r="L2038"/>
          <cell r="M2038"/>
          <cell r="N2038"/>
          <cell r="O2038" t="str">
            <v>lit animal XL (emballage film plastic)</v>
          </cell>
          <cell r="P2038"/>
          <cell r="Q2038" t="str">
            <v>canapé-lit pour des animaux remplis de flocons de mousse 100%</v>
          </cell>
          <cell r="R2038"/>
          <cell r="S2038"/>
          <cell r="T2038" t="str">
            <v>Assise de grand confort</v>
          </cell>
          <cell r="U2038" t="str">
            <v>différentes tailles disponibles</v>
          </cell>
          <cell r="V2038"/>
          <cell r="W2038"/>
          <cell r="X2038"/>
          <cell r="Y2038" t="str">
            <v>Pologne</v>
          </cell>
          <cell r="Z2038"/>
          <cell r="AA2038" t="str">
            <v>flocons de mousse PU</v>
          </cell>
          <cell r="AB2038" t="str">
            <v>flocons de mousse PU</v>
          </cell>
          <cell r="AC2038" t="str">
            <v>flocons de mousse PU</v>
          </cell>
          <cell r="AD2038"/>
          <cell r="AE2038" t="str">
            <v>70 cm x 53 cm</v>
          </cell>
          <cell r="AF2038"/>
          <cell r="AG2038" t="str">
            <v>flocons de mousse PU</v>
          </cell>
          <cell r="AH2038"/>
          <cell r="AI2038"/>
          <cell r="AJ2038">
            <v>70</v>
          </cell>
          <cell r="AK2038"/>
          <cell r="AL2038"/>
          <cell r="AM2038">
            <v>22</v>
          </cell>
          <cell r="AN2038"/>
          <cell r="AO2038">
            <v>80</v>
          </cell>
          <cell r="AP2038">
            <v>43</v>
          </cell>
          <cell r="AQ2038">
            <v>26</v>
          </cell>
          <cell r="AR2038">
            <v>26</v>
          </cell>
          <cell r="AS2038">
            <v>53</v>
          </cell>
          <cell r="AT2038"/>
          <cell r="AU2038"/>
          <cell r="AV2038"/>
          <cell r="AW2038"/>
          <cell r="AX2038" t="str">
            <v>NON</v>
          </cell>
          <cell r="AY2038"/>
          <cell r="AZ2038" t="str">
            <v>NON</v>
          </cell>
          <cell r="BA2038" t="str">
            <v>NON</v>
          </cell>
          <cell r="BB2038"/>
          <cell r="BC2038"/>
          <cell r="BD2038"/>
          <cell r="BE2038"/>
          <cell r="BF2038"/>
          <cell r="BG2038"/>
          <cell r="BH2038" t="str">
            <v>NON</v>
          </cell>
          <cell r="BI2038" t="str">
            <v>flocon de mousse PU</v>
          </cell>
          <cell r="BJ2038"/>
          <cell r="BK2038">
            <v>120</v>
          </cell>
          <cell r="BL2038">
            <v>80</v>
          </cell>
          <cell r="BM2038">
            <v>43</v>
          </cell>
          <cell r="BN2038"/>
          <cell r="BO2038">
            <v>8.8000000000000007</v>
          </cell>
          <cell r="BP2038">
            <v>9.3000000000000007</v>
          </cell>
          <cell r="BQ2038"/>
          <cell r="BR2038">
            <v>0.41</v>
          </cell>
          <cell r="BS2038">
            <v>1</v>
          </cell>
          <cell r="BT2038">
            <v>120</v>
          </cell>
          <cell r="BU2038">
            <v>80</v>
          </cell>
          <cell r="BV2038">
            <v>43</v>
          </cell>
          <cell r="BW2038">
            <v>9.3000000000000007</v>
          </cell>
          <cell r="BX2038"/>
          <cell r="BY2038"/>
          <cell r="BZ2038"/>
          <cell r="CA2038"/>
          <cell r="CB2038"/>
          <cell r="CC2038"/>
          <cell r="CD2038"/>
          <cell r="CE2038"/>
          <cell r="CF2038"/>
          <cell r="CG2038"/>
          <cell r="CH2038"/>
          <cell r="CI2038"/>
          <cell r="CJ2038"/>
          <cell r="CK2038"/>
          <cell r="CL2038"/>
          <cell r="CM2038"/>
          <cell r="CN2038"/>
          <cell r="CO2038"/>
          <cell r="CP2038"/>
          <cell r="CQ2038"/>
          <cell r="CR2038"/>
          <cell r="CS2038"/>
          <cell r="CT2038"/>
          <cell r="CU2038"/>
          <cell r="CV2038">
            <v>83</v>
          </cell>
        </row>
        <row r="2039">
          <cell r="C2039">
            <v>3666270126832</v>
          </cell>
          <cell r="D2039"/>
          <cell r="E2039" t="str">
            <v>BUNK</v>
          </cell>
          <cell r="F2039" t="str">
            <v>SALTO</v>
          </cell>
          <cell r="G2039" t="str">
            <v>OVER THE HORIZON 38</v>
          </cell>
          <cell r="H2039"/>
          <cell r="I2039" t="str">
            <v>Tissu</v>
          </cell>
          <cell r="J2039" t="str">
            <v>100% Polyester</v>
          </cell>
          <cell r="K2039"/>
          <cell r="L2039"/>
          <cell r="M2039"/>
          <cell r="N2039"/>
          <cell r="O2039" t="str">
            <v>lit animal XL (emballage film plastic)</v>
          </cell>
          <cell r="P2039"/>
          <cell r="Q2039" t="str">
            <v>canapé-lit pour des animaux remplis de flocons de mousse 100%</v>
          </cell>
          <cell r="R2039"/>
          <cell r="S2039"/>
          <cell r="T2039" t="str">
            <v>Assise de grand confort</v>
          </cell>
          <cell r="U2039" t="str">
            <v>différentes tailles disponibles</v>
          </cell>
          <cell r="V2039"/>
          <cell r="W2039"/>
          <cell r="X2039"/>
          <cell r="Y2039" t="str">
            <v>Pologne</v>
          </cell>
          <cell r="Z2039"/>
          <cell r="AA2039" t="str">
            <v>flocons de mousse PU</v>
          </cell>
          <cell r="AB2039" t="str">
            <v>flocons de mousse PU</v>
          </cell>
          <cell r="AC2039" t="str">
            <v>flocons de mousse PU</v>
          </cell>
          <cell r="AD2039"/>
          <cell r="AE2039" t="str">
            <v>70 cm x 53 cm</v>
          </cell>
          <cell r="AF2039"/>
          <cell r="AG2039" t="str">
            <v>flocons de mousse PU</v>
          </cell>
          <cell r="AH2039"/>
          <cell r="AI2039"/>
          <cell r="AJ2039">
            <v>70</v>
          </cell>
          <cell r="AK2039"/>
          <cell r="AL2039"/>
          <cell r="AM2039">
            <v>22</v>
          </cell>
          <cell r="AN2039"/>
          <cell r="AO2039">
            <v>80</v>
          </cell>
          <cell r="AP2039">
            <v>43</v>
          </cell>
          <cell r="AQ2039">
            <v>26</v>
          </cell>
          <cell r="AR2039">
            <v>26</v>
          </cell>
          <cell r="AS2039">
            <v>53</v>
          </cell>
          <cell r="AT2039"/>
          <cell r="AU2039"/>
          <cell r="AV2039"/>
          <cell r="AW2039"/>
          <cell r="AX2039" t="str">
            <v>NON</v>
          </cell>
          <cell r="AY2039"/>
          <cell r="AZ2039" t="str">
            <v>NON</v>
          </cell>
          <cell r="BA2039" t="str">
            <v>NON</v>
          </cell>
          <cell r="BB2039"/>
          <cell r="BC2039"/>
          <cell r="BD2039"/>
          <cell r="BE2039"/>
          <cell r="BF2039"/>
          <cell r="BG2039"/>
          <cell r="BH2039" t="str">
            <v>NON</v>
          </cell>
          <cell r="BI2039" t="str">
            <v>flocon de mousse PU</v>
          </cell>
          <cell r="BJ2039"/>
          <cell r="BK2039">
            <v>120</v>
          </cell>
          <cell r="BL2039">
            <v>80</v>
          </cell>
          <cell r="BM2039">
            <v>43</v>
          </cell>
          <cell r="BN2039"/>
          <cell r="BO2039">
            <v>8.8000000000000007</v>
          </cell>
          <cell r="BP2039">
            <v>9.3000000000000007</v>
          </cell>
          <cell r="BQ2039"/>
          <cell r="BR2039">
            <v>0.41</v>
          </cell>
          <cell r="BS2039">
            <v>1</v>
          </cell>
          <cell r="BT2039">
            <v>120</v>
          </cell>
          <cell r="BU2039">
            <v>80</v>
          </cell>
          <cell r="BV2039">
            <v>43</v>
          </cell>
          <cell r="BW2039">
            <v>9.3000000000000007</v>
          </cell>
          <cell r="BX2039"/>
          <cell r="BY2039"/>
          <cell r="BZ2039"/>
          <cell r="CA2039"/>
          <cell r="CB2039"/>
          <cell r="CC2039"/>
          <cell r="CD2039"/>
          <cell r="CE2039"/>
          <cell r="CF2039"/>
          <cell r="CG2039"/>
          <cell r="CH2039"/>
          <cell r="CI2039"/>
          <cell r="CJ2039"/>
          <cell r="CK2039"/>
          <cell r="CL2039"/>
          <cell r="CM2039"/>
          <cell r="CN2039"/>
          <cell r="CO2039"/>
          <cell r="CP2039"/>
          <cell r="CQ2039"/>
          <cell r="CR2039"/>
          <cell r="CS2039"/>
          <cell r="CT2039"/>
          <cell r="CU2039"/>
          <cell r="CV2039">
            <v>83</v>
          </cell>
        </row>
        <row r="2040">
          <cell r="C2040">
            <v>3666270125828</v>
          </cell>
          <cell r="D2040"/>
          <cell r="E2040" t="str">
            <v>BUNK</v>
          </cell>
          <cell r="F2040" t="str">
            <v>SALTO</v>
          </cell>
          <cell r="G2040" t="str">
            <v>OVER THE HORIZON 54</v>
          </cell>
          <cell r="H2040"/>
          <cell r="I2040" t="str">
            <v>Tissu</v>
          </cell>
          <cell r="J2040" t="str">
            <v>100% Polyester</v>
          </cell>
          <cell r="K2040"/>
          <cell r="L2040"/>
          <cell r="M2040"/>
          <cell r="N2040"/>
          <cell r="O2040" t="str">
            <v>lit animal XL (emballage film plastic)</v>
          </cell>
          <cell r="P2040"/>
          <cell r="Q2040" t="str">
            <v>canapé-lit pour des animaux remplis de flocons de mousse 100%</v>
          </cell>
          <cell r="R2040"/>
          <cell r="S2040"/>
          <cell r="T2040" t="str">
            <v>Assise de grand confort</v>
          </cell>
          <cell r="U2040" t="str">
            <v>différentes tailles disponibles</v>
          </cell>
          <cell r="V2040"/>
          <cell r="W2040"/>
          <cell r="X2040"/>
          <cell r="Y2040" t="str">
            <v>Pologne</v>
          </cell>
          <cell r="Z2040"/>
          <cell r="AA2040" t="str">
            <v>flocons de mousse PU</v>
          </cell>
          <cell r="AB2040" t="str">
            <v>flocons de mousse PU</v>
          </cell>
          <cell r="AC2040" t="str">
            <v>flocons de mousse PU</v>
          </cell>
          <cell r="AD2040"/>
          <cell r="AE2040" t="str">
            <v>70 cm x 53 cm</v>
          </cell>
          <cell r="AF2040"/>
          <cell r="AG2040" t="str">
            <v>flocons de mousse PU</v>
          </cell>
          <cell r="AH2040"/>
          <cell r="AI2040"/>
          <cell r="AJ2040">
            <v>70</v>
          </cell>
          <cell r="AK2040"/>
          <cell r="AL2040"/>
          <cell r="AM2040">
            <v>22</v>
          </cell>
          <cell r="AN2040"/>
          <cell r="AO2040">
            <v>80</v>
          </cell>
          <cell r="AP2040">
            <v>43</v>
          </cell>
          <cell r="AQ2040">
            <v>26</v>
          </cell>
          <cell r="AR2040">
            <v>26</v>
          </cell>
          <cell r="AS2040">
            <v>53</v>
          </cell>
          <cell r="AT2040"/>
          <cell r="AU2040"/>
          <cell r="AV2040"/>
          <cell r="AW2040"/>
          <cell r="AX2040" t="str">
            <v>NON</v>
          </cell>
          <cell r="AY2040"/>
          <cell r="AZ2040" t="str">
            <v>NON</v>
          </cell>
          <cell r="BA2040" t="str">
            <v>NON</v>
          </cell>
          <cell r="BB2040"/>
          <cell r="BC2040"/>
          <cell r="BD2040"/>
          <cell r="BE2040"/>
          <cell r="BF2040"/>
          <cell r="BG2040"/>
          <cell r="BH2040" t="str">
            <v>NON</v>
          </cell>
          <cell r="BI2040" t="str">
            <v>flocon de mousse PU</v>
          </cell>
          <cell r="BJ2040"/>
          <cell r="BK2040">
            <v>120</v>
          </cell>
          <cell r="BL2040">
            <v>80</v>
          </cell>
          <cell r="BM2040">
            <v>43</v>
          </cell>
          <cell r="BN2040"/>
          <cell r="BO2040">
            <v>8.8000000000000007</v>
          </cell>
          <cell r="BP2040">
            <v>9.3000000000000007</v>
          </cell>
          <cell r="BQ2040"/>
          <cell r="BR2040">
            <v>0.41</v>
          </cell>
          <cell r="BS2040">
            <v>1</v>
          </cell>
          <cell r="BT2040">
            <v>120</v>
          </cell>
          <cell r="BU2040">
            <v>80</v>
          </cell>
          <cell r="BV2040">
            <v>43</v>
          </cell>
          <cell r="BW2040">
            <v>9.3000000000000007</v>
          </cell>
          <cell r="BX2040"/>
          <cell r="BY2040"/>
          <cell r="BZ2040"/>
          <cell r="CA2040"/>
          <cell r="CB2040"/>
          <cell r="CC2040"/>
          <cell r="CD2040"/>
          <cell r="CE2040"/>
          <cell r="CF2040"/>
          <cell r="CG2040"/>
          <cell r="CH2040"/>
          <cell r="CI2040"/>
          <cell r="CJ2040"/>
          <cell r="CK2040"/>
          <cell r="CL2040"/>
          <cell r="CM2040"/>
          <cell r="CN2040"/>
          <cell r="CO2040"/>
          <cell r="CP2040"/>
          <cell r="CQ2040"/>
          <cell r="CR2040"/>
          <cell r="CS2040"/>
          <cell r="CT2040"/>
          <cell r="CU2040"/>
          <cell r="CV2040">
            <v>83</v>
          </cell>
        </row>
        <row r="2041">
          <cell r="C2041">
            <v>3666270126863</v>
          </cell>
          <cell r="D2041"/>
          <cell r="E2041" t="str">
            <v>BUNK</v>
          </cell>
          <cell r="F2041" t="str">
            <v>SALTO</v>
          </cell>
          <cell r="G2041" t="str">
            <v>OVER THE HORIZON 78</v>
          </cell>
          <cell r="H2041"/>
          <cell r="I2041" t="str">
            <v>Tissu</v>
          </cell>
          <cell r="J2041" t="str">
            <v>100% Polyester</v>
          </cell>
          <cell r="K2041"/>
          <cell r="L2041"/>
          <cell r="M2041"/>
          <cell r="N2041"/>
          <cell r="O2041" t="str">
            <v>lit animal XL (emballage film plastic)</v>
          </cell>
          <cell r="P2041"/>
          <cell r="Q2041" t="str">
            <v>canapé-lit pour des animaux remplis de flocons de mousse 100%</v>
          </cell>
          <cell r="R2041"/>
          <cell r="S2041"/>
          <cell r="T2041" t="str">
            <v>Assise de grand confort</v>
          </cell>
          <cell r="U2041" t="str">
            <v>différentes tailles disponibles</v>
          </cell>
          <cell r="V2041"/>
          <cell r="W2041"/>
          <cell r="X2041"/>
          <cell r="Y2041" t="str">
            <v>Pologne</v>
          </cell>
          <cell r="Z2041"/>
          <cell r="AA2041" t="str">
            <v>flocons de mousse PU</v>
          </cell>
          <cell r="AB2041" t="str">
            <v>flocons de mousse PU</v>
          </cell>
          <cell r="AC2041" t="str">
            <v>flocons de mousse PU</v>
          </cell>
          <cell r="AD2041"/>
          <cell r="AE2041" t="str">
            <v>70 cm x 53 cm</v>
          </cell>
          <cell r="AF2041"/>
          <cell r="AG2041" t="str">
            <v>flocons de mousse PU</v>
          </cell>
          <cell r="AH2041"/>
          <cell r="AI2041"/>
          <cell r="AJ2041">
            <v>70</v>
          </cell>
          <cell r="AK2041"/>
          <cell r="AL2041"/>
          <cell r="AM2041">
            <v>22</v>
          </cell>
          <cell r="AN2041"/>
          <cell r="AO2041">
            <v>80</v>
          </cell>
          <cell r="AP2041">
            <v>43</v>
          </cell>
          <cell r="AQ2041">
            <v>26</v>
          </cell>
          <cell r="AR2041">
            <v>26</v>
          </cell>
          <cell r="AS2041">
            <v>53</v>
          </cell>
          <cell r="AT2041"/>
          <cell r="AU2041"/>
          <cell r="AV2041"/>
          <cell r="AW2041"/>
          <cell r="AX2041" t="str">
            <v>NON</v>
          </cell>
          <cell r="AY2041"/>
          <cell r="AZ2041" t="str">
            <v>NON</v>
          </cell>
          <cell r="BA2041" t="str">
            <v>NON</v>
          </cell>
          <cell r="BB2041"/>
          <cell r="BC2041"/>
          <cell r="BD2041"/>
          <cell r="BE2041"/>
          <cell r="BF2041"/>
          <cell r="BG2041"/>
          <cell r="BH2041" t="str">
            <v>NON</v>
          </cell>
          <cell r="BI2041" t="str">
            <v>flocon de mousse PU</v>
          </cell>
          <cell r="BJ2041"/>
          <cell r="BK2041">
            <v>120</v>
          </cell>
          <cell r="BL2041">
            <v>80</v>
          </cell>
          <cell r="BM2041">
            <v>43</v>
          </cell>
          <cell r="BN2041"/>
          <cell r="BO2041">
            <v>8.8000000000000007</v>
          </cell>
          <cell r="BP2041">
            <v>9.3000000000000007</v>
          </cell>
          <cell r="BQ2041"/>
          <cell r="BR2041">
            <v>0.41</v>
          </cell>
          <cell r="BS2041">
            <v>1</v>
          </cell>
          <cell r="BT2041">
            <v>120</v>
          </cell>
          <cell r="BU2041">
            <v>80</v>
          </cell>
          <cell r="BV2041">
            <v>43</v>
          </cell>
          <cell r="BW2041">
            <v>9.3000000000000007</v>
          </cell>
          <cell r="BX2041"/>
          <cell r="BY2041"/>
          <cell r="BZ2041"/>
          <cell r="CA2041"/>
          <cell r="CB2041"/>
          <cell r="CC2041"/>
          <cell r="CD2041"/>
          <cell r="CE2041"/>
          <cell r="CF2041"/>
          <cell r="CG2041"/>
          <cell r="CH2041"/>
          <cell r="CI2041"/>
          <cell r="CJ2041"/>
          <cell r="CK2041"/>
          <cell r="CL2041"/>
          <cell r="CM2041"/>
          <cell r="CN2041"/>
          <cell r="CO2041"/>
          <cell r="CP2041"/>
          <cell r="CQ2041"/>
          <cell r="CR2041"/>
          <cell r="CS2041"/>
          <cell r="CT2041"/>
          <cell r="CU2041"/>
          <cell r="CV2041">
            <v>83</v>
          </cell>
        </row>
        <row r="2042">
          <cell r="C2042">
            <v>3666270127723</v>
          </cell>
          <cell r="D2042"/>
          <cell r="E2042" t="str">
            <v>BUNK</v>
          </cell>
          <cell r="F2042" t="str">
            <v>SALTO</v>
          </cell>
          <cell r="G2042" t="str">
            <v>OVER THE HORIZON 90</v>
          </cell>
          <cell r="H2042"/>
          <cell r="I2042" t="str">
            <v>Tissu</v>
          </cell>
          <cell r="J2042" t="str">
            <v>100% Polyester</v>
          </cell>
          <cell r="K2042"/>
          <cell r="L2042"/>
          <cell r="M2042"/>
          <cell r="N2042"/>
          <cell r="O2042" t="str">
            <v>lit animal XL (emballage film plastic)</v>
          </cell>
          <cell r="P2042"/>
          <cell r="Q2042" t="str">
            <v>canapé-lit pour des animaux remplis de flocons de mousse 100%</v>
          </cell>
          <cell r="R2042"/>
          <cell r="S2042"/>
          <cell r="T2042" t="str">
            <v>Assise de grand confort</v>
          </cell>
          <cell r="U2042" t="str">
            <v>différentes tailles disponibles</v>
          </cell>
          <cell r="V2042"/>
          <cell r="W2042"/>
          <cell r="X2042"/>
          <cell r="Y2042" t="str">
            <v>Pologne</v>
          </cell>
          <cell r="Z2042"/>
          <cell r="AA2042" t="str">
            <v>flocons de mousse PU</v>
          </cell>
          <cell r="AB2042" t="str">
            <v>flocons de mousse PU</v>
          </cell>
          <cell r="AC2042" t="str">
            <v>flocons de mousse PU</v>
          </cell>
          <cell r="AD2042"/>
          <cell r="AE2042" t="str">
            <v>70 cm x 53 cm</v>
          </cell>
          <cell r="AF2042"/>
          <cell r="AG2042" t="str">
            <v>flocons de mousse PU</v>
          </cell>
          <cell r="AH2042"/>
          <cell r="AI2042"/>
          <cell r="AJ2042">
            <v>70</v>
          </cell>
          <cell r="AK2042"/>
          <cell r="AL2042"/>
          <cell r="AM2042">
            <v>22</v>
          </cell>
          <cell r="AN2042"/>
          <cell r="AO2042">
            <v>80</v>
          </cell>
          <cell r="AP2042">
            <v>43</v>
          </cell>
          <cell r="AQ2042">
            <v>26</v>
          </cell>
          <cell r="AR2042">
            <v>26</v>
          </cell>
          <cell r="AS2042">
            <v>53</v>
          </cell>
          <cell r="AT2042"/>
          <cell r="AU2042"/>
          <cell r="AV2042"/>
          <cell r="AW2042"/>
          <cell r="AX2042" t="str">
            <v>NON</v>
          </cell>
          <cell r="AY2042"/>
          <cell r="AZ2042" t="str">
            <v>NON</v>
          </cell>
          <cell r="BA2042" t="str">
            <v>NON</v>
          </cell>
          <cell r="BB2042"/>
          <cell r="BC2042"/>
          <cell r="BD2042"/>
          <cell r="BE2042"/>
          <cell r="BF2042"/>
          <cell r="BG2042"/>
          <cell r="BH2042" t="str">
            <v>NON</v>
          </cell>
          <cell r="BI2042" t="str">
            <v>flocon de mousse PU</v>
          </cell>
          <cell r="BJ2042"/>
          <cell r="BK2042">
            <v>120</v>
          </cell>
          <cell r="BL2042">
            <v>80</v>
          </cell>
          <cell r="BM2042">
            <v>43</v>
          </cell>
          <cell r="BN2042"/>
          <cell r="BO2042">
            <v>8.8000000000000007</v>
          </cell>
          <cell r="BP2042">
            <v>9.3000000000000007</v>
          </cell>
          <cell r="BQ2042"/>
          <cell r="BR2042">
            <v>0.41</v>
          </cell>
          <cell r="BS2042">
            <v>1</v>
          </cell>
          <cell r="BT2042">
            <v>120</v>
          </cell>
          <cell r="BU2042">
            <v>80</v>
          </cell>
          <cell r="BV2042">
            <v>43</v>
          </cell>
          <cell r="BW2042">
            <v>9.3000000000000007</v>
          </cell>
          <cell r="BX2042"/>
          <cell r="BY2042"/>
          <cell r="BZ2042"/>
          <cell r="CA2042"/>
          <cell r="CB2042"/>
          <cell r="CC2042"/>
          <cell r="CD2042"/>
          <cell r="CE2042"/>
          <cell r="CF2042"/>
          <cell r="CG2042"/>
          <cell r="CH2042"/>
          <cell r="CI2042"/>
          <cell r="CJ2042"/>
          <cell r="CK2042"/>
          <cell r="CL2042"/>
          <cell r="CM2042"/>
          <cell r="CN2042"/>
          <cell r="CO2042"/>
          <cell r="CP2042"/>
          <cell r="CQ2042"/>
          <cell r="CR2042"/>
          <cell r="CS2042"/>
          <cell r="CT2042"/>
          <cell r="CU2042"/>
          <cell r="CV2042">
            <v>83</v>
          </cell>
        </row>
        <row r="2043">
          <cell r="C2043">
            <v>3666270126351</v>
          </cell>
          <cell r="D2043"/>
          <cell r="E2043" t="str">
            <v>BUNK</v>
          </cell>
          <cell r="F2043" t="str">
            <v>SALTO</v>
          </cell>
          <cell r="G2043" t="str">
            <v>OVER THE HORIZON 08</v>
          </cell>
          <cell r="H2043"/>
          <cell r="I2043" t="str">
            <v>Tissu</v>
          </cell>
          <cell r="J2043" t="str">
            <v>100% Polyester</v>
          </cell>
          <cell r="K2043"/>
          <cell r="L2043"/>
          <cell r="M2043"/>
          <cell r="N2043"/>
          <cell r="O2043" t="str">
            <v>lit animal XXL (emballage film plastic)</v>
          </cell>
          <cell r="P2043"/>
          <cell r="Q2043" t="str">
            <v>canapé-lit pour des animaux remplis de flocons de mousse 100%</v>
          </cell>
          <cell r="R2043"/>
          <cell r="S2043"/>
          <cell r="T2043" t="str">
            <v>Assise de grand confort</v>
          </cell>
          <cell r="U2043" t="str">
            <v>différentes tailles disponibles</v>
          </cell>
          <cell r="V2043"/>
          <cell r="W2043"/>
          <cell r="X2043"/>
          <cell r="Y2043" t="str">
            <v>Pologne</v>
          </cell>
          <cell r="Z2043"/>
          <cell r="AA2043" t="str">
            <v>flocons de mousse PU</v>
          </cell>
          <cell r="AB2043" t="str">
            <v>flocons de mousse PU</v>
          </cell>
          <cell r="AC2043" t="str">
            <v>flocons de mousse PU</v>
          </cell>
          <cell r="AD2043"/>
          <cell r="AE2043" t="str">
            <v>80 cm x 63 cm</v>
          </cell>
          <cell r="AF2043"/>
          <cell r="AG2043" t="str">
            <v>flocons de mousse PU</v>
          </cell>
          <cell r="AH2043"/>
          <cell r="AI2043"/>
          <cell r="AJ2043">
            <v>80</v>
          </cell>
          <cell r="AK2043"/>
          <cell r="AL2043"/>
          <cell r="AM2043">
            <v>25</v>
          </cell>
          <cell r="AN2043"/>
          <cell r="AO2043">
            <v>100</v>
          </cell>
          <cell r="AP2043">
            <v>48</v>
          </cell>
          <cell r="AQ2043">
            <v>28</v>
          </cell>
          <cell r="AR2043">
            <v>30</v>
          </cell>
          <cell r="AS2043">
            <v>63</v>
          </cell>
          <cell r="AT2043"/>
          <cell r="AU2043"/>
          <cell r="AV2043"/>
          <cell r="AW2043"/>
          <cell r="AX2043" t="str">
            <v>NON</v>
          </cell>
          <cell r="AY2043"/>
          <cell r="AZ2043" t="str">
            <v>NON</v>
          </cell>
          <cell r="BA2043" t="str">
            <v>NON</v>
          </cell>
          <cell r="BB2043"/>
          <cell r="BC2043"/>
          <cell r="BD2043"/>
          <cell r="BE2043"/>
          <cell r="BF2043"/>
          <cell r="BG2043"/>
          <cell r="BH2043" t="str">
            <v>NON</v>
          </cell>
          <cell r="BI2043" t="str">
            <v>flocon de mousse PU</v>
          </cell>
          <cell r="BJ2043"/>
          <cell r="BK2043">
            <v>145</v>
          </cell>
          <cell r="BL2043">
            <v>100</v>
          </cell>
          <cell r="BM2043">
            <v>48</v>
          </cell>
          <cell r="BN2043"/>
          <cell r="BO2043">
            <v>13.8</v>
          </cell>
          <cell r="BP2043">
            <v>14.3</v>
          </cell>
          <cell r="BQ2043"/>
          <cell r="BR2043">
            <v>0.7</v>
          </cell>
          <cell r="BS2043">
            <v>1</v>
          </cell>
          <cell r="BT2043">
            <v>145</v>
          </cell>
          <cell r="BU2043">
            <v>100</v>
          </cell>
          <cell r="BV2043">
            <v>48</v>
          </cell>
          <cell r="BW2043">
            <v>14.3</v>
          </cell>
          <cell r="BX2043"/>
          <cell r="BY2043"/>
          <cell r="BZ2043"/>
          <cell r="CA2043"/>
          <cell r="CB2043"/>
          <cell r="CC2043"/>
          <cell r="CD2043"/>
          <cell r="CE2043"/>
          <cell r="CF2043"/>
          <cell r="CG2043"/>
          <cell r="CH2043"/>
          <cell r="CI2043"/>
          <cell r="CJ2043"/>
          <cell r="CK2043"/>
          <cell r="CL2043"/>
          <cell r="CM2043"/>
          <cell r="CN2043"/>
          <cell r="CO2043"/>
          <cell r="CP2043"/>
          <cell r="CQ2043"/>
          <cell r="CR2043"/>
          <cell r="CS2043"/>
          <cell r="CT2043"/>
          <cell r="CU2043"/>
          <cell r="CV2043">
            <v>105</v>
          </cell>
        </row>
        <row r="2044">
          <cell r="C2044">
            <v>3666270127327</v>
          </cell>
          <cell r="D2044"/>
          <cell r="E2044" t="str">
            <v>BUNK</v>
          </cell>
          <cell r="F2044" t="str">
            <v>SALTO</v>
          </cell>
          <cell r="G2044" t="str">
            <v>OVER THE HORIZON 38</v>
          </cell>
          <cell r="H2044"/>
          <cell r="I2044" t="str">
            <v>Tissu</v>
          </cell>
          <cell r="J2044" t="str">
            <v>100% Polyester</v>
          </cell>
          <cell r="K2044"/>
          <cell r="L2044"/>
          <cell r="M2044"/>
          <cell r="N2044"/>
          <cell r="O2044" t="str">
            <v>lit animal XXL (emballage film plastic)</v>
          </cell>
          <cell r="P2044"/>
          <cell r="Q2044" t="str">
            <v>canapé-lit pour des animaux remplis de flocons de mousse 100%</v>
          </cell>
          <cell r="R2044"/>
          <cell r="S2044"/>
          <cell r="T2044" t="str">
            <v>Assise de grand confort</v>
          </cell>
          <cell r="U2044" t="str">
            <v>différentes tailles disponibles</v>
          </cell>
          <cell r="V2044"/>
          <cell r="W2044"/>
          <cell r="X2044"/>
          <cell r="Y2044" t="str">
            <v>Pologne</v>
          </cell>
          <cell r="Z2044"/>
          <cell r="AA2044" t="str">
            <v>flocons de mousse PU</v>
          </cell>
          <cell r="AB2044" t="str">
            <v>flocons de mousse PU</v>
          </cell>
          <cell r="AC2044" t="str">
            <v>flocons de mousse PU</v>
          </cell>
          <cell r="AD2044"/>
          <cell r="AE2044" t="str">
            <v>80 cm x 63 cm</v>
          </cell>
          <cell r="AF2044"/>
          <cell r="AG2044" t="str">
            <v>flocons de mousse PU</v>
          </cell>
          <cell r="AH2044"/>
          <cell r="AI2044"/>
          <cell r="AJ2044">
            <v>80</v>
          </cell>
          <cell r="AK2044"/>
          <cell r="AL2044"/>
          <cell r="AM2044">
            <v>25</v>
          </cell>
          <cell r="AN2044"/>
          <cell r="AO2044">
            <v>100</v>
          </cell>
          <cell r="AP2044">
            <v>48</v>
          </cell>
          <cell r="AQ2044">
            <v>28</v>
          </cell>
          <cell r="AR2044">
            <v>30</v>
          </cell>
          <cell r="AS2044">
            <v>63</v>
          </cell>
          <cell r="AT2044"/>
          <cell r="AU2044"/>
          <cell r="AV2044"/>
          <cell r="AW2044"/>
          <cell r="AX2044" t="str">
            <v>NON</v>
          </cell>
          <cell r="AY2044"/>
          <cell r="AZ2044" t="str">
            <v>NON</v>
          </cell>
          <cell r="BA2044" t="str">
            <v>NON</v>
          </cell>
          <cell r="BB2044"/>
          <cell r="BC2044"/>
          <cell r="BD2044"/>
          <cell r="BE2044"/>
          <cell r="BF2044"/>
          <cell r="BG2044"/>
          <cell r="BH2044" t="str">
            <v>NON</v>
          </cell>
          <cell r="BI2044" t="str">
            <v>flocon de mousse PU</v>
          </cell>
          <cell r="BJ2044"/>
          <cell r="BK2044">
            <v>145</v>
          </cell>
          <cell r="BL2044">
            <v>100</v>
          </cell>
          <cell r="BM2044">
            <v>48</v>
          </cell>
          <cell r="BN2044"/>
          <cell r="BO2044">
            <v>13.8</v>
          </cell>
          <cell r="BP2044">
            <v>14.3</v>
          </cell>
          <cell r="BQ2044"/>
          <cell r="BR2044">
            <v>0.7</v>
          </cell>
          <cell r="BS2044">
            <v>1</v>
          </cell>
          <cell r="BT2044">
            <v>145</v>
          </cell>
          <cell r="BU2044">
            <v>100</v>
          </cell>
          <cell r="BV2044">
            <v>48</v>
          </cell>
          <cell r="BW2044">
            <v>14.3</v>
          </cell>
          <cell r="BX2044"/>
          <cell r="BY2044"/>
          <cell r="BZ2044"/>
          <cell r="CA2044"/>
          <cell r="CB2044"/>
          <cell r="CC2044"/>
          <cell r="CD2044"/>
          <cell r="CE2044"/>
          <cell r="CF2044"/>
          <cell r="CG2044"/>
          <cell r="CH2044"/>
          <cell r="CI2044"/>
          <cell r="CJ2044"/>
          <cell r="CK2044"/>
          <cell r="CL2044"/>
          <cell r="CM2044"/>
          <cell r="CN2044"/>
          <cell r="CO2044"/>
          <cell r="CP2044"/>
          <cell r="CQ2044"/>
          <cell r="CR2044"/>
          <cell r="CS2044"/>
          <cell r="CT2044"/>
          <cell r="CU2044"/>
          <cell r="CV2044">
            <v>105</v>
          </cell>
        </row>
        <row r="2045">
          <cell r="C2045">
            <v>3666270125859</v>
          </cell>
          <cell r="D2045"/>
          <cell r="E2045" t="str">
            <v>BUNK</v>
          </cell>
          <cell r="F2045" t="str">
            <v>SALTO</v>
          </cell>
          <cell r="G2045" t="str">
            <v>OVER THE HORIZON 54</v>
          </cell>
          <cell r="H2045"/>
          <cell r="I2045" t="str">
            <v>Tissu</v>
          </cell>
          <cell r="J2045" t="str">
            <v>100% Polyester</v>
          </cell>
          <cell r="K2045"/>
          <cell r="L2045"/>
          <cell r="M2045"/>
          <cell r="N2045"/>
          <cell r="O2045" t="str">
            <v>lit animal XXL (emballage film plastic)</v>
          </cell>
          <cell r="P2045"/>
          <cell r="Q2045" t="str">
            <v>canapé-lit pour des animaux remplis de flocons de mousse 100%</v>
          </cell>
          <cell r="R2045"/>
          <cell r="S2045"/>
          <cell r="T2045" t="str">
            <v>Assise de grand confort</v>
          </cell>
          <cell r="U2045" t="str">
            <v>différentes tailles disponibles</v>
          </cell>
          <cell r="V2045"/>
          <cell r="W2045"/>
          <cell r="X2045"/>
          <cell r="Y2045" t="str">
            <v>Pologne</v>
          </cell>
          <cell r="Z2045"/>
          <cell r="AA2045" t="str">
            <v>flocons de mousse PU</v>
          </cell>
          <cell r="AB2045" t="str">
            <v>flocons de mousse PU</v>
          </cell>
          <cell r="AC2045" t="str">
            <v>flocons de mousse PU</v>
          </cell>
          <cell r="AD2045"/>
          <cell r="AE2045" t="str">
            <v>80 cm x 63 cm</v>
          </cell>
          <cell r="AF2045"/>
          <cell r="AG2045" t="str">
            <v>flocons de mousse PU</v>
          </cell>
          <cell r="AH2045"/>
          <cell r="AI2045"/>
          <cell r="AJ2045">
            <v>80</v>
          </cell>
          <cell r="AK2045"/>
          <cell r="AL2045"/>
          <cell r="AM2045">
            <v>25</v>
          </cell>
          <cell r="AN2045"/>
          <cell r="AO2045">
            <v>100</v>
          </cell>
          <cell r="AP2045">
            <v>48</v>
          </cell>
          <cell r="AQ2045">
            <v>28</v>
          </cell>
          <cell r="AR2045">
            <v>30</v>
          </cell>
          <cell r="AS2045">
            <v>63</v>
          </cell>
          <cell r="AT2045"/>
          <cell r="AU2045"/>
          <cell r="AV2045"/>
          <cell r="AW2045"/>
          <cell r="AX2045" t="str">
            <v>NON</v>
          </cell>
          <cell r="AY2045"/>
          <cell r="AZ2045" t="str">
            <v>NON</v>
          </cell>
          <cell r="BA2045" t="str">
            <v>NON</v>
          </cell>
          <cell r="BB2045"/>
          <cell r="BC2045"/>
          <cell r="BD2045"/>
          <cell r="BE2045"/>
          <cell r="BF2045"/>
          <cell r="BG2045"/>
          <cell r="BH2045" t="str">
            <v>NON</v>
          </cell>
          <cell r="BI2045" t="str">
            <v>flocon de mousse PU</v>
          </cell>
          <cell r="BJ2045"/>
          <cell r="BK2045">
            <v>145</v>
          </cell>
          <cell r="BL2045">
            <v>100</v>
          </cell>
          <cell r="BM2045">
            <v>48</v>
          </cell>
          <cell r="BN2045"/>
          <cell r="BO2045">
            <v>13.8</v>
          </cell>
          <cell r="BP2045">
            <v>14.3</v>
          </cell>
          <cell r="BQ2045"/>
          <cell r="BR2045">
            <v>0.7</v>
          </cell>
          <cell r="BS2045">
            <v>1</v>
          </cell>
          <cell r="BT2045">
            <v>145</v>
          </cell>
          <cell r="BU2045">
            <v>100</v>
          </cell>
          <cell r="BV2045">
            <v>48</v>
          </cell>
          <cell r="BW2045">
            <v>14.3</v>
          </cell>
          <cell r="BX2045"/>
          <cell r="BY2045"/>
          <cell r="BZ2045"/>
          <cell r="CA2045"/>
          <cell r="CB2045"/>
          <cell r="CC2045"/>
          <cell r="CD2045"/>
          <cell r="CE2045"/>
          <cell r="CF2045"/>
          <cell r="CG2045"/>
          <cell r="CH2045"/>
          <cell r="CI2045"/>
          <cell r="CJ2045"/>
          <cell r="CK2045"/>
          <cell r="CL2045"/>
          <cell r="CM2045"/>
          <cell r="CN2045"/>
          <cell r="CO2045"/>
          <cell r="CP2045"/>
          <cell r="CQ2045"/>
          <cell r="CR2045"/>
          <cell r="CS2045"/>
          <cell r="CT2045"/>
          <cell r="CU2045"/>
          <cell r="CV2045">
            <v>105</v>
          </cell>
        </row>
        <row r="2046">
          <cell r="C2046">
            <v>3666270126511</v>
          </cell>
          <cell r="D2046"/>
          <cell r="E2046" t="str">
            <v>BUNK</v>
          </cell>
          <cell r="F2046" t="str">
            <v>SALTO</v>
          </cell>
          <cell r="G2046" t="str">
            <v>OVER THE HORIZON 78</v>
          </cell>
          <cell r="H2046"/>
          <cell r="I2046" t="str">
            <v>Tissu</v>
          </cell>
          <cell r="J2046" t="str">
            <v>100% Polyester</v>
          </cell>
          <cell r="K2046"/>
          <cell r="L2046"/>
          <cell r="M2046"/>
          <cell r="N2046"/>
          <cell r="O2046" t="str">
            <v>lit animal XXL (emballage film plastic)</v>
          </cell>
          <cell r="P2046"/>
          <cell r="Q2046" t="str">
            <v>canapé-lit pour des animaux remplis de flocons de mousse 100%</v>
          </cell>
          <cell r="R2046"/>
          <cell r="S2046"/>
          <cell r="T2046" t="str">
            <v>Assise de grand confort</v>
          </cell>
          <cell r="U2046" t="str">
            <v>différentes tailles disponibles</v>
          </cell>
          <cell r="V2046"/>
          <cell r="W2046"/>
          <cell r="X2046"/>
          <cell r="Y2046" t="str">
            <v>Pologne</v>
          </cell>
          <cell r="Z2046"/>
          <cell r="AA2046" t="str">
            <v>flocons de mousse PU</v>
          </cell>
          <cell r="AB2046" t="str">
            <v>flocons de mousse PU</v>
          </cell>
          <cell r="AC2046" t="str">
            <v>flocons de mousse PU</v>
          </cell>
          <cell r="AD2046"/>
          <cell r="AE2046" t="str">
            <v>80 cm x 63 cm</v>
          </cell>
          <cell r="AF2046"/>
          <cell r="AG2046" t="str">
            <v>flocons de mousse PU</v>
          </cell>
          <cell r="AH2046"/>
          <cell r="AI2046"/>
          <cell r="AJ2046">
            <v>80</v>
          </cell>
          <cell r="AK2046"/>
          <cell r="AL2046"/>
          <cell r="AM2046">
            <v>25</v>
          </cell>
          <cell r="AN2046"/>
          <cell r="AO2046">
            <v>100</v>
          </cell>
          <cell r="AP2046">
            <v>48</v>
          </cell>
          <cell r="AQ2046">
            <v>28</v>
          </cell>
          <cell r="AR2046">
            <v>30</v>
          </cell>
          <cell r="AS2046">
            <v>63</v>
          </cell>
          <cell r="AT2046"/>
          <cell r="AU2046"/>
          <cell r="AV2046"/>
          <cell r="AW2046"/>
          <cell r="AX2046" t="str">
            <v>NON</v>
          </cell>
          <cell r="AY2046"/>
          <cell r="AZ2046" t="str">
            <v>NON</v>
          </cell>
          <cell r="BA2046" t="str">
            <v>NON</v>
          </cell>
          <cell r="BB2046"/>
          <cell r="BC2046"/>
          <cell r="BD2046"/>
          <cell r="BE2046"/>
          <cell r="BF2046"/>
          <cell r="BG2046"/>
          <cell r="BH2046" t="str">
            <v>NON</v>
          </cell>
          <cell r="BI2046" t="str">
            <v>flocon de mousse PU</v>
          </cell>
          <cell r="BJ2046"/>
          <cell r="BK2046">
            <v>145</v>
          </cell>
          <cell r="BL2046">
            <v>100</v>
          </cell>
          <cell r="BM2046">
            <v>48</v>
          </cell>
          <cell r="BN2046"/>
          <cell r="BO2046">
            <v>13.8</v>
          </cell>
          <cell r="BP2046">
            <v>14.3</v>
          </cell>
          <cell r="BQ2046"/>
          <cell r="BR2046">
            <v>0.7</v>
          </cell>
          <cell r="BS2046">
            <v>1</v>
          </cell>
          <cell r="BT2046">
            <v>145</v>
          </cell>
          <cell r="BU2046">
            <v>100</v>
          </cell>
          <cell r="BV2046">
            <v>48</v>
          </cell>
          <cell r="BW2046">
            <v>14.3</v>
          </cell>
          <cell r="BX2046"/>
          <cell r="BY2046"/>
          <cell r="BZ2046"/>
          <cell r="CA2046"/>
          <cell r="CB2046"/>
          <cell r="CC2046"/>
          <cell r="CD2046"/>
          <cell r="CE2046"/>
          <cell r="CF2046"/>
          <cell r="CG2046"/>
          <cell r="CH2046"/>
          <cell r="CI2046"/>
          <cell r="CJ2046"/>
          <cell r="CK2046"/>
          <cell r="CL2046"/>
          <cell r="CM2046"/>
          <cell r="CN2046"/>
          <cell r="CO2046"/>
          <cell r="CP2046"/>
          <cell r="CQ2046"/>
          <cell r="CR2046"/>
          <cell r="CS2046"/>
          <cell r="CT2046"/>
          <cell r="CU2046"/>
          <cell r="CV2046">
            <v>105</v>
          </cell>
        </row>
        <row r="2047">
          <cell r="C2047">
            <v>3666270126115</v>
          </cell>
          <cell r="D2047"/>
          <cell r="E2047" t="str">
            <v>BUNK</v>
          </cell>
          <cell r="F2047" t="str">
            <v>SALTO</v>
          </cell>
          <cell r="G2047" t="str">
            <v>OVER THE HORIZON 90</v>
          </cell>
          <cell r="H2047"/>
          <cell r="I2047" t="str">
            <v>Tissu</v>
          </cell>
          <cell r="J2047" t="str">
            <v>100% Polyester</v>
          </cell>
          <cell r="K2047"/>
          <cell r="L2047"/>
          <cell r="M2047"/>
          <cell r="N2047"/>
          <cell r="O2047" t="str">
            <v>lit animal XXL (emballage film plastic)</v>
          </cell>
          <cell r="P2047"/>
          <cell r="Q2047" t="str">
            <v>canapé-lit pour des animaux remplis de flocons de mousse 100%</v>
          </cell>
          <cell r="R2047"/>
          <cell r="S2047"/>
          <cell r="T2047" t="str">
            <v>Assise de grand confort</v>
          </cell>
          <cell r="U2047" t="str">
            <v>différentes tailles disponibles</v>
          </cell>
          <cell r="V2047"/>
          <cell r="W2047"/>
          <cell r="X2047"/>
          <cell r="Y2047" t="str">
            <v>Pologne</v>
          </cell>
          <cell r="Z2047"/>
          <cell r="AA2047" t="str">
            <v>flocons de mousse PU</v>
          </cell>
          <cell r="AB2047" t="str">
            <v>flocons de mousse PU</v>
          </cell>
          <cell r="AC2047" t="str">
            <v>flocons de mousse PU</v>
          </cell>
          <cell r="AD2047"/>
          <cell r="AE2047" t="str">
            <v>80 cm x 63 cm</v>
          </cell>
          <cell r="AF2047"/>
          <cell r="AG2047" t="str">
            <v>flocons de mousse PU</v>
          </cell>
          <cell r="AH2047"/>
          <cell r="AI2047"/>
          <cell r="AJ2047">
            <v>80</v>
          </cell>
          <cell r="AK2047"/>
          <cell r="AL2047"/>
          <cell r="AM2047">
            <v>25</v>
          </cell>
          <cell r="AN2047"/>
          <cell r="AO2047">
            <v>100</v>
          </cell>
          <cell r="AP2047">
            <v>48</v>
          </cell>
          <cell r="AQ2047">
            <v>28</v>
          </cell>
          <cell r="AR2047">
            <v>30</v>
          </cell>
          <cell r="AS2047">
            <v>63</v>
          </cell>
          <cell r="AT2047"/>
          <cell r="AU2047"/>
          <cell r="AV2047"/>
          <cell r="AW2047"/>
          <cell r="AX2047" t="str">
            <v>NON</v>
          </cell>
          <cell r="AY2047"/>
          <cell r="AZ2047" t="str">
            <v>NON</v>
          </cell>
          <cell r="BA2047" t="str">
            <v>NON</v>
          </cell>
          <cell r="BB2047"/>
          <cell r="BC2047"/>
          <cell r="BD2047"/>
          <cell r="BE2047"/>
          <cell r="BF2047"/>
          <cell r="BG2047"/>
          <cell r="BH2047" t="str">
            <v>NON</v>
          </cell>
          <cell r="BI2047" t="str">
            <v>flocon de mousse PU</v>
          </cell>
          <cell r="BJ2047"/>
          <cell r="BK2047">
            <v>145</v>
          </cell>
          <cell r="BL2047">
            <v>100</v>
          </cell>
          <cell r="BM2047">
            <v>48</v>
          </cell>
          <cell r="BN2047"/>
          <cell r="BO2047">
            <v>13.8</v>
          </cell>
          <cell r="BP2047">
            <v>14.3</v>
          </cell>
          <cell r="BQ2047"/>
          <cell r="BR2047">
            <v>0.7</v>
          </cell>
          <cell r="BS2047">
            <v>1</v>
          </cell>
          <cell r="BT2047">
            <v>145</v>
          </cell>
          <cell r="BU2047">
            <v>100</v>
          </cell>
          <cell r="BV2047">
            <v>48</v>
          </cell>
          <cell r="BW2047">
            <v>14.3</v>
          </cell>
          <cell r="BX2047"/>
          <cell r="BY2047"/>
          <cell r="BZ2047"/>
          <cell r="CA2047"/>
          <cell r="CB2047"/>
          <cell r="CC2047"/>
          <cell r="CD2047"/>
          <cell r="CE2047"/>
          <cell r="CF2047"/>
          <cell r="CG2047"/>
          <cell r="CH2047"/>
          <cell r="CI2047"/>
          <cell r="CJ2047"/>
          <cell r="CK2047"/>
          <cell r="CL2047"/>
          <cell r="CM2047"/>
          <cell r="CN2047"/>
          <cell r="CO2047"/>
          <cell r="CP2047"/>
          <cell r="CQ2047"/>
          <cell r="CR2047"/>
          <cell r="CS2047"/>
          <cell r="CT2047"/>
          <cell r="CU2047"/>
          <cell r="CV2047">
            <v>105</v>
          </cell>
        </row>
        <row r="2048">
          <cell r="C2048">
            <v>3666270128614</v>
          </cell>
          <cell r="D2048"/>
          <cell r="E2048" t="str">
            <v>GIORGIA</v>
          </cell>
          <cell r="F2048"/>
          <cell r="G2048" t="str">
            <v>ANTHOLOGY 1</v>
          </cell>
          <cell r="H2048" t="str">
            <v>Blanc</v>
          </cell>
          <cell r="I2048" t="str">
            <v>Tissu</v>
          </cell>
          <cell r="J2048" t="str">
            <v>100% Polyester</v>
          </cell>
          <cell r="K2048"/>
          <cell r="L2048"/>
          <cell r="M2048"/>
          <cell r="N2048"/>
          <cell r="O2048" t="str">
            <v>Canapé 2 places</v>
          </cell>
          <cell r="P2048"/>
          <cell r="Q2048" t="str">
            <v xml:space="preserve">Panneau de particules, bois massif, carton;  assise: sangles élastiques, mousse HR 35 kg/m3 + ouate 200 g/m2; dossier: sangles élastiques, PU mousse 23 kg/m3 + HR 35 kg/m3 + ouate 200 g/m2; pieds plastique. </v>
          </cell>
          <cell r="R2048" t="str">
            <v>bois de conifères et bois de feuillus</v>
          </cell>
          <cell r="S2048"/>
          <cell r="T2048" t="str">
            <v>Assise de grand confort</v>
          </cell>
          <cell r="U2048"/>
          <cell r="V2048"/>
          <cell r="W2048"/>
          <cell r="X2048"/>
          <cell r="Y2048" t="str">
            <v>Pologne</v>
          </cell>
          <cell r="Z2048"/>
          <cell r="AA2048" t="str">
            <v xml:space="preserve"> mousse HR 35 kg/m3 + ouate 200 g/m2</v>
          </cell>
          <cell r="AB2048" t="str">
            <v>mousse PU 23kg/m3 +  mousse HR 35 kg/m3 + ouate 200 g/m2</v>
          </cell>
          <cell r="AC2048" t="str">
            <v>mousse PU 23kg/m3  + ouate 200 g/m2</v>
          </cell>
          <cell r="AD2048"/>
          <cell r="AE2048"/>
          <cell r="AF2048"/>
          <cell r="AG2048"/>
          <cell r="AH2048"/>
          <cell r="AI2048" t="str">
            <v>plastique</v>
          </cell>
          <cell r="AJ2048">
            <v>102</v>
          </cell>
          <cell r="AK2048"/>
          <cell r="AL2048"/>
          <cell r="AM2048">
            <v>30</v>
          </cell>
          <cell r="AN2048"/>
          <cell r="AO2048">
            <v>100</v>
          </cell>
          <cell r="AP2048">
            <v>73</v>
          </cell>
          <cell r="AQ2048">
            <v>34</v>
          </cell>
          <cell r="AR2048">
            <v>43</v>
          </cell>
          <cell r="AS2048">
            <v>64</v>
          </cell>
          <cell r="AT2048"/>
          <cell r="AU2048">
            <v>4</v>
          </cell>
          <cell r="AV2048">
            <v>2.5</v>
          </cell>
          <cell r="AW2048" t="str">
            <v>noir</v>
          </cell>
          <cell r="AX2048" t="str">
            <v>NON</v>
          </cell>
          <cell r="AY2048"/>
          <cell r="AZ2048" t="str">
            <v>NON</v>
          </cell>
          <cell r="BA2048" t="str">
            <v>NON</v>
          </cell>
          <cell r="BB2048"/>
          <cell r="BC2048"/>
          <cell r="BD2048"/>
          <cell r="BE2048"/>
          <cell r="BF2048"/>
          <cell r="BG2048"/>
          <cell r="BH2048" t="str">
            <v>NON</v>
          </cell>
          <cell r="BI2048" t="str">
            <v>Assise : mousse HR, ouate
Dossier : mousse polyuréthane,  mousse HR, ouate</v>
          </cell>
          <cell r="BJ2048" t="str">
            <v>Assise: 35KG/M3 Dossier: 23 KG/M3 + 35KG/M3</v>
          </cell>
          <cell r="BK2048">
            <v>170</v>
          </cell>
          <cell r="BL2048">
            <v>100</v>
          </cell>
          <cell r="BM2048">
            <v>73</v>
          </cell>
          <cell r="BN2048">
            <v>180</v>
          </cell>
          <cell r="BO2048">
            <v>60.4</v>
          </cell>
          <cell r="BP2048">
            <v>65</v>
          </cell>
          <cell r="BQ2048"/>
          <cell r="BR2048">
            <v>1.24</v>
          </cell>
          <cell r="BS2048">
            <v>1</v>
          </cell>
          <cell r="BT2048">
            <v>172</v>
          </cell>
          <cell r="BU2048">
            <v>100</v>
          </cell>
          <cell r="BV2048">
            <v>72</v>
          </cell>
          <cell r="BW2048">
            <v>65</v>
          </cell>
          <cell r="BX2048"/>
          <cell r="BY2048"/>
          <cell r="BZ2048"/>
          <cell r="CA2048"/>
          <cell r="CB2048"/>
          <cell r="CC2048"/>
          <cell r="CD2048"/>
          <cell r="CE2048"/>
          <cell r="CF2048"/>
          <cell r="CG2048"/>
          <cell r="CH2048"/>
          <cell r="CI2048"/>
          <cell r="CJ2048"/>
          <cell r="CK2048"/>
          <cell r="CL2048"/>
          <cell r="CM2048"/>
          <cell r="CN2048"/>
          <cell r="CO2048"/>
          <cell r="CP2048"/>
          <cell r="CQ2048"/>
          <cell r="CR2048"/>
          <cell r="CS2048"/>
          <cell r="CT2048"/>
          <cell r="CU2048"/>
          <cell r="CV2048">
            <v>291</v>
          </cell>
        </row>
        <row r="2049">
          <cell r="C2049">
            <v>3666270128652</v>
          </cell>
          <cell r="D2049"/>
          <cell r="E2049" t="str">
            <v>GIORGIA</v>
          </cell>
          <cell r="F2049"/>
          <cell r="G2049" t="str">
            <v>ANTHOLOGY 3</v>
          </cell>
          <cell r="H2049" t="str">
            <v>Beige</v>
          </cell>
          <cell r="I2049" t="str">
            <v>Tissu</v>
          </cell>
          <cell r="J2049" t="str">
            <v>100% Polyester</v>
          </cell>
          <cell r="K2049"/>
          <cell r="L2049"/>
          <cell r="M2049"/>
          <cell r="N2049"/>
          <cell r="O2049" t="str">
            <v>Canapé 2 places</v>
          </cell>
          <cell r="P2049"/>
          <cell r="Q2049" t="str">
            <v xml:space="preserve">Panneau de particules, bois massif, carton;  assise: sangles élastiques, mousse HR 35 kg/m3 + ouate 200 g/m2; dossier: sangles élastiques, PU mousse 23 kg/m3 + HR 35 kg/m3 + ouate 200 g/m2; pieds plastique. </v>
          </cell>
          <cell r="R2049" t="str">
            <v>bois de conifères et bois de feuillus</v>
          </cell>
          <cell r="S2049"/>
          <cell r="T2049" t="str">
            <v>Assise de grand confort</v>
          </cell>
          <cell r="U2049"/>
          <cell r="V2049"/>
          <cell r="W2049"/>
          <cell r="X2049"/>
          <cell r="Y2049" t="str">
            <v>Pologne</v>
          </cell>
          <cell r="Z2049"/>
          <cell r="AA2049" t="str">
            <v xml:space="preserve"> mousse HR 35 kg/m3 + ouate 200 g/m2</v>
          </cell>
          <cell r="AB2049" t="str">
            <v>mousse PU 23kg/m3 +  mousse HR 35 kg/m3 + ouate 200 g/m2</v>
          </cell>
          <cell r="AC2049" t="str">
            <v>mousse PU 23kg/m3  + ouate 200 g/m2</v>
          </cell>
          <cell r="AD2049"/>
          <cell r="AE2049"/>
          <cell r="AF2049"/>
          <cell r="AG2049"/>
          <cell r="AH2049"/>
          <cell r="AI2049" t="str">
            <v>plastique</v>
          </cell>
          <cell r="AJ2049">
            <v>102</v>
          </cell>
          <cell r="AK2049"/>
          <cell r="AL2049"/>
          <cell r="AM2049">
            <v>30</v>
          </cell>
          <cell r="AN2049"/>
          <cell r="AO2049">
            <v>100</v>
          </cell>
          <cell r="AP2049">
            <v>73</v>
          </cell>
          <cell r="AQ2049">
            <v>34</v>
          </cell>
          <cell r="AR2049">
            <v>43</v>
          </cell>
          <cell r="AS2049">
            <v>64</v>
          </cell>
          <cell r="AT2049"/>
          <cell r="AU2049">
            <v>4</v>
          </cell>
          <cell r="AV2049">
            <v>2.5</v>
          </cell>
          <cell r="AW2049" t="str">
            <v>noir</v>
          </cell>
          <cell r="AX2049" t="str">
            <v>NON</v>
          </cell>
          <cell r="AY2049"/>
          <cell r="AZ2049" t="str">
            <v>NON</v>
          </cell>
          <cell r="BA2049" t="str">
            <v>NON</v>
          </cell>
          <cell r="BB2049"/>
          <cell r="BC2049"/>
          <cell r="BD2049"/>
          <cell r="BE2049"/>
          <cell r="BF2049"/>
          <cell r="BG2049"/>
          <cell r="BH2049" t="str">
            <v>NON</v>
          </cell>
          <cell r="BI2049" t="str">
            <v>Assise : mousse HR, ouate
Dossier : mousse polyuréthane,  mousse HR, ouate</v>
          </cell>
          <cell r="BJ2049" t="str">
            <v>Assise: 35KG/M3 Dossier: 23 KG/M3 + 35KG/M3</v>
          </cell>
          <cell r="BK2049">
            <v>170</v>
          </cell>
          <cell r="BL2049">
            <v>100</v>
          </cell>
          <cell r="BM2049">
            <v>73</v>
          </cell>
          <cell r="BN2049">
            <v>180</v>
          </cell>
          <cell r="BO2049">
            <v>60.4</v>
          </cell>
          <cell r="BP2049">
            <v>65</v>
          </cell>
          <cell r="BQ2049"/>
          <cell r="BR2049">
            <v>1.24</v>
          </cell>
          <cell r="BS2049">
            <v>1</v>
          </cell>
          <cell r="BT2049">
            <v>172</v>
          </cell>
          <cell r="BU2049">
            <v>100</v>
          </cell>
          <cell r="BV2049">
            <v>72</v>
          </cell>
          <cell r="BW2049">
            <v>65</v>
          </cell>
          <cell r="BX2049"/>
          <cell r="BY2049"/>
          <cell r="BZ2049"/>
          <cell r="CA2049"/>
          <cell r="CB2049"/>
          <cell r="CC2049"/>
          <cell r="CD2049"/>
          <cell r="CE2049"/>
          <cell r="CF2049"/>
          <cell r="CG2049"/>
          <cell r="CH2049"/>
          <cell r="CI2049"/>
          <cell r="CJ2049"/>
          <cell r="CK2049"/>
          <cell r="CL2049"/>
          <cell r="CM2049"/>
          <cell r="CN2049"/>
          <cell r="CO2049"/>
          <cell r="CP2049"/>
          <cell r="CQ2049"/>
          <cell r="CR2049"/>
          <cell r="CS2049"/>
          <cell r="CT2049"/>
          <cell r="CU2049"/>
          <cell r="CV2049">
            <v>291</v>
          </cell>
        </row>
        <row r="2050">
          <cell r="C2050">
            <v>3666270128416</v>
          </cell>
          <cell r="D2050"/>
          <cell r="E2050" t="str">
            <v>GIORGIA</v>
          </cell>
          <cell r="F2050"/>
          <cell r="G2050" t="str">
            <v>ANTHOLOGY 7</v>
          </cell>
          <cell r="H2050" t="str">
            <v>Marron</v>
          </cell>
          <cell r="I2050" t="str">
            <v>Tissu</v>
          </cell>
          <cell r="J2050" t="str">
            <v>100% Polyester</v>
          </cell>
          <cell r="K2050"/>
          <cell r="L2050"/>
          <cell r="M2050"/>
          <cell r="N2050"/>
          <cell r="O2050" t="str">
            <v>Canapé 2 places</v>
          </cell>
          <cell r="P2050"/>
          <cell r="Q2050" t="str">
            <v xml:space="preserve">Panneau de particules, bois massif, carton;  assise: sangles élastiques, mousse HR 35 kg/m3 + ouate 200 g/m2; dossier: sangles élastiques, PU mousse 23 kg/m3 + HR 35 kg/m3 + ouate 200 g/m2; pieds plastique. </v>
          </cell>
          <cell r="R2050" t="str">
            <v>bois de conifères et bois de feuillus</v>
          </cell>
          <cell r="S2050"/>
          <cell r="T2050" t="str">
            <v>Assise de grand confort</v>
          </cell>
          <cell r="U2050"/>
          <cell r="V2050"/>
          <cell r="W2050"/>
          <cell r="X2050"/>
          <cell r="Y2050" t="str">
            <v>Pologne</v>
          </cell>
          <cell r="Z2050"/>
          <cell r="AA2050" t="str">
            <v xml:space="preserve"> mousse HR 35 kg/m3 + ouate 200 g/m2</v>
          </cell>
          <cell r="AB2050" t="str">
            <v>mousse PU 23kg/m3 +  mousse HR 35 kg/m3 + ouate 200 g/m2</v>
          </cell>
          <cell r="AC2050" t="str">
            <v>mousse PU 23kg/m3  + ouate 200 g/m2</v>
          </cell>
          <cell r="AD2050"/>
          <cell r="AE2050"/>
          <cell r="AF2050"/>
          <cell r="AG2050"/>
          <cell r="AH2050"/>
          <cell r="AI2050" t="str">
            <v>plastique</v>
          </cell>
          <cell r="AJ2050">
            <v>102</v>
          </cell>
          <cell r="AK2050"/>
          <cell r="AL2050"/>
          <cell r="AM2050">
            <v>30</v>
          </cell>
          <cell r="AN2050"/>
          <cell r="AO2050">
            <v>100</v>
          </cell>
          <cell r="AP2050">
            <v>73</v>
          </cell>
          <cell r="AQ2050">
            <v>34</v>
          </cell>
          <cell r="AR2050">
            <v>43</v>
          </cell>
          <cell r="AS2050">
            <v>64</v>
          </cell>
          <cell r="AT2050"/>
          <cell r="AU2050">
            <v>4</v>
          </cell>
          <cell r="AV2050">
            <v>2.5</v>
          </cell>
          <cell r="AW2050" t="str">
            <v>noir</v>
          </cell>
          <cell r="AX2050" t="str">
            <v>NON</v>
          </cell>
          <cell r="AY2050"/>
          <cell r="AZ2050" t="str">
            <v>NON</v>
          </cell>
          <cell r="BA2050" t="str">
            <v>NON</v>
          </cell>
          <cell r="BB2050"/>
          <cell r="BC2050"/>
          <cell r="BD2050"/>
          <cell r="BE2050"/>
          <cell r="BF2050"/>
          <cell r="BG2050"/>
          <cell r="BH2050" t="str">
            <v>NON</v>
          </cell>
          <cell r="BI2050" t="str">
            <v>Assise : mousse HR, ouate
Dossier : mousse polyuréthane,  mousse HR, ouate</v>
          </cell>
          <cell r="BJ2050" t="str">
            <v>Assise: 35KG/M3 Dossier: 23 KG/M3 + 35KG/M3</v>
          </cell>
          <cell r="BK2050">
            <v>170</v>
          </cell>
          <cell r="BL2050">
            <v>100</v>
          </cell>
          <cell r="BM2050">
            <v>73</v>
          </cell>
          <cell r="BN2050">
            <v>180</v>
          </cell>
          <cell r="BO2050">
            <v>60.4</v>
          </cell>
          <cell r="BP2050">
            <v>65</v>
          </cell>
          <cell r="BQ2050"/>
          <cell r="BR2050">
            <v>1.24</v>
          </cell>
          <cell r="BS2050">
            <v>1</v>
          </cell>
          <cell r="BT2050">
            <v>172</v>
          </cell>
          <cell r="BU2050">
            <v>100</v>
          </cell>
          <cell r="BV2050">
            <v>72</v>
          </cell>
          <cell r="BW2050">
            <v>65</v>
          </cell>
          <cell r="BX2050"/>
          <cell r="BY2050"/>
          <cell r="BZ2050"/>
          <cell r="CA2050"/>
          <cell r="CB2050"/>
          <cell r="CC2050"/>
          <cell r="CD2050"/>
          <cell r="CE2050"/>
          <cell r="CF2050"/>
          <cell r="CG2050"/>
          <cell r="CH2050"/>
          <cell r="CI2050"/>
          <cell r="CJ2050"/>
          <cell r="CK2050"/>
          <cell r="CL2050"/>
          <cell r="CM2050"/>
          <cell r="CN2050"/>
          <cell r="CO2050"/>
          <cell r="CP2050"/>
          <cell r="CQ2050"/>
          <cell r="CR2050"/>
          <cell r="CS2050"/>
          <cell r="CT2050"/>
          <cell r="CU2050"/>
          <cell r="CV2050">
            <v>291</v>
          </cell>
        </row>
        <row r="2051">
          <cell r="C2051">
            <v>3666270128331</v>
          </cell>
          <cell r="D2051"/>
          <cell r="E2051" t="str">
            <v>GIORGIA</v>
          </cell>
          <cell r="F2051"/>
          <cell r="G2051" t="str">
            <v>ANTHOLOGY 9</v>
          </cell>
          <cell r="H2051" t="str">
            <v>Orange</v>
          </cell>
          <cell r="I2051" t="str">
            <v>Tissu</v>
          </cell>
          <cell r="J2051" t="str">
            <v>100% Polyester</v>
          </cell>
          <cell r="K2051"/>
          <cell r="L2051"/>
          <cell r="M2051"/>
          <cell r="N2051"/>
          <cell r="O2051" t="str">
            <v>Canapé 2 places</v>
          </cell>
          <cell r="P2051"/>
          <cell r="Q2051" t="str">
            <v xml:space="preserve">Panneau de particules, bois massif, carton;  assise: sangles élastiques, mousse HR 35 kg/m3 + ouate 200 g/m2; dossier: sangles élastiques, PU mousse 23 kg/m3 + HR 35 kg/m3 + ouate 200 g/m2; pieds plastique. </v>
          </cell>
          <cell r="R2051" t="str">
            <v>bois de conifères et bois de feuillus</v>
          </cell>
          <cell r="S2051"/>
          <cell r="T2051" t="str">
            <v>Assise de grand confort</v>
          </cell>
          <cell r="U2051"/>
          <cell r="V2051"/>
          <cell r="W2051"/>
          <cell r="X2051"/>
          <cell r="Y2051" t="str">
            <v>Pologne</v>
          </cell>
          <cell r="Z2051"/>
          <cell r="AA2051" t="str">
            <v xml:space="preserve"> mousse HR 35 kg/m3 + ouate 200 g/m2</v>
          </cell>
          <cell r="AB2051" t="str">
            <v>mousse PU 23kg/m3 +  mousse HR 35 kg/m3 + ouate 200 g/m2</v>
          </cell>
          <cell r="AC2051" t="str">
            <v>mousse PU 23kg/m3  + ouate 200 g/m2</v>
          </cell>
          <cell r="AD2051"/>
          <cell r="AE2051"/>
          <cell r="AF2051"/>
          <cell r="AG2051"/>
          <cell r="AH2051"/>
          <cell r="AI2051" t="str">
            <v>plastique</v>
          </cell>
          <cell r="AJ2051">
            <v>102</v>
          </cell>
          <cell r="AK2051"/>
          <cell r="AL2051"/>
          <cell r="AM2051">
            <v>30</v>
          </cell>
          <cell r="AN2051"/>
          <cell r="AO2051">
            <v>100</v>
          </cell>
          <cell r="AP2051">
            <v>73</v>
          </cell>
          <cell r="AQ2051">
            <v>34</v>
          </cell>
          <cell r="AR2051">
            <v>43</v>
          </cell>
          <cell r="AS2051">
            <v>64</v>
          </cell>
          <cell r="AT2051"/>
          <cell r="AU2051">
            <v>4</v>
          </cell>
          <cell r="AV2051">
            <v>2.5</v>
          </cell>
          <cell r="AW2051" t="str">
            <v>noir</v>
          </cell>
          <cell r="AX2051" t="str">
            <v>NON</v>
          </cell>
          <cell r="AY2051"/>
          <cell r="AZ2051" t="str">
            <v>NON</v>
          </cell>
          <cell r="BA2051" t="str">
            <v>NON</v>
          </cell>
          <cell r="BB2051"/>
          <cell r="BC2051"/>
          <cell r="BD2051"/>
          <cell r="BE2051"/>
          <cell r="BF2051"/>
          <cell r="BG2051"/>
          <cell r="BH2051" t="str">
            <v>NON</v>
          </cell>
          <cell r="BI2051" t="str">
            <v>Assise : mousse HR, ouate
Dossier : mousse polyuréthane,  mousse HR, ouate</v>
          </cell>
          <cell r="BJ2051" t="str">
            <v>Assise: 35KG/M3 Dossier: 23 KG/M3 + 35KG/M3</v>
          </cell>
          <cell r="BK2051">
            <v>170</v>
          </cell>
          <cell r="BL2051">
            <v>100</v>
          </cell>
          <cell r="BM2051">
            <v>73</v>
          </cell>
          <cell r="BN2051">
            <v>180</v>
          </cell>
          <cell r="BO2051">
            <v>60.4</v>
          </cell>
          <cell r="BP2051">
            <v>65</v>
          </cell>
          <cell r="BQ2051"/>
          <cell r="BR2051">
            <v>1.24</v>
          </cell>
          <cell r="BS2051">
            <v>1</v>
          </cell>
          <cell r="BT2051">
            <v>172</v>
          </cell>
          <cell r="BU2051">
            <v>100</v>
          </cell>
          <cell r="BV2051">
            <v>72</v>
          </cell>
          <cell r="BW2051">
            <v>65</v>
          </cell>
          <cell r="BX2051"/>
          <cell r="BY2051"/>
          <cell r="BZ2051"/>
          <cell r="CA2051"/>
          <cell r="CB2051"/>
          <cell r="CC2051"/>
          <cell r="CD2051"/>
          <cell r="CE2051"/>
          <cell r="CF2051"/>
          <cell r="CG2051"/>
          <cell r="CH2051"/>
          <cell r="CI2051"/>
          <cell r="CJ2051"/>
          <cell r="CK2051"/>
          <cell r="CL2051"/>
          <cell r="CM2051"/>
          <cell r="CN2051"/>
          <cell r="CO2051"/>
          <cell r="CP2051"/>
          <cell r="CQ2051"/>
          <cell r="CR2051"/>
          <cell r="CS2051"/>
          <cell r="CT2051"/>
          <cell r="CU2051"/>
          <cell r="CV2051">
            <v>291</v>
          </cell>
        </row>
        <row r="2052">
          <cell r="C2052">
            <v>3666270128058</v>
          </cell>
          <cell r="D2052"/>
          <cell r="E2052" t="str">
            <v>GIORGIA</v>
          </cell>
          <cell r="F2052"/>
          <cell r="G2052" t="str">
            <v>ANTHOLOGY 10</v>
          </cell>
          <cell r="H2052" t="str">
            <v>Jaune</v>
          </cell>
          <cell r="I2052" t="str">
            <v>Tissu</v>
          </cell>
          <cell r="J2052" t="str">
            <v>100% Polyester</v>
          </cell>
          <cell r="K2052"/>
          <cell r="L2052"/>
          <cell r="M2052"/>
          <cell r="N2052"/>
          <cell r="O2052" t="str">
            <v>Canapé 2 places</v>
          </cell>
          <cell r="P2052"/>
          <cell r="Q2052" t="str">
            <v xml:space="preserve">Panneau de particules, bois massif, carton;  assise: sangles élastiques, mousse HR 35 kg/m3 + ouate 200 g/m2; dossier: sangles élastiques, PU mousse 23 kg/m3 + HR 35 kg/m3 + ouate 200 g/m2; pieds plastique. </v>
          </cell>
          <cell r="R2052" t="str">
            <v>bois de conifères et bois de feuillus</v>
          </cell>
          <cell r="S2052"/>
          <cell r="T2052" t="str">
            <v>Assise de grand confort</v>
          </cell>
          <cell r="U2052"/>
          <cell r="V2052"/>
          <cell r="W2052"/>
          <cell r="X2052"/>
          <cell r="Y2052" t="str">
            <v>Pologne</v>
          </cell>
          <cell r="Z2052"/>
          <cell r="AA2052" t="str">
            <v xml:space="preserve"> mousse HR 35 kg/m3 + ouate 200 g/m2</v>
          </cell>
          <cell r="AB2052" t="str">
            <v>mousse PU 23kg/m3 +  mousse HR 35 kg/m3 + ouate 200 g/m2</v>
          </cell>
          <cell r="AC2052" t="str">
            <v>mousse PU 23kg/m3  + ouate 200 g/m2</v>
          </cell>
          <cell r="AD2052"/>
          <cell r="AE2052"/>
          <cell r="AF2052"/>
          <cell r="AG2052"/>
          <cell r="AH2052"/>
          <cell r="AI2052" t="str">
            <v>plastique</v>
          </cell>
          <cell r="AJ2052">
            <v>102</v>
          </cell>
          <cell r="AK2052"/>
          <cell r="AL2052"/>
          <cell r="AM2052">
            <v>30</v>
          </cell>
          <cell r="AN2052"/>
          <cell r="AO2052">
            <v>100</v>
          </cell>
          <cell r="AP2052">
            <v>73</v>
          </cell>
          <cell r="AQ2052">
            <v>34</v>
          </cell>
          <cell r="AR2052">
            <v>43</v>
          </cell>
          <cell r="AS2052">
            <v>64</v>
          </cell>
          <cell r="AT2052"/>
          <cell r="AU2052">
            <v>4</v>
          </cell>
          <cell r="AV2052">
            <v>2.5</v>
          </cell>
          <cell r="AW2052" t="str">
            <v>noir</v>
          </cell>
          <cell r="AX2052" t="str">
            <v>NON</v>
          </cell>
          <cell r="AY2052"/>
          <cell r="AZ2052" t="str">
            <v>NON</v>
          </cell>
          <cell r="BA2052" t="str">
            <v>NON</v>
          </cell>
          <cell r="BB2052"/>
          <cell r="BC2052"/>
          <cell r="BD2052"/>
          <cell r="BE2052"/>
          <cell r="BF2052"/>
          <cell r="BG2052"/>
          <cell r="BH2052" t="str">
            <v>NON</v>
          </cell>
          <cell r="BI2052" t="str">
            <v>Assise : mousse HR, ouate
Dossier : mousse polyuréthane,  mousse HR, ouate</v>
          </cell>
          <cell r="BJ2052" t="str">
            <v>Assise: 35KG/M3 Dossier: 23 KG/M3 + 35KG/M3</v>
          </cell>
          <cell r="BK2052">
            <v>170</v>
          </cell>
          <cell r="BL2052">
            <v>100</v>
          </cell>
          <cell r="BM2052">
            <v>73</v>
          </cell>
          <cell r="BN2052">
            <v>180</v>
          </cell>
          <cell r="BO2052">
            <v>60.4</v>
          </cell>
          <cell r="BP2052">
            <v>65</v>
          </cell>
          <cell r="BQ2052"/>
          <cell r="BR2052">
            <v>1.24</v>
          </cell>
          <cell r="BS2052">
            <v>1</v>
          </cell>
          <cell r="BT2052">
            <v>172</v>
          </cell>
          <cell r="BU2052">
            <v>100</v>
          </cell>
          <cell r="BV2052">
            <v>72</v>
          </cell>
          <cell r="BW2052">
            <v>65</v>
          </cell>
          <cell r="BX2052"/>
          <cell r="BY2052"/>
          <cell r="BZ2052"/>
          <cell r="CA2052"/>
          <cell r="CB2052"/>
          <cell r="CC2052"/>
          <cell r="CD2052"/>
          <cell r="CE2052"/>
          <cell r="CF2052"/>
          <cell r="CG2052"/>
          <cell r="CH2052"/>
          <cell r="CI2052"/>
          <cell r="CJ2052"/>
          <cell r="CK2052"/>
          <cell r="CL2052"/>
          <cell r="CM2052"/>
          <cell r="CN2052"/>
          <cell r="CO2052"/>
          <cell r="CP2052"/>
          <cell r="CQ2052"/>
          <cell r="CR2052"/>
          <cell r="CS2052"/>
          <cell r="CT2052"/>
          <cell r="CU2052"/>
          <cell r="CV2052">
            <v>291</v>
          </cell>
        </row>
        <row r="2053">
          <cell r="C2053">
            <v>3666270137593</v>
          </cell>
          <cell r="D2053"/>
          <cell r="E2053" t="str">
            <v>GIORGIA</v>
          </cell>
          <cell r="F2053"/>
          <cell r="G2053" t="str">
            <v>ANTHOLOGY 12</v>
          </cell>
          <cell r="H2053" t="str">
            <v>Vert</v>
          </cell>
          <cell r="I2053" t="str">
            <v>Tissu</v>
          </cell>
          <cell r="J2053" t="str">
            <v>100% Polyester</v>
          </cell>
          <cell r="K2053"/>
          <cell r="L2053"/>
          <cell r="M2053"/>
          <cell r="N2053"/>
          <cell r="O2053" t="str">
            <v>Canapé 2 places</v>
          </cell>
          <cell r="P2053"/>
          <cell r="Q2053" t="str">
            <v xml:space="preserve">Panneau de particules, bois massif, carton;  assise: sangles élastiques, mousse HR 35 kg/m3 + ouate 200 g/m2; dossier: sangles élastiques, PU mousse 23 kg/m3 + HR 35 kg/m3 + ouate 200 g/m2; pieds plastique. </v>
          </cell>
          <cell r="R2053" t="str">
            <v>bois de conifères et bois de feuillus</v>
          </cell>
          <cell r="S2053"/>
          <cell r="T2053" t="str">
            <v>Assise de grand confort</v>
          </cell>
          <cell r="U2053"/>
          <cell r="V2053"/>
          <cell r="W2053"/>
          <cell r="X2053"/>
          <cell r="Y2053" t="str">
            <v>Pologne</v>
          </cell>
          <cell r="Z2053"/>
          <cell r="AA2053" t="str">
            <v xml:space="preserve"> mousse HR 35 kg/m3 + ouate 200 g/m2</v>
          </cell>
          <cell r="AB2053" t="str">
            <v>mousse PU 23kg/m3 +  mousse HR 35 kg/m3 + ouate 200 g/m2</v>
          </cell>
          <cell r="AC2053" t="str">
            <v>mousse PU 23kg/m3  + ouate 200 g/m2</v>
          </cell>
          <cell r="AD2053"/>
          <cell r="AE2053"/>
          <cell r="AF2053"/>
          <cell r="AG2053"/>
          <cell r="AH2053"/>
          <cell r="AI2053" t="str">
            <v>plastique</v>
          </cell>
          <cell r="AJ2053">
            <v>102</v>
          </cell>
          <cell r="AK2053"/>
          <cell r="AL2053"/>
          <cell r="AM2053">
            <v>30</v>
          </cell>
          <cell r="AN2053"/>
          <cell r="AO2053">
            <v>100</v>
          </cell>
          <cell r="AP2053">
            <v>73</v>
          </cell>
          <cell r="AQ2053">
            <v>34</v>
          </cell>
          <cell r="AR2053">
            <v>43</v>
          </cell>
          <cell r="AS2053">
            <v>64</v>
          </cell>
          <cell r="AT2053"/>
          <cell r="AU2053">
            <v>4</v>
          </cell>
          <cell r="AV2053">
            <v>2.5</v>
          </cell>
          <cell r="AW2053" t="str">
            <v>noir</v>
          </cell>
          <cell r="AX2053" t="str">
            <v>NON</v>
          </cell>
          <cell r="AY2053"/>
          <cell r="AZ2053" t="str">
            <v>NON</v>
          </cell>
          <cell r="BA2053" t="str">
            <v>NON</v>
          </cell>
          <cell r="BB2053"/>
          <cell r="BC2053"/>
          <cell r="BD2053"/>
          <cell r="BE2053"/>
          <cell r="BF2053"/>
          <cell r="BG2053"/>
          <cell r="BH2053" t="str">
            <v>NON</v>
          </cell>
          <cell r="BI2053" t="str">
            <v>Assise : mousse HR, ouate
Dossier : mousse polyuréthane,  mousse HR, ouate</v>
          </cell>
          <cell r="BJ2053" t="str">
            <v>Assise: 35KG/M3 Dossier: 23 KG/M3 + 35KG/M3</v>
          </cell>
          <cell r="BK2053">
            <v>170</v>
          </cell>
          <cell r="BL2053">
            <v>100</v>
          </cell>
          <cell r="BM2053">
            <v>73</v>
          </cell>
          <cell r="BN2053">
            <v>180</v>
          </cell>
          <cell r="BO2053">
            <v>60.4</v>
          </cell>
          <cell r="BP2053">
            <v>65</v>
          </cell>
          <cell r="BQ2053"/>
          <cell r="BR2053">
            <v>1.24</v>
          </cell>
          <cell r="BS2053">
            <v>1</v>
          </cell>
          <cell r="BT2053">
            <v>172</v>
          </cell>
          <cell r="BU2053">
            <v>100</v>
          </cell>
          <cell r="BV2053">
            <v>72</v>
          </cell>
          <cell r="BW2053">
            <v>65</v>
          </cell>
          <cell r="BX2053"/>
          <cell r="BY2053"/>
          <cell r="BZ2053"/>
          <cell r="CA2053"/>
          <cell r="CB2053"/>
          <cell r="CC2053"/>
          <cell r="CD2053"/>
          <cell r="CE2053"/>
          <cell r="CF2053"/>
          <cell r="CG2053"/>
          <cell r="CH2053"/>
          <cell r="CI2053"/>
          <cell r="CJ2053"/>
          <cell r="CK2053"/>
          <cell r="CL2053"/>
          <cell r="CM2053"/>
          <cell r="CN2053"/>
          <cell r="CO2053"/>
          <cell r="CP2053"/>
          <cell r="CQ2053"/>
          <cell r="CR2053"/>
          <cell r="CS2053"/>
          <cell r="CT2053"/>
          <cell r="CU2053"/>
          <cell r="CV2053">
            <v>291</v>
          </cell>
        </row>
        <row r="2054">
          <cell r="C2054">
            <v>3666270137562</v>
          </cell>
          <cell r="D2054"/>
          <cell r="E2054" t="str">
            <v>GIORGIA</v>
          </cell>
          <cell r="F2054"/>
          <cell r="G2054" t="str">
            <v>ANTHOLOGY 14</v>
          </cell>
          <cell r="H2054" t="str">
            <v>Bleu foncé</v>
          </cell>
          <cell r="I2054" t="str">
            <v>Tissu</v>
          </cell>
          <cell r="J2054" t="str">
            <v>100% Polyester</v>
          </cell>
          <cell r="K2054"/>
          <cell r="L2054"/>
          <cell r="M2054"/>
          <cell r="N2054"/>
          <cell r="O2054" t="str">
            <v>Canapé 2 places</v>
          </cell>
          <cell r="P2054"/>
          <cell r="Q2054" t="str">
            <v xml:space="preserve">Panneau de particules, bois massif, carton;  assise: sangles élastiques, mousse HR 35 kg/m3 + ouate 200 g/m2; dossier: sangles élastiques, PU mousse 23 kg/m3 + HR 35 kg/m3 + ouate 200 g/m2; pieds plastique. </v>
          </cell>
          <cell r="R2054" t="str">
            <v>bois de conifères et bois de feuillus</v>
          </cell>
          <cell r="S2054"/>
          <cell r="T2054" t="str">
            <v>Assise de grand confort</v>
          </cell>
          <cell r="U2054"/>
          <cell r="V2054"/>
          <cell r="W2054"/>
          <cell r="X2054"/>
          <cell r="Y2054" t="str">
            <v>Pologne</v>
          </cell>
          <cell r="Z2054"/>
          <cell r="AA2054" t="str">
            <v xml:space="preserve"> mousse HR 35 kg/m3 + ouate 200 g/m2</v>
          </cell>
          <cell r="AB2054" t="str">
            <v>mousse PU 23kg/m3 +  mousse HR 35 kg/m3 + ouate 200 g/m2</v>
          </cell>
          <cell r="AC2054" t="str">
            <v>mousse PU 23kg/m3  + ouate 200 g/m2</v>
          </cell>
          <cell r="AD2054"/>
          <cell r="AE2054"/>
          <cell r="AF2054"/>
          <cell r="AG2054"/>
          <cell r="AH2054"/>
          <cell r="AI2054" t="str">
            <v>plastique</v>
          </cell>
          <cell r="AJ2054">
            <v>102</v>
          </cell>
          <cell r="AK2054"/>
          <cell r="AL2054"/>
          <cell r="AM2054">
            <v>30</v>
          </cell>
          <cell r="AN2054"/>
          <cell r="AO2054">
            <v>100</v>
          </cell>
          <cell r="AP2054">
            <v>73</v>
          </cell>
          <cell r="AQ2054">
            <v>34</v>
          </cell>
          <cell r="AR2054">
            <v>43</v>
          </cell>
          <cell r="AS2054">
            <v>64</v>
          </cell>
          <cell r="AT2054"/>
          <cell r="AU2054">
            <v>4</v>
          </cell>
          <cell r="AV2054">
            <v>2.5</v>
          </cell>
          <cell r="AW2054" t="str">
            <v>noir</v>
          </cell>
          <cell r="AX2054" t="str">
            <v>NON</v>
          </cell>
          <cell r="AY2054"/>
          <cell r="AZ2054" t="str">
            <v>NON</v>
          </cell>
          <cell r="BA2054" t="str">
            <v>NON</v>
          </cell>
          <cell r="BB2054"/>
          <cell r="BC2054"/>
          <cell r="BD2054"/>
          <cell r="BE2054"/>
          <cell r="BF2054"/>
          <cell r="BG2054"/>
          <cell r="BH2054" t="str">
            <v>NON</v>
          </cell>
          <cell r="BI2054" t="str">
            <v>Assise : mousse HR, ouate
Dossier : mousse polyuréthane,  mousse HR, ouate</v>
          </cell>
          <cell r="BJ2054" t="str">
            <v>Assise: 35KG/M3 Dossier: 23 KG/M3 + 35KG/M3</v>
          </cell>
          <cell r="BK2054">
            <v>170</v>
          </cell>
          <cell r="BL2054">
            <v>100</v>
          </cell>
          <cell r="BM2054">
            <v>73</v>
          </cell>
          <cell r="BN2054">
            <v>180</v>
          </cell>
          <cell r="BO2054">
            <v>60.4</v>
          </cell>
          <cell r="BP2054">
            <v>65</v>
          </cell>
          <cell r="BQ2054"/>
          <cell r="BR2054">
            <v>1.24</v>
          </cell>
          <cell r="BS2054">
            <v>1</v>
          </cell>
          <cell r="BT2054">
            <v>172</v>
          </cell>
          <cell r="BU2054">
            <v>100</v>
          </cell>
          <cell r="BV2054">
            <v>72</v>
          </cell>
          <cell r="BW2054">
            <v>65</v>
          </cell>
          <cell r="BX2054"/>
          <cell r="BY2054"/>
          <cell r="BZ2054"/>
          <cell r="CA2054"/>
          <cell r="CB2054"/>
          <cell r="CC2054"/>
          <cell r="CD2054"/>
          <cell r="CE2054"/>
          <cell r="CF2054"/>
          <cell r="CG2054"/>
          <cell r="CH2054"/>
          <cell r="CI2054"/>
          <cell r="CJ2054"/>
          <cell r="CK2054"/>
          <cell r="CL2054"/>
          <cell r="CM2054"/>
          <cell r="CN2054"/>
          <cell r="CO2054"/>
          <cell r="CP2054"/>
          <cell r="CQ2054"/>
          <cell r="CR2054"/>
          <cell r="CS2054"/>
          <cell r="CT2054"/>
          <cell r="CU2054"/>
          <cell r="CV2054">
            <v>291</v>
          </cell>
        </row>
        <row r="2055">
          <cell r="C2055">
            <v>3666270137272</v>
          </cell>
          <cell r="D2055"/>
          <cell r="E2055" t="str">
            <v>GIORGIA</v>
          </cell>
          <cell r="F2055"/>
          <cell r="G2055" t="str">
            <v>ANTHOLOGY 15</v>
          </cell>
          <cell r="H2055" t="str">
            <v>Gris clair</v>
          </cell>
          <cell r="I2055" t="str">
            <v>Tissu</v>
          </cell>
          <cell r="J2055" t="str">
            <v>100% Polyester</v>
          </cell>
          <cell r="K2055"/>
          <cell r="L2055"/>
          <cell r="M2055"/>
          <cell r="N2055"/>
          <cell r="O2055" t="str">
            <v>Canapé 2 places</v>
          </cell>
          <cell r="P2055"/>
          <cell r="Q2055" t="str">
            <v xml:space="preserve">Panneau de particules, bois massif, carton;  assise: sangles élastiques, mousse HR 35 kg/m3 + ouate 200 g/m2; dossier: sangles élastiques, PU mousse 23 kg/m3 + HR 35 kg/m3 + ouate 200 g/m2; pieds plastique. </v>
          </cell>
          <cell r="R2055" t="str">
            <v>bois de conifères et bois de feuillus</v>
          </cell>
          <cell r="S2055"/>
          <cell r="T2055" t="str">
            <v>Assise de grand confort</v>
          </cell>
          <cell r="U2055"/>
          <cell r="V2055"/>
          <cell r="W2055"/>
          <cell r="X2055"/>
          <cell r="Y2055" t="str">
            <v>Pologne</v>
          </cell>
          <cell r="Z2055"/>
          <cell r="AA2055" t="str">
            <v xml:space="preserve"> mousse HR 35 kg/m3 + ouate 200 g/m2</v>
          </cell>
          <cell r="AB2055" t="str">
            <v>mousse PU 23kg/m3 +  mousse HR 35 kg/m3 + ouate 200 g/m2</v>
          </cell>
          <cell r="AC2055" t="str">
            <v>mousse PU 23kg/m3  + ouate 200 g/m2</v>
          </cell>
          <cell r="AD2055"/>
          <cell r="AE2055"/>
          <cell r="AF2055"/>
          <cell r="AG2055"/>
          <cell r="AH2055"/>
          <cell r="AI2055" t="str">
            <v>plastique</v>
          </cell>
          <cell r="AJ2055">
            <v>102</v>
          </cell>
          <cell r="AK2055"/>
          <cell r="AL2055"/>
          <cell r="AM2055">
            <v>30</v>
          </cell>
          <cell r="AN2055"/>
          <cell r="AO2055">
            <v>100</v>
          </cell>
          <cell r="AP2055">
            <v>73</v>
          </cell>
          <cell r="AQ2055">
            <v>34</v>
          </cell>
          <cell r="AR2055">
            <v>43</v>
          </cell>
          <cell r="AS2055">
            <v>64</v>
          </cell>
          <cell r="AT2055"/>
          <cell r="AU2055">
            <v>4</v>
          </cell>
          <cell r="AV2055">
            <v>2.5</v>
          </cell>
          <cell r="AW2055" t="str">
            <v>noir</v>
          </cell>
          <cell r="AX2055" t="str">
            <v>NON</v>
          </cell>
          <cell r="AY2055"/>
          <cell r="AZ2055" t="str">
            <v>NON</v>
          </cell>
          <cell r="BA2055" t="str">
            <v>NON</v>
          </cell>
          <cell r="BB2055"/>
          <cell r="BC2055"/>
          <cell r="BD2055"/>
          <cell r="BE2055"/>
          <cell r="BF2055"/>
          <cell r="BG2055"/>
          <cell r="BH2055" t="str">
            <v>NON</v>
          </cell>
          <cell r="BI2055" t="str">
            <v>Assise : mousse HR, ouate
Dossier : mousse polyuréthane,  mousse HR, ouate</v>
          </cell>
          <cell r="BJ2055" t="str">
            <v>Assise: 35KG/M3 Dossier: 23 KG/M3 + 35KG/M3</v>
          </cell>
          <cell r="BK2055">
            <v>170</v>
          </cell>
          <cell r="BL2055">
            <v>100</v>
          </cell>
          <cell r="BM2055">
            <v>73</v>
          </cell>
          <cell r="BN2055">
            <v>180</v>
          </cell>
          <cell r="BO2055">
            <v>60.4</v>
          </cell>
          <cell r="BP2055">
            <v>65</v>
          </cell>
          <cell r="BQ2055"/>
          <cell r="BR2055">
            <v>1.24</v>
          </cell>
          <cell r="BS2055">
            <v>1</v>
          </cell>
          <cell r="BT2055">
            <v>172</v>
          </cell>
          <cell r="BU2055">
            <v>100</v>
          </cell>
          <cell r="BV2055">
            <v>72</v>
          </cell>
          <cell r="BW2055">
            <v>65</v>
          </cell>
          <cell r="BX2055"/>
          <cell r="BY2055"/>
          <cell r="BZ2055"/>
          <cell r="CA2055"/>
          <cell r="CB2055"/>
          <cell r="CC2055"/>
          <cell r="CD2055"/>
          <cell r="CE2055"/>
          <cell r="CF2055"/>
          <cell r="CG2055"/>
          <cell r="CH2055"/>
          <cell r="CI2055"/>
          <cell r="CJ2055"/>
          <cell r="CK2055"/>
          <cell r="CL2055"/>
          <cell r="CM2055"/>
          <cell r="CN2055"/>
          <cell r="CO2055"/>
          <cell r="CP2055"/>
          <cell r="CQ2055"/>
          <cell r="CR2055"/>
          <cell r="CS2055"/>
          <cell r="CT2055"/>
          <cell r="CU2055"/>
          <cell r="CV2055">
            <v>291</v>
          </cell>
        </row>
        <row r="2056">
          <cell r="C2056">
            <v>3666270137425</v>
          </cell>
          <cell r="D2056"/>
          <cell r="E2056" t="str">
            <v>GIORGIA</v>
          </cell>
          <cell r="F2056"/>
          <cell r="G2056" t="str">
            <v>ANTHOLOGY 18</v>
          </cell>
          <cell r="H2056" t="str">
            <v>Gris foncé</v>
          </cell>
          <cell r="I2056" t="str">
            <v>Tissu</v>
          </cell>
          <cell r="J2056" t="str">
            <v>100% Polyester</v>
          </cell>
          <cell r="K2056"/>
          <cell r="L2056"/>
          <cell r="M2056"/>
          <cell r="N2056"/>
          <cell r="O2056" t="str">
            <v>Canapé 2 places</v>
          </cell>
          <cell r="P2056"/>
          <cell r="Q2056" t="str">
            <v xml:space="preserve">Panneau de particules, bois massif, carton;  assise: sangles élastiques, mousse HR 35 kg/m3 + ouate 200 g/m2; dossier: sangles élastiques, PU mousse 23 kg/m3 + HR 35 kg/m3 + ouate 200 g/m2; pieds plastique. </v>
          </cell>
          <cell r="R2056" t="str">
            <v>bois de conifères et bois de feuillus</v>
          </cell>
          <cell r="S2056"/>
          <cell r="T2056" t="str">
            <v>Assise de grand confort</v>
          </cell>
          <cell r="U2056"/>
          <cell r="V2056"/>
          <cell r="W2056"/>
          <cell r="X2056"/>
          <cell r="Y2056" t="str">
            <v>Pologne</v>
          </cell>
          <cell r="Z2056"/>
          <cell r="AA2056" t="str">
            <v xml:space="preserve"> mousse HR 35 kg/m3 + ouate 200 g/m2</v>
          </cell>
          <cell r="AB2056" t="str">
            <v>mousse PU 23kg/m3 +  mousse HR 35 kg/m3 + ouate 200 g/m2</v>
          </cell>
          <cell r="AC2056" t="str">
            <v>mousse PU 23kg/m3  + ouate 200 g/m2</v>
          </cell>
          <cell r="AD2056"/>
          <cell r="AE2056"/>
          <cell r="AF2056"/>
          <cell r="AG2056"/>
          <cell r="AH2056"/>
          <cell r="AI2056" t="str">
            <v>plastique</v>
          </cell>
          <cell r="AJ2056">
            <v>102</v>
          </cell>
          <cell r="AK2056"/>
          <cell r="AL2056"/>
          <cell r="AM2056">
            <v>30</v>
          </cell>
          <cell r="AN2056"/>
          <cell r="AO2056">
            <v>100</v>
          </cell>
          <cell r="AP2056">
            <v>73</v>
          </cell>
          <cell r="AQ2056">
            <v>34</v>
          </cell>
          <cell r="AR2056">
            <v>43</v>
          </cell>
          <cell r="AS2056">
            <v>64</v>
          </cell>
          <cell r="AT2056"/>
          <cell r="AU2056">
            <v>4</v>
          </cell>
          <cell r="AV2056">
            <v>2.5</v>
          </cell>
          <cell r="AW2056" t="str">
            <v>noir</v>
          </cell>
          <cell r="AX2056" t="str">
            <v>NON</v>
          </cell>
          <cell r="AY2056"/>
          <cell r="AZ2056" t="str">
            <v>NON</v>
          </cell>
          <cell r="BA2056" t="str">
            <v>NON</v>
          </cell>
          <cell r="BB2056"/>
          <cell r="BC2056"/>
          <cell r="BD2056"/>
          <cell r="BE2056"/>
          <cell r="BF2056"/>
          <cell r="BG2056"/>
          <cell r="BH2056" t="str">
            <v>NON</v>
          </cell>
          <cell r="BI2056" t="str">
            <v>Assise : mousse HR, ouate
Dossier : mousse polyuréthane,  mousse HR, ouate</v>
          </cell>
          <cell r="BJ2056" t="str">
            <v>Assise: 35KG/M3 Dossier: 23 KG/M3 + 35KG/M3</v>
          </cell>
          <cell r="BK2056">
            <v>170</v>
          </cell>
          <cell r="BL2056">
            <v>100</v>
          </cell>
          <cell r="BM2056">
            <v>73</v>
          </cell>
          <cell r="BN2056">
            <v>180</v>
          </cell>
          <cell r="BO2056">
            <v>60.4</v>
          </cell>
          <cell r="BP2056">
            <v>65</v>
          </cell>
          <cell r="BQ2056"/>
          <cell r="BR2056">
            <v>1.24</v>
          </cell>
          <cell r="BS2056">
            <v>1</v>
          </cell>
          <cell r="BT2056">
            <v>172</v>
          </cell>
          <cell r="BU2056">
            <v>100</v>
          </cell>
          <cell r="BV2056">
            <v>72</v>
          </cell>
          <cell r="BW2056">
            <v>65</v>
          </cell>
          <cell r="BX2056"/>
          <cell r="BY2056"/>
          <cell r="BZ2056"/>
          <cell r="CA2056"/>
          <cell r="CB2056"/>
          <cell r="CC2056"/>
          <cell r="CD2056"/>
          <cell r="CE2056"/>
          <cell r="CF2056"/>
          <cell r="CG2056"/>
          <cell r="CH2056"/>
          <cell r="CI2056"/>
          <cell r="CJ2056"/>
          <cell r="CK2056"/>
          <cell r="CL2056"/>
          <cell r="CM2056"/>
          <cell r="CN2056"/>
          <cell r="CO2056"/>
          <cell r="CP2056"/>
          <cell r="CQ2056"/>
          <cell r="CR2056"/>
          <cell r="CS2056"/>
          <cell r="CT2056"/>
          <cell r="CU2056"/>
          <cell r="CV2056">
            <v>291</v>
          </cell>
        </row>
        <row r="2057">
          <cell r="C2057">
            <v>3666270137678</v>
          </cell>
          <cell r="D2057"/>
          <cell r="E2057" t="str">
            <v>GIORGIA</v>
          </cell>
          <cell r="F2057"/>
          <cell r="G2057" t="str">
            <v>ANTHOLOGY 1</v>
          </cell>
          <cell r="H2057" t="str">
            <v>Blanc</v>
          </cell>
          <cell r="I2057" t="str">
            <v>Tissu</v>
          </cell>
          <cell r="J2057" t="str">
            <v>100% Polyester</v>
          </cell>
          <cell r="K2057"/>
          <cell r="L2057"/>
          <cell r="M2057"/>
          <cell r="N2057"/>
          <cell r="O2057" t="str">
            <v>Canapé 3 places</v>
          </cell>
          <cell r="P2057"/>
          <cell r="Q2057" t="str">
            <v xml:space="preserve">Panneau de particules, bois massif, carton;  assise: sangles élastiques, mousse HR 35 kg/m3 + ouate 200 g/m2; dossier: sangles élastiques, PU mousse 23 kg/m3 + HR 35 kg/m3 + ouate 200 g/m2; pieds plastique. </v>
          </cell>
          <cell r="R2057" t="str">
            <v>bois de conifères et bois de feuillus</v>
          </cell>
          <cell r="S2057"/>
          <cell r="T2057" t="str">
            <v>Assise de grand confort</v>
          </cell>
          <cell r="U2057"/>
          <cell r="V2057"/>
          <cell r="W2057"/>
          <cell r="X2057"/>
          <cell r="Y2057" t="str">
            <v>Pologne</v>
          </cell>
          <cell r="Z2057"/>
          <cell r="AA2057" t="str">
            <v xml:space="preserve"> mousse HR 35 kg/m3 + ouate 200 g/m2</v>
          </cell>
          <cell r="AB2057" t="str">
            <v>mousse PU 23kg/m3 +  mousse HR 35 kg/m3 + ouate 200 g/m2</v>
          </cell>
          <cell r="AC2057" t="str">
            <v>mousse PU 23kg/m3  + ouate 200 g/m2</v>
          </cell>
          <cell r="AD2057"/>
          <cell r="AE2057"/>
          <cell r="AF2057"/>
          <cell r="AG2057"/>
          <cell r="AH2057"/>
          <cell r="AI2057" t="str">
            <v>plastique</v>
          </cell>
          <cell r="AJ2057">
            <v>175</v>
          </cell>
          <cell r="AK2057"/>
          <cell r="AL2057"/>
          <cell r="AM2057">
            <v>30</v>
          </cell>
          <cell r="AN2057"/>
          <cell r="AO2057">
            <v>100</v>
          </cell>
          <cell r="AP2057">
            <v>73</v>
          </cell>
          <cell r="AQ2057">
            <v>34</v>
          </cell>
          <cell r="AR2057">
            <v>43</v>
          </cell>
          <cell r="AS2057">
            <v>64</v>
          </cell>
          <cell r="AT2057"/>
          <cell r="AU2057">
            <v>5</v>
          </cell>
          <cell r="AV2057">
            <v>2.5</v>
          </cell>
          <cell r="AW2057" t="str">
            <v>noir</v>
          </cell>
          <cell r="AX2057" t="str">
            <v>NON</v>
          </cell>
          <cell r="AY2057"/>
          <cell r="AZ2057" t="str">
            <v>NON</v>
          </cell>
          <cell r="BA2057" t="str">
            <v>NON</v>
          </cell>
          <cell r="BB2057"/>
          <cell r="BC2057"/>
          <cell r="BD2057"/>
          <cell r="BE2057"/>
          <cell r="BF2057"/>
          <cell r="BG2057"/>
          <cell r="BH2057" t="str">
            <v>NON</v>
          </cell>
          <cell r="BI2057" t="str">
            <v>Assise : mousse HR, ouate
Dossier : mousse polyuréthane,  mousse HR, ouate</v>
          </cell>
          <cell r="BJ2057" t="str">
            <v>Assise: 35KG/M3 Dossier: 23 KG/M3 + 35KG/M3</v>
          </cell>
          <cell r="BK2057">
            <v>242</v>
          </cell>
          <cell r="BL2057">
            <v>100</v>
          </cell>
          <cell r="BM2057">
            <v>73</v>
          </cell>
          <cell r="BN2057">
            <v>270</v>
          </cell>
          <cell r="BO2057">
            <v>77.2</v>
          </cell>
          <cell r="BP2057">
            <v>82</v>
          </cell>
          <cell r="BQ2057"/>
          <cell r="BR2057">
            <v>1.74</v>
          </cell>
          <cell r="BS2057">
            <v>1</v>
          </cell>
          <cell r="BT2057">
            <v>242</v>
          </cell>
          <cell r="BU2057">
            <v>100</v>
          </cell>
          <cell r="BV2057">
            <v>72</v>
          </cell>
          <cell r="BW2057">
            <v>82</v>
          </cell>
          <cell r="BX2057"/>
          <cell r="BY2057"/>
          <cell r="BZ2057"/>
          <cell r="CA2057"/>
          <cell r="CB2057"/>
          <cell r="CC2057"/>
          <cell r="CD2057"/>
          <cell r="CE2057"/>
          <cell r="CF2057"/>
          <cell r="CG2057"/>
          <cell r="CH2057"/>
          <cell r="CI2057"/>
          <cell r="CJ2057"/>
          <cell r="CK2057"/>
          <cell r="CL2057"/>
          <cell r="CM2057"/>
          <cell r="CN2057"/>
          <cell r="CO2057"/>
          <cell r="CP2057"/>
          <cell r="CQ2057"/>
          <cell r="CR2057"/>
          <cell r="CS2057"/>
          <cell r="CT2057"/>
          <cell r="CU2057"/>
          <cell r="CV2057">
            <v>380</v>
          </cell>
        </row>
        <row r="2058">
          <cell r="C2058">
            <v>3666270137296</v>
          </cell>
          <cell r="D2058"/>
          <cell r="E2058" t="str">
            <v>GIORGIA</v>
          </cell>
          <cell r="F2058"/>
          <cell r="G2058" t="str">
            <v>ANTHOLOGY 3</v>
          </cell>
          <cell r="H2058" t="str">
            <v>Beige</v>
          </cell>
          <cell r="I2058" t="str">
            <v>Tissu</v>
          </cell>
          <cell r="J2058" t="str">
            <v>100% Polyester</v>
          </cell>
          <cell r="K2058"/>
          <cell r="L2058"/>
          <cell r="M2058"/>
          <cell r="N2058"/>
          <cell r="O2058" t="str">
            <v>Canapé 3 places</v>
          </cell>
          <cell r="P2058"/>
          <cell r="Q2058" t="str">
            <v xml:space="preserve">Panneau de particules, bois massif, carton;  assise: sangles élastiques, mousse HR 35 kg/m3 + ouate 200 g/m2; dossier: sangles élastiques, PU mousse 23 kg/m3 + HR 35 kg/m3 + ouate 200 g/m2; pieds plastique. </v>
          </cell>
          <cell r="R2058" t="str">
            <v>bois de conifères et bois de feuillus</v>
          </cell>
          <cell r="S2058"/>
          <cell r="T2058" t="str">
            <v>Assise de grand confort</v>
          </cell>
          <cell r="U2058"/>
          <cell r="V2058"/>
          <cell r="W2058"/>
          <cell r="X2058"/>
          <cell r="Y2058" t="str">
            <v>Pologne</v>
          </cell>
          <cell r="Z2058"/>
          <cell r="AA2058" t="str">
            <v xml:space="preserve"> mousse HR 35 kg/m3 + ouate 200 g/m2</v>
          </cell>
          <cell r="AB2058" t="str">
            <v>mousse PU 23kg/m3 +  mousse HR 35 kg/m3 + ouate 200 g/m2</v>
          </cell>
          <cell r="AC2058" t="str">
            <v>mousse PU 23kg/m3  + ouate 200 g/m2</v>
          </cell>
          <cell r="AD2058"/>
          <cell r="AE2058"/>
          <cell r="AF2058"/>
          <cell r="AG2058"/>
          <cell r="AH2058"/>
          <cell r="AI2058" t="str">
            <v>plastique</v>
          </cell>
          <cell r="AJ2058">
            <v>175</v>
          </cell>
          <cell r="AK2058"/>
          <cell r="AL2058"/>
          <cell r="AM2058">
            <v>30</v>
          </cell>
          <cell r="AN2058"/>
          <cell r="AO2058">
            <v>100</v>
          </cell>
          <cell r="AP2058">
            <v>73</v>
          </cell>
          <cell r="AQ2058">
            <v>34</v>
          </cell>
          <cell r="AR2058">
            <v>43</v>
          </cell>
          <cell r="AS2058">
            <v>64</v>
          </cell>
          <cell r="AT2058"/>
          <cell r="AU2058">
            <v>5</v>
          </cell>
          <cell r="AV2058">
            <v>2.5</v>
          </cell>
          <cell r="AW2058" t="str">
            <v>noir</v>
          </cell>
          <cell r="AX2058" t="str">
            <v>NON</v>
          </cell>
          <cell r="AY2058"/>
          <cell r="AZ2058" t="str">
            <v>NON</v>
          </cell>
          <cell r="BA2058" t="str">
            <v>NON</v>
          </cell>
          <cell r="BB2058"/>
          <cell r="BC2058"/>
          <cell r="BD2058"/>
          <cell r="BE2058"/>
          <cell r="BF2058"/>
          <cell r="BG2058"/>
          <cell r="BH2058" t="str">
            <v>NON</v>
          </cell>
          <cell r="BI2058" t="str">
            <v>Assise : mousse HR, ouate
Dossier : mousse polyuréthane,  mousse HR, ouate</v>
          </cell>
          <cell r="BJ2058" t="str">
            <v>Assise: 35KG/M3 Dossier: 23 KG/M3 + 35KG/M3</v>
          </cell>
          <cell r="BK2058">
            <v>242</v>
          </cell>
          <cell r="BL2058">
            <v>100</v>
          </cell>
          <cell r="BM2058">
            <v>73</v>
          </cell>
          <cell r="BN2058">
            <v>270</v>
          </cell>
          <cell r="BO2058">
            <v>77.2</v>
          </cell>
          <cell r="BP2058">
            <v>82</v>
          </cell>
          <cell r="BQ2058"/>
          <cell r="BR2058">
            <v>1.74</v>
          </cell>
          <cell r="BS2058">
            <v>1</v>
          </cell>
          <cell r="BT2058">
            <v>242</v>
          </cell>
          <cell r="BU2058">
            <v>100</v>
          </cell>
          <cell r="BV2058">
            <v>72</v>
          </cell>
          <cell r="BW2058">
            <v>82</v>
          </cell>
          <cell r="BX2058"/>
          <cell r="BY2058"/>
          <cell r="BZ2058"/>
          <cell r="CA2058"/>
          <cell r="CB2058"/>
          <cell r="CC2058"/>
          <cell r="CD2058"/>
          <cell r="CE2058"/>
          <cell r="CF2058"/>
          <cell r="CG2058"/>
          <cell r="CH2058"/>
          <cell r="CI2058"/>
          <cell r="CJ2058"/>
          <cell r="CK2058"/>
          <cell r="CL2058"/>
          <cell r="CM2058"/>
          <cell r="CN2058"/>
          <cell r="CO2058"/>
          <cell r="CP2058"/>
          <cell r="CQ2058"/>
          <cell r="CR2058"/>
          <cell r="CS2058"/>
          <cell r="CT2058"/>
          <cell r="CU2058"/>
          <cell r="CV2058">
            <v>380</v>
          </cell>
        </row>
        <row r="2059">
          <cell r="C2059">
            <v>3666270137388</v>
          </cell>
          <cell r="D2059"/>
          <cell r="E2059" t="str">
            <v>GIORGIA</v>
          </cell>
          <cell r="F2059"/>
          <cell r="G2059" t="str">
            <v>ANTHOLOGY 7</v>
          </cell>
          <cell r="H2059" t="str">
            <v>Marron</v>
          </cell>
          <cell r="I2059" t="str">
            <v>Tissu</v>
          </cell>
          <cell r="J2059" t="str">
            <v>100% Polyester</v>
          </cell>
          <cell r="K2059"/>
          <cell r="L2059"/>
          <cell r="M2059"/>
          <cell r="N2059"/>
          <cell r="O2059" t="str">
            <v>Canapé 3 places</v>
          </cell>
          <cell r="P2059"/>
          <cell r="Q2059" t="str">
            <v xml:space="preserve">Panneau de particules, bois massif, carton;  assise: sangles élastiques, mousse HR 35 kg/m3 + ouate 200 g/m2; dossier: sangles élastiques, PU mousse 23 kg/m3 + HR 35 kg/m3 + ouate 200 g/m2; pieds plastique. </v>
          </cell>
          <cell r="R2059" t="str">
            <v>bois de conifères et bois de feuillus</v>
          </cell>
          <cell r="S2059"/>
          <cell r="T2059" t="str">
            <v>Assise de grand confort</v>
          </cell>
          <cell r="U2059"/>
          <cell r="V2059"/>
          <cell r="W2059"/>
          <cell r="X2059"/>
          <cell r="Y2059" t="str">
            <v>Pologne</v>
          </cell>
          <cell r="Z2059"/>
          <cell r="AA2059" t="str">
            <v xml:space="preserve"> mousse HR 35 kg/m3 + ouate 200 g/m2</v>
          </cell>
          <cell r="AB2059" t="str">
            <v>mousse PU 23kg/m3 +  mousse HR 35 kg/m3 + ouate 200 g/m2</v>
          </cell>
          <cell r="AC2059" t="str">
            <v>mousse PU 23kg/m3  + ouate 200 g/m2</v>
          </cell>
          <cell r="AD2059"/>
          <cell r="AE2059"/>
          <cell r="AF2059"/>
          <cell r="AG2059"/>
          <cell r="AH2059"/>
          <cell r="AI2059" t="str">
            <v>plastique</v>
          </cell>
          <cell r="AJ2059">
            <v>175</v>
          </cell>
          <cell r="AK2059"/>
          <cell r="AL2059"/>
          <cell r="AM2059">
            <v>30</v>
          </cell>
          <cell r="AN2059"/>
          <cell r="AO2059">
            <v>100</v>
          </cell>
          <cell r="AP2059">
            <v>73</v>
          </cell>
          <cell r="AQ2059">
            <v>34</v>
          </cell>
          <cell r="AR2059">
            <v>43</v>
          </cell>
          <cell r="AS2059">
            <v>64</v>
          </cell>
          <cell r="AT2059"/>
          <cell r="AU2059">
            <v>5</v>
          </cell>
          <cell r="AV2059">
            <v>2.5</v>
          </cell>
          <cell r="AW2059" t="str">
            <v>noir</v>
          </cell>
          <cell r="AX2059" t="str">
            <v>NON</v>
          </cell>
          <cell r="AY2059"/>
          <cell r="AZ2059" t="str">
            <v>NON</v>
          </cell>
          <cell r="BA2059" t="str">
            <v>NON</v>
          </cell>
          <cell r="BB2059"/>
          <cell r="BC2059"/>
          <cell r="BD2059"/>
          <cell r="BE2059"/>
          <cell r="BF2059"/>
          <cell r="BG2059"/>
          <cell r="BH2059" t="str">
            <v>NON</v>
          </cell>
          <cell r="BI2059" t="str">
            <v>Assise : mousse HR, ouate
Dossier : mousse polyuréthane,  mousse HR, ouate</v>
          </cell>
          <cell r="BJ2059" t="str">
            <v>Assise: 35KG/M3 Dossier: 23 KG/M3 + 35KG/M3</v>
          </cell>
          <cell r="BK2059">
            <v>242</v>
          </cell>
          <cell r="BL2059">
            <v>100</v>
          </cell>
          <cell r="BM2059">
            <v>73</v>
          </cell>
          <cell r="BN2059">
            <v>270</v>
          </cell>
          <cell r="BO2059">
            <v>77.2</v>
          </cell>
          <cell r="BP2059">
            <v>82</v>
          </cell>
          <cell r="BQ2059"/>
          <cell r="BR2059">
            <v>1.74</v>
          </cell>
          <cell r="BS2059">
            <v>1</v>
          </cell>
          <cell r="BT2059">
            <v>242</v>
          </cell>
          <cell r="BU2059">
            <v>100</v>
          </cell>
          <cell r="BV2059">
            <v>72</v>
          </cell>
          <cell r="BW2059">
            <v>82</v>
          </cell>
          <cell r="BX2059"/>
          <cell r="BY2059"/>
          <cell r="BZ2059"/>
          <cell r="CA2059"/>
          <cell r="CB2059"/>
          <cell r="CC2059"/>
          <cell r="CD2059"/>
          <cell r="CE2059"/>
          <cell r="CF2059"/>
          <cell r="CG2059"/>
          <cell r="CH2059"/>
          <cell r="CI2059"/>
          <cell r="CJ2059"/>
          <cell r="CK2059"/>
          <cell r="CL2059"/>
          <cell r="CM2059"/>
          <cell r="CN2059"/>
          <cell r="CO2059"/>
          <cell r="CP2059"/>
          <cell r="CQ2059"/>
          <cell r="CR2059"/>
          <cell r="CS2059"/>
          <cell r="CT2059"/>
          <cell r="CU2059"/>
          <cell r="CV2059">
            <v>380</v>
          </cell>
        </row>
        <row r="2060">
          <cell r="C2060">
            <v>3666270137517</v>
          </cell>
          <cell r="D2060"/>
          <cell r="E2060" t="str">
            <v>GIORGIA</v>
          </cell>
          <cell r="F2060"/>
          <cell r="G2060" t="str">
            <v>ANTHOLOGY 9</v>
          </cell>
          <cell r="H2060" t="str">
            <v>Orange</v>
          </cell>
          <cell r="I2060" t="str">
            <v>Tissu</v>
          </cell>
          <cell r="J2060" t="str">
            <v>100% Polyester</v>
          </cell>
          <cell r="K2060"/>
          <cell r="L2060"/>
          <cell r="M2060"/>
          <cell r="N2060"/>
          <cell r="O2060" t="str">
            <v>Canapé 3 places</v>
          </cell>
          <cell r="P2060"/>
          <cell r="Q2060" t="str">
            <v xml:space="preserve">Panneau de particules, bois massif, carton;  assise: sangles élastiques, mousse HR 35 kg/m3 + ouate 200 g/m2; dossier: sangles élastiques, PU mousse 23 kg/m3 + HR 35 kg/m3 + ouate 200 g/m2; pieds plastique. </v>
          </cell>
          <cell r="R2060" t="str">
            <v>bois de conifères et bois de feuillus</v>
          </cell>
          <cell r="S2060"/>
          <cell r="T2060" t="str">
            <v>Assise de grand confort</v>
          </cell>
          <cell r="U2060"/>
          <cell r="V2060"/>
          <cell r="W2060"/>
          <cell r="X2060"/>
          <cell r="Y2060" t="str">
            <v>Pologne</v>
          </cell>
          <cell r="Z2060"/>
          <cell r="AA2060" t="str">
            <v xml:space="preserve"> mousse HR 35 kg/m3 + ouate 200 g/m2</v>
          </cell>
          <cell r="AB2060" t="str">
            <v>mousse PU 23kg/m3 +  mousse HR 35 kg/m3 + ouate 200 g/m2</v>
          </cell>
          <cell r="AC2060" t="str">
            <v>mousse PU 23kg/m3  + ouate 200 g/m2</v>
          </cell>
          <cell r="AD2060"/>
          <cell r="AE2060"/>
          <cell r="AF2060"/>
          <cell r="AG2060"/>
          <cell r="AH2060"/>
          <cell r="AI2060" t="str">
            <v>plastique</v>
          </cell>
          <cell r="AJ2060">
            <v>175</v>
          </cell>
          <cell r="AK2060"/>
          <cell r="AL2060"/>
          <cell r="AM2060">
            <v>30</v>
          </cell>
          <cell r="AN2060"/>
          <cell r="AO2060">
            <v>100</v>
          </cell>
          <cell r="AP2060">
            <v>73</v>
          </cell>
          <cell r="AQ2060">
            <v>34</v>
          </cell>
          <cell r="AR2060">
            <v>43</v>
          </cell>
          <cell r="AS2060">
            <v>64</v>
          </cell>
          <cell r="AT2060"/>
          <cell r="AU2060">
            <v>5</v>
          </cell>
          <cell r="AV2060">
            <v>2.5</v>
          </cell>
          <cell r="AW2060" t="str">
            <v>noir</v>
          </cell>
          <cell r="AX2060" t="str">
            <v>NON</v>
          </cell>
          <cell r="AY2060"/>
          <cell r="AZ2060" t="str">
            <v>NON</v>
          </cell>
          <cell r="BA2060" t="str">
            <v>NON</v>
          </cell>
          <cell r="BB2060"/>
          <cell r="BC2060"/>
          <cell r="BD2060"/>
          <cell r="BE2060"/>
          <cell r="BF2060"/>
          <cell r="BG2060"/>
          <cell r="BH2060" t="str">
            <v>NON</v>
          </cell>
          <cell r="BI2060" t="str">
            <v>Assise : mousse HR, ouate
Dossier : mousse polyuréthane,  mousse HR, ouate</v>
          </cell>
          <cell r="BJ2060" t="str">
            <v>Assise: 35KG/M3 Dossier: 23 KG/M3 + 35KG/M3</v>
          </cell>
          <cell r="BK2060">
            <v>242</v>
          </cell>
          <cell r="BL2060">
            <v>100</v>
          </cell>
          <cell r="BM2060">
            <v>73</v>
          </cell>
          <cell r="BN2060">
            <v>270</v>
          </cell>
          <cell r="BO2060">
            <v>77.2</v>
          </cell>
          <cell r="BP2060">
            <v>82</v>
          </cell>
          <cell r="BQ2060"/>
          <cell r="BR2060">
            <v>1.74</v>
          </cell>
          <cell r="BS2060">
            <v>1</v>
          </cell>
          <cell r="BT2060">
            <v>242</v>
          </cell>
          <cell r="BU2060">
            <v>100</v>
          </cell>
          <cell r="BV2060">
            <v>72</v>
          </cell>
          <cell r="BW2060">
            <v>82</v>
          </cell>
          <cell r="BX2060"/>
          <cell r="BY2060"/>
          <cell r="BZ2060"/>
          <cell r="CA2060"/>
          <cell r="CB2060"/>
          <cell r="CC2060"/>
          <cell r="CD2060"/>
          <cell r="CE2060"/>
          <cell r="CF2060"/>
          <cell r="CG2060"/>
          <cell r="CH2060"/>
          <cell r="CI2060"/>
          <cell r="CJ2060"/>
          <cell r="CK2060"/>
          <cell r="CL2060"/>
          <cell r="CM2060"/>
          <cell r="CN2060"/>
          <cell r="CO2060"/>
          <cell r="CP2060"/>
          <cell r="CQ2060"/>
          <cell r="CR2060"/>
          <cell r="CS2060"/>
          <cell r="CT2060"/>
          <cell r="CU2060"/>
          <cell r="CV2060">
            <v>380</v>
          </cell>
        </row>
        <row r="2061">
          <cell r="C2061">
            <v>3666270137432</v>
          </cell>
          <cell r="D2061"/>
          <cell r="E2061" t="str">
            <v>GIORGIA</v>
          </cell>
          <cell r="F2061"/>
          <cell r="G2061" t="str">
            <v>ANTHOLOGY 10</v>
          </cell>
          <cell r="H2061" t="str">
            <v>Jaune</v>
          </cell>
          <cell r="I2061" t="str">
            <v>Tissu</v>
          </cell>
          <cell r="J2061" t="str">
            <v>100% Polyester</v>
          </cell>
          <cell r="K2061"/>
          <cell r="L2061"/>
          <cell r="M2061"/>
          <cell r="N2061"/>
          <cell r="O2061" t="str">
            <v>Canapé 3 places</v>
          </cell>
          <cell r="P2061"/>
          <cell r="Q2061" t="str">
            <v xml:space="preserve">Panneau de particules, bois massif, carton;  assise: sangles élastiques, mousse HR 35 kg/m3 + ouate 200 g/m2; dossier: sangles élastiques, PU mousse 23 kg/m3 + HR 35 kg/m3 + ouate 200 g/m2; pieds plastique. </v>
          </cell>
          <cell r="R2061" t="str">
            <v>bois de conifères et bois de feuillus</v>
          </cell>
          <cell r="S2061"/>
          <cell r="T2061" t="str">
            <v>Assise de grand confort</v>
          </cell>
          <cell r="U2061"/>
          <cell r="V2061"/>
          <cell r="W2061"/>
          <cell r="X2061"/>
          <cell r="Y2061" t="str">
            <v>Pologne</v>
          </cell>
          <cell r="Z2061"/>
          <cell r="AA2061" t="str">
            <v xml:space="preserve"> mousse HR 35 kg/m3 + ouate 200 g/m2</v>
          </cell>
          <cell r="AB2061" t="str">
            <v>mousse PU 23kg/m3 +  mousse HR 35 kg/m3 + ouate 200 g/m2</v>
          </cell>
          <cell r="AC2061" t="str">
            <v>mousse PU 23kg/m3  + ouate 200 g/m2</v>
          </cell>
          <cell r="AD2061"/>
          <cell r="AE2061"/>
          <cell r="AF2061"/>
          <cell r="AG2061"/>
          <cell r="AH2061"/>
          <cell r="AI2061" t="str">
            <v>plastique</v>
          </cell>
          <cell r="AJ2061">
            <v>175</v>
          </cell>
          <cell r="AK2061"/>
          <cell r="AL2061"/>
          <cell r="AM2061">
            <v>30</v>
          </cell>
          <cell r="AN2061"/>
          <cell r="AO2061">
            <v>100</v>
          </cell>
          <cell r="AP2061">
            <v>73</v>
          </cell>
          <cell r="AQ2061">
            <v>34</v>
          </cell>
          <cell r="AR2061">
            <v>43</v>
          </cell>
          <cell r="AS2061">
            <v>64</v>
          </cell>
          <cell r="AT2061"/>
          <cell r="AU2061">
            <v>5</v>
          </cell>
          <cell r="AV2061">
            <v>2.5</v>
          </cell>
          <cell r="AW2061" t="str">
            <v>noir</v>
          </cell>
          <cell r="AX2061" t="str">
            <v>NON</v>
          </cell>
          <cell r="AY2061"/>
          <cell r="AZ2061" t="str">
            <v>NON</v>
          </cell>
          <cell r="BA2061" t="str">
            <v>NON</v>
          </cell>
          <cell r="BB2061"/>
          <cell r="BC2061"/>
          <cell r="BD2061"/>
          <cell r="BE2061"/>
          <cell r="BF2061"/>
          <cell r="BG2061"/>
          <cell r="BH2061" t="str">
            <v>NON</v>
          </cell>
          <cell r="BI2061" t="str">
            <v>Assise : mousse HR, ouate
Dossier : mousse polyuréthane,  mousse HR, ouate</v>
          </cell>
          <cell r="BJ2061" t="str">
            <v>Assise: 35KG/M3 Dossier: 23 KG/M3 + 35KG/M3</v>
          </cell>
          <cell r="BK2061">
            <v>242</v>
          </cell>
          <cell r="BL2061">
            <v>100</v>
          </cell>
          <cell r="BM2061">
            <v>73</v>
          </cell>
          <cell r="BN2061">
            <v>270</v>
          </cell>
          <cell r="BO2061">
            <v>77.2</v>
          </cell>
          <cell r="BP2061">
            <v>82</v>
          </cell>
          <cell r="BQ2061"/>
          <cell r="BR2061">
            <v>1.74</v>
          </cell>
          <cell r="BS2061">
            <v>1</v>
          </cell>
          <cell r="BT2061">
            <v>242</v>
          </cell>
          <cell r="BU2061">
            <v>100</v>
          </cell>
          <cell r="BV2061">
            <v>72</v>
          </cell>
          <cell r="BW2061">
            <v>82</v>
          </cell>
          <cell r="BX2061"/>
          <cell r="BY2061"/>
          <cell r="BZ2061"/>
          <cell r="CA2061"/>
          <cell r="CB2061"/>
          <cell r="CC2061"/>
          <cell r="CD2061"/>
          <cell r="CE2061"/>
          <cell r="CF2061"/>
          <cell r="CG2061"/>
          <cell r="CH2061"/>
          <cell r="CI2061"/>
          <cell r="CJ2061"/>
          <cell r="CK2061"/>
          <cell r="CL2061"/>
          <cell r="CM2061"/>
          <cell r="CN2061"/>
          <cell r="CO2061"/>
          <cell r="CP2061"/>
          <cell r="CQ2061"/>
          <cell r="CR2061"/>
          <cell r="CS2061"/>
          <cell r="CT2061"/>
          <cell r="CU2061"/>
          <cell r="CV2061">
            <v>380</v>
          </cell>
        </row>
        <row r="2062">
          <cell r="C2062">
            <v>3666270137890</v>
          </cell>
          <cell r="D2062"/>
          <cell r="E2062" t="str">
            <v>GIORGIA</v>
          </cell>
          <cell r="F2062"/>
          <cell r="G2062" t="str">
            <v>ANTHOLOGY 12</v>
          </cell>
          <cell r="H2062" t="str">
            <v>Vert</v>
          </cell>
          <cell r="I2062" t="str">
            <v>Tissu</v>
          </cell>
          <cell r="J2062" t="str">
            <v>100% Polyester</v>
          </cell>
          <cell r="K2062"/>
          <cell r="L2062"/>
          <cell r="M2062"/>
          <cell r="N2062"/>
          <cell r="O2062" t="str">
            <v>Canapé 3 places</v>
          </cell>
          <cell r="P2062"/>
          <cell r="Q2062" t="str">
            <v xml:space="preserve">Panneau de particules, bois massif, carton;  assise: sangles élastiques, mousse HR 35 kg/m3 + ouate 200 g/m2; dossier: sangles élastiques, PU mousse 23 kg/m3 + HR 35 kg/m3 + ouate 200 g/m2; pieds plastique. </v>
          </cell>
          <cell r="R2062" t="str">
            <v>bois de conifères et bois de feuillus</v>
          </cell>
          <cell r="S2062"/>
          <cell r="T2062" t="str">
            <v>Assise de grand confort</v>
          </cell>
          <cell r="U2062"/>
          <cell r="V2062"/>
          <cell r="W2062"/>
          <cell r="X2062"/>
          <cell r="Y2062" t="str">
            <v>Pologne</v>
          </cell>
          <cell r="Z2062"/>
          <cell r="AA2062" t="str">
            <v xml:space="preserve"> mousse HR 35 kg/m3 + ouate 200 g/m2</v>
          </cell>
          <cell r="AB2062" t="str">
            <v>mousse PU 23kg/m3 +  mousse HR 35 kg/m3 + ouate 200 g/m2</v>
          </cell>
          <cell r="AC2062" t="str">
            <v>mousse PU 23kg/m3  + ouate 200 g/m2</v>
          </cell>
          <cell r="AD2062"/>
          <cell r="AE2062"/>
          <cell r="AF2062"/>
          <cell r="AG2062"/>
          <cell r="AH2062"/>
          <cell r="AI2062" t="str">
            <v>plastique</v>
          </cell>
          <cell r="AJ2062">
            <v>175</v>
          </cell>
          <cell r="AK2062"/>
          <cell r="AL2062"/>
          <cell r="AM2062">
            <v>30</v>
          </cell>
          <cell r="AN2062"/>
          <cell r="AO2062">
            <v>100</v>
          </cell>
          <cell r="AP2062">
            <v>73</v>
          </cell>
          <cell r="AQ2062">
            <v>34</v>
          </cell>
          <cell r="AR2062">
            <v>43</v>
          </cell>
          <cell r="AS2062">
            <v>64</v>
          </cell>
          <cell r="AT2062"/>
          <cell r="AU2062">
            <v>5</v>
          </cell>
          <cell r="AV2062">
            <v>2.5</v>
          </cell>
          <cell r="AW2062" t="str">
            <v>noir</v>
          </cell>
          <cell r="AX2062" t="str">
            <v>NON</v>
          </cell>
          <cell r="AY2062"/>
          <cell r="AZ2062" t="str">
            <v>NON</v>
          </cell>
          <cell r="BA2062" t="str">
            <v>NON</v>
          </cell>
          <cell r="BB2062"/>
          <cell r="BC2062"/>
          <cell r="BD2062"/>
          <cell r="BE2062"/>
          <cell r="BF2062"/>
          <cell r="BG2062"/>
          <cell r="BH2062" t="str">
            <v>NON</v>
          </cell>
          <cell r="BI2062" t="str">
            <v>Assise : mousse HR, ouate
Dossier : mousse polyuréthane,  mousse HR, ouate</v>
          </cell>
          <cell r="BJ2062" t="str">
            <v>Assise: 35KG/M3 Dossier: 23 KG/M3 + 35KG/M3</v>
          </cell>
          <cell r="BK2062">
            <v>242</v>
          </cell>
          <cell r="BL2062">
            <v>100</v>
          </cell>
          <cell r="BM2062">
            <v>73</v>
          </cell>
          <cell r="BN2062">
            <v>270</v>
          </cell>
          <cell r="BO2062">
            <v>77.2</v>
          </cell>
          <cell r="BP2062">
            <v>82</v>
          </cell>
          <cell r="BQ2062"/>
          <cell r="BR2062">
            <v>1.74</v>
          </cell>
          <cell r="BS2062">
            <v>1</v>
          </cell>
          <cell r="BT2062">
            <v>242</v>
          </cell>
          <cell r="BU2062">
            <v>100</v>
          </cell>
          <cell r="BV2062">
            <v>72</v>
          </cell>
          <cell r="BW2062">
            <v>82</v>
          </cell>
          <cell r="BX2062"/>
          <cell r="BY2062"/>
          <cell r="BZ2062"/>
          <cell r="CA2062"/>
          <cell r="CB2062"/>
          <cell r="CC2062"/>
          <cell r="CD2062"/>
          <cell r="CE2062"/>
          <cell r="CF2062"/>
          <cell r="CG2062"/>
          <cell r="CH2062"/>
          <cell r="CI2062"/>
          <cell r="CJ2062"/>
          <cell r="CK2062"/>
          <cell r="CL2062"/>
          <cell r="CM2062"/>
          <cell r="CN2062"/>
          <cell r="CO2062"/>
          <cell r="CP2062"/>
          <cell r="CQ2062"/>
          <cell r="CR2062"/>
          <cell r="CS2062"/>
          <cell r="CT2062"/>
          <cell r="CU2062"/>
          <cell r="CV2062">
            <v>380</v>
          </cell>
        </row>
        <row r="2063">
          <cell r="C2063">
            <v>3666270137401</v>
          </cell>
          <cell r="D2063"/>
          <cell r="E2063" t="str">
            <v>GIORGIA</v>
          </cell>
          <cell r="F2063"/>
          <cell r="G2063" t="str">
            <v>ANTHOLOGY 14</v>
          </cell>
          <cell r="H2063" t="str">
            <v>Bleu foncé</v>
          </cell>
          <cell r="I2063" t="str">
            <v>Tissu</v>
          </cell>
          <cell r="J2063" t="str">
            <v>100% Polyester</v>
          </cell>
          <cell r="K2063"/>
          <cell r="L2063"/>
          <cell r="M2063"/>
          <cell r="N2063"/>
          <cell r="O2063" t="str">
            <v>Canapé 3 places</v>
          </cell>
          <cell r="P2063"/>
          <cell r="Q2063" t="str">
            <v xml:space="preserve">Panneau de particules, bois massif, carton;  assise: sangles élastiques, mousse HR 35 kg/m3 + ouate 200 g/m2; dossier: sangles élastiques, PU mousse 23 kg/m3 + HR 35 kg/m3 + ouate 200 g/m2; pieds plastique. </v>
          </cell>
          <cell r="R2063" t="str">
            <v>bois de conifères et bois de feuillus</v>
          </cell>
          <cell r="S2063"/>
          <cell r="T2063" t="str">
            <v>Assise de grand confort</v>
          </cell>
          <cell r="U2063"/>
          <cell r="V2063"/>
          <cell r="W2063"/>
          <cell r="X2063"/>
          <cell r="Y2063" t="str">
            <v>Pologne</v>
          </cell>
          <cell r="Z2063"/>
          <cell r="AA2063" t="str">
            <v xml:space="preserve"> mousse HR 35 kg/m3 + ouate 200 g/m2</v>
          </cell>
          <cell r="AB2063" t="str">
            <v>mousse PU 23kg/m3 +  mousse HR 35 kg/m3 + ouate 200 g/m2</v>
          </cell>
          <cell r="AC2063" t="str">
            <v>mousse PU 23kg/m3  + ouate 200 g/m2</v>
          </cell>
          <cell r="AD2063"/>
          <cell r="AE2063"/>
          <cell r="AF2063"/>
          <cell r="AG2063"/>
          <cell r="AH2063"/>
          <cell r="AI2063" t="str">
            <v>plastique</v>
          </cell>
          <cell r="AJ2063">
            <v>175</v>
          </cell>
          <cell r="AK2063"/>
          <cell r="AL2063"/>
          <cell r="AM2063">
            <v>30</v>
          </cell>
          <cell r="AN2063"/>
          <cell r="AO2063">
            <v>100</v>
          </cell>
          <cell r="AP2063">
            <v>73</v>
          </cell>
          <cell r="AQ2063">
            <v>34</v>
          </cell>
          <cell r="AR2063">
            <v>43</v>
          </cell>
          <cell r="AS2063">
            <v>64</v>
          </cell>
          <cell r="AT2063"/>
          <cell r="AU2063">
            <v>5</v>
          </cell>
          <cell r="AV2063">
            <v>2.5</v>
          </cell>
          <cell r="AW2063" t="str">
            <v>noir</v>
          </cell>
          <cell r="AX2063" t="str">
            <v>NON</v>
          </cell>
          <cell r="AY2063"/>
          <cell r="AZ2063" t="str">
            <v>NON</v>
          </cell>
          <cell r="BA2063" t="str">
            <v>NON</v>
          </cell>
          <cell r="BB2063"/>
          <cell r="BC2063"/>
          <cell r="BD2063"/>
          <cell r="BE2063"/>
          <cell r="BF2063"/>
          <cell r="BG2063"/>
          <cell r="BH2063" t="str">
            <v>NON</v>
          </cell>
          <cell r="BI2063" t="str">
            <v>Assise : mousse HR, ouate
Dossier : mousse polyuréthane,  mousse HR, ouate</v>
          </cell>
          <cell r="BJ2063" t="str">
            <v>Assise: 35KG/M3 Dossier: 23 KG/M3 + 35KG/M3</v>
          </cell>
          <cell r="BK2063">
            <v>242</v>
          </cell>
          <cell r="BL2063">
            <v>100</v>
          </cell>
          <cell r="BM2063">
            <v>73</v>
          </cell>
          <cell r="BN2063">
            <v>270</v>
          </cell>
          <cell r="BO2063">
            <v>77.2</v>
          </cell>
          <cell r="BP2063">
            <v>82</v>
          </cell>
          <cell r="BQ2063"/>
          <cell r="BR2063">
            <v>1.74</v>
          </cell>
          <cell r="BS2063">
            <v>1</v>
          </cell>
          <cell r="BT2063">
            <v>242</v>
          </cell>
          <cell r="BU2063">
            <v>100</v>
          </cell>
          <cell r="BV2063">
            <v>72</v>
          </cell>
          <cell r="BW2063">
            <v>82</v>
          </cell>
          <cell r="BX2063"/>
          <cell r="BY2063"/>
          <cell r="BZ2063"/>
          <cell r="CA2063"/>
          <cell r="CB2063"/>
          <cell r="CC2063"/>
          <cell r="CD2063"/>
          <cell r="CE2063"/>
          <cell r="CF2063"/>
          <cell r="CG2063"/>
          <cell r="CH2063"/>
          <cell r="CI2063"/>
          <cell r="CJ2063"/>
          <cell r="CK2063"/>
          <cell r="CL2063"/>
          <cell r="CM2063"/>
          <cell r="CN2063"/>
          <cell r="CO2063"/>
          <cell r="CP2063"/>
          <cell r="CQ2063"/>
          <cell r="CR2063"/>
          <cell r="CS2063"/>
          <cell r="CT2063"/>
          <cell r="CU2063"/>
          <cell r="CV2063">
            <v>380</v>
          </cell>
        </row>
        <row r="2064">
          <cell r="C2064">
            <v>3666270137319</v>
          </cell>
          <cell r="D2064"/>
          <cell r="E2064" t="str">
            <v>GIORGIA</v>
          </cell>
          <cell r="F2064"/>
          <cell r="G2064" t="str">
            <v>ANTHOLOGY 15</v>
          </cell>
          <cell r="H2064" t="str">
            <v>Gris clair</v>
          </cell>
          <cell r="I2064" t="str">
            <v>Tissu</v>
          </cell>
          <cell r="J2064" t="str">
            <v>100% Polyester</v>
          </cell>
          <cell r="K2064"/>
          <cell r="L2064"/>
          <cell r="M2064"/>
          <cell r="N2064"/>
          <cell r="O2064" t="str">
            <v>Canapé 3 places</v>
          </cell>
          <cell r="P2064"/>
          <cell r="Q2064" t="str">
            <v xml:space="preserve">Panneau de particules, bois massif, carton;  assise: sangles élastiques, mousse HR 35 kg/m3 + ouate 200 g/m2; dossier: sangles élastiques, PU mousse 23 kg/m3 + HR 35 kg/m3 + ouate 200 g/m2; pieds plastique. </v>
          </cell>
          <cell r="R2064" t="str">
            <v>bois de conifères et bois de feuillus</v>
          </cell>
          <cell r="S2064"/>
          <cell r="T2064" t="str">
            <v>Assise de grand confort</v>
          </cell>
          <cell r="U2064"/>
          <cell r="V2064"/>
          <cell r="W2064"/>
          <cell r="X2064"/>
          <cell r="Y2064" t="str">
            <v>Pologne</v>
          </cell>
          <cell r="Z2064"/>
          <cell r="AA2064" t="str">
            <v xml:space="preserve"> mousse HR 35 kg/m3 + ouate 200 g/m2</v>
          </cell>
          <cell r="AB2064" t="str">
            <v>mousse PU 23kg/m3 +  mousse HR 35 kg/m3 + ouate 200 g/m2</v>
          </cell>
          <cell r="AC2064" t="str">
            <v>mousse PU 23kg/m3  + ouate 200 g/m2</v>
          </cell>
          <cell r="AD2064"/>
          <cell r="AE2064"/>
          <cell r="AF2064"/>
          <cell r="AG2064"/>
          <cell r="AH2064"/>
          <cell r="AI2064" t="str">
            <v>plastique</v>
          </cell>
          <cell r="AJ2064">
            <v>175</v>
          </cell>
          <cell r="AK2064"/>
          <cell r="AL2064"/>
          <cell r="AM2064">
            <v>30</v>
          </cell>
          <cell r="AN2064"/>
          <cell r="AO2064">
            <v>100</v>
          </cell>
          <cell r="AP2064">
            <v>73</v>
          </cell>
          <cell r="AQ2064">
            <v>34</v>
          </cell>
          <cell r="AR2064">
            <v>43</v>
          </cell>
          <cell r="AS2064">
            <v>64</v>
          </cell>
          <cell r="AT2064"/>
          <cell r="AU2064">
            <v>5</v>
          </cell>
          <cell r="AV2064">
            <v>2.5</v>
          </cell>
          <cell r="AW2064" t="str">
            <v>noir</v>
          </cell>
          <cell r="AX2064" t="str">
            <v>NON</v>
          </cell>
          <cell r="AY2064"/>
          <cell r="AZ2064" t="str">
            <v>NON</v>
          </cell>
          <cell r="BA2064" t="str">
            <v>NON</v>
          </cell>
          <cell r="BB2064"/>
          <cell r="BC2064"/>
          <cell r="BD2064"/>
          <cell r="BE2064"/>
          <cell r="BF2064"/>
          <cell r="BG2064"/>
          <cell r="BH2064" t="str">
            <v>NON</v>
          </cell>
          <cell r="BI2064" t="str">
            <v>Assise : mousse HR, ouate
Dossier : mousse polyuréthane,  mousse HR, ouate</v>
          </cell>
          <cell r="BJ2064" t="str">
            <v>Assise: 35KG/M3 Dossier: 23 KG/M3 + 35KG/M3</v>
          </cell>
          <cell r="BK2064">
            <v>242</v>
          </cell>
          <cell r="BL2064">
            <v>100</v>
          </cell>
          <cell r="BM2064">
            <v>73</v>
          </cell>
          <cell r="BN2064">
            <v>270</v>
          </cell>
          <cell r="BO2064">
            <v>77.2</v>
          </cell>
          <cell r="BP2064">
            <v>82</v>
          </cell>
          <cell r="BQ2064"/>
          <cell r="BR2064">
            <v>1.74</v>
          </cell>
          <cell r="BS2064">
            <v>1</v>
          </cell>
          <cell r="BT2064">
            <v>242</v>
          </cell>
          <cell r="BU2064">
            <v>100</v>
          </cell>
          <cell r="BV2064">
            <v>72</v>
          </cell>
          <cell r="BW2064">
            <v>82</v>
          </cell>
          <cell r="BX2064"/>
          <cell r="BY2064"/>
          <cell r="BZ2064"/>
          <cell r="CA2064"/>
          <cell r="CB2064"/>
          <cell r="CC2064"/>
          <cell r="CD2064"/>
          <cell r="CE2064"/>
          <cell r="CF2064"/>
          <cell r="CG2064"/>
          <cell r="CH2064"/>
          <cell r="CI2064"/>
          <cell r="CJ2064"/>
          <cell r="CK2064"/>
          <cell r="CL2064"/>
          <cell r="CM2064"/>
          <cell r="CN2064"/>
          <cell r="CO2064"/>
          <cell r="CP2064"/>
          <cell r="CQ2064"/>
          <cell r="CR2064"/>
          <cell r="CS2064"/>
          <cell r="CT2064"/>
          <cell r="CU2064"/>
          <cell r="CV2064">
            <v>380</v>
          </cell>
        </row>
        <row r="2065">
          <cell r="C2065">
            <v>3666270137395</v>
          </cell>
          <cell r="D2065"/>
          <cell r="E2065" t="str">
            <v>GIORGIA</v>
          </cell>
          <cell r="F2065"/>
          <cell r="G2065" t="str">
            <v>ANTHOLOGY 18</v>
          </cell>
          <cell r="H2065" t="str">
            <v>Gris foncé</v>
          </cell>
          <cell r="I2065" t="str">
            <v>Tissu</v>
          </cell>
          <cell r="J2065" t="str">
            <v>100% Polyester</v>
          </cell>
          <cell r="K2065"/>
          <cell r="L2065"/>
          <cell r="M2065"/>
          <cell r="N2065"/>
          <cell r="O2065" t="str">
            <v>Canapé 3 places</v>
          </cell>
          <cell r="P2065"/>
          <cell r="Q2065" t="str">
            <v xml:space="preserve">Panneau de particules, bois massif, carton;  assise: sangles élastiques, mousse HR 35 kg/m3 + ouate 200 g/m2; dossier: sangles élastiques, PU mousse 23 kg/m3 + HR 35 kg/m3 + ouate 200 g/m2; pieds plastique. </v>
          </cell>
          <cell r="R2065" t="str">
            <v>bois de conifères et bois de feuillus</v>
          </cell>
          <cell r="S2065"/>
          <cell r="T2065" t="str">
            <v>Assise de grand confort</v>
          </cell>
          <cell r="U2065"/>
          <cell r="V2065"/>
          <cell r="W2065"/>
          <cell r="X2065"/>
          <cell r="Y2065" t="str">
            <v>Pologne</v>
          </cell>
          <cell r="Z2065"/>
          <cell r="AA2065" t="str">
            <v xml:space="preserve"> mousse HR 35 kg/m3 + ouate 200 g/m2</v>
          </cell>
          <cell r="AB2065" t="str">
            <v>mousse PU 23kg/m3 +  mousse HR 35 kg/m3 + ouate 200 g/m2</v>
          </cell>
          <cell r="AC2065" t="str">
            <v>mousse PU 23kg/m3  + ouate 200 g/m2</v>
          </cell>
          <cell r="AD2065"/>
          <cell r="AE2065"/>
          <cell r="AF2065"/>
          <cell r="AG2065"/>
          <cell r="AH2065"/>
          <cell r="AI2065" t="str">
            <v>plastique</v>
          </cell>
          <cell r="AJ2065">
            <v>175</v>
          </cell>
          <cell r="AK2065"/>
          <cell r="AL2065"/>
          <cell r="AM2065">
            <v>30</v>
          </cell>
          <cell r="AN2065"/>
          <cell r="AO2065">
            <v>100</v>
          </cell>
          <cell r="AP2065">
            <v>73</v>
          </cell>
          <cell r="AQ2065">
            <v>34</v>
          </cell>
          <cell r="AR2065">
            <v>43</v>
          </cell>
          <cell r="AS2065">
            <v>64</v>
          </cell>
          <cell r="AT2065"/>
          <cell r="AU2065">
            <v>5</v>
          </cell>
          <cell r="AV2065">
            <v>2.5</v>
          </cell>
          <cell r="AW2065" t="str">
            <v>noir</v>
          </cell>
          <cell r="AX2065" t="str">
            <v>NON</v>
          </cell>
          <cell r="AY2065"/>
          <cell r="AZ2065" t="str">
            <v>NON</v>
          </cell>
          <cell r="BA2065" t="str">
            <v>NON</v>
          </cell>
          <cell r="BB2065"/>
          <cell r="BC2065"/>
          <cell r="BD2065"/>
          <cell r="BE2065"/>
          <cell r="BF2065"/>
          <cell r="BG2065"/>
          <cell r="BH2065" t="str">
            <v>NON</v>
          </cell>
          <cell r="BI2065" t="str">
            <v>Assise : mousse HR, ouate
Dossier : mousse polyuréthane,  mousse HR, ouate</v>
          </cell>
          <cell r="BJ2065" t="str">
            <v>Assise: 35KG/M3 Dossier: 23 KG/M3 + 35KG/M3</v>
          </cell>
          <cell r="BK2065">
            <v>242</v>
          </cell>
          <cell r="BL2065">
            <v>100</v>
          </cell>
          <cell r="BM2065">
            <v>73</v>
          </cell>
          <cell r="BN2065">
            <v>270</v>
          </cell>
          <cell r="BO2065">
            <v>77.2</v>
          </cell>
          <cell r="BP2065">
            <v>82</v>
          </cell>
          <cell r="BQ2065"/>
          <cell r="BR2065">
            <v>1.74</v>
          </cell>
          <cell r="BS2065">
            <v>1</v>
          </cell>
          <cell r="BT2065">
            <v>242</v>
          </cell>
          <cell r="BU2065">
            <v>100</v>
          </cell>
          <cell r="BV2065">
            <v>72</v>
          </cell>
          <cell r="BW2065">
            <v>82</v>
          </cell>
          <cell r="BX2065"/>
          <cell r="BY2065"/>
          <cell r="BZ2065"/>
          <cell r="CA2065"/>
          <cell r="CB2065"/>
          <cell r="CC2065"/>
          <cell r="CD2065"/>
          <cell r="CE2065"/>
          <cell r="CF2065"/>
          <cell r="CG2065"/>
          <cell r="CH2065"/>
          <cell r="CI2065"/>
          <cell r="CJ2065"/>
          <cell r="CK2065"/>
          <cell r="CL2065"/>
          <cell r="CM2065"/>
          <cell r="CN2065"/>
          <cell r="CO2065"/>
          <cell r="CP2065"/>
          <cell r="CQ2065"/>
          <cell r="CR2065"/>
          <cell r="CS2065"/>
          <cell r="CT2065"/>
          <cell r="CU2065"/>
          <cell r="CV2065">
            <v>380</v>
          </cell>
        </row>
        <row r="2066">
          <cell r="C2066">
            <v>3666270137494</v>
          </cell>
          <cell r="D2066"/>
          <cell r="E2066" t="str">
            <v>GIORGIA</v>
          </cell>
          <cell r="F2066"/>
          <cell r="G2066" t="str">
            <v>ANTHOLOGY 1</v>
          </cell>
          <cell r="H2066" t="str">
            <v>Blanc</v>
          </cell>
          <cell r="I2066" t="str">
            <v>Tissu</v>
          </cell>
          <cell r="J2066" t="str">
            <v>100% Polyester</v>
          </cell>
          <cell r="K2066"/>
          <cell r="L2066"/>
          <cell r="M2066"/>
          <cell r="N2066"/>
          <cell r="O2066" t="str">
            <v xml:space="preserve">Fauteuil </v>
          </cell>
          <cell r="P2066"/>
          <cell r="Q2066" t="str">
            <v xml:space="preserve">Panneau de particules, bois massif, carton;  assise: sangles élastiques, mousse HR 35 kg/m3 + ouate 200 g/m2; dossier: sangles élastiques, PU mousse 23 kg/m3 + HR 35 kg/m3 + ouate 200 g/m2; pieds plastique. </v>
          </cell>
          <cell r="R2066" t="str">
            <v>bois de conifères et bois de feuillus</v>
          </cell>
          <cell r="S2066"/>
          <cell r="T2066" t="str">
            <v>Assise de grand confort</v>
          </cell>
          <cell r="U2066"/>
          <cell r="V2066"/>
          <cell r="W2066"/>
          <cell r="X2066"/>
          <cell r="Y2066" t="str">
            <v>Pologne</v>
          </cell>
          <cell r="Z2066"/>
          <cell r="AA2066" t="str">
            <v xml:space="preserve"> mousse HR 35 kg/m3 + ouate 200 g/m2</v>
          </cell>
          <cell r="AB2066" t="str">
            <v>mousse PU 23kg/m3 +  mousse HR 35 kg/m3 + ouate 200 g/m2</v>
          </cell>
          <cell r="AC2066" t="str">
            <v>mousse PU 23kg/m3  + ouate 200 g/m2</v>
          </cell>
          <cell r="AD2066"/>
          <cell r="AE2066"/>
          <cell r="AF2066"/>
          <cell r="AG2066"/>
          <cell r="AH2066"/>
          <cell r="AI2066" t="str">
            <v>plastique</v>
          </cell>
          <cell r="AJ2066">
            <v>55</v>
          </cell>
          <cell r="AK2066"/>
          <cell r="AL2066"/>
          <cell r="AM2066">
            <v>30</v>
          </cell>
          <cell r="AN2066"/>
          <cell r="AO2066">
            <v>100</v>
          </cell>
          <cell r="AP2066">
            <v>73</v>
          </cell>
          <cell r="AQ2066">
            <v>34</v>
          </cell>
          <cell r="AR2066">
            <v>43</v>
          </cell>
          <cell r="AS2066">
            <v>64</v>
          </cell>
          <cell r="AT2066"/>
          <cell r="AU2066">
            <v>4</v>
          </cell>
          <cell r="AV2066">
            <v>2.5</v>
          </cell>
          <cell r="AW2066" t="str">
            <v>noir</v>
          </cell>
          <cell r="AX2066" t="str">
            <v>NON</v>
          </cell>
          <cell r="AY2066"/>
          <cell r="AZ2066" t="str">
            <v>NON</v>
          </cell>
          <cell r="BA2066" t="str">
            <v>NON</v>
          </cell>
          <cell r="BB2066"/>
          <cell r="BC2066"/>
          <cell r="BD2066"/>
          <cell r="BE2066"/>
          <cell r="BF2066"/>
          <cell r="BG2066"/>
          <cell r="BH2066" t="str">
            <v>NON</v>
          </cell>
          <cell r="BI2066" t="str">
            <v>Assise : mousse HR, ouate
Dossier : mousse polyuréthane,  mousse HR, ouate</v>
          </cell>
          <cell r="BJ2066" t="str">
            <v>Assise: 35KG/M3 Dossier: 23 KG/M3 + 35KG/M3</v>
          </cell>
          <cell r="BK2066">
            <v>122</v>
          </cell>
          <cell r="BL2066">
            <v>100</v>
          </cell>
          <cell r="BM2066">
            <v>73</v>
          </cell>
          <cell r="BN2066">
            <v>90</v>
          </cell>
          <cell r="BO2066">
            <v>49</v>
          </cell>
          <cell r="BP2066">
            <v>52</v>
          </cell>
          <cell r="BQ2066"/>
          <cell r="BR2066">
            <v>0.91</v>
          </cell>
          <cell r="BS2066">
            <v>1</v>
          </cell>
          <cell r="BT2066">
            <v>123</v>
          </cell>
          <cell r="BU2066">
            <v>100</v>
          </cell>
          <cell r="BV2066">
            <v>72</v>
          </cell>
          <cell r="BW2066">
            <v>52</v>
          </cell>
          <cell r="BX2066"/>
          <cell r="BY2066"/>
          <cell r="BZ2066"/>
          <cell r="CA2066"/>
          <cell r="CB2066"/>
          <cell r="CC2066"/>
          <cell r="CD2066"/>
          <cell r="CE2066"/>
          <cell r="CF2066"/>
          <cell r="CG2066"/>
          <cell r="CH2066"/>
          <cell r="CI2066"/>
          <cell r="CJ2066"/>
          <cell r="CK2066"/>
          <cell r="CL2066"/>
          <cell r="CM2066"/>
          <cell r="CN2066"/>
          <cell r="CO2066"/>
          <cell r="CP2066"/>
          <cell r="CQ2066"/>
          <cell r="CR2066"/>
          <cell r="CS2066"/>
          <cell r="CT2066"/>
          <cell r="CU2066"/>
          <cell r="CV2066">
            <v>228</v>
          </cell>
        </row>
        <row r="2067">
          <cell r="C2067">
            <v>3666270137333</v>
          </cell>
          <cell r="D2067"/>
          <cell r="E2067" t="str">
            <v>GIORGIA</v>
          </cell>
          <cell r="F2067"/>
          <cell r="G2067" t="str">
            <v>ANTHOLOGY 3</v>
          </cell>
          <cell r="H2067" t="str">
            <v>Beige</v>
          </cell>
          <cell r="I2067" t="str">
            <v>Tissu</v>
          </cell>
          <cell r="J2067" t="str">
            <v>100% Polyester</v>
          </cell>
          <cell r="K2067"/>
          <cell r="L2067"/>
          <cell r="M2067"/>
          <cell r="N2067"/>
          <cell r="O2067" t="str">
            <v xml:space="preserve">Fauteuil </v>
          </cell>
          <cell r="P2067"/>
          <cell r="Q2067" t="str">
            <v xml:space="preserve">Panneau de particules, bois massif, carton;  assise: sangles élastiques, mousse HR 35 kg/m3 + ouate 200 g/m2; dossier: sangles élastiques, PU mousse 23 kg/m3 + HR 35 kg/m3 + ouate 200 g/m2; pieds plastique. </v>
          </cell>
          <cell r="R2067" t="str">
            <v>bois de conifères et bois de feuillus</v>
          </cell>
          <cell r="S2067"/>
          <cell r="T2067" t="str">
            <v>Assise de grand confort</v>
          </cell>
          <cell r="U2067"/>
          <cell r="V2067"/>
          <cell r="W2067"/>
          <cell r="X2067"/>
          <cell r="Y2067" t="str">
            <v>Pologne</v>
          </cell>
          <cell r="Z2067"/>
          <cell r="AA2067" t="str">
            <v xml:space="preserve"> mousse HR 35 kg/m3 + ouate 200 g/m2</v>
          </cell>
          <cell r="AB2067" t="str">
            <v>mousse PU 23kg/m3 +  mousse HR 35 kg/m3 + ouate 200 g/m2</v>
          </cell>
          <cell r="AC2067" t="str">
            <v>mousse PU 23kg/m3  + ouate 200 g/m2</v>
          </cell>
          <cell r="AD2067"/>
          <cell r="AE2067"/>
          <cell r="AF2067"/>
          <cell r="AG2067"/>
          <cell r="AH2067"/>
          <cell r="AI2067" t="str">
            <v>plastique</v>
          </cell>
          <cell r="AJ2067">
            <v>55</v>
          </cell>
          <cell r="AK2067"/>
          <cell r="AL2067"/>
          <cell r="AM2067">
            <v>30</v>
          </cell>
          <cell r="AN2067"/>
          <cell r="AO2067">
            <v>100</v>
          </cell>
          <cell r="AP2067">
            <v>73</v>
          </cell>
          <cell r="AQ2067">
            <v>34</v>
          </cell>
          <cell r="AR2067">
            <v>43</v>
          </cell>
          <cell r="AS2067">
            <v>64</v>
          </cell>
          <cell r="AT2067"/>
          <cell r="AU2067">
            <v>4</v>
          </cell>
          <cell r="AV2067">
            <v>2.5</v>
          </cell>
          <cell r="AW2067" t="str">
            <v>noir</v>
          </cell>
          <cell r="AX2067" t="str">
            <v>NON</v>
          </cell>
          <cell r="AY2067"/>
          <cell r="AZ2067" t="str">
            <v>NON</v>
          </cell>
          <cell r="BA2067" t="str">
            <v>NON</v>
          </cell>
          <cell r="BB2067"/>
          <cell r="BC2067"/>
          <cell r="BD2067"/>
          <cell r="BE2067"/>
          <cell r="BF2067"/>
          <cell r="BG2067"/>
          <cell r="BH2067" t="str">
            <v>NON</v>
          </cell>
          <cell r="BI2067" t="str">
            <v>Assise : mousse HR, ouate
Dossier : mousse polyuréthane,  mousse HR, ouate</v>
          </cell>
          <cell r="BJ2067" t="str">
            <v>Assise: 35KG/M3 Dossier: 23 KG/M3 + 35KG/M3</v>
          </cell>
          <cell r="BK2067">
            <v>122</v>
          </cell>
          <cell r="BL2067">
            <v>100</v>
          </cell>
          <cell r="BM2067">
            <v>73</v>
          </cell>
          <cell r="BN2067">
            <v>90</v>
          </cell>
          <cell r="BO2067">
            <v>49</v>
          </cell>
          <cell r="BP2067">
            <v>52</v>
          </cell>
          <cell r="BQ2067"/>
          <cell r="BR2067">
            <v>0.91</v>
          </cell>
          <cell r="BS2067">
            <v>1</v>
          </cell>
          <cell r="BT2067">
            <v>123</v>
          </cell>
          <cell r="BU2067">
            <v>100</v>
          </cell>
          <cell r="BV2067">
            <v>72</v>
          </cell>
          <cell r="BW2067">
            <v>52</v>
          </cell>
          <cell r="BX2067"/>
          <cell r="BY2067"/>
          <cell r="BZ2067"/>
          <cell r="CA2067"/>
          <cell r="CB2067"/>
          <cell r="CC2067"/>
          <cell r="CD2067"/>
          <cell r="CE2067"/>
          <cell r="CF2067"/>
          <cell r="CG2067"/>
          <cell r="CH2067"/>
          <cell r="CI2067"/>
          <cell r="CJ2067"/>
          <cell r="CK2067"/>
          <cell r="CL2067"/>
          <cell r="CM2067"/>
          <cell r="CN2067"/>
          <cell r="CO2067"/>
          <cell r="CP2067"/>
          <cell r="CQ2067"/>
          <cell r="CR2067"/>
          <cell r="CS2067"/>
          <cell r="CT2067"/>
          <cell r="CU2067"/>
          <cell r="CV2067">
            <v>228</v>
          </cell>
        </row>
        <row r="2068">
          <cell r="C2068">
            <v>3666270137357</v>
          </cell>
          <cell r="D2068"/>
          <cell r="E2068" t="str">
            <v>GIORGIA</v>
          </cell>
          <cell r="F2068"/>
          <cell r="G2068" t="str">
            <v>ANTHOLOGY 7</v>
          </cell>
          <cell r="H2068" t="str">
            <v>Marron</v>
          </cell>
          <cell r="I2068" t="str">
            <v>Tissu</v>
          </cell>
          <cell r="J2068" t="str">
            <v>100% Polyester</v>
          </cell>
          <cell r="K2068"/>
          <cell r="L2068"/>
          <cell r="M2068"/>
          <cell r="N2068"/>
          <cell r="O2068" t="str">
            <v xml:space="preserve">Fauteuil </v>
          </cell>
          <cell r="P2068"/>
          <cell r="Q2068" t="str">
            <v xml:space="preserve">Panneau de particules, bois massif, carton;  assise: sangles élastiques, mousse HR 35 kg/m3 + ouate 200 g/m2; dossier: sangles élastiques, PU mousse 23 kg/m3 + HR 35 kg/m3 + ouate 200 g/m2; pieds plastique. </v>
          </cell>
          <cell r="R2068" t="str">
            <v>bois de conifères et bois de feuillus</v>
          </cell>
          <cell r="S2068"/>
          <cell r="T2068" t="str">
            <v>Assise de grand confort</v>
          </cell>
          <cell r="U2068"/>
          <cell r="V2068"/>
          <cell r="W2068"/>
          <cell r="X2068"/>
          <cell r="Y2068" t="str">
            <v>Pologne</v>
          </cell>
          <cell r="Z2068"/>
          <cell r="AA2068" t="str">
            <v xml:space="preserve"> mousse HR 35 kg/m3 + ouate 200 g/m2</v>
          </cell>
          <cell r="AB2068" t="str">
            <v>mousse PU 23kg/m3 +  mousse HR 35 kg/m3 + ouate 200 g/m2</v>
          </cell>
          <cell r="AC2068" t="str">
            <v>mousse PU 23kg/m3  + ouate 200 g/m2</v>
          </cell>
          <cell r="AD2068"/>
          <cell r="AE2068"/>
          <cell r="AF2068"/>
          <cell r="AG2068"/>
          <cell r="AH2068"/>
          <cell r="AI2068" t="str">
            <v>plastique</v>
          </cell>
          <cell r="AJ2068">
            <v>55</v>
          </cell>
          <cell r="AK2068"/>
          <cell r="AL2068"/>
          <cell r="AM2068">
            <v>30</v>
          </cell>
          <cell r="AN2068"/>
          <cell r="AO2068">
            <v>100</v>
          </cell>
          <cell r="AP2068">
            <v>73</v>
          </cell>
          <cell r="AQ2068">
            <v>34</v>
          </cell>
          <cell r="AR2068">
            <v>43</v>
          </cell>
          <cell r="AS2068">
            <v>64</v>
          </cell>
          <cell r="AT2068"/>
          <cell r="AU2068">
            <v>4</v>
          </cell>
          <cell r="AV2068">
            <v>2.5</v>
          </cell>
          <cell r="AW2068" t="str">
            <v>noir</v>
          </cell>
          <cell r="AX2068" t="str">
            <v>NON</v>
          </cell>
          <cell r="AY2068"/>
          <cell r="AZ2068" t="str">
            <v>NON</v>
          </cell>
          <cell r="BA2068" t="str">
            <v>NON</v>
          </cell>
          <cell r="BB2068"/>
          <cell r="BC2068"/>
          <cell r="BD2068"/>
          <cell r="BE2068"/>
          <cell r="BF2068"/>
          <cell r="BG2068"/>
          <cell r="BH2068" t="str">
            <v>NON</v>
          </cell>
          <cell r="BI2068" t="str">
            <v>Assise : mousse HR, ouate
Dossier : mousse polyuréthane,  mousse HR, ouate</v>
          </cell>
          <cell r="BJ2068" t="str">
            <v>Assise: 35KG/M3 Dossier: 23 KG/M3 + 35KG/M3</v>
          </cell>
          <cell r="BK2068">
            <v>122</v>
          </cell>
          <cell r="BL2068">
            <v>100</v>
          </cell>
          <cell r="BM2068">
            <v>73</v>
          </cell>
          <cell r="BN2068">
            <v>90</v>
          </cell>
          <cell r="BO2068">
            <v>49</v>
          </cell>
          <cell r="BP2068">
            <v>52</v>
          </cell>
          <cell r="BQ2068"/>
          <cell r="BR2068">
            <v>0.91</v>
          </cell>
          <cell r="BS2068">
            <v>1</v>
          </cell>
          <cell r="BT2068">
            <v>123</v>
          </cell>
          <cell r="BU2068">
            <v>100</v>
          </cell>
          <cell r="BV2068">
            <v>72</v>
          </cell>
          <cell r="BW2068">
            <v>52</v>
          </cell>
          <cell r="BX2068"/>
          <cell r="BY2068"/>
          <cell r="BZ2068"/>
          <cell r="CA2068"/>
          <cell r="CB2068"/>
          <cell r="CC2068"/>
          <cell r="CD2068"/>
          <cell r="CE2068"/>
          <cell r="CF2068"/>
          <cell r="CG2068"/>
          <cell r="CH2068"/>
          <cell r="CI2068"/>
          <cell r="CJ2068"/>
          <cell r="CK2068"/>
          <cell r="CL2068"/>
          <cell r="CM2068"/>
          <cell r="CN2068"/>
          <cell r="CO2068"/>
          <cell r="CP2068"/>
          <cell r="CQ2068"/>
          <cell r="CR2068"/>
          <cell r="CS2068"/>
          <cell r="CT2068"/>
          <cell r="CU2068"/>
          <cell r="CV2068">
            <v>228</v>
          </cell>
        </row>
        <row r="2069">
          <cell r="C2069">
            <v>3666270137364</v>
          </cell>
          <cell r="D2069"/>
          <cell r="E2069" t="str">
            <v>GIORGIA</v>
          </cell>
          <cell r="F2069"/>
          <cell r="G2069" t="str">
            <v>ANTHOLOGY 9</v>
          </cell>
          <cell r="H2069" t="str">
            <v>Orange</v>
          </cell>
          <cell r="I2069" t="str">
            <v>Tissu</v>
          </cell>
          <cell r="J2069" t="str">
            <v>100% Polyester</v>
          </cell>
          <cell r="K2069"/>
          <cell r="L2069"/>
          <cell r="M2069"/>
          <cell r="N2069"/>
          <cell r="O2069" t="str">
            <v xml:space="preserve">Fauteuil </v>
          </cell>
          <cell r="P2069"/>
          <cell r="Q2069" t="str">
            <v xml:space="preserve">Panneau de particules, bois massif, carton;  assise: sangles élastiques, mousse HR 35 kg/m3 + ouate 200 g/m2; dossier: sangles élastiques, PU mousse 23 kg/m3 + HR 35 kg/m3 + ouate 200 g/m2; pieds plastique. </v>
          </cell>
          <cell r="R2069" t="str">
            <v>bois de conifères et bois de feuillus</v>
          </cell>
          <cell r="S2069"/>
          <cell r="T2069" t="str">
            <v>Assise de grand confort</v>
          </cell>
          <cell r="U2069"/>
          <cell r="V2069"/>
          <cell r="W2069"/>
          <cell r="X2069"/>
          <cell r="Y2069" t="str">
            <v>Pologne</v>
          </cell>
          <cell r="Z2069"/>
          <cell r="AA2069" t="str">
            <v xml:space="preserve"> mousse HR 35 kg/m3 + ouate 200 g/m2</v>
          </cell>
          <cell r="AB2069" t="str">
            <v>mousse PU 23kg/m3 +  mousse HR 35 kg/m3 + ouate 200 g/m2</v>
          </cell>
          <cell r="AC2069" t="str">
            <v>mousse PU 23kg/m3  + ouate 200 g/m2</v>
          </cell>
          <cell r="AD2069"/>
          <cell r="AE2069"/>
          <cell r="AF2069"/>
          <cell r="AG2069"/>
          <cell r="AH2069"/>
          <cell r="AI2069" t="str">
            <v>plastique</v>
          </cell>
          <cell r="AJ2069">
            <v>55</v>
          </cell>
          <cell r="AK2069"/>
          <cell r="AL2069"/>
          <cell r="AM2069">
            <v>30</v>
          </cell>
          <cell r="AN2069"/>
          <cell r="AO2069">
            <v>100</v>
          </cell>
          <cell r="AP2069">
            <v>73</v>
          </cell>
          <cell r="AQ2069">
            <v>34</v>
          </cell>
          <cell r="AR2069">
            <v>43</v>
          </cell>
          <cell r="AS2069">
            <v>64</v>
          </cell>
          <cell r="AT2069"/>
          <cell r="AU2069">
            <v>4</v>
          </cell>
          <cell r="AV2069">
            <v>2.5</v>
          </cell>
          <cell r="AW2069" t="str">
            <v>noir</v>
          </cell>
          <cell r="AX2069" t="str">
            <v>NON</v>
          </cell>
          <cell r="AY2069"/>
          <cell r="AZ2069" t="str">
            <v>NON</v>
          </cell>
          <cell r="BA2069" t="str">
            <v>NON</v>
          </cell>
          <cell r="BB2069"/>
          <cell r="BC2069"/>
          <cell r="BD2069"/>
          <cell r="BE2069"/>
          <cell r="BF2069"/>
          <cell r="BG2069"/>
          <cell r="BH2069" t="str">
            <v>NON</v>
          </cell>
          <cell r="BI2069" t="str">
            <v>Assise : mousse HR, ouate
Dossier : mousse polyuréthane,  mousse HR, ouate</v>
          </cell>
          <cell r="BJ2069" t="str">
            <v>Assise: 35KG/M3 Dossier: 23 KG/M3 + 35KG/M3</v>
          </cell>
          <cell r="BK2069">
            <v>122</v>
          </cell>
          <cell r="BL2069">
            <v>100</v>
          </cell>
          <cell r="BM2069">
            <v>73</v>
          </cell>
          <cell r="BN2069">
            <v>90</v>
          </cell>
          <cell r="BO2069">
            <v>49</v>
          </cell>
          <cell r="BP2069">
            <v>52</v>
          </cell>
          <cell r="BQ2069"/>
          <cell r="BR2069">
            <v>0.91</v>
          </cell>
          <cell r="BS2069">
            <v>1</v>
          </cell>
          <cell r="BT2069">
            <v>123</v>
          </cell>
          <cell r="BU2069">
            <v>100</v>
          </cell>
          <cell r="BV2069">
            <v>72</v>
          </cell>
          <cell r="BW2069">
            <v>52</v>
          </cell>
          <cell r="BX2069"/>
          <cell r="BY2069"/>
          <cell r="BZ2069"/>
          <cell r="CA2069"/>
          <cell r="CB2069"/>
          <cell r="CC2069"/>
          <cell r="CD2069"/>
          <cell r="CE2069"/>
          <cell r="CF2069"/>
          <cell r="CG2069"/>
          <cell r="CH2069"/>
          <cell r="CI2069"/>
          <cell r="CJ2069"/>
          <cell r="CK2069"/>
          <cell r="CL2069"/>
          <cell r="CM2069"/>
          <cell r="CN2069"/>
          <cell r="CO2069"/>
          <cell r="CP2069"/>
          <cell r="CQ2069"/>
          <cell r="CR2069"/>
          <cell r="CS2069"/>
          <cell r="CT2069"/>
          <cell r="CU2069"/>
          <cell r="CV2069">
            <v>228</v>
          </cell>
        </row>
        <row r="2070">
          <cell r="C2070">
            <v>3666270137654</v>
          </cell>
          <cell r="D2070"/>
          <cell r="E2070" t="str">
            <v>GIORGIA</v>
          </cell>
          <cell r="F2070"/>
          <cell r="G2070" t="str">
            <v>ANTHOLOGY 10</v>
          </cell>
          <cell r="H2070" t="str">
            <v>Jaune</v>
          </cell>
          <cell r="I2070" t="str">
            <v>Tissu</v>
          </cell>
          <cell r="J2070" t="str">
            <v>100% Polyester</v>
          </cell>
          <cell r="K2070"/>
          <cell r="L2070"/>
          <cell r="M2070"/>
          <cell r="N2070"/>
          <cell r="O2070" t="str">
            <v xml:space="preserve">Fauteuil </v>
          </cell>
          <cell r="P2070"/>
          <cell r="Q2070" t="str">
            <v xml:space="preserve">Panneau de particules, bois massif, carton;  assise: sangles élastiques, mousse HR 35 kg/m3 + ouate 200 g/m2; dossier: sangles élastiques, PU mousse 23 kg/m3 + HR 35 kg/m3 + ouate 200 g/m2; pieds plastique. </v>
          </cell>
          <cell r="R2070" t="str">
            <v>bois de conifères et bois de feuillus</v>
          </cell>
          <cell r="S2070"/>
          <cell r="T2070" t="str">
            <v>Assise de grand confort</v>
          </cell>
          <cell r="U2070"/>
          <cell r="V2070"/>
          <cell r="W2070"/>
          <cell r="X2070"/>
          <cell r="Y2070" t="str">
            <v>Pologne</v>
          </cell>
          <cell r="Z2070"/>
          <cell r="AA2070" t="str">
            <v xml:space="preserve"> mousse HR 35 kg/m3 + ouate 200 g/m2</v>
          </cell>
          <cell r="AB2070" t="str">
            <v>mousse PU 23kg/m3 +  mousse HR 35 kg/m3 + ouate 200 g/m2</v>
          </cell>
          <cell r="AC2070" t="str">
            <v>mousse PU 23kg/m3  + ouate 200 g/m2</v>
          </cell>
          <cell r="AD2070"/>
          <cell r="AE2070"/>
          <cell r="AF2070"/>
          <cell r="AG2070"/>
          <cell r="AH2070"/>
          <cell r="AI2070" t="str">
            <v>plastique</v>
          </cell>
          <cell r="AJ2070">
            <v>55</v>
          </cell>
          <cell r="AK2070"/>
          <cell r="AL2070"/>
          <cell r="AM2070">
            <v>30</v>
          </cell>
          <cell r="AN2070"/>
          <cell r="AO2070">
            <v>100</v>
          </cell>
          <cell r="AP2070">
            <v>73</v>
          </cell>
          <cell r="AQ2070">
            <v>34</v>
          </cell>
          <cell r="AR2070">
            <v>43</v>
          </cell>
          <cell r="AS2070">
            <v>64</v>
          </cell>
          <cell r="AT2070"/>
          <cell r="AU2070">
            <v>4</v>
          </cell>
          <cell r="AV2070">
            <v>2.5</v>
          </cell>
          <cell r="AW2070" t="str">
            <v>noir</v>
          </cell>
          <cell r="AX2070" t="str">
            <v>NON</v>
          </cell>
          <cell r="AY2070"/>
          <cell r="AZ2070" t="str">
            <v>NON</v>
          </cell>
          <cell r="BA2070" t="str">
            <v>NON</v>
          </cell>
          <cell r="BB2070"/>
          <cell r="BC2070"/>
          <cell r="BD2070"/>
          <cell r="BE2070"/>
          <cell r="BF2070"/>
          <cell r="BG2070"/>
          <cell r="BH2070" t="str">
            <v>NON</v>
          </cell>
          <cell r="BI2070" t="str">
            <v>Assise : mousse HR, ouate
Dossier : mousse polyuréthane,  mousse HR, ouate</v>
          </cell>
          <cell r="BJ2070" t="str">
            <v>Assise: 35KG/M3 Dossier: 23 KG/M3 + 35KG/M3</v>
          </cell>
          <cell r="BK2070">
            <v>122</v>
          </cell>
          <cell r="BL2070">
            <v>100</v>
          </cell>
          <cell r="BM2070">
            <v>73</v>
          </cell>
          <cell r="BN2070">
            <v>90</v>
          </cell>
          <cell r="BO2070">
            <v>49</v>
          </cell>
          <cell r="BP2070">
            <v>52</v>
          </cell>
          <cell r="BQ2070"/>
          <cell r="BR2070">
            <v>0.91</v>
          </cell>
          <cell r="BS2070">
            <v>1</v>
          </cell>
          <cell r="BT2070">
            <v>123</v>
          </cell>
          <cell r="BU2070">
            <v>100</v>
          </cell>
          <cell r="BV2070">
            <v>72</v>
          </cell>
          <cell r="BW2070">
            <v>52</v>
          </cell>
          <cell r="BX2070"/>
          <cell r="BY2070"/>
          <cell r="BZ2070"/>
          <cell r="CA2070"/>
          <cell r="CB2070"/>
          <cell r="CC2070"/>
          <cell r="CD2070"/>
          <cell r="CE2070"/>
          <cell r="CF2070"/>
          <cell r="CG2070"/>
          <cell r="CH2070"/>
          <cell r="CI2070"/>
          <cell r="CJ2070"/>
          <cell r="CK2070"/>
          <cell r="CL2070"/>
          <cell r="CM2070"/>
          <cell r="CN2070"/>
          <cell r="CO2070"/>
          <cell r="CP2070"/>
          <cell r="CQ2070"/>
          <cell r="CR2070"/>
          <cell r="CS2070"/>
          <cell r="CT2070"/>
          <cell r="CU2070"/>
          <cell r="CV2070">
            <v>228</v>
          </cell>
        </row>
        <row r="2071">
          <cell r="C2071">
            <v>3666270138354</v>
          </cell>
          <cell r="D2071"/>
          <cell r="E2071" t="str">
            <v>GIORGIA</v>
          </cell>
          <cell r="F2071"/>
          <cell r="G2071" t="str">
            <v>ANTHOLOGY 12</v>
          </cell>
          <cell r="H2071" t="str">
            <v>Vert</v>
          </cell>
          <cell r="I2071" t="str">
            <v>Tissu</v>
          </cell>
          <cell r="J2071" t="str">
            <v>100% Polyester</v>
          </cell>
          <cell r="K2071"/>
          <cell r="L2071"/>
          <cell r="M2071"/>
          <cell r="N2071"/>
          <cell r="O2071" t="str">
            <v xml:space="preserve">Fauteuil </v>
          </cell>
          <cell r="P2071"/>
          <cell r="Q2071" t="str">
            <v xml:space="preserve">Panneau de particules, bois massif, carton;  assise: sangles élastiques, mousse HR 35 kg/m3 + ouate 200 g/m2; dossier: sangles élastiques, PU mousse 23 kg/m3 + HR 35 kg/m3 + ouate 200 g/m2; pieds plastique. </v>
          </cell>
          <cell r="R2071" t="str">
            <v>bois de conifères et bois de feuillus</v>
          </cell>
          <cell r="S2071"/>
          <cell r="T2071" t="str">
            <v>Assise de grand confort</v>
          </cell>
          <cell r="U2071"/>
          <cell r="V2071"/>
          <cell r="W2071"/>
          <cell r="X2071"/>
          <cell r="Y2071" t="str">
            <v>Pologne</v>
          </cell>
          <cell r="Z2071"/>
          <cell r="AA2071" t="str">
            <v xml:space="preserve"> mousse HR 35 kg/m3 + ouate 200 g/m2</v>
          </cell>
          <cell r="AB2071" t="str">
            <v>mousse PU 23kg/m3 +  mousse HR 35 kg/m3 + ouate 200 g/m2</v>
          </cell>
          <cell r="AC2071" t="str">
            <v>mousse PU 23kg/m3  + ouate 200 g/m2</v>
          </cell>
          <cell r="AD2071"/>
          <cell r="AE2071"/>
          <cell r="AF2071"/>
          <cell r="AG2071"/>
          <cell r="AH2071"/>
          <cell r="AI2071" t="str">
            <v>plastique</v>
          </cell>
          <cell r="AJ2071">
            <v>55</v>
          </cell>
          <cell r="AK2071"/>
          <cell r="AL2071"/>
          <cell r="AM2071">
            <v>30</v>
          </cell>
          <cell r="AN2071"/>
          <cell r="AO2071">
            <v>100</v>
          </cell>
          <cell r="AP2071">
            <v>73</v>
          </cell>
          <cell r="AQ2071">
            <v>34</v>
          </cell>
          <cell r="AR2071">
            <v>43</v>
          </cell>
          <cell r="AS2071">
            <v>64</v>
          </cell>
          <cell r="AT2071"/>
          <cell r="AU2071">
            <v>4</v>
          </cell>
          <cell r="AV2071">
            <v>2.5</v>
          </cell>
          <cell r="AW2071" t="str">
            <v>noir</v>
          </cell>
          <cell r="AX2071" t="str">
            <v>NON</v>
          </cell>
          <cell r="AY2071"/>
          <cell r="AZ2071" t="str">
            <v>NON</v>
          </cell>
          <cell r="BA2071" t="str">
            <v>NON</v>
          </cell>
          <cell r="BB2071"/>
          <cell r="BC2071"/>
          <cell r="BD2071"/>
          <cell r="BE2071"/>
          <cell r="BF2071"/>
          <cell r="BG2071"/>
          <cell r="BH2071" t="str">
            <v>NON</v>
          </cell>
          <cell r="BI2071" t="str">
            <v>Assise : mousse HR, ouate
Dossier : mousse polyuréthane,  mousse HR, ouate</v>
          </cell>
          <cell r="BJ2071" t="str">
            <v>Assise: 35KG/M3 Dossier: 23 KG/M3 + 35KG/M3</v>
          </cell>
          <cell r="BK2071">
            <v>122</v>
          </cell>
          <cell r="BL2071">
            <v>100</v>
          </cell>
          <cell r="BM2071">
            <v>73</v>
          </cell>
          <cell r="BN2071">
            <v>90</v>
          </cell>
          <cell r="BO2071">
            <v>49</v>
          </cell>
          <cell r="BP2071">
            <v>52</v>
          </cell>
          <cell r="BQ2071"/>
          <cell r="BR2071">
            <v>0.91</v>
          </cell>
          <cell r="BS2071">
            <v>1</v>
          </cell>
          <cell r="BT2071">
            <v>123</v>
          </cell>
          <cell r="BU2071">
            <v>100</v>
          </cell>
          <cell r="BV2071">
            <v>72</v>
          </cell>
          <cell r="BW2071">
            <v>52</v>
          </cell>
          <cell r="BX2071"/>
          <cell r="BY2071"/>
          <cell r="BZ2071"/>
          <cell r="CA2071"/>
          <cell r="CB2071"/>
          <cell r="CC2071"/>
          <cell r="CD2071"/>
          <cell r="CE2071"/>
          <cell r="CF2071"/>
          <cell r="CG2071"/>
          <cell r="CH2071"/>
          <cell r="CI2071"/>
          <cell r="CJ2071"/>
          <cell r="CK2071"/>
          <cell r="CL2071"/>
          <cell r="CM2071"/>
          <cell r="CN2071"/>
          <cell r="CO2071"/>
          <cell r="CP2071"/>
          <cell r="CQ2071"/>
          <cell r="CR2071"/>
          <cell r="CS2071"/>
          <cell r="CT2071"/>
          <cell r="CU2071"/>
          <cell r="CV2071">
            <v>228</v>
          </cell>
        </row>
        <row r="2072">
          <cell r="C2072">
            <v>3666270137647</v>
          </cell>
          <cell r="D2072"/>
          <cell r="E2072" t="str">
            <v>GIORGIA</v>
          </cell>
          <cell r="F2072"/>
          <cell r="G2072" t="str">
            <v>ANTHOLOGY 14</v>
          </cell>
          <cell r="H2072" t="str">
            <v>Bleu foncé</v>
          </cell>
          <cell r="I2072" t="str">
            <v>Tissu</v>
          </cell>
          <cell r="J2072" t="str">
            <v>100% Polyester</v>
          </cell>
          <cell r="K2072"/>
          <cell r="L2072"/>
          <cell r="M2072"/>
          <cell r="N2072"/>
          <cell r="O2072" t="str">
            <v xml:space="preserve">Fauteuil </v>
          </cell>
          <cell r="P2072"/>
          <cell r="Q2072" t="str">
            <v xml:space="preserve">Panneau de particules, bois massif, carton;  assise: sangles élastiques, mousse HR 35 kg/m3 + ouate 200 g/m2; dossier: sangles élastiques, PU mousse 23 kg/m3 + HR 35 kg/m3 + ouate 200 g/m2; pieds plastique. </v>
          </cell>
          <cell r="R2072" t="str">
            <v>bois de conifères et bois de feuillus</v>
          </cell>
          <cell r="S2072"/>
          <cell r="T2072" t="str">
            <v>Assise de grand confort</v>
          </cell>
          <cell r="U2072"/>
          <cell r="V2072"/>
          <cell r="W2072"/>
          <cell r="X2072"/>
          <cell r="Y2072" t="str">
            <v>Pologne</v>
          </cell>
          <cell r="Z2072"/>
          <cell r="AA2072" t="str">
            <v xml:space="preserve"> mousse HR 35 kg/m3 + ouate 200 g/m2</v>
          </cell>
          <cell r="AB2072" t="str">
            <v>mousse PU 23kg/m3 +  mousse HR 35 kg/m3 + ouate 200 g/m2</v>
          </cell>
          <cell r="AC2072" t="str">
            <v>mousse PU 23kg/m3  + ouate 200 g/m2</v>
          </cell>
          <cell r="AD2072"/>
          <cell r="AE2072"/>
          <cell r="AF2072"/>
          <cell r="AG2072"/>
          <cell r="AH2072"/>
          <cell r="AI2072" t="str">
            <v>plastique</v>
          </cell>
          <cell r="AJ2072">
            <v>55</v>
          </cell>
          <cell r="AK2072"/>
          <cell r="AL2072"/>
          <cell r="AM2072">
            <v>30</v>
          </cell>
          <cell r="AN2072"/>
          <cell r="AO2072">
            <v>100</v>
          </cell>
          <cell r="AP2072">
            <v>73</v>
          </cell>
          <cell r="AQ2072">
            <v>34</v>
          </cell>
          <cell r="AR2072">
            <v>43</v>
          </cell>
          <cell r="AS2072">
            <v>64</v>
          </cell>
          <cell r="AT2072"/>
          <cell r="AU2072">
            <v>4</v>
          </cell>
          <cell r="AV2072">
            <v>2.5</v>
          </cell>
          <cell r="AW2072" t="str">
            <v>noir</v>
          </cell>
          <cell r="AX2072" t="str">
            <v>NON</v>
          </cell>
          <cell r="AY2072"/>
          <cell r="AZ2072" t="str">
            <v>NON</v>
          </cell>
          <cell r="BA2072" t="str">
            <v>NON</v>
          </cell>
          <cell r="BB2072"/>
          <cell r="BC2072"/>
          <cell r="BD2072"/>
          <cell r="BE2072"/>
          <cell r="BF2072"/>
          <cell r="BG2072"/>
          <cell r="BH2072" t="str">
            <v>NON</v>
          </cell>
          <cell r="BI2072" t="str">
            <v>Assise : mousse HR, ouate
Dossier : mousse polyuréthane,  mousse HR, ouate</v>
          </cell>
          <cell r="BJ2072" t="str">
            <v>Assise: 35KG/M3 Dossier: 23 KG/M3 + 35KG/M3</v>
          </cell>
          <cell r="BK2072">
            <v>122</v>
          </cell>
          <cell r="BL2072">
            <v>100</v>
          </cell>
          <cell r="BM2072">
            <v>73</v>
          </cell>
          <cell r="BN2072">
            <v>90</v>
          </cell>
          <cell r="BO2072">
            <v>49</v>
          </cell>
          <cell r="BP2072">
            <v>52</v>
          </cell>
          <cell r="BQ2072"/>
          <cell r="BR2072">
            <v>0.91</v>
          </cell>
          <cell r="BS2072">
            <v>1</v>
          </cell>
          <cell r="BT2072">
            <v>123</v>
          </cell>
          <cell r="BU2072">
            <v>100</v>
          </cell>
          <cell r="BV2072">
            <v>72</v>
          </cell>
          <cell r="BW2072">
            <v>52</v>
          </cell>
          <cell r="BX2072"/>
          <cell r="BY2072"/>
          <cell r="BZ2072"/>
          <cell r="CA2072"/>
          <cell r="CB2072"/>
          <cell r="CC2072"/>
          <cell r="CD2072"/>
          <cell r="CE2072"/>
          <cell r="CF2072"/>
          <cell r="CG2072"/>
          <cell r="CH2072"/>
          <cell r="CI2072"/>
          <cell r="CJ2072"/>
          <cell r="CK2072"/>
          <cell r="CL2072"/>
          <cell r="CM2072"/>
          <cell r="CN2072"/>
          <cell r="CO2072"/>
          <cell r="CP2072"/>
          <cell r="CQ2072"/>
          <cell r="CR2072"/>
          <cell r="CS2072"/>
          <cell r="CT2072"/>
          <cell r="CU2072"/>
          <cell r="CV2072">
            <v>228</v>
          </cell>
        </row>
        <row r="2073">
          <cell r="C2073">
            <v>3666270137470</v>
          </cell>
          <cell r="D2073"/>
          <cell r="E2073" t="str">
            <v>GIORGIA</v>
          </cell>
          <cell r="F2073"/>
          <cell r="G2073" t="str">
            <v>ANTHOLOGY 15</v>
          </cell>
          <cell r="H2073" t="str">
            <v>Gris clair</v>
          </cell>
          <cell r="I2073" t="str">
            <v>Tissu</v>
          </cell>
          <cell r="J2073" t="str">
            <v>100% Polyester</v>
          </cell>
          <cell r="K2073"/>
          <cell r="L2073"/>
          <cell r="M2073"/>
          <cell r="N2073"/>
          <cell r="O2073" t="str">
            <v xml:space="preserve">Fauteuil </v>
          </cell>
          <cell r="P2073"/>
          <cell r="Q2073" t="str">
            <v xml:space="preserve">Panneau de particules, bois massif, carton;  assise: sangles élastiques, mousse HR 35 kg/m3 + ouate 200 g/m2; dossier: sangles élastiques, PU mousse 23 kg/m3 + HR 35 kg/m3 + ouate 200 g/m2; pieds plastique. </v>
          </cell>
          <cell r="R2073" t="str">
            <v>bois de conifères et bois de feuillus</v>
          </cell>
          <cell r="S2073"/>
          <cell r="T2073" t="str">
            <v>Assise de grand confort</v>
          </cell>
          <cell r="U2073"/>
          <cell r="V2073"/>
          <cell r="W2073"/>
          <cell r="X2073"/>
          <cell r="Y2073" t="str">
            <v>Pologne</v>
          </cell>
          <cell r="Z2073"/>
          <cell r="AA2073" t="str">
            <v xml:space="preserve"> mousse HR 35 kg/m3 + ouate 200 g/m2</v>
          </cell>
          <cell r="AB2073" t="str">
            <v>mousse PU 23kg/m3 +  mousse HR 35 kg/m3 + ouate 200 g/m2</v>
          </cell>
          <cell r="AC2073" t="str">
            <v>mousse PU 23kg/m3  + ouate 200 g/m2</v>
          </cell>
          <cell r="AD2073"/>
          <cell r="AE2073"/>
          <cell r="AF2073"/>
          <cell r="AG2073"/>
          <cell r="AH2073"/>
          <cell r="AI2073" t="str">
            <v>plastique</v>
          </cell>
          <cell r="AJ2073">
            <v>55</v>
          </cell>
          <cell r="AK2073"/>
          <cell r="AL2073"/>
          <cell r="AM2073">
            <v>30</v>
          </cell>
          <cell r="AN2073"/>
          <cell r="AO2073">
            <v>100</v>
          </cell>
          <cell r="AP2073">
            <v>73</v>
          </cell>
          <cell r="AQ2073">
            <v>34</v>
          </cell>
          <cell r="AR2073">
            <v>43</v>
          </cell>
          <cell r="AS2073">
            <v>64</v>
          </cell>
          <cell r="AT2073"/>
          <cell r="AU2073">
            <v>4</v>
          </cell>
          <cell r="AV2073">
            <v>2.5</v>
          </cell>
          <cell r="AW2073" t="str">
            <v>noir</v>
          </cell>
          <cell r="AX2073" t="str">
            <v>NON</v>
          </cell>
          <cell r="AY2073"/>
          <cell r="AZ2073" t="str">
            <v>NON</v>
          </cell>
          <cell r="BA2073" t="str">
            <v>NON</v>
          </cell>
          <cell r="BB2073"/>
          <cell r="BC2073"/>
          <cell r="BD2073"/>
          <cell r="BE2073"/>
          <cell r="BF2073"/>
          <cell r="BG2073"/>
          <cell r="BH2073" t="str">
            <v>NON</v>
          </cell>
          <cell r="BI2073" t="str">
            <v>Assise : mousse HR, ouate
Dossier : mousse polyuréthane,  mousse HR, ouate</v>
          </cell>
          <cell r="BJ2073" t="str">
            <v>Assise: 35KG/M3 Dossier: 23 KG/M3 + 35KG/M3</v>
          </cell>
          <cell r="BK2073">
            <v>122</v>
          </cell>
          <cell r="BL2073">
            <v>100</v>
          </cell>
          <cell r="BM2073">
            <v>73</v>
          </cell>
          <cell r="BN2073">
            <v>90</v>
          </cell>
          <cell r="BO2073">
            <v>49</v>
          </cell>
          <cell r="BP2073">
            <v>52</v>
          </cell>
          <cell r="BQ2073"/>
          <cell r="BR2073">
            <v>0.91</v>
          </cell>
          <cell r="BS2073">
            <v>1</v>
          </cell>
          <cell r="BT2073">
            <v>123</v>
          </cell>
          <cell r="BU2073">
            <v>100</v>
          </cell>
          <cell r="BV2073">
            <v>72</v>
          </cell>
          <cell r="BW2073">
            <v>52</v>
          </cell>
          <cell r="BX2073"/>
          <cell r="BY2073"/>
          <cell r="BZ2073"/>
          <cell r="CA2073"/>
          <cell r="CB2073"/>
          <cell r="CC2073"/>
          <cell r="CD2073"/>
          <cell r="CE2073"/>
          <cell r="CF2073"/>
          <cell r="CG2073"/>
          <cell r="CH2073"/>
          <cell r="CI2073"/>
          <cell r="CJ2073"/>
          <cell r="CK2073"/>
          <cell r="CL2073"/>
          <cell r="CM2073"/>
          <cell r="CN2073"/>
          <cell r="CO2073"/>
          <cell r="CP2073"/>
          <cell r="CQ2073"/>
          <cell r="CR2073"/>
          <cell r="CS2073"/>
          <cell r="CT2073"/>
          <cell r="CU2073"/>
          <cell r="CV2073">
            <v>228</v>
          </cell>
        </row>
        <row r="2074">
          <cell r="C2074">
            <v>3666270137456</v>
          </cell>
          <cell r="D2074"/>
          <cell r="E2074" t="str">
            <v>GIORGIA</v>
          </cell>
          <cell r="F2074"/>
          <cell r="G2074" t="str">
            <v>ANTHOLOGY 18</v>
          </cell>
          <cell r="H2074" t="str">
            <v>Gris foncé</v>
          </cell>
          <cell r="I2074" t="str">
            <v>Tissu</v>
          </cell>
          <cell r="J2074" t="str">
            <v>100% Polyester</v>
          </cell>
          <cell r="K2074"/>
          <cell r="L2074"/>
          <cell r="M2074"/>
          <cell r="N2074"/>
          <cell r="O2074" t="str">
            <v xml:space="preserve">Fauteuil </v>
          </cell>
          <cell r="P2074"/>
          <cell r="Q2074" t="str">
            <v xml:space="preserve">Panneau de particules, bois massif, carton;  assise: sangles élastiques, mousse HR 35 kg/m3 + ouate 200 g/m2; dossier: sangles élastiques, PU mousse 23 kg/m3 + HR 35 kg/m3 + ouate 200 g/m2; pieds plastique. </v>
          </cell>
          <cell r="R2074" t="str">
            <v>bois de conifères et bois de feuillus</v>
          </cell>
          <cell r="S2074"/>
          <cell r="T2074" t="str">
            <v>Assise de grand confort</v>
          </cell>
          <cell r="U2074"/>
          <cell r="V2074"/>
          <cell r="W2074"/>
          <cell r="X2074"/>
          <cell r="Y2074" t="str">
            <v>Pologne</v>
          </cell>
          <cell r="Z2074"/>
          <cell r="AA2074" t="str">
            <v xml:space="preserve"> mousse HR 35 kg/m3 + ouate 200 g/m2</v>
          </cell>
          <cell r="AB2074" t="str">
            <v>mousse PU 23kg/m3 +  mousse HR 35 kg/m3 + ouate 200 g/m2</v>
          </cell>
          <cell r="AC2074" t="str">
            <v>mousse PU 23kg/m3  + ouate 200 g/m2</v>
          </cell>
          <cell r="AD2074"/>
          <cell r="AE2074"/>
          <cell r="AF2074"/>
          <cell r="AG2074"/>
          <cell r="AH2074"/>
          <cell r="AI2074" t="str">
            <v>plastique</v>
          </cell>
          <cell r="AJ2074">
            <v>55</v>
          </cell>
          <cell r="AK2074"/>
          <cell r="AL2074"/>
          <cell r="AM2074">
            <v>30</v>
          </cell>
          <cell r="AN2074"/>
          <cell r="AO2074">
            <v>100</v>
          </cell>
          <cell r="AP2074">
            <v>73</v>
          </cell>
          <cell r="AQ2074">
            <v>34</v>
          </cell>
          <cell r="AR2074">
            <v>43</v>
          </cell>
          <cell r="AS2074">
            <v>64</v>
          </cell>
          <cell r="AT2074"/>
          <cell r="AU2074">
            <v>4</v>
          </cell>
          <cell r="AV2074">
            <v>2.5</v>
          </cell>
          <cell r="AW2074" t="str">
            <v>noir</v>
          </cell>
          <cell r="AX2074" t="str">
            <v>NON</v>
          </cell>
          <cell r="AY2074"/>
          <cell r="AZ2074" t="str">
            <v>NON</v>
          </cell>
          <cell r="BA2074" t="str">
            <v>NON</v>
          </cell>
          <cell r="BB2074"/>
          <cell r="BC2074"/>
          <cell r="BD2074"/>
          <cell r="BE2074"/>
          <cell r="BF2074"/>
          <cell r="BG2074"/>
          <cell r="BH2074" t="str">
            <v>NON</v>
          </cell>
          <cell r="BI2074" t="str">
            <v>Assise : mousse HR, ouate
Dossier : mousse polyuréthane,  mousse HR, ouate</v>
          </cell>
          <cell r="BJ2074" t="str">
            <v>Assise: 35KG/M3 Dossier: 23 KG/M3 + 35KG/M3</v>
          </cell>
          <cell r="BK2074">
            <v>122</v>
          </cell>
          <cell r="BL2074">
            <v>100</v>
          </cell>
          <cell r="BM2074">
            <v>73</v>
          </cell>
          <cell r="BN2074">
            <v>90</v>
          </cell>
          <cell r="BO2074">
            <v>49</v>
          </cell>
          <cell r="BP2074">
            <v>52</v>
          </cell>
          <cell r="BQ2074"/>
          <cell r="BR2074">
            <v>0.91</v>
          </cell>
          <cell r="BS2074">
            <v>1</v>
          </cell>
          <cell r="BT2074">
            <v>123</v>
          </cell>
          <cell r="BU2074">
            <v>100</v>
          </cell>
          <cell r="BV2074">
            <v>72</v>
          </cell>
          <cell r="BW2074">
            <v>52</v>
          </cell>
          <cell r="BX2074"/>
          <cell r="BY2074"/>
          <cell r="BZ2074"/>
          <cell r="CA2074"/>
          <cell r="CB2074"/>
          <cell r="CC2074"/>
          <cell r="CD2074"/>
          <cell r="CE2074"/>
          <cell r="CF2074"/>
          <cell r="CG2074"/>
          <cell r="CH2074"/>
          <cell r="CI2074"/>
          <cell r="CJ2074"/>
          <cell r="CK2074"/>
          <cell r="CL2074"/>
          <cell r="CM2074"/>
          <cell r="CN2074"/>
          <cell r="CO2074"/>
          <cell r="CP2074"/>
          <cell r="CQ2074"/>
          <cell r="CR2074"/>
          <cell r="CS2074"/>
          <cell r="CT2074"/>
          <cell r="CU2074"/>
          <cell r="CV2074">
            <v>228</v>
          </cell>
        </row>
        <row r="2075">
          <cell r="C2075">
            <v>3666270137371</v>
          </cell>
          <cell r="D2075"/>
          <cell r="E2075" t="str">
            <v>GIORGIA</v>
          </cell>
          <cell r="F2075"/>
          <cell r="G2075" t="str">
            <v>LINCOLN 03</v>
          </cell>
          <cell r="H2075"/>
          <cell r="I2075" t="str">
            <v>Tissu</v>
          </cell>
          <cell r="J2075" t="str">
            <v>100% Polyester</v>
          </cell>
          <cell r="K2075" t="str">
            <v xml:space="preserve">Tissu effect velours côtelé </v>
          </cell>
          <cell r="L2075"/>
          <cell r="M2075"/>
          <cell r="N2075"/>
          <cell r="O2075" t="str">
            <v>Canapé 2 places</v>
          </cell>
          <cell r="P2075"/>
          <cell r="Q2075" t="str">
            <v xml:space="preserve">Panneau de particules, bois massif, carton;  assise: sangles élastiques, mousse HR 35 kg/m3 + ouate 200 g/m2; dossier: sangles élastiques, PU mousse 23 kg/m3 + HR 35 kg/m3 + ouate 200 g/m2; pieds plastique. </v>
          </cell>
          <cell r="R2075" t="str">
            <v>bois de conifères et bois de feuillus</v>
          </cell>
          <cell r="S2075"/>
          <cell r="T2075" t="str">
            <v>Assise de grand confort</v>
          </cell>
          <cell r="U2075"/>
          <cell r="V2075"/>
          <cell r="W2075"/>
          <cell r="X2075"/>
          <cell r="Y2075" t="str">
            <v>Pologne</v>
          </cell>
          <cell r="Z2075"/>
          <cell r="AA2075" t="str">
            <v xml:space="preserve"> mousse HR 35 kg/m3 + ouate 200 g/m2</v>
          </cell>
          <cell r="AB2075" t="str">
            <v>mousse PU 23kg/m3 +  mousse HR 35 kg/m3 + ouate 200 g/m2</v>
          </cell>
          <cell r="AC2075" t="str">
            <v>mousse PU 23kg/m3  + ouate 200 g/m2</v>
          </cell>
          <cell r="AD2075"/>
          <cell r="AE2075"/>
          <cell r="AF2075"/>
          <cell r="AG2075"/>
          <cell r="AH2075"/>
          <cell r="AI2075" t="str">
            <v>plastique</v>
          </cell>
          <cell r="AJ2075">
            <v>102</v>
          </cell>
          <cell r="AK2075"/>
          <cell r="AL2075"/>
          <cell r="AM2075">
            <v>30</v>
          </cell>
          <cell r="AN2075"/>
          <cell r="AO2075">
            <v>100</v>
          </cell>
          <cell r="AP2075">
            <v>73</v>
          </cell>
          <cell r="AQ2075">
            <v>34</v>
          </cell>
          <cell r="AR2075">
            <v>43</v>
          </cell>
          <cell r="AS2075">
            <v>64</v>
          </cell>
          <cell r="AT2075"/>
          <cell r="AU2075">
            <v>4</v>
          </cell>
          <cell r="AV2075">
            <v>2.5</v>
          </cell>
          <cell r="AW2075" t="str">
            <v>noir</v>
          </cell>
          <cell r="AX2075" t="str">
            <v>NON</v>
          </cell>
          <cell r="AY2075"/>
          <cell r="AZ2075" t="str">
            <v>NON</v>
          </cell>
          <cell r="BA2075" t="str">
            <v>NON</v>
          </cell>
          <cell r="BB2075"/>
          <cell r="BC2075"/>
          <cell r="BD2075"/>
          <cell r="BE2075"/>
          <cell r="BF2075"/>
          <cell r="BG2075"/>
          <cell r="BH2075" t="str">
            <v>NON</v>
          </cell>
          <cell r="BI2075" t="str">
            <v>Assise : mousse HR, ouate
Dossier : mousse polyuréthane,  mousse HR, ouate</v>
          </cell>
          <cell r="BJ2075" t="str">
            <v>Assise: 35KG/M3 Dossier: 23 KG/M3 + 35KG/M3</v>
          </cell>
          <cell r="BK2075">
            <v>170</v>
          </cell>
          <cell r="BL2075">
            <v>100</v>
          </cell>
          <cell r="BM2075">
            <v>73</v>
          </cell>
          <cell r="BN2075">
            <v>180</v>
          </cell>
          <cell r="BO2075">
            <v>60.4</v>
          </cell>
          <cell r="BP2075">
            <v>65</v>
          </cell>
          <cell r="BQ2075"/>
          <cell r="BR2075">
            <v>1.24</v>
          </cell>
          <cell r="BS2075">
            <v>1</v>
          </cell>
          <cell r="BT2075">
            <v>172</v>
          </cell>
          <cell r="BU2075">
            <v>100</v>
          </cell>
          <cell r="BV2075">
            <v>72</v>
          </cell>
          <cell r="BW2075">
            <v>65</v>
          </cell>
          <cell r="BX2075"/>
          <cell r="BY2075"/>
          <cell r="BZ2075"/>
          <cell r="CA2075"/>
          <cell r="CB2075"/>
          <cell r="CC2075"/>
          <cell r="CD2075"/>
          <cell r="CE2075"/>
          <cell r="CF2075"/>
          <cell r="CG2075"/>
          <cell r="CH2075"/>
          <cell r="CI2075"/>
          <cell r="CJ2075"/>
          <cell r="CK2075"/>
          <cell r="CL2075"/>
          <cell r="CM2075"/>
          <cell r="CN2075"/>
          <cell r="CO2075"/>
          <cell r="CP2075"/>
          <cell r="CQ2075"/>
          <cell r="CR2075"/>
          <cell r="CS2075"/>
          <cell r="CT2075"/>
          <cell r="CU2075"/>
          <cell r="CV2075">
            <v>272</v>
          </cell>
        </row>
        <row r="2076">
          <cell r="C2076">
            <v>3666270138187</v>
          </cell>
          <cell r="D2076"/>
          <cell r="E2076" t="str">
            <v>GIORGIA</v>
          </cell>
          <cell r="F2076"/>
          <cell r="G2076" t="str">
            <v>LINCOLN 29</v>
          </cell>
          <cell r="H2076"/>
          <cell r="I2076" t="str">
            <v>Tissu</v>
          </cell>
          <cell r="J2076" t="str">
            <v>100% Polyester</v>
          </cell>
          <cell r="K2076" t="str">
            <v xml:space="preserve">Tissu effect velours côtelé </v>
          </cell>
          <cell r="L2076"/>
          <cell r="M2076"/>
          <cell r="N2076"/>
          <cell r="O2076" t="str">
            <v>Canapé 2 places</v>
          </cell>
          <cell r="P2076"/>
          <cell r="Q2076" t="str">
            <v xml:space="preserve">Panneau de particules, bois massif, carton;  assise: sangles élastiques, mousse HR 35 kg/m3 + ouate 200 g/m2; dossier: sangles élastiques, PU mousse 23 kg/m3 + HR 35 kg/m3 + ouate 200 g/m2; pieds plastique. </v>
          </cell>
          <cell r="R2076" t="str">
            <v>bois de conifères et bois de feuillus</v>
          </cell>
          <cell r="S2076"/>
          <cell r="T2076" t="str">
            <v>Assise de grand confort</v>
          </cell>
          <cell r="U2076"/>
          <cell r="V2076"/>
          <cell r="W2076"/>
          <cell r="X2076"/>
          <cell r="Y2076" t="str">
            <v>Pologne</v>
          </cell>
          <cell r="Z2076"/>
          <cell r="AA2076" t="str">
            <v xml:space="preserve"> mousse HR 35 kg/m3 + ouate 200 g/m2</v>
          </cell>
          <cell r="AB2076" t="str">
            <v>mousse PU 23kg/m3 +  mousse HR 35 kg/m3 + ouate 200 g/m2</v>
          </cell>
          <cell r="AC2076" t="str">
            <v>mousse PU 23kg/m3  + ouate 200 g/m2</v>
          </cell>
          <cell r="AD2076"/>
          <cell r="AE2076"/>
          <cell r="AF2076"/>
          <cell r="AG2076"/>
          <cell r="AH2076"/>
          <cell r="AI2076" t="str">
            <v>plastique</v>
          </cell>
          <cell r="AJ2076">
            <v>102</v>
          </cell>
          <cell r="AK2076"/>
          <cell r="AL2076"/>
          <cell r="AM2076">
            <v>30</v>
          </cell>
          <cell r="AN2076"/>
          <cell r="AO2076">
            <v>100</v>
          </cell>
          <cell r="AP2076">
            <v>73</v>
          </cell>
          <cell r="AQ2076">
            <v>34</v>
          </cell>
          <cell r="AR2076">
            <v>43</v>
          </cell>
          <cell r="AS2076">
            <v>64</v>
          </cell>
          <cell r="AT2076"/>
          <cell r="AU2076">
            <v>4</v>
          </cell>
          <cell r="AV2076">
            <v>2.5</v>
          </cell>
          <cell r="AW2076" t="str">
            <v>noir</v>
          </cell>
          <cell r="AX2076" t="str">
            <v>NON</v>
          </cell>
          <cell r="AY2076"/>
          <cell r="AZ2076" t="str">
            <v>NON</v>
          </cell>
          <cell r="BA2076" t="str">
            <v>NON</v>
          </cell>
          <cell r="BB2076"/>
          <cell r="BC2076"/>
          <cell r="BD2076"/>
          <cell r="BE2076"/>
          <cell r="BF2076"/>
          <cell r="BG2076"/>
          <cell r="BH2076" t="str">
            <v>NON</v>
          </cell>
          <cell r="BI2076" t="str">
            <v>Assise : mousse HR, ouate
Dossier : mousse polyuréthane,  mousse HR, ouate</v>
          </cell>
          <cell r="BJ2076" t="str">
            <v>Assise: 35KG/M3 Dossier: 23 KG/M3 + 35KG/M3</v>
          </cell>
          <cell r="BK2076">
            <v>170</v>
          </cell>
          <cell r="BL2076">
            <v>100</v>
          </cell>
          <cell r="BM2076">
            <v>73</v>
          </cell>
          <cell r="BN2076">
            <v>180</v>
          </cell>
          <cell r="BO2076">
            <v>60.4</v>
          </cell>
          <cell r="BP2076">
            <v>65</v>
          </cell>
          <cell r="BQ2076"/>
          <cell r="BR2076">
            <v>1.24</v>
          </cell>
          <cell r="BS2076">
            <v>1</v>
          </cell>
          <cell r="BT2076">
            <v>172</v>
          </cell>
          <cell r="BU2076">
            <v>100</v>
          </cell>
          <cell r="BV2076">
            <v>72</v>
          </cell>
          <cell r="BW2076">
            <v>65</v>
          </cell>
          <cell r="BX2076"/>
          <cell r="BY2076"/>
          <cell r="BZ2076"/>
          <cell r="CA2076"/>
          <cell r="CB2076"/>
          <cell r="CC2076"/>
          <cell r="CD2076"/>
          <cell r="CE2076"/>
          <cell r="CF2076"/>
          <cell r="CG2076"/>
          <cell r="CH2076"/>
          <cell r="CI2076"/>
          <cell r="CJ2076"/>
          <cell r="CK2076"/>
          <cell r="CL2076"/>
          <cell r="CM2076"/>
          <cell r="CN2076"/>
          <cell r="CO2076"/>
          <cell r="CP2076"/>
          <cell r="CQ2076"/>
          <cell r="CR2076"/>
          <cell r="CS2076"/>
          <cell r="CT2076"/>
          <cell r="CU2076"/>
          <cell r="CV2076">
            <v>272</v>
          </cell>
        </row>
        <row r="2077">
          <cell r="C2077">
            <v>3666270138101</v>
          </cell>
          <cell r="D2077"/>
          <cell r="E2077" t="str">
            <v>GIORGIA</v>
          </cell>
          <cell r="F2077"/>
          <cell r="G2077" t="str">
            <v>LINCOLN 75</v>
          </cell>
          <cell r="H2077"/>
          <cell r="I2077" t="str">
            <v>Tissu</v>
          </cell>
          <cell r="J2077" t="str">
            <v>100% Polyester</v>
          </cell>
          <cell r="K2077" t="str">
            <v xml:space="preserve">Tissu effect velours côtelé </v>
          </cell>
          <cell r="L2077"/>
          <cell r="M2077"/>
          <cell r="N2077"/>
          <cell r="O2077" t="str">
            <v>Canapé 2 places</v>
          </cell>
          <cell r="P2077"/>
          <cell r="Q2077" t="str">
            <v xml:space="preserve">Panneau de particules, bois massif, carton;  assise: sangles élastiques, mousse HR 35 kg/m3 + ouate 200 g/m2; dossier: sangles élastiques, PU mousse 23 kg/m3 + HR 35 kg/m3 + ouate 200 g/m2; pieds plastique. </v>
          </cell>
          <cell r="R2077" t="str">
            <v>bois de conifères et bois de feuillus</v>
          </cell>
          <cell r="S2077"/>
          <cell r="T2077" t="str">
            <v>Assise de grand confort</v>
          </cell>
          <cell r="U2077"/>
          <cell r="V2077"/>
          <cell r="W2077"/>
          <cell r="X2077"/>
          <cell r="Y2077" t="str">
            <v>Pologne</v>
          </cell>
          <cell r="Z2077"/>
          <cell r="AA2077" t="str">
            <v xml:space="preserve"> mousse HR 35 kg/m3 + ouate 200 g/m2</v>
          </cell>
          <cell r="AB2077" t="str">
            <v>mousse PU 23kg/m3 +  mousse HR 35 kg/m3 + ouate 200 g/m2</v>
          </cell>
          <cell r="AC2077" t="str">
            <v>mousse PU 23kg/m3  + ouate 200 g/m2</v>
          </cell>
          <cell r="AD2077"/>
          <cell r="AE2077"/>
          <cell r="AF2077"/>
          <cell r="AG2077"/>
          <cell r="AH2077"/>
          <cell r="AI2077" t="str">
            <v>plastique</v>
          </cell>
          <cell r="AJ2077">
            <v>102</v>
          </cell>
          <cell r="AK2077"/>
          <cell r="AL2077"/>
          <cell r="AM2077">
            <v>30</v>
          </cell>
          <cell r="AN2077"/>
          <cell r="AO2077">
            <v>100</v>
          </cell>
          <cell r="AP2077">
            <v>73</v>
          </cell>
          <cell r="AQ2077">
            <v>34</v>
          </cell>
          <cell r="AR2077">
            <v>43</v>
          </cell>
          <cell r="AS2077">
            <v>64</v>
          </cell>
          <cell r="AT2077"/>
          <cell r="AU2077">
            <v>4</v>
          </cell>
          <cell r="AV2077">
            <v>2.5</v>
          </cell>
          <cell r="AW2077" t="str">
            <v>noir</v>
          </cell>
          <cell r="AX2077" t="str">
            <v>NON</v>
          </cell>
          <cell r="AY2077"/>
          <cell r="AZ2077" t="str">
            <v>NON</v>
          </cell>
          <cell r="BA2077" t="str">
            <v>NON</v>
          </cell>
          <cell r="BB2077"/>
          <cell r="BC2077"/>
          <cell r="BD2077"/>
          <cell r="BE2077"/>
          <cell r="BF2077"/>
          <cell r="BG2077"/>
          <cell r="BH2077" t="str">
            <v>NON</v>
          </cell>
          <cell r="BI2077" t="str">
            <v>Assise : mousse HR, ouate
Dossier : mousse polyuréthane,  mousse HR, ouate</v>
          </cell>
          <cell r="BJ2077" t="str">
            <v>Assise: 35KG/M3 Dossier: 23 KG/M3 + 35KG/M3</v>
          </cell>
          <cell r="BK2077">
            <v>170</v>
          </cell>
          <cell r="BL2077">
            <v>100</v>
          </cell>
          <cell r="BM2077">
            <v>73</v>
          </cell>
          <cell r="BN2077">
            <v>180</v>
          </cell>
          <cell r="BO2077">
            <v>60.4</v>
          </cell>
          <cell r="BP2077">
            <v>65</v>
          </cell>
          <cell r="BQ2077"/>
          <cell r="BR2077">
            <v>1.24</v>
          </cell>
          <cell r="BS2077">
            <v>1</v>
          </cell>
          <cell r="BT2077">
            <v>172</v>
          </cell>
          <cell r="BU2077">
            <v>100</v>
          </cell>
          <cell r="BV2077">
            <v>72</v>
          </cell>
          <cell r="BW2077">
            <v>65</v>
          </cell>
          <cell r="BX2077"/>
          <cell r="BY2077"/>
          <cell r="BZ2077"/>
          <cell r="CA2077"/>
          <cell r="CB2077"/>
          <cell r="CC2077"/>
          <cell r="CD2077"/>
          <cell r="CE2077"/>
          <cell r="CF2077"/>
          <cell r="CG2077"/>
          <cell r="CH2077"/>
          <cell r="CI2077"/>
          <cell r="CJ2077"/>
          <cell r="CK2077"/>
          <cell r="CL2077"/>
          <cell r="CM2077"/>
          <cell r="CN2077"/>
          <cell r="CO2077"/>
          <cell r="CP2077"/>
          <cell r="CQ2077"/>
          <cell r="CR2077"/>
          <cell r="CS2077"/>
          <cell r="CT2077"/>
          <cell r="CU2077"/>
          <cell r="CV2077">
            <v>272</v>
          </cell>
        </row>
        <row r="2078">
          <cell r="C2078">
            <v>3666270138088</v>
          </cell>
          <cell r="D2078"/>
          <cell r="E2078" t="str">
            <v>GIORGIA</v>
          </cell>
          <cell r="F2078"/>
          <cell r="G2078" t="str">
            <v>LINCOLN 90</v>
          </cell>
          <cell r="H2078"/>
          <cell r="I2078" t="str">
            <v>Tissu</v>
          </cell>
          <cell r="J2078" t="str">
            <v>100% Polyester</v>
          </cell>
          <cell r="K2078" t="str">
            <v xml:space="preserve">Tissu effect velours côtelé </v>
          </cell>
          <cell r="L2078"/>
          <cell r="M2078"/>
          <cell r="N2078"/>
          <cell r="O2078" t="str">
            <v>Canapé 2 places</v>
          </cell>
          <cell r="P2078"/>
          <cell r="Q2078" t="str">
            <v xml:space="preserve">Panneau de particules, bois massif, carton;  assise: sangles élastiques, mousse HR 35 kg/m3 + ouate 200 g/m2; dossier: sangles élastiques, PU mousse 23 kg/m3 + HR 35 kg/m3 + ouate 200 g/m2; pieds plastique. </v>
          </cell>
          <cell r="R2078" t="str">
            <v>bois de conifères et bois de feuillus</v>
          </cell>
          <cell r="S2078"/>
          <cell r="T2078" t="str">
            <v>Assise de grand confort</v>
          </cell>
          <cell r="U2078"/>
          <cell r="V2078"/>
          <cell r="W2078"/>
          <cell r="X2078"/>
          <cell r="Y2078" t="str">
            <v>Pologne</v>
          </cell>
          <cell r="Z2078"/>
          <cell r="AA2078" t="str">
            <v xml:space="preserve"> mousse HR 35 kg/m3 + ouate 200 g/m2</v>
          </cell>
          <cell r="AB2078" t="str">
            <v>mousse PU 23kg/m3 +  mousse HR 35 kg/m3 + ouate 200 g/m2</v>
          </cell>
          <cell r="AC2078" t="str">
            <v>mousse PU 23kg/m3  + ouate 200 g/m2</v>
          </cell>
          <cell r="AD2078"/>
          <cell r="AE2078"/>
          <cell r="AF2078"/>
          <cell r="AG2078"/>
          <cell r="AH2078"/>
          <cell r="AI2078" t="str">
            <v>plastique</v>
          </cell>
          <cell r="AJ2078">
            <v>102</v>
          </cell>
          <cell r="AK2078"/>
          <cell r="AL2078"/>
          <cell r="AM2078">
            <v>30</v>
          </cell>
          <cell r="AN2078"/>
          <cell r="AO2078">
            <v>100</v>
          </cell>
          <cell r="AP2078">
            <v>73</v>
          </cell>
          <cell r="AQ2078">
            <v>34</v>
          </cell>
          <cell r="AR2078">
            <v>43</v>
          </cell>
          <cell r="AS2078">
            <v>64</v>
          </cell>
          <cell r="AT2078"/>
          <cell r="AU2078">
            <v>4</v>
          </cell>
          <cell r="AV2078">
            <v>2.5</v>
          </cell>
          <cell r="AW2078" t="str">
            <v>noir</v>
          </cell>
          <cell r="AX2078" t="str">
            <v>NON</v>
          </cell>
          <cell r="AY2078"/>
          <cell r="AZ2078" t="str">
            <v>NON</v>
          </cell>
          <cell r="BA2078" t="str">
            <v>NON</v>
          </cell>
          <cell r="BB2078"/>
          <cell r="BC2078"/>
          <cell r="BD2078"/>
          <cell r="BE2078"/>
          <cell r="BF2078"/>
          <cell r="BG2078"/>
          <cell r="BH2078" t="str">
            <v>NON</v>
          </cell>
          <cell r="BI2078" t="str">
            <v>Assise : mousse HR, ouate
Dossier : mousse polyuréthane,  mousse HR, ouate</v>
          </cell>
          <cell r="BJ2078" t="str">
            <v>Assise: 35KG/M3 Dossier: 23 KG/M3 + 35KG/M3</v>
          </cell>
          <cell r="BK2078">
            <v>170</v>
          </cell>
          <cell r="BL2078">
            <v>100</v>
          </cell>
          <cell r="BM2078">
            <v>73</v>
          </cell>
          <cell r="BN2078">
            <v>180</v>
          </cell>
          <cell r="BO2078">
            <v>60.4</v>
          </cell>
          <cell r="BP2078">
            <v>65</v>
          </cell>
          <cell r="BQ2078"/>
          <cell r="BR2078">
            <v>1.24</v>
          </cell>
          <cell r="BS2078">
            <v>1</v>
          </cell>
          <cell r="BT2078">
            <v>172</v>
          </cell>
          <cell r="BU2078">
            <v>100</v>
          </cell>
          <cell r="BV2078">
            <v>72</v>
          </cell>
          <cell r="BW2078">
            <v>65</v>
          </cell>
          <cell r="BX2078"/>
          <cell r="BY2078"/>
          <cell r="BZ2078"/>
          <cell r="CA2078"/>
          <cell r="CB2078"/>
          <cell r="CC2078"/>
          <cell r="CD2078"/>
          <cell r="CE2078"/>
          <cell r="CF2078"/>
          <cell r="CG2078"/>
          <cell r="CH2078"/>
          <cell r="CI2078"/>
          <cell r="CJ2078"/>
          <cell r="CK2078"/>
          <cell r="CL2078"/>
          <cell r="CM2078"/>
          <cell r="CN2078"/>
          <cell r="CO2078"/>
          <cell r="CP2078"/>
          <cell r="CQ2078"/>
          <cell r="CR2078"/>
          <cell r="CS2078"/>
          <cell r="CT2078"/>
          <cell r="CU2078"/>
          <cell r="CV2078">
            <v>272</v>
          </cell>
        </row>
        <row r="2079">
          <cell r="C2079">
            <v>3666270138163</v>
          </cell>
          <cell r="D2079"/>
          <cell r="E2079" t="str">
            <v>GIORGIA</v>
          </cell>
          <cell r="F2079"/>
          <cell r="G2079" t="str">
            <v>LINCOLN 52</v>
          </cell>
          <cell r="H2079"/>
          <cell r="I2079" t="str">
            <v>Tissu</v>
          </cell>
          <cell r="J2079" t="str">
            <v>100% Polyester</v>
          </cell>
          <cell r="K2079" t="str">
            <v xml:space="preserve">Tissu effect velours côtelé </v>
          </cell>
          <cell r="L2079"/>
          <cell r="M2079"/>
          <cell r="N2079"/>
          <cell r="O2079" t="str">
            <v>Canapé 2 places</v>
          </cell>
          <cell r="P2079"/>
          <cell r="Q2079" t="str">
            <v xml:space="preserve">Panneau de particules, bois massif, carton;  assise: sangles élastiques, mousse HR 35 kg/m3 + ouate 200 g/m2; dossier: sangles élastiques, PU mousse 23 kg/m3 + HR 35 kg/m3 + ouate 200 g/m2; pieds plastique. </v>
          </cell>
          <cell r="R2079" t="str">
            <v>bois de conifères et bois de feuillus</v>
          </cell>
          <cell r="S2079"/>
          <cell r="T2079" t="str">
            <v>Assise de grand confort</v>
          </cell>
          <cell r="U2079"/>
          <cell r="V2079"/>
          <cell r="W2079"/>
          <cell r="X2079"/>
          <cell r="Y2079" t="str">
            <v>Pologne</v>
          </cell>
          <cell r="Z2079"/>
          <cell r="AA2079" t="str">
            <v xml:space="preserve"> mousse HR 35 kg/m3 + ouate 200 g/m2</v>
          </cell>
          <cell r="AB2079" t="str">
            <v>mousse PU 23kg/m3 +  mousse HR 35 kg/m3 + ouate 200 g/m2</v>
          </cell>
          <cell r="AC2079" t="str">
            <v>mousse PU 23kg/m3  + ouate 200 g/m2</v>
          </cell>
          <cell r="AD2079"/>
          <cell r="AE2079"/>
          <cell r="AF2079"/>
          <cell r="AG2079"/>
          <cell r="AH2079"/>
          <cell r="AI2079" t="str">
            <v>plastique</v>
          </cell>
          <cell r="AJ2079">
            <v>102</v>
          </cell>
          <cell r="AK2079"/>
          <cell r="AL2079"/>
          <cell r="AM2079">
            <v>30</v>
          </cell>
          <cell r="AN2079"/>
          <cell r="AO2079">
            <v>100</v>
          </cell>
          <cell r="AP2079">
            <v>73</v>
          </cell>
          <cell r="AQ2079">
            <v>34</v>
          </cell>
          <cell r="AR2079">
            <v>43</v>
          </cell>
          <cell r="AS2079">
            <v>64</v>
          </cell>
          <cell r="AT2079"/>
          <cell r="AU2079">
            <v>4</v>
          </cell>
          <cell r="AV2079">
            <v>2.5</v>
          </cell>
          <cell r="AW2079" t="str">
            <v>noir</v>
          </cell>
          <cell r="AX2079" t="str">
            <v>NON</v>
          </cell>
          <cell r="AY2079"/>
          <cell r="AZ2079" t="str">
            <v>NON</v>
          </cell>
          <cell r="BA2079" t="str">
            <v>NON</v>
          </cell>
          <cell r="BB2079"/>
          <cell r="BC2079"/>
          <cell r="BD2079"/>
          <cell r="BE2079"/>
          <cell r="BF2079"/>
          <cell r="BG2079"/>
          <cell r="BH2079" t="str">
            <v>NON</v>
          </cell>
          <cell r="BI2079" t="str">
            <v>Assise : mousse HR, ouate
Dossier : mousse polyuréthane,  mousse HR, ouate</v>
          </cell>
          <cell r="BJ2079" t="str">
            <v>Assise: 35KG/M3 Dossier: 23 KG/M3 + 35KG/M3</v>
          </cell>
          <cell r="BK2079">
            <v>170</v>
          </cell>
          <cell r="BL2079">
            <v>100</v>
          </cell>
          <cell r="BM2079">
            <v>73</v>
          </cell>
          <cell r="BN2079">
            <v>180</v>
          </cell>
          <cell r="BO2079">
            <v>60.4</v>
          </cell>
          <cell r="BP2079">
            <v>65</v>
          </cell>
          <cell r="BQ2079"/>
          <cell r="BR2079">
            <v>1.24</v>
          </cell>
          <cell r="BS2079">
            <v>1</v>
          </cell>
          <cell r="BT2079">
            <v>172</v>
          </cell>
          <cell r="BU2079">
            <v>100</v>
          </cell>
          <cell r="BV2079">
            <v>72</v>
          </cell>
          <cell r="BW2079">
            <v>65</v>
          </cell>
          <cell r="BX2079"/>
          <cell r="BY2079"/>
          <cell r="BZ2079"/>
          <cell r="CA2079"/>
          <cell r="CB2079"/>
          <cell r="CC2079"/>
          <cell r="CD2079"/>
          <cell r="CE2079"/>
          <cell r="CF2079"/>
          <cell r="CG2079"/>
          <cell r="CH2079"/>
          <cell r="CI2079"/>
          <cell r="CJ2079"/>
          <cell r="CK2079"/>
          <cell r="CL2079"/>
          <cell r="CM2079"/>
          <cell r="CN2079"/>
          <cell r="CO2079"/>
          <cell r="CP2079"/>
          <cell r="CQ2079"/>
          <cell r="CR2079"/>
          <cell r="CS2079"/>
          <cell r="CT2079"/>
          <cell r="CU2079"/>
          <cell r="CV2079">
            <v>272</v>
          </cell>
        </row>
        <row r="2080">
          <cell r="C2080">
            <v>3666270137685</v>
          </cell>
          <cell r="D2080"/>
          <cell r="E2080" t="str">
            <v>GIORGIA</v>
          </cell>
          <cell r="F2080"/>
          <cell r="G2080" t="str">
            <v>LINCOLN 48</v>
          </cell>
          <cell r="H2080"/>
          <cell r="I2080" t="str">
            <v>Tissu</v>
          </cell>
          <cell r="J2080" t="str">
            <v>100% Polyester</v>
          </cell>
          <cell r="K2080" t="str">
            <v xml:space="preserve">Tissu effect velours côtelé </v>
          </cell>
          <cell r="L2080"/>
          <cell r="M2080"/>
          <cell r="N2080"/>
          <cell r="O2080" t="str">
            <v>Canapé 2 places</v>
          </cell>
          <cell r="P2080"/>
          <cell r="Q2080" t="str">
            <v xml:space="preserve">Panneau de particules, bois massif, carton;  assise: sangles élastiques, mousse HR 35 kg/m3 + ouate 200 g/m2; dossier: sangles élastiques, PU mousse 23 kg/m3 + HR 35 kg/m3 + ouate 200 g/m2; pieds plastique. </v>
          </cell>
          <cell r="R2080" t="str">
            <v>bois de conifères et bois de feuillus</v>
          </cell>
          <cell r="S2080"/>
          <cell r="T2080" t="str">
            <v>Assise de grand confort</v>
          </cell>
          <cell r="U2080"/>
          <cell r="V2080"/>
          <cell r="W2080"/>
          <cell r="X2080"/>
          <cell r="Y2080" t="str">
            <v>Pologne</v>
          </cell>
          <cell r="Z2080"/>
          <cell r="AA2080" t="str">
            <v xml:space="preserve"> mousse HR 35 kg/m3 + ouate 200 g/m2</v>
          </cell>
          <cell r="AB2080" t="str">
            <v>mousse PU 23kg/m3 +  mousse HR 35 kg/m3 + ouate 200 g/m2</v>
          </cell>
          <cell r="AC2080" t="str">
            <v>mousse PU 23kg/m3  + ouate 200 g/m2</v>
          </cell>
          <cell r="AD2080"/>
          <cell r="AE2080"/>
          <cell r="AF2080"/>
          <cell r="AG2080"/>
          <cell r="AH2080"/>
          <cell r="AI2080" t="str">
            <v>plastique</v>
          </cell>
          <cell r="AJ2080">
            <v>102</v>
          </cell>
          <cell r="AK2080"/>
          <cell r="AL2080"/>
          <cell r="AM2080">
            <v>30</v>
          </cell>
          <cell r="AN2080"/>
          <cell r="AO2080">
            <v>100</v>
          </cell>
          <cell r="AP2080">
            <v>73</v>
          </cell>
          <cell r="AQ2080">
            <v>34</v>
          </cell>
          <cell r="AR2080">
            <v>43</v>
          </cell>
          <cell r="AS2080">
            <v>64</v>
          </cell>
          <cell r="AT2080"/>
          <cell r="AU2080">
            <v>4</v>
          </cell>
          <cell r="AV2080">
            <v>2.5</v>
          </cell>
          <cell r="AW2080" t="str">
            <v>noir</v>
          </cell>
          <cell r="AX2080" t="str">
            <v>NON</v>
          </cell>
          <cell r="AY2080"/>
          <cell r="AZ2080" t="str">
            <v>NON</v>
          </cell>
          <cell r="BA2080" t="str">
            <v>NON</v>
          </cell>
          <cell r="BB2080"/>
          <cell r="BC2080"/>
          <cell r="BD2080"/>
          <cell r="BE2080"/>
          <cell r="BF2080"/>
          <cell r="BG2080"/>
          <cell r="BH2080" t="str">
            <v>NON</v>
          </cell>
          <cell r="BI2080" t="str">
            <v>Assise : mousse HR, ouate
Dossier : mousse polyuréthane,  mousse HR, ouate</v>
          </cell>
          <cell r="BJ2080" t="str">
            <v>Assise: 35KG/M3 Dossier: 23 KG/M3 + 35KG/M3</v>
          </cell>
          <cell r="BK2080">
            <v>170</v>
          </cell>
          <cell r="BL2080">
            <v>100</v>
          </cell>
          <cell r="BM2080">
            <v>73</v>
          </cell>
          <cell r="BN2080">
            <v>180</v>
          </cell>
          <cell r="BO2080">
            <v>60.4</v>
          </cell>
          <cell r="BP2080">
            <v>65</v>
          </cell>
          <cell r="BQ2080"/>
          <cell r="BR2080">
            <v>1.24</v>
          </cell>
          <cell r="BS2080">
            <v>1</v>
          </cell>
          <cell r="BT2080">
            <v>172</v>
          </cell>
          <cell r="BU2080">
            <v>100</v>
          </cell>
          <cell r="BV2080">
            <v>72</v>
          </cell>
          <cell r="BW2080">
            <v>65</v>
          </cell>
          <cell r="BX2080"/>
          <cell r="BY2080"/>
          <cell r="BZ2080"/>
          <cell r="CA2080"/>
          <cell r="CB2080"/>
          <cell r="CC2080"/>
          <cell r="CD2080"/>
          <cell r="CE2080"/>
          <cell r="CF2080"/>
          <cell r="CG2080"/>
          <cell r="CH2080"/>
          <cell r="CI2080"/>
          <cell r="CJ2080"/>
          <cell r="CK2080"/>
          <cell r="CL2080"/>
          <cell r="CM2080"/>
          <cell r="CN2080"/>
          <cell r="CO2080"/>
          <cell r="CP2080"/>
          <cell r="CQ2080"/>
          <cell r="CR2080"/>
          <cell r="CS2080"/>
          <cell r="CT2080"/>
          <cell r="CU2080"/>
          <cell r="CV2080">
            <v>272</v>
          </cell>
        </row>
        <row r="2081">
          <cell r="C2081">
            <v>3666270137876</v>
          </cell>
          <cell r="D2081"/>
          <cell r="E2081" t="str">
            <v>GIORGIA</v>
          </cell>
          <cell r="F2081"/>
          <cell r="G2081" t="str">
            <v>LINCOLN 37</v>
          </cell>
          <cell r="H2081"/>
          <cell r="I2081" t="str">
            <v>Tissu</v>
          </cell>
          <cell r="J2081" t="str">
            <v>100% Polyester</v>
          </cell>
          <cell r="K2081" t="str">
            <v xml:space="preserve">Tissu effect velours côtelé </v>
          </cell>
          <cell r="L2081"/>
          <cell r="M2081"/>
          <cell r="N2081"/>
          <cell r="O2081" t="str">
            <v>Canapé 2 places</v>
          </cell>
          <cell r="P2081"/>
          <cell r="Q2081" t="str">
            <v xml:space="preserve">Panneau de particules, bois massif, carton;  assise: sangles élastiques, mousse HR 35 kg/m3 + ouate 200 g/m2; dossier: sangles élastiques, PU mousse 23 kg/m3 + HR 35 kg/m3 + ouate 200 g/m2; pieds plastique. </v>
          </cell>
          <cell r="R2081" t="str">
            <v>bois de conifères et bois de feuillus</v>
          </cell>
          <cell r="S2081"/>
          <cell r="T2081" t="str">
            <v>Assise de grand confort</v>
          </cell>
          <cell r="U2081"/>
          <cell r="V2081"/>
          <cell r="W2081"/>
          <cell r="X2081"/>
          <cell r="Y2081" t="str">
            <v>Pologne</v>
          </cell>
          <cell r="Z2081"/>
          <cell r="AA2081" t="str">
            <v xml:space="preserve"> mousse HR 35 kg/m3 + ouate 200 g/m2</v>
          </cell>
          <cell r="AB2081" t="str">
            <v>mousse PU 23kg/m3 +  mousse HR 35 kg/m3 + ouate 200 g/m2</v>
          </cell>
          <cell r="AC2081" t="str">
            <v>mousse PU 23kg/m3  + ouate 200 g/m2</v>
          </cell>
          <cell r="AD2081"/>
          <cell r="AE2081"/>
          <cell r="AF2081"/>
          <cell r="AG2081"/>
          <cell r="AH2081"/>
          <cell r="AI2081" t="str">
            <v>plastique</v>
          </cell>
          <cell r="AJ2081">
            <v>102</v>
          </cell>
          <cell r="AK2081"/>
          <cell r="AL2081"/>
          <cell r="AM2081">
            <v>30</v>
          </cell>
          <cell r="AN2081"/>
          <cell r="AO2081">
            <v>100</v>
          </cell>
          <cell r="AP2081">
            <v>73</v>
          </cell>
          <cell r="AQ2081">
            <v>34</v>
          </cell>
          <cell r="AR2081">
            <v>43</v>
          </cell>
          <cell r="AS2081">
            <v>64</v>
          </cell>
          <cell r="AT2081"/>
          <cell r="AU2081">
            <v>4</v>
          </cell>
          <cell r="AV2081">
            <v>2.5</v>
          </cell>
          <cell r="AW2081" t="str">
            <v>noir</v>
          </cell>
          <cell r="AX2081" t="str">
            <v>NON</v>
          </cell>
          <cell r="AY2081"/>
          <cell r="AZ2081" t="str">
            <v>NON</v>
          </cell>
          <cell r="BA2081" t="str">
            <v>NON</v>
          </cell>
          <cell r="BB2081"/>
          <cell r="BC2081"/>
          <cell r="BD2081"/>
          <cell r="BE2081"/>
          <cell r="BF2081"/>
          <cell r="BG2081"/>
          <cell r="BH2081" t="str">
            <v>NON</v>
          </cell>
          <cell r="BI2081" t="str">
            <v>Assise : mousse HR, ouate
Dossier : mousse polyuréthane,  mousse HR, ouate</v>
          </cell>
          <cell r="BJ2081" t="str">
            <v>Assise: 35KG/M3 Dossier: 23 KG/M3 + 35KG/M3</v>
          </cell>
          <cell r="BK2081">
            <v>170</v>
          </cell>
          <cell r="BL2081">
            <v>100</v>
          </cell>
          <cell r="BM2081">
            <v>73</v>
          </cell>
          <cell r="BN2081">
            <v>180</v>
          </cell>
          <cell r="BO2081">
            <v>60.4</v>
          </cell>
          <cell r="BP2081">
            <v>65</v>
          </cell>
          <cell r="BQ2081"/>
          <cell r="BR2081">
            <v>1.24</v>
          </cell>
          <cell r="BS2081">
            <v>1</v>
          </cell>
          <cell r="BT2081">
            <v>172</v>
          </cell>
          <cell r="BU2081">
            <v>100</v>
          </cell>
          <cell r="BV2081">
            <v>72</v>
          </cell>
          <cell r="BW2081">
            <v>65</v>
          </cell>
          <cell r="BX2081"/>
          <cell r="BY2081"/>
          <cell r="BZ2081"/>
          <cell r="CA2081"/>
          <cell r="CB2081"/>
          <cell r="CC2081"/>
          <cell r="CD2081"/>
          <cell r="CE2081"/>
          <cell r="CF2081"/>
          <cell r="CG2081"/>
          <cell r="CH2081"/>
          <cell r="CI2081"/>
          <cell r="CJ2081"/>
          <cell r="CK2081"/>
          <cell r="CL2081"/>
          <cell r="CM2081"/>
          <cell r="CN2081"/>
          <cell r="CO2081"/>
          <cell r="CP2081"/>
          <cell r="CQ2081"/>
          <cell r="CR2081"/>
          <cell r="CS2081"/>
          <cell r="CT2081"/>
          <cell r="CU2081"/>
          <cell r="CV2081">
            <v>272</v>
          </cell>
        </row>
        <row r="2082">
          <cell r="C2082">
            <v>3666270137814</v>
          </cell>
          <cell r="D2082"/>
          <cell r="E2082" t="str">
            <v>GIORGIA</v>
          </cell>
          <cell r="F2082"/>
          <cell r="G2082" t="str">
            <v>LINCOLN 77</v>
          </cell>
          <cell r="H2082"/>
          <cell r="I2082" t="str">
            <v>Tissu</v>
          </cell>
          <cell r="J2082" t="str">
            <v>100% Polyester</v>
          </cell>
          <cell r="K2082" t="str">
            <v xml:space="preserve">Tissu effect velours côtelé </v>
          </cell>
          <cell r="L2082"/>
          <cell r="M2082"/>
          <cell r="N2082"/>
          <cell r="O2082" t="str">
            <v>Canapé 2 places</v>
          </cell>
          <cell r="P2082"/>
          <cell r="Q2082" t="str">
            <v xml:space="preserve">Panneau de particules, bois massif, carton;  assise: sangles élastiques, mousse HR 35 kg/m3 + ouate 200 g/m2; dossier: sangles élastiques, PU mousse 23 kg/m3 + HR 35 kg/m3 + ouate 200 g/m2; pieds plastique. </v>
          </cell>
          <cell r="R2082" t="str">
            <v>bois de conifères et bois de feuillus</v>
          </cell>
          <cell r="S2082"/>
          <cell r="T2082" t="str">
            <v>Assise de grand confort</v>
          </cell>
          <cell r="U2082"/>
          <cell r="V2082"/>
          <cell r="W2082"/>
          <cell r="X2082"/>
          <cell r="Y2082" t="str">
            <v>Pologne</v>
          </cell>
          <cell r="Z2082"/>
          <cell r="AA2082" t="str">
            <v xml:space="preserve"> mousse HR 35 kg/m3 + ouate 200 g/m2</v>
          </cell>
          <cell r="AB2082" t="str">
            <v>mousse PU 23kg/m3 +  mousse HR 35 kg/m3 + ouate 200 g/m2</v>
          </cell>
          <cell r="AC2082" t="str">
            <v>mousse PU 23kg/m3  + ouate 200 g/m2</v>
          </cell>
          <cell r="AD2082"/>
          <cell r="AE2082"/>
          <cell r="AF2082"/>
          <cell r="AG2082"/>
          <cell r="AH2082"/>
          <cell r="AI2082" t="str">
            <v>plastique</v>
          </cell>
          <cell r="AJ2082">
            <v>102</v>
          </cell>
          <cell r="AK2082"/>
          <cell r="AL2082"/>
          <cell r="AM2082">
            <v>30</v>
          </cell>
          <cell r="AN2082"/>
          <cell r="AO2082">
            <v>100</v>
          </cell>
          <cell r="AP2082">
            <v>73</v>
          </cell>
          <cell r="AQ2082">
            <v>34</v>
          </cell>
          <cell r="AR2082">
            <v>43</v>
          </cell>
          <cell r="AS2082">
            <v>64</v>
          </cell>
          <cell r="AT2082"/>
          <cell r="AU2082">
            <v>4</v>
          </cell>
          <cell r="AV2082">
            <v>2.5</v>
          </cell>
          <cell r="AW2082" t="str">
            <v>noir</v>
          </cell>
          <cell r="AX2082" t="str">
            <v>NON</v>
          </cell>
          <cell r="AY2082"/>
          <cell r="AZ2082" t="str">
            <v>NON</v>
          </cell>
          <cell r="BA2082" t="str">
            <v>NON</v>
          </cell>
          <cell r="BB2082"/>
          <cell r="BC2082"/>
          <cell r="BD2082"/>
          <cell r="BE2082"/>
          <cell r="BF2082"/>
          <cell r="BG2082"/>
          <cell r="BH2082" t="str">
            <v>NON</v>
          </cell>
          <cell r="BI2082" t="str">
            <v>Assise : mousse HR, ouate
Dossier : mousse polyuréthane,  mousse HR, ouate</v>
          </cell>
          <cell r="BJ2082" t="str">
            <v>Assise: 35KG/M3 Dossier: 23 KG/M3 + 35KG/M3</v>
          </cell>
          <cell r="BK2082">
            <v>170</v>
          </cell>
          <cell r="BL2082">
            <v>100</v>
          </cell>
          <cell r="BM2082">
            <v>73</v>
          </cell>
          <cell r="BN2082">
            <v>180</v>
          </cell>
          <cell r="BO2082">
            <v>60.4</v>
          </cell>
          <cell r="BP2082">
            <v>65</v>
          </cell>
          <cell r="BQ2082"/>
          <cell r="BR2082">
            <v>1.24</v>
          </cell>
          <cell r="BS2082">
            <v>1</v>
          </cell>
          <cell r="BT2082">
            <v>172</v>
          </cell>
          <cell r="BU2082">
            <v>100</v>
          </cell>
          <cell r="BV2082">
            <v>72</v>
          </cell>
          <cell r="BW2082">
            <v>65</v>
          </cell>
          <cell r="BX2082"/>
          <cell r="BY2082"/>
          <cell r="BZ2082"/>
          <cell r="CA2082"/>
          <cell r="CB2082"/>
          <cell r="CC2082"/>
          <cell r="CD2082"/>
          <cell r="CE2082"/>
          <cell r="CF2082"/>
          <cell r="CG2082"/>
          <cell r="CH2082"/>
          <cell r="CI2082"/>
          <cell r="CJ2082"/>
          <cell r="CK2082"/>
          <cell r="CL2082"/>
          <cell r="CM2082"/>
          <cell r="CN2082"/>
          <cell r="CO2082"/>
          <cell r="CP2082"/>
          <cell r="CQ2082"/>
          <cell r="CR2082"/>
          <cell r="CS2082"/>
          <cell r="CT2082"/>
          <cell r="CU2082"/>
          <cell r="CV2082">
            <v>272</v>
          </cell>
        </row>
        <row r="2083">
          <cell r="C2083">
            <v>3666270138415</v>
          </cell>
          <cell r="D2083"/>
          <cell r="E2083" t="str">
            <v>GIORGIA</v>
          </cell>
          <cell r="F2083"/>
          <cell r="G2083" t="str">
            <v>LINCOLN 03</v>
          </cell>
          <cell r="H2083"/>
          <cell r="I2083" t="str">
            <v>Tissu</v>
          </cell>
          <cell r="J2083" t="str">
            <v>100% Polyester</v>
          </cell>
          <cell r="K2083" t="str">
            <v xml:space="preserve">Tissu effect velours côtelé </v>
          </cell>
          <cell r="L2083"/>
          <cell r="M2083"/>
          <cell r="N2083"/>
          <cell r="O2083" t="str">
            <v>Canapé 3 places</v>
          </cell>
          <cell r="P2083"/>
          <cell r="Q2083" t="str">
            <v xml:space="preserve">Panneau de particules, bois massif, carton;  assise: sangles élastiques, mousse HR 35 kg/m3 + ouate 200 g/m2; dossier: sangles élastiques, PU mousse 23 kg/m3 + HR 35 kg/m3 + ouate 200 g/m2; pieds plastique. </v>
          </cell>
          <cell r="R2083" t="str">
            <v>bois de conifères et bois de feuillus</v>
          </cell>
          <cell r="S2083"/>
          <cell r="T2083" t="str">
            <v>Assise de grand confort</v>
          </cell>
          <cell r="U2083"/>
          <cell r="V2083"/>
          <cell r="W2083"/>
          <cell r="X2083"/>
          <cell r="Y2083" t="str">
            <v>Pologne</v>
          </cell>
          <cell r="Z2083"/>
          <cell r="AA2083" t="str">
            <v xml:space="preserve"> mousse HR 35 kg/m3 + ouate 200 g/m2</v>
          </cell>
          <cell r="AB2083" t="str">
            <v>mousse PU 23kg/m3 +  mousse HR 35 kg/m3 + ouate 200 g/m2</v>
          </cell>
          <cell r="AC2083" t="str">
            <v>mousse PU 23kg/m3  + ouate 200 g/m2</v>
          </cell>
          <cell r="AD2083"/>
          <cell r="AE2083"/>
          <cell r="AF2083"/>
          <cell r="AG2083"/>
          <cell r="AH2083"/>
          <cell r="AI2083" t="str">
            <v>plastique</v>
          </cell>
          <cell r="AJ2083">
            <v>175</v>
          </cell>
          <cell r="AK2083"/>
          <cell r="AL2083"/>
          <cell r="AM2083">
            <v>30</v>
          </cell>
          <cell r="AN2083"/>
          <cell r="AO2083">
            <v>100</v>
          </cell>
          <cell r="AP2083">
            <v>73</v>
          </cell>
          <cell r="AQ2083">
            <v>34</v>
          </cell>
          <cell r="AR2083">
            <v>43</v>
          </cell>
          <cell r="AS2083">
            <v>64</v>
          </cell>
          <cell r="AT2083"/>
          <cell r="AU2083">
            <v>5</v>
          </cell>
          <cell r="AV2083">
            <v>2.5</v>
          </cell>
          <cell r="AW2083" t="str">
            <v>noir</v>
          </cell>
          <cell r="AX2083" t="str">
            <v>NON</v>
          </cell>
          <cell r="AY2083"/>
          <cell r="AZ2083" t="str">
            <v>NON</v>
          </cell>
          <cell r="BA2083" t="str">
            <v>NON</v>
          </cell>
          <cell r="BB2083"/>
          <cell r="BC2083"/>
          <cell r="BD2083"/>
          <cell r="BE2083"/>
          <cell r="BF2083"/>
          <cell r="BG2083"/>
          <cell r="BH2083" t="str">
            <v>NON</v>
          </cell>
          <cell r="BI2083" t="str">
            <v>Assise : mousse HR, ouate
Dossier : mousse polyuréthane,  mousse HR, ouate</v>
          </cell>
          <cell r="BJ2083" t="str">
            <v>Assise: 35KG/M3 Dossier: 23 KG/M3 + 35KG/M3</v>
          </cell>
          <cell r="BK2083">
            <v>242</v>
          </cell>
          <cell r="BL2083">
            <v>100</v>
          </cell>
          <cell r="BM2083">
            <v>73</v>
          </cell>
          <cell r="BN2083">
            <v>270</v>
          </cell>
          <cell r="BO2083">
            <v>77.2</v>
          </cell>
          <cell r="BP2083">
            <v>82</v>
          </cell>
          <cell r="BQ2083"/>
          <cell r="BR2083">
            <v>1.74</v>
          </cell>
          <cell r="BS2083">
            <v>1</v>
          </cell>
          <cell r="BT2083">
            <v>242</v>
          </cell>
          <cell r="BU2083">
            <v>100</v>
          </cell>
          <cell r="BV2083">
            <v>72</v>
          </cell>
          <cell r="BW2083">
            <v>82</v>
          </cell>
          <cell r="BX2083"/>
          <cell r="BY2083"/>
          <cell r="BZ2083"/>
          <cell r="CA2083"/>
          <cell r="CB2083"/>
          <cell r="CC2083"/>
          <cell r="CD2083"/>
          <cell r="CE2083"/>
          <cell r="CF2083"/>
          <cell r="CG2083"/>
          <cell r="CH2083"/>
          <cell r="CI2083"/>
          <cell r="CJ2083"/>
          <cell r="CK2083"/>
          <cell r="CL2083"/>
          <cell r="CM2083"/>
          <cell r="CN2083"/>
          <cell r="CO2083"/>
          <cell r="CP2083"/>
          <cell r="CQ2083"/>
          <cell r="CR2083"/>
          <cell r="CS2083"/>
          <cell r="CT2083"/>
          <cell r="CU2083"/>
          <cell r="CV2083">
            <v>356</v>
          </cell>
        </row>
        <row r="2084">
          <cell r="C2084">
            <v>3666270137289</v>
          </cell>
          <cell r="D2084"/>
          <cell r="E2084" t="str">
            <v>GIORGIA</v>
          </cell>
          <cell r="F2084"/>
          <cell r="G2084" t="str">
            <v>LINCOLN 29</v>
          </cell>
          <cell r="H2084"/>
          <cell r="I2084" t="str">
            <v>Tissu</v>
          </cell>
          <cell r="J2084" t="str">
            <v>100% Polyester</v>
          </cell>
          <cell r="K2084" t="str">
            <v xml:space="preserve">Tissu effect velours côtelé </v>
          </cell>
          <cell r="L2084"/>
          <cell r="M2084"/>
          <cell r="N2084"/>
          <cell r="O2084" t="str">
            <v>Canapé 3 places</v>
          </cell>
          <cell r="P2084"/>
          <cell r="Q2084" t="str">
            <v xml:space="preserve">Panneau de particules, bois massif, carton;  assise: sangles élastiques, mousse HR 35 kg/m3 + ouate 200 g/m2; dossier: sangles élastiques, PU mousse 23 kg/m3 + HR 35 kg/m3 + ouate 200 g/m2; pieds plastique. </v>
          </cell>
          <cell r="R2084" t="str">
            <v>bois de conifères et bois de feuillus</v>
          </cell>
          <cell r="S2084"/>
          <cell r="T2084" t="str">
            <v>Assise de grand confort</v>
          </cell>
          <cell r="U2084"/>
          <cell r="V2084"/>
          <cell r="W2084"/>
          <cell r="X2084"/>
          <cell r="Y2084" t="str">
            <v>Pologne</v>
          </cell>
          <cell r="Z2084"/>
          <cell r="AA2084" t="str">
            <v xml:space="preserve"> mousse HR 35 kg/m3 + ouate 200 g/m2</v>
          </cell>
          <cell r="AB2084" t="str">
            <v>mousse PU 23kg/m3 +  mousse HR 35 kg/m3 + ouate 200 g/m2</v>
          </cell>
          <cell r="AC2084" t="str">
            <v>mousse PU 23kg/m3  + ouate 200 g/m2</v>
          </cell>
          <cell r="AD2084"/>
          <cell r="AE2084"/>
          <cell r="AF2084"/>
          <cell r="AG2084"/>
          <cell r="AH2084"/>
          <cell r="AI2084" t="str">
            <v>plastique</v>
          </cell>
          <cell r="AJ2084">
            <v>175</v>
          </cell>
          <cell r="AK2084"/>
          <cell r="AL2084"/>
          <cell r="AM2084">
            <v>30</v>
          </cell>
          <cell r="AN2084"/>
          <cell r="AO2084">
            <v>100</v>
          </cell>
          <cell r="AP2084">
            <v>73</v>
          </cell>
          <cell r="AQ2084">
            <v>34</v>
          </cell>
          <cell r="AR2084">
            <v>43</v>
          </cell>
          <cell r="AS2084">
            <v>64</v>
          </cell>
          <cell r="AT2084"/>
          <cell r="AU2084">
            <v>5</v>
          </cell>
          <cell r="AV2084">
            <v>2.5</v>
          </cell>
          <cell r="AW2084" t="str">
            <v>noir</v>
          </cell>
          <cell r="AX2084" t="str">
            <v>NON</v>
          </cell>
          <cell r="AY2084"/>
          <cell r="AZ2084" t="str">
            <v>NON</v>
          </cell>
          <cell r="BA2084" t="str">
            <v>NON</v>
          </cell>
          <cell r="BB2084"/>
          <cell r="BC2084"/>
          <cell r="BD2084"/>
          <cell r="BE2084"/>
          <cell r="BF2084"/>
          <cell r="BG2084"/>
          <cell r="BH2084" t="str">
            <v>NON</v>
          </cell>
          <cell r="BI2084" t="str">
            <v>Assise : mousse HR, ouate
Dossier : mousse polyuréthane,  mousse HR, ouate</v>
          </cell>
          <cell r="BJ2084" t="str">
            <v>Assise: 35KG/M3 Dossier: 23 KG/M3 + 35KG/M3</v>
          </cell>
          <cell r="BK2084">
            <v>242</v>
          </cell>
          <cell r="BL2084">
            <v>100</v>
          </cell>
          <cell r="BM2084">
            <v>73</v>
          </cell>
          <cell r="BN2084">
            <v>270</v>
          </cell>
          <cell r="BO2084">
            <v>77.2</v>
          </cell>
          <cell r="BP2084">
            <v>82</v>
          </cell>
          <cell r="BQ2084"/>
          <cell r="BR2084">
            <v>1.74</v>
          </cell>
          <cell r="BS2084">
            <v>1</v>
          </cell>
          <cell r="BT2084">
            <v>242</v>
          </cell>
          <cell r="BU2084">
            <v>100</v>
          </cell>
          <cell r="BV2084">
            <v>72</v>
          </cell>
          <cell r="BW2084">
            <v>82</v>
          </cell>
          <cell r="BX2084"/>
          <cell r="BY2084"/>
          <cell r="BZ2084"/>
          <cell r="CA2084"/>
          <cell r="CB2084"/>
          <cell r="CC2084"/>
          <cell r="CD2084"/>
          <cell r="CE2084"/>
          <cell r="CF2084"/>
          <cell r="CG2084"/>
          <cell r="CH2084"/>
          <cell r="CI2084"/>
          <cell r="CJ2084"/>
          <cell r="CK2084"/>
          <cell r="CL2084"/>
          <cell r="CM2084"/>
          <cell r="CN2084"/>
          <cell r="CO2084"/>
          <cell r="CP2084"/>
          <cell r="CQ2084"/>
          <cell r="CR2084"/>
          <cell r="CS2084"/>
          <cell r="CT2084"/>
          <cell r="CU2084"/>
          <cell r="CV2084">
            <v>356</v>
          </cell>
        </row>
        <row r="2085">
          <cell r="C2085">
            <v>3666270138033</v>
          </cell>
          <cell r="D2085"/>
          <cell r="E2085" t="str">
            <v>GIORGIA</v>
          </cell>
          <cell r="F2085"/>
          <cell r="G2085" t="str">
            <v>LINCOLN 75</v>
          </cell>
          <cell r="H2085"/>
          <cell r="I2085" t="str">
            <v>Tissu</v>
          </cell>
          <cell r="J2085" t="str">
            <v>100% Polyester</v>
          </cell>
          <cell r="K2085" t="str">
            <v xml:space="preserve">Tissu effect velours côtelé </v>
          </cell>
          <cell r="L2085"/>
          <cell r="M2085"/>
          <cell r="N2085"/>
          <cell r="O2085" t="str">
            <v>Canapé 3 places</v>
          </cell>
          <cell r="P2085"/>
          <cell r="Q2085" t="str">
            <v xml:space="preserve">Panneau de particules, bois massif, carton;  assise: sangles élastiques, mousse HR 35 kg/m3 + ouate 200 g/m2; dossier: sangles élastiques, PU mousse 23 kg/m3 + HR 35 kg/m3 + ouate 200 g/m2; pieds plastique. </v>
          </cell>
          <cell r="R2085" t="str">
            <v>bois de conifères et bois de feuillus</v>
          </cell>
          <cell r="S2085"/>
          <cell r="T2085" t="str">
            <v>Assise de grand confort</v>
          </cell>
          <cell r="U2085"/>
          <cell r="V2085"/>
          <cell r="W2085"/>
          <cell r="X2085"/>
          <cell r="Y2085" t="str">
            <v>Pologne</v>
          </cell>
          <cell r="Z2085"/>
          <cell r="AA2085" t="str">
            <v xml:space="preserve"> mousse HR 35 kg/m3 + ouate 200 g/m2</v>
          </cell>
          <cell r="AB2085" t="str">
            <v>mousse PU 23kg/m3 +  mousse HR 35 kg/m3 + ouate 200 g/m2</v>
          </cell>
          <cell r="AC2085" t="str">
            <v>mousse PU 23kg/m3  + ouate 200 g/m2</v>
          </cell>
          <cell r="AD2085"/>
          <cell r="AE2085"/>
          <cell r="AF2085"/>
          <cell r="AG2085"/>
          <cell r="AH2085"/>
          <cell r="AI2085" t="str">
            <v>plastique</v>
          </cell>
          <cell r="AJ2085">
            <v>175</v>
          </cell>
          <cell r="AK2085"/>
          <cell r="AL2085"/>
          <cell r="AM2085">
            <v>30</v>
          </cell>
          <cell r="AN2085"/>
          <cell r="AO2085">
            <v>100</v>
          </cell>
          <cell r="AP2085">
            <v>73</v>
          </cell>
          <cell r="AQ2085">
            <v>34</v>
          </cell>
          <cell r="AR2085">
            <v>43</v>
          </cell>
          <cell r="AS2085">
            <v>64</v>
          </cell>
          <cell r="AT2085"/>
          <cell r="AU2085">
            <v>5</v>
          </cell>
          <cell r="AV2085">
            <v>2.5</v>
          </cell>
          <cell r="AW2085" t="str">
            <v>noir</v>
          </cell>
          <cell r="AX2085" t="str">
            <v>NON</v>
          </cell>
          <cell r="AY2085"/>
          <cell r="AZ2085" t="str">
            <v>NON</v>
          </cell>
          <cell r="BA2085" t="str">
            <v>NON</v>
          </cell>
          <cell r="BB2085"/>
          <cell r="BC2085"/>
          <cell r="BD2085"/>
          <cell r="BE2085"/>
          <cell r="BF2085"/>
          <cell r="BG2085"/>
          <cell r="BH2085" t="str">
            <v>NON</v>
          </cell>
          <cell r="BI2085" t="str">
            <v>Assise : mousse HR, ouate
Dossier : mousse polyuréthane,  mousse HR, ouate</v>
          </cell>
          <cell r="BJ2085" t="str">
            <v>Assise: 35KG/M3 Dossier: 23 KG/M3 + 35KG/M3</v>
          </cell>
          <cell r="BK2085">
            <v>242</v>
          </cell>
          <cell r="BL2085">
            <v>100</v>
          </cell>
          <cell r="BM2085">
            <v>73</v>
          </cell>
          <cell r="BN2085">
            <v>270</v>
          </cell>
          <cell r="BO2085">
            <v>77.2</v>
          </cell>
          <cell r="BP2085">
            <v>82</v>
          </cell>
          <cell r="BQ2085"/>
          <cell r="BR2085">
            <v>1.74</v>
          </cell>
          <cell r="BS2085">
            <v>1</v>
          </cell>
          <cell r="BT2085">
            <v>242</v>
          </cell>
          <cell r="BU2085">
            <v>100</v>
          </cell>
          <cell r="BV2085">
            <v>72</v>
          </cell>
          <cell r="BW2085">
            <v>82</v>
          </cell>
          <cell r="BX2085"/>
          <cell r="BY2085"/>
          <cell r="BZ2085"/>
          <cell r="CA2085"/>
          <cell r="CB2085"/>
          <cell r="CC2085"/>
          <cell r="CD2085"/>
          <cell r="CE2085"/>
          <cell r="CF2085"/>
          <cell r="CG2085"/>
          <cell r="CH2085"/>
          <cell r="CI2085"/>
          <cell r="CJ2085"/>
          <cell r="CK2085"/>
          <cell r="CL2085"/>
          <cell r="CM2085"/>
          <cell r="CN2085"/>
          <cell r="CO2085"/>
          <cell r="CP2085"/>
          <cell r="CQ2085"/>
          <cell r="CR2085"/>
          <cell r="CS2085"/>
          <cell r="CT2085"/>
          <cell r="CU2085"/>
          <cell r="CV2085">
            <v>356</v>
          </cell>
        </row>
        <row r="2086">
          <cell r="C2086">
            <v>3666270137579</v>
          </cell>
          <cell r="D2086"/>
          <cell r="E2086" t="str">
            <v>GIORGIA</v>
          </cell>
          <cell r="F2086"/>
          <cell r="G2086" t="str">
            <v>LINCOLN 90</v>
          </cell>
          <cell r="H2086"/>
          <cell r="I2086" t="str">
            <v>Tissu</v>
          </cell>
          <cell r="J2086" t="str">
            <v>100% Polyester</v>
          </cell>
          <cell r="K2086" t="str">
            <v xml:space="preserve">Tissu effect velours côtelé </v>
          </cell>
          <cell r="L2086"/>
          <cell r="M2086"/>
          <cell r="N2086"/>
          <cell r="O2086" t="str">
            <v>Canapé 3 places</v>
          </cell>
          <cell r="P2086"/>
          <cell r="Q2086" t="str">
            <v xml:space="preserve">Panneau de particules, bois massif, carton;  assise: sangles élastiques, mousse HR 35 kg/m3 + ouate 200 g/m2; dossier: sangles élastiques, PU mousse 23 kg/m3 + HR 35 kg/m3 + ouate 200 g/m2; pieds plastique. </v>
          </cell>
          <cell r="R2086" t="str">
            <v>bois de conifères et bois de feuillus</v>
          </cell>
          <cell r="S2086"/>
          <cell r="T2086" t="str">
            <v>Assise de grand confort</v>
          </cell>
          <cell r="U2086"/>
          <cell r="V2086"/>
          <cell r="W2086"/>
          <cell r="X2086"/>
          <cell r="Y2086" t="str">
            <v>Pologne</v>
          </cell>
          <cell r="Z2086"/>
          <cell r="AA2086" t="str">
            <v xml:space="preserve"> mousse HR 35 kg/m3 + ouate 200 g/m2</v>
          </cell>
          <cell r="AB2086" t="str">
            <v>mousse PU 23kg/m3 +  mousse HR 35 kg/m3 + ouate 200 g/m2</v>
          </cell>
          <cell r="AC2086" t="str">
            <v>mousse PU 23kg/m3  + ouate 200 g/m2</v>
          </cell>
          <cell r="AD2086"/>
          <cell r="AE2086"/>
          <cell r="AF2086"/>
          <cell r="AG2086"/>
          <cell r="AH2086"/>
          <cell r="AI2086" t="str">
            <v>plastique</v>
          </cell>
          <cell r="AJ2086">
            <v>175</v>
          </cell>
          <cell r="AK2086"/>
          <cell r="AL2086"/>
          <cell r="AM2086">
            <v>30</v>
          </cell>
          <cell r="AN2086"/>
          <cell r="AO2086">
            <v>100</v>
          </cell>
          <cell r="AP2086">
            <v>73</v>
          </cell>
          <cell r="AQ2086">
            <v>34</v>
          </cell>
          <cell r="AR2086">
            <v>43</v>
          </cell>
          <cell r="AS2086">
            <v>64</v>
          </cell>
          <cell r="AT2086"/>
          <cell r="AU2086">
            <v>5</v>
          </cell>
          <cell r="AV2086">
            <v>2.5</v>
          </cell>
          <cell r="AW2086" t="str">
            <v>noir</v>
          </cell>
          <cell r="AX2086" t="str">
            <v>NON</v>
          </cell>
          <cell r="AY2086"/>
          <cell r="AZ2086" t="str">
            <v>NON</v>
          </cell>
          <cell r="BA2086" t="str">
            <v>NON</v>
          </cell>
          <cell r="BB2086"/>
          <cell r="BC2086"/>
          <cell r="BD2086"/>
          <cell r="BE2086"/>
          <cell r="BF2086"/>
          <cell r="BG2086"/>
          <cell r="BH2086" t="str">
            <v>NON</v>
          </cell>
          <cell r="BI2086" t="str">
            <v>Assise : mousse HR, ouate
Dossier : mousse polyuréthane,  mousse HR, ouate</v>
          </cell>
          <cell r="BJ2086" t="str">
            <v>Assise: 35KG/M3 Dossier: 23 KG/M3 + 35KG/M3</v>
          </cell>
          <cell r="BK2086">
            <v>242</v>
          </cell>
          <cell r="BL2086">
            <v>100</v>
          </cell>
          <cell r="BM2086">
            <v>73</v>
          </cell>
          <cell r="BN2086">
            <v>270</v>
          </cell>
          <cell r="BO2086">
            <v>77.2</v>
          </cell>
          <cell r="BP2086">
            <v>82</v>
          </cell>
          <cell r="BQ2086"/>
          <cell r="BR2086">
            <v>1.74</v>
          </cell>
          <cell r="BS2086">
            <v>1</v>
          </cell>
          <cell r="BT2086">
            <v>242</v>
          </cell>
          <cell r="BU2086">
            <v>100</v>
          </cell>
          <cell r="BV2086">
            <v>72</v>
          </cell>
          <cell r="BW2086">
            <v>82</v>
          </cell>
          <cell r="BX2086"/>
          <cell r="BY2086"/>
          <cell r="BZ2086"/>
          <cell r="CA2086"/>
          <cell r="CB2086"/>
          <cell r="CC2086"/>
          <cell r="CD2086"/>
          <cell r="CE2086"/>
          <cell r="CF2086"/>
          <cell r="CG2086"/>
          <cell r="CH2086"/>
          <cell r="CI2086"/>
          <cell r="CJ2086"/>
          <cell r="CK2086"/>
          <cell r="CL2086"/>
          <cell r="CM2086"/>
          <cell r="CN2086"/>
          <cell r="CO2086"/>
          <cell r="CP2086"/>
          <cell r="CQ2086"/>
          <cell r="CR2086"/>
          <cell r="CS2086"/>
          <cell r="CT2086"/>
          <cell r="CU2086"/>
          <cell r="CV2086">
            <v>356</v>
          </cell>
        </row>
        <row r="2087">
          <cell r="C2087">
            <v>3666270138170</v>
          </cell>
          <cell r="D2087"/>
          <cell r="E2087" t="str">
            <v>GIORGIA</v>
          </cell>
          <cell r="F2087"/>
          <cell r="G2087" t="str">
            <v>LINCOLN 52</v>
          </cell>
          <cell r="H2087"/>
          <cell r="I2087" t="str">
            <v>Tissu</v>
          </cell>
          <cell r="J2087" t="str">
            <v>100% Polyester</v>
          </cell>
          <cell r="K2087" t="str">
            <v xml:space="preserve">Tissu effect velours côtelé </v>
          </cell>
          <cell r="L2087"/>
          <cell r="M2087"/>
          <cell r="N2087"/>
          <cell r="O2087" t="str">
            <v>Canapé 3 places</v>
          </cell>
          <cell r="P2087"/>
          <cell r="Q2087" t="str">
            <v xml:space="preserve">Panneau de particules, bois massif, carton;  assise: sangles élastiques, mousse HR 35 kg/m3 + ouate 200 g/m2; dossier: sangles élastiques, PU mousse 23 kg/m3 + HR 35 kg/m3 + ouate 200 g/m2; pieds plastique. </v>
          </cell>
          <cell r="R2087" t="str">
            <v>bois de conifères et bois de feuillus</v>
          </cell>
          <cell r="S2087"/>
          <cell r="T2087" t="str">
            <v>Assise de grand confort</v>
          </cell>
          <cell r="U2087"/>
          <cell r="V2087"/>
          <cell r="W2087"/>
          <cell r="X2087"/>
          <cell r="Y2087" t="str">
            <v>Pologne</v>
          </cell>
          <cell r="Z2087"/>
          <cell r="AA2087" t="str">
            <v xml:space="preserve"> mousse HR 35 kg/m3 + ouate 200 g/m2</v>
          </cell>
          <cell r="AB2087" t="str">
            <v>mousse PU 23kg/m3 +  mousse HR 35 kg/m3 + ouate 200 g/m2</v>
          </cell>
          <cell r="AC2087" t="str">
            <v>mousse PU 23kg/m3  + ouate 200 g/m2</v>
          </cell>
          <cell r="AD2087"/>
          <cell r="AE2087"/>
          <cell r="AF2087"/>
          <cell r="AG2087"/>
          <cell r="AH2087"/>
          <cell r="AI2087" t="str">
            <v>plastique</v>
          </cell>
          <cell r="AJ2087">
            <v>175</v>
          </cell>
          <cell r="AK2087"/>
          <cell r="AL2087"/>
          <cell r="AM2087">
            <v>30</v>
          </cell>
          <cell r="AN2087"/>
          <cell r="AO2087">
            <v>100</v>
          </cell>
          <cell r="AP2087">
            <v>73</v>
          </cell>
          <cell r="AQ2087">
            <v>34</v>
          </cell>
          <cell r="AR2087">
            <v>43</v>
          </cell>
          <cell r="AS2087">
            <v>64</v>
          </cell>
          <cell r="AT2087"/>
          <cell r="AU2087">
            <v>5</v>
          </cell>
          <cell r="AV2087">
            <v>2.5</v>
          </cell>
          <cell r="AW2087" t="str">
            <v>noir</v>
          </cell>
          <cell r="AX2087" t="str">
            <v>NON</v>
          </cell>
          <cell r="AY2087"/>
          <cell r="AZ2087" t="str">
            <v>NON</v>
          </cell>
          <cell r="BA2087" t="str">
            <v>NON</v>
          </cell>
          <cell r="BB2087"/>
          <cell r="BC2087"/>
          <cell r="BD2087"/>
          <cell r="BE2087"/>
          <cell r="BF2087"/>
          <cell r="BG2087"/>
          <cell r="BH2087" t="str">
            <v>NON</v>
          </cell>
          <cell r="BI2087" t="str">
            <v>Assise : mousse HR, ouate
Dossier : mousse polyuréthane,  mousse HR, ouate</v>
          </cell>
          <cell r="BJ2087" t="str">
            <v>Assise: 35KG/M3 Dossier: 23 KG/M3 + 35KG/M3</v>
          </cell>
          <cell r="BK2087">
            <v>242</v>
          </cell>
          <cell r="BL2087">
            <v>100</v>
          </cell>
          <cell r="BM2087">
            <v>73</v>
          </cell>
          <cell r="BN2087">
            <v>270</v>
          </cell>
          <cell r="BO2087">
            <v>77.2</v>
          </cell>
          <cell r="BP2087">
            <v>82</v>
          </cell>
          <cell r="BQ2087"/>
          <cell r="BR2087">
            <v>1.74</v>
          </cell>
          <cell r="BS2087">
            <v>1</v>
          </cell>
          <cell r="BT2087">
            <v>242</v>
          </cell>
          <cell r="BU2087">
            <v>100</v>
          </cell>
          <cell r="BV2087">
            <v>72</v>
          </cell>
          <cell r="BW2087">
            <v>82</v>
          </cell>
          <cell r="BX2087"/>
          <cell r="BY2087"/>
          <cell r="BZ2087"/>
          <cell r="CA2087"/>
          <cell r="CB2087"/>
          <cell r="CC2087"/>
          <cell r="CD2087"/>
          <cell r="CE2087"/>
          <cell r="CF2087"/>
          <cell r="CG2087"/>
          <cell r="CH2087"/>
          <cell r="CI2087"/>
          <cell r="CJ2087"/>
          <cell r="CK2087"/>
          <cell r="CL2087"/>
          <cell r="CM2087"/>
          <cell r="CN2087"/>
          <cell r="CO2087"/>
          <cell r="CP2087"/>
          <cell r="CQ2087"/>
          <cell r="CR2087"/>
          <cell r="CS2087"/>
          <cell r="CT2087"/>
          <cell r="CU2087"/>
          <cell r="CV2087">
            <v>356</v>
          </cell>
        </row>
        <row r="2088">
          <cell r="C2088">
            <v>3666270138262</v>
          </cell>
          <cell r="D2088"/>
          <cell r="E2088" t="str">
            <v>GIORGIA</v>
          </cell>
          <cell r="F2088"/>
          <cell r="G2088" t="str">
            <v>LINCOLN 48</v>
          </cell>
          <cell r="H2088"/>
          <cell r="I2088" t="str">
            <v>Tissu</v>
          </cell>
          <cell r="J2088" t="str">
            <v>100% Polyester</v>
          </cell>
          <cell r="K2088" t="str">
            <v xml:space="preserve">Tissu effect velours côtelé </v>
          </cell>
          <cell r="L2088"/>
          <cell r="M2088"/>
          <cell r="N2088"/>
          <cell r="O2088" t="str">
            <v>Canapé 3 places</v>
          </cell>
          <cell r="P2088"/>
          <cell r="Q2088" t="str">
            <v xml:space="preserve">Panneau de particules, bois massif, carton;  assise: sangles élastiques, mousse HR 35 kg/m3 + ouate 200 g/m2; dossier: sangles élastiques, PU mousse 23 kg/m3 + HR 35 kg/m3 + ouate 200 g/m2; pieds plastique. </v>
          </cell>
          <cell r="R2088" t="str">
            <v>bois de conifères et bois de feuillus</v>
          </cell>
          <cell r="S2088"/>
          <cell r="T2088" t="str">
            <v>Assise de grand confort</v>
          </cell>
          <cell r="U2088"/>
          <cell r="V2088"/>
          <cell r="W2088"/>
          <cell r="X2088"/>
          <cell r="Y2088" t="str">
            <v>Pologne</v>
          </cell>
          <cell r="Z2088"/>
          <cell r="AA2088" t="str">
            <v xml:space="preserve"> mousse HR 35 kg/m3 + ouate 200 g/m2</v>
          </cell>
          <cell r="AB2088" t="str">
            <v>mousse PU 23kg/m3 +  mousse HR 35 kg/m3 + ouate 200 g/m2</v>
          </cell>
          <cell r="AC2088" t="str">
            <v>mousse PU 23kg/m3  + ouate 200 g/m2</v>
          </cell>
          <cell r="AD2088"/>
          <cell r="AE2088"/>
          <cell r="AF2088"/>
          <cell r="AG2088"/>
          <cell r="AH2088"/>
          <cell r="AI2088" t="str">
            <v>plastique</v>
          </cell>
          <cell r="AJ2088">
            <v>175</v>
          </cell>
          <cell r="AK2088"/>
          <cell r="AL2088"/>
          <cell r="AM2088">
            <v>30</v>
          </cell>
          <cell r="AN2088"/>
          <cell r="AO2088">
            <v>100</v>
          </cell>
          <cell r="AP2088">
            <v>73</v>
          </cell>
          <cell r="AQ2088">
            <v>34</v>
          </cell>
          <cell r="AR2088">
            <v>43</v>
          </cell>
          <cell r="AS2088">
            <v>64</v>
          </cell>
          <cell r="AT2088"/>
          <cell r="AU2088">
            <v>5</v>
          </cell>
          <cell r="AV2088">
            <v>2.5</v>
          </cell>
          <cell r="AW2088" t="str">
            <v>noir</v>
          </cell>
          <cell r="AX2088" t="str">
            <v>NON</v>
          </cell>
          <cell r="AY2088"/>
          <cell r="AZ2088" t="str">
            <v>NON</v>
          </cell>
          <cell r="BA2088" t="str">
            <v>NON</v>
          </cell>
          <cell r="BB2088"/>
          <cell r="BC2088"/>
          <cell r="BD2088"/>
          <cell r="BE2088"/>
          <cell r="BF2088"/>
          <cell r="BG2088"/>
          <cell r="BH2088" t="str">
            <v>NON</v>
          </cell>
          <cell r="BI2088" t="str">
            <v>Assise : mousse HR, ouate
Dossier : mousse polyuréthane,  mousse HR, ouate</v>
          </cell>
          <cell r="BJ2088" t="str">
            <v>Assise: 35KG/M3 Dossier: 23 KG/M3 + 35KG/M3</v>
          </cell>
          <cell r="BK2088">
            <v>242</v>
          </cell>
          <cell r="BL2088">
            <v>100</v>
          </cell>
          <cell r="BM2088">
            <v>73</v>
          </cell>
          <cell r="BN2088">
            <v>270</v>
          </cell>
          <cell r="BO2088">
            <v>77.2</v>
          </cell>
          <cell r="BP2088">
            <v>82</v>
          </cell>
          <cell r="BQ2088"/>
          <cell r="BR2088">
            <v>1.74</v>
          </cell>
          <cell r="BS2088">
            <v>1</v>
          </cell>
          <cell r="BT2088">
            <v>242</v>
          </cell>
          <cell r="BU2088">
            <v>100</v>
          </cell>
          <cell r="BV2088">
            <v>72</v>
          </cell>
          <cell r="BW2088">
            <v>82</v>
          </cell>
          <cell r="BX2088"/>
          <cell r="BY2088"/>
          <cell r="BZ2088"/>
          <cell r="CA2088"/>
          <cell r="CB2088"/>
          <cell r="CC2088"/>
          <cell r="CD2088"/>
          <cell r="CE2088"/>
          <cell r="CF2088"/>
          <cell r="CG2088"/>
          <cell r="CH2088"/>
          <cell r="CI2088"/>
          <cell r="CJ2088"/>
          <cell r="CK2088"/>
          <cell r="CL2088"/>
          <cell r="CM2088"/>
          <cell r="CN2088"/>
          <cell r="CO2088"/>
          <cell r="CP2088"/>
          <cell r="CQ2088"/>
          <cell r="CR2088"/>
          <cell r="CS2088"/>
          <cell r="CT2088"/>
          <cell r="CU2088"/>
          <cell r="CV2088">
            <v>356</v>
          </cell>
        </row>
        <row r="2089">
          <cell r="C2089">
            <v>3666270137449</v>
          </cell>
          <cell r="D2089"/>
          <cell r="E2089" t="str">
            <v>GIORGIA</v>
          </cell>
          <cell r="F2089"/>
          <cell r="G2089" t="str">
            <v>LINCOLN 37</v>
          </cell>
          <cell r="H2089"/>
          <cell r="I2089" t="str">
            <v>Tissu</v>
          </cell>
          <cell r="J2089" t="str">
            <v>100% Polyester</v>
          </cell>
          <cell r="K2089" t="str">
            <v xml:space="preserve">Tissu effect velours côtelé </v>
          </cell>
          <cell r="L2089"/>
          <cell r="M2089"/>
          <cell r="N2089"/>
          <cell r="O2089" t="str">
            <v>Canapé 3 places</v>
          </cell>
          <cell r="P2089"/>
          <cell r="Q2089" t="str">
            <v xml:space="preserve">Panneau de particules, bois massif, carton;  assise: sangles élastiques, mousse HR 35 kg/m3 + ouate 200 g/m2; dossier: sangles élastiques, PU mousse 23 kg/m3 + HR 35 kg/m3 + ouate 200 g/m2; pieds plastique. </v>
          </cell>
          <cell r="R2089" t="str">
            <v>bois de conifères et bois de feuillus</v>
          </cell>
          <cell r="S2089"/>
          <cell r="T2089" t="str">
            <v>Assise de grand confort</v>
          </cell>
          <cell r="U2089"/>
          <cell r="V2089"/>
          <cell r="W2089"/>
          <cell r="X2089"/>
          <cell r="Y2089" t="str">
            <v>Pologne</v>
          </cell>
          <cell r="Z2089"/>
          <cell r="AA2089" t="str">
            <v xml:space="preserve"> mousse HR 35 kg/m3 + ouate 200 g/m2</v>
          </cell>
          <cell r="AB2089" t="str">
            <v>mousse PU 23kg/m3 +  mousse HR 35 kg/m3 + ouate 200 g/m2</v>
          </cell>
          <cell r="AC2089" t="str">
            <v>mousse PU 23kg/m3  + ouate 200 g/m2</v>
          </cell>
          <cell r="AD2089"/>
          <cell r="AE2089"/>
          <cell r="AF2089"/>
          <cell r="AG2089"/>
          <cell r="AH2089"/>
          <cell r="AI2089" t="str">
            <v>plastique</v>
          </cell>
          <cell r="AJ2089">
            <v>175</v>
          </cell>
          <cell r="AK2089"/>
          <cell r="AL2089"/>
          <cell r="AM2089">
            <v>30</v>
          </cell>
          <cell r="AN2089"/>
          <cell r="AO2089">
            <v>100</v>
          </cell>
          <cell r="AP2089">
            <v>73</v>
          </cell>
          <cell r="AQ2089">
            <v>34</v>
          </cell>
          <cell r="AR2089">
            <v>43</v>
          </cell>
          <cell r="AS2089">
            <v>64</v>
          </cell>
          <cell r="AT2089"/>
          <cell r="AU2089">
            <v>5</v>
          </cell>
          <cell r="AV2089">
            <v>2.5</v>
          </cell>
          <cell r="AW2089" t="str">
            <v>noir</v>
          </cell>
          <cell r="AX2089" t="str">
            <v>NON</v>
          </cell>
          <cell r="AY2089"/>
          <cell r="AZ2089" t="str">
            <v>NON</v>
          </cell>
          <cell r="BA2089" t="str">
            <v>NON</v>
          </cell>
          <cell r="BB2089"/>
          <cell r="BC2089"/>
          <cell r="BD2089"/>
          <cell r="BE2089"/>
          <cell r="BF2089"/>
          <cell r="BG2089"/>
          <cell r="BH2089" t="str">
            <v>NON</v>
          </cell>
          <cell r="BI2089" t="str">
            <v>Assise : mousse HR, ouate
Dossier : mousse polyuréthane,  mousse HR, ouate</v>
          </cell>
          <cell r="BJ2089" t="str">
            <v>Assise: 35KG/M3 Dossier: 23 KG/M3 + 35KG/M3</v>
          </cell>
          <cell r="BK2089">
            <v>242</v>
          </cell>
          <cell r="BL2089">
            <v>100</v>
          </cell>
          <cell r="BM2089">
            <v>73</v>
          </cell>
          <cell r="BN2089">
            <v>270</v>
          </cell>
          <cell r="BO2089">
            <v>77.2</v>
          </cell>
          <cell r="BP2089">
            <v>82</v>
          </cell>
          <cell r="BQ2089"/>
          <cell r="BR2089">
            <v>1.74</v>
          </cell>
          <cell r="BS2089">
            <v>1</v>
          </cell>
          <cell r="BT2089">
            <v>242</v>
          </cell>
          <cell r="BU2089">
            <v>100</v>
          </cell>
          <cell r="BV2089">
            <v>72</v>
          </cell>
          <cell r="BW2089">
            <v>82</v>
          </cell>
          <cell r="BX2089"/>
          <cell r="BY2089"/>
          <cell r="BZ2089"/>
          <cell r="CA2089"/>
          <cell r="CB2089"/>
          <cell r="CC2089"/>
          <cell r="CD2089"/>
          <cell r="CE2089"/>
          <cell r="CF2089"/>
          <cell r="CG2089"/>
          <cell r="CH2089"/>
          <cell r="CI2089"/>
          <cell r="CJ2089"/>
          <cell r="CK2089"/>
          <cell r="CL2089"/>
          <cell r="CM2089"/>
          <cell r="CN2089"/>
          <cell r="CO2089"/>
          <cell r="CP2089"/>
          <cell r="CQ2089"/>
          <cell r="CR2089"/>
          <cell r="CS2089"/>
          <cell r="CT2089"/>
          <cell r="CU2089"/>
          <cell r="CV2089">
            <v>356</v>
          </cell>
        </row>
        <row r="2090">
          <cell r="C2090">
            <v>3666270138743</v>
          </cell>
          <cell r="D2090"/>
          <cell r="E2090" t="str">
            <v>GIORGIA</v>
          </cell>
          <cell r="F2090"/>
          <cell r="G2090" t="str">
            <v>LINCOLN 77</v>
          </cell>
          <cell r="H2090"/>
          <cell r="I2090" t="str">
            <v>Tissu</v>
          </cell>
          <cell r="J2090" t="str">
            <v>100% Polyester</v>
          </cell>
          <cell r="K2090" t="str">
            <v xml:space="preserve">Tissu effect velours côtelé </v>
          </cell>
          <cell r="L2090"/>
          <cell r="M2090"/>
          <cell r="N2090"/>
          <cell r="O2090" t="str">
            <v>Canapé 3 places</v>
          </cell>
          <cell r="P2090"/>
          <cell r="Q2090" t="str">
            <v xml:space="preserve">Panneau de particules, bois massif, carton;  assise: sangles élastiques, mousse HR 35 kg/m3 + ouate 200 g/m2; dossier: sangles élastiques, PU mousse 23 kg/m3 + HR 35 kg/m3 + ouate 200 g/m2; pieds plastique. </v>
          </cell>
          <cell r="R2090" t="str">
            <v>bois de conifères et bois de feuillus</v>
          </cell>
          <cell r="S2090"/>
          <cell r="T2090" t="str">
            <v>Assise de grand confort</v>
          </cell>
          <cell r="U2090"/>
          <cell r="V2090"/>
          <cell r="W2090"/>
          <cell r="X2090"/>
          <cell r="Y2090" t="str">
            <v>Pologne</v>
          </cell>
          <cell r="Z2090"/>
          <cell r="AA2090" t="str">
            <v xml:space="preserve"> mousse HR 35 kg/m3 + ouate 200 g/m2</v>
          </cell>
          <cell r="AB2090" t="str">
            <v>mousse PU 23kg/m3 +  mousse HR 35 kg/m3 + ouate 200 g/m2</v>
          </cell>
          <cell r="AC2090" t="str">
            <v>mousse PU 23kg/m3  + ouate 200 g/m2</v>
          </cell>
          <cell r="AD2090"/>
          <cell r="AE2090"/>
          <cell r="AF2090"/>
          <cell r="AG2090"/>
          <cell r="AH2090"/>
          <cell r="AI2090" t="str">
            <v>plastique</v>
          </cell>
          <cell r="AJ2090">
            <v>175</v>
          </cell>
          <cell r="AK2090"/>
          <cell r="AL2090"/>
          <cell r="AM2090">
            <v>30</v>
          </cell>
          <cell r="AN2090"/>
          <cell r="AO2090">
            <v>100</v>
          </cell>
          <cell r="AP2090">
            <v>73</v>
          </cell>
          <cell r="AQ2090">
            <v>34</v>
          </cell>
          <cell r="AR2090">
            <v>43</v>
          </cell>
          <cell r="AS2090">
            <v>64</v>
          </cell>
          <cell r="AT2090"/>
          <cell r="AU2090">
            <v>5</v>
          </cell>
          <cell r="AV2090">
            <v>2.5</v>
          </cell>
          <cell r="AW2090" t="str">
            <v>noir</v>
          </cell>
          <cell r="AX2090" t="str">
            <v>NON</v>
          </cell>
          <cell r="AY2090"/>
          <cell r="AZ2090" t="str">
            <v>NON</v>
          </cell>
          <cell r="BA2090" t="str">
            <v>NON</v>
          </cell>
          <cell r="BB2090"/>
          <cell r="BC2090"/>
          <cell r="BD2090"/>
          <cell r="BE2090"/>
          <cell r="BF2090"/>
          <cell r="BG2090"/>
          <cell r="BH2090" t="str">
            <v>NON</v>
          </cell>
          <cell r="BI2090" t="str">
            <v>Assise : mousse HR, ouate
Dossier : mousse polyuréthane,  mousse HR, ouate</v>
          </cell>
          <cell r="BJ2090" t="str">
            <v>Assise: 35KG/M3 Dossier: 23 KG/M3 + 35KG/M3</v>
          </cell>
          <cell r="BK2090">
            <v>242</v>
          </cell>
          <cell r="BL2090">
            <v>100</v>
          </cell>
          <cell r="BM2090">
            <v>73</v>
          </cell>
          <cell r="BN2090">
            <v>270</v>
          </cell>
          <cell r="BO2090">
            <v>77.2</v>
          </cell>
          <cell r="BP2090">
            <v>82</v>
          </cell>
          <cell r="BQ2090"/>
          <cell r="BR2090">
            <v>1.74</v>
          </cell>
          <cell r="BS2090">
            <v>1</v>
          </cell>
          <cell r="BT2090">
            <v>242</v>
          </cell>
          <cell r="BU2090">
            <v>100</v>
          </cell>
          <cell r="BV2090">
            <v>72</v>
          </cell>
          <cell r="BW2090">
            <v>82</v>
          </cell>
          <cell r="BX2090"/>
          <cell r="BY2090"/>
          <cell r="BZ2090"/>
          <cell r="CA2090"/>
          <cell r="CB2090"/>
          <cell r="CC2090"/>
          <cell r="CD2090"/>
          <cell r="CE2090"/>
          <cell r="CF2090"/>
          <cell r="CG2090"/>
          <cell r="CH2090"/>
          <cell r="CI2090"/>
          <cell r="CJ2090"/>
          <cell r="CK2090"/>
          <cell r="CL2090"/>
          <cell r="CM2090"/>
          <cell r="CN2090"/>
          <cell r="CO2090"/>
          <cell r="CP2090"/>
          <cell r="CQ2090"/>
          <cell r="CR2090"/>
          <cell r="CS2090"/>
          <cell r="CT2090"/>
          <cell r="CU2090"/>
          <cell r="CV2090">
            <v>356</v>
          </cell>
        </row>
        <row r="2091">
          <cell r="C2091">
            <v>3666270137548</v>
          </cell>
          <cell r="D2091"/>
          <cell r="E2091" t="str">
            <v>GIORGIA</v>
          </cell>
          <cell r="F2091"/>
          <cell r="G2091" t="str">
            <v>LINCOLN 03</v>
          </cell>
          <cell r="H2091"/>
          <cell r="I2091" t="str">
            <v>Tissu</v>
          </cell>
          <cell r="J2091" t="str">
            <v>100% Polyester</v>
          </cell>
          <cell r="K2091" t="str">
            <v xml:space="preserve">Tissu effect velours côtelé </v>
          </cell>
          <cell r="L2091"/>
          <cell r="M2091"/>
          <cell r="N2091"/>
          <cell r="O2091" t="str">
            <v xml:space="preserve">Fauteuil </v>
          </cell>
          <cell r="P2091"/>
          <cell r="Q2091" t="str">
            <v xml:space="preserve">Panneau de particules, bois massif, carton;  assise: sangles élastiques, mousse HR 35 kg/m3 + ouate 200 g/m2; dossier: sangles élastiques, PU mousse 23 kg/m3 + HR 35 kg/m3 + ouate 200 g/m2; pieds plastique. </v>
          </cell>
          <cell r="R2091" t="str">
            <v>bois de conifères et bois de feuillus</v>
          </cell>
          <cell r="S2091"/>
          <cell r="T2091" t="str">
            <v>Assise de grand confort</v>
          </cell>
          <cell r="U2091"/>
          <cell r="V2091"/>
          <cell r="W2091"/>
          <cell r="X2091"/>
          <cell r="Y2091" t="str">
            <v>Pologne</v>
          </cell>
          <cell r="Z2091"/>
          <cell r="AA2091" t="str">
            <v xml:space="preserve"> mousse HR 35 kg/m3 + ouate 200 g/m2</v>
          </cell>
          <cell r="AB2091" t="str">
            <v>mousse PU 23kg/m3 +  mousse HR 35 kg/m3 + ouate 200 g/m2</v>
          </cell>
          <cell r="AC2091" t="str">
            <v>mousse PU 23kg/m3  + ouate 200 g/m2</v>
          </cell>
          <cell r="AD2091"/>
          <cell r="AE2091"/>
          <cell r="AF2091"/>
          <cell r="AG2091"/>
          <cell r="AH2091"/>
          <cell r="AI2091" t="str">
            <v>plastique</v>
          </cell>
          <cell r="AJ2091">
            <v>55</v>
          </cell>
          <cell r="AK2091"/>
          <cell r="AL2091"/>
          <cell r="AM2091">
            <v>30</v>
          </cell>
          <cell r="AN2091"/>
          <cell r="AO2091">
            <v>100</v>
          </cell>
          <cell r="AP2091">
            <v>73</v>
          </cell>
          <cell r="AQ2091">
            <v>34</v>
          </cell>
          <cell r="AR2091">
            <v>43</v>
          </cell>
          <cell r="AS2091">
            <v>64</v>
          </cell>
          <cell r="AT2091"/>
          <cell r="AU2091">
            <v>4</v>
          </cell>
          <cell r="AV2091">
            <v>2.5</v>
          </cell>
          <cell r="AW2091" t="str">
            <v>noir</v>
          </cell>
          <cell r="AX2091" t="str">
            <v>NON</v>
          </cell>
          <cell r="AY2091"/>
          <cell r="AZ2091" t="str">
            <v>NON</v>
          </cell>
          <cell r="BA2091" t="str">
            <v>NON</v>
          </cell>
          <cell r="BB2091"/>
          <cell r="BC2091"/>
          <cell r="BD2091"/>
          <cell r="BE2091"/>
          <cell r="BF2091"/>
          <cell r="BG2091"/>
          <cell r="BH2091" t="str">
            <v>NON</v>
          </cell>
          <cell r="BI2091" t="str">
            <v>Assise : mousse HR, ouate
Dossier : mousse polyuréthane,  mousse HR, ouate</v>
          </cell>
          <cell r="BJ2091" t="str">
            <v>Assise: 35KG/M3 Dossier: 23 KG/M3 + 35KG/M3</v>
          </cell>
          <cell r="BK2091">
            <v>122</v>
          </cell>
          <cell r="BL2091">
            <v>100</v>
          </cell>
          <cell r="BM2091">
            <v>73</v>
          </cell>
          <cell r="BN2091">
            <v>90</v>
          </cell>
          <cell r="BO2091">
            <v>49</v>
          </cell>
          <cell r="BP2091">
            <v>52</v>
          </cell>
          <cell r="BQ2091"/>
          <cell r="BR2091">
            <v>0.91</v>
          </cell>
          <cell r="BS2091">
            <v>1</v>
          </cell>
          <cell r="BT2091">
            <v>123</v>
          </cell>
          <cell r="BU2091">
            <v>100</v>
          </cell>
          <cell r="BV2091">
            <v>72</v>
          </cell>
          <cell r="BW2091">
            <v>52</v>
          </cell>
          <cell r="BX2091"/>
          <cell r="BY2091"/>
          <cell r="BZ2091"/>
          <cell r="CA2091"/>
          <cell r="CB2091"/>
          <cell r="CC2091"/>
          <cell r="CD2091"/>
          <cell r="CE2091"/>
          <cell r="CF2091"/>
          <cell r="CG2091"/>
          <cell r="CH2091"/>
          <cell r="CI2091"/>
          <cell r="CJ2091"/>
          <cell r="CK2091"/>
          <cell r="CL2091"/>
          <cell r="CM2091"/>
          <cell r="CN2091"/>
          <cell r="CO2091"/>
          <cell r="CP2091"/>
          <cell r="CQ2091"/>
          <cell r="CR2091"/>
          <cell r="CS2091"/>
          <cell r="CT2091"/>
          <cell r="CU2091"/>
          <cell r="CV2091">
            <v>213</v>
          </cell>
        </row>
        <row r="2092">
          <cell r="C2092">
            <v>3666270138774</v>
          </cell>
          <cell r="D2092"/>
          <cell r="E2092" t="str">
            <v>GIORGIA</v>
          </cell>
          <cell r="F2092"/>
          <cell r="G2092" t="str">
            <v>LINCOLN 29</v>
          </cell>
          <cell r="H2092"/>
          <cell r="I2092" t="str">
            <v>Tissu</v>
          </cell>
          <cell r="J2092" t="str">
            <v>100% Polyester</v>
          </cell>
          <cell r="K2092" t="str">
            <v xml:space="preserve">Tissu effect velours côtelé </v>
          </cell>
          <cell r="L2092"/>
          <cell r="M2092"/>
          <cell r="N2092"/>
          <cell r="O2092" t="str">
            <v xml:space="preserve">Fauteuil </v>
          </cell>
          <cell r="P2092"/>
          <cell r="Q2092" t="str">
            <v xml:space="preserve">Panneau de particules, bois massif, carton;  assise: sangles élastiques, mousse HR 35 kg/m3 + ouate 200 g/m2; dossier: sangles élastiques, PU mousse 23 kg/m3 + HR 35 kg/m3 + ouate 200 g/m2; pieds plastique. </v>
          </cell>
          <cell r="R2092" t="str">
            <v>bois de conifères et bois de feuillus</v>
          </cell>
          <cell r="S2092"/>
          <cell r="T2092" t="str">
            <v>Assise de grand confort</v>
          </cell>
          <cell r="U2092"/>
          <cell r="V2092"/>
          <cell r="W2092"/>
          <cell r="X2092"/>
          <cell r="Y2092" t="str">
            <v>Pologne</v>
          </cell>
          <cell r="Z2092"/>
          <cell r="AA2092" t="str">
            <v xml:space="preserve"> mousse HR 35 kg/m3 + ouate 200 g/m2</v>
          </cell>
          <cell r="AB2092" t="str">
            <v>mousse PU 23kg/m3 +  mousse HR 35 kg/m3 + ouate 200 g/m2</v>
          </cell>
          <cell r="AC2092" t="str">
            <v>mousse PU 23kg/m3  + ouate 200 g/m2</v>
          </cell>
          <cell r="AD2092"/>
          <cell r="AE2092"/>
          <cell r="AF2092"/>
          <cell r="AG2092"/>
          <cell r="AH2092"/>
          <cell r="AI2092" t="str">
            <v>plastique</v>
          </cell>
          <cell r="AJ2092">
            <v>55</v>
          </cell>
          <cell r="AK2092"/>
          <cell r="AL2092"/>
          <cell r="AM2092">
            <v>30</v>
          </cell>
          <cell r="AN2092"/>
          <cell r="AO2092">
            <v>100</v>
          </cell>
          <cell r="AP2092">
            <v>73</v>
          </cell>
          <cell r="AQ2092">
            <v>34</v>
          </cell>
          <cell r="AR2092">
            <v>43</v>
          </cell>
          <cell r="AS2092">
            <v>64</v>
          </cell>
          <cell r="AT2092"/>
          <cell r="AU2092">
            <v>4</v>
          </cell>
          <cell r="AV2092">
            <v>2.5</v>
          </cell>
          <cell r="AW2092" t="str">
            <v>noir</v>
          </cell>
          <cell r="AX2092" t="str">
            <v>NON</v>
          </cell>
          <cell r="AY2092"/>
          <cell r="AZ2092" t="str">
            <v>NON</v>
          </cell>
          <cell r="BA2092" t="str">
            <v>NON</v>
          </cell>
          <cell r="BB2092"/>
          <cell r="BC2092"/>
          <cell r="BD2092"/>
          <cell r="BE2092"/>
          <cell r="BF2092"/>
          <cell r="BG2092"/>
          <cell r="BH2092" t="str">
            <v>NON</v>
          </cell>
          <cell r="BI2092" t="str">
            <v>Assise : mousse HR, ouate
Dossier : mousse polyuréthane,  mousse HR, ouate</v>
          </cell>
          <cell r="BJ2092" t="str">
            <v>Assise: 35KG/M3 Dossier: 23 KG/M3 + 35KG/M3</v>
          </cell>
          <cell r="BK2092">
            <v>122</v>
          </cell>
          <cell r="BL2092">
            <v>100</v>
          </cell>
          <cell r="BM2092">
            <v>73</v>
          </cell>
          <cell r="BN2092">
            <v>90</v>
          </cell>
          <cell r="BO2092">
            <v>49</v>
          </cell>
          <cell r="BP2092">
            <v>52</v>
          </cell>
          <cell r="BQ2092"/>
          <cell r="BR2092">
            <v>0.91</v>
          </cell>
          <cell r="BS2092">
            <v>1</v>
          </cell>
          <cell r="BT2092">
            <v>123</v>
          </cell>
          <cell r="BU2092">
            <v>100</v>
          </cell>
          <cell r="BV2092">
            <v>72</v>
          </cell>
          <cell r="BW2092">
            <v>52</v>
          </cell>
          <cell r="BX2092"/>
          <cell r="BY2092"/>
          <cell r="BZ2092"/>
          <cell r="CA2092"/>
          <cell r="CB2092"/>
          <cell r="CC2092"/>
          <cell r="CD2092"/>
          <cell r="CE2092"/>
          <cell r="CF2092"/>
          <cell r="CG2092"/>
          <cell r="CH2092"/>
          <cell r="CI2092"/>
          <cell r="CJ2092"/>
          <cell r="CK2092"/>
          <cell r="CL2092"/>
          <cell r="CM2092"/>
          <cell r="CN2092"/>
          <cell r="CO2092"/>
          <cell r="CP2092"/>
          <cell r="CQ2092"/>
          <cell r="CR2092"/>
          <cell r="CS2092"/>
          <cell r="CT2092"/>
          <cell r="CU2092"/>
          <cell r="CV2092">
            <v>213</v>
          </cell>
        </row>
        <row r="2093">
          <cell r="C2093">
            <v>3666270137616</v>
          </cell>
          <cell r="D2093"/>
          <cell r="E2093" t="str">
            <v>GIORGIA</v>
          </cell>
          <cell r="F2093"/>
          <cell r="G2093" t="str">
            <v>LINCOLN 75</v>
          </cell>
          <cell r="H2093"/>
          <cell r="I2093" t="str">
            <v>Tissu</v>
          </cell>
          <cell r="J2093" t="str">
            <v>100% Polyester</v>
          </cell>
          <cell r="K2093" t="str">
            <v xml:space="preserve">Tissu effect velours côtelé </v>
          </cell>
          <cell r="L2093"/>
          <cell r="M2093"/>
          <cell r="N2093"/>
          <cell r="O2093" t="str">
            <v xml:space="preserve">Fauteuil </v>
          </cell>
          <cell r="P2093"/>
          <cell r="Q2093" t="str">
            <v xml:space="preserve">Panneau de particules, bois massif, carton;  assise: sangles élastiques, mousse HR 35 kg/m3 + ouate 200 g/m2; dossier: sangles élastiques, PU mousse 23 kg/m3 + HR 35 kg/m3 + ouate 200 g/m2; pieds plastique. </v>
          </cell>
          <cell r="R2093" t="str">
            <v>bois de conifères et bois de feuillus</v>
          </cell>
          <cell r="S2093"/>
          <cell r="T2093" t="str">
            <v>Assise de grand confort</v>
          </cell>
          <cell r="U2093"/>
          <cell r="V2093"/>
          <cell r="W2093"/>
          <cell r="X2093"/>
          <cell r="Y2093" t="str">
            <v>Pologne</v>
          </cell>
          <cell r="Z2093"/>
          <cell r="AA2093" t="str">
            <v xml:space="preserve"> mousse HR 35 kg/m3 + ouate 200 g/m2</v>
          </cell>
          <cell r="AB2093" t="str">
            <v>mousse PU 23kg/m3 +  mousse HR 35 kg/m3 + ouate 200 g/m2</v>
          </cell>
          <cell r="AC2093" t="str">
            <v>mousse PU 23kg/m3  + ouate 200 g/m2</v>
          </cell>
          <cell r="AD2093"/>
          <cell r="AE2093"/>
          <cell r="AF2093"/>
          <cell r="AG2093"/>
          <cell r="AH2093"/>
          <cell r="AI2093" t="str">
            <v>plastique</v>
          </cell>
          <cell r="AJ2093">
            <v>55</v>
          </cell>
          <cell r="AK2093"/>
          <cell r="AL2093"/>
          <cell r="AM2093">
            <v>30</v>
          </cell>
          <cell r="AN2093"/>
          <cell r="AO2093">
            <v>100</v>
          </cell>
          <cell r="AP2093">
            <v>73</v>
          </cell>
          <cell r="AQ2093">
            <v>34</v>
          </cell>
          <cell r="AR2093">
            <v>43</v>
          </cell>
          <cell r="AS2093">
            <v>64</v>
          </cell>
          <cell r="AT2093"/>
          <cell r="AU2093">
            <v>4</v>
          </cell>
          <cell r="AV2093">
            <v>2.5</v>
          </cell>
          <cell r="AW2093" t="str">
            <v>noir</v>
          </cell>
          <cell r="AX2093" t="str">
            <v>NON</v>
          </cell>
          <cell r="AY2093"/>
          <cell r="AZ2093" t="str">
            <v>NON</v>
          </cell>
          <cell r="BA2093" t="str">
            <v>NON</v>
          </cell>
          <cell r="BB2093"/>
          <cell r="BC2093"/>
          <cell r="BD2093"/>
          <cell r="BE2093"/>
          <cell r="BF2093"/>
          <cell r="BG2093"/>
          <cell r="BH2093" t="str">
            <v>NON</v>
          </cell>
          <cell r="BI2093" t="str">
            <v>Assise : mousse HR, ouate
Dossier : mousse polyuréthane,  mousse HR, ouate</v>
          </cell>
          <cell r="BJ2093" t="str">
            <v>Assise: 35KG/M3 Dossier: 23 KG/M3 + 35KG/M3</v>
          </cell>
          <cell r="BK2093">
            <v>122</v>
          </cell>
          <cell r="BL2093">
            <v>100</v>
          </cell>
          <cell r="BM2093">
            <v>73</v>
          </cell>
          <cell r="BN2093">
            <v>90</v>
          </cell>
          <cell r="BO2093">
            <v>49</v>
          </cell>
          <cell r="BP2093">
            <v>52</v>
          </cell>
          <cell r="BQ2093"/>
          <cell r="BR2093">
            <v>0.91</v>
          </cell>
          <cell r="BS2093">
            <v>1</v>
          </cell>
          <cell r="BT2093">
            <v>123</v>
          </cell>
          <cell r="BU2093">
            <v>100</v>
          </cell>
          <cell r="BV2093">
            <v>72</v>
          </cell>
          <cell r="BW2093">
            <v>52</v>
          </cell>
          <cell r="BX2093"/>
          <cell r="BY2093"/>
          <cell r="BZ2093"/>
          <cell r="CA2093"/>
          <cell r="CB2093"/>
          <cell r="CC2093"/>
          <cell r="CD2093"/>
          <cell r="CE2093"/>
          <cell r="CF2093"/>
          <cell r="CG2093"/>
          <cell r="CH2093"/>
          <cell r="CI2093"/>
          <cell r="CJ2093"/>
          <cell r="CK2093"/>
          <cell r="CL2093"/>
          <cell r="CM2093"/>
          <cell r="CN2093"/>
          <cell r="CO2093"/>
          <cell r="CP2093"/>
          <cell r="CQ2093"/>
          <cell r="CR2093"/>
          <cell r="CS2093"/>
          <cell r="CT2093"/>
          <cell r="CU2093"/>
          <cell r="CV2093">
            <v>213</v>
          </cell>
        </row>
        <row r="2094">
          <cell r="C2094">
            <v>3666270137531</v>
          </cell>
          <cell r="D2094"/>
          <cell r="E2094" t="str">
            <v>GIORGIA</v>
          </cell>
          <cell r="F2094"/>
          <cell r="G2094" t="str">
            <v>LINCOLN 90</v>
          </cell>
          <cell r="H2094"/>
          <cell r="I2094" t="str">
            <v>Tissu</v>
          </cell>
          <cell r="J2094" t="str">
            <v>100% Polyester</v>
          </cell>
          <cell r="K2094" t="str">
            <v xml:space="preserve">Tissu effect velours côtelé </v>
          </cell>
          <cell r="L2094"/>
          <cell r="M2094"/>
          <cell r="N2094"/>
          <cell r="O2094" t="str">
            <v xml:space="preserve">Fauteuil </v>
          </cell>
          <cell r="P2094"/>
          <cell r="Q2094" t="str">
            <v xml:space="preserve">Panneau de particules, bois massif, carton;  assise: sangles élastiques, mousse HR 35 kg/m3 + ouate 200 g/m2; dossier: sangles élastiques, PU mousse 23 kg/m3 + HR 35 kg/m3 + ouate 200 g/m2; pieds plastique. </v>
          </cell>
          <cell r="R2094" t="str">
            <v>bois de conifères et bois de feuillus</v>
          </cell>
          <cell r="S2094"/>
          <cell r="T2094" t="str">
            <v>Assise de grand confort</v>
          </cell>
          <cell r="U2094"/>
          <cell r="V2094"/>
          <cell r="W2094"/>
          <cell r="X2094"/>
          <cell r="Y2094" t="str">
            <v>Pologne</v>
          </cell>
          <cell r="Z2094"/>
          <cell r="AA2094" t="str">
            <v xml:space="preserve"> mousse HR 35 kg/m3 + ouate 200 g/m2</v>
          </cell>
          <cell r="AB2094" t="str">
            <v>mousse PU 23kg/m3 +  mousse HR 35 kg/m3 + ouate 200 g/m2</v>
          </cell>
          <cell r="AC2094" t="str">
            <v>mousse PU 23kg/m3  + ouate 200 g/m2</v>
          </cell>
          <cell r="AD2094"/>
          <cell r="AE2094"/>
          <cell r="AF2094"/>
          <cell r="AG2094"/>
          <cell r="AH2094"/>
          <cell r="AI2094" t="str">
            <v>plastique</v>
          </cell>
          <cell r="AJ2094">
            <v>55</v>
          </cell>
          <cell r="AK2094"/>
          <cell r="AL2094"/>
          <cell r="AM2094">
            <v>30</v>
          </cell>
          <cell r="AN2094"/>
          <cell r="AO2094">
            <v>100</v>
          </cell>
          <cell r="AP2094">
            <v>73</v>
          </cell>
          <cell r="AQ2094">
            <v>34</v>
          </cell>
          <cell r="AR2094">
            <v>43</v>
          </cell>
          <cell r="AS2094">
            <v>64</v>
          </cell>
          <cell r="AT2094"/>
          <cell r="AU2094">
            <v>4</v>
          </cell>
          <cell r="AV2094">
            <v>2.5</v>
          </cell>
          <cell r="AW2094" t="str">
            <v>noir</v>
          </cell>
          <cell r="AX2094" t="str">
            <v>NON</v>
          </cell>
          <cell r="AY2094"/>
          <cell r="AZ2094" t="str">
            <v>NON</v>
          </cell>
          <cell r="BA2094" t="str">
            <v>NON</v>
          </cell>
          <cell r="BB2094"/>
          <cell r="BC2094"/>
          <cell r="BD2094"/>
          <cell r="BE2094"/>
          <cell r="BF2094"/>
          <cell r="BG2094"/>
          <cell r="BH2094" t="str">
            <v>NON</v>
          </cell>
          <cell r="BI2094" t="str">
            <v>Assise : mousse HR, ouate
Dossier : mousse polyuréthane,  mousse HR, ouate</v>
          </cell>
          <cell r="BJ2094" t="str">
            <v>Assise: 35KG/M3 Dossier: 23 KG/M3 + 35KG/M3</v>
          </cell>
          <cell r="BK2094">
            <v>122</v>
          </cell>
          <cell r="BL2094">
            <v>100</v>
          </cell>
          <cell r="BM2094">
            <v>73</v>
          </cell>
          <cell r="BN2094">
            <v>90</v>
          </cell>
          <cell r="BO2094">
            <v>49</v>
          </cell>
          <cell r="BP2094">
            <v>52</v>
          </cell>
          <cell r="BQ2094"/>
          <cell r="BR2094">
            <v>0.91</v>
          </cell>
          <cell r="BS2094">
            <v>1</v>
          </cell>
          <cell r="BT2094">
            <v>123</v>
          </cell>
          <cell r="BU2094">
            <v>100</v>
          </cell>
          <cell r="BV2094">
            <v>72</v>
          </cell>
          <cell r="BW2094">
            <v>52</v>
          </cell>
          <cell r="BX2094"/>
          <cell r="BY2094"/>
          <cell r="BZ2094"/>
          <cell r="CA2094"/>
          <cell r="CB2094"/>
          <cell r="CC2094"/>
          <cell r="CD2094"/>
          <cell r="CE2094"/>
          <cell r="CF2094"/>
          <cell r="CG2094"/>
          <cell r="CH2094"/>
          <cell r="CI2094"/>
          <cell r="CJ2094"/>
          <cell r="CK2094"/>
          <cell r="CL2094"/>
          <cell r="CM2094"/>
          <cell r="CN2094"/>
          <cell r="CO2094"/>
          <cell r="CP2094"/>
          <cell r="CQ2094"/>
          <cell r="CR2094"/>
          <cell r="CS2094"/>
          <cell r="CT2094"/>
          <cell r="CU2094"/>
          <cell r="CV2094">
            <v>213</v>
          </cell>
        </row>
        <row r="2095">
          <cell r="C2095">
            <v>3666270137739</v>
          </cell>
          <cell r="D2095"/>
          <cell r="E2095" t="str">
            <v>GIORGIA</v>
          </cell>
          <cell r="F2095"/>
          <cell r="G2095" t="str">
            <v>LINCOLN 52</v>
          </cell>
          <cell r="H2095"/>
          <cell r="I2095" t="str">
            <v>Tissu</v>
          </cell>
          <cell r="J2095" t="str">
            <v>100% Polyester</v>
          </cell>
          <cell r="K2095" t="str">
            <v xml:space="preserve">Tissu effect velours côtelé </v>
          </cell>
          <cell r="L2095"/>
          <cell r="M2095"/>
          <cell r="N2095"/>
          <cell r="O2095" t="str">
            <v xml:space="preserve">Fauteuil </v>
          </cell>
          <cell r="P2095"/>
          <cell r="Q2095" t="str">
            <v xml:space="preserve">Panneau de particules, bois massif, carton;  assise: sangles élastiques, mousse HR 35 kg/m3 + ouate 200 g/m2; dossier: sangles élastiques, PU mousse 23 kg/m3 + HR 35 kg/m3 + ouate 200 g/m2; pieds plastique. </v>
          </cell>
          <cell r="R2095" t="str">
            <v>bois de conifères et bois de feuillus</v>
          </cell>
          <cell r="S2095"/>
          <cell r="T2095" t="str">
            <v>Assise de grand confort</v>
          </cell>
          <cell r="U2095"/>
          <cell r="V2095"/>
          <cell r="W2095"/>
          <cell r="X2095"/>
          <cell r="Y2095" t="str">
            <v>Pologne</v>
          </cell>
          <cell r="Z2095"/>
          <cell r="AA2095" t="str">
            <v xml:space="preserve"> mousse HR 35 kg/m3 + ouate 200 g/m2</v>
          </cell>
          <cell r="AB2095" t="str">
            <v>mousse PU 23kg/m3 +  mousse HR 35 kg/m3 + ouate 200 g/m2</v>
          </cell>
          <cell r="AC2095" t="str">
            <v>mousse PU 23kg/m3  + ouate 200 g/m2</v>
          </cell>
          <cell r="AD2095"/>
          <cell r="AE2095"/>
          <cell r="AF2095"/>
          <cell r="AG2095"/>
          <cell r="AH2095"/>
          <cell r="AI2095" t="str">
            <v>plastique</v>
          </cell>
          <cell r="AJ2095">
            <v>55</v>
          </cell>
          <cell r="AK2095"/>
          <cell r="AL2095"/>
          <cell r="AM2095">
            <v>30</v>
          </cell>
          <cell r="AN2095"/>
          <cell r="AO2095">
            <v>100</v>
          </cell>
          <cell r="AP2095">
            <v>73</v>
          </cell>
          <cell r="AQ2095">
            <v>34</v>
          </cell>
          <cell r="AR2095">
            <v>43</v>
          </cell>
          <cell r="AS2095">
            <v>64</v>
          </cell>
          <cell r="AT2095"/>
          <cell r="AU2095">
            <v>4</v>
          </cell>
          <cell r="AV2095">
            <v>2.5</v>
          </cell>
          <cell r="AW2095" t="str">
            <v>noir</v>
          </cell>
          <cell r="AX2095" t="str">
            <v>NON</v>
          </cell>
          <cell r="AY2095"/>
          <cell r="AZ2095" t="str">
            <v>NON</v>
          </cell>
          <cell r="BA2095" t="str">
            <v>NON</v>
          </cell>
          <cell r="BB2095"/>
          <cell r="BC2095"/>
          <cell r="BD2095"/>
          <cell r="BE2095"/>
          <cell r="BF2095"/>
          <cell r="BG2095"/>
          <cell r="BH2095" t="str">
            <v>NON</v>
          </cell>
          <cell r="BI2095" t="str">
            <v>Assise : mousse HR, ouate
Dossier : mousse polyuréthane,  mousse HR, ouate</v>
          </cell>
          <cell r="BJ2095" t="str">
            <v>Assise: 35KG/M3 Dossier: 23 KG/M3 + 35KG/M3</v>
          </cell>
          <cell r="BK2095">
            <v>122</v>
          </cell>
          <cell r="BL2095">
            <v>100</v>
          </cell>
          <cell r="BM2095">
            <v>73</v>
          </cell>
          <cell r="BN2095">
            <v>90</v>
          </cell>
          <cell r="BO2095">
            <v>49</v>
          </cell>
          <cell r="BP2095">
            <v>52</v>
          </cell>
          <cell r="BQ2095"/>
          <cell r="BR2095">
            <v>0.91</v>
          </cell>
          <cell r="BS2095">
            <v>1</v>
          </cell>
          <cell r="BT2095">
            <v>123</v>
          </cell>
          <cell r="BU2095">
            <v>100</v>
          </cell>
          <cell r="BV2095">
            <v>72</v>
          </cell>
          <cell r="BW2095">
            <v>52</v>
          </cell>
          <cell r="BX2095"/>
          <cell r="BY2095"/>
          <cell r="BZ2095"/>
          <cell r="CA2095"/>
          <cell r="CB2095"/>
          <cell r="CC2095"/>
          <cell r="CD2095"/>
          <cell r="CE2095"/>
          <cell r="CF2095"/>
          <cell r="CG2095"/>
          <cell r="CH2095"/>
          <cell r="CI2095"/>
          <cell r="CJ2095"/>
          <cell r="CK2095"/>
          <cell r="CL2095"/>
          <cell r="CM2095"/>
          <cell r="CN2095"/>
          <cell r="CO2095"/>
          <cell r="CP2095"/>
          <cell r="CQ2095"/>
          <cell r="CR2095"/>
          <cell r="CS2095"/>
          <cell r="CT2095"/>
          <cell r="CU2095"/>
          <cell r="CV2095">
            <v>213</v>
          </cell>
        </row>
        <row r="2096">
          <cell r="C2096">
            <v>3666270138491</v>
          </cell>
          <cell r="D2096"/>
          <cell r="E2096" t="str">
            <v>GIORGIA</v>
          </cell>
          <cell r="F2096"/>
          <cell r="G2096" t="str">
            <v>LINCOLN 48</v>
          </cell>
          <cell r="H2096"/>
          <cell r="I2096" t="str">
            <v>Tissu</v>
          </cell>
          <cell r="J2096" t="str">
            <v>100% Polyester</v>
          </cell>
          <cell r="K2096" t="str">
            <v xml:space="preserve">Tissu effect velours côtelé </v>
          </cell>
          <cell r="L2096"/>
          <cell r="M2096"/>
          <cell r="N2096"/>
          <cell r="O2096" t="str">
            <v xml:space="preserve">Fauteuil </v>
          </cell>
          <cell r="P2096"/>
          <cell r="Q2096" t="str">
            <v xml:space="preserve">Panneau de particules, bois massif, carton;  assise: sangles élastiques, mousse HR 35 kg/m3 + ouate 200 g/m2; dossier: sangles élastiques, PU mousse 23 kg/m3 + HR 35 kg/m3 + ouate 200 g/m2; pieds plastique. </v>
          </cell>
          <cell r="R2096" t="str">
            <v>bois de conifères et bois de feuillus</v>
          </cell>
          <cell r="S2096"/>
          <cell r="T2096" t="str">
            <v>Assise de grand confort</v>
          </cell>
          <cell r="U2096"/>
          <cell r="V2096"/>
          <cell r="W2096"/>
          <cell r="X2096"/>
          <cell r="Y2096" t="str">
            <v>Pologne</v>
          </cell>
          <cell r="Z2096"/>
          <cell r="AA2096" t="str">
            <v xml:space="preserve"> mousse HR 35 kg/m3 + ouate 200 g/m2</v>
          </cell>
          <cell r="AB2096" t="str">
            <v>mousse PU 23kg/m3 +  mousse HR 35 kg/m3 + ouate 200 g/m2</v>
          </cell>
          <cell r="AC2096" t="str">
            <v>mousse PU 23kg/m3  + ouate 200 g/m2</v>
          </cell>
          <cell r="AD2096"/>
          <cell r="AE2096"/>
          <cell r="AF2096"/>
          <cell r="AG2096"/>
          <cell r="AH2096"/>
          <cell r="AI2096" t="str">
            <v>plastique</v>
          </cell>
          <cell r="AJ2096">
            <v>55</v>
          </cell>
          <cell r="AK2096"/>
          <cell r="AL2096"/>
          <cell r="AM2096">
            <v>30</v>
          </cell>
          <cell r="AN2096"/>
          <cell r="AO2096">
            <v>100</v>
          </cell>
          <cell r="AP2096">
            <v>73</v>
          </cell>
          <cell r="AQ2096">
            <v>34</v>
          </cell>
          <cell r="AR2096">
            <v>43</v>
          </cell>
          <cell r="AS2096">
            <v>64</v>
          </cell>
          <cell r="AT2096"/>
          <cell r="AU2096">
            <v>4</v>
          </cell>
          <cell r="AV2096">
            <v>2.5</v>
          </cell>
          <cell r="AW2096" t="str">
            <v>noir</v>
          </cell>
          <cell r="AX2096" t="str">
            <v>NON</v>
          </cell>
          <cell r="AY2096"/>
          <cell r="AZ2096" t="str">
            <v>NON</v>
          </cell>
          <cell r="BA2096" t="str">
            <v>NON</v>
          </cell>
          <cell r="BB2096"/>
          <cell r="BC2096"/>
          <cell r="BD2096"/>
          <cell r="BE2096"/>
          <cell r="BF2096"/>
          <cell r="BG2096"/>
          <cell r="BH2096" t="str">
            <v>NON</v>
          </cell>
          <cell r="BI2096" t="str">
            <v>Assise : mousse HR, ouate
Dossier : mousse polyuréthane,  mousse HR, ouate</v>
          </cell>
          <cell r="BJ2096" t="str">
            <v>Assise: 35KG/M3 Dossier: 23 KG/M3 + 35KG/M3</v>
          </cell>
          <cell r="BK2096">
            <v>122</v>
          </cell>
          <cell r="BL2096">
            <v>100</v>
          </cell>
          <cell r="BM2096">
            <v>73</v>
          </cell>
          <cell r="BN2096">
            <v>90</v>
          </cell>
          <cell r="BO2096">
            <v>49</v>
          </cell>
          <cell r="BP2096">
            <v>52</v>
          </cell>
          <cell r="BQ2096"/>
          <cell r="BR2096">
            <v>0.91</v>
          </cell>
          <cell r="BS2096">
            <v>1</v>
          </cell>
          <cell r="BT2096">
            <v>123</v>
          </cell>
          <cell r="BU2096">
            <v>100</v>
          </cell>
          <cell r="BV2096">
            <v>72</v>
          </cell>
          <cell r="BW2096">
            <v>52</v>
          </cell>
          <cell r="BX2096"/>
          <cell r="BY2096"/>
          <cell r="BZ2096"/>
          <cell r="CA2096"/>
          <cell r="CB2096"/>
          <cell r="CC2096"/>
          <cell r="CD2096"/>
          <cell r="CE2096"/>
          <cell r="CF2096"/>
          <cell r="CG2096"/>
          <cell r="CH2096"/>
          <cell r="CI2096"/>
          <cell r="CJ2096"/>
          <cell r="CK2096"/>
          <cell r="CL2096"/>
          <cell r="CM2096"/>
          <cell r="CN2096"/>
          <cell r="CO2096"/>
          <cell r="CP2096"/>
          <cell r="CQ2096"/>
          <cell r="CR2096"/>
          <cell r="CS2096"/>
          <cell r="CT2096"/>
          <cell r="CU2096"/>
          <cell r="CV2096">
            <v>213</v>
          </cell>
        </row>
        <row r="2097">
          <cell r="C2097">
            <v>3666270138989</v>
          </cell>
          <cell r="D2097"/>
          <cell r="E2097" t="str">
            <v>GIORGIA</v>
          </cell>
          <cell r="F2097"/>
          <cell r="G2097" t="str">
            <v>LINCOLN 37</v>
          </cell>
          <cell r="H2097"/>
          <cell r="I2097" t="str">
            <v>Tissu</v>
          </cell>
          <cell r="J2097" t="str">
            <v>100% Polyester</v>
          </cell>
          <cell r="K2097" t="str">
            <v xml:space="preserve">Tissu effect velours côtelé </v>
          </cell>
          <cell r="L2097"/>
          <cell r="M2097"/>
          <cell r="N2097"/>
          <cell r="O2097" t="str">
            <v xml:space="preserve">Fauteuil </v>
          </cell>
          <cell r="P2097"/>
          <cell r="Q2097" t="str">
            <v xml:space="preserve">Panneau de particules, bois massif, carton;  assise: sangles élastiques, mousse HR 35 kg/m3 + ouate 200 g/m2; dossier: sangles élastiques, PU mousse 23 kg/m3 + HR 35 kg/m3 + ouate 200 g/m2; pieds plastique. </v>
          </cell>
          <cell r="R2097" t="str">
            <v>bois de conifères et bois de feuillus</v>
          </cell>
          <cell r="S2097"/>
          <cell r="T2097" t="str">
            <v>Assise de grand confort</v>
          </cell>
          <cell r="U2097"/>
          <cell r="V2097"/>
          <cell r="W2097"/>
          <cell r="X2097"/>
          <cell r="Y2097" t="str">
            <v>Pologne</v>
          </cell>
          <cell r="Z2097"/>
          <cell r="AA2097" t="str">
            <v xml:space="preserve"> mousse HR 35 kg/m3 + ouate 200 g/m2</v>
          </cell>
          <cell r="AB2097" t="str">
            <v>mousse PU 23kg/m3 +  mousse HR 35 kg/m3 + ouate 200 g/m2</v>
          </cell>
          <cell r="AC2097" t="str">
            <v>mousse PU 23kg/m3  + ouate 200 g/m2</v>
          </cell>
          <cell r="AD2097"/>
          <cell r="AE2097"/>
          <cell r="AF2097"/>
          <cell r="AG2097"/>
          <cell r="AH2097"/>
          <cell r="AI2097" t="str">
            <v>plastique</v>
          </cell>
          <cell r="AJ2097">
            <v>55</v>
          </cell>
          <cell r="AK2097"/>
          <cell r="AL2097"/>
          <cell r="AM2097">
            <v>30</v>
          </cell>
          <cell r="AN2097"/>
          <cell r="AO2097">
            <v>100</v>
          </cell>
          <cell r="AP2097">
            <v>73</v>
          </cell>
          <cell r="AQ2097">
            <v>34</v>
          </cell>
          <cell r="AR2097">
            <v>43</v>
          </cell>
          <cell r="AS2097">
            <v>64</v>
          </cell>
          <cell r="AT2097"/>
          <cell r="AU2097">
            <v>4</v>
          </cell>
          <cell r="AV2097">
            <v>2.5</v>
          </cell>
          <cell r="AW2097" t="str">
            <v>noir</v>
          </cell>
          <cell r="AX2097" t="str">
            <v>NON</v>
          </cell>
          <cell r="AY2097"/>
          <cell r="AZ2097" t="str">
            <v>NON</v>
          </cell>
          <cell r="BA2097" t="str">
            <v>NON</v>
          </cell>
          <cell r="BB2097"/>
          <cell r="BC2097"/>
          <cell r="BD2097"/>
          <cell r="BE2097"/>
          <cell r="BF2097"/>
          <cell r="BG2097"/>
          <cell r="BH2097" t="str">
            <v>NON</v>
          </cell>
          <cell r="BI2097" t="str">
            <v>Assise : mousse HR, ouate
Dossier : mousse polyuréthane,  mousse HR, ouate</v>
          </cell>
          <cell r="BJ2097" t="str">
            <v>Assise: 35KG/M3 Dossier: 23 KG/M3 + 35KG/M3</v>
          </cell>
          <cell r="BK2097">
            <v>122</v>
          </cell>
          <cell r="BL2097">
            <v>100</v>
          </cell>
          <cell r="BM2097">
            <v>73</v>
          </cell>
          <cell r="BN2097">
            <v>90</v>
          </cell>
          <cell r="BO2097">
            <v>49</v>
          </cell>
          <cell r="BP2097">
            <v>52</v>
          </cell>
          <cell r="BQ2097"/>
          <cell r="BR2097">
            <v>0.91</v>
          </cell>
          <cell r="BS2097">
            <v>1</v>
          </cell>
          <cell r="BT2097">
            <v>123</v>
          </cell>
          <cell r="BU2097">
            <v>100</v>
          </cell>
          <cell r="BV2097">
            <v>72</v>
          </cell>
          <cell r="BW2097">
            <v>52</v>
          </cell>
          <cell r="BX2097"/>
          <cell r="BY2097"/>
          <cell r="BZ2097"/>
          <cell r="CA2097"/>
          <cell r="CB2097"/>
          <cell r="CC2097"/>
          <cell r="CD2097"/>
          <cell r="CE2097"/>
          <cell r="CF2097"/>
          <cell r="CG2097"/>
          <cell r="CH2097"/>
          <cell r="CI2097"/>
          <cell r="CJ2097"/>
          <cell r="CK2097"/>
          <cell r="CL2097"/>
          <cell r="CM2097"/>
          <cell r="CN2097"/>
          <cell r="CO2097"/>
          <cell r="CP2097"/>
          <cell r="CQ2097"/>
          <cell r="CR2097"/>
          <cell r="CS2097"/>
          <cell r="CT2097"/>
          <cell r="CU2097"/>
          <cell r="CV2097">
            <v>213</v>
          </cell>
        </row>
        <row r="2098">
          <cell r="C2098">
            <v>3666270139252</v>
          </cell>
          <cell r="D2098"/>
          <cell r="E2098" t="str">
            <v>GIORGIA</v>
          </cell>
          <cell r="F2098"/>
          <cell r="G2098" t="str">
            <v>LINCOLN 77</v>
          </cell>
          <cell r="H2098"/>
          <cell r="I2098" t="str">
            <v>Tissu</v>
          </cell>
          <cell r="J2098" t="str">
            <v>100% Polyester</v>
          </cell>
          <cell r="K2098" t="str">
            <v xml:space="preserve">Tissu effect velours côtelé </v>
          </cell>
          <cell r="L2098"/>
          <cell r="M2098"/>
          <cell r="N2098"/>
          <cell r="O2098" t="str">
            <v xml:space="preserve">Fauteuil </v>
          </cell>
          <cell r="P2098"/>
          <cell r="Q2098" t="str">
            <v xml:space="preserve">Panneau de particules, bois massif, carton;  assise: sangles élastiques, mousse HR 35 kg/m3 + ouate 200 g/m2; dossier: sangles élastiques, PU mousse 23 kg/m3 + HR 35 kg/m3 + ouate 200 g/m2; pieds plastique. </v>
          </cell>
          <cell r="R2098" t="str">
            <v>bois de conifères et bois de feuillus</v>
          </cell>
          <cell r="S2098"/>
          <cell r="T2098" t="str">
            <v>Assise de grand confort</v>
          </cell>
          <cell r="U2098"/>
          <cell r="V2098"/>
          <cell r="W2098"/>
          <cell r="X2098"/>
          <cell r="Y2098" t="str">
            <v>Pologne</v>
          </cell>
          <cell r="Z2098"/>
          <cell r="AA2098" t="str">
            <v xml:space="preserve"> mousse HR 35 kg/m3 + ouate 200 g/m2</v>
          </cell>
          <cell r="AB2098" t="str">
            <v>mousse PU 23kg/m3 +  mousse HR 35 kg/m3 + ouate 200 g/m2</v>
          </cell>
          <cell r="AC2098" t="str">
            <v>mousse PU 23kg/m3  + ouate 200 g/m2</v>
          </cell>
          <cell r="AD2098"/>
          <cell r="AE2098"/>
          <cell r="AF2098"/>
          <cell r="AG2098"/>
          <cell r="AH2098"/>
          <cell r="AI2098" t="str">
            <v>plastique</v>
          </cell>
          <cell r="AJ2098">
            <v>55</v>
          </cell>
          <cell r="AK2098"/>
          <cell r="AL2098"/>
          <cell r="AM2098">
            <v>30</v>
          </cell>
          <cell r="AN2098"/>
          <cell r="AO2098">
            <v>100</v>
          </cell>
          <cell r="AP2098">
            <v>73</v>
          </cell>
          <cell r="AQ2098">
            <v>34</v>
          </cell>
          <cell r="AR2098">
            <v>43</v>
          </cell>
          <cell r="AS2098">
            <v>64</v>
          </cell>
          <cell r="AT2098"/>
          <cell r="AU2098">
            <v>4</v>
          </cell>
          <cell r="AV2098">
            <v>2.5</v>
          </cell>
          <cell r="AW2098" t="str">
            <v>noir</v>
          </cell>
          <cell r="AX2098" t="str">
            <v>NON</v>
          </cell>
          <cell r="AY2098"/>
          <cell r="AZ2098" t="str">
            <v>NON</v>
          </cell>
          <cell r="BA2098" t="str">
            <v>NON</v>
          </cell>
          <cell r="BB2098"/>
          <cell r="BC2098"/>
          <cell r="BD2098"/>
          <cell r="BE2098"/>
          <cell r="BF2098"/>
          <cell r="BG2098"/>
          <cell r="BH2098" t="str">
            <v>NON</v>
          </cell>
          <cell r="BI2098" t="str">
            <v>Assise : mousse HR, ouate
Dossier : mousse polyuréthane,  mousse HR, ouate</v>
          </cell>
          <cell r="BJ2098" t="str">
            <v>Assise: 35KG/M3 Dossier: 23 KG/M3 + 35KG/M3</v>
          </cell>
          <cell r="BK2098">
            <v>122</v>
          </cell>
          <cell r="BL2098">
            <v>100</v>
          </cell>
          <cell r="BM2098">
            <v>73</v>
          </cell>
          <cell r="BN2098">
            <v>90</v>
          </cell>
          <cell r="BO2098">
            <v>49</v>
          </cell>
          <cell r="BP2098">
            <v>52</v>
          </cell>
          <cell r="BQ2098"/>
          <cell r="BR2098">
            <v>0.91</v>
          </cell>
          <cell r="BS2098">
            <v>1</v>
          </cell>
          <cell r="BT2098">
            <v>123</v>
          </cell>
          <cell r="BU2098">
            <v>100</v>
          </cell>
          <cell r="BV2098">
            <v>72</v>
          </cell>
          <cell r="BW2098">
            <v>52</v>
          </cell>
          <cell r="BX2098"/>
          <cell r="BY2098"/>
          <cell r="BZ2098"/>
          <cell r="CA2098"/>
          <cell r="CB2098"/>
          <cell r="CC2098"/>
          <cell r="CD2098"/>
          <cell r="CE2098"/>
          <cell r="CF2098"/>
          <cell r="CG2098"/>
          <cell r="CH2098"/>
          <cell r="CI2098"/>
          <cell r="CJ2098"/>
          <cell r="CK2098"/>
          <cell r="CL2098"/>
          <cell r="CM2098"/>
          <cell r="CN2098"/>
          <cell r="CO2098"/>
          <cell r="CP2098"/>
          <cell r="CQ2098"/>
          <cell r="CR2098"/>
          <cell r="CS2098"/>
          <cell r="CT2098"/>
          <cell r="CU2098"/>
          <cell r="CV2098">
            <v>213</v>
          </cell>
        </row>
        <row r="2099">
          <cell r="C2099">
            <v>3666270137524</v>
          </cell>
          <cell r="D2099"/>
          <cell r="E2099" t="str">
            <v>GIORGIA</v>
          </cell>
          <cell r="F2099"/>
          <cell r="G2099" t="str">
            <v>ANTHOLOGY 1</v>
          </cell>
          <cell r="H2099" t="str">
            <v>Blanc</v>
          </cell>
          <cell r="I2099" t="str">
            <v>Tissu</v>
          </cell>
          <cell r="J2099" t="str">
            <v>100% Polyester</v>
          </cell>
          <cell r="K2099"/>
          <cell r="L2099"/>
          <cell r="M2099"/>
          <cell r="N2099"/>
          <cell r="O2099" t="str">
            <v>Canapé 3 + 2 places</v>
          </cell>
          <cell r="P2099"/>
          <cell r="Q2099" t="str">
            <v xml:space="preserve">Panneau de particules, bois massif, carton;  assise: sangles élastiques, mousse HR 35 kg/m3 + ouate 200 g/m2; dossier: sangles élastiques, PU mousse 23 kg/m3 + HR 35 kg/m3 + ouate 200 g/m2; pieds plastique. </v>
          </cell>
          <cell r="R2099" t="str">
            <v>bois de conifères et bois de feuillus</v>
          </cell>
          <cell r="S2099"/>
          <cell r="T2099" t="str">
            <v>Assise de grand confort</v>
          </cell>
          <cell r="U2099"/>
          <cell r="V2099"/>
          <cell r="W2099"/>
          <cell r="X2099"/>
          <cell r="Y2099" t="str">
            <v>Pologne</v>
          </cell>
          <cell r="Z2099"/>
          <cell r="AA2099" t="str">
            <v xml:space="preserve"> mousse HR 35 kg/m3 + ouate 200 g/m2</v>
          </cell>
          <cell r="AB2099" t="str">
            <v>mousse PU 23kg/m3 +  mousse HR 35 kg/m3 + ouate 200 g/m2</v>
          </cell>
          <cell r="AC2099" t="str">
            <v>mousse PU 23kg/m3  + ouate 200 g/m2</v>
          </cell>
          <cell r="AD2099"/>
          <cell r="AE2099"/>
          <cell r="AF2099"/>
          <cell r="AG2099"/>
          <cell r="AH2099"/>
          <cell r="AI2099" t="str">
            <v>plastique</v>
          </cell>
          <cell r="AJ2099" t="str">
            <v>3 places: 175; 2 places: 102</v>
          </cell>
          <cell r="AK2099"/>
          <cell r="AL2099"/>
          <cell r="AM2099">
            <v>30</v>
          </cell>
          <cell r="AN2099"/>
          <cell r="AO2099">
            <v>100</v>
          </cell>
          <cell r="AP2099">
            <v>73</v>
          </cell>
          <cell r="AQ2099">
            <v>34</v>
          </cell>
          <cell r="AR2099">
            <v>43</v>
          </cell>
          <cell r="AS2099">
            <v>64</v>
          </cell>
          <cell r="AT2099"/>
          <cell r="AU2099" t="str">
            <v>3 places: 5; 2 places: 4</v>
          </cell>
          <cell r="AV2099">
            <v>2.5</v>
          </cell>
          <cell r="AW2099" t="str">
            <v>noir</v>
          </cell>
          <cell r="AX2099" t="str">
            <v>NON</v>
          </cell>
          <cell r="AY2099"/>
          <cell r="AZ2099" t="str">
            <v>NON</v>
          </cell>
          <cell r="BA2099" t="str">
            <v>NON</v>
          </cell>
          <cell r="BB2099"/>
          <cell r="BC2099"/>
          <cell r="BD2099"/>
          <cell r="BE2099"/>
          <cell r="BF2099"/>
          <cell r="BG2099"/>
          <cell r="BH2099" t="str">
            <v>NON</v>
          </cell>
          <cell r="BI2099" t="str">
            <v>Assise : mousse HR, ouate
Dossier : mousse polyuréthane,  mousse HR, ouate</v>
          </cell>
          <cell r="BJ2099" t="str">
            <v>Assise: 35KG/M3 Dossier: 23 KG/M3 + 35KG/M3</v>
          </cell>
          <cell r="BK2099" t="str">
            <v>3 places: 242; 2 places: 170</v>
          </cell>
          <cell r="BL2099">
            <v>100</v>
          </cell>
          <cell r="BM2099">
            <v>73</v>
          </cell>
          <cell r="BN2099">
            <v>450</v>
          </cell>
          <cell r="BO2099">
            <v>137.6</v>
          </cell>
          <cell r="BP2099">
            <v>147</v>
          </cell>
          <cell r="BQ2099"/>
          <cell r="BR2099">
            <v>2.98</v>
          </cell>
          <cell r="BS2099">
            <v>2</v>
          </cell>
          <cell r="BT2099">
            <v>242</v>
          </cell>
          <cell r="BU2099">
            <v>100</v>
          </cell>
          <cell r="BV2099">
            <v>72</v>
          </cell>
          <cell r="BW2099">
            <v>82</v>
          </cell>
          <cell r="BX2099">
            <v>172</v>
          </cell>
          <cell r="BY2099">
            <v>100</v>
          </cell>
          <cell r="BZ2099">
            <v>72</v>
          </cell>
          <cell r="CA2099">
            <v>65</v>
          </cell>
          <cell r="CB2099"/>
          <cell r="CC2099"/>
          <cell r="CD2099"/>
          <cell r="CE2099"/>
          <cell r="CF2099"/>
          <cell r="CG2099"/>
          <cell r="CH2099"/>
          <cell r="CI2099"/>
          <cell r="CJ2099"/>
          <cell r="CK2099"/>
          <cell r="CL2099"/>
          <cell r="CM2099"/>
          <cell r="CN2099"/>
          <cell r="CO2099"/>
          <cell r="CP2099"/>
          <cell r="CQ2099"/>
          <cell r="CR2099"/>
          <cell r="CS2099"/>
          <cell r="CT2099"/>
          <cell r="CU2099"/>
          <cell r="CV2099">
            <v>671</v>
          </cell>
        </row>
        <row r="2100">
          <cell r="C2100">
            <v>3666270137692</v>
          </cell>
          <cell r="D2100"/>
          <cell r="E2100" t="str">
            <v>GIORGIA</v>
          </cell>
          <cell r="F2100"/>
          <cell r="G2100" t="str">
            <v>ANTHOLOGY 3</v>
          </cell>
          <cell r="H2100" t="str">
            <v>Beige</v>
          </cell>
          <cell r="I2100" t="str">
            <v>Tissu</v>
          </cell>
          <cell r="J2100" t="str">
            <v>100% Polyester</v>
          </cell>
          <cell r="K2100"/>
          <cell r="L2100"/>
          <cell r="M2100"/>
          <cell r="N2100"/>
          <cell r="O2100" t="str">
            <v>Canapé 3 + 2 places</v>
          </cell>
          <cell r="P2100"/>
          <cell r="Q2100" t="str">
            <v xml:space="preserve">Panneau de particules, bois massif, carton;  assise: sangles élastiques, mousse HR 35 kg/m3 + ouate 200 g/m2; dossier: sangles élastiques, PU mousse 23 kg/m3 + HR 35 kg/m3 + ouate 200 g/m2; pieds plastique. </v>
          </cell>
          <cell r="R2100" t="str">
            <v>bois de conifères et bois de feuillus</v>
          </cell>
          <cell r="S2100"/>
          <cell r="T2100" t="str">
            <v>Assise de grand confort</v>
          </cell>
          <cell r="U2100"/>
          <cell r="V2100"/>
          <cell r="W2100"/>
          <cell r="X2100"/>
          <cell r="Y2100" t="str">
            <v>Pologne</v>
          </cell>
          <cell r="Z2100"/>
          <cell r="AA2100" t="str">
            <v xml:space="preserve"> mousse HR 35 kg/m3 + ouate 200 g/m2</v>
          </cell>
          <cell r="AB2100" t="str">
            <v>mousse PU 23kg/m3 +  mousse HR 35 kg/m3 + ouate 200 g/m2</v>
          </cell>
          <cell r="AC2100" t="str">
            <v>mousse PU 23kg/m3  + ouate 200 g/m2</v>
          </cell>
          <cell r="AD2100"/>
          <cell r="AE2100"/>
          <cell r="AF2100"/>
          <cell r="AG2100"/>
          <cell r="AH2100"/>
          <cell r="AI2100" t="str">
            <v>plastique</v>
          </cell>
          <cell r="AJ2100" t="str">
            <v>3 places: 175; 2 places: 102</v>
          </cell>
          <cell r="AK2100"/>
          <cell r="AL2100"/>
          <cell r="AM2100">
            <v>30</v>
          </cell>
          <cell r="AN2100"/>
          <cell r="AO2100">
            <v>100</v>
          </cell>
          <cell r="AP2100">
            <v>73</v>
          </cell>
          <cell r="AQ2100">
            <v>34</v>
          </cell>
          <cell r="AR2100">
            <v>43</v>
          </cell>
          <cell r="AS2100">
            <v>64</v>
          </cell>
          <cell r="AT2100"/>
          <cell r="AU2100" t="str">
            <v>3 places: 5; 2 places: 4</v>
          </cell>
          <cell r="AV2100">
            <v>2.5</v>
          </cell>
          <cell r="AW2100" t="str">
            <v>noir</v>
          </cell>
          <cell r="AX2100" t="str">
            <v>NON</v>
          </cell>
          <cell r="AY2100"/>
          <cell r="AZ2100" t="str">
            <v>NON</v>
          </cell>
          <cell r="BA2100" t="str">
            <v>NON</v>
          </cell>
          <cell r="BB2100"/>
          <cell r="BC2100"/>
          <cell r="BD2100"/>
          <cell r="BE2100"/>
          <cell r="BF2100"/>
          <cell r="BG2100"/>
          <cell r="BH2100" t="str">
            <v>NON</v>
          </cell>
          <cell r="BI2100" t="str">
            <v>Assise : mousse HR, ouate
Dossier : mousse polyuréthane,  mousse HR, ouate</v>
          </cell>
          <cell r="BJ2100" t="str">
            <v>Assise: 35KG/M3 Dossier: 23 KG/M3 + 35KG/M3</v>
          </cell>
          <cell r="BK2100" t="str">
            <v>3 places: 242; 2 places: 170</v>
          </cell>
          <cell r="BL2100">
            <v>100</v>
          </cell>
          <cell r="BM2100">
            <v>73</v>
          </cell>
          <cell r="BN2100">
            <v>450</v>
          </cell>
          <cell r="BO2100">
            <v>137.6</v>
          </cell>
          <cell r="BP2100">
            <v>147</v>
          </cell>
          <cell r="BQ2100"/>
          <cell r="BR2100">
            <v>2.98</v>
          </cell>
          <cell r="BS2100">
            <v>2</v>
          </cell>
          <cell r="BT2100">
            <v>242</v>
          </cell>
          <cell r="BU2100">
            <v>100</v>
          </cell>
          <cell r="BV2100">
            <v>72</v>
          </cell>
          <cell r="BW2100">
            <v>82</v>
          </cell>
          <cell r="BX2100">
            <v>172</v>
          </cell>
          <cell r="BY2100">
            <v>100</v>
          </cell>
          <cell r="BZ2100">
            <v>72</v>
          </cell>
          <cell r="CA2100">
            <v>65</v>
          </cell>
          <cell r="CB2100"/>
          <cell r="CC2100"/>
          <cell r="CD2100"/>
          <cell r="CE2100"/>
          <cell r="CF2100"/>
          <cell r="CG2100"/>
          <cell r="CH2100"/>
          <cell r="CI2100"/>
          <cell r="CJ2100"/>
          <cell r="CK2100"/>
          <cell r="CL2100"/>
          <cell r="CM2100"/>
          <cell r="CN2100"/>
          <cell r="CO2100"/>
          <cell r="CP2100"/>
          <cell r="CQ2100"/>
          <cell r="CR2100"/>
          <cell r="CS2100"/>
          <cell r="CT2100"/>
          <cell r="CU2100"/>
          <cell r="CV2100">
            <v>671</v>
          </cell>
        </row>
        <row r="2101">
          <cell r="C2101">
            <v>3666270138668</v>
          </cell>
          <cell r="D2101"/>
          <cell r="E2101" t="str">
            <v>GIORGIA</v>
          </cell>
          <cell r="F2101"/>
          <cell r="G2101" t="str">
            <v>ANTHOLOGY 7</v>
          </cell>
          <cell r="H2101" t="str">
            <v>Marron</v>
          </cell>
          <cell r="I2101" t="str">
            <v>Tissu</v>
          </cell>
          <cell r="J2101" t="str">
            <v>100% Polyester</v>
          </cell>
          <cell r="K2101"/>
          <cell r="L2101"/>
          <cell r="M2101"/>
          <cell r="N2101"/>
          <cell r="O2101" t="str">
            <v>Canapé 3 + 2 places</v>
          </cell>
          <cell r="P2101"/>
          <cell r="Q2101" t="str">
            <v xml:space="preserve">Panneau de particules, bois massif, carton;  assise: sangles élastiques, mousse HR 35 kg/m3 + ouate 200 g/m2; dossier: sangles élastiques, PU mousse 23 kg/m3 + HR 35 kg/m3 + ouate 200 g/m2; pieds plastique. </v>
          </cell>
          <cell r="R2101" t="str">
            <v>bois de conifères et bois de feuillus</v>
          </cell>
          <cell r="S2101"/>
          <cell r="T2101" t="str">
            <v>Assise de grand confort</v>
          </cell>
          <cell r="U2101"/>
          <cell r="V2101"/>
          <cell r="W2101"/>
          <cell r="X2101"/>
          <cell r="Y2101" t="str">
            <v>Pologne</v>
          </cell>
          <cell r="Z2101"/>
          <cell r="AA2101" t="str">
            <v xml:space="preserve"> mousse HR 35 kg/m3 + ouate 200 g/m2</v>
          </cell>
          <cell r="AB2101" t="str">
            <v>mousse PU 23kg/m3 +  mousse HR 35 kg/m3 + ouate 200 g/m2</v>
          </cell>
          <cell r="AC2101" t="str">
            <v>mousse PU 23kg/m3  + ouate 200 g/m2</v>
          </cell>
          <cell r="AD2101"/>
          <cell r="AE2101"/>
          <cell r="AF2101"/>
          <cell r="AG2101"/>
          <cell r="AH2101"/>
          <cell r="AI2101" t="str">
            <v>plastique</v>
          </cell>
          <cell r="AJ2101" t="str">
            <v>3 places: 175; 2 places: 102</v>
          </cell>
          <cell r="AK2101"/>
          <cell r="AL2101"/>
          <cell r="AM2101">
            <v>30</v>
          </cell>
          <cell r="AN2101"/>
          <cell r="AO2101">
            <v>100</v>
          </cell>
          <cell r="AP2101">
            <v>73</v>
          </cell>
          <cell r="AQ2101">
            <v>34</v>
          </cell>
          <cell r="AR2101">
            <v>43</v>
          </cell>
          <cell r="AS2101">
            <v>64</v>
          </cell>
          <cell r="AT2101"/>
          <cell r="AU2101" t="str">
            <v>3 places: 5; 2 places: 4</v>
          </cell>
          <cell r="AV2101">
            <v>2.5</v>
          </cell>
          <cell r="AW2101" t="str">
            <v>noir</v>
          </cell>
          <cell r="AX2101" t="str">
            <v>NON</v>
          </cell>
          <cell r="AY2101"/>
          <cell r="AZ2101" t="str">
            <v>NON</v>
          </cell>
          <cell r="BA2101" t="str">
            <v>NON</v>
          </cell>
          <cell r="BB2101"/>
          <cell r="BC2101"/>
          <cell r="BD2101"/>
          <cell r="BE2101"/>
          <cell r="BF2101"/>
          <cell r="BG2101"/>
          <cell r="BH2101" t="str">
            <v>NON</v>
          </cell>
          <cell r="BI2101" t="str">
            <v>Assise : mousse HR, ouate
Dossier : mousse polyuréthane,  mousse HR, ouate</v>
          </cell>
          <cell r="BJ2101" t="str">
            <v>Assise: 35KG/M3 Dossier: 23 KG/M3 + 35KG/M3</v>
          </cell>
          <cell r="BK2101" t="str">
            <v>3 places: 242; 2 places: 170</v>
          </cell>
          <cell r="BL2101">
            <v>100</v>
          </cell>
          <cell r="BM2101">
            <v>73</v>
          </cell>
          <cell r="BN2101">
            <v>450</v>
          </cell>
          <cell r="BO2101">
            <v>137.6</v>
          </cell>
          <cell r="BP2101">
            <v>147</v>
          </cell>
          <cell r="BQ2101"/>
          <cell r="BR2101">
            <v>2.98</v>
          </cell>
          <cell r="BS2101">
            <v>2</v>
          </cell>
          <cell r="BT2101">
            <v>242</v>
          </cell>
          <cell r="BU2101">
            <v>100</v>
          </cell>
          <cell r="BV2101">
            <v>72</v>
          </cell>
          <cell r="BW2101">
            <v>82</v>
          </cell>
          <cell r="BX2101">
            <v>172</v>
          </cell>
          <cell r="BY2101">
            <v>100</v>
          </cell>
          <cell r="BZ2101">
            <v>72</v>
          </cell>
          <cell r="CA2101">
            <v>65</v>
          </cell>
          <cell r="CB2101"/>
          <cell r="CC2101"/>
          <cell r="CD2101"/>
          <cell r="CE2101"/>
          <cell r="CF2101"/>
          <cell r="CG2101"/>
          <cell r="CH2101"/>
          <cell r="CI2101"/>
          <cell r="CJ2101"/>
          <cell r="CK2101"/>
          <cell r="CL2101"/>
          <cell r="CM2101"/>
          <cell r="CN2101"/>
          <cell r="CO2101"/>
          <cell r="CP2101"/>
          <cell r="CQ2101"/>
          <cell r="CR2101"/>
          <cell r="CS2101"/>
          <cell r="CT2101"/>
          <cell r="CU2101"/>
          <cell r="CV2101">
            <v>671</v>
          </cell>
        </row>
        <row r="2102">
          <cell r="C2102">
            <v>3666270138859</v>
          </cell>
          <cell r="D2102"/>
          <cell r="E2102" t="str">
            <v>GIORGIA</v>
          </cell>
          <cell r="F2102"/>
          <cell r="G2102" t="str">
            <v>ANTHOLOGY 9</v>
          </cell>
          <cell r="H2102" t="str">
            <v>Orange</v>
          </cell>
          <cell r="I2102" t="str">
            <v>Tissu</v>
          </cell>
          <cell r="J2102" t="str">
            <v>100% Polyester</v>
          </cell>
          <cell r="K2102"/>
          <cell r="L2102"/>
          <cell r="M2102"/>
          <cell r="N2102"/>
          <cell r="O2102" t="str">
            <v>Canapé 3 + 2 places</v>
          </cell>
          <cell r="P2102"/>
          <cell r="Q2102" t="str">
            <v xml:space="preserve">Panneau de particules, bois massif, carton;  assise: sangles élastiques, mousse HR 35 kg/m3 + ouate 200 g/m2; dossier: sangles élastiques, PU mousse 23 kg/m3 + HR 35 kg/m3 + ouate 200 g/m2; pieds plastique. </v>
          </cell>
          <cell r="R2102" t="str">
            <v>bois de conifères et bois de feuillus</v>
          </cell>
          <cell r="S2102"/>
          <cell r="T2102" t="str">
            <v>Assise de grand confort</v>
          </cell>
          <cell r="U2102"/>
          <cell r="V2102"/>
          <cell r="W2102"/>
          <cell r="X2102"/>
          <cell r="Y2102" t="str">
            <v>Pologne</v>
          </cell>
          <cell r="Z2102"/>
          <cell r="AA2102" t="str">
            <v xml:space="preserve"> mousse HR 35 kg/m3 + ouate 200 g/m2</v>
          </cell>
          <cell r="AB2102" t="str">
            <v>mousse PU 23kg/m3 +  mousse HR 35 kg/m3 + ouate 200 g/m2</v>
          </cell>
          <cell r="AC2102" t="str">
            <v>mousse PU 23kg/m3  + ouate 200 g/m2</v>
          </cell>
          <cell r="AD2102"/>
          <cell r="AE2102"/>
          <cell r="AF2102"/>
          <cell r="AG2102"/>
          <cell r="AH2102"/>
          <cell r="AI2102" t="str">
            <v>plastique</v>
          </cell>
          <cell r="AJ2102" t="str">
            <v>3 places: 175; 2 places: 102</v>
          </cell>
          <cell r="AK2102"/>
          <cell r="AL2102"/>
          <cell r="AM2102">
            <v>30</v>
          </cell>
          <cell r="AN2102"/>
          <cell r="AO2102">
            <v>100</v>
          </cell>
          <cell r="AP2102">
            <v>73</v>
          </cell>
          <cell r="AQ2102">
            <v>34</v>
          </cell>
          <cell r="AR2102">
            <v>43</v>
          </cell>
          <cell r="AS2102">
            <v>64</v>
          </cell>
          <cell r="AT2102"/>
          <cell r="AU2102" t="str">
            <v>3 places: 5; 2 places: 4</v>
          </cell>
          <cell r="AV2102">
            <v>2.5</v>
          </cell>
          <cell r="AW2102" t="str">
            <v>noir</v>
          </cell>
          <cell r="AX2102" t="str">
            <v>NON</v>
          </cell>
          <cell r="AY2102"/>
          <cell r="AZ2102" t="str">
            <v>NON</v>
          </cell>
          <cell r="BA2102" t="str">
            <v>NON</v>
          </cell>
          <cell r="BB2102"/>
          <cell r="BC2102"/>
          <cell r="BD2102"/>
          <cell r="BE2102"/>
          <cell r="BF2102"/>
          <cell r="BG2102"/>
          <cell r="BH2102" t="str">
            <v>NON</v>
          </cell>
          <cell r="BI2102" t="str">
            <v>Assise : mousse HR, ouate
Dossier : mousse polyuréthane,  mousse HR, ouate</v>
          </cell>
          <cell r="BJ2102" t="str">
            <v>Assise: 35KG/M3 Dossier: 23 KG/M3 + 35KG/M3</v>
          </cell>
          <cell r="BK2102" t="str">
            <v>3 places: 242; 2 places: 170</v>
          </cell>
          <cell r="BL2102">
            <v>100</v>
          </cell>
          <cell r="BM2102">
            <v>73</v>
          </cell>
          <cell r="BN2102">
            <v>450</v>
          </cell>
          <cell r="BO2102">
            <v>137.6</v>
          </cell>
          <cell r="BP2102">
            <v>147</v>
          </cell>
          <cell r="BQ2102"/>
          <cell r="BR2102">
            <v>2.98</v>
          </cell>
          <cell r="BS2102">
            <v>2</v>
          </cell>
          <cell r="BT2102">
            <v>242</v>
          </cell>
          <cell r="BU2102">
            <v>100</v>
          </cell>
          <cell r="BV2102">
            <v>72</v>
          </cell>
          <cell r="BW2102">
            <v>82</v>
          </cell>
          <cell r="BX2102">
            <v>172</v>
          </cell>
          <cell r="BY2102">
            <v>100</v>
          </cell>
          <cell r="BZ2102">
            <v>72</v>
          </cell>
          <cell r="CA2102">
            <v>65</v>
          </cell>
          <cell r="CB2102"/>
          <cell r="CC2102"/>
          <cell r="CD2102"/>
          <cell r="CE2102"/>
          <cell r="CF2102"/>
          <cell r="CG2102"/>
          <cell r="CH2102"/>
          <cell r="CI2102"/>
          <cell r="CJ2102"/>
          <cell r="CK2102"/>
          <cell r="CL2102"/>
          <cell r="CM2102"/>
          <cell r="CN2102"/>
          <cell r="CO2102"/>
          <cell r="CP2102"/>
          <cell r="CQ2102"/>
          <cell r="CR2102"/>
          <cell r="CS2102"/>
          <cell r="CT2102"/>
          <cell r="CU2102"/>
          <cell r="CV2102">
            <v>671</v>
          </cell>
        </row>
        <row r="2103">
          <cell r="C2103">
            <v>3666270137500</v>
          </cell>
          <cell r="D2103"/>
          <cell r="E2103" t="str">
            <v>GIORGIA</v>
          </cell>
          <cell r="F2103"/>
          <cell r="G2103" t="str">
            <v>ANTHOLOGY 10</v>
          </cell>
          <cell r="H2103" t="str">
            <v>Jaune</v>
          </cell>
          <cell r="I2103" t="str">
            <v>Tissu</v>
          </cell>
          <cell r="J2103" t="str">
            <v>100% Polyester</v>
          </cell>
          <cell r="K2103"/>
          <cell r="L2103"/>
          <cell r="M2103"/>
          <cell r="N2103"/>
          <cell r="O2103" t="str">
            <v>Canapé 3 + 2 places</v>
          </cell>
          <cell r="P2103"/>
          <cell r="Q2103" t="str">
            <v xml:space="preserve">Panneau de particules, bois massif, carton;  assise: sangles élastiques, mousse HR 35 kg/m3 + ouate 200 g/m2; dossier: sangles élastiques, PU mousse 23 kg/m3 + HR 35 kg/m3 + ouate 200 g/m2; pieds plastique. </v>
          </cell>
          <cell r="R2103" t="str">
            <v>bois de conifères et bois de feuillus</v>
          </cell>
          <cell r="S2103"/>
          <cell r="T2103" t="str">
            <v>Assise de grand confort</v>
          </cell>
          <cell r="U2103"/>
          <cell r="V2103"/>
          <cell r="W2103"/>
          <cell r="X2103"/>
          <cell r="Y2103" t="str">
            <v>Pologne</v>
          </cell>
          <cell r="Z2103"/>
          <cell r="AA2103" t="str">
            <v xml:space="preserve"> mousse HR 35 kg/m3 + ouate 200 g/m2</v>
          </cell>
          <cell r="AB2103" t="str">
            <v>mousse PU 23kg/m3 +  mousse HR 35 kg/m3 + ouate 200 g/m2</v>
          </cell>
          <cell r="AC2103" t="str">
            <v>mousse PU 23kg/m3  + ouate 200 g/m2</v>
          </cell>
          <cell r="AD2103"/>
          <cell r="AE2103"/>
          <cell r="AF2103"/>
          <cell r="AG2103"/>
          <cell r="AH2103"/>
          <cell r="AI2103" t="str">
            <v>plastique</v>
          </cell>
          <cell r="AJ2103" t="str">
            <v>3 places: 175; 2 places: 102</v>
          </cell>
          <cell r="AK2103"/>
          <cell r="AL2103"/>
          <cell r="AM2103">
            <v>30</v>
          </cell>
          <cell r="AN2103"/>
          <cell r="AO2103">
            <v>100</v>
          </cell>
          <cell r="AP2103">
            <v>73</v>
          </cell>
          <cell r="AQ2103">
            <v>34</v>
          </cell>
          <cell r="AR2103">
            <v>43</v>
          </cell>
          <cell r="AS2103">
            <v>64</v>
          </cell>
          <cell r="AT2103"/>
          <cell r="AU2103" t="str">
            <v>3 places: 5; 2 places: 4</v>
          </cell>
          <cell r="AV2103">
            <v>2.5</v>
          </cell>
          <cell r="AW2103" t="str">
            <v>noir</v>
          </cell>
          <cell r="AX2103" t="str">
            <v>NON</v>
          </cell>
          <cell r="AY2103"/>
          <cell r="AZ2103" t="str">
            <v>NON</v>
          </cell>
          <cell r="BA2103" t="str">
            <v>NON</v>
          </cell>
          <cell r="BB2103"/>
          <cell r="BC2103"/>
          <cell r="BD2103"/>
          <cell r="BE2103"/>
          <cell r="BF2103"/>
          <cell r="BG2103"/>
          <cell r="BH2103" t="str">
            <v>NON</v>
          </cell>
          <cell r="BI2103" t="str">
            <v>Assise : mousse HR, ouate
Dossier : mousse polyuréthane,  mousse HR, ouate</v>
          </cell>
          <cell r="BJ2103" t="str">
            <v>Assise: 35KG/M3 Dossier: 23 KG/M3 + 35KG/M3</v>
          </cell>
          <cell r="BK2103" t="str">
            <v>3 places: 242; 2 places: 170</v>
          </cell>
          <cell r="BL2103">
            <v>100</v>
          </cell>
          <cell r="BM2103">
            <v>73</v>
          </cell>
          <cell r="BN2103">
            <v>450</v>
          </cell>
          <cell r="BO2103">
            <v>137.6</v>
          </cell>
          <cell r="BP2103">
            <v>147</v>
          </cell>
          <cell r="BQ2103"/>
          <cell r="BR2103">
            <v>2.98</v>
          </cell>
          <cell r="BS2103">
            <v>2</v>
          </cell>
          <cell r="BT2103">
            <v>242</v>
          </cell>
          <cell r="BU2103">
            <v>100</v>
          </cell>
          <cell r="BV2103">
            <v>72</v>
          </cell>
          <cell r="BW2103">
            <v>82</v>
          </cell>
          <cell r="BX2103">
            <v>172</v>
          </cell>
          <cell r="BY2103">
            <v>100</v>
          </cell>
          <cell r="BZ2103">
            <v>72</v>
          </cell>
          <cell r="CA2103">
            <v>65</v>
          </cell>
          <cell r="CB2103"/>
          <cell r="CC2103"/>
          <cell r="CD2103"/>
          <cell r="CE2103"/>
          <cell r="CF2103"/>
          <cell r="CG2103"/>
          <cell r="CH2103"/>
          <cell r="CI2103"/>
          <cell r="CJ2103"/>
          <cell r="CK2103"/>
          <cell r="CL2103"/>
          <cell r="CM2103"/>
          <cell r="CN2103"/>
          <cell r="CO2103"/>
          <cell r="CP2103"/>
          <cell r="CQ2103"/>
          <cell r="CR2103"/>
          <cell r="CS2103"/>
          <cell r="CT2103"/>
          <cell r="CU2103"/>
          <cell r="CV2103">
            <v>671</v>
          </cell>
        </row>
        <row r="2104">
          <cell r="C2104">
            <v>3666270137975</v>
          </cell>
          <cell r="D2104"/>
          <cell r="E2104" t="str">
            <v>GIORGIA</v>
          </cell>
          <cell r="F2104"/>
          <cell r="G2104" t="str">
            <v>ANTHOLOGY 12</v>
          </cell>
          <cell r="H2104" t="str">
            <v>Vert</v>
          </cell>
          <cell r="I2104" t="str">
            <v>Tissu</v>
          </cell>
          <cell r="J2104" t="str">
            <v>100% Polyester</v>
          </cell>
          <cell r="K2104"/>
          <cell r="L2104"/>
          <cell r="M2104"/>
          <cell r="N2104"/>
          <cell r="O2104" t="str">
            <v>Canapé 3 + 2 places</v>
          </cell>
          <cell r="P2104"/>
          <cell r="Q2104" t="str">
            <v xml:space="preserve">Panneau de particules, bois massif, carton;  assise: sangles élastiques, mousse HR 35 kg/m3 + ouate 200 g/m2; dossier: sangles élastiques, PU mousse 23 kg/m3 + HR 35 kg/m3 + ouate 200 g/m2; pieds plastique. </v>
          </cell>
          <cell r="R2104" t="str">
            <v>bois de conifères et bois de feuillus</v>
          </cell>
          <cell r="S2104"/>
          <cell r="T2104" t="str">
            <v>Assise de grand confort</v>
          </cell>
          <cell r="U2104"/>
          <cell r="V2104"/>
          <cell r="W2104"/>
          <cell r="X2104"/>
          <cell r="Y2104" t="str">
            <v>Pologne</v>
          </cell>
          <cell r="Z2104"/>
          <cell r="AA2104" t="str">
            <v xml:space="preserve"> mousse HR 35 kg/m3 + ouate 200 g/m2</v>
          </cell>
          <cell r="AB2104" t="str">
            <v>mousse PU 23kg/m3 +  mousse HR 35 kg/m3 + ouate 200 g/m2</v>
          </cell>
          <cell r="AC2104" t="str">
            <v>mousse PU 23kg/m3  + ouate 200 g/m2</v>
          </cell>
          <cell r="AD2104"/>
          <cell r="AE2104"/>
          <cell r="AF2104"/>
          <cell r="AG2104"/>
          <cell r="AH2104"/>
          <cell r="AI2104" t="str">
            <v>plastique</v>
          </cell>
          <cell r="AJ2104" t="str">
            <v>3 places: 175; 2 places: 102</v>
          </cell>
          <cell r="AK2104"/>
          <cell r="AL2104"/>
          <cell r="AM2104">
            <v>30</v>
          </cell>
          <cell r="AN2104"/>
          <cell r="AO2104">
            <v>100</v>
          </cell>
          <cell r="AP2104">
            <v>73</v>
          </cell>
          <cell r="AQ2104">
            <v>34</v>
          </cell>
          <cell r="AR2104">
            <v>43</v>
          </cell>
          <cell r="AS2104">
            <v>64</v>
          </cell>
          <cell r="AT2104"/>
          <cell r="AU2104" t="str">
            <v>3 places: 5; 2 places: 4</v>
          </cell>
          <cell r="AV2104">
            <v>2.5</v>
          </cell>
          <cell r="AW2104" t="str">
            <v>noir</v>
          </cell>
          <cell r="AX2104" t="str">
            <v>NON</v>
          </cell>
          <cell r="AY2104"/>
          <cell r="AZ2104" t="str">
            <v>NON</v>
          </cell>
          <cell r="BA2104" t="str">
            <v>NON</v>
          </cell>
          <cell r="BB2104"/>
          <cell r="BC2104"/>
          <cell r="BD2104"/>
          <cell r="BE2104"/>
          <cell r="BF2104"/>
          <cell r="BG2104"/>
          <cell r="BH2104" t="str">
            <v>NON</v>
          </cell>
          <cell r="BI2104" t="str">
            <v>Assise : mousse HR, ouate
Dossier : mousse polyuréthane,  mousse HR, ouate</v>
          </cell>
          <cell r="BJ2104" t="str">
            <v>Assise: 35KG/M3 Dossier: 23 KG/M3 + 35KG/M3</v>
          </cell>
          <cell r="BK2104" t="str">
            <v>3 places: 242; 2 places: 170</v>
          </cell>
          <cell r="BL2104">
            <v>100</v>
          </cell>
          <cell r="BM2104">
            <v>73</v>
          </cell>
          <cell r="BN2104">
            <v>450</v>
          </cell>
          <cell r="BO2104">
            <v>137.6</v>
          </cell>
          <cell r="BP2104">
            <v>147</v>
          </cell>
          <cell r="BQ2104"/>
          <cell r="BR2104">
            <v>2.98</v>
          </cell>
          <cell r="BS2104">
            <v>2</v>
          </cell>
          <cell r="BT2104">
            <v>242</v>
          </cell>
          <cell r="BU2104">
            <v>100</v>
          </cell>
          <cell r="BV2104">
            <v>72</v>
          </cell>
          <cell r="BW2104">
            <v>82</v>
          </cell>
          <cell r="BX2104">
            <v>172</v>
          </cell>
          <cell r="BY2104">
            <v>100</v>
          </cell>
          <cell r="BZ2104">
            <v>72</v>
          </cell>
          <cell r="CA2104">
            <v>65</v>
          </cell>
          <cell r="CB2104"/>
          <cell r="CC2104"/>
          <cell r="CD2104"/>
          <cell r="CE2104"/>
          <cell r="CF2104"/>
          <cell r="CG2104"/>
          <cell r="CH2104"/>
          <cell r="CI2104"/>
          <cell r="CJ2104"/>
          <cell r="CK2104"/>
          <cell r="CL2104"/>
          <cell r="CM2104"/>
          <cell r="CN2104"/>
          <cell r="CO2104"/>
          <cell r="CP2104"/>
          <cell r="CQ2104"/>
          <cell r="CR2104"/>
          <cell r="CS2104"/>
          <cell r="CT2104"/>
          <cell r="CU2104"/>
          <cell r="CV2104">
            <v>671</v>
          </cell>
        </row>
        <row r="2105">
          <cell r="C2105">
            <v>3666270138255</v>
          </cell>
          <cell r="D2105"/>
          <cell r="E2105" t="str">
            <v>GIORGIA</v>
          </cell>
          <cell r="F2105"/>
          <cell r="G2105" t="str">
            <v>ANTHOLOGY 14</v>
          </cell>
          <cell r="H2105" t="str">
            <v>Bleu foncé</v>
          </cell>
          <cell r="I2105" t="str">
            <v>Tissu</v>
          </cell>
          <cell r="J2105" t="str">
            <v>100% Polyester</v>
          </cell>
          <cell r="K2105"/>
          <cell r="L2105"/>
          <cell r="M2105"/>
          <cell r="N2105"/>
          <cell r="O2105" t="str">
            <v>Canapé 3 + 2 places</v>
          </cell>
          <cell r="P2105"/>
          <cell r="Q2105" t="str">
            <v xml:space="preserve">Panneau de particules, bois massif, carton;  assise: sangles élastiques, mousse HR 35 kg/m3 + ouate 200 g/m2; dossier: sangles élastiques, PU mousse 23 kg/m3 + HR 35 kg/m3 + ouate 200 g/m2; pieds plastique. </v>
          </cell>
          <cell r="R2105" t="str">
            <v>bois de conifères et bois de feuillus</v>
          </cell>
          <cell r="S2105"/>
          <cell r="T2105" t="str">
            <v>Assise de grand confort</v>
          </cell>
          <cell r="U2105"/>
          <cell r="V2105"/>
          <cell r="W2105"/>
          <cell r="X2105"/>
          <cell r="Y2105" t="str">
            <v>Pologne</v>
          </cell>
          <cell r="Z2105"/>
          <cell r="AA2105" t="str">
            <v xml:space="preserve"> mousse HR 35 kg/m3 + ouate 200 g/m2</v>
          </cell>
          <cell r="AB2105" t="str">
            <v>mousse PU 23kg/m3 +  mousse HR 35 kg/m3 + ouate 200 g/m2</v>
          </cell>
          <cell r="AC2105" t="str">
            <v>mousse PU 23kg/m3  + ouate 200 g/m2</v>
          </cell>
          <cell r="AD2105"/>
          <cell r="AE2105"/>
          <cell r="AF2105"/>
          <cell r="AG2105"/>
          <cell r="AH2105"/>
          <cell r="AI2105" t="str">
            <v>plastique</v>
          </cell>
          <cell r="AJ2105" t="str">
            <v>3 places: 175; 2 places: 102</v>
          </cell>
          <cell r="AK2105"/>
          <cell r="AL2105"/>
          <cell r="AM2105">
            <v>30</v>
          </cell>
          <cell r="AN2105"/>
          <cell r="AO2105">
            <v>100</v>
          </cell>
          <cell r="AP2105">
            <v>73</v>
          </cell>
          <cell r="AQ2105">
            <v>34</v>
          </cell>
          <cell r="AR2105">
            <v>43</v>
          </cell>
          <cell r="AS2105">
            <v>64</v>
          </cell>
          <cell r="AT2105"/>
          <cell r="AU2105" t="str">
            <v>3 places: 5; 2 places: 4</v>
          </cell>
          <cell r="AV2105">
            <v>2.5</v>
          </cell>
          <cell r="AW2105" t="str">
            <v>noir</v>
          </cell>
          <cell r="AX2105" t="str">
            <v>NON</v>
          </cell>
          <cell r="AY2105"/>
          <cell r="AZ2105" t="str">
            <v>NON</v>
          </cell>
          <cell r="BA2105" t="str">
            <v>NON</v>
          </cell>
          <cell r="BB2105"/>
          <cell r="BC2105"/>
          <cell r="BD2105"/>
          <cell r="BE2105"/>
          <cell r="BF2105"/>
          <cell r="BG2105"/>
          <cell r="BH2105" t="str">
            <v>NON</v>
          </cell>
          <cell r="BI2105" t="str">
            <v>Assise : mousse HR, ouate
Dossier : mousse polyuréthane,  mousse HR, ouate</v>
          </cell>
          <cell r="BJ2105" t="str">
            <v>Assise: 35KG/M3 Dossier: 23 KG/M3 + 35KG/M3</v>
          </cell>
          <cell r="BK2105" t="str">
            <v>3 places: 242; 2 places: 170</v>
          </cell>
          <cell r="BL2105">
            <v>100</v>
          </cell>
          <cell r="BM2105">
            <v>73</v>
          </cell>
          <cell r="BN2105">
            <v>450</v>
          </cell>
          <cell r="BO2105">
            <v>137.6</v>
          </cell>
          <cell r="BP2105">
            <v>147</v>
          </cell>
          <cell r="BQ2105"/>
          <cell r="BR2105">
            <v>2.98</v>
          </cell>
          <cell r="BS2105">
            <v>2</v>
          </cell>
          <cell r="BT2105">
            <v>242</v>
          </cell>
          <cell r="BU2105">
            <v>100</v>
          </cell>
          <cell r="BV2105">
            <v>72</v>
          </cell>
          <cell r="BW2105">
            <v>82</v>
          </cell>
          <cell r="BX2105">
            <v>172</v>
          </cell>
          <cell r="BY2105">
            <v>100</v>
          </cell>
          <cell r="BZ2105">
            <v>72</v>
          </cell>
          <cell r="CA2105">
            <v>65</v>
          </cell>
          <cell r="CB2105"/>
          <cell r="CC2105"/>
          <cell r="CD2105"/>
          <cell r="CE2105"/>
          <cell r="CF2105"/>
          <cell r="CG2105"/>
          <cell r="CH2105"/>
          <cell r="CI2105"/>
          <cell r="CJ2105"/>
          <cell r="CK2105"/>
          <cell r="CL2105"/>
          <cell r="CM2105"/>
          <cell r="CN2105"/>
          <cell r="CO2105"/>
          <cell r="CP2105"/>
          <cell r="CQ2105"/>
          <cell r="CR2105"/>
          <cell r="CS2105"/>
          <cell r="CT2105"/>
          <cell r="CU2105"/>
          <cell r="CV2105">
            <v>671</v>
          </cell>
        </row>
        <row r="2106">
          <cell r="C2106">
            <v>3666270137326</v>
          </cell>
          <cell r="D2106"/>
          <cell r="E2106" t="str">
            <v>GIORGIA</v>
          </cell>
          <cell r="F2106"/>
          <cell r="G2106" t="str">
            <v>ANTHOLOGY 15</v>
          </cell>
          <cell r="H2106" t="str">
            <v>Gris clair</v>
          </cell>
          <cell r="I2106" t="str">
            <v>Tissu</v>
          </cell>
          <cell r="J2106" t="str">
            <v>100% Polyester</v>
          </cell>
          <cell r="K2106"/>
          <cell r="L2106"/>
          <cell r="M2106"/>
          <cell r="N2106"/>
          <cell r="O2106" t="str">
            <v>Canapé 3 + 2 places</v>
          </cell>
          <cell r="P2106"/>
          <cell r="Q2106" t="str">
            <v xml:space="preserve">Panneau de particules, bois massif, carton;  assise: sangles élastiques, mousse HR 35 kg/m3 + ouate 200 g/m2; dossier: sangles élastiques, PU mousse 23 kg/m3 + HR 35 kg/m3 + ouate 200 g/m2; pieds plastique. </v>
          </cell>
          <cell r="R2106" t="str">
            <v>bois de conifères et bois de feuillus</v>
          </cell>
          <cell r="S2106"/>
          <cell r="T2106" t="str">
            <v>Assise de grand confort</v>
          </cell>
          <cell r="U2106"/>
          <cell r="V2106"/>
          <cell r="W2106"/>
          <cell r="X2106"/>
          <cell r="Y2106" t="str">
            <v>Pologne</v>
          </cell>
          <cell r="Z2106"/>
          <cell r="AA2106" t="str">
            <v xml:space="preserve"> mousse HR 35 kg/m3 + ouate 200 g/m2</v>
          </cell>
          <cell r="AB2106" t="str">
            <v>mousse PU 23kg/m3 +  mousse HR 35 kg/m3 + ouate 200 g/m2</v>
          </cell>
          <cell r="AC2106" t="str">
            <v>mousse PU 23kg/m3  + ouate 200 g/m2</v>
          </cell>
          <cell r="AD2106"/>
          <cell r="AE2106"/>
          <cell r="AF2106"/>
          <cell r="AG2106"/>
          <cell r="AH2106"/>
          <cell r="AI2106" t="str">
            <v>plastique</v>
          </cell>
          <cell r="AJ2106" t="str">
            <v>3 places: 175; 2 places: 102</v>
          </cell>
          <cell r="AK2106"/>
          <cell r="AL2106"/>
          <cell r="AM2106">
            <v>30</v>
          </cell>
          <cell r="AN2106"/>
          <cell r="AO2106">
            <v>100</v>
          </cell>
          <cell r="AP2106">
            <v>73</v>
          </cell>
          <cell r="AQ2106">
            <v>34</v>
          </cell>
          <cell r="AR2106">
            <v>43</v>
          </cell>
          <cell r="AS2106">
            <v>64</v>
          </cell>
          <cell r="AT2106"/>
          <cell r="AU2106" t="str">
            <v>3 places: 5; 2 places: 4</v>
          </cell>
          <cell r="AV2106">
            <v>2.5</v>
          </cell>
          <cell r="AW2106" t="str">
            <v>noir</v>
          </cell>
          <cell r="AX2106" t="str">
            <v>NON</v>
          </cell>
          <cell r="AY2106"/>
          <cell r="AZ2106" t="str">
            <v>NON</v>
          </cell>
          <cell r="BA2106" t="str">
            <v>NON</v>
          </cell>
          <cell r="BB2106"/>
          <cell r="BC2106"/>
          <cell r="BD2106"/>
          <cell r="BE2106"/>
          <cell r="BF2106"/>
          <cell r="BG2106"/>
          <cell r="BH2106" t="str">
            <v>NON</v>
          </cell>
          <cell r="BI2106" t="str">
            <v>Assise : mousse HR, ouate
Dossier : mousse polyuréthane,  mousse HR, ouate</v>
          </cell>
          <cell r="BJ2106" t="str">
            <v>Assise: 35KG/M3 Dossier: 23 KG/M3 + 35KG/M3</v>
          </cell>
          <cell r="BK2106" t="str">
            <v>3 places: 242; 2 places: 170</v>
          </cell>
          <cell r="BL2106">
            <v>100</v>
          </cell>
          <cell r="BM2106">
            <v>73</v>
          </cell>
          <cell r="BN2106">
            <v>450</v>
          </cell>
          <cell r="BO2106">
            <v>137.6</v>
          </cell>
          <cell r="BP2106">
            <v>147</v>
          </cell>
          <cell r="BQ2106"/>
          <cell r="BR2106">
            <v>2.98</v>
          </cell>
          <cell r="BS2106">
            <v>2</v>
          </cell>
          <cell r="BT2106">
            <v>242</v>
          </cell>
          <cell r="BU2106">
            <v>100</v>
          </cell>
          <cell r="BV2106">
            <v>72</v>
          </cell>
          <cell r="BW2106">
            <v>82</v>
          </cell>
          <cell r="BX2106">
            <v>172</v>
          </cell>
          <cell r="BY2106">
            <v>100</v>
          </cell>
          <cell r="BZ2106">
            <v>72</v>
          </cell>
          <cell r="CA2106">
            <v>65</v>
          </cell>
          <cell r="CB2106"/>
          <cell r="CC2106"/>
          <cell r="CD2106"/>
          <cell r="CE2106"/>
          <cell r="CF2106"/>
          <cell r="CG2106"/>
          <cell r="CH2106"/>
          <cell r="CI2106"/>
          <cell r="CJ2106"/>
          <cell r="CK2106"/>
          <cell r="CL2106"/>
          <cell r="CM2106"/>
          <cell r="CN2106"/>
          <cell r="CO2106"/>
          <cell r="CP2106"/>
          <cell r="CQ2106"/>
          <cell r="CR2106"/>
          <cell r="CS2106"/>
          <cell r="CT2106"/>
          <cell r="CU2106"/>
          <cell r="CV2106">
            <v>671</v>
          </cell>
        </row>
        <row r="2107">
          <cell r="C2107">
            <v>3666270138583</v>
          </cell>
          <cell r="D2107"/>
          <cell r="E2107" t="str">
            <v>GIORGIA</v>
          </cell>
          <cell r="F2107"/>
          <cell r="G2107" t="str">
            <v>ANTHOLOGY 18</v>
          </cell>
          <cell r="H2107" t="str">
            <v>Gris foncé</v>
          </cell>
          <cell r="I2107" t="str">
            <v>Tissu</v>
          </cell>
          <cell r="J2107" t="str">
            <v>100% Polyester</v>
          </cell>
          <cell r="K2107"/>
          <cell r="L2107"/>
          <cell r="M2107"/>
          <cell r="N2107"/>
          <cell r="O2107" t="str">
            <v>Canapé 3 + 2 places</v>
          </cell>
          <cell r="P2107"/>
          <cell r="Q2107" t="str">
            <v xml:space="preserve">Panneau de particules, bois massif, carton;  assise: sangles élastiques, mousse HR 35 kg/m3 + ouate 200 g/m2; dossier: sangles élastiques, PU mousse 23 kg/m3 + HR 35 kg/m3 + ouate 200 g/m2; pieds plastique. </v>
          </cell>
          <cell r="R2107" t="str">
            <v>bois de conifères et bois de feuillus</v>
          </cell>
          <cell r="S2107"/>
          <cell r="T2107" t="str">
            <v>Assise de grand confort</v>
          </cell>
          <cell r="U2107"/>
          <cell r="V2107"/>
          <cell r="W2107"/>
          <cell r="X2107"/>
          <cell r="Y2107" t="str">
            <v>Pologne</v>
          </cell>
          <cell r="Z2107"/>
          <cell r="AA2107" t="str">
            <v xml:space="preserve"> mousse HR 35 kg/m3 + ouate 200 g/m2</v>
          </cell>
          <cell r="AB2107" t="str">
            <v>mousse PU 23kg/m3 +  mousse HR 35 kg/m3 + ouate 200 g/m2</v>
          </cell>
          <cell r="AC2107" t="str">
            <v>mousse PU 23kg/m3  + ouate 200 g/m2</v>
          </cell>
          <cell r="AD2107"/>
          <cell r="AE2107"/>
          <cell r="AF2107"/>
          <cell r="AG2107"/>
          <cell r="AH2107"/>
          <cell r="AI2107" t="str">
            <v>plastique</v>
          </cell>
          <cell r="AJ2107" t="str">
            <v>3 places: 175; 2 places: 102</v>
          </cell>
          <cell r="AK2107"/>
          <cell r="AL2107"/>
          <cell r="AM2107">
            <v>30</v>
          </cell>
          <cell r="AN2107"/>
          <cell r="AO2107">
            <v>100</v>
          </cell>
          <cell r="AP2107">
            <v>73</v>
          </cell>
          <cell r="AQ2107">
            <v>34</v>
          </cell>
          <cell r="AR2107">
            <v>43</v>
          </cell>
          <cell r="AS2107">
            <v>64</v>
          </cell>
          <cell r="AT2107"/>
          <cell r="AU2107" t="str">
            <v>3 places: 5; 2 places: 4</v>
          </cell>
          <cell r="AV2107">
            <v>2.5</v>
          </cell>
          <cell r="AW2107" t="str">
            <v>noir</v>
          </cell>
          <cell r="AX2107" t="str">
            <v>NON</v>
          </cell>
          <cell r="AY2107"/>
          <cell r="AZ2107" t="str">
            <v>NON</v>
          </cell>
          <cell r="BA2107" t="str">
            <v>NON</v>
          </cell>
          <cell r="BB2107"/>
          <cell r="BC2107"/>
          <cell r="BD2107"/>
          <cell r="BE2107"/>
          <cell r="BF2107"/>
          <cell r="BG2107"/>
          <cell r="BH2107" t="str">
            <v>NON</v>
          </cell>
          <cell r="BI2107" t="str">
            <v>Assise : mousse HR, ouate
Dossier : mousse polyuréthane,  mousse HR, ouate</v>
          </cell>
          <cell r="BJ2107" t="str">
            <v>Assise: 35KG/M3 Dossier: 23 KG/M3 + 35KG/M3</v>
          </cell>
          <cell r="BK2107" t="str">
            <v>3 places: 242; 2 places: 170</v>
          </cell>
          <cell r="BL2107">
            <v>100</v>
          </cell>
          <cell r="BM2107">
            <v>73</v>
          </cell>
          <cell r="BN2107">
            <v>450</v>
          </cell>
          <cell r="BO2107">
            <v>137.6</v>
          </cell>
          <cell r="BP2107">
            <v>147</v>
          </cell>
          <cell r="BQ2107"/>
          <cell r="BR2107">
            <v>2.98</v>
          </cell>
          <cell r="BS2107">
            <v>2</v>
          </cell>
          <cell r="BT2107">
            <v>242</v>
          </cell>
          <cell r="BU2107">
            <v>100</v>
          </cell>
          <cell r="BV2107">
            <v>72</v>
          </cell>
          <cell r="BW2107">
            <v>82</v>
          </cell>
          <cell r="BX2107">
            <v>172</v>
          </cell>
          <cell r="BY2107">
            <v>100</v>
          </cell>
          <cell r="BZ2107">
            <v>72</v>
          </cell>
          <cell r="CA2107">
            <v>65</v>
          </cell>
          <cell r="CB2107"/>
          <cell r="CC2107"/>
          <cell r="CD2107"/>
          <cell r="CE2107"/>
          <cell r="CF2107"/>
          <cell r="CG2107"/>
          <cell r="CH2107"/>
          <cell r="CI2107"/>
          <cell r="CJ2107"/>
          <cell r="CK2107"/>
          <cell r="CL2107"/>
          <cell r="CM2107"/>
          <cell r="CN2107"/>
          <cell r="CO2107"/>
          <cell r="CP2107"/>
          <cell r="CQ2107"/>
          <cell r="CR2107"/>
          <cell r="CS2107"/>
          <cell r="CT2107"/>
          <cell r="CU2107"/>
          <cell r="CV2107">
            <v>671</v>
          </cell>
        </row>
        <row r="2108">
          <cell r="C2108">
            <v>3666270137418</v>
          </cell>
          <cell r="D2108"/>
          <cell r="E2108" t="str">
            <v>GIORGIA</v>
          </cell>
          <cell r="F2108"/>
          <cell r="G2108" t="str">
            <v>LINCOLN 03</v>
          </cell>
          <cell r="H2108"/>
          <cell r="I2108" t="str">
            <v>Tissu</v>
          </cell>
          <cell r="J2108" t="str">
            <v>100% Polyester</v>
          </cell>
          <cell r="K2108" t="str">
            <v xml:space="preserve">Tissu effect velours côtelé </v>
          </cell>
          <cell r="L2108"/>
          <cell r="M2108"/>
          <cell r="N2108"/>
          <cell r="O2108" t="str">
            <v>Canapé 3 + 2 places</v>
          </cell>
          <cell r="P2108"/>
          <cell r="Q2108" t="str">
            <v xml:space="preserve">Panneau de particules, bois massif, carton;  assise: sangles élastiques, mousse HR 35 kg/m3 + ouate 200 g/m2; dossier: sangles élastiques, PU mousse 23 kg/m3 + HR 35 kg/m3 + ouate 200 g/m2; pieds plastique. </v>
          </cell>
          <cell r="R2108" t="str">
            <v>bois de conifères et bois de feuillus</v>
          </cell>
          <cell r="S2108"/>
          <cell r="T2108" t="str">
            <v>Assise de grand confort</v>
          </cell>
          <cell r="U2108"/>
          <cell r="V2108"/>
          <cell r="W2108"/>
          <cell r="X2108"/>
          <cell r="Y2108" t="str">
            <v>Pologne</v>
          </cell>
          <cell r="Z2108"/>
          <cell r="AA2108" t="str">
            <v xml:space="preserve"> mousse HR 35 kg/m3 + ouate 200 g/m2</v>
          </cell>
          <cell r="AB2108" t="str">
            <v>mousse PU 23kg/m3 +  mousse HR 35 kg/m3 + ouate 200 g/m2</v>
          </cell>
          <cell r="AC2108" t="str">
            <v>mousse PU 23kg/m3  + ouate 200 g/m2</v>
          </cell>
          <cell r="AD2108"/>
          <cell r="AE2108"/>
          <cell r="AF2108"/>
          <cell r="AG2108"/>
          <cell r="AH2108"/>
          <cell r="AI2108" t="str">
            <v>plastique</v>
          </cell>
          <cell r="AJ2108" t="str">
            <v>3 places: 175; 2 places: 102</v>
          </cell>
          <cell r="AK2108"/>
          <cell r="AL2108"/>
          <cell r="AM2108">
            <v>30</v>
          </cell>
          <cell r="AN2108"/>
          <cell r="AO2108">
            <v>100</v>
          </cell>
          <cell r="AP2108">
            <v>73</v>
          </cell>
          <cell r="AQ2108">
            <v>34</v>
          </cell>
          <cell r="AR2108">
            <v>43</v>
          </cell>
          <cell r="AS2108">
            <v>64</v>
          </cell>
          <cell r="AT2108"/>
          <cell r="AU2108" t="str">
            <v>3 places: 5; 2 places: 4</v>
          </cell>
          <cell r="AV2108">
            <v>2.5</v>
          </cell>
          <cell r="AW2108" t="str">
            <v>noir</v>
          </cell>
          <cell r="AX2108" t="str">
            <v>NON</v>
          </cell>
          <cell r="AY2108"/>
          <cell r="AZ2108" t="str">
            <v>NON</v>
          </cell>
          <cell r="BA2108" t="str">
            <v>NON</v>
          </cell>
          <cell r="BB2108"/>
          <cell r="BC2108"/>
          <cell r="BD2108"/>
          <cell r="BE2108"/>
          <cell r="BF2108"/>
          <cell r="BG2108"/>
          <cell r="BH2108" t="str">
            <v>NON</v>
          </cell>
          <cell r="BI2108" t="str">
            <v>Assise : mousse HR, ouate
Dossier : mousse polyuréthane,  mousse HR, ouate</v>
          </cell>
          <cell r="BJ2108" t="str">
            <v>Assise: 35KG/M3 Dossier: 23 KG/M3 + 35KG/M3</v>
          </cell>
          <cell r="BK2108" t="str">
            <v>3 places: 242; 2 places: 170</v>
          </cell>
          <cell r="BL2108">
            <v>100</v>
          </cell>
          <cell r="BM2108">
            <v>73</v>
          </cell>
          <cell r="BN2108">
            <v>450</v>
          </cell>
          <cell r="BO2108">
            <v>137.6</v>
          </cell>
          <cell r="BP2108">
            <v>147</v>
          </cell>
          <cell r="BQ2108"/>
          <cell r="BR2108">
            <v>2.98</v>
          </cell>
          <cell r="BS2108">
            <v>2</v>
          </cell>
          <cell r="BT2108">
            <v>242</v>
          </cell>
          <cell r="BU2108">
            <v>100</v>
          </cell>
          <cell r="BV2108">
            <v>72</v>
          </cell>
          <cell r="BW2108">
            <v>82</v>
          </cell>
          <cell r="BX2108">
            <v>172</v>
          </cell>
          <cell r="BY2108">
            <v>100</v>
          </cell>
          <cell r="BZ2108">
            <v>72</v>
          </cell>
          <cell r="CA2108">
            <v>65</v>
          </cell>
          <cell r="CB2108"/>
          <cell r="CC2108"/>
          <cell r="CD2108"/>
          <cell r="CE2108"/>
          <cell r="CF2108"/>
          <cell r="CG2108"/>
          <cell r="CH2108"/>
          <cell r="CI2108"/>
          <cell r="CJ2108"/>
          <cell r="CK2108"/>
          <cell r="CL2108"/>
          <cell r="CM2108"/>
          <cell r="CN2108"/>
          <cell r="CO2108"/>
          <cell r="CP2108"/>
          <cell r="CQ2108"/>
          <cell r="CR2108"/>
          <cell r="CS2108"/>
          <cell r="CT2108"/>
          <cell r="CU2108"/>
          <cell r="CV2108">
            <v>628</v>
          </cell>
        </row>
        <row r="2109">
          <cell r="C2109">
            <v>3666270137807</v>
          </cell>
          <cell r="D2109"/>
          <cell r="E2109" t="str">
            <v>GIORGIA</v>
          </cell>
          <cell r="F2109"/>
          <cell r="G2109" t="str">
            <v>LINCOLN 29</v>
          </cell>
          <cell r="H2109"/>
          <cell r="I2109" t="str">
            <v>Tissu</v>
          </cell>
          <cell r="J2109" t="str">
            <v>100% Polyester</v>
          </cell>
          <cell r="K2109" t="str">
            <v xml:space="preserve">Tissu effect velours côtelé </v>
          </cell>
          <cell r="L2109"/>
          <cell r="M2109"/>
          <cell r="N2109"/>
          <cell r="O2109" t="str">
            <v>Canapé 3 + 2 places</v>
          </cell>
          <cell r="P2109"/>
          <cell r="Q2109" t="str">
            <v xml:space="preserve">Panneau de particules, bois massif, carton;  assise: sangles élastiques, mousse HR 35 kg/m3 + ouate 200 g/m2; dossier: sangles élastiques, PU mousse 23 kg/m3 + HR 35 kg/m3 + ouate 200 g/m2; pieds plastique. </v>
          </cell>
          <cell r="R2109" t="str">
            <v>bois de conifères et bois de feuillus</v>
          </cell>
          <cell r="S2109"/>
          <cell r="T2109" t="str">
            <v>Assise de grand confort</v>
          </cell>
          <cell r="U2109"/>
          <cell r="V2109"/>
          <cell r="W2109"/>
          <cell r="X2109"/>
          <cell r="Y2109" t="str">
            <v>Pologne</v>
          </cell>
          <cell r="Z2109"/>
          <cell r="AA2109" t="str">
            <v xml:space="preserve"> mousse HR 35 kg/m3 + ouate 200 g/m2</v>
          </cell>
          <cell r="AB2109" t="str">
            <v>mousse PU 23kg/m3 +  mousse HR 35 kg/m3 + ouate 200 g/m2</v>
          </cell>
          <cell r="AC2109" t="str">
            <v>mousse PU 23kg/m3  + ouate 200 g/m2</v>
          </cell>
          <cell r="AD2109"/>
          <cell r="AE2109"/>
          <cell r="AF2109"/>
          <cell r="AG2109"/>
          <cell r="AH2109"/>
          <cell r="AI2109" t="str">
            <v>plastique</v>
          </cell>
          <cell r="AJ2109" t="str">
            <v>3 places: 175; 2 places: 102</v>
          </cell>
          <cell r="AK2109"/>
          <cell r="AL2109"/>
          <cell r="AM2109">
            <v>30</v>
          </cell>
          <cell r="AN2109"/>
          <cell r="AO2109">
            <v>100</v>
          </cell>
          <cell r="AP2109">
            <v>73</v>
          </cell>
          <cell r="AQ2109">
            <v>34</v>
          </cell>
          <cell r="AR2109">
            <v>43</v>
          </cell>
          <cell r="AS2109">
            <v>64</v>
          </cell>
          <cell r="AT2109"/>
          <cell r="AU2109" t="str">
            <v>3 places: 5; 2 places: 4</v>
          </cell>
          <cell r="AV2109">
            <v>2.5</v>
          </cell>
          <cell r="AW2109" t="str">
            <v>noir</v>
          </cell>
          <cell r="AX2109" t="str">
            <v>NON</v>
          </cell>
          <cell r="AY2109"/>
          <cell r="AZ2109" t="str">
            <v>NON</v>
          </cell>
          <cell r="BA2109" t="str">
            <v>NON</v>
          </cell>
          <cell r="BB2109"/>
          <cell r="BC2109"/>
          <cell r="BD2109"/>
          <cell r="BE2109"/>
          <cell r="BF2109"/>
          <cell r="BG2109"/>
          <cell r="BH2109" t="str">
            <v>NON</v>
          </cell>
          <cell r="BI2109" t="str">
            <v>Assise : mousse HR, ouate
Dossier : mousse polyuréthane,  mousse HR, ouate</v>
          </cell>
          <cell r="BJ2109" t="str">
            <v>Assise: 35KG/M3 Dossier: 23 KG/M3 + 35KG/M3</v>
          </cell>
          <cell r="BK2109" t="str">
            <v>3 places: 242; 2 places: 170</v>
          </cell>
          <cell r="BL2109">
            <v>100</v>
          </cell>
          <cell r="BM2109">
            <v>73</v>
          </cell>
          <cell r="BN2109">
            <v>450</v>
          </cell>
          <cell r="BO2109">
            <v>137.6</v>
          </cell>
          <cell r="BP2109">
            <v>147</v>
          </cell>
          <cell r="BQ2109"/>
          <cell r="BR2109">
            <v>2.98</v>
          </cell>
          <cell r="BS2109">
            <v>2</v>
          </cell>
          <cell r="BT2109">
            <v>242</v>
          </cell>
          <cell r="BU2109">
            <v>100</v>
          </cell>
          <cell r="BV2109">
            <v>72</v>
          </cell>
          <cell r="BW2109">
            <v>82</v>
          </cell>
          <cell r="BX2109">
            <v>172</v>
          </cell>
          <cell r="BY2109">
            <v>100</v>
          </cell>
          <cell r="BZ2109">
            <v>72</v>
          </cell>
          <cell r="CA2109">
            <v>65</v>
          </cell>
          <cell r="CB2109"/>
          <cell r="CC2109"/>
          <cell r="CD2109"/>
          <cell r="CE2109"/>
          <cell r="CF2109"/>
          <cell r="CG2109"/>
          <cell r="CH2109"/>
          <cell r="CI2109"/>
          <cell r="CJ2109"/>
          <cell r="CK2109"/>
          <cell r="CL2109"/>
          <cell r="CM2109"/>
          <cell r="CN2109"/>
          <cell r="CO2109"/>
          <cell r="CP2109"/>
          <cell r="CQ2109"/>
          <cell r="CR2109"/>
          <cell r="CS2109"/>
          <cell r="CT2109"/>
          <cell r="CU2109"/>
          <cell r="CV2109">
            <v>628</v>
          </cell>
        </row>
        <row r="2110">
          <cell r="C2110">
            <v>3666270138422</v>
          </cell>
          <cell r="D2110"/>
          <cell r="E2110" t="str">
            <v>GIORGIA</v>
          </cell>
          <cell r="F2110"/>
          <cell r="G2110" t="str">
            <v>LINCOLN 75</v>
          </cell>
          <cell r="H2110"/>
          <cell r="I2110" t="str">
            <v>Tissu</v>
          </cell>
          <cell r="J2110" t="str">
            <v>100% Polyester</v>
          </cell>
          <cell r="K2110" t="str">
            <v xml:space="preserve">Tissu effect velours côtelé </v>
          </cell>
          <cell r="L2110"/>
          <cell r="M2110"/>
          <cell r="N2110"/>
          <cell r="O2110" t="str">
            <v>Canapé 3 + 2 places</v>
          </cell>
          <cell r="P2110"/>
          <cell r="Q2110" t="str">
            <v xml:space="preserve">Panneau de particules, bois massif, carton;  assise: sangles élastiques, mousse HR 35 kg/m3 + ouate 200 g/m2; dossier: sangles élastiques, PU mousse 23 kg/m3 + HR 35 kg/m3 + ouate 200 g/m2; pieds plastique. </v>
          </cell>
          <cell r="R2110" t="str">
            <v>bois de conifères et bois de feuillus</v>
          </cell>
          <cell r="S2110"/>
          <cell r="T2110" t="str">
            <v>Assise de grand confort</v>
          </cell>
          <cell r="U2110"/>
          <cell r="V2110"/>
          <cell r="W2110"/>
          <cell r="X2110"/>
          <cell r="Y2110" t="str">
            <v>Pologne</v>
          </cell>
          <cell r="Z2110"/>
          <cell r="AA2110" t="str">
            <v xml:space="preserve"> mousse HR 35 kg/m3 + ouate 200 g/m2</v>
          </cell>
          <cell r="AB2110" t="str">
            <v>mousse PU 23kg/m3 +  mousse HR 35 kg/m3 + ouate 200 g/m2</v>
          </cell>
          <cell r="AC2110" t="str">
            <v>mousse PU 23kg/m3  + ouate 200 g/m2</v>
          </cell>
          <cell r="AD2110"/>
          <cell r="AE2110"/>
          <cell r="AF2110"/>
          <cell r="AG2110"/>
          <cell r="AH2110"/>
          <cell r="AI2110" t="str">
            <v>plastique</v>
          </cell>
          <cell r="AJ2110" t="str">
            <v>3 places: 175; 2 places: 102</v>
          </cell>
          <cell r="AK2110"/>
          <cell r="AL2110"/>
          <cell r="AM2110">
            <v>30</v>
          </cell>
          <cell r="AN2110"/>
          <cell r="AO2110">
            <v>100</v>
          </cell>
          <cell r="AP2110">
            <v>73</v>
          </cell>
          <cell r="AQ2110">
            <v>34</v>
          </cell>
          <cell r="AR2110">
            <v>43</v>
          </cell>
          <cell r="AS2110">
            <v>64</v>
          </cell>
          <cell r="AT2110"/>
          <cell r="AU2110" t="str">
            <v>3 places: 5; 2 places: 4</v>
          </cell>
          <cell r="AV2110">
            <v>2.5</v>
          </cell>
          <cell r="AW2110" t="str">
            <v>noir</v>
          </cell>
          <cell r="AX2110" t="str">
            <v>NON</v>
          </cell>
          <cell r="AY2110"/>
          <cell r="AZ2110" t="str">
            <v>NON</v>
          </cell>
          <cell r="BA2110" t="str">
            <v>NON</v>
          </cell>
          <cell r="BB2110"/>
          <cell r="BC2110"/>
          <cell r="BD2110"/>
          <cell r="BE2110"/>
          <cell r="BF2110"/>
          <cell r="BG2110"/>
          <cell r="BH2110" t="str">
            <v>NON</v>
          </cell>
          <cell r="BI2110" t="str">
            <v>Assise : mousse HR, ouate
Dossier : mousse polyuréthane,  mousse HR, ouate</v>
          </cell>
          <cell r="BJ2110" t="str">
            <v>Assise: 35KG/M3 Dossier: 23 KG/M3 + 35KG/M3</v>
          </cell>
          <cell r="BK2110" t="str">
            <v>3 places: 242; 2 places: 170</v>
          </cell>
          <cell r="BL2110">
            <v>100</v>
          </cell>
          <cell r="BM2110">
            <v>73</v>
          </cell>
          <cell r="BN2110">
            <v>450</v>
          </cell>
          <cell r="BO2110">
            <v>137.6</v>
          </cell>
          <cell r="BP2110">
            <v>147</v>
          </cell>
          <cell r="BQ2110"/>
          <cell r="BR2110">
            <v>2.98</v>
          </cell>
          <cell r="BS2110">
            <v>2</v>
          </cell>
          <cell r="BT2110">
            <v>242</v>
          </cell>
          <cell r="BU2110">
            <v>100</v>
          </cell>
          <cell r="BV2110">
            <v>72</v>
          </cell>
          <cell r="BW2110">
            <v>82</v>
          </cell>
          <cell r="BX2110">
            <v>172</v>
          </cell>
          <cell r="BY2110">
            <v>100</v>
          </cell>
          <cell r="BZ2110">
            <v>72</v>
          </cell>
          <cell r="CA2110">
            <v>65</v>
          </cell>
          <cell r="CB2110"/>
          <cell r="CC2110"/>
          <cell r="CD2110"/>
          <cell r="CE2110"/>
          <cell r="CF2110"/>
          <cell r="CG2110"/>
          <cell r="CH2110"/>
          <cell r="CI2110"/>
          <cell r="CJ2110"/>
          <cell r="CK2110"/>
          <cell r="CL2110"/>
          <cell r="CM2110"/>
          <cell r="CN2110"/>
          <cell r="CO2110"/>
          <cell r="CP2110"/>
          <cell r="CQ2110"/>
          <cell r="CR2110"/>
          <cell r="CS2110"/>
          <cell r="CT2110"/>
          <cell r="CU2110"/>
          <cell r="CV2110">
            <v>628</v>
          </cell>
        </row>
        <row r="2111">
          <cell r="C2111">
            <v>3666270137661</v>
          </cell>
          <cell r="D2111"/>
          <cell r="E2111" t="str">
            <v>GIORGIA</v>
          </cell>
          <cell r="F2111"/>
          <cell r="G2111" t="str">
            <v>LINCOLN 90</v>
          </cell>
          <cell r="H2111"/>
          <cell r="I2111" t="str">
            <v>Tissu</v>
          </cell>
          <cell r="J2111" t="str">
            <v>100% Polyester</v>
          </cell>
          <cell r="K2111" t="str">
            <v xml:space="preserve">Tissu effect velours côtelé </v>
          </cell>
          <cell r="L2111"/>
          <cell r="M2111"/>
          <cell r="N2111"/>
          <cell r="O2111" t="str">
            <v>Canapé 3 + 2 places</v>
          </cell>
          <cell r="P2111"/>
          <cell r="Q2111" t="str">
            <v xml:space="preserve">Panneau de particules, bois massif, carton;  assise: sangles élastiques, mousse HR 35 kg/m3 + ouate 200 g/m2; dossier: sangles élastiques, PU mousse 23 kg/m3 + HR 35 kg/m3 + ouate 200 g/m2; pieds plastique. </v>
          </cell>
          <cell r="R2111" t="str">
            <v>bois de conifères et bois de feuillus</v>
          </cell>
          <cell r="S2111"/>
          <cell r="T2111" t="str">
            <v>Assise de grand confort</v>
          </cell>
          <cell r="U2111"/>
          <cell r="V2111"/>
          <cell r="W2111"/>
          <cell r="X2111"/>
          <cell r="Y2111" t="str">
            <v>Pologne</v>
          </cell>
          <cell r="Z2111"/>
          <cell r="AA2111" t="str">
            <v xml:space="preserve"> mousse HR 35 kg/m3 + ouate 200 g/m2</v>
          </cell>
          <cell r="AB2111" t="str">
            <v>mousse PU 23kg/m3 +  mousse HR 35 kg/m3 + ouate 200 g/m2</v>
          </cell>
          <cell r="AC2111" t="str">
            <v>mousse PU 23kg/m3  + ouate 200 g/m2</v>
          </cell>
          <cell r="AD2111"/>
          <cell r="AE2111"/>
          <cell r="AF2111"/>
          <cell r="AG2111"/>
          <cell r="AH2111"/>
          <cell r="AI2111" t="str">
            <v>plastique</v>
          </cell>
          <cell r="AJ2111" t="str">
            <v>3 places: 175; 2 places: 102</v>
          </cell>
          <cell r="AK2111"/>
          <cell r="AL2111"/>
          <cell r="AM2111">
            <v>30</v>
          </cell>
          <cell r="AN2111"/>
          <cell r="AO2111">
            <v>100</v>
          </cell>
          <cell r="AP2111">
            <v>73</v>
          </cell>
          <cell r="AQ2111">
            <v>34</v>
          </cell>
          <cell r="AR2111">
            <v>43</v>
          </cell>
          <cell r="AS2111">
            <v>64</v>
          </cell>
          <cell r="AT2111"/>
          <cell r="AU2111" t="str">
            <v>3 places: 5; 2 places: 4</v>
          </cell>
          <cell r="AV2111">
            <v>2.5</v>
          </cell>
          <cell r="AW2111" t="str">
            <v>noir</v>
          </cell>
          <cell r="AX2111" t="str">
            <v>NON</v>
          </cell>
          <cell r="AY2111"/>
          <cell r="AZ2111" t="str">
            <v>NON</v>
          </cell>
          <cell r="BA2111" t="str">
            <v>NON</v>
          </cell>
          <cell r="BB2111"/>
          <cell r="BC2111"/>
          <cell r="BD2111"/>
          <cell r="BE2111"/>
          <cell r="BF2111"/>
          <cell r="BG2111"/>
          <cell r="BH2111" t="str">
            <v>NON</v>
          </cell>
          <cell r="BI2111" t="str">
            <v>Assise : mousse HR, ouate
Dossier : mousse polyuréthane,  mousse HR, ouate</v>
          </cell>
          <cell r="BJ2111" t="str">
            <v>Assise: 35KG/M3 Dossier: 23 KG/M3 + 35KG/M3</v>
          </cell>
          <cell r="BK2111" t="str">
            <v>3 places: 242; 2 places: 170</v>
          </cell>
          <cell r="BL2111">
            <v>100</v>
          </cell>
          <cell r="BM2111">
            <v>73</v>
          </cell>
          <cell r="BN2111">
            <v>450</v>
          </cell>
          <cell r="BO2111">
            <v>137.6</v>
          </cell>
          <cell r="BP2111">
            <v>147</v>
          </cell>
          <cell r="BQ2111"/>
          <cell r="BR2111">
            <v>2.98</v>
          </cell>
          <cell r="BS2111">
            <v>2</v>
          </cell>
          <cell r="BT2111">
            <v>242</v>
          </cell>
          <cell r="BU2111">
            <v>100</v>
          </cell>
          <cell r="BV2111">
            <v>72</v>
          </cell>
          <cell r="BW2111">
            <v>82</v>
          </cell>
          <cell r="BX2111">
            <v>172</v>
          </cell>
          <cell r="BY2111">
            <v>100</v>
          </cell>
          <cell r="BZ2111">
            <v>72</v>
          </cell>
          <cell r="CA2111">
            <v>65</v>
          </cell>
          <cell r="CB2111"/>
          <cell r="CC2111"/>
          <cell r="CD2111"/>
          <cell r="CE2111"/>
          <cell r="CF2111"/>
          <cell r="CG2111"/>
          <cell r="CH2111"/>
          <cell r="CI2111"/>
          <cell r="CJ2111"/>
          <cell r="CK2111"/>
          <cell r="CL2111"/>
          <cell r="CM2111"/>
          <cell r="CN2111"/>
          <cell r="CO2111"/>
          <cell r="CP2111"/>
          <cell r="CQ2111"/>
          <cell r="CR2111"/>
          <cell r="CS2111"/>
          <cell r="CT2111"/>
          <cell r="CU2111"/>
          <cell r="CV2111">
            <v>628</v>
          </cell>
        </row>
        <row r="2112">
          <cell r="C2112">
            <v>3666270137630</v>
          </cell>
          <cell r="D2112"/>
          <cell r="E2112" t="str">
            <v>GIORGIA</v>
          </cell>
          <cell r="F2112"/>
          <cell r="G2112" t="str">
            <v>LINCOLN 52</v>
          </cell>
          <cell r="H2112"/>
          <cell r="I2112" t="str">
            <v>Tissu</v>
          </cell>
          <cell r="J2112" t="str">
            <v>100% Polyester</v>
          </cell>
          <cell r="K2112" t="str">
            <v xml:space="preserve">Tissu effect velours côtelé </v>
          </cell>
          <cell r="L2112"/>
          <cell r="M2112"/>
          <cell r="N2112"/>
          <cell r="O2112" t="str">
            <v>Canapé 3 + 2 places</v>
          </cell>
          <cell r="P2112"/>
          <cell r="Q2112" t="str">
            <v xml:space="preserve">Panneau de particules, bois massif, carton;  assise: sangles élastiques, mousse HR 35 kg/m3 + ouate 200 g/m2; dossier: sangles élastiques, PU mousse 23 kg/m3 + HR 35 kg/m3 + ouate 200 g/m2; pieds plastique. </v>
          </cell>
          <cell r="R2112" t="str">
            <v>bois de conifères et bois de feuillus</v>
          </cell>
          <cell r="S2112"/>
          <cell r="T2112" t="str">
            <v>Assise de grand confort</v>
          </cell>
          <cell r="U2112"/>
          <cell r="V2112"/>
          <cell r="W2112"/>
          <cell r="X2112"/>
          <cell r="Y2112" t="str">
            <v>Pologne</v>
          </cell>
          <cell r="Z2112"/>
          <cell r="AA2112" t="str">
            <v xml:space="preserve"> mousse HR 35 kg/m3 + ouate 200 g/m2</v>
          </cell>
          <cell r="AB2112" t="str">
            <v>mousse PU 23kg/m3 +  mousse HR 35 kg/m3 + ouate 200 g/m2</v>
          </cell>
          <cell r="AC2112" t="str">
            <v>mousse PU 23kg/m3  + ouate 200 g/m2</v>
          </cell>
          <cell r="AD2112"/>
          <cell r="AE2112"/>
          <cell r="AF2112"/>
          <cell r="AG2112"/>
          <cell r="AH2112"/>
          <cell r="AI2112" t="str">
            <v>plastique</v>
          </cell>
          <cell r="AJ2112" t="str">
            <v>3 places: 175; 2 places: 102</v>
          </cell>
          <cell r="AK2112"/>
          <cell r="AL2112"/>
          <cell r="AM2112">
            <v>30</v>
          </cell>
          <cell r="AN2112"/>
          <cell r="AO2112">
            <v>100</v>
          </cell>
          <cell r="AP2112">
            <v>73</v>
          </cell>
          <cell r="AQ2112">
            <v>34</v>
          </cell>
          <cell r="AR2112">
            <v>43</v>
          </cell>
          <cell r="AS2112">
            <v>64</v>
          </cell>
          <cell r="AT2112"/>
          <cell r="AU2112" t="str">
            <v>3 places: 5; 2 places: 4</v>
          </cell>
          <cell r="AV2112">
            <v>2.5</v>
          </cell>
          <cell r="AW2112" t="str">
            <v>noir</v>
          </cell>
          <cell r="AX2112" t="str">
            <v>NON</v>
          </cell>
          <cell r="AY2112"/>
          <cell r="AZ2112" t="str">
            <v>NON</v>
          </cell>
          <cell r="BA2112" t="str">
            <v>NON</v>
          </cell>
          <cell r="BB2112"/>
          <cell r="BC2112"/>
          <cell r="BD2112"/>
          <cell r="BE2112"/>
          <cell r="BF2112"/>
          <cell r="BG2112"/>
          <cell r="BH2112" t="str">
            <v>NON</v>
          </cell>
          <cell r="BI2112" t="str">
            <v>Assise : mousse HR, ouate
Dossier : mousse polyuréthane,  mousse HR, ouate</v>
          </cell>
          <cell r="BJ2112" t="str">
            <v>Assise: 35KG/M3 Dossier: 23 KG/M3 + 35KG/M3</v>
          </cell>
          <cell r="BK2112" t="str">
            <v>3 places: 242; 2 places: 170</v>
          </cell>
          <cell r="BL2112">
            <v>100</v>
          </cell>
          <cell r="BM2112">
            <v>73</v>
          </cell>
          <cell r="BN2112">
            <v>450</v>
          </cell>
          <cell r="BO2112">
            <v>137.6</v>
          </cell>
          <cell r="BP2112">
            <v>147</v>
          </cell>
          <cell r="BQ2112"/>
          <cell r="BR2112">
            <v>2.98</v>
          </cell>
          <cell r="BS2112">
            <v>2</v>
          </cell>
          <cell r="BT2112">
            <v>242</v>
          </cell>
          <cell r="BU2112">
            <v>100</v>
          </cell>
          <cell r="BV2112">
            <v>72</v>
          </cell>
          <cell r="BW2112">
            <v>82</v>
          </cell>
          <cell r="BX2112">
            <v>172</v>
          </cell>
          <cell r="BY2112">
            <v>100</v>
          </cell>
          <cell r="BZ2112">
            <v>72</v>
          </cell>
          <cell r="CA2112">
            <v>65</v>
          </cell>
          <cell r="CB2112"/>
          <cell r="CC2112"/>
          <cell r="CD2112"/>
          <cell r="CE2112"/>
          <cell r="CF2112"/>
          <cell r="CG2112"/>
          <cell r="CH2112"/>
          <cell r="CI2112"/>
          <cell r="CJ2112"/>
          <cell r="CK2112"/>
          <cell r="CL2112"/>
          <cell r="CM2112"/>
          <cell r="CN2112"/>
          <cell r="CO2112"/>
          <cell r="CP2112"/>
          <cell r="CQ2112"/>
          <cell r="CR2112"/>
          <cell r="CS2112"/>
          <cell r="CT2112"/>
          <cell r="CU2112"/>
          <cell r="CV2112">
            <v>628</v>
          </cell>
        </row>
        <row r="2113">
          <cell r="C2113">
            <v>3666270137852</v>
          </cell>
          <cell r="D2113"/>
          <cell r="E2113" t="str">
            <v>GIORGIA</v>
          </cell>
          <cell r="F2113"/>
          <cell r="G2113" t="str">
            <v>LINCOLN 48</v>
          </cell>
          <cell r="H2113"/>
          <cell r="I2113" t="str">
            <v>Tissu</v>
          </cell>
          <cell r="J2113" t="str">
            <v>100% Polyester</v>
          </cell>
          <cell r="K2113" t="str">
            <v xml:space="preserve">Tissu effect velours côtelé </v>
          </cell>
          <cell r="L2113"/>
          <cell r="M2113"/>
          <cell r="N2113"/>
          <cell r="O2113" t="str">
            <v>Canapé 3 + 2 places</v>
          </cell>
          <cell r="P2113"/>
          <cell r="Q2113" t="str">
            <v xml:space="preserve">Panneau de particules, bois massif, carton;  assise: sangles élastiques, mousse HR 35 kg/m3 + ouate 200 g/m2; dossier: sangles élastiques, PU mousse 23 kg/m3 + HR 35 kg/m3 + ouate 200 g/m2; pieds plastique. </v>
          </cell>
          <cell r="R2113" t="str">
            <v>bois de conifères et bois de feuillus</v>
          </cell>
          <cell r="S2113"/>
          <cell r="T2113" t="str">
            <v>Assise de grand confort</v>
          </cell>
          <cell r="U2113"/>
          <cell r="V2113"/>
          <cell r="W2113"/>
          <cell r="X2113"/>
          <cell r="Y2113" t="str">
            <v>Pologne</v>
          </cell>
          <cell r="Z2113"/>
          <cell r="AA2113" t="str">
            <v xml:space="preserve"> mousse HR 35 kg/m3 + ouate 200 g/m2</v>
          </cell>
          <cell r="AB2113" t="str">
            <v>mousse PU 23kg/m3 +  mousse HR 35 kg/m3 + ouate 200 g/m2</v>
          </cell>
          <cell r="AC2113" t="str">
            <v>mousse PU 23kg/m3  + ouate 200 g/m2</v>
          </cell>
          <cell r="AD2113"/>
          <cell r="AE2113"/>
          <cell r="AF2113"/>
          <cell r="AG2113"/>
          <cell r="AH2113"/>
          <cell r="AI2113" t="str">
            <v>plastique</v>
          </cell>
          <cell r="AJ2113" t="str">
            <v>3 places: 175; 2 places: 102</v>
          </cell>
          <cell r="AK2113"/>
          <cell r="AL2113"/>
          <cell r="AM2113">
            <v>30</v>
          </cell>
          <cell r="AN2113"/>
          <cell r="AO2113">
            <v>100</v>
          </cell>
          <cell r="AP2113">
            <v>73</v>
          </cell>
          <cell r="AQ2113">
            <v>34</v>
          </cell>
          <cell r="AR2113">
            <v>43</v>
          </cell>
          <cell r="AS2113">
            <v>64</v>
          </cell>
          <cell r="AT2113"/>
          <cell r="AU2113" t="str">
            <v>3 places: 5; 2 places: 4</v>
          </cell>
          <cell r="AV2113">
            <v>2.5</v>
          </cell>
          <cell r="AW2113" t="str">
            <v>noir</v>
          </cell>
          <cell r="AX2113" t="str">
            <v>NON</v>
          </cell>
          <cell r="AY2113"/>
          <cell r="AZ2113" t="str">
            <v>NON</v>
          </cell>
          <cell r="BA2113" t="str">
            <v>NON</v>
          </cell>
          <cell r="BB2113"/>
          <cell r="BC2113"/>
          <cell r="BD2113"/>
          <cell r="BE2113"/>
          <cell r="BF2113"/>
          <cell r="BG2113"/>
          <cell r="BH2113" t="str">
            <v>NON</v>
          </cell>
          <cell r="BI2113" t="str">
            <v>Assise : mousse HR, ouate
Dossier : mousse polyuréthane,  mousse HR, ouate</v>
          </cell>
          <cell r="BJ2113" t="str">
            <v>Assise: 35KG/M3 Dossier: 23 KG/M3 + 35KG/M3</v>
          </cell>
          <cell r="BK2113" t="str">
            <v>3 places: 242; 2 places: 170</v>
          </cell>
          <cell r="BL2113">
            <v>100</v>
          </cell>
          <cell r="BM2113">
            <v>73</v>
          </cell>
          <cell r="BN2113">
            <v>450</v>
          </cell>
          <cell r="BO2113">
            <v>137.6</v>
          </cell>
          <cell r="BP2113">
            <v>147</v>
          </cell>
          <cell r="BQ2113"/>
          <cell r="BR2113">
            <v>2.98</v>
          </cell>
          <cell r="BS2113">
            <v>2</v>
          </cell>
          <cell r="BT2113">
            <v>242</v>
          </cell>
          <cell r="BU2113">
            <v>100</v>
          </cell>
          <cell r="BV2113">
            <v>72</v>
          </cell>
          <cell r="BW2113">
            <v>82</v>
          </cell>
          <cell r="BX2113">
            <v>172</v>
          </cell>
          <cell r="BY2113">
            <v>100</v>
          </cell>
          <cell r="BZ2113">
            <v>72</v>
          </cell>
          <cell r="CA2113">
            <v>65</v>
          </cell>
          <cell r="CB2113"/>
          <cell r="CC2113"/>
          <cell r="CD2113"/>
          <cell r="CE2113"/>
          <cell r="CF2113"/>
          <cell r="CG2113"/>
          <cell r="CH2113"/>
          <cell r="CI2113"/>
          <cell r="CJ2113"/>
          <cell r="CK2113"/>
          <cell r="CL2113"/>
          <cell r="CM2113"/>
          <cell r="CN2113"/>
          <cell r="CO2113"/>
          <cell r="CP2113"/>
          <cell r="CQ2113"/>
          <cell r="CR2113"/>
          <cell r="CS2113"/>
          <cell r="CT2113"/>
          <cell r="CU2113"/>
          <cell r="CV2113">
            <v>628</v>
          </cell>
        </row>
        <row r="2114">
          <cell r="C2114">
            <v>3666270137715</v>
          </cell>
          <cell r="D2114"/>
          <cell r="E2114" t="str">
            <v>GIORGIA</v>
          </cell>
          <cell r="F2114"/>
          <cell r="G2114" t="str">
            <v>LINCOLN 37</v>
          </cell>
          <cell r="H2114"/>
          <cell r="I2114" t="str">
            <v>Tissu</v>
          </cell>
          <cell r="J2114" t="str">
            <v>100% Polyester</v>
          </cell>
          <cell r="K2114" t="str">
            <v xml:space="preserve">Tissu effect velours côtelé </v>
          </cell>
          <cell r="L2114"/>
          <cell r="M2114"/>
          <cell r="N2114"/>
          <cell r="O2114" t="str">
            <v>Canapé 3 + 2 places</v>
          </cell>
          <cell r="P2114"/>
          <cell r="Q2114" t="str">
            <v xml:space="preserve">Panneau de particules, bois massif, carton;  assise: sangles élastiques, mousse HR 35 kg/m3 + ouate 200 g/m2; dossier: sangles élastiques, PU mousse 23 kg/m3 + HR 35 kg/m3 + ouate 200 g/m2; pieds plastique. </v>
          </cell>
          <cell r="R2114" t="str">
            <v>bois de conifères et bois de feuillus</v>
          </cell>
          <cell r="S2114"/>
          <cell r="T2114" t="str">
            <v>Assise de grand confort</v>
          </cell>
          <cell r="U2114"/>
          <cell r="V2114"/>
          <cell r="W2114"/>
          <cell r="X2114"/>
          <cell r="Y2114" t="str">
            <v>Pologne</v>
          </cell>
          <cell r="Z2114"/>
          <cell r="AA2114" t="str">
            <v xml:space="preserve"> mousse HR 35 kg/m3 + ouate 200 g/m2</v>
          </cell>
          <cell r="AB2114" t="str">
            <v>mousse PU 23kg/m3 +  mousse HR 35 kg/m3 + ouate 200 g/m2</v>
          </cell>
          <cell r="AC2114" t="str">
            <v>mousse PU 23kg/m3  + ouate 200 g/m2</v>
          </cell>
          <cell r="AD2114"/>
          <cell r="AE2114"/>
          <cell r="AF2114"/>
          <cell r="AG2114"/>
          <cell r="AH2114"/>
          <cell r="AI2114" t="str">
            <v>plastique</v>
          </cell>
          <cell r="AJ2114" t="str">
            <v>3 places: 175; 2 places: 102</v>
          </cell>
          <cell r="AK2114"/>
          <cell r="AL2114"/>
          <cell r="AM2114">
            <v>30</v>
          </cell>
          <cell r="AN2114"/>
          <cell r="AO2114">
            <v>100</v>
          </cell>
          <cell r="AP2114">
            <v>73</v>
          </cell>
          <cell r="AQ2114">
            <v>34</v>
          </cell>
          <cell r="AR2114">
            <v>43</v>
          </cell>
          <cell r="AS2114">
            <v>64</v>
          </cell>
          <cell r="AT2114"/>
          <cell r="AU2114" t="str">
            <v>3 places: 5; 2 places: 4</v>
          </cell>
          <cell r="AV2114">
            <v>2.5</v>
          </cell>
          <cell r="AW2114" t="str">
            <v>noir</v>
          </cell>
          <cell r="AX2114" t="str">
            <v>NON</v>
          </cell>
          <cell r="AY2114"/>
          <cell r="AZ2114" t="str">
            <v>NON</v>
          </cell>
          <cell r="BA2114" t="str">
            <v>NON</v>
          </cell>
          <cell r="BB2114"/>
          <cell r="BC2114"/>
          <cell r="BD2114"/>
          <cell r="BE2114"/>
          <cell r="BF2114"/>
          <cell r="BG2114"/>
          <cell r="BH2114" t="str">
            <v>NON</v>
          </cell>
          <cell r="BI2114" t="str">
            <v>Assise : mousse HR, ouate
Dossier : mousse polyuréthane,  mousse HR, ouate</v>
          </cell>
          <cell r="BJ2114" t="str">
            <v>Assise: 35KG/M3 Dossier: 23 KG/M3 + 35KG/M3</v>
          </cell>
          <cell r="BK2114" t="str">
            <v>3 places: 242; 2 places: 170</v>
          </cell>
          <cell r="BL2114">
            <v>100</v>
          </cell>
          <cell r="BM2114">
            <v>73</v>
          </cell>
          <cell r="BN2114">
            <v>450</v>
          </cell>
          <cell r="BO2114">
            <v>137.6</v>
          </cell>
          <cell r="BP2114">
            <v>147</v>
          </cell>
          <cell r="BQ2114"/>
          <cell r="BR2114">
            <v>2.98</v>
          </cell>
          <cell r="BS2114">
            <v>2</v>
          </cell>
          <cell r="BT2114">
            <v>242</v>
          </cell>
          <cell r="BU2114">
            <v>100</v>
          </cell>
          <cell r="BV2114">
            <v>72</v>
          </cell>
          <cell r="BW2114">
            <v>82</v>
          </cell>
          <cell r="BX2114">
            <v>172</v>
          </cell>
          <cell r="BY2114">
            <v>100</v>
          </cell>
          <cell r="BZ2114">
            <v>72</v>
          </cell>
          <cell r="CA2114">
            <v>65</v>
          </cell>
          <cell r="CB2114"/>
          <cell r="CC2114"/>
          <cell r="CD2114"/>
          <cell r="CE2114"/>
          <cell r="CF2114"/>
          <cell r="CG2114"/>
          <cell r="CH2114"/>
          <cell r="CI2114"/>
          <cell r="CJ2114"/>
          <cell r="CK2114"/>
          <cell r="CL2114"/>
          <cell r="CM2114"/>
          <cell r="CN2114"/>
          <cell r="CO2114"/>
          <cell r="CP2114"/>
          <cell r="CQ2114"/>
          <cell r="CR2114"/>
          <cell r="CS2114"/>
          <cell r="CT2114"/>
          <cell r="CU2114"/>
          <cell r="CV2114">
            <v>628</v>
          </cell>
        </row>
        <row r="2115">
          <cell r="C2115">
            <v>3666270138293</v>
          </cell>
          <cell r="D2115"/>
          <cell r="E2115" t="str">
            <v>GIORGIA</v>
          </cell>
          <cell r="F2115"/>
          <cell r="G2115" t="str">
            <v>LINCOLN 77</v>
          </cell>
          <cell r="H2115"/>
          <cell r="I2115" t="str">
            <v>Tissu</v>
          </cell>
          <cell r="J2115" t="str">
            <v>100% Polyester</v>
          </cell>
          <cell r="K2115" t="str">
            <v xml:space="preserve">Tissu effect velours côtelé </v>
          </cell>
          <cell r="L2115"/>
          <cell r="M2115"/>
          <cell r="N2115"/>
          <cell r="O2115" t="str">
            <v>Canapé 3 + 2 places</v>
          </cell>
          <cell r="P2115"/>
          <cell r="Q2115" t="str">
            <v xml:space="preserve">Panneau de particules, bois massif, carton;  assise: sangles élastiques, mousse HR 35 kg/m3 + ouate 200 g/m2; dossier: sangles élastiques, PU mousse 23 kg/m3 + HR 35 kg/m3 + ouate 200 g/m2; pieds plastique. </v>
          </cell>
          <cell r="R2115" t="str">
            <v>bois de conifères et bois de feuillus</v>
          </cell>
          <cell r="S2115"/>
          <cell r="T2115" t="str">
            <v>Assise de grand confort</v>
          </cell>
          <cell r="U2115"/>
          <cell r="V2115"/>
          <cell r="W2115"/>
          <cell r="X2115"/>
          <cell r="Y2115" t="str">
            <v>Pologne</v>
          </cell>
          <cell r="Z2115"/>
          <cell r="AA2115" t="str">
            <v xml:space="preserve"> mousse HR 35 kg/m3 + ouate 200 g/m2</v>
          </cell>
          <cell r="AB2115" t="str">
            <v>mousse PU 23kg/m3 +  mousse HR 35 kg/m3 + ouate 200 g/m2</v>
          </cell>
          <cell r="AC2115" t="str">
            <v>mousse PU 23kg/m3  + ouate 200 g/m2</v>
          </cell>
          <cell r="AD2115"/>
          <cell r="AE2115"/>
          <cell r="AF2115"/>
          <cell r="AG2115"/>
          <cell r="AH2115"/>
          <cell r="AI2115" t="str">
            <v>plastique</v>
          </cell>
          <cell r="AJ2115" t="str">
            <v>3 places: 175; 2 places: 102</v>
          </cell>
          <cell r="AK2115"/>
          <cell r="AL2115"/>
          <cell r="AM2115">
            <v>30</v>
          </cell>
          <cell r="AN2115"/>
          <cell r="AO2115">
            <v>100</v>
          </cell>
          <cell r="AP2115">
            <v>73</v>
          </cell>
          <cell r="AQ2115">
            <v>34</v>
          </cell>
          <cell r="AR2115">
            <v>43</v>
          </cell>
          <cell r="AS2115">
            <v>64</v>
          </cell>
          <cell r="AT2115"/>
          <cell r="AU2115" t="str">
            <v>3 places: 5; 2 places: 4</v>
          </cell>
          <cell r="AV2115">
            <v>2.5</v>
          </cell>
          <cell r="AW2115" t="str">
            <v>noir</v>
          </cell>
          <cell r="AX2115" t="str">
            <v>NON</v>
          </cell>
          <cell r="AY2115"/>
          <cell r="AZ2115" t="str">
            <v>NON</v>
          </cell>
          <cell r="BA2115" t="str">
            <v>NON</v>
          </cell>
          <cell r="BB2115"/>
          <cell r="BC2115"/>
          <cell r="BD2115"/>
          <cell r="BE2115"/>
          <cell r="BF2115"/>
          <cell r="BG2115"/>
          <cell r="BH2115" t="str">
            <v>NON</v>
          </cell>
          <cell r="BI2115" t="str">
            <v>Assise : mousse HR, ouate
Dossier : mousse polyuréthane,  mousse HR, ouate</v>
          </cell>
          <cell r="BJ2115" t="str">
            <v>Assise: 35KG/M3 Dossier: 23 KG/M3 + 35KG/M3</v>
          </cell>
          <cell r="BK2115" t="str">
            <v>3 places: 242; 2 places: 170</v>
          </cell>
          <cell r="BL2115">
            <v>100</v>
          </cell>
          <cell r="BM2115">
            <v>73</v>
          </cell>
          <cell r="BN2115">
            <v>450</v>
          </cell>
          <cell r="BO2115">
            <v>137.6</v>
          </cell>
          <cell r="BP2115">
            <v>147</v>
          </cell>
          <cell r="BQ2115"/>
          <cell r="BR2115">
            <v>2.98</v>
          </cell>
          <cell r="BS2115">
            <v>2</v>
          </cell>
          <cell r="BT2115">
            <v>242</v>
          </cell>
          <cell r="BU2115">
            <v>100</v>
          </cell>
          <cell r="BV2115">
            <v>72</v>
          </cell>
          <cell r="BW2115">
            <v>82</v>
          </cell>
          <cell r="BX2115">
            <v>172</v>
          </cell>
          <cell r="BY2115">
            <v>100</v>
          </cell>
          <cell r="BZ2115">
            <v>72</v>
          </cell>
          <cell r="CA2115">
            <v>65</v>
          </cell>
          <cell r="CB2115"/>
          <cell r="CC2115"/>
          <cell r="CD2115"/>
          <cell r="CE2115"/>
          <cell r="CF2115"/>
          <cell r="CG2115"/>
          <cell r="CH2115"/>
          <cell r="CI2115"/>
          <cell r="CJ2115"/>
          <cell r="CK2115"/>
          <cell r="CL2115"/>
          <cell r="CM2115"/>
          <cell r="CN2115"/>
          <cell r="CO2115"/>
          <cell r="CP2115"/>
          <cell r="CQ2115"/>
          <cell r="CR2115"/>
          <cell r="CS2115"/>
          <cell r="CT2115"/>
          <cell r="CU2115"/>
          <cell r="CV2115">
            <v>628</v>
          </cell>
        </row>
        <row r="2116">
          <cell r="C2116">
            <v>3666270139054</v>
          </cell>
          <cell r="D2116"/>
          <cell r="E2116" t="str">
            <v>GIORGIA</v>
          </cell>
          <cell r="F2116"/>
          <cell r="G2116" t="str">
            <v>ANTHOLOGY 1</v>
          </cell>
          <cell r="H2116" t="str">
            <v>Blanc</v>
          </cell>
          <cell r="I2116" t="str">
            <v>Tissu</v>
          </cell>
          <cell r="J2116" t="str">
            <v>100% Polyester</v>
          </cell>
          <cell r="K2116"/>
          <cell r="L2116"/>
          <cell r="M2116"/>
          <cell r="N2116"/>
          <cell r="O2116" t="str">
            <v>Canapé 3 + 2 places + fauteuil</v>
          </cell>
          <cell r="P2116"/>
          <cell r="Q2116" t="str">
            <v xml:space="preserve">Panneau de particules, bois massif, carton;  assise: sangles élastiques, mousse HR 35 kg/m3 + ouate 200 g/m2; dossier: sangles élastiques, PU mousse 23 kg/m3 + HR 35 kg/m3 + ouate 200 g/m2; pieds plastique. </v>
          </cell>
          <cell r="R2116" t="str">
            <v>bois de conifères et bois de feuillus</v>
          </cell>
          <cell r="S2116"/>
          <cell r="T2116" t="str">
            <v>Assise de grand confort</v>
          </cell>
          <cell r="U2116"/>
          <cell r="V2116"/>
          <cell r="W2116"/>
          <cell r="X2116"/>
          <cell r="Y2116" t="str">
            <v>Pologne</v>
          </cell>
          <cell r="Z2116"/>
          <cell r="AA2116" t="str">
            <v xml:space="preserve"> mousse HR 35 kg/m3 + ouate 200 g/m2</v>
          </cell>
          <cell r="AB2116" t="str">
            <v>mousse PU 23kg/m3 +  mousse HR 35 kg/m3 + ouate 200 g/m2</v>
          </cell>
          <cell r="AC2116" t="str">
            <v>mousse PU 23kg/m3  + ouate 200 g/m2</v>
          </cell>
          <cell r="AD2116"/>
          <cell r="AE2116"/>
          <cell r="AF2116"/>
          <cell r="AG2116"/>
          <cell r="AH2116"/>
          <cell r="AI2116" t="str">
            <v>plastique</v>
          </cell>
          <cell r="AJ2116" t="str">
            <v xml:space="preserve">3 places: 175; 2 places: 102; fauteuil: 55 </v>
          </cell>
          <cell r="AK2116"/>
          <cell r="AL2116"/>
          <cell r="AM2116">
            <v>30</v>
          </cell>
          <cell r="AN2116"/>
          <cell r="AO2116">
            <v>100</v>
          </cell>
          <cell r="AP2116">
            <v>73</v>
          </cell>
          <cell r="AQ2116">
            <v>34</v>
          </cell>
          <cell r="AR2116">
            <v>43</v>
          </cell>
          <cell r="AS2116">
            <v>64</v>
          </cell>
          <cell r="AT2116"/>
          <cell r="AU2116" t="str">
            <v>3 places: 5; 2 places + fauteuil: 4</v>
          </cell>
          <cell r="AV2116">
            <v>2.5</v>
          </cell>
          <cell r="AW2116" t="str">
            <v>noir</v>
          </cell>
          <cell r="AX2116" t="str">
            <v>NON</v>
          </cell>
          <cell r="AY2116"/>
          <cell r="AZ2116" t="str">
            <v>NON</v>
          </cell>
          <cell r="BA2116" t="str">
            <v>NON</v>
          </cell>
          <cell r="BB2116"/>
          <cell r="BC2116"/>
          <cell r="BD2116"/>
          <cell r="BE2116"/>
          <cell r="BF2116"/>
          <cell r="BG2116"/>
          <cell r="BH2116" t="str">
            <v>NON</v>
          </cell>
          <cell r="BI2116" t="str">
            <v>Assise : mousse HR, ouate
Dossier : mousse polyuréthane,  mousse HR, ouate</v>
          </cell>
          <cell r="BJ2116" t="str">
            <v>Assise: 35KG/M3 Dossier: 23 KG/M3 + 35KG/M3</v>
          </cell>
          <cell r="BK2116" t="str">
            <v>3 places: 242; 2 places: 170; fauteuil: 122</v>
          </cell>
          <cell r="BL2116">
            <v>100</v>
          </cell>
          <cell r="BM2116">
            <v>73</v>
          </cell>
          <cell r="BN2116">
            <v>540</v>
          </cell>
          <cell r="BO2116">
            <v>186.6</v>
          </cell>
          <cell r="BP2116">
            <v>199</v>
          </cell>
          <cell r="BQ2116"/>
          <cell r="BR2116">
            <v>3.89</v>
          </cell>
          <cell r="BS2116">
            <v>3</v>
          </cell>
          <cell r="BT2116">
            <v>242</v>
          </cell>
          <cell r="BU2116">
            <v>100</v>
          </cell>
          <cell r="BV2116">
            <v>72</v>
          </cell>
          <cell r="BW2116">
            <v>82</v>
          </cell>
          <cell r="BX2116">
            <v>172</v>
          </cell>
          <cell r="BY2116">
            <v>100</v>
          </cell>
          <cell r="BZ2116">
            <v>72</v>
          </cell>
          <cell r="CA2116">
            <v>65</v>
          </cell>
          <cell r="CB2116">
            <v>123</v>
          </cell>
          <cell r="CC2116">
            <v>100</v>
          </cell>
          <cell r="CD2116">
            <v>72</v>
          </cell>
          <cell r="CE2116">
            <v>52</v>
          </cell>
          <cell r="CF2116"/>
          <cell r="CG2116"/>
          <cell r="CH2116"/>
          <cell r="CI2116"/>
          <cell r="CJ2116"/>
          <cell r="CK2116"/>
          <cell r="CL2116"/>
          <cell r="CM2116"/>
          <cell r="CN2116"/>
          <cell r="CO2116"/>
          <cell r="CP2116"/>
          <cell r="CQ2116"/>
          <cell r="CR2116"/>
          <cell r="CS2116"/>
          <cell r="CT2116"/>
          <cell r="CU2116"/>
          <cell r="CV2116">
            <v>899</v>
          </cell>
        </row>
        <row r="2117">
          <cell r="C2117">
            <v>3666270138323</v>
          </cell>
          <cell r="D2117"/>
          <cell r="E2117" t="str">
            <v>GIORGIA</v>
          </cell>
          <cell r="F2117"/>
          <cell r="G2117" t="str">
            <v>ANTHOLOGY 3</v>
          </cell>
          <cell r="H2117" t="str">
            <v>Beige</v>
          </cell>
          <cell r="I2117" t="str">
            <v>Tissu</v>
          </cell>
          <cell r="J2117" t="str">
            <v>100% Polyester</v>
          </cell>
          <cell r="K2117"/>
          <cell r="L2117"/>
          <cell r="M2117"/>
          <cell r="N2117"/>
          <cell r="O2117" t="str">
            <v>Canapé 3 + 2 places + fauteuil</v>
          </cell>
          <cell r="P2117"/>
          <cell r="Q2117" t="str">
            <v xml:space="preserve">Panneau de particules, bois massif, carton;  assise: sangles élastiques, mousse HR 35 kg/m3 + ouate 200 g/m2; dossier: sangles élastiques, PU mousse 23 kg/m3 + HR 35 kg/m3 + ouate 200 g/m2; pieds plastique. </v>
          </cell>
          <cell r="R2117" t="str">
            <v>bois de conifères et bois de feuillus</v>
          </cell>
          <cell r="S2117"/>
          <cell r="T2117" t="str">
            <v>Assise de grand confort</v>
          </cell>
          <cell r="U2117"/>
          <cell r="V2117"/>
          <cell r="W2117"/>
          <cell r="X2117"/>
          <cell r="Y2117" t="str">
            <v>Pologne</v>
          </cell>
          <cell r="Z2117"/>
          <cell r="AA2117" t="str">
            <v xml:space="preserve"> mousse HR 35 kg/m3 + ouate 200 g/m2</v>
          </cell>
          <cell r="AB2117" t="str">
            <v>mousse PU 23kg/m3 +  mousse HR 35 kg/m3 + ouate 200 g/m2</v>
          </cell>
          <cell r="AC2117" t="str">
            <v>mousse PU 23kg/m3  + ouate 200 g/m2</v>
          </cell>
          <cell r="AD2117"/>
          <cell r="AE2117"/>
          <cell r="AF2117"/>
          <cell r="AG2117"/>
          <cell r="AH2117"/>
          <cell r="AI2117" t="str">
            <v>plastique</v>
          </cell>
          <cell r="AJ2117" t="str">
            <v xml:space="preserve">3 places: 175; 2 places: 102; fauteuil: 55 </v>
          </cell>
          <cell r="AK2117"/>
          <cell r="AL2117"/>
          <cell r="AM2117">
            <v>30</v>
          </cell>
          <cell r="AN2117"/>
          <cell r="AO2117">
            <v>100</v>
          </cell>
          <cell r="AP2117">
            <v>73</v>
          </cell>
          <cell r="AQ2117">
            <v>34</v>
          </cell>
          <cell r="AR2117">
            <v>43</v>
          </cell>
          <cell r="AS2117">
            <v>64</v>
          </cell>
          <cell r="AT2117"/>
          <cell r="AU2117" t="str">
            <v>3 places: 5; 2 places + fauteuil: 4</v>
          </cell>
          <cell r="AV2117">
            <v>2.5</v>
          </cell>
          <cell r="AW2117" t="str">
            <v>noir</v>
          </cell>
          <cell r="AX2117" t="str">
            <v>NON</v>
          </cell>
          <cell r="AY2117"/>
          <cell r="AZ2117" t="str">
            <v>NON</v>
          </cell>
          <cell r="BA2117" t="str">
            <v>NON</v>
          </cell>
          <cell r="BB2117"/>
          <cell r="BC2117"/>
          <cell r="BD2117"/>
          <cell r="BE2117"/>
          <cell r="BF2117"/>
          <cell r="BG2117"/>
          <cell r="BH2117" t="str">
            <v>NON</v>
          </cell>
          <cell r="BI2117" t="str">
            <v>Assise : mousse HR, ouate
Dossier : mousse polyuréthane,  mousse HR, ouate</v>
          </cell>
          <cell r="BJ2117" t="str">
            <v>Assise: 35KG/M3 Dossier: 23 KG/M3 + 35KG/M3</v>
          </cell>
          <cell r="BK2117" t="str">
            <v>3 places: 242; 2 places: 170; fauteuil: 122</v>
          </cell>
          <cell r="BL2117">
            <v>100</v>
          </cell>
          <cell r="BM2117">
            <v>73</v>
          </cell>
          <cell r="BN2117">
            <v>540</v>
          </cell>
          <cell r="BO2117">
            <v>186.6</v>
          </cell>
          <cell r="BP2117">
            <v>199</v>
          </cell>
          <cell r="BQ2117"/>
          <cell r="BR2117">
            <v>3.89</v>
          </cell>
          <cell r="BS2117">
            <v>3</v>
          </cell>
          <cell r="BT2117">
            <v>242</v>
          </cell>
          <cell r="BU2117">
            <v>100</v>
          </cell>
          <cell r="BV2117">
            <v>72</v>
          </cell>
          <cell r="BW2117">
            <v>82</v>
          </cell>
          <cell r="BX2117">
            <v>172</v>
          </cell>
          <cell r="BY2117">
            <v>100</v>
          </cell>
          <cell r="BZ2117">
            <v>72</v>
          </cell>
          <cell r="CA2117">
            <v>65</v>
          </cell>
          <cell r="CB2117">
            <v>123</v>
          </cell>
          <cell r="CC2117">
            <v>100</v>
          </cell>
          <cell r="CD2117">
            <v>72</v>
          </cell>
          <cell r="CE2117">
            <v>52</v>
          </cell>
          <cell r="CF2117"/>
          <cell r="CG2117"/>
          <cell r="CH2117"/>
          <cell r="CI2117"/>
          <cell r="CJ2117"/>
          <cell r="CK2117"/>
          <cell r="CL2117"/>
          <cell r="CM2117"/>
          <cell r="CN2117"/>
          <cell r="CO2117"/>
          <cell r="CP2117"/>
          <cell r="CQ2117"/>
          <cell r="CR2117"/>
          <cell r="CS2117"/>
          <cell r="CT2117"/>
          <cell r="CU2117"/>
          <cell r="CV2117">
            <v>899</v>
          </cell>
        </row>
        <row r="2118">
          <cell r="C2118">
            <v>3666270138309</v>
          </cell>
          <cell r="D2118"/>
          <cell r="E2118" t="str">
            <v>GIORGIA</v>
          </cell>
          <cell r="F2118"/>
          <cell r="G2118" t="str">
            <v>ANTHOLOGY 7</v>
          </cell>
          <cell r="H2118" t="str">
            <v>Marron</v>
          </cell>
          <cell r="I2118" t="str">
            <v>Tissu</v>
          </cell>
          <cell r="J2118" t="str">
            <v>100% Polyester</v>
          </cell>
          <cell r="K2118"/>
          <cell r="L2118"/>
          <cell r="M2118"/>
          <cell r="N2118"/>
          <cell r="O2118" t="str">
            <v>Canapé 3 + 2 places + fauteuil</v>
          </cell>
          <cell r="P2118"/>
          <cell r="Q2118" t="str">
            <v xml:space="preserve">Panneau de particules, bois massif, carton;  assise: sangles élastiques, mousse HR 35 kg/m3 + ouate 200 g/m2; dossier: sangles élastiques, PU mousse 23 kg/m3 + HR 35 kg/m3 + ouate 200 g/m2; pieds plastique. </v>
          </cell>
          <cell r="R2118" t="str">
            <v>bois de conifères et bois de feuillus</v>
          </cell>
          <cell r="S2118"/>
          <cell r="T2118" t="str">
            <v>Assise de grand confort</v>
          </cell>
          <cell r="U2118"/>
          <cell r="V2118"/>
          <cell r="W2118"/>
          <cell r="X2118"/>
          <cell r="Y2118" t="str">
            <v>Pologne</v>
          </cell>
          <cell r="Z2118"/>
          <cell r="AA2118" t="str">
            <v xml:space="preserve"> mousse HR 35 kg/m3 + ouate 200 g/m2</v>
          </cell>
          <cell r="AB2118" t="str">
            <v>mousse PU 23kg/m3 +  mousse HR 35 kg/m3 + ouate 200 g/m2</v>
          </cell>
          <cell r="AC2118" t="str">
            <v>mousse PU 23kg/m3  + ouate 200 g/m2</v>
          </cell>
          <cell r="AD2118"/>
          <cell r="AE2118"/>
          <cell r="AF2118"/>
          <cell r="AG2118"/>
          <cell r="AH2118"/>
          <cell r="AI2118" t="str">
            <v>plastique</v>
          </cell>
          <cell r="AJ2118" t="str">
            <v xml:space="preserve">3 places: 175; 2 places: 102; fauteuil: 55 </v>
          </cell>
          <cell r="AK2118"/>
          <cell r="AL2118"/>
          <cell r="AM2118">
            <v>30</v>
          </cell>
          <cell r="AN2118"/>
          <cell r="AO2118">
            <v>100</v>
          </cell>
          <cell r="AP2118">
            <v>73</v>
          </cell>
          <cell r="AQ2118">
            <v>34</v>
          </cell>
          <cell r="AR2118">
            <v>43</v>
          </cell>
          <cell r="AS2118">
            <v>64</v>
          </cell>
          <cell r="AT2118"/>
          <cell r="AU2118" t="str">
            <v>3 places: 5; 2 places + fauteuil: 4</v>
          </cell>
          <cell r="AV2118">
            <v>2.5</v>
          </cell>
          <cell r="AW2118" t="str">
            <v>noir</v>
          </cell>
          <cell r="AX2118" t="str">
            <v>NON</v>
          </cell>
          <cell r="AY2118"/>
          <cell r="AZ2118" t="str">
            <v>NON</v>
          </cell>
          <cell r="BA2118" t="str">
            <v>NON</v>
          </cell>
          <cell r="BB2118"/>
          <cell r="BC2118"/>
          <cell r="BD2118"/>
          <cell r="BE2118"/>
          <cell r="BF2118"/>
          <cell r="BG2118"/>
          <cell r="BH2118" t="str">
            <v>NON</v>
          </cell>
          <cell r="BI2118" t="str">
            <v>Assise : mousse HR, ouate
Dossier : mousse polyuréthane,  mousse HR, ouate</v>
          </cell>
          <cell r="BJ2118" t="str">
            <v>Assise: 35KG/M3 Dossier: 23 KG/M3 + 35KG/M3</v>
          </cell>
          <cell r="BK2118" t="str">
            <v>3 places: 242; 2 places: 170; fauteuil: 122</v>
          </cell>
          <cell r="BL2118">
            <v>100</v>
          </cell>
          <cell r="BM2118">
            <v>73</v>
          </cell>
          <cell r="BN2118">
            <v>540</v>
          </cell>
          <cell r="BO2118">
            <v>186.6</v>
          </cell>
          <cell r="BP2118">
            <v>199</v>
          </cell>
          <cell r="BQ2118"/>
          <cell r="BR2118">
            <v>3.89</v>
          </cell>
          <cell r="BS2118">
            <v>3</v>
          </cell>
          <cell r="BT2118">
            <v>242</v>
          </cell>
          <cell r="BU2118">
            <v>100</v>
          </cell>
          <cell r="BV2118">
            <v>72</v>
          </cell>
          <cell r="BW2118">
            <v>82</v>
          </cell>
          <cell r="BX2118">
            <v>172</v>
          </cell>
          <cell r="BY2118">
            <v>100</v>
          </cell>
          <cell r="BZ2118">
            <v>72</v>
          </cell>
          <cell r="CA2118">
            <v>65</v>
          </cell>
          <cell r="CB2118">
            <v>123</v>
          </cell>
          <cell r="CC2118">
            <v>100</v>
          </cell>
          <cell r="CD2118">
            <v>72</v>
          </cell>
          <cell r="CE2118">
            <v>52</v>
          </cell>
          <cell r="CF2118"/>
          <cell r="CG2118"/>
          <cell r="CH2118"/>
          <cell r="CI2118"/>
          <cell r="CJ2118"/>
          <cell r="CK2118"/>
          <cell r="CL2118"/>
          <cell r="CM2118"/>
          <cell r="CN2118"/>
          <cell r="CO2118"/>
          <cell r="CP2118"/>
          <cell r="CQ2118"/>
          <cell r="CR2118"/>
          <cell r="CS2118"/>
          <cell r="CT2118"/>
          <cell r="CU2118"/>
          <cell r="CV2118">
            <v>899</v>
          </cell>
        </row>
        <row r="2119">
          <cell r="C2119">
            <v>3666270137463</v>
          </cell>
          <cell r="D2119"/>
          <cell r="E2119" t="str">
            <v>GIORGIA</v>
          </cell>
          <cell r="F2119"/>
          <cell r="G2119" t="str">
            <v>ANTHOLOGY 9</v>
          </cell>
          <cell r="H2119" t="str">
            <v>Orange</v>
          </cell>
          <cell r="I2119" t="str">
            <v>Tissu</v>
          </cell>
          <cell r="J2119" t="str">
            <v>100% Polyester</v>
          </cell>
          <cell r="K2119"/>
          <cell r="L2119"/>
          <cell r="M2119"/>
          <cell r="N2119"/>
          <cell r="O2119" t="str">
            <v>Canapé 3 + 2 places + fauteuil</v>
          </cell>
          <cell r="P2119"/>
          <cell r="Q2119" t="str">
            <v xml:space="preserve">Panneau de particules, bois massif, carton;  assise: sangles élastiques, mousse HR 35 kg/m3 + ouate 200 g/m2; dossier: sangles élastiques, PU mousse 23 kg/m3 + HR 35 kg/m3 + ouate 200 g/m2; pieds plastique. </v>
          </cell>
          <cell r="R2119" t="str">
            <v>bois de conifères et bois de feuillus</v>
          </cell>
          <cell r="S2119"/>
          <cell r="T2119" t="str">
            <v>Assise de grand confort</v>
          </cell>
          <cell r="U2119"/>
          <cell r="V2119"/>
          <cell r="W2119"/>
          <cell r="X2119"/>
          <cell r="Y2119" t="str">
            <v>Pologne</v>
          </cell>
          <cell r="Z2119"/>
          <cell r="AA2119" t="str">
            <v xml:space="preserve"> mousse HR 35 kg/m3 + ouate 200 g/m2</v>
          </cell>
          <cell r="AB2119" t="str">
            <v>mousse PU 23kg/m3 +  mousse HR 35 kg/m3 + ouate 200 g/m2</v>
          </cell>
          <cell r="AC2119" t="str">
            <v>mousse PU 23kg/m3  + ouate 200 g/m2</v>
          </cell>
          <cell r="AD2119"/>
          <cell r="AE2119"/>
          <cell r="AF2119"/>
          <cell r="AG2119"/>
          <cell r="AH2119"/>
          <cell r="AI2119" t="str">
            <v>plastique</v>
          </cell>
          <cell r="AJ2119" t="str">
            <v xml:space="preserve">3 places: 175; 2 places: 102; fauteuil: 55 </v>
          </cell>
          <cell r="AK2119"/>
          <cell r="AL2119"/>
          <cell r="AM2119">
            <v>30</v>
          </cell>
          <cell r="AN2119"/>
          <cell r="AO2119">
            <v>100</v>
          </cell>
          <cell r="AP2119">
            <v>73</v>
          </cell>
          <cell r="AQ2119">
            <v>34</v>
          </cell>
          <cell r="AR2119">
            <v>43</v>
          </cell>
          <cell r="AS2119">
            <v>64</v>
          </cell>
          <cell r="AT2119"/>
          <cell r="AU2119" t="str">
            <v>3 places: 5; 2 places + fauteuil: 4</v>
          </cell>
          <cell r="AV2119">
            <v>2.5</v>
          </cell>
          <cell r="AW2119" t="str">
            <v>noir</v>
          </cell>
          <cell r="AX2119" t="str">
            <v>NON</v>
          </cell>
          <cell r="AY2119"/>
          <cell r="AZ2119" t="str">
            <v>NON</v>
          </cell>
          <cell r="BA2119" t="str">
            <v>NON</v>
          </cell>
          <cell r="BB2119"/>
          <cell r="BC2119"/>
          <cell r="BD2119"/>
          <cell r="BE2119"/>
          <cell r="BF2119"/>
          <cell r="BG2119"/>
          <cell r="BH2119" t="str">
            <v>NON</v>
          </cell>
          <cell r="BI2119" t="str">
            <v>Assise : mousse HR, ouate
Dossier : mousse polyuréthane,  mousse HR, ouate</v>
          </cell>
          <cell r="BJ2119" t="str">
            <v>Assise: 35KG/M3 Dossier: 23 KG/M3 + 35KG/M3</v>
          </cell>
          <cell r="BK2119" t="str">
            <v>3 places: 242; 2 places: 170; fauteuil: 122</v>
          </cell>
          <cell r="BL2119">
            <v>100</v>
          </cell>
          <cell r="BM2119">
            <v>73</v>
          </cell>
          <cell r="BN2119">
            <v>540</v>
          </cell>
          <cell r="BO2119">
            <v>186.6</v>
          </cell>
          <cell r="BP2119">
            <v>199</v>
          </cell>
          <cell r="BQ2119"/>
          <cell r="BR2119">
            <v>3.89</v>
          </cell>
          <cell r="BS2119">
            <v>3</v>
          </cell>
          <cell r="BT2119">
            <v>242</v>
          </cell>
          <cell r="BU2119">
            <v>100</v>
          </cell>
          <cell r="BV2119">
            <v>72</v>
          </cell>
          <cell r="BW2119">
            <v>82</v>
          </cell>
          <cell r="BX2119">
            <v>172</v>
          </cell>
          <cell r="BY2119">
            <v>100</v>
          </cell>
          <cell r="BZ2119">
            <v>72</v>
          </cell>
          <cell r="CA2119">
            <v>65</v>
          </cell>
          <cell r="CB2119">
            <v>123</v>
          </cell>
          <cell r="CC2119">
            <v>100</v>
          </cell>
          <cell r="CD2119">
            <v>72</v>
          </cell>
          <cell r="CE2119">
            <v>52</v>
          </cell>
          <cell r="CF2119"/>
          <cell r="CG2119"/>
          <cell r="CH2119"/>
          <cell r="CI2119"/>
          <cell r="CJ2119"/>
          <cell r="CK2119"/>
          <cell r="CL2119"/>
          <cell r="CM2119"/>
          <cell r="CN2119"/>
          <cell r="CO2119"/>
          <cell r="CP2119"/>
          <cell r="CQ2119"/>
          <cell r="CR2119"/>
          <cell r="CS2119"/>
          <cell r="CT2119"/>
          <cell r="CU2119"/>
          <cell r="CV2119">
            <v>899</v>
          </cell>
        </row>
        <row r="2120">
          <cell r="C2120">
            <v>3666270138149</v>
          </cell>
          <cell r="D2120"/>
          <cell r="E2120" t="str">
            <v>GIORGIA</v>
          </cell>
          <cell r="F2120"/>
          <cell r="G2120" t="str">
            <v>ANTHOLOGY 10</v>
          </cell>
          <cell r="H2120" t="str">
            <v>Jaune</v>
          </cell>
          <cell r="I2120" t="str">
            <v>Tissu</v>
          </cell>
          <cell r="J2120" t="str">
            <v>100% Polyester</v>
          </cell>
          <cell r="K2120"/>
          <cell r="L2120"/>
          <cell r="M2120"/>
          <cell r="N2120"/>
          <cell r="O2120" t="str">
            <v>Canapé 3 + 2 places + fauteuil</v>
          </cell>
          <cell r="P2120"/>
          <cell r="Q2120" t="str">
            <v xml:space="preserve">Panneau de particules, bois massif, carton;  assise: sangles élastiques, mousse HR 35 kg/m3 + ouate 200 g/m2; dossier: sangles élastiques, PU mousse 23 kg/m3 + HR 35 kg/m3 + ouate 200 g/m2; pieds plastique. </v>
          </cell>
          <cell r="R2120" t="str">
            <v>bois de conifères et bois de feuillus</v>
          </cell>
          <cell r="S2120"/>
          <cell r="T2120" t="str">
            <v>Assise de grand confort</v>
          </cell>
          <cell r="U2120"/>
          <cell r="V2120"/>
          <cell r="W2120"/>
          <cell r="X2120"/>
          <cell r="Y2120" t="str">
            <v>Pologne</v>
          </cell>
          <cell r="Z2120"/>
          <cell r="AA2120" t="str">
            <v xml:space="preserve"> mousse HR 35 kg/m3 + ouate 200 g/m2</v>
          </cell>
          <cell r="AB2120" t="str">
            <v>mousse PU 23kg/m3 +  mousse HR 35 kg/m3 + ouate 200 g/m2</v>
          </cell>
          <cell r="AC2120" t="str">
            <v>mousse PU 23kg/m3  + ouate 200 g/m2</v>
          </cell>
          <cell r="AD2120"/>
          <cell r="AE2120"/>
          <cell r="AF2120"/>
          <cell r="AG2120"/>
          <cell r="AH2120"/>
          <cell r="AI2120" t="str">
            <v>plastique</v>
          </cell>
          <cell r="AJ2120" t="str">
            <v xml:space="preserve">3 places: 175; 2 places: 102; fauteuil: 55 </v>
          </cell>
          <cell r="AK2120"/>
          <cell r="AL2120"/>
          <cell r="AM2120">
            <v>30</v>
          </cell>
          <cell r="AN2120"/>
          <cell r="AO2120">
            <v>100</v>
          </cell>
          <cell r="AP2120">
            <v>73</v>
          </cell>
          <cell r="AQ2120">
            <v>34</v>
          </cell>
          <cell r="AR2120">
            <v>43</v>
          </cell>
          <cell r="AS2120">
            <v>64</v>
          </cell>
          <cell r="AT2120"/>
          <cell r="AU2120" t="str">
            <v>3 places: 5; 2 places + fauteuil: 4</v>
          </cell>
          <cell r="AV2120">
            <v>2.5</v>
          </cell>
          <cell r="AW2120" t="str">
            <v>noir</v>
          </cell>
          <cell r="AX2120" t="str">
            <v>NON</v>
          </cell>
          <cell r="AY2120"/>
          <cell r="AZ2120" t="str">
            <v>NON</v>
          </cell>
          <cell r="BA2120" t="str">
            <v>NON</v>
          </cell>
          <cell r="BB2120"/>
          <cell r="BC2120"/>
          <cell r="BD2120"/>
          <cell r="BE2120"/>
          <cell r="BF2120"/>
          <cell r="BG2120"/>
          <cell r="BH2120" t="str">
            <v>NON</v>
          </cell>
          <cell r="BI2120" t="str">
            <v>Assise : mousse HR, ouate
Dossier : mousse polyuréthane,  mousse HR, ouate</v>
          </cell>
          <cell r="BJ2120" t="str">
            <v>Assise: 35KG/M3 Dossier: 23 KG/M3 + 35KG/M3</v>
          </cell>
          <cell r="BK2120" t="str">
            <v>3 places: 242; 2 places: 170; fauteuil: 122</v>
          </cell>
          <cell r="BL2120">
            <v>100</v>
          </cell>
          <cell r="BM2120">
            <v>73</v>
          </cell>
          <cell r="BN2120">
            <v>540</v>
          </cell>
          <cell r="BO2120">
            <v>186.6</v>
          </cell>
          <cell r="BP2120">
            <v>199</v>
          </cell>
          <cell r="BQ2120"/>
          <cell r="BR2120">
            <v>3.89</v>
          </cell>
          <cell r="BS2120">
            <v>3</v>
          </cell>
          <cell r="BT2120">
            <v>242</v>
          </cell>
          <cell r="BU2120">
            <v>100</v>
          </cell>
          <cell r="BV2120">
            <v>72</v>
          </cell>
          <cell r="BW2120">
            <v>82</v>
          </cell>
          <cell r="BX2120">
            <v>172</v>
          </cell>
          <cell r="BY2120">
            <v>100</v>
          </cell>
          <cell r="BZ2120">
            <v>72</v>
          </cell>
          <cell r="CA2120">
            <v>65</v>
          </cell>
          <cell r="CB2120">
            <v>123</v>
          </cell>
          <cell r="CC2120">
            <v>100</v>
          </cell>
          <cell r="CD2120">
            <v>72</v>
          </cell>
          <cell r="CE2120">
            <v>52</v>
          </cell>
          <cell r="CF2120"/>
          <cell r="CG2120"/>
          <cell r="CH2120"/>
          <cell r="CI2120"/>
          <cell r="CJ2120"/>
          <cell r="CK2120"/>
          <cell r="CL2120"/>
          <cell r="CM2120"/>
          <cell r="CN2120"/>
          <cell r="CO2120"/>
          <cell r="CP2120"/>
          <cell r="CQ2120"/>
          <cell r="CR2120"/>
          <cell r="CS2120"/>
          <cell r="CT2120"/>
          <cell r="CU2120"/>
          <cell r="CV2120">
            <v>899</v>
          </cell>
        </row>
        <row r="2121">
          <cell r="C2121">
            <v>3666270137722</v>
          </cell>
          <cell r="D2121"/>
          <cell r="E2121" t="str">
            <v>GIORGIA</v>
          </cell>
          <cell r="F2121"/>
          <cell r="G2121" t="str">
            <v>ANTHOLOGY 12</v>
          </cell>
          <cell r="H2121" t="str">
            <v>Vert</v>
          </cell>
          <cell r="I2121" t="str">
            <v>Tissu</v>
          </cell>
          <cell r="J2121" t="str">
            <v>100% Polyester</v>
          </cell>
          <cell r="K2121"/>
          <cell r="L2121"/>
          <cell r="M2121"/>
          <cell r="N2121"/>
          <cell r="O2121" t="str">
            <v>Canapé 3 + 2 places + fauteuil</v>
          </cell>
          <cell r="P2121"/>
          <cell r="Q2121" t="str">
            <v xml:space="preserve">Panneau de particules, bois massif, carton;  assise: sangles élastiques, mousse HR 35 kg/m3 + ouate 200 g/m2; dossier: sangles élastiques, PU mousse 23 kg/m3 + HR 35 kg/m3 + ouate 200 g/m2; pieds plastique. </v>
          </cell>
          <cell r="R2121" t="str">
            <v>bois de conifères et bois de feuillus</v>
          </cell>
          <cell r="S2121"/>
          <cell r="T2121" t="str">
            <v>Assise de grand confort</v>
          </cell>
          <cell r="U2121"/>
          <cell r="V2121"/>
          <cell r="W2121"/>
          <cell r="X2121"/>
          <cell r="Y2121" t="str">
            <v>Pologne</v>
          </cell>
          <cell r="Z2121"/>
          <cell r="AA2121" t="str">
            <v xml:space="preserve"> mousse HR 35 kg/m3 + ouate 200 g/m2</v>
          </cell>
          <cell r="AB2121" t="str">
            <v>mousse PU 23kg/m3 +  mousse HR 35 kg/m3 + ouate 200 g/m2</v>
          </cell>
          <cell r="AC2121" t="str">
            <v>mousse PU 23kg/m3  + ouate 200 g/m2</v>
          </cell>
          <cell r="AD2121"/>
          <cell r="AE2121"/>
          <cell r="AF2121"/>
          <cell r="AG2121"/>
          <cell r="AH2121"/>
          <cell r="AI2121" t="str">
            <v>plastique</v>
          </cell>
          <cell r="AJ2121" t="str">
            <v xml:space="preserve">3 places: 175; 2 places: 102; fauteuil: 55 </v>
          </cell>
          <cell r="AK2121"/>
          <cell r="AL2121"/>
          <cell r="AM2121">
            <v>30</v>
          </cell>
          <cell r="AN2121"/>
          <cell r="AO2121">
            <v>100</v>
          </cell>
          <cell r="AP2121">
            <v>73</v>
          </cell>
          <cell r="AQ2121">
            <v>34</v>
          </cell>
          <cell r="AR2121">
            <v>43</v>
          </cell>
          <cell r="AS2121">
            <v>64</v>
          </cell>
          <cell r="AT2121"/>
          <cell r="AU2121" t="str">
            <v>3 places: 5; 2 places + fauteuil: 4</v>
          </cell>
          <cell r="AV2121">
            <v>2.5</v>
          </cell>
          <cell r="AW2121" t="str">
            <v>noir</v>
          </cell>
          <cell r="AX2121" t="str">
            <v>NON</v>
          </cell>
          <cell r="AY2121"/>
          <cell r="AZ2121" t="str">
            <v>NON</v>
          </cell>
          <cell r="BA2121" t="str">
            <v>NON</v>
          </cell>
          <cell r="BB2121"/>
          <cell r="BC2121"/>
          <cell r="BD2121"/>
          <cell r="BE2121"/>
          <cell r="BF2121"/>
          <cell r="BG2121"/>
          <cell r="BH2121" t="str">
            <v>NON</v>
          </cell>
          <cell r="BI2121" t="str">
            <v>Assise : mousse HR, ouate
Dossier : mousse polyuréthane,  mousse HR, ouate</v>
          </cell>
          <cell r="BJ2121" t="str">
            <v>Assise: 35KG/M3 Dossier: 23 KG/M3 + 35KG/M3</v>
          </cell>
          <cell r="BK2121" t="str">
            <v>3 places: 242; 2 places: 170; fauteuil: 122</v>
          </cell>
          <cell r="BL2121">
            <v>100</v>
          </cell>
          <cell r="BM2121">
            <v>73</v>
          </cell>
          <cell r="BN2121">
            <v>540</v>
          </cell>
          <cell r="BO2121">
            <v>186.6</v>
          </cell>
          <cell r="BP2121">
            <v>199</v>
          </cell>
          <cell r="BQ2121"/>
          <cell r="BR2121">
            <v>3.89</v>
          </cell>
          <cell r="BS2121">
            <v>3</v>
          </cell>
          <cell r="BT2121">
            <v>242</v>
          </cell>
          <cell r="BU2121">
            <v>100</v>
          </cell>
          <cell r="BV2121">
            <v>72</v>
          </cell>
          <cell r="BW2121">
            <v>82</v>
          </cell>
          <cell r="BX2121">
            <v>172</v>
          </cell>
          <cell r="BY2121">
            <v>100</v>
          </cell>
          <cell r="BZ2121">
            <v>72</v>
          </cell>
          <cell r="CA2121">
            <v>65</v>
          </cell>
          <cell r="CB2121">
            <v>123</v>
          </cell>
          <cell r="CC2121">
            <v>100</v>
          </cell>
          <cell r="CD2121">
            <v>72</v>
          </cell>
          <cell r="CE2121">
            <v>52</v>
          </cell>
          <cell r="CF2121"/>
          <cell r="CG2121"/>
          <cell r="CH2121"/>
          <cell r="CI2121"/>
          <cell r="CJ2121"/>
          <cell r="CK2121"/>
          <cell r="CL2121"/>
          <cell r="CM2121"/>
          <cell r="CN2121"/>
          <cell r="CO2121"/>
          <cell r="CP2121"/>
          <cell r="CQ2121"/>
          <cell r="CR2121"/>
          <cell r="CS2121"/>
          <cell r="CT2121"/>
          <cell r="CU2121"/>
          <cell r="CV2121">
            <v>899</v>
          </cell>
        </row>
        <row r="2122">
          <cell r="C2122">
            <v>3666270137777</v>
          </cell>
          <cell r="D2122"/>
          <cell r="E2122" t="str">
            <v>GIORGIA</v>
          </cell>
          <cell r="F2122"/>
          <cell r="G2122" t="str">
            <v>ANTHOLOGY 14</v>
          </cell>
          <cell r="H2122" t="str">
            <v>Bleu foncé</v>
          </cell>
          <cell r="I2122" t="str">
            <v>Tissu</v>
          </cell>
          <cell r="J2122" t="str">
            <v>100% Polyester</v>
          </cell>
          <cell r="K2122"/>
          <cell r="L2122"/>
          <cell r="M2122"/>
          <cell r="N2122"/>
          <cell r="O2122" t="str">
            <v>Canapé 3 + 2 places + fauteuil</v>
          </cell>
          <cell r="P2122"/>
          <cell r="Q2122" t="str">
            <v xml:space="preserve">Panneau de particules, bois massif, carton;  assise: sangles élastiques, mousse HR 35 kg/m3 + ouate 200 g/m2; dossier: sangles élastiques, PU mousse 23 kg/m3 + HR 35 kg/m3 + ouate 200 g/m2; pieds plastique. </v>
          </cell>
          <cell r="R2122" t="str">
            <v>bois de conifères et bois de feuillus</v>
          </cell>
          <cell r="S2122"/>
          <cell r="T2122" t="str">
            <v>Assise de grand confort</v>
          </cell>
          <cell r="U2122"/>
          <cell r="V2122"/>
          <cell r="W2122"/>
          <cell r="X2122"/>
          <cell r="Y2122" t="str">
            <v>Pologne</v>
          </cell>
          <cell r="Z2122"/>
          <cell r="AA2122" t="str">
            <v xml:space="preserve"> mousse HR 35 kg/m3 + ouate 200 g/m2</v>
          </cell>
          <cell r="AB2122" t="str">
            <v>mousse PU 23kg/m3 +  mousse HR 35 kg/m3 + ouate 200 g/m2</v>
          </cell>
          <cell r="AC2122" t="str">
            <v>mousse PU 23kg/m3  + ouate 200 g/m2</v>
          </cell>
          <cell r="AD2122"/>
          <cell r="AE2122"/>
          <cell r="AF2122"/>
          <cell r="AG2122"/>
          <cell r="AH2122"/>
          <cell r="AI2122" t="str">
            <v>plastique</v>
          </cell>
          <cell r="AJ2122" t="str">
            <v xml:space="preserve">3 places: 175; 2 places: 102; fauteuil: 55 </v>
          </cell>
          <cell r="AK2122"/>
          <cell r="AL2122"/>
          <cell r="AM2122">
            <v>30</v>
          </cell>
          <cell r="AN2122"/>
          <cell r="AO2122">
            <v>100</v>
          </cell>
          <cell r="AP2122">
            <v>73</v>
          </cell>
          <cell r="AQ2122">
            <v>34</v>
          </cell>
          <cell r="AR2122">
            <v>43</v>
          </cell>
          <cell r="AS2122">
            <v>64</v>
          </cell>
          <cell r="AT2122"/>
          <cell r="AU2122" t="str">
            <v>3 places: 5; 2 places + fauteuil: 4</v>
          </cell>
          <cell r="AV2122">
            <v>2.5</v>
          </cell>
          <cell r="AW2122" t="str">
            <v>noir</v>
          </cell>
          <cell r="AX2122" t="str">
            <v>NON</v>
          </cell>
          <cell r="AY2122"/>
          <cell r="AZ2122" t="str">
            <v>NON</v>
          </cell>
          <cell r="BA2122" t="str">
            <v>NON</v>
          </cell>
          <cell r="BB2122"/>
          <cell r="BC2122"/>
          <cell r="BD2122"/>
          <cell r="BE2122"/>
          <cell r="BF2122"/>
          <cell r="BG2122"/>
          <cell r="BH2122" t="str">
            <v>NON</v>
          </cell>
          <cell r="BI2122" t="str">
            <v>Assise : mousse HR, ouate
Dossier : mousse polyuréthane,  mousse HR, ouate</v>
          </cell>
          <cell r="BJ2122" t="str">
            <v>Assise: 35KG/M3 Dossier: 23 KG/M3 + 35KG/M3</v>
          </cell>
          <cell r="BK2122" t="str">
            <v>3 places: 242; 2 places: 170; fauteuil: 122</v>
          </cell>
          <cell r="BL2122">
            <v>100</v>
          </cell>
          <cell r="BM2122">
            <v>73</v>
          </cell>
          <cell r="BN2122">
            <v>540</v>
          </cell>
          <cell r="BO2122">
            <v>186.6</v>
          </cell>
          <cell r="BP2122">
            <v>199</v>
          </cell>
          <cell r="BQ2122"/>
          <cell r="BR2122">
            <v>3.89</v>
          </cell>
          <cell r="BS2122">
            <v>3</v>
          </cell>
          <cell r="BT2122">
            <v>242</v>
          </cell>
          <cell r="BU2122">
            <v>100</v>
          </cell>
          <cell r="BV2122">
            <v>72</v>
          </cell>
          <cell r="BW2122">
            <v>82</v>
          </cell>
          <cell r="BX2122">
            <v>172</v>
          </cell>
          <cell r="BY2122">
            <v>100</v>
          </cell>
          <cell r="BZ2122">
            <v>72</v>
          </cell>
          <cell r="CA2122">
            <v>65</v>
          </cell>
          <cell r="CB2122">
            <v>123</v>
          </cell>
          <cell r="CC2122">
            <v>100</v>
          </cell>
          <cell r="CD2122">
            <v>72</v>
          </cell>
          <cell r="CE2122">
            <v>52</v>
          </cell>
          <cell r="CF2122"/>
          <cell r="CG2122"/>
          <cell r="CH2122"/>
          <cell r="CI2122"/>
          <cell r="CJ2122"/>
          <cell r="CK2122"/>
          <cell r="CL2122"/>
          <cell r="CM2122"/>
          <cell r="CN2122"/>
          <cell r="CO2122"/>
          <cell r="CP2122"/>
          <cell r="CQ2122"/>
          <cell r="CR2122"/>
          <cell r="CS2122"/>
          <cell r="CT2122"/>
          <cell r="CU2122"/>
          <cell r="CV2122">
            <v>899</v>
          </cell>
        </row>
        <row r="2123">
          <cell r="C2123">
            <v>3666270138903</v>
          </cell>
          <cell r="D2123"/>
          <cell r="E2123" t="str">
            <v>GIORGIA</v>
          </cell>
          <cell r="F2123"/>
          <cell r="G2123" t="str">
            <v>ANTHOLOGY 15</v>
          </cell>
          <cell r="H2123" t="str">
            <v>Gris clair</v>
          </cell>
          <cell r="I2123" t="str">
            <v>Tissu</v>
          </cell>
          <cell r="J2123" t="str">
            <v>100% Polyester</v>
          </cell>
          <cell r="K2123"/>
          <cell r="L2123"/>
          <cell r="M2123"/>
          <cell r="N2123"/>
          <cell r="O2123" t="str">
            <v>Canapé 3 + 2 places + fauteuil</v>
          </cell>
          <cell r="P2123"/>
          <cell r="Q2123" t="str">
            <v xml:space="preserve">Panneau de particules, bois massif, carton;  assise: sangles élastiques, mousse HR 35 kg/m3 + ouate 200 g/m2; dossier: sangles élastiques, PU mousse 23 kg/m3 + HR 35 kg/m3 + ouate 200 g/m2; pieds plastique. </v>
          </cell>
          <cell r="R2123" t="str">
            <v>bois de conifères et bois de feuillus</v>
          </cell>
          <cell r="S2123"/>
          <cell r="T2123" t="str">
            <v>Assise de grand confort</v>
          </cell>
          <cell r="U2123"/>
          <cell r="V2123"/>
          <cell r="W2123"/>
          <cell r="X2123"/>
          <cell r="Y2123" t="str">
            <v>Pologne</v>
          </cell>
          <cell r="Z2123"/>
          <cell r="AA2123" t="str">
            <v xml:space="preserve"> mousse HR 35 kg/m3 + ouate 200 g/m2</v>
          </cell>
          <cell r="AB2123" t="str">
            <v>mousse PU 23kg/m3 +  mousse HR 35 kg/m3 + ouate 200 g/m2</v>
          </cell>
          <cell r="AC2123" t="str">
            <v>mousse PU 23kg/m3  + ouate 200 g/m2</v>
          </cell>
          <cell r="AD2123"/>
          <cell r="AE2123"/>
          <cell r="AF2123"/>
          <cell r="AG2123"/>
          <cell r="AH2123"/>
          <cell r="AI2123" t="str">
            <v>plastique</v>
          </cell>
          <cell r="AJ2123" t="str">
            <v xml:space="preserve">3 places: 175; 2 places: 102; fauteuil: 55 </v>
          </cell>
          <cell r="AK2123"/>
          <cell r="AL2123"/>
          <cell r="AM2123">
            <v>30</v>
          </cell>
          <cell r="AN2123"/>
          <cell r="AO2123">
            <v>100</v>
          </cell>
          <cell r="AP2123">
            <v>73</v>
          </cell>
          <cell r="AQ2123">
            <v>34</v>
          </cell>
          <cell r="AR2123">
            <v>43</v>
          </cell>
          <cell r="AS2123">
            <v>64</v>
          </cell>
          <cell r="AT2123"/>
          <cell r="AU2123" t="str">
            <v>3 places: 5; 2 places + fauteuil: 4</v>
          </cell>
          <cell r="AV2123">
            <v>2.5</v>
          </cell>
          <cell r="AW2123" t="str">
            <v>noir</v>
          </cell>
          <cell r="AX2123" t="str">
            <v>NON</v>
          </cell>
          <cell r="AY2123"/>
          <cell r="AZ2123" t="str">
            <v>NON</v>
          </cell>
          <cell r="BA2123" t="str">
            <v>NON</v>
          </cell>
          <cell r="BB2123"/>
          <cell r="BC2123"/>
          <cell r="BD2123"/>
          <cell r="BE2123"/>
          <cell r="BF2123"/>
          <cell r="BG2123"/>
          <cell r="BH2123" t="str">
            <v>NON</v>
          </cell>
          <cell r="BI2123" t="str">
            <v>Assise : mousse HR, ouate
Dossier : mousse polyuréthane,  mousse HR, ouate</v>
          </cell>
          <cell r="BJ2123" t="str">
            <v>Assise: 35KG/M3 Dossier: 23 KG/M3 + 35KG/M3</v>
          </cell>
          <cell r="BK2123" t="str">
            <v>3 places: 242; 2 places: 170; fauteuil: 122</v>
          </cell>
          <cell r="BL2123">
            <v>100</v>
          </cell>
          <cell r="BM2123">
            <v>73</v>
          </cell>
          <cell r="BN2123">
            <v>540</v>
          </cell>
          <cell r="BO2123">
            <v>186.6</v>
          </cell>
          <cell r="BP2123">
            <v>199</v>
          </cell>
          <cell r="BQ2123"/>
          <cell r="BR2123">
            <v>3.89</v>
          </cell>
          <cell r="BS2123">
            <v>3</v>
          </cell>
          <cell r="BT2123">
            <v>242</v>
          </cell>
          <cell r="BU2123">
            <v>100</v>
          </cell>
          <cell r="BV2123">
            <v>72</v>
          </cell>
          <cell r="BW2123">
            <v>82</v>
          </cell>
          <cell r="BX2123">
            <v>172</v>
          </cell>
          <cell r="BY2123">
            <v>100</v>
          </cell>
          <cell r="BZ2123">
            <v>72</v>
          </cell>
          <cell r="CA2123">
            <v>65</v>
          </cell>
          <cell r="CB2123">
            <v>123</v>
          </cell>
          <cell r="CC2123">
            <v>100</v>
          </cell>
          <cell r="CD2123">
            <v>72</v>
          </cell>
          <cell r="CE2123">
            <v>52</v>
          </cell>
          <cell r="CF2123"/>
          <cell r="CG2123"/>
          <cell r="CH2123"/>
          <cell r="CI2123"/>
          <cell r="CJ2123"/>
          <cell r="CK2123"/>
          <cell r="CL2123"/>
          <cell r="CM2123"/>
          <cell r="CN2123"/>
          <cell r="CO2123"/>
          <cell r="CP2123"/>
          <cell r="CQ2123"/>
          <cell r="CR2123"/>
          <cell r="CS2123"/>
          <cell r="CT2123"/>
          <cell r="CU2123"/>
          <cell r="CV2123">
            <v>899</v>
          </cell>
        </row>
        <row r="2124">
          <cell r="C2124">
            <v>3666270138286</v>
          </cell>
          <cell r="D2124"/>
          <cell r="E2124" t="str">
            <v>GIORGIA</v>
          </cell>
          <cell r="F2124"/>
          <cell r="G2124" t="str">
            <v>ANTHOLOGY 18</v>
          </cell>
          <cell r="H2124" t="str">
            <v>Gris foncé</v>
          </cell>
          <cell r="I2124" t="str">
            <v>Tissu</v>
          </cell>
          <cell r="J2124" t="str">
            <v>100% Polyester</v>
          </cell>
          <cell r="K2124"/>
          <cell r="L2124"/>
          <cell r="M2124"/>
          <cell r="N2124"/>
          <cell r="O2124" t="str">
            <v>Canapé 3 + 2 places + fauteuil</v>
          </cell>
          <cell r="P2124"/>
          <cell r="Q2124" t="str">
            <v xml:space="preserve">Panneau de particules, bois massif, carton;  assise: sangles élastiques, mousse HR 35 kg/m3 + ouate 200 g/m2; dossier: sangles élastiques, PU mousse 23 kg/m3 + HR 35 kg/m3 + ouate 200 g/m2; pieds plastique. </v>
          </cell>
          <cell r="R2124" t="str">
            <v>bois de conifères et bois de feuillus</v>
          </cell>
          <cell r="S2124"/>
          <cell r="T2124" t="str">
            <v>Assise de grand confort</v>
          </cell>
          <cell r="U2124"/>
          <cell r="V2124"/>
          <cell r="W2124"/>
          <cell r="X2124"/>
          <cell r="Y2124" t="str">
            <v>Pologne</v>
          </cell>
          <cell r="Z2124"/>
          <cell r="AA2124" t="str">
            <v xml:space="preserve"> mousse HR 35 kg/m3 + ouate 200 g/m2</v>
          </cell>
          <cell r="AB2124" t="str">
            <v>mousse PU 23kg/m3 +  mousse HR 35 kg/m3 + ouate 200 g/m2</v>
          </cell>
          <cell r="AC2124" t="str">
            <v>mousse PU 23kg/m3  + ouate 200 g/m2</v>
          </cell>
          <cell r="AD2124"/>
          <cell r="AE2124"/>
          <cell r="AF2124"/>
          <cell r="AG2124"/>
          <cell r="AH2124"/>
          <cell r="AI2124" t="str">
            <v>plastique</v>
          </cell>
          <cell r="AJ2124" t="str">
            <v xml:space="preserve">3 places: 175; 2 places: 102; fauteuil: 55 </v>
          </cell>
          <cell r="AK2124"/>
          <cell r="AL2124"/>
          <cell r="AM2124">
            <v>30</v>
          </cell>
          <cell r="AN2124"/>
          <cell r="AO2124">
            <v>100</v>
          </cell>
          <cell r="AP2124">
            <v>73</v>
          </cell>
          <cell r="AQ2124">
            <v>34</v>
          </cell>
          <cell r="AR2124">
            <v>43</v>
          </cell>
          <cell r="AS2124">
            <v>64</v>
          </cell>
          <cell r="AT2124"/>
          <cell r="AU2124" t="str">
            <v>3 places: 5; 2 places + fauteuil: 4</v>
          </cell>
          <cell r="AV2124">
            <v>2.5</v>
          </cell>
          <cell r="AW2124" t="str">
            <v>noir</v>
          </cell>
          <cell r="AX2124" t="str">
            <v>NON</v>
          </cell>
          <cell r="AY2124"/>
          <cell r="AZ2124" t="str">
            <v>NON</v>
          </cell>
          <cell r="BA2124" t="str">
            <v>NON</v>
          </cell>
          <cell r="BB2124"/>
          <cell r="BC2124"/>
          <cell r="BD2124"/>
          <cell r="BE2124"/>
          <cell r="BF2124"/>
          <cell r="BG2124"/>
          <cell r="BH2124" t="str">
            <v>NON</v>
          </cell>
          <cell r="BI2124" t="str">
            <v>Assise : mousse HR, ouate
Dossier : mousse polyuréthane,  mousse HR, ouate</v>
          </cell>
          <cell r="BJ2124" t="str">
            <v>Assise: 35KG/M3 Dossier: 23 KG/M3 + 35KG/M3</v>
          </cell>
          <cell r="BK2124" t="str">
            <v>3 places: 242; 2 places: 170; fauteuil: 122</v>
          </cell>
          <cell r="BL2124">
            <v>100</v>
          </cell>
          <cell r="BM2124">
            <v>73</v>
          </cell>
          <cell r="BN2124">
            <v>540</v>
          </cell>
          <cell r="BO2124">
            <v>186.6</v>
          </cell>
          <cell r="BP2124">
            <v>199</v>
          </cell>
          <cell r="BQ2124"/>
          <cell r="BR2124">
            <v>3.89</v>
          </cell>
          <cell r="BS2124">
            <v>3</v>
          </cell>
          <cell r="BT2124">
            <v>242</v>
          </cell>
          <cell r="BU2124">
            <v>100</v>
          </cell>
          <cell r="BV2124">
            <v>72</v>
          </cell>
          <cell r="BW2124">
            <v>82</v>
          </cell>
          <cell r="BX2124">
            <v>172</v>
          </cell>
          <cell r="BY2124">
            <v>100</v>
          </cell>
          <cell r="BZ2124">
            <v>72</v>
          </cell>
          <cell r="CA2124">
            <v>65</v>
          </cell>
          <cell r="CB2124">
            <v>123</v>
          </cell>
          <cell r="CC2124">
            <v>100</v>
          </cell>
          <cell r="CD2124">
            <v>72</v>
          </cell>
          <cell r="CE2124">
            <v>52</v>
          </cell>
          <cell r="CF2124"/>
          <cell r="CG2124"/>
          <cell r="CH2124"/>
          <cell r="CI2124"/>
          <cell r="CJ2124"/>
          <cell r="CK2124"/>
          <cell r="CL2124"/>
          <cell r="CM2124"/>
          <cell r="CN2124"/>
          <cell r="CO2124"/>
          <cell r="CP2124"/>
          <cell r="CQ2124"/>
          <cell r="CR2124"/>
          <cell r="CS2124"/>
          <cell r="CT2124"/>
          <cell r="CU2124"/>
          <cell r="CV2124">
            <v>899</v>
          </cell>
        </row>
        <row r="2125">
          <cell r="C2125">
            <v>3666270138620</v>
          </cell>
          <cell r="D2125"/>
          <cell r="E2125" t="str">
            <v>GIORGIA</v>
          </cell>
          <cell r="F2125"/>
          <cell r="G2125" t="str">
            <v>LINCOLN 03</v>
          </cell>
          <cell r="H2125"/>
          <cell r="I2125" t="str">
            <v>Tissu</v>
          </cell>
          <cell r="J2125" t="str">
            <v>100% Polyester</v>
          </cell>
          <cell r="K2125" t="str">
            <v xml:space="preserve">Tissu effect velours côtelé </v>
          </cell>
          <cell r="L2125"/>
          <cell r="M2125"/>
          <cell r="N2125"/>
          <cell r="O2125" t="str">
            <v>Canapé 3 + 2 places + fauteuil</v>
          </cell>
          <cell r="P2125"/>
          <cell r="Q2125" t="str">
            <v xml:space="preserve">Panneau de particules, bois massif, carton;  assise: sangles élastiques, mousse HR 35 kg/m3 + ouate 200 g/m2; dossier: sangles élastiques, PU mousse 23 kg/m3 + HR 35 kg/m3 + ouate 200 g/m2; pieds plastique. </v>
          </cell>
          <cell r="R2125" t="str">
            <v>bois de conifères et bois de feuillus</v>
          </cell>
          <cell r="S2125"/>
          <cell r="T2125" t="str">
            <v>Assise de grand confort</v>
          </cell>
          <cell r="U2125"/>
          <cell r="V2125"/>
          <cell r="W2125"/>
          <cell r="X2125"/>
          <cell r="Y2125" t="str">
            <v>Pologne</v>
          </cell>
          <cell r="Z2125"/>
          <cell r="AA2125" t="str">
            <v xml:space="preserve"> mousse HR 35 kg/m3 + ouate 200 g/m2</v>
          </cell>
          <cell r="AB2125" t="str">
            <v>mousse PU 23kg/m3 +  mousse HR 35 kg/m3 + ouate 200 g/m2</v>
          </cell>
          <cell r="AC2125" t="str">
            <v>mousse PU 23kg/m3  + ouate 200 g/m2</v>
          </cell>
          <cell r="AD2125"/>
          <cell r="AE2125"/>
          <cell r="AF2125"/>
          <cell r="AG2125"/>
          <cell r="AH2125"/>
          <cell r="AI2125" t="str">
            <v>plastique</v>
          </cell>
          <cell r="AJ2125" t="str">
            <v xml:space="preserve">3 places: 175; 2 places: 102; fauteuil: 55 </v>
          </cell>
          <cell r="AK2125"/>
          <cell r="AL2125"/>
          <cell r="AM2125">
            <v>30</v>
          </cell>
          <cell r="AN2125"/>
          <cell r="AO2125">
            <v>100</v>
          </cell>
          <cell r="AP2125">
            <v>73</v>
          </cell>
          <cell r="AQ2125">
            <v>34</v>
          </cell>
          <cell r="AR2125">
            <v>43</v>
          </cell>
          <cell r="AS2125">
            <v>64</v>
          </cell>
          <cell r="AT2125"/>
          <cell r="AU2125" t="str">
            <v>3 places: 5; 2 places + fauteuil: 4</v>
          </cell>
          <cell r="AV2125">
            <v>2.5</v>
          </cell>
          <cell r="AW2125" t="str">
            <v>noir</v>
          </cell>
          <cell r="AX2125" t="str">
            <v>NON</v>
          </cell>
          <cell r="AY2125"/>
          <cell r="AZ2125" t="str">
            <v>NON</v>
          </cell>
          <cell r="BA2125" t="str">
            <v>NON</v>
          </cell>
          <cell r="BB2125"/>
          <cell r="BC2125"/>
          <cell r="BD2125"/>
          <cell r="BE2125"/>
          <cell r="BF2125"/>
          <cell r="BG2125"/>
          <cell r="BH2125" t="str">
            <v>NON</v>
          </cell>
          <cell r="BI2125" t="str">
            <v>Assise : mousse HR, ouate
Dossier : mousse polyuréthane,  mousse HR, ouate</v>
          </cell>
          <cell r="BJ2125" t="str">
            <v>Assise: 35KG/M3 Dossier: 23 KG/M3 + 35KG/M3</v>
          </cell>
          <cell r="BK2125" t="str">
            <v>3 places: 242; 2 places: 170; fauteuil: 122</v>
          </cell>
          <cell r="BL2125">
            <v>100</v>
          </cell>
          <cell r="BM2125">
            <v>73</v>
          </cell>
          <cell r="BN2125">
            <v>540</v>
          </cell>
          <cell r="BO2125">
            <v>186.6</v>
          </cell>
          <cell r="BP2125">
            <v>199</v>
          </cell>
          <cell r="BQ2125"/>
          <cell r="BR2125">
            <v>3.89</v>
          </cell>
          <cell r="BS2125">
            <v>3</v>
          </cell>
          <cell r="BT2125">
            <v>242</v>
          </cell>
          <cell r="BU2125">
            <v>100</v>
          </cell>
          <cell r="BV2125">
            <v>72</v>
          </cell>
          <cell r="BW2125">
            <v>82</v>
          </cell>
          <cell r="BX2125">
            <v>172</v>
          </cell>
          <cell r="BY2125">
            <v>100</v>
          </cell>
          <cell r="BZ2125">
            <v>72</v>
          </cell>
          <cell r="CA2125">
            <v>65</v>
          </cell>
          <cell r="CB2125">
            <v>123</v>
          </cell>
          <cell r="CC2125">
            <v>100</v>
          </cell>
          <cell r="CD2125">
            <v>72</v>
          </cell>
          <cell r="CE2125">
            <v>52</v>
          </cell>
          <cell r="CF2125"/>
          <cell r="CG2125"/>
          <cell r="CH2125"/>
          <cell r="CI2125"/>
          <cell r="CJ2125"/>
          <cell r="CK2125"/>
          <cell r="CL2125"/>
          <cell r="CM2125"/>
          <cell r="CN2125"/>
          <cell r="CO2125"/>
          <cell r="CP2125"/>
          <cell r="CQ2125"/>
          <cell r="CR2125"/>
          <cell r="CS2125"/>
          <cell r="CT2125"/>
          <cell r="CU2125"/>
          <cell r="CV2125">
            <v>841</v>
          </cell>
        </row>
        <row r="2126">
          <cell r="C2126">
            <v>3666270137487</v>
          </cell>
          <cell r="D2126"/>
          <cell r="E2126" t="str">
            <v>GIORGIA</v>
          </cell>
          <cell r="F2126"/>
          <cell r="G2126" t="str">
            <v>LINCOLN 29</v>
          </cell>
          <cell r="H2126"/>
          <cell r="I2126" t="str">
            <v>Tissu</v>
          </cell>
          <cell r="J2126" t="str">
            <v>100% Polyester</v>
          </cell>
          <cell r="K2126" t="str">
            <v xml:space="preserve">Tissu effect velours côtelé </v>
          </cell>
          <cell r="L2126"/>
          <cell r="M2126"/>
          <cell r="N2126"/>
          <cell r="O2126" t="str">
            <v>Canapé 3 + 2 places + fauteuil</v>
          </cell>
          <cell r="P2126"/>
          <cell r="Q2126" t="str">
            <v xml:space="preserve">Panneau de particules, bois massif, carton;  assise: sangles élastiques, mousse HR 35 kg/m3 + ouate 200 g/m2; dossier: sangles élastiques, PU mousse 23 kg/m3 + HR 35 kg/m3 + ouate 200 g/m2; pieds plastique. </v>
          </cell>
          <cell r="R2126" t="str">
            <v>bois de conifères et bois de feuillus</v>
          </cell>
          <cell r="S2126"/>
          <cell r="T2126" t="str">
            <v>Assise de grand confort</v>
          </cell>
          <cell r="U2126"/>
          <cell r="V2126"/>
          <cell r="W2126"/>
          <cell r="X2126"/>
          <cell r="Y2126" t="str">
            <v>Pologne</v>
          </cell>
          <cell r="Z2126"/>
          <cell r="AA2126" t="str">
            <v xml:space="preserve"> mousse HR 35 kg/m3 + ouate 200 g/m2</v>
          </cell>
          <cell r="AB2126" t="str">
            <v>mousse PU 23kg/m3 +  mousse HR 35 kg/m3 + ouate 200 g/m2</v>
          </cell>
          <cell r="AC2126" t="str">
            <v>mousse PU 23kg/m3  + ouate 200 g/m2</v>
          </cell>
          <cell r="AD2126"/>
          <cell r="AE2126"/>
          <cell r="AF2126"/>
          <cell r="AG2126"/>
          <cell r="AH2126"/>
          <cell r="AI2126" t="str">
            <v>plastique</v>
          </cell>
          <cell r="AJ2126" t="str">
            <v xml:space="preserve">3 places: 175; 2 places: 102; fauteuil: 55 </v>
          </cell>
          <cell r="AK2126"/>
          <cell r="AL2126"/>
          <cell r="AM2126">
            <v>30</v>
          </cell>
          <cell r="AN2126"/>
          <cell r="AO2126">
            <v>100</v>
          </cell>
          <cell r="AP2126">
            <v>73</v>
          </cell>
          <cell r="AQ2126">
            <v>34</v>
          </cell>
          <cell r="AR2126">
            <v>43</v>
          </cell>
          <cell r="AS2126">
            <v>64</v>
          </cell>
          <cell r="AT2126"/>
          <cell r="AU2126" t="str">
            <v>3 places: 5; 2 places + fauteuil: 4</v>
          </cell>
          <cell r="AV2126">
            <v>2.5</v>
          </cell>
          <cell r="AW2126" t="str">
            <v>noir</v>
          </cell>
          <cell r="AX2126" t="str">
            <v>NON</v>
          </cell>
          <cell r="AY2126"/>
          <cell r="AZ2126" t="str">
            <v>NON</v>
          </cell>
          <cell r="BA2126" t="str">
            <v>NON</v>
          </cell>
          <cell r="BB2126"/>
          <cell r="BC2126"/>
          <cell r="BD2126"/>
          <cell r="BE2126"/>
          <cell r="BF2126"/>
          <cell r="BG2126"/>
          <cell r="BH2126" t="str">
            <v>NON</v>
          </cell>
          <cell r="BI2126" t="str">
            <v>Assise : mousse HR, ouate
Dossier : mousse polyuréthane,  mousse HR, ouate</v>
          </cell>
          <cell r="BJ2126" t="str">
            <v>Assise: 35KG/M3 Dossier: 23 KG/M3 + 35KG/M3</v>
          </cell>
          <cell r="BK2126" t="str">
            <v>3 places: 242; 2 places: 170; fauteuil: 122</v>
          </cell>
          <cell r="BL2126">
            <v>100</v>
          </cell>
          <cell r="BM2126">
            <v>73</v>
          </cell>
          <cell r="BN2126">
            <v>540</v>
          </cell>
          <cell r="BO2126">
            <v>186.6</v>
          </cell>
          <cell r="BP2126">
            <v>199</v>
          </cell>
          <cell r="BQ2126"/>
          <cell r="BR2126">
            <v>3.89</v>
          </cell>
          <cell r="BS2126">
            <v>3</v>
          </cell>
          <cell r="BT2126">
            <v>242</v>
          </cell>
          <cell r="BU2126">
            <v>100</v>
          </cell>
          <cell r="BV2126">
            <v>72</v>
          </cell>
          <cell r="BW2126">
            <v>82</v>
          </cell>
          <cell r="BX2126">
            <v>172</v>
          </cell>
          <cell r="BY2126">
            <v>100</v>
          </cell>
          <cell r="BZ2126">
            <v>72</v>
          </cell>
          <cell r="CA2126">
            <v>65</v>
          </cell>
          <cell r="CB2126">
            <v>123</v>
          </cell>
          <cell r="CC2126">
            <v>100</v>
          </cell>
          <cell r="CD2126">
            <v>72</v>
          </cell>
          <cell r="CE2126">
            <v>52</v>
          </cell>
          <cell r="CF2126"/>
          <cell r="CG2126"/>
          <cell r="CH2126"/>
          <cell r="CI2126"/>
          <cell r="CJ2126"/>
          <cell r="CK2126"/>
          <cell r="CL2126"/>
          <cell r="CM2126"/>
          <cell r="CN2126"/>
          <cell r="CO2126"/>
          <cell r="CP2126"/>
          <cell r="CQ2126"/>
          <cell r="CR2126"/>
          <cell r="CS2126"/>
          <cell r="CT2126"/>
          <cell r="CU2126"/>
          <cell r="CV2126">
            <v>841</v>
          </cell>
        </row>
        <row r="2127">
          <cell r="C2127">
            <v>3666270138750</v>
          </cell>
          <cell r="D2127"/>
          <cell r="E2127" t="str">
            <v>GIORGIA</v>
          </cell>
          <cell r="F2127"/>
          <cell r="G2127" t="str">
            <v>LINCOLN 75</v>
          </cell>
          <cell r="H2127"/>
          <cell r="I2127" t="str">
            <v>Tissu</v>
          </cell>
          <cell r="J2127" t="str">
            <v>100% Polyester</v>
          </cell>
          <cell r="K2127" t="str">
            <v xml:space="preserve">Tissu effect velours côtelé </v>
          </cell>
          <cell r="L2127"/>
          <cell r="M2127"/>
          <cell r="N2127"/>
          <cell r="O2127" t="str">
            <v>Canapé 3 + 2 places + fauteuil</v>
          </cell>
          <cell r="P2127"/>
          <cell r="Q2127" t="str">
            <v xml:space="preserve">Panneau de particules, bois massif, carton;  assise: sangles élastiques, mousse HR 35 kg/m3 + ouate 200 g/m2; dossier: sangles élastiques, PU mousse 23 kg/m3 + HR 35 kg/m3 + ouate 200 g/m2; pieds plastique. </v>
          </cell>
          <cell r="R2127" t="str">
            <v>bois de conifères et bois de feuillus</v>
          </cell>
          <cell r="S2127"/>
          <cell r="T2127" t="str">
            <v>Assise de grand confort</v>
          </cell>
          <cell r="U2127"/>
          <cell r="V2127"/>
          <cell r="W2127"/>
          <cell r="X2127"/>
          <cell r="Y2127" t="str">
            <v>Pologne</v>
          </cell>
          <cell r="Z2127"/>
          <cell r="AA2127" t="str">
            <v xml:space="preserve"> mousse HR 35 kg/m3 + ouate 200 g/m2</v>
          </cell>
          <cell r="AB2127" t="str">
            <v>mousse PU 23kg/m3 +  mousse HR 35 kg/m3 + ouate 200 g/m2</v>
          </cell>
          <cell r="AC2127" t="str">
            <v>mousse PU 23kg/m3  + ouate 200 g/m2</v>
          </cell>
          <cell r="AD2127"/>
          <cell r="AE2127"/>
          <cell r="AF2127"/>
          <cell r="AG2127"/>
          <cell r="AH2127"/>
          <cell r="AI2127" t="str">
            <v>plastique</v>
          </cell>
          <cell r="AJ2127" t="str">
            <v xml:space="preserve">3 places: 175; 2 places: 102; fauteuil: 55 </v>
          </cell>
          <cell r="AK2127"/>
          <cell r="AL2127"/>
          <cell r="AM2127">
            <v>30</v>
          </cell>
          <cell r="AN2127"/>
          <cell r="AO2127">
            <v>100</v>
          </cell>
          <cell r="AP2127">
            <v>73</v>
          </cell>
          <cell r="AQ2127">
            <v>34</v>
          </cell>
          <cell r="AR2127">
            <v>43</v>
          </cell>
          <cell r="AS2127">
            <v>64</v>
          </cell>
          <cell r="AT2127"/>
          <cell r="AU2127" t="str">
            <v>3 places: 5; 2 places + fauteuil: 4</v>
          </cell>
          <cell r="AV2127">
            <v>2.5</v>
          </cell>
          <cell r="AW2127" t="str">
            <v>noir</v>
          </cell>
          <cell r="AX2127" t="str">
            <v>NON</v>
          </cell>
          <cell r="AY2127"/>
          <cell r="AZ2127" t="str">
            <v>NON</v>
          </cell>
          <cell r="BA2127" t="str">
            <v>NON</v>
          </cell>
          <cell r="BB2127"/>
          <cell r="BC2127"/>
          <cell r="BD2127"/>
          <cell r="BE2127"/>
          <cell r="BF2127"/>
          <cell r="BG2127"/>
          <cell r="BH2127" t="str">
            <v>NON</v>
          </cell>
          <cell r="BI2127" t="str">
            <v>Assise : mousse HR, ouate
Dossier : mousse polyuréthane,  mousse HR, ouate</v>
          </cell>
          <cell r="BJ2127" t="str">
            <v>Assise: 35KG/M3 Dossier: 23 KG/M3 + 35KG/M3</v>
          </cell>
          <cell r="BK2127" t="str">
            <v>3 places: 242; 2 places: 170; fauteuil: 122</v>
          </cell>
          <cell r="BL2127">
            <v>100</v>
          </cell>
          <cell r="BM2127">
            <v>73</v>
          </cell>
          <cell r="BN2127">
            <v>540</v>
          </cell>
          <cell r="BO2127">
            <v>186.6</v>
          </cell>
          <cell r="BP2127">
            <v>199</v>
          </cell>
          <cell r="BQ2127"/>
          <cell r="BR2127">
            <v>3.89</v>
          </cell>
          <cell r="BS2127">
            <v>3</v>
          </cell>
          <cell r="BT2127">
            <v>242</v>
          </cell>
          <cell r="BU2127">
            <v>100</v>
          </cell>
          <cell r="BV2127">
            <v>72</v>
          </cell>
          <cell r="BW2127">
            <v>82</v>
          </cell>
          <cell r="BX2127">
            <v>172</v>
          </cell>
          <cell r="BY2127">
            <v>100</v>
          </cell>
          <cell r="BZ2127">
            <v>72</v>
          </cell>
          <cell r="CA2127">
            <v>65</v>
          </cell>
          <cell r="CB2127">
            <v>123</v>
          </cell>
          <cell r="CC2127">
            <v>100</v>
          </cell>
          <cell r="CD2127">
            <v>72</v>
          </cell>
          <cell r="CE2127">
            <v>52</v>
          </cell>
          <cell r="CF2127"/>
          <cell r="CG2127"/>
          <cell r="CH2127"/>
          <cell r="CI2127"/>
          <cell r="CJ2127"/>
          <cell r="CK2127"/>
          <cell r="CL2127"/>
          <cell r="CM2127"/>
          <cell r="CN2127"/>
          <cell r="CO2127"/>
          <cell r="CP2127"/>
          <cell r="CQ2127"/>
          <cell r="CR2127"/>
          <cell r="CS2127"/>
          <cell r="CT2127"/>
          <cell r="CU2127"/>
          <cell r="CV2127">
            <v>841</v>
          </cell>
        </row>
        <row r="2128">
          <cell r="C2128">
            <v>3666270138712</v>
          </cell>
          <cell r="D2128"/>
          <cell r="E2128" t="str">
            <v>GIORGIA</v>
          </cell>
          <cell r="F2128"/>
          <cell r="G2128" t="str">
            <v>LINCOLN 90</v>
          </cell>
          <cell r="H2128"/>
          <cell r="I2128" t="str">
            <v>Tissu</v>
          </cell>
          <cell r="J2128" t="str">
            <v>100% Polyester</v>
          </cell>
          <cell r="K2128" t="str">
            <v xml:space="preserve">Tissu effect velours côtelé </v>
          </cell>
          <cell r="L2128"/>
          <cell r="M2128"/>
          <cell r="N2128"/>
          <cell r="O2128" t="str">
            <v>Canapé 3 + 2 places + fauteuil</v>
          </cell>
          <cell r="P2128"/>
          <cell r="Q2128" t="str">
            <v xml:space="preserve">Panneau de particules, bois massif, carton;  assise: sangles élastiques, mousse HR 35 kg/m3 + ouate 200 g/m2; dossier: sangles élastiques, PU mousse 23 kg/m3 + HR 35 kg/m3 + ouate 200 g/m2; pieds plastique. </v>
          </cell>
          <cell r="R2128" t="str">
            <v>bois de conifères et bois de feuillus</v>
          </cell>
          <cell r="S2128"/>
          <cell r="T2128" t="str">
            <v>Assise de grand confort</v>
          </cell>
          <cell r="U2128"/>
          <cell r="V2128"/>
          <cell r="W2128"/>
          <cell r="X2128"/>
          <cell r="Y2128" t="str">
            <v>Pologne</v>
          </cell>
          <cell r="Z2128"/>
          <cell r="AA2128" t="str">
            <v xml:space="preserve"> mousse HR 35 kg/m3 + ouate 200 g/m2</v>
          </cell>
          <cell r="AB2128" t="str">
            <v>mousse PU 23kg/m3 +  mousse HR 35 kg/m3 + ouate 200 g/m2</v>
          </cell>
          <cell r="AC2128" t="str">
            <v>mousse PU 23kg/m3  + ouate 200 g/m2</v>
          </cell>
          <cell r="AD2128"/>
          <cell r="AE2128"/>
          <cell r="AF2128"/>
          <cell r="AG2128"/>
          <cell r="AH2128"/>
          <cell r="AI2128" t="str">
            <v>plastique</v>
          </cell>
          <cell r="AJ2128" t="str">
            <v xml:space="preserve">3 places: 175; 2 places: 102; fauteuil: 55 </v>
          </cell>
          <cell r="AK2128"/>
          <cell r="AL2128"/>
          <cell r="AM2128">
            <v>30</v>
          </cell>
          <cell r="AN2128"/>
          <cell r="AO2128">
            <v>100</v>
          </cell>
          <cell r="AP2128">
            <v>73</v>
          </cell>
          <cell r="AQ2128">
            <v>34</v>
          </cell>
          <cell r="AR2128">
            <v>43</v>
          </cell>
          <cell r="AS2128">
            <v>64</v>
          </cell>
          <cell r="AT2128"/>
          <cell r="AU2128" t="str">
            <v>3 places: 5; 2 places + fauteuil: 4</v>
          </cell>
          <cell r="AV2128">
            <v>2.5</v>
          </cell>
          <cell r="AW2128" t="str">
            <v>noir</v>
          </cell>
          <cell r="AX2128" t="str">
            <v>NON</v>
          </cell>
          <cell r="AY2128"/>
          <cell r="AZ2128" t="str">
            <v>NON</v>
          </cell>
          <cell r="BA2128" t="str">
            <v>NON</v>
          </cell>
          <cell r="BB2128"/>
          <cell r="BC2128"/>
          <cell r="BD2128"/>
          <cell r="BE2128"/>
          <cell r="BF2128"/>
          <cell r="BG2128"/>
          <cell r="BH2128" t="str">
            <v>NON</v>
          </cell>
          <cell r="BI2128" t="str">
            <v>Assise : mousse HR, ouate
Dossier : mousse polyuréthane,  mousse HR, ouate</v>
          </cell>
          <cell r="BJ2128" t="str">
            <v>Assise: 35KG/M3 Dossier: 23 KG/M3 + 35KG/M3</v>
          </cell>
          <cell r="BK2128" t="str">
            <v>3 places: 242; 2 places: 170; fauteuil: 122</v>
          </cell>
          <cell r="BL2128">
            <v>100</v>
          </cell>
          <cell r="BM2128">
            <v>73</v>
          </cell>
          <cell r="BN2128">
            <v>540</v>
          </cell>
          <cell r="BO2128">
            <v>186.6</v>
          </cell>
          <cell r="BP2128">
            <v>199</v>
          </cell>
          <cell r="BQ2128"/>
          <cell r="BR2128">
            <v>3.89</v>
          </cell>
          <cell r="BS2128">
            <v>3</v>
          </cell>
          <cell r="BT2128">
            <v>242</v>
          </cell>
          <cell r="BU2128">
            <v>100</v>
          </cell>
          <cell r="BV2128">
            <v>72</v>
          </cell>
          <cell r="BW2128">
            <v>82</v>
          </cell>
          <cell r="BX2128">
            <v>172</v>
          </cell>
          <cell r="BY2128">
            <v>100</v>
          </cell>
          <cell r="BZ2128">
            <v>72</v>
          </cell>
          <cell r="CA2128">
            <v>65</v>
          </cell>
          <cell r="CB2128">
            <v>123</v>
          </cell>
          <cell r="CC2128">
            <v>100</v>
          </cell>
          <cell r="CD2128">
            <v>72</v>
          </cell>
          <cell r="CE2128">
            <v>52</v>
          </cell>
          <cell r="CF2128"/>
          <cell r="CG2128"/>
          <cell r="CH2128"/>
          <cell r="CI2128"/>
          <cell r="CJ2128"/>
          <cell r="CK2128"/>
          <cell r="CL2128"/>
          <cell r="CM2128"/>
          <cell r="CN2128"/>
          <cell r="CO2128"/>
          <cell r="CP2128"/>
          <cell r="CQ2128"/>
          <cell r="CR2128"/>
          <cell r="CS2128"/>
          <cell r="CT2128"/>
          <cell r="CU2128"/>
          <cell r="CV2128">
            <v>841</v>
          </cell>
        </row>
        <row r="2129">
          <cell r="C2129">
            <v>3666270139030</v>
          </cell>
          <cell r="D2129"/>
          <cell r="E2129" t="str">
            <v>GIORGIA</v>
          </cell>
          <cell r="F2129"/>
          <cell r="G2129" t="str">
            <v>LINCOLN 52</v>
          </cell>
          <cell r="H2129"/>
          <cell r="I2129" t="str">
            <v>Tissu</v>
          </cell>
          <cell r="J2129" t="str">
            <v>100% Polyester</v>
          </cell>
          <cell r="K2129" t="str">
            <v xml:space="preserve">Tissu effect velours côtelé </v>
          </cell>
          <cell r="L2129"/>
          <cell r="M2129"/>
          <cell r="N2129"/>
          <cell r="O2129" t="str">
            <v>Canapé 3 + 2 places + fauteuil</v>
          </cell>
          <cell r="P2129"/>
          <cell r="Q2129" t="str">
            <v xml:space="preserve">Panneau de particules, bois massif, carton;  assise: sangles élastiques, mousse HR 35 kg/m3 + ouate 200 g/m2; dossier: sangles élastiques, PU mousse 23 kg/m3 + HR 35 kg/m3 + ouate 200 g/m2; pieds plastique. </v>
          </cell>
          <cell r="R2129" t="str">
            <v>bois de conifères et bois de feuillus</v>
          </cell>
          <cell r="S2129"/>
          <cell r="T2129" t="str">
            <v>Assise de grand confort</v>
          </cell>
          <cell r="U2129"/>
          <cell r="V2129"/>
          <cell r="W2129"/>
          <cell r="X2129"/>
          <cell r="Y2129" t="str">
            <v>Pologne</v>
          </cell>
          <cell r="Z2129"/>
          <cell r="AA2129" t="str">
            <v xml:space="preserve"> mousse HR 35 kg/m3 + ouate 200 g/m2</v>
          </cell>
          <cell r="AB2129" t="str">
            <v>mousse PU 23kg/m3 +  mousse HR 35 kg/m3 + ouate 200 g/m2</v>
          </cell>
          <cell r="AC2129" t="str">
            <v>mousse PU 23kg/m3  + ouate 200 g/m2</v>
          </cell>
          <cell r="AD2129"/>
          <cell r="AE2129"/>
          <cell r="AF2129"/>
          <cell r="AG2129"/>
          <cell r="AH2129"/>
          <cell r="AI2129" t="str">
            <v>plastique</v>
          </cell>
          <cell r="AJ2129" t="str">
            <v xml:space="preserve">3 places: 175; 2 places: 102; fauteuil: 55 </v>
          </cell>
          <cell r="AK2129"/>
          <cell r="AL2129"/>
          <cell r="AM2129">
            <v>30</v>
          </cell>
          <cell r="AN2129"/>
          <cell r="AO2129">
            <v>100</v>
          </cell>
          <cell r="AP2129">
            <v>73</v>
          </cell>
          <cell r="AQ2129">
            <v>34</v>
          </cell>
          <cell r="AR2129">
            <v>43</v>
          </cell>
          <cell r="AS2129">
            <v>64</v>
          </cell>
          <cell r="AT2129"/>
          <cell r="AU2129" t="str">
            <v>3 places: 5; 2 places + fauteuil: 4</v>
          </cell>
          <cell r="AV2129">
            <v>2.5</v>
          </cell>
          <cell r="AW2129" t="str">
            <v>noir</v>
          </cell>
          <cell r="AX2129" t="str">
            <v>NON</v>
          </cell>
          <cell r="AY2129"/>
          <cell r="AZ2129" t="str">
            <v>NON</v>
          </cell>
          <cell r="BA2129" t="str">
            <v>NON</v>
          </cell>
          <cell r="BB2129"/>
          <cell r="BC2129"/>
          <cell r="BD2129"/>
          <cell r="BE2129"/>
          <cell r="BF2129"/>
          <cell r="BG2129"/>
          <cell r="BH2129" t="str">
            <v>NON</v>
          </cell>
          <cell r="BI2129" t="str">
            <v>Assise : mousse HR, ouate
Dossier : mousse polyuréthane,  mousse HR, ouate</v>
          </cell>
          <cell r="BJ2129" t="str">
            <v>Assise: 35KG/M3 Dossier: 23 KG/M3 + 35KG/M3</v>
          </cell>
          <cell r="BK2129" t="str">
            <v>3 places: 242; 2 places: 170; fauteuil: 122</v>
          </cell>
          <cell r="BL2129">
            <v>100</v>
          </cell>
          <cell r="BM2129">
            <v>73</v>
          </cell>
          <cell r="BN2129">
            <v>540</v>
          </cell>
          <cell r="BO2129">
            <v>186.6</v>
          </cell>
          <cell r="BP2129">
            <v>199</v>
          </cell>
          <cell r="BQ2129"/>
          <cell r="BR2129">
            <v>3.89</v>
          </cell>
          <cell r="BS2129">
            <v>3</v>
          </cell>
          <cell r="BT2129">
            <v>242</v>
          </cell>
          <cell r="BU2129">
            <v>100</v>
          </cell>
          <cell r="BV2129">
            <v>72</v>
          </cell>
          <cell r="BW2129">
            <v>82</v>
          </cell>
          <cell r="BX2129">
            <v>172</v>
          </cell>
          <cell r="BY2129">
            <v>100</v>
          </cell>
          <cell r="BZ2129">
            <v>72</v>
          </cell>
          <cell r="CA2129">
            <v>65</v>
          </cell>
          <cell r="CB2129">
            <v>123</v>
          </cell>
          <cell r="CC2129">
            <v>100</v>
          </cell>
          <cell r="CD2129">
            <v>72</v>
          </cell>
          <cell r="CE2129">
            <v>52</v>
          </cell>
          <cell r="CF2129"/>
          <cell r="CG2129"/>
          <cell r="CH2129"/>
          <cell r="CI2129"/>
          <cell r="CJ2129"/>
          <cell r="CK2129"/>
          <cell r="CL2129"/>
          <cell r="CM2129"/>
          <cell r="CN2129"/>
          <cell r="CO2129"/>
          <cell r="CP2129"/>
          <cell r="CQ2129"/>
          <cell r="CR2129"/>
          <cell r="CS2129"/>
          <cell r="CT2129"/>
          <cell r="CU2129"/>
          <cell r="CV2129">
            <v>841</v>
          </cell>
        </row>
        <row r="2130">
          <cell r="C2130">
            <v>3666270138651</v>
          </cell>
          <cell r="D2130"/>
          <cell r="E2130" t="str">
            <v>GIORGIA</v>
          </cell>
          <cell r="F2130"/>
          <cell r="G2130" t="str">
            <v>LINCOLN 48</v>
          </cell>
          <cell r="H2130"/>
          <cell r="I2130" t="str">
            <v>Tissu</v>
          </cell>
          <cell r="J2130" t="str">
            <v>100% Polyester</v>
          </cell>
          <cell r="K2130" t="str">
            <v xml:space="preserve">Tissu effect velours côtelé </v>
          </cell>
          <cell r="L2130"/>
          <cell r="M2130"/>
          <cell r="N2130"/>
          <cell r="O2130" t="str">
            <v>Canapé 3 + 2 places + fauteuil</v>
          </cell>
          <cell r="P2130"/>
          <cell r="Q2130" t="str">
            <v xml:space="preserve">Panneau de particules, bois massif, carton;  assise: sangles élastiques, mousse HR 35 kg/m3 + ouate 200 g/m2; dossier: sangles élastiques, PU mousse 23 kg/m3 + HR 35 kg/m3 + ouate 200 g/m2; pieds plastique. </v>
          </cell>
          <cell r="R2130" t="str">
            <v>bois de conifères et bois de feuillus</v>
          </cell>
          <cell r="S2130"/>
          <cell r="T2130" t="str">
            <v>Assise de grand confort</v>
          </cell>
          <cell r="U2130"/>
          <cell r="V2130"/>
          <cell r="W2130"/>
          <cell r="X2130"/>
          <cell r="Y2130" t="str">
            <v>Pologne</v>
          </cell>
          <cell r="Z2130"/>
          <cell r="AA2130" t="str">
            <v xml:space="preserve"> mousse HR 35 kg/m3 + ouate 200 g/m2</v>
          </cell>
          <cell r="AB2130" t="str">
            <v>mousse PU 23kg/m3 +  mousse HR 35 kg/m3 + ouate 200 g/m2</v>
          </cell>
          <cell r="AC2130" t="str">
            <v>mousse PU 23kg/m3  + ouate 200 g/m2</v>
          </cell>
          <cell r="AD2130"/>
          <cell r="AE2130"/>
          <cell r="AF2130"/>
          <cell r="AG2130"/>
          <cell r="AH2130"/>
          <cell r="AI2130" t="str">
            <v>plastique</v>
          </cell>
          <cell r="AJ2130" t="str">
            <v xml:space="preserve">3 places: 175; 2 places: 102; fauteuil: 55 </v>
          </cell>
          <cell r="AK2130"/>
          <cell r="AL2130"/>
          <cell r="AM2130">
            <v>30</v>
          </cell>
          <cell r="AN2130"/>
          <cell r="AO2130">
            <v>100</v>
          </cell>
          <cell r="AP2130">
            <v>73</v>
          </cell>
          <cell r="AQ2130">
            <v>34</v>
          </cell>
          <cell r="AR2130">
            <v>43</v>
          </cell>
          <cell r="AS2130">
            <v>64</v>
          </cell>
          <cell r="AT2130"/>
          <cell r="AU2130" t="str">
            <v>3 places: 5; 2 places + fauteuil: 4</v>
          </cell>
          <cell r="AV2130">
            <v>2.5</v>
          </cell>
          <cell r="AW2130" t="str">
            <v>noir</v>
          </cell>
          <cell r="AX2130" t="str">
            <v>NON</v>
          </cell>
          <cell r="AY2130"/>
          <cell r="AZ2130" t="str">
            <v>NON</v>
          </cell>
          <cell r="BA2130" t="str">
            <v>NON</v>
          </cell>
          <cell r="BB2130"/>
          <cell r="BC2130"/>
          <cell r="BD2130"/>
          <cell r="BE2130"/>
          <cell r="BF2130"/>
          <cell r="BG2130"/>
          <cell r="BH2130" t="str">
            <v>NON</v>
          </cell>
          <cell r="BI2130" t="str">
            <v>Assise : mousse HR, ouate
Dossier : mousse polyuréthane,  mousse HR, ouate</v>
          </cell>
          <cell r="BJ2130" t="str">
            <v>Assise: 35KG/M3 Dossier: 23 KG/M3 + 35KG/M3</v>
          </cell>
          <cell r="BK2130" t="str">
            <v>3 places: 242; 2 places: 170; fauteuil: 122</v>
          </cell>
          <cell r="BL2130">
            <v>100</v>
          </cell>
          <cell r="BM2130">
            <v>73</v>
          </cell>
          <cell r="BN2130">
            <v>540</v>
          </cell>
          <cell r="BO2130">
            <v>186.6</v>
          </cell>
          <cell r="BP2130">
            <v>199</v>
          </cell>
          <cell r="BQ2130"/>
          <cell r="BR2130">
            <v>3.89</v>
          </cell>
          <cell r="BS2130">
            <v>3</v>
          </cell>
          <cell r="BT2130">
            <v>242</v>
          </cell>
          <cell r="BU2130">
            <v>100</v>
          </cell>
          <cell r="BV2130">
            <v>72</v>
          </cell>
          <cell r="BW2130">
            <v>82</v>
          </cell>
          <cell r="BX2130">
            <v>172</v>
          </cell>
          <cell r="BY2130">
            <v>100</v>
          </cell>
          <cell r="BZ2130">
            <v>72</v>
          </cell>
          <cell r="CA2130">
            <v>65</v>
          </cell>
          <cell r="CB2130">
            <v>123</v>
          </cell>
          <cell r="CC2130">
            <v>100</v>
          </cell>
          <cell r="CD2130">
            <v>72</v>
          </cell>
          <cell r="CE2130">
            <v>52</v>
          </cell>
          <cell r="CF2130"/>
          <cell r="CG2130"/>
          <cell r="CH2130"/>
          <cell r="CI2130"/>
          <cell r="CJ2130"/>
          <cell r="CK2130"/>
          <cell r="CL2130"/>
          <cell r="CM2130"/>
          <cell r="CN2130"/>
          <cell r="CO2130"/>
          <cell r="CP2130"/>
          <cell r="CQ2130"/>
          <cell r="CR2130"/>
          <cell r="CS2130"/>
          <cell r="CT2130"/>
          <cell r="CU2130"/>
          <cell r="CV2130">
            <v>841</v>
          </cell>
        </row>
        <row r="2131">
          <cell r="C2131">
            <v>3666270137784</v>
          </cell>
          <cell r="D2131"/>
          <cell r="E2131" t="str">
            <v>GIORGIA</v>
          </cell>
          <cell r="F2131"/>
          <cell r="G2131" t="str">
            <v>LINCOLN 37</v>
          </cell>
          <cell r="H2131"/>
          <cell r="I2131" t="str">
            <v>Tissu</v>
          </cell>
          <cell r="J2131" t="str">
            <v>100% Polyester</v>
          </cell>
          <cell r="K2131" t="str">
            <v xml:space="preserve">Tissu effect velours côtelé </v>
          </cell>
          <cell r="L2131"/>
          <cell r="M2131"/>
          <cell r="N2131"/>
          <cell r="O2131" t="str">
            <v>Canapé 3 + 2 places + fauteuil</v>
          </cell>
          <cell r="P2131"/>
          <cell r="Q2131" t="str">
            <v xml:space="preserve">Panneau de particules, bois massif, carton;  assise: sangles élastiques, mousse HR 35 kg/m3 + ouate 200 g/m2; dossier: sangles élastiques, PU mousse 23 kg/m3 + HR 35 kg/m3 + ouate 200 g/m2; pieds plastique. </v>
          </cell>
          <cell r="R2131" t="str">
            <v>bois de conifères et bois de feuillus</v>
          </cell>
          <cell r="S2131"/>
          <cell r="T2131" t="str">
            <v>Assise de grand confort</v>
          </cell>
          <cell r="U2131"/>
          <cell r="V2131"/>
          <cell r="W2131"/>
          <cell r="X2131"/>
          <cell r="Y2131" t="str">
            <v>Pologne</v>
          </cell>
          <cell r="Z2131"/>
          <cell r="AA2131" t="str">
            <v xml:space="preserve"> mousse HR 35 kg/m3 + ouate 200 g/m2</v>
          </cell>
          <cell r="AB2131" t="str">
            <v>mousse PU 23kg/m3 +  mousse HR 35 kg/m3 + ouate 200 g/m2</v>
          </cell>
          <cell r="AC2131" t="str">
            <v>mousse PU 23kg/m3  + ouate 200 g/m2</v>
          </cell>
          <cell r="AD2131"/>
          <cell r="AE2131"/>
          <cell r="AF2131"/>
          <cell r="AG2131"/>
          <cell r="AH2131"/>
          <cell r="AI2131" t="str">
            <v>plastique</v>
          </cell>
          <cell r="AJ2131" t="str">
            <v xml:space="preserve">3 places: 175; 2 places: 102; fauteuil: 55 </v>
          </cell>
          <cell r="AK2131"/>
          <cell r="AL2131"/>
          <cell r="AM2131">
            <v>30</v>
          </cell>
          <cell r="AN2131"/>
          <cell r="AO2131">
            <v>100</v>
          </cell>
          <cell r="AP2131">
            <v>73</v>
          </cell>
          <cell r="AQ2131">
            <v>34</v>
          </cell>
          <cell r="AR2131">
            <v>43</v>
          </cell>
          <cell r="AS2131">
            <v>64</v>
          </cell>
          <cell r="AT2131"/>
          <cell r="AU2131" t="str">
            <v>3 places: 5; 2 places + fauteuil: 4</v>
          </cell>
          <cell r="AV2131">
            <v>2.5</v>
          </cell>
          <cell r="AW2131" t="str">
            <v>noir</v>
          </cell>
          <cell r="AX2131" t="str">
            <v>NON</v>
          </cell>
          <cell r="AY2131"/>
          <cell r="AZ2131" t="str">
            <v>NON</v>
          </cell>
          <cell r="BA2131" t="str">
            <v>NON</v>
          </cell>
          <cell r="BB2131"/>
          <cell r="BC2131"/>
          <cell r="BD2131"/>
          <cell r="BE2131"/>
          <cell r="BF2131"/>
          <cell r="BG2131"/>
          <cell r="BH2131" t="str">
            <v>NON</v>
          </cell>
          <cell r="BI2131" t="str">
            <v>Assise : mousse HR, ouate
Dossier : mousse polyuréthane,  mousse HR, ouate</v>
          </cell>
          <cell r="BJ2131" t="str">
            <v>Assise: 35KG/M3 Dossier: 23 KG/M3 + 35KG/M3</v>
          </cell>
          <cell r="BK2131" t="str">
            <v>3 places: 242; 2 places: 170; fauteuil: 122</v>
          </cell>
          <cell r="BL2131">
            <v>100</v>
          </cell>
          <cell r="BM2131">
            <v>73</v>
          </cell>
          <cell r="BN2131">
            <v>540</v>
          </cell>
          <cell r="BO2131">
            <v>186.6</v>
          </cell>
          <cell r="BP2131">
            <v>199</v>
          </cell>
          <cell r="BQ2131"/>
          <cell r="BR2131">
            <v>3.89</v>
          </cell>
          <cell r="BS2131">
            <v>3</v>
          </cell>
          <cell r="BT2131">
            <v>242</v>
          </cell>
          <cell r="BU2131">
            <v>100</v>
          </cell>
          <cell r="BV2131">
            <v>72</v>
          </cell>
          <cell r="BW2131">
            <v>82</v>
          </cell>
          <cell r="BX2131">
            <v>172</v>
          </cell>
          <cell r="BY2131">
            <v>100</v>
          </cell>
          <cell r="BZ2131">
            <v>72</v>
          </cell>
          <cell r="CA2131">
            <v>65</v>
          </cell>
          <cell r="CB2131">
            <v>123</v>
          </cell>
          <cell r="CC2131">
            <v>100</v>
          </cell>
          <cell r="CD2131">
            <v>72</v>
          </cell>
          <cell r="CE2131">
            <v>52</v>
          </cell>
          <cell r="CF2131"/>
          <cell r="CG2131"/>
          <cell r="CH2131"/>
          <cell r="CI2131"/>
          <cell r="CJ2131"/>
          <cell r="CK2131"/>
          <cell r="CL2131"/>
          <cell r="CM2131"/>
          <cell r="CN2131"/>
          <cell r="CO2131"/>
          <cell r="CP2131"/>
          <cell r="CQ2131"/>
          <cell r="CR2131"/>
          <cell r="CS2131"/>
          <cell r="CT2131"/>
          <cell r="CU2131"/>
          <cell r="CV2131">
            <v>841</v>
          </cell>
        </row>
        <row r="2132">
          <cell r="C2132">
            <v>3666270138392</v>
          </cell>
          <cell r="D2132"/>
          <cell r="E2132" t="str">
            <v>GIORGIA</v>
          </cell>
          <cell r="F2132"/>
          <cell r="G2132" t="str">
            <v>LINCOLN 77</v>
          </cell>
          <cell r="H2132"/>
          <cell r="I2132" t="str">
            <v>Tissu</v>
          </cell>
          <cell r="J2132" t="str">
            <v>100% Polyester</v>
          </cell>
          <cell r="K2132" t="str">
            <v xml:space="preserve">Tissu effect velours côtelé </v>
          </cell>
          <cell r="L2132"/>
          <cell r="M2132"/>
          <cell r="N2132"/>
          <cell r="O2132" t="str">
            <v>Canapé 3 + 2 places + fauteuil</v>
          </cell>
          <cell r="P2132"/>
          <cell r="Q2132" t="str">
            <v xml:space="preserve">Panneau de particules, bois massif, carton;  assise: sangles élastiques, mousse HR 35 kg/m3 + ouate 200 g/m2; dossier: sangles élastiques, PU mousse 23 kg/m3 + HR 35 kg/m3 + ouate 200 g/m2; pieds plastique. </v>
          </cell>
          <cell r="R2132" t="str">
            <v>bois de conifères et bois de feuillus</v>
          </cell>
          <cell r="S2132"/>
          <cell r="T2132" t="str">
            <v>Assise de grand confort</v>
          </cell>
          <cell r="U2132"/>
          <cell r="V2132"/>
          <cell r="W2132"/>
          <cell r="X2132"/>
          <cell r="Y2132" t="str">
            <v>Pologne</v>
          </cell>
          <cell r="Z2132"/>
          <cell r="AA2132" t="str">
            <v xml:space="preserve"> mousse HR 35 kg/m3 + ouate 200 g/m2</v>
          </cell>
          <cell r="AB2132" t="str">
            <v>mousse PU 23kg/m3 +  mousse HR 35 kg/m3 + ouate 200 g/m2</v>
          </cell>
          <cell r="AC2132" t="str">
            <v>mousse PU 23kg/m3  + ouate 200 g/m2</v>
          </cell>
          <cell r="AD2132"/>
          <cell r="AE2132"/>
          <cell r="AF2132"/>
          <cell r="AG2132"/>
          <cell r="AH2132"/>
          <cell r="AI2132" t="str">
            <v>plastique</v>
          </cell>
          <cell r="AJ2132" t="str">
            <v xml:space="preserve">3 places: 175; 2 places: 102; fauteuil: 55 </v>
          </cell>
          <cell r="AK2132"/>
          <cell r="AL2132"/>
          <cell r="AM2132">
            <v>30</v>
          </cell>
          <cell r="AN2132"/>
          <cell r="AO2132">
            <v>100</v>
          </cell>
          <cell r="AP2132">
            <v>73</v>
          </cell>
          <cell r="AQ2132">
            <v>34</v>
          </cell>
          <cell r="AR2132">
            <v>43</v>
          </cell>
          <cell r="AS2132">
            <v>64</v>
          </cell>
          <cell r="AT2132"/>
          <cell r="AU2132" t="str">
            <v>3 places: 5; 2 places + fauteuil: 4</v>
          </cell>
          <cell r="AV2132">
            <v>2.5</v>
          </cell>
          <cell r="AW2132" t="str">
            <v>noir</v>
          </cell>
          <cell r="AX2132" t="str">
            <v>NON</v>
          </cell>
          <cell r="AY2132"/>
          <cell r="AZ2132" t="str">
            <v>NON</v>
          </cell>
          <cell r="BA2132" t="str">
            <v>NON</v>
          </cell>
          <cell r="BB2132"/>
          <cell r="BC2132"/>
          <cell r="BD2132"/>
          <cell r="BE2132"/>
          <cell r="BF2132"/>
          <cell r="BG2132"/>
          <cell r="BH2132" t="str">
            <v>NON</v>
          </cell>
          <cell r="BI2132" t="str">
            <v>Assise : mousse HR, ouate
Dossier : mousse polyuréthane,  mousse HR, ouate</v>
          </cell>
          <cell r="BJ2132" t="str">
            <v>Assise: 35KG/M3 Dossier: 23 KG/M3 + 35KG/M3</v>
          </cell>
          <cell r="BK2132" t="str">
            <v>3 places: 242; 2 places: 170; fauteuil: 122</v>
          </cell>
          <cell r="BL2132">
            <v>100</v>
          </cell>
          <cell r="BM2132">
            <v>73</v>
          </cell>
          <cell r="BN2132">
            <v>540</v>
          </cell>
          <cell r="BO2132">
            <v>186.6</v>
          </cell>
          <cell r="BP2132">
            <v>199</v>
          </cell>
          <cell r="BQ2132"/>
          <cell r="BR2132">
            <v>3.89</v>
          </cell>
          <cell r="BS2132">
            <v>3</v>
          </cell>
          <cell r="BT2132">
            <v>242</v>
          </cell>
          <cell r="BU2132">
            <v>100</v>
          </cell>
          <cell r="BV2132">
            <v>72</v>
          </cell>
          <cell r="BW2132">
            <v>82</v>
          </cell>
          <cell r="BX2132">
            <v>172</v>
          </cell>
          <cell r="BY2132">
            <v>100</v>
          </cell>
          <cell r="BZ2132">
            <v>72</v>
          </cell>
          <cell r="CA2132">
            <v>65</v>
          </cell>
          <cell r="CB2132">
            <v>123</v>
          </cell>
          <cell r="CC2132">
            <v>100</v>
          </cell>
          <cell r="CD2132">
            <v>72</v>
          </cell>
          <cell r="CE2132">
            <v>52</v>
          </cell>
          <cell r="CF2132"/>
          <cell r="CG2132"/>
          <cell r="CH2132"/>
          <cell r="CI2132"/>
          <cell r="CJ2132"/>
          <cell r="CK2132"/>
          <cell r="CL2132"/>
          <cell r="CM2132"/>
          <cell r="CN2132"/>
          <cell r="CO2132"/>
          <cell r="CP2132"/>
          <cell r="CQ2132"/>
          <cell r="CR2132"/>
          <cell r="CS2132"/>
          <cell r="CT2132"/>
          <cell r="CU2132"/>
          <cell r="CV2132">
            <v>841</v>
          </cell>
        </row>
        <row r="2133">
          <cell r="C2133">
            <v>3666270128386</v>
          </cell>
          <cell r="E2133" t="str">
            <v>SARANDA</v>
          </cell>
          <cell r="F2133" t="str">
            <v>CEZANNE</v>
          </cell>
          <cell r="G2133" t="str">
            <v>CATCH ME 1</v>
          </cell>
          <cell r="I2133" t="str">
            <v>Tissu</v>
          </cell>
          <cell r="J2133" t="str">
            <v>100% Polyester</v>
          </cell>
          <cell r="K2133" t="str">
            <v>Effect bouclé</v>
          </cell>
          <cell r="L2133"/>
          <cell r="M2133"/>
          <cell r="O2133" t="str">
            <v>Canapé 3 places convertible express</v>
          </cell>
          <cell r="P2133"/>
          <cell r="Q2133"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33" t="str">
            <v>bois de conifères</v>
          </cell>
          <cell r="T2133" t="str">
            <v xml:space="preserve">Convertible express avec matelas
</v>
          </cell>
          <cell r="U2133" t="str">
            <v>Assise de grand confort</v>
          </cell>
          <cell r="V2133" t="str">
            <v>Tissu doux</v>
          </cell>
          <cell r="Y2133" t="str">
            <v>Pologne</v>
          </cell>
          <cell r="AA2133" t="str">
            <v xml:space="preserve">  mousse HR 30 kg/m3 +  flocons de fibres siliconées + ouate 150 g/m2</v>
          </cell>
          <cell r="AB2133" t="str">
            <v>mousse PU 16 kg/m3 + 2 coussins remplis de flocons de fibres siliconées</v>
          </cell>
          <cell r="AC2133" t="str">
            <v>PU mousse 22 + 16 kg/m3 + ouate 150 g/m2</v>
          </cell>
          <cell r="AD2133" t="str">
            <v>12 cm</v>
          </cell>
          <cell r="AE2133" t="str">
            <v>140x190x12 cm</v>
          </cell>
          <cell r="AF2133" t="str">
            <v>215x233x81</v>
          </cell>
          <cell r="AG2133" t="str">
            <v>PU mousse 28 kg/m3</v>
          </cell>
          <cell r="AH2133" t="str">
            <v>28 kg/m3</v>
          </cell>
          <cell r="AI2133" t="str">
            <v>plastique (pieds du mecanisme)</v>
          </cell>
          <cell r="AJ2133">
            <v>165</v>
          </cell>
          <cell r="AK2133"/>
          <cell r="AL2133"/>
          <cell r="AM2133">
            <v>50</v>
          </cell>
          <cell r="AN2133"/>
          <cell r="AO2133">
            <v>103</v>
          </cell>
          <cell r="AP2133">
            <v>80</v>
          </cell>
          <cell r="AQ2133">
            <v>25</v>
          </cell>
          <cell r="AR2133">
            <v>55</v>
          </cell>
          <cell r="AS2133">
            <v>60</v>
          </cell>
          <cell r="AT2133"/>
          <cell r="AU2133" t="str">
            <v>4 (pieds du mecanisme)</v>
          </cell>
          <cell r="AV2133" t="str">
            <v>8 (pieds du mecanisme)</v>
          </cell>
          <cell r="AW2133" t="str">
            <v>noir</v>
          </cell>
          <cell r="AX2133" t="str">
            <v>NON</v>
          </cell>
          <cell r="AZ2133" t="str">
            <v>OUI</v>
          </cell>
          <cell r="BA2133" t="str">
            <v>OUI</v>
          </cell>
          <cell r="BB2133"/>
          <cell r="BD2133" t="str">
            <v>45x45 cm (coussins deco)</v>
          </cell>
          <cell r="BE2133"/>
          <cell r="BF2133"/>
          <cell r="BG2133"/>
          <cell r="BH2133" t="str">
            <v>NON</v>
          </cell>
          <cell r="BI2133" t="str">
            <v>Assise : mousse HR, flocons de fibres siliconées, ouate
Dossier : mousse polyruréthane, flocons de fibres siliconées</v>
          </cell>
          <cell r="BJ2133" t="str">
            <v>Assise : 30kg/m3
Dossier 16kg/m3</v>
          </cell>
          <cell r="BK2133">
            <v>215</v>
          </cell>
          <cell r="BL2133">
            <v>120</v>
          </cell>
          <cell r="BM2133">
            <v>105</v>
          </cell>
          <cell r="BN2133">
            <v>270</v>
          </cell>
          <cell r="BO2133">
            <v>140</v>
          </cell>
          <cell r="BP2133">
            <v>150</v>
          </cell>
          <cell r="BR2133">
            <v>2.63</v>
          </cell>
          <cell r="BS2133">
            <v>3</v>
          </cell>
          <cell r="BT2133">
            <v>75</v>
          </cell>
          <cell r="BU2133">
            <v>95</v>
          </cell>
          <cell r="BV2133">
            <v>195</v>
          </cell>
          <cell r="BW2133">
            <v>74</v>
          </cell>
          <cell r="BX2133">
            <v>50</v>
          </cell>
          <cell r="BY2133">
            <v>80</v>
          </cell>
          <cell r="BZ2133">
            <v>110</v>
          </cell>
          <cell r="CA2133">
            <v>35</v>
          </cell>
          <cell r="CB2133">
            <v>195</v>
          </cell>
          <cell r="CC2133">
            <v>75</v>
          </cell>
          <cell r="CD2133">
            <v>55</v>
          </cell>
          <cell r="CE2133">
            <v>40</v>
          </cell>
          <cell r="CF2133"/>
          <cell r="CG2133"/>
          <cell r="CH2133"/>
          <cell r="CI2133"/>
          <cell r="CJ2133"/>
          <cell r="CK2133"/>
          <cell r="CL2133"/>
          <cell r="CM2133"/>
          <cell r="CN2133"/>
          <cell r="CO2133"/>
          <cell r="CP2133"/>
          <cell r="CQ2133"/>
          <cell r="CR2133"/>
          <cell r="CS2133"/>
          <cell r="CT2133"/>
          <cell r="CU2133"/>
          <cell r="CV2133">
            <v>845</v>
          </cell>
        </row>
        <row r="2134">
          <cell r="C2134">
            <v>3666270128188</v>
          </cell>
          <cell r="E2134" t="str">
            <v>SARANDA</v>
          </cell>
          <cell r="F2134" t="str">
            <v>CEZANNE</v>
          </cell>
          <cell r="G2134" t="str">
            <v>CATCH ME 2</v>
          </cell>
          <cell r="I2134" t="str">
            <v>Tissu</v>
          </cell>
          <cell r="J2134" t="str">
            <v>100% Polyester</v>
          </cell>
          <cell r="K2134" t="str">
            <v>Effect bouclé</v>
          </cell>
          <cell r="L2134"/>
          <cell r="M2134"/>
          <cell r="O2134" t="str">
            <v>Canapé 3 places convertible express</v>
          </cell>
          <cell r="P2134"/>
          <cell r="Q2134"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34" t="str">
            <v>bois de conifères</v>
          </cell>
          <cell r="T2134" t="str">
            <v xml:space="preserve">Convertible express avec matelas
</v>
          </cell>
          <cell r="U2134" t="str">
            <v>Assise de grand confort</v>
          </cell>
          <cell r="V2134" t="str">
            <v>Tissu doux</v>
          </cell>
          <cell r="Y2134" t="str">
            <v>Pologne</v>
          </cell>
          <cell r="AA2134" t="str">
            <v xml:space="preserve">  mousse HR 30 kg/m3 +  flocons de fibres siliconées + ouate 150 g/m2</v>
          </cell>
          <cell r="AB2134" t="str">
            <v>mousse PU 16 kg/m3 + 2 coussins remplis de flocons de fibres siliconées</v>
          </cell>
          <cell r="AC2134" t="str">
            <v>PU mousse 22 + 16 kg/m3 + ouate 150 g/m2</v>
          </cell>
          <cell r="AD2134" t="str">
            <v>12 cm</v>
          </cell>
          <cell r="AE2134" t="str">
            <v>140x190x12 cm</v>
          </cell>
          <cell r="AF2134" t="str">
            <v>215x233x81</v>
          </cell>
          <cell r="AG2134" t="str">
            <v>PU mousse 28 kg/m3</v>
          </cell>
          <cell r="AH2134" t="str">
            <v>28 kg/m3</v>
          </cell>
          <cell r="AI2134" t="str">
            <v>plastique (pieds du mecanisme)</v>
          </cell>
          <cell r="AJ2134">
            <v>165</v>
          </cell>
          <cell r="AK2134"/>
          <cell r="AL2134"/>
          <cell r="AM2134">
            <v>50</v>
          </cell>
          <cell r="AN2134"/>
          <cell r="AO2134">
            <v>103</v>
          </cell>
          <cell r="AP2134">
            <v>80</v>
          </cell>
          <cell r="AQ2134">
            <v>25</v>
          </cell>
          <cell r="AR2134">
            <v>55</v>
          </cell>
          <cell r="AS2134">
            <v>60</v>
          </cell>
          <cell r="AT2134"/>
          <cell r="AU2134" t="str">
            <v>4 (pieds du mecanisme)</v>
          </cell>
          <cell r="AV2134" t="str">
            <v>8 (pieds du mecanisme)</v>
          </cell>
          <cell r="AW2134" t="str">
            <v>noir</v>
          </cell>
          <cell r="AX2134" t="str">
            <v>NON</v>
          </cell>
          <cell r="AZ2134" t="str">
            <v>OUI</v>
          </cell>
          <cell r="BA2134" t="str">
            <v>OUI</v>
          </cell>
          <cell r="BB2134"/>
          <cell r="BD2134" t="str">
            <v>45x45 cm (coussins deco)</v>
          </cell>
          <cell r="BE2134"/>
          <cell r="BF2134"/>
          <cell r="BG2134"/>
          <cell r="BH2134" t="str">
            <v>NON</v>
          </cell>
          <cell r="BI2134" t="str">
            <v>Assise : mousse HR, flocons de fibres siliconées, ouate
Dossier : mousse polyruréthane, flocons de fibres siliconées</v>
          </cell>
          <cell r="BJ2134" t="str">
            <v>Assise : 30kg/m3
Dossier 16kg/m3</v>
          </cell>
          <cell r="BK2134">
            <v>215</v>
          </cell>
          <cell r="BL2134">
            <v>120</v>
          </cell>
          <cell r="BM2134">
            <v>105</v>
          </cell>
          <cell r="BN2134">
            <v>270</v>
          </cell>
          <cell r="BO2134">
            <v>140</v>
          </cell>
          <cell r="BP2134">
            <v>150</v>
          </cell>
          <cell r="BR2134">
            <v>2.63</v>
          </cell>
          <cell r="BS2134">
            <v>3</v>
          </cell>
          <cell r="BT2134">
            <v>75</v>
          </cell>
          <cell r="BU2134">
            <v>95</v>
          </cell>
          <cell r="BV2134">
            <v>195</v>
          </cell>
          <cell r="BW2134">
            <v>74</v>
          </cell>
          <cell r="BX2134">
            <v>50</v>
          </cell>
          <cell r="BY2134">
            <v>80</v>
          </cell>
          <cell r="BZ2134">
            <v>110</v>
          </cell>
          <cell r="CA2134">
            <v>35</v>
          </cell>
          <cell r="CB2134">
            <v>195</v>
          </cell>
          <cell r="CC2134">
            <v>75</v>
          </cell>
          <cell r="CD2134">
            <v>55</v>
          </cell>
          <cell r="CE2134">
            <v>40</v>
          </cell>
          <cell r="CF2134"/>
          <cell r="CG2134"/>
          <cell r="CH2134"/>
          <cell r="CI2134"/>
          <cell r="CJ2134"/>
          <cell r="CK2134"/>
          <cell r="CL2134"/>
          <cell r="CM2134"/>
          <cell r="CN2134"/>
          <cell r="CO2134"/>
          <cell r="CP2134"/>
          <cell r="CQ2134"/>
          <cell r="CR2134"/>
          <cell r="CS2134"/>
          <cell r="CT2134"/>
          <cell r="CU2134"/>
          <cell r="CV2134">
            <v>845</v>
          </cell>
        </row>
        <row r="2135">
          <cell r="C2135">
            <v>3666270127846</v>
          </cell>
          <cell r="E2135" t="str">
            <v>SARANDA</v>
          </cell>
          <cell r="F2135" t="str">
            <v>CEZANNE</v>
          </cell>
          <cell r="G2135" t="str">
            <v>CATCH ME 7</v>
          </cell>
          <cell r="I2135" t="str">
            <v>Tissu</v>
          </cell>
          <cell r="J2135" t="str">
            <v>100% Polyester</v>
          </cell>
          <cell r="K2135" t="str">
            <v>Effect bouclé</v>
          </cell>
          <cell r="L2135"/>
          <cell r="M2135"/>
          <cell r="O2135" t="str">
            <v>Canapé 3 places convertible express</v>
          </cell>
          <cell r="P2135"/>
          <cell r="Q2135"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35" t="str">
            <v>bois de conifères</v>
          </cell>
          <cell r="T2135" t="str">
            <v xml:space="preserve">Convertible express avec matelas
</v>
          </cell>
          <cell r="U2135" t="str">
            <v>Assise de grand confort</v>
          </cell>
          <cell r="V2135" t="str">
            <v>Tissu doux</v>
          </cell>
          <cell r="Y2135" t="str">
            <v>Pologne</v>
          </cell>
          <cell r="AA2135" t="str">
            <v xml:space="preserve">  mousse HR 30 kg/m3 +  flocons de fibres siliconées + ouate 150 g/m2</v>
          </cell>
          <cell r="AB2135" t="str">
            <v>mousse PU 16 kg/m3 + 2 coussins remplis de flocons de fibres siliconées</v>
          </cell>
          <cell r="AC2135" t="str">
            <v>PU mousse 22 + 16 kg/m3 + ouate 150 g/m2</v>
          </cell>
          <cell r="AD2135" t="str">
            <v>12 cm</v>
          </cell>
          <cell r="AE2135" t="str">
            <v>140x190x12 cm</v>
          </cell>
          <cell r="AF2135" t="str">
            <v>215x233x81</v>
          </cell>
          <cell r="AG2135" t="str">
            <v>PU mousse 28 kg/m3</v>
          </cell>
          <cell r="AH2135" t="str">
            <v>28 kg/m3</v>
          </cell>
          <cell r="AI2135" t="str">
            <v>plastique (pieds du mecanisme)</v>
          </cell>
          <cell r="AJ2135">
            <v>165</v>
          </cell>
          <cell r="AK2135"/>
          <cell r="AL2135"/>
          <cell r="AM2135">
            <v>50</v>
          </cell>
          <cell r="AN2135"/>
          <cell r="AO2135">
            <v>103</v>
          </cell>
          <cell r="AP2135">
            <v>80</v>
          </cell>
          <cell r="AQ2135">
            <v>25</v>
          </cell>
          <cell r="AR2135">
            <v>55</v>
          </cell>
          <cell r="AS2135">
            <v>60</v>
          </cell>
          <cell r="AT2135"/>
          <cell r="AU2135" t="str">
            <v>4 (pieds du mecanisme)</v>
          </cell>
          <cell r="AV2135" t="str">
            <v>8 (pieds du mecanisme)</v>
          </cell>
          <cell r="AW2135" t="str">
            <v>noir</v>
          </cell>
          <cell r="AX2135" t="str">
            <v>NON</v>
          </cell>
          <cell r="AZ2135" t="str">
            <v>OUI</v>
          </cell>
          <cell r="BA2135" t="str">
            <v>OUI</v>
          </cell>
          <cell r="BB2135"/>
          <cell r="BD2135" t="str">
            <v>45x45 cm (coussins deco)</v>
          </cell>
          <cell r="BE2135"/>
          <cell r="BF2135"/>
          <cell r="BG2135"/>
          <cell r="BH2135" t="str">
            <v>NON</v>
          </cell>
          <cell r="BI2135" t="str">
            <v>Assise : mousse HR, flocons de fibres siliconées, ouate
Dossier : mousse polyruréthane, flocons de fibres siliconées</v>
          </cell>
          <cell r="BJ2135" t="str">
            <v>Assise : 30kg/m3
Dossier 16kg/m3</v>
          </cell>
          <cell r="BK2135">
            <v>215</v>
          </cell>
          <cell r="BL2135">
            <v>120</v>
          </cell>
          <cell r="BM2135">
            <v>105</v>
          </cell>
          <cell r="BN2135">
            <v>270</v>
          </cell>
          <cell r="BO2135">
            <v>140</v>
          </cell>
          <cell r="BP2135">
            <v>150</v>
          </cell>
          <cell r="BR2135">
            <v>2.63</v>
          </cell>
          <cell r="BS2135">
            <v>3</v>
          </cell>
          <cell r="BT2135">
            <v>75</v>
          </cell>
          <cell r="BU2135">
            <v>95</v>
          </cell>
          <cell r="BV2135">
            <v>195</v>
          </cell>
          <cell r="BW2135">
            <v>74</v>
          </cell>
          <cell r="BX2135">
            <v>50</v>
          </cell>
          <cell r="BY2135">
            <v>80</v>
          </cell>
          <cell r="BZ2135">
            <v>110</v>
          </cell>
          <cell r="CA2135">
            <v>35</v>
          </cell>
          <cell r="CB2135">
            <v>195</v>
          </cell>
          <cell r="CC2135">
            <v>75</v>
          </cell>
          <cell r="CD2135">
            <v>55</v>
          </cell>
          <cell r="CE2135">
            <v>40</v>
          </cell>
          <cell r="CF2135"/>
          <cell r="CG2135"/>
          <cell r="CH2135"/>
          <cell r="CI2135"/>
          <cell r="CJ2135"/>
          <cell r="CK2135"/>
          <cell r="CL2135"/>
          <cell r="CM2135"/>
          <cell r="CN2135"/>
          <cell r="CO2135"/>
          <cell r="CP2135"/>
          <cell r="CQ2135"/>
          <cell r="CR2135"/>
          <cell r="CS2135"/>
          <cell r="CT2135"/>
          <cell r="CU2135"/>
          <cell r="CV2135">
            <v>845</v>
          </cell>
        </row>
        <row r="2136">
          <cell r="C2136">
            <v>3666270128430</v>
          </cell>
          <cell r="E2136" t="str">
            <v>SARANDA</v>
          </cell>
          <cell r="F2136" t="str">
            <v>CEZANNE</v>
          </cell>
          <cell r="G2136" t="str">
            <v>CATCH ME 8</v>
          </cell>
          <cell r="I2136" t="str">
            <v>Tissu</v>
          </cell>
          <cell r="J2136" t="str">
            <v>100% Polyester</v>
          </cell>
          <cell r="K2136" t="str">
            <v>Effect bouclé</v>
          </cell>
          <cell r="L2136"/>
          <cell r="M2136"/>
          <cell r="O2136" t="str">
            <v>Canapé 3 places convertible express</v>
          </cell>
          <cell r="P2136"/>
          <cell r="Q2136"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36" t="str">
            <v>bois de conifères</v>
          </cell>
          <cell r="T2136" t="str">
            <v xml:space="preserve">Convertible express avec matelas
</v>
          </cell>
          <cell r="U2136" t="str">
            <v>Assise de grand confort</v>
          </cell>
          <cell r="V2136" t="str">
            <v>Tissu doux</v>
          </cell>
          <cell r="Y2136" t="str">
            <v>Pologne</v>
          </cell>
          <cell r="AA2136" t="str">
            <v xml:space="preserve">  mousse HR 30 kg/m3 +  flocons de fibres siliconées + ouate 150 g/m2</v>
          </cell>
          <cell r="AB2136" t="str">
            <v>mousse PU 16 kg/m3 + 2 coussins remplis de flocons de fibres siliconées</v>
          </cell>
          <cell r="AC2136" t="str">
            <v>PU mousse 22 + 16 kg/m3 + ouate 150 g/m2</v>
          </cell>
          <cell r="AD2136" t="str">
            <v>12 cm</v>
          </cell>
          <cell r="AE2136" t="str">
            <v>140x190x12 cm</v>
          </cell>
          <cell r="AF2136" t="str">
            <v>215x233x81</v>
          </cell>
          <cell r="AG2136" t="str">
            <v>PU mousse 28 kg/m3</v>
          </cell>
          <cell r="AH2136" t="str">
            <v>28 kg/m3</v>
          </cell>
          <cell r="AI2136" t="str">
            <v>plastique (pieds du mecanisme)</v>
          </cell>
          <cell r="AJ2136">
            <v>165</v>
          </cell>
          <cell r="AK2136"/>
          <cell r="AL2136"/>
          <cell r="AM2136">
            <v>50</v>
          </cell>
          <cell r="AN2136"/>
          <cell r="AO2136">
            <v>103</v>
          </cell>
          <cell r="AP2136">
            <v>80</v>
          </cell>
          <cell r="AQ2136">
            <v>25</v>
          </cell>
          <cell r="AR2136">
            <v>55</v>
          </cell>
          <cell r="AS2136">
            <v>60</v>
          </cell>
          <cell r="AT2136"/>
          <cell r="AU2136" t="str">
            <v>4 (pieds du mecanisme)</v>
          </cell>
          <cell r="AV2136" t="str">
            <v>8 (pieds du mecanisme)</v>
          </cell>
          <cell r="AW2136" t="str">
            <v>noir</v>
          </cell>
          <cell r="AX2136" t="str">
            <v>NON</v>
          </cell>
          <cell r="AZ2136" t="str">
            <v>OUI</v>
          </cell>
          <cell r="BA2136" t="str">
            <v>OUI</v>
          </cell>
          <cell r="BB2136"/>
          <cell r="BD2136" t="str">
            <v>45x45 cm (coussins deco)</v>
          </cell>
          <cell r="BE2136"/>
          <cell r="BF2136"/>
          <cell r="BG2136"/>
          <cell r="BH2136" t="str">
            <v>NON</v>
          </cell>
          <cell r="BI2136" t="str">
            <v>Assise : mousse HR, flocons de fibres siliconées, ouate
Dossier : mousse polyruréthane, flocons de fibres siliconées</v>
          </cell>
          <cell r="BJ2136" t="str">
            <v>Assise : 30kg/m3
Dossier 16kg/m3</v>
          </cell>
          <cell r="BK2136">
            <v>215</v>
          </cell>
          <cell r="BL2136">
            <v>120</v>
          </cell>
          <cell r="BM2136">
            <v>105</v>
          </cell>
          <cell r="BN2136">
            <v>270</v>
          </cell>
          <cell r="BO2136">
            <v>140</v>
          </cell>
          <cell r="BP2136">
            <v>150</v>
          </cell>
          <cell r="BR2136">
            <v>2.63</v>
          </cell>
          <cell r="BS2136">
            <v>3</v>
          </cell>
          <cell r="BT2136">
            <v>75</v>
          </cell>
          <cell r="BU2136">
            <v>95</v>
          </cell>
          <cell r="BV2136">
            <v>195</v>
          </cell>
          <cell r="BW2136">
            <v>74</v>
          </cell>
          <cell r="BX2136">
            <v>50</v>
          </cell>
          <cell r="BY2136">
            <v>80</v>
          </cell>
          <cell r="BZ2136">
            <v>110</v>
          </cell>
          <cell r="CA2136">
            <v>35</v>
          </cell>
          <cell r="CB2136">
            <v>195</v>
          </cell>
          <cell r="CC2136">
            <v>75</v>
          </cell>
          <cell r="CD2136">
            <v>55</v>
          </cell>
          <cell r="CE2136">
            <v>40</v>
          </cell>
          <cell r="CF2136"/>
          <cell r="CG2136"/>
          <cell r="CH2136"/>
          <cell r="CI2136"/>
          <cell r="CJ2136"/>
          <cell r="CK2136"/>
          <cell r="CL2136"/>
          <cell r="CM2136"/>
          <cell r="CN2136"/>
          <cell r="CO2136"/>
          <cell r="CP2136"/>
          <cell r="CQ2136"/>
          <cell r="CR2136"/>
          <cell r="CS2136"/>
          <cell r="CT2136"/>
          <cell r="CU2136"/>
          <cell r="CV2136">
            <v>845</v>
          </cell>
        </row>
        <row r="2137">
          <cell r="C2137">
            <v>3666270128485</v>
          </cell>
          <cell r="E2137" t="str">
            <v>SARANDA</v>
          </cell>
          <cell r="F2137" t="str">
            <v>CEZANNE</v>
          </cell>
          <cell r="G2137" t="str">
            <v>CATCH ME 13</v>
          </cell>
          <cell r="I2137" t="str">
            <v>Tissu</v>
          </cell>
          <cell r="J2137" t="str">
            <v>100% Polyester</v>
          </cell>
          <cell r="K2137" t="str">
            <v>Effect bouclé</v>
          </cell>
          <cell r="L2137"/>
          <cell r="M2137"/>
          <cell r="O2137" t="str">
            <v>Canapé 3 places convertible express</v>
          </cell>
          <cell r="P2137"/>
          <cell r="Q2137"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37" t="str">
            <v>bois de conifères</v>
          </cell>
          <cell r="T2137" t="str">
            <v xml:space="preserve">Convertible express avec matelas
</v>
          </cell>
          <cell r="U2137" t="str">
            <v>Assise de grand confort</v>
          </cell>
          <cell r="V2137" t="str">
            <v>Tissu doux</v>
          </cell>
          <cell r="Y2137" t="str">
            <v>Pologne</v>
          </cell>
          <cell r="AA2137" t="str">
            <v xml:space="preserve">  mousse HR 30 kg/m3 +  flocons de fibres siliconées + ouate 150 g/m2</v>
          </cell>
          <cell r="AB2137" t="str">
            <v>mousse PU 16 kg/m3 + 2 coussins remplis de flocons de fibres siliconées</v>
          </cell>
          <cell r="AC2137" t="str">
            <v>PU mousse 22 + 16 kg/m3 + ouate 150 g/m2</v>
          </cell>
          <cell r="AD2137" t="str">
            <v>12 cm</v>
          </cell>
          <cell r="AE2137" t="str">
            <v>140x190x12 cm</v>
          </cell>
          <cell r="AF2137" t="str">
            <v>215x233x81</v>
          </cell>
          <cell r="AG2137" t="str">
            <v>PU mousse 28 kg/m3</v>
          </cell>
          <cell r="AH2137" t="str">
            <v>28 kg/m3</v>
          </cell>
          <cell r="AI2137" t="str">
            <v>plastique (pieds du mecanisme)</v>
          </cell>
          <cell r="AJ2137">
            <v>165</v>
          </cell>
          <cell r="AK2137"/>
          <cell r="AL2137"/>
          <cell r="AM2137">
            <v>50</v>
          </cell>
          <cell r="AN2137"/>
          <cell r="AO2137">
            <v>103</v>
          </cell>
          <cell r="AP2137">
            <v>80</v>
          </cell>
          <cell r="AQ2137">
            <v>25</v>
          </cell>
          <cell r="AR2137">
            <v>55</v>
          </cell>
          <cell r="AS2137">
            <v>60</v>
          </cell>
          <cell r="AT2137"/>
          <cell r="AU2137" t="str">
            <v>4 (pieds du mecanisme)</v>
          </cell>
          <cell r="AV2137" t="str">
            <v>8 (pieds du mecanisme)</v>
          </cell>
          <cell r="AW2137" t="str">
            <v>noir</v>
          </cell>
          <cell r="AX2137" t="str">
            <v>NON</v>
          </cell>
          <cell r="AZ2137" t="str">
            <v>OUI</v>
          </cell>
          <cell r="BA2137" t="str">
            <v>OUI</v>
          </cell>
          <cell r="BB2137"/>
          <cell r="BD2137" t="str">
            <v>45x45 cm (coussins deco)</v>
          </cell>
          <cell r="BE2137"/>
          <cell r="BF2137"/>
          <cell r="BG2137"/>
          <cell r="BH2137" t="str">
            <v>NON</v>
          </cell>
          <cell r="BI2137" t="str">
            <v>Assise : mousse HR, flocons de fibres siliconées, ouate
Dossier : mousse polyruréthane, flocons de fibres siliconées</v>
          </cell>
          <cell r="BJ2137" t="str">
            <v>Assise : 30kg/m3
Dossier 16kg/m3</v>
          </cell>
          <cell r="BK2137">
            <v>215</v>
          </cell>
          <cell r="BL2137">
            <v>120</v>
          </cell>
          <cell r="BM2137">
            <v>105</v>
          </cell>
          <cell r="BN2137">
            <v>270</v>
          </cell>
          <cell r="BO2137">
            <v>140</v>
          </cell>
          <cell r="BP2137">
            <v>150</v>
          </cell>
          <cell r="BR2137">
            <v>2.63</v>
          </cell>
          <cell r="BS2137">
            <v>3</v>
          </cell>
          <cell r="BT2137">
            <v>75</v>
          </cell>
          <cell r="BU2137">
            <v>95</v>
          </cell>
          <cell r="BV2137">
            <v>195</v>
          </cell>
          <cell r="BW2137">
            <v>74</v>
          </cell>
          <cell r="BX2137">
            <v>50</v>
          </cell>
          <cell r="BY2137">
            <v>80</v>
          </cell>
          <cell r="BZ2137">
            <v>110</v>
          </cell>
          <cell r="CA2137">
            <v>35</v>
          </cell>
          <cell r="CB2137">
            <v>195</v>
          </cell>
          <cell r="CC2137">
            <v>75</v>
          </cell>
          <cell r="CD2137">
            <v>55</v>
          </cell>
          <cell r="CE2137">
            <v>40</v>
          </cell>
          <cell r="CF2137"/>
          <cell r="CG2137"/>
          <cell r="CH2137"/>
          <cell r="CI2137"/>
          <cell r="CJ2137"/>
          <cell r="CK2137"/>
          <cell r="CL2137"/>
          <cell r="CM2137"/>
          <cell r="CN2137"/>
          <cell r="CO2137"/>
          <cell r="CP2137"/>
          <cell r="CQ2137"/>
          <cell r="CR2137"/>
          <cell r="CS2137"/>
          <cell r="CT2137"/>
          <cell r="CU2137"/>
          <cell r="CV2137">
            <v>845</v>
          </cell>
        </row>
        <row r="2138">
          <cell r="C2138">
            <v>3666270128232</v>
          </cell>
          <cell r="E2138" t="str">
            <v>SARANDA</v>
          </cell>
          <cell r="F2138" t="str">
            <v>CEZANNE</v>
          </cell>
          <cell r="G2138" t="str">
            <v>CATCH ME 17</v>
          </cell>
          <cell r="I2138" t="str">
            <v>Tissu</v>
          </cell>
          <cell r="J2138" t="str">
            <v>100% Polyester</v>
          </cell>
          <cell r="K2138" t="str">
            <v>Effect bouclé</v>
          </cell>
          <cell r="L2138"/>
          <cell r="M2138"/>
          <cell r="O2138" t="str">
            <v>Canapé 3 places convertible express</v>
          </cell>
          <cell r="P2138"/>
          <cell r="Q2138"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38" t="str">
            <v>bois de conifères</v>
          </cell>
          <cell r="T2138" t="str">
            <v xml:space="preserve">Convertible express avec matelas
</v>
          </cell>
          <cell r="U2138" t="str">
            <v>Assise de grand confort</v>
          </cell>
          <cell r="V2138" t="str">
            <v>Tissu doux</v>
          </cell>
          <cell r="Y2138" t="str">
            <v>Pologne</v>
          </cell>
          <cell r="AA2138" t="str">
            <v xml:space="preserve">  mousse HR 30 kg/m3 +  flocons de fibres siliconées + ouate 150 g/m2</v>
          </cell>
          <cell r="AB2138" t="str">
            <v>mousse PU 16 kg/m3 + 2 coussins remplis de flocons de fibres siliconées</v>
          </cell>
          <cell r="AC2138" t="str">
            <v>PU mousse 22 + 16 kg/m3 + ouate 150 g/m2</v>
          </cell>
          <cell r="AD2138" t="str">
            <v>12 cm</v>
          </cell>
          <cell r="AE2138" t="str">
            <v>140x190x12 cm</v>
          </cell>
          <cell r="AF2138" t="str">
            <v>215x233x81</v>
          </cell>
          <cell r="AG2138" t="str">
            <v>PU mousse 28 kg/m3</v>
          </cell>
          <cell r="AH2138" t="str">
            <v>28 kg/m3</v>
          </cell>
          <cell r="AI2138" t="str">
            <v>plastique (pieds du mecanisme)</v>
          </cell>
          <cell r="AJ2138">
            <v>165</v>
          </cell>
          <cell r="AK2138"/>
          <cell r="AL2138"/>
          <cell r="AM2138">
            <v>50</v>
          </cell>
          <cell r="AN2138"/>
          <cell r="AO2138">
            <v>103</v>
          </cell>
          <cell r="AP2138">
            <v>80</v>
          </cell>
          <cell r="AQ2138">
            <v>25</v>
          </cell>
          <cell r="AR2138">
            <v>55</v>
          </cell>
          <cell r="AS2138">
            <v>60</v>
          </cell>
          <cell r="AT2138"/>
          <cell r="AU2138" t="str">
            <v>4 (pieds du mecanisme)</v>
          </cell>
          <cell r="AV2138" t="str">
            <v>8 (pieds du mecanisme)</v>
          </cell>
          <cell r="AW2138" t="str">
            <v>noir</v>
          </cell>
          <cell r="AX2138" t="str">
            <v>NON</v>
          </cell>
          <cell r="AZ2138" t="str">
            <v>OUI</v>
          </cell>
          <cell r="BA2138" t="str">
            <v>OUI</v>
          </cell>
          <cell r="BB2138"/>
          <cell r="BD2138" t="str">
            <v>45x45 cm (coussins deco)</v>
          </cell>
          <cell r="BE2138"/>
          <cell r="BF2138"/>
          <cell r="BG2138"/>
          <cell r="BH2138" t="str">
            <v>NON</v>
          </cell>
          <cell r="BI2138" t="str">
            <v>Assise : mousse HR, flocons de fibres siliconées, ouate
Dossier : mousse polyruréthane, flocons de fibres siliconées</v>
          </cell>
          <cell r="BJ2138" t="str">
            <v>Assise : 30kg/m3
Dossier 16kg/m3</v>
          </cell>
          <cell r="BK2138">
            <v>215</v>
          </cell>
          <cell r="BL2138">
            <v>120</v>
          </cell>
          <cell r="BM2138">
            <v>105</v>
          </cell>
          <cell r="BN2138">
            <v>270</v>
          </cell>
          <cell r="BO2138">
            <v>140</v>
          </cell>
          <cell r="BP2138">
            <v>150</v>
          </cell>
          <cell r="BR2138">
            <v>2.63</v>
          </cell>
          <cell r="BS2138">
            <v>3</v>
          </cell>
          <cell r="BT2138">
            <v>75</v>
          </cell>
          <cell r="BU2138">
            <v>95</v>
          </cell>
          <cell r="BV2138">
            <v>195</v>
          </cell>
          <cell r="BW2138">
            <v>74</v>
          </cell>
          <cell r="BX2138">
            <v>50</v>
          </cell>
          <cell r="BY2138">
            <v>80</v>
          </cell>
          <cell r="BZ2138">
            <v>110</v>
          </cell>
          <cell r="CA2138">
            <v>35</v>
          </cell>
          <cell r="CB2138">
            <v>195</v>
          </cell>
          <cell r="CC2138">
            <v>75</v>
          </cell>
          <cell r="CD2138">
            <v>55</v>
          </cell>
          <cell r="CE2138">
            <v>40</v>
          </cell>
          <cell r="CF2138"/>
          <cell r="CG2138"/>
          <cell r="CH2138"/>
          <cell r="CI2138"/>
          <cell r="CJ2138"/>
          <cell r="CK2138"/>
          <cell r="CL2138"/>
          <cell r="CM2138"/>
          <cell r="CN2138"/>
          <cell r="CO2138"/>
          <cell r="CP2138"/>
          <cell r="CQ2138"/>
          <cell r="CR2138"/>
          <cell r="CS2138"/>
          <cell r="CT2138"/>
          <cell r="CU2138"/>
          <cell r="CV2138">
            <v>845</v>
          </cell>
        </row>
        <row r="2139">
          <cell r="C2139">
            <v>3666270128584</v>
          </cell>
          <cell r="E2139" t="str">
            <v>SARANDA</v>
          </cell>
          <cell r="F2139" t="str">
            <v>CEZANNE</v>
          </cell>
          <cell r="G2139" t="str">
            <v>CATCH ME 18</v>
          </cell>
          <cell r="I2139" t="str">
            <v>Tissu</v>
          </cell>
          <cell r="J2139" t="str">
            <v>100% Polyester</v>
          </cell>
          <cell r="K2139" t="str">
            <v>Effect bouclé</v>
          </cell>
          <cell r="L2139"/>
          <cell r="M2139"/>
          <cell r="O2139" t="str">
            <v>Canapé 3 places convertible express</v>
          </cell>
          <cell r="P2139"/>
          <cell r="Q2139"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39" t="str">
            <v>bois de conifères</v>
          </cell>
          <cell r="T2139" t="str">
            <v xml:space="preserve">Convertible express avec matelas
</v>
          </cell>
          <cell r="U2139" t="str">
            <v>Assise de grand confort</v>
          </cell>
          <cell r="V2139" t="str">
            <v>Tissu doux</v>
          </cell>
          <cell r="Y2139" t="str">
            <v>Pologne</v>
          </cell>
          <cell r="AA2139" t="str">
            <v xml:space="preserve">  mousse HR 30 kg/m3 +  flocons de fibres siliconées + ouate 150 g/m2</v>
          </cell>
          <cell r="AB2139" t="str">
            <v>mousse PU 16 kg/m3 + 2 coussins remplis de flocons de fibres siliconées</v>
          </cell>
          <cell r="AC2139" t="str">
            <v>PU mousse 22 + 16 kg/m3 + ouate 150 g/m2</v>
          </cell>
          <cell r="AD2139" t="str">
            <v>12 cm</v>
          </cell>
          <cell r="AE2139" t="str">
            <v>140x190x12 cm</v>
          </cell>
          <cell r="AF2139" t="str">
            <v>215x233x81</v>
          </cell>
          <cell r="AG2139" t="str">
            <v>PU mousse 28 kg/m3</v>
          </cell>
          <cell r="AH2139" t="str">
            <v>28 kg/m3</v>
          </cell>
          <cell r="AI2139" t="str">
            <v>plastique (pieds du mecanisme)</v>
          </cell>
          <cell r="AJ2139">
            <v>165</v>
          </cell>
          <cell r="AK2139"/>
          <cell r="AL2139"/>
          <cell r="AM2139">
            <v>50</v>
          </cell>
          <cell r="AN2139"/>
          <cell r="AO2139">
            <v>103</v>
          </cell>
          <cell r="AP2139">
            <v>80</v>
          </cell>
          <cell r="AQ2139">
            <v>25</v>
          </cell>
          <cell r="AR2139">
            <v>55</v>
          </cell>
          <cell r="AS2139">
            <v>60</v>
          </cell>
          <cell r="AT2139"/>
          <cell r="AU2139" t="str">
            <v>4 (pieds du mecanisme)</v>
          </cell>
          <cell r="AV2139" t="str">
            <v>8 (pieds du mecanisme)</v>
          </cell>
          <cell r="AW2139" t="str">
            <v>noir</v>
          </cell>
          <cell r="AX2139" t="str">
            <v>NON</v>
          </cell>
          <cell r="AZ2139" t="str">
            <v>OUI</v>
          </cell>
          <cell r="BA2139" t="str">
            <v>OUI</v>
          </cell>
          <cell r="BB2139"/>
          <cell r="BD2139" t="str">
            <v>45x45 cm (coussins deco)</v>
          </cell>
          <cell r="BE2139"/>
          <cell r="BF2139"/>
          <cell r="BG2139"/>
          <cell r="BH2139" t="str">
            <v>NON</v>
          </cell>
          <cell r="BI2139" t="str">
            <v>Assise : mousse HR, flocons de fibres siliconées, ouate
Dossier : mousse polyruréthane, flocons de fibres siliconées</v>
          </cell>
          <cell r="BJ2139" t="str">
            <v>Assise : 30kg/m3
Dossier 16kg/m3</v>
          </cell>
          <cell r="BK2139">
            <v>215</v>
          </cell>
          <cell r="BL2139">
            <v>120</v>
          </cell>
          <cell r="BM2139">
            <v>105</v>
          </cell>
          <cell r="BN2139">
            <v>270</v>
          </cell>
          <cell r="BO2139">
            <v>140</v>
          </cell>
          <cell r="BP2139">
            <v>150</v>
          </cell>
          <cell r="BR2139">
            <v>2.63</v>
          </cell>
          <cell r="BS2139">
            <v>3</v>
          </cell>
          <cell r="BT2139">
            <v>75</v>
          </cell>
          <cell r="BU2139">
            <v>95</v>
          </cell>
          <cell r="BV2139">
            <v>195</v>
          </cell>
          <cell r="BW2139">
            <v>74</v>
          </cell>
          <cell r="BX2139">
            <v>50</v>
          </cell>
          <cell r="BY2139">
            <v>80</v>
          </cell>
          <cell r="BZ2139">
            <v>110</v>
          </cell>
          <cell r="CA2139">
            <v>35</v>
          </cell>
          <cell r="CB2139">
            <v>195</v>
          </cell>
          <cell r="CC2139">
            <v>75</v>
          </cell>
          <cell r="CD2139">
            <v>55</v>
          </cell>
          <cell r="CE2139">
            <v>40</v>
          </cell>
          <cell r="CF2139"/>
          <cell r="CG2139"/>
          <cell r="CH2139"/>
          <cell r="CI2139"/>
          <cell r="CJ2139"/>
          <cell r="CK2139"/>
          <cell r="CL2139"/>
          <cell r="CM2139"/>
          <cell r="CN2139"/>
          <cell r="CO2139"/>
          <cell r="CP2139"/>
          <cell r="CQ2139"/>
          <cell r="CR2139"/>
          <cell r="CS2139"/>
          <cell r="CT2139"/>
          <cell r="CU2139"/>
          <cell r="CV2139">
            <v>845</v>
          </cell>
        </row>
        <row r="2140">
          <cell r="C2140">
            <v>3666270128133</v>
          </cell>
          <cell r="E2140" t="str">
            <v>SARANDA</v>
          </cell>
          <cell r="F2140" t="str">
            <v>CEZANNE</v>
          </cell>
          <cell r="G2140" t="str">
            <v>CATCH ME 22</v>
          </cell>
          <cell r="I2140" t="str">
            <v>Tissu</v>
          </cell>
          <cell r="J2140" t="str">
            <v>100% Polyester</v>
          </cell>
          <cell r="K2140" t="str">
            <v>Effect bouclé</v>
          </cell>
          <cell r="L2140"/>
          <cell r="M2140"/>
          <cell r="O2140" t="str">
            <v>Canapé 3 places convertible express</v>
          </cell>
          <cell r="P2140"/>
          <cell r="Q2140"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0" t="str">
            <v>bois de conifères</v>
          </cell>
          <cell r="T2140" t="str">
            <v xml:space="preserve">Convertible express avec matelas
</v>
          </cell>
          <cell r="U2140" t="str">
            <v>Assise de grand confort</v>
          </cell>
          <cell r="V2140" t="str">
            <v>Tissu doux</v>
          </cell>
          <cell r="Y2140" t="str">
            <v>Pologne</v>
          </cell>
          <cell r="AA2140" t="str">
            <v xml:space="preserve">  mousse HR 30 kg/m3 +  flocons de fibres siliconées + ouate 150 g/m2</v>
          </cell>
          <cell r="AB2140" t="str">
            <v>mousse PU 16 kg/m3 + 2 coussins remplis de flocons de fibres siliconées</v>
          </cell>
          <cell r="AC2140" t="str">
            <v>PU mousse 22 + 16 kg/m3 + ouate 150 g/m2</v>
          </cell>
          <cell r="AD2140" t="str">
            <v>12 cm</v>
          </cell>
          <cell r="AE2140" t="str">
            <v>140x190x12 cm</v>
          </cell>
          <cell r="AF2140" t="str">
            <v>215x233x81</v>
          </cell>
          <cell r="AG2140" t="str">
            <v>PU mousse 28 kg/m3</v>
          </cell>
          <cell r="AH2140" t="str">
            <v>28 kg/m3</v>
          </cell>
          <cell r="AI2140" t="str">
            <v>plastique (pieds du mecanisme)</v>
          </cell>
          <cell r="AJ2140">
            <v>165</v>
          </cell>
          <cell r="AK2140"/>
          <cell r="AL2140"/>
          <cell r="AM2140">
            <v>50</v>
          </cell>
          <cell r="AN2140"/>
          <cell r="AO2140">
            <v>103</v>
          </cell>
          <cell r="AP2140">
            <v>80</v>
          </cell>
          <cell r="AQ2140">
            <v>25</v>
          </cell>
          <cell r="AR2140">
            <v>55</v>
          </cell>
          <cell r="AS2140">
            <v>60</v>
          </cell>
          <cell r="AT2140"/>
          <cell r="AU2140" t="str">
            <v>4 (pieds du mecanisme)</v>
          </cell>
          <cell r="AV2140" t="str">
            <v>8 (pieds du mecanisme)</v>
          </cell>
          <cell r="AW2140" t="str">
            <v>noir</v>
          </cell>
          <cell r="AX2140" t="str">
            <v>NON</v>
          </cell>
          <cell r="AZ2140" t="str">
            <v>OUI</v>
          </cell>
          <cell r="BA2140" t="str">
            <v>OUI</v>
          </cell>
          <cell r="BB2140"/>
          <cell r="BD2140" t="str">
            <v>45x45 cm (coussins deco)</v>
          </cell>
          <cell r="BE2140"/>
          <cell r="BF2140"/>
          <cell r="BG2140"/>
          <cell r="BH2140" t="str">
            <v>NON</v>
          </cell>
          <cell r="BI2140" t="str">
            <v>Assise : mousse HR, flocons de fibres siliconées, ouate
Dossier : mousse polyruréthane, flocons de fibres siliconées</v>
          </cell>
          <cell r="BJ2140" t="str">
            <v>Assise : 30kg/m3
Dossier 16kg/m3</v>
          </cell>
          <cell r="BK2140">
            <v>215</v>
          </cell>
          <cell r="BL2140">
            <v>120</v>
          </cell>
          <cell r="BM2140">
            <v>105</v>
          </cell>
          <cell r="BN2140">
            <v>270</v>
          </cell>
          <cell r="BO2140">
            <v>140</v>
          </cell>
          <cell r="BP2140">
            <v>150</v>
          </cell>
          <cell r="BR2140">
            <v>2.63</v>
          </cell>
          <cell r="BS2140">
            <v>3</v>
          </cell>
          <cell r="BT2140">
            <v>75</v>
          </cell>
          <cell r="BU2140">
            <v>95</v>
          </cell>
          <cell r="BV2140">
            <v>195</v>
          </cell>
          <cell r="BW2140">
            <v>74</v>
          </cell>
          <cell r="BX2140">
            <v>50</v>
          </cell>
          <cell r="BY2140">
            <v>80</v>
          </cell>
          <cell r="BZ2140">
            <v>110</v>
          </cell>
          <cell r="CA2140">
            <v>35</v>
          </cell>
          <cell r="CB2140">
            <v>195</v>
          </cell>
          <cell r="CC2140">
            <v>75</v>
          </cell>
          <cell r="CD2140">
            <v>55</v>
          </cell>
          <cell r="CE2140">
            <v>40</v>
          </cell>
          <cell r="CF2140"/>
          <cell r="CG2140"/>
          <cell r="CH2140"/>
          <cell r="CI2140"/>
          <cell r="CJ2140"/>
          <cell r="CK2140"/>
          <cell r="CL2140"/>
          <cell r="CM2140"/>
          <cell r="CN2140"/>
          <cell r="CO2140"/>
          <cell r="CP2140"/>
          <cell r="CQ2140"/>
          <cell r="CR2140"/>
          <cell r="CS2140"/>
          <cell r="CT2140"/>
          <cell r="CU2140"/>
          <cell r="CV2140">
            <v>845</v>
          </cell>
        </row>
        <row r="2141">
          <cell r="C2141">
            <v>3666270128454</v>
          </cell>
          <cell r="E2141" t="str">
            <v>SARANDA</v>
          </cell>
          <cell r="F2141" t="str">
            <v>CEZANNE</v>
          </cell>
          <cell r="G2141" t="str">
            <v>CATCH ME 25</v>
          </cell>
          <cell r="I2141" t="str">
            <v>Tissu</v>
          </cell>
          <cell r="J2141" t="str">
            <v>100% Polyester</v>
          </cell>
          <cell r="K2141" t="str">
            <v>Effect bouclé</v>
          </cell>
          <cell r="L2141"/>
          <cell r="M2141"/>
          <cell r="O2141" t="str">
            <v>Canapé 3 places convertible express</v>
          </cell>
          <cell r="P2141"/>
          <cell r="Q2141"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1" t="str">
            <v>bois de conifères</v>
          </cell>
          <cell r="T2141" t="str">
            <v xml:space="preserve">Convertible express avec matelas
</v>
          </cell>
          <cell r="U2141" t="str">
            <v>Assise de grand confort</v>
          </cell>
          <cell r="V2141" t="str">
            <v>Tissu doux</v>
          </cell>
          <cell r="Y2141" t="str">
            <v>Pologne</v>
          </cell>
          <cell r="AA2141" t="str">
            <v xml:space="preserve">  mousse HR 30 kg/m3 +  flocons de fibres siliconées + ouate 150 g/m2</v>
          </cell>
          <cell r="AB2141" t="str">
            <v>mousse PU 16 kg/m3 + 2 coussins remplis de flocons de fibres siliconées</v>
          </cell>
          <cell r="AC2141" t="str">
            <v>PU mousse 22 + 16 kg/m3 + ouate 150 g/m2</v>
          </cell>
          <cell r="AD2141" t="str">
            <v>12 cm</v>
          </cell>
          <cell r="AE2141" t="str">
            <v>140x190x12 cm</v>
          </cell>
          <cell r="AF2141" t="str">
            <v>215x233x81</v>
          </cell>
          <cell r="AG2141" t="str">
            <v>PU mousse 28 kg/m3</v>
          </cell>
          <cell r="AH2141" t="str">
            <v>28 kg/m3</v>
          </cell>
          <cell r="AI2141" t="str">
            <v>plastique (pieds du mecanisme)</v>
          </cell>
          <cell r="AJ2141">
            <v>165</v>
          </cell>
          <cell r="AK2141"/>
          <cell r="AL2141"/>
          <cell r="AM2141">
            <v>50</v>
          </cell>
          <cell r="AN2141"/>
          <cell r="AO2141">
            <v>103</v>
          </cell>
          <cell r="AP2141">
            <v>80</v>
          </cell>
          <cell r="AQ2141">
            <v>25</v>
          </cell>
          <cell r="AR2141">
            <v>55</v>
          </cell>
          <cell r="AS2141">
            <v>60</v>
          </cell>
          <cell r="AT2141"/>
          <cell r="AU2141" t="str">
            <v>4 (pieds du mecanisme)</v>
          </cell>
          <cell r="AV2141" t="str">
            <v>8 (pieds du mecanisme)</v>
          </cell>
          <cell r="AW2141" t="str">
            <v>noir</v>
          </cell>
          <cell r="AX2141" t="str">
            <v>NON</v>
          </cell>
          <cell r="AZ2141" t="str">
            <v>OUI</v>
          </cell>
          <cell r="BA2141" t="str">
            <v>OUI</v>
          </cell>
          <cell r="BB2141"/>
          <cell r="BD2141" t="str">
            <v>45x45 cm (coussins deco)</v>
          </cell>
          <cell r="BE2141"/>
          <cell r="BF2141"/>
          <cell r="BG2141"/>
          <cell r="BH2141" t="str">
            <v>NON</v>
          </cell>
          <cell r="BI2141" t="str">
            <v>Assise : mousse HR, flocons de fibres siliconées, ouate
Dossier : mousse polyruréthane, flocons de fibres siliconées</v>
          </cell>
          <cell r="BJ2141" t="str">
            <v>Assise : 30kg/m3
Dossier 16kg/m3</v>
          </cell>
          <cell r="BK2141">
            <v>215</v>
          </cell>
          <cell r="BL2141">
            <v>120</v>
          </cell>
          <cell r="BM2141">
            <v>105</v>
          </cell>
          <cell r="BN2141">
            <v>270</v>
          </cell>
          <cell r="BO2141">
            <v>140</v>
          </cell>
          <cell r="BP2141">
            <v>150</v>
          </cell>
          <cell r="BR2141">
            <v>2.63</v>
          </cell>
          <cell r="BS2141">
            <v>3</v>
          </cell>
          <cell r="BT2141">
            <v>75</v>
          </cell>
          <cell r="BU2141">
            <v>95</v>
          </cell>
          <cell r="BV2141">
            <v>195</v>
          </cell>
          <cell r="BW2141">
            <v>74</v>
          </cell>
          <cell r="BX2141">
            <v>50</v>
          </cell>
          <cell r="BY2141">
            <v>80</v>
          </cell>
          <cell r="BZ2141">
            <v>110</v>
          </cell>
          <cell r="CA2141">
            <v>35</v>
          </cell>
          <cell r="CB2141">
            <v>195</v>
          </cell>
          <cell r="CC2141">
            <v>75</v>
          </cell>
          <cell r="CD2141">
            <v>55</v>
          </cell>
          <cell r="CE2141">
            <v>40</v>
          </cell>
          <cell r="CF2141"/>
          <cell r="CG2141"/>
          <cell r="CH2141"/>
          <cell r="CI2141"/>
          <cell r="CJ2141"/>
          <cell r="CK2141"/>
          <cell r="CL2141"/>
          <cell r="CM2141"/>
          <cell r="CN2141"/>
          <cell r="CO2141"/>
          <cell r="CP2141"/>
          <cell r="CQ2141"/>
          <cell r="CR2141"/>
          <cell r="CS2141"/>
          <cell r="CT2141"/>
          <cell r="CU2141"/>
          <cell r="CV2141">
            <v>845</v>
          </cell>
        </row>
        <row r="2142">
          <cell r="C2142">
            <v>3666270128218</v>
          </cell>
          <cell r="E2142" t="str">
            <v>SARANDA</v>
          </cell>
          <cell r="F2142" t="str">
            <v>CEZANNE</v>
          </cell>
          <cell r="G2142" t="str">
            <v>ROSARIO 451</v>
          </cell>
          <cell r="I2142" t="str">
            <v>Tissu</v>
          </cell>
          <cell r="J2142" t="str">
            <v>100% Polyester</v>
          </cell>
          <cell r="K2142" t="str">
            <v xml:space="preserve">Toucher doux </v>
          </cell>
          <cell r="L2142"/>
          <cell r="M2142"/>
          <cell r="O2142" t="str">
            <v>Canapé 3 places convertible express</v>
          </cell>
          <cell r="P2142"/>
          <cell r="Q2142"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2" t="str">
            <v>bois de conifères</v>
          </cell>
          <cell r="T2142" t="str">
            <v xml:space="preserve">Convertible express avec matelas
</v>
          </cell>
          <cell r="U2142" t="str">
            <v>Assise de grand confort</v>
          </cell>
          <cell r="V2142" t="str">
            <v>Tissu doux</v>
          </cell>
          <cell r="Y2142" t="str">
            <v>Pologne</v>
          </cell>
          <cell r="AA2142" t="str">
            <v xml:space="preserve">  mousse HR 30 kg/m3 +  flocons de fibres siliconées + ouate 150 g/m2</v>
          </cell>
          <cell r="AB2142" t="str">
            <v>mousse PU 16 kg/m3 + 2 coussins remplis de flocons de fibres siliconées</v>
          </cell>
          <cell r="AC2142" t="str">
            <v>PU mousse 22 + 16 kg/m3 + ouate 150 g/m2</v>
          </cell>
          <cell r="AD2142" t="str">
            <v>12 cm</v>
          </cell>
          <cell r="AE2142" t="str">
            <v>140x190x12 cm</v>
          </cell>
          <cell r="AF2142" t="str">
            <v>215x233x81</v>
          </cell>
          <cell r="AG2142" t="str">
            <v>PU mousse 28 kg/m3</v>
          </cell>
          <cell r="AH2142" t="str">
            <v>28 kg/m3</v>
          </cell>
          <cell r="AI2142" t="str">
            <v>plastique (pieds du mecanisme)</v>
          </cell>
          <cell r="AJ2142">
            <v>165</v>
          </cell>
          <cell r="AK2142"/>
          <cell r="AL2142"/>
          <cell r="AM2142">
            <v>50</v>
          </cell>
          <cell r="AN2142"/>
          <cell r="AO2142">
            <v>103</v>
          </cell>
          <cell r="AP2142">
            <v>80</v>
          </cell>
          <cell r="AQ2142">
            <v>25</v>
          </cell>
          <cell r="AR2142">
            <v>55</v>
          </cell>
          <cell r="AS2142">
            <v>60</v>
          </cell>
          <cell r="AT2142"/>
          <cell r="AU2142" t="str">
            <v>4 (pieds du mecanisme)</v>
          </cell>
          <cell r="AV2142" t="str">
            <v>8 (pieds du mecanisme)</v>
          </cell>
          <cell r="AW2142" t="str">
            <v>noir</v>
          </cell>
          <cell r="AX2142" t="str">
            <v>NON</v>
          </cell>
          <cell r="AZ2142" t="str">
            <v>OUI</v>
          </cell>
          <cell r="BA2142" t="str">
            <v>OUI</v>
          </cell>
          <cell r="BB2142"/>
          <cell r="BD2142" t="str">
            <v>45x45 cm (coussins deco)</v>
          </cell>
          <cell r="BE2142"/>
          <cell r="BF2142"/>
          <cell r="BG2142"/>
          <cell r="BH2142" t="str">
            <v>NON</v>
          </cell>
          <cell r="BI2142" t="str">
            <v>Assise : mousse HR, flocons de fibres siliconées, ouate
Dossier : mousse polyruréthane, flocons de fibres siliconées</v>
          </cell>
          <cell r="BJ2142" t="str">
            <v>Assise : 30kg/m3
Dossier 16kg/m3</v>
          </cell>
          <cell r="BK2142">
            <v>215</v>
          </cell>
          <cell r="BL2142">
            <v>120</v>
          </cell>
          <cell r="BM2142">
            <v>105</v>
          </cell>
          <cell r="BN2142">
            <v>270</v>
          </cell>
          <cell r="BO2142">
            <v>140</v>
          </cell>
          <cell r="BP2142">
            <v>150</v>
          </cell>
          <cell r="BR2142">
            <v>2.63</v>
          </cell>
          <cell r="BS2142">
            <v>3</v>
          </cell>
          <cell r="BT2142">
            <v>75</v>
          </cell>
          <cell r="BU2142">
            <v>95</v>
          </cell>
          <cell r="BV2142">
            <v>195</v>
          </cell>
          <cell r="BW2142">
            <v>74</v>
          </cell>
          <cell r="BX2142">
            <v>50</v>
          </cell>
          <cell r="BY2142">
            <v>80</v>
          </cell>
          <cell r="BZ2142">
            <v>110</v>
          </cell>
          <cell r="CA2142">
            <v>35</v>
          </cell>
          <cell r="CB2142">
            <v>195</v>
          </cell>
          <cell r="CC2142">
            <v>75</v>
          </cell>
          <cell r="CD2142">
            <v>55</v>
          </cell>
          <cell r="CE2142">
            <v>40</v>
          </cell>
          <cell r="CF2142"/>
          <cell r="CG2142"/>
          <cell r="CH2142"/>
          <cell r="CI2142"/>
          <cell r="CJ2142"/>
          <cell r="CK2142"/>
          <cell r="CL2142"/>
          <cell r="CM2142"/>
          <cell r="CN2142"/>
          <cell r="CO2142"/>
          <cell r="CP2142"/>
          <cell r="CQ2142"/>
          <cell r="CR2142"/>
          <cell r="CS2142"/>
          <cell r="CT2142"/>
          <cell r="CU2142"/>
          <cell r="CV2142">
            <v>805</v>
          </cell>
        </row>
        <row r="2143">
          <cell r="C2143">
            <v>3666270127891</v>
          </cell>
          <cell r="E2143" t="str">
            <v>SARANDA</v>
          </cell>
          <cell r="F2143" t="str">
            <v>CEZANNE</v>
          </cell>
          <cell r="G2143" t="str">
            <v>ROSARIO 468</v>
          </cell>
          <cell r="I2143" t="str">
            <v>Tissu</v>
          </cell>
          <cell r="J2143" t="str">
            <v>100% Polyester</v>
          </cell>
          <cell r="K2143" t="str">
            <v xml:space="preserve">Toucher doux </v>
          </cell>
          <cell r="L2143"/>
          <cell r="M2143"/>
          <cell r="O2143" t="str">
            <v>Canapé 3 places convertible express</v>
          </cell>
          <cell r="P2143"/>
          <cell r="Q2143"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3" t="str">
            <v>bois de conifères</v>
          </cell>
          <cell r="T2143" t="str">
            <v xml:space="preserve">Convertible express avec matelas
</v>
          </cell>
          <cell r="U2143" t="str">
            <v>Assise de grand confort</v>
          </cell>
          <cell r="V2143" t="str">
            <v>Tissu doux</v>
          </cell>
          <cell r="Y2143" t="str">
            <v>Pologne</v>
          </cell>
          <cell r="AA2143" t="str">
            <v xml:space="preserve">  mousse HR 30 kg/m3 +  flocons de fibres siliconées + ouate 150 g/m2</v>
          </cell>
          <cell r="AB2143" t="str">
            <v>mousse PU 16 kg/m3 + 2 coussins remplis de flocons de fibres siliconées</v>
          </cell>
          <cell r="AC2143" t="str">
            <v>PU mousse 22 + 16 kg/m3 + ouate 150 g/m2</v>
          </cell>
          <cell r="AD2143" t="str">
            <v>12 cm</v>
          </cell>
          <cell r="AE2143" t="str">
            <v>140x190x12 cm</v>
          </cell>
          <cell r="AF2143" t="str">
            <v>215x233x81</v>
          </cell>
          <cell r="AG2143" t="str">
            <v>PU mousse 28 kg/m3</v>
          </cell>
          <cell r="AH2143" t="str">
            <v>28 kg/m3</v>
          </cell>
          <cell r="AI2143" t="str">
            <v>plastique (pieds du mecanisme)</v>
          </cell>
          <cell r="AJ2143">
            <v>165</v>
          </cell>
          <cell r="AK2143"/>
          <cell r="AL2143"/>
          <cell r="AM2143">
            <v>50</v>
          </cell>
          <cell r="AN2143"/>
          <cell r="AO2143">
            <v>103</v>
          </cell>
          <cell r="AP2143">
            <v>80</v>
          </cell>
          <cell r="AQ2143">
            <v>25</v>
          </cell>
          <cell r="AR2143">
            <v>55</v>
          </cell>
          <cell r="AS2143">
            <v>60</v>
          </cell>
          <cell r="AT2143"/>
          <cell r="AU2143" t="str">
            <v>4 (pieds du mecanisme)</v>
          </cell>
          <cell r="AV2143" t="str">
            <v>8 (pieds du mecanisme)</v>
          </cell>
          <cell r="AW2143" t="str">
            <v>noir</v>
          </cell>
          <cell r="AX2143" t="str">
            <v>NON</v>
          </cell>
          <cell r="AZ2143" t="str">
            <v>OUI</v>
          </cell>
          <cell r="BA2143" t="str">
            <v>OUI</v>
          </cell>
          <cell r="BB2143"/>
          <cell r="BD2143" t="str">
            <v>45x45 cm (coussins deco)</v>
          </cell>
          <cell r="BE2143"/>
          <cell r="BF2143"/>
          <cell r="BG2143"/>
          <cell r="BH2143" t="str">
            <v>NON</v>
          </cell>
          <cell r="BI2143" t="str">
            <v>Assise : mousse HR, flocons de fibres siliconées, ouate
Dossier : mousse polyruréthane, flocons de fibres siliconées</v>
          </cell>
          <cell r="BJ2143" t="str">
            <v>Assise : 30kg/m3
Dossier 16kg/m3</v>
          </cell>
          <cell r="BK2143">
            <v>215</v>
          </cell>
          <cell r="BL2143">
            <v>120</v>
          </cell>
          <cell r="BM2143">
            <v>105</v>
          </cell>
          <cell r="BN2143">
            <v>270</v>
          </cell>
          <cell r="BO2143">
            <v>140</v>
          </cell>
          <cell r="BP2143">
            <v>150</v>
          </cell>
          <cell r="BR2143">
            <v>2.63</v>
          </cell>
          <cell r="BS2143">
            <v>3</v>
          </cell>
          <cell r="BT2143">
            <v>75</v>
          </cell>
          <cell r="BU2143">
            <v>95</v>
          </cell>
          <cell r="BV2143">
            <v>195</v>
          </cell>
          <cell r="BW2143">
            <v>74</v>
          </cell>
          <cell r="BX2143">
            <v>50</v>
          </cell>
          <cell r="BY2143">
            <v>80</v>
          </cell>
          <cell r="BZ2143">
            <v>110</v>
          </cell>
          <cell r="CA2143">
            <v>35</v>
          </cell>
          <cell r="CB2143">
            <v>195</v>
          </cell>
          <cell r="CC2143">
            <v>75</v>
          </cell>
          <cell r="CD2143">
            <v>55</v>
          </cell>
          <cell r="CE2143">
            <v>40</v>
          </cell>
          <cell r="CF2143"/>
          <cell r="CG2143"/>
          <cell r="CH2143"/>
          <cell r="CI2143"/>
          <cell r="CJ2143"/>
          <cell r="CK2143"/>
          <cell r="CL2143"/>
          <cell r="CM2143"/>
          <cell r="CN2143"/>
          <cell r="CO2143"/>
          <cell r="CP2143"/>
          <cell r="CQ2143"/>
          <cell r="CR2143"/>
          <cell r="CS2143"/>
          <cell r="CT2143"/>
          <cell r="CU2143"/>
          <cell r="CV2143">
            <v>805</v>
          </cell>
        </row>
        <row r="2144">
          <cell r="C2144">
            <v>3666270128294</v>
          </cell>
          <cell r="E2144" t="str">
            <v>SARANDA</v>
          </cell>
          <cell r="F2144" t="str">
            <v>CEZANNE</v>
          </cell>
          <cell r="G2144" t="str">
            <v>ROSARIO 471</v>
          </cell>
          <cell r="I2144" t="str">
            <v>Tissu</v>
          </cell>
          <cell r="J2144" t="str">
            <v>100% Polyester</v>
          </cell>
          <cell r="K2144" t="str">
            <v xml:space="preserve">Toucher doux </v>
          </cell>
          <cell r="L2144"/>
          <cell r="M2144"/>
          <cell r="O2144" t="str">
            <v>Canapé 3 places convertible express</v>
          </cell>
          <cell r="P2144"/>
          <cell r="Q2144"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4" t="str">
            <v>bois de conifères</v>
          </cell>
          <cell r="T2144" t="str">
            <v xml:space="preserve">Convertible express avec matelas
</v>
          </cell>
          <cell r="U2144" t="str">
            <v>Assise de grand confort</v>
          </cell>
          <cell r="V2144" t="str">
            <v>Tissu doux</v>
          </cell>
          <cell r="Y2144" t="str">
            <v>Pologne</v>
          </cell>
          <cell r="AA2144" t="str">
            <v xml:space="preserve">  mousse HR 30 kg/m3 +  flocons de fibres siliconées + ouate 150 g/m2</v>
          </cell>
          <cell r="AB2144" t="str">
            <v>mousse PU 16 kg/m3 + 2 coussins remplis de flocons de fibres siliconées</v>
          </cell>
          <cell r="AC2144" t="str">
            <v>PU mousse 22 + 16 kg/m3 + ouate 150 g/m2</v>
          </cell>
          <cell r="AD2144" t="str">
            <v>12 cm</v>
          </cell>
          <cell r="AE2144" t="str">
            <v>140x190x12 cm</v>
          </cell>
          <cell r="AF2144" t="str">
            <v>215x233x81</v>
          </cell>
          <cell r="AG2144" t="str">
            <v>PU mousse 28 kg/m3</v>
          </cell>
          <cell r="AH2144" t="str">
            <v>28 kg/m3</v>
          </cell>
          <cell r="AI2144" t="str">
            <v>plastique (pieds du mecanisme)</v>
          </cell>
          <cell r="AJ2144">
            <v>165</v>
          </cell>
          <cell r="AK2144"/>
          <cell r="AL2144"/>
          <cell r="AM2144">
            <v>50</v>
          </cell>
          <cell r="AN2144"/>
          <cell r="AO2144">
            <v>103</v>
          </cell>
          <cell r="AP2144">
            <v>80</v>
          </cell>
          <cell r="AQ2144">
            <v>25</v>
          </cell>
          <cell r="AR2144">
            <v>55</v>
          </cell>
          <cell r="AS2144">
            <v>60</v>
          </cell>
          <cell r="AT2144"/>
          <cell r="AU2144" t="str">
            <v>4 (pieds du mecanisme)</v>
          </cell>
          <cell r="AV2144" t="str">
            <v>8 (pieds du mecanisme)</v>
          </cell>
          <cell r="AW2144" t="str">
            <v>noir</v>
          </cell>
          <cell r="AX2144" t="str">
            <v>NON</v>
          </cell>
          <cell r="AZ2144" t="str">
            <v>OUI</v>
          </cell>
          <cell r="BA2144" t="str">
            <v>OUI</v>
          </cell>
          <cell r="BB2144"/>
          <cell r="BD2144" t="str">
            <v>45x45 cm (coussins deco)</v>
          </cell>
          <cell r="BE2144"/>
          <cell r="BF2144"/>
          <cell r="BG2144"/>
          <cell r="BH2144" t="str">
            <v>NON</v>
          </cell>
          <cell r="BI2144" t="str">
            <v>Assise : mousse HR, flocons de fibres siliconées, ouate
Dossier : mousse polyruréthane, flocons de fibres siliconées</v>
          </cell>
          <cell r="BJ2144" t="str">
            <v>Assise : 30kg/m3
Dossier 16kg/m3</v>
          </cell>
          <cell r="BK2144">
            <v>215</v>
          </cell>
          <cell r="BL2144">
            <v>120</v>
          </cell>
          <cell r="BM2144">
            <v>105</v>
          </cell>
          <cell r="BN2144">
            <v>270</v>
          </cell>
          <cell r="BO2144">
            <v>140</v>
          </cell>
          <cell r="BP2144">
            <v>150</v>
          </cell>
          <cell r="BR2144">
            <v>2.63</v>
          </cell>
          <cell r="BS2144">
            <v>3</v>
          </cell>
          <cell r="BT2144">
            <v>75</v>
          </cell>
          <cell r="BU2144">
            <v>95</v>
          </cell>
          <cell r="BV2144">
            <v>195</v>
          </cell>
          <cell r="BW2144">
            <v>74</v>
          </cell>
          <cell r="BX2144">
            <v>50</v>
          </cell>
          <cell r="BY2144">
            <v>80</v>
          </cell>
          <cell r="BZ2144">
            <v>110</v>
          </cell>
          <cell r="CA2144">
            <v>35</v>
          </cell>
          <cell r="CB2144">
            <v>195</v>
          </cell>
          <cell r="CC2144">
            <v>75</v>
          </cell>
          <cell r="CD2144">
            <v>55</v>
          </cell>
          <cell r="CE2144">
            <v>40</v>
          </cell>
          <cell r="CF2144"/>
          <cell r="CG2144"/>
          <cell r="CH2144"/>
          <cell r="CI2144"/>
          <cell r="CJ2144"/>
          <cell r="CK2144"/>
          <cell r="CL2144"/>
          <cell r="CM2144"/>
          <cell r="CN2144"/>
          <cell r="CO2144"/>
          <cell r="CP2144"/>
          <cell r="CQ2144"/>
          <cell r="CR2144"/>
          <cell r="CS2144"/>
          <cell r="CT2144"/>
          <cell r="CU2144"/>
          <cell r="CV2144">
            <v>805</v>
          </cell>
        </row>
        <row r="2145">
          <cell r="C2145">
            <v>3666270128751</v>
          </cell>
          <cell r="E2145" t="str">
            <v>SARANDA</v>
          </cell>
          <cell r="F2145" t="str">
            <v>CEZANNE</v>
          </cell>
          <cell r="G2145" t="str">
            <v>ROSARIO 470</v>
          </cell>
          <cell r="I2145" t="str">
            <v>Tissu</v>
          </cell>
          <cell r="J2145" t="str">
            <v>100% Polyester</v>
          </cell>
          <cell r="K2145" t="str">
            <v xml:space="preserve">Toucher doux </v>
          </cell>
          <cell r="L2145"/>
          <cell r="M2145"/>
          <cell r="O2145" t="str">
            <v>Canapé 3 places convertible express</v>
          </cell>
          <cell r="P2145"/>
          <cell r="Q2145"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5" t="str">
            <v>bois de conifères</v>
          </cell>
          <cell r="T2145" t="str">
            <v xml:space="preserve">Convertible express avec matelas
</v>
          </cell>
          <cell r="U2145" t="str">
            <v>Assise de grand confort</v>
          </cell>
          <cell r="V2145" t="str">
            <v>Tissu doux</v>
          </cell>
          <cell r="Y2145" t="str">
            <v>Pologne</v>
          </cell>
          <cell r="AA2145" t="str">
            <v xml:space="preserve">  mousse HR 30 kg/m3 +  flocons de fibres siliconées + ouate 150 g/m2</v>
          </cell>
          <cell r="AB2145" t="str">
            <v>mousse PU 16 kg/m3 + 2 coussins remplis de flocons de fibres siliconées</v>
          </cell>
          <cell r="AC2145" t="str">
            <v>PU mousse 22 + 16 kg/m3 + ouate 150 g/m2</v>
          </cell>
          <cell r="AD2145" t="str">
            <v>12 cm</v>
          </cell>
          <cell r="AE2145" t="str">
            <v>140x190x12 cm</v>
          </cell>
          <cell r="AF2145" t="str">
            <v>215x233x81</v>
          </cell>
          <cell r="AG2145" t="str">
            <v>PU mousse 28 kg/m3</v>
          </cell>
          <cell r="AH2145" t="str">
            <v>28 kg/m3</v>
          </cell>
          <cell r="AI2145" t="str">
            <v>plastique (pieds du mecanisme)</v>
          </cell>
          <cell r="AJ2145">
            <v>165</v>
          </cell>
          <cell r="AK2145"/>
          <cell r="AL2145"/>
          <cell r="AM2145">
            <v>50</v>
          </cell>
          <cell r="AN2145"/>
          <cell r="AO2145">
            <v>103</v>
          </cell>
          <cell r="AP2145">
            <v>80</v>
          </cell>
          <cell r="AQ2145">
            <v>25</v>
          </cell>
          <cell r="AR2145">
            <v>55</v>
          </cell>
          <cell r="AS2145">
            <v>60</v>
          </cell>
          <cell r="AT2145"/>
          <cell r="AU2145" t="str">
            <v>4 (pieds du mecanisme)</v>
          </cell>
          <cell r="AV2145" t="str">
            <v>8 (pieds du mecanisme)</v>
          </cell>
          <cell r="AW2145" t="str">
            <v>noir</v>
          </cell>
          <cell r="AX2145" t="str">
            <v>NON</v>
          </cell>
          <cell r="AZ2145" t="str">
            <v>OUI</v>
          </cell>
          <cell r="BA2145" t="str">
            <v>OUI</v>
          </cell>
          <cell r="BB2145"/>
          <cell r="BD2145" t="str">
            <v>45x45 cm (coussins deco)</v>
          </cell>
          <cell r="BE2145"/>
          <cell r="BF2145"/>
          <cell r="BG2145"/>
          <cell r="BH2145" t="str">
            <v>NON</v>
          </cell>
          <cell r="BI2145" t="str">
            <v>Assise : mousse HR, flocons de fibres siliconées, ouate
Dossier : mousse polyruréthane, flocons de fibres siliconées</v>
          </cell>
          <cell r="BJ2145" t="str">
            <v>Assise : 30kg/m3
Dossier 16kg/m3</v>
          </cell>
          <cell r="BK2145">
            <v>215</v>
          </cell>
          <cell r="BL2145">
            <v>120</v>
          </cell>
          <cell r="BM2145">
            <v>105</v>
          </cell>
          <cell r="BN2145">
            <v>270</v>
          </cell>
          <cell r="BO2145">
            <v>140</v>
          </cell>
          <cell r="BP2145">
            <v>150</v>
          </cell>
          <cell r="BR2145">
            <v>2.63</v>
          </cell>
          <cell r="BS2145">
            <v>3</v>
          </cell>
          <cell r="BT2145">
            <v>75</v>
          </cell>
          <cell r="BU2145">
            <v>95</v>
          </cell>
          <cell r="BV2145">
            <v>195</v>
          </cell>
          <cell r="BW2145">
            <v>74</v>
          </cell>
          <cell r="BX2145">
            <v>50</v>
          </cell>
          <cell r="BY2145">
            <v>80</v>
          </cell>
          <cell r="BZ2145">
            <v>110</v>
          </cell>
          <cell r="CA2145">
            <v>35</v>
          </cell>
          <cell r="CB2145">
            <v>195</v>
          </cell>
          <cell r="CC2145">
            <v>75</v>
          </cell>
          <cell r="CD2145">
            <v>55</v>
          </cell>
          <cell r="CE2145">
            <v>40</v>
          </cell>
          <cell r="CF2145"/>
          <cell r="CG2145"/>
          <cell r="CH2145"/>
          <cell r="CI2145"/>
          <cell r="CJ2145"/>
          <cell r="CK2145"/>
          <cell r="CL2145"/>
          <cell r="CM2145"/>
          <cell r="CN2145"/>
          <cell r="CO2145"/>
          <cell r="CP2145"/>
          <cell r="CQ2145"/>
          <cell r="CR2145"/>
          <cell r="CS2145"/>
          <cell r="CT2145"/>
          <cell r="CU2145"/>
          <cell r="CV2145">
            <v>805</v>
          </cell>
        </row>
        <row r="2146">
          <cell r="C2146">
            <v>3666270128638</v>
          </cell>
          <cell r="E2146" t="str">
            <v>SARANDA</v>
          </cell>
          <cell r="F2146" t="str">
            <v>CEZANNE</v>
          </cell>
          <cell r="G2146" t="str">
            <v>ROSARIO 467</v>
          </cell>
          <cell r="I2146" t="str">
            <v>Tissu</v>
          </cell>
          <cell r="J2146" t="str">
            <v>100% Polyester</v>
          </cell>
          <cell r="K2146" t="str">
            <v xml:space="preserve">Toucher doux </v>
          </cell>
          <cell r="L2146"/>
          <cell r="M2146"/>
          <cell r="O2146" t="str">
            <v>Canapé 3 places convertible express</v>
          </cell>
          <cell r="P2146"/>
          <cell r="Q2146"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6" t="str">
            <v>bois de conifères</v>
          </cell>
          <cell r="T2146" t="str">
            <v xml:space="preserve">Convertible express avec matelas
</v>
          </cell>
          <cell r="U2146" t="str">
            <v>Assise de grand confort</v>
          </cell>
          <cell r="V2146" t="str">
            <v>Tissu doux</v>
          </cell>
          <cell r="Y2146" t="str">
            <v>Pologne</v>
          </cell>
          <cell r="AA2146" t="str">
            <v xml:space="preserve">  mousse HR 30 kg/m3 +  flocons de fibres siliconées + ouate 150 g/m2</v>
          </cell>
          <cell r="AB2146" t="str">
            <v>mousse PU 16 kg/m3 + 2 coussins remplis de flocons de fibres siliconées</v>
          </cell>
          <cell r="AC2146" t="str">
            <v>PU mousse 22 + 16 kg/m3 + ouate 150 g/m2</v>
          </cell>
          <cell r="AD2146" t="str">
            <v>12 cm</v>
          </cell>
          <cell r="AE2146" t="str">
            <v>140x190x12 cm</v>
          </cell>
          <cell r="AF2146" t="str">
            <v>215x233x81</v>
          </cell>
          <cell r="AG2146" t="str">
            <v>PU mousse 28 kg/m3</v>
          </cell>
          <cell r="AH2146" t="str">
            <v>28 kg/m3</v>
          </cell>
          <cell r="AI2146" t="str">
            <v>plastique (pieds du mecanisme)</v>
          </cell>
          <cell r="AJ2146">
            <v>165</v>
          </cell>
          <cell r="AK2146"/>
          <cell r="AL2146"/>
          <cell r="AM2146">
            <v>50</v>
          </cell>
          <cell r="AN2146"/>
          <cell r="AO2146">
            <v>103</v>
          </cell>
          <cell r="AP2146">
            <v>80</v>
          </cell>
          <cell r="AQ2146">
            <v>25</v>
          </cell>
          <cell r="AR2146">
            <v>55</v>
          </cell>
          <cell r="AS2146">
            <v>60</v>
          </cell>
          <cell r="AT2146"/>
          <cell r="AU2146" t="str">
            <v>4 (pieds du mecanisme)</v>
          </cell>
          <cell r="AV2146" t="str">
            <v>8 (pieds du mecanisme)</v>
          </cell>
          <cell r="AW2146" t="str">
            <v>noir</v>
          </cell>
          <cell r="AX2146" t="str">
            <v>NON</v>
          </cell>
          <cell r="AZ2146" t="str">
            <v>OUI</v>
          </cell>
          <cell r="BA2146" t="str">
            <v>OUI</v>
          </cell>
          <cell r="BB2146"/>
          <cell r="BD2146" t="str">
            <v>45x45 cm (coussins deco)</v>
          </cell>
          <cell r="BE2146"/>
          <cell r="BF2146"/>
          <cell r="BG2146"/>
          <cell r="BH2146" t="str">
            <v>NON</v>
          </cell>
          <cell r="BI2146" t="str">
            <v>Assise : mousse HR, flocons de fibres siliconées, ouate
Dossier : mousse polyruréthane, flocons de fibres siliconées</v>
          </cell>
          <cell r="BJ2146" t="str">
            <v>Assise : 30kg/m3
Dossier 16kg/m3</v>
          </cell>
          <cell r="BK2146">
            <v>215</v>
          </cell>
          <cell r="BL2146">
            <v>120</v>
          </cell>
          <cell r="BM2146">
            <v>105</v>
          </cell>
          <cell r="BN2146">
            <v>270</v>
          </cell>
          <cell r="BO2146">
            <v>140</v>
          </cell>
          <cell r="BP2146">
            <v>150</v>
          </cell>
          <cell r="BR2146">
            <v>2.63</v>
          </cell>
          <cell r="BS2146">
            <v>3</v>
          </cell>
          <cell r="BT2146">
            <v>75</v>
          </cell>
          <cell r="BU2146">
            <v>95</v>
          </cell>
          <cell r="BV2146">
            <v>195</v>
          </cell>
          <cell r="BW2146">
            <v>74</v>
          </cell>
          <cell r="BX2146">
            <v>50</v>
          </cell>
          <cell r="BY2146">
            <v>80</v>
          </cell>
          <cell r="BZ2146">
            <v>110</v>
          </cell>
          <cell r="CA2146">
            <v>35</v>
          </cell>
          <cell r="CB2146">
            <v>195</v>
          </cell>
          <cell r="CC2146">
            <v>75</v>
          </cell>
          <cell r="CD2146">
            <v>55</v>
          </cell>
          <cell r="CE2146">
            <v>40</v>
          </cell>
          <cell r="CF2146"/>
          <cell r="CG2146"/>
          <cell r="CH2146"/>
          <cell r="CI2146"/>
          <cell r="CJ2146"/>
          <cell r="CK2146"/>
          <cell r="CL2146"/>
          <cell r="CM2146"/>
          <cell r="CN2146"/>
          <cell r="CO2146"/>
          <cell r="CP2146"/>
          <cell r="CQ2146"/>
          <cell r="CR2146"/>
          <cell r="CS2146"/>
          <cell r="CT2146"/>
          <cell r="CU2146"/>
          <cell r="CV2146">
            <v>805</v>
          </cell>
        </row>
        <row r="2147">
          <cell r="C2147">
            <v>3666270128829</v>
          </cell>
          <cell r="E2147" t="str">
            <v>SARANDA</v>
          </cell>
          <cell r="F2147" t="str">
            <v>CEZANNE</v>
          </cell>
          <cell r="G2147" t="str">
            <v>ROSARIO 465</v>
          </cell>
          <cell r="I2147" t="str">
            <v>Tissu</v>
          </cell>
          <cell r="J2147" t="str">
            <v>100% Polyester</v>
          </cell>
          <cell r="K2147" t="str">
            <v xml:space="preserve">Toucher doux </v>
          </cell>
          <cell r="L2147"/>
          <cell r="M2147"/>
          <cell r="O2147" t="str">
            <v>Canapé 3 places convertible express</v>
          </cell>
          <cell r="P2147"/>
          <cell r="Q2147"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7" t="str">
            <v>bois de conifères</v>
          </cell>
          <cell r="T2147" t="str">
            <v xml:space="preserve">Convertible express avec matelas
</v>
          </cell>
          <cell r="U2147" t="str">
            <v>Assise de grand confort</v>
          </cell>
          <cell r="V2147" t="str">
            <v>Tissu doux</v>
          </cell>
          <cell r="Y2147" t="str">
            <v>Pologne</v>
          </cell>
          <cell r="AA2147" t="str">
            <v xml:space="preserve">  mousse HR 30 kg/m3 +  flocons de fibres siliconées + ouate 150 g/m2</v>
          </cell>
          <cell r="AB2147" t="str">
            <v>mousse PU 16 kg/m3 + 2 coussins remplis de flocons de fibres siliconées</v>
          </cell>
          <cell r="AC2147" t="str">
            <v>PU mousse 22 + 16 kg/m3 + ouate 150 g/m2</v>
          </cell>
          <cell r="AD2147" t="str">
            <v>12 cm</v>
          </cell>
          <cell r="AE2147" t="str">
            <v>140x190x12 cm</v>
          </cell>
          <cell r="AF2147" t="str">
            <v>215x233x81</v>
          </cell>
          <cell r="AG2147" t="str">
            <v>PU mousse 28 kg/m3</v>
          </cell>
          <cell r="AH2147" t="str">
            <v>28 kg/m3</v>
          </cell>
          <cell r="AI2147" t="str">
            <v>plastique (pieds du mecanisme)</v>
          </cell>
          <cell r="AJ2147">
            <v>165</v>
          </cell>
          <cell r="AK2147"/>
          <cell r="AL2147"/>
          <cell r="AM2147">
            <v>50</v>
          </cell>
          <cell r="AN2147"/>
          <cell r="AO2147">
            <v>103</v>
          </cell>
          <cell r="AP2147">
            <v>80</v>
          </cell>
          <cell r="AQ2147">
            <v>25</v>
          </cell>
          <cell r="AR2147">
            <v>55</v>
          </cell>
          <cell r="AS2147">
            <v>60</v>
          </cell>
          <cell r="AT2147"/>
          <cell r="AU2147" t="str">
            <v>4 (pieds du mecanisme)</v>
          </cell>
          <cell r="AV2147" t="str">
            <v>8 (pieds du mecanisme)</v>
          </cell>
          <cell r="AW2147" t="str">
            <v>noir</v>
          </cell>
          <cell r="AX2147" t="str">
            <v>NON</v>
          </cell>
          <cell r="AZ2147" t="str">
            <v>OUI</v>
          </cell>
          <cell r="BA2147" t="str">
            <v>OUI</v>
          </cell>
          <cell r="BB2147"/>
          <cell r="BD2147" t="str">
            <v>45x45 cm (coussins deco)</v>
          </cell>
          <cell r="BE2147"/>
          <cell r="BF2147"/>
          <cell r="BG2147"/>
          <cell r="BH2147" t="str">
            <v>NON</v>
          </cell>
          <cell r="BI2147" t="str">
            <v>Assise : mousse HR, flocons de fibres siliconées, ouate
Dossier : mousse polyruréthane, flocons de fibres siliconées</v>
          </cell>
          <cell r="BJ2147" t="str">
            <v>Assise : 30kg/m3
Dossier 16kg/m3</v>
          </cell>
          <cell r="BK2147">
            <v>215</v>
          </cell>
          <cell r="BL2147">
            <v>120</v>
          </cell>
          <cell r="BM2147">
            <v>105</v>
          </cell>
          <cell r="BN2147">
            <v>270</v>
          </cell>
          <cell r="BO2147">
            <v>140</v>
          </cell>
          <cell r="BP2147">
            <v>150</v>
          </cell>
          <cell r="BR2147">
            <v>2.63</v>
          </cell>
          <cell r="BS2147">
            <v>3</v>
          </cell>
          <cell r="BT2147">
            <v>75</v>
          </cell>
          <cell r="BU2147">
            <v>95</v>
          </cell>
          <cell r="BV2147">
            <v>195</v>
          </cell>
          <cell r="BW2147">
            <v>74</v>
          </cell>
          <cell r="BX2147">
            <v>50</v>
          </cell>
          <cell r="BY2147">
            <v>80</v>
          </cell>
          <cell r="BZ2147">
            <v>110</v>
          </cell>
          <cell r="CA2147">
            <v>35</v>
          </cell>
          <cell r="CB2147">
            <v>195</v>
          </cell>
          <cell r="CC2147">
            <v>75</v>
          </cell>
          <cell r="CD2147">
            <v>55</v>
          </cell>
          <cell r="CE2147">
            <v>40</v>
          </cell>
          <cell r="CF2147"/>
          <cell r="CG2147"/>
          <cell r="CH2147"/>
          <cell r="CI2147"/>
          <cell r="CJ2147"/>
          <cell r="CK2147"/>
          <cell r="CL2147"/>
          <cell r="CM2147"/>
          <cell r="CN2147"/>
          <cell r="CO2147"/>
          <cell r="CP2147"/>
          <cell r="CQ2147"/>
          <cell r="CR2147"/>
          <cell r="CS2147"/>
          <cell r="CT2147"/>
          <cell r="CU2147"/>
          <cell r="CV2147">
            <v>805</v>
          </cell>
        </row>
        <row r="2148">
          <cell r="C2148">
            <v>3666270128591</v>
          </cell>
          <cell r="E2148" t="str">
            <v>SARANDA</v>
          </cell>
          <cell r="F2148" t="str">
            <v>CEZANNE</v>
          </cell>
          <cell r="G2148" t="str">
            <v>ROSARIO 463</v>
          </cell>
          <cell r="I2148" t="str">
            <v>Tissu</v>
          </cell>
          <cell r="J2148" t="str">
            <v>100% Polyester</v>
          </cell>
          <cell r="K2148" t="str">
            <v xml:space="preserve">Toucher doux </v>
          </cell>
          <cell r="L2148"/>
          <cell r="M2148"/>
          <cell r="O2148" t="str">
            <v>Canapé 3 places convertible express</v>
          </cell>
          <cell r="P2148"/>
          <cell r="Q2148"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8" t="str">
            <v>bois de conifères</v>
          </cell>
          <cell r="T2148" t="str">
            <v xml:space="preserve">Convertible express avec matelas
</v>
          </cell>
          <cell r="U2148" t="str">
            <v>Assise de grand confort</v>
          </cell>
          <cell r="V2148" t="str">
            <v>Tissu doux</v>
          </cell>
          <cell r="Y2148" t="str">
            <v>Pologne</v>
          </cell>
          <cell r="AA2148" t="str">
            <v xml:space="preserve">  mousse HR 30 kg/m3 +  flocons de fibres siliconées + ouate 150 g/m2</v>
          </cell>
          <cell r="AB2148" t="str">
            <v>mousse PU 16 kg/m3 + 2 coussins remplis de flocons de fibres siliconées</v>
          </cell>
          <cell r="AC2148" t="str">
            <v>PU mousse 22 + 16 kg/m3 + ouate 150 g/m2</v>
          </cell>
          <cell r="AD2148" t="str">
            <v>12 cm</v>
          </cell>
          <cell r="AE2148" t="str">
            <v>140x190x12 cm</v>
          </cell>
          <cell r="AF2148" t="str">
            <v>215x233x81</v>
          </cell>
          <cell r="AG2148" t="str">
            <v>PU mousse 28 kg/m3</v>
          </cell>
          <cell r="AH2148" t="str">
            <v>28 kg/m3</v>
          </cell>
          <cell r="AI2148" t="str">
            <v>plastique (pieds du mecanisme)</v>
          </cell>
          <cell r="AJ2148">
            <v>165</v>
          </cell>
          <cell r="AK2148"/>
          <cell r="AL2148"/>
          <cell r="AM2148">
            <v>50</v>
          </cell>
          <cell r="AN2148"/>
          <cell r="AO2148">
            <v>103</v>
          </cell>
          <cell r="AP2148">
            <v>80</v>
          </cell>
          <cell r="AQ2148">
            <v>25</v>
          </cell>
          <cell r="AR2148">
            <v>55</v>
          </cell>
          <cell r="AS2148">
            <v>60</v>
          </cell>
          <cell r="AT2148"/>
          <cell r="AU2148" t="str">
            <v>4 (pieds du mecanisme)</v>
          </cell>
          <cell r="AV2148" t="str">
            <v>8 (pieds du mecanisme)</v>
          </cell>
          <cell r="AW2148" t="str">
            <v>noir</v>
          </cell>
          <cell r="AX2148" t="str">
            <v>NON</v>
          </cell>
          <cell r="AZ2148" t="str">
            <v>OUI</v>
          </cell>
          <cell r="BA2148" t="str">
            <v>OUI</v>
          </cell>
          <cell r="BB2148"/>
          <cell r="BD2148" t="str">
            <v>45x45 cm (coussins deco)</v>
          </cell>
          <cell r="BE2148"/>
          <cell r="BF2148"/>
          <cell r="BG2148"/>
          <cell r="BH2148" t="str">
            <v>NON</v>
          </cell>
          <cell r="BI2148" t="str">
            <v>Assise : mousse HR, flocons de fibres siliconées, ouate
Dossier : mousse polyruréthane, flocons de fibres siliconées</v>
          </cell>
          <cell r="BJ2148" t="str">
            <v>Assise : 30kg/m3
Dossier 16kg/m3</v>
          </cell>
          <cell r="BK2148">
            <v>215</v>
          </cell>
          <cell r="BL2148">
            <v>120</v>
          </cell>
          <cell r="BM2148">
            <v>105</v>
          </cell>
          <cell r="BN2148">
            <v>270</v>
          </cell>
          <cell r="BO2148">
            <v>140</v>
          </cell>
          <cell r="BP2148">
            <v>150</v>
          </cell>
          <cell r="BR2148">
            <v>2.63</v>
          </cell>
          <cell r="BS2148">
            <v>3</v>
          </cell>
          <cell r="BT2148">
            <v>75</v>
          </cell>
          <cell r="BU2148">
            <v>95</v>
          </cell>
          <cell r="BV2148">
            <v>195</v>
          </cell>
          <cell r="BW2148">
            <v>74</v>
          </cell>
          <cell r="BX2148">
            <v>50</v>
          </cell>
          <cell r="BY2148">
            <v>80</v>
          </cell>
          <cell r="BZ2148">
            <v>110</v>
          </cell>
          <cell r="CA2148">
            <v>35</v>
          </cell>
          <cell r="CB2148">
            <v>195</v>
          </cell>
          <cell r="CC2148">
            <v>75</v>
          </cell>
          <cell r="CD2148">
            <v>55</v>
          </cell>
          <cell r="CE2148">
            <v>40</v>
          </cell>
          <cell r="CF2148"/>
          <cell r="CG2148"/>
          <cell r="CH2148"/>
          <cell r="CI2148"/>
          <cell r="CJ2148"/>
          <cell r="CK2148"/>
          <cell r="CL2148"/>
          <cell r="CM2148"/>
          <cell r="CN2148"/>
          <cell r="CO2148"/>
          <cell r="CP2148"/>
          <cell r="CQ2148"/>
          <cell r="CR2148"/>
          <cell r="CS2148"/>
          <cell r="CT2148"/>
          <cell r="CU2148"/>
          <cell r="CV2148">
            <v>805</v>
          </cell>
        </row>
        <row r="2149">
          <cell r="C2149">
            <v>3666270128287</v>
          </cell>
          <cell r="E2149" t="str">
            <v>SARANDA</v>
          </cell>
          <cell r="F2149" t="str">
            <v>CEZANNE</v>
          </cell>
          <cell r="G2149" t="str">
            <v>ROSARIO 452</v>
          </cell>
          <cell r="I2149" t="str">
            <v>Tissu</v>
          </cell>
          <cell r="J2149" t="str">
            <v>100% Polyester</v>
          </cell>
          <cell r="K2149" t="str">
            <v xml:space="preserve">Toucher doux </v>
          </cell>
          <cell r="L2149"/>
          <cell r="M2149"/>
          <cell r="O2149" t="str">
            <v>Canapé 3 places convertible express</v>
          </cell>
          <cell r="P2149"/>
          <cell r="Q2149"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49" t="str">
            <v>bois de conifères</v>
          </cell>
          <cell r="T2149" t="str">
            <v xml:space="preserve">Convertible express avec matelas
</v>
          </cell>
          <cell r="U2149" t="str">
            <v>Assise de grand confort</v>
          </cell>
          <cell r="V2149" t="str">
            <v>Tissu doux</v>
          </cell>
          <cell r="Y2149" t="str">
            <v>Pologne</v>
          </cell>
          <cell r="AA2149" t="str">
            <v xml:space="preserve">  mousse HR 30 kg/m3 +  flocons de fibres siliconées + ouate 150 g/m2</v>
          </cell>
          <cell r="AB2149" t="str">
            <v>mousse PU 16 kg/m3 + 2 coussins remplis de flocons de fibres siliconées</v>
          </cell>
          <cell r="AC2149" t="str">
            <v>PU mousse 22 + 16 kg/m3 + ouate 150 g/m2</v>
          </cell>
          <cell r="AD2149" t="str">
            <v>12 cm</v>
          </cell>
          <cell r="AE2149" t="str">
            <v>140x190x12 cm</v>
          </cell>
          <cell r="AF2149" t="str">
            <v>215x233x81</v>
          </cell>
          <cell r="AG2149" t="str">
            <v>PU mousse 28 kg/m3</v>
          </cell>
          <cell r="AH2149" t="str">
            <v>28 kg/m3</v>
          </cell>
          <cell r="AI2149" t="str">
            <v>plastique (pieds du mecanisme)</v>
          </cell>
          <cell r="AJ2149">
            <v>165</v>
          </cell>
          <cell r="AK2149"/>
          <cell r="AL2149"/>
          <cell r="AM2149">
            <v>50</v>
          </cell>
          <cell r="AN2149"/>
          <cell r="AO2149">
            <v>103</v>
          </cell>
          <cell r="AP2149">
            <v>80</v>
          </cell>
          <cell r="AQ2149">
            <v>25</v>
          </cell>
          <cell r="AR2149">
            <v>55</v>
          </cell>
          <cell r="AS2149">
            <v>60</v>
          </cell>
          <cell r="AT2149"/>
          <cell r="AU2149" t="str">
            <v>4 (pieds du mecanisme)</v>
          </cell>
          <cell r="AV2149" t="str">
            <v>8 (pieds du mecanisme)</v>
          </cell>
          <cell r="AW2149" t="str">
            <v>noir</v>
          </cell>
          <cell r="AX2149" t="str">
            <v>NON</v>
          </cell>
          <cell r="AZ2149" t="str">
            <v>OUI</v>
          </cell>
          <cell r="BA2149" t="str">
            <v>OUI</v>
          </cell>
          <cell r="BB2149"/>
          <cell r="BD2149" t="str">
            <v>45x45 cm (coussins deco)</v>
          </cell>
          <cell r="BE2149"/>
          <cell r="BF2149"/>
          <cell r="BG2149"/>
          <cell r="BH2149" t="str">
            <v>NON</v>
          </cell>
          <cell r="BI2149" t="str">
            <v>Assise : mousse HR, flocons de fibres siliconées, ouate
Dossier : mousse polyruréthane, flocons de fibres siliconées</v>
          </cell>
          <cell r="BJ2149" t="str">
            <v>Assise : 30kg/m3
Dossier 16kg/m3</v>
          </cell>
          <cell r="BK2149">
            <v>215</v>
          </cell>
          <cell r="BL2149">
            <v>120</v>
          </cell>
          <cell r="BM2149">
            <v>105</v>
          </cell>
          <cell r="BN2149">
            <v>270</v>
          </cell>
          <cell r="BO2149">
            <v>140</v>
          </cell>
          <cell r="BP2149">
            <v>150</v>
          </cell>
          <cell r="BR2149">
            <v>2.63</v>
          </cell>
          <cell r="BS2149">
            <v>3</v>
          </cell>
          <cell r="BT2149">
            <v>75</v>
          </cell>
          <cell r="BU2149">
            <v>95</v>
          </cell>
          <cell r="BV2149">
            <v>195</v>
          </cell>
          <cell r="BW2149">
            <v>74</v>
          </cell>
          <cell r="BX2149">
            <v>50</v>
          </cell>
          <cell r="BY2149">
            <v>80</v>
          </cell>
          <cell r="BZ2149">
            <v>110</v>
          </cell>
          <cell r="CA2149">
            <v>35</v>
          </cell>
          <cell r="CB2149">
            <v>195</v>
          </cell>
          <cell r="CC2149">
            <v>75</v>
          </cell>
          <cell r="CD2149">
            <v>55</v>
          </cell>
          <cell r="CE2149">
            <v>40</v>
          </cell>
          <cell r="CF2149"/>
          <cell r="CG2149"/>
          <cell r="CH2149"/>
          <cell r="CI2149"/>
          <cell r="CJ2149"/>
          <cell r="CK2149"/>
          <cell r="CL2149"/>
          <cell r="CM2149"/>
          <cell r="CN2149"/>
          <cell r="CO2149"/>
          <cell r="CP2149"/>
          <cell r="CQ2149"/>
          <cell r="CR2149"/>
          <cell r="CS2149"/>
          <cell r="CT2149"/>
          <cell r="CU2149"/>
          <cell r="CV2149">
            <v>805</v>
          </cell>
        </row>
        <row r="2150">
          <cell r="C2150">
            <v>3666270128300</v>
          </cell>
          <cell r="E2150" t="str">
            <v>SARANDA</v>
          </cell>
          <cell r="F2150" t="str">
            <v>CEZANNE</v>
          </cell>
          <cell r="G2150" t="str">
            <v>ROSARIO 456</v>
          </cell>
          <cell r="I2150" t="str">
            <v>Tissu</v>
          </cell>
          <cell r="J2150" t="str">
            <v>100% Polyester</v>
          </cell>
          <cell r="K2150" t="str">
            <v xml:space="preserve">Toucher doux </v>
          </cell>
          <cell r="L2150"/>
          <cell r="M2150"/>
          <cell r="O2150" t="str">
            <v>Canapé 3 places convertible express</v>
          </cell>
          <cell r="P2150"/>
          <cell r="Q2150"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50" t="str">
            <v>bois de conifères</v>
          </cell>
          <cell r="T2150" t="str">
            <v xml:space="preserve">Convertible express avec matelas
</v>
          </cell>
          <cell r="U2150" t="str">
            <v>Assise de grand confort</v>
          </cell>
          <cell r="V2150" t="str">
            <v>Tissu doux</v>
          </cell>
          <cell r="Y2150" t="str">
            <v>Pologne</v>
          </cell>
          <cell r="AA2150" t="str">
            <v xml:space="preserve">  mousse HR 30 kg/m3 +  flocons de fibres siliconées + ouate 150 g/m2</v>
          </cell>
          <cell r="AB2150" t="str">
            <v>mousse PU 16 kg/m3 + 2 coussins remplis de flocons de fibres siliconées</v>
          </cell>
          <cell r="AC2150" t="str">
            <v>PU mousse 22 + 16 kg/m3 + ouate 150 g/m2</v>
          </cell>
          <cell r="AD2150" t="str">
            <v>12 cm</v>
          </cell>
          <cell r="AE2150" t="str">
            <v>140x190x12 cm</v>
          </cell>
          <cell r="AF2150" t="str">
            <v>215x233x81</v>
          </cell>
          <cell r="AG2150" t="str">
            <v>PU mousse 28 kg/m3</v>
          </cell>
          <cell r="AH2150" t="str">
            <v>28 kg/m3</v>
          </cell>
          <cell r="AI2150" t="str">
            <v>plastique (pieds du mecanisme)</v>
          </cell>
          <cell r="AJ2150">
            <v>165</v>
          </cell>
          <cell r="AK2150"/>
          <cell r="AL2150"/>
          <cell r="AM2150">
            <v>50</v>
          </cell>
          <cell r="AN2150"/>
          <cell r="AO2150">
            <v>103</v>
          </cell>
          <cell r="AP2150">
            <v>80</v>
          </cell>
          <cell r="AQ2150">
            <v>25</v>
          </cell>
          <cell r="AR2150">
            <v>55</v>
          </cell>
          <cell r="AS2150">
            <v>60</v>
          </cell>
          <cell r="AT2150"/>
          <cell r="AU2150" t="str">
            <v>4 (pieds du mecanisme)</v>
          </cell>
          <cell r="AV2150" t="str">
            <v>8 (pieds du mecanisme)</v>
          </cell>
          <cell r="AW2150" t="str">
            <v>noir</v>
          </cell>
          <cell r="AX2150" t="str">
            <v>NON</v>
          </cell>
          <cell r="AZ2150" t="str">
            <v>OUI</v>
          </cell>
          <cell r="BA2150" t="str">
            <v>OUI</v>
          </cell>
          <cell r="BB2150"/>
          <cell r="BD2150" t="str">
            <v>45x45 cm (coussins deco)</v>
          </cell>
          <cell r="BE2150"/>
          <cell r="BF2150"/>
          <cell r="BG2150"/>
          <cell r="BH2150" t="str">
            <v>NON</v>
          </cell>
          <cell r="BI2150" t="str">
            <v>Assise : mousse HR, flocons de fibres siliconées, ouate
Dossier : mousse polyruréthane, flocons de fibres siliconées</v>
          </cell>
          <cell r="BJ2150" t="str">
            <v>Assise : 30kg/m3
Dossier 16kg/m3</v>
          </cell>
          <cell r="BK2150">
            <v>215</v>
          </cell>
          <cell r="BL2150">
            <v>120</v>
          </cell>
          <cell r="BM2150">
            <v>105</v>
          </cell>
          <cell r="BN2150">
            <v>270</v>
          </cell>
          <cell r="BO2150">
            <v>140</v>
          </cell>
          <cell r="BP2150">
            <v>150</v>
          </cell>
          <cell r="BR2150">
            <v>2.63</v>
          </cell>
          <cell r="BS2150">
            <v>3</v>
          </cell>
          <cell r="BT2150">
            <v>75</v>
          </cell>
          <cell r="BU2150">
            <v>95</v>
          </cell>
          <cell r="BV2150">
            <v>195</v>
          </cell>
          <cell r="BW2150">
            <v>74</v>
          </cell>
          <cell r="BX2150">
            <v>50</v>
          </cell>
          <cell r="BY2150">
            <v>80</v>
          </cell>
          <cell r="BZ2150">
            <v>110</v>
          </cell>
          <cell r="CA2150">
            <v>35</v>
          </cell>
          <cell r="CB2150">
            <v>195</v>
          </cell>
          <cell r="CC2150">
            <v>75</v>
          </cell>
          <cell r="CD2150">
            <v>55</v>
          </cell>
          <cell r="CE2150">
            <v>40</v>
          </cell>
          <cell r="CF2150"/>
          <cell r="CG2150"/>
          <cell r="CH2150"/>
          <cell r="CI2150"/>
          <cell r="CJ2150"/>
          <cell r="CK2150"/>
          <cell r="CL2150"/>
          <cell r="CM2150"/>
          <cell r="CN2150"/>
          <cell r="CO2150"/>
          <cell r="CP2150"/>
          <cell r="CQ2150"/>
          <cell r="CR2150"/>
          <cell r="CS2150"/>
          <cell r="CT2150"/>
          <cell r="CU2150"/>
          <cell r="CV2150">
            <v>805</v>
          </cell>
        </row>
        <row r="2151">
          <cell r="C2151">
            <v>3666270128690</v>
          </cell>
          <cell r="E2151" t="str">
            <v>SARANDA</v>
          </cell>
          <cell r="F2151" t="str">
            <v>CEZANNE</v>
          </cell>
          <cell r="G2151" t="str">
            <v>ROSARIO 459</v>
          </cell>
          <cell r="I2151" t="str">
            <v>Tissu</v>
          </cell>
          <cell r="J2151" t="str">
            <v>100% Polyester</v>
          </cell>
          <cell r="K2151" t="str">
            <v xml:space="preserve">Toucher doux </v>
          </cell>
          <cell r="L2151"/>
          <cell r="M2151"/>
          <cell r="O2151" t="str">
            <v>Canapé 3 places convertible express</v>
          </cell>
          <cell r="P2151"/>
          <cell r="Q2151" t="str">
            <v>Panneau de particules, bois massif (bois de conifères), panneau de fibres, contreplaqué, carton; assise: mousse HR 30 kg/m3 + couette remplis de flocons de fibres siliconées + ouate 150 g/m2 ; dossier: mousse PU 16 kg/m3, 2 coussins remplis de flocons de fibres siliconées. Remarque: les bosses, la déformation du siège, les concavités du coussin du siège ne sont pas un défaut et ne font pas l'objet d'une réclamation. Ce sont les caractéristiques des oreillers remplis de silicone et sont une caractéristique distinctive de ce produit.</v>
          </cell>
          <cell r="R2151" t="str">
            <v>bois de conifères</v>
          </cell>
          <cell r="T2151" t="str">
            <v xml:space="preserve">Convertible express avec matelas
</v>
          </cell>
          <cell r="U2151" t="str">
            <v>Assise de grand confort</v>
          </cell>
          <cell r="V2151" t="str">
            <v>Tissu doux</v>
          </cell>
          <cell r="Y2151" t="str">
            <v>Pologne</v>
          </cell>
          <cell r="AA2151" t="str">
            <v xml:space="preserve">  mousse HR 30 kg/m3 +  flocons de fibres siliconées + ouate 150 g/m2</v>
          </cell>
          <cell r="AB2151" t="str">
            <v>mousse PU 16 kg/m3 + 2 coussins remplis de flocons de fibres siliconées</v>
          </cell>
          <cell r="AC2151" t="str">
            <v>PU mousse 22 + 16 kg/m3 + ouate 150 g/m2</v>
          </cell>
          <cell r="AD2151" t="str">
            <v>12 cm</v>
          </cell>
          <cell r="AE2151" t="str">
            <v>140x190x12 cm</v>
          </cell>
          <cell r="AF2151" t="str">
            <v>215x233x81</v>
          </cell>
          <cell r="AG2151" t="str">
            <v>PU mousse 28 kg/m3</v>
          </cell>
          <cell r="AH2151" t="str">
            <v>28 kg/m3</v>
          </cell>
          <cell r="AI2151" t="str">
            <v>plastique (pieds du mecanisme)</v>
          </cell>
          <cell r="AJ2151">
            <v>165</v>
          </cell>
          <cell r="AK2151"/>
          <cell r="AL2151"/>
          <cell r="AM2151">
            <v>50</v>
          </cell>
          <cell r="AN2151"/>
          <cell r="AO2151">
            <v>103</v>
          </cell>
          <cell r="AP2151">
            <v>80</v>
          </cell>
          <cell r="AQ2151">
            <v>25</v>
          </cell>
          <cell r="AR2151">
            <v>55</v>
          </cell>
          <cell r="AS2151">
            <v>60</v>
          </cell>
          <cell r="AT2151"/>
          <cell r="AU2151" t="str">
            <v>4 (pieds du mecanisme)</v>
          </cell>
          <cell r="AV2151" t="str">
            <v>8 (pieds du mecanisme)</v>
          </cell>
          <cell r="AW2151" t="str">
            <v>noir</v>
          </cell>
          <cell r="AX2151" t="str">
            <v>NON</v>
          </cell>
          <cell r="AZ2151" t="str">
            <v>OUI</v>
          </cell>
          <cell r="BA2151" t="str">
            <v>OUI</v>
          </cell>
          <cell r="BB2151"/>
          <cell r="BD2151" t="str">
            <v>45x45 cm (coussins deco)</v>
          </cell>
          <cell r="BE2151"/>
          <cell r="BF2151"/>
          <cell r="BG2151"/>
          <cell r="BH2151" t="str">
            <v>NON</v>
          </cell>
          <cell r="BI2151" t="str">
            <v>Assise : mousse HR, flocons de fibres siliconées, ouate
Dossier : mousse polyruréthane, flocons de fibres siliconées</v>
          </cell>
          <cell r="BJ2151" t="str">
            <v>Assise : 30kg/m3
Dossier 16kg/m3</v>
          </cell>
          <cell r="BK2151">
            <v>215</v>
          </cell>
          <cell r="BL2151">
            <v>120</v>
          </cell>
          <cell r="BM2151">
            <v>105</v>
          </cell>
          <cell r="BN2151">
            <v>270</v>
          </cell>
          <cell r="BO2151">
            <v>140</v>
          </cell>
          <cell r="BP2151">
            <v>150</v>
          </cell>
          <cell r="BR2151">
            <v>2.63</v>
          </cell>
          <cell r="BS2151">
            <v>3</v>
          </cell>
          <cell r="BT2151">
            <v>75</v>
          </cell>
          <cell r="BU2151">
            <v>95</v>
          </cell>
          <cell r="BV2151">
            <v>195</v>
          </cell>
          <cell r="BW2151">
            <v>74</v>
          </cell>
          <cell r="BX2151">
            <v>50</v>
          </cell>
          <cell r="BY2151">
            <v>80</v>
          </cell>
          <cell r="BZ2151">
            <v>110</v>
          </cell>
          <cell r="CA2151">
            <v>35</v>
          </cell>
          <cell r="CB2151">
            <v>195</v>
          </cell>
          <cell r="CC2151">
            <v>75</v>
          </cell>
          <cell r="CD2151">
            <v>55</v>
          </cell>
          <cell r="CE2151">
            <v>40</v>
          </cell>
          <cell r="CF2151"/>
          <cell r="CG2151"/>
          <cell r="CH2151"/>
          <cell r="CI2151"/>
          <cell r="CJ2151"/>
          <cell r="CK2151"/>
          <cell r="CL2151"/>
          <cell r="CM2151"/>
          <cell r="CN2151"/>
          <cell r="CO2151"/>
          <cell r="CP2151"/>
          <cell r="CQ2151"/>
          <cell r="CR2151"/>
          <cell r="CS2151"/>
          <cell r="CT2151"/>
          <cell r="CU2151"/>
          <cell r="CV2151">
            <v>805</v>
          </cell>
        </row>
      </sheetData>
      <sheetData sheetId="1"/>
      <sheetData sheetId="2"/>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lux-fr_83" connectionId="2"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youtu.be/JDXUe-BTtCg" TargetMode="External"/><Relationship Id="rId3" Type="http://schemas.openxmlformats.org/officeDocument/2006/relationships/hyperlink" Target="https://youtu.be/r_2PYXpAXSc" TargetMode="External"/><Relationship Id="rId7" Type="http://schemas.openxmlformats.org/officeDocument/2006/relationships/hyperlink" Target="https://www.youtube.com/watch?v=IJDU7LxVIPc" TargetMode="External"/><Relationship Id="rId2" Type="http://schemas.openxmlformats.org/officeDocument/2006/relationships/hyperlink" Target="https://www.youtube.com/watch?v=IIhpQAD_n8Q" TargetMode="External"/><Relationship Id="rId1" Type="http://schemas.openxmlformats.org/officeDocument/2006/relationships/hyperlink" Target="https://www.youtube.com/watch?v=DPlLaC58xSw" TargetMode="External"/><Relationship Id="rId6" Type="http://schemas.openxmlformats.org/officeDocument/2006/relationships/hyperlink" Target="https://youtu.be/Yx7BhgMrDe0" TargetMode="External"/><Relationship Id="rId11" Type="http://schemas.openxmlformats.org/officeDocument/2006/relationships/hyperlink" Target="https://youtu.be/aByd0V6ifFQ" TargetMode="External"/><Relationship Id="rId5" Type="http://schemas.openxmlformats.org/officeDocument/2006/relationships/hyperlink" Target="https://youtu.be/CNUffmqiFFA" TargetMode="External"/><Relationship Id="rId10" Type="http://schemas.openxmlformats.org/officeDocument/2006/relationships/hyperlink" Target="https://www.youtube.com/watch?v=915kfpn_dmo" TargetMode="External"/><Relationship Id="rId4" Type="http://schemas.openxmlformats.org/officeDocument/2006/relationships/hyperlink" Target="https://youtu.be/nEh_B4BO6H0" TargetMode="External"/><Relationship Id="rId9" Type="http://schemas.openxmlformats.org/officeDocument/2006/relationships/hyperlink" Target="https://youtu.be/EkC_toG5hjw"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307"/>
  <sheetViews>
    <sheetView tabSelected="1" topLeftCell="J1" zoomScale="55" zoomScaleNormal="55" workbookViewId="0">
      <pane ySplit="1" topLeftCell="A5261" activePane="bottomLeft" state="frozen"/>
      <selection pane="bottomLeft" activeCell="X5296" sqref="X5296"/>
    </sheetView>
  </sheetViews>
  <sheetFormatPr baseColWidth="10" defaultColWidth="11.44140625" defaultRowHeight="15" customHeight="1" x14ac:dyDescent="0.3"/>
  <cols>
    <col min="1" max="1" width="39.44140625" style="122" customWidth="1"/>
    <col min="2" max="4" width="33.44140625" style="2" customWidth="1"/>
    <col min="5" max="5" width="39.44140625" style="46" customWidth="1"/>
    <col min="6" max="6" width="39.44140625" style="46" hidden="1" customWidth="1"/>
    <col min="7" max="7" width="33.44140625" style="46" bestFit="1" customWidth="1"/>
    <col min="8" max="8" width="51.44140625" style="46" hidden="1" customWidth="1"/>
    <col min="9" max="9" width="133.6640625" style="1" customWidth="1"/>
    <col min="10" max="10" width="58.109375" style="1" customWidth="1"/>
    <col min="11" max="11" width="23.44140625" style="2" customWidth="1"/>
    <col min="12" max="12" width="49" style="3" customWidth="1"/>
    <col min="13" max="13" width="31.33203125" style="3" customWidth="1"/>
    <col min="14" max="14" width="45.88671875" style="18" customWidth="1"/>
    <col min="15" max="17" width="20" style="18" customWidth="1"/>
    <col min="18" max="19" width="16.109375" style="18" customWidth="1"/>
    <col min="20" max="20" width="15.88671875" style="18" customWidth="1"/>
    <col min="21" max="21" width="5.5546875" style="16" customWidth="1"/>
    <col min="22" max="22" width="24.109375" style="3" customWidth="1"/>
    <col min="23" max="23" width="22.33203125" style="1" customWidth="1"/>
    <col min="24" max="25" width="31.109375" style="1" customWidth="1"/>
    <col min="26" max="26" width="19.33203125" style="1" customWidth="1"/>
    <col min="27" max="27" width="15.5546875" style="1" customWidth="1"/>
    <col min="28" max="28" width="16.5546875" style="1" customWidth="1"/>
    <col min="29" max="16384" width="11.44140625" style="1"/>
  </cols>
  <sheetData>
    <row r="1" spans="1:28" s="9" customFormat="1" ht="128.25" customHeight="1" x14ac:dyDescent="0.3">
      <c r="A1" s="113" t="s">
        <v>7959</v>
      </c>
      <c r="B1" s="10" t="s">
        <v>781</v>
      </c>
      <c r="C1" s="10" t="s">
        <v>782</v>
      </c>
      <c r="D1" s="10" t="s">
        <v>8355</v>
      </c>
      <c r="E1" s="47" t="s">
        <v>8609</v>
      </c>
      <c r="F1" s="75" t="s">
        <v>8607</v>
      </c>
      <c r="G1" s="47" t="s">
        <v>779</v>
      </c>
      <c r="H1" s="75" t="s">
        <v>8608</v>
      </c>
      <c r="I1" s="8" t="s">
        <v>780</v>
      </c>
      <c r="J1" s="8" t="s">
        <v>2987</v>
      </c>
      <c r="K1" s="35" t="s">
        <v>239</v>
      </c>
      <c r="L1" s="36" t="s">
        <v>0</v>
      </c>
      <c r="M1" s="13" t="s">
        <v>2986</v>
      </c>
      <c r="N1" s="37" t="s">
        <v>3816</v>
      </c>
      <c r="O1" s="44" t="s">
        <v>8168</v>
      </c>
      <c r="P1" s="123" t="s">
        <v>9157</v>
      </c>
      <c r="Q1" s="111" t="s">
        <v>9706</v>
      </c>
      <c r="R1" s="44" t="s">
        <v>8167</v>
      </c>
      <c r="S1" s="111" t="s">
        <v>9707</v>
      </c>
      <c r="T1" s="112" t="s">
        <v>3817</v>
      </c>
      <c r="U1" s="14"/>
      <c r="V1" s="30" t="s">
        <v>7832</v>
      </c>
      <c r="W1" s="19" t="s">
        <v>3818</v>
      </c>
      <c r="X1" s="19" t="s">
        <v>8471</v>
      </c>
      <c r="Y1" s="19" t="s">
        <v>7831</v>
      </c>
      <c r="Z1" s="19" t="s">
        <v>3820</v>
      </c>
      <c r="AA1" s="20" t="s">
        <v>3819</v>
      </c>
      <c r="AB1" s="20" t="s">
        <v>3821</v>
      </c>
    </row>
    <row r="2" spans="1:28" customFormat="1" ht="15" customHeight="1" x14ac:dyDescent="0.3">
      <c r="A2" s="114"/>
      <c r="B2" s="5">
        <v>592311</v>
      </c>
      <c r="C2" s="5">
        <v>102936</v>
      </c>
      <c r="D2" s="5" t="s">
        <v>8169</v>
      </c>
      <c r="E2" s="48">
        <v>102936</v>
      </c>
      <c r="F2" s="48"/>
      <c r="G2" s="45">
        <v>5905490000101</v>
      </c>
      <c r="H2" s="45"/>
      <c r="I2" s="6" t="s">
        <v>715</v>
      </c>
      <c r="J2" s="6" t="s">
        <v>2988</v>
      </c>
      <c r="K2" s="5" t="s">
        <v>210</v>
      </c>
      <c r="L2" s="7" t="s">
        <v>2735</v>
      </c>
      <c r="M2" s="7" t="s">
        <v>2984</v>
      </c>
      <c r="N2" s="17">
        <v>1799</v>
      </c>
      <c r="O2" s="17">
        <v>855</v>
      </c>
      <c r="P2" s="17">
        <v>855</v>
      </c>
      <c r="Q2" s="17">
        <v>855</v>
      </c>
      <c r="R2" s="17"/>
      <c r="S2" s="17"/>
      <c r="T2" s="17" t="str">
        <f>CONCATENATE(Q2,S2)</f>
        <v>855</v>
      </c>
      <c r="U2" s="15"/>
      <c r="V2" s="5"/>
      <c r="W2" s="17">
        <f>T2*1.03</f>
        <v>880.65</v>
      </c>
      <c r="X2" s="62">
        <v>0.3</v>
      </c>
      <c r="Y2" s="17">
        <f>W2/0.7</f>
        <v>1258.0714285714287</v>
      </c>
      <c r="Z2" s="21">
        <f>ROUND(Y2,0)</f>
        <v>1258</v>
      </c>
      <c r="AA2" s="17">
        <f>Z2*1</f>
        <v>1258</v>
      </c>
      <c r="AB2" s="17">
        <f t="shared" ref="AB2:AB65" si="0">N2*1</f>
        <v>1799</v>
      </c>
    </row>
    <row r="3" spans="1:28" customFormat="1" ht="15" customHeight="1" x14ac:dyDescent="0.3">
      <c r="A3" s="114"/>
      <c r="B3" s="5">
        <v>592312</v>
      </c>
      <c r="C3" s="5">
        <v>102937</v>
      </c>
      <c r="D3" s="5" t="s">
        <v>8169</v>
      </c>
      <c r="E3" s="48">
        <v>102937</v>
      </c>
      <c r="F3" s="48"/>
      <c r="G3" s="45">
        <v>5905490000118</v>
      </c>
      <c r="H3" s="45"/>
      <c r="I3" s="6" t="s">
        <v>716</v>
      </c>
      <c r="J3" s="6" t="s">
        <v>2988</v>
      </c>
      <c r="K3" s="5" t="s">
        <v>210</v>
      </c>
      <c r="L3" s="7" t="s">
        <v>2735</v>
      </c>
      <c r="M3" s="7" t="s">
        <v>2984</v>
      </c>
      <c r="N3" s="17">
        <v>1799</v>
      </c>
      <c r="O3" s="17">
        <v>855</v>
      </c>
      <c r="P3" s="17">
        <v>855</v>
      </c>
      <c r="Q3" s="17">
        <v>855</v>
      </c>
      <c r="R3" s="17"/>
      <c r="S3" s="17"/>
      <c r="T3" s="17" t="str">
        <f t="shared" ref="T3:T66" si="1">CONCATENATE(Q3,S3)</f>
        <v>855</v>
      </c>
      <c r="U3" s="15"/>
      <c r="V3" s="5"/>
      <c r="W3" s="17">
        <f t="shared" ref="W3:W66" si="2">T3*1.03</f>
        <v>880.65</v>
      </c>
      <c r="X3" s="62">
        <v>0.3</v>
      </c>
      <c r="Y3" s="17">
        <f t="shared" ref="Y3:Y66" si="3">W3/0.7</f>
        <v>1258.0714285714287</v>
      </c>
      <c r="Z3" s="21">
        <f t="shared" ref="Z3:Z66" si="4">ROUND(Y3,0)</f>
        <v>1258</v>
      </c>
      <c r="AA3" s="17">
        <f t="shared" ref="AA3:AA66" si="5">Z3*1</f>
        <v>1258</v>
      </c>
      <c r="AB3" s="17">
        <f t="shared" si="0"/>
        <v>1799</v>
      </c>
    </row>
    <row r="4" spans="1:28" customFormat="1" ht="15" customHeight="1" x14ac:dyDescent="0.3">
      <c r="A4" s="114"/>
      <c r="B4" s="5">
        <v>592313</v>
      </c>
      <c r="C4" s="5">
        <v>102938</v>
      </c>
      <c r="D4" s="5" t="s">
        <v>8169</v>
      </c>
      <c r="E4" s="48">
        <v>102938</v>
      </c>
      <c r="F4" s="48"/>
      <c r="G4" s="45">
        <v>5905490000125</v>
      </c>
      <c r="H4" s="45"/>
      <c r="I4" s="6" t="s">
        <v>717</v>
      </c>
      <c r="J4" s="6" t="s">
        <v>2988</v>
      </c>
      <c r="K4" s="5" t="s">
        <v>210</v>
      </c>
      <c r="L4" s="7" t="s">
        <v>2736</v>
      </c>
      <c r="M4" s="7" t="s">
        <v>2984</v>
      </c>
      <c r="N4" s="17">
        <v>1799</v>
      </c>
      <c r="O4" s="17">
        <v>855</v>
      </c>
      <c r="P4" s="17">
        <v>855</v>
      </c>
      <c r="Q4" s="17">
        <v>855</v>
      </c>
      <c r="R4" s="17"/>
      <c r="S4" s="17"/>
      <c r="T4" s="17" t="str">
        <f t="shared" si="1"/>
        <v>855</v>
      </c>
      <c r="U4" s="15"/>
      <c r="V4" s="5"/>
      <c r="W4" s="17">
        <f t="shared" si="2"/>
        <v>880.65</v>
      </c>
      <c r="X4" s="62">
        <v>0.3</v>
      </c>
      <c r="Y4" s="17">
        <f t="shared" si="3"/>
        <v>1258.0714285714287</v>
      </c>
      <c r="Z4" s="21">
        <f t="shared" si="4"/>
        <v>1258</v>
      </c>
      <c r="AA4" s="17">
        <f t="shared" si="5"/>
        <v>1258</v>
      </c>
      <c r="AB4" s="17">
        <f t="shared" si="0"/>
        <v>1799</v>
      </c>
    </row>
    <row r="5" spans="1:28" customFormat="1" ht="15" customHeight="1" x14ac:dyDescent="0.3">
      <c r="A5" s="114"/>
      <c r="B5" s="5">
        <v>592314</v>
      </c>
      <c r="C5" s="5">
        <v>102939</v>
      </c>
      <c r="D5" s="5" t="s">
        <v>8169</v>
      </c>
      <c r="E5" s="48">
        <v>102939</v>
      </c>
      <c r="F5" s="48"/>
      <c r="G5" s="45">
        <v>5905490000132</v>
      </c>
      <c r="H5" s="45"/>
      <c r="I5" s="6" t="s">
        <v>718</v>
      </c>
      <c r="J5" s="6" t="s">
        <v>2988</v>
      </c>
      <c r="K5" s="5" t="s">
        <v>210</v>
      </c>
      <c r="L5" s="7" t="s">
        <v>2736</v>
      </c>
      <c r="M5" s="7" t="s">
        <v>2984</v>
      </c>
      <c r="N5" s="17">
        <v>1799</v>
      </c>
      <c r="O5" s="17">
        <v>855</v>
      </c>
      <c r="P5" s="17">
        <v>855</v>
      </c>
      <c r="Q5" s="17">
        <v>855</v>
      </c>
      <c r="R5" s="17"/>
      <c r="S5" s="17"/>
      <c r="T5" s="17" t="str">
        <f t="shared" si="1"/>
        <v>855</v>
      </c>
      <c r="U5" s="15"/>
      <c r="V5" s="5"/>
      <c r="W5" s="17">
        <f t="shared" si="2"/>
        <v>880.65</v>
      </c>
      <c r="X5" s="62">
        <v>0.3</v>
      </c>
      <c r="Y5" s="17">
        <f t="shared" si="3"/>
        <v>1258.0714285714287</v>
      </c>
      <c r="Z5" s="21">
        <f t="shared" si="4"/>
        <v>1258</v>
      </c>
      <c r="AA5" s="17">
        <f t="shared" si="5"/>
        <v>1258</v>
      </c>
      <c r="AB5" s="17">
        <f t="shared" si="0"/>
        <v>1799</v>
      </c>
    </row>
    <row r="6" spans="1:28" customFormat="1" ht="15" customHeight="1" x14ac:dyDescent="0.3">
      <c r="A6" s="114"/>
      <c r="B6" s="5">
        <v>592315</v>
      </c>
      <c r="C6" s="5">
        <v>102940</v>
      </c>
      <c r="D6" s="5" t="s">
        <v>8169</v>
      </c>
      <c r="E6" s="48">
        <v>102940</v>
      </c>
      <c r="F6" s="48"/>
      <c r="G6" s="45">
        <v>5905490000149</v>
      </c>
      <c r="H6" s="45"/>
      <c r="I6" s="6" t="s">
        <v>719</v>
      </c>
      <c r="J6" s="6" t="s">
        <v>2988</v>
      </c>
      <c r="K6" s="5" t="s">
        <v>210</v>
      </c>
      <c r="L6" s="7" t="s">
        <v>2737</v>
      </c>
      <c r="M6" s="7" t="s">
        <v>2984</v>
      </c>
      <c r="N6" s="17">
        <v>1799</v>
      </c>
      <c r="O6" s="17">
        <v>855</v>
      </c>
      <c r="P6" s="17">
        <v>855</v>
      </c>
      <c r="Q6" s="17">
        <v>855</v>
      </c>
      <c r="R6" s="17"/>
      <c r="S6" s="17"/>
      <c r="T6" s="17" t="str">
        <f t="shared" si="1"/>
        <v>855</v>
      </c>
      <c r="U6" s="15"/>
      <c r="V6" s="5"/>
      <c r="W6" s="17">
        <f t="shared" si="2"/>
        <v>880.65</v>
      </c>
      <c r="X6" s="62">
        <v>0.3</v>
      </c>
      <c r="Y6" s="17">
        <f t="shared" si="3"/>
        <v>1258.0714285714287</v>
      </c>
      <c r="Z6" s="21">
        <f t="shared" si="4"/>
        <v>1258</v>
      </c>
      <c r="AA6" s="17">
        <f t="shared" si="5"/>
        <v>1258</v>
      </c>
      <c r="AB6" s="17">
        <f t="shared" si="0"/>
        <v>1799</v>
      </c>
    </row>
    <row r="7" spans="1:28" customFormat="1" ht="15" customHeight="1" x14ac:dyDescent="0.3">
      <c r="A7" s="114"/>
      <c r="B7" s="5">
        <v>592316</v>
      </c>
      <c r="C7" s="5">
        <v>102941</v>
      </c>
      <c r="D7" s="5" t="s">
        <v>8169</v>
      </c>
      <c r="E7" s="48">
        <v>102941</v>
      </c>
      <c r="F7" s="48"/>
      <c r="G7" s="45">
        <v>5905490000156</v>
      </c>
      <c r="H7" s="45"/>
      <c r="I7" s="6" t="s">
        <v>720</v>
      </c>
      <c r="J7" s="6" t="s">
        <v>2988</v>
      </c>
      <c r="K7" s="5" t="s">
        <v>210</v>
      </c>
      <c r="L7" s="7" t="s">
        <v>2737</v>
      </c>
      <c r="M7" s="7" t="s">
        <v>2984</v>
      </c>
      <c r="N7" s="17">
        <v>1799</v>
      </c>
      <c r="O7" s="17">
        <v>855</v>
      </c>
      <c r="P7" s="17">
        <v>855</v>
      </c>
      <c r="Q7" s="17">
        <v>855</v>
      </c>
      <c r="R7" s="17"/>
      <c r="S7" s="17"/>
      <c r="T7" s="17" t="str">
        <f t="shared" si="1"/>
        <v>855</v>
      </c>
      <c r="U7" s="15"/>
      <c r="V7" s="5"/>
      <c r="W7" s="17">
        <f t="shared" si="2"/>
        <v>880.65</v>
      </c>
      <c r="X7" s="62">
        <v>0.3</v>
      </c>
      <c r="Y7" s="17">
        <f t="shared" si="3"/>
        <v>1258.0714285714287</v>
      </c>
      <c r="Z7" s="21">
        <f t="shared" si="4"/>
        <v>1258</v>
      </c>
      <c r="AA7" s="17">
        <f t="shared" si="5"/>
        <v>1258</v>
      </c>
      <c r="AB7" s="17">
        <f t="shared" si="0"/>
        <v>1799</v>
      </c>
    </row>
    <row r="8" spans="1:28" customFormat="1" ht="15" customHeight="1" x14ac:dyDescent="0.3">
      <c r="A8" s="115"/>
      <c r="B8" s="4">
        <v>592293</v>
      </c>
      <c r="C8" s="4">
        <v>102942</v>
      </c>
      <c r="D8" s="5" t="s">
        <v>8169</v>
      </c>
      <c r="E8" s="43">
        <v>102942</v>
      </c>
      <c r="F8" s="43"/>
      <c r="G8" s="49">
        <v>5905490000163</v>
      </c>
      <c r="H8" s="49"/>
      <c r="I8" s="6" t="s">
        <v>721</v>
      </c>
      <c r="J8" s="6" t="s">
        <v>2988</v>
      </c>
      <c r="K8" s="4" t="s">
        <v>210</v>
      </c>
      <c r="L8" s="7" t="s">
        <v>2738</v>
      </c>
      <c r="M8" s="7" t="s">
        <v>2984</v>
      </c>
      <c r="N8" s="17">
        <v>1799</v>
      </c>
      <c r="O8" s="17">
        <v>855</v>
      </c>
      <c r="P8" s="17">
        <v>855</v>
      </c>
      <c r="Q8" s="17">
        <v>855</v>
      </c>
      <c r="R8" s="17"/>
      <c r="S8" s="17"/>
      <c r="T8" s="17" t="str">
        <f t="shared" si="1"/>
        <v>855</v>
      </c>
      <c r="U8" s="15"/>
      <c r="V8" s="4"/>
      <c r="W8" s="17">
        <f t="shared" si="2"/>
        <v>880.65</v>
      </c>
      <c r="X8" s="62">
        <v>0.3</v>
      </c>
      <c r="Y8" s="17">
        <f t="shared" si="3"/>
        <v>1258.0714285714287</v>
      </c>
      <c r="Z8" s="21">
        <f t="shared" si="4"/>
        <v>1258</v>
      </c>
      <c r="AA8" s="17">
        <f t="shared" si="5"/>
        <v>1258</v>
      </c>
      <c r="AB8" s="17">
        <f t="shared" si="0"/>
        <v>1799</v>
      </c>
    </row>
    <row r="9" spans="1:28" customFormat="1" ht="15" customHeight="1" x14ac:dyDescent="0.3">
      <c r="A9" s="115"/>
      <c r="B9" s="4">
        <v>592294</v>
      </c>
      <c r="C9" s="4">
        <v>102943</v>
      </c>
      <c r="D9" s="5" t="s">
        <v>8169</v>
      </c>
      <c r="E9" s="43">
        <v>102943</v>
      </c>
      <c r="F9" s="43"/>
      <c r="G9" s="49">
        <v>5905490000170</v>
      </c>
      <c r="H9" s="49"/>
      <c r="I9" s="6" t="s">
        <v>722</v>
      </c>
      <c r="J9" s="6" t="s">
        <v>2988</v>
      </c>
      <c r="K9" s="4" t="s">
        <v>210</v>
      </c>
      <c r="L9" s="7" t="s">
        <v>2738</v>
      </c>
      <c r="M9" s="7" t="s">
        <v>2984</v>
      </c>
      <c r="N9" s="17">
        <v>1799</v>
      </c>
      <c r="O9" s="17">
        <v>855</v>
      </c>
      <c r="P9" s="17">
        <v>855</v>
      </c>
      <c r="Q9" s="17">
        <v>855</v>
      </c>
      <c r="R9" s="17"/>
      <c r="S9" s="17"/>
      <c r="T9" s="17" t="str">
        <f t="shared" si="1"/>
        <v>855</v>
      </c>
      <c r="U9" s="15"/>
      <c r="V9" s="4"/>
      <c r="W9" s="17">
        <f t="shared" si="2"/>
        <v>880.65</v>
      </c>
      <c r="X9" s="62">
        <v>0.3</v>
      </c>
      <c r="Y9" s="17">
        <f t="shared" si="3"/>
        <v>1258.0714285714287</v>
      </c>
      <c r="Z9" s="21">
        <f t="shared" si="4"/>
        <v>1258</v>
      </c>
      <c r="AA9" s="17">
        <f t="shared" si="5"/>
        <v>1258</v>
      </c>
      <c r="AB9" s="17">
        <f t="shared" si="0"/>
        <v>1799</v>
      </c>
    </row>
    <row r="10" spans="1:28" customFormat="1" ht="15" customHeight="1" x14ac:dyDescent="0.3">
      <c r="A10" s="115"/>
      <c r="B10" s="4">
        <v>592295</v>
      </c>
      <c r="C10" s="4">
        <v>102944</v>
      </c>
      <c r="D10" s="5" t="s">
        <v>8169</v>
      </c>
      <c r="E10" s="43">
        <v>102944</v>
      </c>
      <c r="F10" s="43"/>
      <c r="G10" s="49">
        <v>5905490000187</v>
      </c>
      <c r="H10" s="49"/>
      <c r="I10" s="6" t="s">
        <v>723</v>
      </c>
      <c r="J10" s="6" t="s">
        <v>2988</v>
      </c>
      <c r="K10" s="4" t="s">
        <v>210</v>
      </c>
      <c r="L10" s="7" t="s">
        <v>2739</v>
      </c>
      <c r="M10" s="7" t="s">
        <v>2984</v>
      </c>
      <c r="N10" s="17">
        <v>1799</v>
      </c>
      <c r="O10" s="17">
        <v>855</v>
      </c>
      <c r="P10" s="17">
        <v>855</v>
      </c>
      <c r="Q10" s="17">
        <v>855</v>
      </c>
      <c r="R10" s="17"/>
      <c r="S10" s="17"/>
      <c r="T10" s="17" t="str">
        <f t="shared" si="1"/>
        <v>855</v>
      </c>
      <c r="U10" s="15"/>
      <c r="V10" s="4"/>
      <c r="W10" s="17">
        <f t="shared" si="2"/>
        <v>880.65</v>
      </c>
      <c r="X10" s="62">
        <v>0.3</v>
      </c>
      <c r="Y10" s="17">
        <f t="shared" si="3"/>
        <v>1258.0714285714287</v>
      </c>
      <c r="Z10" s="21">
        <f t="shared" si="4"/>
        <v>1258</v>
      </c>
      <c r="AA10" s="17">
        <f t="shared" si="5"/>
        <v>1258</v>
      </c>
      <c r="AB10" s="17">
        <f t="shared" si="0"/>
        <v>1799</v>
      </c>
    </row>
    <row r="11" spans="1:28" customFormat="1" ht="15" customHeight="1" x14ac:dyDescent="0.3">
      <c r="A11" s="115"/>
      <c r="B11" s="4">
        <v>592296</v>
      </c>
      <c r="C11" s="4">
        <v>102945</v>
      </c>
      <c r="D11" s="5" t="s">
        <v>8169</v>
      </c>
      <c r="E11" s="43">
        <v>102945</v>
      </c>
      <c r="F11" s="43"/>
      <c r="G11" s="49">
        <v>5905490000194</v>
      </c>
      <c r="H11" s="49"/>
      <c r="I11" s="6" t="s">
        <v>724</v>
      </c>
      <c r="J11" s="6" t="s">
        <v>2988</v>
      </c>
      <c r="K11" s="4" t="s">
        <v>210</v>
      </c>
      <c r="L11" s="7" t="s">
        <v>2739</v>
      </c>
      <c r="M11" s="7" t="s">
        <v>2984</v>
      </c>
      <c r="N11" s="17">
        <v>1799</v>
      </c>
      <c r="O11" s="17">
        <v>855</v>
      </c>
      <c r="P11" s="17">
        <v>855</v>
      </c>
      <c r="Q11" s="17">
        <v>855</v>
      </c>
      <c r="R11" s="17"/>
      <c r="S11" s="17"/>
      <c r="T11" s="17" t="str">
        <f t="shared" si="1"/>
        <v>855</v>
      </c>
      <c r="U11" s="15"/>
      <c r="V11" s="4"/>
      <c r="W11" s="17">
        <f t="shared" si="2"/>
        <v>880.65</v>
      </c>
      <c r="X11" s="62">
        <v>0.3</v>
      </c>
      <c r="Y11" s="17">
        <f t="shared" si="3"/>
        <v>1258.0714285714287</v>
      </c>
      <c r="Z11" s="21">
        <f t="shared" si="4"/>
        <v>1258</v>
      </c>
      <c r="AA11" s="17">
        <f t="shared" si="5"/>
        <v>1258</v>
      </c>
      <c r="AB11" s="17">
        <f t="shared" si="0"/>
        <v>1799</v>
      </c>
    </row>
    <row r="12" spans="1:28" customFormat="1" ht="15" customHeight="1" x14ac:dyDescent="0.3">
      <c r="A12" s="115"/>
      <c r="B12" s="4">
        <v>592322</v>
      </c>
      <c r="C12" s="4">
        <v>102984</v>
      </c>
      <c r="D12" s="5" t="s">
        <v>8169</v>
      </c>
      <c r="E12" s="43">
        <v>102984</v>
      </c>
      <c r="F12" s="43"/>
      <c r="G12" s="49">
        <v>5905490000583</v>
      </c>
      <c r="H12" s="49"/>
      <c r="I12" s="6" t="s">
        <v>725</v>
      </c>
      <c r="J12" s="6" t="s">
        <v>2988</v>
      </c>
      <c r="K12" s="4" t="s">
        <v>210</v>
      </c>
      <c r="L12" s="7" t="s">
        <v>2735</v>
      </c>
      <c r="M12" s="7" t="s">
        <v>2984</v>
      </c>
      <c r="N12" s="17">
        <v>249</v>
      </c>
      <c r="O12" s="17">
        <v>114</v>
      </c>
      <c r="P12" s="17">
        <v>114</v>
      </c>
      <c r="Q12" s="17">
        <v>114</v>
      </c>
      <c r="R12" s="17"/>
      <c r="S12" s="17"/>
      <c r="T12" s="17" t="str">
        <f t="shared" si="1"/>
        <v>114</v>
      </c>
      <c r="U12" s="15"/>
      <c r="V12" s="4"/>
      <c r="W12" s="17">
        <f t="shared" si="2"/>
        <v>117.42</v>
      </c>
      <c r="X12" s="62">
        <v>0.3</v>
      </c>
      <c r="Y12" s="17">
        <f t="shared" si="3"/>
        <v>167.74285714285716</v>
      </c>
      <c r="Z12" s="21">
        <f t="shared" si="4"/>
        <v>168</v>
      </c>
      <c r="AA12" s="17">
        <f t="shared" si="5"/>
        <v>168</v>
      </c>
      <c r="AB12" s="17">
        <f t="shared" si="0"/>
        <v>249</v>
      </c>
    </row>
    <row r="13" spans="1:28" customFormat="1" ht="15" customHeight="1" x14ac:dyDescent="0.3">
      <c r="A13" s="115"/>
      <c r="B13" s="4">
        <v>592323</v>
      </c>
      <c r="C13" s="4">
        <v>102985</v>
      </c>
      <c r="D13" s="5" t="s">
        <v>8169</v>
      </c>
      <c r="E13" s="43">
        <v>102985</v>
      </c>
      <c r="F13" s="43"/>
      <c r="G13" s="49">
        <v>5905490000606</v>
      </c>
      <c r="H13" s="49"/>
      <c r="I13" s="6" t="s">
        <v>726</v>
      </c>
      <c r="J13" s="6" t="s">
        <v>2988</v>
      </c>
      <c r="K13" s="4" t="s">
        <v>210</v>
      </c>
      <c r="L13" s="7" t="s">
        <v>2736</v>
      </c>
      <c r="M13" s="7" t="s">
        <v>2984</v>
      </c>
      <c r="N13" s="17">
        <v>249</v>
      </c>
      <c r="O13" s="17">
        <v>114</v>
      </c>
      <c r="P13" s="17">
        <v>114</v>
      </c>
      <c r="Q13" s="17">
        <v>114</v>
      </c>
      <c r="R13" s="17"/>
      <c r="S13" s="17"/>
      <c r="T13" s="17" t="str">
        <f t="shared" si="1"/>
        <v>114</v>
      </c>
      <c r="U13" s="15"/>
      <c r="V13" s="4"/>
      <c r="W13" s="17">
        <f t="shared" si="2"/>
        <v>117.42</v>
      </c>
      <c r="X13" s="62">
        <v>0.3</v>
      </c>
      <c r="Y13" s="17">
        <f t="shared" si="3"/>
        <v>167.74285714285716</v>
      </c>
      <c r="Z13" s="21">
        <f t="shared" si="4"/>
        <v>168</v>
      </c>
      <c r="AA13" s="17">
        <f t="shared" si="5"/>
        <v>168</v>
      </c>
      <c r="AB13" s="17">
        <f t="shared" si="0"/>
        <v>249</v>
      </c>
    </row>
    <row r="14" spans="1:28" customFormat="1" ht="15" customHeight="1" x14ac:dyDescent="0.3">
      <c r="A14" s="115"/>
      <c r="B14" s="4">
        <v>592324</v>
      </c>
      <c r="C14" s="4">
        <v>102986</v>
      </c>
      <c r="D14" s="5" t="s">
        <v>8169</v>
      </c>
      <c r="E14" s="43">
        <v>102986</v>
      </c>
      <c r="F14" s="43"/>
      <c r="G14" s="49">
        <v>5905490000620</v>
      </c>
      <c r="H14" s="49"/>
      <c r="I14" s="6" t="s">
        <v>727</v>
      </c>
      <c r="J14" s="6" t="s">
        <v>2988</v>
      </c>
      <c r="K14" s="4" t="s">
        <v>210</v>
      </c>
      <c r="L14" s="7" t="s">
        <v>2737</v>
      </c>
      <c r="M14" s="7" t="s">
        <v>2984</v>
      </c>
      <c r="N14" s="17">
        <v>249</v>
      </c>
      <c r="O14" s="17">
        <v>114</v>
      </c>
      <c r="P14" s="17">
        <v>114</v>
      </c>
      <c r="Q14" s="17">
        <v>114</v>
      </c>
      <c r="R14" s="17"/>
      <c r="S14" s="17"/>
      <c r="T14" s="17" t="str">
        <f t="shared" si="1"/>
        <v>114</v>
      </c>
      <c r="U14" s="15"/>
      <c r="V14" s="4"/>
      <c r="W14" s="17">
        <f t="shared" si="2"/>
        <v>117.42</v>
      </c>
      <c r="X14" s="62">
        <v>0.3</v>
      </c>
      <c r="Y14" s="17">
        <f t="shared" si="3"/>
        <v>167.74285714285716</v>
      </c>
      <c r="Z14" s="21">
        <f t="shared" si="4"/>
        <v>168</v>
      </c>
      <c r="AA14" s="17">
        <f t="shared" si="5"/>
        <v>168</v>
      </c>
      <c r="AB14" s="17">
        <f t="shared" si="0"/>
        <v>249</v>
      </c>
    </row>
    <row r="15" spans="1:28" customFormat="1" ht="15" customHeight="1" x14ac:dyDescent="0.3">
      <c r="A15" s="115"/>
      <c r="B15" s="4">
        <v>592325</v>
      </c>
      <c r="C15" s="4">
        <v>102987</v>
      </c>
      <c r="D15" s="5" t="s">
        <v>8169</v>
      </c>
      <c r="E15" s="43">
        <v>102987</v>
      </c>
      <c r="F15" s="43"/>
      <c r="G15" s="49">
        <v>5905490000644</v>
      </c>
      <c r="H15" s="49"/>
      <c r="I15" s="6" t="s">
        <v>728</v>
      </c>
      <c r="J15" s="6" t="s">
        <v>2988</v>
      </c>
      <c r="K15" s="4" t="s">
        <v>210</v>
      </c>
      <c r="L15" s="7" t="s">
        <v>2738</v>
      </c>
      <c r="M15" s="7" t="s">
        <v>2984</v>
      </c>
      <c r="N15" s="17">
        <v>249</v>
      </c>
      <c r="O15" s="17">
        <v>114</v>
      </c>
      <c r="P15" s="17">
        <v>114</v>
      </c>
      <c r="Q15" s="17">
        <v>114</v>
      </c>
      <c r="R15" s="17"/>
      <c r="S15" s="17"/>
      <c r="T15" s="17" t="str">
        <f t="shared" si="1"/>
        <v>114</v>
      </c>
      <c r="U15" s="15"/>
      <c r="V15" s="4"/>
      <c r="W15" s="17">
        <f t="shared" si="2"/>
        <v>117.42</v>
      </c>
      <c r="X15" s="62">
        <v>0.3</v>
      </c>
      <c r="Y15" s="17">
        <f t="shared" si="3"/>
        <v>167.74285714285716</v>
      </c>
      <c r="Z15" s="21">
        <f t="shared" si="4"/>
        <v>168</v>
      </c>
      <c r="AA15" s="17">
        <f t="shared" si="5"/>
        <v>168</v>
      </c>
      <c r="AB15" s="17">
        <f t="shared" si="0"/>
        <v>249</v>
      </c>
    </row>
    <row r="16" spans="1:28" customFormat="1" ht="15" customHeight="1" x14ac:dyDescent="0.3">
      <c r="A16" s="114"/>
      <c r="B16" s="5">
        <v>592326</v>
      </c>
      <c r="C16" s="5">
        <v>102988</v>
      </c>
      <c r="D16" s="5" t="s">
        <v>8169</v>
      </c>
      <c r="E16" s="48">
        <v>102988</v>
      </c>
      <c r="F16" s="48"/>
      <c r="G16" s="45">
        <v>5905490000668</v>
      </c>
      <c r="H16" s="45"/>
      <c r="I16" s="6" t="s">
        <v>729</v>
      </c>
      <c r="J16" s="6" t="s">
        <v>2988</v>
      </c>
      <c r="K16" s="5" t="s">
        <v>210</v>
      </c>
      <c r="L16" s="7" t="s">
        <v>2739</v>
      </c>
      <c r="M16" s="7" t="s">
        <v>2984</v>
      </c>
      <c r="N16" s="17">
        <v>249</v>
      </c>
      <c r="O16" s="17">
        <v>114</v>
      </c>
      <c r="P16" s="17">
        <v>114</v>
      </c>
      <c r="Q16" s="17">
        <v>114</v>
      </c>
      <c r="R16" s="17"/>
      <c r="S16" s="17"/>
      <c r="T16" s="17" t="str">
        <f t="shared" si="1"/>
        <v>114</v>
      </c>
      <c r="U16" s="15"/>
      <c r="V16" s="5"/>
      <c r="W16" s="17">
        <f t="shared" si="2"/>
        <v>117.42</v>
      </c>
      <c r="X16" s="62">
        <v>0.3</v>
      </c>
      <c r="Y16" s="17">
        <f t="shared" si="3"/>
        <v>167.74285714285716</v>
      </c>
      <c r="Z16" s="21">
        <f t="shared" si="4"/>
        <v>168</v>
      </c>
      <c r="AA16" s="17">
        <f t="shared" si="5"/>
        <v>168</v>
      </c>
      <c r="AB16" s="17">
        <f t="shared" si="0"/>
        <v>249</v>
      </c>
    </row>
    <row r="17" spans="1:28" customFormat="1" ht="15" customHeight="1" x14ac:dyDescent="0.3">
      <c r="A17" s="114"/>
      <c r="B17" s="5">
        <v>592297</v>
      </c>
      <c r="C17" s="5">
        <v>102949</v>
      </c>
      <c r="D17" s="5" t="s">
        <v>8169</v>
      </c>
      <c r="E17" s="48">
        <v>102949</v>
      </c>
      <c r="F17" s="48"/>
      <c r="G17" s="45">
        <v>5905490000231</v>
      </c>
      <c r="H17" s="45"/>
      <c r="I17" s="6" t="s">
        <v>730</v>
      </c>
      <c r="J17" s="6" t="s">
        <v>2988</v>
      </c>
      <c r="K17" s="5" t="s">
        <v>210</v>
      </c>
      <c r="L17" s="7" t="s">
        <v>2740</v>
      </c>
      <c r="M17" s="7" t="s">
        <v>2984</v>
      </c>
      <c r="N17" s="17">
        <v>1999</v>
      </c>
      <c r="O17" s="17">
        <v>953</v>
      </c>
      <c r="P17" s="17">
        <v>953</v>
      </c>
      <c r="Q17" s="17">
        <v>953</v>
      </c>
      <c r="R17" s="17"/>
      <c r="S17" s="17"/>
      <c r="T17" s="17" t="str">
        <f t="shared" si="1"/>
        <v>953</v>
      </c>
      <c r="U17" s="15"/>
      <c r="V17" s="5"/>
      <c r="W17" s="17">
        <f t="shared" si="2"/>
        <v>981.59</v>
      </c>
      <c r="X17" s="62">
        <v>0.3</v>
      </c>
      <c r="Y17" s="17">
        <f t="shared" si="3"/>
        <v>1402.2714285714287</v>
      </c>
      <c r="Z17" s="21">
        <f t="shared" si="4"/>
        <v>1402</v>
      </c>
      <c r="AA17" s="17">
        <f t="shared" si="5"/>
        <v>1402</v>
      </c>
      <c r="AB17" s="17">
        <f t="shared" si="0"/>
        <v>1999</v>
      </c>
    </row>
    <row r="18" spans="1:28" customFormat="1" ht="15" customHeight="1" x14ac:dyDescent="0.3">
      <c r="A18" s="114"/>
      <c r="B18" s="5">
        <v>592298</v>
      </c>
      <c r="C18" s="5">
        <v>102946</v>
      </c>
      <c r="D18" s="5" t="s">
        <v>8169</v>
      </c>
      <c r="E18" s="48">
        <v>102946</v>
      </c>
      <c r="F18" s="48"/>
      <c r="G18" s="45">
        <v>5905490000200</v>
      </c>
      <c r="H18" s="45"/>
      <c r="I18" s="6" t="s">
        <v>731</v>
      </c>
      <c r="J18" s="6" t="s">
        <v>2988</v>
      </c>
      <c r="K18" s="5" t="s">
        <v>210</v>
      </c>
      <c r="L18" s="7" t="s">
        <v>2741</v>
      </c>
      <c r="M18" s="7" t="s">
        <v>2984</v>
      </c>
      <c r="N18" s="17">
        <v>1999</v>
      </c>
      <c r="O18" s="17">
        <v>953</v>
      </c>
      <c r="P18" s="17">
        <v>953</v>
      </c>
      <c r="Q18" s="17">
        <v>953</v>
      </c>
      <c r="R18" s="17"/>
      <c r="S18" s="17"/>
      <c r="T18" s="17" t="str">
        <f t="shared" si="1"/>
        <v>953</v>
      </c>
      <c r="U18" s="15"/>
      <c r="V18" s="5"/>
      <c r="W18" s="17">
        <f t="shared" si="2"/>
        <v>981.59</v>
      </c>
      <c r="X18" s="62">
        <v>0.3</v>
      </c>
      <c r="Y18" s="17">
        <f t="shared" si="3"/>
        <v>1402.2714285714287</v>
      </c>
      <c r="Z18" s="21">
        <f t="shared" si="4"/>
        <v>1402</v>
      </c>
      <c r="AA18" s="17">
        <f t="shared" si="5"/>
        <v>1402</v>
      </c>
      <c r="AB18" s="17">
        <f t="shared" si="0"/>
        <v>1999</v>
      </c>
    </row>
    <row r="19" spans="1:28" customFormat="1" ht="15" customHeight="1" x14ac:dyDescent="0.3">
      <c r="A19" s="115"/>
      <c r="B19" s="4">
        <v>592299</v>
      </c>
      <c r="C19" s="4">
        <v>102947</v>
      </c>
      <c r="D19" s="5" t="s">
        <v>8169</v>
      </c>
      <c r="E19" s="43">
        <v>102947</v>
      </c>
      <c r="F19" s="43"/>
      <c r="G19" s="49">
        <v>5905490000217</v>
      </c>
      <c r="H19" s="49"/>
      <c r="I19" s="6" t="s">
        <v>732</v>
      </c>
      <c r="J19" s="6" t="s">
        <v>2988</v>
      </c>
      <c r="K19" s="4" t="s">
        <v>210</v>
      </c>
      <c r="L19" s="7" t="s">
        <v>2741</v>
      </c>
      <c r="M19" s="7" t="s">
        <v>2984</v>
      </c>
      <c r="N19" s="17">
        <v>1999</v>
      </c>
      <c r="O19" s="17">
        <v>953</v>
      </c>
      <c r="P19" s="17">
        <v>953</v>
      </c>
      <c r="Q19" s="17">
        <v>953</v>
      </c>
      <c r="R19" s="17"/>
      <c r="S19" s="17"/>
      <c r="T19" s="17" t="str">
        <f t="shared" si="1"/>
        <v>953</v>
      </c>
      <c r="U19" s="15"/>
      <c r="V19" s="4"/>
      <c r="W19" s="17">
        <f t="shared" si="2"/>
        <v>981.59</v>
      </c>
      <c r="X19" s="62">
        <v>0.3</v>
      </c>
      <c r="Y19" s="17">
        <f t="shared" si="3"/>
        <v>1402.2714285714287</v>
      </c>
      <c r="Z19" s="21">
        <f t="shared" si="4"/>
        <v>1402</v>
      </c>
      <c r="AA19" s="17">
        <f t="shared" si="5"/>
        <v>1402</v>
      </c>
      <c r="AB19" s="17">
        <f t="shared" si="0"/>
        <v>1999</v>
      </c>
    </row>
    <row r="20" spans="1:28" customFormat="1" ht="15" customHeight="1" x14ac:dyDescent="0.3">
      <c r="A20" s="115"/>
      <c r="B20" s="4">
        <v>592300</v>
      </c>
      <c r="C20" s="4">
        <v>102950</v>
      </c>
      <c r="D20" s="5" t="s">
        <v>8169</v>
      </c>
      <c r="E20" s="43">
        <v>102950</v>
      </c>
      <c r="F20" s="43"/>
      <c r="G20" s="49">
        <v>5905490000248</v>
      </c>
      <c r="H20" s="49"/>
      <c r="I20" s="6" t="s">
        <v>733</v>
      </c>
      <c r="J20" s="6" t="s">
        <v>2988</v>
      </c>
      <c r="K20" s="4" t="s">
        <v>210</v>
      </c>
      <c r="L20" s="7" t="s">
        <v>2742</v>
      </c>
      <c r="M20" s="7" t="s">
        <v>2984</v>
      </c>
      <c r="N20" s="17">
        <v>1999</v>
      </c>
      <c r="O20" s="17">
        <v>953</v>
      </c>
      <c r="P20" s="17">
        <v>953</v>
      </c>
      <c r="Q20" s="17">
        <v>953</v>
      </c>
      <c r="R20" s="17"/>
      <c r="S20" s="17"/>
      <c r="T20" s="17" t="str">
        <f t="shared" si="1"/>
        <v>953</v>
      </c>
      <c r="U20" s="15"/>
      <c r="V20" s="4"/>
      <c r="W20" s="17">
        <f t="shared" si="2"/>
        <v>981.59</v>
      </c>
      <c r="X20" s="62">
        <v>0.3</v>
      </c>
      <c r="Y20" s="17">
        <f t="shared" si="3"/>
        <v>1402.2714285714287</v>
      </c>
      <c r="Z20" s="21">
        <f t="shared" si="4"/>
        <v>1402</v>
      </c>
      <c r="AA20" s="17">
        <f t="shared" si="5"/>
        <v>1402</v>
      </c>
      <c r="AB20" s="17">
        <f t="shared" si="0"/>
        <v>1999</v>
      </c>
    </row>
    <row r="21" spans="1:28" customFormat="1" ht="15" customHeight="1" x14ac:dyDescent="0.3">
      <c r="A21" s="114"/>
      <c r="B21" s="5">
        <v>592301</v>
      </c>
      <c r="C21" s="5">
        <v>102951</v>
      </c>
      <c r="D21" s="5" t="s">
        <v>8169</v>
      </c>
      <c r="E21" s="48">
        <v>102951</v>
      </c>
      <c r="F21" s="48"/>
      <c r="G21" s="45">
        <v>5905490000255</v>
      </c>
      <c r="H21" s="45"/>
      <c r="I21" s="6" t="s">
        <v>734</v>
      </c>
      <c r="J21" s="6" t="s">
        <v>2988</v>
      </c>
      <c r="K21" s="5" t="s">
        <v>210</v>
      </c>
      <c r="L21" s="7" t="s">
        <v>2742</v>
      </c>
      <c r="M21" s="7" t="s">
        <v>2984</v>
      </c>
      <c r="N21" s="17">
        <v>1999</v>
      </c>
      <c r="O21" s="17">
        <v>953</v>
      </c>
      <c r="P21" s="17">
        <v>953</v>
      </c>
      <c r="Q21" s="17">
        <v>953</v>
      </c>
      <c r="R21" s="17"/>
      <c r="S21" s="17"/>
      <c r="T21" s="17" t="str">
        <f t="shared" si="1"/>
        <v>953</v>
      </c>
      <c r="U21" s="15"/>
      <c r="V21" s="5"/>
      <c r="W21" s="17">
        <f t="shared" si="2"/>
        <v>981.59</v>
      </c>
      <c r="X21" s="62">
        <v>0.3</v>
      </c>
      <c r="Y21" s="17">
        <f t="shared" si="3"/>
        <v>1402.2714285714287</v>
      </c>
      <c r="Z21" s="21">
        <f t="shared" si="4"/>
        <v>1402</v>
      </c>
      <c r="AA21" s="17">
        <f t="shared" si="5"/>
        <v>1402</v>
      </c>
      <c r="AB21" s="17">
        <f t="shared" si="0"/>
        <v>1999</v>
      </c>
    </row>
    <row r="22" spans="1:28" customFormat="1" ht="15" customHeight="1" x14ac:dyDescent="0.3">
      <c r="A22" s="114"/>
      <c r="B22" s="5">
        <v>592302</v>
      </c>
      <c r="C22" s="5">
        <v>102952</v>
      </c>
      <c r="D22" s="5" t="s">
        <v>8169</v>
      </c>
      <c r="E22" s="48">
        <v>102952</v>
      </c>
      <c r="F22" s="48"/>
      <c r="G22" s="45">
        <v>5905490000262</v>
      </c>
      <c r="H22" s="45"/>
      <c r="I22" s="6" t="s">
        <v>735</v>
      </c>
      <c r="J22" s="6" t="s">
        <v>2988</v>
      </c>
      <c r="K22" s="5" t="s">
        <v>210</v>
      </c>
      <c r="L22" s="7" t="s">
        <v>2743</v>
      </c>
      <c r="M22" s="7" t="s">
        <v>2984</v>
      </c>
      <c r="N22" s="17">
        <v>1999</v>
      </c>
      <c r="O22" s="17">
        <v>953</v>
      </c>
      <c r="P22" s="17">
        <v>953</v>
      </c>
      <c r="Q22" s="17">
        <v>953</v>
      </c>
      <c r="R22" s="17"/>
      <c r="S22" s="17"/>
      <c r="T22" s="17" t="str">
        <f t="shared" si="1"/>
        <v>953</v>
      </c>
      <c r="U22" s="15"/>
      <c r="V22" s="5"/>
      <c r="W22" s="17">
        <f t="shared" si="2"/>
        <v>981.59</v>
      </c>
      <c r="X22" s="62">
        <v>0.3</v>
      </c>
      <c r="Y22" s="17">
        <f t="shared" si="3"/>
        <v>1402.2714285714287</v>
      </c>
      <c r="Z22" s="21">
        <f t="shared" si="4"/>
        <v>1402</v>
      </c>
      <c r="AA22" s="17">
        <f t="shared" si="5"/>
        <v>1402</v>
      </c>
      <c r="AB22" s="17">
        <f t="shared" si="0"/>
        <v>1999</v>
      </c>
    </row>
    <row r="23" spans="1:28" customFormat="1" ht="15" customHeight="1" x14ac:dyDescent="0.3">
      <c r="A23" s="114"/>
      <c r="B23" s="5">
        <v>592303</v>
      </c>
      <c r="C23" s="5">
        <v>102953</v>
      </c>
      <c r="D23" s="5" t="s">
        <v>8169</v>
      </c>
      <c r="E23" s="48">
        <v>102953</v>
      </c>
      <c r="F23" s="48"/>
      <c r="G23" s="45">
        <v>5905490000279</v>
      </c>
      <c r="H23" s="45"/>
      <c r="I23" s="6" t="s">
        <v>736</v>
      </c>
      <c r="J23" s="6" t="s">
        <v>2988</v>
      </c>
      <c r="K23" s="5" t="s">
        <v>210</v>
      </c>
      <c r="L23" s="7" t="s">
        <v>2743</v>
      </c>
      <c r="M23" s="7" t="s">
        <v>2984</v>
      </c>
      <c r="N23" s="17">
        <v>1999</v>
      </c>
      <c r="O23" s="17">
        <v>953</v>
      </c>
      <c r="P23" s="17">
        <v>953</v>
      </c>
      <c r="Q23" s="17">
        <v>953</v>
      </c>
      <c r="R23" s="17"/>
      <c r="S23" s="17"/>
      <c r="T23" s="17" t="str">
        <f t="shared" si="1"/>
        <v>953</v>
      </c>
      <c r="U23" s="15"/>
      <c r="V23" s="5"/>
      <c r="W23" s="17">
        <f t="shared" si="2"/>
        <v>981.59</v>
      </c>
      <c r="X23" s="62">
        <v>0.3</v>
      </c>
      <c r="Y23" s="17">
        <f t="shared" si="3"/>
        <v>1402.2714285714287</v>
      </c>
      <c r="Z23" s="21">
        <f t="shared" si="4"/>
        <v>1402</v>
      </c>
      <c r="AA23" s="17">
        <f t="shared" si="5"/>
        <v>1402</v>
      </c>
      <c r="AB23" s="17">
        <f t="shared" si="0"/>
        <v>1999</v>
      </c>
    </row>
    <row r="24" spans="1:28" customFormat="1" ht="15" customHeight="1" x14ac:dyDescent="0.3">
      <c r="A24" s="114"/>
      <c r="B24" s="5">
        <v>592304</v>
      </c>
      <c r="C24" s="5">
        <v>102954</v>
      </c>
      <c r="D24" s="5" t="s">
        <v>8169</v>
      </c>
      <c r="E24" s="48">
        <v>102954</v>
      </c>
      <c r="F24" s="48"/>
      <c r="G24" s="45">
        <v>5905490000286</v>
      </c>
      <c r="H24" s="45"/>
      <c r="I24" s="6" t="s">
        <v>737</v>
      </c>
      <c r="J24" s="6" t="s">
        <v>2988</v>
      </c>
      <c r="K24" s="5" t="s">
        <v>210</v>
      </c>
      <c r="L24" s="7" t="s">
        <v>2744</v>
      </c>
      <c r="M24" s="7" t="s">
        <v>2984</v>
      </c>
      <c r="N24" s="17">
        <v>1999</v>
      </c>
      <c r="O24" s="17">
        <v>953</v>
      </c>
      <c r="P24" s="17">
        <v>953</v>
      </c>
      <c r="Q24" s="17">
        <v>953</v>
      </c>
      <c r="R24" s="17"/>
      <c r="S24" s="17"/>
      <c r="T24" s="17" t="str">
        <f t="shared" si="1"/>
        <v>953</v>
      </c>
      <c r="U24" s="15"/>
      <c r="V24" s="5"/>
      <c r="W24" s="17">
        <f t="shared" si="2"/>
        <v>981.59</v>
      </c>
      <c r="X24" s="62">
        <v>0.3</v>
      </c>
      <c r="Y24" s="17">
        <f t="shared" si="3"/>
        <v>1402.2714285714287</v>
      </c>
      <c r="Z24" s="21">
        <f t="shared" si="4"/>
        <v>1402</v>
      </c>
      <c r="AA24" s="17">
        <f t="shared" si="5"/>
        <v>1402</v>
      </c>
      <c r="AB24" s="17">
        <f t="shared" si="0"/>
        <v>1999</v>
      </c>
    </row>
    <row r="25" spans="1:28" customFormat="1" ht="15" customHeight="1" x14ac:dyDescent="0.3">
      <c r="A25" s="114"/>
      <c r="B25" s="5">
        <v>592305</v>
      </c>
      <c r="C25" s="5">
        <v>102955</v>
      </c>
      <c r="D25" s="5" t="s">
        <v>8169</v>
      </c>
      <c r="E25" s="48">
        <v>102955</v>
      </c>
      <c r="F25" s="48"/>
      <c r="G25" s="45">
        <v>5905490000293</v>
      </c>
      <c r="H25" s="45"/>
      <c r="I25" s="6" t="s">
        <v>738</v>
      </c>
      <c r="J25" s="6" t="s">
        <v>2988</v>
      </c>
      <c r="K25" s="5" t="s">
        <v>210</v>
      </c>
      <c r="L25" s="7" t="s">
        <v>2744</v>
      </c>
      <c r="M25" s="7" t="s">
        <v>2984</v>
      </c>
      <c r="N25" s="17">
        <v>1999</v>
      </c>
      <c r="O25" s="17">
        <v>953</v>
      </c>
      <c r="P25" s="17">
        <v>953</v>
      </c>
      <c r="Q25" s="17">
        <v>953</v>
      </c>
      <c r="R25" s="17"/>
      <c r="S25" s="17"/>
      <c r="T25" s="17" t="str">
        <f t="shared" si="1"/>
        <v>953</v>
      </c>
      <c r="U25" s="15"/>
      <c r="V25" s="5"/>
      <c r="W25" s="17">
        <f t="shared" si="2"/>
        <v>981.59</v>
      </c>
      <c r="X25" s="62">
        <v>0.3</v>
      </c>
      <c r="Y25" s="17">
        <f t="shared" si="3"/>
        <v>1402.2714285714287</v>
      </c>
      <c r="Z25" s="21">
        <f t="shared" si="4"/>
        <v>1402</v>
      </c>
      <c r="AA25" s="17">
        <f t="shared" si="5"/>
        <v>1402</v>
      </c>
      <c r="AB25" s="17">
        <f t="shared" si="0"/>
        <v>1999</v>
      </c>
    </row>
    <row r="26" spans="1:28" customFormat="1" ht="15" customHeight="1" x14ac:dyDescent="0.3">
      <c r="A26" s="114"/>
      <c r="B26" s="5">
        <v>592306</v>
      </c>
      <c r="C26" s="5">
        <v>102948</v>
      </c>
      <c r="D26" s="5" t="s">
        <v>8169</v>
      </c>
      <c r="E26" s="48">
        <v>102948</v>
      </c>
      <c r="F26" s="48"/>
      <c r="G26" s="45">
        <v>5905490000224</v>
      </c>
      <c r="H26" s="45"/>
      <c r="I26" s="6" t="s">
        <v>739</v>
      </c>
      <c r="J26" s="6" t="s">
        <v>2988</v>
      </c>
      <c r="K26" s="5" t="s">
        <v>210</v>
      </c>
      <c r="L26" s="7" t="s">
        <v>2740</v>
      </c>
      <c r="M26" s="7" t="s">
        <v>2984</v>
      </c>
      <c r="N26" s="17">
        <v>1999</v>
      </c>
      <c r="O26" s="17">
        <v>953</v>
      </c>
      <c r="P26" s="17">
        <v>953</v>
      </c>
      <c r="Q26" s="17">
        <v>953</v>
      </c>
      <c r="R26" s="17"/>
      <c r="S26" s="17"/>
      <c r="T26" s="17" t="str">
        <f t="shared" si="1"/>
        <v>953</v>
      </c>
      <c r="U26" s="15"/>
      <c r="V26" s="5"/>
      <c r="W26" s="17">
        <f t="shared" si="2"/>
        <v>981.59</v>
      </c>
      <c r="X26" s="62">
        <v>0.3</v>
      </c>
      <c r="Y26" s="17">
        <f t="shared" si="3"/>
        <v>1402.2714285714287</v>
      </c>
      <c r="Z26" s="21">
        <f t="shared" si="4"/>
        <v>1402</v>
      </c>
      <c r="AA26" s="17">
        <f t="shared" si="5"/>
        <v>1402</v>
      </c>
      <c r="AB26" s="17">
        <f t="shared" si="0"/>
        <v>1999</v>
      </c>
    </row>
    <row r="27" spans="1:28" customFormat="1" ht="15" customHeight="1" x14ac:dyDescent="0.3">
      <c r="A27" s="114"/>
      <c r="B27" s="5">
        <v>592307</v>
      </c>
      <c r="C27" s="5">
        <v>102956</v>
      </c>
      <c r="D27" s="5" t="s">
        <v>8169</v>
      </c>
      <c r="E27" s="48">
        <v>102956</v>
      </c>
      <c r="F27" s="48"/>
      <c r="G27" s="45">
        <v>5905490000309</v>
      </c>
      <c r="H27" s="45"/>
      <c r="I27" s="6" t="s">
        <v>740</v>
      </c>
      <c r="J27" s="6" t="s">
        <v>2988</v>
      </c>
      <c r="K27" s="5" t="s">
        <v>210</v>
      </c>
      <c r="L27" s="7" t="s">
        <v>2745</v>
      </c>
      <c r="M27" s="7" t="s">
        <v>2984</v>
      </c>
      <c r="N27" s="17">
        <v>1999</v>
      </c>
      <c r="O27" s="17">
        <v>953</v>
      </c>
      <c r="P27" s="17">
        <v>953</v>
      </c>
      <c r="Q27" s="17">
        <v>953</v>
      </c>
      <c r="R27" s="17"/>
      <c r="S27" s="17"/>
      <c r="T27" s="17" t="str">
        <f t="shared" si="1"/>
        <v>953</v>
      </c>
      <c r="U27" s="15"/>
      <c r="V27" s="5"/>
      <c r="W27" s="17">
        <f t="shared" si="2"/>
        <v>981.59</v>
      </c>
      <c r="X27" s="62">
        <v>0.3</v>
      </c>
      <c r="Y27" s="17">
        <f t="shared" si="3"/>
        <v>1402.2714285714287</v>
      </c>
      <c r="Z27" s="21">
        <f t="shared" si="4"/>
        <v>1402</v>
      </c>
      <c r="AA27" s="17">
        <f t="shared" si="5"/>
        <v>1402</v>
      </c>
      <c r="AB27" s="17">
        <f t="shared" si="0"/>
        <v>1999</v>
      </c>
    </row>
    <row r="28" spans="1:28" customFormat="1" ht="15" customHeight="1" x14ac:dyDescent="0.3">
      <c r="A28" s="114"/>
      <c r="B28" s="5">
        <v>592308</v>
      </c>
      <c r="C28" s="5">
        <v>102957</v>
      </c>
      <c r="D28" s="5" t="s">
        <v>8169</v>
      </c>
      <c r="E28" s="48">
        <v>102957</v>
      </c>
      <c r="F28" s="48"/>
      <c r="G28" s="45">
        <v>5905490000316</v>
      </c>
      <c r="H28" s="45"/>
      <c r="I28" s="6" t="s">
        <v>741</v>
      </c>
      <c r="J28" s="6" t="s">
        <v>2988</v>
      </c>
      <c r="K28" s="5" t="s">
        <v>210</v>
      </c>
      <c r="L28" s="7" t="s">
        <v>2745</v>
      </c>
      <c r="M28" s="7" t="s">
        <v>2984</v>
      </c>
      <c r="N28" s="17">
        <v>1999</v>
      </c>
      <c r="O28" s="17">
        <v>953</v>
      </c>
      <c r="P28" s="17">
        <v>953</v>
      </c>
      <c r="Q28" s="17">
        <v>953</v>
      </c>
      <c r="R28" s="17"/>
      <c r="S28" s="17"/>
      <c r="T28" s="17" t="str">
        <f t="shared" si="1"/>
        <v>953</v>
      </c>
      <c r="U28" s="15"/>
      <c r="V28" s="5"/>
      <c r="W28" s="17">
        <f t="shared" si="2"/>
        <v>981.59</v>
      </c>
      <c r="X28" s="62">
        <v>0.3</v>
      </c>
      <c r="Y28" s="17">
        <f t="shared" si="3"/>
        <v>1402.2714285714287</v>
      </c>
      <c r="Z28" s="21">
        <f t="shared" si="4"/>
        <v>1402</v>
      </c>
      <c r="AA28" s="17">
        <f t="shared" si="5"/>
        <v>1402</v>
      </c>
      <c r="AB28" s="17">
        <f t="shared" si="0"/>
        <v>1999</v>
      </c>
    </row>
    <row r="29" spans="1:28" customFormat="1" ht="15" customHeight="1" x14ac:dyDescent="0.3">
      <c r="A29" s="114"/>
      <c r="B29" s="5">
        <v>592309</v>
      </c>
      <c r="C29" s="5">
        <v>102958</v>
      </c>
      <c r="D29" s="5" t="s">
        <v>8169</v>
      </c>
      <c r="E29" s="48">
        <v>102958</v>
      </c>
      <c r="F29" s="48"/>
      <c r="G29" s="45">
        <v>5905490000323</v>
      </c>
      <c r="H29" s="45"/>
      <c r="I29" s="6" t="s">
        <v>742</v>
      </c>
      <c r="J29" s="6" t="s">
        <v>2988</v>
      </c>
      <c r="K29" s="5" t="s">
        <v>210</v>
      </c>
      <c r="L29" s="7" t="s">
        <v>2746</v>
      </c>
      <c r="M29" s="7" t="s">
        <v>2984</v>
      </c>
      <c r="N29" s="17">
        <v>1999</v>
      </c>
      <c r="O29" s="17">
        <v>953</v>
      </c>
      <c r="P29" s="17">
        <v>953</v>
      </c>
      <c r="Q29" s="17">
        <v>953</v>
      </c>
      <c r="R29" s="17"/>
      <c r="S29" s="17"/>
      <c r="T29" s="17" t="str">
        <f t="shared" si="1"/>
        <v>953</v>
      </c>
      <c r="U29" s="15"/>
      <c r="V29" s="5"/>
      <c r="W29" s="17">
        <f t="shared" si="2"/>
        <v>981.59</v>
      </c>
      <c r="X29" s="62">
        <v>0.3</v>
      </c>
      <c r="Y29" s="17">
        <f t="shared" si="3"/>
        <v>1402.2714285714287</v>
      </c>
      <c r="Z29" s="21">
        <f t="shared" si="4"/>
        <v>1402</v>
      </c>
      <c r="AA29" s="17">
        <f t="shared" si="5"/>
        <v>1402</v>
      </c>
      <c r="AB29" s="17">
        <f t="shared" si="0"/>
        <v>1999</v>
      </c>
    </row>
    <row r="30" spans="1:28" customFormat="1" ht="15" customHeight="1" x14ac:dyDescent="0.3">
      <c r="A30" s="114"/>
      <c r="B30" s="5">
        <v>592310</v>
      </c>
      <c r="C30" s="5">
        <v>102959</v>
      </c>
      <c r="D30" s="5" t="s">
        <v>8169</v>
      </c>
      <c r="E30" s="48">
        <v>102959</v>
      </c>
      <c r="F30" s="48"/>
      <c r="G30" s="45">
        <v>5905490000330</v>
      </c>
      <c r="H30" s="45"/>
      <c r="I30" s="6" t="s">
        <v>743</v>
      </c>
      <c r="J30" s="6" t="s">
        <v>2988</v>
      </c>
      <c r="K30" s="5" t="s">
        <v>210</v>
      </c>
      <c r="L30" s="7" t="s">
        <v>2746</v>
      </c>
      <c r="M30" s="7" t="s">
        <v>2984</v>
      </c>
      <c r="N30" s="17">
        <v>1999</v>
      </c>
      <c r="O30" s="17">
        <v>953</v>
      </c>
      <c r="P30" s="17">
        <v>953</v>
      </c>
      <c r="Q30" s="17">
        <v>953</v>
      </c>
      <c r="R30" s="17"/>
      <c r="S30" s="17"/>
      <c r="T30" s="17" t="str">
        <f t="shared" si="1"/>
        <v>953</v>
      </c>
      <c r="U30" s="15"/>
      <c r="V30" s="5"/>
      <c r="W30" s="17">
        <f t="shared" si="2"/>
        <v>981.59</v>
      </c>
      <c r="X30" s="62">
        <v>0.3</v>
      </c>
      <c r="Y30" s="17">
        <f t="shared" si="3"/>
        <v>1402.2714285714287</v>
      </c>
      <c r="Z30" s="21">
        <f t="shared" si="4"/>
        <v>1402</v>
      </c>
      <c r="AA30" s="17">
        <f t="shared" si="5"/>
        <v>1402</v>
      </c>
      <c r="AB30" s="17">
        <f t="shared" si="0"/>
        <v>1999</v>
      </c>
    </row>
    <row r="31" spans="1:28" customFormat="1" ht="15" customHeight="1" x14ac:dyDescent="0.3">
      <c r="A31" s="114"/>
      <c r="B31" s="5">
        <v>592327</v>
      </c>
      <c r="C31" s="5">
        <v>102989</v>
      </c>
      <c r="D31" s="5" t="s">
        <v>8169</v>
      </c>
      <c r="E31" s="48">
        <v>102989</v>
      </c>
      <c r="F31" s="48"/>
      <c r="G31" s="45">
        <v>5905490000682</v>
      </c>
      <c r="H31" s="45"/>
      <c r="I31" s="6" t="s">
        <v>744</v>
      </c>
      <c r="J31" s="6" t="s">
        <v>2988</v>
      </c>
      <c r="K31" s="5" t="s">
        <v>210</v>
      </c>
      <c r="L31" s="7" t="s">
        <v>2741</v>
      </c>
      <c r="M31" s="7" t="s">
        <v>2984</v>
      </c>
      <c r="N31" s="17">
        <v>269</v>
      </c>
      <c r="O31" s="17">
        <v>124</v>
      </c>
      <c r="P31" s="17">
        <v>124</v>
      </c>
      <c r="Q31" s="17">
        <v>124</v>
      </c>
      <c r="R31" s="17"/>
      <c r="S31" s="17"/>
      <c r="T31" s="17" t="str">
        <f t="shared" si="1"/>
        <v>124</v>
      </c>
      <c r="U31" s="15"/>
      <c r="V31" s="5"/>
      <c r="W31" s="17">
        <f t="shared" si="2"/>
        <v>127.72</v>
      </c>
      <c r="X31" s="62">
        <v>0.3</v>
      </c>
      <c r="Y31" s="17">
        <f t="shared" si="3"/>
        <v>182.45714285714286</v>
      </c>
      <c r="Z31" s="21">
        <f t="shared" si="4"/>
        <v>182</v>
      </c>
      <c r="AA31" s="17">
        <f t="shared" si="5"/>
        <v>182</v>
      </c>
      <c r="AB31" s="17">
        <f t="shared" si="0"/>
        <v>269</v>
      </c>
    </row>
    <row r="32" spans="1:28" customFormat="1" ht="15" customHeight="1" x14ac:dyDescent="0.3">
      <c r="A32" s="114"/>
      <c r="B32" s="5">
        <v>592328</v>
      </c>
      <c r="C32" s="5">
        <v>102990</v>
      </c>
      <c r="D32" s="5" t="s">
        <v>8169</v>
      </c>
      <c r="E32" s="48">
        <v>102990</v>
      </c>
      <c r="F32" s="48"/>
      <c r="G32" s="45">
        <v>5905490000705</v>
      </c>
      <c r="H32" s="45"/>
      <c r="I32" s="6" t="s">
        <v>745</v>
      </c>
      <c r="J32" s="6" t="s">
        <v>2988</v>
      </c>
      <c r="K32" s="5" t="s">
        <v>210</v>
      </c>
      <c r="L32" s="7" t="s">
        <v>2740</v>
      </c>
      <c r="M32" s="7" t="s">
        <v>2984</v>
      </c>
      <c r="N32" s="17">
        <v>269</v>
      </c>
      <c r="O32" s="17">
        <v>124</v>
      </c>
      <c r="P32" s="17">
        <v>124</v>
      </c>
      <c r="Q32" s="17">
        <v>124</v>
      </c>
      <c r="R32" s="17"/>
      <c r="S32" s="17"/>
      <c r="T32" s="17" t="str">
        <f t="shared" si="1"/>
        <v>124</v>
      </c>
      <c r="U32" s="15"/>
      <c r="V32" s="5"/>
      <c r="W32" s="17">
        <f t="shared" si="2"/>
        <v>127.72</v>
      </c>
      <c r="X32" s="62">
        <v>0.3</v>
      </c>
      <c r="Y32" s="17">
        <f t="shared" si="3"/>
        <v>182.45714285714286</v>
      </c>
      <c r="Z32" s="21">
        <f t="shared" si="4"/>
        <v>182</v>
      </c>
      <c r="AA32" s="17">
        <f t="shared" si="5"/>
        <v>182</v>
      </c>
      <c r="AB32" s="17">
        <f t="shared" si="0"/>
        <v>269</v>
      </c>
    </row>
    <row r="33" spans="1:28" customFormat="1" ht="15" customHeight="1" x14ac:dyDescent="0.3">
      <c r="A33" s="114"/>
      <c r="B33" s="5">
        <v>592317</v>
      </c>
      <c r="C33" s="5">
        <v>102991</v>
      </c>
      <c r="D33" s="5" t="s">
        <v>8169</v>
      </c>
      <c r="E33" s="48">
        <v>102991</v>
      </c>
      <c r="F33" s="48"/>
      <c r="G33" s="45">
        <v>5905490000729</v>
      </c>
      <c r="H33" s="45"/>
      <c r="I33" s="6" t="s">
        <v>746</v>
      </c>
      <c r="J33" s="6" t="s">
        <v>2988</v>
      </c>
      <c r="K33" s="5" t="s">
        <v>210</v>
      </c>
      <c r="L33" s="7" t="s">
        <v>2742</v>
      </c>
      <c r="M33" s="7" t="s">
        <v>2984</v>
      </c>
      <c r="N33" s="17">
        <v>269</v>
      </c>
      <c r="O33" s="17">
        <v>124</v>
      </c>
      <c r="P33" s="17">
        <v>124</v>
      </c>
      <c r="Q33" s="17">
        <v>124</v>
      </c>
      <c r="R33" s="17"/>
      <c r="S33" s="17"/>
      <c r="T33" s="17" t="str">
        <f t="shared" si="1"/>
        <v>124</v>
      </c>
      <c r="U33" s="15"/>
      <c r="V33" s="5"/>
      <c r="W33" s="17">
        <f t="shared" si="2"/>
        <v>127.72</v>
      </c>
      <c r="X33" s="62">
        <v>0.3</v>
      </c>
      <c r="Y33" s="17">
        <f t="shared" si="3"/>
        <v>182.45714285714286</v>
      </c>
      <c r="Z33" s="21">
        <f t="shared" si="4"/>
        <v>182</v>
      </c>
      <c r="AA33" s="17">
        <f t="shared" si="5"/>
        <v>182</v>
      </c>
      <c r="AB33" s="17">
        <f t="shared" si="0"/>
        <v>269</v>
      </c>
    </row>
    <row r="34" spans="1:28" customFormat="1" ht="15" customHeight="1" x14ac:dyDescent="0.3">
      <c r="A34" s="114"/>
      <c r="B34" s="5">
        <v>592318</v>
      </c>
      <c r="C34" s="5">
        <v>102992</v>
      </c>
      <c r="D34" s="5" t="s">
        <v>8169</v>
      </c>
      <c r="E34" s="48">
        <v>102992</v>
      </c>
      <c r="F34" s="48"/>
      <c r="G34" s="45">
        <v>5905490000743</v>
      </c>
      <c r="H34" s="45"/>
      <c r="I34" s="6" t="s">
        <v>747</v>
      </c>
      <c r="J34" s="6" t="s">
        <v>2988</v>
      </c>
      <c r="K34" s="5" t="s">
        <v>210</v>
      </c>
      <c r="L34" s="7" t="s">
        <v>2743</v>
      </c>
      <c r="M34" s="7" t="s">
        <v>2984</v>
      </c>
      <c r="N34" s="17">
        <v>269</v>
      </c>
      <c r="O34" s="17">
        <v>124</v>
      </c>
      <c r="P34" s="17">
        <v>124</v>
      </c>
      <c r="Q34" s="17">
        <v>124</v>
      </c>
      <c r="R34" s="17"/>
      <c r="S34" s="17"/>
      <c r="T34" s="17" t="str">
        <f t="shared" si="1"/>
        <v>124</v>
      </c>
      <c r="U34" s="15"/>
      <c r="V34" s="5"/>
      <c r="W34" s="17">
        <f t="shared" si="2"/>
        <v>127.72</v>
      </c>
      <c r="X34" s="62">
        <v>0.3</v>
      </c>
      <c r="Y34" s="17">
        <f t="shared" si="3"/>
        <v>182.45714285714286</v>
      </c>
      <c r="Z34" s="21">
        <f t="shared" si="4"/>
        <v>182</v>
      </c>
      <c r="AA34" s="17">
        <f t="shared" si="5"/>
        <v>182</v>
      </c>
      <c r="AB34" s="17">
        <f t="shared" si="0"/>
        <v>269</v>
      </c>
    </row>
    <row r="35" spans="1:28" customFormat="1" ht="15" customHeight="1" x14ac:dyDescent="0.3">
      <c r="A35" s="114"/>
      <c r="B35" s="5">
        <v>592319</v>
      </c>
      <c r="C35" s="5">
        <v>102993</v>
      </c>
      <c r="D35" s="5" t="s">
        <v>8169</v>
      </c>
      <c r="E35" s="48">
        <v>102993</v>
      </c>
      <c r="F35" s="48"/>
      <c r="G35" s="45">
        <v>5905490000767</v>
      </c>
      <c r="H35" s="45"/>
      <c r="I35" s="6" t="s">
        <v>748</v>
      </c>
      <c r="J35" s="6" t="s">
        <v>2988</v>
      </c>
      <c r="K35" s="5" t="s">
        <v>210</v>
      </c>
      <c r="L35" s="7" t="s">
        <v>2744</v>
      </c>
      <c r="M35" s="7" t="s">
        <v>2984</v>
      </c>
      <c r="N35" s="17">
        <v>269</v>
      </c>
      <c r="O35" s="17">
        <v>124</v>
      </c>
      <c r="P35" s="17">
        <v>124</v>
      </c>
      <c r="Q35" s="17">
        <v>124</v>
      </c>
      <c r="R35" s="17"/>
      <c r="S35" s="17"/>
      <c r="T35" s="17" t="str">
        <f t="shared" si="1"/>
        <v>124</v>
      </c>
      <c r="U35" s="15"/>
      <c r="V35" s="5"/>
      <c r="W35" s="17">
        <f t="shared" si="2"/>
        <v>127.72</v>
      </c>
      <c r="X35" s="62">
        <v>0.3</v>
      </c>
      <c r="Y35" s="17">
        <f t="shared" si="3"/>
        <v>182.45714285714286</v>
      </c>
      <c r="Z35" s="21">
        <f t="shared" si="4"/>
        <v>182</v>
      </c>
      <c r="AA35" s="17">
        <f t="shared" si="5"/>
        <v>182</v>
      </c>
      <c r="AB35" s="17">
        <f t="shared" si="0"/>
        <v>269</v>
      </c>
    </row>
    <row r="36" spans="1:28" customFormat="1" ht="15" customHeight="1" x14ac:dyDescent="0.3">
      <c r="A36" s="114"/>
      <c r="B36" s="5">
        <v>592320</v>
      </c>
      <c r="C36" s="5">
        <v>102994</v>
      </c>
      <c r="D36" s="5" t="s">
        <v>8169</v>
      </c>
      <c r="E36" s="48">
        <v>102994</v>
      </c>
      <c r="F36" s="48"/>
      <c r="G36" s="45">
        <v>5905490000781</v>
      </c>
      <c r="H36" s="45"/>
      <c r="I36" s="6" t="s">
        <v>749</v>
      </c>
      <c r="J36" s="6" t="s">
        <v>2988</v>
      </c>
      <c r="K36" s="5" t="s">
        <v>210</v>
      </c>
      <c r="L36" s="7" t="s">
        <v>2745</v>
      </c>
      <c r="M36" s="7" t="s">
        <v>2984</v>
      </c>
      <c r="N36" s="17">
        <v>269</v>
      </c>
      <c r="O36" s="17">
        <v>124</v>
      </c>
      <c r="P36" s="17">
        <v>124</v>
      </c>
      <c r="Q36" s="17">
        <v>124</v>
      </c>
      <c r="R36" s="17"/>
      <c r="S36" s="17"/>
      <c r="T36" s="17" t="str">
        <f t="shared" si="1"/>
        <v>124</v>
      </c>
      <c r="U36" s="15"/>
      <c r="V36" s="5"/>
      <c r="W36" s="17">
        <f t="shared" si="2"/>
        <v>127.72</v>
      </c>
      <c r="X36" s="62">
        <v>0.3</v>
      </c>
      <c r="Y36" s="17">
        <f t="shared" si="3"/>
        <v>182.45714285714286</v>
      </c>
      <c r="Z36" s="21">
        <f t="shared" si="4"/>
        <v>182</v>
      </c>
      <c r="AA36" s="17">
        <f t="shared" si="5"/>
        <v>182</v>
      </c>
      <c r="AB36" s="17">
        <f t="shared" si="0"/>
        <v>269</v>
      </c>
    </row>
    <row r="37" spans="1:28" customFormat="1" ht="15" customHeight="1" x14ac:dyDescent="0.3">
      <c r="A37" s="114"/>
      <c r="B37" s="5">
        <v>592321</v>
      </c>
      <c r="C37" s="5">
        <v>102995</v>
      </c>
      <c r="D37" s="5" t="s">
        <v>8169</v>
      </c>
      <c r="E37" s="48">
        <v>102995</v>
      </c>
      <c r="F37" s="48"/>
      <c r="G37" s="45">
        <v>5905490000804</v>
      </c>
      <c r="H37" s="45"/>
      <c r="I37" s="6" t="s">
        <v>750</v>
      </c>
      <c r="J37" s="6" t="s">
        <v>2988</v>
      </c>
      <c r="K37" s="5" t="s">
        <v>210</v>
      </c>
      <c r="L37" s="7" t="s">
        <v>2746</v>
      </c>
      <c r="M37" s="7" t="s">
        <v>2984</v>
      </c>
      <c r="N37" s="17">
        <v>269</v>
      </c>
      <c r="O37" s="17">
        <v>124</v>
      </c>
      <c r="P37" s="17">
        <v>124</v>
      </c>
      <c r="Q37" s="17">
        <v>124</v>
      </c>
      <c r="R37" s="17"/>
      <c r="S37" s="17"/>
      <c r="T37" s="17" t="str">
        <f t="shared" si="1"/>
        <v>124</v>
      </c>
      <c r="U37" s="15"/>
      <c r="V37" s="5"/>
      <c r="W37" s="17">
        <f t="shared" si="2"/>
        <v>127.72</v>
      </c>
      <c r="X37" s="62">
        <v>0.3</v>
      </c>
      <c r="Y37" s="17">
        <f t="shared" si="3"/>
        <v>182.45714285714286</v>
      </c>
      <c r="Z37" s="21">
        <f t="shared" si="4"/>
        <v>182</v>
      </c>
      <c r="AA37" s="17">
        <f t="shared" si="5"/>
        <v>182</v>
      </c>
      <c r="AB37" s="17">
        <f t="shared" si="0"/>
        <v>269</v>
      </c>
    </row>
    <row r="38" spans="1:28" customFormat="1" ht="15" customHeight="1" x14ac:dyDescent="0.3">
      <c r="A38" s="114"/>
      <c r="B38" s="5">
        <v>592329</v>
      </c>
      <c r="C38" s="5">
        <v>103974</v>
      </c>
      <c r="D38" s="5" t="s">
        <v>8169</v>
      </c>
      <c r="E38" s="48">
        <v>103974</v>
      </c>
      <c r="F38" s="48"/>
      <c r="G38" s="45">
        <v>5905490011589</v>
      </c>
      <c r="H38" s="45"/>
      <c r="I38" s="6" t="s">
        <v>761</v>
      </c>
      <c r="J38" s="6" t="s">
        <v>2988</v>
      </c>
      <c r="K38" s="5" t="s">
        <v>224</v>
      </c>
      <c r="L38" s="7" t="s">
        <v>2747</v>
      </c>
      <c r="M38" s="7" t="s">
        <v>2984</v>
      </c>
      <c r="N38" s="17">
        <v>349</v>
      </c>
      <c r="O38" s="17">
        <v>152</v>
      </c>
      <c r="P38" s="17">
        <v>157.35081</v>
      </c>
      <c r="Q38" s="17">
        <v>157.35081</v>
      </c>
      <c r="R38" s="17"/>
      <c r="S38" s="17"/>
      <c r="T38" s="17" t="str">
        <f t="shared" si="1"/>
        <v>157,35081</v>
      </c>
      <c r="U38" s="15"/>
      <c r="V38" s="5"/>
      <c r="W38" s="17">
        <f t="shared" si="2"/>
        <v>162.07133429999999</v>
      </c>
      <c r="X38" s="62">
        <v>0.3</v>
      </c>
      <c r="Y38" s="17">
        <f t="shared" si="3"/>
        <v>231.53047757142858</v>
      </c>
      <c r="Z38" s="21">
        <f t="shared" si="4"/>
        <v>232</v>
      </c>
      <c r="AA38" s="17">
        <f t="shared" si="5"/>
        <v>232</v>
      </c>
      <c r="AB38" s="17">
        <f t="shared" si="0"/>
        <v>349</v>
      </c>
    </row>
    <row r="39" spans="1:28" customFormat="1" ht="15" customHeight="1" x14ac:dyDescent="0.3">
      <c r="A39" s="114"/>
      <c r="B39" s="5">
        <v>592330</v>
      </c>
      <c r="C39" s="5">
        <v>103973</v>
      </c>
      <c r="D39" s="5" t="s">
        <v>8169</v>
      </c>
      <c r="E39" s="48">
        <v>103973</v>
      </c>
      <c r="F39" s="48"/>
      <c r="G39" s="45">
        <v>5905490011572</v>
      </c>
      <c r="H39" s="45"/>
      <c r="I39" s="6" t="s">
        <v>762</v>
      </c>
      <c r="J39" s="6" t="s">
        <v>2988</v>
      </c>
      <c r="K39" s="5" t="s">
        <v>224</v>
      </c>
      <c r="L39" s="7" t="s">
        <v>2748</v>
      </c>
      <c r="M39" s="7" t="s">
        <v>2984</v>
      </c>
      <c r="N39" s="17">
        <v>349</v>
      </c>
      <c r="O39" s="17">
        <v>152</v>
      </c>
      <c r="P39" s="17">
        <v>157.35081</v>
      </c>
      <c r="Q39" s="17">
        <v>157.35081</v>
      </c>
      <c r="R39" s="17"/>
      <c r="S39" s="17"/>
      <c r="T39" s="17" t="str">
        <f t="shared" si="1"/>
        <v>157,35081</v>
      </c>
      <c r="U39" s="15"/>
      <c r="V39" s="5"/>
      <c r="W39" s="17">
        <f t="shared" si="2"/>
        <v>162.07133429999999</v>
      </c>
      <c r="X39" s="62">
        <v>0.3</v>
      </c>
      <c r="Y39" s="17">
        <f t="shared" si="3"/>
        <v>231.53047757142858</v>
      </c>
      <c r="Z39" s="21">
        <f t="shared" si="4"/>
        <v>232</v>
      </c>
      <c r="AA39" s="17">
        <f t="shared" si="5"/>
        <v>232</v>
      </c>
      <c r="AB39" s="17">
        <f t="shared" si="0"/>
        <v>349</v>
      </c>
    </row>
    <row r="40" spans="1:28" customFormat="1" ht="15" customHeight="1" x14ac:dyDescent="0.3">
      <c r="A40" s="114"/>
      <c r="B40" s="5">
        <v>592331</v>
      </c>
      <c r="C40" s="5">
        <v>103969</v>
      </c>
      <c r="D40" s="5" t="s">
        <v>8169</v>
      </c>
      <c r="E40" s="48">
        <v>103969</v>
      </c>
      <c r="F40" s="48"/>
      <c r="G40" s="45">
        <v>5905490011534</v>
      </c>
      <c r="H40" s="45"/>
      <c r="I40" s="6" t="s">
        <v>751</v>
      </c>
      <c r="J40" s="6" t="s">
        <v>2988</v>
      </c>
      <c r="K40" s="5" t="s">
        <v>224</v>
      </c>
      <c r="L40" s="7" t="s">
        <v>2748</v>
      </c>
      <c r="M40" s="7" t="s">
        <v>2984</v>
      </c>
      <c r="N40" s="17">
        <v>1199</v>
      </c>
      <c r="O40" s="17">
        <v>480</v>
      </c>
      <c r="P40" s="17">
        <v>497.54782</v>
      </c>
      <c r="Q40" s="17">
        <v>497.54782</v>
      </c>
      <c r="R40" s="17"/>
      <c r="S40" s="17"/>
      <c r="T40" s="17" t="str">
        <f t="shared" si="1"/>
        <v>497,54782</v>
      </c>
      <c r="U40" s="15"/>
      <c r="V40" s="5"/>
      <c r="W40" s="17">
        <f t="shared" si="2"/>
        <v>512.47425459999999</v>
      </c>
      <c r="X40" s="62">
        <v>0.3</v>
      </c>
      <c r="Y40" s="17">
        <f t="shared" si="3"/>
        <v>732.10607800000002</v>
      </c>
      <c r="Z40" s="21">
        <f t="shared" si="4"/>
        <v>732</v>
      </c>
      <c r="AA40" s="17">
        <f t="shared" si="5"/>
        <v>732</v>
      </c>
      <c r="AB40" s="17">
        <f t="shared" si="0"/>
        <v>1199</v>
      </c>
    </row>
    <row r="41" spans="1:28" customFormat="1" ht="15" customHeight="1" x14ac:dyDescent="0.3">
      <c r="A41" s="114"/>
      <c r="B41" s="5">
        <v>592332</v>
      </c>
      <c r="C41" s="5">
        <v>103970</v>
      </c>
      <c r="D41" s="5" t="s">
        <v>8169</v>
      </c>
      <c r="E41" s="48">
        <v>103970</v>
      </c>
      <c r="F41" s="48"/>
      <c r="G41" s="45">
        <v>5905490011541</v>
      </c>
      <c r="H41" s="45"/>
      <c r="I41" s="6" t="s">
        <v>752</v>
      </c>
      <c r="J41" s="6" t="s">
        <v>2988</v>
      </c>
      <c r="K41" s="5" t="s">
        <v>224</v>
      </c>
      <c r="L41" s="7" t="s">
        <v>2747</v>
      </c>
      <c r="M41" s="7" t="s">
        <v>2984</v>
      </c>
      <c r="N41" s="17">
        <v>1199</v>
      </c>
      <c r="O41" s="17">
        <v>480</v>
      </c>
      <c r="P41" s="17">
        <v>497.54782</v>
      </c>
      <c r="Q41" s="17">
        <v>497.54782</v>
      </c>
      <c r="R41" s="17"/>
      <c r="S41" s="17"/>
      <c r="T41" s="17" t="str">
        <f t="shared" si="1"/>
        <v>497,54782</v>
      </c>
      <c r="U41" s="15"/>
      <c r="V41" s="5"/>
      <c r="W41" s="17">
        <f t="shared" si="2"/>
        <v>512.47425459999999</v>
      </c>
      <c r="X41" s="62">
        <v>0.3</v>
      </c>
      <c r="Y41" s="17">
        <f t="shared" si="3"/>
        <v>732.10607800000002</v>
      </c>
      <c r="Z41" s="21">
        <f t="shared" si="4"/>
        <v>732</v>
      </c>
      <c r="AA41" s="17">
        <f t="shared" si="5"/>
        <v>732</v>
      </c>
      <c r="AB41" s="17">
        <f t="shared" si="0"/>
        <v>1199</v>
      </c>
    </row>
    <row r="42" spans="1:28" customFormat="1" ht="15" customHeight="1" x14ac:dyDescent="0.3">
      <c r="A42" s="115"/>
      <c r="B42" s="4">
        <v>592336</v>
      </c>
      <c r="C42" s="4">
        <v>104016</v>
      </c>
      <c r="D42" s="5" t="s">
        <v>8169</v>
      </c>
      <c r="E42" s="43">
        <v>104016</v>
      </c>
      <c r="F42" s="43"/>
      <c r="G42" s="49">
        <v>5905490012005</v>
      </c>
      <c r="H42" s="49"/>
      <c r="I42" s="6" t="s">
        <v>753</v>
      </c>
      <c r="J42" s="6" t="s">
        <v>2988</v>
      </c>
      <c r="K42" s="4" t="s">
        <v>224</v>
      </c>
      <c r="L42" s="7" t="s">
        <v>2748</v>
      </c>
      <c r="M42" s="7" t="s">
        <v>2984</v>
      </c>
      <c r="N42" s="17">
        <v>1649</v>
      </c>
      <c r="O42" s="17">
        <v>740</v>
      </c>
      <c r="P42" s="17">
        <v>765.66813200000001</v>
      </c>
      <c r="Q42" s="17">
        <v>765.66813200000001</v>
      </c>
      <c r="R42" s="17"/>
      <c r="S42" s="17"/>
      <c r="T42" s="17" t="str">
        <f t="shared" si="1"/>
        <v>765,668132</v>
      </c>
      <c r="U42" s="15"/>
      <c r="V42" s="4"/>
      <c r="W42" s="17">
        <f t="shared" si="2"/>
        <v>788.63817596000001</v>
      </c>
      <c r="X42" s="62">
        <v>0.3</v>
      </c>
      <c r="Y42" s="17">
        <f t="shared" si="3"/>
        <v>1126.6259656571428</v>
      </c>
      <c r="Z42" s="21">
        <f t="shared" si="4"/>
        <v>1127</v>
      </c>
      <c r="AA42" s="17">
        <f t="shared" si="5"/>
        <v>1127</v>
      </c>
      <c r="AB42" s="17">
        <f t="shared" si="0"/>
        <v>1649</v>
      </c>
    </row>
    <row r="43" spans="1:28" customFormat="1" ht="15" customHeight="1" x14ac:dyDescent="0.3">
      <c r="A43" s="115"/>
      <c r="B43" s="4">
        <v>592335</v>
      </c>
      <c r="C43" s="4">
        <v>104015</v>
      </c>
      <c r="D43" s="5" t="s">
        <v>8169</v>
      </c>
      <c r="E43" s="43">
        <v>104015</v>
      </c>
      <c r="F43" s="43"/>
      <c r="G43" s="49">
        <v>5905490011992</v>
      </c>
      <c r="H43" s="49"/>
      <c r="I43" s="6" t="s">
        <v>754</v>
      </c>
      <c r="J43" s="6" t="s">
        <v>2988</v>
      </c>
      <c r="K43" s="4" t="s">
        <v>224</v>
      </c>
      <c r="L43" s="7" t="s">
        <v>2748</v>
      </c>
      <c r="M43" s="7" t="s">
        <v>2984</v>
      </c>
      <c r="N43" s="17">
        <v>1649</v>
      </c>
      <c r="O43" s="17">
        <v>740</v>
      </c>
      <c r="P43" s="17">
        <v>765.66813200000001</v>
      </c>
      <c r="Q43" s="17">
        <v>765.66813200000001</v>
      </c>
      <c r="R43" s="17"/>
      <c r="S43" s="17"/>
      <c r="T43" s="17" t="str">
        <f t="shared" si="1"/>
        <v>765,668132</v>
      </c>
      <c r="U43" s="15"/>
      <c r="V43" s="4"/>
      <c r="W43" s="17">
        <f t="shared" si="2"/>
        <v>788.63817596000001</v>
      </c>
      <c r="X43" s="62">
        <v>0.3</v>
      </c>
      <c r="Y43" s="17">
        <f t="shared" si="3"/>
        <v>1126.6259656571428</v>
      </c>
      <c r="Z43" s="21">
        <f t="shared" si="4"/>
        <v>1127</v>
      </c>
      <c r="AA43" s="17">
        <f t="shared" si="5"/>
        <v>1127</v>
      </c>
      <c r="AB43" s="17">
        <f t="shared" si="0"/>
        <v>1649</v>
      </c>
    </row>
    <row r="44" spans="1:28" customFormat="1" ht="15" customHeight="1" x14ac:dyDescent="0.3">
      <c r="A44" s="115"/>
      <c r="B44" s="4">
        <v>592337</v>
      </c>
      <c r="C44" s="4">
        <v>104017</v>
      </c>
      <c r="D44" s="5" t="s">
        <v>8169</v>
      </c>
      <c r="E44" s="77">
        <v>104017</v>
      </c>
      <c r="F44" s="77"/>
      <c r="G44" s="78">
        <v>5905490012012</v>
      </c>
      <c r="H44" s="78"/>
      <c r="I44" s="11" t="s">
        <v>755</v>
      </c>
      <c r="J44" s="6" t="s">
        <v>2988</v>
      </c>
      <c r="K44" s="4" t="s">
        <v>224</v>
      </c>
      <c r="L44" s="7" t="s">
        <v>2747</v>
      </c>
      <c r="M44" s="7" t="s">
        <v>2984</v>
      </c>
      <c r="N44" s="17">
        <v>1649</v>
      </c>
      <c r="O44" s="17">
        <v>740</v>
      </c>
      <c r="P44" s="17">
        <v>765.66813200000001</v>
      </c>
      <c r="Q44" s="17">
        <v>765.66813200000001</v>
      </c>
      <c r="R44" s="17"/>
      <c r="S44" s="17"/>
      <c r="T44" s="17" t="str">
        <f t="shared" si="1"/>
        <v>765,668132</v>
      </c>
      <c r="U44" s="15"/>
      <c r="V44" s="4"/>
      <c r="W44" s="17">
        <f t="shared" si="2"/>
        <v>788.63817596000001</v>
      </c>
      <c r="X44" s="62">
        <v>0.3</v>
      </c>
      <c r="Y44" s="17">
        <f t="shared" si="3"/>
        <v>1126.6259656571428</v>
      </c>
      <c r="Z44" s="21">
        <f t="shared" si="4"/>
        <v>1127</v>
      </c>
      <c r="AA44" s="17">
        <f t="shared" si="5"/>
        <v>1127</v>
      </c>
      <c r="AB44" s="17">
        <f t="shared" si="0"/>
        <v>1649</v>
      </c>
    </row>
    <row r="45" spans="1:28" customFormat="1" ht="15" customHeight="1" x14ac:dyDescent="0.3">
      <c r="A45" s="115"/>
      <c r="B45" s="4">
        <v>592338</v>
      </c>
      <c r="C45" s="4">
        <v>104018</v>
      </c>
      <c r="D45" s="5" t="s">
        <v>8169</v>
      </c>
      <c r="E45" s="77">
        <v>104018</v>
      </c>
      <c r="F45" s="77"/>
      <c r="G45" s="78">
        <v>5905490012029</v>
      </c>
      <c r="H45" s="78"/>
      <c r="I45" s="11" t="s">
        <v>756</v>
      </c>
      <c r="J45" s="6" t="s">
        <v>2988</v>
      </c>
      <c r="K45" s="4" t="s">
        <v>224</v>
      </c>
      <c r="L45" s="7" t="s">
        <v>2747</v>
      </c>
      <c r="M45" s="7" t="s">
        <v>2984</v>
      </c>
      <c r="N45" s="17">
        <v>1649</v>
      </c>
      <c r="O45" s="17">
        <v>740</v>
      </c>
      <c r="P45" s="17">
        <v>765.66813200000001</v>
      </c>
      <c r="Q45" s="17">
        <v>765.66813200000001</v>
      </c>
      <c r="R45" s="17"/>
      <c r="S45" s="17"/>
      <c r="T45" s="17" t="str">
        <f t="shared" si="1"/>
        <v>765,668132</v>
      </c>
      <c r="U45" s="15"/>
      <c r="V45" s="4"/>
      <c r="W45" s="17">
        <f t="shared" si="2"/>
        <v>788.63817596000001</v>
      </c>
      <c r="X45" s="62">
        <v>0.3</v>
      </c>
      <c r="Y45" s="17">
        <f t="shared" si="3"/>
        <v>1126.6259656571428</v>
      </c>
      <c r="Z45" s="21">
        <f t="shared" si="4"/>
        <v>1127</v>
      </c>
      <c r="AA45" s="17">
        <f t="shared" si="5"/>
        <v>1127</v>
      </c>
      <c r="AB45" s="17">
        <f t="shared" si="0"/>
        <v>1649</v>
      </c>
    </row>
    <row r="46" spans="1:28" customFormat="1" ht="15" customHeight="1" x14ac:dyDescent="0.3">
      <c r="A46" s="115"/>
      <c r="B46" s="4">
        <v>592340</v>
      </c>
      <c r="C46" s="4">
        <v>104020</v>
      </c>
      <c r="D46" s="5" t="s">
        <v>8169</v>
      </c>
      <c r="E46" s="77">
        <v>104020</v>
      </c>
      <c r="F46" s="77"/>
      <c r="G46" s="78">
        <v>5905490012043</v>
      </c>
      <c r="H46" s="78"/>
      <c r="I46" s="11" t="s">
        <v>757</v>
      </c>
      <c r="J46" s="6" t="s">
        <v>2988</v>
      </c>
      <c r="K46" s="4" t="s">
        <v>224</v>
      </c>
      <c r="L46" s="7" t="s">
        <v>2748</v>
      </c>
      <c r="M46" s="7" t="s">
        <v>2984</v>
      </c>
      <c r="N46" s="17">
        <v>2099</v>
      </c>
      <c r="O46" s="17">
        <v>985</v>
      </c>
      <c r="P46" s="17">
        <v>1019.2447820000001</v>
      </c>
      <c r="Q46" s="17">
        <v>1019.2447820000001</v>
      </c>
      <c r="R46" s="17"/>
      <c r="S46" s="17"/>
      <c r="T46" s="17" t="str">
        <f t="shared" si="1"/>
        <v>1019,244782</v>
      </c>
      <c r="U46" s="15"/>
      <c r="V46" s="4"/>
      <c r="W46" s="17">
        <f t="shared" si="2"/>
        <v>1049.8221254600001</v>
      </c>
      <c r="X46" s="62">
        <v>0.3</v>
      </c>
      <c r="Y46" s="17">
        <f t="shared" si="3"/>
        <v>1499.7458935142859</v>
      </c>
      <c r="Z46" s="21">
        <f t="shared" si="4"/>
        <v>1500</v>
      </c>
      <c r="AA46" s="17">
        <f t="shared" si="5"/>
        <v>1500</v>
      </c>
      <c r="AB46" s="17">
        <f t="shared" si="0"/>
        <v>2099</v>
      </c>
    </row>
    <row r="47" spans="1:28" customFormat="1" ht="15" customHeight="1" x14ac:dyDescent="0.3">
      <c r="A47" s="114"/>
      <c r="B47" s="5">
        <v>592341</v>
      </c>
      <c r="C47" s="5">
        <v>104021</v>
      </c>
      <c r="D47" s="5" t="s">
        <v>8169</v>
      </c>
      <c r="E47" s="50">
        <v>104021</v>
      </c>
      <c r="F47" s="50"/>
      <c r="G47" s="51">
        <v>5905490012050</v>
      </c>
      <c r="H47" s="51"/>
      <c r="I47" s="11" t="s">
        <v>758</v>
      </c>
      <c r="J47" s="6" t="s">
        <v>2988</v>
      </c>
      <c r="K47" s="5" t="s">
        <v>224</v>
      </c>
      <c r="L47" s="7" t="s">
        <v>2747</v>
      </c>
      <c r="M47" s="7" t="s">
        <v>2984</v>
      </c>
      <c r="N47" s="17">
        <v>2099</v>
      </c>
      <c r="O47" s="17">
        <v>985</v>
      </c>
      <c r="P47" s="17">
        <v>1019.2447820000001</v>
      </c>
      <c r="Q47" s="17">
        <v>1019.2447820000001</v>
      </c>
      <c r="R47" s="17"/>
      <c r="S47" s="17"/>
      <c r="T47" s="17" t="str">
        <f t="shared" si="1"/>
        <v>1019,244782</v>
      </c>
      <c r="U47" s="15"/>
      <c r="V47" s="5"/>
      <c r="W47" s="17">
        <f t="shared" si="2"/>
        <v>1049.8221254600001</v>
      </c>
      <c r="X47" s="62">
        <v>0.3</v>
      </c>
      <c r="Y47" s="17">
        <f t="shared" si="3"/>
        <v>1499.7458935142859</v>
      </c>
      <c r="Z47" s="21">
        <f t="shared" si="4"/>
        <v>1500</v>
      </c>
      <c r="AA47" s="17">
        <f t="shared" si="5"/>
        <v>1500</v>
      </c>
      <c r="AB47" s="17">
        <f t="shared" si="0"/>
        <v>2099</v>
      </c>
    </row>
    <row r="48" spans="1:28" customFormat="1" ht="15" customHeight="1" x14ac:dyDescent="0.3">
      <c r="A48" s="115"/>
      <c r="B48" s="4">
        <v>592342</v>
      </c>
      <c r="C48" s="4">
        <v>104022</v>
      </c>
      <c r="D48" s="5" t="s">
        <v>8169</v>
      </c>
      <c r="E48" s="77">
        <v>104022</v>
      </c>
      <c r="F48" s="77"/>
      <c r="G48" s="78">
        <v>5905490012067</v>
      </c>
      <c r="H48" s="78"/>
      <c r="I48" s="11" t="s">
        <v>759</v>
      </c>
      <c r="J48" s="6" t="s">
        <v>2988</v>
      </c>
      <c r="K48" s="4" t="s">
        <v>224</v>
      </c>
      <c r="L48" s="7" t="s">
        <v>2747</v>
      </c>
      <c r="M48" s="7" t="s">
        <v>2984</v>
      </c>
      <c r="N48" s="17">
        <v>2099</v>
      </c>
      <c r="O48" s="17">
        <v>985</v>
      </c>
      <c r="P48" s="17">
        <v>1019.2447820000001</v>
      </c>
      <c r="Q48" s="17">
        <v>1019.2447820000001</v>
      </c>
      <c r="R48" s="17"/>
      <c r="S48" s="17"/>
      <c r="T48" s="17" t="str">
        <f t="shared" si="1"/>
        <v>1019,244782</v>
      </c>
      <c r="U48" s="15"/>
      <c r="V48" s="4"/>
      <c r="W48" s="17">
        <f t="shared" si="2"/>
        <v>1049.8221254600001</v>
      </c>
      <c r="X48" s="62">
        <v>0.3</v>
      </c>
      <c r="Y48" s="17">
        <f t="shared" si="3"/>
        <v>1499.7458935142859</v>
      </c>
      <c r="Z48" s="21">
        <f t="shared" si="4"/>
        <v>1500</v>
      </c>
      <c r="AA48" s="17">
        <f t="shared" si="5"/>
        <v>1500</v>
      </c>
      <c r="AB48" s="17">
        <f t="shared" si="0"/>
        <v>2099</v>
      </c>
    </row>
    <row r="49" spans="1:28" customFormat="1" ht="15" customHeight="1" x14ac:dyDescent="0.3">
      <c r="A49" s="115"/>
      <c r="B49" s="4">
        <v>592339</v>
      </c>
      <c r="C49" s="4">
        <v>104019</v>
      </c>
      <c r="D49" s="5" t="s">
        <v>8169</v>
      </c>
      <c r="E49" s="77">
        <v>104019</v>
      </c>
      <c r="F49" s="77"/>
      <c r="G49" s="78">
        <v>5905490012036</v>
      </c>
      <c r="H49" s="78"/>
      <c r="I49" s="11" t="s">
        <v>760</v>
      </c>
      <c r="J49" s="6" t="s">
        <v>2988</v>
      </c>
      <c r="K49" s="4" t="s">
        <v>224</v>
      </c>
      <c r="L49" s="7" t="s">
        <v>2748</v>
      </c>
      <c r="M49" s="7" t="s">
        <v>2984</v>
      </c>
      <c r="N49" s="17">
        <v>2099</v>
      </c>
      <c r="O49" s="17">
        <v>985</v>
      </c>
      <c r="P49" s="17">
        <v>1019.2447820000001</v>
      </c>
      <c r="Q49" s="17">
        <v>1019.2447820000001</v>
      </c>
      <c r="R49" s="17"/>
      <c r="S49" s="17"/>
      <c r="T49" s="17" t="str">
        <f t="shared" si="1"/>
        <v>1019,244782</v>
      </c>
      <c r="U49" s="15"/>
      <c r="V49" s="4"/>
      <c r="W49" s="17">
        <f t="shared" si="2"/>
        <v>1049.8221254600001</v>
      </c>
      <c r="X49" s="62">
        <v>0.3</v>
      </c>
      <c r="Y49" s="17">
        <f t="shared" si="3"/>
        <v>1499.7458935142859</v>
      </c>
      <c r="Z49" s="21">
        <f t="shared" si="4"/>
        <v>1500</v>
      </c>
      <c r="AA49" s="17">
        <f t="shared" si="5"/>
        <v>1500</v>
      </c>
      <c r="AB49" s="17">
        <f t="shared" si="0"/>
        <v>2099</v>
      </c>
    </row>
    <row r="50" spans="1:28" customFormat="1" ht="15" customHeight="1" x14ac:dyDescent="0.3">
      <c r="A50" s="115"/>
      <c r="B50" s="4">
        <v>592333</v>
      </c>
      <c r="C50" s="4">
        <v>104180</v>
      </c>
      <c r="D50" s="5" t="s">
        <v>8169</v>
      </c>
      <c r="E50" s="77">
        <v>104180</v>
      </c>
      <c r="F50" s="77"/>
      <c r="G50" s="78">
        <v>5905490013644</v>
      </c>
      <c r="H50" s="78"/>
      <c r="I50" s="11" t="s">
        <v>777</v>
      </c>
      <c r="J50" s="6" t="s">
        <v>2988</v>
      </c>
      <c r="K50" s="4" t="s">
        <v>224</v>
      </c>
      <c r="L50" s="7" t="s">
        <v>2748</v>
      </c>
      <c r="M50" s="7" t="s">
        <v>2984</v>
      </c>
      <c r="N50" s="17">
        <v>1499</v>
      </c>
      <c r="O50" s="17">
        <v>623</v>
      </c>
      <c r="P50" s="17">
        <v>644.85409000000004</v>
      </c>
      <c r="Q50" s="17">
        <v>644.85409000000004</v>
      </c>
      <c r="R50" s="17"/>
      <c r="S50" s="17"/>
      <c r="T50" s="17" t="str">
        <f t="shared" si="1"/>
        <v>644,85409</v>
      </c>
      <c r="U50" s="15"/>
      <c r="V50" s="4"/>
      <c r="W50" s="17">
        <f t="shared" si="2"/>
        <v>664.19971270000008</v>
      </c>
      <c r="X50" s="62">
        <v>0.3</v>
      </c>
      <c r="Y50" s="17">
        <f t="shared" si="3"/>
        <v>948.8567324285716</v>
      </c>
      <c r="Z50" s="21">
        <f t="shared" si="4"/>
        <v>949</v>
      </c>
      <c r="AA50" s="17">
        <f t="shared" si="5"/>
        <v>949</v>
      </c>
      <c r="AB50" s="17">
        <f t="shared" si="0"/>
        <v>1499</v>
      </c>
    </row>
    <row r="51" spans="1:28" customFormat="1" ht="15" customHeight="1" x14ac:dyDescent="0.3">
      <c r="A51" s="115"/>
      <c r="B51" s="4">
        <v>592334</v>
      </c>
      <c r="C51" s="4">
        <v>104181</v>
      </c>
      <c r="D51" s="29" t="s">
        <v>8169</v>
      </c>
      <c r="E51" s="77">
        <v>104181</v>
      </c>
      <c r="F51" s="77"/>
      <c r="G51" s="78">
        <v>5905490013668</v>
      </c>
      <c r="H51" s="78"/>
      <c r="I51" s="11" t="s">
        <v>778</v>
      </c>
      <c r="J51" s="6" t="s">
        <v>2988</v>
      </c>
      <c r="K51" s="4" t="s">
        <v>224</v>
      </c>
      <c r="L51" s="7" t="s">
        <v>2747</v>
      </c>
      <c r="M51" s="7" t="s">
        <v>2984</v>
      </c>
      <c r="N51" s="17">
        <v>1499</v>
      </c>
      <c r="O51" s="17">
        <v>623</v>
      </c>
      <c r="P51" s="17">
        <v>644.85409000000004</v>
      </c>
      <c r="Q51" s="17">
        <v>644.85409000000004</v>
      </c>
      <c r="R51" s="17"/>
      <c r="S51" s="17"/>
      <c r="T51" s="17" t="str">
        <f t="shared" si="1"/>
        <v>644,85409</v>
      </c>
      <c r="U51" s="15"/>
      <c r="V51" s="4"/>
      <c r="W51" s="17">
        <f t="shared" si="2"/>
        <v>664.19971270000008</v>
      </c>
      <c r="X51" s="62">
        <v>0.3</v>
      </c>
      <c r="Y51" s="17">
        <f t="shared" si="3"/>
        <v>948.8567324285716</v>
      </c>
      <c r="Z51" s="21">
        <f t="shared" si="4"/>
        <v>949</v>
      </c>
      <c r="AA51" s="17">
        <f t="shared" si="5"/>
        <v>949</v>
      </c>
      <c r="AB51" s="17">
        <f t="shared" si="0"/>
        <v>1499</v>
      </c>
    </row>
    <row r="52" spans="1:28" customFormat="1" ht="15" customHeight="1" x14ac:dyDescent="0.3">
      <c r="A52" s="114"/>
      <c r="B52" s="5">
        <v>592364</v>
      </c>
      <c r="C52" s="5" t="s">
        <v>783</v>
      </c>
      <c r="D52" s="29" t="s">
        <v>8169</v>
      </c>
      <c r="E52" s="78" t="s">
        <v>8610</v>
      </c>
      <c r="F52" s="76" t="s">
        <v>9</v>
      </c>
      <c r="G52" s="51">
        <v>3666270124388</v>
      </c>
      <c r="H52" s="76">
        <v>3666270077066</v>
      </c>
      <c r="I52" s="11" t="s">
        <v>240</v>
      </c>
      <c r="J52" s="6" t="s">
        <v>2988</v>
      </c>
      <c r="K52" s="5" t="s">
        <v>3</v>
      </c>
      <c r="L52" s="7" t="s">
        <v>2895</v>
      </c>
      <c r="M52" s="7" t="s">
        <v>2985</v>
      </c>
      <c r="N52" s="17">
        <v>1549</v>
      </c>
      <c r="O52" s="17"/>
      <c r="P52" s="17"/>
      <c r="Q52" s="17"/>
      <c r="R52" s="17">
        <v>592</v>
      </c>
      <c r="S52" s="17">
        <v>619</v>
      </c>
      <c r="T52" s="17" t="str">
        <f>CONCATENATE(Q52,S52)</f>
        <v>619</v>
      </c>
      <c r="U52" s="15"/>
      <c r="V52" s="7"/>
      <c r="W52" s="17">
        <f t="shared" si="2"/>
        <v>637.57000000000005</v>
      </c>
      <c r="X52" s="62">
        <v>0.3</v>
      </c>
      <c r="Y52" s="17">
        <f t="shared" si="3"/>
        <v>910.8142857142858</v>
      </c>
      <c r="Z52" s="21">
        <f t="shared" si="4"/>
        <v>911</v>
      </c>
      <c r="AA52" s="17">
        <f t="shared" si="5"/>
        <v>911</v>
      </c>
      <c r="AB52" s="17">
        <f t="shared" si="0"/>
        <v>1549</v>
      </c>
    </row>
    <row r="53" spans="1:28" customFormat="1" ht="15" customHeight="1" x14ac:dyDescent="0.3">
      <c r="A53" s="114"/>
      <c r="B53" s="5">
        <v>592365</v>
      </c>
      <c r="C53" s="5" t="s">
        <v>784</v>
      </c>
      <c r="D53" s="29" t="s">
        <v>8169</v>
      </c>
      <c r="E53" s="78" t="s">
        <v>8611</v>
      </c>
      <c r="F53" s="76" t="s">
        <v>10</v>
      </c>
      <c r="G53" s="51">
        <v>3666270125040</v>
      </c>
      <c r="H53" s="76">
        <v>3666270077073</v>
      </c>
      <c r="I53" s="11" t="s">
        <v>241</v>
      </c>
      <c r="J53" s="6" t="s">
        <v>2988</v>
      </c>
      <c r="K53" s="5" t="s">
        <v>3</v>
      </c>
      <c r="L53" s="7" t="s">
        <v>2896</v>
      </c>
      <c r="M53" s="7" t="s">
        <v>2985</v>
      </c>
      <c r="N53" s="17">
        <v>1549</v>
      </c>
      <c r="O53" s="17"/>
      <c r="P53" s="17"/>
      <c r="Q53" s="17"/>
      <c r="R53" s="17">
        <v>592</v>
      </c>
      <c r="S53" s="17">
        <v>619</v>
      </c>
      <c r="T53" s="17" t="str">
        <f t="shared" si="1"/>
        <v>619</v>
      </c>
      <c r="U53" s="15"/>
      <c r="V53" s="7"/>
      <c r="W53" s="17">
        <f t="shared" si="2"/>
        <v>637.57000000000005</v>
      </c>
      <c r="X53" s="62">
        <v>0.3</v>
      </c>
      <c r="Y53" s="17">
        <f t="shared" si="3"/>
        <v>910.8142857142858</v>
      </c>
      <c r="Z53" s="21">
        <f t="shared" si="4"/>
        <v>911</v>
      </c>
      <c r="AA53" s="17">
        <f t="shared" si="5"/>
        <v>911</v>
      </c>
      <c r="AB53" s="17">
        <f t="shared" si="0"/>
        <v>1549</v>
      </c>
    </row>
    <row r="54" spans="1:28" customFormat="1" ht="15" customHeight="1" x14ac:dyDescent="0.3">
      <c r="A54" s="114"/>
      <c r="B54" s="5">
        <v>592366</v>
      </c>
      <c r="C54" s="5" t="s">
        <v>785</v>
      </c>
      <c r="D54" s="29" t="s">
        <v>8169</v>
      </c>
      <c r="E54" s="78" t="s">
        <v>8612</v>
      </c>
      <c r="F54" s="76" t="s">
        <v>11</v>
      </c>
      <c r="G54" s="51">
        <v>3666270125101</v>
      </c>
      <c r="H54" s="76">
        <v>3666270077080</v>
      </c>
      <c r="I54" s="11" t="s">
        <v>242</v>
      </c>
      <c r="J54" s="6" t="s">
        <v>2988</v>
      </c>
      <c r="K54" s="5" t="s">
        <v>3</v>
      </c>
      <c r="L54" s="7" t="s">
        <v>2897</v>
      </c>
      <c r="M54" s="7" t="s">
        <v>2985</v>
      </c>
      <c r="N54" s="17">
        <v>1549</v>
      </c>
      <c r="O54" s="17"/>
      <c r="P54" s="17"/>
      <c r="Q54" s="17"/>
      <c r="R54" s="17">
        <v>592</v>
      </c>
      <c r="S54" s="17">
        <v>619</v>
      </c>
      <c r="T54" s="17" t="str">
        <f t="shared" si="1"/>
        <v>619</v>
      </c>
      <c r="U54" s="15"/>
      <c r="V54" s="7"/>
      <c r="W54" s="17">
        <f t="shared" si="2"/>
        <v>637.57000000000005</v>
      </c>
      <c r="X54" s="62">
        <v>0.3</v>
      </c>
      <c r="Y54" s="17">
        <f t="shared" si="3"/>
        <v>910.8142857142858</v>
      </c>
      <c r="Z54" s="21">
        <f t="shared" si="4"/>
        <v>911</v>
      </c>
      <c r="AA54" s="17">
        <f t="shared" si="5"/>
        <v>911</v>
      </c>
      <c r="AB54" s="17">
        <f t="shared" si="0"/>
        <v>1549</v>
      </c>
    </row>
    <row r="55" spans="1:28" customFormat="1" ht="15" customHeight="1" x14ac:dyDescent="0.3">
      <c r="A55" s="114"/>
      <c r="B55" s="5">
        <v>592367</v>
      </c>
      <c r="C55" s="5" t="s">
        <v>786</v>
      </c>
      <c r="D55" s="29" t="s">
        <v>8169</v>
      </c>
      <c r="E55" s="78" t="s">
        <v>8613</v>
      </c>
      <c r="F55" s="76" t="s">
        <v>12</v>
      </c>
      <c r="G55" s="51">
        <v>3666270125774</v>
      </c>
      <c r="H55" s="76">
        <v>3666270077097</v>
      </c>
      <c r="I55" s="11" t="s">
        <v>243</v>
      </c>
      <c r="J55" s="6" t="s">
        <v>2988</v>
      </c>
      <c r="K55" s="5" t="s">
        <v>3</v>
      </c>
      <c r="L55" s="7" t="s">
        <v>2898</v>
      </c>
      <c r="M55" s="7" t="s">
        <v>2985</v>
      </c>
      <c r="N55" s="17">
        <v>1549</v>
      </c>
      <c r="O55" s="17"/>
      <c r="P55" s="17"/>
      <c r="Q55" s="17"/>
      <c r="R55" s="17">
        <v>592</v>
      </c>
      <c r="S55" s="17">
        <v>619</v>
      </c>
      <c r="T55" s="17" t="str">
        <f t="shared" si="1"/>
        <v>619</v>
      </c>
      <c r="U55" s="15"/>
      <c r="V55" s="7"/>
      <c r="W55" s="17">
        <f t="shared" si="2"/>
        <v>637.57000000000005</v>
      </c>
      <c r="X55" s="62">
        <v>0.3</v>
      </c>
      <c r="Y55" s="17">
        <f t="shared" si="3"/>
        <v>910.8142857142858</v>
      </c>
      <c r="Z55" s="21">
        <f t="shared" si="4"/>
        <v>911</v>
      </c>
      <c r="AA55" s="17">
        <f t="shared" si="5"/>
        <v>911</v>
      </c>
      <c r="AB55" s="17">
        <f t="shared" si="0"/>
        <v>1549</v>
      </c>
    </row>
    <row r="56" spans="1:28" customFormat="1" ht="15" customHeight="1" x14ac:dyDescent="0.3">
      <c r="A56" s="114"/>
      <c r="B56" s="5">
        <v>592376</v>
      </c>
      <c r="C56" s="5" t="s">
        <v>787</v>
      </c>
      <c r="D56" s="29" t="s">
        <v>8169</v>
      </c>
      <c r="E56" s="78" t="s">
        <v>8614</v>
      </c>
      <c r="F56" s="76" t="s">
        <v>4</v>
      </c>
      <c r="G56" s="51">
        <v>3666270125330</v>
      </c>
      <c r="H56" s="76">
        <v>3666270070005</v>
      </c>
      <c r="I56" s="11" t="s">
        <v>244</v>
      </c>
      <c r="J56" s="6" t="s">
        <v>2988</v>
      </c>
      <c r="K56" s="5" t="s">
        <v>3</v>
      </c>
      <c r="L56" s="7" t="s">
        <v>2895</v>
      </c>
      <c r="M56" s="7" t="s">
        <v>2985</v>
      </c>
      <c r="N56" s="17">
        <v>1649</v>
      </c>
      <c r="O56" s="17"/>
      <c r="P56" s="17"/>
      <c r="Q56" s="17"/>
      <c r="R56" s="17">
        <v>660</v>
      </c>
      <c r="S56" s="17">
        <v>690</v>
      </c>
      <c r="T56" s="17" t="str">
        <f t="shared" si="1"/>
        <v>690</v>
      </c>
      <c r="U56" s="15"/>
      <c r="V56" s="7"/>
      <c r="W56" s="17">
        <f t="shared" si="2"/>
        <v>710.7</v>
      </c>
      <c r="X56" s="62">
        <v>0.3</v>
      </c>
      <c r="Y56" s="17">
        <f t="shared" si="3"/>
        <v>1015.2857142857144</v>
      </c>
      <c r="Z56" s="21">
        <f t="shared" si="4"/>
        <v>1015</v>
      </c>
      <c r="AA56" s="17">
        <f t="shared" si="5"/>
        <v>1015</v>
      </c>
      <c r="AB56" s="17">
        <f t="shared" si="0"/>
        <v>1649</v>
      </c>
    </row>
    <row r="57" spans="1:28" customFormat="1" ht="15" customHeight="1" x14ac:dyDescent="0.3">
      <c r="A57" s="114"/>
      <c r="B57" s="5">
        <v>592378</v>
      </c>
      <c r="C57" s="5" t="s">
        <v>788</v>
      </c>
      <c r="D57" s="5" t="s">
        <v>8169</v>
      </c>
      <c r="E57" s="78" t="s">
        <v>8615</v>
      </c>
      <c r="F57" s="76" t="s">
        <v>6</v>
      </c>
      <c r="G57" s="51">
        <v>3666270124500</v>
      </c>
      <c r="H57" s="76">
        <v>3666270070029</v>
      </c>
      <c r="I57" s="11" t="s">
        <v>245</v>
      </c>
      <c r="J57" s="6" t="s">
        <v>2988</v>
      </c>
      <c r="K57" s="5" t="s">
        <v>3</v>
      </c>
      <c r="L57" s="7" t="s">
        <v>2897</v>
      </c>
      <c r="M57" s="7" t="s">
        <v>2985</v>
      </c>
      <c r="N57" s="17">
        <v>1649</v>
      </c>
      <c r="O57" s="17"/>
      <c r="P57" s="17"/>
      <c r="Q57" s="17"/>
      <c r="R57" s="17">
        <v>660</v>
      </c>
      <c r="S57" s="17">
        <v>690</v>
      </c>
      <c r="T57" s="17" t="str">
        <f t="shared" si="1"/>
        <v>690</v>
      </c>
      <c r="U57" s="15"/>
      <c r="V57" s="7"/>
      <c r="W57" s="17">
        <f t="shared" si="2"/>
        <v>710.7</v>
      </c>
      <c r="X57" s="62">
        <v>0.3</v>
      </c>
      <c r="Y57" s="17">
        <f t="shared" si="3"/>
        <v>1015.2857142857144</v>
      </c>
      <c r="Z57" s="21">
        <f t="shared" si="4"/>
        <v>1015</v>
      </c>
      <c r="AA57" s="17">
        <f t="shared" si="5"/>
        <v>1015</v>
      </c>
      <c r="AB57" s="17">
        <f t="shared" si="0"/>
        <v>1649</v>
      </c>
    </row>
    <row r="58" spans="1:28" customFormat="1" ht="15" customHeight="1" x14ac:dyDescent="0.3">
      <c r="A58" s="114"/>
      <c r="B58" s="5">
        <v>592363</v>
      </c>
      <c r="C58" s="5" t="s">
        <v>789</v>
      </c>
      <c r="D58" s="5" t="s">
        <v>8169</v>
      </c>
      <c r="E58" s="78" t="s">
        <v>8616</v>
      </c>
      <c r="F58" s="76" t="s">
        <v>7</v>
      </c>
      <c r="G58" s="51">
        <v>3666270124715</v>
      </c>
      <c r="H58" s="76">
        <v>3666270070036</v>
      </c>
      <c r="I58" s="11" t="s">
        <v>246</v>
      </c>
      <c r="J58" s="6" t="s">
        <v>2988</v>
      </c>
      <c r="K58" s="5" t="s">
        <v>3</v>
      </c>
      <c r="L58" s="7" t="s">
        <v>2898</v>
      </c>
      <c r="M58" s="7" t="s">
        <v>2985</v>
      </c>
      <c r="N58" s="17">
        <v>1649</v>
      </c>
      <c r="O58" s="17"/>
      <c r="P58" s="17"/>
      <c r="Q58" s="17"/>
      <c r="R58" s="17">
        <v>660</v>
      </c>
      <c r="S58" s="17">
        <v>690</v>
      </c>
      <c r="T58" s="17" t="str">
        <f t="shared" si="1"/>
        <v>690</v>
      </c>
      <c r="U58" s="15"/>
      <c r="V58" s="7"/>
      <c r="W58" s="17">
        <f t="shared" si="2"/>
        <v>710.7</v>
      </c>
      <c r="X58" s="62">
        <v>0.3</v>
      </c>
      <c r="Y58" s="17">
        <f t="shared" si="3"/>
        <v>1015.2857142857144</v>
      </c>
      <c r="Z58" s="21">
        <f t="shared" si="4"/>
        <v>1015</v>
      </c>
      <c r="AA58" s="17">
        <f t="shared" si="5"/>
        <v>1015</v>
      </c>
      <c r="AB58" s="17">
        <f t="shared" si="0"/>
        <v>1649</v>
      </c>
    </row>
    <row r="59" spans="1:28" customFormat="1" ht="15" customHeight="1" x14ac:dyDescent="0.3">
      <c r="A59" s="114"/>
      <c r="B59" s="5">
        <v>592377</v>
      </c>
      <c r="C59" s="5" t="s">
        <v>790</v>
      </c>
      <c r="D59" s="5" t="s">
        <v>8169</v>
      </c>
      <c r="E59" s="78" t="s">
        <v>8617</v>
      </c>
      <c r="F59" s="76" t="s">
        <v>5</v>
      </c>
      <c r="G59" s="51">
        <v>3666270124043</v>
      </c>
      <c r="H59" s="76">
        <v>3666270070012</v>
      </c>
      <c r="I59" s="11" t="s">
        <v>247</v>
      </c>
      <c r="J59" s="6" t="s">
        <v>2988</v>
      </c>
      <c r="K59" s="5" t="s">
        <v>3</v>
      </c>
      <c r="L59" s="7" t="s">
        <v>2896</v>
      </c>
      <c r="M59" s="7" t="s">
        <v>2985</v>
      </c>
      <c r="N59" s="17">
        <v>1649</v>
      </c>
      <c r="O59" s="17"/>
      <c r="P59" s="17"/>
      <c r="Q59" s="17"/>
      <c r="R59" s="17">
        <v>660</v>
      </c>
      <c r="S59" s="17">
        <v>690</v>
      </c>
      <c r="T59" s="17" t="str">
        <f t="shared" si="1"/>
        <v>690</v>
      </c>
      <c r="U59" s="15"/>
      <c r="V59" s="7"/>
      <c r="W59" s="17">
        <f t="shared" si="2"/>
        <v>710.7</v>
      </c>
      <c r="X59" s="62">
        <v>0.3</v>
      </c>
      <c r="Y59" s="17">
        <f t="shared" si="3"/>
        <v>1015.2857142857144</v>
      </c>
      <c r="Z59" s="21">
        <f t="shared" si="4"/>
        <v>1015</v>
      </c>
      <c r="AA59" s="17">
        <f t="shared" si="5"/>
        <v>1015</v>
      </c>
      <c r="AB59" s="17">
        <f t="shared" si="0"/>
        <v>1649</v>
      </c>
    </row>
    <row r="60" spans="1:28" customFormat="1" ht="15" customHeight="1" x14ac:dyDescent="0.3">
      <c r="A60" s="114"/>
      <c r="B60" s="5">
        <v>592362</v>
      </c>
      <c r="C60" s="5" t="s">
        <v>791</v>
      </c>
      <c r="D60" s="5" t="s">
        <v>8169</v>
      </c>
      <c r="E60" s="78" t="s">
        <v>8618</v>
      </c>
      <c r="F60" s="76" t="s">
        <v>211</v>
      </c>
      <c r="G60" s="51">
        <v>3666270125248</v>
      </c>
      <c r="H60" s="76">
        <v>3666270094629</v>
      </c>
      <c r="I60" s="11" t="s">
        <v>248</v>
      </c>
      <c r="J60" s="6" t="s">
        <v>2988</v>
      </c>
      <c r="K60" s="5" t="s">
        <v>3</v>
      </c>
      <c r="L60" s="7" t="s">
        <v>2899</v>
      </c>
      <c r="M60" s="7" t="s">
        <v>2985</v>
      </c>
      <c r="N60" s="17">
        <v>1549</v>
      </c>
      <c r="O60" s="17"/>
      <c r="P60" s="17"/>
      <c r="Q60" s="17"/>
      <c r="R60" s="17">
        <v>592</v>
      </c>
      <c r="S60" s="17">
        <v>619</v>
      </c>
      <c r="T60" s="17" t="str">
        <f t="shared" si="1"/>
        <v>619</v>
      </c>
      <c r="U60" s="15"/>
      <c r="V60" s="7"/>
      <c r="W60" s="17">
        <f t="shared" si="2"/>
        <v>637.57000000000005</v>
      </c>
      <c r="X60" s="62">
        <v>0.3</v>
      </c>
      <c r="Y60" s="17">
        <f t="shared" si="3"/>
        <v>910.8142857142858</v>
      </c>
      <c r="Z60" s="21">
        <f t="shared" si="4"/>
        <v>911</v>
      </c>
      <c r="AA60" s="17">
        <f t="shared" si="5"/>
        <v>911</v>
      </c>
      <c r="AB60" s="17">
        <f t="shared" si="0"/>
        <v>1549</v>
      </c>
    </row>
    <row r="61" spans="1:28" customFormat="1" ht="15" customHeight="1" x14ac:dyDescent="0.3">
      <c r="A61" s="114"/>
      <c r="B61" s="5">
        <v>592346</v>
      </c>
      <c r="C61" s="5" t="s">
        <v>792</v>
      </c>
      <c r="D61" s="5" t="s">
        <v>8169</v>
      </c>
      <c r="E61" s="78" t="s">
        <v>8619</v>
      </c>
      <c r="F61" s="76" t="s">
        <v>212</v>
      </c>
      <c r="G61" s="51">
        <v>3666270124661</v>
      </c>
      <c r="H61" s="76">
        <v>3666270094667</v>
      </c>
      <c r="I61" s="11" t="s">
        <v>249</v>
      </c>
      <c r="J61" s="6" t="s">
        <v>2988</v>
      </c>
      <c r="K61" s="5" t="s">
        <v>3</v>
      </c>
      <c r="L61" s="7" t="s">
        <v>2899</v>
      </c>
      <c r="M61" s="7" t="s">
        <v>2985</v>
      </c>
      <c r="N61" s="17">
        <v>1649</v>
      </c>
      <c r="O61" s="17"/>
      <c r="P61" s="17"/>
      <c r="Q61" s="17"/>
      <c r="R61" s="17">
        <v>660</v>
      </c>
      <c r="S61" s="17">
        <v>690</v>
      </c>
      <c r="T61" s="17" t="str">
        <f t="shared" si="1"/>
        <v>690</v>
      </c>
      <c r="U61" s="15"/>
      <c r="V61" s="7"/>
      <c r="W61" s="17">
        <f t="shared" si="2"/>
        <v>710.7</v>
      </c>
      <c r="X61" s="62">
        <v>0.3</v>
      </c>
      <c r="Y61" s="17">
        <f t="shared" si="3"/>
        <v>1015.2857142857144</v>
      </c>
      <c r="Z61" s="21">
        <f t="shared" si="4"/>
        <v>1015</v>
      </c>
      <c r="AA61" s="17">
        <f t="shared" si="5"/>
        <v>1015</v>
      </c>
      <c r="AB61" s="17">
        <f t="shared" si="0"/>
        <v>1649</v>
      </c>
    </row>
    <row r="62" spans="1:28" customFormat="1" ht="15" customHeight="1" x14ac:dyDescent="0.3">
      <c r="A62" s="114"/>
      <c r="B62" s="5">
        <v>592343</v>
      </c>
      <c r="C62" s="5" t="s">
        <v>793</v>
      </c>
      <c r="D62" s="5" t="s">
        <v>8169</v>
      </c>
      <c r="E62" s="78" t="s">
        <v>8620</v>
      </c>
      <c r="F62" s="76" t="s">
        <v>213</v>
      </c>
      <c r="G62" s="51">
        <v>3666270124524</v>
      </c>
      <c r="H62" s="76">
        <v>3666270094636</v>
      </c>
      <c r="I62" s="11" t="s">
        <v>250</v>
      </c>
      <c r="J62" s="6" t="s">
        <v>2988</v>
      </c>
      <c r="K62" s="5" t="s">
        <v>3</v>
      </c>
      <c r="L62" s="7" t="s">
        <v>2900</v>
      </c>
      <c r="M62" s="7" t="s">
        <v>2985</v>
      </c>
      <c r="N62" s="17">
        <v>1549</v>
      </c>
      <c r="O62" s="17"/>
      <c r="P62" s="17"/>
      <c r="Q62" s="17"/>
      <c r="R62" s="17">
        <v>592</v>
      </c>
      <c r="S62" s="17">
        <v>619</v>
      </c>
      <c r="T62" s="17" t="str">
        <f t="shared" si="1"/>
        <v>619</v>
      </c>
      <c r="U62" s="15"/>
      <c r="V62" s="7"/>
      <c r="W62" s="17">
        <f t="shared" si="2"/>
        <v>637.57000000000005</v>
      </c>
      <c r="X62" s="62">
        <v>0.3</v>
      </c>
      <c r="Y62" s="17">
        <f t="shared" si="3"/>
        <v>910.8142857142858</v>
      </c>
      <c r="Z62" s="21">
        <f t="shared" si="4"/>
        <v>911</v>
      </c>
      <c r="AA62" s="17">
        <f t="shared" si="5"/>
        <v>911</v>
      </c>
      <c r="AB62" s="17">
        <f t="shared" si="0"/>
        <v>1549</v>
      </c>
    </row>
    <row r="63" spans="1:28" customFormat="1" ht="15" customHeight="1" x14ac:dyDescent="0.3">
      <c r="A63" s="114"/>
      <c r="B63" s="5">
        <v>592347</v>
      </c>
      <c r="C63" s="5" t="s">
        <v>794</v>
      </c>
      <c r="D63" s="5" t="s">
        <v>8169</v>
      </c>
      <c r="E63" s="78" t="s">
        <v>8621</v>
      </c>
      <c r="F63" s="76" t="s">
        <v>214</v>
      </c>
      <c r="G63" s="51">
        <v>3666270124340</v>
      </c>
      <c r="H63" s="76">
        <v>3666270094674</v>
      </c>
      <c r="I63" s="11" t="s">
        <v>251</v>
      </c>
      <c r="J63" s="6" t="s">
        <v>2988</v>
      </c>
      <c r="K63" s="5" t="s">
        <v>3</v>
      </c>
      <c r="L63" s="7" t="s">
        <v>2900</v>
      </c>
      <c r="M63" s="7" t="s">
        <v>2985</v>
      </c>
      <c r="N63" s="17">
        <v>1649</v>
      </c>
      <c r="O63" s="17"/>
      <c r="P63" s="17"/>
      <c r="Q63" s="17"/>
      <c r="R63" s="17">
        <v>660</v>
      </c>
      <c r="S63" s="17">
        <v>690</v>
      </c>
      <c r="T63" s="17" t="str">
        <f t="shared" si="1"/>
        <v>690</v>
      </c>
      <c r="U63" s="15"/>
      <c r="V63" s="7"/>
      <c r="W63" s="17">
        <f t="shared" si="2"/>
        <v>710.7</v>
      </c>
      <c r="X63" s="62">
        <v>0.3</v>
      </c>
      <c r="Y63" s="17">
        <f t="shared" si="3"/>
        <v>1015.2857142857144</v>
      </c>
      <c r="Z63" s="21">
        <f t="shared" si="4"/>
        <v>1015</v>
      </c>
      <c r="AA63" s="17">
        <f t="shared" si="5"/>
        <v>1015</v>
      </c>
      <c r="AB63" s="17">
        <f t="shared" si="0"/>
        <v>1649</v>
      </c>
    </row>
    <row r="64" spans="1:28" customFormat="1" ht="15" customHeight="1" x14ac:dyDescent="0.3">
      <c r="A64" s="114"/>
      <c r="B64" s="5">
        <v>592345</v>
      </c>
      <c r="C64" s="5" t="s">
        <v>795</v>
      </c>
      <c r="D64" s="5" t="s">
        <v>8169</v>
      </c>
      <c r="E64" s="78" t="s">
        <v>8622</v>
      </c>
      <c r="F64" s="76" t="s">
        <v>215</v>
      </c>
      <c r="G64" s="51">
        <v>3666270125149</v>
      </c>
      <c r="H64" s="76">
        <v>3666270094650</v>
      </c>
      <c r="I64" s="11" t="s">
        <v>252</v>
      </c>
      <c r="J64" s="6" t="s">
        <v>2988</v>
      </c>
      <c r="K64" s="5" t="s">
        <v>3</v>
      </c>
      <c r="L64" s="7" t="s">
        <v>2901</v>
      </c>
      <c r="M64" s="7" t="s">
        <v>2985</v>
      </c>
      <c r="N64" s="17">
        <v>1549</v>
      </c>
      <c r="O64" s="17"/>
      <c r="P64" s="17"/>
      <c r="Q64" s="17"/>
      <c r="R64" s="17">
        <v>592</v>
      </c>
      <c r="S64" s="17">
        <v>619</v>
      </c>
      <c r="T64" s="17" t="str">
        <f t="shared" si="1"/>
        <v>619</v>
      </c>
      <c r="U64" s="15"/>
      <c r="V64" s="7"/>
      <c r="W64" s="17">
        <f t="shared" si="2"/>
        <v>637.57000000000005</v>
      </c>
      <c r="X64" s="62">
        <v>0.3</v>
      </c>
      <c r="Y64" s="17">
        <f t="shared" si="3"/>
        <v>910.8142857142858</v>
      </c>
      <c r="Z64" s="21">
        <f t="shared" si="4"/>
        <v>911</v>
      </c>
      <c r="AA64" s="17">
        <f t="shared" si="5"/>
        <v>911</v>
      </c>
      <c r="AB64" s="17">
        <f t="shared" si="0"/>
        <v>1549</v>
      </c>
    </row>
    <row r="65" spans="1:28" customFormat="1" ht="15" customHeight="1" x14ac:dyDescent="0.3">
      <c r="A65" s="114"/>
      <c r="B65" s="5">
        <v>592349</v>
      </c>
      <c r="C65" s="5" t="s">
        <v>796</v>
      </c>
      <c r="D65" s="5" t="s">
        <v>8169</v>
      </c>
      <c r="E65" s="78" t="s">
        <v>8623</v>
      </c>
      <c r="F65" s="76" t="s">
        <v>216</v>
      </c>
      <c r="G65" s="51">
        <v>3666270124951</v>
      </c>
      <c r="H65" s="76">
        <v>3666270094698</v>
      </c>
      <c r="I65" s="11" t="s">
        <v>253</v>
      </c>
      <c r="J65" s="6" t="s">
        <v>2988</v>
      </c>
      <c r="K65" s="5" t="s">
        <v>3</v>
      </c>
      <c r="L65" s="7" t="s">
        <v>2901</v>
      </c>
      <c r="M65" s="7" t="s">
        <v>2985</v>
      </c>
      <c r="N65" s="17">
        <v>1649</v>
      </c>
      <c r="O65" s="17"/>
      <c r="P65" s="17"/>
      <c r="Q65" s="17"/>
      <c r="R65" s="17">
        <v>660</v>
      </c>
      <c r="S65" s="17">
        <v>690</v>
      </c>
      <c r="T65" s="17" t="str">
        <f t="shared" si="1"/>
        <v>690</v>
      </c>
      <c r="U65" s="15"/>
      <c r="V65" s="7"/>
      <c r="W65" s="17">
        <f t="shared" si="2"/>
        <v>710.7</v>
      </c>
      <c r="X65" s="62">
        <v>0.3</v>
      </c>
      <c r="Y65" s="17">
        <f t="shared" si="3"/>
        <v>1015.2857142857144</v>
      </c>
      <c r="Z65" s="21">
        <f t="shared" si="4"/>
        <v>1015</v>
      </c>
      <c r="AA65" s="17">
        <f t="shared" si="5"/>
        <v>1015</v>
      </c>
      <c r="AB65" s="17">
        <f t="shared" si="0"/>
        <v>1649</v>
      </c>
    </row>
    <row r="66" spans="1:28" customFormat="1" ht="15" customHeight="1" x14ac:dyDescent="0.3">
      <c r="A66" s="114"/>
      <c r="B66" s="5">
        <v>592344</v>
      </c>
      <c r="C66" s="5" t="s">
        <v>797</v>
      </c>
      <c r="D66" s="5" t="s">
        <v>8169</v>
      </c>
      <c r="E66" s="78" t="s">
        <v>8624</v>
      </c>
      <c r="F66" s="76" t="s">
        <v>217</v>
      </c>
      <c r="G66" s="51">
        <v>3666270125576</v>
      </c>
      <c r="H66" s="76">
        <v>3666270094643</v>
      </c>
      <c r="I66" s="11" t="s">
        <v>254</v>
      </c>
      <c r="J66" s="6" t="s">
        <v>2988</v>
      </c>
      <c r="K66" s="5" t="s">
        <v>3</v>
      </c>
      <c r="L66" s="7" t="s">
        <v>2902</v>
      </c>
      <c r="M66" s="7" t="s">
        <v>2985</v>
      </c>
      <c r="N66" s="17">
        <v>1549</v>
      </c>
      <c r="O66" s="17"/>
      <c r="P66" s="17"/>
      <c r="Q66" s="17"/>
      <c r="R66" s="17">
        <v>592</v>
      </c>
      <c r="S66" s="17">
        <v>619</v>
      </c>
      <c r="T66" s="17" t="str">
        <f t="shared" si="1"/>
        <v>619</v>
      </c>
      <c r="U66" s="15"/>
      <c r="V66" s="7"/>
      <c r="W66" s="17">
        <f t="shared" si="2"/>
        <v>637.57000000000005</v>
      </c>
      <c r="X66" s="62">
        <v>0.3</v>
      </c>
      <c r="Y66" s="17">
        <f t="shared" si="3"/>
        <v>910.8142857142858</v>
      </c>
      <c r="Z66" s="21">
        <f t="shared" si="4"/>
        <v>911</v>
      </c>
      <c r="AA66" s="17">
        <f t="shared" si="5"/>
        <v>911</v>
      </c>
      <c r="AB66" s="17">
        <f t="shared" ref="AB66:AB129" si="6">N66*1</f>
        <v>1549</v>
      </c>
    </row>
    <row r="67" spans="1:28" customFormat="1" ht="15" customHeight="1" x14ac:dyDescent="0.3">
      <c r="A67" s="114"/>
      <c r="B67" s="5">
        <v>592348</v>
      </c>
      <c r="C67" s="5" t="s">
        <v>798</v>
      </c>
      <c r="D67" s="5" t="s">
        <v>8169</v>
      </c>
      <c r="E67" s="78" t="s">
        <v>8625</v>
      </c>
      <c r="F67" s="76" t="s">
        <v>218</v>
      </c>
      <c r="G67" s="51">
        <v>3666270124203</v>
      </c>
      <c r="H67" s="76">
        <v>3666270094681</v>
      </c>
      <c r="I67" s="11" t="s">
        <v>255</v>
      </c>
      <c r="J67" s="6" t="s">
        <v>2988</v>
      </c>
      <c r="K67" s="5" t="s">
        <v>3</v>
      </c>
      <c r="L67" s="7" t="s">
        <v>2902</v>
      </c>
      <c r="M67" s="7" t="s">
        <v>2985</v>
      </c>
      <c r="N67" s="17">
        <v>1649</v>
      </c>
      <c r="O67" s="17"/>
      <c r="P67" s="17"/>
      <c r="Q67" s="17"/>
      <c r="R67" s="17">
        <v>660</v>
      </c>
      <c r="S67" s="17">
        <v>690</v>
      </c>
      <c r="T67" s="17" t="str">
        <f t="shared" ref="T67:T130" si="7">CONCATENATE(Q67,S67)</f>
        <v>690</v>
      </c>
      <c r="U67" s="15"/>
      <c r="V67" s="7"/>
      <c r="W67" s="17">
        <f t="shared" ref="W67:W130" si="8">T67*1.03</f>
        <v>710.7</v>
      </c>
      <c r="X67" s="62">
        <v>0.3</v>
      </c>
      <c r="Y67" s="17">
        <f t="shared" ref="Y67:Y105" si="9">W67/0.7</f>
        <v>1015.2857142857144</v>
      </c>
      <c r="Z67" s="21">
        <f t="shared" ref="Z67:Z130" si="10">ROUND(Y67,0)</f>
        <v>1015</v>
      </c>
      <c r="AA67" s="17">
        <f t="shared" ref="AA67:AA122" si="11">Z67*1</f>
        <v>1015</v>
      </c>
      <c r="AB67" s="17">
        <f t="shared" si="6"/>
        <v>1649</v>
      </c>
    </row>
    <row r="68" spans="1:28" customFormat="1" ht="15" customHeight="1" x14ac:dyDescent="0.3">
      <c r="A68" s="114"/>
      <c r="B68" s="5">
        <v>592361</v>
      </c>
      <c r="C68" s="5" t="s">
        <v>799</v>
      </c>
      <c r="D68" s="5" t="s">
        <v>8169</v>
      </c>
      <c r="E68" s="78" t="s">
        <v>8626</v>
      </c>
      <c r="F68" s="76" t="s">
        <v>113</v>
      </c>
      <c r="G68" s="51">
        <v>3666270124722</v>
      </c>
      <c r="H68" s="76">
        <v>3666270081087</v>
      </c>
      <c r="I68" s="11" t="s">
        <v>474</v>
      </c>
      <c r="J68" s="6" t="s">
        <v>2988</v>
      </c>
      <c r="K68" s="5" t="s">
        <v>3</v>
      </c>
      <c r="L68" s="7" t="s">
        <v>2903</v>
      </c>
      <c r="M68" s="7" t="s">
        <v>2985</v>
      </c>
      <c r="N68" s="17">
        <v>1549</v>
      </c>
      <c r="O68" s="17"/>
      <c r="P68" s="17"/>
      <c r="Q68" s="17"/>
      <c r="R68" s="17">
        <v>629</v>
      </c>
      <c r="S68" s="17">
        <v>657</v>
      </c>
      <c r="T68" s="17" t="str">
        <f t="shared" si="7"/>
        <v>657</v>
      </c>
      <c r="U68" s="15"/>
      <c r="V68" s="7"/>
      <c r="W68" s="17">
        <f t="shared" si="8"/>
        <v>676.71</v>
      </c>
      <c r="X68" s="62">
        <v>0.3</v>
      </c>
      <c r="Y68" s="17">
        <f t="shared" si="9"/>
        <v>966.72857142857151</v>
      </c>
      <c r="Z68" s="21">
        <f t="shared" si="10"/>
        <v>967</v>
      </c>
      <c r="AA68" s="17">
        <f t="shared" si="11"/>
        <v>967</v>
      </c>
      <c r="AB68" s="17">
        <f t="shared" si="6"/>
        <v>1549</v>
      </c>
    </row>
    <row r="69" spans="1:28" customFormat="1" ht="15" customHeight="1" x14ac:dyDescent="0.3">
      <c r="A69" s="114"/>
      <c r="B69" s="5">
        <v>592360</v>
      </c>
      <c r="C69" s="5" t="s">
        <v>800</v>
      </c>
      <c r="D69" s="5" t="s">
        <v>8169</v>
      </c>
      <c r="E69" s="78" t="s">
        <v>8627</v>
      </c>
      <c r="F69" s="76" t="s">
        <v>114</v>
      </c>
      <c r="G69" s="51">
        <v>3666270124425</v>
      </c>
      <c r="H69" s="76">
        <v>3666270081070</v>
      </c>
      <c r="I69" s="11" t="s">
        <v>475</v>
      </c>
      <c r="J69" s="6" t="s">
        <v>2988</v>
      </c>
      <c r="K69" s="5" t="s">
        <v>3</v>
      </c>
      <c r="L69" s="7" t="s">
        <v>2904</v>
      </c>
      <c r="M69" s="7" t="s">
        <v>2985</v>
      </c>
      <c r="N69" s="17">
        <v>1549</v>
      </c>
      <c r="O69" s="17"/>
      <c r="P69" s="17"/>
      <c r="Q69" s="17"/>
      <c r="R69" s="17">
        <v>629</v>
      </c>
      <c r="S69" s="17">
        <v>657</v>
      </c>
      <c r="T69" s="17" t="str">
        <f t="shared" si="7"/>
        <v>657</v>
      </c>
      <c r="U69" s="15"/>
      <c r="V69" s="7"/>
      <c r="W69" s="17">
        <f t="shared" si="8"/>
        <v>676.71</v>
      </c>
      <c r="X69" s="62">
        <v>0.3</v>
      </c>
      <c r="Y69" s="17">
        <f t="shared" si="9"/>
        <v>966.72857142857151</v>
      </c>
      <c r="Z69" s="21">
        <f t="shared" si="10"/>
        <v>967</v>
      </c>
      <c r="AA69" s="17">
        <f t="shared" si="11"/>
        <v>967</v>
      </c>
      <c r="AB69" s="17">
        <f t="shared" si="6"/>
        <v>1549</v>
      </c>
    </row>
    <row r="70" spans="1:28" customFormat="1" ht="15" customHeight="1" x14ac:dyDescent="0.3">
      <c r="A70" s="114"/>
      <c r="B70" s="5">
        <v>592359</v>
      </c>
      <c r="C70" s="5" t="s">
        <v>801</v>
      </c>
      <c r="D70" s="5" t="s">
        <v>8169</v>
      </c>
      <c r="E70" s="49" t="s">
        <v>8628</v>
      </c>
      <c r="F70" s="76" t="s">
        <v>115</v>
      </c>
      <c r="G70" s="51">
        <v>3666270124258</v>
      </c>
      <c r="H70" s="76">
        <v>3666270081063</v>
      </c>
      <c r="I70" s="11" t="s">
        <v>476</v>
      </c>
      <c r="J70" s="6" t="s">
        <v>2988</v>
      </c>
      <c r="K70" s="5" t="s">
        <v>3</v>
      </c>
      <c r="L70" s="7" t="s">
        <v>2905</v>
      </c>
      <c r="M70" s="7" t="s">
        <v>2985</v>
      </c>
      <c r="N70" s="17">
        <v>1549</v>
      </c>
      <c r="O70" s="17"/>
      <c r="P70" s="17"/>
      <c r="Q70" s="17"/>
      <c r="R70" s="17">
        <v>629</v>
      </c>
      <c r="S70" s="17">
        <v>657</v>
      </c>
      <c r="T70" s="17" t="str">
        <f t="shared" si="7"/>
        <v>657</v>
      </c>
      <c r="U70" s="15"/>
      <c r="V70" s="7"/>
      <c r="W70" s="17">
        <f t="shared" si="8"/>
        <v>676.71</v>
      </c>
      <c r="X70" s="62">
        <v>0.3</v>
      </c>
      <c r="Y70" s="17">
        <f t="shared" si="9"/>
        <v>966.72857142857151</v>
      </c>
      <c r="Z70" s="21">
        <f t="shared" si="10"/>
        <v>967</v>
      </c>
      <c r="AA70" s="17">
        <f t="shared" si="11"/>
        <v>967</v>
      </c>
      <c r="AB70" s="17">
        <f t="shared" si="6"/>
        <v>1549</v>
      </c>
    </row>
    <row r="71" spans="1:28" customFormat="1" ht="15" customHeight="1" x14ac:dyDescent="0.3">
      <c r="A71" s="114"/>
      <c r="B71" s="5">
        <v>592358</v>
      </c>
      <c r="C71" s="5" t="s">
        <v>802</v>
      </c>
      <c r="D71" s="5" t="s">
        <v>8169</v>
      </c>
      <c r="E71" s="49" t="s">
        <v>8629</v>
      </c>
      <c r="F71" s="76" t="s">
        <v>116</v>
      </c>
      <c r="G71" s="51">
        <v>3666270124807</v>
      </c>
      <c r="H71" s="76">
        <v>3666270081056</v>
      </c>
      <c r="I71" s="11" t="s">
        <v>477</v>
      </c>
      <c r="J71" s="6" t="s">
        <v>2988</v>
      </c>
      <c r="K71" s="5" t="s">
        <v>3</v>
      </c>
      <c r="L71" s="7" t="s">
        <v>2906</v>
      </c>
      <c r="M71" s="7" t="s">
        <v>2985</v>
      </c>
      <c r="N71" s="17">
        <v>1549</v>
      </c>
      <c r="O71" s="17"/>
      <c r="P71" s="17"/>
      <c r="Q71" s="17"/>
      <c r="R71" s="17">
        <v>629</v>
      </c>
      <c r="S71" s="17">
        <v>657</v>
      </c>
      <c r="T71" s="17" t="str">
        <f t="shared" si="7"/>
        <v>657</v>
      </c>
      <c r="U71" s="15"/>
      <c r="V71" s="7"/>
      <c r="W71" s="17">
        <f t="shared" si="8"/>
        <v>676.71</v>
      </c>
      <c r="X71" s="62">
        <v>0.3</v>
      </c>
      <c r="Y71" s="17">
        <f t="shared" si="9"/>
        <v>966.72857142857151</v>
      </c>
      <c r="Z71" s="21">
        <f t="shared" si="10"/>
        <v>967</v>
      </c>
      <c r="AA71" s="17">
        <f t="shared" si="11"/>
        <v>967</v>
      </c>
      <c r="AB71" s="17">
        <f t="shared" si="6"/>
        <v>1549</v>
      </c>
    </row>
    <row r="72" spans="1:28" customFormat="1" ht="15" customHeight="1" x14ac:dyDescent="0.3">
      <c r="A72" s="114"/>
      <c r="B72" s="5">
        <v>592357</v>
      </c>
      <c r="C72" s="5" t="s">
        <v>803</v>
      </c>
      <c r="D72" s="5" t="s">
        <v>8169</v>
      </c>
      <c r="E72" s="49" t="s">
        <v>8630</v>
      </c>
      <c r="F72" s="76" t="s">
        <v>117</v>
      </c>
      <c r="G72" s="51">
        <v>3666270124432</v>
      </c>
      <c r="H72" s="76">
        <v>3666270081049</v>
      </c>
      <c r="I72" s="11" t="s">
        <v>478</v>
      </c>
      <c r="J72" s="6" t="s">
        <v>2988</v>
      </c>
      <c r="K72" s="5" t="s">
        <v>3</v>
      </c>
      <c r="L72" s="7" t="s">
        <v>2907</v>
      </c>
      <c r="M72" s="7" t="s">
        <v>2985</v>
      </c>
      <c r="N72" s="17">
        <v>1549</v>
      </c>
      <c r="O72" s="17"/>
      <c r="P72" s="17"/>
      <c r="Q72" s="17"/>
      <c r="R72" s="17">
        <v>629</v>
      </c>
      <c r="S72" s="17">
        <v>657</v>
      </c>
      <c r="T72" s="17" t="str">
        <f t="shared" si="7"/>
        <v>657</v>
      </c>
      <c r="U72" s="15"/>
      <c r="V72" s="7"/>
      <c r="W72" s="17">
        <f t="shared" si="8"/>
        <v>676.71</v>
      </c>
      <c r="X72" s="62">
        <v>0.3</v>
      </c>
      <c r="Y72" s="17">
        <f t="shared" si="9"/>
        <v>966.72857142857151</v>
      </c>
      <c r="Z72" s="21">
        <f t="shared" si="10"/>
        <v>967</v>
      </c>
      <c r="AA72" s="17">
        <f t="shared" si="11"/>
        <v>967</v>
      </c>
      <c r="AB72" s="17">
        <f t="shared" si="6"/>
        <v>1549</v>
      </c>
    </row>
    <row r="73" spans="1:28" customFormat="1" ht="15" customHeight="1" x14ac:dyDescent="0.3">
      <c r="A73" s="114"/>
      <c r="B73" s="5">
        <v>592356</v>
      </c>
      <c r="C73" s="5" t="s">
        <v>804</v>
      </c>
      <c r="D73" s="5" t="s">
        <v>8169</v>
      </c>
      <c r="E73" s="49" t="s">
        <v>8631</v>
      </c>
      <c r="F73" s="76" t="s">
        <v>118</v>
      </c>
      <c r="G73" s="51">
        <v>3666270125446</v>
      </c>
      <c r="H73" s="76">
        <v>3666270081032</v>
      </c>
      <c r="I73" s="11" t="s">
        <v>479</v>
      </c>
      <c r="J73" s="6" t="s">
        <v>2988</v>
      </c>
      <c r="K73" s="5" t="s">
        <v>3</v>
      </c>
      <c r="L73" s="7" t="s">
        <v>2908</v>
      </c>
      <c r="M73" s="7" t="s">
        <v>2985</v>
      </c>
      <c r="N73" s="17">
        <v>1549</v>
      </c>
      <c r="O73" s="17"/>
      <c r="P73" s="17"/>
      <c r="Q73" s="17"/>
      <c r="R73" s="17">
        <v>629</v>
      </c>
      <c r="S73" s="17">
        <v>657</v>
      </c>
      <c r="T73" s="17" t="str">
        <f t="shared" si="7"/>
        <v>657</v>
      </c>
      <c r="U73" s="15"/>
      <c r="V73" s="7"/>
      <c r="W73" s="17">
        <f t="shared" si="8"/>
        <v>676.71</v>
      </c>
      <c r="X73" s="62">
        <v>0.3</v>
      </c>
      <c r="Y73" s="17">
        <f t="shared" si="9"/>
        <v>966.72857142857151</v>
      </c>
      <c r="Z73" s="21">
        <f t="shared" si="10"/>
        <v>967</v>
      </c>
      <c r="AA73" s="17">
        <f t="shared" si="11"/>
        <v>967</v>
      </c>
      <c r="AB73" s="17">
        <f t="shared" si="6"/>
        <v>1549</v>
      </c>
    </row>
    <row r="74" spans="1:28" customFormat="1" ht="15" customHeight="1" x14ac:dyDescent="0.3">
      <c r="A74" s="114"/>
      <c r="B74" s="5">
        <v>592355</v>
      </c>
      <c r="C74" s="5" t="s">
        <v>805</v>
      </c>
      <c r="D74" s="5" t="s">
        <v>8169</v>
      </c>
      <c r="E74" s="49" t="s">
        <v>8632</v>
      </c>
      <c r="F74" s="76" t="s">
        <v>119</v>
      </c>
      <c r="G74" s="51">
        <v>3666270124869</v>
      </c>
      <c r="H74" s="76">
        <v>3666270081025</v>
      </c>
      <c r="I74" s="11" t="s">
        <v>480</v>
      </c>
      <c r="J74" s="6" t="s">
        <v>2988</v>
      </c>
      <c r="K74" s="5" t="s">
        <v>3</v>
      </c>
      <c r="L74" s="7" t="s">
        <v>2909</v>
      </c>
      <c r="M74" s="7" t="s">
        <v>2985</v>
      </c>
      <c r="N74" s="17">
        <v>1549</v>
      </c>
      <c r="O74" s="17"/>
      <c r="P74" s="17"/>
      <c r="Q74" s="17"/>
      <c r="R74" s="17">
        <v>629</v>
      </c>
      <c r="S74" s="17">
        <v>657</v>
      </c>
      <c r="T74" s="17" t="str">
        <f t="shared" si="7"/>
        <v>657</v>
      </c>
      <c r="U74" s="15"/>
      <c r="V74" s="7"/>
      <c r="W74" s="17">
        <f t="shared" si="8"/>
        <v>676.71</v>
      </c>
      <c r="X74" s="62">
        <v>0.3</v>
      </c>
      <c r="Y74" s="17">
        <f t="shared" si="9"/>
        <v>966.72857142857151</v>
      </c>
      <c r="Z74" s="21">
        <f t="shared" si="10"/>
        <v>967</v>
      </c>
      <c r="AA74" s="17">
        <f t="shared" si="11"/>
        <v>967</v>
      </c>
      <c r="AB74" s="17">
        <f t="shared" si="6"/>
        <v>1549</v>
      </c>
    </row>
    <row r="75" spans="1:28" customFormat="1" ht="15" customHeight="1" x14ac:dyDescent="0.3">
      <c r="A75" s="114"/>
      <c r="B75" s="5">
        <v>592354</v>
      </c>
      <c r="C75" s="5" t="s">
        <v>806</v>
      </c>
      <c r="D75" s="5" t="s">
        <v>8169</v>
      </c>
      <c r="E75" s="49" t="s">
        <v>8633</v>
      </c>
      <c r="F75" s="76" t="s">
        <v>120</v>
      </c>
      <c r="G75" s="51">
        <v>3666270124326</v>
      </c>
      <c r="H75" s="76">
        <v>3666270081018</v>
      </c>
      <c r="I75" s="11" t="s">
        <v>481</v>
      </c>
      <c r="J75" s="6" t="s">
        <v>2988</v>
      </c>
      <c r="K75" s="5" t="s">
        <v>3</v>
      </c>
      <c r="L75" s="7" t="s">
        <v>2910</v>
      </c>
      <c r="M75" s="7" t="s">
        <v>2985</v>
      </c>
      <c r="N75" s="17">
        <v>1549</v>
      </c>
      <c r="O75" s="17"/>
      <c r="P75" s="17"/>
      <c r="Q75" s="17"/>
      <c r="R75" s="17">
        <v>629</v>
      </c>
      <c r="S75" s="17">
        <v>657</v>
      </c>
      <c r="T75" s="17" t="str">
        <f t="shared" si="7"/>
        <v>657</v>
      </c>
      <c r="U75" s="15"/>
      <c r="V75" s="7"/>
      <c r="W75" s="17">
        <f t="shared" si="8"/>
        <v>676.71</v>
      </c>
      <c r="X75" s="62">
        <v>0.3</v>
      </c>
      <c r="Y75" s="17">
        <f t="shared" si="9"/>
        <v>966.72857142857151</v>
      </c>
      <c r="Z75" s="21">
        <f t="shared" si="10"/>
        <v>967</v>
      </c>
      <c r="AA75" s="17">
        <f t="shared" si="11"/>
        <v>967</v>
      </c>
      <c r="AB75" s="17">
        <f t="shared" si="6"/>
        <v>1549</v>
      </c>
    </row>
    <row r="76" spans="1:28" customFormat="1" ht="15" customHeight="1" x14ac:dyDescent="0.3">
      <c r="A76" s="114"/>
      <c r="B76" s="5">
        <v>592353</v>
      </c>
      <c r="C76" s="5" t="s">
        <v>807</v>
      </c>
      <c r="D76" s="5" t="s">
        <v>8169</v>
      </c>
      <c r="E76" s="49" t="s">
        <v>8634</v>
      </c>
      <c r="F76" s="76" t="s">
        <v>121</v>
      </c>
      <c r="G76" s="51">
        <v>3666270125156</v>
      </c>
      <c r="H76" s="76">
        <v>3666270081001</v>
      </c>
      <c r="I76" s="11" t="s">
        <v>482</v>
      </c>
      <c r="J76" s="6" t="s">
        <v>2988</v>
      </c>
      <c r="K76" s="5" t="s">
        <v>3</v>
      </c>
      <c r="L76" s="7" t="s">
        <v>2911</v>
      </c>
      <c r="M76" s="7" t="s">
        <v>2985</v>
      </c>
      <c r="N76" s="17">
        <v>1549</v>
      </c>
      <c r="O76" s="17"/>
      <c r="P76" s="17"/>
      <c r="Q76" s="17"/>
      <c r="R76" s="17">
        <v>629</v>
      </c>
      <c r="S76" s="17">
        <v>657</v>
      </c>
      <c r="T76" s="17" t="str">
        <f t="shared" si="7"/>
        <v>657</v>
      </c>
      <c r="U76" s="15"/>
      <c r="V76" s="7"/>
      <c r="W76" s="17">
        <f t="shared" si="8"/>
        <v>676.71</v>
      </c>
      <c r="X76" s="62">
        <v>0.3</v>
      </c>
      <c r="Y76" s="17">
        <f t="shared" si="9"/>
        <v>966.72857142857151</v>
      </c>
      <c r="Z76" s="21">
        <f t="shared" si="10"/>
        <v>967</v>
      </c>
      <c r="AA76" s="17">
        <f t="shared" si="11"/>
        <v>967</v>
      </c>
      <c r="AB76" s="17">
        <f t="shared" si="6"/>
        <v>1549</v>
      </c>
    </row>
    <row r="77" spans="1:28" customFormat="1" ht="15" customHeight="1" x14ac:dyDescent="0.3">
      <c r="A77" s="114"/>
      <c r="B77" s="5">
        <v>592352</v>
      </c>
      <c r="C77" s="5" t="s">
        <v>808</v>
      </c>
      <c r="D77" s="5" t="s">
        <v>8169</v>
      </c>
      <c r="E77" s="49" t="s">
        <v>8635</v>
      </c>
      <c r="F77" s="76" t="s">
        <v>122</v>
      </c>
      <c r="G77" s="51">
        <v>3666270124593</v>
      </c>
      <c r="H77" s="76">
        <v>3666270080998</v>
      </c>
      <c r="I77" s="11" t="s">
        <v>483</v>
      </c>
      <c r="J77" s="6" t="s">
        <v>2988</v>
      </c>
      <c r="K77" s="5" t="s">
        <v>3</v>
      </c>
      <c r="L77" s="7" t="s">
        <v>2912</v>
      </c>
      <c r="M77" s="7" t="s">
        <v>2985</v>
      </c>
      <c r="N77" s="17">
        <v>1549</v>
      </c>
      <c r="O77" s="17"/>
      <c r="P77" s="17"/>
      <c r="Q77" s="17"/>
      <c r="R77" s="17">
        <v>629</v>
      </c>
      <c r="S77" s="17">
        <v>657</v>
      </c>
      <c r="T77" s="17" t="str">
        <f t="shared" si="7"/>
        <v>657</v>
      </c>
      <c r="U77" s="15"/>
      <c r="V77" s="7"/>
      <c r="W77" s="17">
        <f t="shared" si="8"/>
        <v>676.71</v>
      </c>
      <c r="X77" s="62">
        <v>0.3</v>
      </c>
      <c r="Y77" s="17">
        <f t="shared" si="9"/>
        <v>966.72857142857151</v>
      </c>
      <c r="Z77" s="21">
        <f t="shared" si="10"/>
        <v>967</v>
      </c>
      <c r="AA77" s="17">
        <f t="shared" si="11"/>
        <v>967</v>
      </c>
      <c r="AB77" s="17">
        <f t="shared" si="6"/>
        <v>1549</v>
      </c>
    </row>
    <row r="78" spans="1:28" customFormat="1" ht="15" customHeight="1" x14ac:dyDescent="0.3">
      <c r="A78" s="114"/>
      <c r="B78" s="5">
        <v>592351</v>
      </c>
      <c r="C78" s="5" t="s">
        <v>809</v>
      </c>
      <c r="D78" s="5" t="s">
        <v>8169</v>
      </c>
      <c r="E78" s="49" t="s">
        <v>8636</v>
      </c>
      <c r="F78" s="76" t="s">
        <v>123</v>
      </c>
      <c r="G78" s="51">
        <v>3666270125545</v>
      </c>
      <c r="H78" s="76">
        <v>3666270080981</v>
      </c>
      <c r="I78" s="11" t="s">
        <v>484</v>
      </c>
      <c r="J78" s="6" t="s">
        <v>2988</v>
      </c>
      <c r="K78" s="5" t="s">
        <v>3</v>
      </c>
      <c r="L78" s="7" t="s">
        <v>2903</v>
      </c>
      <c r="M78" s="7" t="s">
        <v>2985</v>
      </c>
      <c r="N78" s="17">
        <v>1649</v>
      </c>
      <c r="O78" s="17"/>
      <c r="P78" s="17"/>
      <c r="Q78" s="17"/>
      <c r="R78" s="17">
        <v>689</v>
      </c>
      <c r="S78" s="17">
        <v>720</v>
      </c>
      <c r="T78" s="17" t="str">
        <f t="shared" si="7"/>
        <v>720</v>
      </c>
      <c r="U78" s="15"/>
      <c r="V78" s="7"/>
      <c r="W78" s="17">
        <f t="shared" si="8"/>
        <v>741.6</v>
      </c>
      <c r="X78" s="62">
        <v>0.3</v>
      </c>
      <c r="Y78" s="17">
        <f t="shared" si="9"/>
        <v>1059.4285714285716</v>
      </c>
      <c r="Z78" s="21">
        <f t="shared" si="10"/>
        <v>1059</v>
      </c>
      <c r="AA78" s="17">
        <f t="shared" si="11"/>
        <v>1059</v>
      </c>
      <c r="AB78" s="17">
        <f t="shared" si="6"/>
        <v>1649</v>
      </c>
    </row>
    <row r="79" spans="1:28" customFormat="1" ht="15" customHeight="1" x14ac:dyDescent="0.3">
      <c r="A79" s="114"/>
      <c r="B79" s="5">
        <v>592350</v>
      </c>
      <c r="C79" s="5" t="s">
        <v>810</v>
      </c>
      <c r="D79" s="5" t="s">
        <v>8169</v>
      </c>
      <c r="E79" s="49" t="s">
        <v>8637</v>
      </c>
      <c r="F79" s="76" t="s">
        <v>124</v>
      </c>
      <c r="G79" s="51">
        <v>3666270124630</v>
      </c>
      <c r="H79" s="76">
        <v>3666270080974</v>
      </c>
      <c r="I79" s="11" t="s">
        <v>485</v>
      </c>
      <c r="J79" s="6" t="s">
        <v>2988</v>
      </c>
      <c r="K79" s="5" t="s">
        <v>3</v>
      </c>
      <c r="L79" s="7" t="s">
        <v>2904</v>
      </c>
      <c r="M79" s="7" t="s">
        <v>2985</v>
      </c>
      <c r="N79" s="17">
        <v>1649</v>
      </c>
      <c r="O79" s="17"/>
      <c r="P79" s="17"/>
      <c r="Q79" s="17"/>
      <c r="R79" s="17">
        <v>689</v>
      </c>
      <c r="S79" s="17">
        <v>720</v>
      </c>
      <c r="T79" s="17" t="str">
        <f t="shared" si="7"/>
        <v>720</v>
      </c>
      <c r="U79" s="15"/>
      <c r="V79" s="7"/>
      <c r="W79" s="17">
        <f t="shared" si="8"/>
        <v>741.6</v>
      </c>
      <c r="X79" s="62">
        <v>0.3</v>
      </c>
      <c r="Y79" s="17">
        <f t="shared" si="9"/>
        <v>1059.4285714285716</v>
      </c>
      <c r="Z79" s="21">
        <f t="shared" si="10"/>
        <v>1059</v>
      </c>
      <c r="AA79" s="17">
        <f t="shared" si="11"/>
        <v>1059</v>
      </c>
      <c r="AB79" s="17">
        <f t="shared" si="6"/>
        <v>1649</v>
      </c>
    </row>
    <row r="80" spans="1:28" customFormat="1" ht="15" customHeight="1" x14ac:dyDescent="0.3">
      <c r="A80" s="114"/>
      <c r="B80" s="5">
        <v>592375</v>
      </c>
      <c r="C80" s="5" t="s">
        <v>811</v>
      </c>
      <c r="D80" s="5" t="s">
        <v>8169</v>
      </c>
      <c r="E80" s="49" t="s">
        <v>8638</v>
      </c>
      <c r="F80" s="76" t="s">
        <v>125</v>
      </c>
      <c r="G80" s="51">
        <v>3666270125682</v>
      </c>
      <c r="H80" s="76">
        <v>3666270080967</v>
      </c>
      <c r="I80" s="11" t="s">
        <v>486</v>
      </c>
      <c r="J80" s="6" t="s">
        <v>2988</v>
      </c>
      <c r="K80" s="5" t="s">
        <v>3</v>
      </c>
      <c r="L80" s="7" t="s">
        <v>2905</v>
      </c>
      <c r="M80" s="7" t="s">
        <v>2985</v>
      </c>
      <c r="N80" s="17">
        <v>1649</v>
      </c>
      <c r="O80" s="17"/>
      <c r="P80" s="17"/>
      <c r="Q80" s="17"/>
      <c r="R80" s="17">
        <v>689</v>
      </c>
      <c r="S80" s="17">
        <v>720</v>
      </c>
      <c r="T80" s="17" t="str">
        <f t="shared" si="7"/>
        <v>720</v>
      </c>
      <c r="U80" s="15"/>
      <c r="V80" s="7"/>
      <c r="W80" s="17">
        <f t="shared" si="8"/>
        <v>741.6</v>
      </c>
      <c r="X80" s="62">
        <v>0.3</v>
      </c>
      <c r="Y80" s="17">
        <f t="shared" si="9"/>
        <v>1059.4285714285716</v>
      </c>
      <c r="Z80" s="21">
        <f t="shared" si="10"/>
        <v>1059</v>
      </c>
      <c r="AA80" s="17">
        <f t="shared" si="11"/>
        <v>1059</v>
      </c>
      <c r="AB80" s="17">
        <f t="shared" si="6"/>
        <v>1649</v>
      </c>
    </row>
    <row r="81" spans="1:28" customFormat="1" ht="15" customHeight="1" x14ac:dyDescent="0.3">
      <c r="A81" s="114"/>
      <c r="B81" s="5">
        <v>592374</v>
      </c>
      <c r="C81" s="5" t="s">
        <v>812</v>
      </c>
      <c r="D81" s="5" t="s">
        <v>8169</v>
      </c>
      <c r="E81" s="49" t="s">
        <v>8639</v>
      </c>
      <c r="F81" s="76" t="s">
        <v>126</v>
      </c>
      <c r="G81" s="51">
        <v>3666270125644</v>
      </c>
      <c r="H81" s="76">
        <v>3666270080950</v>
      </c>
      <c r="I81" s="11" t="s">
        <v>487</v>
      </c>
      <c r="J81" s="6" t="s">
        <v>2988</v>
      </c>
      <c r="K81" s="5" t="s">
        <v>3</v>
      </c>
      <c r="L81" s="7" t="s">
        <v>2906</v>
      </c>
      <c r="M81" s="7" t="s">
        <v>2985</v>
      </c>
      <c r="N81" s="17">
        <v>1649</v>
      </c>
      <c r="O81" s="17"/>
      <c r="P81" s="17"/>
      <c r="Q81" s="17"/>
      <c r="R81" s="17">
        <v>689</v>
      </c>
      <c r="S81" s="17">
        <v>720</v>
      </c>
      <c r="T81" s="17" t="str">
        <f t="shared" si="7"/>
        <v>720</v>
      </c>
      <c r="U81" s="15"/>
      <c r="V81" s="7"/>
      <c r="W81" s="17">
        <f t="shared" si="8"/>
        <v>741.6</v>
      </c>
      <c r="X81" s="62">
        <v>0.3</v>
      </c>
      <c r="Y81" s="17">
        <f t="shared" si="9"/>
        <v>1059.4285714285716</v>
      </c>
      <c r="Z81" s="21">
        <f t="shared" si="10"/>
        <v>1059</v>
      </c>
      <c r="AA81" s="17">
        <f t="shared" si="11"/>
        <v>1059</v>
      </c>
      <c r="AB81" s="17">
        <f t="shared" si="6"/>
        <v>1649</v>
      </c>
    </row>
    <row r="82" spans="1:28" customFormat="1" ht="15" customHeight="1" x14ac:dyDescent="0.3">
      <c r="A82" s="114"/>
      <c r="B82" s="5">
        <v>592373</v>
      </c>
      <c r="C82" s="5" t="s">
        <v>813</v>
      </c>
      <c r="D82" s="5" t="s">
        <v>8169</v>
      </c>
      <c r="E82" s="49" t="s">
        <v>8640</v>
      </c>
      <c r="F82" s="76" t="s">
        <v>127</v>
      </c>
      <c r="G82" s="51">
        <v>3666270124647</v>
      </c>
      <c r="H82" s="76">
        <v>3666270080943</v>
      </c>
      <c r="I82" s="11" t="s">
        <v>488</v>
      </c>
      <c r="J82" s="6" t="s">
        <v>2988</v>
      </c>
      <c r="K82" s="5" t="s">
        <v>3</v>
      </c>
      <c r="L82" s="7" t="s">
        <v>2907</v>
      </c>
      <c r="M82" s="7" t="s">
        <v>2985</v>
      </c>
      <c r="N82" s="17">
        <v>1649</v>
      </c>
      <c r="O82" s="17"/>
      <c r="P82" s="17"/>
      <c r="Q82" s="17"/>
      <c r="R82" s="17">
        <v>689</v>
      </c>
      <c r="S82" s="17">
        <v>720</v>
      </c>
      <c r="T82" s="17" t="str">
        <f t="shared" si="7"/>
        <v>720</v>
      </c>
      <c r="U82" s="15"/>
      <c r="V82" s="7"/>
      <c r="W82" s="17">
        <f t="shared" si="8"/>
        <v>741.6</v>
      </c>
      <c r="X82" s="62">
        <v>0.3</v>
      </c>
      <c r="Y82" s="17">
        <f t="shared" si="9"/>
        <v>1059.4285714285716</v>
      </c>
      <c r="Z82" s="21">
        <f t="shared" si="10"/>
        <v>1059</v>
      </c>
      <c r="AA82" s="17">
        <f t="shared" si="11"/>
        <v>1059</v>
      </c>
      <c r="AB82" s="17">
        <f t="shared" si="6"/>
        <v>1649</v>
      </c>
    </row>
    <row r="83" spans="1:28" customFormat="1" ht="15" customHeight="1" x14ac:dyDescent="0.3">
      <c r="A83" s="114"/>
      <c r="B83" s="5">
        <v>592372</v>
      </c>
      <c r="C83" s="5" t="s">
        <v>814</v>
      </c>
      <c r="D83" s="5" t="s">
        <v>8169</v>
      </c>
      <c r="E83" s="49" t="s">
        <v>8641</v>
      </c>
      <c r="F83" s="76" t="s">
        <v>128</v>
      </c>
      <c r="G83" s="51">
        <v>3666270125484</v>
      </c>
      <c r="H83" s="76">
        <v>3666270080936</v>
      </c>
      <c r="I83" s="11" t="s">
        <v>489</v>
      </c>
      <c r="J83" s="6" t="s">
        <v>2988</v>
      </c>
      <c r="K83" s="5" t="s">
        <v>3</v>
      </c>
      <c r="L83" s="7" t="s">
        <v>2908</v>
      </c>
      <c r="M83" s="7" t="s">
        <v>2985</v>
      </c>
      <c r="N83" s="17">
        <v>1649</v>
      </c>
      <c r="O83" s="17"/>
      <c r="P83" s="17"/>
      <c r="Q83" s="17"/>
      <c r="R83" s="17">
        <v>689</v>
      </c>
      <c r="S83" s="17">
        <v>720</v>
      </c>
      <c r="T83" s="17" t="str">
        <f t="shared" si="7"/>
        <v>720</v>
      </c>
      <c r="U83" s="15"/>
      <c r="V83" s="7"/>
      <c r="W83" s="17">
        <f t="shared" si="8"/>
        <v>741.6</v>
      </c>
      <c r="X83" s="62">
        <v>0.3</v>
      </c>
      <c r="Y83" s="17">
        <f t="shared" si="9"/>
        <v>1059.4285714285716</v>
      </c>
      <c r="Z83" s="21">
        <f t="shared" si="10"/>
        <v>1059</v>
      </c>
      <c r="AA83" s="17">
        <f t="shared" si="11"/>
        <v>1059</v>
      </c>
      <c r="AB83" s="17">
        <f t="shared" si="6"/>
        <v>1649</v>
      </c>
    </row>
    <row r="84" spans="1:28" customFormat="1" ht="15" customHeight="1" x14ac:dyDescent="0.3">
      <c r="A84" s="114"/>
      <c r="B84" s="5">
        <v>592371</v>
      </c>
      <c r="C84" s="5" t="s">
        <v>815</v>
      </c>
      <c r="D84" s="5" t="s">
        <v>8169</v>
      </c>
      <c r="E84" s="49" t="s">
        <v>8642</v>
      </c>
      <c r="F84" s="76" t="s">
        <v>129</v>
      </c>
      <c r="G84" s="51">
        <v>3666270125316</v>
      </c>
      <c r="H84" s="76">
        <v>3666270080929</v>
      </c>
      <c r="I84" s="11" t="s">
        <v>490</v>
      </c>
      <c r="J84" s="6" t="s">
        <v>2988</v>
      </c>
      <c r="K84" s="5" t="s">
        <v>3</v>
      </c>
      <c r="L84" s="7" t="s">
        <v>2909</v>
      </c>
      <c r="M84" s="7" t="s">
        <v>2985</v>
      </c>
      <c r="N84" s="17">
        <v>1649</v>
      </c>
      <c r="O84" s="17"/>
      <c r="P84" s="17"/>
      <c r="Q84" s="17"/>
      <c r="R84" s="17">
        <v>689</v>
      </c>
      <c r="S84" s="17">
        <v>720</v>
      </c>
      <c r="T84" s="17" t="str">
        <f t="shared" si="7"/>
        <v>720</v>
      </c>
      <c r="U84" s="15"/>
      <c r="V84" s="7"/>
      <c r="W84" s="17">
        <f t="shared" si="8"/>
        <v>741.6</v>
      </c>
      <c r="X84" s="62">
        <v>0.3</v>
      </c>
      <c r="Y84" s="17">
        <f t="shared" si="9"/>
        <v>1059.4285714285716</v>
      </c>
      <c r="Z84" s="21">
        <f t="shared" si="10"/>
        <v>1059</v>
      </c>
      <c r="AA84" s="17">
        <f t="shared" si="11"/>
        <v>1059</v>
      </c>
      <c r="AB84" s="17">
        <f t="shared" si="6"/>
        <v>1649</v>
      </c>
    </row>
    <row r="85" spans="1:28" customFormat="1" ht="15" customHeight="1" x14ac:dyDescent="0.3">
      <c r="A85" s="114"/>
      <c r="B85" s="5">
        <v>592370</v>
      </c>
      <c r="C85" s="5" t="s">
        <v>816</v>
      </c>
      <c r="D85" s="5" t="s">
        <v>8169</v>
      </c>
      <c r="E85" s="49" t="s">
        <v>8643</v>
      </c>
      <c r="F85" s="76" t="s">
        <v>130</v>
      </c>
      <c r="G85" s="51">
        <v>3666270124395</v>
      </c>
      <c r="H85" s="76">
        <v>3666270080912</v>
      </c>
      <c r="I85" s="11" t="s">
        <v>491</v>
      </c>
      <c r="J85" s="6" t="s">
        <v>2988</v>
      </c>
      <c r="K85" s="5" t="s">
        <v>3</v>
      </c>
      <c r="L85" s="7" t="s">
        <v>2910</v>
      </c>
      <c r="M85" s="7" t="s">
        <v>2985</v>
      </c>
      <c r="N85" s="17">
        <v>1649</v>
      </c>
      <c r="O85" s="17"/>
      <c r="P85" s="17"/>
      <c r="Q85" s="17"/>
      <c r="R85" s="17">
        <v>689</v>
      </c>
      <c r="S85" s="17">
        <v>720</v>
      </c>
      <c r="T85" s="17" t="str">
        <f t="shared" si="7"/>
        <v>720</v>
      </c>
      <c r="U85" s="15"/>
      <c r="V85" s="7"/>
      <c r="W85" s="17">
        <f t="shared" si="8"/>
        <v>741.6</v>
      </c>
      <c r="X85" s="62">
        <v>0.3</v>
      </c>
      <c r="Y85" s="17">
        <f t="shared" si="9"/>
        <v>1059.4285714285716</v>
      </c>
      <c r="Z85" s="21">
        <f t="shared" si="10"/>
        <v>1059</v>
      </c>
      <c r="AA85" s="17">
        <f t="shared" si="11"/>
        <v>1059</v>
      </c>
      <c r="AB85" s="17">
        <f t="shared" si="6"/>
        <v>1649</v>
      </c>
    </row>
    <row r="86" spans="1:28" customFormat="1" ht="15" customHeight="1" x14ac:dyDescent="0.3">
      <c r="A86" s="114"/>
      <c r="B86" s="5">
        <v>592369</v>
      </c>
      <c r="C86" s="5" t="s">
        <v>817</v>
      </c>
      <c r="D86" s="5" t="s">
        <v>8169</v>
      </c>
      <c r="E86" s="49" t="s">
        <v>8644</v>
      </c>
      <c r="F86" s="76" t="s">
        <v>131</v>
      </c>
      <c r="G86" s="51">
        <v>3666270125538</v>
      </c>
      <c r="H86" s="76">
        <v>3666270080905</v>
      </c>
      <c r="I86" s="11" t="s">
        <v>492</v>
      </c>
      <c r="J86" s="6" t="s">
        <v>2988</v>
      </c>
      <c r="K86" s="5" t="s">
        <v>3</v>
      </c>
      <c r="L86" s="7" t="s">
        <v>2911</v>
      </c>
      <c r="M86" s="7" t="s">
        <v>2985</v>
      </c>
      <c r="N86" s="17">
        <v>1649</v>
      </c>
      <c r="O86" s="17"/>
      <c r="P86" s="17"/>
      <c r="Q86" s="17"/>
      <c r="R86" s="17">
        <v>689</v>
      </c>
      <c r="S86" s="17">
        <v>720</v>
      </c>
      <c r="T86" s="17" t="str">
        <f t="shared" si="7"/>
        <v>720</v>
      </c>
      <c r="U86" s="15"/>
      <c r="V86" s="7"/>
      <c r="W86" s="17">
        <f t="shared" si="8"/>
        <v>741.6</v>
      </c>
      <c r="X86" s="62">
        <v>0.3</v>
      </c>
      <c r="Y86" s="17">
        <f t="shared" si="9"/>
        <v>1059.4285714285716</v>
      </c>
      <c r="Z86" s="21">
        <f t="shared" si="10"/>
        <v>1059</v>
      </c>
      <c r="AA86" s="17">
        <f t="shared" si="11"/>
        <v>1059</v>
      </c>
      <c r="AB86" s="17">
        <f t="shared" si="6"/>
        <v>1649</v>
      </c>
    </row>
    <row r="87" spans="1:28" customFormat="1" ht="15" customHeight="1" x14ac:dyDescent="0.3">
      <c r="A87" s="114"/>
      <c r="B87" s="5">
        <v>592368</v>
      </c>
      <c r="C87" s="5" t="s">
        <v>818</v>
      </c>
      <c r="D87" s="5" t="s">
        <v>8169</v>
      </c>
      <c r="E87" s="49" t="s">
        <v>8645</v>
      </c>
      <c r="F87" s="76" t="s">
        <v>132</v>
      </c>
      <c r="G87" s="51">
        <v>3666270124548</v>
      </c>
      <c r="H87" s="76">
        <v>3666270080899</v>
      </c>
      <c r="I87" s="11" t="s">
        <v>493</v>
      </c>
      <c r="J87" s="6" t="s">
        <v>2988</v>
      </c>
      <c r="K87" s="5" t="s">
        <v>3</v>
      </c>
      <c r="L87" s="7" t="s">
        <v>2912</v>
      </c>
      <c r="M87" s="7" t="s">
        <v>2985</v>
      </c>
      <c r="N87" s="17">
        <v>1649</v>
      </c>
      <c r="O87" s="17"/>
      <c r="P87" s="17"/>
      <c r="Q87" s="17"/>
      <c r="R87" s="17">
        <v>689</v>
      </c>
      <c r="S87" s="17">
        <v>720</v>
      </c>
      <c r="T87" s="17" t="str">
        <f t="shared" si="7"/>
        <v>720</v>
      </c>
      <c r="U87" s="15"/>
      <c r="V87" s="7"/>
      <c r="W87" s="17">
        <f t="shared" si="8"/>
        <v>741.6</v>
      </c>
      <c r="X87" s="62">
        <v>0.3</v>
      </c>
      <c r="Y87" s="17">
        <f t="shared" si="9"/>
        <v>1059.4285714285716</v>
      </c>
      <c r="Z87" s="21">
        <f t="shared" si="10"/>
        <v>1059</v>
      </c>
      <c r="AA87" s="17">
        <f t="shared" si="11"/>
        <v>1059</v>
      </c>
      <c r="AB87" s="17">
        <f t="shared" si="6"/>
        <v>1649</v>
      </c>
    </row>
    <row r="88" spans="1:28" customFormat="1" ht="15" customHeight="1" x14ac:dyDescent="0.3">
      <c r="A88" s="114"/>
      <c r="B88" s="5">
        <v>592389</v>
      </c>
      <c r="C88" s="5" t="s">
        <v>819</v>
      </c>
      <c r="D88" s="5" t="s">
        <v>8169</v>
      </c>
      <c r="E88" s="48" t="s">
        <v>135</v>
      </c>
      <c r="F88" s="48"/>
      <c r="G88" s="45">
        <v>3666270077806</v>
      </c>
      <c r="H88" s="45"/>
      <c r="I88" s="6" t="s">
        <v>382</v>
      </c>
      <c r="J88" s="6" t="s">
        <v>2988</v>
      </c>
      <c r="K88" s="5" t="s">
        <v>134</v>
      </c>
      <c r="L88" s="7" t="s">
        <v>2913</v>
      </c>
      <c r="M88" s="7" t="s">
        <v>2985</v>
      </c>
      <c r="N88" s="17">
        <v>799</v>
      </c>
      <c r="O88" s="17"/>
      <c r="P88" s="17"/>
      <c r="Q88" s="17"/>
      <c r="R88" s="17">
        <v>299</v>
      </c>
      <c r="S88" s="17">
        <v>312</v>
      </c>
      <c r="T88" s="17" t="str">
        <f t="shared" si="7"/>
        <v>312</v>
      </c>
      <c r="U88" s="15"/>
      <c r="V88" s="5"/>
      <c r="W88" s="17">
        <f t="shared" si="8"/>
        <v>321.36</v>
      </c>
      <c r="X88" s="62">
        <v>0.3</v>
      </c>
      <c r="Y88" s="17">
        <f t="shared" si="9"/>
        <v>459.08571428571435</v>
      </c>
      <c r="Z88" s="21">
        <f t="shared" si="10"/>
        <v>459</v>
      </c>
      <c r="AA88" s="17">
        <f t="shared" si="11"/>
        <v>459</v>
      </c>
      <c r="AB88" s="17">
        <f t="shared" si="6"/>
        <v>799</v>
      </c>
    </row>
    <row r="89" spans="1:28" customFormat="1" ht="15" customHeight="1" x14ac:dyDescent="0.3">
      <c r="A89" s="114"/>
      <c r="B89" s="5">
        <v>592390</v>
      </c>
      <c r="C89" s="5" t="s">
        <v>820</v>
      </c>
      <c r="D89" s="5" t="s">
        <v>8169</v>
      </c>
      <c r="E89" s="48" t="s">
        <v>136</v>
      </c>
      <c r="F89" s="48"/>
      <c r="G89" s="45">
        <v>3666270077790</v>
      </c>
      <c r="H89" s="45"/>
      <c r="I89" s="6" t="s">
        <v>383</v>
      </c>
      <c r="J89" s="6" t="s">
        <v>2988</v>
      </c>
      <c r="K89" s="5" t="s">
        <v>134</v>
      </c>
      <c r="L89" s="7" t="s">
        <v>2914</v>
      </c>
      <c r="M89" s="7" t="s">
        <v>2985</v>
      </c>
      <c r="N89" s="17">
        <v>799</v>
      </c>
      <c r="O89" s="17"/>
      <c r="P89" s="17"/>
      <c r="Q89" s="17"/>
      <c r="R89" s="17">
        <v>299</v>
      </c>
      <c r="S89" s="17">
        <v>312</v>
      </c>
      <c r="T89" s="17" t="str">
        <f t="shared" si="7"/>
        <v>312</v>
      </c>
      <c r="U89" s="15"/>
      <c r="V89" s="5"/>
      <c r="W89" s="17">
        <f t="shared" si="8"/>
        <v>321.36</v>
      </c>
      <c r="X89" s="62">
        <v>0.3</v>
      </c>
      <c r="Y89" s="17">
        <f t="shared" si="9"/>
        <v>459.08571428571435</v>
      </c>
      <c r="Z89" s="21">
        <f t="shared" si="10"/>
        <v>459</v>
      </c>
      <c r="AA89" s="17">
        <f t="shared" si="11"/>
        <v>459</v>
      </c>
      <c r="AB89" s="17">
        <f t="shared" si="6"/>
        <v>799</v>
      </c>
    </row>
    <row r="90" spans="1:28" customFormat="1" ht="15" customHeight="1" x14ac:dyDescent="0.3">
      <c r="A90" s="114"/>
      <c r="B90" s="5">
        <v>592391</v>
      </c>
      <c r="C90" s="5" t="s">
        <v>821</v>
      </c>
      <c r="D90" s="5" t="s">
        <v>8169</v>
      </c>
      <c r="E90" s="48" t="s">
        <v>137</v>
      </c>
      <c r="F90" s="48"/>
      <c r="G90" s="45">
        <v>3666270077783</v>
      </c>
      <c r="H90" s="45"/>
      <c r="I90" s="6" t="s">
        <v>384</v>
      </c>
      <c r="J90" s="6" t="s">
        <v>2988</v>
      </c>
      <c r="K90" s="5" t="s">
        <v>134</v>
      </c>
      <c r="L90" s="7" t="s">
        <v>2915</v>
      </c>
      <c r="M90" s="7" t="s">
        <v>2985</v>
      </c>
      <c r="N90" s="17">
        <v>799</v>
      </c>
      <c r="O90" s="17"/>
      <c r="P90" s="17"/>
      <c r="Q90" s="17"/>
      <c r="R90" s="17">
        <v>299</v>
      </c>
      <c r="S90" s="17">
        <v>312</v>
      </c>
      <c r="T90" s="17" t="str">
        <f t="shared" si="7"/>
        <v>312</v>
      </c>
      <c r="U90" s="15"/>
      <c r="V90" s="5"/>
      <c r="W90" s="17">
        <f t="shared" si="8"/>
        <v>321.36</v>
      </c>
      <c r="X90" s="62">
        <v>0.3</v>
      </c>
      <c r="Y90" s="17">
        <f t="shared" si="9"/>
        <v>459.08571428571435</v>
      </c>
      <c r="Z90" s="21">
        <f t="shared" si="10"/>
        <v>459</v>
      </c>
      <c r="AA90" s="17">
        <f t="shared" si="11"/>
        <v>459</v>
      </c>
      <c r="AB90" s="17">
        <f t="shared" si="6"/>
        <v>799</v>
      </c>
    </row>
    <row r="91" spans="1:28" customFormat="1" ht="15" customHeight="1" x14ac:dyDescent="0.3">
      <c r="A91" s="114"/>
      <c r="B91" s="5">
        <v>592392</v>
      </c>
      <c r="C91" s="5" t="s">
        <v>822</v>
      </c>
      <c r="D91" s="5" t="s">
        <v>8169</v>
      </c>
      <c r="E91" s="48" t="s">
        <v>138</v>
      </c>
      <c r="F91" s="48"/>
      <c r="G91" s="45">
        <v>3666270077776</v>
      </c>
      <c r="H91" s="45"/>
      <c r="I91" s="6" t="s">
        <v>385</v>
      </c>
      <c r="J91" s="6" t="s">
        <v>2988</v>
      </c>
      <c r="K91" s="5" t="s">
        <v>134</v>
      </c>
      <c r="L91" s="7" t="s">
        <v>2916</v>
      </c>
      <c r="M91" s="7" t="s">
        <v>2985</v>
      </c>
      <c r="N91" s="17">
        <v>799</v>
      </c>
      <c r="O91" s="17"/>
      <c r="P91" s="17"/>
      <c r="Q91" s="17"/>
      <c r="R91" s="17">
        <v>299</v>
      </c>
      <c r="S91" s="17">
        <v>312</v>
      </c>
      <c r="T91" s="17" t="str">
        <f t="shared" si="7"/>
        <v>312</v>
      </c>
      <c r="U91" s="15"/>
      <c r="V91" s="5"/>
      <c r="W91" s="17">
        <f t="shared" si="8"/>
        <v>321.36</v>
      </c>
      <c r="X91" s="62">
        <v>0.3</v>
      </c>
      <c r="Y91" s="17">
        <f t="shared" si="9"/>
        <v>459.08571428571435</v>
      </c>
      <c r="Z91" s="21">
        <f t="shared" si="10"/>
        <v>459</v>
      </c>
      <c r="AA91" s="17">
        <f t="shared" si="11"/>
        <v>459</v>
      </c>
      <c r="AB91" s="17">
        <f t="shared" si="6"/>
        <v>799</v>
      </c>
    </row>
    <row r="92" spans="1:28" customFormat="1" ht="15" customHeight="1" x14ac:dyDescent="0.3">
      <c r="A92" s="114"/>
      <c r="B92" s="5">
        <v>592393</v>
      </c>
      <c r="C92" s="5" t="s">
        <v>823</v>
      </c>
      <c r="D92" s="5" t="s">
        <v>8169</v>
      </c>
      <c r="E92" s="48" t="s">
        <v>139</v>
      </c>
      <c r="F92" s="48"/>
      <c r="G92" s="45">
        <v>3666270077769</v>
      </c>
      <c r="H92" s="45"/>
      <c r="I92" s="6" t="s">
        <v>386</v>
      </c>
      <c r="J92" s="6" t="s">
        <v>2988</v>
      </c>
      <c r="K92" s="5" t="s">
        <v>134</v>
      </c>
      <c r="L92" s="7" t="s">
        <v>2917</v>
      </c>
      <c r="M92" s="7" t="s">
        <v>2985</v>
      </c>
      <c r="N92" s="17">
        <v>799</v>
      </c>
      <c r="O92" s="17"/>
      <c r="P92" s="17"/>
      <c r="Q92" s="17"/>
      <c r="R92" s="17">
        <v>299</v>
      </c>
      <c r="S92" s="17">
        <v>312</v>
      </c>
      <c r="T92" s="17" t="str">
        <f t="shared" si="7"/>
        <v>312</v>
      </c>
      <c r="U92" s="15"/>
      <c r="V92" s="5"/>
      <c r="W92" s="17">
        <f t="shared" si="8"/>
        <v>321.36</v>
      </c>
      <c r="X92" s="62">
        <v>0.3</v>
      </c>
      <c r="Y92" s="17">
        <f t="shared" si="9"/>
        <v>459.08571428571435</v>
      </c>
      <c r="Z92" s="21">
        <f t="shared" si="10"/>
        <v>459</v>
      </c>
      <c r="AA92" s="17">
        <f t="shared" si="11"/>
        <v>459</v>
      </c>
      <c r="AB92" s="17">
        <f t="shared" si="6"/>
        <v>799</v>
      </c>
    </row>
    <row r="93" spans="1:28" customFormat="1" ht="15" customHeight="1" x14ac:dyDescent="0.3">
      <c r="A93" s="114"/>
      <c r="B93" s="5">
        <v>592382</v>
      </c>
      <c r="C93" s="5" t="s">
        <v>824</v>
      </c>
      <c r="D93" s="5" t="s">
        <v>8169</v>
      </c>
      <c r="E93" s="48" t="s">
        <v>140</v>
      </c>
      <c r="F93" s="48"/>
      <c r="G93" s="45">
        <v>3666270077752</v>
      </c>
      <c r="H93" s="45"/>
      <c r="I93" s="6" t="s">
        <v>387</v>
      </c>
      <c r="J93" s="6" t="s">
        <v>2988</v>
      </c>
      <c r="K93" s="5" t="s">
        <v>134</v>
      </c>
      <c r="L93" s="7" t="s">
        <v>2918</v>
      </c>
      <c r="M93" s="7" t="s">
        <v>2985</v>
      </c>
      <c r="N93" s="17">
        <v>799</v>
      </c>
      <c r="O93" s="17"/>
      <c r="P93" s="17"/>
      <c r="Q93" s="17"/>
      <c r="R93" s="17">
        <v>299</v>
      </c>
      <c r="S93" s="17">
        <v>312</v>
      </c>
      <c r="T93" s="17" t="str">
        <f t="shared" si="7"/>
        <v>312</v>
      </c>
      <c r="U93" s="15"/>
      <c r="V93" s="5"/>
      <c r="W93" s="17">
        <f t="shared" si="8"/>
        <v>321.36</v>
      </c>
      <c r="X93" s="62">
        <v>0.3</v>
      </c>
      <c r="Y93" s="17">
        <f t="shared" si="9"/>
        <v>459.08571428571435</v>
      </c>
      <c r="Z93" s="21">
        <f t="shared" si="10"/>
        <v>459</v>
      </c>
      <c r="AA93" s="17">
        <f t="shared" si="11"/>
        <v>459</v>
      </c>
      <c r="AB93" s="17">
        <f t="shared" si="6"/>
        <v>799</v>
      </c>
    </row>
    <row r="94" spans="1:28" customFormat="1" ht="15" customHeight="1" x14ac:dyDescent="0.3">
      <c r="A94" s="114"/>
      <c r="B94" s="5">
        <v>592383</v>
      </c>
      <c r="C94" s="5" t="s">
        <v>825</v>
      </c>
      <c r="D94" s="5" t="s">
        <v>8169</v>
      </c>
      <c r="E94" s="48" t="s">
        <v>141</v>
      </c>
      <c r="F94" s="48"/>
      <c r="G94" s="45">
        <v>3666270077745</v>
      </c>
      <c r="H94" s="45"/>
      <c r="I94" s="6" t="s">
        <v>388</v>
      </c>
      <c r="J94" s="6" t="s">
        <v>2988</v>
      </c>
      <c r="K94" s="5" t="s">
        <v>134</v>
      </c>
      <c r="L94" s="7" t="s">
        <v>2913</v>
      </c>
      <c r="M94" s="7" t="s">
        <v>2985</v>
      </c>
      <c r="N94" s="17">
        <v>899</v>
      </c>
      <c r="O94" s="17"/>
      <c r="P94" s="17"/>
      <c r="Q94" s="17"/>
      <c r="R94" s="17">
        <v>349</v>
      </c>
      <c r="S94" s="17">
        <v>365</v>
      </c>
      <c r="T94" s="17" t="str">
        <f t="shared" si="7"/>
        <v>365</v>
      </c>
      <c r="U94" s="15"/>
      <c r="V94" s="5"/>
      <c r="W94" s="17">
        <f t="shared" si="8"/>
        <v>375.95</v>
      </c>
      <c r="X94" s="62">
        <v>0.3</v>
      </c>
      <c r="Y94" s="17">
        <f t="shared" si="9"/>
        <v>537.07142857142856</v>
      </c>
      <c r="Z94" s="21">
        <f t="shared" si="10"/>
        <v>537</v>
      </c>
      <c r="AA94" s="17">
        <f t="shared" si="11"/>
        <v>537</v>
      </c>
      <c r="AB94" s="17">
        <f t="shared" si="6"/>
        <v>899</v>
      </c>
    </row>
    <row r="95" spans="1:28" customFormat="1" ht="15" customHeight="1" x14ac:dyDescent="0.3">
      <c r="A95" s="114"/>
      <c r="B95" s="5">
        <v>592384</v>
      </c>
      <c r="C95" s="5" t="s">
        <v>826</v>
      </c>
      <c r="D95" s="5" t="s">
        <v>8169</v>
      </c>
      <c r="E95" s="48" t="s">
        <v>142</v>
      </c>
      <c r="F95" s="48"/>
      <c r="G95" s="45">
        <v>3666270077738</v>
      </c>
      <c r="H95" s="45"/>
      <c r="I95" s="6" t="s">
        <v>389</v>
      </c>
      <c r="J95" s="6" t="s">
        <v>2988</v>
      </c>
      <c r="K95" s="5" t="s">
        <v>134</v>
      </c>
      <c r="L95" s="7" t="s">
        <v>2914</v>
      </c>
      <c r="M95" s="7" t="s">
        <v>2985</v>
      </c>
      <c r="N95" s="17">
        <v>899</v>
      </c>
      <c r="O95" s="17"/>
      <c r="P95" s="17"/>
      <c r="Q95" s="17"/>
      <c r="R95" s="17">
        <v>349</v>
      </c>
      <c r="S95" s="17">
        <v>365</v>
      </c>
      <c r="T95" s="17" t="str">
        <f t="shared" si="7"/>
        <v>365</v>
      </c>
      <c r="U95" s="15"/>
      <c r="V95" s="5"/>
      <c r="W95" s="17">
        <f t="shared" si="8"/>
        <v>375.95</v>
      </c>
      <c r="X95" s="62">
        <v>0.3</v>
      </c>
      <c r="Y95" s="17">
        <f t="shared" si="9"/>
        <v>537.07142857142856</v>
      </c>
      <c r="Z95" s="21">
        <f t="shared" si="10"/>
        <v>537</v>
      </c>
      <c r="AA95" s="17">
        <f t="shared" si="11"/>
        <v>537</v>
      </c>
      <c r="AB95" s="17">
        <f t="shared" si="6"/>
        <v>899</v>
      </c>
    </row>
    <row r="96" spans="1:28" customFormat="1" ht="15" customHeight="1" x14ac:dyDescent="0.3">
      <c r="A96" s="114"/>
      <c r="B96" s="5">
        <v>592385</v>
      </c>
      <c r="C96" s="5" t="s">
        <v>827</v>
      </c>
      <c r="D96" s="5" t="s">
        <v>8169</v>
      </c>
      <c r="E96" s="48" t="s">
        <v>143</v>
      </c>
      <c r="F96" s="48"/>
      <c r="G96" s="45">
        <v>3666270077721</v>
      </c>
      <c r="H96" s="45"/>
      <c r="I96" s="6" t="s">
        <v>390</v>
      </c>
      <c r="J96" s="6" t="s">
        <v>2988</v>
      </c>
      <c r="K96" s="5" t="s">
        <v>134</v>
      </c>
      <c r="L96" s="7" t="s">
        <v>2915</v>
      </c>
      <c r="M96" s="7" t="s">
        <v>2985</v>
      </c>
      <c r="N96" s="17">
        <v>899</v>
      </c>
      <c r="O96" s="17"/>
      <c r="P96" s="17"/>
      <c r="Q96" s="17"/>
      <c r="R96" s="17">
        <v>349</v>
      </c>
      <c r="S96" s="17">
        <v>365</v>
      </c>
      <c r="T96" s="17" t="str">
        <f t="shared" si="7"/>
        <v>365</v>
      </c>
      <c r="U96" s="15"/>
      <c r="V96" s="5"/>
      <c r="W96" s="17">
        <f t="shared" si="8"/>
        <v>375.95</v>
      </c>
      <c r="X96" s="62">
        <v>0.3</v>
      </c>
      <c r="Y96" s="17">
        <f t="shared" si="9"/>
        <v>537.07142857142856</v>
      </c>
      <c r="Z96" s="21">
        <f t="shared" si="10"/>
        <v>537</v>
      </c>
      <c r="AA96" s="17">
        <f t="shared" si="11"/>
        <v>537</v>
      </c>
      <c r="AB96" s="17">
        <f t="shared" si="6"/>
        <v>899</v>
      </c>
    </row>
    <row r="97" spans="1:28" customFormat="1" ht="15" customHeight="1" x14ac:dyDescent="0.3">
      <c r="A97" s="114"/>
      <c r="B97" s="5">
        <v>592386</v>
      </c>
      <c r="C97" s="5" t="s">
        <v>828</v>
      </c>
      <c r="D97" s="5" t="s">
        <v>8169</v>
      </c>
      <c r="E97" s="48" t="s">
        <v>144</v>
      </c>
      <c r="F97" s="48"/>
      <c r="G97" s="45">
        <v>3666270077714</v>
      </c>
      <c r="H97" s="45"/>
      <c r="I97" s="6" t="s">
        <v>391</v>
      </c>
      <c r="J97" s="6" t="s">
        <v>2988</v>
      </c>
      <c r="K97" s="5" t="s">
        <v>134</v>
      </c>
      <c r="L97" s="7" t="s">
        <v>2919</v>
      </c>
      <c r="M97" s="7" t="s">
        <v>2985</v>
      </c>
      <c r="N97" s="17">
        <v>899</v>
      </c>
      <c r="O97" s="17"/>
      <c r="P97" s="17"/>
      <c r="Q97" s="17"/>
      <c r="R97" s="17">
        <v>349</v>
      </c>
      <c r="S97" s="17">
        <v>365</v>
      </c>
      <c r="T97" s="17" t="str">
        <f t="shared" si="7"/>
        <v>365</v>
      </c>
      <c r="U97" s="15"/>
      <c r="V97" s="5"/>
      <c r="W97" s="17">
        <f t="shared" si="8"/>
        <v>375.95</v>
      </c>
      <c r="X97" s="62">
        <v>0.3</v>
      </c>
      <c r="Y97" s="17">
        <f t="shared" si="9"/>
        <v>537.07142857142856</v>
      </c>
      <c r="Z97" s="21">
        <f t="shared" si="10"/>
        <v>537</v>
      </c>
      <c r="AA97" s="17">
        <f t="shared" si="11"/>
        <v>537</v>
      </c>
      <c r="AB97" s="17">
        <f t="shared" si="6"/>
        <v>899</v>
      </c>
    </row>
    <row r="98" spans="1:28" customFormat="1" ht="15" customHeight="1" x14ac:dyDescent="0.3">
      <c r="A98" s="114"/>
      <c r="B98" s="5">
        <v>592387</v>
      </c>
      <c r="C98" s="5" t="s">
        <v>829</v>
      </c>
      <c r="D98" s="5" t="s">
        <v>8169</v>
      </c>
      <c r="E98" s="48" t="s">
        <v>145</v>
      </c>
      <c r="F98" s="48"/>
      <c r="G98" s="45">
        <v>3666270077707</v>
      </c>
      <c r="H98" s="45"/>
      <c r="I98" s="6" t="s">
        <v>392</v>
      </c>
      <c r="J98" s="6" t="s">
        <v>2988</v>
      </c>
      <c r="K98" s="5" t="s">
        <v>134</v>
      </c>
      <c r="L98" s="7" t="s">
        <v>2920</v>
      </c>
      <c r="M98" s="7" t="s">
        <v>2985</v>
      </c>
      <c r="N98" s="17">
        <v>899</v>
      </c>
      <c r="O98" s="17"/>
      <c r="P98" s="17"/>
      <c r="Q98" s="17"/>
      <c r="R98" s="17">
        <v>349</v>
      </c>
      <c r="S98" s="17">
        <v>365</v>
      </c>
      <c r="T98" s="17" t="str">
        <f t="shared" si="7"/>
        <v>365</v>
      </c>
      <c r="U98" s="15"/>
      <c r="V98" s="5"/>
      <c r="W98" s="17">
        <f t="shared" si="8"/>
        <v>375.95</v>
      </c>
      <c r="X98" s="62">
        <v>0.3</v>
      </c>
      <c r="Y98" s="17">
        <f t="shared" si="9"/>
        <v>537.07142857142856</v>
      </c>
      <c r="Z98" s="21">
        <f t="shared" si="10"/>
        <v>537</v>
      </c>
      <c r="AA98" s="17">
        <f t="shared" si="11"/>
        <v>537</v>
      </c>
      <c r="AB98" s="17">
        <f t="shared" si="6"/>
        <v>899</v>
      </c>
    </row>
    <row r="99" spans="1:28" customFormat="1" ht="15" customHeight="1" x14ac:dyDescent="0.3">
      <c r="A99" s="114"/>
      <c r="B99" s="5">
        <v>592388</v>
      </c>
      <c r="C99" s="5" t="s">
        <v>830</v>
      </c>
      <c r="D99" s="5" t="s">
        <v>8169</v>
      </c>
      <c r="E99" s="48" t="s">
        <v>146</v>
      </c>
      <c r="F99" s="48"/>
      <c r="G99" s="45">
        <v>3666270077691</v>
      </c>
      <c r="H99" s="45"/>
      <c r="I99" s="6" t="s">
        <v>393</v>
      </c>
      <c r="J99" s="6" t="s">
        <v>2988</v>
      </c>
      <c r="K99" s="5" t="s">
        <v>134</v>
      </c>
      <c r="L99" s="7" t="s">
        <v>2921</v>
      </c>
      <c r="M99" s="7" t="s">
        <v>2985</v>
      </c>
      <c r="N99" s="17">
        <v>899</v>
      </c>
      <c r="O99" s="17"/>
      <c r="P99" s="17"/>
      <c r="Q99" s="17"/>
      <c r="R99" s="17">
        <v>349</v>
      </c>
      <c r="S99" s="17">
        <v>365</v>
      </c>
      <c r="T99" s="17" t="str">
        <f t="shared" si="7"/>
        <v>365</v>
      </c>
      <c r="U99" s="15"/>
      <c r="V99" s="5"/>
      <c r="W99" s="17">
        <f t="shared" si="8"/>
        <v>375.95</v>
      </c>
      <c r="X99" s="62">
        <v>0.3</v>
      </c>
      <c r="Y99" s="17">
        <f t="shared" si="9"/>
        <v>537.07142857142856</v>
      </c>
      <c r="Z99" s="21">
        <f t="shared" si="10"/>
        <v>537</v>
      </c>
      <c r="AA99" s="17">
        <f t="shared" si="11"/>
        <v>537</v>
      </c>
      <c r="AB99" s="17">
        <f t="shared" si="6"/>
        <v>899</v>
      </c>
    </row>
    <row r="100" spans="1:28" customFormat="1" ht="15" customHeight="1" x14ac:dyDescent="0.3">
      <c r="A100" s="114"/>
      <c r="B100" s="5">
        <v>592394</v>
      </c>
      <c r="C100" s="5" t="s">
        <v>831</v>
      </c>
      <c r="D100" s="5" t="s">
        <v>8169</v>
      </c>
      <c r="E100" s="48" t="s">
        <v>147</v>
      </c>
      <c r="F100" s="48"/>
      <c r="G100" s="45">
        <v>3666270077684</v>
      </c>
      <c r="H100" s="45"/>
      <c r="I100" s="6" t="s">
        <v>394</v>
      </c>
      <c r="J100" s="6" t="s">
        <v>2988</v>
      </c>
      <c r="K100" s="5" t="s">
        <v>134</v>
      </c>
      <c r="L100" s="7" t="s">
        <v>2913</v>
      </c>
      <c r="M100" s="7" t="s">
        <v>2985</v>
      </c>
      <c r="N100" s="17">
        <v>999</v>
      </c>
      <c r="O100" s="17"/>
      <c r="P100" s="17"/>
      <c r="Q100" s="17"/>
      <c r="R100" s="17">
        <v>399</v>
      </c>
      <c r="S100" s="17">
        <v>417</v>
      </c>
      <c r="T100" s="17" t="str">
        <f t="shared" si="7"/>
        <v>417</v>
      </c>
      <c r="U100" s="15"/>
      <c r="V100" s="5"/>
      <c r="W100" s="17">
        <f t="shared" si="8"/>
        <v>429.51</v>
      </c>
      <c r="X100" s="62">
        <v>0.3</v>
      </c>
      <c r="Y100" s="17">
        <f t="shared" si="9"/>
        <v>613.58571428571429</v>
      </c>
      <c r="Z100" s="21">
        <f t="shared" si="10"/>
        <v>614</v>
      </c>
      <c r="AA100" s="17">
        <f t="shared" si="11"/>
        <v>614</v>
      </c>
      <c r="AB100" s="17">
        <f t="shared" si="6"/>
        <v>999</v>
      </c>
    </row>
    <row r="101" spans="1:28" customFormat="1" ht="15" customHeight="1" x14ac:dyDescent="0.3">
      <c r="A101" s="114"/>
      <c r="B101" s="5">
        <v>592395</v>
      </c>
      <c r="C101" s="5" t="s">
        <v>832</v>
      </c>
      <c r="D101" s="5" t="s">
        <v>8169</v>
      </c>
      <c r="E101" s="48" t="s">
        <v>148</v>
      </c>
      <c r="F101" s="48"/>
      <c r="G101" s="45">
        <v>3666270077677</v>
      </c>
      <c r="H101" s="45"/>
      <c r="I101" s="6" t="s">
        <v>395</v>
      </c>
      <c r="J101" s="6" t="s">
        <v>2988</v>
      </c>
      <c r="K101" s="5" t="s">
        <v>134</v>
      </c>
      <c r="L101" s="7" t="s">
        <v>2914</v>
      </c>
      <c r="M101" s="7" t="s">
        <v>2985</v>
      </c>
      <c r="N101" s="17">
        <v>999</v>
      </c>
      <c r="O101" s="17"/>
      <c r="P101" s="17"/>
      <c r="Q101" s="17"/>
      <c r="R101" s="17">
        <v>399</v>
      </c>
      <c r="S101" s="17">
        <v>417</v>
      </c>
      <c r="T101" s="17" t="str">
        <f t="shared" si="7"/>
        <v>417</v>
      </c>
      <c r="U101" s="15"/>
      <c r="V101" s="5"/>
      <c r="W101" s="17">
        <f t="shared" si="8"/>
        <v>429.51</v>
      </c>
      <c r="X101" s="62">
        <v>0.3</v>
      </c>
      <c r="Y101" s="17">
        <f t="shared" si="9"/>
        <v>613.58571428571429</v>
      </c>
      <c r="Z101" s="21">
        <f t="shared" si="10"/>
        <v>614</v>
      </c>
      <c r="AA101" s="17">
        <f t="shared" si="11"/>
        <v>614</v>
      </c>
      <c r="AB101" s="17">
        <f t="shared" si="6"/>
        <v>999</v>
      </c>
    </row>
    <row r="102" spans="1:28" customFormat="1" ht="15" customHeight="1" x14ac:dyDescent="0.3">
      <c r="A102" s="114"/>
      <c r="B102" s="5">
        <v>592396</v>
      </c>
      <c r="C102" s="5" t="s">
        <v>833</v>
      </c>
      <c r="D102" s="5" t="s">
        <v>8169</v>
      </c>
      <c r="E102" s="48" t="s">
        <v>149</v>
      </c>
      <c r="F102" s="48"/>
      <c r="G102" s="45">
        <v>3666270077660</v>
      </c>
      <c r="H102" s="45"/>
      <c r="I102" s="6" t="s">
        <v>396</v>
      </c>
      <c r="J102" s="6" t="s">
        <v>2988</v>
      </c>
      <c r="K102" s="5" t="s">
        <v>134</v>
      </c>
      <c r="L102" s="7" t="s">
        <v>2915</v>
      </c>
      <c r="M102" s="7" t="s">
        <v>2985</v>
      </c>
      <c r="N102" s="17">
        <v>999</v>
      </c>
      <c r="O102" s="17"/>
      <c r="P102" s="17"/>
      <c r="Q102" s="17"/>
      <c r="R102" s="17">
        <v>399</v>
      </c>
      <c r="S102" s="17">
        <v>417</v>
      </c>
      <c r="T102" s="17" t="str">
        <f t="shared" si="7"/>
        <v>417</v>
      </c>
      <c r="U102" s="15"/>
      <c r="V102" s="5"/>
      <c r="W102" s="17">
        <f t="shared" si="8"/>
        <v>429.51</v>
      </c>
      <c r="X102" s="62">
        <v>0.3</v>
      </c>
      <c r="Y102" s="17">
        <f t="shared" si="9"/>
        <v>613.58571428571429</v>
      </c>
      <c r="Z102" s="21">
        <f t="shared" si="10"/>
        <v>614</v>
      </c>
      <c r="AA102" s="17">
        <f t="shared" si="11"/>
        <v>614</v>
      </c>
      <c r="AB102" s="17">
        <f t="shared" si="6"/>
        <v>999</v>
      </c>
    </row>
    <row r="103" spans="1:28" customFormat="1" ht="15" customHeight="1" x14ac:dyDescent="0.3">
      <c r="A103" s="114"/>
      <c r="B103" s="5">
        <v>592397</v>
      </c>
      <c r="C103" s="5" t="s">
        <v>834</v>
      </c>
      <c r="D103" s="5" t="s">
        <v>8169</v>
      </c>
      <c r="E103" s="48" t="s">
        <v>150</v>
      </c>
      <c r="F103" s="48"/>
      <c r="G103" s="45">
        <v>3666270077653</v>
      </c>
      <c r="H103" s="45"/>
      <c r="I103" s="6" t="s">
        <v>397</v>
      </c>
      <c r="J103" s="6" t="s">
        <v>2988</v>
      </c>
      <c r="K103" s="5" t="s">
        <v>134</v>
      </c>
      <c r="L103" s="7" t="s">
        <v>2916</v>
      </c>
      <c r="M103" s="7" t="s">
        <v>2985</v>
      </c>
      <c r="N103" s="17">
        <v>999</v>
      </c>
      <c r="O103" s="17"/>
      <c r="P103" s="17"/>
      <c r="Q103" s="17"/>
      <c r="R103" s="17">
        <v>399</v>
      </c>
      <c r="S103" s="17">
        <v>417</v>
      </c>
      <c r="T103" s="17" t="str">
        <f t="shared" si="7"/>
        <v>417</v>
      </c>
      <c r="U103" s="15"/>
      <c r="V103" s="5"/>
      <c r="W103" s="17">
        <f t="shared" si="8"/>
        <v>429.51</v>
      </c>
      <c r="X103" s="62">
        <v>0.3</v>
      </c>
      <c r="Y103" s="17">
        <f t="shared" si="9"/>
        <v>613.58571428571429</v>
      </c>
      <c r="Z103" s="21">
        <f t="shared" si="10"/>
        <v>614</v>
      </c>
      <c r="AA103" s="17">
        <f t="shared" si="11"/>
        <v>614</v>
      </c>
      <c r="AB103" s="17">
        <f t="shared" si="6"/>
        <v>999</v>
      </c>
    </row>
    <row r="104" spans="1:28" customFormat="1" ht="15" customHeight="1" x14ac:dyDescent="0.3">
      <c r="A104" s="114"/>
      <c r="B104" s="5">
        <v>592398</v>
      </c>
      <c r="C104" s="5" t="s">
        <v>835</v>
      </c>
      <c r="D104" s="5" t="s">
        <v>8169</v>
      </c>
      <c r="E104" s="48" t="s">
        <v>151</v>
      </c>
      <c r="F104" s="48"/>
      <c r="G104" s="45">
        <v>3666270077646</v>
      </c>
      <c r="H104" s="45"/>
      <c r="I104" s="6" t="s">
        <v>398</v>
      </c>
      <c r="J104" s="6" t="s">
        <v>2988</v>
      </c>
      <c r="K104" s="5" t="s">
        <v>134</v>
      </c>
      <c r="L104" s="7" t="s">
        <v>2917</v>
      </c>
      <c r="M104" s="7" t="s">
        <v>2985</v>
      </c>
      <c r="N104" s="17">
        <v>999</v>
      </c>
      <c r="O104" s="17"/>
      <c r="P104" s="17"/>
      <c r="Q104" s="17"/>
      <c r="R104" s="17">
        <v>399</v>
      </c>
      <c r="S104" s="17">
        <v>417</v>
      </c>
      <c r="T104" s="17" t="str">
        <f t="shared" si="7"/>
        <v>417</v>
      </c>
      <c r="U104" s="15"/>
      <c r="V104" s="5"/>
      <c r="W104" s="17">
        <f t="shared" si="8"/>
        <v>429.51</v>
      </c>
      <c r="X104" s="62">
        <v>0.3</v>
      </c>
      <c r="Y104" s="17">
        <f t="shared" si="9"/>
        <v>613.58571428571429</v>
      </c>
      <c r="Z104" s="21">
        <f t="shared" si="10"/>
        <v>614</v>
      </c>
      <c r="AA104" s="17">
        <f t="shared" si="11"/>
        <v>614</v>
      </c>
      <c r="AB104" s="17">
        <f t="shared" si="6"/>
        <v>999</v>
      </c>
    </row>
    <row r="105" spans="1:28" customFormat="1" ht="15" customHeight="1" x14ac:dyDescent="0.3">
      <c r="A105" s="114"/>
      <c r="B105" s="5">
        <v>592399</v>
      </c>
      <c r="C105" s="5" t="s">
        <v>836</v>
      </c>
      <c r="D105" s="5" t="s">
        <v>8169</v>
      </c>
      <c r="E105" s="48" t="s">
        <v>152</v>
      </c>
      <c r="F105" s="48"/>
      <c r="G105" s="45">
        <v>3666270077639</v>
      </c>
      <c r="H105" s="45"/>
      <c r="I105" s="6" t="s">
        <v>399</v>
      </c>
      <c r="J105" s="6" t="s">
        <v>2988</v>
      </c>
      <c r="K105" s="5" t="s">
        <v>134</v>
      </c>
      <c r="L105" s="7" t="s">
        <v>2918</v>
      </c>
      <c r="M105" s="7" t="s">
        <v>2985</v>
      </c>
      <c r="N105" s="17">
        <v>999</v>
      </c>
      <c r="O105" s="17"/>
      <c r="P105" s="17"/>
      <c r="Q105" s="17"/>
      <c r="R105" s="17">
        <v>399</v>
      </c>
      <c r="S105" s="17">
        <v>417</v>
      </c>
      <c r="T105" s="17" t="str">
        <f t="shared" si="7"/>
        <v>417</v>
      </c>
      <c r="U105" s="15"/>
      <c r="V105" s="5"/>
      <c r="W105" s="17">
        <f t="shared" si="8"/>
        <v>429.51</v>
      </c>
      <c r="X105" s="62">
        <v>0.3</v>
      </c>
      <c r="Y105" s="17">
        <f t="shared" si="9"/>
        <v>613.58571428571429</v>
      </c>
      <c r="Z105" s="21">
        <f t="shared" si="10"/>
        <v>614</v>
      </c>
      <c r="AA105" s="17">
        <f t="shared" si="11"/>
        <v>614</v>
      </c>
      <c r="AB105" s="17">
        <f t="shared" si="6"/>
        <v>999</v>
      </c>
    </row>
    <row r="106" spans="1:28" customFormat="1" ht="15" customHeight="1" x14ac:dyDescent="0.3">
      <c r="A106" s="114"/>
      <c r="B106" s="5">
        <v>592409</v>
      </c>
      <c r="C106" s="5">
        <v>103221</v>
      </c>
      <c r="D106" s="5" t="s">
        <v>8169</v>
      </c>
      <c r="E106" s="48">
        <v>105955</v>
      </c>
      <c r="F106" s="80">
        <v>103221</v>
      </c>
      <c r="G106" s="45">
        <v>5905490059109</v>
      </c>
      <c r="H106" s="81">
        <v>5905490002945</v>
      </c>
      <c r="I106" s="6" t="s">
        <v>542</v>
      </c>
      <c r="J106" s="6" t="s">
        <v>2988</v>
      </c>
      <c r="K106" s="5" t="s">
        <v>174</v>
      </c>
      <c r="L106" s="7" t="s">
        <v>2749</v>
      </c>
      <c r="M106" s="7" t="s">
        <v>2984</v>
      </c>
      <c r="N106" s="17">
        <v>1099</v>
      </c>
      <c r="O106" s="82">
        <v>411</v>
      </c>
      <c r="P106" s="17">
        <v>411</v>
      </c>
      <c r="Q106" s="17">
        <v>411</v>
      </c>
      <c r="R106" s="17"/>
      <c r="S106" s="17"/>
      <c r="T106" s="17" t="str">
        <f t="shared" si="7"/>
        <v>411</v>
      </c>
      <c r="U106" s="15"/>
      <c r="V106" s="5" t="s">
        <v>7830</v>
      </c>
      <c r="W106" s="17">
        <f t="shared" si="8"/>
        <v>423.33</v>
      </c>
      <c r="X106" s="39" t="s">
        <v>8647</v>
      </c>
      <c r="Y106" s="39">
        <f>W106/0.721</f>
        <v>587.14285714285711</v>
      </c>
      <c r="Z106" s="21">
        <f t="shared" si="10"/>
        <v>587</v>
      </c>
      <c r="AA106" s="17">
        <f t="shared" si="11"/>
        <v>587</v>
      </c>
      <c r="AB106" s="17">
        <f t="shared" si="6"/>
        <v>1099</v>
      </c>
    </row>
    <row r="107" spans="1:28" customFormat="1" ht="15" customHeight="1" x14ac:dyDescent="0.3">
      <c r="A107" s="114"/>
      <c r="B107" s="5">
        <v>592410</v>
      </c>
      <c r="C107" s="5">
        <v>103222</v>
      </c>
      <c r="D107" s="5" t="s">
        <v>8169</v>
      </c>
      <c r="E107" s="48">
        <v>105956</v>
      </c>
      <c r="F107" s="80">
        <v>103222</v>
      </c>
      <c r="G107" s="45">
        <v>5905490059116</v>
      </c>
      <c r="H107" s="81">
        <v>5905490002952</v>
      </c>
      <c r="I107" s="6" t="s">
        <v>543</v>
      </c>
      <c r="J107" s="6" t="s">
        <v>2988</v>
      </c>
      <c r="K107" s="5" t="s">
        <v>174</v>
      </c>
      <c r="L107" s="7" t="s">
        <v>2750</v>
      </c>
      <c r="M107" s="7" t="s">
        <v>2984</v>
      </c>
      <c r="N107" s="17">
        <v>1099</v>
      </c>
      <c r="O107" s="82">
        <v>411</v>
      </c>
      <c r="P107" s="17">
        <v>411</v>
      </c>
      <c r="Q107" s="17">
        <v>411</v>
      </c>
      <c r="R107" s="17"/>
      <c r="S107" s="17"/>
      <c r="T107" s="17" t="str">
        <f t="shared" si="7"/>
        <v>411</v>
      </c>
      <c r="U107" s="15"/>
      <c r="V107" s="5" t="s">
        <v>7830</v>
      </c>
      <c r="W107" s="17">
        <f t="shared" si="8"/>
        <v>423.33</v>
      </c>
      <c r="X107" s="39" t="s">
        <v>8647</v>
      </c>
      <c r="Y107" s="39">
        <f t="shared" ref="Y107:Y113" si="12">W107/0.721</f>
        <v>587.14285714285711</v>
      </c>
      <c r="Z107" s="21">
        <f t="shared" si="10"/>
        <v>587</v>
      </c>
      <c r="AA107" s="17">
        <f t="shared" si="11"/>
        <v>587</v>
      </c>
      <c r="AB107" s="17">
        <f t="shared" si="6"/>
        <v>1099</v>
      </c>
    </row>
    <row r="108" spans="1:28" customFormat="1" ht="15" customHeight="1" x14ac:dyDescent="0.3">
      <c r="A108" s="114"/>
      <c r="B108" s="5">
        <v>592411</v>
      </c>
      <c r="C108" s="5">
        <v>103223</v>
      </c>
      <c r="D108" s="5" t="s">
        <v>8169</v>
      </c>
      <c r="E108" s="48">
        <v>105957</v>
      </c>
      <c r="F108" s="80">
        <v>103223</v>
      </c>
      <c r="G108" s="45">
        <v>5905490059123</v>
      </c>
      <c r="H108" s="81">
        <v>5905490002969</v>
      </c>
      <c r="I108" s="6" t="s">
        <v>544</v>
      </c>
      <c r="J108" s="6" t="s">
        <v>2988</v>
      </c>
      <c r="K108" s="5" t="s">
        <v>174</v>
      </c>
      <c r="L108" s="7" t="s">
        <v>2751</v>
      </c>
      <c r="M108" s="7" t="s">
        <v>2984</v>
      </c>
      <c r="N108" s="17">
        <v>1099</v>
      </c>
      <c r="O108" s="82">
        <v>411</v>
      </c>
      <c r="P108" s="17">
        <v>411</v>
      </c>
      <c r="Q108" s="17">
        <v>411</v>
      </c>
      <c r="R108" s="17"/>
      <c r="S108" s="17"/>
      <c r="T108" s="17" t="str">
        <f t="shared" si="7"/>
        <v>411</v>
      </c>
      <c r="U108" s="15"/>
      <c r="V108" s="5" t="s">
        <v>7830</v>
      </c>
      <c r="W108" s="17">
        <f t="shared" si="8"/>
        <v>423.33</v>
      </c>
      <c r="X108" s="39" t="s">
        <v>8647</v>
      </c>
      <c r="Y108" s="39">
        <f t="shared" si="12"/>
        <v>587.14285714285711</v>
      </c>
      <c r="Z108" s="21">
        <f t="shared" si="10"/>
        <v>587</v>
      </c>
      <c r="AA108" s="17">
        <f t="shared" si="11"/>
        <v>587</v>
      </c>
      <c r="AB108" s="17">
        <f t="shared" si="6"/>
        <v>1099</v>
      </c>
    </row>
    <row r="109" spans="1:28" customFormat="1" ht="15" customHeight="1" x14ac:dyDescent="0.3">
      <c r="A109" s="114"/>
      <c r="B109" s="5">
        <v>592412</v>
      </c>
      <c r="C109" s="5">
        <v>103224</v>
      </c>
      <c r="D109" s="5" t="s">
        <v>8169</v>
      </c>
      <c r="E109" s="48">
        <v>105958</v>
      </c>
      <c r="F109" s="80">
        <v>103224</v>
      </c>
      <c r="G109" s="45">
        <v>5905490059130</v>
      </c>
      <c r="H109" s="81">
        <v>5905490002976</v>
      </c>
      <c r="I109" s="6" t="s">
        <v>545</v>
      </c>
      <c r="J109" s="6" t="s">
        <v>2988</v>
      </c>
      <c r="K109" s="5" t="s">
        <v>174</v>
      </c>
      <c r="L109" s="7" t="s">
        <v>2752</v>
      </c>
      <c r="M109" s="7" t="s">
        <v>2984</v>
      </c>
      <c r="N109" s="17">
        <v>1099</v>
      </c>
      <c r="O109" s="82">
        <v>411</v>
      </c>
      <c r="P109" s="17">
        <v>411</v>
      </c>
      <c r="Q109" s="17">
        <v>411</v>
      </c>
      <c r="R109" s="17"/>
      <c r="S109" s="17"/>
      <c r="T109" s="17" t="str">
        <f t="shared" si="7"/>
        <v>411</v>
      </c>
      <c r="U109" s="15"/>
      <c r="V109" s="5" t="s">
        <v>7830</v>
      </c>
      <c r="W109" s="17">
        <f t="shared" si="8"/>
        <v>423.33</v>
      </c>
      <c r="X109" s="39" t="s">
        <v>8647</v>
      </c>
      <c r="Y109" s="39">
        <f t="shared" si="12"/>
        <v>587.14285714285711</v>
      </c>
      <c r="Z109" s="21">
        <f t="shared" si="10"/>
        <v>587</v>
      </c>
      <c r="AA109" s="17">
        <f t="shared" si="11"/>
        <v>587</v>
      </c>
      <c r="AB109" s="17">
        <f t="shared" si="6"/>
        <v>1099</v>
      </c>
    </row>
    <row r="110" spans="1:28" customFormat="1" ht="15" customHeight="1" x14ac:dyDescent="0.3">
      <c r="A110" s="114"/>
      <c r="B110" s="5">
        <v>592413</v>
      </c>
      <c r="C110" s="5">
        <v>103225</v>
      </c>
      <c r="D110" s="5" t="s">
        <v>8169</v>
      </c>
      <c r="E110" s="48">
        <v>105959</v>
      </c>
      <c r="F110" s="80">
        <v>103225</v>
      </c>
      <c r="G110" s="45">
        <v>5905490059147</v>
      </c>
      <c r="H110" s="81">
        <v>5905490002983</v>
      </c>
      <c r="I110" s="6" t="s">
        <v>546</v>
      </c>
      <c r="J110" s="6" t="s">
        <v>2988</v>
      </c>
      <c r="K110" s="5" t="s">
        <v>174</v>
      </c>
      <c r="L110" s="7" t="s">
        <v>2753</v>
      </c>
      <c r="M110" s="7" t="s">
        <v>2984</v>
      </c>
      <c r="N110" s="17">
        <v>1099</v>
      </c>
      <c r="O110" s="82">
        <v>411</v>
      </c>
      <c r="P110" s="17">
        <v>411</v>
      </c>
      <c r="Q110" s="17">
        <v>411</v>
      </c>
      <c r="R110" s="17"/>
      <c r="S110" s="17"/>
      <c r="T110" s="17" t="str">
        <f t="shared" si="7"/>
        <v>411</v>
      </c>
      <c r="U110" s="15"/>
      <c r="V110" s="5" t="s">
        <v>7830</v>
      </c>
      <c r="W110" s="17">
        <f t="shared" si="8"/>
        <v>423.33</v>
      </c>
      <c r="X110" s="39" t="s">
        <v>8647</v>
      </c>
      <c r="Y110" s="39">
        <f t="shared" si="12"/>
        <v>587.14285714285711</v>
      </c>
      <c r="Z110" s="21">
        <f t="shared" si="10"/>
        <v>587</v>
      </c>
      <c r="AA110" s="17">
        <f t="shared" si="11"/>
        <v>587</v>
      </c>
      <c r="AB110" s="17">
        <f t="shared" si="6"/>
        <v>1099</v>
      </c>
    </row>
    <row r="111" spans="1:28" customFormat="1" ht="15" customHeight="1" x14ac:dyDescent="0.3">
      <c r="A111" s="114"/>
      <c r="B111" s="5">
        <v>592414</v>
      </c>
      <c r="C111" s="5">
        <v>103226</v>
      </c>
      <c r="D111" s="5" t="s">
        <v>8169</v>
      </c>
      <c r="E111" s="48">
        <v>105960</v>
      </c>
      <c r="F111" s="80">
        <v>103226</v>
      </c>
      <c r="G111" s="45">
        <v>5905490059154</v>
      </c>
      <c r="H111" s="81">
        <v>5905490002990</v>
      </c>
      <c r="I111" s="6" t="s">
        <v>547</v>
      </c>
      <c r="J111" s="6" t="s">
        <v>2988</v>
      </c>
      <c r="K111" s="5" t="s">
        <v>174</v>
      </c>
      <c r="L111" s="7" t="s">
        <v>2754</v>
      </c>
      <c r="M111" s="7" t="s">
        <v>2984</v>
      </c>
      <c r="N111" s="17">
        <v>1099</v>
      </c>
      <c r="O111" s="82">
        <v>411</v>
      </c>
      <c r="P111" s="17">
        <v>411</v>
      </c>
      <c r="Q111" s="17">
        <v>411</v>
      </c>
      <c r="R111" s="17"/>
      <c r="S111" s="17"/>
      <c r="T111" s="17" t="str">
        <f t="shared" si="7"/>
        <v>411</v>
      </c>
      <c r="U111" s="15"/>
      <c r="V111" s="5" t="s">
        <v>7830</v>
      </c>
      <c r="W111" s="17">
        <f t="shared" si="8"/>
        <v>423.33</v>
      </c>
      <c r="X111" s="39" t="s">
        <v>8647</v>
      </c>
      <c r="Y111" s="39">
        <f t="shared" si="12"/>
        <v>587.14285714285711</v>
      </c>
      <c r="Z111" s="21">
        <f t="shared" si="10"/>
        <v>587</v>
      </c>
      <c r="AA111" s="17">
        <f t="shared" si="11"/>
        <v>587</v>
      </c>
      <c r="AB111" s="17">
        <f t="shared" si="6"/>
        <v>1099</v>
      </c>
    </row>
    <row r="112" spans="1:28" customFormat="1" ht="15" customHeight="1" x14ac:dyDescent="0.3">
      <c r="A112" s="114"/>
      <c r="B112" s="5">
        <v>592415</v>
      </c>
      <c r="C112" s="5">
        <v>103227</v>
      </c>
      <c r="D112" s="5" t="s">
        <v>8169</v>
      </c>
      <c r="E112" s="48">
        <v>105961</v>
      </c>
      <c r="F112" s="80">
        <v>103227</v>
      </c>
      <c r="G112" s="45">
        <v>5905490059161</v>
      </c>
      <c r="H112" s="81">
        <v>5905490003003</v>
      </c>
      <c r="I112" s="6" t="s">
        <v>548</v>
      </c>
      <c r="J112" s="6" t="s">
        <v>2988</v>
      </c>
      <c r="K112" s="5" t="s">
        <v>174</v>
      </c>
      <c r="L112" s="7" t="s">
        <v>2755</v>
      </c>
      <c r="M112" s="7" t="s">
        <v>2984</v>
      </c>
      <c r="N112" s="17">
        <v>1099</v>
      </c>
      <c r="O112" s="82">
        <v>411</v>
      </c>
      <c r="P112" s="17">
        <v>411</v>
      </c>
      <c r="Q112" s="17">
        <v>411</v>
      </c>
      <c r="R112" s="17"/>
      <c r="S112" s="17"/>
      <c r="T112" s="17" t="str">
        <f t="shared" si="7"/>
        <v>411</v>
      </c>
      <c r="U112" s="15"/>
      <c r="V112" s="5" t="s">
        <v>7830</v>
      </c>
      <c r="W112" s="17">
        <f t="shared" si="8"/>
        <v>423.33</v>
      </c>
      <c r="X112" s="39" t="s">
        <v>8647</v>
      </c>
      <c r="Y112" s="39">
        <f t="shared" si="12"/>
        <v>587.14285714285711</v>
      </c>
      <c r="Z112" s="21">
        <f t="shared" si="10"/>
        <v>587</v>
      </c>
      <c r="AA112" s="17">
        <f t="shared" si="11"/>
        <v>587</v>
      </c>
      <c r="AB112" s="17">
        <f t="shared" si="6"/>
        <v>1099</v>
      </c>
    </row>
    <row r="113" spans="1:28" customFormat="1" ht="15" customHeight="1" x14ac:dyDescent="0.3">
      <c r="A113" s="114"/>
      <c r="B113" s="5">
        <v>592408</v>
      </c>
      <c r="C113" s="5">
        <v>103228</v>
      </c>
      <c r="D113" s="5" t="s">
        <v>8169</v>
      </c>
      <c r="E113" s="48">
        <v>105962</v>
      </c>
      <c r="F113" s="80">
        <v>103228</v>
      </c>
      <c r="G113" s="45">
        <v>5905490059178</v>
      </c>
      <c r="H113" s="81">
        <v>5905490003010</v>
      </c>
      <c r="I113" s="6" t="s">
        <v>549</v>
      </c>
      <c r="J113" s="6" t="s">
        <v>2988</v>
      </c>
      <c r="K113" s="5" t="s">
        <v>174</v>
      </c>
      <c r="L113" s="7" t="s">
        <v>2756</v>
      </c>
      <c r="M113" s="7" t="s">
        <v>2984</v>
      </c>
      <c r="N113" s="17">
        <v>1099</v>
      </c>
      <c r="O113" s="82">
        <v>411</v>
      </c>
      <c r="P113" s="17">
        <v>411</v>
      </c>
      <c r="Q113" s="17">
        <v>411</v>
      </c>
      <c r="R113" s="17"/>
      <c r="S113" s="17"/>
      <c r="T113" s="17" t="str">
        <f t="shared" si="7"/>
        <v>411</v>
      </c>
      <c r="U113" s="15"/>
      <c r="V113" s="5" t="s">
        <v>7830</v>
      </c>
      <c r="W113" s="17">
        <f t="shared" si="8"/>
        <v>423.33</v>
      </c>
      <c r="X113" s="39" t="s">
        <v>8647</v>
      </c>
      <c r="Y113" s="39">
        <f t="shared" si="12"/>
        <v>587.14285714285711</v>
      </c>
      <c r="Z113" s="21">
        <f t="shared" si="10"/>
        <v>587</v>
      </c>
      <c r="AA113" s="17">
        <f t="shared" si="11"/>
        <v>587</v>
      </c>
      <c r="AB113" s="17">
        <f t="shared" si="6"/>
        <v>1099</v>
      </c>
    </row>
    <row r="114" spans="1:28" customFormat="1" ht="15" customHeight="1" x14ac:dyDescent="0.3">
      <c r="A114" s="114"/>
      <c r="B114" s="5">
        <v>592437</v>
      </c>
      <c r="C114" s="5">
        <v>103122</v>
      </c>
      <c r="D114" s="5" t="s">
        <v>8169</v>
      </c>
      <c r="E114" s="48">
        <v>103122</v>
      </c>
      <c r="F114" s="48"/>
      <c r="G114" s="45">
        <v>5905490001962</v>
      </c>
      <c r="H114" s="45"/>
      <c r="I114" s="6" t="s">
        <v>664</v>
      </c>
      <c r="J114" s="6" t="s">
        <v>2988</v>
      </c>
      <c r="K114" s="5" t="s">
        <v>2</v>
      </c>
      <c r="L114" s="7" t="s">
        <v>2757</v>
      </c>
      <c r="M114" s="7" t="s">
        <v>2984</v>
      </c>
      <c r="N114" s="17">
        <v>399</v>
      </c>
      <c r="O114" s="82">
        <v>126</v>
      </c>
      <c r="P114" s="17">
        <v>131.28685200000001</v>
      </c>
      <c r="Q114" s="17">
        <v>131.28685200000001</v>
      </c>
      <c r="R114" s="17"/>
      <c r="S114" s="17"/>
      <c r="T114" s="17" t="str">
        <f t="shared" si="7"/>
        <v>131,286852</v>
      </c>
      <c r="U114" s="15"/>
      <c r="V114" s="5"/>
      <c r="W114" s="17">
        <f t="shared" si="8"/>
        <v>135.22545756000002</v>
      </c>
      <c r="X114" s="62">
        <v>0.3</v>
      </c>
      <c r="Y114" s="17">
        <f t="shared" ref="Y114:Y177" si="13">W114/0.7</f>
        <v>193.17922508571434</v>
      </c>
      <c r="Z114" s="21">
        <f t="shared" si="10"/>
        <v>193</v>
      </c>
      <c r="AA114" s="17">
        <f t="shared" si="11"/>
        <v>193</v>
      </c>
      <c r="AB114" s="17">
        <f t="shared" si="6"/>
        <v>399</v>
      </c>
    </row>
    <row r="115" spans="1:28" customFormat="1" ht="15" customHeight="1" x14ac:dyDescent="0.3">
      <c r="A115" s="114"/>
      <c r="B115" s="5">
        <v>592438</v>
      </c>
      <c r="C115" s="5">
        <v>103123</v>
      </c>
      <c r="D115" s="5" t="s">
        <v>8169</v>
      </c>
      <c r="E115" s="48">
        <v>103123</v>
      </c>
      <c r="F115" s="48"/>
      <c r="G115" s="45">
        <v>5905490001979</v>
      </c>
      <c r="H115" s="45"/>
      <c r="I115" s="6" t="s">
        <v>665</v>
      </c>
      <c r="J115" s="6" t="s">
        <v>2988</v>
      </c>
      <c r="K115" s="5" t="s">
        <v>2</v>
      </c>
      <c r="L115" s="7" t="s">
        <v>2758</v>
      </c>
      <c r="M115" s="7" t="s">
        <v>2984</v>
      </c>
      <c r="N115" s="17">
        <v>399</v>
      </c>
      <c r="O115" s="82">
        <v>126</v>
      </c>
      <c r="P115" s="17">
        <v>131.28685200000001</v>
      </c>
      <c r="Q115" s="17">
        <v>131.28685200000001</v>
      </c>
      <c r="R115" s="17"/>
      <c r="S115" s="17"/>
      <c r="T115" s="17" t="str">
        <f t="shared" si="7"/>
        <v>131,286852</v>
      </c>
      <c r="U115" s="15"/>
      <c r="V115" s="5"/>
      <c r="W115" s="17">
        <f t="shared" si="8"/>
        <v>135.22545756000002</v>
      </c>
      <c r="X115" s="62">
        <v>0.3</v>
      </c>
      <c r="Y115" s="17">
        <f t="shared" si="13"/>
        <v>193.17922508571434</v>
      </c>
      <c r="Z115" s="21">
        <f t="shared" si="10"/>
        <v>193</v>
      </c>
      <c r="AA115" s="17">
        <f t="shared" si="11"/>
        <v>193</v>
      </c>
      <c r="AB115" s="17">
        <f t="shared" si="6"/>
        <v>399</v>
      </c>
    </row>
    <row r="116" spans="1:28" customFormat="1" ht="15" customHeight="1" x14ac:dyDescent="0.3">
      <c r="A116" s="114"/>
      <c r="B116" s="5">
        <v>592439</v>
      </c>
      <c r="C116" s="5">
        <v>103124</v>
      </c>
      <c r="D116" s="5" t="s">
        <v>8169</v>
      </c>
      <c r="E116" s="48">
        <v>103124</v>
      </c>
      <c r="F116" s="48"/>
      <c r="G116" s="45">
        <v>5905490001986</v>
      </c>
      <c r="H116" s="45"/>
      <c r="I116" s="6" t="s">
        <v>666</v>
      </c>
      <c r="J116" s="6" t="s">
        <v>2988</v>
      </c>
      <c r="K116" s="5" t="s">
        <v>2</v>
      </c>
      <c r="L116" s="7" t="s">
        <v>2759</v>
      </c>
      <c r="M116" s="7" t="s">
        <v>2984</v>
      </c>
      <c r="N116" s="17">
        <v>399</v>
      </c>
      <c r="O116" s="82">
        <v>126</v>
      </c>
      <c r="P116" s="17">
        <v>131.28685200000001</v>
      </c>
      <c r="Q116" s="17">
        <v>131.28685200000001</v>
      </c>
      <c r="R116" s="17"/>
      <c r="S116" s="17"/>
      <c r="T116" s="17" t="str">
        <f t="shared" si="7"/>
        <v>131,286852</v>
      </c>
      <c r="U116" s="15"/>
      <c r="V116" s="5"/>
      <c r="W116" s="17">
        <f t="shared" si="8"/>
        <v>135.22545756000002</v>
      </c>
      <c r="X116" s="62">
        <v>0.3</v>
      </c>
      <c r="Y116" s="17">
        <f t="shared" si="13"/>
        <v>193.17922508571434</v>
      </c>
      <c r="Z116" s="21">
        <f t="shared" si="10"/>
        <v>193</v>
      </c>
      <c r="AA116" s="17">
        <f t="shared" si="11"/>
        <v>193</v>
      </c>
      <c r="AB116" s="17">
        <f t="shared" si="6"/>
        <v>399</v>
      </c>
    </row>
    <row r="117" spans="1:28" customFormat="1" ht="15" customHeight="1" x14ac:dyDescent="0.3">
      <c r="A117" s="114"/>
      <c r="B117" s="5">
        <v>592421</v>
      </c>
      <c r="C117" s="5">
        <v>103125</v>
      </c>
      <c r="D117" s="5" t="s">
        <v>8169</v>
      </c>
      <c r="E117" s="48">
        <v>103125</v>
      </c>
      <c r="F117" s="48"/>
      <c r="G117" s="45">
        <v>5905490001993</v>
      </c>
      <c r="H117" s="45"/>
      <c r="I117" s="6" t="s">
        <v>667</v>
      </c>
      <c r="J117" s="6" t="s">
        <v>2988</v>
      </c>
      <c r="K117" s="5" t="s">
        <v>2</v>
      </c>
      <c r="L117" s="7" t="s">
        <v>2760</v>
      </c>
      <c r="M117" s="7" t="s">
        <v>2984</v>
      </c>
      <c r="N117" s="17">
        <v>399</v>
      </c>
      <c r="O117" s="82">
        <v>126</v>
      </c>
      <c r="P117" s="17">
        <v>131.28685200000001</v>
      </c>
      <c r="Q117" s="17">
        <v>131.28685200000001</v>
      </c>
      <c r="R117" s="17"/>
      <c r="S117" s="17"/>
      <c r="T117" s="17" t="str">
        <f t="shared" si="7"/>
        <v>131,286852</v>
      </c>
      <c r="U117" s="15"/>
      <c r="V117" s="5"/>
      <c r="W117" s="17">
        <f t="shared" si="8"/>
        <v>135.22545756000002</v>
      </c>
      <c r="X117" s="62">
        <v>0.3</v>
      </c>
      <c r="Y117" s="17">
        <f t="shared" si="13"/>
        <v>193.17922508571434</v>
      </c>
      <c r="Z117" s="21">
        <f t="shared" si="10"/>
        <v>193</v>
      </c>
      <c r="AA117" s="17">
        <f t="shared" si="11"/>
        <v>193</v>
      </c>
      <c r="AB117" s="17">
        <f t="shared" si="6"/>
        <v>399</v>
      </c>
    </row>
    <row r="118" spans="1:28" customFormat="1" ht="15" customHeight="1" x14ac:dyDescent="0.3">
      <c r="A118" s="114"/>
      <c r="B118" s="5">
        <v>592422</v>
      </c>
      <c r="C118" s="5">
        <v>103126</v>
      </c>
      <c r="D118" s="5" t="s">
        <v>8169</v>
      </c>
      <c r="E118" s="48">
        <v>103126</v>
      </c>
      <c r="F118" s="48"/>
      <c r="G118" s="45">
        <v>5905490002006</v>
      </c>
      <c r="H118" s="45"/>
      <c r="I118" s="6" t="s">
        <v>668</v>
      </c>
      <c r="J118" s="6" t="s">
        <v>2988</v>
      </c>
      <c r="K118" s="5" t="s">
        <v>2</v>
      </c>
      <c r="L118" s="7" t="s">
        <v>2761</v>
      </c>
      <c r="M118" s="7" t="s">
        <v>2984</v>
      </c>
      <c r="N118" s="17">
        <v>399</v>
      </c>
      <c r="O118" s="82">
        <v>126</v>
      </c>
      <c r="P118" s="17">
        <v>131.28685200000001</v>
      </c>
      <c r="Q118" s="17">
        <v>131.28685200000001</v>
      </c>
      <c r="R118" s="17"/>
      <c r="S118" s="17"/>
      <c r="T118" s="17" t="str">
        <f t="shared" si="7"/>
        <v>131,286852</v>
      </c>
      <c r="U118" s="15"/>
      <c r="V118" s="5"/>
      <c r="W118" s="17">
        <f t="shared" si="8"/>
        <v>135.22545756000002</v>
      </c>
      <c r="X118" s="62">
        <v>0.3</v>
      </c>
      <c r="Y118" s="17">
        <f t="shared" si="13"/>
        <v>193.17922508571434</v>
      </c>
      <c r="Z118" s="21">
        <f t="shared" si="10"/>
        <v>193</v>
      </c>
      <c r="AA118" s="17">
        <f t="shared" si="11"/>
        <v>193</v>
      </c>
      <c r="AB118" s="17">
        <f t="shared" si="6"/>
        <v>399</v>
      </c>
    </row>
    <row r="119" spans="1:28" customFormat="1" ht="15" customHeight="1" x14ac:dyDescent="0.3">
      <c r="A119" s="114"/>
      <c r="B119" s="5">
        <v>592433</v>
      </c>
      <c r="C119" s="5">
        <v>103081</v>
      </c>
      <c r="D119" s="5" t="s">
        <v>8169</v>
      </c>
      <c r="E119" s="48">
        <v>103081</v>
      </c>
      <c r="F119" s="48"/>
      <c r="G119" s="45">
        <v>5905490001559</v>
      </c>
      <c r="H119" s="45"/>
      <c r="I119" s="6" t="s">
        <v>669</v>
      </c>
      <c r="J119" s="6" t="s">
        <v>2988</v>
      </c>
      <c r="K119" s="5" t="s">
        <v>2</v>
      </c>
      <c r="L119" s="7" t="s">
        <v>2758</v>
      </c>
      <c r="M119" s="7" t="s">
        <v>2984</v>
      </c>
      <c r="N119" s="17">
        <v>469</v>
      </c>
      <c r="O119" s="82">
        <v>166</v>
      </c>
      <c r="P119" s="17">
        <v>171.30614400000002</v>
      </c>
      <c r="Q119" s="17">
        <v>171.30614400000002</v>
      </c>
      <c r="R119" s="17"/>
      <c r="S119" s="17"/>
      <c r="T119" s="17" t="str">
        <f t="shared" si="7"/>
        <v>171,306144</v>
      </c>
      <c r="U119" s="15"/>
      <c r="V119" s="5"/>
      <c r="W119" s="17">
        <f t="shared" si="8"/>
        <v>176.44532831999999</v>
      </c>
      <c r="X119" s="62">
        <v>0.3</v>
      </c>
      <c r="Y119" s="17">
        <f t="shared" si="13"/>
        <v>252.06475474285713</v>
      </c>
      <c r="Z119" s="21">
        <f t="shared" si="10"/>
        <v>252</v>
      </c>
      <c r="AA119" s="17">
        <f t="shared" si="11"/>
        <v>252</v>
      </c>
      <c r="AB119" s="17">
        <f t="shared" si="6"/>
        <v>469</v>
      </c>
    </row>
    <row r="120" spans="1:28" customFormat="1" ht="15" customHeight="1" x14ac:dyDescent="0.3">
      <c r="A120" s="114"/>
      <c r="B120" s="5">
        <v>592434</v>
      </c>
      <c r="C120" s="5">
        <v>103082</v>
      </c>
      <c r="D120" s="5" t="s">
        <v>8169</v>
      </c>
      <c r="E120" s="48">
        <v>103082</v>
      </c>
      <c r="F120" s="48"/>
      <c r="G120" s="45">
        <v>5905490001566</v>
      </c>
      <c r="H120" s="45"/>
      <c r="I120" s="6" t="s">
        <v>670</v>
      </c>
      <c r="J120" s="6" t="s">
        <v>2988</v>
      </c>
      <c r="K120" s="5" t="s">
        <v>2</v>
      </c>
      <c r="L120" s="7" t="s">
        <v>2759</v>
      </c>
      <c r="M120" s="7" t="s">
        <v>2984</v>
      </c>
      <c r="N120" s="17">
        <v>469</v>
      </c>
      <c r="O120" s="17">
        <v>166</v>
      </c>
      <c r="P120" s="17">
        <v>171.30614400000002</v>
      </c>
      <c r="Q120" s="17">
        <v>171.30614400000002</v>
      </c>
      <c r="R120" s="17"/>
      <c r="S120" s="17"/>
      <c r="T120" s="17" t="str">
        <f t="shared" si="7"/>
        <v>171,306144</v>
      </c>
      <c r="U120" s="15"/>
      <c r="V120" s="5"/>
      <c r="W120" s="17">
        <f t="shared" si="8"/>
        <v>176.44532831999999</v>
      </c>
      <c r="X120" s="62">
        <v>0.3</v>
      </c>
      <c r="Y120" s="17">
        <f t="shared" si="13"/>
        <v>252.06475474285713</v>
      </c>
      <c r="Z120" s="21">
        <f t="shared" si="10"/>
        <v>252</v>
      </c>
      <c r="AA120" s="17">
        <f t="shared" si="11"/>
        <v>252</v>
      </c>
      <c r="AB120" s="17">
        <f t="shared" si="6"/>
        <v>469</v>
      </c>
    </row>
    <row r="121" spans="1:28" customFormat="1" ht="15" customHeight="1" x14ac:dyDescent="0.3">
      <c r="A121" s="114"/>
      <c r="B121" s="5">
        <v>592435</v>
      </c>
      <c r="C121" s="5">
        <v>103083</v>
      </c>
      <c r="D121" s="5" t="s">
        <v>8169</v>
      </c>
      <c r="E121" s="48">
        <v>103083</v>
      </c>
      <c r="F121" s="48"/>
      <c r="G121" s="45">
        <v>5905490001573</v>
      </c>
      <c r="H121" s="45"/>
      <c r="I121" s="6" t="s">
        <v>671</v>
      </c>
      <c r="J121" s="6" t="s">
        <v>2988</v>
      </c>
      <c r="K121" s="5" t="s">
        <v>2</v>
      </c>
      <c r="L121" s="7" t="s">
        <v>2760</v>
      </c>
      <c r="M121" s="7" t="s">
        <v>2984</v>
      </c>
      <c r="N121" s="17">
        <v>469</v>
      </c>
      <c r="O121" s="17">
        <v>166</v>
      </c>
      <c r="P121" s="17">
        <v>171.30614400000002</v>
      </c>
      <c r="Q121" s="17">
        <v>171.30614400000002</v>
      </c>
      <c r="R121" s="17"/>
      <c r="S121" s="17"/>
      <c r="T121" s="17" t="str">
        <f t="shared" si="7"/>
        <v>171,306144</v>
      </c>
      <c r="U121" s="15"/>
      <c r="V121" s="5"/>
      <c r="W121" s="17">
        <f t="shared" si="8"/>
        <v>176.44532831999999</v>
      </c>
      <c r="X121" s="62">
        <v>0.3</v>
      </c>
      <c r="Y121" s="17">
        <f t="shared" si="13"/>
        <v>252.06475474285713</v>
      </c>
      <c r="Z121" s="21">
        <f t="shared" si="10"/>
        <v>252</v>
      </c>
      <c r="AA121" s="17">
        <f t="shared" si="11"/>
        <v>252</v>
      </c>
      <c r="AB121" s="17">
        <f t="shared" si="6"/>
        <v>469</v>
      </c>
    </row>
    <row r="122" spans="1:28" customFormat="1" ht="15" customHeight="1" x14ac:dyDescent="0.3">
      <c r="A122" s="114"/>
      <c r="B122" s="5">
        <v>592436</v>
      </c>
      <c r="C122" s="5">
        <v>103084</v>
      </c>
      <c r="D122" s="5" t="s">
        <v>8169</v>
      </c>
      <c r="E122" s="48">
        <v>103084</v>
      </c>
      <c r="F122" s="48"/>
      <c r="G122" s="45">
        <v>5905490001580</v>
      </c>
      <c r="H122" s="45"/>
      <c r="I122" s="6" t="s">
        <v>672</v>
      </c>
      <c r="J122" s="6" t="s">
        <v>2988</v>
      </c>
      <c r="K122" s="5" t="s">
        <v>2</v>
      </c>
      <c r="L122" s="7" t="s">
        <v>2761</v>
      </c>
      <c r="M122" s="7" t="s">
        <v>2984</v>
      </c>
      <c r="N122" s="17">
        <v>469</v>
      </c>
      <c r="O122" s="17">
        <v>166</v>
      </c>
      <c r="P122" s="17">
        <v>171.30614400000002</v>
      </c>
      <c r="Q122" s="17">
        <v>171.30614400000002</v>
      </c>
      <c r="R122" s="17"/>
      <c r="S122" s="17"/>
      <c r="T122" s="17" t="str">
        <f t="shared" si="7"/>
        <v>171,306144</v>
      </c>
      <c r="U122" s="15"/>
      <c r="V122" s="5"/>
      <c r="W122" s="17">
        <f t="shared" si="8"/>
        <v>176.44532831999999</v>
      </c>
      <c r="X122" s="62">
        <v>0.3</v>
      </c>
      <c r="Y122" s="17">
        <f t="shared" si="13"/>
        <v>252.06475474285713</v>
      </c>
      <c r="Z122" s="21">
        <f t="shared" si="10"/>
        <v>252</v>
      </c>
      <c r="AA122" s="17">
        <f t="shared" si="11"/>
        <v>252</v>
      </c>
      <c r="AB122" s="17">
        <f t="shared" si="6"/>
        <v>469</v>
      </c>
    </row>
    <row r="123" spans="1:28" customFormat="1" ht="15" customHeight="1" x14ac:dyDescent="0.3">
      <c r="A123" s="114"/>
      <c r="B123" s="5">
        <v>592432</v>
      </c>
      <c r="C123" s="5">
        <v>103080</v>
      </c>
      <c r="D123" s="5" t="s">
        <v>8169</v>
      </c>
      <c r="E123" s="48">
        <v>103080</v>
      </c>
      <c r="F123" s="48"/>
      <c r="G123" s="45">
        <v>5905490001542</v>
      </c>
      <c r="H123" s="45"/>
      <c r="I123" s="6" t="s">
        <v>673</v>
      </c>
      <c r="J123" s="6" t="s">
        <v>2988</v>
      </c>
      <c r="K123" s="5" t="s">
        <v>2</v>
      </c>
      <c r="L123" s="7" t="s">
        <v>2757</v>
      </c>
      <c r="M123" s="7" t="s">
        <v>2984</v>
      </c>
      <c r="N123" s="17">
        <v>469</v>
      </c>
      <c r="O123" s="17">
        <v>166</v>
      </c>
      <c r="P123" s="17">
        <v>171.30614400000002</v>
      </c>
      <c r="Q123" s="17">
        <v>171.30614400000002</v>
      </c>
      <c r="R123" s="17"/>
      <c r="S123" s="17"/>
      <c r="T123" s="17" t="str">
        <f t="shared" si="7"/>
        <v>171,306144</v>
      </c>
      <c r="U123" s="15"/>
      <c r="V123" s="5"/>
      <c r="W123" s="17">
        <f t="shared" si="8"/>
        <v>176.44532831999999</v>
      </c>
      <c r="X123" s="62">
        <v>0.3</v>
      </c>
      <c r="Y123" s="17">
        <f t="shared" si="13"/>
        <v>252.06475474285713</v>
      </c>
      <c r="Z123" s="21">
        <f t="shared" si="10"/>
        <v>252</v>
      </c>
      <c r="AA123" s="17">
        <f t="shared" ref="AA123:AA186" si="14">Z123*1</f>
        <v>252</v>
      </c>
      <c r="AB123" s="17">
        <f t="shared" si="6"/>
        <v>469</v>
      </c>
    </row>
    <row r="124" spans="1:28" customFormat="1" ht="15" customHeight="1" x14ac:dyDescent="0.3">
      <c r="A124" s="114"/>
      <c r="B124" s="5">
        <v>592428</v>
      </c>
      <c r="C124" s="5">
        <v>103067</v>
      </c>
      <c r="D124" s="5" t="s">
        <v>8169</v>
      </c>
      <c r="E124" s="48">
        <v>103067</v>
      </c>
      <c r="F124" s="48"/>
      <c r="G124" s="45">
        <v>5905490001412</v>
      </c>
      <c r="H124" s="45"/>
      <c r="I124" s="6" t="s">
        <v>674</v>
      </c>
      <c r="J124" s="6" t="s">
        <v>2988</v>
      </c>
      <c r="K124" s="5" t="s">
        <v>2</v>
      </c>
      <c r="L124" s="7" t="s">
        <v>2758</v>
      </c>
      <c r="M124" s="7" t="s">
        <v>2984</v>
      </c>
      <c r="N124" s="17">
        <v>579</v>
      </c>
      <c r="O124" s="17">
        <v>210</v>
      </c>
      <c r="P124" s="17">
        <v>217.55620800000003</v>
      </c>
      <c r="Q124" s="17">
        <v>217.55620800000003</v>
      </c>
      <c r="R124" s="17"/>
      <c r="S124" s="17"/>
      <c r="T124" s="17" t="str">
        <f t="shared" si="7"/>
        <v>217,556208</v>
      </c>
      <c r="U124" s="15"/>
      <c r="V124" s="5"/>
      <c r="W124" s="17">
        <f t="shared" si="8"/>
        <v>224.08289424</v>
      </c>
      <c r="X124" s="62">
        <v>0.3</v>
      </c>
      <c r="Y124" s="17">
        <f t="shared" si="13"/>
        <v>320.11842034285718</v>
      </c>
      <c r="Z124" s="21">
        <f t="shared" si="10"/>
        <v>320</v>
      </c>
      <c r="AA124" s="17">
        <f t="shared" si="14"/>
        <v>320</v>
      </c>
      <c r="AB124" s="17">
        <f t="shared" si="6"/>
        <v>579</v>
      </c>
    </row>
    <row r="125" spans="1:28" customFormat="1" ht="15" customHeight="1" x14ac:dyDescent="0.3">
      <c r="A125" s="114"/>
      <c r="B125" s="5">
        <v>592429</v>
      </c>
      <c r="C125" s="5">
        <v>103068</v>
      </c>
      <c r="D125" s="5" t="s">
        <v>8169</v>
      </c>
      <c r="E125" s="48">
        <v>103068</v>
      </c>
      <c r="F125" s="48"/>
      <c r="G125" s="45">
        <v>5905490001429</v>
      </c>
      <c r="H125" s="45"/>
      <c r="I125" s="6" t="s">
        <v>675</v>
      </c>
      <c r="J125" s="6" t="s">
        <v>2988</v>
      </c>
      <c r="K125" s="5" t="s">
        <v>2</v>
      </c>
      <c r="L125" s="7" t="s">
        <v>2759</v>
      </c>
      <c r="M125" s="7" t="s">
        <v>2984</v>
      </c>
      <c r="N125" s="17">
        <v>579</v>
      </c>
      <c r="O125" s="17">
        <v>210</v>
      </c>
      <c r="P125" s="17">
        <v>217.55620800000003</v>
      </c>
      <c r="Q125" s="17">
        <v>217.55620800000003</v>
      </c>
      <c r="R125" s="17"/>
      <c r="S125" s="17"/>
      <c r="T125" s="17" t="str">
        <f t="shared" si="7"/>
        <v>217,556208</v>
      </c>
      <c r="U125" s="15"/>
      <c r="V125" s="5"/>
      <c r="W125" s="17">
        <f t="shared" si="8"/>
        <v>224.08289424</v>
      </c>
      <c r="X125" s="62">
        <v>0.3</v>
      </c>
      <c r="Y125" s="17">
        <f t="shared" si="13"/>
        <v>320.11842034285718</v>
      </c>
      <c r="Z125" s="21">
        <f t="shared" si="10"/>
        <v>320</v>
      </c>
      <c r="AA125" s="17">
        <f t="shared" si="14"/>
        <v>320</v>
      </c>
      <c r="AB125" s="17">
        <f t="shared" si="6"/>
        <v>579</v>
      </c>
    </row>
    <row r="126" spans="1:28" customFormat="1" ht="15" customHeight="1" x14ac:dyDescent="0.3">
      <c r="A126" s="114"/>
      <c r="B126" s="5">
        <v>592430</v>
      </c>
      <c r="C126" s="5">
        <v>103069</v>
      </c>
      <c r="D126" s="5" t="s">
        <v>8169</v>
      </c>
      <c r="E126" s="48">
        <v>103069</v>
      </c>
      <c r="F126" s="48"/>
      <c r="G126" s="45">
        <v>5905490001436</v>
      </c>
      <c r="H126" s="45"/>
      <c r="I126" s="6" t="s">
        <v>676</v>
      </c>
      <c r="J126" s="6" t="s">
        <v>2988</v>
      </c>
      <c r="K126" s="5" t="s">
        <v>2</v>
      </c>
      <c r="L126" s="7" t="s">
        <v>2760</v>
      </c>
      <c r="M126" s="7" t="s">
        <v>2984</v>
      </c>
      <c r="N126" s="17">
        <v>579</v>
      </c>
      <c r="O126" s="17">
        <v>210</v>
      </c>
      <c r="P126" s="17">
        <v>217.55620800000003</v>
      </c>
      <c r="Q126" s="17">
        <v>217.55620800000003</v>
      </c>
      <c r="R126" s="17"/>
      <c r="S126" s="17"/>
      <c r="T126" s="17" t="str">
        <f t="shared" si="7"/>
        <v>217,556208</v>
      </c>
      <c r="U126" s="15"/>
      <c r="V126" s="5"/>
      <c r="W126" s="17">
        <f t="shared" si="8"/>
        <v>224.08289424</v>
      </c>
      <c r="X126" s="62">
        <v>0.3</v>
      </c>
      <c r="Y126" s="17">
        <f t="shared" si="13"/>
        <v>320.11842034285718</v>
      </c>
      <c r="Z126" s="21">
        <f t="shared" si="10"/>
        <v>320</v>
      </c>
      <c r="AA126" s="17">
        <f t="shared" si="14"/>
        <v>320</v>
      </c>
      <c r="AB126" s="17">
        <f t="shared" si="6"/>
        <v>579</v>
      </c>
    </row>
    <row r="127" spans="1:28" customFormat="1" ht="15" customHeight="1" x14ac:dyDescent="0.3">
      <c r="A127" s="114"/>
      <c r="B127" s="5">
        <v>592431</v>
      </c>
      <c r="C127" s="5">
        <v>103070</v>
      </c>
      <c r="D127" s="5" t="s">
        <v>8169</v>
      </c>
      <c r="E127" s="48">
        <v>103070</v>
      </c>
      <c r="F127" s="48"/>
      <c r="G127" s="45">
        <v>5905490001443</v>
      </c>
      <c r="H127" s="45"/>
      <c r="I127" s="6" t="s">
        <v>677</v>
      </c>
      <c r="J127" s="6" t="s">
        <v>2988</v>
      </c>
      <c r="K127" s="5" t="s">
        <v>2</v>
      </c>
      <c r="L127" s="7" t="s">
        <v>2761</v>
      </c>
      <c r="M127" s="7" t="s">
        <v>2984</v>
      </c>
      <c r="N127" s="17">
        <v>579</v>
      </c>
      <c r="O127" s="17">
        <v>210</v>
      </c>
      <c r="P127" s="17">
        <v>217.55620800000003</v>
      </c>
      <c r="Q127" s="17">
        <v>217.55620800000003</v>
      </c>
      <c r="R127" s="17"/>
      <c r="S127" s="17"/>
      <c r="T127" s="17" t="str">
        <f t="shared" si="7"/>
        <v>217,556208</v>
      </c>
      <c r="U127" s="15"/>
      <c r="V127" s="5"/>
      <c r="W127" s="17">
        <f t="shared" si="8"/>
        <v>224.08289424</v>
      </c>
      <c r="X127" s="62">
        <v>0.3</v>
      </c>
      <c r="Y127" s="17">
        <f t="shared" si="13"/>
        <v>320.11842034285718</v>
      </c>
      <c r="Z127" s="21">
        <f t="shared" si="10"/>
        <v>320</v>
      </c>
      <c r="AA127" s="17">
        <f t="shared" si="14"/>
        <v>320</v>
      </c>
      <c r="AB127" s="17">
        <f t="shared" si="6"/>
        <v>579</v>
      </c>
    </row>
    <row r="128" spans="1:28" customFormat="1" ht="15" customHeight="1" x14ac:dyDescent="0.3">
      <c r="A128" s="114"/>
      <c r="B128" s="5">
        <v>592440</v>
      </c>
      <c r="C128" s="5">
        <v>103066</v>
      </c>
      <c r="D128" s="5" t="s">
        <v>8169</v>
      </c>
      <c r="E128" s="48">
        <v>103066</v>
      </c>
      <c r="F128" s="48"/>
      <c r="G128" s="45">
        <v>5905490001405</v>
      </c>
      <c r="H128" s="45"/>
      <c r="I128" s="6" t="s">
        <v>678</v>
      </c>
      <c r="J128" s="6" t="s">
        <v>2988</v>
      </c>
      <c r="K128" s="5" t="s">
        <v>2</v>
      </c>
      <c r="L128" s="7" t="s">
        <v>2757</v>
      </c>
      <c r="M128" s="7" t="s">
        <v>2984</v>
      </c>
      <c r="N128" s="17">
        <v>579</v>
      </c>
      <c r="O128" s="17">
        <v>210</v>
      </c>
      <c r="P128" s="17">
        <v>217.55620800000003</v>
      </c>
      <c r="Q128" s="17">
        <v>217.55620800000003</v>
      </c>
      <c r="R128" s="17"/>
      <c r="S128" s="17"/>
      <c r="T128" s="17" t="str">
        <f t="shared" si="7"/>
        <v>217,556208</v>
      </c>
      <c r="U128" s="15"/>
      <c r="V128" s="5"/>
      <c r="W128" s="17">
        <f t="shared" si="8"/>
        <v>224.08289424</v>
      </c>
      <c r="X128" s="62">
        <v>0.3</v>
      </c>
      <c r="Y128" s="17">
        <f t="shared" si="13"/>
        <v>320.11842034285718</v>
      </c>
      <c r="Z128" s="21">
        <f t="shared" si="10"/>
        <v>320</v>
      </c>
      <c r="AA128" s="17">
        <f t="shared" si="14"/>
        <v>320</v>
      </c>
      <c r="AB128" s="17">
        <f t="shared" si="6"/>
        <v>579</v>
      </c>
    </row>
    <row r="129" spans="1:28" customFormat="1" ht="15" customHeight="1" x14ac:dyDescent="0.3">
      <c r="A129" s="114"/>
      <c r="B129" s="5">
        <v>592417</v>
      </c>
      <c r="C129" s="5">
        <v>103096</v>
      </c>
      <c r="D129" s="5" t="s">
        <v>8169</v>
      </c>
      <c r="E129" s="48">
        <v>103096</v>
      </c>
      <c r="F129" s="48"/>
      <c r="G129" s="45">
        <v>5905490001702</v>
      </c>
      <c r="H129" s="45"/>
      <c r="I129" s="6" t="s">
        <v>679</v>
      </c>
      <c r="J129" s="6" t="s">
        <v>2988</v>
      </c>
      <c r="K129" s="5" t="s">
        <v>2</v>
      </c>
      <c r="L129" s="7" t="s">
        <v>2758</v>
      </c>
      <c r="M129" s="7" t="s">
        <v>2984</v>
      </c>
      <c r="N129" s="17">
        <v>599</v>
      </c>
      <c r="O129" s="17">
        <v>227</v>
      </c>
      <c r="P129" s="17">
        <v>235.0394355</v>
      </c>
      <c r="Q129" s="17">
        <v>235.0394355</v>
      </c>
      <c r="R129" s="17"/>
      <c r="S129" s="17"/>
      <c r="T129" s="17" t="str">
        <f t="shared" si="7"/>
        <v>235,0394355</v>
      </c>
      <c r="U129" s="15"/>
      <c r="V129" s="5"/>
      <c r="W129" s="17">
        <f t="shared" si="8"/>
        <v>242.090618565</v>
      </c>
      <c r="X129" s="62">
        <v>0.3</v>
      </c>
      <c r="Y129" s="17">
        <f t="shared" si="13"/>
        <v>345.84374080714286</v>
      </c>
      <c r="Z129" s="21">
        <f t="shared" si="10"/>
        <v>346</v>
      </c>
      <c r="AA129" s="17">
        <f t="shared" si="14"/>
        <v>346</v>
      </c>
      <c r="AB129" s="17">
        <f t="shared" si="6"/>
        <v>599</v>
      </c>
    </row>
    <row r="130" spans="1:28" customFormat="1" ht="15" customHeight="1" x14ac:dyDescent="0.3">
      <c r="A130" s="114"/>
      <c r="B130" s="5">
        <v>592418</v>
      </c>
      <c r="C130" s="5">
        <v>103098</v>
      </c>
      <c r="D130" s="5" t="s">
        <v>8169</v>
      </c>
      <c r="E130" s="48">
        <v>103098</v>
      </c>
      <c r="F130" s="48"/>
      <c r="G130" s="45">
        <v>5905490001726</v>
      </c>
      <c r="H130" s="45"/>
      <c r="I130" s="6" t="s">
        <v>680</v>
      </c>
      <c r="J130" s="6" t="s">
        <v>2988</v>
      </c>
      <c r="K130" s="5" t="s">
        <v>2</v>
      </c>
      <c r="L130" s="7" t="s">
        <v>2759</v>
      </c>
      <c r="M130" s="7" t="s">
        <v>2984</v>
      </c>
      <c r="N130" s="17">
        <v>599</v>
      </c>
      <c r="O130" s="17">
        <v>227</v>
      </c>
      <c r="P130" s="17">
        <v>235.0394355</v>
      </c>
      <c r="Q130" s="17">
        <v>235.0394355</v>
      </c>
      <c r="R130" s="17"/>
      <c r="S130" s="17"/>
      <c r="T130" s="17" t="str">
        <f t="shared" si="7"/>
        <v>235,0394355</v>
      </c>
      <c r="U130" s="15"/>
      <c r="V130" s="5"/>
      <c r="W130" s="17">
        <f t="shared" si="8"/>
        <v>242.090618565</v>
      </c>
      <c r="X130" s="62">
        <v>0.3</v>
      </c>
      <c r="Y130" s="17">
        <f t="shared" si="13"/>
        <v>345.84374080714286</v>
      </c>
      <c r="Z130" s="21">
        <f t="shared" si="10"/>
        <v>346</v>
      </c>
      <c r="AA130" s="17">
        <f t="shared" si="14"/>
        <v>346</v>
      </c>
      <c r="AB130" s="17">
        <f t="shared" ref="AB130:AB193" si="15">N130*1</f>
        <v>599</v>
      </c>
    </row>
    <row r="131" spans="1:28" customFormat="1" ht="15" customHeight="1" x14ac:dyDescent="0.3">
      <c r="A131" s="114"/>
      <c r="B131" s="5">
        <v>592419</v>
      </c>
      <c r="C131" s="5">
        <v>103100</v>
      </c>
      <c r="D131" s="5" t="s">
        <v>8169</v>
      </c>
      <c r="E131" s="48">
        <v>103100</v>
      </c>
      <c r="F131" s="48"/>
      <c r="G131" s="45">
        <v>5905490001740</v>
      </c>
      <c r="H131" s="45"/>
      <c r="I131" s="6" t="s">
        <v>681</v>
      </c>
      <c r="J131" s="6" t="s">
        <v>2988</v>
      </c>
      <c r="K131" s="5" t="s">
        <v>2</v>
      </c>
      <c r="L131" s="7" t="s">
        <v>2760</v>
      </c>
      <c r="M131" s="7" t="s">
        <v>2984</v>
      </c>
      <c r="N131" s="17">
        <v>599</v>
      </c>
      <c r="O131" s="17">
        <v>227</v>
      </c>
      <c r="P131" s="17">
        <v>235.0394355</v>
      </c>
      <c r="Q131" s="17">
        <v>235.0394355</v>
      </c>
      <c r="R131" s="17"/>
      <c r="S131" s="17"/>
      <c r="T131" s="17" t="str">
        <f t="shared" ref="T131:T194" si="16">CONCATENATE(Q131,S131)</f>
        <v>235,0394355</v>
      </c>
      <c r="U131" s="15"/>
      <c r="V131" s="5"/>
      <c r="W131" s="17">
        <f t="shared" ref="W131:W194" si="17">T131*1.03</f>
        <v>242.090618565</v>
      </c>
      <c r="X131" s="62">
        <v>0.3</v>
      </c>
      <c r="Y131" s="17">
        <f t="shared" si="13"/>
        <v>345.84374080714286</v>
      </c>
      <c r="Z131" s="21">
        <f t="shared" ref="Z131:Z194" si="18">ROUND(Y131,0)</f>
        <v>346</v>
      </c>
      <c r="AA131" s="17">
        <f t="shared" si="14"/>
        <v>346</v>
      </c>
      <c r="AB131" s="17">
        <f t="shared" si="15"/>
        <v>599</v>
      </c>
    </row>
    <row r="132" spans="1:28" customFormat="1" ht="15" customHeight="1" x14ac:dyDescent="0.3">
      <c r="A132" s="114"/>
      <c r="B132" s="5">
        <v>592420</v>
      </c>
      <c r="C132" s="5">
        <v>103102</v>
      </c>
      <c r="D132" s="5" t="s">
        <v>8169</v>
      </c>
      <c r="E132" s="48">
        <v>103102</v>
      </c>
      <c r="F132" s="48"/>
      <c r="G132" s="45">
        <v>5905490001764</v>
      </c>
      <c r="H132" s="45"/>
      <c r="I132" s="6" t="s">
        <v>682</v>
      </c>
      <c r="J132" s="6" t="s">
        <v>2988</v>
      </c>
      <c r="K132" s="5" t="s">
        <v>2</v>
      </c>
      <c r="L132" s="7" t="s">
        <v>2761</v>
      </c>
      <c r="M132" s="7" t="s">
        <v>2984</v>
      </c>
      <c r="N132" s="17">
        <v>599</v>
      </c>
      <c r="O132" s="17">
        <v>227</v>
      </c>
      <c r="P132" s="17">
        <v>235.0394355</v>
      </c>
      <c r="Q132" s="17">
        <v>235.0394355</v>
      </c>
      <c r="R132" s="17"/>
      <c r="S132" s="17"/>
      <c r="T132" s="17" t="str">
        <f t="shared" si="16"/>
        <v>235,0394355</v>
      </c>
      <c r="U132" s="15"/>
      <c r="V132" s="5"/>
      <c r="W132" s="17">
        <f t="shared" si="17"/>
        <v>242.090618565</v>
      </c>
      <c r="X132" s="62">
        <v>0.3</v>
      </c>
      <c r="Y132" s="17">
        <f t="shared" si="13"/>
        <v>345.84374080714286</v>
      </c>
      <c r="Z132" s="21">
        <f t="shared" si="18"/>
        <v>346</v>
      </c>
      <c r="AA132" s="17">
        <f t="shared" si="14"/>
        <v>346</v>
      </c>
      <c r="AB132" s="17">
        <f t="shared" si="15"/>
        <v>599</v>
      </c>
    </row>
    <row r="133" spans="1:28" customFormat="1" ht="15" customHeight="1" x14ac:dyDescent="0.3">
      <c r="A133" s="114"/>
      <c r="B133" s="5">
        <v>592416</v>
      </c>
      <c r="C133" s="5">
        <v>103094</v>
      </c>
      <c r="D133" s="5" t="s">
        <v>8169</v>
      </c>
      <c r="E133" s="48">
        <v>103094</v>
      </c>
      <c r="F133" s="48"/>
      <c r="G133" s="45">
        <v>5905490001689</v>
      </c>
      <c r="H133" s="45"/>
      <c r="I133" s="6" t="s">
        <v>683</v>
      </c>
      <c r="J133" s="6" t="s">
        <v>2988</v>
      </c>
      <c r="K133" s="5" t="s">
        <v>2</v>
      </c>
      <c r="L133" s="7" t="s">
        <v>2757</v>
      </c>
      <c r="M133" s="7" t="s">
        <v>2984</v>
      </c>
      <c r="N133" s="17">
        <v>599</v>
      </c>
      <c r="O133" s="17">
        <v>227</v>
      </c>
      <c r="P133" s="17">
        <v>235.0394355</v>
      </c>
      <c r="Q133" s="17">
        <v>235.0394355</v>
      </c>
      <c r="R133" s="17"/>
      <c r="S133" s="17"/>
      <c r="T133" s="17" t="str">
        <f t="shared" si="16"/>
        <v>235,0394355</v>
      </c>
      <c r="U133" s="15"/>
      <c r="V133" s="5"/>
      <c r="W133" s="17">
        <f t="shared" si="17"/>
        <v>242.090618565</v>
      </c>
      <c r="X133" s="62">
        <v>0.3</v>
      </c>
      <c r="Y133" s="17">
        <f t="shared" si="13"/>
        <v>345.84374080714286</v>
      </c>
      <c r="Z133" s="21">
        <f t="shared" si="18"/>
        <v>346</v>
      </c>
      <c r="AA133" s="17">
        <f t="shared" si="14"/>
        <v>346</v>
      </c>
      <c r="AB133" s="17">
        <f t="shared" si="15"/>
        <v>599</v>
      </c>
    </row>
    <row r="134" spans="1:28" customFormat="1" ht="15" customHeight="1" x14ac:dyDescent="0.3">
      <c r="A134" s="114"/>
      <c r="B134" s="5">
        <v>592424</v>
      </c>
      <c r="C134" s="5">
        <v>103638</v>
      </c>
      <c r="D134" s="5" t="s">
        <v>8169</v>
      </c>
      <c r="E134" s="48">
        <v>103638</v>
      </c>
      <c r="F134" s="48"/>
      <c r="G134" s="45">
        <v>5905490008633</v>
      </c>
      <c r="H134" s="45"/>
      <c r="I134" s="6" t="s">
        <v>684</v>
      </c>
      <c r="J134" s="6" t="s">
        <v>2988</v>
      </c>
      <c r="K134" s="5" t="s">
        <v>2</v>
      </c>
      <c r="L134" s="7" t="s">
        <v>2758</v>
      </c>
      <c r="M134" s="7" t="s">
        <v>2984</v>
      </c>
      <c r="N134" s="17">
        <v>1399</v>
      </c>
      <c r="O134" s="17">
        <v>586</v>
      </c>
      <c r="P134" s="17">
        <v>606.41856000000007</v>
      </c>
      <c r="Q134" s="17">
        <v>606.41856000000007</v>
      </c>
      <c r="R134" s="17"/>
      <c r="S134" s="17"/>
      <c r="T134" s="17" t="str">
        <f t="shared" si="16"/>
        <v>606,41856</v>
      </c>
      <c r="U134" s="15"/>
      <c r="V134" s="5"/>
      <c r="W134" s="17">
        <f t="shared" si="17"/>
        <v>624.61111679999999</v>
      </c>
      <c r="X134" s="62">
        <v>0.3</v>
      </c>
      <c r="Y134" s="17">
        <f t="shared" si="13"/>
        <v>892.30159542857143</v>
      </c>
      <c r="Z134" s="21">
        <f t="shared" si="18"/>
        <v>892</v>
      </c>
      <c r="AA134" s="17">
        <f t="shared" si="14"/>
        <v>892</v>
      </c>
      <c r="AB134" s="17">
        <f t="shared" si="15"/>
        <v>1399</v>
      </c>
    </row>
    <row r="135" spans="1:28" customFormat="1" ht="15" customHeight="1" x14ac:dyDescent="0.3">
      <c r="A135" s="114"/>
      <c r="B135" s="5">
        <v>592425</v>
      </c>
      <c r="C135" s="5">
        <v>103639</v>
      </c>
      <c r="D135" s="5" t="s">
        <v>8169</v>
      </c>
      <c r="E135" s="48">
        <v>103639</v>
      </c>
      <c r="F135" s="48"/>
      <c r="G135" s="45">
        <v>5905490008640</v>
      </c>
      <c r="H135" s="45"/>
      <c r="I135" s="6" t="s">
        <v>685</v>
      </c>
      <c r="J135" s="6" t="s">
        <v>2988</v>
      </c>
      <c r="K135" s="5" t="s">
        <v>2</v>
      </c>
      <c r="L135" s="7" t="s">
        <v>2759</v>
      </c>
      <c r="M135" s="7" t="s">
        <v>2984</v>
      </c>
      <c r="N135" s="17">
        <v>1399</v>
      </c>
      <c r="O135" s="17">
        <v>586</v>
      </c>
      <c r="P135" s="17">
        <v>606.41856000000007</v>
      </c>
      <c r="Q135" s="17">
        <v>606.41856000000007</v>
      </c>
      <c r="R135" s="17"/>
      <c r="S135" s="17"/>
      <c r="T135" s="17" t="str">
        <f t="shared" si="16"/>
        <v>606,41856</v>
      </c>
      <c r="U135" s="15"/>
      <c r="V135" s="5"/>
      <c r="W135" s="17">
        <f t="shared" si="17"/>
        <v>624.61111679999999</v>
      </c>
      <c r="X135" s="62">
        <v>0.3</v>
      </c>
      <c r="Y135" s="17">
        <f t="shared" si="13"/>
        <v>892.30159542857143</v>
      </c>
      <c r="Z135" s="21">
        <f t="shared" si="18"/>
        <v>892</v>
      </c>
      <c r="AA135" s="17">
        <f t="shared" si="14"/>
        <v>892</v>
      </c>
      <c r="AB135" s="17">
        <f t="shared" si="15"/>
        <v>1399</v>
      </c>
    </row>
    <row r="136" spans="1:28" customFormat="1" ht="15" customHeight="1" x14ac:dyDescent="0.3">
      <c r="A136" s="114"/>
      <c r="B136" s="5">
        <v>592426</v>
      </c>
      <c r="C136" s="5">
        <v>103640</v>
      </c>
      <c r="D136" s="5" t="s">
        <v>8169</v>
      </c>
      <c r="E136" s="48">
        <v>103640</v>
      </c>
      <c r="F136" s="48"/>
      <c r="G136" s="45">
        <v>5905490008657</v>
      </c>
      <c r="H136" s="45"/>
      <c r="I136" s="6" t="s">
        <v>686</v>
      </c>
      <c r="J136" s="6" t="s">
        <v>2988</v>
      </c>
      <c r="K136" s="5" t="s">
        <v>2</v>
      </c>
      <c r="L136" s="7" t="s">
        <v>2760</v>
      </c>
      <c r="M136" s="7" t="s">
        <v>2984</v>
      </c>
      <c r="N136" s="17">
        <v>1399</v>
      </c>
      <c r="O136" s="17">
        <v>586</v>
      </c>
      <c r="P136" s="17">
        <v>606.41856000000007</v>
      </c>
      <c r="Q136" s="17">
        <v>606.41856000000007</v>
      </c>
      <c r="R136" s="17"/>
      <c r="S136" s="17"/>
      <c r="T136" s="17" t="str">
        <f t="shared" si="16"/>
        <v>606,41856</v>
      </c>
      <c r="U136" s="15"/>
      <c r="V136" s="5"/>
      <c r="W136" s="17">
        <f t="shared" si="17"/>
        <v>624.61111679999999</v>
      </c>
      <c r="X136" s="62">
        <v>0.3</v>
      </c>
      <c r="Y136" s="17">
        <f t="shared" si="13"/>
        <v>892.30159542857143</v>
      </c>
      <c r="Z136" s="21">
        <f t="shared" si="18"/>
        <v>892</v>
      </c>
      <c r="AA136" s="17">
        <f t="shared" si="14"/>
        <v>892</v>
      </c>
      <c r="AB136" s="17">
        <f t="shared" si="15"/>
        <v>1399</v>
      </c>
    </row>
    <row r="137" spans="1:28" customFormat="1" ht="15" customHeight="1" x14ac:dyDescent="0.3">
      <c r="A137" s="114"/>
      <c r="B137" s="5">
        <v>592427</v>
      </c>
      <c r="C137" s="5">
        <v>103641</v>
      </c>
      <c r="D137" s="5" t="s">
        <v>8169</v>
      </c>
      <c r="E137" s="48">
        <v>103641</v>
      </c>
      <c r="F137" s="48"/>
      <c r="G137" s="45">
        <v>5905490008664</v>
      </c>
      <c r="H137" s="45"/>
      <c r="I137" s="6" t="s">
        <v>687</v>
      </c>
      <c r="J137" s="6" t="s">
        <v>2988</v>
      </c>
      <c r="K137" s="5" t="s">
        <v>2</v>
      </c>
      <c r="L137" s="7" t="s">
        <v>2761</v>
      </c>
      <c r="M137" s="7" t="s">
        <v>2984</v>
      </c>
      <c r="N137" s="17">
        <v>1399</v>
      </c>
      <c r="O137" s="17">
        <v>586</v>
      </c>
      <c r="P137" s="17">
        <v>606.41856000000007</v>
      </c>
      <c r="Q137" s="17">
        <v>606.41856000000007</v>
      </c>
      <c r="R137" s="17"/>
      <c r="S137" s="17"/>
      <c r="T137" s="17" t="str">
        <f t="shared" si="16"/>
        <v>606,41856</v>
      </c>
      <c r="U137" s="15"/>
      <c r="V137" s="5"/>
      <c r="W137" s="17">
        <f t="shared" si="17"/>
        <v>624.61111679999999</v>
      </c>
      <c r="X137" s="62">
        <v>0.3</v>
      </c>
      <c r="Y137" s="17">
        <f t="shared" si="13"/>
        <v>892.30159542857143</v>
      </c>
      <c r="Z137" s="21">
        <f t="shared" si="18"/>
        <v>892</v>
      </c>
      <c r="AA137" s="17">
        <f t="shared" si="14"/>
        <v>892</v>
      </c>
      <c r="AB137" s="17">
        <f t="shared" si="15"/>
        <v>1399</v>
      </c>
    </row>
    <row r="138" spans="1:28" customFormat="1" ht="15" customHeight="1" x14ac:dyDescent="0.3">
      <c r="A138" s="114"/>
      <c r="B138" s="5">
        <v>592423</v>
      </c>
      <c r="C138" s="5">
        <v>103637</v>
      </c>
      <c r="D138" s="5" t="s">
        <v>8169</v>
      </c>
      <c r="E138" s="48">
        <v>103637</v>
      </c>
      <c r="F138" s="48"/>
      <c r="G138" s="45">
        <v>5905490008626</v>
      </c>
      <c r="H138" s="45"/>
      <c r="I138" s="6" t="s">
        <v>688</v>
      </c>
      <c r="J138" s="6" t="s">
        <v>2988</v>
      </c>
      <c r="K138" s="5" t="s">
        <v>2</v>
      </c>
      <c r="L138" s="7" t="s">
        <v>2757</v>
      </c>
      <c r="M138" s="7" t="s">
        <v>2984</v>
      </c>
      <c r="N138" s="17">
        <v>1399</v>
      </c>
      <c r="O138" s="17">
        <v>586</v>
      </c>
      <c r="P138" s="17">
        <v>606.41856000000007</v>
      </c>
      <c r="Q138" s="17">
        <v>606.41856000000007</v>
      </c>
      <c r="R138" s="17"/>
      <c r="S138" s="17"/>
      <c r="T138" s="17" t="str">
        <f t="shared" si="16"/>
        <v>606,41856</v>
      </c>
      <c r="U138" s="15"/>
      <c r="V138" s="5"/>
      <c r="W138" s="17">
        <f t="shared" si="17"/>
        <v>624.61111679999999</v>
      </c>
      <c r="X138" s="62">
        <v>0.3</v>
      </c>
      <c r="Y138" s="17">
        <f t="shared" si="13"/>
        <v>892.30159542857143</v>
      </c>
      <c r="Z138" s="21">
        <f t="shared" si="18"/>
        <v>892</v>
      </c>
      <c r="AA138" s="17">
        <f t="shared" si="14"/>
        <v>892</v>
      </c>
      <c r="AB138" s="17">
        <f t="shared" si="15"/>
        <v>1399</v>
      </c>
    </row>
    <row r="139" spans="1:28" customFormat="1" ht="15" customHeight="1" x14ac:dyDescent="0.3">
      <c r="A139" s="114"/>
      <c r="B139" s="5">
        <v>592442</v>
      </c>
      <c r="C139" s="5">
        <v>103721</v>
      </c>
      <c r="D139" s="5" t="s">
        <v>8169</v>
      </c>
      <c r="E139" s="48">
        <v>103721</v>
      </c>
      <c r="F139" s="48"/>
      <c r="G139" s="45">
        <v>5905490009050</v>
      </c>
      <c r="H139" s="45"/>
      <c r="I139" s="6" t="s">
        <v>689</v>
      </c>
      <c r="J139" s="6" t="s">
        <v>2988</v>
      </c>
      <c r="K139" s="5" t="s">
        <v>2</v>
      </c>
      <c r="L139" s="7" t="s">
        <v>2758</v>
      </c>
      <c r="M139" s="7" t="s">
        <v>2984</v>
      </c>
      <c r="N139" s="17">
        <v>2499</v>
      </c>
      <c r="O139" s="17">
        <v>1067</v>
      </c>
      <c r="P139" s="17">
        <v>1105.2642675000002</v>
      </c>
      <c r="Q139" s="17">
        <v>1105.2642675000002</v>
      </c>
      <c r="R139" s="17"/>
      <c r="S139" s="17"/>
      <c r="T139" s="17" t="str">
        <f t="shared" si="16"/>
        <v>1105,2642675</v>
      </c>
      <c r="U139" s="15"/>
      <c r="V139" s="5"/>
      <c r="W139" s="17">
        <f t="shared" si="17"/>
        <v>1138.422195525</v>
      </c>
      <c r="X139" s="62">
        <v>0.3</v>
      </c>
      <c r="Y139" s="17">
        <f t="shared" si="13"/>
        <v>1626.3174221785716</v>
      </c>
      <c r="Z139" s="21">
        <f t="shared" si="18"/>
        <v>1626</v>
      </c>
      <c r="AA139" s="17">
        <f t="shared" si="14"/>
        <v>1626</v>
      </c>
      <c r="AB139" s="17">
        <f t="shared" si="15"/>
        <v>2499</v>
      </c>
    </row>
    <row r="140" spans="1:28" customFormat="1" ht="15" customHeight="1" x14ac:dyDescent="0.3">
      <c r="A140" s="114"/>
      <c r="B140" s="5">
        <v>592443</v>
      </c>
      <c r="C140" s="5">
        <v>103722</v>
      </c>
      <c r="D140" s="5" t="s">
        <v>8169</v>
      </c>
      <c r="E140" s="48">
        <v>103722</v>
      </c>
      <c r="F140" s="48"/>
      <c r="G140" s="45">
        <v>5905490009067</v>
      </c>
      <c r="H140" s="45"/>
      <c r="I140" s="6" t="s">
        <v>690</v>
      </c>
      <c r="J140" s="6" t="s">
        <v>2988</v>
      </c>
      <c r="K140" s="5" t="s">
        <v>2</v>
      </c>
      <c r="L140" s="7" t="s">
        <v>2759</v>
      </c>
      <c r="M140" s="7" t="s">
        <v>2984</v>
      </c>
      <c r="N140" s="17">
        <v>2499</v>
      </c>
      <c r="O140" s="17">
        <v>1067</v>
      </c>
      <c r="P140" s="17">
        <v>1105.2642675000002</v>
      </c>
      <c r="Q140" s="17">
        <v>1105.2642675000002</v>
      </c>
      <c r="R140" s="17"/>
      <c r="S140" s="17"/>
      <c r="T140" s="17" t="str">
        <f t="shared" si="16"/>
        <v>1105,2642675</v>
      </c>
      <c r="U140" s="15"/>
      <c r="V140" s="5"/>
      <c r="W140" s="17">
        <f t="shared" si="17"/>
        <v>1138.422195525</v>
      </c>
      <c r="X140" s="62">
        <v>0.3</v>
      </c>
      <c r="Y140" s="17">
        <f t="shared" si="13"/>
        <v>1626.3174221785716</v>
      </c>
      <c r="Z140" s="21">
        <f t="shared" si="18"/>
        <v>1626</v>
      </c>
      <c r="AA140" s="17">
        <f t="shared" si="14"/>
        <v>1626</v>
      </c>
      <c r="AB140" s="17">
        <f t="shared" si="15"/>
        <v>2499</v>
      </c>
    </row>
    <row r="141" spans="1:28" customFormat="1" ht="15" customHeight="1" x14ac:dyDescent="0.3">
      <c r="A141" s="114"/>
      <c r="B141" s="5">
        <v>592444</v>
      </c>
      <c r="C141" s="5">
        <v>103723</v>
      </c>
      <c r="D141" s="5" t="s">
        <v>8169</v>
      </c>
      <c r="E141" s="48">
        <v>103723</v>
      </c>
      <c r="F141" s="48"/>
      <c r="G141" s="45">
        <v>5905490009074</v>
      </c>
      <c r="H141" s="45"/>
      <c r="I141" s="6" t="s">
        <v>691</v>
      </c>
      <c r="J141" s="6" t="s">
        <v>2988</v>
      </c>
      <c r="K141" s="5" t="s">
        <v>2</v>
      </c>
      <c r="L141" s="7" t="s">
        <v>2760</v>
      </c>
      <c r="M141" s="7" t="s">
        <v>2984</v>
      </c>
      <c r="N141" s="17">
        <v>2499</v>
      </c>
      <c r="O141" s="17">
        <v>1067</v>
      </c>
      <c r="P141" s="17">
        <v>1105.2642675000002</v>
      </c>
      <c r="Q141" s="17">
        <v>1105.2642675000002</v>
      </c>
      <c r="R141" s="17"/>
      <c r="S141" s="17"/>
      <c r="T141" s="17" t="str">
        <f t="shared" si="16"/>
        <v>1105,2642675</v>
      </c>
      <c r="U141" s="15"/>
      <c r="V141" s="5"/>
      <c r="W141" s="17">
        <f t="shared" si="17"/>
        <v>1138.422195525</v>
      </c>
      <c r="X141" s="62">
        <v>0.3</v>
      </c>
      <c r="Y141" s="17">
        <f t="shared" si="13"/>
        <v>1626.3174221785716</v>
      </c>
      <c r="Z141" s="21">
        <f t="shared" si="18"/>
        <v>1626</v>
      </c>
      <c r="AA141" s="17">
        <f t="shared" si="14"/>
        <v>1626</v>
      </c>
      <c r="AB141" s="17">
        <f t="shared" si="15"/>
        <v>2499</v>
      </c>
    </row>
    <row r="142" spans="1:28" customFormat="1" ht="15" customHeight="1" x14ac:dyDescent="0.3">
      <c r="A142" s="114"/>
      <c r="B142" s="5">
        <v>592441</v>
      </c>
      <c r="C142" s="5">
        <v>103720</v>
      </c>
      <c r="D142" s="5" t="s">
        <v>8169</v>
      </c>
      <c r="E142" s="48">
        <v>103720</v>
      </c>
      <c r="F142" s="48"/>
      <c r="G142" s="45">
        <v>5905490009043</v>
      </c>
      <c r="H142" s="45"/>
      <c r="I142" s="6" t="s">
        <v>692</v>
      </c>
      <c r="J142" s="6" t="s">
        <v>2988</v>
      </c>
      <c r="K142" s="5" t="s">
        <v>2</v>
      </c>
      <c r="L142" s="7" t="s">
        <v>2757</v>
      </c>
      <c r="M142" s="7" t="s">
        <v>2984</v>
      </c>
      <c r="N142" s="17">
        <v>2499</v>
      </c>
      <c r="O142" s="17">
        <v>1067</v>
      </c>
      <c r="P142" s="17">
        <v>1105.2642675000002</v>
      </c>
      <c r="Q142" s="17">
        <v>1105.2642675000002</v>
      </c>
      <c r="R142" s="17"/>
      <c r="S142" s="17"/>
      <c r="T142" s="17" t="str">
        <f t="shared" si="16"/>
        <v>1105,2642675</v>
      </c>
      <c r="U142" s="15"/>
      <c r="V142" s="5"/>
      <c r="W142" s="17">
        <f t="shared" si="17"/>
        <v>1138.422195525</v>
      </c>
      <c r="X142" s="62">
        <v>0.3</v>
      </c>
      <c r="Y142" s="17">
        <f t="shared" si="13"/>
        <v>1626.3174221785716</v>
      </c>
      <c r="Z142" s="21">
        <f t="shared" si="18"/>
        <v>1626</v>
      </c>
      <c r="AA142" s="17">
        <f t="shared" si="14"/>
        <v>1626</v>
      </c>
      <c r="AB142" s="17">
        <f t="shared" si="15"/>
        <v>2499</v>
      </c>
    </row>
    <row r="143" spans="1:28" customFormat="1" ht="15" customHeight="1" x14ac:dyDescent="0.3">
      <c r="A143" s="114"/>
      <c r="B143" s="5">
        <v>592445</v>
      </c>
      <c r="C143" s="5">
        <v>103724</v>
      </c>
      <c r="D143" s="5" t="s">
        <v>8169</v>
      </c>
      <c r="E143" s="48">
        <v>103724</v>
      </c>
      <c r="F143" s="48"/>
      <c r="G143" s="45">
        <v>5905490009081</v>
      </c>
      <c r="H143" s="45"/>
      <c r="I143" s="6" t="s">
        <v>693</v>
      </c>
      <c r="J143" s="6" t="s">
        <v>2988</v>
      </c>
      <c r="K143" s="5" t="s">
        <v>2</v>
      </c>
      <c r="L143" s="7" t="s">
        <v>2761</v>
      </c>
      <c r="M143" s="7" t="s">
        <v>2984</v>
      </c>
      <c r="N143" s="17">
        <v>2499</v>
      </c>
      <c r="O143" s="17">
        <v>1067</v>
      </c>
      <c r="P143" s="17">
        <v>1105.2642675000002</v>
      </c>
      <c r="Q143" s="17">
        <v>1105.2642675000002</v>
      </c>
      <c r="R143" s="17"/>
      <c r="S143" s="17"/>
      <c r="T143" s="17" t="str">
        <f t="shared" si="16"/>
        <v>1105,2642675</v>
      </c>
      <c r="U143" s="15"/>
      <c r="V143" s="5"/>
      <c r="W143" s="17">
        <f t="shared" si="17"/>
        <v>1138.422195525</v>
      </c>
      <c r="X143" s="62">
        <v>0.3</v>
      </c>
      <c r="Y143" s="17">
        <f t="shared" si="13"/>
        <v>1626.3174221785716</v>
      </c>
      <c r="Z143" s="21">
        <f t="shared" si="18"/>
        <v>1626</v>
      </c>
      <c r="AA143" s="17">
        <f t="shared" si="14"/>
        <v>1626</v>
      </c>
      <c r="AB143" s="17">
        <f t="shared" si="15"/>
        <v>2499</v>
      </c>
    </row>
    <row r="144" spans="1:28" customFormat="1" ht="15" customHeight="1" x14ac:dyDescent="0.3">
      <c r="A144" s="114"/>
      <c r="B144" s="5">
        <v>592447</v>
      </c>
      <c r="C144" s="5">
        <v>102904</v>
      </c>
      <c r="D144" s="5" t="s">
        <v>8169</v>
      </c>
      <c r="E144" s="48">
        <v>102904</v>
      </c>
      <c r="F144" s="48"/>
      <c r="G144" s="45">
        <v>5905490000026</v>
      </c>
      <c r="H144" s="45"/>
      <c r="I144" s="6" t="s">
        <v>694</v>
      </c>
      <c r="J144" s="6" t="s">
        <v>2988</v>
      </c>
      <c r="K144" s="5" t="s">
        <v>2</v>
      </c>
      <c r="L144" s="7" t="s">
        <v>2758</v>
      </c>
      <c r="M144" s="7" t="s">
        <v>2984</v>
      </c>
      <c r="N144" s="17">
        <v>2199</v>
      </c>
      <c r="O144" s="17">
        <v>929</v>
      </c>
      <c r="P144" s="17">
        <v>961.07604750000007</v>
      </c>
      <c r="Q144" s="17">
        <v>961.07604750000007</v>
      </c>
      <c r="R144" s="17"/>
      <c r="S144" s="17"/>
      <c r="T144" s="17" t="str">
        <f t="shared" si="16"/>
        <v>961,0760475</v>
      </c>
      <c r="U144" s="15"/>
      <c r="V144" s="5"/>
      <c r="W144" s="17">
        <f t="shared" si="17"/>
        <v>989.90832892499998</v>
      </c>
      <c r="X144" s="62">
        <v>0.3</v>
      </c>
      <c r="Y144" s="17">
        <f t="shared" si="13"/>
        <v>1414.154755607143</v>
      </c>
      <c r="Z144" s="21">
        <f t="shared" si="18"/>
        <v>1414</v>
      </c>
      <c r="AA144" s="17">
        <f t="shared" si="14"/>
        <v>1414</v>
      </c>
      <c r="AB144" s="17">
        <f t="shared" si="15"/>
        <v>2199</v>
      </c>
    </row>
    <row r="145" spans="1:28" customFormat="1" ht="15" customHeight="1" x14ac:dyDescent="0.3">
      <c r="A145" s="114"/>
      <c r="B145" s="5">
        <v>592448</v>
      </c>
      <c r="C145" s="5">
        <v>102906</v>
      </c>
      <c r="D145" s="5" t="s">
        <v>8169</v>
      </c>
      <c r="E145" s="48">
        <v>102906</v>
      </c>
      <c r="F145" s="48"/>
      <c r="G145" s="45">
        <v>5905490000040</v>
      </c>
      <c r="H145" s="45"/>
      <c r="I145" s="6" t="s">
        <v>695</v>
      </c>
      <c r="J145" s="6" t="s">
        <v>2988</v>
      </c>
      <c r="K145" s="5" t="s">
        <v>2</v>
      </c>
      <c r="L145" s="7" t="s">
        <v>2759</v>
      </c>
      <c r="M145" s="7" t="s">
        <v>2984</v>
      </c>
      <c r="N145" s="17">
        <v>2199</v>
      </c>
      <c r="O145" s="17">
        <v>929</v>
      </c>
      <c r="P145" s="17">
        <v>961.07604750000007</v>
      </c>
      <c r="Q145" s="17">
        <v>961.07604750000007</v>
      </c>
      <c r="R145" s="17"/>
      <c r="S145" s="17"/>
      <c r="T145" s="17" t="str">
        <f t="shared" si="16"/>
        <v>961,0760475</v>
      </c>
      <c r="U145" s="15"/>
      <c r="V145" s="5"/>
      <c r="W145" s="17">
        <f t="shared" si="17"/>
        <v>989.90832892499998</v>
      </c>
      <c r="X145" s="62">
        <v>0.3</v>
      </c>
      <c r="Y145" s="17">
        <f t="shared" si="13"/>
        <v>1414.154755607143</v>
      </c>
      <c r="Z145" s="21">
        <f t="shared" si="18"/>
        <v>1414</v>
      </c>
      <c r="AA145" s="17">
        <f t="shared" si="14"/>
        <v>1414</v>
      </c>
      <c r="AB145" s="17">
        <f t="shared" si="15"/>
        <v>2199</v>
      </c>
    </row>
    <row r="146" spans="1:28" customFormat="1" ht="15" customHeight="1" x14ac:dyDescent="0.3">
      <c r="A146" s="114"/>
      <c r="B146" s="5">
        <v>592449</v>
      </c>
      <c r="C146" s="5">
        <v>102908</v>
      </c>
      <c r="D146" s="5" t="s">
        <v>8169</v>
      </c>
      <c r="E146" s="48">
        <v>102908</v>
      </c>
      <c r="F146" s="48"/>
      <c r="G146" s="45">
        <v>5905490000064</v>
      </c>
      <c r="H146" s="45"/>
      <c r="I146" s="6" t="s">
        <v>696</v>
      </c>
      <c r="J146" s="6" t="s">
        <v>2988</v>
      </c>
      <c r="K146" s="5" t="s">
        <v>2</v>
      </c>
      <c r="L146" s="7" t="s">
        <v>2760</v>
      </c>
      <c r="M146" s="7" t="s">
        <v>2984</v>
      </c>
      <c r="N146" s="17">
        <v>2199</v>
      </c>
      <c r="O146" s="17">
        <v>929</v>
      </c>
      <c r="P146" s="17">
        <v>961.07604750000007</v>
      </c>
      <c r="Q146" s="17">
        <v>961.07604750000007</v>
      </c>
      <c r="R146" s="17"/>
      <c r="S146" s="17"/>
      <c r="T146" s="17" t="str">
        <f t="shared" si="16"/>
        <v>961,0760475</v>
      </c>
      <c r="U146" s="15"/>
      <c r="V146" s="5"/>
      <c r="W146" s="17">
        <f t="shared" si="17"/>
        <v>989.90832892499998</v>
      </c>
      <c r="X146" s="62">
        <v>0.3</v>
      </c>
      <c r="Y146" s="17">
        <f t="shared" si="13"/>
        <v>1414.154755607143</v>
      </c>
      <c r="Z146" s="21">
        <f t="shared" si="18"/>
        <v>1414</v>
      </c>
      <c r="AA146" s="17">
        <f t="shared" si="14"/>
        <v>1414</v>
      </c>
      <c r="AB146" s="17">
        <f t="shared" si="15"/>
        <v>2199</v>
      </c>
    </row>
    <row r="147" spans="1:28" customFormat="1" ht="15" customHeight="1" x14ac:dyDescent="0.3">
      <c r="A147" s="114"/>
      <c r="B147" s="5">
        <v>592446</v>
      </c>
      <c r="C147" s="5">
        <v>102605</v>
      </c>
      <c r="D147" s="5" t="s">
        <v>8169</v>
      </c>
      <c r="E147" s="48">
        <v>102605</v>
      </c>
      <c r="F147" s="48"/>
      <c r="G147" s="45">
        <v>5905123289842</v>
      </c>
      <c r="H147" s="45"/>
      <c r="I147" s="6" t="s">
        <v>697</v>
      </c>
      <c r="J147" s="6" t="s">
        <v>2988</v>
      </c>
      <c r="K147" s="5" t="s">
        <v>2</v>
      </c>
      <c r="L147" s="7" t="s">
        <v>2757</v>
      </c>
      <c r="M147" s="7" t="s">
        <v>2984</v>
      </c>
      <c r="N147" s="17">
        <v>2199</v>
      </c>
      <c r="O147" s="17">
        <v>929</v>
      </c>
      <c r="P147" s="17">
        <v>961.07604750000007</v>
      </c>
      <c r="Q147" s="17">
        <v>961.07604750000007</v>
      </c>
      <c r="R147" s="17"/>
      <c r="S147" s="17"/>
      <c r="T147" s="17" t="str">
        <f t="shared" si="16"/>
        <v>961,0760475</v>
      </c>
      <c r="U147" s="15"/>
      <c r="V147" s="5"/>
      <c r="W147" s="17">
        <f t="shared" si="17"/>
        <v>989.90832892499998</v>
      </c>
      <c r="X147" s="62">
        <v>0.3</v>
      </c>
      <c r="Y147" s="17">
        <f t="shared" si="13"/>
        <v>1414.154755607143</v>
      </c>
      <c r="Z147" s="21">
        <f t="shared" si="18"/>
        <v>1414</v>
      </c>
      <c r="AA147" s="17">
        <f t="shared" si="14"/>
        <v>1414</v>
      </c>
      <c r="AB147" s="17">
        <f t="shared" si="15"/>
        <v>2199</v>
      </c>
    </row>
    <row r="148" spans="1:28" customFormat="1" ht="15" customHeight="1" x14ac:dyDescent="0.3">
      <c r="A148" s="114"/>
      <c r="B148" s="5">
        <v>592450</v>
      </c>
      <c r="C148" s="5">
        <v>102910</v>
      </c>
      <c r="D148" s="5" t="s">
        <v>8169</v>
      </c>
      <c r="E148" s="48">
        <v>102910</v>
      </c>
      <c r="F148" s="48"/>
      <c r="G148" s="45">
        <v>5905490000088</v>
      </c>
      <c r="H148" s="45"/>
      <c r="I148" s="6" t="s">
        <v>698</v>
      </c>
      <c r="J148" s="6" t="s">
        <v>2988</v>
      </c>
      <c r="K148" s="5" t="s">
        <v>2</v>
      </c>
      <c r="L148" s="7" t="s">
        <v>2761</v>
      </c>
      <c r="M148" s="7" t="s">
        <v>2984</v>
      </c>
      <c r="N148" s="17">
        <v>2199</v>
      </c>
      <c r="O148" s="17">
        <v>929</v>
      </c>
      <c r="P148" s="17">
        <v>961.07604750000007</v>
      </c>
      <c r="Q148" s="17">
        <v>961.07604750000007</v>
      </c>
      <c r="R148" s="17"/>
      <c r="S148" s="17"/>
      <c r="T148" s="17" t="str">
        <f t="shared" si="16"/>
        <v>961,0760475</v>
      </c>
      <c r="U148" s="15"/>
      <c r="V148" s="5"/>
      <c r="W148" s="17">
        <f t="shared" si="17"/>
        <v>989.90832892499998</v>
      </c>
      <c r="X148" s="62">
        <v>0.3</v>
      </c>
      <c r="Y148" s="17">
        <f t="shared" si="13"/>
        <v>1414.154755607143</v>
      </c>
      <c r="Z148" s="21">
        <f t="shared" si="18"/>
        <v>1414</v>
      </c>
      <c r="AA148" s="17">
        <f t="shared" si="14"/>
        <v>1414</v>
      </c>
      <c r="AB148" s="17">
        <f t="shared" si="15"/>
        <v>2199</v>
      </c>
    </row>
    <row r="149" spans="1:28" customFormat="1" ht="15" customHeight="1" x14ac:dyDescent="0.3">
      <c r="A149" s="114"/>
      <c r="B149" s="5">
        <v>592463</v>
      </c>
      <c r="C149" s="5">
        <v>103344</v>
      </c>
      <c r="D149" s="5" t="s">
        <v>8169</v>
      </c>
      <c r="E149" s="48">
        <v>103344</v>
      </c>
      <c r="F149" s="48"/>
      <c r="G149" s="45">
        <v>5905490004178</v>
      </c>
      <c r="H149" s="45"/>
      <c r="I149" s="6" t="s">
        <v>592</v>
      </c>
      <c r="J149" s="6" t="s">
        <v>2988</v>
      </c>
      <c r="K149" s="5" t="s">
        <v>193</v>
      </c>
      <c r="L149" s="7" t="s">
        <v>2762</v>
      </c>
      <c r="M149" s="7" t="s">
        <v>2984</v>
      </c>
      <c r="N149" s="17">
        <v>449</v>
      </c>
      <c r="O149" s="17">
        <v>177</v>
      </c>
      <c r="P149" s="17">
        <v>177</v>
      </c>
      <c r="Q149" s="17">
        <v>177</v>
      </c>
      <c r="R149" s="17"/>
      <c r="S149" s="17"/>
      <c r="T149" s="17" t="str">
        <f t="shared" si="16"/>
        <v>177</v>
      </c>
      <c r="U149" s="15"/>
      <c r="V149" s="5"/>
      <c r="W149" s="17">
        <f t="shared" si="17"/>
        <v>182.31</v>
      </c>
      <c r="X149" s="62">
        <v>0.3</v>
      </c>
      <c r="Y149" s="17">
        <f t="shared" si="13"/>
        <v>260.44285714285718</v>
      </c>
      <c r="Z149" s="21">
        <f t="shared" si="18"/>
        <v>260</v>
      </c>
      <c r="AA149" s="17">
        <f t="shared" si="14"/>
        <v>260</v>
      </c>
      <c r="AB149" s="17">
        <f t="shared" si="15"/>
        <v>449</v>
      </c>
    </row>
    <row r="150" spans="1:28" customFormat="1" ht="15" customHeight="1" x14ac:dyDescent="0.3">
      <c r="A150" s="114"/>
      <c r="B150" s="5">
        <v>592464</v>
      </c>
      <c r="C150" s="5">
        <v>103345</v>
      </c>
      <c r="D150" s="5" t="s">
        <v>8169</v>
      </c>
      <c r="E150" s="48">
        <v>103345</v>
      </c>
      <c r="F150" s="48"/>
      <c r="G150" s="45">
        <v>5905490004185</v>
      </c>
      <c r="H150" s="45"/>
      <c r="I150" s="6" t="s">
        <v>593</v>
      </c>
      <c r="J150" s="6" t="s">
        <v>2988</v>
      </c>
      <c r="K150" s="5" t="s">
        <v>193</v>
      </c>
      <c r="L150" s="7" t="s">
        <v>2763</v>
      </c>
      <c r="M150" s="7" t="s">
        <v>2984</v>
      </c>
      <c r="N150" s="17">
        <v>449</v>
      </c>
      <c r="O150" s="17">
        <v>177</v>
      </c>
      <c r="P150" s="17">
        <v>177</v>
      </c>
      <c r="Q150" s="17">
        <v>177</v>
      </c>
      <c r="R150" s="17"/>
      <c r="S150" s="17"/>
      <c r="T150" s="17" t="str">
        <f t="shared" si="16"/>
        <v>177</v>
      </c>
      <c r="U150" s="15"/>
      <c r="V150" s="5"/>
      <c r="W150" s="17">
        <f t="shared" si="17"/>
        <v>182.31</v>
      </c>
      <c r="X150" s="62">
        <v>0.3</v>
      </c>
      <c r="Y150" s="17">
        <f t="shared" si="13"/>
        <v>260.44285714285718</v>
      </c>
      <c r="Z150" s="21">
        <f t="shared" si="18"/>
        <v>260</v>
      </c>
      <c r="AA150" s="17">
        <f t="shared" si="14"/>
        <v>260</v>
      </c>
      <c r="AB150" s="17">
        <f t="shared" si="15"/>
        <v>449</v>
      </c>
    </row>
    <row r="151" spans="1:28" customFormat="1" ht="15" customHeight="1" x14ac:dyDescent="0.3">
      <c r="A151" s="114"/>
      <c r="B151" s="5">
        <v>592465</v>
      </c>
      <c r="C151" s="5">
        <v>103347</v>
      </c>
      <c r="D151" s="5" t="s">
        <v>8169</v>
      </c>
      <c r="E151" s="48">
        <v>103347</v>
      </c>
      <c r="F151" s="48"/>
      <c r="G151" s="45">
        <v>5905490004208</v>
      </c>
      <c r="H151" s="45"/>
      <c r="I151" s="6" t="s">
        <v>594</v>
      </c>
      <c r="J151" s="6" t="s">
        <v>2988</v>
      </c>
      <c r="K151" s="5" t="s">
        <v>193</v>
      </c>
      <c r="L151" s="7" t="s">
        <v>2764</v>
      </c>
      <c r="M151" s="7" t="s">
        <v>2984</v>
      </c>
      <c r="N151" s="17">
        <v>449</v>
      </c>
      <c r="O151" s="17">
        <v>177</v>
      </c>
      <c r="P151" s="17">
        <v>177</v>
      </c>
      <c r="Q151" s="17">
        <v>177</v>
      </c>
      <c r="R151" s="17"/>
      <c r="S151" s="17"/>
      <c r="T151" s="17" t="str">
        <f t="shared" si="16"/>
        <v>177</v>
      </c>
      <c r="U151" s="15"/>
      <c r="V151" s="5"/>
      <c r="W151" s="17">
        <f t="shared" si="17"/>
        <v>182.31</v>
      </c>
      <c r="X151" s="62">
        <v>0.3</v>
      </c>
      <c r="Y151" s="17">
        <f t="shared" si="13"/>
        <v>260.44285714285718</v>
      </c>
      <c r="Z151" s="21">
        <f t="shared" si="18"/>
        <v>260</v>
      </c>
      <c r="AA151" s="17">
        <f t="shared" si="14"/>
        <v>260</v>
      </c>
      <c r="AB151" s="17">
        <f t="shared" si="15"/>
        <v>449</v>
      </c>
    </row>
    <row r="152" spans="1:28" customFormat="1" ht="15" customHeight="1" x14ac:dyDescent="0.3">
      <c r="A152" s="114"/>
      <c r="B152" s="5">
        <v>592466</v>
      </c>
      <c r="C152" s="5">
        <v>103348</v>
      </c>
      <c r="D152" s="5" t="s">
        <v>8169</v>
      </c>
      <c r="E152" s="48">
        <v>103348</v>
      </c>
      <c r="F152" s="48"/>
      <c r="G152" s="45">
        <v>5905490004215</v>
      </c>
      <c r="H152" s="45"/>
      <c r="I152" s="6" t="s">
        <v>595</v>
      </c>
      <c r="J152" s="6" t="s">
        <v>2988</v>
      </c>
      <c r="K152" s="5" t="s">
        <v>193</v>
      </c>
      <c r="L152" s="7" t="s">
        <v>2765</v>
      </c>
      <c r="M152" s="7" t="s">
        <v>2984</v>
      </c>
      <c r="N152" s="17">
        <v>449</v>
      </c>
      <c r="O152" s="17">
        <v>177</v>
      </c>
      <c r="P152" s="17">
        <v>177</v>
      </c>
      <c r="Q152" s="17">
        <v>177</v>
      </c>
      <c r="R152" s="17"/>
      <c r="S152" s="17"/>
      <c r="T152" s="17" t="str">
        <f t="shared" si="16"/>
        <v>177</v>
      </c>
      <c r="U152" s="15"/>
      <c r="V152" s="5"/>
      <c r="W152" s="17">
        <f t="shared" si="17"/>
        <v>182.31</v>
      </c>
      <c r="X152" s="62">
        <v>0.3</v>
      </c>
      <c r="Y152" s="17">
        <f t="shared" si="13"/>
        <v>260.44285714285718</v>
      </c>
      <c r="Z152" s="21">
        <f t="shared" si="18"/>
        <v>260</v>
      </c>
      <c r="AA152" s="17">
        <f t="shared" si="14"/>
        <v>260</v>
      </c>
      <c r="AB152" s="17">
        <f t="shared" si="15"/>
        <v>449</v>
      </c>
    </row>
    <row r="153" spans="1:28" customFormat="1" ht="15" customHeight="1" x14ac:dyDescent="0.3">
      <c r="A153" s="114"/>
      <c r="B153" s="5">
        <v>592467</v>
      </c>
      <c r="C153" s="5">
        <v>103349</v>
      </c>
      <c r="D153" s="5" t="s">
        <v>8169</v>
      </c>
      <c r="E153" s="48">
        <v>103349</v>
      </c>
      <c r="F153" s="48"/>
      <c r="G153" s="45">
        <v>5905490004222</v>
      </c>
      <c r="H153" s="45"/>
      <c r="I153" s="6" t="s">
        <v>596</v>
      </c>
      <c r="J153" s="6" t="s">
        <v>2988</v>
      </c>
      <c r="K153" s="5" t="s">
        <v>193</v>
      </c>
      <c r="L153" s="7" t="s">
        <v>2766</v>
      </c>
      <c r="M153" s="7" t="s">
        <v>2984</v>
      </c>
      <c r="N153" s="17">
        <v>449</v>
      </c>
      <c r="O153" s="17">
        <v>177</v>
      </c>
      <c r="P153" s="17">
        <v>177</v>
      </c>
      <c r="Q153" s="17">
        <v>177</v>
      </c>
      <c r="R153" s="17"/>
      <c r="S153" s="17"/>
      <c r="T153" s="17" t="str">
        <f t="shared" si="16"/>
        <v>177</v>
      </c>
      <c r="U153" s="15"/>
      <c r="V153" s="5"/>
      <c r="W153" s="17">
        <f t="shared" si="17"/>
        <v>182.31</v>
      </c>
      <c r="X153" s="62">
        <v>0.3</v>
      </c>
      <c r="Y153" s="17">
        <f t="shared" si="13"/>
        <v>260.44285714285718</v>
      </c>
      <c r="Z153" s="21">
        <f t="shared" si="18"/>
        <v>260</v>
      </c>
      <c r="AA153" s="17">
        <f t="shared" si="14"/>
        <v>260</v>
      </c>
      <c r="AB153" s="17">
        <f t="shared" si="15"/>
        <v>449</v>
      </c>
    </row>
    <row r="154" spans="1:28" customFormat="1" ht="15" customHeight="1" x14ac:dyDescent="0.3">
      <c r="A154" s="114"/>
      <c r="B154" s="5">
        <v>592468</v>
      </c>
      <c r="C154" s="5">
        <v>103350</v>
      </c>
      <c r="D154" s="5" t="s">
        <v>8169</v>
      </c>
      <c r="E154" s="48">
        <v>103350</v>
      </c>
      <c r="F154" s="48"/>
      <c r="G154" s="45">
        <v>5905490004239</v>
      </c>
      <c r="H154" s="45"/>
      <c r="I154" s="6" t="s">
        <v>597</v>
      </c>
      <c r="J154" s="6" t="s">
        <v>2988</v>
      </c>
      <c r="K154" s="5" t="s">
        <v>193</v>
      </c>
      <c r="L154" s="7" t="s">
        <v>2767</v>
      </c>
      <c r="M154" s="7" t="s">
        <v>2984</v>
      </c>
      <c r="N154" s="17">
        <v>449</v>
      </c>
      <c r="O154" s="17">
        <v>177</v>
      </c>
      <c r="P154" s="17">
        <v>177</v>
      </c>
      <c r="Q154" s="17">
        <v>177</v>
      </c>
      <c r="R154" s="17"/>
      <c r="S154" s="17"/>
      <c r="T154" s="17" t="str">
        <f t="shared" si="16"/>
        <v>177</v>
      </c>
      <c r="U154" s="15"/>
      <c r="V154" s="5"/>
      <c r="W154" s="17">
        <f t="shared" si="17"/>
        <v>182.31</v>
      </c>
      <c r="X154" s="62">
        <v>0.3</v>
      </c>
      <c r="Y154" s="17">
        <f t="shared" si="13"/>
        <v>260.44285714285718</v>
      </c>
      <c r="Z154" s="21">
        <f t="shared" si="18"/>
        <v>260</v>
      </c>
      <c r="AA154" s="17">
        <f t="shared" si="14"/>
        <v>260</v>
      </c>
      <c r="AB154" s="17">
        <f t="shared" si="15"/>
        <v>449</v>
      </c>
    </row>
    <row r="155" spans="1:28" customFormat="1" ht="15" customHeight="1" x14ac:dyDescent="0.3">
      <c r="A155" s="114"/>
      <c r="B155" s="5">
        <v>592469</v>
      </c>
      <c r="C155" s="5">
        <v>103351</v>
      </c>
      <c r="D155" s="5" t="s">
        <v>8169</v>
      </c>
      <c r="E155" s="48">
        <v>103351</v>
      </c>
      <c r="F155" s="48"/>
      <c r="G155" s="45">
        <v>5905490004246</v>
      </c>
      <c r="H155" s="45"/>
      <c r="I155" s="6" t="s">
        <v>598</v>
      </c>
      <c r="J155" s="6" t="s">
        <v>2988</v>
      </c>
      <c r="K155" s="5" t="s">
        <v>193</v>
      </c>
      <c r="L155" s="7" t="s">
        <v>2768</v>
      </c>
      <c r="M155" s="7" t="s">
        <v>2984</v>
      </c>
      <c r="N155" s="17">
        <v>449</v>
      </c>
      <c r="O155" s="17">
        <v>177</v>
      </c>
      <c r="P155" s="17">
        <v>177</v>
      </c>
      <c r="Q155" s="17">
        <v>177</v>
      </c>
      <c r="R155" s="17"/>
      <c r="S155" s="17"/>
      <c r="T155" s="17" t="str">
        <f t="shared" si="16"/>
        <v>177</v>
      </c>
      <c r="U155" s="15"/>
      <c r="V155" s="5"/>
      <c r="W155" s="17">
        <f t="shared" si="17"/>
        <v>182.31</v>
      </c>
      <c r="X155" s="62">
        <v>0.3</v>
      </c>
      <c r="Y155" s="17">
        <f t="shared" si="13"/>
        <v>260.44285714285718</v>
      </c>
      <c r="Z155" s="21">
        <f t="shared" si="18"/>
        <v>260</v>
      </c>
      <c r="AA155" s="17">
        <f t="shared" si="14"/>
        <v>260</v>
      </c>
      <c r="AB155" s="17">
        <f t="shared" si="15"/>
        <v>449</v>
      </c>
    </row>
    <row r="156" spans="1:28" customFormat="1" ht="15" customHeight="1" x14ac:dyDescent="0.3">
      <c r="A156" s="114"/>
      <c r="B156" s="5">
        <v>592470</v>
      </c>
      <c r="C156" s="5">
        <v>103352</v>
      </c>
      <c r="D156" s="5" t="s">
        <v>8169</v>
      </c>
      <c r="E156" s="48">
        <v>103352</v>
      </c>
      <c r="F156" s="48"/>
      <c r="G156" s="45">
        <v>5905490004253</v>
      </c>
      <c r="H156" s="45"/>
      <c r="I156" s="6" t="s">
        <v>599</v>
      </c>
      <c r="J156" s="6" t="s">
        <v>2988</v>
      </c>
      <c r="K156" s="5" t="s">
        <v>193</v>
      </c>
      <c r="L156" s="7" t="s">
        <v>2769</v>
      </c>
      <c r="M156" s="7" t="s">
        <v>2984</v>
      </c>
      <c r="N156" s="17">
        <v>449</v>
      </c>
      <c r="O156" s="17">
        <v>177</v>
      </c>
      <c r="P156" s="17">
        <v>177</v>
      </c>
      <c r="Q156" s="17">
        <v>177</v>
      </c>
      <c r="R156" s="17"/>
      <c r="S156" s="17"/>
      <c r="T156" s="17" t="str">
        <f t="shared" si="16"/>
        <v>177</v>
      </c>
      <c r="U156" s="15"/>
      <c r="V156" s="5"/>
      <c r="W156" s="17">
        <f t="shared" si="17"/>
        <v>182.31</v>
      </c>
      <c r="X156" s="62">
        <v>0.3</v>
      </c>
      <c r="Y156" s="17">
        <f t="shared" si="13"/>
        <v>260.44285714285718</v>
      </c>
      <c r="Z156" s="21">
        <f t="shared" si="18"/>
        <v>260</v>
      </c>
      <c r="AA156" s="17">
        <f t="shared" si="14"/>
        <v>260</v>
      </c>
      <c r="AB156" s="17">
        <f t="shared" si="15"/>
        <v>449</v>
      </c>
    </row>
    <row r="157" spans="1:28" customFormat="1" ht="15" customHeight="1" x14ac:dyDescent="0.3">
      <c r="A157" s="114"/>
      <c r="B157" s="5">
        <v>592471</v>
      </c>
      <c r="C157" s="5">
        <v>103371</v>
      </c>
      <c r="D157" s="5" t="s">
        <v>8169</v>
      </c>
      <c r="E157" s="48">
        <v>103371</v>
      </c>
      <c r="F157" s="48"/>
      <c r="G157" s="45">
        <v>5905490004444</v>
      </c>
      <c r="H157" s="45"/>
      <c r="I157" s="6" t="s">
        <v>600</v>
      </c>
      <c r="J157" s="6" t="s">
        <v>2988</v>
      </c>
      <c r="K157" s="5" t="s">
        <v>193</v>
      </c>
      <c r="L157" s="7" t="s">
        <v>2762</v>
      </c>
      <c r="M157" s="7" t="s">
        <v>2984</v>
      </c>
      <c r="N157" s="17">
        <v>549</v>
      </c>
      <c r="O157" s="17">
        <v>209</v>
      </c>
      <c r="P157" s="17">
        <v>209</v>
      </c>
      <c r="Q157" s="17">
        <v>209</v>
      </c>
      <c r="R157" s="17"/>
      <c r="S157" s="17"/>
      <c r="T157" s="17" t="str">
        <f t="shared" si="16"/>
        <v>209</v>
      </c>
      <c r="U157" s="15"/>
      <c r="V157" s="5"/>
      <c r="W157" s="17">
        <f t="shared" si="17"/>
        <v>215.27</v>
      </c>
      <c r="X157" s="62">
        <v>0.3</v>
      </c>
      <c r="Y157" s="17">
        <f t="shared" si="13"/>
        <v>307.52857142857147</v>
      </c>
      <c r="Z157" s="21">
        <f t="shared" si="18"/>
        <v>308</v>
      </c>
      <c r="AA157" s="17">
        <f t="shared" si="14"/>
        <v>308</v>
      </c>
      <c r="AB157" s="17">
        <f t="shared" si="15"/>
        <v>549</v>
      </c>
    </row>
    <row r="158" spans="1:28" customFormat="1" ht="15" customHeight="1" x14ac:dyDescent="0.3">
      <c r="A158" s="114"/>
      <c r="B158" s="5">
        <v>592472</v>
      </c>
      <c r="C158" s="5">
        <v>103372</v>
      </c>
      <c r="D158" s="5" t="s">
        <v>8169</v>
      </c>
      <c r="E158" s="48">
        <v>103372</v>
      </c>
      <c r="F158" s="48"/>
      <c r="G158" s="45">
        <v>5905490004451</v>
      </c>
      <c r="H158" s="45"/>
      <c r="I158" s="6" t="s">
        <v>601</v>
      </c>
      <c r="J158" s="6" t="s">
        <v>2988</v>
      </c>
      <c r="K158" s="5" t="s">
        <v>193</v>
      </c>
      <c r="L158" s="7" t="s">
        <v>2763</v>
      </c>
      <c r="M158" s="7" t="s">
        <v>2984</v>
      </c>
      <c r="N158" s="17">
        <v>549</v>
      </c>
      <c r="O158" s="17">
        <v>209</v>
      </c>
      <c r="P158" s="17">
        <v>209</v>
      </c>
      <c r="Q158" s="17">
        <v>209</v>
      </c>
      <c r="R158" s="17"/>
      <c r="S158" s="17"/>
      <c r="T158" s="17" t="str">
        <f t="shared" si="16"/>
        <v>209</v>
      </c>
      <c r="U158" s="15"/>
      <c r="V158" s="5"/>
      <c r="W158" s="17">
        <f t="shared" si="17"/>
        <v>215.27</v>
      </c>
      <c r="X158" s="62">
        <v>0.3</v>
      </c>
      <c r="Y158" s="17">
        <f t="shared" si="13"/>
        <v>307.52857142857147</v>
      </c>
      <c r="Z158" s="21">
        <f t="shared" si="18"/>
        <v>308</v>
      </c>
      <c r="AA158" s="17">
        <f t="shared" si="14"/>
        <v>308</v>
      </c>
      <c r="AB158" s="17">
        <f t="shared" si="15"/>
        <v>549</v>
      </c>
    </row>
    <row r="159" spans="1:28" customFormat="1" ht="15" customHeight="1" x14ac:dyDescent="0.3">
      <c r="A159" s="114"/>
      <c r="B159" s="5">
        <v>592473</v>
      </c>
      <c r="C159" s="5">
        <v>103374</v>
      </c>
      <c r="D159" s="5" t="s">
        <v>8169</v>
      </c>
      <c r="E159" s="48">
        <v>103374</v>
      </c>
      <c r="F159" s="48"/>
      <c r="G159" s="45">
        <v>5905490004475</v>
      </c>
      <c r="H159" s="45"/>
      <c r="I159" s="6" t="s">
        <v>602</v>
      </c>
      <c r="J159" s="6" t="s">
        <v>2988</v>
      </c>
      <c r="K159" s="5" t="s">
        <v>193</v>
      </c>
      <c r="L159" s="7" t="s">
        <v>2764</v>
      </c>
      <c r="M159" s="7" t="s">
        <v>2984</v>
      </c>
      <c r="N159" s="17">
        <v>549</v>
      </c>
      <c r="O159" s="17">
        <v>209</v>
      </c>
      <c r="P159" s="17">
        <v>209</v>
      </c>
      <c r="Q159" s="17">
        <v>209</v>
      </c>
      <c r="R159" s="17"/>
      <c r="S159" s="17"/>
      <c r="T159" s="17" t="str">
        <f t="shared" si="16"/>
        <v>209</v>
      </c>
      <c r="U159" s="15"/>
      <c r="V159" s="5"/>
      <c r="W159" s="17">
        <f t="shared" si="17"/>
        <v>215.27</v>
      </c>
      <c r="X159" s="62">
        <v>0.3</v>
      </c>
      <c r="Y159" s="17">
        <f t="shared" si="13"/>
        <v>307.52857142857147</v>
      </c>
      <c r="Z159" s="21">
        <f t="shared" si="18"/>
        <v>308</v>
      </c>
      <c r="AA159" s="17">
        <f t="shared" si="14"/>
        <v>308</v>
      </c>
      <c r="AB159" s="17">
        <f t="shared" si="15"/>
        <v>549</v>
      </c>
    </row>
    <row r="160" spans="1:28" customFormat="1" ht="15" customHeight="1" x14ac:dyDescent="0.3">
      <c r="A160" s="114"/>
      <c r="B160" s="5">
        <v>592474</v>
      </c>
      <c r="C160" s="5">
        <v>103375</v>
      </c>
      <c r="D160" s="5" t="s">
        <v>8169</v>
      </c>
      <c r="E160" s="48">
        <v>103375</v>
      </c>
      <c r="F160" s="48"/>
      <c r="G160" s="45">
        <v>5905490004482</v>
      </c>
      <c r="H160" s="45"/>
      <c r="I160" s="6" t="s">
        <v>603</v>
      </c>
      <c r="J160" s="6" t="s">
        <v>2988</v>
      </c>
      <c r="K160" s="5" t="s">
        <v>193</v>
      </c>
      <c r="L160" s="7" t="s">
        <v>2765</v>
      </c>
      <c r="M160" s="7" t="s">
        <v>2984</v>
      </c>
      <c r="N160" s="17">
        <v>549</v>
      </c>
      <c r="O160" s="17">
        <v>209</v>
      </c>
      <c r="P160" s="17">
        <v>209</v>
      </c>
      <c r="Q160" s="17">
        <v>209</v>
      </c>
      <c r="R160" s="17"/>
      <c r="S160" s="17"/>
      <c r="T160" s="17" t="str">
        <f t="shared" si="16"/>
        <v>209</v>
      </c>
      <c r="U160" s="15"/>
      <c r="V160" s="5"/>
      <c r="W160" s="17">
        <f t="shared" si="17"/>
        <v>215.27</v>
      </c>
      <c r="X160" s="62">
        <v>0.3</v>
      </c>
      <c r="Y160" s="17">
        <f t="shared" si="13"/>
        <v>307.52857142857147</v>
      </c>
      <c r="Z160" s="21">
        <f t="shared" si="18"/>
        <v>308</v>
      </c>
      <c r="AA160" s="17">
        <f t="shared" si="14"/>
        <v>308</v>
      </c>
      <c r="AB160" s="17">
        <f t="shared" si="15"/>
        <v>549</v>
      </c>
    </row>
    <row r="161" spans="1:28" customFormat="1" ht="15" customHeight="1" x14ac:dyDescent="0.3">
      <c r="A161" s="114"/>
      <c r="B161" s="5">
        <v>592475</v>
      </c>
      <c r="C161" s="5">
        <v>103376</v>
      </c>
      <c r="D161" s="5" t="s">
        <v>8169</v>
      </c>
      <c r="E161" s="48">
        <v>103376</v>
      </c>
      <c r="F161" s="48"/>
      <c r="G161" s="45">
        <v>5905490004499</v>
      </c>
      <c r="H161" s="45"/>
      <c r="I161" s="6" t="s">
        <v>604</v>
      </c>
      <c r="J161" s="6" t="s">
        <v>2988</v>
      </c>
      <c r="K161" s="5" t="s">
        <v>193</v>
      </c>
      <c r="L161" s="7" t="s">
        <v>2766</v>
      </c>
      <c r="M161" s="7" t="s">
        <v>2984</v>
      </c>
      <c r="N161" s="17">
        <v>549</v>
      </c>
      <c r="O161" s="17">
        <v>209</v>
      </c>
      <c r="P161" s="17">
        <v>209</v>
      </c>
      <c r="Q161" s="17">
        <v>209</v>
      </c>
      <c r="R161" s="17"/>
      <c r="S161" s="17"/>
      <c r="T161" s="17" t="str">
        <f t="shared" si="16"/>
        <v>209</v>
      </c>
      <c r="U161" s="15"/>
      <c r="V161" s="5"/>
      <c r="W161" s="17">
        <f t="shared" si="17"/>
        <v>215.27</v>
      </c>
      <c r="X161" s="62">
        <v>0.3</v>
      </c>
      <c r="Y161" s="17">
        <f t="shared" si="13"/>
        <v>307.52857142857147</v>
      </c>
      <c r="Z161" s="21">
        <f t="shared" si="18"/>
        <v>308</v>
      </c>
      <c r="AA161" s="17">
        <f t="shared" si="14"/>
        <v>308</v>
      </c>
      <c r="AB161" s="17">
        <f t="shared" si="15"/>
        <v>549</v>
      </c>
    </row>
    <row r="162" spans="1:28" customFormat="1" ht="15" customHeight="1" x14ac:dyDescent="0.3">
      <c r="A162" s="114"/>
      <c r="B162" s="5">
        <v>592476</v>
      </c>
      <c r="C162" s="5">
        <v>103377</v>
      </c>
      <c r="D162" s="5" t="s">
        <v>8169</v>
      </c>
      <c r="E162" s="48">
        <v>103377</v>
      </c>
      <c r="F162" s="48"/>
      <c r="G162" s="45">
        <v>5905490004505</v>
      </c>
      <c r="H162" s="45"/>
      <c r="I162" s="6" t="s">
        <v>605</v>
      </c>
      <c r="J162" s="6" t="s">
        <v>2988</v>
      </c>
      <c r="K162" s="5" t="s">
        <v>193</v>
      </c>
      <c r="L162" s="7" t="s">
        <v>2767</v>
      </c>
      <c r="M162" s="7" t="s">
        <v>2984</v>
      </c>
      <c r="N162" s="17">
        <v>549</v>
      </c>
      <c r="O162" s="17">
        <v>209</v>
      </c>
      <c r="P162" s="17">
        <v>209</v>
      </c>
      <c r="Q162" s="17">
        <v>209</v>
      </c>
      <c r="R162" s="17"/>
      <c r="S162" s="17"/>
      <c r="T162" s="17" t="str">
        <f t="shared" si="16"/>
        <v>209</v>
      </c>
      <c r="U162" s="15"/>
      <c r="V162" s="5"/>
      <c r="W162" s="17">
        <f t="shared" si="17"/>
        <v>215.27</v>
      </c>
      <c r="X162" s="62">
        <v>0.3</v>
      </c>
      <c r="Y162" s="17">
        <f t="shared" si="13"/>
        <v>307.52857142857147</v>
      </c>
      <c r="Z162" s="21">
        <f t="shared" si="18"/>
        <v>308</v>
      </c>
      <c r="AA162" s="17">
        <f t="shared" si="14"/>
        <v>308</v>
      </c>
      <c r="AB162" s="17">
        <f t="shared" si="15"/>
        <v>549</v>
      </c>
    </row>
    <row r="163" spans="1:28" customFormat="1" ht="15" customHeight="1" x14ac:dyDescent="0.3">
      <c r="A163" s="114"/>
      <c r="B163" s="5">
        <v>592477</v>
      </c>
      <c r="C163" s="5">
        <v>103378</v>
      </c>
      <c r="D163" s="5" t="s">
        <v>8169</v>
      </c>
      <c r="E163" s="48">
        <v>103378</v>
      </c>
      <c r="F163" s="48"/>
      <c r="G163" s="45">
        <v>5905490004512</v>
      </c>
      <c r="H163" s="45"/>
      <c r="I163" s="6" t="s">
        <v>606</v>
      </c>
      <c r="J163" s="6" t="s">
        <v>2988</v>
      </c>
      <c r="K163" s="5" t="s">
        <v>193</v>
      </c>
      <c r="L163" s="7" t="s">
        <v>2768</v>
      </c>
      <c r="M163" s="7" t="s">
        <v>2984</v>
      </c>
      <c r="N163" s="17">
        <v>549</v>
      </c>
      <c r="O163" s="17">
        <v>209</v>
      </c>
      <c r="P163" s="17">
        <v>209</v>
      </c>
      <c r="Q163" s="17">
        <v>209</v>
      </c>
      <c r="R163" s="17"/>
      <c r="S163" s="17"/>
      <c r="T163" s="17" t="str">
        <f t="shared" si="16"/>
        <v>209</v>
      </c>
      <c r="U163" s="15"/>
      <c r="V163" s="5"/>
      <c r="W163" s="17">
        <f t="shared" si="17"/>
        <v>215.27</v>
      </c>
      <c r="X163" s="62">
        <v>0.3</v>
      </c>
      <c r="Y163" s="17">
        <f t="shared" si="13"/>
        <v>307.52857142857147</v>
      </c>
      <c r="Z163" s="21">
        <f t="shared" si="18"/>
        <v>308</v>
      </c>
      <c r="AA163" s="17">
        <f t="shared" si="14"/>
        <v>308</v>
      </c>
      <c r="AB163" s="17">
        <f t="shared" si="15"/>
        <v>549</v>
      </c>
    </row>
    <row r="164" spans="1:28" customFormat="1" ht="15" customHeight="1" x14ac:dyDescent="0.3">
      <c r="A164" s="114"/>
      <c r="B164" s="5">
        <v>592478</v>
      </c>
      <c r="C164" s="5">
        <v>103379</v>
      </c>
      <c r="D164" s="5" t="s">
        <v>8169</v>
      </c>
      <c r="E164" s="48">
        <v>103379</v>
      </c>
      <c r="F164" s="48"/>
      <c r="G164" s="45">
        <v>5905490004529</v>
      </c>
      <c r="H164" s="45"/>
      <c r="I164" s="6" t="s">
        <v>607</v>
      </c>
      <c r="J164" s="6" t="s">
        <v>2988</v>
      </c>
      <c r="K164" s="5" t="s">
        <v>193</v>
      </c>
      <c r="L164" s="7" t="s">
        <v>2769</v>
      </c>
      <c r="M164" s="7" t="s">
        <v>2984</v>
      </c>
      <c r="N164" s="17">
        <v>549</v>
      </c>
      <c r="O164" s="17">
        <v>209</v>
      </c>
      <c r="P164" s="17">
        <v>209</v>
      </c>
      <c r="Q164" s="17">
        <v>209</v>
      </c>
      <c r="R164" s="17"/>
      <c r="S164" s="17"/>
      <c r="T164" s="17" t="str">
        <f t="shared" si="16"/>
        <v>209</v>
      </c>
      <c r="U164" s="15"/>
      <c r="V164" s="5"/>
      <c r="W164" s="17">
        <f t="shared" si="17"/>
        <v>215.27</v>
      </c>
      <c r="X164" s="62">
        <v>0.3</v>
      </c>
      <c r="Y164" s="17">
        <f t="shared" si="13"/>
        <v>307.52857142857147</v>
      </c>
      <c r="Z164" s="21">
        <f t="shared" si="18"/>
        <v>308</v>
      </c>
      <c r="AA164" s="17">
        <f t="shared" si="14"/>
        <v>308</v>
      </c>
      <c r="AB164" s="17">
        <f t="shared" si="15"/>
        <v>549</v>
      </c>
    </row>
    <row r="165" spans="1:28" customFormat="1" ht="15" customHeight="1" x14ac:dyDescent="0.3">
      <c r="A165" s="114"/>
      <c r="B165" s="5">
        <v>592490</v>
      </c>
      <c r="C165" s="5">
        <v>103437</v>
      </c>
      <c r="D165" s="5" t="s">
        <v>8169</v>
      </c>
      <c r="E165" s="48">
        <v>103437</v>
      </c>
      <c r="F165" s="48"/>
      <c r="G165" s="45">
        <v>5905490005106</v>
      </c>
      <c r="H165" s="45"/>
      <c r="I165" s="6" t="s">
        <v>608</v>
      </c>
      <c r="J165" s="6" t="s">
        <v>2988</v>
      </c>
      <c r="K165" s="5" t="s">
        <v>193</v>
      </c>
      <c r="L165" s="7" t="s">
        <v>2763</v>
      </c>
      <c r="M165" s="7" t="s">
        <v>2984</v>
      </c>
      <c r="N165" s="17">
        <v>1499</v>
      </c>
      <c r="O165" s="17">
        <v>720</v>
      </c>
      <c r="P165" s="17">
        <v>720</v>
      </c>
      <c r="Q165" s="17">
        <v>720</v>
      </c>
      <c r="R165" s="17"/>
      <c r="S165" s="17"/>
      <c r="T165" s="17" t="str">
        <f t="shared" si="16"/>
        <v>720</v>
      </c>
      <c r="U165" s="15"/>
      <c r="V165" s="5"/>
      <c r="W165" s="17">
        <f t="shared" si="17"/>
        <v>741.6</v>
      </c>
      <c r="X165" s="62">
        <v>0.3</v>
      </c>
      <c r="Y165" s="17">
        <f t="shared" si="13"/>
        <v>1059.4285714285716</v>
      </c>
      <c r="Z165" s="21">
        <f t="shared" si="18"/>
        <v>1059</v>
      </c>
      <c r="AA165" s="17">
        <f t="shared" si="14"/>
        <v>1059</v>
      </c>
      <c r="AB165" s="17">
        <f t="shared" si="15"/>
        <v>1499</v>
      </c>
    </row>
    <row r="166" spans="1:28" customFormat="1" ht="15" customHeight="1" x14ac:dyDescent="0.3">
      <c r="A166" s="114"/>
      <c r="B166" s="5">
        <v>592492</v>
      </c>
      <c r="C166" s="5">
        <v>103441</v>
      </c>
      <c r="D166" s="5" t="s">
        <v>8169</v>
      </c>
      <c r="E166" s="48">
        <v>103441</v>
      </c>
      <c r="F166" s="48"/>
      <c r="G166" s="45">
        <v>5905490005144</v>
      </c>
      <c r="H166" s="45"/>
      <c r="I166" s="6" t="s">
        <v>609</v>
      </c>
      <c r="J166" s="6" t="s">
        <v>2988</v>
      </c>
      <c r="K166" s="5" t="s">
        <v>193</v>
      </c>
      <c r="L166" s="7" t="s">
        <v>2764</v>
      </c>
      <c r="M166" s="7" t="s">
        <v>2984</v>
      </c>
      <c r="N166" s="17">
        <v>1499</v>
      </c>
      <c r="O166" s="17">
        <v>720</v>
      </c>
      <c r="P166" s="17">
        <v>720</v>
      </c>
      <c r="Q166" s="17">
        <v>720</v>
      </c>
      <c r="R166" s="17"/>
      <c r="S166" s="17"/>
      <c r="T166" s="17" t="str">
        <f t="shared" si="16"/>
        <v>720</v>
      </c>
      <c r="U166" s="15"/>
      <c r="V166" s="5"/>
      <c r="W166" s="17">
        <f t="shared" si="17"/>
        <v>741.6</v>
      </c>
      <c r="X166" s="62">
        <v>0.3</v>
      </c>
      <c r="Y166" s="17">
        <f t="shared" si="13"/>
        <v>1059.4285714285716</v>
      </c>
      <c r="Z166" s="21">
        <f t="shared" si="18"/>
        <v>1059</v>
      </c>
      <c r="AA166" s="17">
        <f t="shared" si="14"/>
        <v>1059</v>
      </c>
      <c r="AB166" s="17">
        <f t="shared" si="15"/>
        <v>1499</v>
      </c>
    </row>
    <row r="167" spans="1:28" customFormat="1" ht="15" customHeight="1" x14ac:dyDescent="0.3">
      <c r="A167" s="114"/>
      <c r="B167" s="5">
        <v>592494</v>
      </c>
      <c r="C167" s="5">
        <v>103443</v>
      </c>
      <c r="D167" s="5" t="s">
        <v>8169</v>
      </c>
      <c r="E167" s="48">
        <v>103443</v>
      </c>
      <c r="F167" s="48"/>
      <c r="G167" s="45">
        <v>5905490005168</v>
      </c>
      <c r="H167" s="45"/>
      <c r="I167" s="6" t="s">
        <v>610</v>
      </c>
      <c r="J167" s="6" t="s">
        <v>2988</v>
      </c>
      <c r="K167" s="5" t="s">
        <v>193</v>
      </c>
      <c r="L167" s="7" t="s">
        <v>2765</v>
      </c>
      <c r="M167" s="7" t="s">
        <v>2984</v>
      </c>
      <c r="N167" s="17">
        <v>1499</v>
      </c>
      <c r="O167" s="17">
        <v>720</v>
      </c>
      <c r="P167" s="17">
        <v>720</v>
      </c>
      <c r="Q167" s="17">
        <v>720</v>
      </c>
      <c r="R167" s="17"/>
      <c r="S167" s="17"/>
      <c r="T167" s="17" t="str">
        <f t="shared" si="16"/>
        <v>720</v>
      </c>
      <c r="U167" s="15"/>
      <c r="V167" s="5"/>
      <c r="W167" s="17">
        <f t="shared" si="17"/>
        <v>741.6</v>
      </c>
      <c r="X167" s="62">
        <v>0.3</v>
      </c>
      <c r="Y167" s="17">
        <f t="shared" si="13"/>
        <v>1059.4285714285716</v>
      </c>
      <c r="Z167" s="21">
        <f t="shared" si="18"/>
        <v>1059</v>
      </c>
      <c r="AA167" s="17">
        <f t="shared" si="14"/>
        <v>1059</v>
      </c>
      <c r="AB167" s="17">
        <f t="shared" si="15"/>
        <v>1499</v>
      </c>
    </row>
    <row r="168" spans="1:28" customFormat="1" ht="15" customHeight="1" x14ac:dyDescent="0.3">
      <c r="A168" s="114"/>
      <c r="B168" s="5">
        <v>592496</v>
      </c>
      <c r="C168" s="5">
        <v>103445</v>
      </c>
      <c r="D168" s="5" t="s">
        <v>8169</v>
      </c>
      <c r="E168" s="48">
        <v>103445</v>
      </c>
      <c r="F168" s="48"/>
      <c r="G168" s="45">
        <v>5905490005182</v>
      </c>
      <c r="H168" s="45"/>
      <c r="I168" s="6" t="s">
        <v>611</v>
      </c>
      <c r="J168" s="6" t="s">
        <v>2988</v>
      </c>
      <c r="K168" s="5" t="s">
        <v>193</v>
      </c>
      <c r="L168" s="7" t="s">
        <v>2766</v>
      </c>
      <c r="M168" s="7" t="s">
        <v>2984</v>
      </c>
      <c r="N168" s="17">
        <v>1499</v>
      </c>
      <c r="O168" s="17">
        <v>720</v>
      </c>
      <c r="P168" s="17">
        <v>720</v>
      </c>
      <c r="Q168" s="17">
        <v>720</v>
      </c>
      <c r="R168" s="17"/>
      <c r="S168" s="17"/>
      <c r="T168" s="17" t="str">
        <f t="shared" si="16"/>
        <v>720</v>
      </c>
      <c r="U168" s="15"/>
      <c r="V168" s="5"/>
      <c r="W168" s="17">
        <f t="shared" si="17"/>
        <v>741.6</v>
      </c>
      <c r="X168" s="62">
        <v>0.3</v>
      </c>
      <c r="Y168" s="17">
        <f t="shared" si="13"/>
        <v>1059.4285714285716</v>
      </c>
      <c r="Z168" s="21">
        <f t="shared" si="18"/>
        <v>1059</v>
      </c>
      <c r="AA168" s="17">
        <f t="shared" si="14"/>
        <v>1059</v>
      </c>
      <c r="AB168" s="17">
        <f t="shared" si="15"/>
        <v>1499</v>
      </c>
    </row>
    <row r="169" spans="1:28" customFormat="1" ht="15" customHeight="1" x14ac:dyDescent="0.3">
      <c r="A169" s="114"/>
      <c r="B169" s="5">
        <v>592500</v>
      </c>
      <c r="C169" s="5">
        <v>103449</v>
      </c>
      <c r="D169" s="5" t="s">
        <v>8169</v>
      </c>
      <c r="E169" s="48">
        <v>103449</v>
      </c>
      <c r="F169" s="48"/>
      <c r="G169" s="45">
        <v>5905490005229</v>
      </c>
      <c r="H169" s="45"/>
      <c r="I169" s="6" t="s">
        <v>612</v>
      </c>
      <c r="J169" s="6" t="s">
        <v>2988</v>
      </c>
      <c r="K169" s="5" t="s">
        <v>193</v>
      </c>
      <c r="L169" s="7" t="s">
        <v>2768</v>
      </c>
      <c r="M169" s="7" t="s">
        <v>2984</v>
      </c>
      <c r="N169" s="17">
        <v>1499</v>
      </c>
      <c r="O169" s="17">
        <v>720</v>
      </c>
      <c r="P169" s="17">
        <v>720</v>
      </c>
      <c r="Q169" s="17">
        <v>720</v>
      </c>
      <c r="R169" s="17"/>
      <c r="S169" s="17"/>
      <c r="T169" s="17" t="str">
        <f t="shared" si="16"/>
        <v>720</v>
      </c>
      <c r="U169" s="15"/>
      <c r="V169" s="5"/>
      <c r="W169" s="17">
        <f t="shared" si="17"/>
        <v>741.6</v>
      </c>
      <c r="X169" s="62">
        <v>0.3</v>
      </c>
      <c r="Y169" s="17">
        <f t="shared" si="13"/>
        <v>1059.4285714285716</v>
      </c>
      <c r="Z169" s="21">
        <f t="shared" si="18"/>
        <v>1059</v>
      </c>
      <c r="AA169" s="17">
        <f t="shared" si="14"/>
        <v>1059</v>
      </c>
      <c r="AB169" s="17">
        <f t="shared" si="15"/>
        <v>1499</v>
      </c>
    </row>
    <row r="170" spans="1:28" customFormat="1" ht="15" customHeight="1" x14ac:dyDescent="0.3">
      <c r="A170" s="114"/>
      <c r="B170" s="5">
        <v>592502</v>
      </c>
      <c r="C170" s="5">
        <v>103451</v>
      </c>
      <c r="D170" s="5" t="s">
        <v>8169</v>
      </c>
      <c r="E170" s="48">
        <v>103451</v>
      </c>
      <c r="F170" s="48"/>
      <c r="G170" s="45">
        <v>5905490005243</v>
      </c>
      <c r="H170" s="45"/>
      <c r="I170" s="6" t="s">
        <v>613</v>
      </c>
      <c r="J170" s="6" t="s">
        <v>2988</v>
      </c>
      <c r="K170" s="5" t="s">
        <v>193</v>
      </c>
      <c r="L170" s="7" t="s">
        <v>2769</v>
      </c>
      <c r="M170" s="7" t="s">
        <v>2984</v>
      </c>
      <c r="N170" s="17">
        <v>1499</v>
      </c>
      <c r="O170" s="17">
        <v>720</v>
      </c>
      <c r="P170" s="17">
        <v>720</v>
      </c>
      <c r="Q170" s="17">
        <v>720</v>
      </c>
      <c r="R170" s="17"/>
      <c r="S170" s="17"/>
      <c r="T170" s="17" t="str">
        <f t="shared" si="16"/>
        <v>720</v>
      </c>
      <c r="U170" s="15"/>
      <c r="V170" s="5"/>
      <c r="W170" s="17">
        <f t="shared" si="17"/>
        <v>741.6</v>
      </c>
      <c r="X170" s="62">
        <v>0.3</v>
      </c>
      <c r="Y170" s="17">
        <f t="shared" si="13"/>
        <v>1059.4285714285716</v>
      </c>
      <c r="Z170" s="21">
        <f t="shared" si="18"/>
        <v>1059</v>
      </c>
      <c r="AA170" s="17">
        <f t="shared" si="14"/>
        <v>1059</v>
      </c>
      <c r="AB170" s="17">
        <f t="shared" si="15"/>
        <v>1499</v>
      </c>
    </row>
    <row r="171" spans="1:28" customFormat="1" ht="15" customHeight="1" x14ac:dyDescent="0.3">
      <c r="A171" s="114"/>
      <c r="B171" s="5">
        <v>592488</v>
      </c>
      <c r="C171" s="5">
        <v>103435</v>
      </c>
      <c r="D171" s="5" t="s">
        <v>8169</v>
      </c>
      <c r="E171" s="48">
        <v>103435</v>
      </c>
      <c r="F171" s="48"/>
      <c r="G171" s="45">
        <v>5905490005083</v>
      </c>
      <c r="H171" s="45"/>
      <c r="I171" s="6" t="s">
        <v>614</v>
      </c>
      <c r="J171" s="6" t="s">
        <v>2988</v>
      </c>
      <c r="K171" s="5" t="s">
        <v>193</v>
      </c>
      <c r="L171" s="7" t="s">
        <v>2762</v>
      </c>
      <c r="M171" s="7" t="s">
        <v>2984</v>
      </c>
      <c r="N171" s="17">
        <v>1499</v>
      </c>
      <c r="O171" s="17">
        <v>720</v>
      </c>
      <c r="P171" s="17">
        <v>720</v>
      </c>
      <c r="Q171" s="17">
        <v>720</v>
      </c>
      <c r="R171" s="17"/>
      <c r="S171" s="17"/>
      <c r="T171" s="17" t="str">
        <f t="shared" si="16"/>
        <v>720</v>
      </c>
      <c r="U171" s="15"/>
      <c r="V171" s="5"/>
      <c r="W171" s="17">
        <f t="shared" si="17"/>
        <v>741.6</v>
      </c>
      <c r="X171" s="62">
        <v>0.3</v>
      </c>
      <c r="Y171" s="17">
        <f t="shared" si="13"/>
        <v>1059.4285714285716</v>
      </c>
      <c r="Z171" s="21">
        <f t="shared" si="18"/>
        <v>1059</v>
      </c>
      <c r="AA171" s="17">
        <f t="shared" si="14"/>
        <v>1059</v>
      </c>
      <c r="AB171" s="17">
        <f t="shared" si="15"/>
        <v>1499</v>
      </c>
    </row>
    <row r="172" spans="1:28" customFormat="1" ht="15" customHeight="1" x14ac:dyDescent="0.3">
      <c r="A172" s="114"/>
      <c r="B172" s="5">
        <v>592489</v>
      </c>
      <c r="C172" s="5">
        <v>103436</v>
      </c>
      <c r="D172" s="5" t="s">
        <v>8169</v>
      </c>
      <c r="E172" s="48">
        <v>103436</v>
      </c>
      <c r="F172" s="48"/>
      <c r="G172" s="45">
        <v>5905490005090</v>
      </c>
      <c r="H172" s="45"/>
      <c r="I172" s="6" t="s">
        <v>615</v>
      </c>
      <c r="J172" s="6" t="s">
        <v>2988</v>
      </c>
      <c r="K172" s="5" t="s">
        <v>193</v>
      </c>
      <c r="L172" s="7" t="s">
        <v>2763</v>
      </c>
      <c r="M172" s="7" t="s">
        <v>2984</v>
      </c>
      <c r="N172" s="17">
        <v>1499</v>
      </c>
      <c r="O172" s="17">
        <v>720</v>
      </c>
      <c r="P172" s="17">
        <v>720</v>
      </c>
      <c r="Q172" s="17">
        <v>720</v>
      </c>
      <c r="R172" s="17"/>
      <c r="S172" s="17"/>
      <c r="T172" s="17" t="str">
        <f t="shared" si="16"/>
        <v>720</v>
      </c>
      <c r="U172" s="15"/>
      <c r="V172" s="5"/>
      <c r="W172" s="17">
        <f t="shared" si="17"/>
        <v>741.6</v>
      </c>
      <c r="X172" s="62">
        <v>0.3</v>
      </c>
      <c r="Y172" s="17">
        <f t="shared" si="13"/>
        <v>1059.4285714285716</v>
      </c>
      <c r="Z172" s="21">
        <f t="shared" si="18"/>
        <v>1059</v>
      </c>
      <c r="AA172" s="17">
        <f t="shared" si="14"/>
        <v>1059</v>
      </c>
      <c r="AB172" s="17">
        <f t="shared" si="15"/>
        <v>1499</v>
      </c>
    </row>
    <row r="173" spans="1:28" customFormat="1" ht="15" customHeight="1" x14ac:dyDescent="0.3">
      <c r="A173" s="114"/>
      <c r="B173" s="5">
        <v>592491</v>
      </c>
      <c r="C173" s="5">
        <v>103440</v>
      </c>
      <c r="D173" s="5" t="s">
        <v>8169</v>
      </c>
      <c r="E173" s="48">
        <v>103440</v>
      </c>
      <c r="F173" s="48"/>
      <c r="G173" s="45">
        <v>5905490005137</v>
      </c>
      <c r="H173" s="45"/>
      <c r="I173" s="6" t="s">
        <v>616</v>
      </c>
      <c r="J173" s="6" t="s">
        <v>2988</v>
      </c>
      <c r="K173" s="5" t="s">
        <v>193</v>
      </c>
      <c r="L173" s="7" t="s">
        <v>2764</v>
      </c>
      <c r="M173" s="7" t="s">
        <v>2984</v>
      </c>
      <c r="N173" s="17">
        <v>1499</v>
      </c>
      <c r="O173" s="17">
        <v>720</v>
      </c>
      <c r="P173" s="17">
        <v>720</v>
      </c>
      <c r="Q173" s="17">
        <v>720</v>
      </c>
      <c r="R173" s="17"/>
      <c r="S173" s="17"/>
      <c r="T173" s="17" t="str">
        <f t="shared" si="16"/>
        <v>720</v>
      </c>
      <c r="U173" s="15"/>
      <c r="V173" s="5"/>
      <c r="W173" s="17">
        <f t="shared" si="17"/>
        <v>741.6</v>
      </c>
      <c r="X173" s="62">
        <v>0.3</v>
      </c>
      <c r="Y173" s="17">
        <f t="shared" si="13"/>
        <v>1059.4285714285716</v>
      </c>
      <c r="Z173" s="21">
        <f t="shared" si="18"/>
        <v>1059</v>
      </c>
      <c r="AA173" s="17">
        <f t="shared" si="14"/>
        <v>1059</v>
      </c>
      <c r="AB173" s="17">
        <f t="shared" si="15"/>
        <v>1499</v>
      </c>
    </row>
    <row r="174" spans="1:28" customFormat="1" ht="15" customHeight="1" x14ac:dyDescent="0.3">
      <c r="A174" s="114"/>
      <c r="B174" s="5">
        <v>592493</v>
      </c>
      <c r="C174" s="5">
        <v>103442</v>
      </c>
      <c r="D174" s="5" t="s">
        <v>8169</v>
      </c>
      <c r="E174" s="48">
        <v>103442</v>
      </c>
      <c r="F174" s="48"/>
      <c r="G174" s="45">
        <v>5905490005151</v>
      </c>
      <c r="H174" s="45"/>
      <c r="I174" s="6" t="s">
        <v>617</v>
      </c>
      <c r="J174" s="6" t="s">
        <v>2988</v>
      </c>
      <c r="K174" s="5" t="s">
        <v>193</v>
      </c>
      <c r="L174" s="7" t="s">
        <v>2765</v>
      </c>
      <c r="M174" s="7" t="s">
        <v>2984</v>
      </c>
      <c r="N174" s="17">
        <v>1499</v>
      </c>
      <c r="O174" s="17">
        <v>720</v>
      </c>
      <c r="P174" s="17">
        <v>720</v>
      </c>
      <c r="Q174" s="17">
        <v>720</v>
      </c>
      <c r="R174" s="17"/>
      <c r="S174" s="17"/>
      <c r="T174" s="17" t="str">
        <f t="shared" si="16"/>
        <v>720</v>
      </c>
      <c r="U174" s="15"/>
      <c r="V174" s="5"/>
      <c r="W174" s="17">
        <f t="shared" si="17"/>
        <v>741.6</v>
      </c>
      <c r="X174" s="62">
        <v>0.3</v>
      </c>
      <c r="Y174" s="17">
        <f t="shared" si="13"/>
        <v>1059.4285714285716</v>
      </c>
      <c r="Z174" s="21">
        <f t="shared" si="18"/>
        <v>1059</v>
      </c>
      <c r="AA174" s="17">
        <f t="shared" si="14"/>
        <v>1059</v>
      </c>
      <c r="AB174" s="17">
        <f t="shared" si="15"/>
        <v>1499</v>
      </c>
    </row>
    <row r="175" spans="1:28" customFormat="1" ht="15" customHeight="1" x14ac:dyDescent="0.3">
      <c r="A175" s="114"/>
      <c r="B175" s="5">
        <v>592495</v>
      </c>
      <c r="C175" s="5">
        <v>103444</v>
      </c>
      <c r="D175" s="5" t="s">
        <v>8169</v>
      </c>
      <c r="E175" s="48">
        <v>103444</v>
      </c>
      <c r="F175" s="48"/>
      <c r="G175" s="45">
        <v>5905490005175</v>
      </c>
      <c r="H175" s="45"/>
      <c r="I175" s="6" t="s">
        <v>618</v>
      </c>
      <c r="J175" s="6" t="s">
        <v>2988</v>
      </c>
      <c r="K175" s="5" t="s">
        <v>193</v>
      </c>
      <c r="L175" s="7" t="s">
        <v>2766</v>
      </c>
      <c r="M175" s="7" t="s">
        <v>2984</v>
      </c>
      <c r="N175" s="17">
        <v>1499</v>
      </c>
      <c r="O175" s="17">
        <v>720</v>
      </c>
      <c r="P175" s="17">
        <v>720</v>
      </c>
      <c r="Q175" s="17">
        <v>720</v>
      </c>
      <c r="R175" s="17"/>
      <c r="S175" s="17"/>
      <c r="T175" s="17" t="str">
        <f t="shared" si="16"/>
        <v>720</v>
      </c>
      <c r="U175" s="15"/>
      <c r="V175" s="5"/>
      <c r="W175" s="17">
        <f t="shared" si="17"/>
        <v>741.6</v>
      </c>
      <c r="X175" s="62">
        <v>0.3</v>
      </c>
      <c r="Y175" s="17">
        <f t="shared" si="13"/>
        <v>1059.4285714285716</v>
      </c>
      <c r="Z175" s="21">
        <f t="shared" si="18"/>
        <v>1059</v>
      </c>
      <c r="AA175" s="17">
        <f t="shared" si="14"/>
        <v>1059</v>
      </c>
      <c r="AB175" s="17">
        <f t="shared" si="15"/>
        <v>1499</v>
      </c>
    </row>
    <row r="176" spans="1:28" customFormat="1" ht="15" customHeight="1" x14ac:dyDescent="0.3">
      <c r="A176" s="114"/>
      <c r="B176" s="5">
        <v>592497</v>
      </c>
      <c r="C176" s="5">
        <v>103446</v>
      </c>
      <c r="D176" s="5" t="s">
        <v>8169</v>
      </c>
      <c r="E176" s="48">
        <v>103446</v>
      </c>
      <c r="F176" s="48"/>
      <c r="G176" s="45">
        <v>5905490005199</v>
      </c>
      <c r="H176" s="45"/>
      <c r="I176" s="6" t="s">
        <v>619</v>
      </c>
      <c r="J176" s="6" t="s">
        <v>2988</v>
      </c>
      <c r="K176" s="5" t="s">
        <v>193</v>
      </c>
      <c r="L176" s="7" t="s">
        <v>2767</v>
      </c>
      <c r="M176" s="7" t="s">
        <v>2984</v>
      </c>
      <c r="N176" s="17">
        <v>1499</v>
      </c>
      <c r="O176" s="17">
        <v>720</v>
      </c>
      <c r="P176" s="17">
        <v>720</v>
      </c>
      <c r="Q176" s="17">
        <v>720</v>
      </c>
      <c r="R176" s="17"/>
      <c r="S176" s="17"/>
      <c r="T176" s="17" t="str">
        <f t="shared" si="16"/>
        <v>720</v>
      </c>
      <c r="U176" s="15"/>
      <c r="V176" s="5"/>
      <c r="W176" s="17">
        <f t="shared" si="17"/>
        <v>741.6</v>
      </c>
      <c r="X176" s="62">
        <v>0.3</v>
      </c>
      <c r="Y176" s="17">
        <f t="shared" si="13"/>
        <v>1059.4285714285716</v>
      </c>
      <c r="Z176" s="21">
        <f t="shared" si="18"/>
        <v>1059</v>
      </c>
      <c r="AA176" s="17">
        <f t="shared" si="14"/>
        <v>1059</v>
      </c>
      <c r="AB176" s="17">
        <f t="shared" si="15"/>
        <v>1499</v>
      </c>
    </row>
    <row r="177" spans="1:28" customFormat="1" ht="15" customHeight="1" x14ac:dyDescent="0.3">
      <c r="A177" s="114"/>
      <c r="B177" s="5">
        <v>592499</v>
      </c>
      <c r="C177" s="5">
        <v>103448</v>
      </c>
      <c r="D177" s="5" t="s">
        <v>8169</v>
      </c>
      <c r="E177" s="48">
        <v>103448</v>
      </c>
      <c r="F177" s="48"/>
      <c r="G177" s="45">
        <v>5905490005212</v>
      </c>
      <c r="H177" s="45"/>
      <c r="I177" s="6" t="s">
        <v>620</v>
      </c>
      <c r="J177" s="6" t="s">
        <v>2988</v>
      </c>
      <c r="K177" s="5" t="s">
        <v>193</v>
      </c>
      <c r="L177" s="7" t="s">
        <v>2768</v>
      </c>
      <c r="M177" s="7" t="s">
        <v>2984</v>
      </c>
      <c r="N177" s="17">
        <v>1499</v>
      </c>
      <c r="O177" s="17">
        <v>720</v>
      </c>
      <c r="P177" s="17">
        <v>720</v>
      </c>
      <c r="Q177" s="17">
        <v>720</v>
      </c>
      <c r="R177" s="17"/>
      <c r="S177" s="17"/>
      <c r="T177" s="17" t="str">
        <f t="shared" si="16"/>
        <v>720</v>
      </c>
      <c r="U177" s="15"/>
      <c r="V177" s="5"/>
      <c r="W177" s="17">
        <f t="shared" si="17"/>
        <v>741.6</v>
      </c>
      <c r="X177" s="62">
        <v>0.3</v>
      </c>
      <c r="Y177" s="17">
        <f t="shared" si="13"/>
        <v>1059.4285714285716</v>
      </c>
      <c r="Z177" s="21">
        <f t="shared" si="18"/>
        <v>1059</v>
      </c>
      <c r="AA177" s="17">
        <f t="shared" si="14"/>
        <v>1059</v>
      </c>
      <c r="AB177" s="17">
        <f t="shared" si="15"/>
        <v>1499</v>
      </c>
    </row>
    <row r="178" spans="1:28" customFormat="1" ht="15" customHeight="1" x14ac:dyDescent="0.3">
      <c r="A178" s="114"/>
      <c r="B178" s="5">
        <v>592501</v>
      </c>
      <c r="C178" s="5">
        <v>103450</v>
      </c>
      <c r="D178" s="5" t="s">
        <v>8169</v>
      </c>
      <c r="E178" s="48">
        <v>103450</v>
      </c>
      <c r="F178" s="48"/>
      <c r="G178" s="45">
        <v>5905490005236</v>
      </c>
      <c r="H178" s="45"/>
      <c r="I178" s="6" t="s">
        <v>621</v>
      </c>
      <c r="J178" s="6" t="s">
        <v>2988</v>
      </c>
      <c r="K178" s="5" t="s">
        <v>193</v>
      </c>
      <c r="L178" s="7" t="s">
        <v>2769</v>
      </c>
      <c r="M178" s="7" t="s">
        <v>2984</v>
      </c>
      <c r="N178" s="17">
        <v>1499</v>
      </c>
      <c r="O178" s="17">
        <v>720</v>
      </c>
      <c r="P178" s="17">
        <v>720</v>
      </c>
      <c r="Q178" s="17">
        <v>720</v>
      </c>
      <c r="R178" s="17"/>
      <c r="S178" s="17"/>
      <c r="T178" s="17" t="str">
        <f t="shared" si="16"/>
        <v>720</v>
      </c>
      <c r="U178" s="15"/>
      <c r="V178" s="5"/>
      <c r="W178" s="17">
        <f t="shared" si="17"/>
        <v>741.6</v>
      </c>
      <c r="X178" s="62">
        <v>0.3</v>
      </c>
      <c r="Y178" s="17">
        <f t="shared" ref="Y178:Y241" si="19">W178/0.7</f>
        <v>1059.4285714285716</v>
      </c>
      <c r="Z178" s="21">
        <f t="shared" si="18"/>
        <v>1059</v>
      </c>
      <c r="AA178" s="17">
        <f t="shared" si="14"/>
        <v>1059</v>
      </c>
      <c r="AB178" s="17">
        <f t="shared" si="15"/>
        <v>1499</v>
      </c>
    </row>
    <row r="179" spans="1:28" customFormat="1" ht="15" customHeight="1" x14ac:dyDescent="0.3">
      <c r="A179" s="114"/>
      <c r="B179" s="5">
        <v>592487</v>
      </c>
      <c r="C179" s="5">
        <v>103434</v>
      </c>
      <c r="D179" s="5" t="s">
        <v>8169</v>
      </c>
      <c r="E179" s="48">
        <v>103434</v>
      </c>
      <c r="F179" s="48"/>
      <c r="G179" s="45">
        <v>5905490005076</v>
      </c>
      <c r="H179" s="45"/>
      <c r="I179" s="6" t="s">
        <v>622</v>
      </c>
      <c r="J179" s="6" t="s">
        <v>2988</v>
      </c>
      <c r="K179" s="5" t="s">
        <v>193</v>
      </c>
      <c r="L179" s="7" t="s">
        <v>2762</v>
      </c>
      <c r="M179" s="7" t="s">
        <v>2984</v>
      </c>
      <c r="N179" s="17">
        <v>1499</v>
      </c>
      <c r="O179" s="17">
        <v>720</v>
      </c>
      <c r="P179" s="17">
        <v>720</v>
      </c>
      <c r="Q179" s="17">
        <v>720</v>
      </c>
      <c r="R179" s="17"/>
      <c r="S179" s="17"/>
      <c r="T179" s="17" t="str">
        <f t="shared" si="16"/>
        <v>720</v>
      </c>
      <c r="U179" s="15"/>
      <c r="V179" s="5"/>
      <c r="W179" s="17">
        <f t="shared" si="17"/>
        <v>741.6</v>
      </c>
      <c r="X179" s="62">
        <v>0.3</v>
      </c>
      <c r="Y179" s="17">
        <f t="shared" si="19"/>
        <v>1059.4285714285716</v>
      </c>
      <c r="Z179" s="21">
        <f t="shared" si="18"/>
        <v>1059</v>
      </c>
      <c r="AA179" s="17">
        <f t="shared" si="14"/>
        <v>1059</v>
      </c>
      <c r="AB179" s="17">
        <f t="shared" si="15"/>
        <v>1499</v>
      </c>
    </row>
    <row r="180" spans="1:28" customFormat="1" ht="15" customHeight="1" x14ac:dyDescent="0.3">
      <c r="A180" s="114"/>
      <c r="B180" s="5">
        <v>592498</v>
      </c>
      <c r="C180" s="5">
        <v>103447</v>
      </c>
      <c r="D180" s="5" t="s">
        <v>8169</v>
      </c>
      <c r="E180" s="48">
        <v>103447</v>
      </c>
      <c r="F180" s="48"/>
      <c r="G180" s="45">
        <v>5905490005205</v>
      </c>
      <c r="H180" s="45"/>
      <c r="I180" s="6" t="s">
        <v>623</v>
      </c>
      <c r="J180" s="6" t="s">
        <v>2988</v>
      </c>
      <c r="K180" s="5" t="s">
        <v>193</v>
      </c>
      <c r="L180" s="7" t="s">
        <v>2767</v>
      </c>
      <c r="M180" s="7" t="s">
        <v>2984</v>
      </c>
      <c r="N180" s="17">
        <v>1499</v>
      </c>
      <c r="O180" s="17">
        <v>720</v>
      </c>
      <c r="P180" s="17">
        <v>720</v>
      </c>
      <c r="Q180" s="17">
        <v>720</v>
      </c>
      <c r="R180" s="17"/>
      <c r="S180" s="17"/>
      <c r="T180" s="17" t="str">
        <f t="shared" si="16"/>
        <v>720</v>
      </c>
      <c r="U180" s="15"/>
      <c r="V180" s="5"/>
      <c r="W180" s="17">
        <f t="shared" si="17"/>
        <v>741.6</v>
      </c>
      <c r="X180" s="62">
        <v>0.3</v>
      </c>
      <c r="Y180" s="17">
        <f t="shared" si="19"/>
        <v>1059.4285714285716</v>
      </c>
      <c r="Z180" s="21">
        <f t="shared" si="18"/>
        <v>1059</v>
      </c>
      <c r="AA180" s="17">
        <f t="shared" si="14"/>
        <v>1059</v>
      </c>
      <c r="AB180" s="17">
        <f t="shared" si="15"/>
        <v>1499</v>
      </c>
    </row>
    <row r="181" spans="1:28" customFormat="1" ht="15" customHeight="1" x14ac:dyDescent="0.3">
      <c r="A181" s="114"/>
      <c r="B181" s="5">
        <v>592506</v>
      </c>
      <c r="C181" s="5">
        <v>103464</v>
      </c>
      <c r="D181" s="5" t="s">
        <v>8169</v>
      </c>
      <c r="E181" s="48">
        <v>103464</v>
      </c>
      <c r="F181" s="48"/>
      <c r="G181" s="45">
        <v>5905490005373</v>
      </c>
      <c r="H181" s="45"/>
      <c r="I181" s="6" t="s">
        <v>624</v>
      </c>
      <c r="J181" s="6" t="s">
        <v>2988</v>
      </c>
      <c r="K181" s="5" t="s">
        <v>193</v>
      </c>
      <c r="L181" s="7" t="s">
        <v>2763</v>
      </c>
      <c r="M181" s="7" t="s">
        <v>2984</v>
      </c>
      <c r="N181" s="17">
        <v>1599</v>
      </c>
      <c r="O181" s="17">
        <v>791</v>
      </c>
      <c r="P181" s="17">
        <v>791</v>
      </c>
      <c r="Q181" s="17">
        <v>791</v>
      </c>
      <c r="R181" s="17"/>
      <c r="S181" s="17"/>
      <c r="T181" s="17" t="str">
        <f t="shared" si="16"/>
        <v>791</v>
      </c>
      <c r="U181" s="15"/>
      <c r="V181" s="5"/>
      <c r="W181" s="17">
        <f t="shared" si="17"/>
        <v>814.73</v>
      </c>
      <c r="X181" s="62">
        <v>0.3</v>
      </c>
      <c r="Y181" s="17">
        <f t="shared" si="19"/>
        <v>1163.9000000000001</v>
      </c>
      <c r="Z181" s="21">
        <f t="shared" si="18"/>
        <v>1164</v>
      </c>
      <c r="AA181" s="17">
        <f t="shared" si="14"/>
        <v>1164</v>
      </c>
      <c r="AB181" s="17">
        <f t="shared" si="15"/>
        <v>1599</v>
      </c>
    </row>
    <row r="182" spans="1:28" customFormat="1" ht="15" customHeight="1" x14ac:dyDescent="0.3">
      <c r="A182" s="114"/>
      <c r="B182" s="5">
        <v>592507</v>
      </c>
      <c r="C182" s="5">
        <v>103467</v>
      </c>
      <c r="D182" s="5" t="s">
        <v>8169</v>
      </c>
      <c r="E182" s="48">
        <v>103467</v>
      </c>
      <c r="F182" s="48"/>
      <c r="G182" s="45">
        <v>5905490005403</v>
      </c>
      <c r="H182" s="45"/>
      <c r="I182" s="6" t="s">
        <v>625</v>
      </c>
      <c r="J182" s="6" t="s">
        <v>2988</v>
      </c>
      <c r="K182" s="5" t="s">
        <v>193</v>
      </c>
      <c r="L182" s="7" t="s">
        <v>2764</v>
      </c>
      <c r="M182" s="7" t="s">
        <v>2984</v>
      </c>
      <c r="N182" s="17">
        <v>1599</v>
      </c>
      <c r="O182" s="17">
        <v>791</v>
      </c>
      <c r="P182" s="17">
        <v>791</v>
      </c>
      <c r="Q182" s="17">
        <v>791</v>
      </c>
      <c r="R182" s="17"/>
      <c r="S182" s="17"/>
      <c r="T182" s="17" t="str">
        <f t="shared" si="16"/>
        <v>791</v>
      </c>
      <c r="U182" s="15"/>
      <c r="V182" s="5"/>
      <c r="W182" s="17">
        <f t="shared" si="17"/>
        <v>814.73</v>
      </c>
      <c r="X182" s="62">
        <v>0.3</v>
      </c>
      <c r="Y182" s="17">
        <f t="shared" si="19"/>
        <v>1163.9000000000001</v>
      </c>
      <c r="Z182" s="21">
        <f t="shared" si="18"/>
        <v>1164</v>
      </c>
      <c r="AA182" s="17">
        <f t="shared" si="14"/>
        <v>1164</v>
      </c>
      <c r="AB182" s="17">
        <f t="shared" si="15"/>
        <v>1599</v>
      </c>
    </row>
    <row r="183" spans="1:28" customFormat="1" ht="15" customHeight="1" x14ac:dyDescent="0.3">
      <c r="A183" s="114"/>
      <c r="B183" s="5">
        <v>592510</v>
      </c>
      <c r="C183" s="5">
        <v>103470</v>
      </c>
      <c r="D183" s="5" t="s">
        <v>8169</v>
      </c>
      <c r="E183" s="48">
        <v>103470</v>
      </c>
      <c r="F183" s="48"/>
      <c r="G183" s="45">
        <v>5905490005434</v>
      </c>
      <c r="H183" s="45"/>
      <c r="I183" s="6" t="s">
        <v>626</v>
      </c>
      <c r="J183" s="6" t="s">
        <v>2988</v>
      </c>
      <c r="K183" s="5" t="s">
        <v>193</v>
      </c>
      <c r="L183" s="7" t="s">
        <v>2765</v>
      </c>
      <c r="M183" s="7" t="s">
        <v>2984</v>
      </c>
      <c r="N183" s="17">
        <v>1599</v>
      </c>
      <c r="O183" s="17">
        <v>791</v>
      </c>
      <c r="P183" s="17">
        <v>791</v>
      </c>
      <c r="Q183" s="17">
        <v>791</v>
      </c>
      <c r="R183" s="17"/>
      <c r="S183" s="17"/>
      <c r="T183" s="17" t="str">
        <f t="shared" si="16"/>
        <v>791</v>
      </c>
      <c r="U183" s="15"/>
      <c r="V183" s="5"/>
      <c r="W183" s="17">
        <f t="shared" si="17"/>
        <v>814.73</v>
      </c>
      <c r="X183" s="62">
        <v>0.3</v>
      </c>
      <c r="Y183" s="17">
        <f t="shared" si="19"/>
        <v>1163.9000000000001</v>
      </c>
      <c r="Z183" s="21">
        <f t="shared" si="18"/>
        <v>1164</v>
      </c>
      <c r="AA183" s="17">
        <f t="shared" si="14"/>
        <v>1164</v>
      </c>
      <c r="AB183" s="17">
        <f t="shared" si="15"/>
        <v>1599</v>
      </c>
    </row>
    <row r="184" spans="1:28" customFormat="1" ht="15" customHeight="1" x14ac:dyDescent="0.3">
      <c r="A184" s="114"/>
      <c r="B184" s="5">
        <v>592512</v>
      </c>
      <c r="C184" s="5">
        <v>103472</v>
      </c>
      <c r="D184" s="5" t="s">
        <v>8169</v>
      </c>
      <c r="E184" s="48">
        <v>103472</v>
      </c>
      <c r="F184" s="48"/>
      <c r="G184" s="45">
        <v>5905490005458</v>
      </c>
      <c r="H184" s="45"/>
      <c r="I184" s="6" t="s">
        <v>627</v>
      </c>
      <c r="J184" s="6" t="s">
        <v>2988</v>
      </c>
      <c r="K184" s="5" t="s">
        <v>193</v>
      </c>
      <c r="L184" s="7" t="s">
        <v>2766</v>
      </c>
      <c r="M184" s="7" t="s">
        <v>2984</v>
      </c>
      <c r="N184" s="17">
        <v>1599</v>
      </c>
      <c r="O184" s="17">
        <v>791</v>
      </c>
      <c r="P184" s="17">
        <v>791</v>
      </c>
      <c r="Q184" s="17">
        <v>791</v>
      </c>
      <c r="R184" s="17"/>
      <c r="S184" s="17"/>
      <c r="T184" s="17" t="str">
        <f t="shared" si="16"/>
        <v>791</v>
      </c>
      <c r="U184" s="15"/>
      <c r="V184" s="5"/>
      <c r="W184" s="17">
        <f t="shared" si="17"/>
        <v>814.73</v>
      </c>
      <c r="X184" s="62">
        <v>0.3</v>
      </c>
      <c r="Y184" s="17">
        <f t="shared" si="19"/>
        <v>1163.9000000000001</v>
      </c>
      <c r="Z184" s="21">
        <f t="shared" si="18"/>
        <v>1164</v>
      </c>
      <c r="AA184" s="17">
        <f t="shared" si="14"/>
        <v>1164</v>
      </c>
      <c r="AB184" s="17">
        <f t="shared" si="15"/>
        <v>1599</v>
      </c>
    </row>
    <row r="185" spans="1:28" customFormat="1" ht="15" customHeight="1" x14ac:dyDescent="0.3">
      <c r="A185" s="114"/>
      <c r="B185" s="5">
        <v>592516</v>
      </c>
      <c r="C185" s="5">
        <v>103476</v>
      </c>
      <c r="D185" s="5" t="s">
        <v>8169</v>
      </c>
      <c r="E185" s="48">
        <v>103476</v>
      </c>
      <c r="F185" s="48"/>
      <c r="G185" s="45">
        <v>5905490005496</v>
      </c>
      <c r="H185" s="45"/>
      <c r="I185" s="6" t="s">
        <v>628</v>
      </c>
      <c r="J185" s="6" t="s">
        <v>2988</v>
      </c>
      <c r="K185" s="5" t="s">
        <v>193</v>
      </c>
      <c r="L185" s="7" t="s">
        <v>2768</v>
      </c>
      <c r="M185" s="7" t="s">
        <v>2984</v>
      </c>
      <c r="N185" s="17">
        <v>1599</v>
      </c>
      <c r="O185" s="17">
        <v>791</v>
      </c>
      <c r="P185" s="17">
        <v>791</v>
      </c>
      <c r="Q185" s="17">
        <v>791</v>
      </c>
      <c r="R185" s="17"/>
      <c r="S185" s="17"/>
      <c r="T185" s="17" t="str">
        <f t="shared" si="16"/>
        <v>791</v>
      </c>
      <c r="U185" s="15"/>
      <c r="V185" s="5"/>
      <c r="W185" s="17">
        <f t="shared" si="17"/>
        <v>814.73</v>
      </c>
      <c r="X185" s="62">
        <v>0.3</v>
      </c>
      <c r="Y185" s="17">
        <f t="shared" si="19"/>
        <v>1163.9000000000001</v>
      </c>
      <c r="Z185" s="21">
        <f t="shared" si="18"/>
        <v>1164</v>
      </c>
      <c r="AA185" s="17">
        <f t="shared" si="14"/>
        <v>1164</v>
      </c>
      <c r="AB185" s="17">
        <f t="shared" si="15"/>
        <v>1599</v>
      </c>
    </row>
    <row r="186" spans="1:28" customFormat="1" ht="15" customHeight="1" x14ac:dyDescent="0.3">
      <c r="A186" s="114"/>
      <c r="B186" s="5">
        <v>592518</v>
      </c>
      <c r="C186" s="5">
        <v>103478</v>
      </c>
      <c r="D186" s="5" t="s">
        <v>8169</v>
      </c>
      <c r="E186" s="48">
        <v>103478</v>
      </c>
      <c r="F186" s="48"/>
      <c r="G186" s="45">
        <v>5905490005519</v>
      </c>
      <c r="H186" s="45"/>
      <c r="I186" s="6" t="s">
        <v>629</v>
      </c>
      <c r="J186" s="6" t="s">
        <v>2988</v>
      </c>
      <c r="K186" s="5" t="s">
        <v>193</v>
      </c>
      <c r="L186" s="7" t="s">
        <v>2769</v>
      </c>
      <c r="M186" s="7" t="s">
        <v>2984</v>
      </c>
      <c r="N186" s="17">
        <v>1599</v>
      </c>
      <c r="O186" s="17">
        <v>791</v>
      </c>
      <c r="P186" s="17">
        <v>791</v>
      </c>
      <c r="Q186" s="17">
        <v>791</v>
      </c>
      <c r="R186" s="17"/>
      <c r="S186" s="17"/>
      <c r="T186" s="17" t="str">
        <f t="shared" si="16"/>
        <v>791</v>
      </c>
      <c r="U186" s="15"/>
      <c r="V186" s="5"/>
      <c r="W186" s="17">
        <f t="shared" si="17"/>
        <v>814.73</v>
      </c>
      <c r="X186" s="62">
        <v>0.3</v>
      </c>
      <c r="Y186" s="17">
        <f t="shared" si="19"/>
        <v>1163.9000000000001</v>
      </c>
      <c r="Z186" s="21">
        <f t="shared" si="18"/>
        <v>1164</v>
      </c>
      <c r="AA186" s="17">
        <f t="shared" si="14"/>
        <v>1164</v>
      </c>
      <c r="AB186" s="17">
        <f t="shared" si="15"/>
        <v>1599</v>
      </c>
    </row>
    <row r="187" spans="1:28" customFormat="1" ht="15" customHeight="1" x14ac:dyDescent="0.3">
      <c r="A187" s="114"/>
      <c r="B187" s="5">
        <v>592503</v>
      </c>
      <c r="C187" s="5">
        <v>103461</v>
      </c>
      <c r="D187" s="5" t="s">
        <v>8169</v>
      </c>
      <c r="E187" s="48">
        <v>103461</v>
      </c>
      <c r="F187" s="48"/>
      <c r="G187" s="45">
        <v>5905490005342</v>
      </c>
      <c r="H187" s="45"/>
      <c r="I187" s="6" t="s">
        <v>630</v>
      </c>
      <c r="J187" s="6" t="s">
        <v>2988</v>
      </c>
      <c r="K187" s="5" t="s">
        <v>193</v>
      </c>
      <c r="L187" s="7" t="s">
        <v>2762</v>
      </c>
      <c r="M187" s="7" t="s">
        <v>2984</v>
      </c>
      <c r="N187" s="17">
        <v>1599</v>
      </c>
      <c r="O187" s="17">
        <v>791</v>
      </c>
      <c r="P187" s="17">
        <v>791</v>
      </c>
      <c r="Q187" s="17">
        <v>791</v>
      </c>
      <c r="R187" s="17"/>
      <c r="S187" s="17"/>
      <c r="T187" s="17" t="str">
        <f t="shared" si="16"/>
        <v>791</v>
      </c>
      <c r="U187" s="15"/>
      <c r="V187" s="5"/>
      <c r="W187" s="17">
        <f t="shared" si="17"/>
        <v>814.73</v>
      </c>
      <c r="X187" s="62">
        <v>0.3</v>
      </c>
      <c r="Y187" s="17">
        <f t="shared" si="19"/>
        <v>1163.9000000000001</v>
      </c>
      <c r="Z187" s="21">
        <f t="shared" si="18"/>
        <v>1164</v>
      </c>
      <c r="AA187" s="17">
        <f t="shared" ref="AA187:AA250" si="20">Z187*1</f>
        <v>1164</v>
      </c>
      <c r="AB187" s="17">
        <f t="shared" si="15"/>
        <v>1599</v>
      </c>
    </row>
    <row r="188" spans="1:28" customFormat="1" ht="15" customHeight="1" x14ac:dyDescent="0.3">
      <c r="A188" s="114"/>
      <c r="B188" s="5">
        <v>592505</v>
      </c>
      <c r="C188" s="5">
        <v>103463</v>
      </c>
      <c r="D188" s="5" t="s">
        <v>8169</v>
      </c>
      <c r="E188" s="48">
        <v>103463</v>
      </c>
      <c r="F188" s="48"/>
      <c r="G188" s="45">
        <v>5905490005366</v>
      </c>
      <c r="H188" s="45"/>
      <c r="I188" s="6" t="s">
        <v>631</v>
      </c>
      <c r="J188" s="6" t="s">
        <v>2988</v>
      </c>
      <c r="K188" s="5" t="s">
        <v>193</v>
      </c>
      <c r="L188" s="7" t="s">
        <v>2763</v>
      </c>
      <c r="M188" s="7" t="s">
        <v>2984</v>
      </c>
      <c r="N188" s="17">
        <v>1599</v>
      </c>
      <c r="O188" s="17">
        <v>791</v>
      </c>
      <c r="P188" s="17">
        <v>791</v>
      </c>
      <c r="Q188" s="17">
        <v>791</v>
      </c>
      <c r="R188" s="17"/>
      <c r="S188" s="17"/>
      <c r="T188" s="17" t="str">
        <f t="shared" si="16"/>
        <v>791</v>
      </c>
      <c r="U188" s="15"/>
      <c r="V188" s="5"/>
      <c r="W188" s="17">
        <f t="shared" si="17"/>
        <v>814.73</v>
      </c>
      <c r="X188" s="62">
        <v>0.3</v>
      </c>
      <c r="Y188" s="17">
        <f t="shared" si="19"/>
        <v>1163.9000000000001</v>
      </c>
      <c r="Z188" s="21">
        <f t="shared" si="18"/>
        <v>1164</v>
      </c>
      <c r="AA188" s="17">
        <f t="shared" si="20"/>
        <v>1164</v>
      </c>
      <c r="AB188" s="17">
        <f t="shared" si="15"/>
        <v>1599</v>
      </c>
    </row>
    <row r="189" spans="1:28" customFormat="1" ht="15" customHeight="1" x14ac:dyDescent="0.3">
      <c r="A189" s="114"/>
      <c r="B189" s="5">
        <v>592508</v>
      </c>
      <c r="C189" s="5">
        <v>103468</v>
      </c>
      <c r="D189" s="5" t="s">
        <v>8169</v>
      </c>
      <c r="E189" s="48">
        <v>103468</v>
      </c>
      <c r="F189" s="48"/>
      <c r="G189" s="45">
        <v>5905490005410</v>
      </c>
      <c r="H189" s="45"/>
      <c r="I189" s="6" t="s">
        <v>632</v>
      </c>
      <c r="J189" s="6" t="s">
        <v>2988</v>
      </c>
      <c r="K189" s="5" t="s">
        <v>193</v>
      </c>
      <c r="L189" s="7" t="s">
        <v>2764</v>
      </c>
      <c r="M189" s="7" t="s">
        <v>2984</v>
      </c>
      <c r="N189" s="17">
        <v>1599</v>
      </c>
      <c r="O189" s="17">
        <v>791</v>
      </c>
      <c r="P189" s="17">
        <v>791</v>
      </c>
      <c r="Q189" s="17">
        <v>791</v>
      </c>
      <c r="R189" s="17"/>
      <c r="S189" s="17"/>
      <c r="T189" s="17" t="str">
        <f t="shared" si="16"/>
        <v>791</v>
      </c>
      <c r="U189" s="15"/>
      <c r="V189" s="5"/>
      <c r="W189" s="17">
        <f t="shared" si="17"/>
        <v>814.73</v>
      </c>
      <c r="X189" s="62">
        <v>0.3</v>
      </c>
      <c r="Y189" s="17">
        <f t="shared" si="19"/>
        <v>1163.9000000000001</v>
      </c>
      <c r="Z189" s="21">
        <f t="shared" si="18"/>
        <v>1164</v>
      </c>
      <c r="AA189" s="17">
        <f t="shared" si="20"/>
        <v>1164</v>
      </c>
      <c r="AB189" s="17">
        <f t="shared" si="15"/>
        <v>1599</v>
      </c>
    </row>
    <row r="190" spans="1:28" customFormat="1" ht="15" customHeight="1" x14ac:dyDescent="0.3">
      <c r="A190" s="114"/>
      <c r="B190" s="5">
        <v>592509</v>
      </c>
      <c r="C190" s="5">
        <v>103469</v>
      </c>
      <c r="D190" s="5" t="s">
        <v>8169</v>
      </c>
      <c r="E190" s="48">
        <v>103469</v>
      </c>
      <c r="F190" s="48"/>
      <c r="G190" s="45">
        <v>5905490005427</v>
      </c>
      <c r="H190" s="45"/>
      <c r="I190" s="6" t="s">
        <v>633</v>
      </c>
      <c r="J190" s="6" t="s">
        <v>2988</v>
      </c>
      <c r="K190" s="5" t="s">
        <v>193</v>
      </c>
      <c r="L190" s="7" t="s">
        <v>2765</v>
      </c>
      <c r="M190" s="7" t="s">
        <v>2984</v>
      </c>
      <c r="N190" s="17">
        <v>1599</v>
      </c>
      <c r="O190" s="17">
        <v>791</v>
      </c>
      <c r="P190" s="17">
        <v>791</v>
      </c>
      <c r="Q190" s="17">
        <v>791</v>
      </c>
      <c r="R190" s="17"/>
      <c r="S190" s="17"/>
      <c r="T190" s="17" t="str">
        <f t="shared" si="16"/>
        <v>791</v>
      </c>
      <c r="U190" s="15"/>
      <c r="V190" s="5"/>
      <c r="W190" s="17">
        <f t="shared" si="17"/>
        <v>814.73</v>
      </c>
      <c r="X190" s="62">
        <v>0.3</v>
      </c>
      <c r="Y190" s="17">
        <f t="shared" si="19"/>
        <v>1163.9000000000001</v>
      </c>
      <c r="Z190" s="21">
        <f t="shared" si="18"/>
        <v>1164</v>
      </c>
      <c r="AA190" s="17">
        <f t="shared" si="20"/>
        <v>1164</v>
      </c>
      <c r="AB190" s="17">
        <f t="shared" si="15"/>
        <v>1599</v>
      </c>
    </row>
    <row r="191" spans="1:28" customFormat="1" ht="15" customHeight="1" x14ac:dyDescent="0.3">
      <c r="A191" s="114"/>
      <c r="B191" s="5">
        <v>592511</v>
      </c>
      <c r="C191" s="5">
        <v>103471</v>
      </c>
      <c r="D191" s="5" t="s">
        <v>8169</v>
      </c>
      <c r="E191" s="48">
        <v>103471</v>
      </c>
      <c r="F191" s="48"/>
      <c r="G191" s="45">
        <v>5905490005441</v>
      </c>
      <c r="H191" s="45"/>
      <c r="I191" s="6" t="s">
        <v>634</v>
      </c>
      <c r="J191" s="6" t="s">
        <v>2988</v>
      </c>
      <c r="K191" s="5" t="s">
        <v>193</v>
      </c>
      <c r="L191" s="7" t="s">
        <v>2766</v>
      </c>
      <c r="M191" s="7" t="s">
        <v>2984</v>
      </c>
      <c r="N191" s="17">
        <v>1599</v>
      </c>
      <c r="O191" s="17">
        <v>791</v>
      </c>
      <c r="P191" s="17">
        <v>791</v>
      </c>
      <c r="Q191" s="17">
        <v>791</v>
      </c>
      <c r="R191" s="17"/>
      <c r="S191" s="17"/>
      <c r="T191" s="17" t="str">
        <f t="shared" si="16"/>
        <v>791</v>
      </c>
      <c r="U191" s="15"/>
      <c r="V191" s="5"/>
      <c r="W191" s="17">
        <f t="shared" si="17"/>
        <v>814.73</v>
      </c>
      <c r="X191" s="62">
        <v>0.3</v>
      </c>
      <c r="Y191" s="17">
        <f t="shared" si="19"/>
        <v>1163.9000000000001</v>
      </c>
      <c r="Z191" s="21">
        <f t="shared" si="18"/>
        <v>1164</v>
      </c>
      <c r="AA191" s="17">
        <f t="shared" si="20"/>
        <v>1164</v>
      </c>
      <c r="AB191" s="17">
        <f t="shared" si="15"/>
        <v>1599</v>
      </c>
    </row>
    <row r="192" spans="1:28" customFormat="1" ht="15" customHeight="1" x14ac:dyDescent="0.3">
      <c r="A192" s="114"/>
      <c r="B192" s="5">
        <v>592513</v>
      </c>
      <c r="C192" s="5">
        <v>103473</v>
      </c>
      <c r="D192" s="5" t="s">
        <v>8169</v>
      </c>
      <c r="E192" s="48">
        <v>103473</v>
      </c>
      <c r="F192" s="48"/>
      <c r="G192" s="45">
        <v>5905490005465</v>
      </c>
      <c r="H192" s="45"/>
      <c r="I192" s="6" t="s">
        <v>635</v>
      </c>
      <c r="J192" s="6" t="s">
        <v>2988</v>
      </c>
      <c r="K192" s="5" t="s">
        <v>193</v>
      </c>
      <c r="L192" s="7" t="s">
        <v>2767</v>
      </c>
      <c r="M192" s="7" t="s">
        <v>2984</v>
      </c>
      <c r="N192" s="17">
        <v>1599</v>
      </c>
      <c r="O192" s="17">
        <v>791</v>
      </c>
      <c r="P192" s="17">
        <v>791</v>
      </c>
      <c r="Q192" s="17">
        <v>791</v>
      </c>
      <c r="R192" s="17"/>
      <c r="S192" s="17"/>
      <c r="T192" s="17" t="str">
        <f t="shared" si="16"/>
        <v>791</v>
      </c>
      <c r="U192" s="15"/>
      <c r="V192" s="5"/>
      <c r="W192" s="17">
        <f t="shared" si="17"/>
        <v>814.73</v>
      </c>
      <c r="X192" s="62">
        <v>0.3</v>
      </c>
      <c r="Y192" s="17">
        <f t="shared" si="19"/>
        <v>1163.9000000000001</v>
      </c>
      <c r="Z192" s="21">
        <f t="shared" si="18"/>
        <v>1164</v>
      </c>
      <c r="AA192" s="17">
        <f t="shared" si="20"/>
        <v>1164</v>
      </c>
      <c r="AB192" s="17">
        <f t="shared" si="15"/>
        <v>1599</v>
      </c>
    </row>
    <row r="193" spans="1:28" customFormat="1" ht="15" customHeight="1" x14ac:dyDescent="0.3">
      <c r="A193" s="114"/>
      <c r="B193" s="5">
        <v>592515</v>
      </c>
      <c r="C193" s="5">
        <v>103475</v>
      </c>
      <c r="D193" s="5" t="s">
        <v>8169</v>
      </c>
      <c r="E193" s="48">
        <v>103475</v>
      </c>
      <c r="F193" s="48"/>
      <c r="G193" s="45">
        <v>5905490005489</v>
      </c>
      <c r="H193" s="45"/>
      <c r="I193" s="6" t="s">
        <v>636</v>
      </c>
      <c r="J193" s="6" t="s">
        <v>2988</v>
      </c>
      <c r="K193" s="5" t="s">
        <v>193</v>
      </c>
      <c r="L193" s="7" t="s">
        <v>2768</v>
      </c>
      <c r="M193" s="7" t="s">
        <v>2984</v>
      </c>
      <c r="N193" s="17">
        <v>1599</v>
      </c>
      <c r="O193" s="17">
        <v>791</v>
      </c>
      <c r="P193" s="17">
        <v>791</v>
      </c>
      <c r="Q193" s="17">
        <v>791</v>
      </c>
      <c r="R193" s="17"/>
      <c r="S193" s="17"/>
      <c r="T193" s="17" t="str">
        <f t="shared" si="16"/>
        <v>791</v>
      </c>
      <c r="U193" s="15"/>
      <c r="V193" s="5"/>
      <c r="W193" s="17">
        <f t="shared" si="17"/>
        <v>814.73</v>
      </c>
      <c r="X193" s="62">
        <v>0.3</v>
      </c>
      <c r="Y193" s="17">
        <f t="shared" si="19"/>
        <v>1163.9000000000001</v>
      </c>
      <c r="Z193" s="21">
        <f t="shared" si="18"/>
        <v>1164</v>
      </c>
      <c r="AA193" s="17">
        <f t="shared" si="20"/>
        <v>1164</v>
      </c>
      <c r="AB193" s="17">
        <f t="shared" si="15"/>
        <v>1599</v>
      </c>
    </row>
    <row r="194" spans="1:28" customFormat="1" ht="15" customHeight="1" x14ac:dyDescent="0.3">
      <c r="A194" s="114"/>
      <c r="B194" s="5">
        <v>592517</v>
      </c>
      <c r="C194" s="5">
        <v>103477</v>
      </c>
      <c r="D194" s="5" t="s">
        <v>8169</v>
      </c>
      <c r="E194" s="48">
        <v>103477</v>
      </c>
      <c r="F194" s="48"/>
      <c r="G194" s="45">
        <v>5905490005502</v>
      </c>
      <c r="H194" s="45"/>
      <c r="I194" s="6" t="s">
        <v>637</v>
      </c>
      <c r="J194" s="6" t="s">
        <v>2988</v>
      </c>
      <c r="K194" s="5" t="s">
        <v>193</v>
      </c>
      <c r="L194" s="7" t="s">
        <v>2769</v>
      </c>
      <c r="M194" s="7" t="s">
        <v>2984</v>
      </c>
      <c r="N194" s="17">
        <v>1599</v>
      </c>
      <c r="O194" s="17">
        <v>791</v>
      </c>
      <c r="P194" s="17">
        <v>791</v>
      </c>
      <c r="Q194" s="17">
        <v>791</v>
      </c>
      <c r="R194" s="17"/>
      <c r="S194" s="17"/>
      <c r="T194" s="17" t="str">
        <f t="shared" si="16"/>
        <v>791</v>
      </c>
      <c r="U194" s="15"/>
      <c r="V194" s="5"/>
      <c r="W194" s="17">
        <f t="shared" si="17"/>
        <v>814.73</v>
      </c>
      <c r="X194" s="62">
        <v>0.3</v>
      </c>
      <c r="Y194" s="17">
        <f t="shared" si="19"/>
        <v>1163.9000000000001</v>
      </c>
      <c r="Z194" s="21">
        <f t="shared" si="18"/>
        <v>1164</v>
      </c>
      <c r="AA194" s="17">
        <f t="shared" si="20"/>
        <v>1164</v>
      </c>
      <c r="AB194" s="17">
        <f t="shared" ref="AB194:AB257" si="21">N194*1</f>
        <v>1599</v>
      </c>
    </row>
    <row r="195" spans="1:28" customFormat="1" ht="15" customHeight="1" x14ac:dyDescent="0.3">
      <c r="A195" s="114"/>
      <c r="B195" s="5">
        <v>592504</v>
      </c>
      <c r="C195" s="5">
        <v>103462</v>
      </c>
      <c r="D195" s="5" t="s">
        <v>8169</v>
      </c>
      <c r="E195" s="48">
        <v>103462</v>
      </c>
      <c r="F195" s="48"/>
      <c r="G195" s="45">
        <v>5905490005359</v>
      </c>
      <c r="H195" s="45"/>
      <c r="I195" s="6" t="s">
        <v>638</v>
      </c>
      <c r="J195" s="6" t="s">
        <v>2988</v>
      </c>
      <c r="K195" s="5" t="s">
        <v>193</v>
      </c>
      <c r="L195" s="7" t="s">
        <v>2762</v>
      </c>
      <c r="M195" s="7" t="s">
        <v>2984</v>
      </c>
      <c r="N195" s="17">
        <v>1599</v>
      </c>
      <c r="O195" s="17">
        <v>791</v>
      </c>
      <c r="P195" s="17">
        <v>791</v>
      </c>
      <c r="Q195" s="17">
        <v>791</v>
      </c>
      <c r="R195" s="17"/>
      <c r="S195" s="17"/>
      <c r="T195" s="17" t="str">
        <f t="shared" ref="T195:T258" si="22">CONCATENATE(Q195,S195)</f>
        <v>791</v>
      </c>
      <c r="U195" s="15"/>
      <c r="V195" s="5"/>
      <c r="W195" s="17">
        <f t="shared" ref="W195:W258" si="23">T195*1.03</f>
        <v>814.73</v>
      </c>
      <c r="X195" s="62">
        <v>0.3</v>
      </c>
      <c r="Y195" s="17">
        <f t="shared" si="19"/>
        <v>1163.9000000000001</v>
      </c>
      <c r="Z195" s="21">
        <f t="shared" ref="Z195:Z258" si="24">ROUND(Y195,0)</f>
        <v>1164</v>
      </c>
      <c r="AA195" s="17">
        <f t="shared" si="20"/>
        <v>1164</v>
      </c>
      <c r="AB195" s="17">
        <f t="shared" si="21"/>
        <v>1599</v>
      </c>
    </row>
    <row r="196" spans="1:28" customFormat="1" ht="15" customHeight="1" x14ac:dyDescent="0.3">
      <c r="A196" s="114"/>
      <c r="B196" s="5">
        <v>592514</v>
      </c>
      <c r="C196" s="5">
        <v>103474</v>
      </c>
      <c r="D196" s="5" t="s">
        <v>8169</v>
      </c>
      <c r="E196" s="48">
        <v>103474</v>
      </c>
      <c r="F196" s="48"/>
      <c r="G196" s="45">
        <v>5905490005472</v>
      </c>
      <c r="H196" s="45"/>
      <c r="I196" s="6" t="s">
        <v>639</v>
      </c>
      <c r="J196" s="6" t="s">
        <v>2988</v>
      </c>
      <c r="K196" s="5" t="s">
        <v>193</v>
      </c>
      <c r="L196" s="7" t="s">
        <v>2767</v>
      </c>
      <c r="M196" s="7" t="s">
        <v>2984</v>
      </c>
      <c r="N196" s="17">
        <v>1599</v>
      </c>
      <c r="O196" s="17">
        <v>791</v>
      </c>
      <c r="P196" s="17">
        <v>791</v>
      </c>
      <c r="Q196" s="17">
        <v>791</v>
      </c>
      <c r="R196" s="17"/>
      <c r="S196" s="17"/>
      <c r="T196" s="17" t="str">
        <f t="shared" si="22"/>
        <v>791</v>
      </c>
      <c r="U196" s="15"/>
      <c r="V196" s="5"/>
      <c r="W196" s="17">
        <f t="shared" si="23"/>
        <v>814.73</v>
      </c>
      <c r="X196" s="62">
        <v>0.3</v>
      </c>
      <c r="Y196" s="17">
        <f t="shared" si="19"/>
        <v>1163.9000000000001</v>
      </c>
      <c r="Z196" s="21">
        <f t="shared" si="24"/>
        <v>1164</v>
      </c>
      <c r="AA196" s="17">
        <f t="shared" si="20"/>
        <v>1164</v>
      </c>
      <c r="AB196" s="17">
        <f t="shared" si="21"/>
        <v>1599</v>
      </c>
    </row>
    <row r="197" spans="1:28" customFormat="1" ht="15" customHeight="1" x14ac:dyDescent="0.3">
      <c r="A197" s="114"/>
      <c r="B197" s="5">
        <v>592480</v>
      </c>
      <c r="C197" s="5">
        <v>103426</v>
      </c>
      <c r="D197" s="5" t="s">
        <v>8169</v>
      </c>
      <c r="E197" s="48">
        <v>103426</v>
      </c>
      <c r="F197" s="48"/>
      <c r="G197" s="45">
        <v>5905490004994</v>
      </c>
      <c r="H197" s="45"/>
      <c r="I197" s="6" t="s">
        <v>640</v>
      </c>
      <c r="J197" s="6" t="s">
        <v>2988</v>
      </c>
      <c r="K197" s="5" t="s">
        <v>193</v>
      </c>
      <c r="L197" s="7" t="s">
        <v>2763</v>
      </c>
      <c r="M197" s="7" t="s">
        <v>2984</v>
      </c>
      <c r="N197" s="17">
        <v>1499</v>
      </c>
      <c r="O197" s="17">
        <v>706</v>
      </c>
      <c r="P197" s="17">
        <v>706</v>
      </c>
      <c r="Q197" s="17">
        <v>706</v>
      </c>
      <c r="R197" s="17"/>
      <c r="S197" s="17"/>
      <c r="T197" s="17" t="str">
        <f t="shared" si="22"/>
        <v>706</v>
      </c>
      <c r="U197" s="15"/>
      <c r="V197" s="5"/>
      <c r="W197" s="17">
        <f t="shared" si="23"/>
        <v>727.18000000000006</v>
      </c>
      <c r="X197" s="62">
        <v>0.3</v>
      </c>
      <c r="Y197" s="17">
        <f t="shared" si="19"/>
        <v>1038.8285714285716</v>
      </c>
      <c r="Z197" s="21">
        <f t="shared" si="24"/>
        <v>1039</v>
      </c>
      <c r="AA197" s="17">
        <f t="shared" si="20"/>
        <v>1039</v>
      </c>
      <c r="AB197" s="17">
        <f t="shared" si="21"/>
        <v>1499</v>
      </c>
    </row>
    <row r="198" spans="1:28" customFormat="1" ht="15" customHeight="1" x14ac:dyDescent="0.3">
      <c r="A198" s="114"/>
      <c r="B198" s="5">
        <v>592481</v>
      </c>
      <c r="C198" s="5">
        <v>103428</v>
      </c>
      <c r="D198" s="5" t="s">
        <v>8169</v>
      </c>
      <c r="E198" s="48">
        <v>103428</v>
      </c>
      <c r="F198" s="48"/>
      <c r="G198" s="45">
        <v>5905490005014</v>
      </c>
      <c r="H198" s="45"/>
      <c r="I198" s="6" t="s">
        <v>641</v>
      </c>
      <c r="J198" s="6" t="s">
        <v>2988</v>
      </c>
      <c r="K198" s="5" t="s">
        <v>193</v>
      </c>
      <c r="L198" s="7" t="s">
        <v>2764</v>
      </c>
      <c r="M198" s="7" t="s">
        <v>2984</v>
      </c>
      <c r="N198" s="17">
        <v>1499</v>
      </c>
      <c r="O198" s="17">
        <v>706</v>
      </c>
      <c r="P198" s="17">
        <v>706</v>
      </c>
      <c r="Q198" s="17">
        <v>706</v>
      </c>
      <c r="R198" s="17"/>
      <c r="S198" s="17"/>
      <c r="T198" s="17" t="str">
        <f t="shared" si="22"/>
        <v>706</v>
      </c>
      <c r="U198" s="15"/>
      <c r="V198" s="5"/>
      <c r="W198" s="17">
        <f t="shared" si="23"/>
        <v>727.18000000000006</v>
      </c>
      <c r="X198" s="62">
        <v>0.3</v>
      </c>
      <c r="Y198" s="17">
        <f t="shared" si="19"/>
        <v>1038.8285714285716</v>
      </c>
      <c r="Z198" s="21">
        <f t="shared" si="24"/>
        <v>1039</v>
      </c>
      <c r="AA198" s="17">
        <f t="shared" si="20"/>
        <v>1039</v>
      </c>
      <c r="AB198" s="17">
        <f t="shared" si="21"/>
        <v>1499</v>
      </c>
    </row>
    <row r="199" spans="1:28" customFormat="1" ht="15" customHeight="1" x14ac:dyDescent="0.3">
      <c r="A199" s="114"/>
      <c r="B199" s="5">
        <v>592482</v>
      </c>
      <c r="C199" s="5">
        <v>103429</v>
      </c>
      <c r="D199" s="5" t="s">
        <v>8169</v>
      </c>
      <c r="E199" s="48">
        <v>103429</v>
      </c>
      <c r="F199" s="48"/>
      <c r="G199" s="45">
        <v>5905490005021</v>
      </c>
      <c r="H199" s="45"/>
      <c r="I199" s="6" t="s">
        <v>642</v>
      </c>
      <c r="J199" s="6" t="s">
        <v>2988</v>
      </c>
      <c r="K199" s="5" t="s">
        <v>193</v>
      </c>
      <c r="L199" s="7" t="s">
        <v>2765</v>
      </c>
      <c r="M199" s="7" t="s">
        <v>2984</v>
      </c>
      <c r="N199" s="17">
        <v>1499</v>
      </c>
      <c r="O199" s="17">
        <v>706</v>
      </c>
      <c r="P199" s="17">
        <v>706</v>
      </c>
      <c r="Q199" s="17">
        <v>706</v>
      </c>
      <c r="R199" s="17"/>
      <c r="S199" s="17"/>
      <c r="T199" s="17" t="str">
        <f t="shared" si="22"/>
        <v>706</v>
      </c>
      <c r="U199" s="15"/>
      <c r="V199" s="5"/>
      <c r="W199" s="17">
        <f t="shared" si="23"/>
        <v>727.18000000000006</v>
      </c>
      <c r="X199" s="62">
        <v>0.3</v>
      </c>
      <c r="Y199" s="17">
        <f t="shared" si="19"/>
        <v>1038.8285714285716</v>
      </c>
      <c r="Z199" s="21">
        <f t="shared" si="24"/>
        <v>1039</v>
      </c>
      <c r="AA199" s="17">
        <f t="shared" si="20"/>
        <v>1039</v>
      </c>
      <c r="AB199" s="17">
        <f t="shared" si="21"/>
        <v>1499</v>
      </c>
    </row>
    <row r="200" spans="1:28" customFormat="1" ht="15" customHeight="1" x14ac:dyDescent="0.3">
      <c r="A200" s="114"/>
      <c r="B200" s="5">
        <v>592483</v>
      </c>
      <c r="C200" s="5">
        <v>103430</v>
      </c>
      <c r="D200" s="5" t="s">
        <v>8169</v>
      </c>
      <c r="E200" s="48">
        <v>103430</v>
      </c>
      <c r="F200" s="48"/>
      <c r="G200" s="45">
        <v>5905490005038</v>
      </c>
      <c r="H200" s="45"/>
      <c r="I200" s="6" t="s">
        <v>643</v>
      </c>
      <c r="J200" s="6" t="s">
        <v>2988</v>
      </c>
      <c r="K200" s="5" t="s">
        <v>193</v>
      </c>
      <c r="L200" s="7" t="s">
        <v>2766</v>
      </c>
      <c r="M200" s="7" t="s">
        <v>2984</v>
      </c>
      <c r="N200" s="17">
        <v>1499</v>
      </c>
      <c r="O200" s="17">
        <v>706</v>
      </c>
      <c r="P200" s="17">
        <v>706</v>
      </c>
      <c r="Q200" s="17">
        <v>706</v>
      </c>
      <c r="R200" s="17"/>
      <c r="S200" s="17"/>
      <c r="T200" s="17" t="str">
        <f t="shared" si="22"/>
        <v>706</v>
      </c>
      <c r="U200" s="15"/>
      <c r="V200" s="5"/>
      <c r="W200" s="17">
        <f t="shared" si="23"/>
        <v>727.18000000000006</v>
      </c>
      <c r="X200" s="62">
        <v>0.3</v>
      </c>
      <c r="Y200" s="17">
        <f t="shared" si="19"/>
        <v>1038.8285714285716</v>
      </c>
      <c r="Z200" s="21">
        <f t="shared" si="24"/>
        <v>1039</v>
      </c>
      <c r="AA200" s="17">
        <f t="shared" si="20"/>
        <v>1039</v>
      </c>
      <c r="AB200" s="17">
        <f t="shared" si="21"/>
        <v>1499</v>
      </c>
    </row>
    <row r="201" spans="1:28" customFormat="1" ht="15" customHeight="1" x14ac:dyDescent="0.3">
      <c r="A201" s="114"/>
      <c r="B201" s="5">
        <v>592484</v>
      </c>
      <c r="C201" s="5">
        <v>103431</v>
      </c>
      <c r="D201" s="5" t="s">
        <v>8169</v>
      </c>
      <c r="E201" s="48">
        <v>103431</v>
      </c>
      <c r="F201" s="48"/>
      <c r="G201" s="45">
        <v>5905490005045</v>
      </c>
      <c r="H201" s="45"/>
      <c r="I201" s="6" t="s">
        <v>644</v>
      </c>
      <c r="J201" s="6" t="s">
        <v>2988</v>
      </c>
      <c r="K201" s="5" t="s">
        <v>193</v>
      </c>
      <c r="L201" s="7" t="s">
        <v>2767</v>
      </c>
      <c r="M201" s="7" t="s">
        <v>2984</v>
      </c>
      <c r="N201" s="17">
        <v>1499</v>
      </c>
      <c r="O201" s="17">
        <v>706</v>
      </c>
      <c r="P201" s="17">
        <v>706</v>
      </c>
      <c r="Q201" s="17">
        <v>706</v>
      </c>
      <c r="R201" s="17"/>
      <c r="S201" s="17"/>
      <c r="T201" s="17" t="str">
        <f t="shared" si="22"/>
        <v>706</v>
      </c>
      <c r="U201" s="15"/>
      <c r="V201" s="5"/>
      <c r="W201" s="17">
        <f t="shared" si="23"/>
        <v>727.18000000000006</v>
      </c>
      <c r="X201" s="62">
        <v>0.3</v>
      </c>
      <c r="Y201" s="17">
        <f t="shared" si="19"/>
        <v>1038.8285714285716</v>
      </c>
      <c r="Z201" s="21">
        <f t="shared" si="24"/>
        <v>1039</v>
      </c>
      <c r="AA201" s="17">
        <f t="shared" si="20"/>
        <v>1039</v>
      </c>
      <c r="AB201" s="17">
        <f t="shared" si="21"/>
        <v>1499</v>
      </c>
    </row>
    <row r="202" spans="1:28" customFormat="1" ht="15" customHeight="1" x14ac:dyDescent="0.3">
      <c r="A202" s="114"/>
      <c r="B202" s="5">
        <v>592485</v>
      </c>
      <c r="C202" s="5">
        <v>103432</v>
      </c>
      <c r="D202" s="5" t="s">
        <v>8169</v>
      </c>
      <c r="E202" s="48">
        <v>103432</v>
      </c>
      <c r="F202" s="48"/>
      <c r="G202" s="45">
        <v>5905490005052</v>
      </c>
      <c r="H202" s="45"/>
      <c r="I202" s="6" t="s">
        <v>645</v>
      </c>
      <c r="J202" s="6" t="s">
        <v>2988</v>
      </c>
      <c r="K202" s="5" t="s">
        <v>193</v>
      </c>
      <c r="L202" s="7" t="s">
        <v>2768</v>
      </c>
      <c r="M202" s="7" t="s">
        <v>2984</v>
      </c>
      <c r="N202" s="17">
        <v>1499</v>
      </c>
      <c r="O202" s="17">
        <v>706</v>
      </c>
      <c r="P202" s="17">
        <v>706</v>
      </c>
      <c r="Q202" s="17">
        <v>706</v>
      </c>
      <c r="R202" s="17"/>
      <c r="S202" s="17"/>
      <c r="T202" s="17" t="str">
        <f t="shared" si="22"/>
        <v>706</v>
      </c>
      <c r="U202" s="15"/>
      <c r="V202" s="5"/>
      <c r="W202" s="17">
        <f t="shared" si="23"/>
        <v>727.18000000000006</v>
      </c>
      <c r="X202" s="62">
        <v>0.3</v>
      </c>
      <c r="Y202" s="17">
        <f t="shared" si="19"/>
        <v>1038.8285714285716</v>
      </c>
      <c r="Z202" s="21">
        <f t="shared" si="24"/>
        <v>1039</v>
      </c>
      <c r="AA202" s="17">
        <f t="shared" si="20"/>
        <v>1039</v>
      </c>
      <c r="AB202" s="17">
        <f t="shared" si="21"/>
        <v>1499</v>
      </c>
    </row>
    <row r="203" spans="1:28" customFormat="1" ht="15" customHeight="1" x14ac:dyDescent="0.3">
      <c r="A203" s="114"/>
      <c r="B203" s="5">
        <v>592486</v>
      </c>
      <c r="C203" s="5">
        <v>103433</v>
      </c>
      <c r="D203" s="5" t="s">
        <v>8169</v>
      </c>
      <c r="E203" s="48">
        <v>103433</v>
      </c>
      <c r="F203" s="48"/>
      <c r="G203" s="45">
        <v>5905490005069</v>
      </c>
      <c r="H203" s="45"/>
      <c r="I203" s="6" t="s">
        <v>646</v>
      </c>
      <c r="J203" s="6" t="s">
        <v>2988</v>
      </c>
      <c r="K203" s="5" t="s">
        <v>193</v>
      </c>
      <c r="L203" s="7" t="s">
        <v>2769</v>
      </c>
      <c r="M203" s="7" t="s">
        <v>2984</v>
      </c>
      <c r="N203" s="17">
        <v>1499</v>
      </c>
      <c r="O203" s="17">
        <v>706</v>
      </c>
      <c r="P203" s="17">
        <v>706</v>
      </c>
      <c r="Q203" s="17">
        <v>706</v>
      </c>
      <c r="R203" s="17"/>
      <c r="S203" s="17"/>
      <c r="T203" s="17" t="str">
        <f t="shared" si="22"/>
        <v>706</v>
      </c>
      <c r="U203" s="15"/>
      <c r="V203" s="5"/>
      <c r="W203" s="17">
        <f t="shared" si="23"/>
        <v>727.18000000000006</v>
      </c>
      <c r="X203" s="62">
        <v>0.3</v>
      </c>
      <c r="Y203" s="17">
        <f t="shared" si="19"/>
        <v>1038.8285714285716</v>
      </c>
      <c r="Z203" s="21">
        <f t="shared" si="24"/>
        <v>1039</v>
      </c>
      <c r="AA203" s="17">
        <f t="shared" si="20"/>
        <v>1039</v>
      </c>
      <c r="AB203" s="17">
        <f t="shared" si="21"/>
        <v>1499</v>
      </c>
    </row>
    <row r="204" spans="1:28" customFormat="1" ht="15" customHeight="1" x14ac:dyDescent="0.3">
      <c r="A204" s="114"/>
      <c r="B204" s="5">
        <v>592479</v>
      </c>
      <c r="C204" s="5">
        <v>103425</v>
      </c>
      <c r="D204" s="5" t="s">
        <v>8169</v>
      </c>
      <c r="E204" s="48">
        <v>103425</v>
      </c>
      <c r="F204" s="48"/>
      <c r="G204" s="45">
        <v>5905490004987</v>
      </c>
      <c r="H204" s="45"/>
      <c r="I204" s="6" t="s">
        <v>647</v>
      </c>
      <c r="J204" s="6" t="s">
        <v>2988</v>
      </c>
      <c r="K204" s="5" t="s">
        <v>193</v>
      </c>
      <c r="L204" s="7" t="s">
        <v>2762</v>
      </c>
      <c r="M204" s="7" t="s">
        <v>2984</v>
      </c>
      <c r="N204" s="17">
        <v>1499</v>
      </c>
      <c r="O204" s="17">
        <v>706</v>
      </c>
      <c r="P204" s="17">
        <v>706</v>
      </c>
      <c r="Q204" s="17">
        <v>706</v>
      </c>
      <c r="R204" s="17"/>
      <c r="S204" s="17"/>
      <c r="T204" s="17" t="str">
        <f t="shared" si="22"/>
        <v>706</v>
      </c>
      <c r="U204" s="15"/>
      <c r="V204" s="5"/>
      <c r="W204" s="17">
        <f t="shared" si="23"/>
        <v>727.18000000000006</v>
      </c>
      <c r="X204" s="62">
        <v>0.3</v>
      </c>
      <c r="Y204" s="17">
        <f t="shared" si="19"/>
        <v>1038.8285714285716</v>
      </c>
      <c r="Z204" s="21">
        <f t="shared" si="24"/>
        <v>1039</v>
      </c>
      <c r="AA204" s="17">
        <f t="shared" si="20"/>
        <v>1039</v>
      </c>
      <c r="AB204" s="17">
        <f t="shared" si="21"/>
        <v>1499</v>
      </c>
    </row>
    <row r="205" spans="1:28" customFormat="1" ht="15" customHeight="1" x14ac:dyDescent="0.3">
      <c r="A205" s="114"/>
      <c r="B205" s="5">
        <v>592521</v>
      </c>
      <c r="C205" s="5">
        <v>103534</v>
      </c>
      <c r="D205" s="5" t="s">
        <v>8169</v>
      </c>
      <c r="E205" s="48">
        <v>103534</v>
      </c>
      <c r="F205" s="48"/>
      <c r="G205" s="45">
        <v>5905490006639</v>
      </c>
      <c r="H205" s="45"/>
      <c r="I205" s="6" t="s">
        <v>648</v>
      </c>
      <c r="J205" s="6" t="s">
        <v>2988</v>
      </c>
      <c r="K205" s="5" t="s">
        <v>193</v>
      </c>
      <c r="L205" s="7" t="s">
        <v>2763</v>
      </c>
      <c r="M205" s="7" t="s">
        <v>2984</v>
      </c>
      <c r="N205" s="17">
        <v>1499</v>
      </c>
      <c r="O205" s="17">
        <v>697</v>
      </c>
      <c r="P205" s="17">
        <v>697</v>
      </c>
      <c r="Q205" s="17">
        <v>697</v>
      </c>
      <c r="R205" s="17"/>
      <c r="S205" s="17"/>
      <c r="T205" s="17" t="str">
        <f t="shared" si="22"/>
        <v>697</v>
      </c>
      <c r="U205" s="15"/>
      <c r="V205" s="5"/>
      <c r="W205" s="17">
        <f t="shared" si="23"/>
        <v>717.91</v>
      </c>
      <c r="X205" s="62">
        <v>0.3</v>
      </c>
      <c r="Y205" s="17">
        <f t="shared" si="19"/>
        <v>1025.5857142857144</v>
      </c>
      <c r="Z205" s="21">
        <f t="shared" si="24"/>
        <v>1026</v>
      </c>
      <c r="AA205" s="17">
        <f t="shared" si="20"/>
        <v>1026</v>
      </c>
      <c r="AB205" s="17">
        <f t="shared" si="21"/>
        <v>1499</v>
      </c>
    </row>
    <row r="206" spans="1:28" customFormat="1" ht="15" customHeight="1" x14ac:dyDescent="0.3">
      <c r="A206" s="114"/>
      <c r="B206" s="5">
        <v>592523</v>
      </c>
      <c r="C206" s="5">
        <v>103538</v>
      </c>
      <c r="D206" s="5" t="s">
        <v>8169</v>
      </c>
      <c r="E206" s="48">
        <v>103538</v>
      </c>
      <c r="F206" s="48"/>
      <c r="G206" s="45">
        <v>5905490006677</v>
      </c>
      <c r="H206" s="45"/>
      <c r="I206" s="6" t="s">
        <v>649</v>
      </c>
      <c r="J206" s="6" t="s">
        <v>2988</v>
      </c>
      <c r="K206" s="5" t="s">
        <v>193</v>
      </c>
      <c r="L206" s="7" t="s">
        <v>2764</v>
      </c>
      <c r="M206" s="7" t="s">
        <v>2984</v>
      </c>
      <c r="N206" s="17">
        <v>1499</v>
      </c>
      <c r="O206" s="17">
        <v>697</v>
      </c>
      <c r="P206" s="17">
        <v>697</v>
      </c>
      <c r="Q206" s="17">
        <v>697</v>
      </c>
      <c r="R206" s="17"/>
      <c r="S206" s="17"/>
      <c r="T206" s="17" t="str">
        <f t="shared" si="22"/>
        <v>697</v>
      </c>
      <c r="U206" s="15"/>
      <c r="V206" s="5"/>
      <c r="W206" s="17">
        <f t="shared" si="23"/>
        <v>717.91</v>
      </c>
      <c r="X206" s="62">
        <v>0.3</v>
      </c>
      <c r="Y206" s="17">
        <f t="shared" si="19"/>
        <v>1025.5857142857144</v>
      </c>
      <c r="Z206" s="21">
        <f t="shared" si="24"/>
        <v>1026</v>
      </c>
      <c r="AA206" s="17">
        <f t="shared" si="20"/>
        <v>1026</v>
      </c>
      <c r="AB206" s="17">
        <f t="shared" si="21"/>
        <v>1499</v>
      </c>
    </row>
    <row r="207" spans="1:28" customFormat="1" ht="15" customHeight="1" x14ac:dyDescent="0.3">
      <c r="A207" s="114"/>
      <c r="B207" s="5">
        <v>592525</v>
      </c>
      <c r="C207" s="5">
        <v>103540</v>
      </c>
      <c r="D207" s="5" t="s">
        <v>8169</v>
      </c>
      <c r="E207" s="48">
        <v>103540</v>
      </c>
      <c r="F207" s="48"/>
      <c r="G207" s="45">
        <v>5905490006691</v>
      </c>
      <c r="H207" s="45"/>
      <c r="I207" s="6" t="s">
        <v>650</v>
      </c>
      <c r="J207" s="6" t="s">
        <v>2988</v>
      </c>
      <c r="K207" s="5" t="s">
        <v>193</v>
      </c>
      <c r="L207" s="7" t="s">
        <v>2765</v>
      </c>
      <c r="M207" s="7" t="s">
        <v>2984</v>
      </c>
      <c r="N207" s="17">
        <v>1499</v>
      </c>
      <c r="O207" s="17">
        <v>697</v>
      </c>
      <c r="P207" s="17">
        <v>697</v>
      </c>
      <c r="Q207" s="17">
        <v>697</v>
      </c>
      <c r="R207" s="17"/>
      <c r="S207" s="17"/>
      <c r="T207" s="17" t="str">
        <f t="shared" si="22"/>
        <v>697</v>
      </c>
      <c r="U207" s="15"/>
      <c r="V207" s="5"/>
      <c r="W207" s="17">
        <f t="shared" si="23"/>
        <v>717.91</v>
      </c>
      <c r="X207" s="62">
        <v>0.3</v>
      </c>
      <c r="Y207" s="17">
        <f t="shared" si="19"/>
        <v>1025.5857142857144</v>
      </c>
      <c r="Z207" s="21">
        <f t="shared" si="24"/>
        <v>1026</v>
      </c>
      <c r="AA207" s="17">
        <f t="shared" si="20"/>
        <v>1026</v>
      </c>
      <c r="AB207" s="17">
        <f t="shared" si="21"/>
        <v>1499</v>
      </c>
    </row>
    <row r="208" spans="1:28" customFormat="1" ht="15" customHeight="1" x14ac:dyDescent="0.3">
      <c r="A208" s="114"/>
      <c r="B208" s="5">
        <v>592527</v>
      </c>
      <c r="C208" s="5">
        <v>103542</v>
      </c>
      <c r="D208" s="5" t="s">
        <v>8169</v>
      </c>
      <c r="E208" s="48">
        <v>103542</v>
      </c>
      <c r="F208" s="48"/>
      <c r="G208" s="45">
        <v>5905490006714</v>
      </c>
      <c r="H208" s="45"/>
      <c r="I208" s="6" t="s">
        <v>651</v>
      </c>
      <c r="J208" s="6" t="s">
        <v>2988</v>
      </c>
      <c r="K208" s="5" t="s">
        <v>193</v>
      </c>
      <c r="L208" s="7" t="s">
        <v>2766</v>
      </c>
      <c r="M208" s="7" t="s">
        <v>2984</v>
      </c>
      <c r="N208" s="17">
        <v>1499</v>
      </c>
      <c r="O208" s="17">
        <v>697</v>
      </c>
      <c r="P208" s="17">
        <v>697</v>
      </c>
      <c r="Q208" s="17">
        <v>697</v>
      </c>
      <c r="R208" s="17"/>
      <c r="S208" s="17"/>
      <c r="T208" s="17" t="str">
        <f t="shared" si="22"/>
        <v>697</v>
      </c>
      <c r="U208" s="15"/>
      <c r="V208" s="5"/>
      <c r="W208" s="17">
        <f t="shared" si="23"/>
        <v>717.91</v>
      </c>
      <c r="X208" s="62">
        <v>0.3</v>
      </c>
      <c r="Y208" s="17">
        <f t="shared" si="19"/>
        <v>1025.5857142857144</v>
      </c>
      <c r="Z208" s="21">
        <f t="shared" si="24"/>
        <v>1026</v>
      </c>
      <c r="AA208" s="17">
        <f t="shared" si="20"/>
        <v>1026</v>
      </c>
      <c r="AB208" s="17">
        <f t="shared" si="21"/>
        <v>1499</v>
      </c>
    </row>
    <row r="209" spans="1:28" customFormat="1" ht="15" customHeight="1" x14ac:dyDescent="0.3">
      <c r="A209" s="114"/>
      <c r="B209" s="5">
        <v>592531</v>
      </c>
      <c r="C209" s="5">
        <v>103546</v>
      </c>
      <c r="D209" s="5" t="s">
        <v>8169</v>
      </c>
      <c r="E209" s="48">
        <v>103546</v>
      </c>
      <c r="F209" s="48"/>
      <c r="G209" s="45">
        <v>5905490006752</v>
      </c>
      <c r="H209" s="45"/>
      <c r="I209" s="6" t="s">
        <v>652</v>
      </c>
      <c r="J209" s="6" t="s">
        <v>2988</v>
      </c>
      <c r="K209" s="5" t="s">
        <v>193</v>
      </c>
      <c r="L209" s="7" t="s">
        <v>2768</v>
      </c>
      <c r="M209" s="7" t="s">
        <v>2984</v>
      </c>
      <c r="N209" s="17">
        <v>1499</v>
      </c>
      <c r="O209" s="17">
        <v>697</v>
      </c>
      <c r="P209" s="17">
        <v>697</v>
      </c>
      <c r="Q209" s="17">
        <v>697</v>
      </c>
      <c r="R209" s="17"/>
      <c r="S209" s="17"/>
      <c r="T209" s="17" t="str">
        <f t="shared" si="22"/>
        <v>697</v>
      </c>
      <c r="U209" s="15"/>
      <c r="V209" s="5"/>
      <c r="W209" s="17">
        <f t="shared" si="23"/>
        <v>717.91</v>
      </c>
      <c r="X209" s="62">
        <v>0.3</v>
      </c>
      <c r="Y209" s="17">
        <f t="shared" si="19"/>
        <v>1025.5857142857144</v>
      </c>
      <c r="Z209" s="21">
        <f t="shared" si="24"/>
        <v>1026</v>
      </c>
      <c r="AA209" s="17">
        <f t="shared" si="20"/>
        <v>1026</v>
      </c>
      <c r="AB209" s="17">
        <f t="shared" si="21"/>
        <v>1499</v>
      </c>
    </row>
    <row r="210" spans="1:28" customFormat="1" ht="15" customHeight="1" x14ac:dyDescent="0.3">
      <c r="A210" s="114"/>
      <c r="B210" s="5">
        <v>592533</v>
      </c>
      <c r="C210" s="5">
        <v>103548</v>
      </c>
      <c r="D210" s="5" t="s">
        <v>8169</v>
      </c>
      <c r="E210" s="48">
        <v>103548</v>
      </c>
      <c r="F210" s="48"/>
      <c r="G210" s="45">
        <v>5905490006776</v>
      </c>
      <c r="H210" s="45"/>
      <c r="I210" s="6" t="s">
        <v>653</v>
      </c>
      <c r="J210" s="6" t="s">
        <v>2988</v>
      </c>
      <c r="K210" s="5" t="s">
        <v>193</v>
      </c>
      <c r="L210" s="7" t="s">
        <v>2769</v>
      </c>
      <c r="M210" s="7" t="s">
        <v>2984</v>
      </c>
      <c r="N210" s="17">
        <v>1499</v>
      </c>
      <c r="O210" s="17">
        <v>697</v>
      </c>
      <c r="P210" s="17">
        <v>697</v>
      </c>
      <c r="Q210" s="17">
        <v>697</v>
      </c>
      <c r="R210" s="17"/>
      <c r="S210" s="17"/>
      <c r="T210" s="17" t="str">
        <f t="shared" si="22"/>
        <v>697</v>
      </c>
      <c r="U210" s="15"/>
      <c r="V210" s="5"/>
      <c r="W210" s="17">
        <f t="shared" si="23"/>
        <v>717.91</v>
      </c>
      <c r="X210" s="62">
        <v>0.3</v>
      </c>
      <c r="Y210" s="17">
        <f t="shared" si="19"/>
        <v>1025.5857142857144</v>
      </c>
      <c r="Z210" s="21">
        <f t="shared" si="24"/>
        <v>1026</v>
      </c>
      <c r="AA210" s="17">
        <f t="shared" si="20"/>
        <v>1026</v>
      </c>
      <c r="AB210" s="17">
        <f t="shared" si="21"/>
        <v>1499</v>
      </c>
    </row>
    <row r="211" spans="1:28" customFormat="1" ht="15" customHeight="1" x14ac:dyDescent="0.3">
      <c r="A211" s="114"/>
      <c r="B211" s="5">
        <v>592520</v>
      </c>
      <c r="C211" s="5">
        <v>103533</v>
      </c>
      <c r="D211" s="5" t="s">
        <v>8169</v>
      </c>
      <c r="E211" s="48">
        <v>103533</v>
      </c>
      <c r="F211" s="48"/>
      <c r="G211" s="45">
        <v>5905490006622</v>
      </c>
      <c r="H211" s="45"/>
      <c r="I211" s="6" t="s">
        <v>654</v>
      </c>
      <c r="J211" s="6" t="s">
        <v>2988</v>
      </c>
      <c r="K211" s="5" t="s">
        <v>193</v>
      </c>
      <c r="L211" s="7" t="s">
        <v>2762</v>
      </c>
      <c r="M211" s="7" t="s">
        <v>2984</v>
      </c>
      <c r="N211" s="17">
        <v>1499</v>
      </c>
      <c r="O211" s="17">
        <v>697</v>
      </c>
      <c r="P211" s="17">
        <v>697</v>
      </c>
      <c r="Q211" s="17">
        <v>697</v>
      </c>
      <c r="R211" s="17"/>
      <c r="S211" s="17"/>
      <c r="T211" s="17" t="str">
        <f t="shared" si="22"/>
        <v>697</v>
      </c>
      <c r="U211" s="15"/>
      <c r="V211" s="5"/>
      <c r="W211" s="17">
        <f t="shared" si="23"/>
        <v>717.91</v>
      </c>
      <c r="X211" s="62">
        <v>0.3</v>
      </c>
      <c r="Y211" s="17">
        <f t="shared" si="19"/>
        <v>1025.5857142857144</v>
      </c>
      <c r="Z211" s="21">
        <f t="shared" si="24"/>
        <v>1026</v>
      </c>
      <c r="AA211" s="17">
        <f t="shared" si="20"/>
        <v>1026</v>
      </c>
      <c r="AB211" s="17">
        <f t="shared" si="21"/>
        <v>1499</v>
      </c>
    </row>
    <row r="212" spans="1:28" customFormat="1" ht="15" customHeight="1" x14ac:dyDescent="0.3">
      <c r="A212" s="114"/>
      <c r="B212" s="5">
        <v>592522</v>
      </c>
      <c r="C212" s="5">
        <v>103535</v>
      </c>
      <c r="D212" s="5" t="s">
        <v>8169</v>
      </c>
      <c r="E212" s="48">
        <v>103535</v>
      </c>
      <c r="F212" s="48"/>
      <c r="G212" s="45">
        <v>5905490006646</v>
      </c>
      <c r="H212" s="45"/>
      <c r="I212" s="6" t="s">
        <v>655</v>
      </c>
      <c r="J212" s="6" t="s">
        <v>2988</v>
      </c>
      <c r="K212" s="5" t="s">
        <v>193</v>
      </c>
      <c r="L212" s="7" t="s">
        <v>2763</v>
      </c>
      <c r="M212" s="7" t="s">
        <v>2984</v>
      </c>
      <c r="N212" s="17">
        <v>1499</v>
      </c>
      <c r="O212" s="17">
        <v>697</v>
      </c>
      <c r="P212" s="17">
        <v>697</v>
      </c>
      <c r="Q212" s="17">
        <v>697</v>
      </c>
      <c r="R212" s="17"/>
      <c r="S212" s="17"/>
      <c r="T212" s="17" t="str">
        <f t="shared" si="22"/>
        <v>697</v>
      </c>
      <c r="U212" s="15"/>
      <c r="V212" s="5"/>
      <c r="W212" s="17">
        <f t="shared" si="23"/>
        <v>717.91</v>
      </c>
      <c r="X212" s="62">
        <v>0.3</v>
      </c>
      <c r="Y212" s="17">
        <f t="shared" si="19"/>
        <v>1025.5857142857144</v>
      </c>
      <c r="Z212" s="21">
        <f t="shared" si="24"/>
        <v>1026</v>
      </c>
      <c r="AA212" s="17">
        <f t="shared" si="20"/>
        <v>1026</v>
      </c>
      <c r="AB212" s="17">
        <f t="shared" si="21"/>
        <v>1499</v>
      </c>
    </row>
    <row r="213" spans="1:28" customFormat="1" ht="15" customHeight="1" x14ac:dyDescent="0.3">
      <c r="A213" s="114"/>
      <c r="B213" s="5">
        <v>592524</v>
      </c>
      <c r="C213" s="5">
        <v>103539</v>
      </c>
      <c r="D213" s="5" t="s">
        <v>8169</v>
      </c>
      <c r="E213" s="48">
        <v>103539</v>
      </c>
      <c r="F213" s="48"/>
      <c r="G213" s="45">
        <v>5905490006684</v>
      </c>
      <c r="H213" s="45"/>
      <c r="I213" s="6" t="s">
        <v>656</v>
      </c>
      <c r="J213" s="6" t="s">
        <v>2988</v>
      </c>
      <c r="K213" s="5" t="s">
        <v>193</v>
      </c>
      <c r="L213" s="7" t="s">
        <v>2764</v>
      </c>
      <c r="M213" s="7" t="s">
        <v>2984</v>
      </c>
      <c r="N213" s="17">
        <v>1499</v>
      </c>
      <c r="O213" s="17">
        <v>697</v>
      </c>
      <c r="P213" s="17">
        <v>697</v>
      </c>
      <c r="Q213" s="17">
        <v>697</v>
      </c>
      <c r="R213" s="17"/>
      <c r="S213" s="17"/>
      <c r="T213" s="17" t="str">
        <f t="shared" si="22"/>
        <v>697</v>
      </c>
      <c r="U213" s="15"/>
      <c r="V213" s="5"/>
      <c r="W213" s="17">
        <f t="shared" si="23"/>
        <v>717.91</v>
      </c>
      <c r="X213" s="62">
        <v>0.3</v>
      </c>
      <c r="Y213" s="17">
        <f t="shared" si="19"/>
        <v>1025.5857142857144</v>
      </c>
      <c r="Z213" s="21">
        <f t="shared" si="24"/>
        <v>1026</v>
      </c>
      <c r="AA213" s="17">
        <f t="shared" si="20"/>
        <v>1026</v>
      </c>
      <c r="AB213" s="17">
        <f t="shared" si="21"/>
        <v>1499</v>
      </c>
    </row>
    <row r="214" spans="1:28" customFormat="1" ht="15" customHeight="1" x14ac:dyDescent="0.3">
      <c r="A214" s="114"/>
      <c r="B214" s="5">
        <v>592526</v>
      </c>
      <c r="C214" s="5">
        <v>103541</v>
      </c>
      <c r="D214" s="5" t="s">
        <v>8169</v>
      </c>
      <c r="E214" s="48">
        <v>103541</v>
      </c>
      <c r="F214" s="48"/>
      <c r="G214" s="45">
        <v>5905490006707</v>
      </c>
      <c r="H214" s="45"/>
      <c r="I214" s="6" t="s">
        <v>657</v>
      </c>
      <c r="J214" s="6" t="s">
        <v>2988</v>
      </c>
      <c r="K214" s="5" t="s">
        <v>193</v>
      </c>
      <c r="L214" s="7" t="s">
        <v>2765</v>
      </c>
      <c r="M214" s="7" t="s">
        <v>2984</v>
      </c>
      <c r="N214" s="17">
        <v>1499</v>
      </c>
      <c r="O214" s="17">
        <v>697</v>
      </c>
      <c r="P214" s="17">
        <v>697</v>
      </c>
      <c r="Q214" s="17">
        <v>697</v>
      </c>
      <c r="R214" s="17"/>
      <c r="S214" s="17"/>
      <c r="T214" s="17" t="str">
        <f t="shared" si="22"/>
        <v>697</v>
      </c>
      <c r="U214" s="15"/>
      <c r="V214" s="5"/>
      <c r="W214" s="17">
        <f t="shared" si="23"/>
        <v>717.91</v>
      </c>
      <c r="X214" s="62">
        <v>0.3</v>
      </c>
      <c r="Y214" s="17">
        <f t="shared" si="19"/>
        <v>1025.5857142857144</v>
      </c>
      <c r="Z214" s="21">
        <f t="shared" si="24"/>
        <v>1026</v>
      </c>
      <c r="AA214" s="17">
        <f t="shared" si="20"/>
        <v>1026</v>
      </c>
      <c r="AB214" s="17">
        <f t="shared" si="21"/>
        <v>1499</v>
      </c>
    </row>
    <row r="215" spans="1:28" customFormat="1" ht="15" customHeight="1" x14ac:dyDescent="0.3">
      <c r="A215" s="114"/>
      <c r="B215" s="5">
        <v>592528</v>
      </c>
      <c r="C215" s="5">
        <v>103543</v>
      </c>
      <c r="D215" s="5" t="s">
        <v>8169</v>
      </c>
      <c r="E215" s="48">
        <v>103543</v>
      </c>
      <c r="F215" s="48"/>
      <c r="G215" s="45">
        <v>5905490006721</v>
      </c>
      <c r="H215" s="45"/>
      <c r="I215" s="6" t="s">
        <v>658</v>
      </c>
      <c r="J215" s="6" t="s">
        <v>2988</v>
      </c>
      <c r="K215" s="5" t="s">
        <v>193</v>
      </c>
      <c r="L215" s="7" t="s">
        <v>2766</v>
      </c>
      <c r="M215" s="7" t="s">
        <v>2984</v>
      </c>
      <c r="N215" s="17">
        <v>1499</v>
      </c>
      <c r="O215" s="17">
        <v>697</v>
      </c>
      <c r="P215" s="17">
        <v>697</v>
      </c>
      <c r="Q215" s="17">
        <v>697</v>
      </c>
      <c r="R215" s="17"/>
      <c r="S215" s="17"/>
      <c r="T215" s="17" t="str">
        <f t="shared" si="22"/>
        <v>697</v>
      </c>
      <c r="U215" s="15"/>
      <c r="V215" s="5"/>
      <c r="W215" s="17">
        <f t="shared" si="23"/>
        <v>717.91</v>
      </c>
      <c r="X215" s="62">
        <v>0.3</v>
      </c>
      <c r="Y215" s="17">
        <f t="shared" si="19"/>
        <v>1025.5857142857144</v>
      </c>
      <c r="Z215" s="21">
        <f t="shared" si="24"/>
        <v>1026</v>
      </c>
      <c r="AA215" s="17">
        <f t="shared" si="20"/>
        <v>1026</v>
      </c>
      <c r="AB215" s="17">
        <f t="shared" si="21"/>
        <v>1499</v>
      </c>
    </row>
    <row r="216" spans="1:28" customFormat="1" ht="15" customHeight="1" x14ac:dyDescent="0.3">
      <c r="A216" s="114"/>
      <c r="B216" s="5">
        <v>592530</v>
      </c>
      <c r="C216" s="5">
        <v>103545</v>
      </c>
      <c r="D216" s="5" t="s">
        <v>8169</v>
      </c>
      <c r="E216" s="48">
        <v>103545</v>
      </c>
      <c r="F216" s="48"/>
      <c r="G216" s="45">
        <v>5905490006745</v>
      </c>
      <c r="H216" s="45"/>
      <c r="I216" s="6" t="s">
        <v>659</v>
      </c>
      <c r="J216" s="6" t="s">
        <v>2988</v>
      </c>
      <c r="K216" s="5" t="s">
        <v>193</v>
      </c>
      <c r="L216" s="7" t="s">
        <v>2767</v>
      </c>
      <c r="M216" s="7" t="s">
        <v>2984</v>
      </c>
      <c r="N216" s="17">
        <v>1499</v>
      </c>
      <c r="O216" s="17">
        <v>697</v>
      </c>
      <c r="P216" s="17">
        <v>697</v>
      </c>
      <c r="Q216" s="17">
        <v>697</v>
      </c>
      <c r="R216" s="17"/>
      <c r="S216" s="17"/>
      <c r="T216" s="17" t="str">
        <f t="shared" si="22"/>
        <v>697</v>
      </c>
      <c r="U216" s="15"/>
      <c r="V216" s="5"/>
      <c r="W216" s="17">
        <f t="shared" si="23"/>
        <v>717.91</v>
      </c>
      <c r="X216" s="62">
        <v>0.3</v>
      </c>
      <c r="Y216" s="17">
        <f t="shared" si="19"/>
        <v>1025.5857142857144</v>
      </c>
      <c r="Z216" s="21">
        <f t="shared" si="24"/>
        <v>1026</v>
      </c>
      <c r="AA216" s="17">
        <f t="shared" si="20"/>
        <v>1026</v>
      </c>
      <c r="AB216" s="17">
        <f t="shared" si="21"/>
        <v>1499</v>
      </c>
    </row>
    <row r="217" spans="1:28" customFormat="1" ht="15" customHeight="1" x14ac:dyDescent="0.3">
      <c r="A217" s="114"/>
      <c r="B217" s="5">
        <v>592532</v>
      </c>
      <c r="C217" s="5">
        <v>103547</v>
      </c>
      <c r="D217" s="5" t="s">
        <v>8169</v>
      </c>
      <c r="E217" s="48">
        <v>103547</v>
      </c>
      <c r="F217" s="48"/>
      <c r="G217" s="45">
        <v>5905490006769</v>
      </c>
      <c r="H217" s="45"/>
      <c r="I217" s="6" t="s">
        <v>660</v>
      </c>
      <c r="J217" s="6" t="s">
        <v>2988</v>
      </c>
      <c r="K217" s="5" t="s">
        <v>193</v>
      </c>
      <c r="L217" s="7" t="s">
        <v>2768</v>
      </c>
      <c r="M217" s="7" t="s">
        <v>2984</v>
      </c>
      <c r="N217" s="17">
        <v>1499</v>
      </c>
      <c r="O217" s="17">
        <v>697</v>
      </c>
      <c r="P217" s="17">
        <v>697</v>
      </c>
      <c r="Q217" s="17">
        <v>697</v>
      </c>
      <c r="R217" s="17"/>
      <c r="S217" s="17"/>
      <c r="T217" s="17" t="str">
        <f t="shared" si="22"/>
        <v>697</v>
      </c>
      <c r="U217" s="15"/>
      <c r="V217" s="5"/>
      <c r="W217" s="17">
        <f t="shared" si="23"/>
        <v>717.91</v>
      </c>
      <c r="X217" s="62">
        <v>0.3</v>
      </c>
      <c r="Y217" s="17">
        <f t="shared" si="19"/>
        <v>1025.5857142857144</v>
      </c>
      <c r="Z217" s="21">
        <f t="shared" si="24"/>
        <v>1026</v>
      </c>
      <c r="AA217" s="17">
        <f t="shared" si="20"/>
        <v>1026</v>
      </c>
      <c r="AB217" s="17">
        <f t="shared" si="21"/>
        <v>1499</v>
      </c>
    </row>
    <row r="218" spans="1:28" customFormat="1" ht="15" customHeight="1" x14ac:dyDescent="0.3">
      <c r="A218" s="114"/>
      <c r="B218" s="5">
        <v>592534</v>
      </c>
      <c r="C218" s="5">
        <v>103549</v>
      </c>
      <c r="D218" s="5" t="s">
        <v>8169</v>
      </c>
      <c r="E218" s="48">
        <v>103549</v>
      </c>
      <c r="F218" s="48"/>
      <c r="G218" s="45">
        <v>5905490006783</v>
      </c>
      <c r="H218" s="45"/>
      <c r="I218" s="6" t="s">
        <v>661</v>
      </c>
      <c r="J218" s="6" t="s">
        <v>2988</v>
      </c>
      <c r="K218" s="5" t="s">
        <v>193</v>
      </c>
      <c r="L218" s="7" t="s">
        <v>2769</v>
      </c>
      <c r="M218" s="7" t="s">
        <v>2984</v>
      </c>
      <c r="N218" s="17">
        <v>1499</v>
      </c>
      <c r="O218" s="17">
        <v>697</v>
      </c>
      <c r="P218" s="17">
        <v>697</v>
      </c>
      <c r="Q218" s="17">
        <v>697</v>
      </c>
      <c r="R218" s="17"/>
      <c r="S218" s="17"/>
      <c r="T218" s="17" t="str">
        <f t="shared" si="22"/>
        <v>697</v>
      </c>
      <c r="U218" s="15"/>
      <c r="V218" s="5"/>
      <c r="W218" s="17">
        <f t="shared" si="23"/>
        <v>717.91</v>
      </c>
      <c r="X218" s="62">
        <v>0.3</v>
      </c>
      <c r="Y218" s="17">
        <f t="shared" si="19"/>
        <v>1025.5857142857144</v>
      </c>
      <c r="Z218" s="21">
        <f t="shared" si="24"/>
        <v>1026</v>
      </c>
      <c r="AA218" s="17">
        <f t="shared" si="20"/>
        <v>1026</v>
      </c>
      <c r="AB218" s="17">
        <f t="shared" si="21"/>
        <v>1499</v>
      </c>
    </row>
    <row r="219" spans="1:28" customFormat="1" ht="15" customHeight="1" x14ac:dyDescent="0.3">
      <c r="A219" s="114"/>
      <c r="B219" s="5">
        <v>592519</v>
      </c>
      <c r="C219" s="5">
        <v>103532</v>
      </c>
      <c r="D219" s="5" t="s">
        <v>8169</v>
      </c>
      <c r="E219" s="48">
        <v>103532</v>
      </c>
      <c r="F219" s="48"/>
      <c r="G219" s="45">
        <v>5905490006615</v>
      </c>
      <c r="H219" s="45"/>
      <c r="I219" s="6" t="s">
        <v>662</v>
      </c>
      <c r="J219" s="6" t="s">
        <v>2988</v>
      </c>
      <c r="K219" s="5" t="s">
        <v>193</v>
      </c>
      <c r="L219" s="7" t="s">
        <v>2762</v>
      </c>
      <c r="M219" s="7" t="s">
        <v>2984</v>
      </c>
      <c r="N219" s="17">
        <v>1499</v>
      </c>
      <c r="O219" s="17">
        <v>697</v>
      </c>
      <c r="P219" s="17">
        <v>697</v>
      </c>
      <c r="Q219" s="17">
        <v>697</v>
      </c>
      <c r="R219" s="17"/>
      <c r="S219" s="17"/>
      <c r="T219" s="17" t="str">
        <f t="shared" si="22"/>
        <v>697</v>
      </c>
      <c r="U219" s="15"/>
      <c r="V219" s="5"/>
      <c r="W219" s="17">
        <f t="shared" si="23"/>
        <v>717.91</v>
      </c>
      <c r="X219" s="62">
        <v>0.3</v>
      </c>
      <c r="Y219" s="17">
        <f t="shared" si="19"/>
        <v>1025.5857142857144</v>
      </c>
      <c r="Z219" s="21">
        <f t="shared" si="24"/>
        <v>1026</v>
      </c>
      <c r="AA219" s="17">
        <f t="shared" si="20"/>
        <v>1026</v>
      </c>
      <c r="AB219" s="17">
        <f t="shared" si="21"/>
        <v>1499</v>
      </c>
    </row>
    <row r="220" spans="1:28" customFormat="1" ht="15" customHeight="1" x14ac:dyDescent="0.3">
      <c r="A220" s="114"/>
      <c r="B220" s="5">
        <v>592529</v>
      </c>
      <c r="C220" s="5">
        <v>103544</v>
      </c>
      <c r="D220" s="5" t="s">
        <v>8169</v>
      </c>
      <c r="E220" s="48">
        <v>103544</v>
      </c>
      <c r="F220" s="48"/>
      <c r="G220" s="45">
        <v>5905490006738</v>
      </c>
      <c r="H220" s="45"/>
      <c r="I220" s="6" t="s">
        <v>663</v>
      </c>
      <c r="J220" s="6" t="s">
        <v>2988</v>
      </c>
      <c r="K220" s="5" t="s">
        <v>193</v>
      </c>
      <c r="L220" s="7" t="s">
        <v>2767</v>
      </c>
      <c r="M220" s="7" t="s">
        <v>2984</v>
      </c>
      <c r="N220" s="17">
        <v>1499</v>
      </c>
      <c r="O220" s="17">
        <v>697</v>
      </c>
      <c r="P220" s="17">
        <v>697</v>
      </c>
      <c r="Q220" s="17">
        <v>697</v>
      </c>
      <c r="R220" s="17"/>
      <c r="S220" s="17"/>
      <c r="T220" s="17" t="str">
        <f t="shared" si="22"/>
        <v>697</v>
      </c>
      <c r="U220" s="15"/>
      <c r="V220" s="5"/>
      <c r="W220" s="17">
        <f t="shared" si="23"/>
        <v>717.91</v>
      </c>
      <c r="X220" s="62">
        <v>0.3</v>
      </c>
      <c r="Y220" s="17">
        <f t="shared" si="19"/>
        <v>1025.5857142857144</v>
      </c>
      <c r="Z220" s="21">
        <f t="shared" si="24"/>
        <v>1026</v>
      </c>
      <c r="AA220" s="17">
        <f t="shared" si="20"/>
        <v>1026</v>
      </c>
      <c r="AB220" s="17">
        <f t="shared" si="21"/>
        <v>1499</v>
      </c>
    </row>
    <row r="221" spans="1:28" customFormat="1" ht="15" customHeight="1" x14ac:dyDescent="0.3">
      <c r="A221" s="114"/>
      <c r="B221" s="5">
        <v>592705</v>
      </c>
      <c r="C221" s="5" t="s">
        <v>837</v>
      </c>
      <c r="D221" s="5" t="s">
        <v>8169</v>
      </c>
      <c r="E221" s="48" t="s">
        <v>176</v>
      </c>
      <c r="F221" s="48"/>
      <c r="G221" s="45">
        <v>3666270092298</v>
      </c>
      <c r="H221" s="45"/>
      <c r="I221" s="6" t="s">
        <v>526</v>
      </c>
      <c r="J221" s="6" t="s">
        <v>2988</v>
      </c>
      <c r="K221" s="5" t="s">
        <v>175</v>
      </c>
      <c r="L221" s="7" t="s">
        <v>2922</v>
      </c>
      <c r="M221" s="7" t="s">
        <v>2985</v>
      </c>
      <c r="N221" s="17">
        <v>1949</v>
      </c>
      <c r="O221" s="17"/>
      <c r="P221" s="17"/>
      <c r="Q221" s="17"/>
      <c r="R221" s="17">
        <v>610</v>
      </c>
      <c r="S221" s="17">
        <v>637</v>
      </c>
      <c r="T221" s="17" t="str">
        <f t="shared" si="22"/>
        <v>637</v>
      </c>
      <c r="U221" s="15"/>
      <c r="V221" s="5"/>
      <c r="W221" s="17">
        <f t="shared" si="23"/>
        <v>656.11</v>
      </c>
      <c r="X221" s="62">
        <v>0.3</v>
      </c>
      <c r="Y221" s="17">
        <f t="shared" si="19"/>
        <v>937.30000000000007</v>
      </c>
      <c r="Z221" s="21">
        <f t="shared" si="24"/>
        <v>937</v>
      </c>
      <c r="AA221" s="17">
        <f t="shared" si="20"/>
        <v>937</v>
      </c>
      <c r="AB221" s="17">
        <f t="shared" si="21"/>
        <v>1949</v>
      </c>
    </row>
    <row r="222" spans="1:28" customFormat="1" ht="15" customHeight="1" x14ac:dyDescent="0.3">
      <c r="A222" s="116"/>
      <c r="B222" s="29">
        <v>592761</v>
      </c>
      <c r="C222" s="29" t="s">
        <v>838</v>
      </c>
      <c r="D222" s="5" t="s">
        <v>8169</v>
      </c>
      <c r="E222" s="50" t="s">
        <v>177</v>
      </c>
      <c r="F222" s="50"/>
      <c r="G222" s="45">
        <v>3666270092274</v>
      </c>
      <c r="H222" s="45"/>
      <c r="I222" s="6" t="s">
        <v>527</v>
      </c>
      <c r="J222" s="6" t="s">
        <v>2988</v>
      </c>
      <c r="K222" s="5" t="s">
        <v>175</v>
      </c>
      <c r="L222" s="7" t="s">
        <v>2923</v>
      </c>
      <c r="M222" s="7" t="s">
        <v>2985</v>
      </c>
      <c r="N222" s="17">
        <v>1949</v>
      </c>
      <c r="O222" s="17"/>
      <c r="P222" s="17"/>
      <c r="Q222" s="17"/>
      <c r="R222" s="17">
        <v>610</v>
      </c>
      <c r="S222" s="17">
        <v>637</v>
      </c>
      <c r="T222" s="17" t="str">
        <f t="shared" si="22"/>
        <v>637</v>
      </c>
      <c r="U222" s="15"/>
      <c r="V222" s="29"/>
      <c r="W222" s="17">
        <f t="shared" si="23"/>
        <v>656.11</v>
      </c>
      <c r="X222" s="62">
        <v>0.3</v>
      </c>
      <c r="Y222" s="17">
        <f t="shared" si="19"/>
        <v>937.30000000000007</v>
      </c>
      <c r="Z222" s="21">
        <f t="shared" si="24"/>
        <v>937</v>
      </c>
      <c r="AA222" s="17">
        <f t="shared" si="20"/>
        <v>937</v>
      </c>
      <c r="AB222" s="17">
        <f t="shared" si="21"/>
        <v>1949</v>
      </c>
    </row>
    <row r="223" spans="1:28" customFormat="1" ht="15" customHeight="1" x14ac:dyDescent="0.3">
      <c r="A223" s="116"/>
      <c r="B223" s="29">
        <v>592707</v>
      </c>
      <c r="C223" s="29" t="s">
        <v>839</v>
      </c>
      <c r="D223" s="5" t="s">
        <v>8169</v>
      </c>
      <c r="E223" s="50" t="s">
        <v>178</v>
      </c>
      <c r="F223" s="50"/>
      <c r="G223" s="45">
        <v>3666270092267</v>
      </c>
      <c r="H223" s="45"/>
      <c r="I223" s="6" t="s">
        <v>528</v>
      </c>
      <c r="J223" s="6" t="s">
        <v>2988</v>
      </c>
      <c r="K223" s="5" t="s">
        <v>175</v>
      </c>
      <c r="L223" s="7" t="s">
        <v>2924</v>
      </c>
      <c r="M223" s="7" t="s">
        <v>2985</v>
      </c>
      <c r="N223" s="17">
        <v>1949</v>
      </c>
      <c r="O223" s="17"/>
      <c r="P223" s="17"/>
      <c r="Q223" s="17"/>
      <c r="R223" s="17">
        <v>610</v>
      </c>
      <c r="S223" s="17">
        <v>637</v>
      </c>
      <c r="T223" s="17" t="str">
        <f t="shared" si="22"/>
        <v>637</v>
      </c>
      <c r="U223" s="15"/>
      <c r="V223" s="29"/>
      <c r="W223" s="17">
        <f t="shared" si="23"/>
        <v>656.11</v>
      </c>
      <c r="X223" s="62">
        <v>0.3</v>
      </c>
      <c r="Y223" s="17">
        <f t="shared" si="19"/>
        <v>937.30000000000007</v>
      </c>
      <c r="Z223" s="21">
        <f t="shared" si="24"/>
        <v>937</v>
      </c>
      <c r="AA223" s="17">
        <f t="shared" si="20"/>
        <v>937</v>
      </c>
      <c r="AB223" s="17">
        <f t="shared" si="21"/>
        <v>1949</v>
      </c>
    </row>
    <row r="224" spans="1:28" customFormat="1" ht="15" customHeight="1" x14ac:dyDescent="0.3">
      <c r="A224" s="116"/>
      <c r="B224" s="29">
        <v>592708</v>
      </c>
      <c r="C224" s="29" t="s">
        <v>840</v>
      </c>
      <c r="D224" s="5" t="s">
        <v>8169</v>
      </c>
      <c r="E224" s="50" t="s">
        <v>179</v>
      </c>
      <c r="F224" s="50"/>
      <c r="G224" s="45">
        <v>3666270092250</v>
      </c>
      <c r="H224" s="45"/>
      <c r="I224" s="6" t="s">
        <v>529</v>
      </c>
      <c r="J224" s="6" t="s">
        <v>2988</v>
      </c>
      <c r="K224" s="5" t="s">
        <v>175</v>
      </c>
      <c r="L224" s="7" t="s">
        <v>2925</v>
      </c>
      <c r="M224" s="7" t="s">
        <v>2985</v>
      </c>
      <c r="N224" s="17">
        <v>1949</v>
      </c>
      <c r="O224" s="17"/>
      <c r="P224" s="17"/>
      <c r="Q224" s="17"/>
      <c r="R224" s="17">
        <v>610</v>
      </c>
      <c r="S224" s="17">
        <v>637</v>
      </c>
      <c r="T224" s="17" t="str">
        <f t="shared" si="22"/>
        <v>637</v>
      </c>
      <c r="U224" s="15"/>
      <c r="V224" s="29"/>
      <c r="W224" s="17">
        <f t="shared" si="23"/>
        <v>656.11</v>
      </c>
      <c r="X224" s="62">
        <v>0.3</v>
      </c>
      <c r="Y224" s="17">
        <f t="shared" si="19"/>
        <v>937.30000000000007</v>
      </c>
      <c r="Z224" s="21">
        <f t="shared" si="24"/>
        <v>937</v>
      </c>
      <c r="AA224" s="17">
        <f t="shared" si="20"/>
        <v>937</v>
      </c>
      <c r="AB224" s="17">
        <f t="shared" si="21"/>
        <v>1949</v>
      </c>
    </row>
    <row r="225" spans="1:28" customFormat="1" ht="15" customHeight="1" x14ac:dyDescent="0.3">
      <c r="A225" s="116"/>
      <c r="B225" s="29">
        <v>592709</v>
      </c>
      <c r="C225" s="29" t="s">
        <v>841</v>
      </c>
      <c r="D225" s="5" t="s">
        <v>8169</v>
      </c>
      <c r="E225" s="50" t="s">
        <v>180</v>
      </c>
      <c r="F225" s="50"/>
      <c r="G225" s="45">
        <v>3666270092243</v>
      </c>
      <c r="H225" s="45"/>
      <c r="I225" s="6" t="s">
        <v>530</v>
      </c>
      <c r="J225" s="6" t="s">
        <v>2988</v>
      </c>
      <c r="K225" s="5" t="s">
        <v>175</v>
      </c>
      <c r="L225" s="7" t="s">
        <v>2926</v>
      </c>
      <c r="M225" s="7" t="s">
        <v>2985</v>
      </c>
      <c r="N225" s="17">
        <v>1949</v>
      </c>
      <c r="O225" s="17"/>
      <c r="P225" s="17"/>
      <c r="Q225" s="17"/>
      <c r="R225" s="17">
        <v>610</v>
      </c>
      <c r="S225" s="17">
        <v>637</v>
      </c>
      <c r="T225" s="17" t="str">
        <f t="shared" si="22"/>
        <v>637</v>
      </c>
      <c r="U225" s="15"/>
      <c r="V225" s="29"/>
      <c r="W225" s="17">
        <f t="shared" si="23"/>
        <v>656.11</v>
      </c>
      <c r="X225" s="62">
        <v>0.3</v>
      </c>
      <c r="Y225" s="17">
        <f t="shared" si="19"/>
        <v>937.30000000000007</v>
      </c>
      <c r="Z225" s="21">
        <f t="shared" si="24"/>
        <v>937</v>
      </c>
      <c r="AA225" s="17">
        <f t="shared" si="20"/>
        <v>937</v>
      </c>
      <c r="AB225" s="17">
        <f t="shared" si="21"/>
        <v>1949</v>
      </c>
    </row>
    <row r="226" spans="1:28" customFormat="1" ht="15" customHeight="1" x14ac:dyDescent="0.3">
      <c r="A226" s="116"/>
      <c r="B226" s="29">
        <v>592710</v>
      </c>
      <c r="C226" s="29" t="s">
        <v>842</v>
      </c>
      <c r="D226" s="5" t="s">
        <v>8169</v>
      </c>
      <c r="E226" s="50" t="s">
        <v>181</v>
      </c>
      <c r="F226" s="50"/>
      <c r="G226" s="45">
        <v>3666270092236</v>
      </c>
      <c r="H226" s="45"/>
      <c r="I226" s="6" t="s">
        <v>531</v>
      </c>
      <c r="J226" s="6" t="s">
        <v>2988</v>
      </c>
      <c r="K226" s="5" t="s">
        <v>175</v>
      </c>
      <c r="L226" s="7" t="s">
        <v>2927</v>
      </c>
      <c r="M226" s="7" t="s">
        <v>2985</v>
      </c>
      <c r="N226" s="17">
        <v>1949</v>
      </c>
      <c r="O226" s="17"/>
      <c r="P226" s="17"/>
      <c r="Q226" s="17"/>
      <c r="R226" s="17">
        <v>610</v>
      </c>
      <c r="S226" s="17">
        <v>637</v>
      </c>
      <c r="T226" s="17" t="str">
        <f t="shared" si="22"/>
        <v>637</v>
      </c>
      <c r="U226" s="15"/>
      <c r="V226" s="29"/>
      <c r="W226" s="17">
        <f t="shared" si="23"/>
        <v>656.11</v>
      </c>
      <c r="X226" s="62">
        <v>0.3</v>
      </c>
      <c r="Y226" s="17">
        <f t="shared" si="19"/>
        <v>937.30000000000007</v>
      </c>
      <c r="Z226" s="21">
        <f t="shared" si="24"/>
        <v>937</v>
      </c>
      <c r="AA226" s="17">
        <f t="shared" si="20"/>
        <v>937</v>
      </c>
      <c r="AB226" s="17">
        <f t="shared" si="21"/>
        <v>1949</v>
      </c>
    </row>
    <row r="227" spans="1:28" customFormat="1" ht="15" customHeight="1" x14ac:dyDescent="0.3">
      <c r="A227" s="116"/>
      <c r="B227" s="29">
        <v>592711</v>
      </c>
      <c r="C227" s="29" t="s">
        <v>843</v>
      </c>
      <c r="D227" s="5" t="s">
        <v>8169</v>
      </c>
      <c r="E227" s="50" t="s">
        <v>182</v>
      </c>
      <c r="F227" s="50"/>
      <c r="G227" s="45">
        <v>3666270092229</v>
      </c>
      <c r="H227" s="45"/>
      <c r="I227" s="6" t="s">
        <v>532</v>
      </c>
      <c r="J227" s="6" t="s">
        <v>2988</v>
      </c>
      <c r="K227" s="5" t="s">
        <v>175</v>
      </c>
      <c r="L227" s="7" t="s">
        <v>2928</v>
      </c>
      <c r="M227" s="7" t="s">
        <v>2985</v>
      </c>
      <c r="N227" s="17">
        <v>1949</v>
      </c>
      <c r="O227" s="17"/>
      <c r="P227" s="17"/>
      <c r="Q227" s="17"/>
      <c r="R227" s="17">
        <v>610</v>
      </c>
      <c r="S227" s="17">
        <v>637</v>
      </c>
      <c r="T227" s="17" t="str">
        <f t="shared" si="22"/>
        <v>637</v>
      </c>
      <c r="U227" s="15"/>
      <c r="V227" s="29"/>
      <c r="W227" s="17">
        <f t="shared" si="23"/>
        <v>656.11</v>
      </c>
      <c r="X227" s="62">
        <v>0.3</v>
      </c>
      <c r="Y227" s="17">
        <f t="shared" si="19"/>
        <v>937.30000000000007</v>
      </c>
      <c r="Z227" s="21">
        <f t="shared" si="24"/>
        <v>937</v>
      </c>
      <c r="AA227" s="17">
        <f t="shared" si="20"/>
        <v>937</v>
      </c>
      <c r="AB227" s="17">
        <f t="shared" si="21"/>
        <v>1949</v>
      </c>
    </row>
    <row r="228" spans="1:28" customFormat="1" ht="15" customHeight="1" x14ac:dyDescent="0.3">
      <c r="A228" s="116"/>
      <c r="B228" s="29">
        <v>592690</v>
      </c>
      <c r="C228" s="29" t="s">
        <v>844</v>
      </c>
      <c r="D228" s="5" t="s">
        <v>8169</v>
      </c>
      <c r="E228" s="50" t="s">
        <v>183</v>
      </c>
      <c r="F228" s="50"/>
      <c r="G228" s="45">
        <v>3666270092212</v>
      </c>
      <c r="H228" s="45"/>
      <c r="I228" s="6" t="s">
        <v>533</v>
      </c>
      <c r="J228" s="6" t="s">
        <v>2988</v>
      </c>
      <c r="K228" s="5" t="s">
        <v>175</v>
      </c>
      <c r="L228" s="7" t="s">
        <v>2929</v>
      </c>
      <c r="M228" s="7" t="s">
        <v>2985</v>
      </c>
      <c r="N228" s="17">
        <v>1949</v>
      </c>
      <c r="O228" s="17"/>
      <c r="P228" s="17"/>
      <c r="Q228" s="17"/>
      <c r="R228" s="17">
        <v>610</v>
      </c>
      <c r="S228" s="17">
        <v>637</v>
      </c>
      <c r="T228" s="17" t="str">
        <f t="shared" si="22"/>
        <v>637</v>
      </c>
      <c r="U228" s="15"/>
      <c r="V228" s="29"/>
      <c r="W228" s="17">
        <f t="shared" si="23"/>
        <v>656.11</v>
      </c>
      <c r="X228" s="62">
        <v>0.3</v>
      </c>
      <c r="Y228" s="17">
        <f t="shared" si="19"/>
        <v>937.30000000000007</v>
      </c>
      <c r="Z228" s="21">
        <f t="shared" si="24"/>
        <v>937</v>
      </c>
      <c r="AA228" s="17">
        <f t="shared" si="20"/>
        <v>937</v>
      </c>
      <c r="AB228" s="17">
        <f t="shared" si="21"/>
        <v>1949</v>
      </c>
    </row>
    <row r="229" spans="1:28" customFormat="1" ht="15" customHeight="1" x14ac:dyDescent="0.3">
      <c r="A229" s="116"/>
      <c r="B229" s="29">
        <v>592691</v>
      </c>
      <c r="C229" s="29" t="s">
        <v>845</v>
      </c>
      <c r="D229" s="5" t="s">
        <v>8169</v>
      </c>
      <c r="E229" s="50" t="s">
        <v>184</v>
      </c>
      <c r="F229" s="50"/>
      <c r="G229" s="45">
        <v>3666270092120</v>
      </c>
      <c r="H229" s="45"/>
      <c r="I229" s="6" t="s">
        <v>534</v>
      </c>
      <c r="J229" s="6" t="s">
        <v>2988</v>
      </c>
      <c r="K229" s="5" t="s">
        <v>175</v>
      </c>
      <c r="L229" s="7" t="s">
        <v>2922</v>
      </c>
      <c r="M229" s="7" t="s">
        <v>2985</v>
      </c>
      <c r="N229" s="17">
        <v>1949</v>
      </c>
      <c r="O229" s="17"/>
      <c r="P229" s="17"/>
      <c r="Q229" s="17"/>
      <c r="R229" s="17">
        <v>610</v>
      </c>
      <c r="S229" s="17">
        <v>637</v>
      </c>
      <c r="T229" s="17" t="str">
        <f t="shared" si="22"/>
        <v>637</v>
      </c>
      <c r="U229" s="15"/>
      <c r="V229" s="29"/>
      <c r="W229" s="17">
        <f t="shared" si="23"/>
        <v>656.11</v>
      </c>
      <c r="X229" s="62">
        <v>0.3</v>
      </c>
      <c r="Y229" s="17">
        <f t="shared" si="19"/>
        <v>937.30000000000007</v>
      </c>
      <c r="Z229" s="21">
        <f t="shared" si="24"/>
        <v>937</v>
      </c>
      <c r="AA229" s="17">
        <f t="shared" si="20"/>
        <v>937</v>
      </c>
      <c r="AB229" s="17">
        <f t="shared" si="21"/>
        <v>1949</v>
      </c>
    </row>
    <row r="230" spans="1:28" customFormat="1" ht="15" customHeight="1" x14ac:dyDescent="0.3">
      <c r="A230" s="116"/>
      <c r="B230" s="29">
        <v>592692</v>
      </c>
      <c r="C230" s="29" t="s">
        <v>846</v>
      </c>
      <c r="D230" s="5" t="s">
        <v>8169</v>
      </c>
      <c r="E230" s="50" t="s">
        <v>185</v>
      </c>
      <c r="F230" s="50"/>
      <c r="G230" s="45">
        <v>3666270092106</v>
      </c>
      <c r="H230" s="45"/>
      <c r="I230" s="6" t="s">
        <v>535</v>
      </c>
      <c r="J230" s="6" t="s">
        <v>2988</v>
      </c>
      <c r="K230" s="5" t="s">
        <v>175</v>
      </c>
      <c r="L230" s="7" t="s">
        <v>2923</v>
      </c>
      <c r="M230" s="7" t="s">
        <v>2985</v>
      </c>
      <c r="N230" s="17">
        <v>1949</v>
      </c>
      <c r="O230" s="17"/>
      <c r="P230" s="17"/>
      <c r="Q230" s="17"/>
      <c r="R230" s="17">
        <v>610</v>
      </c>
      <c r="S230" s="17">
        <v>637</v>
      </c>
      <c r="T230" s="17" t="str">
        <f t="shared" si="22"/>
        <v>637</v>
      </c>
      <c r="U230" s="15"/>
      <c r="V230" s="29"/>
      <c r="W230" s="17">
        <f t="shared" si="23"/>
        <v>656.11</v>
      </c>
      <c r="X230" s="62">
        <v>0.3</v>
      </c>
      <c r="Y230" s="17">
        <f t="shared" si="19"/>
        <v>937.30000000000007</v>
      </c>
      <c r="Z230" s="21">
        <f t="shared" si="24"/>
        <v>937</v>
      </c>
      <c r="AA230" s="17">
        <f t="shared" si="20"/>
        <v>937</v>
      </c>
      <c r="AB230" s="17">
        <f t="shared" si="21"/>
        <v>1949</v>
      </c>
    </row>
    <row r="231" spans="1:28" customFormat="1" ht="15" customHeight="1" x14ac:dyDescent="0.3">
      <c r="A231" s="116"/>
      <c r="B231" s="29">
        <v>592693</v>
      </c>
      <c r="C231" s="29" t="s">
        <v>847</v>
      </c>
      <c r="D231" s="5" t="s">
        <v>8169</v>
      </c>
      <c r="E231" s="50" t="s">
        <v>186</v>
      </c>
      <c r="F231" s="50"/>
      <c r="G231" s="45">
        <v>3666270092090</v>
      </c>
      <c r="H231" s="45"/>
      <c r="I231" s="6" t="s">
        <v>536</v>
      </c>
      <c r="J231" s="6" t="s">
        <v>2988</v>
      </c>
      <c r="K231" s="5" t="s">
        <v>175</v>
      </c>
      <c r="L231" s="7" t="s">
        <v>2924</v>
      </c>
      <c r="M231" s="7" t="s">
        <v>2985</v>
      </c>
      <c r="N231" s="17">
        <v>1949</v>
      </c>
      <c r="O231" s="17"/>
      <c r="P231" s="17"/>
      <c r="Q231" s="17"/>
      <c r="R231" s="17">
        <v>610</v>
      </c>
      <c r="S231" s="17">
        <v>637</v>
      </c>
      <c r="T231" s="17" t="str">
        <f t="shared" si="22"/>
        <v>637</v>
      </c>
      <c r="U231" s="15"/>
      <c r="V231" s="29"/>
      <c r="W231" s="17">
        <f t="shared" si="23"/>
        <v>656.11</v>
      </c>
      <c r="X231" s="62">
        <v>0.3</v>
      </c>
      <c r="Y231" s="17">
        <f t="shared" si="19"/>
        <v>937.30000000000007</v>
      </c>
      <c r="Z231" s="21">
        <f t="shared" si="24"/>
        <v>937</v>
      </c>
      <c r="AA231" s="17">
        <f t="shared" si="20"/>
        <v>937</v>
      </c>
      <c r="AB231" s="17">
        <f t="shared" si="21"/>
        <v>1949</v>
      </c>
    </row>
    <row r="232" spans="1:28" customFormat="1" ht="15" customHeight="1" x14ac:dyDescent="0.3">
      <c r="A232" s="116"/>
      <c r="B232" s="29">
        <v>592694</v>
      </c>
      <c r="C232" s="29" t="s">
        <v>848</v>
      </c>
      <c r="D232" s="5" t="s">
        <v>8169</v>
      </c>
      <c r="E232" s="50" t="s">
        <v>187</v>
      </c>
      <c r="F232" s="50"/>
      <c r="G232" s="45">
        <v>3666270092083</v>
      </c>
      <c r="H232" s="45"/>
      <c r="I232" s="6" t="s">
        <v>537</v>
      </c>
      <c r="J232" s="6" t="s">
        <v>2988</v>
      </c>
      <c r="K232" s="5" t="s">
        <v>175</v>
      </c>
      <c r="L232" s="7" t="s">
        <v>2925</v>
      </c>
      <c r="M232" s="7" t="s">
        <v>2985</v>
      </c>
      <c r="N232" s="17">
        <v>1949</v>
      </c>
      <c r="O232" s="17"/>
      <c r="P232" s="17"/>
      <c r="Q232" s="17"/>
      <c r="R232" s="17">
        <v>610</v>
      </c>
      <c r="S232" s="17">
        <v>637</v>
      </c>
      <c r="T232" s="17" t="str">
        <f t="shared" si="22"/>
        <v>637</v>
      </c>
      <c r="U232" s="15"/>
      <c r="V232" s="29"/>
      <c r="W232" s="17">
        <f t="shared" si="23"/>
        <v>656.11</v>
      </c>
      <c r="X232" s="62">
        <v>0.3</v>
      </c>
      <c r="Y232" s="17">
        <f t="shared" si="19"/>
        <v>937.30000000000007</v>
      </c>
      <c r="Z232" s="21">
        <f t="shared" si="24"/>
        <v>937</v>
      </c>
      <c r="AA232" s="17">
        <f t="shared" si="20"/>
        <v>937</v>
      </c>
      <c r="AB232" s="17">
        <f t="shared" si="21"/>
        <v>1949</v>
      </c>
    </row>
    <row r="233" spans="1:28" customFormat="1" ht="15" customHeight="1" x14ac:dyDescent="0.3">
      <c r="A233" s="116"/>
      <c r="B233" s="29">
        <v>592695</v>
      </c>
      <c r="C233" s="29" t="s">
        <v>849</v>
      </c>
      <c r="D233" s="5" t="s">
        <v>8169</v>
      </c>
      <c r="E233" s="50" t="s">
        <v>188</v>
      </c>
      <c r="F233" s="50"/>
      <c r="G233" s="45">
        <v>3666270092076</v>
      </c>
      <c r="H233" s="45"/>
      <c r="I233" s="6" t="s">
        <v>538</v>
      </c>
      <c r="J233" s="6" t="s">
        <v>2988</v>
      </c>
      <c r="K233" s="5" t="s">
        <v>175</v>
      </c>
      <c r="L233" s="7" t="s">
        <v>2926</v>
      </c>
      <c r="M233" s="7" t="s">
        <v>2985</v>
      </c>
      <c r="N233" s="17">
        <v>1949</v>
      </c>
      <c r="O233" s="17"/>
      <c r="P233" s="17"/>
      <c r="Q233" s="17"/>
      <c r="R233" s="17">
        <v>610</v>
      </c>
      <c r="S233" s="17">
        <v>637</v>
      </c>
      <c r="T233" s="17" t="str">
        <f t="shared" si="22"/>
        <v>637</v>
      </c>
      <c r="U233" s="15"/>
      <c r="V233" s="29"/>
      <c r="W233" s="17">
        <f t="shared" si="23"/>
        <v>656.11</v>
      </c>
      <c r="X233" s="62">
        <v>0.3</v>
      </c>
      <c r="Y233" s="17">
        <f t="shared" si="19"/>
        <v>937.30000000000007</v>
      </c>
      <c r="Z233" s="21">
        <f t="shared" si="24"/>
        <v>937</v>
      </c>
      <c r="AA233" s="17">
        <f t="shared" si="20"/>
        <v>937</v>
      </c>
      <c r="AB233" s="17">
        <f t="shared" si="21"/>
        <v>1949</v>
      </c>
    </row>
    <row r="234" spans="1:28" customFormat="1" ht="15" customHeight="1" x14ac:dyDescent="0.3">
      <c r="A234" s="116"/>
      <c r="B234" s="29">
        <v>592696</v>
      </c>
      <c r="C234" s="29" t="s">
        <v>850</v>
      </c>
      <c r="D234" s="5" t="s">
        <v>8169</v>
      </c>
      <c r="E234" s="50" t="s">
        <v>189</v>
      </c>
      <c r="F234" s="50"/>
      <c r="G234" s="45">
        <v>3666270092069</v>
      </c>
      <c r="H234" s="45"/>
      <c r="I234" s="6" t="s">
        <v>539</v>
      </c>
      <c r="J234" s="6" t="s">
        <v>2988</v>
      </c>
      <c r="K234" s="5" t="s">
        <v>175</v>
      </c>
      <c r="L234" s="7" t="s">
        <v>2927</v>
      </c>
      <c r="M234" s="7" t="s">
        <v>2985</v>
      </c>
      <c r="N234" s="17">
        <v>1949</v>
      </c>
      <c r="O234" s="17"/>
      <c r="P234" s="17"/>
      <c r="Q234" s="17"/>
      <c r="R234" s="17">
        <v>610</v>
      </c>
      <c r="S234" s="17">
        <v>637</v>
      </c>
      <c r="T234" s="17" t="str">
        <f t="shared" si="22"/>
        <v>637</v>
      </c>
      <c r="U234" s="15"/>
      <c r="V234" s="29"/>
      <c r="W234" s="17">
        <f t="shared" si="23"/>
        <v>656.11</v>
      </c>
      <c r="X234" s="62">
        <v>0.3</v>
      </c>
      <c r="Y234" s="17">
        <f t="shared" si="19"/>
        <v>937.30000000000007</v>
      </c>
      <c r="Z234" s="21">
        <f t="shared" si="24"/>
        <v>937</v>
      </c>
      <c r="AA234" s="17">
        <f t="shared" si="20"/>
        <v>937</v>
      </c>
      <c r="AB234" s="17">
        <f t="shared" si="21"/>
        <v>1949</v>
      </c>
    </row>
    <row r="235" spans="1:28" customFormat="1" ht="15" customHeight="1" x14ac:dyDescent="0.3">
      <c r="A235" s="116"/>
      <c r="B235" s="29">
        <v>592697</v>
      </c>
      <c r="C235" s="29" t="s">
        <v>851</v>
      </c>
      <c r="D235" s="5" t="s">
        <v>8169</v>
      </c>
      <c r="E235" s="50" t="s">
        <v>190</v>
      </c>
      <c r="F235" s="50"/>
      <c r="G235" s="45">
        <v>3666270092052</v>
      </c>
      <c r="H235" s="45"/>
      <c r="I235" s="6" t="s">
        <v>540</v>
      </c>
      <c r="J235" s="6" t="s">
        <v>2988</v>
      </c>
      <c r="K235" s="5" t="s">
        <v>175</v>
      </c>
      <c r="L235" s="7" t="s">
        <v>2928</v>
      </c>
      <c r="M235" s="7" t="s">
        <v>2985</v>
      </c>
      <c r="N235" s="17">
        <v>1949</v>
      </c>
      <c r="O235" s="17"/>
      <c r="P235" s="17"/>
      <c r="Q235" s="17"/>
      <c r="R235" s="17">
        <v>610</v>
      </c>
      <c r="S235" s="17">
        <v>637</v>
      </c>
      <c r="T235" s="17" t="str">
        <f t="shared" si="22"/>
        <v>637</v>
      </c>
      <c r="U235" s="15"/>
      <c r="V235" s="29"/>
      <c r="W235" s="17">
        <f t="shared" si="23"/>
        <v>656.11</v>
      </c>
      <c r="X235" s="62">
        <v>0.3</v>
      </c>
      <c r="Y235" s="17">
        <f t="shared" si="19"/>
        <v>937.30000000000007</v>
      </c>
      <c r="Z235" s="21">
        <f t="shared" si="24"/>
        <v>937</v>
      </c>
      <c r="AA235" s="17">
        <f t="shared" si="20"/>
        <v>937</v>
      </c>
      <c r="AB235" s="17">
        <f t="shared" si="21"/>
        <v>1949</v>
      </c>
    </row>
    <row r="236" spans="1:28" customFormat="1" ht="15" customHeight="1" x14ac:dyDescent="0.3">
      <c r="A236" s="116"/>
      <c r="B236" s="29">
        <v>592698</v>
      </c>
      <c r="C236" s="29" t="s">
        <v>852</v>
      </c>
      <c r="D236" s="5" t="s">
        <v>8169</v>
      </c>
      <c r="E236" s="50" t="s">
        <v>191</v>
      </c>
      <c r="F236" s="50"/>
      <c r="G236" s="45">
        <v>3666270092045</v>
      </c>
      <c r="H236" s="45"/>
      <c r="I236" s="6" t="s">
        <v>541</v>
      </c>
      <c r="J236" s="6" t="s">
        <v>2988</v>
      </c>
      <c r="K236" s="5" t="s">
        <v>175</v>
      </c>
      <c r="L236" s="7" t="s">
        <v>2929</v>
      </c>
      <c r="M236" s="7" t="s">
        <v>2985</v>
      </c>
      <c r="N236" s="17">
        <v>1949</v>
      </c>
      <c r="O236" s="17"/>
      <c r="P236" s="17"/>
      <c r="Q236" s="17"/>
      <c r="R236" s="17">
        <v>610</v>
      </c>
      <c r="S236" s="17">
        <v>637</v>
      </c>
      <c r="T236" s="17" t="str">
        <f t="shared" si="22"/>
        <v>637</v>
      </c>
      <c r="U236" s="15"/>
      <c r="V236" s="29"/>
      <c r="W236" s="17">
        <f t="shared" si="23"/>
        <v>656.11</v>
      </c>
      <c r="X236" s="62">
        <v>0.3</v>
      </c>
      <c r="Y236" s="17">
        <f t="shared" si="19"/>
        <v>937.30000000000007</v>
      </c>
      <c r="Z236" s="21">
        <f t="shared" si="24"/>
        <v>937</v>
      </c>
      <c r="AA236" s="17">
        <f t="shared" si="20"/>
        <v>937</v>
      </c>
      <c r="AB236" s="17">
        <f t="shared" si="21"/>
        <v>1949</v>
      </c>
    </row>
    <row r="237" spans="1:28" customFormat="1" ht="15" customHeight="1" x14ac:dyDescent="0.3">
      <c r="A237" s="116"/>
      <c r="B237" s="29">
        <v>592699</v>
      </c>
      <c r="C237" s="29" t="s">
        <v>853</v>
      </c>
      <c r="D237" s="5" t="s">
        <v>8169</v>
      </c>
      <c r="E237" s="50" t="s">
        <v>194</v>
      </c>
      <c r="F237" s="50"/>
      <c r="G237" s="45">
        <v>3666270092205</v>
      </c>
      <c r="H237" s="45"/>
      <c r="I237" s="6" t="s">
        <v>699</v>
      </c>
      <c r="J237" s="6" t="s">
        <v>2988</v>
      </c>
      <c r="K237" s="5" t="s">
        <v>175</v>
      </c>
      <c r="L237" s="7" t="s">
        <v>2930</v>
      </c>
      <c r="M237" s="7" t="s">
        <v>2985</v>
      </c>
      <c r="N237" s="17">
        <v>1879</v>
      </c>
      <c r="O237" s="17"/>
      <c r="P237" s="17"/>
      <c r="Q237" s="17"/>
      <c r="R237" s="17">
        <v>590</v>
      </c>
      <c r="S237" s="17">
        <v>617</v>
      </c>
      <c r="T237" s="17" t="str">
        <f t="shared" si="22"/>
        <v>617</v>
      </c>
      <c r="U237" s="15"/>
      <c r="V237" s="29"/>
      <c r="W237" s="17">
        <f t="shared" si="23"/>
        <v>635.51</v>
      </c>
      <c r="X237" s="62">
        <v>0.3</v>
      </c>
      <c r="Y237" s="17">
        <f t="shared" si="19"/>
        <v>907.87142857142862</v>
      </c>
      <c r="Z237" s="21">
        <f t="shared" si="24"/>
        <v>908</v>
      </c>
      <c r="AA237" s="17">
        <f t="shared" si="20"/>
        <v>908</v>
      </c>
      <c r="AB237" s="17">
        <f t="shared" si="21"/>
        <v>1879</v>
      </c>
    </row>
    <row r="238" spans="1:28" customFormat="1" ht="15" customHeight="1" x14ac:dyDescent="0.3">
      <c r="A238" s="116"/>
      <c r="B238" s="29">
        <v>592700</v>
      </c>
      <c r="C238" s="29" t="s">
        <v>854</v>
      </c>
      <c r="D238" s="5" t="s">
        <v>8169</v>
      </c>
      <c r="E238" s="50" t="s">
        <v>195</v>
      </c>
      <c r="F238" s="50"/>
      <c r="G238" s="45">
        <v>3666270092199</v>
      </c>
      <c r="H238" s="45"/>
      <c r="I238" s="6" t="s">
        <v>700</v>
      </c>
      <c r="J238" s="6" t="s">
        <v>2988</v>
      </c>
      <c r="K238" s="5" t="s">
        <v>175</v>
      </c>
      <c r="L238" s="7" t="s">
        <v>2931</v>
      </c>
      <c r="M238" s="7" t="s">
        <v>2985</v>
      </c>
      <c r="N238" s="17">
        <v>1879</v>
      </c>
      <c r="O238" s="17"/>
      <c r="P238" s="17"/>
      <c r="Q238" s="17"/>
      <c r="R238" s="17">
        <v>590</v>
      </c>
      <c r="S238" s="17">
        <v>617</v>
      </c>
      <c r="T238" s="17" t="str">
        <f t="shared" si="22"/>
        <v>617</v>
      </c>
      <c r="U238" s="15"/>
      <c r="V238" s="29"/>
      <c r="W238" s="17">
        <f t="shared" si="23"/>
        <v>635.51</v>
      </c>
      <c r="X238" s="62">
        <v>0.3</v>
      </c>
      <c r="Y238" s="17">
        <f t="shared" si="19"/>
        <v>907.87142857142862</v>
      </c>
      <c r="Z238" s="21">
        <f t="shared" si="24"/>
        <v>908</v>
      </c>
      <c r="AA238" s="17">
        <f t="shared" si="20"/>
        <v>908</v>
      </c>
      <c r="AB238" s="17">
        <f t="shared" si="21"/>
        <v>1879</v>
      </c>
    </row>
    <row r="239" spans="1:28" customFormat="1" ht="15" customHeight="1" x14ac:dyDescent="0.3">
      <c r="A239" s="116"/>
      <c r="B239" s="29">
        <v>592712</v>
      </c>
      <c r="C239" s="29" t="s">
        <v>855</v>
      </c>
      <c r="D239" s="5" t="s">
        <v>8169</v>
      </c>
      <c r="E239" s="50" t="s">
        <v>196</v>
      </c>
      <c r="F239" s="50"/>
      <c r="G239" s="45">
        <v>3666270092182</v>
      </c>
      <c r="H239" s="45"/>
      <c r="I239" s="6" t="s">
        <v>701</v>
      </c>
      <c r="J239" s="6" t="s">
        <v>2988</v>
      </c>
      <c r="K239" s="5" t="s">
        <v>175</v>
      </c>
      <c r="L239" s="7" t="s">
        <v>2932</v>
      </c>
      <c r="M239" s="7" t="s">
        <v>2985</v>
      </c>
      <c r="N239" s="17">
        <v>1879</v>
      </c>
      <c r="O239" s="17"/>
      <c r="P239" s="17"/>
      <c r="Q239" s="17"/>
      <c r="R239" s="17">
        <v>590</v>
      </c>
      <c r="S239" s="17">
        <v>617</v>
      </c>
      <c r="T239" s="17" t="str">
        <f t="shared" si="22"/>
        <v>617</v>
      </c>
      <c r="U239" s="15"/>
      <c r="V239" s="29"/>
      <c r="W239" s="17">
        <f t="shared" si="23"/>
        <v>635.51</v>
      </c>
      <c r="X239" s="62">
        <v>0.3</v>
      </c>
      <c r="Y239" s="17">
        <f t="shared" si="19"/>
        <v>907.87142857142862</v>
      </c>
      <c r="Z239" s="21">
        <f t="shared" si="24"/>
        <v>908</v>
      </c>
      <c r="AA239" s="17">
        <f t="shared" si="20"/>
        <v>908</v>
      </c>
      <c r="AB239" s="17">
        <f t="shared" si="21"/>
        <v>1879</v>
      </c>
    </row>
    <row r="240" spans="1:28" customFormat="1" ht="15" customHeight="1" x14ac:dyDescent="0.3">
      <c r="A240" s="116"/>
      <c r="B240" s="29">
        <v>592713</v>
      </c>
      <c r="C240" s="29" t="s">
        <v>856</v>
      </c>
      <c r="D240" s="5" t="s">
        <v>8169</v>
      </c>
      <c r="E240" s="50" t="s">
        <v>197</v>
      </c>
      <c r="F240" s="50"/>
      <c r="G240" s="45">
        <v>3666270092175</v>
      </c>
      <c r="H240" s="45"/>
      <c r="I240" s="6" t="s">
        <v>702</v>
      </c>
      <c r="J240" s="6" t="s">
        <v>2988</v>
      </c>
      <c r="K240" s="5" t="s">
        <v>175</v>
      </c>
      <c r="L240" s="7" t="s">
        <v>2933</v>
      </c>
      <c r="M240" s="7" t="s">
        <v>2985</v>
      </c>
      <c r="N240" s="17">
        <v>1879</v>
      </c>
      <c r="O240" s="17"/>
      <c r="P240" s="17"/>
      <c r="Q240" s="17"/>
      <c r="R240" s="17">
        <v>590</v>
      </c>
      <c r="S240" s="17">
        <v>617</v>
      </c>
      <c r="T240" s="17" t="str">
        <f t="shared" si="22"/>
        <v>617</v>
      </c>
      <c r="U240" s="15"/>
      <c r="V240" s="29"/>
      <c r="W240" s="17">
        <f t="shared" si="23"/>
        <v>635.51</v>
      </c>
      <c r="X240" s="62">
        <v>0.3</v>
      </c>
      <c r="Y240" s="17">
        <f t="shared" si="19"/>
        <v>907.87142857142862</v>
      </c>
      <c r="Z240" s="21">
        <f t="shared" si="24"/>
        <v>908</v>
      </c>
      <c r="AA240" s="17">
        <f t="shared" si="20"/>
        <v>908</v>
      </c>
      <c r="AB240" s="17">
        <f t="shared" si="21"/>
        <v>1879</v>
      </c>
    </row>
    <row r="241" spans="1:28" customFormat="1" ht="15" customHeight="1" x14ac:dyDescent="0.3">
      <c r="A241" s="116"/>
      <c r="B241" s="29">
        <v>592714</v>
      </c>
      <c r="C241" s="29" t="s">
        <v>857</v>
      </c>
      <c r="D241" s="5" t="s">
        <v>8169</v>
      </c>
      <c r="E241" s="50" t="s">
        <v>198</v>
      </c>
      <c r="F241" s="50"/>
      <c r="G241" s="45">
        <v>3666270092168</v>
      </c>
      <c r="H241" s="45"/>
      <c r="I241" s="6" t="s">
        <v>703</v>
      </c>
      <c r="J241" s="6" t="s">
        <v>2988</v>
      </c>
      <c r="K241" s="5" t="s">
        <v>175</v>
      </c>
      <c r="L241" s="7" t="s">
        <v>2934</v>
      </c>
      <c r="M241" s="7" t="s">
        <v>2985</v>
      </c>
      <c r="N241" s="17">
        <v>1879</v>
      </c>
      <c r="O241" s="17"/>
      <c r="P241" s="17"/>
      <c r="Q241" s="17"/>
      <c r="R241" s="17">
        <v>590</v>
      </c>
      <c r="S241" s="17">
        <v>617</v>
      </c>
      <c r="T241" s="17" t="str">
        <f t="shared" si="22"/>
        <v>617</v>
      </c>
      <c r="U241" s="15"/>
      <c r="V241" s="29"/>
      <c r="W241" s="17">
        <f t="shared" si="23"/>
        <v>635.51</v>
      </c>
      <c r="X241" s="62">
        <v>0.3</v>
      </c>
      <c r="Y241" s="17">
        <f t="shared" si="19"/>
        <v>907.87142857142862</v>
      </c>
      <c r="Z241" s="21">
        <f t="shared" si="24"/>
        <v>908</v>
      </c>
      <c r="AA241" s="17">
        <f t="shared" si="20"/>
        <v>908</v>
      </c>
      <c r="AB241" s="17">
        <f t="shared" si="21"/>
        <v>1879</v>
      </c>
    </row>
    <row r="242" spans="1:28" customFormat="1" ht="15" customHeight="1" x14ac:dyDescent="0.3">
      <c r="A242" s="116"/>
      <c r="B242" s="29">
        <v>592704</v>
      </c>
      <c r="C242" s="29" t="s">
        <v>858</v>
      </c>
      <c r="D242" s="5" t="s">
        <v>8169</v>
      </c>
      <c r="E242" s="50" t="s">
        <v>199</v>
      </c>
      <c r="F242" s="50"/>
      <c r="G242" s="45">
        <v>3666270092151</v>
      </c>
      <c r="H242" s="45"/>
      <c r="I242" s="6" t="s">
        <v>704</v>
      </c>
      <c r="J242" s="6" t="s">
        <v>2988</v>
      </c>
      <c r="K242" s="5" t="s">
        <v>175</v>
      </c>
      <c r="L242" s="7" t="s">
        <v>2935</v>
      </c>
      <c r="M242" s="7" t="s">
        <v>2985</v>
      </c>
      <c r="N242" s="17">
        <v>1879</v>
      </c>
      <c r="O242" s="17"/>
      <c r="P242" s="17"/>
      <c r="Q242" s="17"/>
      <c r="R242" s="17">
        <v>590</v>
      </c>
      <c r="S242" s="17">
        <v>617</v>
      </c>
      <c r="T242" s="17" t="str">
        <f t="shared" si="22"/>
        <v>617</v>
      </c>
      <c r="U242" s="15"/>
      <c r="V242" s="29"/>
      <c r="W242" s="17">
        <f t="shared" si="23"/>
        <v>635.51</v>
      </c>
      <c r="X242" s="62">
        <v>0.3</v>
      </c>
      <c r="Y242" s="17">
        <f t="shared" ref="Y242:Y252" si="25">W242/0.7</f>
        <v>907.87142857142862</v>
      </c>
      <c r="Z242" s="21">
        <f t="shared" si="24"/>
        <v>908</v>
      </c>
      <c r="AA242" s="17">
        <f t="shared" si="20"/>
        <v>908</v>
      </c>
      <c r="AB242" s="17">
        <f t="shared" si="21"/>
        <v>1879</v>
      </c>
    </row>
    <row r="243" spans="1:28" customFormat="1" ht="15" customHeight="1" x14ac:dyDescent="0.3">
      <c r="A243" s="116"/>
      <c r="B243" s="29">
        <v>592680</v>
      </c>
      <c r="C243" s="29" t="s">
        <v>859</v>
      </c>
      <c r="D243" s="5" t="s">
        <v>8169</v>
      </c>
      <c r="E243" s="50" t="s">
        <v>200</v>
      </c>
      <c r="F243" s="50"/>
      <c r="G243" s="45">
        <v>3666270092144</v>
      </c>
      <c r="H243" s="45"/>
      <c r="I243" s="6" t="s">
        <v>705</v>
      </c>
      <c r="J243" s="6" t="s">
        <v>2988</v>
      </c>
      <c r="K243" s="5" t="s">
        <v>175</v>
      </c>
      <c r="L243" s="7" t="s">
        <v>2936</v>
      </c>
      <c r="M243" s="7" t="s">
        <v>2985</v>
      </c>
      <c r="N243" s="17">
        <v>1879</v>
      </c>
      <c r="O243" s="17"/>
      <c r="P243" s="17"/>
      <c r="Q243" s="17"/>
      <c r="R243" s="17">
        <v>590</v>
      </c>
      <c r="S243" s="17">
        <v>617</v>
      </c>
      <c r="T243" s="17" t="str">
        <f t="shared" si="22"/>
        <v>617</v>
      </c>
      <c r="U243" s="15"/>
      <c r="V243" s="29"/>
      <c r="W243" s="17">
        <f t="shared" si="23"/>
        <v>635.51</v>
      </c>
      <c r="X243" s="62">
        <v>0.3</v>
      </c>
      <c r="Y243" s="17">
        <f t="shared" si="25"/>
        <v>907.87142857142862</v>
      </c>
      <c r="Z243" s="21">
        <f t="shared" si="24"/>
        <v>908</v>
      </c>
      <c r="AA243" s="17">
        <f t="shared" si="20"/>
        <v>908</v>
      </c>
      <c r="AB243" s="17">
        <f t="shared" si="21"/>
        <v>1879</v>
      </c>
    </row>
    <row r="244" spans="1:28" customFormat="1" ht="15" customHeight="1" x14ac:dyDescent="0.3">
      <c r="A244" s="116"/>
      <c r="B244" s="29">
        <v>592681</v>
      </c>
      <c r="C244" s="29" t="s">
        <v>860</v>
      </c>
      <c r="D244" s="5" t="s">
        <v>8169</v>
      </c>
      <c r="E244" s="50" t="s">
        <v>201</v>
      </c>
      <c r="F244" s="50"/>
      <c r="G244" s="45">
        <v>3666270092137</v>
      </c>
      <c r="H244" s="45"/>
      <c r="I244" s="6" t="s">
        <v>706</v>
      </c>
      <c r="J244" s="6" t="s">
        <v>2988</v>
      </c>
      <c r="K244" s="5" t="s">
        <v>175</v>
      </c>
      <c r="L244" s="7" t="s">
        <v>2937</v>
      </c>
      <c r="M244" s="7" t="s">
        <v>2985</v>
      </c>
      <c r="N244" s="17">
        <v>1879</v>
      </c>
      <c r="O244" s="17"/>
      <c r="P244" s="17"/>
      <c r="Q244" s="17"/>
      <c r="R244" s="17">
        <v>590</v>
      </c>
      <c r="S244" s="17">
        <v>617</v>
      </c>
      <c r="T244" s="17" t="str">
        <f t="shared" si="22"/>
        <v>617</v>
      </c>
      <c r="U244" s="15"/>
      <c r="V244" s="29"/>
      <c r="W244" s="17">
        <f t="shared" si="23"/>
        <v>635.51</v>
      </c>
      <c r="X244" s="62">
        <v>0.3</v>
      </c>
      <c r="Y244" s="17">
        <f t="shared" si="25"/>
        <v>907.87142857142862</v>
      </c>
      <c r="Z244" s="21">
        <f t="shared" si="24"/>
        <v>908</v>
      </c>
      <c r="AA244" s="17">
        <f t="shared" si="20"/>
        <v>908</v>
      </c>
      <c r="AB244" s="17">
        <f t="shared" si="21"/>
        <v>1879</v>
      </c>
    </row>
    <row r="245" spans="1:28" customFormat="1" ht="15" customHeight="1" x14ac:dyDescent="0.3">
      <c r="A245" s="116"/>
      <c r="B245" s="29">
        <v>592682</v>
      </c>
      <c r="C245" s="29" t="s">
        <v>861</v>
      </c>
      <c r="D245" s="5" t="s">
        <v>8169</v>
      </c>
      <c r="E245" s="50" t="s">
        <v>202</v>
      </c>
      <c r="F245" s="50"/>
      <c r="G245" s="45">
        <v>3666270092038</v>
      </c>
      <c r="H245" s="45"/>
      <c r="I245" s="6" t="s">
        <v>707</v>
      </c>
      <c r="J245" s="6" t="s">
        <v>2988</v>
      </c>
      <c r="K245" s="5" t="s">
        <v>175</v>
      </c>
      <c r="L245" s="7" t="s">
        <v>2930</v>
      </c>
      <c r="M245" s="7" t="s">
        <v>2985</v>
      </c>
      <c r="N245" s="17">
        <v>1879</v>
      </c>
      <c r="O245" s="17"/>
      <c r="P245" s="17"/>
      <c r="Q245" s="17"/>
      <c r="R245" s="17">
        <v>590</v>
      </c>
      <c r="S245" s="17">
        <v>617</v>
      </c>
      <c r="T245" s="17" t="str">
        <f t="shared" si="22"/>
        <v>617</v>
      </c>
      <c r="U245" s="15"/>
      <c r="V245" s="29"/>
      <c r="W245" s="17">
        <f t="shared" si="23"/>
        <v>635.51</v>
      </c>
      <c r="X245" s="62">
        <v>0.3</v>
      </c>
      <c r="Y245" s="17">
        <f t="shared" si="25"/>
        <v>907.87142857142862</v>
      </c>
      <c r="Z245" s="21">
        <f t="shared" si="24"/>
        <v>908</v>
      </c>
      <c r="AA245" s="17">
        <f t="shared" si="20"/>
        <v>908</v>
      </c>
      <c r="AB245" s="17">
        <f t="shared" si="21"/>
        <v>1879</v>
      </c>
    </row>
    <row r="246" spans="1:28" customFormat="1" ht="15" customHeight="1" x14ac:dyDescent="0.3">
      <c r="A246" s="116"/>
      <c r="B246" s="29">
        <v>592683</v>
      </c>
      <c r="C246" s="29" t="s">
        <v>862</v>
      </c>
      <c r="D246" s="5" t="s">
        <v>8169</v>
      </c>
      <c r="E246" s="50" t="s">
        <v>203</v>
      </c>
      <c r="F246" s="50"/>
      <c r="G246" s="45">
        <v>3666270092021</v>
      </c>
      <c r="H246" s="45"/>
      <c r="I246" s="6" t="s">
        <v>708</v>
      </c>
      <c r="J246" s="6" t="s">
        <v>2988</v>
      </c>
      <c r="K246" s="5" t="s">
        <v>175</v>
      </c>
      <c r="L246" s="7" t="s">
        <v>2931</v>
      </c>
      <c r="M246" s="7" t="s">
        <v>2985</v>
      </c>
      <c r="N246" s="17">
        <v>1879</v>
      </c>
      <c r="O246" s="17"/>
      <c r="P246" s="17"/>
      <c r="Q246" s="17"/>
      <c r="R246" s="17">
        <v>590</v>
      </c>
      <c r="S246" s="17">
        <v>617</v>
      </c>
      <c r="T246" s="17" t="str">
        <f t="shared" si="22"/>
        <v>617</v>
      </c>
      <c r="U246" s="15"/>
      <c r="V246" s="29"/>
      <c r="W246" s="17">
        <f t="shared" si="23"/>
        <v>635.51</v>
      </c>
      <c r="X246" s="62">
        <v>0.3</v>
      </c>
      <c r="Y246" s="17">
        <f t="shared" si="25"/>
        <v>907.87142857142862</v>
      </c>
      <c r="Z246" s="21">
        <f t="shared" si="24"/>
        <v>908</v>
      </c>
      <c r="AA246" s="17">
        <f t="shared" si="20"/>
        <v>908</v>
      </c>
      <c r="AB246" s="17">
        <f t="shared" si="21"/>
        <v>1879</v>
      </c>
    </row>
    <row r="247" spans="1:28" customFormat="1" ht="15" customHeight="1" x14ac:dyDescent="0.3">
      <c r="A247" s="116"/>
      <c r="B247" s="29">
        <v>592684</v>
      </c>
      <c r="C247" s="29" t="s">
        <v>863</v>
      </c>
      <c r="D247" s="5" t="s">
        <v>8169</v>
      </c>
      <c r="E247" s="50" t="s">
        <v>204</v>
      </c>
      <c r="F247" s="50"/>
      <c r="G247" s="45">
        <v>3666270092014</v>
      </c>
      <c r="H247" s="45"/>
      <c r="I247" s="6" t="s">
        <v>709</v>
      </c>
      <c r="J247" s="6" t="s">
        <v>2988</v>
      </c>
      <c r="K247" s="5" t="s">
        <v>175</v>
      </c>
      <c r="L247" s="7" t="s">
        <v>2932</v>
      </c>
      <c r="M247" s="7" t="s">
        <v>2985</v>
      </c>
      <c r="N247" s="17">
        <v>1879</v>
      </c>
      <c r="O247" s="17"/>
      <c r="P247" s="17"/>
      <c r="Q247" s="17"/>
      <c r="R247" s="17">
        <v>590</v>
      </c>
      <c r="S247" s="17">
        <v>617</v>
      </c>
      <c r="T247" s="17" t="str">
        <f t="shared" si="22"/>
        <v>617</v>
      </c>
      <c r="U247" s="15"/>
      <c r="V247" s="29"/>
      <c r="W247" s="17">
        <f t="shared" si="23"/>
        <v>635.51</v>
      </c>
      <c r="X247" s="62">
        <v>0.3</v>
      </c>
      <c r="Y247" s="17">
        <f t="shared" si="25"/>
        <v>907.87142857142862</v>
      </c>
      <c r="Z247" s="21">
        <f t="shared" si="24"/>
        <v>908</v>
      </c>
      <c r="AA247" s="17">
        <f t="shared" si="20"/>
        <v>908</v>
      </c>
      <c r="AB247" s="17">
        <f t="shared" si="21"/>
        <v>1879</v>
      </c>
    </row>
    <row r="248" spans="1:28" customFormat="1" ht="15" customHeight="1" x14ac:dyDescent="0.3">
      <c r="A248" s="116"/>
      <c r="B248" s="29">
        <v>592685</v>
      </c>
      <c r="C248" s="29" t="s">
        <v>864</v>
      </c>
      <c r="D248" s="5" t="s">
        <v>8169</v>
      </c>
      <c r="E248" s="50" t="s">
        <v>205</v>
      </c>
      <c r="F248" s="50"/>
      <c r="G248" s="45">
        <v>3666270092007</v>
      </c>
      <c r="H248" s="45"/>
      <c r="I248" s="6" t="s">
        <v>710</v>
      </c>
      <c r="J248" s="6" t="s">
        <v>2988</v>
      </c>
      <c r="K248" s="5" t="s">
        <v>175</v>
      </c>
      <c r="L248" s="7" t="s">
        <v>2933</v>
      </c>
      <c r="M248" s="7" t="s">
        <v>2985</v>
      </c>
      <c r="N248" s="17">
        <v>1879</v>
      </c>
      <c r="O248" s="17"/>
      <c r="P248" s="17"/>
      <c r="Q248" s="17"/>
      <c r="R248" s="17">
        <v>590</v>
      </c>
      <c r="S248" s="17">
        <v>617</v>
      </c>
      <c r="T248" s="17" t="str">
        <f t="shared" si="22"/>
        <v>617</v>
      </c>
      <c r="U248" s="15"/>
      <c r="V248" s="29"/>
      <c r="W248" s="17">
        <f t="shared" si="23"/>
        <v>635.51</v>
      </c>
      <c r="X248" s="62">
        <v>0.3</v>
      </c>
      <c r="Y248" s="17">
        <f t="shared" si="25"/>
        <v>907.87142857142862</v>
      </c>
      <c r="Z248" s="21">
        <f t="shared" si="24"/>
        <v>908</v>
      </c>
      <c r="AA248" s="17">
        <f t="shared" si="20"/>
        <v>908</v>
      </c>
      <c r="AB248" s="17">
        <f t="shared" si="21"/>
        <v>1879</v>
      </c>
    </row>
    <row r="249" spans="1:28" customFormat="1" ht="15" customHeight="1" x14ac:dyDescent="0.3">
      <c r="A249" s="116"/>
      <c r="B249" s="29">
        <v>592686</v>
      </c>
      <c r="C249" s="29" t="s">
        <v>865</v>
      </c>
      <c r="D249" s="5" t="s">
        <v>8169</v>
      </c>
      <c r="E249" s="50" t="s">
        <v>206</v>
      </c>
      <c r="F249" s="50"/>
      <c r="G249" s="45">
        <v>3666270091994</v>
      </c>
      <c r="H249" s="45"/>
      <c r="I249" s="6" t="s">
        <v>711</v>
      </c>
      <c r="J249" s="6" t="s">
        <v>2988</v>
      </c>
      <c r="K249" s="5" t="s">
        <v>175</v>
      </c>
      <c r="L249" s="7" t="s">
        <v>2934</v>
      </c>
      <c r="M249" s="7" t="s">
        <v>2985</v>
      </c>
      <c r="N249" s="17">
        <v>1879</v>
      </c>
      <c r="O249" s="17"/>
      <c r="P249" s="17"/>
      <c r="Q249" s="17"/>
      <c r="R249" s="17">
        <v>590</v>
      </c>
      <c r="S249" s="17">
        <v>617</v>
      </c>
      <c r="T249" s="17" t="str">
        <f t="shared" si="22"/>
        <v>617</v>
      </c>
      <c r="U249" s="15"/>
      <c r="V249" s="29"/>
      <c r="W249" s="17">
        <f t="shared" si="23"/>
        <v>635.51</v>
      </c>
      <c r="X249" s="62">
        <v>0.3</v>
      </c>
      <c r="Y249" s="17">
        <f t="shared" si="25"/>
        <v>907.87142857142862</v>
      </c>
      <c r="Z249" s="21">
        <f t="shared" si="24"/>
        <v>908</v>
      </c>
      <c r="AA249" s="17">
        <f t="shared" si="20"/>
        <v>908</v>
      </c>
      <c r="AB249" s="17">
        <f t="shared" si="21"/>
        <v>1879</v>
      </c>
    </row>
    <row r="250" spans="1:28" customFormat="1" ht="15" customHeight="1" x14ac:dyDescent="0.3">
      <c r="A250" s="116"/>
      <c r="B250" s="29">
        <v>592687</v>
      </c>
      <c r="C250" s="29" t="s">
        <v>866</v>
      </c>
      <c r="D250" s="5" t="s">
        <v>8169</v>
      </c>
      <c r="E250" s="50" t="s">
        <v>207</v>
      </c>
      <c r="F250" s="50"/>
      <c r="G250" s="45">
        <v>3666270091987</v>
      </c>
      <c r="H250" s="45"/>
      <c r="I250" s="6" t="s">
        <v>712</v>
      </c>
      <c r="J250" s="6" t="s">
        <v>2988</v>
      </c>
      <c r="K250" s="5" t="s">
        <v>175</v>
      </c>
      <c r="L250" s="7" t="s">
        <v>2935</v>
      </c>
      <c r="M250" s="7" t="s">
        <v>2985</v>
      </c>
      <c r="N250" s="17">
        <v>1879</v>
      </c>
      <c r="O250" s="17"/>
      <c r="P250" s="17"/>
      <c r="Q250" s="17"/>
      <c r="R250" s="17">
        <v>590</v>
      </c>
      <c r="S250" s="17">
        <v>617</v>
      </c>
      <c r="T250" s="17" t="str">
        <f t="shared" si="22"/>
        <v>617</v>
      </c>
      <c r="U250" s="15"/>
      <c r="V250" s="29"/>
      <c r="W250" s="17">
        <f t="shared" si="23"/>
        <v>635.51</v>
      </c>
      <c r="X250" s="62">
        <v>0.3</v>
      </c>
      <c r="Y250" s="17">
        <f t="shared" si="25"/>
        <v>907.87142857142862</v>
      </c>
      <c r="Z250" s="21">
        <f t="shared" si="24"/>
        <v>908</v>
      </c>
      <c r="AA250" s="17">
        <f t="shared" si="20"/>
        <v>908</v>
      </c>
      <c r="AB250" s="17">
        <f t="shared" si="21"/>
        <v>1879</v>
      </c>
    </row>
    <row r="251" spans="1:28" customFormat="1" ht="15" customHeight="1" x14ac:dyDescent="0.3">
      <c r="A251" s="116"/>
      <c r="B251" s="29">
        <v>592688</v>
      </c>
      <c r="C251" s="29" t="s">
        <v>867</v>
      </c>
      <c r="D251" s="5" t="s">
        <v>8169</v>
      </c>
      <c r="E251" s="50" t="s">
        <v>208</v>
      </c>
      <c r="F251" s="50"/>
      <c r="G251" s="45">
        <v>3666270091970</v>
      </c>
      <c r="H251" s="45"/>
      <c r="I251" s="6" t="s">
        <v>713</v>
      </c>
      <c r="J251" s="6" t="s">
        <v>2988</v>
      </c>
      <c r="K251" s="5" t="s">
        <v>175</v>
      </c>
      <c r="L251" s="7" t="s">
        <v>2936</v>
      </c>
      <c r="M251" s="7" t="s">
        <v>2985</v>
      </c>
      <c r="N251" s="17">
        <v>1879</v>
      </c>
      <c r="O251" s="17"/>
      <c r="P251" s="17"/>
      <c r="Q251" s="17"/>
      <c r="R251" s="17">
        <v>590</v>
      </c>
      <c r="S251" s="17">
        <v>617</v>
      </c>
      <c r="T251" s="17" t="str">
        <f t="shared" si="22"/>
        <v>617</v>
      </c>
      <c r="U251" s="15"/>
      <c r="V251" s="29"/>
      <c r="W251" s="17">
        <f t="shared" si="23"/>
        <v>635.51</v>
      </c>
      <c r="X251" s="62">
        <v>0.3</v>
      </c>
      <c r="Y251" s="17">
        <f t="shared" si="25"/>
        <v>907.87142857142862</v>
      </c>
      <c r="Z251" s="21">
        <f t="shared" si="24"/>
        <v>908</v>
      </c>
      <c r="AA251" s="17">
        <f t="shared" ref="AA251:AA314" si="26">Z251*1</f>
        <v>908</v>
      </c>
      <c r="AB251" s="17">
        <f t="shared" si="21"/>
        <v>1879</v>
      </c>
    </row>
    <row r="252" spans="1:28" customFormat="1" ht="15" customHeight="1" x14ac:dyDescent="0.3">
      <c r="A252" s="116"/>
      <c r="B252" s="29">
        <v>592689</v>
      </c>
      <c r="C252" s="29" t="s">
        <v>868</v>
      </c>
      <c r="D252" s="5" t="s">
        <v>8169</v>
      </c>
      <c r="E252" s="50" t="s">
        <v>209</v>
      </c>
      <c r="F252" s="50"/>
      <c r="G252" s="45">
        <v>3666270091963</v>
      </c>
      <c r="H252" s="45"/>
      <c r="I252" s="6" t="s">
        <v>714</v>
      </c>
      <c r="J252" s="6" t="s">
        <v>2988</v>
      </c>
      <c r="K252" s="5" t="s">
        <v>175</v>
      </c>
      <c r="L252" s="7" t="s">
        <v>2937</v>
      </c>
      <c r="M252" s="7" t="s">
        <v>2985</v>
      </c>
      <c r="N252" s="17">
        <v>1879</v>
      </c>
      <c r="O252" s="17"/>
      <c r="P252" s="17"/>
      <c r="Q252" s="17"/>
      <c r="R252" s="17">
        <v>590</v>
      </c>
      <c r="S252" s="17">
        <v>617</v>
      </c>
      <c r="T252" s="17" t="str">
        <f t="shared" si="22"/>
        <v>617</v>
      </c>
      <c r="U252" s="15"/>
      <c r="V252" s="29"/>
      <c r="W252" s="17">
        <f t="shared" si="23"/>
        <v>635.51</v>
      </c>
      <c r="X252" s="62">
        <v>0.3</v>
      </c>
      <c r="Y252" s="17">
        <f t="shared" si="25"/>
        <v>907.87142857142862</v>
      </c>
      <c r="Z252" s="21">
        <f t="shared" si="24"/>
        <v>908</v>
      </c>
      <c r="AA252" s="17">
        <f t="shared" si="26"/>
        <v>908</v>
      </c>
      <c r="AB252" s="17">
        <f t="shared" si="21"/>
        <v>1879</v>
      </c>
    </row>
    <row r="253" spans="1:28" customFormat="1" ht="15" customHeight="1" x14ac:dyDescent="0.3">
      <c r="A253" s="116"/>
      <c r="B253" s="29">
        <v>592819</v>
      </c>
      <c r="C253" s="29">
        <v>101734</v>
      </c>
      <c r="D253" s="5" t="s">
        <v>8169</v>
      </c>
      <c r="E253" s="50">
        <v>101734</v>
      </c>
      <c r="F253" s="50"/>
      <c r="G253" s="45">
        <v>5904474876985</v>
      </c>
      <c r="H253" s="45"/>
      <c r="I253" s="6" t="s">
        <v>256</v>
      </c>
      <c r="J253" s="6" t="s">
        <v>2988</v>
      </c>
      <c r="K253" s="5" t="s">
        <v>8</v>
      </c>
      <c r="L253" s="7" t="s">
        <v>2735</v>
      </c>
      <c r="M253" s="7" t="s">
        <v>2984</v>
      </c>
      <c r="N253" s="17">
        <v>999</v>
      </c>
      <c r="O253" s="17">
        <v>483</v>
      </c>
      <c r="P253" s="17">
        <v>483</v>
      </c>
      <c r="Q253" s="17">
        <v>483</v>
      </c>
      <c r="R253" s="17"/>
      <c r="S253" s="17"/>
      <c r="T253" s="17" t="str">
        <f t="shared" si="22"/>
        <v>483</v>
      </c>
      <c r="U253" s="15"/>
      <c r="V253" s="29" t="s">
        <v>7830</v>
      </c>
      <c r="W253" s="17">
        <f t="shared" si="23"/>
        <v>497.49</v>
      </c>
      <c r="X253" s="39" t="s">
        <v>8647</v>
      </c>
      <c r="Y253" s="39">
        <f t="shared" ref="Y253:Y262" si="27">W253/0.715</f>
        <v>695.79020979020981</v>
      </c>
      <c r="Z253" s="21">
        <f t="shared" si="24"/>
        <v>696</v>
      </c>
      <c r="AA253" s="17">
        <f t="shared" si="26"/>
        <v>696</v>
      </c>
      <c r="AB253" s="17">
        <f t="shared" si="21"/>
        <v>999</v>
      </c>
    </row>
    <row r="254" spans="1:28" customFormat="1" ht="15" customHeight="1" x14ac:dyDescent="0.3">
      <c r="A254" s="116"/>
      <c r="B254" s="29">
        <v>592820</v>
      </c>
      <c r="C254" s="29">
        <v>101735</v>
      </c>
      <c r="D254" s="5" t="s">
        <v>8169</v>
      </c>
      <c r="E254" s="50">
        <v>101735</v>
      </c>
      <c r="F254" s="50"/>
      <c r="G254" s="45">
        <v>5904474876992</v>
      </c>
      <c r="H254" s="45"/>
      <c r="I254" s="6" t="s">
        <v>257</v>
      </c>
      <c r="J254" s="6" t="s">
        <v>2988</v>
      </c>
      <c r="K254" s="5" t="s">
        <v>8</v>
      </c>
      <c r="L254" s="7" t="s">
        <v>2735</v>
      </c>
      <c r="M254" s="7" t="s">
        <v>2984</v>
      </c>
      <c r="N254" s="17">
        <v>999</v>
      </c>
      <c r="O254" s="17">
        <v>483</v>
      </c>
      <c r="P254" s="17">
        <v>483</v>
      </c>
      <c r="Q254" s="17">
        <v>483</v>
      </c>
      <c r="R254" s="17"/>
      <c r="S254" s="17"/>
      <c r="T254" s="17" t="str">
        <f t="shared" si="22"/>
        <v>483</v>
      </c>
      <c r="U254" s="15"/>
      <c r="V254" s="29" t="s">
        <v>7830</v>
      </c>
      <c r="W254" s="17">
        <f t="shared" si="23"/>
        <v>497.49</v>
      </c>
      <c r="X254" s="39" t="s">
        <v>8647</v>
      </c>
      <c r="Y254" s="39">
        <f t="shared" si="27"/>
        <v>695.79020979020981</v>
      </c>
      <c r="Z254" s="21">
        <f t="shared" si="24"/>
        <v>696</v>
      </c>
      <c r="AA254" s="17">
        <f t="shared" si="26"/>
        <v>696</v>
      </c>
      <c r="AB254" s="17">
        <f t="shared" si="21"/>
        <v>999</v>
      </c>
    </row>
    <row r="255" spans="1:28" customFormat="1" ht="15" customHeight="1" x14ac:dyDescent="0.3">
      <c r="A255" s="116"/>
      <c r="B255" s="29">
        <v>592821</v>
      </c>
      <c r="C255" s="29">
        <v>101736</v>
      </c>
      <c r="D255" s="5" t="s">
        <v>8169</v>
      </c>
      <c r="E255" s="50">
        <v>101736</v>
      </c>
      <c r="F255" s="50"/>
      <c r="G255" s="45">
        <v>5904474877005</v>
      </c>
      <c r="H255" s="45"/>
      <c r="I255" s="6" t="s">
        <v>258</v>
      </c>
      <c r="J255" s="6" t="s">
        <v>2988</v>
      </c>
      <c r="K255" s="5" t="s">
        <v>8</v>
      </c>
      <c r="L255" s="7" t="s">
        <v>2736</v>
      </c>
      <c r="M255" s="7" t="s">
        <v>2984</v>
      </c>
      <c r="N255" s="17">
        <v>999</v>
      </c>
      <c r="O255" s="17">
        <v>483</v>
      </c>
      <c r="P255" s="17">
        <v>483</v>
      </c>
      <c r="Q255" s="17">
        <v>483</v>
      </c>
      <c r="R255" s="17"/>
      <c r="S255" s="17"/>
      <c r="T255" s="17" t="str">
        <f t="shared" si="22"/>
        <v>483</v>
      </c>
      <c r="U255" s="15"/>
      <c r="V255" s="29" t="s">
        <v>7830</v>
      </c>
      <c r="W255" s="17">
        <f t="shared" si="23"/>
        <v>497.49</v>
      </c>
      <c r="X255" s="39" t="s">
        <v>8647</v>
      </c>
      <c r="Y255" s="39">
        <f t="shared" si="27"/>
        <v>695.79020979020981</v>
      </c>
      <c r="Z255" s="21">
        <f t="shared" si="24"/>
        <v>696</v>
      </c>
      <c r="AA255" s="17">
        <f t="shared" si="26"/>
        <v>696</v>
      </c>
      <c r="AB255" s="17">
        <f t="shared" si="21"/>
        <v>999</v>
      </c>
    </row>
    <row r="256" spans="1:28" customFormat="1" ht="15" customHeight="1" x14ac:dyDescent="0.3">
      <c r="A256" s="116"/>
      <c r="B256" s="29">
        <v>592822</v>
      </c>
      <c r="C256" s="29">
        <v>101737</v>
      </c>
      <c r="D256" s="5" t="s">
        <v>8169</v>
      </c>
      <c r="E256" s="50">
        <v>101737</v>
      </c>
      <c r="F256" s="50"/>
      <c r="G256" s="45">
        <v>5904474877012</v>
      </c>
      <c r="H256" s="45"/>
      <c r="I256" s="6" t="s">
        <v>259</v>
      </c>
      <c r="J256" s="6" t="s">
        <v>2988</v>
      </c>
      <c r="K256" s="5" t="s">
        <v>8</v>
      </c>
      <c r="L256" s="7" t="s">
        <v>2736</v>
      </c>
      <c r="M256" s="7" t="s">
        <v>2984</v>
      </c>
      <c r="N256" s="17">
        <v>999</v>
      </c>
      <c r="O256" s="17">
        <v>483</v>
      </c>
      <c r="P256" s="17">
        <v>483</v>
      </c>
      <c r="Q256" s="17">
        <v>483</v>
      </c>
      <c r="R256" s="17"/>
      <c r="S256" s="17"/>
      <c r="T256" s="17" t="str">
        <f t="shared" si="22"/>
        <v>483</v>
      </c>
      <c r="U256" s="15"/>
      <c r="V256" s="29" t="s">
        <v>7830</v>
      </c>
      <c r="W256" s="17">
        <f t="shared" si="23"/>
        <v>497.49</v>
      </c>
      <c r="X256" s="39" t="s">
        <v>8647</v>
      </c>
      <c r="Y256" s="39">
        <f t="shared" si="27"/>
        <v>695.79020979020981</v>
      </c>
      <c r="Z256" s="21">
        <f t="shared" si="24"/>
        <v>696</v>
      </c>
      <c r="AA256" s="17">
        <f t="shared" si="26"/>
        <v>696</v>
      </c>
      <c r="AB256" s="17">
        <f t="shared" si="21"/>
        <v>999</v>
      </c>
    </row>
    <row r="257" spans="1:28" customFormat="1" ht="15" customHeight="1" x14ac:dyDescent="0.3">
      <c r="A257" s="116"/>
      <c r="B257" s="29">
        <v>592804</v>
      </c>
      <c r="C257" s="29">
        <v>101738</v>
      </c>
      <c r="D257" s="5" t="s">
        <v>8169</v>
      </c>
      <c r="E257" s="50">
        <v>101738</v>
      </c>
      <c r="F257" s="50"/>
      <c r="G257" s="45">
        <v>5904474877029</v>
      </c>
      <c r="H257" s="45"/>
      <c r="I257" s="6" t="s">
        <v>260</v>
      </c>
      <c r="J257" s="6" t="s">
        <v>2988</v>
      </c>
      <c r="K257" s="5" t="s">
        <v>8</v>
      </c>
      <c r="L257" s="7" t="s">
        <v>2737</v>
      </c>
      <c r="M257" s="7" t="s">
        <v>2984</v>
      </c>
      <c r="N257" s="17">
        <v>999</v>
      </c>
      <c r="O257" s="17">
        <v>483</v>
      </c>
      <c r="P257" s="17">
        <v>483</v>
      </c>
      <c r="Q257" s="17">
        <v>483</v>
      </c>
      <c r="R257" s="17"/>
      <c r="S257" s="17"/>
      <c r="T257" s="17" t="str">
        <f t="shared" si="22"/>
        <v>483</v>
      </c>
      <c r="U257" s="15"/>
      <c r="V257" s="29" t="s">
        <v>7830</v>
      </c>
      <c r="W257" s="17">
        <f t="shared" si="23"/>
        <v>497.49</v>
      </c>
      <c r="X257" s="39" t="s">
        <v>8647</v>
      </c>
      <c r="Y257" s="39">
        <f t="shared" si="27"/>
        <v>695.79020979020981</v>
      </c>
      <c r="Z257" s="21">
        <f t="shared" si="24"/>
        <v>696</v>
      </c>
      <c r="AA257" s="17">
        <f t="shared" si="26"/>
        <v>696</v>
      </c>
      <c r="AB257" s="17">
        <f t="shared" si="21"/>
        <v>999</v>
      </c>
    </row>
    <row r="258" spans="1:28" customFormat="1" ht="15" customHeight="1" x14ac:dyDescent="0.3">
      <c r="A258" s="116"/>
      <c r="B258" s="29">
        <v>592805</v>
      </c>
      <c r="C258" s="29">
        <v>101739</v>
      </c>
      <c r="D258" s="5" t="s">
        <v>8169</v>
      </c>
      <c r="E258" s="50">
        <v>101739</v>
      </c>
      <c r="F258" s="50"/>
      <c r="G258" s="45">
        <v>5904474877036</v>
      </c>
      <c r="H258" s="45"/>
      <c r="I258" s="6" t="s">
        <v>261</v>
      </c>
      <c r="J258" s="6" t="s">
        <v>2988</v>
      </c>
      <c r="K258" s="5" t="s">
        <v>8</v>
      </c>
      <c r="L258" s="7" t="s">
        <v>2737</v>
      </c>
      <c r="M258" s="7" t="s">
        <v>2984</v>
      </c>
      <c r="N258" s="17">
        <v>999</v>
      </c>
      <c r="O258" s="17">
        <v>483</v>
      </c>
      <c r="P258" s="17">
        <v>483</v>
      </c>
      <c r="Q258" s="17">
        <v>483</v>
      </c>
      <c r="R258" s="17"/>
      <c r="S258" s="17"/>
      <c r="T258" s="17" t="str">
        <f t="shared" si="22"/>
        <v>483</v>
      </c>
      <c r="U258" s="15"/>
      <c r="V258" s="29" t="s">
        <v>7830</v>
      </c>
      <c r="W258" s="17">
        <f t="shared" si="23"/>
        <v>497.49</v>
      </c>
      <c r="X258" s="39" t="s">
        <v>8647</v>
      </c>
      <c r="Y258" s="39">
        <f t="shared" si="27"/>
        <v>695.79020979020981</v>
      </c>
      <c r="Z258" s="21">
        <f t="shared" si="24"/>
        <v>696</v>
      </c>
      <c r="AA258" s="17">
        <f t="shared" si="26"/>
        <v>696</v>
      </c>
      <c r="AB258" s="17">
        <f t="shared" ref="AB258:AB321" si="28">N258*1</f>
        <v>999</v>
      </c>
    </row>
    <row r="259" spans="1:28" customFormat="1" ht="15" customHeight="1" x14ac:dyDescent="0.3">
      <c r="A259" s="116"/>
      <c r="B259" s="29">
        <v>592806</v>
      </c>
      <c r="C259" s="29">
        <v>101740</v>
      </c>
      <c r="D259" s="5" t="s">
        <v>8169</v>
      </c>
      <c r="E259" s="50">
        <v>101740</v>
      </c>
      <c r="F259" s="50"/>
      <c r="G259" s="45">
        <v>5904474877043</v>
      </c>
      <c r="H259" s="45"/>
      <c r="I259" s="6" t="s">
        <v>262</v>
      </c>
      <c r="J259" s="6" t="s">
        <v>2988</v>
      </c>
      <c r="K259" s="5" t="s">
        <v>8</v>
      </c>
      <c r="L259" s="7" t="s">
        <v>2738</v>
      </c>
      <c r="M259" s="7" t="s">
        <v>2984</v>
      </c>
      <c r="N259" s="17">
        <v>999</v>
      </c>
      <c r="O259" s="17">
        <v>483</v>
      </c>
      <c r="P259" s="17">
        <v>483</v>
      </c>
      <c r="Q259" s="17">
        <v>483</v>
      </c>
      <c r="R259" s="17"/>
      <c r="S259" s="17"/>
      <c r="T259" s="17" t="str">
        <f t="shared" ref="T259:T322" si="29">CONCATENATE(Q259,S259)</f>
        <v>483</v>
      </c>
      <c r="U259" s="15"/>
      <c r="V259" s="29" t="s">
        <v>7830</v>
      </c>
      <c r="W259" s="17">
        <f t="shared" ref="W259:W322" si="30">T259*1.03</f>
        <v>497.49</v>
      </c>
      <c r="X259" s="39" t="s">
        <v>8647</v>
      </c>
      <c r="Y259" s="39">
        <f t="shared" si="27"/>
        <v>695.79020979020981</v>
      </c>
      <c r="Z259" s="21">
        <f t="shared" ref="Z259:Z322" si="31">ROUND(Y259,0)</f>
        <v>696</v>
      </c>
      <c r="AA259" s="17">
        <f t="shared" si="26"/>
        <v>696</v>
      </c>
      <c r="AB259" s="17">
        <f t="shared" si="28"/>
        <v>999</v>
      </c>
    </row>
    <row r="260" spans="1:28" customFormat="1" ht="15" customHeight="1" x14ac:dyDescent="0.3">
      <c r="A260" s="116"/>
      <c r="B260" s="29">
        <v>592807</v>
      </c>
      <c r="C260" s="29">
        <v>101741</v>
      </c>
      <c r="D260" s="5" t="s">
        <v>8169</v>
      </c>
      <c r="E260" s="50">
        <v>101741</v>
      </c>
      <c r="F260" s="50"/>
      <c r="G260" s="45">
        <v>5904474877050</v>
      </c>
      <c r="H260" s="45"/>
      <c r="I260" s="6" t="s">
        <v>263</v>
      </c>
      <c r="J260" s="6" t="s">
        <v>2988</v>
      </c>
      <c r="K260" s="5" t="s">
        <v>8</v>
      </c>
      <c r="L260" s="7" t="s">
        <v>2738</v>
      </c>
      <c r="M260" s="7" t="s">
        <v>2984</v>
      </c>
      <c r="N260" s="17">
        <v>999</v>
      </c>
      <c r="O260" s="17">
        <v>483</v>
      </c>
      <c r="P260" s="17">
        <v>483</v>
      </c>
      <c r="Q260" s="17">
        <v>483</v>
      </c>
      <c r="R260" s="17"/>
      <c r="S260" s="17"/>
      <c r="T260" s="17" t="str">
        <f t="shared" si="29"/>
        <v>483</v>
      </c>
      <c r="U260" s="15"/>
      <c r="V260" s="29" t="s">
        <v>7830</v>
      </c>
      <c r="W260" s="17">
        <f t="shared" si="30"/>
        <v>497.49</v>
      </c>
      <c r="X260" s="39" t="s">
        <v>8647</v>
      </c>
      <c r="Y260" s="39">
        <f t="shared" si="27"/>
        <v>695.79020979020981</v>
      </c>
      <c r="Z260" s="21">
        <f t="shared" si="31"/>
        <v>696</v>
      </c>
      <c r="AA260" s="17">
        <f t="shared" si="26"/>
        <v>696</v>
      </c>
      <c r="AB260" s="17">
        <f t="shared" si="28"/>
        <v>999</v>
      </c>
    </row>
    <row r="261" spans="1:28" customFormat="1" ht="15" customHeight="1" x14ac:dyDescent="0.3">
      <c r="A261" s="116"/>
      <c r="B261" s="29">
        <v>592808</v>
      </c>
      <c r="C261" s="29">
        <v>101742</v>
      </c>
      <c r="D261" s="5" t="s">
        <v>8169</v>
      </c>
      <c r="E261" s="50">
        <v>101742</v>
      </c>
      <c r="F261" s="50"/>
      <c r="G261" s="45">
        <v>5904474877067</v>
      </c>
      <c r="H261" s="45"/>
      <c r="I261" s="6" t="s">
        <v>264</v>
      </c>
      <c r="J261" s="6" t="s">
        <v>2988</v>
      </c>
      <c r="K261" s="5" t="s">
        <v>8</v>
      </c>
      <c r="L261" s="7" t="s">
        <v>2739</v>
      </c>
      <c r="M261" s="7" t="s">
        <v>2984</v>
      </c>
      <c r="N261" s="17">
        <v>999</v>
      </c>
      <c r="O261" s="17">
        <v>483</v>
      </c>
      <c r="P261" s="17">
        <v>483</v>
      </c>
      <c r="Q261" s="17">
        <v>483</v>
      </c>
      <c r="R261" s="17"/>
      <c r="S261" s="17"/>
      <c r="T261" s="17" t="str">
        <f t="shared" si="29"/>
        <v>483</v>
      </c>
      <c r="U261" s="15"/>
      <c r="V261" s="29" t="s">
        <v>7830</v>
      </c>
      <c r="W261" s="17">
        <f t="shared" si="30"/>
        <v>497.49</v>
      </c>
      <c r="X261" s="39" t="s">
        <v>8647</v>
      </c>
      <c r="Y261" s="39">
        <f t="shared" si="27"/>
        <v>695.79020979020981</v>
      </c>
      <c r="Z261" s="21">
        <f t="shared" si="31"/>
        <v>696</v>
      </c>
      <c r="AA261" s="17">
        <f t="shared" si="26"/>
        <v>696</v>
      </c>
      <c r="AB261" s="17">
        <f t="shared" si="28"/>
        <v>999</v>
      </c>
    </row>
    <row r="262" spans="1:28" customFormat="1" ht="15" customHeight="1" x14ac:dyDescent="0.3">
      <c r="A262" s="116"/>
      <c r="B262" s="29">
        <v>592809</v>
      </c>
      <c r="C262" s="29">
        <v>101743</v>
      </c>
      <c r="D262" s="5" t="s">
        <v>8169</v>
      </c>
      <c r="E262" s="50">
        <v>101743</v>
      </c>
      <c r="F262" s="50"/>
      <c r="G262" s="45">
        <v>5904474877074</v>
      </c>
      <c r="H262" s="45"/>
      <c r="I262" s="6" t="s">
        <v>265</v>
      </c>
      <c r="J262" s="6" t="s">
        <v>2988</v>
      </c>
      <c r="K262" s="5" t="s">
        <v>8</v>
      </c>
      <c r="L262" s="7" t="s">
        <v>2739</v>
      </c>
      <c r="M262" s="7" t="s">
        <v>2984</v>
      </c>
      <c r="N262" s="17">
        <v>999</v>
      </c>
      <c r="O262" s="17">
        <v>483</v>
      </c>
      <c r="P262" s="17">
        <v>483</v>
      </c>
      <c r="Q262" s="17">
        <v>483</v>
      </c>
      <c r="R262" s="17"/>
      <c r="S262" s="17"/>
      <c r="T262" s="17" t="str">
        <f t="shared" si="29"/>
        <v>483</v>
      </c>
      <c r="U262" s="15"/>
      <c r="V262" s="29" t="s">
        <v>7830</v>
      </c>
      <c r="W262" s="17">
        <f t="shared" si="30"/>
        <v>497.49</v>
      </c>
      <c r="X262" s="39" t="s">
        <v>8647</v>
      </c>
      <c r="Y262" s="39">
        <f t="shared" si="27"/>
        <v>695.79020979020981</v>
      </c>
      <c r="Z262" s="21">
        <f t="shared" si="31"/>
        <v>696</v>
      </c>
      <c r="AA262" s="17">
        <f t="shared" si="26"/>
        <v>696</v>
      </c>
      <c r="AB262" s="17">
        <f t="shared" si="28"/>
        <v>999</v>
      </c>
    </row>
    <row r="263" spans="1:28" customFormat="1" ht="15" customHeight="1" x14ac:dyDescent="0.3">
      <c r="A263" s="116"/>
      <c r="B263" s="29">
        <v>592839</v>
      </c>
      <c r="C263" s="29">
        <v>101749</v>
      </c>
      <c r="D263" s="5" t="s">
        <v>8169</v>
      </c>
      <c r="E263" s="50">
        <v>101749</v>
      </c>
      <c r="F263" s="50"/>
      <c r="G263" s="45">
        <v>5904474877135</v>
      </c>
      <c r="H263" s="45"/>
      <c r="I263" s="6" t="s">
        <v>266</v>
      </c>
      <c r="J263" s="6" t="s">
        <v>2988</v>
      </c>
      <c r="K263" s="5" t="s">
        <v>8</v>
      </c>
      <c r="L263" s="7" t="s">
        <v>2735</v>
      </c>
      <c r="M263" s="7" t="s">
        <v>2984</v>
      </c>
      <c r="N263" s="17">
        <v>399</v>
      </c>
      <c r="O263" s="17">
        <v>155</v>
      </c>
      <c r="P263" s="17">
        <v>155</v>
      </c>
      <c r="Q263" s="17">
        <v>155</v>
      </c>
      <c r="R263" s="17"/>
      <c r="S263" s="17"/>
      <c r="T263" s="17" t="str">
        <f t="shared" si="29"/>
        <v>155</v>
      </c>
      <c r="U263" s="15"/>
      <c r="V263" s="29" t="s">
        <v>7830</v>
      </c>
      <c r="W263" s="17">
        <f t="shared" si="30"/>
        <v>159.65</v>
      </c>
      <c r="X263" s="39" t="s">
        <v>8647</v>
      </c>
      <c r="Y263" s="39">
        <f>W263/0.714</f>
        <v>223.59943977591038</v>
      </c>
      <c r="Z263" s="21">
        <f t="shared" si="31"/>
        <v>224</v>
      </c>
      <c r="AA263" s="17">
        <f t="shared" si="26"/>
        <v>224</v>
      </c>
      <c r="AB263" s="17">
        <f t="shared" si="28"/>
        <v>399</v>
      </c>
    </row>
    <row r="264" spans="1:28" customFormat="1" ht="15" customHeight="1" x14ac:dyDescent="0.3">
      <c r="A264" s="116"/>
      <c r="B264" s="29">
        <v>592840</v>
      </c>
      <c r="C264" s="29">
        <v>101750</v>
      </c>
      <c r="D264" s="5" t="s">
        <v>8169</v>
      </c>
      <c r="E264" s="50">
        <v>101750</v>
      </c>
      <c r="F264" s="50"/>
      <c r="G264" s="45">
        <v>5904474877142</v>
      </c>
      <c r="H264" s="45"/>
      <c r="I264" s="6" t="s">
        <v>267</v>
      </c>
      <c r="J264" s="6" t="s">
        <v>2988</v>
      </c>
      <c r="K264" s="5" t="s">
        <v>8</v>
      </c>
      <c r="L264" s="7" t="s">
        <v>2736</v>
      </c>
      <c r="M264" s="7" t="s">
        <v>2984</v>
      </c>
      <c r="N264" s="17">
        <v>399</v>
      </c>
      <c r="O264" s="17">
        <v>155</v>
      </c>
      <c r="P264" s="17">
        <v>155</v>
      </c>
      <c r="Q264" s="17">
        <v>155</v>
      </c>
      <c r="R264" s="17"/>
      <c r="S264" s="17"/>
      <c r="T264" s="17" t="str">
        <f t="shared" si="29"/>
        <v>155</v>
      </c>
      <c r="U264" s="15"/>
      <c r="V264" s="29" t="s">
        <v>7830</v>
      </c>
      <c r="W264" s="17">
        <f t="shared" si="30"/>
        <v>159.65</v>
      </c>
      <c r="X264" s="39" t="s">
        <v>8647</v>
      </c>
      <c r="Y264" s="39">
        <f>W264/0.714</f>
        <v>223.59943977591038</v>
      </c>
      <c r="Z264" s="21">
        <f t="shared" si="31"/>
        <v>224</v>
      </c>
      <c r="AA264" s="17">
        <f t="shared" si="26"/>
        <v>224</v>
      </c>
      <c r="AB264" s="17">
        <f t="shared" si="28"/>
        <v>399</v>
      </c>
    </row>
    <row r="265" spans="1:28" customFormat="1" ht="15" customHeight="1" x14ac:dyDescent="0.3">
      <c r="A265" s="116"/>
      <c r="B265" s="29">
        <v>592841</v>
      </c>
      <c r="C265" s="29">
        <v>101751</v>
      </c>
      <c r="D265" s="5" t="s">
        <v>8169</v>
      </c>
      <c r="E265" s="50">
        <v>101751</v>
      </c>
      <c r="F265" s="50"/>
      <c r="G265" s="45">
        <v>5904474877159</v>
      </c>
      <c r="H265" s="45"/>
      <c r="I265" s="6" t="s">
        <v>268</v>
      </c>
      <c r="J265" s="6" t="s">
        <v>2988</v>
      </c>
      <c r="K265" s="5" t="s">
        <v>8</v>
      </c>
      <c r="L265" s="7" t="s">
        <v>2737</v>
      </c>
      <c r="M265" s="7" t="s">
        <v>2984</v>
      </c>
      <c r="N265" s="17">
        <v>399</v>
      </c>
      <c r="O265" s="17">
        <v>155</v>
      </c>
      <c r="P265" s="17">
        <v>155</v>
      </c>
      <c r="Q265" s="17">
        <v>155</v>
      </c>
      <c r="R265" s="17"/>
      <c r="S265" s="17"/>
      <c r="T265" s="17" t="str">
        <f t="shared" si="29"/>
        <v>155</v>
      </c>
      <c r="U265" s="15"/>
      <c r="V265" s="29" t="s">
        <v>7830</v>
      </c>
      <c r="W265" s="17">
        <f t="shared" si="30"/>
        <v>159.65</v>
      </c>
      <c r="X265" s="39" t="s">
        <v>8647</v>
      </c>
      <c r="Y265" s="39">
        <f>W265/0.714</f>
        <v>223.59943977591038</v>
      </c>
      <c r="Z265" s="21">
        <f t="shared" si="31"/>
        <v>224</v>
      </c>
      <c r="AA265" s="17">
        <f t="shared" si="26"/>
        <v>224</v>
      </c>
      <c r="AB265" s="17">
        <f t="shared" si="28"/>
        <v>399</v>
      </c>
    </row>
    <row r="266" spans="1:28" customFormat="1" ht="15" customHeight="1" x14ac:dyDescent="0.3">
      <c r="A266" s="116"/>
      <c r="B266" s="29">
        <v>592842</v>
      </c>
      <c r="C266" s="29">
        <v>101752</v>
      </c>
      <c r="D266" s="5" t="s">
        <v>8169</v>
      </c>
      <c r="E266" s="50">
        <v>101752</v>
      </c>
      <c r="F266" s="50"/>
      <c r="G266" s="45">
        <v>5904474877166</v>
      </c>
      <c r="H266" s="45"/>
      <c r="I266" s="6" t="s">
        <v>269</v>
      </c>
      <c r="J266" s="6" t="s">
        <v>2988</v>
      </c>
      <c r="K266" s="5" t="s">
        <v>8</v>
      </c>
      <c r="L266" s="7" t="s">
        <v>2738</v>
      </c>
      <c r="M266" s="7" t="s">
        <v>2984</v>
      </c>
      <c r="N266" s="17">
        <v>399</v>
      </c>
      <c r="O266" s="17">
        <v>155</v>
      </c>
      <c r="P266" s="17">
        <v>155</v>
      </c>
      <c r="Q266" s="17">
        <v>155</v>
      </c>
      <c r="R266" s="17"/>
      <c r="S266" s="17"/>
      <c r="T266" s="17" t="str">
        <f t="shared" si="29"/>
        <v>155</v>
      </c>
      <c r="U266" s="15"/>
      <c r="V266" s="29" t="s">
        <v>7830</v>
      </c>
      <c r="W266" s="17">
        <f t="shared" si="30"/>
        <v>159.65</v>
      </c>
      <c r="X266" s="39" t="s">
        <v>8647</v>
      </c>
      <c r="Y266" s="39">
        <f>W266/0.714</f>
        <v>223.59943977591038</v>
      </c>
      <c r="Z266" s="21">
        <f t="shared" si="31"/>
        <v>224</v>
      </c>
      <c r="AA266" s="17">
        <f t="shared" si="26"/>
        <v>224</v>
      </c>
      <c r="AB266" s="17">
        <f t="shared" si="28"/>
        <v>399</v>
      </c>
    </row>
    <row r="267" spans="1:28" customFormat="1" ht="15" customHeight="1" x14ac:dyDescent="0.3">
      <c r="A267" s="116"/>
      <c r="B267" s="29">
        <v>592843</v>
      </c>
      <c r="C267" s="29">
        <v>101753</v>
      </c>
      <c r="D267" s="5" t="s">
        <v>8169</v>
      </c>
      <c r="E267" s="50">
        <v>101753</v>
      </c>
      <c r="F267" s="50"/>
      <c r="G267" s="45">
        <v>5904474877173</v>
      </c>
      <c r="H267" s="45"/>
      <c r="I267" s="6" t="s">
        <v>270</v>
      </c>
      <c r="J267" s="6" t="s">
        <v>2988</v>
      </c>
      <c r="K267" s="5" t="s">
        <v>8</v>
      </c>
      <c r="L267" s="7" t="s">
        <v>2739</v>
      </c>
      <c r="M267" s="7" t="s">
        <v>2984</v>
      </c>
      <c r="N267" s="17">
        <v>399</v>
      </c>
      <c r="O267" s="17">
        <v>155</v>
      </c>
      <c r="P267" s="17">
        <v>155</v>
      </c>
      <c r="Q267" s="17">
        <v>155</v>
      </c>
      <c r="R267" s="17"/>
      <c r="S267" s="17"/>
      <c r="T267" s="17" t="str">
        <f t="shared" si="29"/>
        <v>155</v>
      </c>
      <c r="U267" s="15"/>
      <c r="V267" s="29" t="s">
        <v>7830</v>
      </c>
      <c r="W267" s="17">
        <f t="shared" si="30"/>
        <v>159.65</v>
      </c>
      <c r="X267" s="39" t="s">
        <v>8647</v>
      </c>
      <c r="Y267" s="39">
        <f>W267/0.714</f>
        <v>223.59943977591038</v>
      </c>
      <c r="Z267" s="21">
        <f t="shared" si="31"/>
        <v>224</v>
      </c>
      <c r="AA267" s="17">
        <f t="shared" si="26"/>
        <v>224</v>
      </c>
      <c r="AB267" s="17">
        <f t="shared" si="28"/>
        <v>399</v>
      </c>
    </row>
    <row r="268" spans="1:28" customFormat="1" ht="15" customHeight="1" x14ac:dyDescent="0.3">
      <c r="A268" s="116"/>
      <c r="B268" s="29">
        <v>592786</v>
      </c>
      <c r="C268" s="29">
        <v>101898</v>
      </c>
      <c r="D268" s="5" t="s">
        <v>8169</v>
      </c>
      <c r="E268" s="50">
        <v>101898</v>
      </c>
      <c r="F268" s="50"/>
      <c r="G268" s="45">
        <v>5904474878569</v>
      </c>
      <c r="H268" s="45"/>
      <c r="I268" s="6" t="s">
        <v>271</v>
      </c>
      <c r="J268" s="6" t="s">
        <v>2988</v>
      </c>
      <c r="K268" s="5" t="s">
        <v>8</v>
      </c>
      <c r="L268" s="7" t="s">
        <v>2770</v>
      </c>
      <c r="M268" s="7" t="s">
        <v>2984</v>
      </c>
      <c r="N268" s="17">
        <v>1299</v>
      </c>
      <c r="O268" s="17">
        <v>485</v>
      </c>
      <c r="P268" s="17">
        <v>485</v>
      </c>
      <c r="Q268" s="17">
        <v>485</v>
      </c>
      <c r="R268" s="17"/>
      <c r="S268" s="17"/>
      <c r="T268" s="17" t="str">
        <f t="shared" si="29"/>
        <v>485</v>
      </c>
      <c r="U268" s="15"/>
      <c r="V268" s="29" t="s">
        <v>7830</v>
      </c>
      <c r="W268" s="17">
        <f t="shared" si="30"/>
        <v>499.55</v>
      </c>
      <c r="X268" s="39" t="s">
        <v>8647</v>
      </c>
      <c r="Y268" s="39">
        <f t="shared" ref="Y268:Y288" si="32">W268/0.72</f>
        <v>693.81944444444446</v>
      </c>
      <c r="Z268" s="21">
        <f t="shared" si="31"/>
        <v>694</v>
      </c>
      <c r="AA268" s="17">
        <f t="shared" si="26"/>
        <v>694</v>
      </c>
      <c r="AB268" s="17">
        <f t="shared" si="28"/>
        <v>1299</v>
      </c>
    </row>
    <row r="269" spans="1:28" customFormat="1" ht="15" customHeight="1" x14ac:dyDescent="0.3">
      <c r="A269" s="116"/>
      <c r="B269" s="29">
        <v>592787</v>
      </c>
      <c r="C269" s="29">
        <v>101899</v>
      </c>
      <c r="D269" s="5" t="s">
        <v>8169</v>
      </c>
      <c r="E269" s="50">
        <v>101899</v>
      </c>
      <c r="F269" s="50"/>
      <c r="G269" s="45">
        <v>5904474878576</v>
      </c>
      <c r="H269" s="45"/>
      <c r="I269" s="6" t="s">
        <v>272</v>
      </c>
      <c r="J269" s="6" t="s">
        <v>2988</v>
      </c>
      <c r="K269" s="5" t="s">
        <v>8</v>
      </c>
      <c r="L269" s="7" t="s">
        <v>2770</v>
      </c>
      <c r="M269" s="7" t="s">
        <v>2984</v>
      </c>
      <c r="N269" s="17">
        <v>1299</v>
      </c>
      <c r="O269" s="17">
        <v>485</v>
      </c>
      <c r="P269" s="17">
        <v>485</v>
      </c>
      <c r="Q269" s="17">
        <v>485</v>
      </c>
      <c r="R269" s="17"/>
      <c r="S269" s="17"/>
      <c r="T269" s="17" t="str">
        <f t="shared" si="29"/>
        <v>485</v>
      </c>
      <c r="U269" s="15"/>
      <c r="V269" s="29" t="s">
        <v>7830</v>
      </c>
      <c r="W269" s="17">
        <f t="shared" si="30"/>
        <v>499.55</v>
      </c>
      <c r="X269" s="39" t="s">
        <v>8647</v>
      </c>
      <c r="Y269" s="39">
        <f t="shared" si="32"/>
        <v>693.81944444444446</v>
      </c>
      <c r="Z269" s="21">
        <f t="shared" si="31"/>
        <v>694</v>
      </c>
      <c r="AA269" s="17">
        <f t="shared" si="26"/>
        <v>694</v>
      </c>
      <c r="AB269" s="17">
        <f t="shared" si="28"/>
        <v>1299</v>
      </c>
    </row>
    <row r="270" spans="1:28" customFormat="1" ht="15" customHeight="1" x14ac:dyDescent="0.3">
      <c r="A270" s="116"/>
      <c r="B270" s="29">
        <v>592788</v>
      </c>
      <c r="C270" s="29">
        <v>101900</v>
      </c>
      <c r="D270" s="5" t="s">
        <v>8169</v>
      </c>
      <c r="E270" s="50">
        <v>101900</v>
      </c>
      <c r="F270" s="50"/>
      <c r="G270" s="45">
        <v>5904474878583</v>
      </c>
      <c r="H270" s="45"/>
      <c r="I270" s="6" t="s">
        <v>273</v>
      </c>
      <c r="J270" s="6" t="s">
        <v>2988</v>
      </c>
      <c r="K270" s="5" t="s">
        <v>8</v>
      </c>
      <c r="L270" s="7" t="s">
        <v>2771</v>
      </c>
      <c r="M270" s="7" t="s">
        <v>2984</v>
      </c>
      <c r="N270" s="17">
        <v>1299</v>
      </c>
      <c r="O270" s="17">
        <v>485</v>
      </c>
      <c r="P270" s="17">
        <v>485</v>
      </c>
      <c r="Q270" s="17">
        <v>485</v>
      </c>
      <c r="R270" s="17"/>
      <c r="S270" s="17"/>
      <c r="T270" s="17" t="str">
        <f t="shared" si="29"/>
        <v>485</v>
      </c>
      <c r="U270" s="15"/>
      <c r="V270" s="29" t="s">
        <v>7830</v>
      </c>
      <c r="W270" s="17">
        <f t="shared" si="30"/>
        <v>499.55</v>
      </c>
      <c r="X270" s="39" t="s">
        <v>8647</v>
      </c>
      <c r="Y270" s="39">
        <f t="shared" si="32"/>
        <v>693.81944444444446</v>
      </c>
      <c r="Z270" s="21">
        <f t="shared" si="31"/>
        <v>694</v>
      </c>
      <c r="AA270" s="17">
        <f t="shared" si="26"/>
        <v>694</v>
      </c>
      <c r="AB270" s="17">
        <f t="shared" si="28"/>
        <v>1299</v>
      </c>
    </row>
    <row r="271" spans="1:28" customFormat="1" ht="15" customHeight="1" x14ac:dyDescent="0.3">
      <c r="A271" s="116"/>
      <c r="B271" s="29">
        <v>592789</v>
      </c>
      <c r="C271" s="29">
        <v>101901</v>
      </c>
      <c r="D271" s="5" t="s">
        <v>8169</v>
      </c>
      <c r="E271" s="50">
        <v>101901</v>
      </c>
      <c r="F271" s="50"/>
      <c r="G271" s="45">
        <v>5904474878590</v>
      </c>
      <c r="H271" s="45"/>
      <c r="I271" s="6" t="s">
        <v>274</v>
      </c>
      <c r="J271" s="6" t="s">
        <v>2988</v>
      </c>
      <c r="K271" s="5" t="s">
        <v>8</v>
      </c>
      <c r="L271" s="7" t="s">
        <v>2771</v>
      </c>
      <c r="M271" s="7" t="s">
        <v>2984</v>
      </c>
      <c r="N271" s="17">
        <v>1299</v>
      </c>
      <c r="O271" s="17">
        <v>485</v>
      </c>
      <c r="P271" s="17">
        <v>485</v>
      </c>
      <c r="Q271" s="17">
        <v>485</v>
      </c>
      <c r="R271" s="17"/>
      <c r="S271" s="17"/>
      <c r="T271" s="17" t="str">
        <f t="shared" si="29"/>
        <v>485</v>
      </c>
      <c r="U271" s="15"/>
      <c r="V271" s="29" t="s">
        <v>7830</v>
      </c>
      <c r="W271" s="17">
        <f t="shared" si="30"/>
        <v>499.55</v>
      </c>
      <c r="X271" s="39" t="s">
        <v>8647</v>
      </c>
      <c r="Y271" s="39">
        <f t="shared" si="32"/>
        <v>693.81944444444446</v>
      </c>
      <c r="Z271" s="21">
        <f t="shared" si="31"/>
        <v>694</v>
      </c>
      <c r="AA271" s="17">
        <f t="shared" si="26"/>
        <v>694</v>
      </c>
      <c r="AB271" s="17">
        <f t="shared" si="28"/>
        <v>1299</v>
      </c>
    </row>
    <row r="272" spans="1:28" customFormat="1" ht="15" customHeight="1" x14ac:dyDescent="0.3">
      <c r="A272" s="116"/>
      <c r="B272" s="29">
        <v>592790</v>
      </c>
      <c r="C272" s="29">
        <v>101902</v>
      </c>
      <c r="D272" s="5" t="s">
        <v>8169</v>
      </c>
      <c r="E272" s="50">
        <v>101902</v>
      </c>
      <c r="F272" s="50"/>
      <c r="G272" s="45">
        <v>5904474878606</v>
      </c>
      <c r="H272" s="45"/>
      <c r="I272" s="6" t="s">
        <v>275</v>
      </c>
      <c r="J272" s="6" t="s">
        <v>2988</v>
      </c>
      <c r="K272" s="5" t="s">
        <v>8</v>
      </c>
      <c r="L272" s="7" t="s">
        <v>2772</v>
      </c>
      <c r="M272" s="7" t="s">
        <v>2984</v>
      </c>
      <c r="N272" s="17">
        <v>1299</v>
      </c>
      <c r="O272" s="17">
        <v>485</v>
      </c>
      <c r="P272" s="17">
        <v>485</v>
      </c>
      <c r="Q272" s="17">
        <v>485</v>
      </c>
      <c r="R272" s="17"/>
      <c r="S272" s="17"/>
      <c r="T272" s="17" t="str">
        <f t="shared" si="29"/>
        <v>485</v>
      </c>
      <c r="U272" s="15"/>
      <c r="V272" s="29" t="s">
        <v>7830</v>
      </c>
      <c r="W272" s="17">
        <f t="shared" si="30"/>
        <v>499.55</v>
      </c>
      <c r="X272" s="39" t="s">
        <v>8647</v>
      </c>
      <c r="Y272" s="39">
        <f t="shared" si="32"/>
        <v>693.81944444444446</v>
      </c>
      <c r="Z272" s="21">
        <f t="shared" si="31"/>
        <v>694</v>
      </c>
      <c r="AA272" s="17">
        <f t="shared" si="26"/>
        <v>694</v>
      </c>
      <c r="AB272" s="17">
        <f t="shared" si="28"/>
        <v>1299</v>
      </c>
    </row>
    <row r="273" spans="1:28" customFormat="1" ht="15" customHeight="1" x14ac:dyDescent="0.3">
      <c r="A273" s="116"/>
      <c r="B273" s="29">
        <v>592791</v>
      </c>
      <c r="C273" s="29">
        <v>101903</v>
      </c>
      <c r="D273" s="5" t="s">
        <v>8169</v>
      </c>
      <c r="E273" s="50">
        <v>101903</v>
      </c>
      <c r="F273" s="50"/>
      <c r="G273" s="45">
        <v>5904474878613</v>
      </c>
      <c r="H273" s="45"/>
      <c r="I273" s="6" t="s">
        <v>276</v>
      </c>
      <c r="J273" s="6" t="s">
        <v>2988</v>
      </c>
      <c r="K273" s="5" t="s">
        <v>8</v>
      </c>
      <c r="L273" s="7" t="s">
        <v>2772</v>
      </c>
      <c r="M273" s="7" t="s">
        <v>2984</v>
      </c>
      <c r="N273" s="17">
        <v>1299</v>
      </c>
      <c r="O273" s="17">
        <v>485</v>
      </c>
      <c r="P273" s="17">
        <v>485</v>
      </c>
      <c r="Q273" s="17">
        <v>485</v>
      </c>
      <c r="R273" s="17"/>
      <c r="S273" s="17"/>
      <c r="T273" s="17" t="str">
        <f t="shared" si="29"/>
        <v>485</v>
      </c>
      <c r="U273" s="15"/>
      <c r="V273" s="29" t="s">
        <v>7830</v>
      </c>
      <c r="W273" s="17">
        <f t="shared" si="30"/>
        <v>499.55</v>
      </c>
      <c r="X273" s="39" t="s">
        <v>8647</v>
      </c>
      <c r="Y273" s="39">
        <f t="shared" si="32"/>
        <v>693.81944444444446</v>
      </c>
      <c r="Z273" s="21">
        <f t="shared" si="31"/>
        <v>694</v>
      </c>
      <c r="AA273" s="17">
        <f t="shared" si="26"/>
        <v>694</v>
      </c>
      <c r="AB273" s="17">
        <f t="shared" si="28"/>
        <v>1299</v>
      </c>
    </row>
    <row r="274" spans="1:28" customFormat="1" ht="15" customHeight="1" x14ac:dyDescent="0.3">
      <c r="A274" s="116"/>
      <c r="B274" s="29">
        <v>592792</v>
      </c>
      <c r="C274" s="29">
        <v>101904</v>
      </c>
      <c r="D274" s="5" t="s">
        <v>8169</v>
      </c>
      <c r="E274" s="50">
        <v>101904</v>
      </c>
      <c r="F274" s="50"/>
      <c r="G274" s="45">
        <v>5904474878620</v>
      </c>
      <c r="H274" s="45"/>
      <c r="I274" s="6" t="s">
        <v>277</v>
      </c>
      <c r="J274" s="6" t="s">
        <v>2988</v>
      </c>
      <c r="K274" s="5" t="s">
        <v>8</v>
      </c>
      <c r="L274" s="7" t="s">
        <v>2773</v>
      </c>
      <c r="M274" s="7" t="s">
        <v>2984</v>
      </c>
      <c r="N274" s="17">
        <v>1299</v>
      </c>
      <c r="O274" s="17">
        <v>485</v>
      </c>
      <c r="P274" s="17">
        <v>485</v>
      </c>
      <c r="Q274" s="17">
        <v>485</v>
      </c>
      <c r="R274" s="17"/>
      <c r="S274" s="17"/>
      <c r="T274" s="17" t="str">
        <f t="shared" si="29"/>
        <v>485</v>
      </c>
      <c r="U274" s="15"/>
      <c r="V274" s="29" t="s">
        <v>7830</v>
      </c>
      <c r="W274" s="17">
        <f t="shared" si="30"/>
        <v>499.55</v>
      </c>
      <c r="X274" s="39" t="s">
        <v>8647</v>
      </c>
      <c r="Y274" s="39">
        <f t="shared" si="32"/>
        <v>693.81944444444446</v>
      </c>
      <c r="Z274" s="21">
        <f t="shared" si="31"/>
        <v>694</v>
      </c>
      <c r="AA274" s="17">
        <f t="shared" si="26"/>
        <v>694</v>
      </c>
      <c r="AB274" s="17">
        <f t="shared" si="28"/>
        <v>1299</v>
      </c>
    </row>
    <row r="275" spans="1:28" customFormat="1" ht="15" customHeight="1" x14ac:dyDescent="0.3">
      <c r="A275" s="116"/>
      <c r="B275" s="29">
        <v>592793</v>
      </c>
      <c r="C275" s="29">
        <v>101905</v>
      </c>
      <c r="D275" s="5" t="s">
        <v>8169</v>
      </c>
      <c r="E275" s="50">
        <v>101905</v>
      </c>
      <c r="F275" s="50"/>
      <c r="G275" s="45">
        <v>5904474878637</v>
      </c>
      <c r="H275" s="45"/>
      <c r="I275" s="6" t="s">
        <v>278</v>
      </c>
      <c r="J275" s="6" t="s">
        <v>2988</v>
      </c>
      <c r="K275" s="5" t="s">
        <v>8</v>
      </c>
      <c r="L275" s="7" t="s">
        <v>2773</v>
      </c>
      <c r="M275" s="7" t="s">
        <v>2984</v>
      </c>
      <c r="N275" s="17">
        <v>1299</v>
      </c>
      <c r="O275" s="17">
        <v>485</v>
      </c>
      <c r="P275" s="17">
        <v>485</v>
      </c>
      <c r="Q275" s="17">
        <v>485</v>
      </c>
      <c r="R275" s="17"/>
      <c r="S275" s="17"/>
      <c r="T275" s="17" t="str">
        <f t="shared" si="29"/>
        <v>485</v>
      </c>
      <c r="U275" s="15"/>
      <c r="V275" s="29" t="s">
        <v>7830</v>
      </c>
      <c r="W275" s="17">
        <f t="shared" si="30"/>
        <v>499.55</v>
      </c>
      <c r="X275" s="39" t="s">
        <v>8647</v>
      </c>
      <c r="Y275" s="39">
        <f t="shared" si="32"/>
        <v>693.81944444444446</v>
      </c>
      <c r="Z275" s="21">
        <f t="shared" si="31"/>
        <v>694</v>
      </c>
      <c r="AA275" s="17">
        <f t="shared" si="26"/>
        <v>694</v>
      </c>
      <c r="AB275" s="17">
        <f t="shared" si="28"/>
        <v>1299</v>
      </c>
    </row>
    <row r="276" spans="1:28" customFormat="1" ht="15" customHeight="1" x14ac:dyDescent="0.3">
      <c r="A276" s="116"/>
      <c r="B276" s="29">
        <v>592794</v>
      </c>
      <c r="C276" s="29">
        <v>101906</v>
      </c>
      <c r="D276" s="5" t="s">
        <v>8169</v>
      </c>
      <c r="E276" s="50">
        <v>101906</v>
      </c>
      <c r="F276" s="50"/>
      <c r="G276" s="45">
        <v>5904474878644</v>
      </c>
      <c r="H276" s="45"/>
      <c r="I276" s="6" t="s">
        <v>279</v>
      </c>
      <c r="J276" s="6" t="s">
        <v>2988</v>
      </c>
      <c r="K276" s="5" t="s">
        <v>8</v>
      </c>
      <c r="L276" s="7" t="s">
        <v>2774</v>
      </c>
      <c r="M276" s="7" t="s">
        <v>2984</v>
      </c>
      <c r="N276" s="17">
        <v>1299</v>
      </c>
      <c r="O276" s="17">
        <v>485</v>
      </c>
      <c r="P276" s="17">
        <v>485</v>
      </c>
      <c r="Q276" s="17">
        <v>485</v>
      </c>
      <c r="R276" s="17"/>
      <c r="S276" s="17"/>
      <c r="T276" s="17" t="str">
        <f t="shared" si="29"/>
        <v>485</v>
      </c>
      <c r="U276" s="15"/>
      <c r="V276" s="29" t="s">
        <v>7830</v>
      </c>
      <c r="W276" s="17">
        <f t="shared" si="30"/>
        <v>499.55</v>
      </c>
      <c r="X276" s="39" t="s">
        <v>8647</v>
      </c>
      <c r="Y276" s="39">
        <f t="shared" si="32"/>
        <v>693.81944444444446</v>
      </c>
      <c r="Z276" s="21">
        <f t="shared" si="31"/>
        <v>694</v>
      </c>
      <c r="AA276" s="17">
        <f t="shared" si="26"/>
        <v>694</v>
      </c>
      <c r="AB276" s="17">
        <f t="shared" si="28"/>
        <v>1299</v>
      </c>
    </row>
    <row r="277" spans="1:28" customFormat="1" ht="15" customHeight="1" x14ac:dyDescent="0.3">
      <c r="A277" s="116"/>
      <c r="B277" s="29">
        <v>592795</v>
      </c>
      <c r="C277" s="29">
        <v>101907</v>
      </c>
      <c r="D277" s="5" t="s">
        <v>8169</v>
      </c>
      <c r="E277" s="50">
        <v>101907</v>
      </c>
      <c r="F277" s="50"/>
      <c r="G277" s="45">
        <v>5904474878651</v>
      </c>
      <c r="H277" s="45"/>
      <c r="I277" s="6" t="s">
        <v>280</v>
      </c>
      <c r="J277" s="6" t="s">
        <v>2988</v>
      </c>
      <c r="K277" s="5" t="s">
        <v>8</v>
      </c>
      <c r="L277" s="7" t="s">
        <v>2774</v>
      </c>
      <c r="M277" s="7" t="s">
        <v>2984</v>
      </c>
      <c r="N277" s="17">
        <v>1299</v>
      </c>
      <c r="O277" s="17">
        <v>485</v>
      </c>
      <c r="P277" s="17">
        <v>485</v>
      </c>
      <c r="Q277" s="17">
        <v>485</v>
      </c>
      <c r="R277" s="17"/>
      <c r="S277" s="17"/>
      <c r="T277" s="17" t="str">
        <f t="shared" si="29"/>
        <v>485</v>
      </c>
      <c r="U277" s="15"/>
      <c r="V277" s="29" t="s">
        <v>7830</v>
      </c>
      <c r="W277" s="17">
        <f t="shared" si="30"/>
        <v>499.55</v>
      </c>
      <c r="X277" s="39" t="s">
        <v>8647</v>
      </c>
      <c r="Y277" s="39">
        <f t="shared" si="32"/>
        <v>693.81944444444446</v>
      </c>
      <c r="Z277" s="21">
        <f t="shared" si="31"/>
        <v>694</v>
      </c>
      <c r="AA277" s="17">
        <f t="shared" si="26"/>
        <v>694</v>
      </c>
      <c r="AB277" s="17">
        <f t="shared" si="28"/>
        <v>1299</v>
      </c>
    </row>
    <row r="278" spans="1:28" customFormat="1" ht="15" customHeight="1" x14ac:dyDescent="0.3">
      <c r="A278" s="116"/>
      <c r="B278" s="29">
        <v>592796</v>
      </c>
      <c r="C278" s="29">
        <v>101908</v>
      </c>
      <c r="D278" s="5" t="s">
        <v>8169</v>
      </c>
      <c r="E278" s="50">
        <v>101908</v>
      </c>
      <c r="F278" s="50"/>
      <c r="G278" s="45">
        <v>5904474878668</v>
      </c>
      <c r="H278" s="45"/>
      <c r="I278" s="6" t="s">
        <v>281</v>
      </c>
      <c r="J278" s="6" t="s">
        <v>2988</v>
      </c>
      <c r="K278" s="5" t="s">
        <v>8</v>
      </c>
      <c r="L278" s="7" t="s">
        <v>2775</v>
      </c>
      <c r="M278" s="7" t="s">
        <v>2984</v>
      </c>
      <c r="N278" s="17">
        <v>1299</v>
      </c>
      <c r="O278" s="17">
        <v>485</v>
      </c>
      <c r="P278" s="17">
        <v>485</v>
      </c>
      <c r="Q278" s="17">
        <v>485</v>
      </c>
      <c r="R278" s="17"/>
      <c r="S278" s="17"/>
      <c r="T278" s="17" t="str">
        <f t="shared" si="29"/>
        <v>485</v>
      </c>
      <c r="U278" s="15"/>
      <c r="V278" s="29" t="s">
        <v>7830</v>
      </c>
      <c r="W278" s="17">
        <f t="shared" si="30"/>
        <v>499.55</v>
      </c>
      <c r="X278" s="39" t="s">
        <v>8647</v>
      </c>
      <c r="Y278" s="39">
        <f t="shared" si="32"/>
        <v>693.81944444444446</v>
      </c>
      <c r="Z278" s="21">
        <f t="shared" si="31"/>
        <v>694</v>
      </c>
      <c r="AA278" s="17">
        <f t="shared" si="26"/>
        <v>694</v>
      </c>
      <c r="AB278" s="17">
        <f t="shared" si="28"/>
        <v>1299</v>
      </c>
    </row>
    <row r="279" spans="1:28" customFormat="1" ht="15" customHeight="1" x14ac:dyDescent="0.3">
      <c r="A279" s="116"/>
      <c r="B279" s="29">
        <v>592797</v>
      </c>
      <c r="C279" s="29">
        <v>101909</v>
      </c>
      <c r="D279" s="5" t="s">
        <v>8169</v>
      </c>
      <c r="E279" s="50">
        <v>101909</v>
      </c>
      <c r="F279" s="50"/>
      <c r="G279" s="45">
        <v>5904474878675</v>
      </c>
      <c r="H279" s="45"/>
      <c r="I279" s="6" t="s">
        <v>282</v>
      </c>
      <c r="J279" s="6" t="s">
        <v>2988</v>
      </c>
      <c r="K279" s="5" t="s">
        <v>8</v>
      </c>
      <c r="L279" s="7" t="s">
        <v>2775</v>
      </c>
      <c r="M279" s="7" t="s">
        <v>2984</v>
      </c>
      <c r="N279" s="17">
        <v>1299</v>
      </c>
      <c r="O279" s="17">
        <v>485</v>
      </c>
      <c r="P279" s="17">
        <v>485</v>
      </c>
      <c r="Q279" s="17">
        <v>485</v>
      </c>
      <c r="R279" s="17"/>
      <c r="S279" s="17"/>
      <c r="T279" s="17" t="str">
        <f t="shared" si="29"/>
        <v>485</v>
      </c>
      <c r="U279" s="15"/>
      <c r="V279" s="29" t="s">
        <v>7830</v>
      </c>
      <c r="W279" s="17">
        <f t="shared" si="30"/>
        <v>499.55</v>
      </c>
      <c r="X279" s="39" t="s">
        <v>8647</v>
      </c>
      <c r="Y279" s="39">
        <f t="shared" si="32"/>
        <v>693.81944444444446</v>
      </c>
      <c r="Z279" s="21">
        <f t="shared" si="31"/>
        <v>694</v>
      </c>
      <c r="AA279" s="17">
        <f t="shared" si="26"/>
        <v>694</v>
      </c>
      <c r="AB279" s="17">
        <f t="shared" si="28"/>
        <v>1299</v>
      </c>
    </row>
    <row r="280" spans="1:28" customFormat="1" ht="15" customHeight="1" x14ac:dyDescent="0.3">
      <c r="A280" s="116"/>
      <c r="B280" s="29">
        <v>592798</v>
      </c>
      <c r="C280" s="29">
        <v>101912</v>
      </c>
      <c r="D280" s="5" t="s">
        <v>8169</v>
      </c>
      <c r="E280" s="50">
        <v>101912</v>
      </c>
      <c r="F280" s="50"/>
      <c r="G280" s="45">
        <v>5904474878705</v>
      </c>
      <c r="H280" s="45"/>
      <c r="I280" s="6" t="s">
        <v>283</v>
      </c>
      <c r="J280" s="6" t="s">
        <v>2988</v>
      </c>
      <c r="K280" s="5" t="s">
        <v>8</v>
      </c>
      <c r="L280" s="7" t="s">
        <v>2776</v>
      </c>
      <c r="M280" s="7" t="s">
        <v>2984</v>
      </c>
      <c r="N280" s="17">
        <v>1299</v>
      </c>
      <c r="O280" s="17">
        <v>485</v>
      </c>
      <c r="P280" s="17">
        <v>485</v>
      </c>
      <c r="Q280" s="17">
        <v>485</v>
      </c>
      <c r="R280" s="17"/>
      <c r="S280" s="17"/>
      <c r="T280" s="17" t="str">
        <f t="shared" si="29"/>
        <v>485</v>
      </c>
      <c r="U280" s="15"/>
      <c r="V280" s="29" t="s">
        <v>7830</v>
      </c>
      <c r="W280" s="17">
        <f t="shared" si="30"/>
        <v>499.55</v>
      </c>
      <c r="X280" s="39" t="s">
        <v>8647</v>
      </c>
      <c r="Y280" s="39">
        <f t="shared" si="32"/>
        <v>693.81944444444446</v>
      </c>
      <c r="Z280" s="21">
        <f t="shared" si="31"/>
        <v>694</v>
      </c>
      <c r="AA280" s="17">
        <f t="shared" si="26"/>
        <v>694</v>
      </c>
      <c r="AB280" s="17">
        <f t="shared" si="28"/>
        <v>1299</v>
      </c>
    </row>
    <row r="281" spans="1:28" customFormat="1" ht="15" customHeight="1" x14ac:dyDescent="0.3">
      <c r="A281" s="116"/>
      <c r="B281" s="29">
        <v>592799</v>
      </c>
      <c r="C281" s="29">
        <v>101913</v>
      </c>
      <c r="D281" s="5" t="s">
        <v>8169</v>
      </c>
      <c r="E281" s="50">
        <v>101913</v>
      </c>
      <c r="F281" s="50"/>
      <c r="G281" s="45">
        <v>5904474878712</v>
      </c>
      <c r="H281" s="45"/>
      <c r="I281" s="6" t="s">
        <v>284</v>
      </c>
      <c r="J281" s="6" t="s">
        <v>2988</v>
      </c>
      <c r="K281" s="5" t="s">
        <v>8</v>
      </c>
      <c r="L281" s="7" t="s">
        <v>2776</v>
      </c>
      <c r="M281" s="7" t="s">
        <v>2984</v>
      </c>
      <c r="N281" s="17">
        <v>1299</v>
      </c>
      <c r="O281" s="17">
        <v>485</v>
      </c>
      <c r="P281" s="17">
        <v>485</v>
      </c>
      <c r="Q281" s="17">
        <v>485</v>
      </c>
      <c r="R281" s="17"/>
      <c r="S281" s="17"/>
      <c r="T281" s="17" t="str">
        <f t="shared" si="29"/>
        <v>485</v>
      </c>
      <c r="U281" s="15"/>
      <c r="V281" s="29" t="s">
        <v>7830</v>
      </c>
      <c r="W281" s="17">
        <f t="shared" si="30"/>
        <v>499.55</v>
      </c>
      <c r="X281" s="39" t="s">
        <v>8647</v>
      </c>
      <c r="Y281" s="39">
        <f t="shared" si="32"/>
        <v>693.81944444444446</v>
      </c>
      <c r="Z281" s="21">
        <f t="shared" si="31"/>
        <v>694</v>
      </c>
      <c r="AA281" s="17">
        <f t="shared" si="26"/>
        <v>694</v>
      </c>
      <c r="AB281" s="17">
        <f t="shared" si="28"/>
        <v>1299</v>
      </c>
    </row>
    <row r="282" spans="1:28" customFormat="1" ht="15" customHeight="1" x14ac:dyDescent="0.3">
      <c r="A282" s="116"/>
      <c r="B282" s="29">
        <v>592823</v>
      </c>
      <c r="C282" s="29">
        <v>101937</v>
      </c>
      <c r="D282" s="5" t="s">
        <v>8169</v>
      </c>
      <c r="E282" s="50">
        <v>101937</v>
      </c>
      <c r="F282" s="50"/>
      <c r="G282" s="45">
        <v>5904474878958</v>
      </c>
      <c r="H282" s="45"/>
      <c r="I282" s="6" t="s">
        <v>285</v>
      </c>
      <c r="J282" s="6" t="s">
        <v>2988</v>
      </c>
      <c r="K282" s="5" t="s">
        <v>8</v>
      </c>
      <c r="L282" s="7" t="s">
        <v>2770</v>
      </c>
      <c r="M282" s="7" t="s">
        <v>2984</v>
      </c>
      <c r="N282" s="17">
        <v>469</v>
      </c>
      <c r="O282" s="17">
        <v>156</v>
      </c>
      <c r="P282" s="17">
        <v>156</v>
      </c>
      <c r="Q282" s="17">
        <v>156</v>
      </c>
      <c r="R282" s="17"/>
      <c r="S282" s="17"/>
      <c r="T282" s="17" t="str">
        <f t="shared" si="29"/>
        <v>156</v>
      </c>
      <c r="U282" s="15"/>
      <c r="V282" s="29" t="s">
        <v>7830</v>
      </c>
      <c r="W282" s="17">
        <f t="shared" si="30"/>
        <v>160.68</v>
      </c>
      <c r="X282" s="39" t="s">
        <v>8647</v>
      </c>
      <c r="Y282" s="39">
        <f t="shared" si="32"/>
        <v>223.16666666666669</v>
      </c>
      <c r="Z282" s="21">
        <f t="shared" si="31"/>
        <v>223</v>
      </c>
      <c r="AA282" s="17">
        <f t="shared" si="26"/>
        <v>223</v>
      </c>
      <c r="AB282" s="17">
        <f t="shared" si="28"/>
        <v>469</v>
      </c>
    </row>
    <row r="283" spans="1:28" customFormat="1" ht="15" customHeight="1" x14ac:dyDescent="0.3">
      <c r="A283" s="116"/>
      <c r="B283" s="29">
        <v>592824</v>
      </c>
      <c r="C283" s="29">
        <v>101938</v>
      </c>
      <c r="D283" s="5" t="s">
        <v>8169</v>
      </c>
      <c r="E283" s="50">
        <v>101938</v>
      </c>
      <c r="F283" s="50"/>
      <c r="G283" s="45">
        <v>5904474878965</v>
      </c>
      <c r="H283" s="45"/>
      <c r="I283" s="6" t="s">
        <v>286</v>
      </c>
      <c r="J283" s="6" t="s">
        <v>2988</v>
      </c>
      <c r="K283" s="5" t="s">
        <v>8</v>
      </c>
      <c r="L283" s="7" t="s">
        <v>2771</v>
      </c>
      <c r="M283" s="7" t="s">
        <v>2984</v>
      </c>
      <c r="N283" s="17">
        <v>469</v>
      </c>
      <c r="O283" s="17">
        <v>156</v>
      </c>
      <c r="P283" s="17">
        <v>156</v>
      </c>
      <c r="Q283" s="17">
        <v>156</v>
      </c>
      <c r="R283" s="17"/>
      <c r="S283" s="17"/>
      <c r="T283" s="17" t="str">
        <f t="shared" si="29"/>
        <v>156</v>
      </c>
      <c r="U283" s="15"/>
      <c r="V283" s="29" t="s">
        <v>7830</v>
      </c>
      <c r="W283" s="17">
        <f t="shared" si="30"/>
        <v>160.68</v>
      </c>
      <c r="X283" s="39" t="s">
        <v>8647</v>
      </c>
      <c r="Y283" s="39">
        <f t="shared" si="32"/>
        <v>223.16666666666669</v>
      </c>
      <c r="Z283" s="21">
        <f t="shared" si="31"/>
        <v>223</v>
      </c>
      <c r="AA283" s="17">
        <f t="shared" si="26"/>
        <v>223</v>
      </c>
      <c r="AB283" s="17">
        <f t="shared" si="28"/>
        <v>469</v>
      </c>
    </row>
    <row r="284" spans="1:28" customFormat="1" ht="15" customHeight="1" x14ac:dyDescent="0.3">
      <c r="A284" s="116"/>
      <c r="B284" s="29">
        <v>592825</v>
      </c>
      <c r="C284" s="29">
        <v>101939</v>
      </c>
      <c r="D284" s="5" t="s">
        <v>8169</v>
      </c>
      <c r="E284" s="50">
        <v>101939</v>
      </c>
      <c r="F284" s="50"/>
      <c r="G284" s="45">
        <v>5904474878972</v>
      </c>
      <c r="H284" s="45"/>
      <c r="I284" s="6" t="s">
        <v>287</v>
      </c>
      <c r="J284" s="6" t="s">
        <v>2988</v>
      </c>
      <c r="K284" s="5" t="s">
        <v>8</v>
      </c>
      <c r="L284" s="7" t="s">
        <v>2772</v>
      </c>
      <c r="M284" s="7" t="s">
        <v>2984</v>
      </c>
      <c r="N284" s="17">
        <v>469</v>
      </c>
      <c r="O284" s="17">
        <v>156</v>
      </c>
      <c r="P284" s="17">
        <v>156</v>
      </c>
      <c r="Q284" s="17">
        <v>156</v>
      </c>
      <c r="R284" s="17"/>
      <c r="S284" s="17"/>
      <c r="T284" s="17" t="str">
        <f t="shared" si="29"/>
        <v>156</v>
      </c>
      <c r="U284" s="15"/>
      <c r="V284" s="29" t="s">
        <v>7830</v>
      </c>
      <c r="W284" s="17">
        <f t="shared" si="30"/>
        <v>160.68</v>
      </c>
      <c r="X284" s="39" t="s">
        <v>8647</v>
      </c>
      <c r="Y284" s="39">
        <f t="shared" si="32"/>
        <v>223.16666666666669</v>
      </c>
      <c r="Z284" s="21">
        <f t="shared" si="31"/>
        <v>223</v>
      </c>
      <c r="AA284" s="17">
        <f t="shared" si="26"/>
        <v>223</v>
      </c>
      <c r="AB284" s="17">
        <f t="shared" si="28"/>
        <v>469</v>
      </c>
    </row>
    <row r="285" spans="1:28" customFormat="1" ht="15" customHeight="1" x14ac:dyDescent="0.3">
      <c r="A285" s="116"/>
      <c r="B285" s="29">
        <v>592826</v>
      </c>
      <c r="C285" s="29">
        <v>101940</v>
      </c>
      <c r="D285" s="5" t="s">
        <v>8169</v>
      </c>
      <c r="E285" s="50">
        <v>101940</v>
      </c>
      <c r="F285" s="50"/>
      <c r="G285" s="45">
        <v>5904474878989</v>
      </c>
      <c r="H285" s="45"/>
      <c r="I285" s="6" t="s">
        <v>288</v>
      </c>
      <c r="J285" s="6" t="s">
        <v>2988</v>
      </c>
      <c r="K285" s="5" t="s">
        <v>8</v>
      </c>
      <c r="L285" s="7" t="s">
        <v>2773</v>
      </c>
      <c r="M285" s="7" t="s">
        <v>2984</v>
      </c>
      <c r="N285" s="17">
        <v>469</v>
      </c>
      <c r="O285" s="17">
        <v>156</v>
      </c>
      <c r="P285" s="17">
        <v>156</v>
      </c>
      <c r="Q285" s="17">
        <v>156</v>
      </c>
      <c r="R285" s="17"/>
      <c r="S285" s="17"/>
      <c r="T285" s="17" t="str">
        <f t="shared" si="29"/>
        <v>156</v>
      </c>
      <c r="U285" s="15"/>
      <c r="V285" s="29" t="s">
        <v>7830</v>
      </c>
      <c r="W285" s="17">
        <f t="shared" si="30"/>
        <v>160.68</v>
      </c>
      <c r="X285" s="39" t="s">
        <v>8647</v>
      </c>
      <c r="Y285" s="39">
        <f t="shared" si="32"/>
        <v>223.16666666666669</v>
      </c>
      <c r="Z285" s="21">
        <f t="shared" si="31"/>
        <v>223</v>
      </c>
      <c r="AA285" s="17">
        <f t="shared" si="26"/>
        <v>223</v>
      </c>
      <c r="AB285" s="17">
        <f t="shared" si="28"/>
        <v>469</v>
      </c>
    </row>
    <row r="286" spans="1:28" customFormat="1" ht="15" customHeight="1" x14ac:dyDescent="0.3">
      <c r="A286" s="116"/>
      <c r="B286" s="29">
        <v>592827</v>
      </c>
      <c r="C286" s="29">
        <v>101941</v>
      </c>
      <c r="D286" s="5" t="s">
        <v>8169</v>
      </c>
      <c r="E286" s="50">
        <v>101941</v>
      </c>
      <c r="F286" s="50"/>
      <c r="G286" s="45">
        <v>5904474878996</v>
      </c>
      <c r="H286" s="45"/>
      <c r="I286" s="6" t="s">
        <v>289</v>
      </c>
      <c r="J286" s="6" t="s">
        <v>2988</v>
      </c>
      <c r="K286" s="5" t="s">
        <v>8</v>
      </c>
      <c r="L286" s="7" t="s">
        <v>2774</v>
      </c>
      <c r="M286" s="7" t="s">
        <v>2984</v>
      </c>
      <c r="N286" s="17">
        <v>469</v>
      </c>
      <c r="O286" s="17">
        <v>156</v>
      </c>
      <c r="P286" s="17">
        <v>156</v>
      </c>
      <c r="Q286" s="17">
        <v>156</v>
      </c>
      <c r="R286" s="17"/>
      <c r="S286" s="17"/>
      <c r="T286" s="17" t="str">
        <f t="shared" si="29"/>
        <v>156</v>
      </c>
      <c r="U286" s="15"/>
      <c r="V286" s="29" t="s">
        <v>7830</v>
      </c>
      <c r="W286" s="17">
        <f t="shared" si="30"/>
        <v>160.68</v>
      </c>
      <c r="X286" s="39" t="s">
        <v>8647</v>
      </c>
      <c r="Y286" s="39">
        <f t="shared" si="32"/>
        <v>223.16666666666669</v>
      </c>
      <c r="Z286" s="21">
        <f t="shared" si="31"/>
        <v>223</v>
      </c>
      <c r="AA286" s="17">
        <f t="shared" si="26"/>
        <v>223</v>
      </c>
      <c r="AB286" s="17">
        <f t="shared" si="28"/>
        <v>469</v>
      </c>
    </row>
    <row r="287" spans="1:28" customFormat="1" ht="15" customHeight="1" x14ac:dyDescent="0.3">
      <c r="A287" s="116"/>
      <c r="B287" s="29">
        <v>592828</v>
      </c>
      <c r="C287" s="29">
        <v>101942</v>
      </c>
      <c r="D287" s="5" t="s">
        <v>8169</v>
      </c>
      <c r="E287" s="50">
        <v>101942</v>
      </c>
      <c r="F287" s="50"/>
      <c r="G287" s="45">
        <v>5904474879009</v>
      </c>
      <c r="H287" s="45"/>
      <c r="I287" s="6" t="s">
        <v>290</v>
      </c>
      <c r="J287" s="6" t="s">
        <v>2988</v>
      </c>
      <c r="K287" s="5" t="s">
        <v>8</v>
      </c>
      <c r="L287" s="7" t="s">
        <v>2775</v>
      </c>
      <c r="M287" s="7" t="s">
        <v>2984</v>
      </c>
      <c r="N287" s="17">
        <v>469</v>
      </c>
      <c r="O287" s="17">
        <v>156</v>
      </c>
      <c r="P287" s="17">
        <v>156</v>
      </c>
      <c r="Q287" s="17">
        <v>156</v>
      </c>
      <c r="R287" s="17"/>
      <c r="S287" s="17"/>
      <c r="T287" s="17" t="str">
        <f t="shared" si="29"/>
        <v>156</v>
      </c>
      <c r="U287" s="15"/>
      <c r="V287" s="29" t="s">
        <v>7830</v>
      </c>
      <c r="W287" s="17">
        <f t="shared" si="30"/>
        <v>160.68</v>
      </c>
      <c r="X287" s="39" t="s">
        <v>8647</v>
      </c>
      <c r="Y287" s="39">
        <f t="shared" si="32"/>
        <v>223.16666666666669</v>
      </c>
      <c r="Z287" s="21">
        <f t="shared" si="31"/>
        <v>223</v>
      </c>
      <c r="AA287" s="17">
        <f t="shared" si="26"/>
        <v>223</v>
      </c>
      <c r="AB287" s="17">
        <f t="shared" si="28"/>
        <v>469</v>
      </c>
    </row>
    <row r="288" spans="1:28" customFormat="1" ht="15" customHeight="1" x14ac:dyDescent="0.3">
      <c r="A288" s="116"/>
      <c r="B288" s="29">
        <v>592829</v>
      </c>
      <c r="C288" s="29">
        <v>101944</v>
      </c>
      <c r="D288" s="5" t="s">
        <v>8169</v>
      </c>
      <c r="E288" s="50">
        <v>101944</v>
      </c>
      <c r="F288" s="50"/>
      <c r="G288" s="45">
        <v>5904474879023</v>
      </c>
      <c r="H288" s="45"/>
      <c r="I288" s="6" t="s">
        <v>291</v>
      </c>
      <c r="J288" s="6" t="s">
        <v>2988</v>
      </c>
      <c r="K288" s="5" t="s">
        <v>8</v>
      </c>
      <c r="L288" s="7" t="s">
        <v>2776</v>
      </c>
      <c r="M288" s="7" t="s">
        <v>2984</v>
      </c>
      <c r="N288" s="17">
        <v>469</v>
      </c>
      <c r="O288" s="17">
        <v>156</v>
      </c>
      <c r="P288" s="17">
        <v>156</v>
      </c>
      <c r="Q288" s="17">
        <v>156</v>
      </c>
      <c r="R288" s="17"/>
      <c r="S288" s="17"/>
      <c r="T288" s="17" t="str">
        <f t="shared" si="29"/>
        <v>156</v>
      </c>
      <c r="U288" s="15"/>
      <c r="V288" s="29" t="s">
        <v>7830</v>
      </c>
      <c r="W288" s="17">
        <f t="shared" si="30"/>
        <v>160.68</v>
      </c>
      <c r="X288" s="39" t="s">
        <v>8647</v>
      </c>
      <c r="Y288" s="39">
        <f t="shared" si="32"/>
        <v>223.16666666666669</v>
      </c>
      <c r="Z288" s="21">
        <f t="shared" si="31"/>
        <v>223</v>
      </c>
      <c r="AA288" s="17">
        <f t="shared" si="26"/>
        <v>223</v>
      </c>
      <c r="AB288" s="17">
        <f t="shared" si="28"/>
        <v>469</v>
      </c>
    </row>
    <row r="289" spans="1:28" customFormat="1" ht="15" customHeight="1" x14ac:dyDescent="0.3">
      <c r="A289" s="116"/>
      <c r="B289" s="29">
        <v>592801</v>
      </c>
      <c r="C289" s="29">
        <v>101923</v>
      </c>
      <c r="D289" s="5" t="s">
        <v>8169</v>
      </c>
      <c r="E289" s="50">
        <v>101923</v>
      </c>
      <c r="F289" s="50"/>
      <c r="G289" s="45">
        <v>5904474878811</v>
      </c>
      <c r="H289" s="45"/>
      <c r="I289" s="6" t="s">
        <v>334</v>
      </c>
      <c r="J289" s="6" t="s">
        <v>2988</v>
      </c>
      <c r="K289" s="5" t="s">
        <v>8</v>
      </c>
      <c r="L289" s="7" t="s">
        <v>2777</v>
      </c>
      <c r="M289" s="7" t="s">
        <v>2984</v>
      </c>
      <c r="N289" s="17">
        <v>1249</v>
      </c>
      <c r="O289" s="17">
        <v>509</v>
      </c>
      <c r="P289" s="17">
        <v>509</v>
      </c>
      <c r="Q289" s="17">
        <v>509</v>
      </c>
      <c r="R289" s="17"/>
      <c r="S289" s="17"/>
      <c r="T289" s="17" t="str">
        <f t="shared" si="29"/>
        <v>509</v>
      </c>
      <c r="U289" s="15"/>
      <c r="V289" s="29" t="s">
        <v>7830</v>
      </c>
      <c r="W289" s="17">
        <f t="shared" si="30"/>
        <v>524.27</v>
      </c>
      <c r="X289" s="39" t="s">
        <v>8647</v>
      </c>
      <c r="Y289" s="39">
        <f t="shared" ref="Y289:Y298" si="33">W289/0.715</f>
        <v>733.2447552447552</v>
      </c>
      <c r="Z289" s="21">
        <f t="shared" si="31"/>
        <v>733</v>
      </c>
      <c r="AA289" s="17">
        <f t="shared" si="26"/>
        <v>733</v>
      </c>
      <c r="AB289" s="17">
        <f t="shared" si="28"/>
        <v>1249</v>
      </c>
    </row>
    <row r="290" spans="1:28" customFormat="1" ht="15" customHeight="1" x14ac:dyDescent="0.3">
      <c r="A290" s="116"/>
      <c r="B290" s="29">
        <v>592779</v>
      </c>
      <c r="C290" s="29">
        <v>101926</v>
      </c>
      <c r="D290" s="5" t="s">
        <v>8169</v>
      </c>
      <c r="E290" s="50">
        <v>101926</v>
      </c>
      <c r="F290" s="50"/>
      <c r="G290" s="45">
        <v>5904474878842</v>
      </c>
      <c r="H290" s="45"/>
      <c r="I290" s="6" t="s">
        <v>335</v>
      </c>
      <c r="J290" s="6" t="s">
        <v>2988</v>
      </c>
      <c r="K290" s="5" t="s">
        <v>8</v>
      </c>
      <c r="L290" s="7" t="s">
        <v>2778</v>
      </c>
      <c r="M290" s="7" t="s">
        <v>2984</v>
      </c>
      <c r="N290" s="17">
        <v>1249</v>
      </c>
      <c r="O290" s="17">
        <v>509</v>
      </c>
      <c r="P290" s="17">
        <v>509</v>
      </c>
      <c r="Q290" s="17">
        <v>509</v>
      </c>
      <c r="R290" s="17"/>
      <c r="S290" s="17"/>
      <c r="T290" s="17" t="str">
        <f t="shared" si="29"/>
        <v>509</v>
      </c>
      <c r="U290" s="15"/>
      <c r="V290" s="29" t="s">
        <v>7830</v>
      </c>
      <c r="W290" s="17">
        <f t="shared" si="30"/>
        <v>524.27</v>
      </c>
      <c r="X290" s="39" t="s">
        <v>8647</v>
      </c>
      <c r="Y290" s="39">
        <f t="shared" si="33"/>
        <v>733.2447552447552</v>
      </c>
      <c r="Z290" s="21">
        <f t="shared" si="31"/>
        <v>733</v>
      </c>
      <c r="AA290" s="17">
        <f t="shared" si="26"/>
        <v>733</v>
      </c>
      <c r="AB290" s="17">
        <f t="shared" si="28"/>
        <v>1249</v>
      </c>
    </row>
    <row r="291" spans="1:28" customFormat="1" ht="15" customHeight="1" x14ac:dyDescent="0.3">
      <c r="A291" s="116"/>
      <c r="B291" s="29">
        <v>592780</v>
      </c>
      <c r="C291" s="29">
        <v>101927</v>
      </c>
      <c r="D291" s="5" t="s">
        <v>8169</v>
      </c>
      <c r="E291" s="50">
        <v>101927</v>
      </c>
      <c r="F291" s="50"/>
      <c r="G291" s="45">
        <v>5904474878859</v>
      </c>
      <c r="H291" s="45"/>
      <c r="I291" s="6" t="s">
        <v>336</v>
      </c>
      <c r="J291" s="6" t="s">
        <v>2988</v>
      </c>
      <c r="K291" s="5" t="s">
        <v>8</v>
      </c>
      <c r="L291" s="7" t="s">
        <v>2778</v>
      </c>
      <c r="M291" s="7" t="s">
        <v>2984</v>
      </c>
      <c r="N291" s="17">
        <v>1249</v>
      </c>
      <c r="O291" s="17">
        <v>509</v>
      </c>
      <c r="P291" s="17">
        <v>509</v>
      </c>
      <c r="Q291" s="17">
        <v>509</v>
      </c>
      <c r="R291" s="17"/>
      <c r="S291" s="17"/>
      <c r="T291" s="17" t="str">
        <f t="shared" si="29"/>
        <v>509</v>
      </c>
      <c r="U291" s="15"/>
      <c r="V291" s="29" t="s">
        <v>7830</v>
      </c>
      <c r="W291" s="17">
        <f t="shared" si="30"/>
        <v>524.27</v>
      </c>
      <c r="X291" s="39" t="s">
        <v>8647</v>
      </c>
      <c r="Y291" s="39">
        <f t="shared" si="33"/>
        <v>733.2447552447552</v>
      </c>
      <c r="Z291" s="21">
        <f t="shared" si="31"/>
        <v>733</v>
      </c>
      <c r="AA291" s="17">
        <f t="shared" si="26"/>
        <v>733</v>
      </c>
      <c r="AB291" s="17">
        <f t="shared" si="28"/>
        <v>1249</v>
      </c>
    </row>
    <row r="292" spans="1:28" customFormat="1" ht="15" customHeight="1" x14ac:dyDescent="0.3">
      <c r="A292" s="116"/>
      <c r="B292" s="29">
        <v>592802</v>
      </c>
      <c r="C292" s="29">
        <v>101924</v>
      </c>
      <c r="D292" s="5" t="s">
        <v>8169</v>
      </c>
      <c r="E292" s="50">
        <v>101924</v>
      </c>
      <c r="F292" s="50"/>
      <c r="G292" s="45">
        <v>5904474878828</v>
      </c>
      <c r="H292" s="45"/>
      <c r="I292" s="6" t="s">
        <v>337</v>
      </c>
      <c r="J292" s="6" t="s">
        <v>2988</v>
      </c>
      <c r="K292" s="5" t="s">
        <v>8</v>
      </c>
      <c r="L292" s="7" t="s">
        <v>2779</v>
      </c>
      <c r="M292" s="7" t="s">
        <v>2984</v>
      </c>
      <c r="N292" s="17">
        <v>1249</v>
      </c>
      <c r="O292" s="17">
        <v>509</v>
      </c>
      <c r="P292" s="17">
        <v>509</v>
      </c>
      <c r="Q292" s="17">
        <v>509</v>
      </c>
      <c r="R292" s="17"/>
      <c r="S292" s="17"/>
      <c r="T292" s="17" t="str">
        <f t="shared" si="29"/>
        <v>509</v>
      </c>
      <c r="U292" s="15"/>
      <c r="V292" s="29" t="s">
        <v>7830</v>
      </c>
      <c r="W292" s="17">
        <f t="shared" si="30"/>
        <v>524.27</v>
      </c>
      <c r="X292" s="39" t="s">
        <v>8647</v>
      </c>
      <c r="Y292" s="39">
        <f t="shared" si="33"/>
        <v>733.2447552447552</v>
      </c>
      <c r="Z292" s="21">
        <f t="shared" si="31"/>
        <v>733</v>
      </c>
      <c r="AA292" s="17">
        <f t="shared" si="26"/>
        <v>733</v>
      </c>
      <c r="AB292" s="17">
        <f t="shared" si="28"/>
        <v>1249</v>
      </c>
    </row>
    <row r="293" spans="1:28" customFormat="1" ht="15" customHeight="1" x14ac:dyDescent="0.3">
      <c r="A293" s="116"/>
      <c r="B293" s="29">
        <v>592803</v>
      </c>
      <c r="C293" s="29">
        <v>101925</v>
      </c>
      <c r="D293" s="5" t="s">
        <v>8169</v>
      </c>
      <c r="E293" s="50">
        <v>101925</v>
      </c>
      <c r="F293" s="50"/>
      <c r="G293" s="45">
        <v>5904474878835</v>
      </c>
      <c r="H293" s="45"/>
      <c r="I293" s="6" t="s">
        <v>338</v>
      </c>
      <c r="J293" s="6" t="s">
        <v>2988</v>
      </c>
      <c r="K293" s="5" t="s">
        <v>8</v>
      </c>
      <c r="L293" s="7" t="s">
        <v>2779</v>
      </c>
      <c r="M293" s="7" t="s">
        <v>2984</v>
      </c>
      <c r="N293" s="17">
        <v>1249</v>
      </c>
      <c r="O293" s="17">
        <v>509</v>
      </c>
      <c r="P293" s="17">
        <v>509</v>
      </c>
      <c r="Q293" s="17">
        <v>509</v>
      </c>
      <c r="R293" s="17"/>
      <c r="S293" s="17"/>
      <c r="T293" s="17" t="str">
        <f t="shared" si="29"/>
        <v>509</v>
      </c>
      <c r="U293" s="15"/>
      <c r="V293" s="29" t="s">
        <v>7830</v>
      </c>
      <c r="W293" s="17">
        <f t="shared" si="30"/>
        <v>524.27</v>
      </c>
      <c r="X293" s="39" t="s">
        <v>8647</v>
      </c>
      <c r="Y293" s="39">
        <f t="shared" si="33"/>
        <v>733.2447552447552</v>
      </c>
      <c r="Z293" s="21">
        <f t="shared" si="31"/>
        <v>733</v>
      </c>
      <c r="AA293" s="17">
        <f t="shared" si="26"/>
        <v>733</v>
      </c>
      <c r="AB293" s="17">
        <f t="shared" si="28"/>
        <v>1249</v>
      </c>
    </row>
    <row r="294" spans="1:28" customFormat="1" ht="15" customHeight="1" x14ac:dyDescent="0.3">
      <c r="A294" s="116"/>
      <c r="B294" s="29">
        <v>592781</v>
      </c>
      <c r="C294" s="29">
        <v>101928</v>
      </c>
      <c r="D294" s="5" t="s">
        <v>8169</v>
      </c>
      <c r="E294" s="50">
        <v>101928</v>
      </c>
      <c r="F294" s="50"/>
      <c r="G294" s="45">
        <v>5904474878866</v>
      </c>
      <c r="H294" s="45"/>
      <c r="I294" s="6" t="s">
        <v>339</v>
      </c>
      <c r="J294" s="6" t="s">
        <v>2988</v>
      </c>
      <c r="K294" s="5" t="s">
        <v>8</v>
      </c>
      <c r="L294" s="7" t="s">
        <v>2780</v>
      </c>
      <c r="M294" s="7" t="s">
        <v>2984</v>
      </c>
      <c r="N294" s="17">
        <v>1249</v>
      </c>
      <c r="O294" s="17">
        <v>509</v>
      </c>
      <c r="P294" s="17">
        <v>509</v>
      </c>
      <c r="Q294" s="17">
        <v>509</v>
      </c>
      <c r="R294" s="17"/>
      <c r="S294" s="17"/>
      <c r="T294" s="17" t="str">
        <f t="shared" si="29"/>
        <v>509</v>
      </c>
      <c r="U294" s="15"/>
      <c r="V294" s="29" t="s">
        <v>7830</v>
      </c>
      <c r="W294" s="17">
        <f t="shared" si="30"/>
        <v>524.27</v>
      </c>
      <c r="X294" s="39" t="s">
        <v>8647</v>
      </c>
      <c r="Y294" s="39">
        <f t="shared" si="33"/>
        <v>733.2447552447552</v>
      </c>
      <c r="Z294" s="21">
        <f t="shared" si="31"/>
        <v>733</v>
      </c>
      <c r="AA294" s="17">
        <f t="shared" si="26"/>
        <v>733</v>
      </c>
      <c r="AB294" s="17">
        <f t="shared" si="28"/>
        <v>1249</v>
      </c>
    </row>
    <row r="295" spans="1:28" customFormat="1" ht="15" customHeight="1" x14ac:dyDescent="0.3">
      <c r="A295" s="116"/>
      <c r="B295" s="29">
        <v>592782</v>
      </c>
      <c r="C295" s="29">
        <v>101929</v>
      </c>
      <c r="D295" s="5" t="s">
        <v>8169</v>
      </c>
      <c r="E295" s="50">
        <v>101929</v>
      </c>
      <c r="F295" s="50"/>
      <c r="G295" s="45">
        <v>5904474878873</v>
      </c>
      <c r="H295" s="45"/>
      <c r="I295" s="6" t="s">
        <v>340</v>
      </c>
      <c r="J295" s="6" t="s">
        <v>2988</v>
      </c>
      <c r="K295" s="5" t="s">
        <v>8</v>
      </c>
      <c r="L295" s="7" t="s">
        <v>2780</v>
      </c>
      <c r="M295" s="7" t="s">
        <v>2984</v>
      </c>
      <c r="N295" s="17">
        <v>1249</v>
      </c>
      <c r="O295" s="17">
        <v>509</v>
      </c>
      <c r="P295" s="17">
        <v>509</v>
      </c>
      <c r="Q295" s="17">
        <v>509</v>
      </c>
      <c r="R295" s="17"/>
      <c r="S295" s="17"/>
      <c r="T295" s="17" t="str">
        <f t="shared" si="29"/>
        <v>509</v>
      </c>
      <c r="U295" s="15"/>
      <c r="V295" s="29" t="s">
        <v>7830</v>
      </c>
      <c r="W295" s="17">
        <f t="shared" si="30"/>
        <v>524.27</v>
      </c>
      <c r="X295" s="39" t="s">
        <v>8647</v>
      </c>
      <c r="Y295" s="39">
        <f t="shared" si="33"/>
        <v>733.2447552447552</v>
      </c>
      <c r="Z295" s="21">
        <f t="shared" si="31"/>
        <v>733</v>
      </c>
      <c r="AA295" s="17">
        <f t="shared" si="26"/>
        <v>733</v>
      </c>
      <c r="AB295" s="17">
        <f t="shared" si="28"/>
        <v>1249</v>
      </c>
    </row>
    <row r="296" spans="1:28" customFormat="1" ht="15" customHeight="1" x14ac:dyDescent="0.3">
      <c r="A296" s="116"/>
      <c r="B296" s="29">
        <v>592783</v>
      </c>
      <c r="C296" s="29">
        <v>101930</v>
      </c>
      <c r="D296" s="5" t="s">
        <v>8169</v>
      </c>
      <c r="E296" s="50">
        <v>101930</v>
      </c>
      <c r="F296" s="50"/>
      <c r="G296" s="45">
        <v>5904474878880</v>
      </c>
      <c r="H296" s="45"/>
      <c r="I296" s="6" t="s">
        <v>341</v>
      </c>
      <c r="J296" s="6" t="s">
        <v>2988</v>
      </c>
      <c r="K296" s="5" t="s">
        <v>8</v>
      </c>
      <c r="L296" s="7" t="s">
        <v>2781</v>
      </c>
      <c r="M296" s="7" t="s">
        <v>2984</v>
      </c>
      <c r="N296" s="17">
        <v>1249</v>
      </c>
      <c r="O296" s="17">
        <v>509</v>
      </c>
      <c r="P296" s="17">
        <v>509</v>
      </c>
      <c r="Q296" s="17">
        <v>509</v>
      </c>
      <c r="R296" s="17"/>
      <c r="S296" s="17"/>
      <c r="T296" s="17" t="str">
        <f t="shared" si="29"/>
        <v>509</v>
      </c>
      <c r="U296" s="15"/>
      <c r="V296" s="29" t="s">
        <v>7830</v>
      </c>
      <c r="W296" s="17">
        <f t="shared" si="30"/>
        <v>524.27</v>
      </c>
      <c r="X296" s="39" t="s">
        <v>8647</v>
      </c>
      <c r="Y296" s="39">
        <f t="shared" si="33"/>
        <v>733.2447552447552</v>
      </c>
      <c r="Z296" s="21">
        <f t="shared" si="31"/>
        <v>733</v>
      </c>
      <c r="AA296" s="17">
        <f t="shared" si="26"/>
        <v>733</v>
      </c>
      <c r="AB296" s="17">
        <f t="shared" si="28"/>
        <v>1249</v>
      </c>
    </row>
    <row r="297" spans="1:28" customFormat="1" ht="15" customHeight="1" x14ac:dyDescent="0.3">
      <c r="A297" s="116"/>
      <c r="B297" s="29">
        <v>592784</v>
      </c>
      <c r="C297" s="29">
        <v>101931</v>
      </c>
      <c r="D297" s="5" t="s">
        <v>8169</v>
      </c>
      <c r="E297" s="50">
        <v>101931</v>
      </c>
      <c r="F297" s="50"/>
      <c r="G297" s="45">
        <v>5904474878897</v>
      </c>
      <c r="H297" s="45"/>
      <c r="I297" s="6" t="s">
        <v>342</v>
      </c>
      <c r="J297" s="6" t="s">
        <v>2988</v>
      </c>
      <c r="K297" s="5" t="s">
        <v>8</v>
      </c>
      <c r="L297" s="7" t="s">
        <v>2781</v>
      </c>
      <c r="M297" s="7" t="s">
        <v>2984</v>
      </c>
      <c r="N297" s="17">
        <v>1249</v>
      </c>
      <c r="O297" s="17">
        <v>509</v>
      </c>
      <c r="P297" s="17">
        <v>509</v>
      </c>
      <c r="Q297" s="17">
        <v>509</v>
      </c>
      <c r="R297" s="17"/>
      <c r="S297" s="17"/>
      <c r="T297" s="17" t="str">
        <f t="shared" si="29"/>
        <v>509</v>
      </c>
      <c r="U297" s="15"/>
      <c r="V297" s="29" t="s">
        <v>7830</v>
      </c>
      <c r="W297" s="17">
        <f t="shared" si="30"/>
        <v>524.27</v>
      </c>
      <c r="X297" s="39" t="s">
        <v>8647</v>
      </c>
      <c r="Y297" s="39">
        <f t="shared" si="33"/>
        <v>733.2447552447552</v>
      </c>
      <c r="Z297" s="21">
        <f t="shared" si="31"/>
        <v>733</v>
      </c>
      <c r="AA297" s="17">
        <f t="shared" si="26"/>
        <v>733</v>
      </c>
      <c r="AB297" s="17">
        <f t="shared" si="28"/>
        <v>1249</v>
      </c>
    </row>
    <row r="298" spans="1:28" customFormat="1" ht="15" customHeight="1" x14ac:dyDescent="0.3">
      <c r="A298" s="116"/>
      <c r="B298" s="29">
        <v>592800</v>
      </c>
      <c r="C298" s="29">
        <v>101922</v>
      </c>
      <c r="D298" s="5" t="s">
        <v>8169</v>
      </c>
      <c r="E298" s="50">
        <v>101922</v>
      </c>
      <c r="F298" s="50"/>
      <c r="G298" s="45">
        <v>5904474878804</v>
      </c>
      <c r="H298" s="45"/>
      <c r="I298" s="6" t="s">
        <v>343</v>
      </c>
      <c r="J298" s="6" t="s">
        <v>2988</v>
      </c>
      <c r="K298" s="5" t="s">
        <v>8</v>
      </c>
      <c r="L298" s="7" t="s">
        <v>2777</v>
      </c>
      <c r="M298" s="7" t="s">
        <v>2984</v>
      </c>
      <c r="N298" s="17">
        <v>1249</v>
      </c>
      <c r="O298" s="17">
        <v>509</v>
      </c>
      <c r="P298" s="17">
        <v>509</v>
      </c>
      <c r="Q298" s="17">
        <v>509</v>
      </c>
      <c r="R298" s="17"/>
      <c r="S298" s="17"/>
      <c r="T298" s="17" t="str">
        <f t="shared" si="29"/>
        <v>509</v>
      </c>
      <c r="U298" s="15"/>
      <c r="V298" s="29" t="s">
        <v>7830</v>
      </c>
      <c r="W298" s="17">
        <f t="shared" si="30"/>
        <v>524.27</v>
      </c>
      <c r="X298" s="39" t="s">
        <v>8647</v>
      </c>
      <c r="Y298" s="39">
        <f t="shared" si="33"/>
        <v>733.2447552447552</v>
      </c>
      <c r="Z298" s="21">
        <f t="shared" si="31"/>
        <v>733</v>
      </c>
      <c r="AA298" s="17">
        <f t="shared" si="26"/>
        <v>733</v>
      </c>
      <c r="AB298" s="17">
        <f t="shared" si="28"/>
        <v>1249</v>
      </c>
    </row>
    <row r="299" spans="1:28" customFormat="1" ht="15" customHeight="1" x14ac:dyDescent="0.3">
      <c r="A299" s="116"/>
      <c r="B299" s="29">
        <v>592830</v>
      </c>
      <c r="C299" s="29">
        <v>101961</v>
      </c>
      <c r="D299" s="5" t="s">
        <v>8169</v>
      </c>
      <c r="E299" s="50">
        <v>101961</v>
      </c>
      <c r="F299" s="50"/>
      <c r="G299" s="45">
        <v>5904474879191</v>
      </c>
      <c r="H299" s="45"/>
      <c r="I299" s="6" t="s">
        <v>344</v>
      </c>
      <c r="J299" s="6" t="s">
        <v>2988</v>
      </c>
      <c r="K299" s="5" t="s">
        <v>8</v>
      </c>
      <c r="L299" s="7" t="s">
        <v>2777</v>
      </c>
      <c r="M299" s="7" t="s">
        <v>2984</v>
      </c>
      <c r="N299" s="17">
        <v>449</v>
      </c>
      <c r="O299" s="17">
        <v>165</v>
      </c>
      <c r="P299" s="17">
        <v>165</v>
      </c>
      <c r="Q299" s="17">
        <v>165</v>
      </c>
      <c r="R299" s="17"/>
      <c r="S299" s="17"/>
      <c r="T299" s="17" t="str">
        <f t="shared" si="29"/>
        <v>165</v>
      </c>
      <c r="U299" s="15"/>
      <c r="V299" s="29" t="s">
        <v>7830</v>
      </c>
      <c r="W299" s="17">
        <f t="shared" si="30"/>
        <v>169.95000000000002</v>
      </c>
      <c r="X299" s="39" t="s">
        <v>8647</v>
      </c>
      <c r="Y299" s="39">
        <f>W299/0.714</f>
        <v>238.02521008403366</v>
      </c>
      <c r="Z299" s="21">
        <f t="shared" si="31"/>
        <v>238</v>
      </c>
      <c r="AA299" s="17">
        <f t="shared" si="26"/>
        <v>238</v>
      </c>
      <c r="AB299" s="17">
        <f t="shared" si="28"/>
        <v>449</v>
      </c>
    </row>
    <row r="300" spans="1:28" customFormat="1" ht="15" customHeight="1" x14ac:dyDescent="0.3">
      <c r="A300" s="116"/>
      <c r="B300" s="29">
        <v>592832</v>
      </c>
      <c r="C300" s="29">
        <v>101963</v>
      </c>
      <c r="D300" s="5" t="s">
        <v>8169</v>
      </c>
      <c r="E300" s="50">
        <v>101963</v>
      </c>
      <c r="F300" s="50"/>
      <c r="G300" s="45">
        <v>5904474879214</v>
      </c>
      <c r="H300" s="45"/>
      <c r="I300" s="6" t="s">
        <v>345</v>
      </c>
      <c r="J300" s="6" t="s">
        <v>2988</v>
      </c>
      <c r="K300" s="5" t="s">
        <v>8</v>
      </c>
      <c r="L300" s="7" t="s">
        <v>2778</v>
      </c>
      <c r="M300" s="7" t="s">
        <v>2984</v>
      </c>
      <c r="N300" s="17">
        <v>449</v>
      </c>
      <c r="O300" s="17">
        <v>165</v>
      </c>
      <c r="P300" s="17">
        <v>165</v>
      </c>
      <c r="Q300" s="17">
        <v>165</v>
      </c>
      <c r="R300" s="17"/>
      <c r="S300" s="17"/>
      <c r="T300" s="17" t="str">
        <f t="shared" si="29"/>
        <v>165</v>
      </c>
      <c r="U300" s="15"/>
      <c r="V300" s="29" t="s">
        <v>7830</v>
      </c>
      <c r="W300" s="17">
        <f t="shared" si="30"/>
        <v>169.95000000000002</v>
      </c>
      <c r="X300" s="39" t="s">
        <v>8647</v>
      </c>
      <c r="Y300" s="39">
        <f>W300/0.714</f>
        <v>238.02521008403366</v>
      </c>
      <c r="Z300" s="21">
        <f t="shared" si="31"/>
        <v>238</v>
      </c>
      <c r="AA300" s="17">
        <f t="shared" si="26"/>
        <v>238</v>
      </c>
      <c r="AB300" s="17">
        <f t="shared" si="28"/>
        <v>449</v>
      </c>
    </row>
    <row r="301" spans="1:28" customFormat="1" ht="15" customHeight="1" x14ac:dyDescent="0.3">
      <c r="A301" s="116"/>
      <c r="B301" s="29">
        <v>592833</v>
      </c>
      <c r="C301" s="29">
        <v>101964</v>
      </c>
      <c r="D301" s="5" t="s">
        <v>8169</v>
      </c>
      <c r="E301" s="50">
        <v>101964</v>
      </c>
      <c r="F301" s="50"/>
      <c r="G301" s="45">
        <v>5904474879221</v>
      </c>
      <c r="H301" s="45"/>
      <c r="I301" s="6" t="s">
        <v>346</v>
      </c>
      <c r="J301" s="6" t="s">
        <v>2988</v>
      </c>
      <c r="K301" s="5" t="s">
        <v>8</v>
      </c>
      <c r="L301" s="7" t="s">
        <v>2780</v>
      </c>
      <c r="M301" s="7" t="s">
        <v>2984</v>
      </c>
      <c r="N301" s="17">
        <v>449</v>
      </c>
      <c r="O301" s="17">
        <v>165</v>
      </c>
      <c r="P301" s="17">
        <v>165</v>
      </c>
      <c r="Q301" s="17">
        <v>165</v>
      </c>
      <c r="R301" s="17"/>
      <c r="S301" s="17"/>
      <c r="T301" s="17" t="str">
        <f t="shared" si="29"/>
        <v>165</v>
      </c>
      <c r="U301" s="15"/>
      <c r="V301" s="29" t="s">
        <v>7830</v>
      </c>
      <c r="W301" s="17">
        <f t="shared" si="30"/>
        <v>169.95000000000002</v>
      </c>
      <c r="X301" s="39" t="s">
        <v>8647</v>
      </c>
      <c r="Y301" s="39">
        <f>W301/0.714</f>
        <v>238.02521008403366</v>
      </c>
      <c r="Z301" s="21">
        <f t="shared" si="31"/>
        <v>238</v>
      </c>
      <c r="AA301" s="17">
        <f t="shared" si="26"/>
        <v>238</v>
      </c>
      <c r="AB301" s="17">
        <f t="shared" si="28"/>
        <v>449</v>
      </c>
    </row>
    <row r="302" spans="1:28" customFormat="1" ht="15" customHeight="1" x14ac:dyDescent="0.3">
      <c r="A302" s="116"/>
      <c r="B302" s="29">
        <v>592834</v>
      </c>
      <c r="C302" s="29">
        <v>101965</v>
      </c>
      <c r="D302" s="5" t="s">
        <v>8169</v>
      </c>
      <c r="E302" s="50">
        <v>101965</v>
      </c>
      <c r="F302" s="50"/>
      <c r="G302" s="45">
        <v>5904474879238</v>
      </c>
      <c r="H302" s="45"/>
      <c r="I302" s="6" t="s">
        <v>347</v>
      </c>
      <c r="J302" s="6" t="s">
        <v>2988</v>
      </c>
      <c r="K302" s="5" t="s">
        <v>8</v>
      </c>
      <c r="L302" s="7" t="s">
        <v>2781</v>
      </c>
      <c r="M302" s="7" t="s">
        <v>2984</v>
      </c>
      <c r="N302" s="17">
        <v>449</v>
      </c>
      <c r="O302" s="17">
        <v>165</v>
      </c>
      <c r="P302" s="17">
        <v>165</v>
      </c>
      <c r="Q302" s="17">
        <v>165</v>
      </c>
      <c r="R302" s="17"/>
      <c r="S302" s="17"/>
      <c r="T302" s="17" t="str">
        <f t="shared" si="29"/>
        <v>165</v>
      </c>
      <c r="U302" s="15"/>
      <c r="V302" s="29" t="s">
        <v>7830</v>
      </c>
      <c r="W302" s="17">
        <f t="shared" si="30"/>
        <v>169.95000000000002</v>
      </c>
      <c r="X302" s="39" t="s">
        <v>8647</v>
      </c>
      <c r="Y302" s="39">
        <f>W302/0.714</f>
        <v>238.02521008403366</v>
      </c>
      <c r="Z302" s="21">
        <f t="shared" si="31"/>
        <v>238</v>
      </c>
      <c r="AA302" s="17">
        <f t="shared" si="26"/>
        <v>238</v>
      </c>
      <c r="AB302" s="17">
        <f t="shared" si="28"/>
        <v>449</v>
      </c>
    </row>
    <row r="303" spans="1:28" customFormat="1" ht="15" customHeight="1" x14ac:dyDescent="0.3">
      <c r="A303" s="116"/>
      <c r="B303" s="29">
        <v>592831</v>
      </c>
      <c r="C303" s="29">
        <v>101962</v>
      </c>
      <c r="D303" s="5" t="s">
        <v>8169</v>
      </c>
      <c r="E303" s="50">
        <v>101962</v>
      </c>
      <c r="F303" s="50"/>
      <c r="G303" s="45">
        <v>5904474879207</v>
      </c>
      <c r="H303" s="45"/>
      <c r="I303" s="6" t="s">
        <v>348</v>
      </c>
      <c r="J303" s="6" t="s">
        <v>2988</v>
      </c>
      <c r="K303" s="5" t="s">
        <v>8</v>
      </c>
      <c r="L303" s="7" t="s">
        <v>2779</v>
      </c>
      <c r="M303" s="7" t="s">
        <v>2984</v>
      </c>
      <c r="N303" s="17">
        <v>449</v>
      </c>
      <c r="O303" s="17">
        <v>165</v>
      </c>
      <c r="P303" s="17">
        <v>165</v>
      </c>
      <c r="Q303" s="17">
        <v>165</v>
      </c>
      <c r="R303" s="17"/>
      <c r="S303" s="17"/>
      <c r="T303" s="17" t="str">
        <f t="shared" si="29"/>
        <v>165</v>
      </c>
      <c r="U303" s="15"/>
      <c r="V303" s="29" t="s">
        <v>7830</v>
      </c>
      <c r="W303" s="17">
        <f t="shared" si="30"/>
        <v>169.95000000000002</v>
      </c>
      <c r="X303" s="39" t="s">
        <v>8647</v>
      </c>
      <c r="Y303" s="39">
        <f>W303/0.714</f>
        <v>238.02521008403366</v>
      </c>
      <c r="Z303" s="21">
        <f t="shared" si="31"/>
        <v>238</v>
      </c>
      <c r="AA303" s="17">
        <f t="shared" si="26"/>
        <v>238</v>
      </c>
      <c r="AB303" s="17">
        <f t="shared" si="28"/>
        <v>449</v>
      </c>
    </row>
    <row r="304" spans="1:28" customFormat="1" ht="15" customHeight="1" x14ac:dyDescent="0.3">
      <c r="A304" s="116"/>
      <c r="B304" s="29">
        <v>592811</v>
      </c>
      <c r="C304" s="29">
        <v>101765</v>
      </c>
      <c r="D304" s="5" t="s">
        <v>8169</v>
      </c>
      <c r="E304" s="50">
        <v>101765</v>
      </c>
      <c r="F304" s="50"/>
      <c r="G304" s="45">
        <v>5904474877234</v>
      </c>
      <c r="H304" s="45"/>
      <c r="I304" s="6" t="s">
        <v>349</v>
      </c>
      <c r="J304" s="6" t="s">
        <v>2988</v>
      </c>
      <c r="K304" s="5" t="s">
        <v>8</v>
      </c>
      <c r="L304" s="7" t="s">
        <v>2757</v>
      </c>
      <c r="M304" s="7" t="s">
        <v>2984</v>
      </c>
      <c r="N304" s="17">
        <v>1399</v>
      </c>
      <c r="O304" s="17">
        <v>508</v>
      </c>
      <c r="P304" s="17">
        <v>508</v>
      </c>
      <c r="Q304" s="17">
        <v>508</v>
      </c>
      <c r="R304" s="17"/>
      <c r="S304" s="17"/>
      <c r="T304" s="17" t="str">
        <f t="shared" si="29"/>
        <v>508</v>
      </c>
      <c r="U304" s="15"/>
      <c r="V304" s="29" t="s">
        <v>7830</v>
      </c>
      <c r="W304" s="17">
        <f t="shared" si="30"/>
        <v>523.24</v>
      </c>
      <c r="X304" s="39" t="s">
        <v>8647</v>
      </c>
      <c r="Y304" s="39">
        <f t="shared" ref="Y304:Y318" si="34">W304/0.722</f>
        <v>724.70914127423828</v>
      </c>
      <c r="Z304" s="21">
        <f t="shared" si="31"/>
        <v>725</v>
      </c>
      <c r="AA304" s="17">
        <f t="shared" si="26"/>
        <v>725</v>
      </c>
      <c r="AB304" s="17">
        <f t="shared" si="28"/>
        <v>1399</v>
      </c>
    </row>
    <row r="305" spans="1:28" customFormat="1" ht="15" customHeight="1" x14ac:dyDescent="0.3">
      <c r="A305" s="116"/>
      <c r="B305" s="29">
        <v>592818</v>
      </c>
      <c r="C305" s="29">
        <v>101772</v>
      </c>
      <c r="D305" s="5" t="s">
        <v>8169</v>
      </c>
      <c r="E305" s="50">
        <v>101772</v>
      </c>
      <c r="F305" s="50"/>
      <c r="G305" s="45">
        <v>5904474877326</v>
      </c>
      <c r="H305" s="45"/>
      <c r="I305" s="6" t="s">
        <v>350</v>
      </c>
      <c r="J305" s="6" t="s">
        <v>2988</v>
      </c>
      <c r="K305" s="5" t="s">
        <v>8</v>
      </c>
      <c r="L305" s="7" t="s">
        <v>2761</v>
      </c>
      <c r="M305" s="7" t="s">
        <v>2984</v>
      </c>
      <c r="N305" s="17">
        <v>1399</v>
      </c>
      <c r="O305" s="17">
        <v>508</v>
      </c>
      <c r="P305" s="17">
        <v>508</v>
      </c>
      <c r="Q305" s="17">
        <v>508</v>
      </c>
      <c r="R305" s="17"/>
      <c r="S305" s="17"/>
      <c r="T305" s="17" t="str">
        <f t="shared" si="29"/>
        <v>508</v>
      </c>
      <c r="U305" s="15"/>
      <c r="V305" s="29" t="s">
        <v>7830</v>
      </c>
      <c r="W305" s="17">
        <f t="shared" si="30"/>
        <v>523.24</v>
      </c>
      <c r="X305" s="39" t="s">
        <v>8647</v>
      </c>
      <c r="Y305" s="39">
        <f t="shared" si="34"/>
        <v>724.70914127423828</v>
      </c>
      <c r="Z305" s="21">
        <f t="shared" si="31"/>
        <v>725</v>
      </c>
      <c r="AA305" s="17">
        <f t="shared" si="26"/>
        <v>725</v>
      </c>
      <c r="AB305" s="17">
        <f t="shared" si="28"/>
        <v>1399</v>
      </c>
    </row>
    <row r="306" spans="1:28" customFormat="1" ht="15" customHeight="1" x14ac:dyDescent="0.3">
      <c r="A306" s="116"/>
      <c r="B306" s="29">
        <v>592785</v>
      </c>
      <c r="C306" s="29">
        <v>101773</v>
      </c>
      <c r="D306" s="5" t="s">
        <v>8169</v>
      </c>
      <c r="E306" s="50">
        <v>101773</v>
      </c>
      <c r="F306" s="50"/>
      <c r="G306" s="45">
        <v>5904474877333</v>
      </c>
      <c r="H306" s="45"/>
      <c r="I306" s="6" t="s">
        <v>351</v>
      </c>
      <c r="J306" s="6" t="s">
        <v>2988</v>
      </c>
      <c r="K306" s="5" t="s">
        <v>8</v>
      </c>
      <c r="L306" s="7" t="s">
        <v>2761</v>
      </c>
      <c r="M306" s="7" t="s">
        <v>2984</v>
      </c>
      <c r="N306" s="17">
        <v>1399</v>
      </c>
      <c r="O306" s="17">
        <v>508</v>
      </c>
      <c r="P306" s="17">
        <v>508</v>
      </c>
      <c r="Q306" s="17">
        <v>508</v>
      </c>
      <c r="R306" s="17"/>
      <c r="S306" s="17"/>
      <c r="T306" s="17" t="str">
        <f t="shared" si="29"/>
        <v>508</v>
      </c>
      <c r="U306" s="15"/>
      <c r="V306" s="29" t="s">
        <v>7830</v>
      </c>
      <c r="W306" s="17">
        <f t="shared" si="30"/>
        <v>523.24</v>
      </c>
      <c r="X306" s="39" t="s">
        <v>8647</v>
      </c>
      <c r="Y306" s="39">
        <f t="shared" si="34"/>
        <v>724.70914127423828</v>
      </c>
      <c r="Z306" s="21">
        <f t="shared" si="31"/>
        <v>725</v>
      </c>
      <c r="AA306" s="17">
        <f t="shared" si="26"/>
        <v>725</v>
      </c>
      <c r="AB306" s="17">
        <f t="shared" si="28"/>
        <v>1399</v>
      </c>
    </row>
    <row r="307" spans="1:28" customFormat="1" ht="15" customHeight="1" x14ac:dyDescent="0.3">
      <c r="A307" s="116"/>
      <c r="B307" s="29">
        <v>592814</v>
      </c>
      <c r="C307" s="29">
        <v>101768</v>
      </c>
      <c r="D307" s="5" t="s">
        <v>8169</v>
      </c>
      <c r="E307" s="50">
        <v>101768</v>
      </c>
      <c r="F307" s="50"/>
      <c r="G307" s="45">
        <v>5904474877289</v>
      </c>
      <c r="H307" s="45"/>
      <c r="I307" s="6" t="s">
        <v>352</v>
      </c>
      <c r="J307" s="6" t="s">
        <v>2988</v>
      </c>
      <c r="K307" s="5" t="s">
        <v>8</v>
      </c>
      <c r="L307" s="7" t="s">
        <v>2759</v>
      </c>
      <c r="M307" s="7" t="s">
        <v>2984</v>
      </c>
      <c r="N307" s="17">
        <v>1399</v>
      </c>
      <c r="O307" s="17">
        <v>508</v>
      </c>
      <c r="P307" s="17">
        <v>508</v>
      </c>
      <c r="Q307" s="17">
        <v>508</v>
      </c>
      <c r="R307" s="17"/>
      <c r="S307" s="17"/>
      <c r="T307" s="17" t="str">
        <f t="shared" si="29"/>
        <v>508</v>
      </c>
      <c r="U307" s="15"/>
      <c r="V307" s="29" t="s">
        <v>7830</v>
      </c>
      <c r="W307" s="17">
        <f t="shared" si="30"/>
        <v>523.24</v>
      </c>
      <c r="X307" s="39" t="s">
        <v>8647</v>
      </c>
      <c r="Y307" s="39">
        <f t="shared" si="34"/>
        <v>724.70914127423828</v>
      </c>
      <c r="Z307" s="21">
        <f t="shared" si="31"/>
        <v>725</v>
      </c>
      <c r="AA307" s="17">
        <f t="shared" si="26"/>
        <v>725</v>
      </c>
      <c r="AB307" s="17">
        <f t="shared" si="28"/>
        <v>1399</v>
      </c>
    </row>
    <row r="308" spans="1:28" customFormat="1" ht="15" customHeight="1" x14ac:dyDescent="0.3">
      <c r="A308" s="116"/>
      <c r="B308" s="29">
        <v>592815</v>
      </c>
      <c r="C308" s="29">
        <v>101769</v>
      </c>
      <c r="D308" s="5" t="s">
        <v>8169</v>
      </c>
      <c r="E308" s="50">
        <v>101769</v>
      </c>
      <c r="F308" s="50"/>
      <c r="G308" s="45">
        <v>5904474877296</v>
      </c>
      <c r="H308" s="45"/>
      <c r="I308" s="6" t="s">
        <v>353</v>
      </c>
      <c r="J308" s="6" t="s">
        <v>2988</v>
      </c>
      <c r="K308" s="5" t="s">
        <v>8</v>
      </c>
      <c r="L308" s="7" t="s">
        <v>2759</v>
      </c>
      <c r="M308" s="7" t="s">
        <v>2984</v>
      </c>
      <c r="N308" s="17">
        <v>1399</v>
      </c>
      <c r="O308" s="17">
        <v>508</v>
      </c>
      <c r="P308" s="17">
        <v>508</v>
      </c>
      <c r="Q308" s="17">
        <v>508</v>
      </c>
      <c r="R308" s="17"/>
      <c r="S308" s="17"/>
      <c r="T308" s="17" t="str">
        <f t="shared" si="29"/>
        <v>508</v>
      </c>
      <c r="U308" s="15"/>
      <c r="V308" s="29" t="s">
        <v>7830</v>
      </c>
      <c r="W308" s="17">
        <f t="shared" si="30"/>
        <v>523.24</v>
      </c>
      <c r="X308" s="39" t="s">
        <v>8647</v>
      </c>
      <c r="Y308" s="39">
        <f t="shared" si="34"/>
        <v>724.70914127423828</v>
      </c>
      <c r="Z308" s="21">
        <f t="shared" si="31"/>
        <v>725</v>
      </c>
      <c r="AA308" s="17">
        <f t="shared" si="26"/>
        <v>725</v>
      </c>
      <c r="AB308" s="17">
        <f t="shared" si="28"/>
        <v>1399</v>
      </c>
    </row>
    <row r="309" spans="1:28" customFormat="1" ht="15" customHeight="1" x14ac:dyDescent="0.3">
      <c r="A309" s="116"/>
      <c r="B309" s="29">
        <v>592816</v>
      </c>
      <c r="C309" s="29">
        <v>101770</v>
      </c>
      <c r="D309" s="5" t="s">
        <v>8169</v>
      </c>
      <c r="E309" s="50">
        <v>101770</v>
      </c>
      <c r="F309" s="50"/>
      <c r="G309" s="45">
        <v>5904474877302</v>
      </c>
      <c r="H309" s="45"/>
      <c r="I309" s="6" t="s">
        <v>354</v>
      </c>
      <c r="J309" s="6" t="s">
        <v>2988</v>
      </c>
      <c r="K309" s="5" t="s">
        <v>8</v>
      </c>
      <c r="L309" s="7" t="s">
        <v>2760</v>
      </c>
      <c r="M309" s="7" t="s">
        <v>2984</v>
      </c>
      <c r="N309" s="17">
        <v>1399</v>
      </c>
      <c r="O309" s="17">
        <v>508</v>
      </c>
      <c r="P309" s="17">
        <v>508</v>
      </c>
      <c r="Q309" s="17">
        <v>508</v>
      </c>
      <c r="R309" s="17"/>
      <c r="S309" s="17"/>
      <c r="T309" s="17" t="str">
        <f t="shared" si="29"/>
        <v>508</v>
      </c>
      <c r="U309" s="15"/>
      <c r="V309" s="29" t="s">
        <v>7830</v>
      </c>
      <c r="W309" s="17">
        <f t="shared" si="30"/>
        <v>523.24</v>
      </c>
      <c r="X309" s="39" t="s">
        <v>8647</v>
      </c>
      <c r="Y309" s="39">
        <f t="shared" si="34"/>
        <v>724.70914127423828</v>
      </c>
      <c r="Z309" s="21">
        <f t="shared" si="31"/>
        <v>725</v>
      </c>
      <c r="AA309" s="17">
        <f t="shared" si="26"/>
        <v>725</v>
      </c>
      <c r="AB309" s="17">
        <f t="shared" si="28"/>
        <v>1399</v>
      </c>
    </row>
    <row r="310" spans="1:28" customFormat="1" ht="15" customHeight="1" x14ac:dyDescent="0.3">
      <c r="A310" s="116"/>
      <c r="B310" s="29">
        <v>592817</v>
      </c>
      <c r="C310" s="29">
        <v>101771</v>
      </c>
      <c r="D310" s="5" t="s">
        <v>8169</v>
      </c>
      <c r="E310" s="50">
        <v>101771</v>
      </c>
      <c r="F310" s="50"/>
      <c r="G310" s="45">
        <v>5904474877319</v>
      </c>
      <c r="H310" s="45"/>
      <c r="I310" s="6" t="s">
        <v>355</v>
      </c>
      <c r="J310" s="6" t="s">
        <v>2988</v>
      </c>
      <c r="K310" s="5" t="s">
        <v>8</v>
      </c>
      <c r="L310" s="7" t="s">
        <v>2760</v>
      </c>
      <c r="M310" s="7" t="s">
        <v>2984</v>
      </c>
      <c r="N310" s="17">
        <v>1399</v>
      </c>
      <c r="O310" s="17">
        <v>508</v>
      </c>
      <c r="P310" s="17">
        <v>508</v>
      </c>
      <c r="Q310" s="17">
        <v>508</v>
      </c>
      <c r="R310" s="17"/>
      <c r="S310" s="17"/>
      <c r="T310" s="17" t="str">
        <f t="shared" si="29"/>
        <v>508</v>
      </c>
      <c r="U310" s="15"/>
      <c r="V310" s="29" t="s">
        <v>7830</v>
      </c>
      <c r="W310" s="17">
        <f t="shared" si="30"/>
        <v>523.24</v>
      </c>
      <c r="X310" s="39" t="s">
        <v>8647</v>
      </c>
      <c r="Y310" s="39">
        <f t="shared" si="34"/>
        <v>724.70914127423828</v>
      </c>
      <c r="Z310" s="21">
        <f t="shared" si="31"/>
        <v>725</v>
      </c>
      <c r="AA310" s="17">
        <f t="shared" si="26"/>
        <v>725</v>
      </c>
      <c r="AB310" s="17">
        <f t="shared" si="28"/>
        <v>1399</v>
      </c>
    </row>
    <row r="311" spans="1:28" customFormat="1" ht="15" customHeight="1" x14ac:dyDescent="0.3">
      <c r="A311" s="116"/>
      <c r="B311" s="29">
        <v>592812</v>
      </c>
      <c r="C311" s="29">
        <v>101766</v>
      </c>
      <c r="D311" s="5" t="s">
        <v>8169</v>
      </c>
      <c r="E311" s="50">
        <v>101766</v>
      </c>
      <c r="F311" s="50"/>
      <c r="G311" s="45">
        <v>5904474877265</v>
      </c>
      <c r="H311" s="45"/>
      <c r="I311" s="6" t="s">
        <v>356</v>
      </c>
      <c r="J311" s="6" t="s">
        <v>2988</v>
      </c>
      <c r="K311" s="5" t="s">
        <v>8</v>
      </c>
      <c r="L311" s="7" t="s">
        <v>2758</v>
      </c>
      <c r="M311" s="7" t="s">
        <v>2984</v>
      </c>
      <c r="N311" s="17">
        <v>1399</v>
      </c>
      <c r="O311" s="17">
        <v>508</v>
      </c>
      <c r="P311" s="17">
        <v>508</v>
      </c>
      <c r="Q311" s="17">
        <v>508</v>
      </c>
      <c r="R311" s="17"/>
      <c r="S311" s="17"/>
      <c r="T311" s="17" t="str">
        <f t="shared" si="29"/>
        <v>508</v>
      </c>
      <c r="U311" s="15"/>
      <c r="V311" s="29" t="s">
        <v>7830</v>
      </c>
      <c r="W311" s="17">
        <f t="shared" si="30"/>
        <v>523.24</v>
      </c>
      <c r="X311" s="39" t="s">
        <v>8647</v>
      </c>
      <c r="Y311" s="39">
        <f t="shared" si="34"/>
        <v>724.70914127423828</v>
      </c>
      <c r="Z311" s="21">
        <f t="shared" si="31"/>
        <v>725</v>
      </c>
      <c r="AA311" s="17">
        <f t="shared" si="26"/>
        <v>725</v>
      </c>
      <c r="AB311" s="17">
        <f t="shared" si="28"/>
        <v>1399</v>
      </c>
    </row>
    <row r="312" spans="1:28" customFormat="1" ht="15" customHeight="1" x14ac:dyDescent="0.3">
      <c r="A312" s="116"/>
      <c r="B312" s="29">
        <v>592813</v>
      </c>
      <c r="C312" s="29">
        <v>101767</v>
      </c>
      <c r="D312" s="5" t="s">
        <v>8169</v>
      </c>
      <c r="E312" s="50">
        <v>101767</v>
      </c>
      <c r="F312" s="50"/>
      <c r="G312" s="45">
        <v>5904474877272</v>
      </c>
      <c r="H312" s="45"/>
      <c r="I312" s="6" t="s">
        <v>357</v>
      </c>
      <c r="J312" s="6" t="s">
        <v>2988</v>
      </c>
      <c r="K312" s="5" t="s">
        <v>8</v>
      </c>
      <c r="L312" s="7" t="s">
        <v>2758</v>
      </c>
      <c r="M312" s="7" t="s">
        <v>2984</v>
      </c>
      <c r="N312" s="17">
        <v>1399</v>
      </c>
      <c r="O312" s="17">
        <v>508</v>
      </c>
      <c r="P312" s="17">
        <v>508</v>
      </c>
      <c r="Q312" s="17">
        <v>508</v>
      </c>
      <c r="R312" s="17"/>
      <c r="S312" s="17"/>
      <c r="T312" s="17" t="str">
        <f t="shared" si="29"/>
        <v>508</v>
      </c>
      <c r="U312" s="15"/>
      <c r="V312" s="29" t="s">
        <v>7830</v>
      </c>
      <c r="W312" s="17">
        <f t="shared" si="30"/>
        <v>523.24</v>
      </c>
      <c r="X312" s="39" t="s">
        <v>8647</v>
      </c>
      <c r="Y312" s="39">
        <f t="shared" si="34"/>
        <v>724.70914127423828</v>
      </c>
      <c r="Z312" s="21">
        <f t="shared" si="31"/>
        <v>725</v>
      </c>
      <c r="AA312" s="17">
        <f t="shared" si="26"/>
        <v>725</v>
      </c>
      <c r="AB312" s="17">
        <f t="shared" si="28"/>
        <v>1399</v>
      </c>
    </row>
    <row r="313" spans="1:28" customFormat="1" ht="15" customHeight="1" x14ac:dyDescent="0.3">
      <c r="A313" s="116"/>
      <c r="B313" s="29">
        <v>592810</v>
      </c>
      <c r="C313" s="29">
        <v>101764</v>
      </c>
      <c r="D313" s="5" t="s">
        <v>8169</v>
      </c>
      <c r="E313" s="50">
        <v>101764</v>
      </c>
      <c r="F313" s="50"/>
      <c r="G313" s="45">
        <v>5904474877227</v>
      </c>
      <c r="H313" s="45"/>
      <c r="I313" s="6" t="s">
        <v>358</v>
      </c>
      <c r="J313" s="6" t="s">
        <v>2988</v>
      </c>
      <c r="K313" s="5" t="s">
        <v>8</v>
      </c>
      <c r="L313" s="7" t="s">
        <v>2757</v>
      </c>
      <c r="M313" s="7" t="s">
        <v>2984</v>
      </c>
      <c r="N313" s="17">
        <v>1399</v>
      </c>
      <c r="O313" s="17">
        <v>508</v>
      </c>
      <c r="P313" s="17">
        <v>508</v>
      </c>
      <c r="Q313" s="17">
        <v>508</v>
      </c>
      <c r="R313" s="17"/>
      <c r="S313" s="17"/>
      <c r="T313" s="17" t="str">
        <f t="shared" si="29"/>
        <v>508</v>
      </c>
      <c r="U313" s="15"/>
      <c r="V313" s="29" t="s">
        <v>7830</v>
      </c>
      <c r="W313" s="17">
        <f t="shared" si="30"/>
        <v>523.24</v>
      </c>
      <c r="X313" s="39" t="s">
        <v>8647</v>
      </c>
      <c r="Y313" s="39">
        <f t="shared" si="34"/>
        <v>724.70914127423828</v>
      </c>
      <c r="Z313" s="21">
        <f t="shared" si="31"/>
        <v>725</v>
      </c>
      <c r="AA313" s="17">
        <f t="shared" si="26"/>
        <v>725</v>
      </c>
      <c r="AB313" s="17">
        <f t="shared" si="28"/>
        <v>1399</v>
      </c>
    </row>
    <row r="314" spans="1:28" customFormat="1" ht="15" customHeight="1" x14ac:dyDescent="0.3">
      <c r="A314" s="116"/>
      <c r="B314" s="29">
        <v>592838</v>
      </c>
      <c r="C314" s="29">
        <v>101783</v>
      </c>
      <c r="D314" s="5" t="s">
        <v>8169</v>
      </c>
      <c r="E314" s="50">
        <v>101783</v>
      </c>
      <c r="F314" s="50"/>
      <c r="G314" s="45">
        <v>5904474877418</v>
      </c>
      <c r="H314" s="45"/>
      <c r="I314" s="6" t="s">
        <v>359</v>
      </c>
      <c r="J314" s="6" t="s">
        <v>2988</v>
      </c>
      <c r="K314" s="5" t="s">
        <v>8</v>
      </c>
      <c r="L314" s="7" t="s">
        <v>2761</v>
      </c>
      <c r="M314" s="7" t="s">
        <v>2984</v>
      </c>
      <c r="N314" s="17">
        <v>499</v>
      </c>
      <c r="O314" s="17">
        <v>164</v>
      </c>
      <c r="P314" s="17">
        <v>164</v>
      </c>
      <c r="Q314" s="17">
        <v>164</v>
      </c>
      <c r="R314" s="17"/>
      <c r="S314" s="17"/>
      <c r="T314" s="17" t="str">
        <f t="shared" si="29"/>
        <v>164</v>
      </c>
      <c r="U314" s="15"/>
      <c r="V314" s="29" t="s">
        <v>7830</v>
      </c>
      <c r="W314" s="17">
        <f t="shared" si="30"/>
        <v>168.92000000000002</v>
      </c>
      <c r="X314" s="39" t="s">
        <v>8647</v>
      </c>
      <c r="Y314" s="39">
        <f t="shared" si="34"/>
        <v>233.96121883656514</v>
      </c>
      <c r="Z314" s="21">
        <f t="shared" si="31"/>
        <v>234</v>
      </c>
      <c r="AA314" s="17">
        <f t="shared" si="26"/>
        <v>234</v>
      </c>
      <c r="AB314" s="17">
        <f t="shared" si="28"/>
        <v>499</v>
      </c>
    </row>
    <row r="315" spans="1:28" customFormat="1" ht="15" customHeight="1" x14ac:dyDescent="0.3">
      <c r="A315" s="116"/>
      <c r="B315" s="29">
        <v>592836</v>
      </c>
      <c r="C315" s="29">
        <v>101781</v>
      </c>
      <c r="D315" s="5" t="s">
        <v>8169</v>
      </c>
      <c r="E315" s="50">
        <v>101781</v>
      </c>
      <c r="F315" s="50"/>
      <c r="G315" s="45">
        <v>5904474877395</v>
      </c>
      <c r="H315" s="45"/>
      <c r="I315" s="6" t="s">
        <v>360</v>
      </c>
      <c r="J315" s="6" t="s">
        <v>2988</v>
      </c>
      <c r="K315" s="5" t="s">
        <v>8</v>
      </c>
      <c r="L315" s="7" t="s">
        <v>2759</v>
      </c>
      <c r="M315" s="7" t="s">
        <v>2984</v>
      </c>
      <c r="N315" s="17">
        <v>499</v>
      </c>
      <c r="O315" s="17">
        <v>164</v>
      </c>
      <c r="P315" s="17">
        <v>164</v>
      </c>
      <c r="Q315" s="17">
        <v>164</v>
      </c>
      <c r="R315" s="17"/>
      <c r="S315" s="17"/>
      <c r="T315" s="17" t="str">
        <f t="shared" si="29"/>
        <v>164</v>
      </c>
      <c r="U315" s="15"/>
      <c r="V315" s="29" t="s">
        <v>7830</v>
      </c>
      <c r="W315" s="17">
        <f t="shared" si="30"/>
        <v>168.92000000000002</v>
      </c>
      <c r="X315" s="39" t="s">
        <v>8647</v>
      </c>
      <c r="Y315" s="39">
        <f t="shared" si="34"/>
        <v>233.96121883656514</v>
      </c>
      <c r="Z315" s="21">
        <f t="shared" si="31"/>
        <v>234</v>
      </c>
      <c r="AA315" s="17">
        <f t="shared" ref="AA315:AA378" si="35">Z315*1</f>
        <v>234</v>
      </c>
      <c r="AB315" s="17">
        <f t="shared" si="28"/>
        <v>499</v>
      </c>
    </row>
    <row r="316" spans="1:28" customFormat="1" ht="15" customHeight="1" x14ac:dyDescent="0.3">
      <c r="A316" s="116"/>
      <c r="B316" s="29">
        <v>592837</v>
      </c>
      <c r="C316" s="29">
        <v>101782</v>
      </c>
      <c r="D316" s="5" t="s">
        <v>8169</v>
      </c>
      <c r="E316" s="50">
        <v>101782</v>
      </c>
      <c r="F316" s="50"/>
      <c r="G316" s="45">
        <v>5904474877401</v>
      </c>
      <c r="H316" s="45"/>
      <c r="I316" s="6" t="s">
        <v>361</v>
      </c>
      <c r="J316" s="6" t="s">
        <v>2988</v>
      </c>
      <c r="K316" s="5" t="s">
        <v>8</v>
      </c>
      <c r="L316" s="7" t="s">
        <v>2760</v>
      </c>
      <c r="M316" s="7" t="s">
        <v>2984</v>
      </c>
      <c r="N316" s="17">
        <v>499</v>
      </c>
      <c r="O316" s="17">
        <v>164</v>
      </c>
      <c r="P316" s="17">
        <v>164</v>
      </c>
      <c r="Q316" s="17">
        <v>164</v>
      </c>
      <c r="R316" s="17"/>
      <c r="S316" s="17"/>
      <c r="T316" s="17" t="str">
        <f t="shared" si="29"/>
        <v>164</v>
      </c>
      <c r="U316" s="15"/>
      <c r="V316" s="29" t="s">
        <v>7830</v>
      </c>
      <c r="W316" s="17">
        <f t="shared" si="30"/>
        <v>168.92000000000002</v>
      </c>
      <c r="X316" s="39" t="s">
        <v>8647</v>
      </c>
      <c r="Y316" s="39">
        <f t="shared" si="34"/>
        <v>233.96121883656514</v>
      </c>
      <c r="Z316" s="21">
        <f t="shared" si="31"/>
        <v>234</v>
      </c>
      <c r="AA316" s="17">
        <f t="shared" si="35"/>
        <v>234</v>
      </c>
      <c r="AB316" s="17">
        <f t="shared" si="28"/>
        <v>499</v>
      </c>
    </row>
    <row r="317" spans="1:28" customFormat="1" ht="15" customHeight="1" x14ac:dyDescent="0.3">
      <c r="A317" s="116"/>
      <c r="B317" s="29">
        <v>592835</v>
      </c>
      <c r="C317" s="29">
        <v>101780</v>
      </c>
      <c r="D317" s="5" t="s">
        <v>8169</v>
      </c>
      <c r="E317" s="50">
        <v>101780</v>
      </c>
      <c r="F317" s="50"/>
      <c r="G317" s="45">
        <v>5904474877388</v>
      </c>
      <c r="H317" s="45"/>
      <c r="I317" s="6" t="s">
        <v>362</v>
      </c>
      <c r="J317" s="6" t="s">
        <v>2988</v>
      </c>
      <c r="K317" s="5" t="s">
        <v>8</v>
      </c>
      <c r="L317" s="7" t="s">
        <v>2758</v>
      </c>
      <c r="M317" s="7" t="s">
        <v>2984</v>
      </c>
      <c r="N317" s="17">
        <v>499</v>
      </c>
      <c r="O317" s="17">
        <v>164</v>
      </c>
      <c r="P317" s="17">
        <v>164</v>
      </c>
      <c r="Q317" s="17">
        <v>164</v>
      </c>
      <c r="R317" s="17"/>
      <c r="S317" s="17"/>
      <c r="T317" s="17" t="str">
        <f t="shared" si="29"/>
        <v>164</v>
      </c>
      <c r="U317" s="15"/>
      <c r="V317" s="29" t="s">
        <v>7830</v>
      </c>
      <c r="W317" s="17">
        <f t="shared" si="30"/>
        <v>168.92000000000002</v>
      </c>
      <c r="X317" s="39" t="s">
        <v>8647</v>
      </c>
      <c r="Y317" s="39">
        <f t="shared" si="34"/>
        <v>233.96121883656514</v>
      </c>
      <c r="Z317" s="21">
        <f t="shared" si="31"/>
        <v>234</v>
      </c>
      <c r="AA317" s="17">
        <f t="shared" si="35"/>
        <v>234</v>
      </c>
      <c r="AB317" s="17">
        <f t="shared" si="28"/>
        <v>499</v>
      </c>
    </row>
    <row r="318" spans="1:28" customFormat="1" ht="15" customHeight="1" x14ac:dyDescent="0.3">
      <c r="A318" s="116"/>
      <c r="B318" s="29">
        <v>592844</v>
      </c>
      <c r="C318" s="29">
        <v>101779</v>
      </c>
      <c r="D318" s="5" t="s">
        <v>8169</v>
      </c>
      <c r="E318" s="50">
        <v>101779</v>
      </c>
      <c r="F318" s="50"/>
      <c r="G318" s="45">
        <v>5904474877258</v>
      </c>
      <c r="H318" s="45"/>
      <c r="I318" s="6" t="s">
        <v>363</v>
      </c>
      <c r="J318" s="6" t="s">
        <v>2988</v>
      </c>
      <c r="K318" s="5" t="s">
        <v>8</v>
      </c>
      <c r="L318" s="7" t="s">
        <v>2757</v>
      </c>
      <c r="M318" s="7" t="s">
        <v>2984</v>
      </c>
      <c r="N318" s="17">
        <v>499</v>
      </c>
      <c r="O318" s="17">
        <v>164</v>
      </c>
      <c r="P318" s="17">
        <v>164</v>
      </c>
      <c r="Q318" s="17">
        <v>164</v>
      </c>
      <c r="R318" s="17"/>
      <c r="S318" s="17"/>
      <c r="T318" s="17" t="str">
        <f t="shared" si="29"/>
        <v>164</v>
      </c>
      <c r="U318" s="15"/>
      <c r="V318" s="29" t="s">
        <v>7830</v>
      </c>
      <c r="W318" s="17">
        <f t="shared" si="30"/>
        <v>168.92000000000002</v>
      </c>
      <c r="X318" s="39" t="s">
        <v>8647</v>
      </c>
      <c r="Y318" s="39">
        <f t="shared" si="34"/>
        <v>233.96121883656514</v>
      </c>
      <c r="Z318" s="21">
        <f t="shared" si="31"/>
        <v>234</v>
      </c>
      <c r="AA318" s="17">
        <f t="shared" si="35"/>
        <v>234</v>
      </c>
      <c r="AB318" s="17">
        <f t="shared" si="28"/>
        <v>499</v>
      </c>
    </row>
    <row r="319" spans="1:28" customFormat="1" ht="15" customHeight="1" x14ac:dyDescent="0.3">
      <c r="A319" s="116"/>
      <c r="B319" s="29">
        <v>592850</v>
      </c>
      <c r="C319" s="29" t="s">
        <v>869</v>
      </c>
      <c r="D319" s="5" t="s">
        <v>8169</v>
      </c>
      <c r="E319" s="50" t="s">
        <v>88</v>
      </c>
      <c r="F319" s="50"/>
      <c r="G319" s="45">
        <v>3666270077851</v>
      </c>
      <c r="H319" s="45"/>
      <c r="I319" s="6" t="s">
        <v>376</v>
      </c>
      <c r="J319" s="6" t="s">
        <v>2988</v>
      </c>
      <c r="K319" s="5" t="s">
        <v>87</v>
      </c>
      <c r="L319" s="7" t="s">
        <v>2938</v>
      </c>
      <c r="M319" s="7" t="s">
        <v>2985</v>
      </c>
      <c r="N319" s="17">
        <v>1649</v>
      </c>
      <c r="O319" s="17"/>
      <c r="P319" s="17"/>
      <c r="Q319" s="17"/>
      <c r="R319" s="17">
        <v>405</v>
      </c>
      <c r="S319" s="17">
        <v>423</v>
      </c>
      <c r="T319" s="17" t="str">
        <f t="shared" si="29"/>
        <v>423</v>
      </c>
      <c r="U319" s="15"/>
      <c r="V319" s="29"/>
      <c r="W319" s="17">
        <f t="shared" si="30"/>
        <v>435.69</v>
      </c>
      <c r="X319" s="62">
        <v>0.3</v>
      </c>
      <c r="Y319" s="17">
        <f t="shared" ref="Y319:Y382" si="36">W319/0.7</f>
        <v>622.41428571428571</v>
      </c>
      <c r="Z319" s="21">
        <f t="shared" si="31"/>
        <v>622</v>
      </c>
      <c r="AA319" s="17">
        <f t="shared" si="35"/>
        <v>622</v>
      </c>
      <c r="AB319" s="17">
        <f t="shared" si="28"/>
        <v>1649</v>
      </c>
    </row>
    <row r="320" spans="1:28" customFormat="1" ht="15" customHeight="1" x14ac:dyDescent="0.3">
      <c r="A320" s="116"/>
      <c r="B320" s="29">
        <v>592849</v>
      </c>
      <c r="C320" s="29" t="s">
        <v>870</v>
      </c>
      <c r="D320" s="5" t="s">
        <v>8169</v>
      </c>
      <c r="E320" s="50" t="s">
        <v>89</v>
      </c>
      <c r="F320" s="50"/>
      <c r="G320" s="45">
        <v>3666270077844</v>
      </c>
      <c r="H320" s="45"/>
      <c r="I320" s="6" t="s">
        <v>377</v>
      </c>
      <c r="J320" s="6" t="s">
        <v>2988</v>
      </c>
      <c r="K320" s="5" t="s">
        <v>87</v>
      </c>
      <c r="L320" s="7" t="s">
        <v>2939</v>
      </c>
      <c r="M320" s="7" t="s">
        <v>2985</v>
      </c>
      <c r="N320" s="17">
        <v>1649</v>
      </c>
      <c r="O320" s="17"/>
      <c r="P320" s="17"/>
      <c r="Q320" s="17"/>
      <c r="R320" s="17">
        <v>405</v>
      </c>
      <c r="S320" s="17">
        <v>423</v>
      </c>
      <c r="T320" s="17" t="str">
        <f t="shared" si="29"/>
        <v>423</v>
      </c>
      <c r="U320" s="15"/>
      <c r="V320" s="29"/>
      <c r="W320" s="17">
        <f t="shared" si="30"/>
        <v>435.69</v>
      </c>
      <c r="X320" s="62">
        <v>0.3</v>
      </c>
      <c r="Y320" s="17">
        <f t="shared" si="36"/>
        <v>622.41428571428571</v>
      </c>
      <c r="Z320" s="21">
        <f t="shared" si="31"/>
        <v>622</v>
      </c>
      <c r="AA320" s="17">
        <f t="shared" si="35"/>
        <v>622</v>
      </c>
      <c r="AB320" s="17">
        <f t="shared" si="28"/>
        <v>1649</v>
      </c>
    </row>
    <row r="321" spans="1:28" customFormat="1" ht="15" customHeight="1" x14ac:dyDescent="0.3">
      <c r="A321" s="116"/>
      <c r="B321" s="29">
        <v>592848</v>
      </c>
      <c r="C321" s="29" t="s">
        <v>871</v>
      </c>
      <c r="D321" s="5" t="s">
        <v>8169</v>
      </c>
      <c r="E321" s="50" t="s">
        <v>90</v>
      </c>
      <c r="F321" s="50"/>
      <c r="G321" s="45">
        <v>3666270077837</v>
      </c>
      <c r="H321" s="45"/>
      <c r="I321" s="6" t="s">
        <v>378</v>
      </c>
      <c r="J321" s="6" t="s">
        <v>2988</v>
      </c>
      <c r="K321" s="5" t="s">
        <v>87</v>
      </c>
      <c r="L321" s="7" t="s">
        <v>2940</v>
      </c>
      <c r="M321" s="7" t="s">
        <v>2985</v>
      </c>
      <c r="N321" s="17">
        <v>1649</v>
      </c>
      <c r="O321" s="17"/>
      <c r="P321" s="17"/>
      <c r="Q321" s="17"/>
      <c r="R321" s="17">
        <v>405</v>
      </c>
      <c r="S321" s="17">
        <v>423</v>
      </c>
      <c r="T321" s="17" t="str">
        <f t="shared" si="29"/>
        <v>423</v>
      </c>
      <c r="U321" s="15"/>
      <c r="V321" s="29"/>
      <c r="W321" s="17">
        <f t="shared" si="30"/>
        <v>435.69</v>
      </c>
      <c r="X321" s="62">
        <v>0.3</v>
      </c>
      <c r="Y321" s="17">
        <f t="shared" si="36"/>
        <v>622.41428571428571</v>
      </c>
      <c r="Z321" s="21">
        <f t="shared" si="31"/>
        <v>622</v>
      </c>
      <c r="AA321" s="17">
        <f t="shared" si="35"/>
        <v>622</v>
      </c>
      <c r="AB321" s="17">
        <f t="shared" si="28"/>
        <v>1649</v>
      </c>
    </row>
    <row r="322" spans="1:28" customFormat="1" ht="15" customHeight="1" x14ac:dyDescent="0.3">
      <c r="A322" s="116"/>
      <c r="B322" s="29">
        <v>592847</v>
      </c>
      <c r="C322" s="29" t="s">
        <v>872</v>
      </c>
      <c r="D322" s="5" t="s">
        <v>8169</v>
      </c>
      <c r="E322" s="50" t="s">
        <v>91</v>
      </c>
      <c r="F322" s="50"/>
      <c r="G322" s="45">
        <v>3666270077820</v>
      </c>
      <c r="H322" s="45"/>
      <c r="I322" s="6" t="s">
        <v>379</v>
      </c>
      <c r="J322" s="6" t="s">
        <v>2988</v>
      </c>
      <c r="K322" s="5" t="s">
        <v>87</v>
      </c>
      <c r="L322" s="7" t="s">
        <v>2941</v>
      </c>
      <c r="M322" s="7" t="s">
        <v>2985</v>
      </c>
      <c r="N322" s="17">
        <v>1649</v>
      </c>
      <c r="O322" s="17"/>
      <c r="P322" s="17"/>
      <c r="Q322" s="17"/>
      <c r="R322" s="17">
        <v>405</v>
      </c>
      <c r="S322" s="17">
        <v>423</v>
      </c>
      <c r="T322" s="17" t="str">
        <f t="shared" si="29"/>
        <v>423</v>
      </c>
      <c r="U322" s="15"/>
      <c r="V322" s="29"/>
      <c r="W322" s="17">
        <f t="shared" si="30"/>
        <v>435.69</v>
      </c>
      <c r="X322" s="62">
        <v>0.3</v>
      </c>
      <c r="Y322" s="17">
        <f t="shared" si="36"/>
        <v>622.41428571428571</v>
      </c>
      <c r="Z322" s="21">
        <f t="shared" si="31"/>
        <v>622</v>
      </c>
      <c r="AA322" s="17">
        <f t="shared" si="35"/>
        <v>622</v>
      </c>
      <c r="AB322" s="17">
        <f t="shared" ref="AB322:AB385" si="37">N322*1</f>
        <v>1649</v>
      </c>
    </row>
    <row r="323" spans="1:28" customFormat="1" ht="15" customHeight="1" x14ac:dyDescent="0.3">
      <c r="A323" s="116"/>
      <c r="B323" s="29">
        <v>592883</v>
      </c>
      <c r="C323" s="29" t="s">
        <v>873</v>
      </c>
      <c r="D323" s="5" t="s">
        <v>8169</v>
      </c>
      <c r="E323" s="50" t="s">
        <v>92</v>
      </c>
      <c r="F323" s="50"/>
      <c r="G323" s="45">
        <v>3666270077813</v>
      </c>
      <c r="H323" s="45"/>
      <c r="I323" s="6" t="s">
        <v>380</v>
      </c>
      <c r="J323" s="6" t="s">
        <v>2988</v>
      </c>
      <c r="K323" s="5" t="s">
        <v>87</v>
      </c>
      <c r="L323" s="7" t="s">
        <v>2942</v>
      </c>
      <c r="M323" s="7" t="s">
        <v>2985</v>
      </c>
      <c r="N323" s="17">
        <v>1649</v>
      </c>
      <c r="O323" s="17"/>
      <c r="P323" s="17"/>
      <c r="Q323" s="17"/>
      <c r="R323" s="17">
        <v>405</v>
      </c>
      <c r="S323" s="17">
        <v>423</v>
      </c>
      <c r="T323" s="17" t="str">
        <f t="shared" ref="T323:T386" si="38">CONCATENATE(Q323,S323)</f>
        <v>423</v>
      </c>
      <c r="U323" s="15"/>
      <c r="V323" s="29"/>
      <c r="W323" s="17">
        <f t="shared" ref="W323:W386" si="39">T323*1.03</f>
        <v>435.69</v>
      </c>
      <c r="X323" s="62">
        <v>0.3</v>
      </c>
      <c r="Y323" s="17">
        <f t="shared" si="36"/>
        <v>622.41428571428571</v>
      </c>
      <c r="Z323" s="21">
        <f t="shared" ref="Z323:Z386" si="40">ROUND(Y323,0)</f>
        <v>622</v>
      </c>
      <c r="AA323" s="17">
        <f t="shared" si="35"/>
        <v>622</v>
      </c>
      <c r="AB323" s="17">
        <f t="shared" si="37"/>
        <v>1649</v>
      </c>
    </row>
    <row r="324" spans="1:28" customFormat="1" ht="15" customHeight="1" x14ac:dyDescent="0.3">
      <c r="A324" s="116"/>
      <c r="B324" s="29">
        <v>592851</v>
      </c>
      <c r="C324" s="29" t="s">
        <v>874</v>
      </c>
      <c r="D324" s="5" t="s">
        <v>8169</v>
      </c>
      <c r="E324" s="50" t="s">
        <v>93</v>
      </c>
      <c r="F324" s="50"/>
      <c r="G324" s="45">
        <v>3666270077868</v>
      </c>
      <c r="H324" s="45"/>
      <c r="I324" s="6" t="s">
        <v>381</v>
      </c>
      <c r="J324" s="6" t="s">
        <v>2988</v>
      </c>
      <c r="K324" s="5" t="s">
        <v>87</v>
      </c>
      <c r="L324" s="7" t="s">
        <v>2943</v>
      </c>
      <c r="M324" s="7" t="s">
        <v>2985</v>
      </c>
      <c r="N324" s="17">
        <v>1649</v>
      </c>
      <c r="O324" s="17"/>
      <c r="P324" s="17"/>
      <c r="Q324" s="17"/>
      <c r="R324" s="17">
        <v>405</v>
      </c>
      <c r="S324" s="17">
        <v>423</v>
      </c>
      <c r="T324" s="17" t="str">
        <f t="shared" si="38"/>
        <v>423</v>
      </c>
      <c r="U324" s="15"/>
      <c r="V324" s="29"/>
      <c r="W324" s="17">
        <f t="shared" si="39"/>
        <v>435.69</v>
      </c>
      <c r="X324" s="62">
        <v>0.3</v>
      </c>
      <c r="Y324" s="17">
        <f t="shared" si="36"/>
        <v>622.41428571428571</v>
      </c>
      <c r="Z324" s="21">
        <f t="shared" si="40"/>
        <v>622</v>
      </c>
      <c r="AA324" s="17">
        <f t="shared" si="35"/>
        <v>622</v>
      </c>
      <c r="AB324" s="17">
        <f t="shared" si="37"/>
        <v>1649</v>
      </c>
    </row>
    <row r="325" spans="1:28" customFormat="1" ht="15" customHeight="1" x14ac:dyDescent="0.3">
      <c r="A325" s="116"/>
      <c r="B325" s="29">
        <v>592882</v>
      </c>
      <c r="C325" s="29" t="s">
        <v>875</v>
      </c>
      <c r="D325" s="5" t="s">
        <v>8169</v>
      </c>
      <c r="E325" s="50" t="s">
        <v>94</v>
      </c>
      <c r="F325" s="50"/>
      <c r="G325" s="45">
        <v>3666270077622</v>
      </c>
      <c r="H325" s="45"/>
      <c r="I325" s="6" t="s">
        <v>400</v>
      </c>
      <c r="J325" s="6" t="s">
        <v>2988</v>
      </c>
      <c r="K325" s="5" t="s">
        <v>87</v>
      </c>
      <c r="L325" s="7" t="s">
        <v>2943</v>
      </c>
      <c r="M325" s="7" t="s">
        <v>2985</v>
      </c>
      <c r="N325" s="17">
        <v>1299</v>
      </c>
      <c r="O325" s="17"/>
      <c r="P325" s="17"/>
      <c r="Q325" s="17"/>
      <c r="R325" s="17">
        <v>366</v>
      </c>
      <c r="S325" s="17">
        <v>382</v>
      </c>
      <c r="T325" s="17" t="str">
        <f t="shared" si="38"/>
        <v>382</v>
      </c>
      <c r="U325" s="15"/>
      <c r="V325" s="29"/>
      <c r="W325" s="17">
        <f t="shared" si="39"/>
        <v>393.46000000000004</v>
      </c>
      <c r="X325" s="62">
        <v>0.3</v>
      </c>
      <c r="Y325" s="17">
        <f t="shared" si="36"/>
        <v>562.0857142857144</v>
      </c>
      <c r="Z325" s="21">
        <f t="shared" si="40"/>
        <v>562</v>
      </c>
      <c r="AA325" s="17">
        <f t="shared" si="35"/>
        <v>562</v>
      </c>
      <c r="AB325" s="17">
        <f t="shared" si="37"/>
        <v>1299</v>
      </c>
    </row>
    <row r="326" spans="1:28" customFormat="1" ht="15" customHeight="1" x14ac:dyDescent="0.3">
      <c r="A326" s="116"/>
      <c r="B326" s="29">
        <v>592881</v>
      </c>
      <c r="C326" s="29" t="s">
        <v>876</v>
      </c>
      <c r="D326" s="5" t="s">
        <v>8169</v>
      </c>
      <c r="E326" s="50" t="s">
        <v>95</v>
      </c>
      <c r="F326" s="50"/>
      <c r="G326" s="45">
        <v>3666270077615</v>
      </c>
      <c r="H326" s="45"/>
      <c r="I326" s="6" t="s">
        <v>401</v>
      </c>
      <c r="J326" s="6" t="s">
        <v>2988</v>
      </c>
      <c r="K326" s="5" t="s">
        <v>87</v>
      </c>
      <c r="L326" s="7" t="s">
        <v>2938</v>
      </c>
      <c r="M326" s="7" t="s">
        <v>2985</v>
      </c>
      <c r="N326" s="17">
        <v>1299</v>
      </c>
      <c r="O326" s="17"/>
      <c r="P326" s="17"/>
      <c r="Q326" s="17"/>
      <c r="R326" s="17">
        <v>366</v>
      </c>
      <c r="S326" s="17">
        <v>382</v>
      </c>
      <c r="T326" s="17" t="str">
        <f t="shared" si="38"/>
        <v>382</v>
      </c>
      <c r="U326" s="15"/>
      <c r="V326" s="29"/>
      <c r="W326" s="17">
        <f t="shared" si="39"/>
        <v>393.46000000000004</v>
      </c>
      <c r="X326" s="62">
        <v>0.3</v>
      </c>
      <c r="Y326" s="17">
        <f t="shared" si="36"/>
        <v>562.0857142857144</v>
      </c>
      <c r="Z326" s="21">
        <f t="shared" si="40"/>
        <v>562</v>
      </c>
      <c r="AA326" s="17">
        <f t="shared" si="35"/>
        <v>562</v>
      </c>
      <c r="AB326" s="17">
        <f t="shared" si="37"/>
        <v>1299</v>
      </c>
    </row>
    <row r="327" spans="1:28" customFormat="1" ht="15" customHeight="1" x14ac:dyDescent="0.3">
      <c r="A327" s="116"/>
      <c r="B327" s="29">
        <v>592880</v>
      </c>
      <c r="C327" s="29" t="s">
        <v>877</v>
      </c>
      <c r="D327" s="5" t="s">
        <v>8169</v>
      </c>
      <c r="E327" s="50" t="s">
        <v>96</v>
      </c>
      <c r="F327" s="50"/>
      <c r="G327" s="45">
        <v>3666270077608</v>
      </c>
      <c r="H327" s="45"/>
      <c r="I327" s="6" t="s">
        <v>402</v>
      </c>
      <c r="J327" s="6" t="s">
        <v>2988</v>
      </c>
      <c r="K327" s="5" t="s">
        <v>87</v>
      </c>
      <c r="L327" s="7" t="s">
        <v>2939</v>
      </c>
      <c r="M327" s="7" t="s">
        <v>2985</v>
      </c>
      <c r="N327" s="17">
        <v>1299</v>
      </c>
      <c r="O327" s="17"/>
      <c r="P327" s="17"/>
      <c r="Q327" s="17"/>
      <c r="R327" s="17">
        <v>366</v>
      </c>
      <c r="S327" s="17">
        <v>382</v>
      </c>
      <c r="T327" s="17" t="str">
        <f t="shared" si="38"/>
        <v>382</v>
      </c>
      <c r="U327" s="15"/>
      <c r="V327" s="29"/>
      <c r="W327" s="17">
        <f t="shared" si="39"/>
        <v>393.46000000000004</v>
      </c>
      <c r="X327" s="62">
        <v>0.3</v>
      </c>
      <c r="Y327" s="17">
        <f t="shared" si="36"/>
        <v>562.0857142857144</v>
      </c>
      <c r="Z327" s="21">
        <f t="shared" si="40"/>
        <v>562</v>
      </c>
      <c r="AA327" s="17">
        <f t="shared" si="35"/>
        <v>562</v>
      </c>
      <c r="AB327" s="17">
        <f t="shared" si="37"/>
        <v>1299</v>
      </c>
    </row>
    <row r="328" spans="1:28" customFormat="1" ht="15" customHeight="1" x14ac:dyDescent="0.3">
      <c r="A328" s="116"/>
      <c r="B328" s="29">
        <v>592879</v>
      </c>
      <c r="C328" s="29" t="s">
        <v>878</v>
      </c>
      <c r="D328" s="5" t="s">
        <v>8169</v>
      </c>
      <c r="E328" s="50" t="s">
        <v>97</v>
      </c>
      <c r="F328" s="50"/>
      <c r="G328" s="45">
        <v>3666270077592</v>
      </c>
      <c r="H328" s="45"/>
      <c r="I328" s="6" t="s">
        <v>403</v>
      </c>
      <c r="J328" s="6" t="s">
        <v>2988</v>
      </c>
      <c r="K328" s="5" t="s">
        <v>87</v>
      </c>
      <c r="L328" s="7" t="s">
        <v>2940</v>
      </c>
      <c r="M328" s="7" t="s">
        <v>2985</v>
      </c>
      <c r="N328" s="17">
        <v>1299</v>
      </c>
      <c r="O328" s="17"/>
      <c r="P328" s="17"/>
      <c r="Q328" s="17"/>
      <c r="R328" s="17">
        <v>366</v>
      </c>
      <c r="S328" s="17">
        <v>382</v>
      </c>
      <c r="T328" s="17" t="str">
        <f t="shared" si="38"/>
        <v>382</v>
      </c>
      <c r="U328" s="15"/>
      <c r="V328" s="29"/>
      <c r="W328" s="17">
        <f t="shared" si="39"/>
        <v>393.46000000000004</v>
      </c>
      <c r="X328" s="62">
        <v>0.3</v>
      </c>
      <c r="Y328" s="17">
        <f t="shared" si="36"/>
        <v>562.0857142857144</v>
      </c>
      <c r="Z328" s="21">
        <f t="shared" si="40"/>
        <v>562</v>
      </c>
      <c r="AA328" s="17">
        <f t="shared" si="35"/>
        <v>562</v>
      </c>
      <c r="AB328" s="17">
        <f t="shared" si="37"/>
        <v>1299</v>
      </c>
    </row>
    <row r="329" spans="1:28" customFormat="1" ht="15" customHeight="1" x14ac:dyDescent="0.3">
      <c r="A329" s="116"/>
      <c r="B329" s="29">
        <v>592878</v>
      </c>
      <c r="C329" s="29" t="s">
        <v>879</v>
      </c>
      <c r="D329" s="5" t="s">
        <v>8169</v>
      </c>
      <c r="E329" s="50" t="s">
        <v>98</v>
      </c>
      <c r="F329" s="50"/>
      <c r="G329" s="45">
        <v>3666270077585</v>
      </c>
      <c r="H329" s="45"/>
      <c r="I329" s="6" t="s">
        <v>404</v>
      </c>
      <c r="J329" s="6" t="s">
        <v>2988</v>
      </c>
      <c r="K329" s="5" t="s">
        <v>87</v>
      </c>
      <c r="L329" s="7" t="s">
        <v>2941</v>
      </c>
      <c r="M329" s="7" t="s">
        <v>2985</v>
      </c>
      <c r="N329" s="17">
        <v>1299</v>
      </c>
      <c r="O329" s="17"/>
      <c r="P329" s="17"/>
      <c r="Q329" s="17"/>
      <c r="R329" s="17">
        <v>366</v>
      </c>
      <c r="S329" s="17">
        <v>382</v>
      </c>
      <c r="T329" s="17" t="str">
        <f t="shared" si="38"/>
        <v>382</v>
      </c>
      <c r="U329" s="15"/>
      <c r="V329" s="29"/>
      <c r="W329" s="17">
        <f t="shared" si="39"/>
        <v>393.46000000000004</v>
      </c>
      <c r="X329" s="62">
        <v>0.3</v>
      </c>
      <c r="Y329" s="17">
        <f t="shared" si="36"/>
        <v>562.0857142857144</v>
      </c>
      <c r="Z329" s="21">
        <f t="shared" si="40"/>
        <v>562</v>
      </c>
      <c r="AA329" s="17">
        <f t="shared" si="35"/>
        <v>562</v>
      </c>
      <c r="AB329" s="17">
        <f t="shared" si="37"/>
        <v>1299</v>
      </c>
    </row>
    <row r="330" spans="1:28" customFormat="1" ht="15" customHeight="1" x14ac:dyDescent="0.3">
      <c r="A330" s="116"/>
      <c r="B330" s="29">
        <v>592877</v>
      </c>
      <c r="C330" s="29" t="s">
        <v>880</v>
      </c>
      <c r="D330" s="5" t="s">
        <v>8169</v>
      </c>
      <c r="E330" s="50" t="s">
        <v>99</v>
      </c>
      <c r="F330" s="50"/>
      <c r="G330" s="45">
        <v>3666270077578</v>
      </c>
      <c r="H330" s="45"/>
      <c r="I330" s="6" t="s">
        <v>405</v>
      </c>
      <c r="J330" s="6" t="s">
        <v>2988</v>
      </c>
      <c r="K330" s="5" t="s">
        <v>87</v>
      </c>
      <c r="L330" s="7" t="s">
        <v>2942</v>
      </c>
      <c r="M330" s="7" t="s">
        <v>2985</v>
      </c>
      <c r="N330" s="17">
        <v>1299</v>
      </c>
      <c r="O330" s="17"/>
      <c r="P330" s="17"/>
      <c r="Q330" s="17"/>
      <c r="R330" s="17">
        <v>366</v>
      </c>
      <c r="S330" s="17">
        <v>382</v>
      </c>
      <c r="T330" s="17" t="str">
        <f t="shared" si="38"/>
        <v>382</v>
      </c>
      <c r="U330" s="15"/>
      <c r="V330" s="29"/>
      <c r="W330" s="17">
        <f t="shared" si="39"/>
        <v>393.46000000000004</v>
      </c>
      <c r="X330" s="62">
        <v>0.3</v>
      </c>
      <c r="Y330" s="17">
        <f t="shared" si="36"/>
        <v>562.0857142857144</v>
      </c>
      <c r="Z330" s="21">
        <f t="shared" si="40"/>
        <v>562</v>
      </c>
      <c r="AA330" s="17">
        <f t="shared" si="35"/>
        <v>562</v>
      </c>
      <c r="AB330" s="17">
        <f t="shared" si="37"/>
        <v>1299</v>
      </c>
    </row>
    <row r="331" spans="1:28" customFormat="1" ht="15" customHeight="1" x14ac:dyDescent="0.3">
      <c r="A331" s="116"/>
      <c r="B331" s="29">
        <v>592876</v>
      </c>
      <c r="C331" s="29" t="s">
        <v>881</v>
      </c>
      <c r="D331" s="5" t="s">
        <v>8169</v>
      </c>
      <c r="E331" s="50" t="s">
        <v>100</v>
      </c>
      <c r="F331" s="50"/>
      <c r="G331" s="45">
        <v>3666270077561</v>
      </c>
      <c r="H331" s="45"/>
      <c r="I331" s="6" t="s">
        <v>406</v>
      </c>
      <c r="J331" s="6" t="s">
        <v>2988</v>
      </c>
      <c r="K331" s="5" t="s">
        <v>87</v>
      </c>
      <c r="L331" s="7" t="s">
        <v>2943</v>
      </c>
      <c r="M331" s="7" t="s">
        <v>2985</v>
      </c>
      <c r="N331" s="17">
        <v>1429</v>
      </c>
      <c r="O331" s="17"/>
      <c r="P331" s="17"/>
      <c r="Q331" s="17"/>
      <c r="R331" s="17">
        <v>395</v>
      </c>
      <c r="S331" s="17">
        <v>413</v>
      </c>
      <c r="T331" s="17" t="str">
        <f t="shared" si="38"/>
        <v>413</v>
      </c>
      <c r="U331" s="15"/>
      <c r="V331" s="29"/>
      <c r="W331" s="17">
        <f t="shared" si="39"/>
        <v>425.39</v>
      </c>
      <c r="X331" s="62">
        <v>0.3</v>
      </c>
      <c r="Y331" s="17">
        <f t="shared" si="36"/>
        <v>607.70000000000005</v>
      </c>
      <c r="Z331" s="21">
        <f t="shared" si="40"/>
        <v>608</v>
      </c>
      <c r="AA331" s="17">
        <f t="shared" si="35"/>
        <v>608</v>
      </c>
      <c r="AB331" s="17">
        <f t="shared" si="37"/>
        <v>1429</v>
      </c>
    </row>
    <row r="332" spans="1:28" customFormat="1" ht="15" customHeight="1" x14ac:dyDescent="0.3">
      <c r="A332" s="116"/>
      <c r="B332" s="29">
        <v>592875</v>
      </c>
      <c r="C332" s="29" t="s">
        <v>882</v>
      </c>
      <c r="D332" s="5" t="s">
        <v>8169</v>
      </c>
      <c r="E332" s="50" t="s">
        <v>101</v>
      </c>
      <c r="F332" s="50"/>
      <c r="G332" s="45">
        <v>3666270077554</v>
      </c>
      <c r="H332" s="45"/>
      <c r="I332" s="6" t="s">
        <v>407</v>
      </c>
      <c r="J332" s="6" t="s">
        <v>2988</v>
      </c>
      <c r="K332" s="5" t="s">
        <v>87</v>
      </c>
      <c r="L332" s="7" t="s">
        <v>2938</v>
      </c>
      <c r="M332" s="7" t="s">
        <v>2985</v>
      </c>
      <c r="N332" s="17">
        <v>1429</v>
      </c>
      <c r="O332" s="17"/>
      <c r="P332" s="17"/>
      <c r="Q332" s="17"/>
      <c r="R332" s="17">
        <v>395</v>
      </c>
      <c r="S332" s="17">
        <v>413</v>
      </c>
      <c r="T332" s="17" t="str">
        <f t="shared" si="38"/>
        <v>413</v>
      </c>
      <c r="U332" s="15"/>
      <c r="V332" s="29"/>
      <c r="W332" s="17">
        <f t="shared" si="39"/>
        <v>425.39</v>
      </c>
      <c r="X332" s="62">
        <v>0.3</v>
      </c>
      <c r="Y332" s="17">
        <f t="shared" si="36"/>
        <v>607.70000000000005</v>
      </c>
      <c r="Z332" s="21">
        <f t="shared" si="40"/>
        <v>608</v>
      </c>
      <c r="AA332" s="17">
        <f t="shared" si="35"/>
        <v>608</v>
      </c>
      <c r="AB332" s="17">
        <f t="shared" si="37"/>
        <v>1429</v>
      </c>
    </row>
    <row r="333" spans="1:28" customFormat="1" ht="15" customHeight="1" x14ac:dyDescent="0.3">
      <c r="A333" s="116"/>
      <c r="B333" s="29">
        <v>592874</v>
      </c>
      <c r="C333" s="29" t="s">
        <v>883</v>
      </c>
      <c r="D333" s="5" t="s">
        <v>8169</v>
      </c>
      <c r="E333" s="50" t="s">
        <v>102</v>
      </c>
      <c r="F333" s="50"/>
      <c r="G333" s="45">
        <v>3666270077547</v>
      </c>
      <c r="H333" s="45"/>
      <c r="I333" s="6" t="s">
        <v>408</v>
      </c>
      <c r="J333" s="6" t="s">
        <v>2988</v>
      </c>
      <c r="K333" s="5" t="s">
        <v>87</v>
      </c>
      <c r="L333" s="7" t="s">
        <v>2939</v>
      </c>
      <c r="M333" s="7" t="s">
        <v>2985</v>
      </c>
      <c r="N333" s="17">
        <v>1429</v>
      </c>
      <c r="O333" s="17"/>
      <c r="P333" s="17"/>
      <c r="Q333" s="17"/>
      <c r="R333" s="17">
        <v>395</v>
      </c>
      <c r="S333" s="17">
        <v>413</v>
      </c>
      <c r="T333" s="17" t="str">
        <f t="shared" si="38"/>
        <v>413</v>
      </c>
      <c r="U333" s="15"/>
      <c r="V333" s="29"/>
      <c r="W333" s="17">
        <f t="shared" si="39"/>
        <v>425.39</v>
      </c>
      <c r="X333" s="62">
        <v>0.3</v>
      </c>
      <c r="Y333" s="17">
        <f t="shared" si="36"/>
        <v>607.70000000000005</v>
      </c>
      <c r="Z333" s="21">
        <f t="shared" si="40"/>
        <v>608</v>
      </c>
      <c r="AA333" s="17">
        <f t="shared" si="35"/>
        <v>608</v>
      </c>
      <c r="AB333" s="17">
        <f t="shared" si="37"/>
        <v>1429</v>
      </c>
    </row>
    <row r="334" spans="1:28" customFormat="1" ht="15" customHeight="1" x14ac:dyDescent="0.3">
      <c r="A334" s="116"/>
      <c r="B334" s="29">
        <v>592873</v>
      </c>
      <c r="C334" s="29" t="s">
        <v>884</v>
      </c>
      <c r="D334" s="5" t="s">
        <v>8169</v>
      </c>
      <c r="E334" s="50" t="s">
        <v>103</v>
      </c>
      <c r="F334" s="50"/>
      <c r="G334" s="45">
        <v>3666270077530</v>
      </c>
      <c r="H334" s="45"/>
      <c r="I334" s="6" t="s">
        <v>409</v>
      </c>
      <c r="J334" s="6" t="s">
        <v>2988</v>
      </c>
      <c r="K334" s="5" t="s">
        <v>87</v>
      </c>
      <c r="L334" s="7" t="s">
        <v>2940</v>
      </c>
      <c r="M334" s="7" t="s">
        <v>2985</v>
      </c>
      <c r="N334" s="17">
        <v>1429</v>
      </c>
      <c r="O334" s="17"/>
      <c r="P334" s="17"/>
      <c r="Q334" s="17"/>
      <c r="R334" s="17">
        <v>395</v>
      </c>
      <c r="S334" s="17">
        <v>413</v>
      </c>
      <c r="T334" s="17" t="str">
        <f t="shared" si="38"/>
        <v>413</v>
      </c>
      <c r="U334" s="15"/>
      <c r="V334" s="29"/>
      <c r="W334" s="17">
        <f t="shared" si="39"/>
        <v>425.39</v>
      </c>
      <c r="X334" s="62">
        <v>0.3</v>
      </c>
      <c r="Y334" s="17">
        <f t="shared" si="36"/>
        <v>607.70000000000005</v>
      </c>
      <c r="Z334" s="21">
        <f t="shared" si="40"/>
        <v>608</v>
      </c>
      <c r="AA334" s="17">
        <f t="shared" si="35"/>
        <v>608</v>
      </c>
      <c r="AB334" s="17">
        <f t="shared" si="37"/>
        <v>1429</v>
      </c>
    </row>
    <row r="335" spans="1:28" customFormat="1" ht="15" customHeight="1" x14ac:dyDescent="0.3">
      <c r="A335" s="116"/>
      <c r="B335" s="29">
        <v>592872</v>
      </c>
      <c r="C335" s="29" t="s">
        <v>885</v>
      </c>
      <c r="D335" s="5" t="s">
        <v>8169</v>
      </c>
      <c r="E335" s="50" t="s">
        <v>104</v>
      </c>
      <c r="F335" s="50"/>
      <c r="G335" s="45">
        <v>3666270077523</v>
      </c>
      <c r="H335" s="45"/>
      <c r="I335" s="6" t="s">
        <v>410</v>
      </c>
      <c r="J335" s="6" t="s">
        <v>2988</v>
      </c>
      <c r="K335" s="5" t="s">
        <v>87</v>
      </c>
      <c r="L335" s="7" t="s">
        <v>2941</v>
      </c>
      <c r="M335" s="7" t="s">
        <v>2985</v>
      </c>
      <c r="N335" s="17">
        <v>1429</v>
      </c>
      <c r="O335" s="17"/>
      <c r="P335" s="17"/>
      <c r="Q335" s="17"/>
      <c r="R335" s="17">
        <v>395</v>
      </c>
      <c r="S335" s="17">
        <v>413</v>
      </c>
      <c r="T335" s="17" t="str">
        <f t="shared" si="38"/>
        <v>413</v>
      </c>
      <c r="U335" s="15"/>
      <c r="V335" s="29"/>
      <c r="W335" s="17">
        <f t="shared" si="39"/>
        <v>425.39</v>
      </c>
      <c r="X335" s="62">
        <v>0.3</v>
      </c>
      <c r="Y335" s="17">
        <f t="shared" si="36"/>
        <v>607.70000000000005</v>
      </c>
      <c r="Z335" s="21">
        <f t="shared" si="40"/>
        <v>608</v>
      </c>
      <c r="AA335" s="17">
        <f t="shared" si="35"/>
        <v>608</v>
      </c>
      <c r="AB335" s="17">
        <f t="shared" si="37"/>
        <v>1429</v>
      </c>
    </row>
    <row r="336" spans="1:28" customFormat="1" ht="15" customHeight="1" x14ac:dyDescent="0.3">
      <c r="A336" s="116"/>
      <c r="B336" s="29">
        <v>592871</v>
      </c>
      <c r="C336" s="29" t="s">
        <v>886</v>
      </c>
      <c r="D336" s="5" t="s">
        <v>8169</v>
      </c>
      <c r="E336" s="50" t="s">
        <v>105</v>
      </c>
      <c r="F336" s="50"/>
      <c r="G336" s="45">
        <v>3666270077516</v>
      </c>
      <c r="H336" s="45"/>
      <c r="I336" s="6" t="s">
        <v>411</v>
      </c>
      <c r="J336" s="6" t="s">
        <v>2988</v>
      </c>
      <c r="K336" s="5" t="s">
        <v>87</v>
      </c>
      <c r="L336" s="7" t="s">
        <v>2942</v>
      </c>
      <c r="M336" s="7" t="s">
        <v>2985</v>
      </c>
      <c r="N336" s="17">
        <v>1429</v>
      </c>
      <c r="O336" s="17"/>
      <c r="P336" s="17"/>
      <c r="Q336" s="17"/>
      <c r="R336" s="17">
        <v>395</v>
      </c>
      <c r="S336" s="17">
        <v>413</v>
      </c>
      <c r="T336" s="17" t="str">
        <f t="shared" si="38"/>
        <v>413</v>
      </c>
      <c r="U336" s="15"/>
      <c r="V336" s="29"/>
      <c r="W336" s="17">
        <f t="shared" si="39"/>
        <v>425.39</v>
      </c>
      <c r="X336" s="62">
        <v>0.3</v>
      </c>
      <c r="Y336" s="17">
        <f t="shared" si="36"/>
        <v>607.70000000000005</v>
      </c>
      <c r="Z336" s="21">
        <f t="shared" si="40"/>
        <v>608</v>
      </c>
      <c r="AA336" s="17">
        <f t="shared" si="35"/>
        <v>608</v>
      </c>
      <c r="AB336" s="17">
        <f t="shared" si="37"/>
        <v>1429</v>
      </c>
    </row>
    <row r="337" spans="1:28" customFormat="1" ht="15" customHeight="1" x14ac:dyDescent="0.3">
      <c r="A337" s="116"/>
      <c r="B337" s="29">
        <v>592846</v>
      </c>
      <c r="C337" s="29" t="s">
        <v>887</v>
      </c>
      <c r="D337" s="5" t="s">
        <v>8169</v>
      </c>
      <c r="E337" s="50" t="s">
        <v>153</v>
      </c>
      <c r="F337" s="50"/>
      <c r="G337" s="45">
        <v>3666270088604</v>
      </c>
      <c r="H337" s="45"/>
      <c r="I337" s="6" t="s">
        <v>505</v>
      </c>
      <c r="J337" s="6" t="s">
        <v>2988</v>
      </c>
      <c r="K337" s="5" t="s">
        <v>87</v>
      </c>
      <c r="L337" s="7" t="s">
        <v>2944</v>
      </c>
      <c r="M337" s="7" t="s">
        <v>2985</v>
      </c>
      <c r="N337" s="17">
        <v>1169</v>
      </c>
      <c r="O337" s="17"/>
      <c r="P337" s="17"/>
      <c r="Q337" s="17"/>
      <c r="R337" s="17">
        <v>355</v>
      </c>
      <c r="S337" s="17">
        <v>371</v>
      </c>
      <c r="T337" s="17" t="str">
        <f t="shared" si="38"/>
        <v>371</v>
      </c>
      <c r="U337" s="15"/>
      <c r="V337" s="29"/>
      <c r="W337" s="17">
        <f t="shared" si="39"/>
        <v>382.13</v>
      </c>
      <c r="X337" s="62">
        <v>0.3</v>
      </c>
      <c r="Y337" s="17">
        <f t="shared" si="36"/>
        <v>545.9</v>
      </c>
      <c r="Z337" s="21">
        <f t="shared" si="40"/>
        <v>546</v>
      </c>
      <c r="AA337" s="17">
        <f t="shared" si="35"/>
        <v>546</v>
      </c>
      <c r="AB337" s="17">
        <f t="shared" si="37"/>
        <v>1169</v>
      </c>
    </row>
    <row r="338" spans="1:28" customFormat="1" ht="15" customHeight="1" x14ac:dyDescent="0.3">
      <c r="A338" s="116"/>
      <c r="B338" s="29">
        <v>592845</v>
      </c>
      <c r="C338" s="29" t="s">
        <v>888</v>
      </c>
      <c r="D338" s="5" t="s">
        <v>8169</v>
      </c>
      <c r="E338" s="50" t="s">
        <v>154</v>
      </c>
      <c r="F338" s="50"/>
      <c r="G338" s="45">
        <v>3666270088611</v>
      </c>
      <c r="H338" s="45"/>
      <c r="I338" s="6" t="s">
        <v>506</v>
      </c>
      <c r="J338" s="6" t="s">
        <v>2988</v>
      </c>
      <c r="K338" s="5" t="s">
        <v>87</v>
      </c>
      <c r="L338" s="7" t="s">
        <v>2945</v>
      </c>
      <c r="M338" s="7" t="s">
        <v>2985</v>
      </c>
      <c r="N338" s="17">
        <v>1169</v>
      </c>
      <c r="O338" s="17"/>
      <c r="P338" s="17"/>
      <c r="Q338" s="17"/>
      <c r="R338" s="17">
        <v>355</v>
      </c>
      <c r="S338" s="17">
        <v>371</v>
      </c>
      <c r="T338" s="17" t="str">
        <f t="shared" si="38"/>
        <v>371</v>
      </c>
      <c r="U338" s="15"/>
      <c r="V338" s="29"/>
      <c r="W338" s="17">
        <f t="shared" si="39"/>
        <v>382.13</v>
      </c>
      <c r="X338" s="62">
        <v>0.3</v>
      </c>
      <c r="Y338" s="17">
        <f t="shared" si="36"/>
        <v>545.9</v>
      </c>
      <c r="Z338" s="21">
        <f t="shared" si="40"/>
        <v>546</v>
      </c>
      <c r="AA338" s="17">
        <f t="shared" si="35"/>
        <v>546</v>
      </c>
      <c r="AB338" s="17">
        <f t="shared" si="37"/>
        <v>1169</v>
      </c>
    </row>
    <row r="339" spans="1:28" customFormat="1" ht="15" customHeight="1" x14ac:dyDescent="0.3">
      <c r="A339" s="116"/>
      <c r="B339" s="29">
        <v>592870</v>
      </c>
      <c r="C339" s="29" t="s">
        <v>889</v>
      </c>
      <c r="D339" s="5" t="s">
        <v>8169</v>
      </c>
      <c r="E339" s="50" t="s">
        <v>155</v>
      </c>
      <c r="F339" s="50"/>
      <c r="G339" s="45">
        <v>3666270088598</v>
      </c>
      <c r="H339" s="45"/>
      <c r="I339" s="6" t="s">
        <v>507</v>
      </c>
      <c r="J339" s="6" t="s">
        <v>2988</v>
      </c>
      <c r="K339" s="5" t="s">
        <v>87</v>
      </c>
      <c r="L339" s="7" t="s">
        <v>2946</v>
      </c>
      <c r="M339" s="7" t="s">
        <v>2985</v>
      </c>
      <c r="N339" s="17">
        <v>1169</v>
      </c>
      <c r="O339" s="17"/>
      <c r="P339" s="17"/>
      <c r="Q339" s="17"/>
      <c r="R339" s="17">
        <v>355</v>
      </c>
      <c r="S339" s="17">
        <v>371</v>
      </c>
      <c r="T339" s="17" t="str">
        <f t="shared" si="38"/>
        <v>371</v>
      </c>
      <c r="U339" s="15"/>
      <c r="V339" s="29"/>
      <c r="W339" s="17">
        <f t="shared" si="39"/>
        <v>382.13</v>
      </c>
      <c r="X339" s="62">
        <v>0.3</v>
      </c>
      <c r="Y339" s="17">
        <f t="shared" si="36"/>
        <v>545.9</v>
      </c>
      <c r="Z339" s="21">
        <f t="shared" si="40"/>
        <v>546</v>
      </c>
      <c r="AA339" s="17">
        <f t="shared" si="35"/>
        <v>546</v>
      </c>
      <c r="AB339" s="17">
        <f t="shared" si="37"/>
        <v>1169</v>
      </c>
    </row>
    <row r="340" spans="1:28" customFormat="1" ht="15" customHeight="1" x14ac:dyDescent="0.3">
      <c r="A340" s="116"/>
      <c r="B340" s="29">
        <v>592867</v>
      </c>
      <c r="C340" s="29" t="s">
        <v>890</v>
      </c>
      <c r="D340" s="5" t="s">
        <v>8169</v>
      </c>
      <c r="E340" s="50" t="s">
        <v>172</v>
      </c>
      <c r="F340" s="50"/>
      <c r="G340" s="45">
        <v>3666270088567</v>
      </c>
      <c r="H340" s="45"/>
      <c r="I340" s="6" t="s">
        <v>508</v>
      </c>
      <c r="J340" s="6" t="s">
        <v>2988</v>
      </c>
      <c r="K340" s="5" t="s">
        <v>87</v>
      </c>
      <c r="L340" s="7" t="s">
        <v>2947</v>
      </c>
      <c r="M340" s="7" t="s">
        <v>2985</v>
      </c>
      <c r="N340" s="17">
        <v>1169</v>
      </c>
      <c r="O340" s="17"/>
      <c r="P340" s="17"/>
      <c r="Q340" s="17"/>
      <c r="R340" s="17">
        <v>355</v>
      </c>
      <c r="S340" s="17">
        <v>371</v>
      </c>
      <c r="T340" s="17" t="str">
        <f t="shared" si="38"/>
        <v>371</v>
      </c>
      <c r="U340" s="15"/>
      <c r="V340" s="29"/>
      <c r="W340" s="17">
        <f t="shared" si="39"/>
        <v>382.13</v>
      </c>
      <c r="X340" s="62">
        <v>0.3</v>
      </c>
      <c r="Y340" s="17">
        <f t="shared" si="36"/>
        <v>545.9</v>
      </c>
      <c r="Z340" s="21">
        <f t="shared" si="40"/>
        <v>546</v>
      </c>
      <c r="AA340" s="17">
        <f t="shared" si="35"/>
        <v>546</v>
      </c>
      <c r="AB340" s="17">
        <f t="shared" si="37"/>
        <v>1169</v>
      </c>
    </row>
    <row r="341" spans="1:28" customFormat="1" ht="15" customHeight="1" x14ac:dyDescent="0.3">
      <c r="A341" s="116"/>
      <c r="B341" s="29">
        <v>592869</v>
      </c>
      <c r="C341" s="29" t="s">
        <v>891</v>
      </c>
      <c r="D341" s="5" t="s">
        <v>8169</v>
      </c>
      <c r="E341" s="50" t="s">
        <v>157</v>
      </c>
      <c r="F341" s="50"/>
      <c r="G341" s="45">
        <v>3666270088581</v>
      </c>
      <c r="H341" s="45"/>
      <c r="I341" s="6" t="s">
        <v>509</v>
      </c>
      <c r="J341" s="6" t="s">
        <v>2988</v>
      </c>
      <c r="K341" s="5" t="s">
        <v>87</v>
      </c>
      <c r="L341" s="7" t="s">
        <v>2948</v>
      </c>
      <c r="M341" s="7" t="s">
        <v>2985</v>
      </c>
      <c r="N341" s="17">
        <v>1169</v>
      </c>
      <c r="O341" s="17"/>
      <c r="P341" s="17"/>
      <c r="Q341" s="17"/>
      <c r="R341" s="17">
        <v>355</v>
      </c>
      <c r="S341" s="17">
        <v>371</v>
      </c>
      <c r="T341" s="17" t="str">
        <f t="shared" si="38"/>
        <v>371</v>
      </c>
      <c r="U341" s="15"/>
      <c r="V341" s="29"/>
      <c r="W341" s="17">
        <f t="shared" si="39"/>
        <v>382.13</v>
      </c>
      <c r="X341" s="62">
        <v>0.3</v>
      </c>
      <c r="Y341" s="17">
        <f t="shared" si="36"/>
        <v>545.9</v>
      </c>
      <c r="Z341" s="21">
        <f t="shared" si="40"/>
        <v>546</v>
      </c>
      <c r="AA341" s="17">
        <f t="shared" si="35"/>
        <v>546</v>
      </c>
      <c r="AB341" s="17">
        <f t="shared" si="37"/>
        <v>1169</v>
      </c>
    </row>
    <row r="342" spans="1:28" customFormat="1" ht="15" customHeight="1" x14ac:dyDescent="0.3">
      <c r="A342" s="116"/>
      <c r="B342" s="29">
        <v>592868</v>
      </c>
      <c r="C342" s="29" t="s">
        <v>892</v>
      </c>
      <c r="D342" s="5" t="s">
        <v>8169</v>
      </c>
      <c r="E342" s="50" t="s">
        <v>158</v>
      </c>
      <c r="F342" s="50"/>
      <c r="G342" s="45">
        <v>3666270088574</v>
      </c>
      <c r="H342" s="45"/>
      <c r="I342" s="6" t="s">
        <v>510</v>
      </c>
      <c r="J342" s="6" t="s">
        <v>2988</v>
      </c>
      <c r="K342" s="5" t="s">
        <v>87</v>
      </c>
      <c r="L342" s="7" t="s">
        <v>2949</v>
      </c>
      <c r="M342" s="7" t="s">
        <v>2985</v>
      </c>
      <c r="N342" s="17">
        <v>1169</v>
      </c>
      <c r="O342" s="17"/>
      <c r="P342" s="17"/>
      <c r="Q342" s="17"/>
      <c r="R342" s="17">
        <v>355</v>
      </c>
      <c r="S342" s="17">
        <v>371</v>
      </c>
      <c r="T342" s="17" t="str">
        <f t="shared" si="38"/>
        <v>371</v>
      </c>
      <c r="U342" s="15"/>
      <c r="V342" s="29"/>
      <c r="W342" s="17">
        <f t="shared" si="39"/>
        <v>382.13</v>
      </c>
      <c r="X342" s="62">
        <v>0.3</v>
      </c>
      <c r="Y342" s="17">
        <f t="shared" si="36"/>
        <v>545.9</v>
      </c>
      <c r="Z342" s="21">
        <f t="shared" si="40"/>
        <v>546</v>
      </c>
      <c r="AA342" s="17">
        <f t="shared" si="35"/>
        <v>546</v>
      </c>
      <c r="AB342" s="17">
        <f t="shared" si="37"/>
        <v>1169</v>
      </c>
    </row>
    <row r="343" spans="1:28" customFormat="1" ht="15" customHeight="1" x14ac:dyDescent="0.3">
      <c r="A343" s="116"/>
      <c r="B343" s="29">
        <v>592866</v>
      </c>
      <c r="C343" s="29" t="s">
        <v>893</v>
      </c>
      <c r="D343" s="5" t="s">
        <v>8169</v>
      </c>
      <c r="E343" s="50" t="s">
        <v>156</v>
      </c>
      <c r="F343" s="50"/>
      <c r="G343" s="45">
        <v>3666270088550</v>
      </c>
      <c r="H343" s="45"/>
      <c r="I343" s="6" t="s">
        <v>511</v>
      </c>
      <c r="J343" s="6" t="s">
        <v>2988</v>
      </c>
      <c r="K343" s="5" t="s">
        <v>87</v>
      </c>
      <c r="L343" s="7" t="s">
        <v>2950</v>
      </c>
      <c r="M343" s="7" t="s">
        <v>2985</v>
      </c>
      <c r="N343" s="17">
        <v>1169</v>
      </c>
      <c r="O343" s="17"/>
      <c r="P343" s="17"/>
      <c r="Q343" s="17"/>
      <c r="R343" s="17">
        <v>355</v>
      </c>
      <c r="S343" s="17">
        <v>371</v>
      </c>
      <c r="T343" s="17" t="str">
        <f t="shared" si="38"/>
        <v>371</v>
      </c>
      <c r="U343" s="15"/>
      <c r="V343" s="29"/>
      <c r="W343" s="17">
        <f t="shared" si="39"/>
        <v>382.13</v>
      </c>
      <c r="X343" s="62">
        <v>0.3</v>
      </c>
      <c r="Y343" s="17">
        <f t="shared" si="36"/>
        <v>545.9</v>
      </c>
      <c r="Z343" s="21">
        <f t="shared" si="40"/>
        <v>546</v>
      </c>
      <c r="AA343" s="17">
        <f t="shared" si="35"/>
        <v>546</v>
      </c>
      <c r="AB343" s="17">
        <f t="shared" si="37"/>
        <v>1169</v>
      </c>
    </row>
    <row r="344" spans="1:28" customFormat="1" ht="15" customHeight="1" x14ac:dyDescent="0.3">
      <c r="A344" s="116"/>
      <c r="B344" s="29">
        <v>592864</v>
      </c>
      <c r="C344" s="29" t="s">
        <v>894</v>
      </c>
      <c r="D344" s="5" t="s">
        <v>8169</v>
      </c>
      <c r="E344" s="50" t="s">
        <v>159</v>
      </c>
      <c r="F344" s="50"/>
      <c r="G344" s="45">
        <v>3666270088536</v>
      </c>
      <c r="H344" s="45"/>
      <c r="I344" s="6" t="s">
        <v>512</v>
      </c>
      <c r="J344" s="6" t="s">
        <v>2988</v>
      </c>
      <c r="K344" s="5" t="s">
        <v>87</v>
      </c>
      <c r="L344" s="7" t="s">
        <v>2944</v>
      </c>
      <c r="M344" s="7" t="s">
        <v>2985</v>
      </c>
      <c r="N344" s="17">
        <v>1299</v>
      </c>
      <c r="O344" s="17"/>
      <c r="P344" s="17"/>
      <c r="Q344" s="17"/>
      <c r="R344" s="17">
        <v>385</v>
      </c>
      <c r="S344" s="17">
        <v>402</v>
      </c>
      <c r="T344" s="17" t="str">
        <f t="shared" si="38"/>
        <v>402</v>
      </c>
      <c r="U344" s="15"/>
      <c r="V344" s="29"/>
      <c r="W344" s="17">
        <f t="shared" si="39"/>
        <v>414.06</v>
      </c>
      <c r="X344" s="62">
        <v>0.3</v>
      </c>
      <c r="Y344" s="17">
        <f t="shared" si="36"/>
        <v>591.51428571428573</v>
      </c>
      <c r="Z344" s="21">
        <f t="shared" si="40"/>
        <v>592</v>
      </c>
      <c r="AA344" s="17">
        <f t="shared" si="35"/>
        <v>592</v>
      </c>
      <c r="AB344" s="17">
        <f t="shared" si="37"/>
        <v>1299</v>
      </c>
    </row>
    <row r="345" spans="1:28" customFormat="1" ht="15" customHeight="1" x14ac:dyDescent="0.3">
      <c r="A345" s="116"/>
      <c r="B345" s="29">
        <v>592863</v>
      </c>
      <c r="C345" s="29" t="s">
        <v>895</v>
      </c>
      <c r="D345" s="5" t="s">
        <v>8169</v>
      </c>
      <c r="E345" s="50" t="s">
        <v>160</v>
      </c>
      <c r="F345" s="50"/>
      <c r="G345" s="45">
        <v>3666270088529</v>
      </c>
      <c r="H345" s="45"/>
      <c r="I345" s="6" t="s">
        <v>513</v>
      </c>
      <c r="J345" s="6" t="s">
        <v>2988</v>
      </c>
      <c r="K345" s="5" t="s">
        <v>87</v>
      </c>
      <c r="L345" s="7" t="s">
        <v>2946</v>
      </c>
      <c r="M345" s="7" t="s">
        <v>2985</v>
      </c>
      <c r="N345" s="17">
        <v>1299</v>
      </c>
      <c r="O345" s="17"/>
      <c r="P345" s="17"/>
      <c r="Q345" s="17"/>
      <c r="R345" s="17">
        <v>385</v>
      </c>
      <c r="S345" s="17">
        <v>402</v>
      </c>
      <c r="T345" s="17" t="str">
        <f t="shared" si="38"/>
        <v>402</v>
      </c>
      <c r="U345" s="15"/>
      <c r="V345" s="29"/>
      <c r="W345" s="17">
        <f t="shared" si="39"/>
        <v>414.06</v>
      </c>
      <c r="X345" s="62">
        <v>0.3</v>
      </c>
      <c r="Y345" s="17">
        <f t="shared" si="36"/>
        <v>591.51428571428573</v>
      </c>
      <c r="Z345" s="21">
        <f t="shared" si="40"/>
        <v>592</v>
      </c>
      <c r="AA345" s="17">
        <f t="shared" si="35"/>
        <v>592</v>
      </c>
      <c r="AB345" s="17">
        <f t="shared" si="37"/>
        <v>1299</v>
      </c>
    </row>
    <row r="346" spans="1:28" customFormat="1" ht="15" customHeight="1" x14ac:dyDescent="0.3">
      <c r="A346" s="116"/>
      <c r="B346" s="29">
        <v>592860</v>
      </c>
      <c r="C346" s="29" t="s">
        <v>896</v>
      </c>
      <c r="D346" s="5" t="s">
        <v>8169</v>
      </c>
      <c r="E346" s="50" t="s">
        <v>161</v>
      </c>
      <c r="F346" s="50"/>
      <c r="G346" s="45">
        <v>3666270088499</v>
      </c>
      <c r="H346" s="45"/>
      <c r="I346" s="6" t="s">
        <v>514</v>
      </c>
      <c r="J346" s="6" t="s">
        <v>2988</v>
      </c>
      <c r="K346" s="5" t="s">
        <v>87</v>
      </c>
      <c r="L346" s="7" t="s">
        <v>2947</v>
      </c>
      <c r="M346" s="7" t="s">
        <v>2985</v>
      </c>
      <c r="N346" s="17">
        <v>1299</v>
      </c>
      <c r="O346" s="17"/>
      <c r="P346" s="17"/>
      <c r="Q346" s="17"/>
      <c r="R346" s="17">
        <v>385</v>
      </c>
      <c r="S346" s="17">
        <v>402</v>
      </c>
      <c r="T346" s="17" t="str">
        <f t="shared" si="38"/>
        <v>402</v>
      </c>
      <c r="U346" s="15"/>
      <c r="V346" s="29"/>
      <c r="W346" s="17">
        <f t="shared" si="39"/>
        <v>414.06</v>
      </c>
      <c r="X346" s="62">
        <v>0.3</v>
      </c>
      <c r="Y346" s="17">
        <f t="shared" si="36"/>
        <v>591.51428571428573</v>
      </c>
      <c r="Z346" s="21">
        <f t="shared" si="40"/>
        <v>592</v>
      </c>
      <c r="AA346" s="17">
        <f t="shared" si="35"/>
        <v>592</v>
      </c>
      <c r="AB346" s="17">
        <f t="shared" si="37"/>
        <v>1299</v>
      </c>
    </row>
    <row r="347" spans="1:28" customFormat="1" ht="15" customHeight="1" x14ac:dyDescent="0.3">
      <c r="A347" s="116"/>
      <c r="B347" s="29">
        <v>592859</v>
      </c>
      <c r="C347" s="29" t="s">
        <v>897</v>
      </c>
      <c r="D347" s="5" t="s">
        <v>8169</v>
      </c>
      <c r="E347" s="50" t="s">
        <v>162</v>
      </c>
      <c r="F347" s="50"/>
      <c r="G347" s="45">
        <v>3666270088482</v>
      </c>
      <c r="H347" s="45"/>
      <c r="I347" s="6" t="s">
        <v>515</v>
      </c>
      <c r="J347" s="6" t="s">
        <v>2988</v>
      </c>
      <c r="K347" s="5" t="s">
        <v>87</v>
      </c>
      <c r="L347" s="7" t="s">
        <v>2950</v>
      </c>
      <c r="M347" s="7" t="s">
        <v>2985</v>
      </c>
      <c r="N347" s="17">
        <v>1299</v>
      </c>
      <c r="O347" s="17"/>
      <c r="P347" s="17"/>
      <c r="Q347" s="17"/>
      <c r="R347" s="17">
        <v>385</v>
      </c>
      <c r="S347" s="17">
        <v>402</v>
      </c>
      <c r="T347" s="17" t="str">
        <f t="shared" si="38"/>
        <v>402</v>
      </c>
      <c r="U347" s="15"/>
      <c r="V347" s="29"/>
      <c r="W347" s="17">
        <f t="shared" si="39"/>
        <v>414.06</v>
      </c>
      <c r="X347" s="62">
        <v>0.3</v>
      </c>
      <c r="Y347" s="17">
        <f t="shared" si="36"/>
        <v>591.51428571428573</v>
      </c>
      <c r="Z347" s="21">
        <f t="shared" si="40"/>
        <v>592</v>
      </c>
      <c r="AA347" s="17">
        <f t="shared" si="35"/>
        <v>592</v>
      </c>
      <c r="AB347" s="17">
        <f t="shared" si="37"/>
        <v>1299</v>
      </c>
    </row>
    <row r="348" spans="1:28" customFormat="1" ht="15" customHeight="1" x14ac:dyDescent="0.3">
      <c r="A348" s="116"/>
      <c r="B348" s="29">
        <v>592861</v>
      </c>
      <c r="C348" s="29" t="s">
        <v>898</v>
      </c>
      <c r="D348" s="5" t="s">
        <v>8169</v>
      </c>
      <c r="E348" s="50" t="s">
        <v>163</v>
      </c>
      <c r="F348" s="50"/>
      <c r="G348" s="45">
        <v>3666270088505</v>
      </c>
      <c r="H348" s="45"/>
      <c r="I348" s="6" t="s">
        <v>516</v>
      </c>
      <c r="J348" s="6" t="s">
        <v>2988</v>
      </c>
      <c r="K348" s="5" t="s">
        <v>87</v>
      </c>
      <c r="L348" s="7" t="s">
        <v>2949</v>
      </c>
      <c r="M348" s="7" t="s">
        <v>2985</v>
      </c>
      <c r="N348" s="17">
        <v>1299</v>
      </c>
      <c r="O348" s="17"/>
      <c r="P348" s="17"/>
      <c r="Q348" s="17"/>
      <c r="R348" s="17">
        <v>385</v>
      </c>
      <c r="S348" s="17">
        <v>402</v>
      </c>
      <c r="T348" s="17" t="str">
        <f t="shared" si="38"/>
        <v>402</v>
      </c>
      <c r="U348" s="15"/>
      <c r="V348" s="29"/>
      <c r="W348" s="17">
        <f t="shared" si="39"/>
        <v>414.06</v>
      </c>
      <c r="X348" s="62">
        <v>0.3</v>
      </c>
      <c r="Y348" s="17">
        <f t="shared" si="36"/>
        <v>591.51428571428573</v>
      </c>
      <c r="Z348" s="21">
        <f t="shared" si="40"/>
        <v>592</v>
      </c>
      <c r="AA348" s="17">
        <f t="shared" si="35"/>
        <v>592</v>
      </c>
      <c r="AB348" s="17">
        <f t="shared" si="37"/>
        <v>1299</v>
      </c>
    </row>
    <row r="349" spans="1:28" customFormat="1" ht="15" customHeight="1" x14ac:dyDescent="0.3">
      <c r="A349" s="116"/>
      <c r="B349" s="29">
        <v>592865</v>
      </c>
      <c r="C349" s="29" t="s">
        <v>899</v>
      </c>
      <c r="D349" s="5" t="s">
        <v>8169</v>
      </c>
      <c r="E349" s="50" t="s">
        <v>164</v>
      </c>
      <c r="F349" s="50"/>
      <c r="G349" s="45">
        <v>3666270088543</v>
      </c>
      <c r="H349" s="45"/>
      <c r="I349" s="6" t="s">
        <v>517</v>
      </c>
      <c r="J349" s="6" t="s">
        <v>2988</v>
      </c>
      <c r="K349" s="5" t="s">
        <v>87</v>
      </c>
      <c r="L349" s="7" t="s">
        <v>2945</v>
      </c>
      <c r="M349" s="7" t="s">
        <v>2985</v>
      </c>
      <c r="N349" s="17">
        <v>1299</v>
      </c>
      <c r="O349" s="17"/>
      <c r="P349" s="17"/>
      <c r="Q349" s="17"/>
      <c r="R349" s="17">
        <v>385</v>
      </c>
      <c r="S349" s="17">
        <v>402</v>
      </c>
      <c r="T349" s="17" t="str">
        <f t="shared" si="38"/>
        <v>402</v>
      </c>
      <c r="U349" s="15"/>
      <c r="V349" s="29"/>
      <c r="W349" s="17">
        <f t="shared" si="39"/>
        <v>414.06</v>
      </c>
      <c r="X349" s="62">
        <v>0.3</v>
      </c>
      <c r="Y349" s="17">
        <f t="shared" si="36"/>
        <v>591.51428571428573</v>
      </c>
      <c r="Z349" s="21">
        <f t="shared" si="40"/>
        <v>592</v>
      </c>
      <c r="AA349" s="17">
        <f t="shared" si="35"/>
        <v>592</v>
      </c>
      <c r="AB349" s="17">
        <f t="shared" si="37"/>
        <v>1299</v>
      </c>
    </row>
    <row r="350" spans="1:28" customFormat="1" ht="15" customHeight="1" x14ac:dyDescent="0.3">
      <c r="A350" s="116"/>
      <c r="B350" s="29">
        <v>592862</v>
      </c>
      <c r="C350" s="29" t="s">
        <v>900</v>
      </c>
      <c r="D350" s="5" t="s">
        <v>8169</v>
      </c>
      <c r="E350" s="50" t="s">
        <v>165</v>
      </c>
      <c r="F350" s="50"/>
      <c r="G350" s="45">
        <v>3666270088512</v>
      </c>
      <c r="H350" s="45"/>
      <c r="I350" s="6" t="s">
        <v>518</v>
      </c>
      <c r="J350" s="6" t="s">
        <v>2988</v>
      </c>
      <c r="K350" s="5" t="s">
        <v>87</v>
      </c>
      <c r="L350" s="7" t="s">
        <v>2948</v>
      </c>
      <c r="M350" s="7" t="s">
        <v>2985</v>
      </c>
      <c r="N350" s="17">
        <v>1299</v>
      </c>
      <c r="O350" s="17"/>
      <c r="P350" s="17"/>
      <c r="Q350" s="17"/>
      <c r="R350" s="17">
        <v>385</v>
      </c>
      <c r="S350" s="17">
        <v>402</v>
      </c>
      <c r="T350" s="17" t="str">
        <f t="shared" si="38"/>
        <v>402</v>
      </c>
      <c r="U350" s="15"/>
      <c r="V350" s="29"/>
      <c r="W350" s="17">
        <f t="shared" si="39"/>
        <v>414.06</v>
      </c>
      <c r="X350" s="62">
        <v>0.3</v>
      </c>
      <c r="Y350" s="17">
        <f t="shared" si="36"/>
        <v>591.51428571428573</v>
      </c>
      <c r="Z350" s="21">
        <f t="shared" si="40"/>
        <v>592</v>
      </c>
      <c r="AA350" s="17">
        <f t="shared" si="35"/>
        <v>592</v>
      </c>
      <c r="AB350" s="17">
        <f t="shared" si="37"/>
        <v>1299</v>
      </c>
    </row>
    <row r="351" spans="1:28" customFormat="1" ht="15" customHeight="1" x14ac:dyDescent="0.3">
      <c r="A351" s="116"/>
      <c r="B351" s="29">
        <v>592858</v>
      </c>
      <c r="C351" s="29" t="s">
        <v>901</v>
      </c>
      <c r="D351" s="5" t="s">
        <v>8169</v>
      </c>
      <c r="E351" s="50" t="s">
        <v>166</v>
      </c>
      <c r="F351" s="50"/>
      <c r="G351" s="45">
        <v>3666270088475</v>
      </c>
      <c r="H351" s="45"/>
      <c r="I351" s="6" t="s">
        <v>519</v>
      </c>
      <c r="J351" s="6" t="s">
        <v>2988</v>
      </c>
      <c r="K351" s="5" t="s">
        <v>87</v>
      </c>
      <c r="L351" s="7" t="s">
        <v>2945</v>
      </c>
      <c r="M351" s="7" t="s">
        <v>2985</v>
      </c>
      <c r="N351" s="17">
        <v>1429</v>
      </c>
      <c r="O351" s="17"/>
      <c r="P351" s="17"/>
      <c r="Q351" s="17"/>
      <c r="R351" s="17">
        <v>396</v>
      </c>
      <c r="S351" s="17">
        <v>414</v>
      </c>
      <c r="T351" s="17" t="str">
        <f t="shared" si="38"/>
        <v>414</v>
      </c>
      <c r="U351" s="15"/>
      <c r="V351" s="29"/>
      <c r="W351" s="17">
        <f t="shared" si="39"/>
        <v>426.42</v>
      </c>
      <c r="X351" s="62">
        <v>0.3</v>
      </c>
      <c r="Y351" s="17">
        <f t="shared" si="36"/>
        <v>609.17142857142858</v>
      </c>
      <c r="Z351" s="21">
        <f t="shared" si="40"/>
        <v>609</v>
      </c>
      <c r="AA351" s="17">
        <f t="shared" si="35"/>
        <v>609</v>
      </c>
      <c r="AB351" s="17">
        <f t="shared" si="37"/>
        <v>1429</v>
      </c>
    </row>
    <row r="352" spans="1:28" customFormat="1" ht="15" customHeight="1" x14ac:dyDescent="0.3">
      <c r="A352" s="116"/>
      <c r="B352" s="29">
        <v>592853</v>
      </c>
      <c r="C352" s="29" t="s">
        <v>902</v>
      </c>
      <c r="D352" s="5" t="s">
        <v>8169</v>
      </c>
      <c r="E352" s="50" t="s">
        <v>167</v>
      </c>
      <c r="F352" s="50"/>
      <c r="G352" s="45">
        <v>3666270088420</v>
      </c>
      <c r="H352" s="45"/>
      <c r="I352" s="6" t="s">
        <v>520</v>
      </c>
      <c r="J352" s="6" t="s">
        <v>2988</v>
      </c>
      <c r="K352" s="5" t="s">
        <v>87</v>
      </c>
      <c r="L352" s="7" t="s">
        <v>2947</v>
      </c>
      <c r="M352" s="7" t="s">
        <v>2985</v>
      </c>
      <c r="N352" s="17">
        <v>1429</v>
      </c>
      <c r="O352" s="17"/>
      <c r="P352" s="17"/>
      <c r="Q352" s="17"/>
      <c r="R352" s="17">
        <v>396</v>
      </c>
      <c r="S352" s="17">
        <v>414</v>
      </c>
      <c r="T352" s="17" t="str">
        <f t="shared" si="38"/>
        <v>414</v>
      </c>
      <c r="U352" s="15"/>
      <c r="V352" s="29"/>
      <c r="W352" s="17">
        <f t="shared" si="39"/>
        <v>426.42</v>
      </c>
      <c r="X352" s="62">
        <v>0.3</v>
      </c>
      <c r="Y352" s="17">
        <f t="shared" si="36"/>
        <v>609.17142857142858</v>
      </c>
      <c r="Z352" s="21">
        <f t="shared" si="40"/>
        <v>609</v>
      </c>
      <c r="AA352" s="17">
        <f t="shared" si="35"/>
        <v>609</v>
      </c>
      <c r="AB352" s="17">
        <f t="shared" si="37"/>
        <v>1429</v>
      </c>
    </row>
    <row r="353" spans="1:28" customFormat="1" ht="15" customHeight="1" x14ac:dyDescent="0.3">
      <c r="A353" s="116"/>
      <c r="B353" s="29">
        <v>592852</v>
      </c>
      <c r="C353" s="29" t="s">
        <v>903</v>
      </c>
      <c r="D353" s="5" t="s">
        <v>8169</v>
      </c>
      <c r="E353" s="50" t="s">
        <v>168</v>
      </c>
      <c r="F353" s="50"/>
      <c r="G353" s="45">
        <v>3666270088413</v>
      </c>
      <c r="H353" s="45"/>
      <c r="I353" s="6" t="s">
        <v>521</v>
      </c>
      <c r="J353" s="6" t="s">
        <v>2988</v>
      </c>
      <c r="K353" s="5" t="s">
        <v>87</v>
      </c>
      <c r="L353" s="7" t="s">
        <v>2950</v>
      </c>
      <c r="M353" s="7" t="s">
        <v>2985</v>
      </c>
      <c r="N353" s="17">
        <v>1429</v>
      </c>
      <c r="O353" s="17"/>
      <c r="P353" s="17"/>
      <c r="Q353" s="17"/>
      <c r="R353" s="17">
        <v>396</v>
      </c>
      <c r="S353" s="17">
        <v>414</v>
      </c>
      <c r="T353" s="17" t="str">
        <f t="shared" si="38"/>
        <v>414</v>
      </c>
      <c r="U353" s="15"/>
      <c r="V353" s="29"/>
      <c r="W353" s="17">
        <f t="shared" si="39"/>
        <v>426.42</v>
      </c>
      <c r="X353" s="62">
        <v>0.3</v>
      </c>
      <c r="Y353" s="17">
        <f t="shared" si="36"/>
        <v>609.17142857142858</v>
      </c>
      <c r="Z353" s="21">
        <f t="shared" si="40"/>
        <v>609</v>
      </c>
      <c r="AA353" s="17">
        <f t="shared" si="35"/>
        <v>609</v>
      </c>
      <c r="AB353" s="17">
        <f t="shared" si="37"/>
        <v>1429</v>
      </c>
    </row>
    <row r="354" spans="1:28" customFormat="1" ht="15" customHeight="1" x14ac:dyDescent="0.3">
      <c r="A354" s="116"/>
      <c r="B354" s="29">
        <v>592854</v>
      </c>
      <c r="C354" s="29" t="s">
        <v>904</v>
      </c>
      <c r="D354" s="5" t="s">
        <v>8169</v>
      </c>
      <c r="E354" s="50" t="s">
        <v>173</v>
      </c>
      <c r="F354" s="50"/>
      <c r="G354" s="45">
        <v>3666270088437</v>
      </c>
      <c r="H354" s="45"/>
      <c r="I354" s="6" t="s">
        <v>522</v>
      </c>
      <c r="J354" s="6" t="s">
        <v>2988</v>
      </c>
      <c r="K354" s="5" t="s">
        <v>87</v>
      </c>
      <c r="L354" s="7" t="s">
        <v>2949</v>
      </c>
      <c r="M354" s="7" t="s">
        <v>2985</v>
      </c>
      <c r="N354" s="17">
        <v>1429</v>
      </c>
      <c r="O354" s="17"/>
      <c r="P354" s="17"/>
      <c r="Q354" s="17"/>
      <c r="R354" s="17">
        <v>396</v>
      </c>
      <c r="S354" s="17">
        <v>414</v>
      </c>
      <c r="T354" s="17" t="str">
        <f t="shared" si="38"/>
        <v>414</v>
      </c>
      <c r="U354" s="15"/>
      <c r="V354" s="29"/>
      <c r="W354" s="17">
        <f t="shared" si="39"/>
        <v>426.42</v>
      </c>
      <c r="X354" s="62">
        <v>0.3</v>
      </c>
      <c r="Y354" s="17">
        <f t="shared" si="36"/>
        <v>609.17142857142858</v>
      </c>
      <c r="Z354" s="21">
        <f t="shared" si="40"/>
        <v>609</v>
      </c>
      <c r="AA354" s="17">
        <f t="shared" si="35"/>
        <v>609</v>
      </c>
      <c r="AB354" s="17">
        <f t="shared" si="37"/>
        <v>1429</v>
      </c>
    </row>
    <row r="355" spans="1:28" customFormat="1" ht="15" customHeight="1" x14ac:dyDescent="0.3">
      <c r="A355" s="116"/>
      <c r="B355" s="29">
        <v>592857</v>
      </c>
      <c r="C355" s="29" t="s">
        <v>905</v>
      </c>
      <c r="D355" s="5" t="s">
        <v>8169</v>
      </c>
      <c r="E355" s="50" t="s">
        <v>169</v>
      </c>
      <c r="F355" s="50"/>
      <c r="G355" s="45">
        <v>3666270088468</v>
      </c>
      <c r="H355" s="45"/>
      <c r="I355" s="6" t="s">
        <v>523</v>
      </c>
      <c r="J355" s="6" t="s">
        <v>2988</v>
      </c>
      <c r="K355" s="5" t="s">
        <v>87</v>
      </c>
      <c r="L355" s="7" t="s">
        <v>2944</v>
      </c>
      <c r="M355" s="7" t="s">
        <v>2985</v>
      </c>
      <c r="N355" s="17">
        <v>1429</v>
      </c>
      <c r="O355" s="17"/>
      <c r="P355" s="17"/>
      <c r="Q355" s="17"/>
      <c r="R355" s="17">
        <v>396</v>
      </c>
      <c r="S355" s="17">
        <v>414</v>
      </c>
      <c r="T355" s="17" t="str">
        <f t="shared" si="38"/>
        <v>414</v>
      </c>
      <c r="U355" s="15"/>
      <c r="V355" s="29"/>
      <c r="W355" s="17">
        <f t="shared" si="39"/>
        <v>426.42</v>
      </c>
      <c r="X355" s="62">
        <v>0.3</v>
      </c>
      <c r="Y355" s="17">
        <f t="shared" si="36"/>
        <v>609.17142857142858</v>
      </c>
      <c r="Z355" s="21">
        <f t="shared" si="40"/>
        <v>609</v>
      </c>
      <c r="AA355" s="17">
        <f t="shared" si="35"/>
        <v>609</v>
      </c>
      <c r="AB355" s="17">
        <f t="shared" si="37"/>
        <v>1429</v>
      </c>
    </row>
    <row r="356" spans="1:28" customFormat="1" ht="15" customHeight="1" x14ac:dyDescent="0.3">
      <c r="A356" s="116"/>
      <c r="B356" s="29">
        <v>592856</v>
      </c>
      <c r="C356" s="29" t="s">
        <v>906</v>
      </c>
      <c r="D356" s="5" t="s">
        <v>8169</v>
      </c>
      <c r="E356" s="50" t="s">
        <v>170</v>
      </c>
      <c r="F356" s="50"/>
      <c r="G356" s="45">
        <v>3666270088451</v>
      </c>
      <c r="H356" s="45"/>
      <c r="I356" s="6" t="s">
        <v>524</v>
      </c>
      <c r="J356" s="6" t="s">
        <v>2988</v>
      </c>
      <c r="K356" s="5" t="s">
        <v>87</v>
      </c>
      <c r="L356" s="7" t="s">
        <v>2946</v>
      </c>
      <c r="M356" s="7" t="s">
        <v>2985</v>
      </c>
      <c r="N356" s="17">
        <v>1429</v>
      </c>
      <c r="O356" s="17"/>
      <c r="P356" s="17"/>
      <c r="Q356" s="17"/>
      <c r="R356" s="17">
        <v>396</v>
      </c>
      <c r="S356" s="17">
        <v>414</v>
      </c>
      <c r="T356" s="17" t="str">
        <f t="shared" si="38"/>
        <v>414</v>
      </c>
      <c r="U356" s="15"/>
      <c r="V356" s="29"/>
      <c r="W356" s="17">
        <f t="shared" si="39"/>
        <v>426.42</v>
      </c>
      <c r="X356" s="62">
        <v>0.3</v>
      </c>
      <c r="Y356" s="17">
        <f t="shared" si="36"/>
        <v>609.17142857142858</v>
      </c>
      <c r="Z356" s="21">
        <f t="shared" si="40"/>
        <v>609</v>
      </c>
      <c r="AA356" s="17">
        <f t="shared" si="35"/>
        <v>609</v>
      </c>
      <c r="AB356" s="17">
        <f t="shared" si="37"/>
        <v>1429</v>
      </c>
    </row>
    <row r="357" spans="1:28" customFormat="1" ht="15" customHeight="1" x14ac:dyDescent="0.3">
      <c r="A357" s="116"/>
      <c r="B357" s="29">
        <v>592855</v>
      </c>
      <c r="C357" s="29" t="s">
        <v>907</v>
      </c>
      <c r="D357" s="5" t="s">
        <v>8169</v>
      </c>
      <c r="E357" s="50" t="s">
        <v>171</v>
      </c>
      <c r="F357" s="50"/>
      <c r="G357" s="45">
        <v>3666270088444</v>
      </c>
      <c r="H357" s="45"/>
      <c r="I357" s="6" t="s">
        <v>525</v>
      </c>
      <c r="J357" s="6" t="s">
        <v>2988</v>
      </c>
      <c r="K357" s="5" t="s">
        <v>87</v>
      </c>
      <c r="L357" s="7" t="s">
        <v>2948</v>
      </c>
      <c r="M357" s="7" t="s">
        <v>2985</v>
      </c>
      <c r="N357" s="17">
        <v>1429</v>
      </c>
      <c r="O357" s="17"/>
      <c r="P357" s="17"/>
      <c r="Q357" s="17"/>
      <c r="R357" s="17">
        <v>396</v>
      </c>
      <c r="S357" s="17">
        <v>414</v>
      </c>
      <c r="T357" s="17" t="str">
        <f t="shared" si="38"/>
        <v>414</v>
      </c>
      <c r="U357" s="15"/>
      <c r="V357" s="29"/>
      <c r="W357" s="17">
        <f t="shared" si="39"/>
        <v>426.42</v>
      </c>
      <c r="X357" s="62">
        <v>0.3</v>
      </c>
      <c r="Y357" s="17">
        <f t="shared" si="36"/>
        <v>609.17142857142858</v>
      </c>
      <c r="Z357" s="21">
        <f t="shared" si="40"/>
        <v>609</v>
      </c>
      <c r="AA357" s="17">
        <f t="shared" si="35"/>
        <v>609</v>
      </c>
      <c r="AB357" s="17">
        <f t="shared" si="37"/>
        <v>1429</v>
      </c>
    </row>
    <row r="358" spans="1:28" customFormat="1" ht="15" customHeight="1" x14ac:dyDescent="0.3">
      <c r="A358" s="116"/>
      <c r="B358" s="29">
        <v>592884</v>
      </c>
      <c r="C358" s="29" t="s">
        <v>908</v>
      </c>
      <c r="D358" s="5" t="s">
        <v>8169</v>
      </c>
      <c r="E358" s="50" t="s">
        <v>225</v>
      </c>
      <c r="F358" s="50"/>
      <c r="G358" s="45">
        <v>3666270094988</v>
      </c>
      <c r="H358" s="45"/>
      <c r="I358" s="6" t="s">
        <v>763</v>
      </c>
      <c r="J358" s="6" t="s">
        <v>2988</v>
      </c>
      <c r="K358" s="5" t="s">
        <v>1</v>
      </c>
      <c r="L358" s="7" t="s">
        <v>2951</v>
      </c>
      <c r="M358" s="7" t="s">
        <v>2985</v>
      </c>
      <c r="N358" s="17">
        <v>1349</v>
      </c>
      <c r="O358" s="17"/>
      <c r="P358" s="17"/>
      <c r="Q358" s="17"/>
      <c r="R358" s="17">
        <v>529</v>
      </c>
      <c r="S358" s="17">
        <v>553</v>
      </c>
      <c r="T358" s="17" t="str">
        <f t="shared" si="38"/>
        <v>553</v>
      </c>
      <c r="U358" s="15"/>
      <c r="V358" s="29"/>
      <c r="W358" s="17">
        <f t="shared" si="39"/>
        <v>569.59</v>
      </c>
      <c r="X358" s="62">
        <v>0.3</v>
      </c>
      <c r="Y358" s="17">
        <f t="shared" si="36"/>
        <v>813.7</v>
      </c>
      <c r="Z358" s="21">
        <f t="shared" si="40"/>
        <v>814</v>
      </c>
      <c r="AA358" s="17">
        <f t="shared" si="35"/>
        <v>814</v>
      </c>
      <c r="AB358" s="17">
        <f t="shared" si="37"/>
        <v>1349</v>
      </c>
    </row>
    <row r="359" spans="1:28" customFormat="1" ht="15" customHeight="1" x14ac:dyDescent="0.3">
      <c r="A359" s="116"/>
      <c r="B359" s="29">
        <v>592885</v>
      </c>
      <c r="C359" s="29" t="s">
        <v>909</v>
      </c>
      <c r="D359" s="5" t="s">
        <v>8169</v>
      </c>
      <c r="E359" s="50" t="s">
        <v>226</v>
      </c>
      <c r="F359" s="50"/>
      <c r="G359" s="45">
        <v>3666270094995</v>
      </c>
      <c r="H359" s="45"/>
      <c r="I359" s="6" t="s">
        <v>764</v>
      </c>
      <c r="J359" s="6" t="s">
        <v>2988</v>
      </c>
      <c r="K359" s="5" t="s">
        <v>1</v>
      </c>
      <c r="L359" s="7" t="s">
        <v>2952</v>
      </c>
      <c r="M359" s="7" t="s">
        <v>2985</v>
      </c>
      <c r="N359" s="17">
        <v>1349</v>
      </c>
      <c r="O359" s="17"/>
      <c r="P359" s="17"/>
      <c r="Q359" s="17"/>
      <c r="R359" s="17">
        <v>529</v>
      </c>
      <c r="S359" s="17">
        <v>553</v>
      </c>
      <c r="T359" s="17" t="str">
        <f t="shared" si="38"/>
        <v>553</v>
      </c>
      <c r="U359" s="15"/>
      <c r="V359" s="29"/>
      <c r="W359" s="17">
        <f t="shared" si="39"/>
        <v>569.59</v>
      </c>
      <c r="X359" s="62">
        <v>0.3</v>
      </c>
      <c r="Y359" s="17">
        <f t="shared" si="36"/>
        <v>813.7</v>
      </c>
      <c r="Z359" s="21">
        <f t="shared" si="40"/>
        <v>814</v>
      </c>
      <c r="AA359" s="17">
        <f t="shared" si="35"/>
        <v>814</v>
      </c>
      <c r="AB359" s="17">
        <f t="shared" si="37"/>
        <v>1349</v>
      </c>
    </row>
    <row r="360" spans="1:28" customFormat="1" ht="15" customHeight="1" x14ac:dyDescent="0.3">
      <c r="A360" s="116"/>
      <c r="B360" s="29">
        <v>592886</v>
      </c>
      <c r="C360" s="29" t="s">
        <v>910</v>
      </c>
      <c r="D360" s="5" t="s">
        <v>8169</v>
      </c>
      <c r="E360" s="50" t="s">
        <v>227</v>
      </c>
      <c r="F360" s="50"/>
      <c r="G360" s="45">
        <v>3666270095008</v>
      </c>
      <c r="H360" s="45"/>
      <c r="I360" s="6" t="s">
        <v>765</v>
      </c>
      <c r="J360" s="6" t="s">
        <v>2988</v>
      </c>
      <c r="K360" s="5" t="s">
        <v>1</v>
      </c>
      <c r="L360" s="7" t="s">
        <v>2953</v>
      </c>
      <c r="M360" s="7" t="s">
        <v>2985</v>
      </c>
      <c r="N360" s="17">
        <v>1349</v>
      </c>
      <c r="O360" s="17"/>
      <c r="P360" s="17"/>
      <c r="Q360" s="17"/>
      <c r="R360" s="17">
        <v>529</v>
      </c>
      <c r="S360" s="17">
        <v>553</v>
      </c>
      <c r="T360" s="17" t="str">
        <f t="shared" si="38"/>
        <v>553</v>
      </c>
      <c r="U360" s="15"/>
      <c r="V360" s="29"/>
      <c r="W360" s="17">
        <f t="shared" si="39"/>
        <v>569.59</v>
      </c>
      <c r="X360" s="62">
        <v>0.3</v>
      </c>
      <c r="Y360" s="17">
        <f t="shared" si="36"/>
        <v>813.7</v>
      </c>
      <c r="Z360" s="21">
        <f t="shared" si="40"/>
        <v>814</v>
      </c>
      <c r="AA360" s="17">
        <f t="shared" si="35"/>
        <v>814</v>
      </c>
      <c r="AB360" s="17">
        <f t="shared" si="37"/>
        <v>1349</v>
      </c>
    </row>
    <row r="361" spans="1:28" customFormat="1" ht="15" customHeight="1" x14ac:dyDescent="0.3">
      <c r="A361" s="116"/>
      <c r="B361" s="29">
        <v>592887</v>
      </c>
      <c r="C361" s="29" t="s">
        <v>911</v>
      </c>
      <c r="D361" s="5" t="s">
        <v>8169</v>
      </c>
      <c r="E361" s="50" t="s">
        <v>228</v>
      </c>
      <c r="F361" s="50"/>
      <c r="G361" s="45">
        <v>3666270095015</v>
      </c>
      <c r="H361" s="45"/>
      <c r="I361" s="6" t="s">
        <v>766</v>
      </c>
      <c r="J361" s="6" t="s">
        <v>2988</v>
      </c>
      <c r="K361" s="5" t="s">
        <v>1</v>
      </c>
      <c r="L361" s="7" t="s">
        <v>2954</v>
      </c>
      <c r="M361" s="7" t="s">
        <v>2985</v>
      </c>
      <c r="N361" s="17">
        <v>1349</v>
      </c>
      <c r="O361" s="17"/>
      <c r="P361" s="17"/>
      <c r="Q361" s="17"/>
      <c r="R361" s="17">
        <v>529</v>
      </c>
      <c r="S361" s="17">
        <v>553</v>
      </c>
      <c r="T361" s="17" t="str">
        <f t="shared" si="38"/>
        <v>553</v>
      </c>
      <c r="U361" s="15"/>
      <c r="V361" s="29"/>
      <c r="W361" s="17">
        <f t="shared" si="39"/>
        <v>569.59</v>
      </c>
      <c r="X361" s="62">
        <v>0.3</v>
      </c>
      <c r="Y361" s="17">
        <f t="shared" si="36"/>
        <v>813.7</v>
      </c>
      <c r="Z361" s="21">
        <f t="shared" si="40"/>
        <v>814</v>
      </c>
      <c r="AA361" s="17">
        <f t="shared" si="35"/>
        <v>814</v>
      </c>
      <c r="AB361" s="17">
        <f t="shared" si="37"/>
        <v>1349</v>
      </c>
    </row>
    <row r="362" spans="1:28" customFormat="1" ht="15" customHeight="1" x14ac:dyDescent="0.3">
      <c r="A362" s="116"/>
      <c r="B362" s="29">
        <v>592888</v>
      </c>
      <c r="C362" s="29" t="s">
        <v>912</v>
      </c>
      <c r="D362" s="5" t="s">
        <v>8169</v>
      </c>
      <c r="E362" s="50" t="s">
        <v>229</v>
      </c>
      <c r="F362" s="50"/>
      <c r="G362" s="45">
        <v>3666270095022</v>
      </c>
      <c r="H362" s="45"/>
      <c r="I362" s="6" t="s">
        <v>767</v>
      </c>
      <c r="J362" s="6" t="s">
        <v>2988</v>
      </c>
      <c r="K362" s="5" t="s">
        <v>1</v>
      </c>
      <c r="L362" s="7" t="s">
        <v>2955</v>
      </c>
      <c r="M362" s="7" t="s">
        <v>2985</v>
      </c>
      <c r="N362" s="17">
        <v>1349</v>
      </c>
      <c r="O362" s="17"/>
      <c r="P362" s="17"/>
      <c r="Q362" s="17"/>
      <c r="R362" s="17">
        <v>529</v>
      </c>
      <c r="S362" s="17">
        <v>553</v>
      </c>
      <c r="T362" s="17" t="str">
        <f t="shared" si="38"/>
        <v>553</v>
      </c>
      <c r="U362" s="15"/>
      <c r="V362" s="29"/>
      <c r="W362" s="17">
        <f t="shared" si="39"/>
        <v>569.59</v>
      </c>
      <c r="X362" s="62">
        <v>0.3</v>
      </c>
      <c r="Y362" s="17">
        <f t="shared" si="36"/>
        <v>813.7</v>
      </c>
      <c r="Z362" s="21">
        <f t="shared" si="40"/>
        <v>814</v>
      </c>
      <c r="AA362" s="17">
        <f t="shared" si="35"/>
        <v>814</v>
      </c>
      <c r="AB362" s="17">
        <f t="shared" si="37"/>
        <v>1349</v>
      </c>
    </row>
    <row r="363" spans="1:28" customFormat="1" ht="15" customHeight="1" x14ac:dyDescent="0.3">
      <c r="A363" s="116"/>
      <c r="B363" s="29">
        <v>592889</v>
      </c>
      <c r="C363" s="29" t="s">
        <v>913</v>
      </c>
      <c r="D363" s="5" t="s">
        <v>8169</v>
      </c>
      <c r="E363" s="50" t="s">
        <v>230</v>
      </c>
      <c r="F363" s="50"/>
      <c r="G363" s="45">
        <v>3666270095039</v>
      </c>
      <c r="H363" s="45"/>
      <c r="I363" s="6" t="s">
        <v>768</v>
      </c>
      <c r="J363" s="6" t="s">
        <v>2988</v>
      </c>
      <c r="K363" s="5" t="s">
        <v>1</v>
      </c>
      <c r="L363" s="7" t="s">
        <v>2956</v>
      </c>
      <c r="M363" s="7" t="s">
        <v>2985</v>
      </c>
      <c r="N363" s="17">
        <v>1349</v>
      </c>
      <c r="O363" s="17"/>
      <c r="P363" s="17"/>
      <c r="Q363" s="17"/>
      <c r="R363" s="17">
        <v>529</v>
      </c>
      <c r="S363" s="17">
        <v>553</v>
      </c>
      <c r="T363" s="17" t="str">
        <f t="shared" si="38"/>
        <v>553</v>
      </c>
      <c r="U363" s="15"/>
      <c r="V363" s="29"/>
      <c r="W363" s="17">
        <f t="shared" si="39"/>
        <v>569.59</v>
      </c>
      <c r="X363" s="62">
        <v>0.3</v>
      </c>
      <c r="Y363" s="17">
        <f t="shared" si="36"/>
        <v>813.7</v>
      </c>
      <c r="Z363" s="21">
        <f t="shared" si="40"/>
        <v>814</v>
      </c>
      <c r="AA363" s="17">
        <f t="shared" si="35"/>
        <v>814</v>
      </c>
      <c r="AB363" s="17">
        <f t="shared" si="37"/>
        <v>1349</v>
      </c>
    </row>
    <row r="364" spans="1:28" customFormat="1" ht="15" customHeight="1" x14ac:dyDescent="0.3">
      <c r="A364" s="116"/>
      <c r="B364" s="29">
        <v>592890</v>
      </c>
      <c r="C364" s="29" t="s">
        <v>914</v>
      </c>
      <c r="D364" s="5" t="s">
        <v>8169</v>
      </c>
      <c r="E364" s="50" t="s">
        <v>231</v>
      </c>
      <c r="F364" s="50"/>
      <c r="G364" s="45">
        <v>3666270094971</v>
      </c>
      <c r="H364" s="45"/>
      <c r="I364" s="6" t="s">
        <v>769</v>
      </c>
      <c r="J364" s="6" t="s">
        <v>2988</v>
      </c>
      <c r="K364" s="5" t="s">
        <v>1</v>
      </c>
      <c r="L364" s="7" t="s">
        <v>2957</v>
      </c>
      <c r="M364" s="7" t="s">
        <v>2985</v>
      </c>
      <c r="N364" s="17">
        <v>1349</v>
      </c>
      <c r="O364" s="17"/>
      <c r="P364" s="17"/>
      <c r="Q364" s="17"/>
      <c r="R364" s="17">
        <v>529</v>
      </c>
      <c r="S364" s="17">
        <v>553</v>
      </c>
      <c r="T364" s="17" t="str">
        <f t="shared" si="38"/>
        <v>553</v>
      </c>
      <c r="U364" s="15"/>
      <c r="V364" s="29"/>
      <c r="W364" s="17">
        <f t="shared" si="39"/>
        <v>569.59</v>
      </c>
      <c r="X364" s="62">
        <v>0.3</v>
      </c>
      <c r="Y364" s="17">
        <f t="shared" si="36"/>
        <v>813.7</v>
      </c>
      <c r="Z364" s="21">
        <f t="shared" si="40"/>
        <v>814</v>
      </c>
      <c r="AA364" s="17">
        <f t="shared" si="35"/>
        <v>814</v>
      </c>
      <c r="AB364" s="17">
        <f t="shared" si="37"/>
        <v>1349</v>
      </c>
    </row>
    <row r="365" spans="1:28" customFormat="1" ht="15" customHeight="1" x14ac:dyDescent="0.3">
      <c r="A365" s="116"/>
      <c r="B365" s="29">
        <v>592891</v>
      </c>
      <c r="C365" s="29" t="s">
        <v>915</v>
      </c>
      <c r="D365" s="5" t="s">
        <v>8169</v>
      </c>
      <c r="E365" s="50" t="s">
        <v>232</v>
      </c>
      <c r="F365" s="50"/>
      <c r="G365" s="45">
        <v>3666270094919</v>
      </c>
      <c r="H365" s="45"/>
      <c r="I365" s="6" t="s">
        <v>770</v>
      </c>
      <c r="J365" s="6" t="s">
        <v>2988</v>
      </c>
      <c r="K365" s="5" t="s">
        <v>1</v>
      </c>
      <c r="L365" s="7" t="s">
        <v>2951</v>
      </c>
      <c r="M365" s="7" t="s">
        <v>2985</v>
      </c>
      <c r="N365" s="17">
        <v>1749</v>
      </c>
      <c r="O365" s="17"/>
      <c r="P365" s="17"/>
      <c r="Q365" s="17"/>
      <c r="R365" s="17">
        <v>769</v>
      </c>
      <c r="S365" s="17">
        <v>804</v>
      </c>
      <c r="T365" s="17" t="str">
        <f t="shared" si="38"/>
        <v>804</v>
      </c>
      <c r="U365" s="15"/>
      <c r="V365" s="29"/>
      <c r="W365" s="17">
        <f t="shared" si="39"/>
        <v>828.12</v>
      </c>
      <c r="X365" s="62">
        <v>0.3</v>
      </c>
      <c r="Y365" s="17">
        <f t="shared" si="36"/>
        <v>1183.0285714285715</v>
      </c>
      <c r="Z365" s="21">
        <f t="shared" si="40"/>
        <v>1183</v>
      </c>
      <c r="AA365" s="17">
        <f t="shared" si="35"/>
        <v>1183</v>
      </c>
      <c r="AB365" s="17">
        <f t="shared" si="37"/>
        <v>1749</v>
      </c>
    </row>
    <row r="366" spans="1:28" customFormat="1" ht="15" customHeight="1" x14ac:dyDescent="0.3">
      <c r="A366" s="116"/>
      <c r="B366" s="29">
        <v>592892</v>
      </c>
      <c r="C366" s="29" t="s">
        <v>916</v>
      </c>
      <c r="D366" s="5" t="s">
        <v>8169</v>
      </c>
      <c r="E366" s="50" t="s">
        <v>233</v>
      </c>
      <c r="F366" s="50"/>
      <c r="G366" s="45">
        <v>3666270094926</v>
      </c>
      <c r="H366" s="45"/>
      <c r="I366" s="6" t="s">
        <v>771</v>
      </c>
      <c r="J366" s="6" t="s">
        <v>2988</v>
      </c>
      <c r="K366" s="5" t="s">
        <v>1</v>
      </c>
      <c r="L366" s="7" t="s">
        <v>2952</v>
      </c>
      <c r="M366" s="7" t="s">
        <v>2985</v>
      </c>
      <c r="N366" s="17">
        <v>1749</v>
      </c>
      <c r="O366" s="17"/>
      <c r="P366" s="17"/>
      <c r="Q366" s="17"/>
      <c r="R366" s="17">
        <v>769</v>
      </c>
      <c r="S366" s="17">
        <v>804</v>
      </c>
      <c r="T366" s="17" t="str">
        <f t="shared" si="38"/>
        <v>804</v>
      </c>
      <c r="U366" s="15"/>
      <c r="V366" s="29"/>
      <c r="W366" s="17">
        <f t="shared" si="39"/>
        <v>828.12</v>
      </c>
      <c r="X366" s="62">
        <v>0.3</v>
      </c>
      <c r="Y366" s="17">
        <f t="shared" si="36"/>
        <v>1183.0285714285715</v>
      </c>
      <c r="Z366" s="21">
        <f t="shared" si="40"/>
        <v>1183</v>
      </c>
      <c r="AA366" s="17">
        <f t="shared" si="35"/>
        <v>1183</v>
      </c>
      <c r="AB366" s="17">
        <f t="shared" si="37"/>
        <v>1749</v>
      </c>
    </row>
    <row r="367" spans="1:28" customFormat="1" ht="15" customHeight="1" x14ac:dyDescent="0.3">
      <c r="A367" s="116"/>
      <c r="B367" s="29">
        <v>592893</v>
      </c>
      <c r="C367" s="29" t="s">
        <v>917</v>
      </c>
      <c r="D367" s="5" t="s">
        <v>8169</v>
      </c>
      <c r="E367" s="50" t="s">
        <v>234</v>
      </c>
      <c r="F367" s="50"/>
      <c r="G367" s="45">
        <v>3666270094933</v>
      </c>
      <c r="H367" s="45"/>
      <c r="I367" s="6" t="s">
        <v>772</v>
      </c>
      <c r="J367" s="6" t="s">
        <v>2988</v>
      </c>
      <c r="K367" s="5" t="s">
        <v>1</v>
      </c>
      <c r="L367" s="7" t="s">
        <v>2953</v>
      </c>
      <c r="M367" s="7" t="s">
        <v>2985</v>
      </c>
      <c r="N367" s="17">
        <v>1749</v>
      </c>
      <c r="O367" s="17"/>
      <c r="P367" s="17"/>
      <c r="Q367" s="17"/>
      <c r="R367" s="17">
        <v>769</v>
      </c>
      <c r="S367" s="17">
        <v>804</v>
      </c>
      <c r="T367" s="17" t="str">
        <f t="shared" si="38"/>
        <v>804</v>
      </c>
      <c r="U367" s="15"/>
      <c r="V367" s="29"/>
      <c r="W367" s="17">
        <f t="shared" si="39"/>
        <v>828.12</v>
      </c>
      <c r="X367" s="62">
        <v>0.3</v>
      </c>
      <c r="Y367" s="17">
        <f t="shared" si="36"/>
        <v>1183.0285714285715</v>
      </c>
      <c r="Z367" s="21">
        <f t="shared" si="40"/>
        <v>1183</v>
      </c>
      <c r="AA367" s="17">
        <f t="shared" si="35"/>
        <v>1183</v>
      </c>
      <c r="AB367" s="17">
        <f t="shared" si="37"/>
        <v>1749</v>
      </c>
    </row>
    <row r="368" spans="1:28" customFormat="1" ht="15" customHeight="1" x14ac:dyDescent="0.3">
      <c r="A368" s="116"/>
      <c r="B368" s="29">
        <v>592894</v>
      </c>
      <c r="C368" s="29" t="s">
        <v>918</v>
      </c>
      <c r="D368" s="5" t="s">
        <v>8169</v>
      </c>
      <c r="E368" s="50" t="s">
        <v>235</v>
      </c>
      <c r="F368" s="50"/>
      <c r="G368" s="45">
        <v>3666270094940</v>
      </c>
      <c r="H368" s="45"/>
      <c r="I368" s="6" t="s">
        <v>773</v>
      </c>
      <c r="J368" s="6" t="s">
        <v>2988</v>
      </c>
      <c r="K368" s="5" t="s">
        <v>1</v>
      </c>
      <c r="L368" s="7" t="s">
        <v>2954</v>
      </c>
      <c r="M368" s="7" t="s">
        <v>2985</v>
      </c>
      <c r="N368" s="17">
        <v>1749</v>
      </c>
      <c r="O368" s="17"/>
      <c r="P368" s="17"/>
      <c r="Q368" s="17"/>
      <c r="R368" s="17">
        <v>769</v>
      </c>
      <c r="S368" s="17">
        <v>804</v>
      </c>
      <c r="T368" s="17" t="str">
        <f t="shared" si="38"/>
        <v>804</v>
      </c>
      <c r="U368" s="15"/>
      <c r="V368" s="29"/>
      <c r="W368" s="17">
        <f t="shared" si="39"/>
        <v>828.12</v>
      </c>
      <c r="X368" s="62">
        <v>0.3</v>
      </c>
      <c r="Y368" s="17">
        <f t="shared" si="36"/>
        <v>1183.0285714285715</v>
      </c>
      <c r="Z368" s="21">
        <f t="shared" si="40"/>
        <v>1183</v>
      </c>
      <c r="AA368" s="17">
        <f t="shared" si="35"/>
        <v>1183</v>
      </c>
      <c r="AB368" s="17">
        <f t="shared" si="37"/>
        <v>1749</v>
      </c>
    </row>
    <row r="369" spans="1:28" customFormat="1" ht="15" customHeight="1" x14ac:dyDescent="0.3">
      <c r="A369" s="116"/>
      <c r="B369" s="29">
        <v>592895</v>
      </c>
      <c r="C369" s="29" t="s">
        <v>919</v>
      </c>
      <c r="D369" s="5" t="s">
        <v>8169</v>
      </c>
      <c r="E369" s="50" t="s">
        <v>236</v>
      </c>
      <c r="F369" s="50"/>
      <c r="G369" s="45">
        <v>3666270094957</v>
      </c>
      <c r="H369" s="45"/>
      <c r="I369" s="6" t="s">
        <v>774</v>
      </c>
      <c r="J369" s="6" t="s">
        <v>2988</v>
      </c>
      <c r="K369" s="5" t="s">
        <v>1</v>
      </c>
      <c r="L369" s="7" t="s">
        <v>2955</v>
      </c>
      <c r="M369" s="7" t="s">
        <v>2985</v>
      </c>
      <c r="N369" s="17">
        <v>1749</v>
      </c>
      <c r="O369" s="17"/>
      <c r="P369" s="17"/>
      <c r="Q369" s="17"/>
      <c r="R369" s="17">
        <v>769</v>
      </c>
      <c r="S369" s="17">
        <v>804</v>
      </c>
      <c r="T369" s="17" t="str">
        <f t="shared" si="38"/>
        <v>804</v>
      </c>
      <c r="U369" s="15"/>
      <c r="V369" s="29"/>
      <c r="W369" s="17">
        <f t="shared" si="39"/>
        <v>828.12</v>
      </c>
      <c r="X369" s="62">
        <v>0.3</v>
      </c>
      <c r="Y369" s="17">
        <f t="shared" si="36"/>
        <v>1183.0285714285715</v>
      </c>
      <c r="Z369" s="21">
        <f t="shared" si="40"/>
        <v>1183</v>
      </c>
      <c r="AA369" s="17">
        <f t="shared" si="35"/>
        <v>1183</v>
      </c>
      <c r="AB369" s="17">
        <f t="shared" si="37"/>
        <v>1749</v>
      </c>
    </row>
    <row r="370" spans="1:28" customFormat="1" ht="15" customHeight="1" x14ac:dyDescent="0.3">
      <c r="A370" s="116"/>
      <c r="B370" s="29">
        <v>592896</v>
      </c>
      <c r="C370" s="29" t="s">
        <v>920</v>
      </c>
      <c r="D370" s="5" t="s">
        <v>8169</v>
      </c>
      <c r="E370" s="50" t="s">
        <v>237</v>
      </c>
      <c r="F370" s="50"/>
      <c r="G370" s="45">
        <v>3666270094964</v>
      </c>
      <c r="H370" s="45"/>
      <c r="I370" s="6" t="s">
        <v>775</v>
      </c>
      <c r="J370" s="6" t="s">
        <v>2988</v>
      </c>
      <c r="K370" s="5" t="s">
        <v>1</v>
      </c>
      <c r="L370" s="7" t="s">
        <v>2956</v>
      </c>
      <c r="M370" s="7" t="s">
        <v>2985</v>
      </c>
      <c r="N370" s="17">
        <v>1749</v>
      </c>
      <c r="O370" s="17"/>
      <c r="P370" s="17"/>
      <c r="Q370" s="17"/>
      <c r="R370" s="17">
        <v>769</v>
      </c>
      <c r="S370" s="17">
        <v>804</v>
      </c>
      <c r="T370" s="17" t="str">
        <f t="shared" si="38"/>
        <v>804</v>
      </c>
      <c r="U370" s="15"/>
      <c r="V370" s="29"/>
      <c r="W370" s="17">
        <f t="shared" si="39"/>
        <v>828.12</v>
      </c>
      <c r="X370" s="62">
        <v>0.3</v>
      </c>
      <c r="Y370" s="17">
        <f t="shared" si="36"/>
        <v>1183.0285714285715</v>
      </c>
      <c r="Z370" s="21">
        <f t="shared" si="40"/>
        <v>1183</v>
      </c>
      <c r="AA370" s="17">
        <f t="shared" si="35"/>
        <v>1183</v>
      </c>
      <c r="AB370" s="17">
        <f t="shared" si="37"/>
        <v>1749</v>
      </c>
    </row>
    <row r="371" spans="1:28" customFormat="1" ht="15" customHeight="1" x14ac:dyDescent="0.3">
      <c r="A371" s="116"/>
      <c r="B371" s="29">
        <v>592897</v>
      </c>
      <c r="C371" s="29" t="s">
        <v>921</v>
      </c>
      <c r="D371" s="5" t="s">
        <v>8169</v>
      </c>
      <c r="E371" s="50" t="s">
        <v>238</v>
      </c>
      <c r="F371" s="50"/>
      <c r="G371" s="45">
        <v>3666270094902</v>
      </c>
      <c r="H371" s="45"/>
      <c r="I371" s="6" t="s">
        <v>776</v>
      </c>
      <c r="J371" s="6" t="s">
        <v>2988</v>
      </c>
      <c r="K371" s="5" t="s">
        <v>1</v>
      </c>
      <c r="L371" s="7" t="s">
        <v>2957</v>
      </c>
      <c r="M371" s="7" t="s">
        <v>2985</v>
      </c>
      <c r="N371" s="17">
        <v>1749</v>
      </c>
      <c r="O371" s="17"/>
      <c r="P371" s="17"/>
      <c r="Q371" s="17"/>
      <c r="R371" s="17">
        <v>769</v>
      </c>
      <c r="S371" s="17">
        <v>804</v>
      </c>
      <c r="T371" s="17" t="str">
        <f t="shared" si="38"/>
        <v>804</v>
      </c>
      <c r="U371" s="15"/>
      <c r="V371" s="29"/>
      <c r="W371" s="17">
        <f t="shared" si="39"/>
        <v>828.12</v>
      </c>
      <c r="X371" s="62">
        <v>0.3</v>
      </c>
      <c r="Y371" s="17">
        <f t="shared" si="36"/>
        <v>1183.0285714285715</v>
      </c>
      <c r="Z371" s="21">
        <f t="shared" si="40"/>
        <v>1183</v>
      </c>
      <c r="AA371" s="17">
        <f t="shared" si="35"/>
        <v>1183</v>
      </c>
      <c r="AB371" s="17">
        <f t="shared" si="37"/>
        <v>1749</v>
      </c>
    </row>
    <row r="372" spans="1:28" customFormat="1" ht="15" customHeight="1" x14ac:dyDescent="0.3">
      <c r="A372" s="116"/>
      <c r="B372" s="29">
        <v>592918</v>
      </c>
      <c r="C372" s="29">
        <v>102036</v>
      </c>
      <c r="D372" s="5" t="s">
        <v>8169</v>
      </c>
      <c r="E372" s="50">
        <v>102036</v>
      </c>
      <c r="F372" s="50"/>
      <c r="G372" s="45">
        <v>5904474879849</v>
      </c>
      <c r="H372" s="45"/>
      <c r="I372" s="6" t="s">
        <v>452</v>
      </c>
      <c r="J372" s="6" t="s">
        <v>2988</v>
      </c>
      <c r="K372" s="5" t="s">
        <v>133</v>
      </c>
      <c r="L372" s="7" t="s">
        <v>2782</v>
      </c>
      <c r="M372" s="7" t="s">
        <v>2984</v>
      </c>
      <c r="N372" s="17">
        <v>1699</v>
      </c>
      <c r="O372" s="17">
        <v>631</v>
      </c>
      <c r="P372" s="17">
        <v>631</v>
      </c>
      <c r="Q372" s="17">
        <v>631</v>
      </c>
      <c r="R372" s="17"/>
      <c r="S372" s="17"/>
      <c r="T372" s="17" t="str">
        <f t="shared" si="38"/>
        <v>631</v>
      </c>
      <c r="U372" s="15"/>
      <c r="V372" s="29"/>
      <c r="W372" s="17">
        <f t="shared" si="39"/>
        <v>649.93000000000006</v>
      </c>
      <c r="X372" s="62">
        <v>0.3</v>
      </c>
      <c r="Y372" s="17">
        <f t="shared" si="36"/>
        <v>928.47142857142876</v>
      </c>
      <c r="Z372" s="21">
        <f t="shared" si="40"/>
        <v>928</v>
      </c>
      <c r="AA372" s="17">
        <f t="shared" si="35"/>
        <v>928</v>
      </c>
      <c r="AB372" s="17">
        <f t="shared" si="37"/>
        <v>1699</v>
      </c>
    </row>
    <row r="373" spans="1:28" customFormat="1" ht="15" customHeight="1" x14ac:dyDescent="0.3">
      <c r="A373" s="116"/>
      <c r="B373" s="29">
        <v>592919</v>
      </c>
      <c r="C373" s="29">
        <v>102037</v>
      </c>
      <c r="D373" s="5" t="s">
        <v>8169</v>
      </c>
      <c r="E373" s="50">
        <v>102037</v>
      </c>
      <c r="F373" s="50"/>
      <c r="G373" s="45">
        <v>5904474879856</v>
      </c>
      <c r="H373" s="45"/>
      <c r="I373" s="6" t="s">
        <v>453</v>
      </c>
      <c r="J373" s="6" t="s">
        <v>2988</v>
      </c>
      <c r="K373" s="5" t="s">
        <v>133</v>
      </c>
      <c r="L373" s="7" t="s">
        <v>2782</v>
      </c>
      <c r="M373" s="7" t="s">
        <v>2984</v>
      </c>
      <c r="N373" s="17">
        <v>1699</v>
      </c>
      <c r="O373" s="17">
        <v>631</v>
      </c>
      <c r="P373" s="17">
        <v>631</v>
      </c>
      <c r="Q373" s="17">
        <v>631</v>
      </c>
      <c r="R373" s="17"/>
      <c r="S373" s="17"/>
      <c r="T373" s="17" t="str">
        <f t="shared" si="38"/>
        <v>631</v>
      </c>
      <c r="U373" s="15"/>
      <c r="V373" s="29"/>
      <c r="W373" s="17">
        <f t="shared" si="39"/>
        <v>649.93000000000006</v>
      </c>
      <c r="X373" s="62">
        <v>0.3</v>
      </c>
      <c r="Y373" s="17">
        <f t="shared" si="36"/>
        <v>928.47142857142876</v>
      </c>
      <c r="Z373" s="21">
        <f t="shared" si="40"/>
        <v>928</v>
      </c>
      <c r="AA373" s="17">
        <f t="shared" si="35"/>
        <v>928</v>
      </c>
      <c r="AB373" s="17">
        <f t="shared" si="37"/>
        <v>1699</v>
      </c>
    </row>
    <row r="374" spans="1:28" customFormat="1" ht="15" customHeight="1" x14ac:dyDescent="0.3">
      <c r="A374" s="116"/>
      <c r="B374" s="29">
        <v>592920</v>
      </c>
      <c r="C374" s="29">
        <v>102038</v>
      </c>
      <c r="D374" s="5" t="s">
        <v>8169</v>
      </c>
      <c r="E374" s="50">
        <v>102038</v>
      </c>
      <c r="F374" s="50"/>
      <c r="G374" s="45">
        <v>5904474879863</v>
      </c>
      <c r="H374" s="45"/>
      <c r="I374" s="6" t="s">
        <v>454</v>
      </c>
      <c r="J374" s="6" t="s">
        <v>2988</v>
      </c>
      <c r="K374" s="5" t="s">
        <v>133</v>
      </c>
      <c r="L374" s="7" t="s">
        <v>2783</v>
      </c>
      <c r="M374" s="7" t="s">
        <v>2984</v>
      </c>
      <c r="N374" s="17">
        <v>1699</v>
      </c>
      <c r="O374" s="17">
        <v>631</v>
      </c>
      <c r="P374" s="17">
        <v>631</v>
      </c>
      <c r="Q374" s="17">
        <v>631</v>
      </c>
      <c r="R374" s="17"/>
      <c r="S374" s="17"/>
      <c r="T374" s="17" t="str">
        <f t="shared" si="38"/>
        <v>631</v>
      </c>
      <c r="U374" s="15"/>
      <c r="V374" s="29"/>
      <c r="W374" s="17">
        <f t="shared" si="39"/>
        <v>649.93000000000006</v>
      </c>
      <c r="X374" s="62">
        <v>0.3</v>
      </c>
      <c r="Y374" s="17">
        <f t="shared" si="36"/>
        <v>928.47142857142876</v>
      </c>
      <c r="Z374" s="21">
        <f t="shared" si="40"/>
        <v>928</v>
      </c>
      <c r="AA374" s="17">
        <f t="shared" si="35"/>
        <v>928</v>
      </c>
      <c r="AB374" s="17">
        <f t="shared" si="37"/>
        <v>1699</v>
      </c>
    </row>
    <row r="375" spans="1:28" customFormat="1" ht="15" customHeight="1" x14ac:dyDescent="0.3">
      <c r="A375" s="116"/>
      <c r="B375" s="29">
        <v>592921</v>
      </c>
      <c r="C375" s="29">
        <v>102039</v>
      </c>
      <c r="D375" s="5" t="s">
        <v>8169</v>
      </c>
      <c r="E375" s="50">
        <v>102039</v>
      </c>
      <c r="F375" s="50"/>
      <c r="G375" s="45">
        <v>5904474879870</v>
      </c>
      <c r="H375" s="45"/>
      <c r="I375" s="6" t="s">
        <v>455</v>
      </c>
      <c r="J375" s="6" t="s">
        <v>2988</v>
      </c>
      <c r="K375" s="5" t="s">
        <v>133</v>
      </c>
      <c r="L375" s="7" t="s">
        <v>2783</v>
      </c>
      <c r="M375" s="7" t="s">
        <v>2984</v>
      </c>
      <c r="N375" s="17">
        <v>1699</v>
      </c>
      <c r="O375" s="17">
        <v>631</v>
      </c>
      <c r="P375" s="17">
        <v>631</v>
      </c>
      <c r="Q375" s="17">
        <v>631</v>
      </c>
      <c r="R375" s="17"/>
      <c r="S375" s="17"/>
      <c r="T375" s="17" t="str">
        <f t="shared" si="38"/>
        <v>631</v>
      </c>
      <c r="U375" s="15"/>
      <c r="V375" s="29"/>
      <c r="W375" s="17">
        <f t="shared" si="39"/>
        <v>649.93000000000006</v>
      </c>
      <c r="X375" s="62">
        <v>0.3</v>
      </c>
      <c r="Y375" s="17">
        <f t="shared" si="36"/>
        <v>928.47142857142876</v>
      </c>
      <c r="Z375" s="21">
        <f t="shared" si="40"/>
        <v>928</v>
      </c>
      <c r="AA375" s="17">
        <f t="shared" si="35"/>
        <v>928</v>
      </c>
      <c r="AB375" s="17">
        <f t="shared" si="37"/>
        <v>1699</v>
      </c>
    </row>
    <row r="376" spans="1:28" customFormat="1" ht="15" customHeight="1" x14ac:dyDescent="0.3">
      <c r="A376" s="116"/>
      <c r="B376" s="29">
        <v>592922</v>
      </c>
      <c r="C376" s="29">
        <v>102040</v>
      </c>
      <c r="D376" s="5" t="s">
        <v>8169</v>
      </c>
      <c r="E376" s="50">
        <v>102040</v>
      </c>
      <c r="F376" s="50"/>
      <c r="G376" s="45">
        <v>5904474879887</v>
      </c>
      <c r="H376" s="45"/>
      <c r="I376" s="6" t="s">
        <v>456</v>
      </c>
      <c r="J376" s="6" t="s">
        <v>2988</v>
      </c>
      <c r="K376" s="5" t="s">
        <v>133</v>
      </c>
      <c r="L376" s="7" t="s">
        <v>2784</v>
      </c>
      <c r="M376" s="7" t="s">
        <v>2984</v>
      </c>
      <c r="N376" s="17">
        <v>1699</v>
      </c>
      <c r="O376" s="17">
        <v>631</v>
      </c>
      <c r="P376" s="17">
        <v>631</v>
      </c>
      <c r="Q376" s="17">
        <v>631</v>
      </c>
      <c r="R376" s="17"/>
      <c r="S376" s="17"/>
      <c r="T376" s="17" t="str">
        <f t="shared" si="38"/>
        <v>631</v>
      </c>
      <c r="U376" s="15"/>
      <c r="V376" s="29"/>
      <c r="W376" s="17">
        <f t="shared" si="39"/>
        <v>649.93000000000006</v>
      </c>
      <c r="X376" s="62">
        <v>0.3</v>
      </c>
      <c r="Y376" s="17">
        <f t="shared" si="36"/>
        <v>928.47142857142876</v>
      </c>
      <c r="Z376" s="21">
        <f t="shared" si="40"/>
        <v>928</v>
      </c>
      <c r="AA376" s="17">
        <f t="shared" si="35"/>
        <v>928</v>
      </c>
      <c r="AB376" s="17">
        <f t="shared" si="37"/>
        <v>1699</v>
      </c>
    </row>
    <row r="377" spans="1:28" customFormat="1" ht="15" customHeight="1" x14ac:dyDescent="0.3">
      <c r="A377" s="116"/>
      <c r="B377" s="29">
        <v>592923</v>
      </c>
      <c r="C377" s="29">
        <v>102041</v>
      </c>
      <c r="D377" s="5" t="s">
        <v>8169</v>
      </c>
      <c r="E377" s="50">
        <v>102041</v>
      </c>
      <c r="F377" s="50"/>
      <c r="G377" s="45">
        <v>5904474879894</v>
      </c>
      <c r="H377" s="45"/>
      <c r="I377" s="6" t="s">
        <v>457</v>
      </c>
      <c r="J377" s="6" t="s">
        <v>2988</v>
      </c>
      <c r="K377" s="5" t="s">
        <v>133</v>
      </c>
      <c r="L377" s="7" t="s">
        <v>2784</v>
      </c>
      <c r="M377" s="7" t="s">
        <v>2984</v>
      </c>
      <c r="N377" s="17">
        <v>1699</v>
      </c>
      <c r="O377" s="17">
        <v>631</v>
      </c>
      <c r="P377" s="17">
        <v>631</v>
      </c>
      <c r="Q377" s="17">
        <v>631</v>
      </c>
      <c r="R377" s="17"/>
      <c r="S377" s="17"/>
      <c r="T377" s="17" t="str">
        <f t="shared" si="38"/>
        <v>631</v>
      </c>
      <c r="U377" s="15"/>
      <c r="V377" s="29"/>
      <c r="W377" s="17">
        <f t="shared" si="39"/>
        <v>649.93000000000006</v>
      </c>
      <c r="X377" s="62">
        <v>0.3</v>
      </c>
      <c r="Y377" s="17">
        <f t="shared" si="36"/>
        <v>928.47142857142876</v>
      </c>
      <c r="Z377" s="21">
        <f t="shared" si="40"/>
        <v>928</v>
      </c>
      <c r="AA377" s="17">
        <f t="shared" si="35"/>
        <v>928</v>
      </c>
      <c r="AB377" s="17">
        <f t="shared" si="37"/>
        <v>1699</v>
      </c>
    </row>
    <row r="378" spans="1:28" customFormat="1" ht="15" customHeight="1" x14ac:dyDescent="0.3">
      <c r="A378" s="116"/>
      <c r="B378" s="29">
        <v>592924</v>
      </c>
      <c r="C378" s="29">
        <v>102042</v>
      </c>
      <c r="D378" s="5" t="s">
        <v>8169</v>
      </c>
      <c r="E378" s="50">
        <v>102042</v>
      </c>
      <c r="F378" s="50"/>
      <c r="G378" s="45">
        <v>5904474879900</v>
      </c>
      <c r="H378" s="45"/>
      <c r="I378" s="6" t="s">
        <v>458</v>
      </c>
      <c r="J378" s="6" t="s">
        <v>2988</v>
      </c>
      <c r="K378" s="5" t="s">
        <v>133</v>
      </c>
      <c r="L378" s="7" t="s">
        <v>2785</v>
      </c>
      <c r="M378" s="7" t="s">
        <v>2984</v>
      </c>
      <c r="N378" s="17">
        <v>1699</v>
      </c>
      <c r="O378" s="17">
        <v>631</v>
      </c>
      <c r="P378" s="17">
        <v>631</v>
      </c>
      <c r="Q378" s="17">
        <v>631</v>
      </c>
      <c r="R378" s="17"/>
      <c r="S378" s="17"/>
      <c r="T378" s="17" t="str">
        <f t="shared" si="38"/>
        <v>631</v>
      </c>
      <c r="U378" s="15"/>
      <c r="V378" s="29"/>
      <c r="W378" s="17">
        <f t="shared" si="39"/>
        <v>649.93000000000006</v>
      </c>
      <c r="X378" s="62">
        <v>0.3</v>
      </c>
      <c r="Y378" s="17">
        <f t="shared" si="36"/>
        <v>928.47142857142876</v>
      </c>
      <c r="Z378" s="21">
        <f t="shared" si="40"/>
        <v>928</v>
      </c>
      <c r="AA378" s="17">
        <f t="shared" si="35"/>
        <v>928</v>
      </c>
      <c r="AB378" s="17">
        <f t="shared" si="37"/>
        <v>1699</v>
      </c>
    </row>
    <row r="379" spans="1:28" customFormat="1" ht="15" customHeight="1" x14ac:dyDescent="0.3">
      <c r="A379" s="116"/>
      <c r="B379" s="29">
        <v>592925</v>
      </c>
      <c r="C379" s="29">
        <v>102043</v>
      </c>
      <c r="D379" s="5" t="s">
        <v>8169</v>
      </c>
      <c r="E379" s="50">
        <v>102043</v>
      </c>
      <c r="F379" s="50"/>
      <c r="G379" s="45">
        <v>5904474879917</v>
      </c>
      <c r="H379" s="45"/>
      <c r="I379" s="6" t="s">
        <v>459</v>
      </c>
      <c r="J379" s="6" t="s">
        <v>2988</v>
      </c>
      <c r="K379" s="5" t="s">
        <v>133</v>
      </c>
      <c r="L379" s="7" t="s">
        <v>2785</v>
      </c>
      <c r="M379" s="7" t="s">
        <v>2984</v>
      </c>
      <c r="N379" s="17">
        <v>1699</v>
      </c>
      <c r="O379" s="17">
        <v>631</v>
      </c>
      <c r="P379" s="17">
        <v>631</v>
      </c>
      <c r="Q379" s="17">
        <v>631</v>
      </c>
      <c r="R379" s="17"/>
      <c r="S379" s="17"/>
      <c r="T379" s="17" t="str">
        <f t="shared" si="38"/>
        <v>631</v>
      </c>
      <c r="U379" s="15"/>
      <c r="V379" s="29"/>
      <c r="W379" s="17">
        <f t="shared" si="39"/>
        <v>649.93000000000006</v>
      </c>
      <c r="X379" s="62">
        <v>0.3</v>
      </c>
      <c r="Y379" s="17">
        <f t="shared" si="36"/>
        <v>928.47142857142876</v>
      </c>
      <c r="Z379" s="21">
        <f t="shared" si="40"/>
        <v>928</v>
      </c>
      <c r="AA379" s="17">
        <f t="shared" ref="AA379:AA442" si="41">Z379*1</f>
        <v>928</v>
      </c>
      <c r="AB379" s="17">
        <f t="shared" si="37"/>
        <v>1699</v>
      </c>
    </row>
    <row r="380" spans="1:28" customFormat="1" ht="15" customHeight="1" x14ac:dyDescent="0.3">
      <c r="A380" s="116"/>
      <c r="B380" s="29">
        <v>592926</v>
      </c>
      <c r="C380" s="29">
        <v>102325</v>
      </c>
      <c r="D380" s="5" t="s">
        <v>8169</v>
      </c>
      <c r="E380" s="50">
        <v>102325</v>
      </c>
      <c r="F380" s="50"/>
      <c r="G380" s="45">
        <v>5905123283994</v>
      </c>
      <c r="H380" s="45"/>
      <c r="I380" s="6" t="s">
        <v>460</v>
      </c>
      <c r="J380" s="6" t="s">
        <v>2988</v>
      </c>
      <c r="K380" s="5" t="s">
        <v>133</v>
      </c>
      <c r="L380" s="7" t="s">
        <v>2786</v>
      </c>
      <c r="M380" s="7" t="s">
        <v>2984</v>
      </c>
      <c r="N380" s="17">
        <v>1699</v>
      </c>
      <c r="O380" s="17">
        <v>631</v>
      </c>
      <c r="P380" s="17">
        <v>631</v>
      </c>
      <c r="Q380" s="17">
        <v>631</v>
      </c>
      <c r="R380" s="17"/>
      <c r="S380" s="17"/>
      <c r="T380" s="17" t="str">
        <f t="shared" si="38"/>
        <v>631</v>
      </c>
      <c r="U380" s="15"/>
      <c r="V380" s="29"/>
      <c r="W380" s="17">
        <f t="shared" si="39"/>
        <v>649.93000000000006</v>
      </c>
      <c r="X380" s="62">
        <v>0.3</v>
      </c>
      <c r="Y380" s="17">
        <f t="shared" si="36"/>
        <v>928.47142857142876</v>
      </c>
      <c r="Z380" s="21">
        <f t="shared" si="40"/>
        <v>928</v>
      </c>
      <c r="AA380" s="17">
        <f t="shared" si="41"/>
        <v>928</v>
      </c>
      <c r="AB380" s="17">
        <f t="shared" si="37"/>
        <v>1699</v>
      </c>
    </row>
    <row r="381" spans="1:28" customFormat="1" ht="15" customHeight="1" x14ac:dyDescent="0.3">
      <c r="A381" s="116"/>
      <c r="B381" s="29">
        <v>592927</v>
      </c>
      <c r="C381" s="29">
        <v>102326</v>
      </c>
      <c r="D381" s="5" t="s">
        <v>8169</v>
      </c>
      <c r="E381" s="50">
        <v>102326</v>
      </c>
      <c r="F381" s="50"/>
      <c r="G381" s="45">
        <v>5905123284007</v>
      </c>
      <c r="H381" s="45"/>
      <c r="I381" s="6" t="s">
        <v>461</v>
      </c>
      <c r="J381" s="6" t="s">
        <v>2988</v>
      </c>
      <c r="K381" s="5" t="s">
        <v>133</v>
      </c>
      <c r="L381" s="7" t="s">
        <v>2786</v>
      </c>
      <c r="M381" s="7" t="s">
        <v>2984</v>
      </c>
      <c r="N381" s="17">
        <v>1699</v>
      </c>
      <c r="O381" s="17">
        <v>631</v>
      </c>
      <c r="P381" s="17">
        <v>631</v>
      </c>
      <c r="Q381" s="17">
        <v>631</v>
      </c>
      <c r="R381" s="17"/>
      <c r="S381" s="17"/>
      <c r="T381" s="17" t="str">
        <f t="shared" si="38"/>
        <v>631</v>
      </c>
      <c r="U381" s="15"/>
      <c r="V381" s="29"/>
      <c r="W381" s="17">
        <f t="shared" si="39"/>
        <v>649.93000000000006</v>
      </c>
      <c r="X381" s="62">
        <v>0.3</v>
      </c>
      <c r="Y381" s="17">
        <f t="shared" si="36"/>
        <v>928.47142857142876</v>
      </c>
      <c r="Z381" s="21">
        <f t="shared" si="40"/>
        <v>928</v>
      </c>
      <c r="AA381" s="17">
        <f t="shared" si="41"/>
        <v>928</v>
      </c>
      <c r="AB381" s="17">
        <f t="shared" si="37"/>
        <v>1699</v>
      </c>
    </row>
    <row r="382" spans="1:28" customFormat="1" ht="15" customHeight="1" x14ac:dyDescent="0.3">
      <c r="A382" s="116"/>
      <c r="B382" s="29">
        <v>592928</v>
      </c>
      <c r="C382" s="29">
        <v>102327</v>
      </c>
      <c r="D382" s="5" t="s">
        <v>8169</v>
      </c>
      <c r="E382" s="50">
        <v>102327</v>
      </c>
      <c r="F382" s="50"/>
      <c r="G382" s="45">
        <v>5905123284014</v>
      </c>
      <c r="H382" s="45"/>
      <c r="I382" s="6" t="s">
        <v>462</v>
      </c>
      <c r="J382" s="6" t="s">
        <v>2988</v>
      </c>
      <c r="K382" s="5" t="s">
        <v>133</v>
      </c>
      <c r="L382" s="7" t="s">
        <v>2787</v>
      </c>
      <c r="M382" s="7" t="s">
        <v>2984</v>
      </c>
      <c r="N382" s="17">
        <v>1699</v>
      </c>
      <c r="O382" s="17">
        <v>631</v>
      </c>
      <c r="P382" s="17">
        <v>631</v>
      </c>
      <c r="Q382" s="17">
        <v>631</v>
      </c>
      <c r="R382" s="17"/>
      <c r="S382" s="17"/>
      <c r="T382" s="17" t="str">
        <f t="shared" si="38"/>
        <v>631</v>
      </c>
      <c r="U382" s="15"/>
      <c r="V382" s="29"/>
      <c r="W382" s="17">
        <f t="shared" si="39"/>
        <v>649.93000000000006</v>
      </c>
      <c r="X382" s="62">
        <v>0.3</v>
      </c>
      <c r="Y382" s="17">
        <f t="shared" si="36"/>
        <v>928.47142857142876</v>
      </c>
      <c r="Z382" s="21">
        <f t="shared" si="40"/>
        <v>928</v>
      </c>
      <c r="AA382" s="17">
        <f t="shared" si="41"/>
        <v>928</v>
      </c>
      <c r="AB382" s="17">
        <f t="shared" si="37"/>
        <v>1699</v>
      </c>
    </row>
    <row r="383" spans="1:28" customFormat="1" ht="15" customHeight="1" x14ac:dyDescent="0.3">
      <c r="A383" s="116"/>
      <c r="B383" s="29">
        <v>592929</v>
      </c>
      <c r="C383" s="29">
        <v>102328</v>
      </c>
      <c r="D383" s="5" t="s">
        <v>8169</v>
      </c>
      <c r="E383" s="50">
        <v>102328</v>
      </c>
      <c r="F383" s="50"/>
      <c r="G383" s="45">
        <v>5905123284021</v>
      </c>
      <c r="H383" s="45"/>
      <c r="I383" s="6" t="s">
        <v>463</v>
      </c>
      <c r="J383" s="6" t="s">
        <v>2988</v>
      </c>
      <c r="K383" s="5" t="s">
        <v>133</v>
      </c>
      <c r="L383" s="7" t="s">
        <v>2787</v>
      </c>
      <c r="M383" s="7" t="s">
        <v>2984</v>
      </c>
      <c r="N383" s="17">
        <v>1699</v>
      </c>
      <c r="O383" s="17">
        <v>631</v>
      </c>
      <c r="P383" s="17">
        <v>631</v>
      </c>
      <c r="Q383" s="17">
        <v>631</v>
      </c>
      <c r="R383" s="17"/>
      <c r="S383" s="17"/>
      <c r="T383" s="17" t="str">
        <f t="shared" si="38"/>
        <v>631</v>
      </c>
      <c r="U383" s="15"/>
      <c r="V383" s="29"/>
      <c r="W383" s="17">
        <f t="shared" si="39"/>
        <v>649.93000000000006</v>
      </c>
      <c r="X383" s="62">
        <v>0.3</v>
      </c>
      <c r="Y383" s="17">
        <f t="shared" ref="Y383:Y446" si="42">W383/0.7</f>
        <v>928.47142857142876</v>
      </c>
      <c r="Z383" s="21">
        <f t="shared" si="40"/>
        <v>928</v>
      </c>
      <c r="AA383" s="17">
        <f t="shared" si="41"/>
        <v>928</v>
      </c>
      <c r="AB383" s="17">
        <f t="shared" si="37"/>
        <v>1699</v>
      </c>
    </row>
    <row r="384" spans="1:28" customFormat="1" ht="15" customHeight="1" x14ac:dyDescent="0.3">
      <c r="A384" s="116"/>
      <c r="B384" s="29">
        <v>592930</v>
      </c>
      <c r="C384" s="29">
        <v>102329</v>
      </c>
      <c r="D384" s="5" t="s">
        <v>8169</v>
      </c>
      <c r="E384" s="50">
        <v>102329</v>
      </c>
      <c r="F384" s="50"/>
      <c r="G384" s="45">
        <v>5905123284038</v>
      </c>
      <c r="H384" s="45"/>
      <c r="I384" s="6" t="s">
        <v>464</v>
      </c>
      <c r="J384" s="6" t="s">
        <v>2988</v>
      </c>
      <c r="K384" s="5" t="s">
        <v>133</v>
      </c>
      <c r="L384" s="7" t="s">
        <v>2788</v>
      </c>
      <c r="M384" s="7" t="s">
        <v>2984</v>
      </c>
      <c r="N384" s="17">
        <v>1599</v>
      </c>
      <c r="O384" s="17">
        <v>608</v>
      </c>
      <c r="P384" s="17">
        <v>608</v>
      </c>
      <c r="Q384" s="17">
        <v>608</v>
      </c>
      <c r="R384" s="17"/>
      <c r="S384" s="17"/>
      <c r="T384" s="17" t="str">
        <f t="shared" si="38"/>
        <v>608</v>
      </c>
      <c r="U384" s="15"/>
      <c r="V384" s="29"/>
      <c r="W384" s="17">
        <f t="shared" si="39"/>
        <v>626.24</v>
      </c>
      <c r="X384" s="62">
        <v>0.3</v>
      </c>
      <c r="Y384" s="17">
        <f t="shared" si="42"/>
        <v>894.62857142857149</v>
      </c>
      <c r="Z384" s="21">
        <f t="shared" si="40"/>
        <v>895</v>
      </c>
      <c r="AA384" s="17">
        <f t="shared" si="41"/>
        <v>895</v>
      </c>
      <c r="AB384" s="17">
        <f t="shared" si="37"/>
        <v>1599</v>
      </c>
    </row>
    <row r="385" spans="1:28" customFormat="1" ht="15" customHeight="1" x14ac:dyDescent="0.3">
      <c r="A385" s="116"/>
      <c r="B385" s="29">
        <v>592931</v>
      </c>
      <c r="C385" s="29">
        <v>102330</v>
      </c>
      <c r="D385" s="5" t="s">
        <v>8169</v>
      </c>
      <c r="E385" s="50">
        <v>102330</v>
      </c>
      <c r="F385" s="50"/>
      <c r="G385" s="45">
        <v>5905123284045</v>
      </c>
      <c r="H385" s="45"/>
      <c r="I385" s="6" t="s">
        <v>465</v>
      </c>
      <c r="J385" s="6" t="s">
        <v>2988</v>
      </c>
      <c r="K385" s="5" t="s">
        <v>133</v>
      </c>
      <c r="L385" s="7" t="s">
        <v>2788</v>
      </c>
      <c r="M385" s="7" t="s">
        <v>2984</v>
      </c>
      <c r="N385" s="17">
        <v>1599</v>
      </c>
      <c r="O385" s="17">
        <v>608</v>
      </c>
      <c r="P385" s="17">
        <v>608</v>
      </c>
      <c r="Q385" s="17">
        <v>608</v>
      </c>
      <c r="R385" s="17"/>
      <c r="S385" s="17"/>
      <c r="T385" s="17" t="str">
        <f t="shared" si="38"/>
        <v>608</v>
      </c>
      <c r="U385" s="15"/>
      <c r="V385" s="29"/>
      <c r="W385" s="17">
        <f t="shared" si="39"/>
        <v>626.24</v>
      </c>
      <c r="X385" s="62">
        <v>0.3</v>
      </c>
      <c r="Y385" s="17">
        <f t="shared" si="42"/>
        <v>894.62857142857149</v>
      </c>
      <c r="Z385" s="21">
        <f t="shared" si="40"/>
        <v>895</v>
      </c>
      <c r="AA385" s="17">
        <f t="shared" si="41"/>
        <v>895</v>
      </c>
      <c r="AB385" s="17">
        <f t="shared" si="37"/>
        <v>1599</v>
      </c>
    </row>
    <row r="386" spans="1:28" customFormat="1" ht="15" customHeight="1" x14ac:dyDescent="0.3">
      <c r="A386" s="116"/>
      <c r="B386" s="29">
        <v>592910</v>
      </c>
      <c r="C386" s="29">
        <v>102331</v>
      </c>
      <c r="D386" s="5" t="s">
        <v>8169</v>
      </c>
      <c r="E386" s="50">
        <v>102331</v>
      </c>
      <c r="F386" s="50"/>
      <c r="G386" s="45">
        <v>5905123284052</v>
      </c>
      <c r="H386" s="45"/>
      <c r="I386" s="6" t="s">
        <v>466</v>
      </c>
      <c r="J386" s="6" t="s">
        <v>2988</v>
      </c>
      <c r="K386" s="5" t="s">
        <v>133</v>
      </c>
      <c r="L386" s="7" t="s">
        <v>2789</v>
      </c>
      <c r="M386" s="7" t="s">
        <v>2984</v>
      </c>
      <c r="N386" s="17">
        <v>1599</v>
      </c>
      <c r="O386" s="17">
        <v>608</v>
      </c>
      <c r="P386" s="17">
        <v>608</v>
      </c>
      <c r="Q386" s="17">
        <v>608</v>
      </c>
      <c r="R386" s="17"/>
      <c r="S386" s="17"/>
      <c r="T386" s="17" t="str">
        <f t="shared" si="38"/>
        <v>608</v>
      </c>
      <c r="U386" s="15"/>
      <c r="V386" s="29"/>
      <c r="W386" s="17">
        <f t="shared" si="39"/>
        <v>626.24</v>
      </c>
      <c r="X386" s="62">
        <v>0.3</v>
      </c>
      <c r="Y386" s="17">
        <f t="shared" si="42"/>
        <v>894.62857142857149</v>
      </c>
      <c r="Z386" s="21">
        <f t="shared" si="40"/>
        <v>895</v>
      </c>
      <c r="AA386" s="17">
        <f t="shared" si="41"/>
        <v>895</v>
      </c>
      <c r="AB386" s="17">
        <f t="shared" ref="AB386:AB449" si="43">N386*1</f>
        <v>1599</v>
      </c>
    </row>
    <row r="387" spans="1:28" customFormat="1" ht="15" customHeight="1" x14ac:dyDescent="0.3">
      <c r="A387" s="116"/>
      <c r="B387" s="29">
        <v>592911</v>
      </c>
      <c r="C387" s="29">
        <v>102332</v>
      </c>
      <c r="D387" s="5" t="s">
        <v>8169</v>
      </c>
      <c r="E387" s="50">
        <v>102332</v>
      </c>
      <c r="F387" s="50"/>
      <c r="G387" s="45">
        <v>5905123284069</v>
      </c>
      <c r="H387" s="45"/>
      <c r="I387" s="6" t="s">
        <v>467</v>
      </c>
      <c r="J387" s="6" t="s">
        <v>2988</v>
      </c>
      <c r="K387" s="5" t="s">
        <v>133</v>
      </c>
      <c r="L387" s="7" t="s">
        <v>2789</v>
      </c>
      <c r="M387" s="7" t="s">
        <v>2984</v>
      </c>
      <c r="N387" s="17">
        <v>1599</v>
      </c>
      <c r="O387" s="17">
        <v>608</v>
      </c>
      <c r="P387" s="17">
        <v>608</v>
      </c>
      <c r="Q387" s="17">
        <v>608</v>
      </c>
      <c r="R387" s="17"/>
      <c r="S387" s="17"/>
      <c r="T387" s="17" t="str">
        <f t="shared" ref="T387:T450" si="44">CONCATENATE(Q387,S387)</f>
        <v>608</v>
      </c>
      <c r="U387" s="15"/>
      <c r="V387" s="29"/>
      <c r="W387" s="17">
        <f t="shared" ref="W387:W450" si="45">T387*1.03</f>
        <v>626.24</v>
      </c>
      <c r="X387" s="62">
        <v>0.3</v>
      </c>
      <c r="Y387" s="17">
        <f t="shared" si="42"/>
        <v>894.62857142857149</v>
      </c>
      <c r="Z387" s="21">
        <f t="shared" ref="Z387:Z450" si="46">ROUND(Y387,0)</f>
        <v>895</v>
      </c>
      <c r="AA387" s="17">
        <f t="shared" si="41"/>
        <v>895</v>
      </c>
      <c r="AB387" s="17">
        <f t="shared" si="43"/>
        <v>1599</v>
      </c>
    </row>
    <row r="388" spans="1:28" customFormat="1" ht="15" customHeight="1" x14ac:dyDescent="0.3">
      <c r="A388" s="116"/>
      <c r="B388" s="29">
        <v>592912</v>
      </c>
      <c r="C388" s="29">
        <v>102333</v>
      </c>
      <c r="D388" s="5" t="s">
        <v>8169</v>
      </c>
      <c r="E388" s="50">
        <v>102333</v>
      </c>
      <c r="F388" s="50"/>
      <c r="G388" s="45">
        <v>5905123284076</v>
      </c>
      <c r="H388" s="45"/>
      <c r="I388" s="6" t="s">
        <v>468</v>
      </c>
      <c r="J388" s="6" t="s">
        <v>2988</v>
      </c>
      <c r="K388" s="5" t="s">
        <v>133</v>
      </c>
      <c r="L388" s="7" t="s">
        <v>2737</v>
      </c>
      <c r="M388" s="7" t="s">
        <v>2984</v>
      </c>
      <c r="N388" s="17">
        <v>1599</v>
      </c>
      <c r="O388" s="17">
        <v>608</v>
      </c>
      <c r="P388" s="17">
        <v>608</v>
      </c>
      <c r="Q388" s="17">
        <v>608</v>
      </c>
      <c r="R388" s="17"/>
      <c r="S388" s="17"/>
      <c r="T388" s="17" t="str">
        <f t="shared" si="44"/>
        <v>608</v>
      </c>
      <c r="U388" s="15"/>
      <c r="V388" s="29"/>
      <c r="W388" s="17">
        <f t="shared" si="45"/>
        <v>626.24</v>
      </c>
      <c r="X388" s="62">
        <v>0.3</v>
      </c>
      <c r="Y388" s="17">
        <f t="shared" si="42"/>
        <v>894.62857142857149</v>
      </c>
      <c r="Z388" s="21">
        <f t="shared" si="46"/>
        <v>895</v>
      </c>
      <c r="AA388" s="17">
        <f t="shared" si="41"/>
        <v>895</v>
      </c>
      <c r="AB388" s="17">
        <f t="shared" si="43"/>
        <v>1599</v>
      </c>
    </row>
    <row r="389" spans="1:28" customFormat="1" ht="15" customHeight="1" x14ac:dyDescent="0.3">
      <c r="A389" s="116"/>
      <c r="B389" s="29">
        <v>592913</v>
      </c>
      <c r="C389" s="29">
        <v>102334</v>
      </c>
      <c r="D389" s="5" t="s">
        <v>8169</v>
      </c>
      <c r="E389" s="50">
        <v>102334</v>
      </c>
      <c r="F389" s="50"/>
      <c r="G389" s="45">
        <v>5905123284083</v>
      </c>
      <c r="H389" s="45"/>
      <c r="I389" s="6" t="s">
        <v>469</v>
      </c>
      <c r="J389" s="6" t="s">
        <v>2988</v>
      </c>
      <c r="K389" s="5" t="s">
        <v>133</v>
      </c>
      <c r="L389" s="7" t="s">
        <v>2737</v>
      </c>
      <c r="M389" s="7" t="s">
        <v>2984</v>
      </c>
      <c r="N389" s="17">
        <v>1599</v>
      </c>
      <c r="O389" s="17">
        <v>608</v>
      </c>
      <c r="P389" s="17">
        <v>608</v>
      </c>
      <c r="Q389" s="17">
        <v>608</v>
      </c>
      <c r="R389" s="17"/>
      <c r="S389" s="17"/>
      <c r="T389" s="17" t="str">
        <f t="shared" si="44"/>
        <v>608</v>
      </c>
      <c r="U389" s="15"/>
      <c r="V389" s="29"/>
      <c r="W389" s="17">
        <f t="shared" si="45"/>
        <v>626.24</v>
      </c>
      <c r="X389" s="62">
        <v>0.3</v>
      </c>
      <c r="Y389" s="17">
        <f t="shared" si="42"/>
        <v>894.62857142857149</v>
      </c>
      <c r="Z389" s="21">
        <f t="shared" si="46"/>
        <v>895</v>
      </c>
      <c r="AA389" s="17">
        <f t="shared" si="41"/>
        <v>895</v>
      </c>
      <c r="AB389" s="17">
        <f t="shared" si="43"/>
        <v>1599</v>
      </c>
    </row>
    <row r="390" spans="1:28" customFormat="1" ht="15" customHeight="1" x14ac:dyDescent="0.3">
      <c r="A390" s="116"/>
      <c r="B390" s="29">
        <v>592914</v>
      </c>
      <c r="C390" s="29">
        <v>102335</v>
      </c>
      <c r="D390" s="5" t="s">
        <v>8169</v>
      </c>
      <c r="E390" s="50">
        <v>102335</v>
      </c>
      <c r="F390" s="50"/>
      <c r="G390" s="45">
        <v>5905123284090</v>
      </c>
      <c r="H390" s="45"/>
      <c r="I390" s="6" t="s">
        <v>470</v>
      </c>
      <c r="J390" s="6" t="s">
        <v>2988</v>
      </c>
      <c r="K390" s="5" t="s">
        <v>133</v>
      </c>
      <c r="L390" s="7" t="s">
        <v>2790</v>
      </c>
      <c r="M390" s="7" t="s">
        <v>2984</v>
      </c>
      <c r="N390" s="17">
        <v>1599</v>
      </c>
      <c r="O390" s="17">
        <v>608</v>
      </c>
      <c r="P390" s="17">
        <v>608</v>
      </c>
      <c r="Q390" s="17">
        <v>608</v>
      </c>
      <c r="R390" s="17"/>
      <c r="S390" s="17"/>
      <c r="T390" s="17" t="str">
        <f t="shared" si="44"/>
        <v>608</v>
      </c>
      <c r="U390" s="15"/>
      <c r="V390" s="29"/>
      <c r="W390" s="17">
        <f t="shared" si="45"/>
        <v>626.24</v>
      </c>
      <c r="X390" s="62">
        <v>0.3</v>
      </c>
      <c r="Y390" s="17">
        <f t="shared" si="42"/>
        <v>894.62857142857149</v>
      </c>
      <c r="Z390" s="21">
        <f t="shared" si="46"/>
        <v>895</v>
      </c>
      <c r="AA390" s="17">
        <f t="shared" si="41"/>
        <v>895</v>
      </c>
      <c r="AB390" s="17">
        <f t="shared" si="43"/>
        <v>1599</v>
      </c>
    </row>
    <row r="391" spans="1:28" customFormat="1" ht="15" customHeight="1" x14ac:dyDescent="0.3">
      <c r="A391" s="116"/>
      <c r="B391" s="29">
        <v>592915</v>
      </c>
      <c r="C391" s="29">
        <v>102336</v>
      </c>
      <c r="D391" s="5" t="s">
        <v>8169</v>
      </c>
      <c r="E391" s="50">
        <v>102336</v>
      </c>
      <c r="F391" s="50"/>
      <c r="G391" s="45">
        <v>5905123284106</v>
      </c>
      <c r="H391" s="45"/>
      <c r="I391" s="6" t="s">
        <v>471</v>
      </c>
      <c r="J391" s="6" t="s">
        <v>2988</v>
      </c>
      <c r="K391" s="5" t="s">
        <v>133</v>
      </c>
      <c r="L391" s="7" t="s">
        <v>2790</v>
      </c>
      <c r="M391" s="7" t="s">
        <v>2984</v>
      </c>
      <c r="N391" s="17">
        <v>1599</v>
      </c>
      <c r="O391" s="17">
        <v>608</v>
      </c>
      <c r="P391" s="17">
        <v>608</v>
      </c>
      <c r="Q391" s="17">
        <v>608</v>
      </c>
      <c r="R391" s="17"/>
      <c r="S391" s="17"/>
      <c r="T391" s="17" t="str">
        <f t="shared" si="44"/>
        <v>608</v>
      </c>
      <c r="U391" s="15"/>
      <c r="V391" s="29"/>
      <c r="W391" s="17">
        <f t="shared" si="45"/>
        <v>626.24</v>
      </c>
      <c r="X391" s="62">
        <v>0.3</v>
      </c>
      <c r="Y391" s="17">
        <f t="shared" si="42"/>
        <v>894.62857142857149</v>
      </c>
      <c r="Z391" s="21">
        <f t="shared" si="46"/>
        <v>895</v>
      </c>
      <c r="AA391" s="17">
        <f t="shared" si="41"/>
        <v>895</v>
      </c>
      <c r="AB391" s="17">
        <f t="shared" si="43"/>
        <v>1599</v>
      </c>
    </row>
    <row r="392" spans="1:28" customFormat="1" ht="15" customHeight="1" x14ac:dyDescent="0.3">
      <c r="A392" s="116"/>
      <c r="B392" s="29">
        <v>592916</v>
      </c>
      <c r="C392" s="29">
        <v>102337</v>
      </c>
      <c r="D392" s="5" t="s">
        <v>8169</v>
      </c>
      <c r="E392" s="50">
        <v>102337</v>
      </c>
      <c r="F392" s="50"/>
      <c r="G392" s="45">
        <v>5905123284113</v>
      </c>
      <c r="H392" s="45"/>
      <c r="I392" s="6" t="s">
        <v>472</v>
      </c>
      <c r="J392" s="6" t="s">
        <v>2988</v>
      </c>
      <c r="K392" s="5" t="s">
        <v>133</v>
      </c>
      <c r="L392" s="7" t="s">
        <v>2791</v>
      </c>
      <c r="M392" s="7" t="s">
        <v>2984</v>
      </c>
      <c r="N392" s="17">
        <v>1599</v>
      </c>
      <c r="O392" s="17">
        <v>608</v>
      </c>
      <c r="P392" s="17">
        <v>608</v>
      </c>
      <c r="Q392" s="17">
        <v>608</v>
      </c>
      <c r="R392" s="17"/>
      <c r="S392" s="17"/>
      <c r="T392" s="17" t="str">
        <f t="shared" si="44"/>
        <v>608</v>
      </c>
      <c r="U392" s="15"/>
      <c r="V392" s="29"/>
      <c r="W392" s="17">
        <f t="shared" si="45"/>
        <v>626.24</v>
      </c>
      <c r="X392" s="62">
        <v>0.3</v>
      </c>
      <c r="Y392" s="17">
        <f t="shared" si="42"/>
        <v>894.62857142857149</v>
      </c>
      <c r="Z392" s="21">
        <f t="shared" si="46"/>
        <v>895</v>
      </c>
      <c r="AA392" s="17">
        <f t="shared" si="41"/>
        <v>895</v>
      </c>
      <c r="AB392" s="17">
        <f t="shared" si="43"/>
        <v>1599</v>
      </c>
    </row>
    <row r="393" spans="1:28" customFormat="1" ht="15" customHeight="1" x14ac:dyDescent="0.3">
      <c r="A393" s="116"/>
      <c r="B393" s="29">
        <v>592917</v>
      </c>
      <c r="C393" s="29">
        <v>102338</v>
      </c>
      <c r="D393" s="5" t="s">
        <v>8169</v>
      </c>
      <c r="E393" s="50">
        <v>102338</v>
      </c>
      <c r="F393" s="50"/>
      <c r="G393" s="45">
        <v>5905123284120</v>
      </c>
      <c r="H393" s="45"/>
      <c r="I393" s="6" t="s">
        <v>473</v>
      </c>
      <c r="J393" s="6" t="s">
        <v>2988</v>
      </c>
      <c r="K393" s="5" t="s">
        <v>133</v>
      </c>
      <c r="L393" s="7" t="s">
        <v>2791</v>
      </c>
      <c r="M393" s="7" t="s">
        <v>2984</v>
      </c>
      <c r="N393" s="17">
        <v>1599</v>
      </c>
      <c r="O393" s="17">
        <v>608</v>
      </c>
      <c r="P393" s="17">
        <v>608</v>
      </c>
      <c r="Q393" s="17">
        <v>608</v>
      </c>
      <c r="R393" s="17"/>
      <c r="S393" s="17"/>
      <c r="T393" s="17" t="str">
        <f t="shared" si="44"/>
        <v>608</v>
      </c>
      <c r="U393" s="15"/>
      <c r="V393" s="29"/>
      <c r="W393" s="17">
        <f t="shared" si="45"/>
        <v>626.24</v>
      </c>
      <c r="X393" s="62">
        <v>0.3</v>
      </c>
      <c r="Y393" s="17">
        <f t="shared" si="42"/>
        <v>894.62857142857149</v>
      </c>
      <c r="Z393" s="21">
        <f t="shared" si="46"/>
        <v>895</v>
      </c>
      <c r="AA393" s="17">
        <f t="shared" si="41"/>
        <v>895</v>
      </c>
      <c r="AB393" s="17">
        <f t="shared" si="43"/>
        <v>1599</v>
      </c>
    </row>
    <row r="394" spans="1:28" customFormat="1" ht="15" customHeight="1" x14ac:dyDescent="0.3">
      <c r="A394" s="116"/>
      <c r="B394" s="29">
        <v>592900</v>
      </c>
      <c r="C394" s="29">
        <v>102570</v>
      </c>
      <c r="D394" s="5" t="s">
        <v>8169</v>
      </c>
      <c r="E394" s="50">
        <v>102570</v>
      </c>
      <c r="F394" s="50"/>
      <c r="G394" s="45">
        <v>5905123286131</v>
      </c>
      <c r="H394" s="45"/>
      <c r="I394" s="6" t="s">
        <v>494</v>
      </c>
      <c r="J394" s="6" t="s">
        <v>2988</v>
      </c>
      <c r="K394" s="5" t="s">
        <v>133</v>
      </c>
      <c r="L394" s="7" t="s">
        <v>2788</v>
      </c>
      <c r="M394" s="7" t="s">
        <v>2984</v>
      </c>
      <c r="N394" s="17">
        <v>399</v>
      </c>
      <c r="O394" s="17">
        <v>170</v>
      </c>
      <c r="P394" s="17">
        <v>170</v>
      </c>
      <c r="Q394" s="17">
        <v>170</v>
      </c>
      <c r="R394" s="17"/>
      <c r="S394" s="17"/>
      <c r="T394" s="17" t="str">
        <f t="shared" si="44"/>
        <v>170</v>
      </c>
      <c r="U394" s="15"/>
      <c r="V394" s="29"/>
      <c r="W394" s="17">
        <f t="shared" si="45"/>
        <v>175.1</v>
      </c>
      <c r="X394" s="62">
        <v>0.3</v>
      </c>
      <c r="Y394" s="17">
        <f t="shared" si="42"/>
        <v>250.14285714285714</v>
      </c>
      <c r="Z394" s="21">
        <f t="shared" si="46"/>
        <v>250</v>
      </c>
      <c r="AA394" s="17">
        <f t="shared" si="41"/>
        <v>250</v>
      </c>
      <c r="AB394" s="17">
        <f t="shared" si="43"/>
        <v>399</v>
      </c>
    </row>
    <row r="395" spans="1:28" customFormat="1" ht="15" customHeight="1" x14ac:dyDescent="0.3">
      <c r="A395" s="116"/>
      <c r="B395" s="29">
        <v>592901</v>
      </c>
      <c r="C395" s="29">
        <v>102571</v>
      </c>
      <c r="D395" s="5" t="s">
        <v>8169</v>
      </c>
      <c r="E395" s="50">
        <v>102571</v>
      </c>
      <c r="F395" s="50"/>
      <c r="G395" s="45">
        <v>5905123286148</v>
      </c>
      <c r="H395" s="45"/>
      <c r="I395" s="6" t="s">
        <v>495</v>
      </c>
      <c r="J395" s="6" t="s">
        <v>2988</v>
      </c>
      <c r="K395" s="5" t="s">
        <v>133</v>
      </c>
      <c r="L395" s="7" t="s">
        <v>2789</v>
      </c>
      <c r="M395" s="7" t="s">
        <v>2984</v>
      </c>
      <c r="N395" s="17">
        <v>399</v>
      </c>
      <c r="O395" s="17">
        <v>170</v>
      </c>
      <c r="P395" s="17">
        <v>170</v>
      </c>
      <c r="Q395" s="17">
        <v>170</v>
      </c>
      <c r="R395" s="17"/>
      <c r="S395" s="17"/>
      <c r="T395" s="17" t="str">
        <f t="shared" si="44"/>
        <v>170</v>
      </c>
      <c r="U395" s="15"/>
      <c r="V395" s="29"/>
      <c r="W395" s="17">
        <f t="shared" si="45"/>
        <v>175.1</v>
      </c>
      <c r="X395" s="62">
        <v>0.3</v>
      </c>
      <c r="Y395" s="17">
        <f t="shared" si="42"/>
        <v>250.14285714285714</v>
      </c>
      <c r="Z395" s="21">
        <f t="shared" si="46"/>
        <v>250</v>
      </c>
      <c r="AA395" s="17">
        <f t="shared" si="41"/>
        <v>250</v>
      </c>
      <c r="AB395" s="17">
        <f t="shared" si="43"/>
        <v>399</v>
      </c>
    </row>
    <row r="396" spans="1:28" customFormat="1" ht="15" customHeight="1" x14ac:dyDescent="0.3">
      <c r="A396" s="116"/>
      <c r="B396" s="29">
        <v>592902</v>
      </c>
      <c r="C396" s="29">
        <v>102572</v>
      </c>
      <c r="D396" s="5" t="s">
        <v>8169</v>
      </c>
      <c r="E396" s="50">
        <v>102572</v>
      </c>
      <c r="F396" s="50"/>
      <c r="G396" s="45">
        <v>5905123286155</v>
      </c>
      <c r="H396" s="45"/>
      <c r="I396" s="6" t="s">
        <v>496</v>
      </c>
      <c r="J396" s="6" t="s">
        <v>2988</v>
      </c>
      <c r="K396" s="5" t="s">
        <v>133</v>
      </c>
      <c r="L396" s="7" t="s">
        <v>2737</v>
      </c>
      <c r="M396" s="7" t="s">
        <v>2984</v>
      </c>
      <c r="N396" s="17">
        <v>399</v>
      </c>
      <c r="O396" s="17">
        <v>170</v>
      </c>
      <c r="P396" s="17">
        <v>170</v>
      </c>
      <c r="Q396" s="17">
        <v>170</v>
      </c>
      <c r="R396" s="17"/>
      <c r="S396" s="17"/>
      <c r="T396" s="17" t="str">
        <f t="shared" si="44"/>
        <v>170</v>
      </c>
      <c r="U396" s="15"/>
      <c r="V396" s="29"/>
      <c r="W396" s="17">
        <f t="shared" si="45"/>
        <v>175.1</v>
      </c>
      <c r="X396" s="62">
        <v>0.3</v>
      </c>
      <c r="Y396" s="17">
        <f t="shared" si="42"/>
        <v>250.14285714285714</v>
      </c>
      <c r="Z396" s="21">
        <f t="shared" si="46"/>
        <v>250</v>
      </c>
      <c r="AA396" s="17">
        <f t="shared" si="41"/>
        <v>250</v>
      </c>
      <c r="AB396" s="17">
        <f t="shared" si="43"/>
        <v>399</v>
      </c>
    </row>
    <row r="397" spans="1:28" customFormat="1" ht="15" customHeight="1" x14ac:dyDescent="0.3">
      <c r="A397" s="116"/>
      <c r="B397" s="29">
        <v>592903</v>
      </c>
      <c r="C397" s="29">
        <v>102573</v>
      </c>
      <c r="D397" s="5" t="s">
        <v>8169</v>
      </c>
      <c r="E397" s="50">
        <v>102573</v>
      </c>
      <c r="F397" s="50"/>
      <c r="G397" s="45">
        <v>5905123286162</v>
      </c>
      <c r="H397" s="45"/>
      <c r="I397" s="6" t="s">
        <v>497</v>
      </c>
      <c r="J397" s="6" t="s">
        <v>2988</v>
      </c>
      <c r="K397" s="5" t="s">
        <v>133</v>
      </c>
      <c r="L397" s="7" t="s">
        <v>2790</v>
      </c>
      <c r="M397" s="7" t="s">
        <v>2984</v>
      </c>
      <c r="N397" s="17">
        <v>399</v>
      </c>
      <c r="O397" s="17">
        <v>170</v>
      </c>
      <c r="P397" s="17">
        <v>170</v>
      </c>
      <c r="Q397" s="17">
        <v>170</v>
      </c>
      <c r="R397" s="17"/>
      <c r="S397" s="17"/>
      <c r="T397" s="17" t="str">
        <f t="shared" si="44"/>
        <v>170</v>
      </c>
      <c r="U397" s="15"/>
      <c r="V397" s="29"/>
      <c r="W397" s="17">
        <f t="shared" si="45"/>
        <v>175.1</v>
      </c>
      <c r="X397" s="62">
        <v>0.3</v>
      </c>
      <c r="Y397" s="17">
        <f t="shared" si="42"/>
        <v>250.14285714285714</v>
      </c>
      <c r="Z397" s="21">
        <f t="shared" si="46"/>
        <v>250</v>
      </c>
      <c r="AA397" s="17">
        <f t="shared" si="41"/>
        <v>250</v>
      </c>
      <c r="AB397" s="17">
        <f t="shared" si="43"/>
        <v>399</v>
      </c>
    </row>
    <row r="398" spans="1:28" customFormat="1" ht="15" customHeight="1" x14ac:dyDescent="0.3">
      <c r="A398" s="116"/>
      <c r="B398" s="29">
        <v>592904</v>
      </c>
      <c r="C398" s="29">
        <v>102574</v>
      </c>
      <c r="D398" s="5" t="s">
        <v>8169</v>
      </c>
      <c r="E398" s="50">
        <v>102574</v>
      </c>
      <c r="F398" s="50"/>
      <c r="G398" s="45">
        <v>5905123286179</v>
      </c>
      <c r="H398" s="45"/>
      <c r="I398" s="6" t="s">
        <v>498</v>
      </c>
      <c r="J398" s="6" t="s">
        <v>2988</v>
      </c>
      <c r="K398" s="5" t="s">
        <v>133</v>
      </c>
      <c r="L398" s="7" t="s">
        <v>2791</v>
      </c>
      <c r="M398" s="7" t="s">
        <v>2984</v>
      </c>
      <c r="N398" s="17">
        <v>399</v>
      </c>
      <c r="O398" s="17">
        <v>170</v>
      </c>
      <c r="P398" s="17">
        <v>170</v>
      </c>
      <c r="Q398" s="17">
        <v>170</v>
      </c>
      <c r="R398" s="17"/>
      <c r="S398" s="17"/>
      <c r="T398" s="17" t="str">
        <f t="shared" si="44"/>
        <v>170</v>
      </c>
      <c r="U398" s="15"/>
      <c r="V398" s="29"/>
      <c r="W398" s="17">
        <f t="shared" si="45"/>
        <v>175.1</v>
      </c>
      <c r="X398" s="62">
        <v>0.3</v>
      </c>
      <c r="Y398" s="17">
        <f t="shared" si="42"/>
        <v>250.14285714285714</v>
      </c>
      <c r="Z398" s="21">
        <f t="shared" si="46"/>
        <v>250</v>
      </c>
      <c r="AA398" s="17">
        <f t="shared" si="41"/>
        <v>250</v>
      </c>
      <c r="AB398" s="17">
        <f t="shared" si="43"/>
        <v>399</v>
      </c>
    </row>
    <row r="399" spans="1:28" customFormat="1" ht="15" customHeight="1" x14ac:dyDescent="0.3">
      <c r="A399" s="116"/>
      <c r="B399" s="29">
        <v>592906</v>
      </c>
      <c r="C399" s="29">
        <v>102565</v>
      </c>
      <c r="D399" s="5" t="s">
        <v>8169</v>
      </c>
      <c r="E399" s="50">
        <v>102565</v>
      </c>
      <c r="F399" s="50"/>
      <c r="G399" s="45">
        <v>5905123286087</v>
      </c>
      <c r="H399" s="45"/>
      <c r="I399" s="6" t="s">
        <v>499</v>
      </c>
      <c r="J399" s="6" t="s">
        <v>2988</v>
      </c>
      <c r="K399" s="5" t="s">
        <v>133</v>
      </c>
      <c r="L399" s="7" t="s">
        <v>2783</v>
      </c>
      <c r="M399" s="7" t="s">
        <v>2984</v>
      </c>
      <c r="N399" s="17">
        <v>449</v>
      </c>
      <c r="O399" s="17">
        <v>175</v>
      </c>
      <c r="P399" s="17">
        <v>175</v>
      </c>
      <c r="Q399" s="17">
        <v>175</v>
      </c>
      <c r="R399" s="17"/>
      <c r="S399" s="17"/>
      <c r="T399" s="17" t="str">
        <f t="shared" si="44"/>
        <v>175</v>
      </c>
      <c r="U399" s="15"/>
      <c r="V399" s="29"/>
      <c r="W399" s="17">
        <f t="shared" si="45"/>
        <v>180.25</v>
      </c>
      <c r="X399" s="62">
        <v>0.3</v>
      </c>
      <c r="Y399" s="17">
        <f t="shared" si="42"/>
        <v>257.5</v>
      </c>
      <c r="Z399" s="21">
        <f t="shared" si="46"/>
        <v>258</v>
      </c>
      <c r="AA399" s="17">
        <f t="shared" si="41"/>
        <v>258</v>
      </c>
      <c r="AB399" s="17">
        <f t="shared" si="43"/>
        <v>449</v>
      </c>
    </row>
    <row r="400" spans="1:28" customFormat="1" ht="15" customHeight="1" x14ac:dyDescent="0.3">
      <c r="A400" s="116"/>
      <c r="B400" s="29">
        <v>592907</v>
      </c>
      <c r="C400" s="29">
        <v>102566</v>
      </c>
      <c r="D400" s="5" t="s">
        <v>8169</v>
      </c>
      <c r="E400" s="50">
        <v>102566</v>
      </c>
      <c r="F400" s="50"/>
      <c r="G400" s="45">
        <v>5905123286094</v>
      </c>
      <c r="H400" s="45"/>
      <c r="I400" s="6" t="s">
        <v>500</v>
      </c>
      <c r="J400" s="6" t="s">
        <v>2988</v>
      </c>
      <c r="K400" s="5" t="s">
        <v>133</v>
      </c>
      <c r="L400" s="7" t="s">
        <v>2784</v>
      </c>
      <c r="M400" s="7" t="s">
        <v>2984</v>
      </c>
      <c r="N400" s="17">
        <v>449</v>
      </c>
      <c r="O400" s="17">
        <v>175</v>
      </c>
      <c r="P400" s="17">
        <v>175</v>
      </c>
      <c r="Q400" s="17">
        <v>175</v>
      </c>
      <c r="R400" s="17"/>
      <c r="S400" s="17"/>
      <c r="T400" s="17" t="str">
        <f t="shared" si="44"/>
        <v>175</v>
      </c>
      <c r="U400" s="15"/>
      <c r="V400" s="29"/>
      <c r="W400" s="17">
        <f t="shared" si="45"/>
        <v>180.25</v>
      </c>
      <c r="X400" s="62">
        <v>0.3</v>
      </c>
      <c r="Y400" s="17">
        <f t="shared" si="42"/>
        <v>257.5</v>
      </c>
      <c r="Z400" s="21">
        <f t="shared" si="46"/>
        <v>258</v>
      </c>
      <c r="AA400" s="17">
        <f t="shared" si="41"/>
        <v>258</v>
      </c>
      <c r="AB400" s="17">
        <f t="shared" si="43"/>
        <v>449</v>
      </c>
    </row>
    <row r="401" spans="1:28" customFormat="1" ht="15" customHeight="1" x14ac:dyDescent="0.3">
      <c r="A401" s="116"/>
      <c r="B401" s="29">
        <v>592909</v>
      </c>
      <c r="C401" s="29">
        <v>102568</v>
      </c>
      <c r="D401" s="5" t="s">
        <v>8169</v>
      </c>
      <c r="E401" s="50">
        <v>102568</v>
      </c>
      <c r="F401" s="50"/>
      <c r="G401" s="45">
        <v>5905123286117</v>
      </c>
      <c r="H401" s="45"/>
      <c r="I401" s="6" t="s">
        <v>501</v>
      </c>
      <c r="J401" s="6" t="s">
        <v>2988</v>
      </c>
      <c r="K401" s="5" t="s">
        <v>133</v>
      </c>
      <c r="L401" s="7" t="s">
        <v>2786</v>
      </c>
      <c r="M401" s="7" t="s">
        <v>2984</v>
      </c>
      <c r="N401" s="17">
        <v>449</v>
      </c>
      <c r="O401" s="17">
        <v>175</v>
      </c>
      <c r="P401" s="17">
        <v>175</v>
      </c>
      <c r="Q401" s="17">
        <v>175</v>
      </c>
      <c r="R401" s="17"/>
      <c r="S401" s="17"/>
      <c r="T401" s="17" t="str">
        <f t="shared" si="44"/>
        <v>175</v>
      </c>
      <c r="U401" s="15"/>
      <c r="V401" s="29"/>
      <c r="W401" s="17">
        <f t="shared" si="45"/>
        <v>180.25</v>
      </c>
      <c r="X401" s="62">
        <v>0.3</v>
      </c>
      <c r="Y401" s="17">
        <f t="shared" si="42"/>
        <v>257.5</v>
      </c>
      <c r="Z401" s="21">
        <f t="shared" si="46"/>
        <v>258</v>
      </c>
      <c r="AA401" s="17">
        <f t="shared" si="41"/>
        <v>258</v>
      </c>
      <c r="AB401" s="17">
        <f t="shared" si="43"/>
        <v>449</v>
      </c>
    </row>
    <row r="402" spans="1:28" customFormat="1" ht="15" customHeight="1" x14ac:dyDescent="0.3">
      <c r="A402" s="116"/>
      <c r="B402" s="29">
        <v>592908</v>
      </c>
      <c r="C402" s="29">
        <v>102567</v>
      </c>
      <c r="D402" s="5" t="s">
        <v>8169</v>
      </c>
      <c r="E402" s="50">
        <v>102567</v>
      </c>
      <c r="F402" s="50"/>
      <c r="G402" s="45">
        <v>5905123286100</v>
      </c>
      <c r="H402" s="45"/>
      <c r="I402" s="6" t="s">
        <v>502</v>
      </c>
      <c r="J402" s="6" t="s">
        <v>2988</v>
      </c>
      <c r="K402" s="5" t="s">
        <v>133</v>
      </c>
      <c r="L402" s="7" t="s">
        <v>2785</v>
      </c>
      <c r="M402" s="7" t="s">
        <v>2984</v>
      </c>
      <c r="N402" s="17">
        <v>449</v>
      </c>
      <c r="O402" s="17">
        <v>175</v>
      </c>
      <c r="P402" s="17">
        <v>175</v>
      </c>
      <c r="Q402" s="17">
        <v>175</v>
      </c>
      <c r="R402" s="17"/>
      <c r="S402" s="17"/>
      <c r="T402" s="17" t="str">
        <f t="shared" si="44"/>
        <v>175</v>
      </c>
      <c r="U402" s="15"/>
      <c r="V402" s="29"/>
      <c r="W402" s="17">
        <f t="shared" si="45"/>
        <v>180.25</v>
      </c>
      <c r="X402" s="62">
        <v>0.3</v>
      </c>
      <c r="Y402" s="17">
        <f t="shared" si="42"/>
        <v>257.5</v>
      </c>
      <c r="Z402" s="21">
        <f t="shared" si="46"/>
        <v>258</v>
      </c>
      <c r="AA402" s="17">
        <f t="shared" si="41"/>
        <v>258</v>
      </c>
      <c r="AB402" s="17">
        <f t="shared" si="43"/>
        <v>449</v>
      </c>
    </row>
    <row r="403" spans="1:28" customFormat="1" ht="15" customHeight="1" x14ac:dyDescent="0.3">
      <c r="A403" s="116"/>
      <c r="B403" s="29">
        <v>592905</v>
      </c>
      <c r="C403" s="29">
        <v>102564</v>
      </c>
      <c r="D403" s="5" t="s">
        <v>8169</v>
      </c>
      <c r="E403" s="50">
        <v>102564</v>
      </c>
      <c r="F403" s="50"/>
      <c r="G403" s="45">
        <v>5905123286070</v>
      </c>
      <c r="H403" s="45"/>
      <c r="I403" s="6" t="s">
        <v>503</v>
      </c>
      <c r="J403" s="6" t="s">
        <v>2988</v>
      </c>
      <c r="K403" s="5" t="s">
        <v>133</v>
      </c>
      <c r="L403" s="7" t="s">
        <v>2782</v>
      </c>
      <c r="M403" s="7" t="s">
        <v>2984</v>
      </c>
      <c r="N403" s="17">
        <v>449</v>
      </c>
      <c r="O403" s="17">
        <v>175</v>
      </c>
      <c r="P403" s="17">
        <v>175</v>
      </c>
      <c r="Q403" s="17">
        <v>175</v>
      </c>
      <c r="R403" s="17"/>
      <c r="S403" s="17"/>
      <c r="T403" s="17" t="str">
        <f t="shared" si="44"/>
        <v>175</v>
      </c>
      <c r="U403" s="15"/>
      <c r="V403" s="29"/>
      <c r="W403" s="17">
        <f t="shared" si="45"/>
        <v>180.25</v>
      </c>
      <c r="X403" s="62">
        <v>0.3</v>
      </c>
      <c r="Y403" s="17">
        <f t="shared" si="42"/>
        <v>257.5</v>
      </c>
      <c r="Z403" s="21">
        <f t="shared" si="46"/>
        <v>258</v>
      </c>
      <c r="AA403" s="17">
        <f t="shared" si="41"/>
        <v>258</v>
      </c>
      <c r="AB403" s="17">
        <f t="shared" si="43"/>
        <v>449</v>
      </c>
    </row>
    <row r="404" spans="1:28" customFormat="1" ht="15" customHeight="1" x14ac:dyDescent="0.3">
      <c r="A404" s="116"/>
      <c r="B404" s="29">
        <v>592899</v>
      </c>
      <c r="C404" s="29">
        <v>102569</v>
      </c>
      <c r="D404" s="5" t="s">
        <v>8169</v>
      </c>
      <c r="E404" s="50">
        <v>102569</v>
      </c>
      <c r="F404" s="50"/>
      <c r="G404" s="45">
        <v>5905123286124</v>
      </c>
      <c r="H404" s="45"/>
      <c r="I404" s="6" t="s">
        <v>504</v>
      </c>
      <c r="J404" s="6" t="s">
        <v>2988</v>
      </c>
      <c r="K404" s="5" t="s">
        <v>133</v>
      </c>
      <c r="L404" s="7" t="s">
        <v>2787</v>
      </c>
      <c r="M404" s="7" t="s">
        <v>2984</v>
      </c>
      <c r="N404" s="17">
        <v>449</v>
      </c>
      <c r="O404" s="17">
        <v>175</v>
      </c>
      <c r="P404" s="17">
        <v>175</v>
      </c>
      <c r="Q404" s="17">
        <v>175</v>
      </c>
      <c r="R404" s="17"/>
      <c r="S404" s="17"/>
      <c r="T404" s="17" t="str">
        <f t="shared" si="44"/>
        <v>175</v>
      </c>
      <c r="U404" s="15"/>
      <c r="V404" s="29"/>
      <c r="W404" s="17">
        <f t="shared" si="45"/>
        <v>180.25</v>
      </c>
      <c r="X404" s="62">
        <v>0.3</v>
      </c>
      <c r="Y404" s="17">
        <f t="shared" si="42"/>
        <v>257.5</v>
      </c>
      <c r="Z404" s="21">
        <f t="shared" si="46"/>
        <v>258</v>
      </c>
      <c r="AA404" s="17">
        <f t="shared" si="41"/>
        <v>258</v>
      </c>
      <c r="AB404" s="17">
        <f t="shared" si="43"/>
        <v>449</v>
      </c>
    </row>
    <row r="405" spans="1:28" customFormat="1" ht="15" customHeight="1" x14ac:dyDescent="0.3">
      <c r="A405" s="116"/>
      <c r="B405" s="29">
        <v>592943</v>
      </c>
      <c r="C405" s="29">
        <v>102018</v>
      </c>
      <c r="D405" s="5" t="s">
        <v>8169</v>
      </c>
      <c r="E405" s="50">
        <v>102018</v>
      </c>
      <c r="F405" s="50"/>
      <c r="G405" s="45">
        <v>5904474879726</v>
      </c>
      <c r="H405" s="45"/>
      <c r="I405" s="6" t="s">
        <v>364</v>
      </c>
      <c r="J405" s="6" t="s">
        <v>2988</v>
      </c>
      <c r="K405" s="5" t="s">
        <v>57</v>
      </c>
      <c r="L405" s="7" t="s">
        <v>2792</v>
      </c>
      <c r="M405" s="7" t="s">
        <v>2984</v>
      </c>
      <c r="N405" s="17">
        <v>1899</v>
      </c>
      <c r="O405" s="17">
        <v>864</v>
      </c>
      <c r="P405" s="17">
        <v>864</v>
      </c>
      <c r="Q405" s="17">
        <v>864</v>
      </c>
      <c r="R405" s="17"/>
      <c r="S405" s="17"/>
      <c r="T405" s="17" t="str">
        <f t="shared" si="44"/>
        <v>864</v>
      </c>
      <c r="U405" s="15"/>
      <c r="V405" s="29"/>
      <c r="W405" s="17">
        <f t="shared" si="45"/>
        <v>889.92000000000007</v>
      </c>
      <c r="X405" s="62">
        <v>0.3</v>
      </c>
      <c r="Y405" s="17">
        <f t="shared" si="42"/>
        <v>1271.3142857142859</v>
      </c>
      <c r="Z405" s="21">
        <f t="shared" si="46"/>
        <v>1271</v>
      </c>
      <c r="AA405" s="17">
        <f t="shared" si="41"/>
        <v>1271</v>
      </c>
      <c r="AB405" s="17">
        <f t="shared" si="43"/>
        <v>1899</v>
      </c>
    </row>
    <row r="406" spans="1:28" customFormat="1" ht="15" customHeight="1" x14ac:dyDescent="0.3">
      <c r="A406" s="116"/>
      <c r="B406" s="29">
        <v>592944</v>
      </c>
      <c r="C406" s="29">
        <v>102019</v>
      </c>
      <c r="D406" s="5" t="s">
        <v>8169</v>
      </c>
      <c r="E406" s="50">
        <v>102019</v>
      </c>
      <c r="F406" s="50"/>
      <c r="G406" s="45">
        <v>5904474879733</v>
      </c>
      <c r="H406" s="45"/>
      <c r="I406" s="6" t="s">
        <v>365</v>
      </c>
      <c r="J406" s="6" t="s">
        <v>2988</v>
      </c>
      <c r="K406" s="5" t="s">
        <v>57</v>
      </c>
      <c r="L406" s="7" t="s">
        <v>2792</v>
      </c>
      <c r="M406" s="7" t="s">
        <v>2984</v>
      </c>
      <c r="N406" s="17">
        <v>1899</v>
      </c>
      <c r="O406" s="17">
        <v>864</v>
      </c>
      <c r="P406" s="17">
        <v>864</v>
      </c>
      <c r="Q406" s="17">
        <v>864</v>
      </c>
      <c r="R406" s="17"/>
      <c r="S406" s="17"/>
      <c r="T406" s="17" t="str">
        <f t="shared" si="44"/>
        <v>864</v>
      </c>
      <c r="U406" s="15"/>
      <c r="V406" s="29"/>
      <c r="W406" s="17">
        <f t="shared" si="45"/>
        <v>889.92000000000007</v>
      </c>
      <c r="X406" s="62">
        <v>0.3</v>
      </c>
      <c r="Y406" s="17">
        <f t="shared" si="42"/>
        <v>1271.3142857142859</v>
      </c>
      <c r="Z406" s="21">
        <f t="shared" si="46"/>
        <v>1271</v>
      </c>
      <c r="AA406" s="17">
        <f t="shared" si="41"/>
        <v>1271</v>
      </c>
      <c r="AB406" s="17">
        <f t="shared" si="43"/>
        <v>1899</v>
      </c>
    </row>
    <row r="407" spans="1:28" customFormat="1" ht="15" customHeight="1" x14ac:dyDescent="0.3">
      <c r="A407" s="116"/>
      <c r="B407" s="29">
        <v>592945</v>
      </c>
      <c r="C407" s="29">
        <v>102020</v>
      </c>
      <c r="D407" s="5" t="s">
        <v>8169</v>
      </c>
      <c r="E407" s="50">
        <v>102020</v>
      </c>
      <c r="F407" s="50"/>
      <c r="G407" s="45">
        <v>5904474879740</v>
      </c>
      <c r="H407" s="45"/>
      <c r="I407" s="6" t="s">
        <v>366</v>
      </c>
      <c r="J407" s="6" t="s">
        <v>2988</v>
      </c>
      <c r="K407" s="5" t="s">
        <v>57</v>
      </c>
      <c r="L407" s="7" t="s">
        <v>2793</v>
      </c>
      <c r="M407" s="7" t="s">
        <v>2984</v>
      </c>
      <c r="N407" s="17">
        <v>1899</v>
      </c>
      <c r="O407" s="17">
        <v>864</v>
      </c>
      <c r="P407" s="17">
        <v>864</v>
      </c>
      <c r="Q407" s="17">
        <v>864</v>
      </c>
      <c r="R407" s="17"/>
      <c r="S407" s="17"/>
      <c r="T407" s="17" t="str">
        <f t="shared" si="44"/>
        <v>864</v>
      </c>
      <c r="U407" s="15"/>
      <c r="V407" s="29"/>
      <c r="W407" s="17">
        <f t="shared" si="45"/>
        <v>889.92000000000007</v>
      </c>
      <c r="X407" s="62">
        <v>0.3</v>
      </c>
      <c r="Y407" s="17">
        <f t="shared" si="42"/>
        <v>1271.3142857142859</v>
      </c>
      <c r="Z407" s="21">
        <f t="shared" si="46"/>
        <v>1271</v>
      </c>
      <c r="AA407" s="17">
        <f t="shared" si="41"/>
        <v>1271</v>
      </c>
      <c r="AB407" s="17">
        <f t="shared" si="43"/>
        <v>1899</v>
      </c>
    </row>
    <row r="408" spans="1:28" customFormat="1" ht="15" customHeight="1" x14ac:dyDescent="0.3">
      <c r="A408" s="116"/>
      <c r="B408" s="29">
        <v>592946</v>
      </c>
      <c r="C408" s="29">
        <v>102021</v>
      </c>
      <c r="D408" s="5" t="s">
        <v>8169</v>
      </c>
      <c r="E408" s="50">
        <v>102021</v>
      </c>
      <c r="F408" s="50"/>
      <c r="G408" s="45">
        <v>5904474879757</v>
      </c>
      <c r="H408" s="45"/>
      <c r="I408" s="6" t="s">
        <v>367</v>
      </c>
      <c r="J408" s="6" t="s">
        <v>2988</v>
      </c>
      <c r="K408" s="5" t="s">
        <v>57</v>
      </c>
      <c r="L408" s="7" t="s">
        <v>2793</v>
      </c>
      <c r="M408" s="7" t="s">
        <v>2984</v>
      </c>
      <c r="N408" s="17">
        <v>1899</v>
      </c>
      <c r="O408" s="17">
        <v>864</v>
      </c>
      <c r="P408" s="17">
        <v>864</v>
      </c>
      <c r="Q408" s="17">
        <v>864</v>
      </c>
      <c r="R408" s="17"/>
      <c r="S408" s="17"/>
      <c r="T408" s="17" t="str">
        <f t="shared" si="44"/>
        <v>864</v>
      </c>
      <c r="U408" s="15"/>
      <c r="V408" s="29"/>
      <c r="W408" s="17">
        <f t="shared" si="45"/>
        <v>889.92000000000007</v>
      </c>
      <c r="X408" s="62">
        <v>0.3</v>
      </c>
      <c r="Y408" s="17">
        <f t="shared" si="42"/>
        <v>1271.3142857142859</v>
      </c>
      <c r="Z408" s="21">
        <f t="shared" si="46"/>
        <v>1271</v>
      </c>
      <c r="AA408" s="17">
        <f t="shared" si="41"/>
        <v>1271</v>
      </c>
      <c r="AB408" s="17">
        <f t="shared" si="43"/>
        <v>1899</v>
      </c>
    </row>
    <row r="409" spans="1:28" customFormat="1" ht="15" customHeight="1" x14ac:dyDescent="0.3">
      <c r="A409" s="116"/>
      <c r="B409" s="29">
        <v>592947</v>
      </c>
      <c r="C409" s="29">
        <v>102022</v>
      </c>
      <c r="D409" s="5" t="s">
        <v>8169</v>
      </c>
      <c r="E409" s="50">
        <v>102022</v>
      </c>
      <c r="F409" s="50"/>
      <c r="G409" s="45">
        <v>5904474879764</v>
      </c>
      <c r="H409" s="45"/>
      <c r="I409" s="6" t="s">
        <v>368</v>
      </c>
      <c r="J409" s="6" t="s">
        <v>2988</v>
      </c>
      <c r="K409" s="5" t="s">
        <v>57</v>
      </c>
      <c r="L409" s="7" t="s">
        <v>2794</v>
      </c>
      <c r="M409" s="7" t="s">
        <v>2984</v>
      </c>
      <c r="N409" s="17">
        <v>1899</v>
      </c>
      <c r="O409" s="17">
        <v>864</v>
      </c>
      <c r="P409" s="17">
        <v>864</v>
      </c>
      <c r="Q409" s="17">
        <v>864</v>
      </c>
      <c r="R409" s="17"/>
      <c r="S409" s="17"/>
      <c r="T409" s="17" t="str">
        <f t="shared" si="44"/>
        <v>864</v>
      </c>
      <c r="U409" s="15"/>
      <c r="V409" s="29"/>
      <c r="W409" s="17">
        <f t="shared" si="45"/>
        <v>889.92000000000007</v>
      </c>
      <c r="X409" s="62">
        <v>0.3</v>
      </c>
      <c r="Y409" s="17">
        <f t="shared" si="42"/>
        <v>1271.3142857142859</v>
      </c>
      <c r="Z409" s="21">
        <f t="shared" si="46"/>
        <v>1271</v>
      </c>
      <c r="AA409" s="17">
        <f t="shared" si="41"/>
        <v>1271</v>
      </c>
      <c r="AB409" s="17">
        <f t="shared" si="43"/>
        <v>1899</v>
      </c>
    </row>
    <row r="410" spans="1:28" customFormat="1" ht="15" customHeight="1" x14ac:dyDescent="0.3">
      <c r="A410" s="116"/>
      <c r="B410" s="29">
        <v>592948</v>
      </c>
      <c r="C410" s="29">
        <v>102023</v>
      </c>
      <c r="D410" s="5" t="s">
        <v>8169</v>
      </c>
      <c r="E410" s="50">
        <v>102023</v>
      </c>
      <c r="F410" s="50"/>
      <c r="G410" s="45">
        <v>5904474879771</v>
      </c>
      <c r="H410" s="45"/>
      <c r="I410" s="6" t="s">
        <v>369</v>
      </c>
      <c r="J410" s="6" t="s">
        <v>2988</v>
      </c>
      <c r="K410" s="5" t="s">
        <v>57</v>
      </c>
      <c r="L410" s="7" t="s">
        <v>2794</v>
      </c>
      <c r="M410" s="7" t="s">
        <v>2984</v>
      </c>
      <c r="N410" s="17">
        <v>1899</v>
      </c>
      <c r="O410" s="17">
        <v>864</v>
      </c>
      <c r="P410" s="17">
        <v>864</v>
      </c>
      <c r="Q410" s="17">
        <v>864</v>
      </c>
      <c r="R410" s="17"/>
      <c r="S410" s="17"/>
      <c r="T410" s="17" t="str">
        <f t="shared" si="44"/>
        <v>864</v>
      </c>
      <c r="U410" s="15"/>
      <c r="V410" s="29"/>
      <c r="W410" s="17">
        <f t="shared" si="45"/>
        <v>889.92000000000007</v>
      </c>
      <c r="X410" s="62">
        <v>0.3</v>
      </c>
      <c r="Y410" s="17">
        <f t="shared" si="42"/>
        <v>1271.3142857142859</v>
      </c>
      <c r="Z410" s="21">
        <f t="shared" si="46"/>
        <v>1271</v>
      </c>
      <c r="AA410" s="17">
        <f t="shared" si="41"/>
        <v>1271</v>
      </c>
      <c r="AB410" s="17">
        <f t="shared" si="43"/>
        <v>1899</v>
      </c>
    </row>
    <row r="411" spans="1:28" customFormat="1" ht="15" customHeight="1" x14ac:dyDescent="0.3">
      <c r="A411" s="116"/>
      <c r="B411" s="29">
        <v>592949</v>
      </c>
      <c r="C411" s="29">
        <v>102024</v>
      </c>
      <c r="D411" s="5" t="s">
        <v>8169</v>
      </c>
      <c r="E411" s="50">
        <v>102024</v>
      </c>
      <c r="F411" s="50"/>
      <c r="G411" s="45">
        <v>5904474879788</v>
      </c>
      <c r="H411" s="45"/>
      <c r="I411" s="6" t="s">
        <v>370</v>
      </c>
      <c r="J411" s="6" t="s">
        <v>2988</v>
      </c>
      <c r="K411" s="5" t="s">
        <v>57</v>
      </c>
      <c r="L411" s="7" t="s">
        <v>2795</v>
      </c>
      <c r="M411" s="7" t="s">
        <v>2984</v>
      </c>
      <c r="N411" s="17">
        <v>1899</v>
      </c>
      <c r="O411" s="17">
        <v>864</v>
      </c>
      <c r="P411" s="17">
        <v>864</v>
      </c>
      <c r="Q411" s="17">
        <v>864</v>
      </c>
      <c r="R411" s="17"/>
      <c r="S411" s="17"/>
      <c r="T411" s="17" t="str">
        <f t="shared" si="44"/>
        <v>864</v>
      </c>
      <c r="U411" s="15"/>
      <c r="V411" s="29"/>
      <c r="W411" s="17">
        <f t="shared" si="45"/>
        <v>889.92000000000007</v>
      </c>
      <c r="X411" s="62">
        <v>0.3</v>
      </c>
      <c r="Y411" s="17">
        <f t="shared" si="42"/>
        <v>1271.3142857142859</v>
      </c>
      <c r="Z411" s="21">
        <f t="shared" si="46"/>
        <v>1271</v>
      </c>
      <c r="AA411" s="17">
        <f t="shared" si="41"/>
        <v>1271</v>
      </c>
      <c r="AB411" s="17">
        <f t="shared" si="43"/>
        <v>1899</v>
      </c>
    </row>
    <row r="412" spans="1:28" customFormat="1" ht="15" customHeight="1" x14ac:dyDescent="0.3">
      <c r="A412" s="116"/>
      <c r="B412" s="29">
        <v>592950</v>
      </c>
      <c r="C412" s="29">
        <v>102025</v>
      </c>
      <c r="D412" s="5" t="s">
        <v>8169</v>
      </c>
      <c r="E412" s="50">
        <v>102025</v>
      </c>
      <c r="F412" s="50"/>
      <c r="G412" s="45">
        <v>5904474879795</v>
      </c>
      <c r="H412" s="45"/>
      <c r="I412" s="6" t="s">
        <v>371</v>
      </c>
      <c r="J412" s="6" t="s">
        <v>2988</v>
      </c>
      <c r="K412" s="5" t="s">
        <v>57</v>
      </c>
      <c r="L412" s="7" t="s">
        <v>2795</v>
      </c>
      <c r="M412" s="7" t="s">
        <v>2984</v>
      </c>
      <c r="N412" s="17">
        <v>1899</v>
      </c>
      <c r="O412" s="17">
        <v>864</v>
      </c>
      <c r="P412" s="17">
        <v>864</v>
      </c>
      <c r="Q412" s="17">
        <v>864</v>
      </c>
      <c r="R412" s="17"/>
      <c r="S412" s="17"/>
      <c r="T412" s="17" t="str">
        <f t="shared" si="44"/>
        <v>864</v>
      </c>
      <c r="U412" s="15"/>
      <c r="V412" s="29"/>
      <c r="W412" s="17">
        <f t="shared" si="45"/>
        <v>889.92000000000007</v>
      </c>
      <c r="X412" s="62">
        <v>0.3</v>
      </c>
      <c r="Y412" s="17">
        <f t="shared" si="42"/>
        <v>1271.3142857142859</v>
      </c>
      <c r="Z412" s="21">
        <f t="shared" si="46"/>
        <v>1271</v>
      </c>
      <c r="AA412" s="17">
        <f t="shared" si="41"/>
        <v>1271</v>
      </c>
      <c r="AB412" s="17">
        <f t="shared" si="43"/>
        <v>1899</v>
      </c>
    </row>
    <row r="413" spans="1:28" customFormat="1" ht="15" customHeight="1" x14ac:dyDescent="0.3">
      <c r="A413" s="116"/>
      <c r="B413" s="29">
        <v>592951</v>
      </c>
      <c r="C413" s="29">
        <v>102026</v>
      </c>
      <c r="D413" s="5" t="s">
        <v>8169</v>
      </c>
      <c r="E413" s="50">
        <v>102026</v>
      </c>
      <c r="F413" s="50"/>
      <c r="G413" s="45">
        <v>5904474879801</v>
      </c>
      <c r="H413" s="45"/>
      <c r="I413" s="6" t="s">
        <v>372</v>
      </c>
      <c r="J413" s="6" t="s">
        <v>2988</v>
      </c>
      <c r="K413" s="5" t="s">
        <v>57</v>
      </c>
      <c r="L413" s="7" t="s">
        <v>2796</v>
      </c>
      <c r="M413" s="7" t="s">
        <v>2984</v>
      </c>
      <c r="N413" s="17">
        <v>1899</v>
      </c>
      <c r="O413" s="17">
        <v>864</v>
      </c>
      <c r="P413" s="17">
        <v>864</v>
      </c>
      <c r="Q413" s="17">
        <v>864</v>
      </c>
      <c r="R413" s="17"/>
      <c r="S413" s="17"/>
      <c r="T413" s="17" t="str">
        <f t="shared" si="44"/>
        <v>864</v>
      </c>
      <c r="U413" s="15"/>
      <c r="V413" s="29"/>
      <c r="W413" s="17">
        <f t="shared" si="45"/>
        <v>889.92000000000007</v>
      </c>
      <c r="X413" s="62">
        <v>0.3</v>
      </c>
      <c r="Y413" s="17">
        <f t="shared" si="42"/>
        <v>1271.3142857142859</v>
      </c>
      <c r="Z413" s="21">
        <f t="shared" si="46"/>
        <v>1271</v>
      </c>
      <c r="AA413" s="17">
        <f t="shared" si="41"/>
        <v>1271</v>
      </c>
      <c r="AB413" s="17">
        <f t="shared" si="43"/>
        <v>1899</v>
      </c>
    </row>
    <row r="414" spans="1:28" customFormat="1" ht="15" customHeight="1" x14ac:dyDescent="0.3">
      <c r="A414" s="116"/>
      <c r="B414" s="29">
        <v>592940</v>
      </c>
      <c r="C414" s="29">
        <v>102027</v>
      </c>
      <c r="D414" s="5" t="s">
        <v>8169</v>
      </c>
      <c r="E414" s="50">
        <v>102027</v>
      </c>
      <c r="F414" s="50"/>
      <c r="G414" s="45">
        <v>5904474879818</v>
      </c>
      <c r="H414" s="45"/>
      <c r="I414" s="6" t="s">
        <v>373</v>
      </c>
      <c r="J414" s="6" t="s">
        <v>2988</v>
      </c>
      <c r="K414" s="5" t="s">
        <v>57</v>
      </c>
      <c r="L414" s="7" t="s">
        <v>2796</v>
      </c>
      <c r="M414" s="7" t="s">
        <v>2984</v>
      </c>
      <c r="N414" s="17">
        <v>1899</v>
      </c>
      <c r="O414" s="17">
        <v>864</v>
      </c>
      <c r="P414" s="17">
        <v>864</v>
      </c>
      <c r="Q414" s="17">
        <v>864</v>
      </c>
      <c r="R414" s="17"/>
      <c r="S414" s="17"/>
      <c r="T414" s="17" t="str">
        <f t="shared" si="44"/>
        <v>864</v>
      </c>
      <c r="U414" s="15"/>
      <c r="V414" s="29"/>
      <c r="W414" s="17">
        <f t="shared" si="45"/>
        <v>889.92000000000007</v>
      </c>
      <c r="X414" s="62">
        <v>0.3</v>
      </c>
      <c r="Y414" s="17">
        <f t="shared" si="42"/>
        <v>1271.3142857142859</v>
      </c>
      <c r="Z414" s="21">
        <f t="shared" si="46"/>
        <v>1271</v>
      </c>
      <c r="AA414" s="17">
        <f t="shared" si="41"/>
        <v>1271</v>
      </c>
      <c r="AB414" s="17">
        <f t="shared" si="43"/>
        <v>1899</v>
      </c>
    </row>
    <row r="415" spans="1:28" customFormat="1" ht="15" customHeight="1" x14ac:dyDescent="0.3">
      <c r="A415" s="116"/>
      <c r="B415" s="29">
        <v>592941</v>
      </c>
      <c r="C415" s="29">
        <v>102028</v>
      </c>
      <c r="D415" s="5" t="s">
        <v>8169</v>
      </c>
      <c r="E415" s="50">
        <v>102028</v>
      </c>
      <c r="F415" s="50"/>
      <c r="G415" s="45">
        <v>5904474879825</v>
      </c>
      <c r="H415" s="45"/>
      <c r="I415" s="6" t="s">
        <v>374</v>
      </c>
      <c r="J415" s="6" t="s">
        <v>2988</v>
      </c>
      <c r="K415" s="5" t="s">
        <v>57</v>
      </c>
      <c r="L415" s="7" t="s">
        <v>2797</v>
      </c>
      <c r="M415" s="7" t="s">
        <v>2984</v>
      </c>
      <c r="N415" s="17">
        <v>1899</v>
      </c>
      <c r="O415" s="17">
        <v>864</v>
      </c>
      <c r="P415" s="17">
        <v>864</v>
      </c>
      <c r="Q415" s="17">
        <v>864</v>
      </c>
      <c r="R415" s="17"/>
      <c r="S415" s="17"/>
      <c r="T415" s="17" t="str">
        <f t="shared" si="44"/>
        <v>864</v>
      </c>
      <c r="U415" s="15"/>
      <c r="V415" s="29"/>
      <c r="W415" s="17">
        <f t="shared" si="45"/>
        <v>889.92000000000007</v>
      </c>
      <c r="X415" s="62">
        <v>0.3</v>
      </c>
      <c r="Y415" s="17">
        <f t="shared" si="42"/>
        <v>1271.3142857142859</v>
      </c>
      <c r="Z415" s="21">
        <f t="shared" si="46"/>
        <v>1271</v>
      </c>
      <c r="AA415" s="17">
        <f t="shared" si="41"/>
        <v>1271</v>
      </c>
      <c r="AB415" s="17">
        <f t="shared" si="43"/>
        <v>1899</v>
      </c>
    </row>
    <row r="416" spans="1:28" customFormat="1" ht="15" customHeight="1" x14ac:dyDescent="0.3">
      <c r="A416" s="116"/>
      <c r="B416" s="29">
        <v>592942</v>
      </c>
      <c r="C416" s="29">
        <v>102029</v>
      </c>
      <c r="D416" s="5" t="s">
        <v>8169</v>
      </c>
      <c r="E416" s="50">
        <v>102029</v>
      </c>
      <c r="F416" s="50"/>
      <c r="G416" s="45">
        <v>5904474879832</v>
      </c>
      <c r="H416" s="45"/>
      <c r="I416" s="6" t="s">
        <v>375</v>
      </c>
      <c r="J416" s="6" t="s">
        <v>2988</v>
      </c>
      <c r="K416" s="5" t="s">
        <v>57</v>
      </c>
      <c r="L416" s="7" t="s">
        <v>2797</v>
      </c>
      <c r="M416" s="7" t="s">
        <v>2984</v>
      </c>
      <c r="N416" s="17">
        <v>1899</v>
      </c>
      <c r="O416" s="17">
        <v>864</v>
      </c>
      <c r="P416" s="17">
        <v>864</v>
      </c>
      <c r="Q416" s="17">
        <v>864</v>
      </c>
      <c r="R416" s="17"/>
      <c r="S416" s="17"/>
      <c r="T416" s="17" t="str">
        <f t="shared" si="44"/>
        <v>864</v>
      </c>
      <c r="U416" s="15"/>
      <c r="V416" s="29"/>
      <c r="W416" s="17">
        <f t="shared" si="45"/>
        <v>889.92000000000007</v>
      </c>
      <c r="X416" s="62">
        <v>0.3</v>
      </c>
      <c r="Y416" s="17">
        <f t="shared" si="42"/>
        <v>1271.3142857142859</v>
      </c>
      <c r="Z416" s="21">
        <f t="shared" si="46"/>
        <v>1271</v>
      </c>
      <c r="AA416" s="17">
        <f t="shared" si="41"/>
        <v>1271</v>
      </c>
      <c r="AB416" s="17">
        <f t="shared" si="43"/>
        <v>1899</v>
      </c>
    </row>
    <row r="417" spans="1:28" customFormat="1" ht="15" customHeight="1" x14ac:dyDescent="0.3">
      <c r="A417" s="116"/>
      <c r="B417" s="29">
        <v>592980</v>
      </c>
      <c r="C417" s="29">
        <v>103170</v>
      </c>
      <c r="D417" s="5" t="s">
        <v>8169</v>
      </c>
      <c r="E417" s="50">
        <v>103170</v>
      </c>
      <c r="F417" s="50"/>
      <c r="G417" s="45">
        <v>5905490002433</v>
      </c>
      <c r="H417" s="45"/>
      <c r="I417" s="6" t="s">
        <v>558</v>
      </c>
      <c r="J417" s="6" t="s">
        <v>2988</v>
      </c>
      <c r="K417" s="5" t="s">
        <v>192</v>
      </c>
      <c r="L417" s="7" t="s">
        <v>2798</v>
      </c>
      <c r="M417" s="7" t="s">
        <v>2984</v>
      </c>
      <c r="N417" s="17">
        <v>1399</v>
      </c>
      <c r="O417" s="17">
        <v>613</v>
      </c>
      <c r="P417" s="17">
        <v>633.81436800000006</v>
      </c>
      <c r="Q417" s="17">
        <v>633.81436800000006</v>
      </c>
      <c r="R417" s="17"/>
      <c r="S417" s="17"/>
      <c r="T417" s="17" t="str">
        <f t="shared" si="44"/>
        <v>633,814368</v>
      </c>
      <c r="U417" s="15"/>
      <c r="V417" s="29"/>
      <c r="W417" s="17">
        <f t="shared" si="45"/>
        <v>652.82879903999992</v>
      </c>
      <c r="X417" s="62">
        <v>0.3</v>
      </c>
      <c r="Y417" s="17">
        <f t="shared" si="42"/>
        <v>932.61257005714276</v>
      </c>
      <c r="Z417" s="21">
        <f t="shared" si="46"/>
        <v>933</v>
      </c>
      <c r="AA417" s="17">
        <f t="shared" si="41"/>
        <v>933</v>
      </c>
      <c r="AB417" s="17">
        <f t="shared" si="43"/>
        <v>1399</v>
      </c>
    </row>
    <row r="418" spans="1:28" customFormat="1" ht="15" customHeight="1" x14ac:dyDescent="0.3">
      <c r="A418" s="116"/>
      <c r="B418" s="29">
        <v>592981</v>
      </c>
      <c r="C418" s="29">
        <v>103171</v>
      </c>
      <c r="D418" s="5" t="s">
        <v>8169</v>
      </c>
      <c r="E418" s="50">
        <v>103171</v>
      </c>
      <c r="F418" s="50"/>
      <c r="G418" s="45">
        <v>5905490002440</v>
      </c>
      <c r="H418" s="45"/>
      <c r="I418" s="6" t="s">
        <v>559</v>
      </c>
      <c r="J418" s="6" t="s">
        <v>2988</v>
      </c>
      <c r="K418" s="5" t="s">
        <v>192</v>
      </c>
      <c r="L418" s="7" t="s">
        <v>2799</v>
      </c>
      <c r="M418" s="7" t="s">
        <v>2984</v>
      </c>
      <c r="N418" s="17">
        <v>1399</v>
      </c>
      <c r="O418" s="17">
        <v>613</v>
      </c>
      <c r="P418" s="17">
        <v>633.81436800000006</v>
      </c>
      <c r="Q418" s="17">
        <v>633.81436800000006</v>
      </c>
      <c r="R418" s="17"/>
      <c r="S418" s="17"/>
      <c r="T418" s="17" t="str">
        <f t="shared" si="44"/>
        <v>633,814368</v>
      </c>
      <c r="U418" s="15"/>
      <c r="V418" s="29"/>
      <c r="W418" s="17">
        <f t="shared" si="45"/>
        <v>652.82879903999992</v>
      </c>
      <c r="X418" s="62">
        <v>0.3</v>
      </c>
      <c r="Y418" s="17">
        <f t="shared" si="42"/>
        <v>932.61257005714276</v>
      </c>
      <c r="Z418" s="21">
        <f t="shared" si="46"/>
        <v>933</v>
      </c>
      <c r="AA418" s="17">
        <f t="shared" si="41"/>
        <v>933</v>
      </c>
      <c r="AB418" s="17">
        <f t="shared" si="43"/>
        <v>1399</v>
      </c>
    </row>
    <row r="419" spans="1:28" customFormat="1" ht="15" customHeight="1" x14ac:dyDescent="0.3">
      <c r="A419" s="116"/>
      <c r="B419" s="29">
        <v>592982</v>
      </c>
      <c r="C419" s="29">
        <v>103172</v>
      </c>
      <c r="D419" s="5" t="s">
        <v>8169</v>
      </c>
      <c r="E419" s="50">
        <v>103172</v>
      </c>
      <c r="F419" s="50"/>
      <c r="G419" s="45">
        <v>5905490002457</v>
      </c>
      <c r="H419" s="45"/>
      <c r="I419" s="6" t="s">
        <v>560</v>
      </c>
      <c r="J419" s="6" t="s">
        <v>2988</v>
      </c>
      <c r="K419" s="5" t="s">
        <v>192</v>
      </c>
      <c r="L419" s="7" t="s">
        <v>2800</v>
      </c>
      <c r="M419" s="7" t="s">
        <v>2984</v>
      </c>
      <c r="N419" s="17">
        <v>1399</v>
      </c>
      <c r="O419" s="17">
        <v>613</v>
      </c>
      <c r="P419" s="17">
        <v>633.81436800000006</v>
      </c>
      <c r="Q419" s="17">
        <v>633.81436800000006</v>
      </c>
      <c r="R419" s="17"/>
      <c r="S419" s="17"/>
      <c r="T419" s="17" t="str">
        <f t="shared" si="44"/>
        <v>633,814368</v>
      </c>
      <c r="U419" s="15"/>
      <c r="V419" s="29"/>
      <c r="W419" s="17">
        <f t="shared" si="45"/>
        <v>652.82879903999992</v>
      </c>
      <c r="X419" s="62">
        <v>0.3</v>
      </c>
      <c r="Y419" s="17">
        <f t="shared" si="42"/>
        <v>932.61257005714276</v>
      </c>
      <c r="Z419" s="21">
        <f t="shared" si="46"/>
        <v>933</v>
      </c>
      <c r="AA419" s="17">
        <f t="shared" si="41"/>
        <v>933</v>
      </c>
      <c r="AB419" s="17">
        <f t="shared" si="43"/>
        <v>1399</v>
      </c>
    </row>
    <row r="420" spans="1:28" customFormat="1" ht="15" customHeight="1" x14ac:dyDescent="0.3">
      <c r="A420" s="116"/>
      <c r="B420" s="29">
        <v>592983</v>
      </c>
      <c r="C420" s="29">
        <v>103173</v>
      </c>
      <c r="D420" s="5" t="s">
        <v>8169</v>
      </c>
      <c r="E420" s="50">
        <v>103173</v>
      </c>
      <c r="F420" s="50"/>
      <c r="G420" s="45">
        <v>5905490002464</v>
      </c>
      <c r="H420" s="45"/>
      <c r="I420" s="6" t="s">
        <v>561</v>
      </c>
      <c r="J420" s="6" t="s">
        <v>2988</v>
      </c>
      <c r="K420" s="5" t="s">
        <v>192</v>
      </c>
      <c r="L420" s="7" t="s">
        <v>2801</v>
      </c>
      <c r="M420" s="7" t="s">
        <v>2984</v>
      </c>
      <c r="N420" s="17">
        <v>1399</v>
      </c>
      <c r="O420" s="17">
        <v>613</v>
      </c>
      <c r="P420" s="17">
        <v>633.81436800000006</v>
      </c>
      <c r="Q420" s="17">
        <v>633.81436800000006</v>
      </c>
      <c r="R420" s="17"/>
      <c r="S420" s="17"/>
      <c r="T420" s="17" t="str">
        <f t="shared" si="44"/>
        <v>633,814368</v>
      </c>
      <c r="U420" s="15"/>
      <c r="V420" s="29"/>
      <c r="W420" s="17">
        <f t="shared" si="45"/>
        <v>652.82879903999992</v>
      </c>
      <c r="X420" s="62">
        <v>0.3</v>
      </c>
      <c r="Y420" s="17">
        <f t="shared" si="42"/>
        <v>932.61257005714276</v>
      </c>
      <c r="Z420" s="21">
        <f t="shared" si="46"/>
        <v>933</v>
      </c>
      <c r="AA420" s="17">
        <f t="shared" si="41"/>
        <v>933</v>
      </c>
      <c r="AB420" s="17">
        <f t="shared" si="43"/>
        <v>1399</v>
      </c>
    </row>
    <row r="421" spans="1:28" customFormat="1" ht="15" customHeight="1" x14ac:dyDescent="0.3">
      <c r="A421" s="116"/>
      <c r="B421" s="29">
        <v>592984</v>
      </c>
      <c r="C421" s="29">
        <v>103174</v>
      </c>
      <c r="D421" s="5" t="s">
        <v>8169</v>
      </c>
      <c r="E421" s="50">
        <v>103174</v>
      </c>
      <c r="F421" s="50"/>
      <c r="G421" s="45">
        <v>5905490002471</v>
      </c>
      <c r="H421" s="45"/>
      <c r="I421" s="6" t="s">
        <v>562</v>
      </c>
      <c r="J421" s="6" t="s">
        <v>2988</v>
      </c>
      <c r="K421" s="5" t="s">
        <v>192</v>
      </c>
      <c r="L421" s="7" t="s">
        <v>2802</v>
      </c>
      <c r="M421" s="7" t="s">
        <v>2984</v>
      </c>
      <c r="N421" s="17">
        <v>1399</v>
      </c>
      <c r="O421" s="17">
        <v>613</v>
      </c>
      <c r="P421" s="17">
        <v>633.81436800000006</v>
      </c>
      <c r="Q421" s="17">
        <v>633.81436800000006</v>
      </c>
      <c r="R421" s="17"/>
      <c r="S421" s="17"/>
      <c r="T421" s="17" t="str">
        <f t="shared" si="44"/>
        <v>633,814368</v>
      </c>
      <c r="U421" s="15"/>
      <c r="V421" s="29"/>
      <c r="W421" s="17">
        <f t="shared" si="45"/>
        <v>652.82879903999992</v>
      </c>
      <c r="X421" s="62">
        <v>0.3</v>
      </c>
      <c r="Y421" s="17">
        <f t="shared" si="42"/>
        <v>932.61257005714276</v>
      </c>
      <c r="Z421" s="21">
        <f t="shared" si="46"/>
        <v>933</v>
      </c>
      <c r="AA421" s="17">
        <f t="shared" si="41"/>
        <v>933</v>
      </c>
      <c r="AB421" s="17">
        <f t="shared" si="43"/>
        <v>1399</v>
      </c>
    </row>
    <row r="422" spans="1:28" customFormat="1" ht="15" customHeight="1" x14ac:dyDescent="0.3">
      <c r="A422" s="116"/>
      <c r="B422" s="29">
        <v>592985</v>
      </c>
      <c r="C422" s="29">
        <v>103175</v>
      </c>
      <c r="D422" s="5" t="s">
        <v>8169</v>
      </c>
      <c r="E422" s="50">
        <v>103175</v>
      </c>
      <c r="F422" s="50"/>
      <c r="G422" s="45">
        <v>5905490002488</v>
      </c>
      <c r="H422" s="45"/>
      <c r="I422" s="6" t="s">
        <v>563</v>
      </c>
      <c r="J422" s="6" t="s">
        <v>2988</v>
      </c>
      <c r="K422" s="5" t="s">
        <v>192</v>
      </c>
      <c r="L422" s="7" t="s">
        <v>2803</v>
      </c>
      <c r="M422" s="7" t="s">
        <v>2984</v>
      </c>
      <c r="N422" s="17">
        <v>1399</v>
      </c>
      <c r="O422" s="17">
        <v>613</v>
      </c>
      <c r="P422" s="17">
        <v>633.81436800000006</v>
      </c>
      <c r="Q422" s="17">
        <v>633.81436800000006</v>
      </c>
      <c r="R422" s="17"/>
      <c r="S422" s="17"/>
      <c r="T422" s="17" t="str">
        <f t="shared" si="44"/>
        <v>633,814368</v>
      </c>
      <c r="U422" s="15"/>
      <c r="V422" s="29"/>
      <c r="W422" s="17">
        <f t="shared" si="45"/>
        <v>652.82879903999992</v>
      </c>
      <c r="X422" s="62">
        <v>0.3</v>
      </c>
      <c r="Y422" s="17">
        <f t="shared" si="42"/>
        <v>932.61257005714276</v>
      </c>
      <c r="Z422" s="21">
        <f t="shared" si="46"/>
        <v>933</v>
      </c>
      <c r="AA422" s="17">
        <f t="shared" si="41"/>
        <v>933</v>
      </c>
      <c r="AB422" s="17">
        <f t="shared" si="43"/>
        <v>1399</v>
      </c>
    </row>
    <row r="423" spans="1:28" customFormat="1" ht="15" customHeight="1" x14ac:dyDescent="0.3">
      <c r="A423" s="116"/>
      <c r="B423" s="29">
        <v>592969</v>
      </c>
      <c r="C423" s="29">
        <v>103176</v>
      </c>
      <c r="D423" s="5" t="s">
        <v>8169</v>
      </c>
      <c r="E423" s="50">
        <v>103176</v>
      </c>
      <c r="F423" s="50"/>
      <c r="G423" s="45">
        <v>5905490002495</v>
      </c>
      <c r="H423" s="45"/>
      <c r="I423" s="6" t="s">
        <v>564</v>
      </c>
      <c r="J423" s="6" t="s">
        <v>2988</v>
      </c>
      <c r="K423" s="5" t="s">
        <v>192</v>
      </c>
      <c r="L423" s="7" t="s">
        <v>2804</v>
      </c>
      <c r="M423" s="7" t="s">
        <v>2984</v>
      </c>
      <c r="N423" s="17">
        <v>1399</v>
      </c>
      <c r="O423" s="17">
        <v>613</v>
      </c>
      <c r="P423" s="17">
        <v>633.81436800000006</v>
      </c>
      <c r="Q423" s="17">
        <v>633.81436800000006</v>
      </c>
      <c r="R423" s="17"/>
      <c r="S423" s="17"/>
      <c r="T423" s="17" t="str">
        <f t="shared" si="44"/>
        <v>633,814368</v>
      </c>
      <c r="U423" s="15"/>
      <c r="V423" s="29"/>
      <c r="W423" s="17">
        <f t="shared" si="45"/>
        <v>652.82879903999992</v>
      </c>
      <c r="X423" s="62">
        <v>0.3</v>
      </c>
      <c r="Y423" s="17">
        <f t="shared" si="42"/>
        <v>932.61257005714276</v>
      </c>
      <c r="Z423" s="21">
        <f t="shared" si="46"/>
        <v>933</v>
      </c>
      <c r="AA423" s="17">
        <f t="shared" si="41"/>
        <v>933</v>
      </c>
      <c r="AB423" s="17">
        <f t="shared" si="43"/>
        <v>1399</v>
      </c>
    </row>
    <row r="424" spans="1:28" customFormat="1" ht="15" customHeight="1" x14ac:dyDescent="0.3">
      <c r="A424" s="116"/>
      <c r="B424" s="29">
        <v>592970</v>
      </c>
      <c r="C424" s="29">
        <v>103177</v>
      </c>
      <c r="D424" s="5" t="s">
        <v>8169</v>
      </c>
      <c r="E424" s="50">
        <v>103177</v>
      </c>
      <c r="F424" s="50"/>
      <c r="G424" s="45">
        <v>5905490002501</v>
      </c>
      <c r="H424" s="45"/>
      <c r="I424" s="6" t="s">
        <v>565</v>
      </c>
      <c r="J424" s="6" t="s">
        <v>2988</v>
      </c>
      <c r="K424" s="5" t="s">
        <v>192</v>
      </c>
      <c r="L424" s="7" t="s">
        <v>2805</v>
      </c>
      <c r="M424" s="7" t="s">
        <v>2984</v>
      </c>
      <c r="N424" s="17">
        <v>1399</v>
      </c>
      <c r="O424" s="17">
        <v>613</v>
      </c>
      <c r="P424" s="17">
        <v>633.81436800000006</v>
      </c>
      <c r="Q424" s="17">
        <v>633.81436800000006</v>
      </c>
      <c r="R424" s="17"/>
      <c r="S424" s="17"/>
      <c r="T424" s="17" t="str">
        <f t="shared" si="44"/>
        <v>633,814368</v>
      </c>
      <c r="U424" s="15"/>
      <c r="V424" s="29"/>
      <c r="W424" s="17">
        <f t="shared" si="45"/>
        <v>652.82879903999992</v>
      </c>
      <c r="X424" s="62">
        <v>0.3</v>
      </c>
      <c r="Y424" s="17">
        <f t="shared" si="42"/>
        <v>932.61257005714276</v>
      </c>
      <c r="Z424" s="21">
        <f t="shared" si="46"/>
        <v>933</v>
      </c>
      <c r="AA424" s="17">
        <f t="shared" si="41"/>
        <v>933</v>
      </c>
      <c r="AB424" s="17">
        <f t="shared" si="43"/>
        <v>1399</v>
      </c>
    </row>
    <row r="425" spans="1:28" customFormat="1" ht="15" customHeight="1" x14ac:dyDescent="0.3">
      <c r="A425" s="116"/>
      <c r="B425" s="29">
        <v>592971</v>
      </c>
      <c r="C425" s="29">
        <v>103178</v>
      </c>
      <c r="D425" s="5" t="s">
        <v>8169</v>
      </c>
      <c r="E425" s="50">
        <v>103178</v>
      </c>
      <c r="F425" s="50"/>
      <c r="G425" s="45">
        <v>5905490002518</v>
      </c>
      <c r="H425" s="45"/>
      <c r="I425" s="6" t="s">
        <v>566</v>
      </c>
      <c r="J425" s="6" t="s">
        <v>2988</v>
      </c>
      <c r="K425" s="5" t="s">
        <v>192</v>
      </c>
      <c r="L425" s="7" t="s">
        <v>2806</v>
      </c>
      <c r="M425" s="7" t="s">
        <v>2984</v>
      </c>
      <c r="N425" s="17">
        <v>1399</v>
      </c>
      <c r="O425" s="17">
        <v>613</v>
      </c>
      <c r="P425" s="17">
        <v>633.81436800000006</v>
      </c>
      <c r="Q425" s="17">
        <v>633.81436800000006</v>
      </c>
      <c r="R425" s="17"/>
      <c r="S425" s="17"/>
      <c r="T425" s="17" t="str">
        <f t="shared" si="44"/>
        <v>633,814368</v>
      </c>
      <c r="U425" s="15"/>
      <c r="V425" s="29"/>
      <c r="W425" s="17">
        <f t="shared" si="45"/>
        <v>652.82879903999992</v>
      </c>
      <c r="X425" s="62">
        <v>0.3</v>
      </c>
      <c r="Y425" s="17">
        <f t="shared" si="42"/>
        <v>932.61257005714276</v>
      </c>
      <c r="Z425" s="21">
        <f t="shared" si="46"/>
        <v>933</v>
      </c>
      <c r="AA425" s="17">
        <f t="shared" si="41"/>
        <v>933</v>
      </c>
      <c r="AB425" s="17">
        <f t="shared" si="43"/>
        <v>1399</v>
      </c>
    </row>
    <row r="426" spans="1:28" customFormat="1" ht="15" customHeight="1" x14ac:dyDescent="0.3">
      <c r="A426" s="116"/>
      <c r="B426" s="29">
        <v>592959</v>
      </c>
      <c r="C426" s="29">
        <v>103205</v>
      </c>
      <c r="D426" s="5" t="s">
        <v>8169</v>
      </c>
      <c r="E426" s="50">
        <v>103205</v>
      </c>
      <c r="F426" s="50"/>
      <c r="G426" s="45">
        <v>5905490002785</v>
      </c>
      <c r="H426" s="45"/>
      <c r="I426" s="6" t="s">
        <v>567</v>
      </c>
      <c r="J426" s="6" t="s">
        <v>2988</v>
      </c>
      <c r="K426" s="5" t="s">
        <v>192</v>
      </c>
      <c r="L426" s="7" t="s">
        <v>2799</v>
      </c>
      <c r="M426" s="7" t="s">
        <v>2984</v>
      </c>
      <c r="N426" s="17">
        <v>499</v>
      </c>
      <c r="O426" s="17">
        <v>236</v>
      </c>
      <c r="P426" s="17">
        <v>238.81493600000002</v>
      </c>
      <c r="Q426" s="17">
        <v>238.81493600000002</v>
      </c>
      <c r="R426" s="17"/>
      <c r="S426" s="17"/>
      <c r="T426" s="17" t="str">
        <f t="shared" si="44"/>
        <v>238,814936</v>
      </c>
      <c r="U426" s="15"/>
      <c r="V426" s="29"/>
      <c r="W426" s="17">
        <f t="shared" si="45"/>
        <v>245.97938407999999</v>
      </c>
      <c r="X426" s="62">
        <v>0.3</v>
      </c>
      <c r="Y426" s="17">
        <f t="shared" si="42"/>
        <v>351.39912011428572</v>
      </c>
      <c r="Z426" s="21">
        <f t="shared" si="46"/>
        <v>351</v>
      </c>
      <c r="AA426" s="17">
        <f t="shared" si="41"/>
        <v>351</v>
      </c>
      <c r="AB426" s="17">
        <f t="shared" si="43"/>
        <v>499</v>
      </c>
    </row>
    <row r="427" spans="1:28" customFormat="1" ht="15" customHeight="1" x14ac:dyDescent="0.3">
      <c r="A427" s="116"/>
      <c r="B427" s="29">
        <v>592960</v>
      </c>
      <c r="C427" s="29">
        <v>103206</v>
      </c>
      <c r="D427" s="5" t="s">
        <v>8169</v>
      </c>
      <c r="E427" s="50">
        <v>103206</v>
      </c>
      <c r="F427" s="50"/>
      <c r="G427" s="45">
        <v>5905490002792</v>
      </c>
      <c r="H427" s="45"/>
      <c r="I427" s="6" t="s">
        <v>568</v>
      </c>
      <c r="J427" s="6" t="s">
        <v>2988</v>
      </c>
      <c r="K427" s="5" t="s">
        <v>192</v>
      </c>
      <c r="L427" s="7" t="s">
        <v>2800</v>
      </c>
      <c r="M427" s="7" t="s">
        <v>2984</v>
      </c>
      <c r="N427" s="17">
        <v>499</v>
      </c>
      <c r="O427" s="17">
        <v>236</v>
      </c>
      <c r="P427" s="17">
        <v>238.81493600000002</v>
      </c>
      <c r="Q427" s="17">
        <v>238.81493600000002</v>
      </c>
      <c r="R427" s="17"/>
      <c r="S427" s="17"/>
      <c r="T427" s="17" t="str">
        <f t="shared" si="44"/>
        <v>238,814936</v>
      </c>
      <c r="U427" s="15"/>
      <c r="V427" s="29"/>
      <c r="W427" s="17">
        <f t="shared" si="45"/>
        <v>245.97938407999999</v>
      </c>
      <c r="X427" s="62">
        <v>0.3</v>
      </c>
      <c r="Y427" s="17">
        <f t="shared" si="42"/>
        <v>351.39912011428572</v>
      </c>
      <c r="Z427" s="21">
        <f t="shared" si="46"/>
        <v>351</v>
      </c>
      <c r="AA427" s="17">
        <f t="shared" si="41"/>
        <v>351</v>
      </c>
      <c r="AB427" s="17">
        <f t="shared" si="43"/>
        <v>499</v>
      </c>
    </row>
    <row r="428" spans="1:28" customFormat="1" ht="15" customHeight="1" x14ac:dyDescent="0.3">
      <c r="A428" s="116"/>
      <c r="B428" s="29">
        <v>592961</v>
      </c>
      <c r="C428" s="29">
        <v>103207</v>
      </c>
      <c r="D428" s="5" t="s">
        <v>8169</v>
      </c>
      <c r="E428" s="50">
        <v>103207</v>
      </c>
      <c r="F428" s="50"/>
      <c r="G428" s="45">
        <v>5905490002808</v>
      </c>
      <c r="H428" s="45"/>
      <c r="I428" s="6" t="s">
        <v>569</v>
      </c>
      <c r="J428" s="6" t="s">
        <v>2988</v>
      </c>
      <c r="K428" s="5" t="s">
        <v>192</v>
      </c>
      <c r="L428" s="7" t="s">
        <v>2801</v>
      </c>
      <c r="M428" s="7" t="s">
        <v>2984</v>
      </c>
      <c r="N428" s="17">
        <v>499</v>
      </c>
      <c r="O428" s="17">
        <v>236</v>
      </c>
      <c r="P428" s="17">
        <v>238.81493600000002</v>
      </c>
      <c r="Q428" s="17">
        <v>238.81493600000002</v>
      </c>
      <c r="R428" s="17"/>
      <c r="S428" s="17"/>
      <c r="T428" s="17" t="str">
        <f t="shared" si="44"/>
        <v>238,814936</v>
      </c>
      <c r="U428" s="15"/>
      <c r="V428" s="29"/>
      <c r="W428" s="17">
        <f t="shared" si="45"/>
        <v>245.97938407999999</v>
      </c>
      <c r="X428" s="62">
        <v>0.3</v>
      </c>
      <c r="Y428" s="17">
        <f t="shared" si="42"/>
        <v>351.39912011428572</v>
      </c>
      <c r="Z428" s="21">
        <f t="shared" si="46"/>
        <v>351</v>
      </c>
      <c r="AA428" s="17">
        <f t="shared" si="41"/>
        <v>351</v>
      </c>
      <c r="AB428" s="17">
        <f t="shared" si="43"/>
        <v>499</v>
      </c>
    </row>
    <row r="429" spans="1:28" customFormat="1" ht="15" customHeight="1" x14ac:dyDescent="0.3">
      <c r="A429" s="116"/>
      <c r="B429" s="29">
        <v>592962</v>
      </c>
      <c r="C429" s="29">
        <v>103208</v>
      </c>
      <c r="D429" s="5" t="s">
        <v>8169</v>
      </c>
      <c r="E429" s="50">
        <v>103208</v>
      </c>
      <c r="F429" s="50"/>
      <c r="G429" s="45">
        <v>5905490002815</v>
      </c>
      <c r="H429" s="45"/>
      <c r="I429" s="6" t="s">
        <v>570</v>
      </c>
      <c r="J429" s="6" t="s">
        <v>2988</v>
      </c>
      <c r="K429" s="5" t="s">
        <v>192</v>
      </c>
      <c r="L429" s="7" t="s">
        <v>2802</v>
      </c>
      <c r="M429" s="7" t="s">
        <v>2984</v>
      </c>
      <c r="N429" s="17">
        <v>499</v>
      </c>
      <c r="O429" s="17">
        <v>236</v>
      </c>
      <c r="P429" s="17">
        <v>238.81493600000002</v>
      </c>
      <c r="Q429" s="17">
        <v>238.81493600000002</v>
      </c>
      <c r="R429" s="17"/>
      <c r="S429" s="17"/>
      <c r="T429" s="17" t="str">
        <f t="shared" si="44"/>
        <v>238,814936</v>
      </c>
      <c r="U429" s="15"/>
      <c r="V429" s="29"/>
      <c r="W429" s="17">
        <f t="shared" si="45"/>
        <v>245.97938407999999</v>
      </c>
      <c r="X429" s="62">
        <v>0.3</v>
      </c>
      <c r="Y429" s="17">
        <f t="shared" si="42"/>
        <v>351.39912011428572</v>
      </c>
      <c r="Z429" s="21">
        <f t="shared" si="46"/>
        <v>351</v>
      </c>
      <c r="AA429" s="17">
        <f t="shared" si="41"/>
        <v>351</v>
      </c>
      <c r="AB429" s="17">
        <f t="shared" si="43"/>
        <v>499</v>
      </c>
    </row>
    <row r="430" spans="1:28" customFormat="1" ht="15" customHeight="1" x14ac:dyDescent="0.3">
      <c r="A430" s="116"/>
      <c r="B430" s="29">
        <v>592963</v>
      </c>
      <c r="C430" s="29">
        <v>103209</v>
      </c>
      <c r="D430" s="5" t="s">
        <v>8169</v>
      </c>
      <c r="E430" s="50">
        <v>103209</v>
      </c>
      <c r="F430" s="50"/>
      <c r="G430" s="45">
        <v>5905490002822</v>
      </c>
      <c r="H430" s="45"/>
      <c r="I430" s="6" t="s">
        <v>571</v>
      </c>
      <c r="J430" s="6" t="s">
        <v>2988</v>
      </c>
      <c r="K430" s="5" t="s">
        <v>192</v>
      </c>
      <c r="L430" s="7" t="s">
        <v>2803</v>
      </c>
      <c r="M430" s="7" t="s">
        <v>2984</v>
      </c>
      <c r="N430" s="17">
        <v>499</v>
      </c>
      <c r="O430" s="17">
        <v>236</v>
      </c>
      <c r="P430" s="17">
        <v>238.81493600000002</v>
      </c>
      <c r="Q430" s="17">
        <v>238.81493600000002</v>
      </c>
      <c r="R430" s="17"/>
      <c r="S430" s="17"/>
      <c r="T430" s="17" t="str">
        <f t="shared" si="44"/>
        <v>238,814936</v>
      </c>
      <c r="U430" s="15"/>
      <c r="V430" s="29"/>
      <c r="W430" s="17">
        <f t="shared" si="45"/>
        <v>245.97938407999999</v>
      </c>
      <c r="X430" s="62">
        <v>0.3</v>
      </c>
      <c r="Y430" s="17">
        <f t="shared" si="42"/>
        <v>351.39912011428572</v>
      </c>
      <c r="Z430" s="21">
        <f t="shared" si="46"/>
        <v>351</v>
      </c>
      <c r="AA430" s="17">
        <f t="shared" si="41"/>
        <v>351</v>
      </c>
      <c r="AB430" s="17">
        <f t="shared" si="43"/>
        <v>499</v>
      </c>
    </row>
    <row r="431" spans="1:28" customFormat="1" ht="15" customHeight="1" x14ac:dyDescent="0.3">
      <c r="A431" s="116"/>
      <c r="B431" s="29">
        <v>592964</v>
      </c>
      <c r="C431" s="29">
        <v>103210</v>
      </c>
      <c r="D431" s="5" t="s">
        <v>8169</v>
      </c>
      <c r="E431" s="50">
        <v>103210</v>
      </c>
      <c r="F431" s="50"/>
      <c r="G431" s="45">
        <v>5905490002839</v>
      </c>
      <c r="H431" s="45"/>
      <c r="I431" s="6" t="s">
        <v>572</v>
      </c>
      <c r="J431" s="6" t="s">
        <v>2988</v>
      </c>
      <c r="K431" s="5" t="s">
        <v>192</v>
      </c>
      <c r="L431" s="7" t="s">
        <v>2804</v>
      </c>
      <c r="M431" s="7" t="s">
        <v>2984</v>
      </c>
      <c r="N431" s="17">
        <v>499</v>
      </c>
      <c r="O431" s="17">
        <v>236</v>
      </c>
      <c r="P431" s="17">
        <v>238.81493600000002</v>
      </c>
      <c r="Q431" s="17">
        <v>238.81493600000002</v>
      </c>
      <c r="R431" s="17"/>
      <c r="S431" s="17"/>
      <c r="T431" s="17" t="str">
        <f t="shared" si="44"/>
        <v>238,814936</v>
      </c>
      <c r="U431" s="15"/>
      <c r="V431" s="29"/>
      <c r="W431" s="17">
        <f t="shared" si="45"/>
        <v>245.97938407999999</v>
      </c>
      <c r="X431" s="62">
        <v>0.3</v>
      </c>
      <c r="Y431" s="17">
        <f t="shared" si="42"/>
        <v>351.39912011428572</v>
      </c>
      <c r="Z431" s="21">
        <f t="shared" si="46"/>
        <v>351</v>
      </c>
      <c r="AA431" s="17">
        <f t="shared" si="41"/>
        <v>351</v>
      </c>
      <c r="AB431" s="17">
        <f t="shared" si="43"/>
        <v>499</v>
      </c>
    </row>
    <row r="432" spans="1:28" customFormat="1" ht="15" customHeight="1" x14ac:dyDescent="0.3">
      <c r="A432" s="116"/>
      <c r="B432" s="29">
        <v>592965</v>
      </c>
      <c r="C432" s="29">
        <v>103211</v>
      </c>
      <c r="D432" s="5" t="s">
        <v>8169</v>
      </c>
      <c r="E432" s="50">
        <v>103211</v>
      </c>
      <c r="F432" s="50"/>
      <c r="G432" s="45">
        <v>5905490002846</v>
      </c>
      <c r="H432" s="45"/>
      <c r="I432" s="6" t="s">
        <v>573</v>
      </c>
      <c r="J432" s="6" t="s">
        <v>2988</v>
      </c>
      <c r="K432" s="5" t="s">
        <v>192</v>
      </c>
      <c r="L432" s="7" t="s">
        <v>2805</v>
      </c>
      <c r="M432" s="7" t="s">
        <v>2984</v>
      </c>
      <c r="N432" s="17">
        <v>499</v>
      </c>
      <c r="O432" s="17">
        <v>236</v>
      </c>
      <c r="P432" s="17">
        <v>238.81493600000002</v>
      </c>
      <c r="Q432" s="17">
        <v>238.81493600000002</v>
      </c>
      <c r="R432" s="17"/>
      <c r="S432" s="17"/>
      <c r="T432" s="17" t="str">
        <f t="shared" si="44"/>
        <v>238,814936</v>
      </c>
      <c r="U432" s="15"/>
      <c r="V432" s="29"/>
      <c r="W432" s="17">
        <f t="shared" si="45"/>
        <v>245.97938407999999</v>
      </c>
      <c r="X432" s="62">
        <v>0.3</v>
      </c>
      <c r="Y432" s="17">
        <f t="shared" si="42"/>
        <v>351.39912011428572</v>
      </c>
      <c r="Z432" s="21">
        <f t="shared" si="46"/>
        <v>351</v>
      </c>
      <c r="AA432" s="17">
        <f t="shared" si="41"/>
        <v>351</v>
      </c>
      <c r="AB432" s="17">
        <f t="shared" si="43"/>
        <v>499</v>
      </c>
    </row>
    <row r="433" spans="1:28" customFormat="1" ht="15" customHeight="1" x14ac:dyDescent="0.3">
      <c r="A433" s="116"/>
      <c r="B433" s="29">
        <v>592966</v>
      </c>
      <c r="C433" s="29">
        <v>103212</v>
      </c>
      <c r="D433" s="5" t="s">
        <v>8169</v>
      </c>
      <c r="E433" s="50">
        <v>103212</v>
      </c>
      <c r="F433" s="50"/>
      <c r="G433" s="45">
        <v>5905490002853</v>
      </c>
      <c r="H433" s="45"/>
      <c r="I433" s="6" t="s">
        <v>574</v>
      </c>
      <c r="J433" s="6" t="s">
        <v>2988</v>
      </c>
      <c r="K433" s="5" t="s">
        <v>192</v>
      </c>
      <c r="L433" s="7" t="s">
        <v>2806</v>
      </c>
      <c r="M433" s="7" t="s">
        <v>2984</v>
      </c>
      <c r="N433" s="17">
        <v>499</v>
      </c>
      <c r="O433" s="17">
        <v>236</v>
      </c>
      <c r="P433" s="17">
        <v>238.81493600000002</v>
      </c>
      <c r="Q433" s="17">
        <v>238.81493600000002</v>
      </c>
      <c r="R433" s="17"/>
      <c r="S433" s="17"/>
      <c r="T433" s="17" t="str">
        <f t="shared" si="44"/>
        <v>238,814936</v>
      </c>
      <c r="U433" s="15"/>
      <c r="V433" s="29"/>
      <c r="W433" s="17">
        <f t="shared" si="45"/>
        <v>245.97938407999999</v>
      </c>
      <c r="X433" s="62">
        <v>0.3</v>
      </c>
      <c r="Y433" s="17">
        <f t="shared" si="42"/>
        <v>351.39912011428572</v>
      </c>
      <c r="Z433" s="21">
        <f t="shared" si="46"/>
        <v>351</v>
      </c>
      <c r="AA433" s="17">
        <f t="shared" si="41"/>
        <v>351</v>
      </c>
      <c r="AB433" s="17">
        <f t="shared" si="43"/>
        <v>499</v>
      </c>
    </row>
    <row r="434" spans="1:28" customFormat="1" ht="15" customHeight="1" x14ac:dyDescent="0.3">
      <c r="A434" s="116"/>
      <c r="B434" s="29">
        <v>592958</v>
      </c>
      <c r="C434" s="29">
        <v>103204</v>
      </c>
      <c r="D434" s="5" t="s">
        <v>8169</v>
      </c>
      <c r="E434" s="50">
        <v>103204</v>
      </c>
      <c r="F434" s="50"/>
      <c r="G434" s="45">
        <v>5905490002778</v>
      </c>
      <c r="H434" s="45"/>
      <c r="I434" s="6" t="s">
        <v>575</v>
      </c>
      <c r="J434" s="6" t="s">
        <v>2988</v>
      </c>
      <c r="K434" s="5" t="s">
        <v>192</v>
      </c>
      <c r="L434" s="7" t="s">
        <v>2798</v>
      </c>
      <c r="M434" s="7" t="s">
        <v>2984</v>
      </c>
      <c r="N434" s="17">
        <v>499</v>
      </c>
      <c r="O434" s="17">
        <v>236</v>
      </c>
      <c r="P434" s="17">
        <v>238.81493600000002</v>
      </c>
      <c r="Q434" s="17">
        <v>238.81493600000002</v>
      </c>
      <c r="R434" s="17"/>
      <c r="S434" s="17"/>
      <c r="T434" s="17" t="str">
        <f t="shared" si="44"/>
        <v>238,814936</v>
      </c>
      <c r="U434" s="15"/>
      <c r="V434" s="29"/>
      <c r="W434" s="17">
        <f t="shared" si="45"/>
        <v>245.97938407999999</v>
      </c>
      <c r="X434" s="62">
        <v>0.3</v>
      </c>
      <c r="Y434" s="17">
        <f t="shared" si="42"/>
        <v>351.39912011428572</v>
      </c>
      <c r="Z434" s="21">
        <f t="shared" si="46"/>
        <v>351</v>
      </c>
      <c r="AA434" s="17">
        <f t="shared" si="41"/>
        <v>351</v>
      </c>
      <c r="AB434" s="17">
        <f t="shared" si="43"/>
        <v>499</v>
      </c>
    </row>
    <row r="435" spans="1:28" customFormat="1" ht="15" customHeight="1" x14ac:dyDescent="0.3">
      <c r="A435" s="116"/>
      <c r="B435" s="29">
        <v>592972</v>
      </c>
      <c r="C435" s="29">
        <v>103179</v>
      </c>
      <c r="D435" s="5" t="s">
        <v>8169</v>
      </c>
      <c r="E435" s="50">
        <v>103179</v>
      </c>
      <c r="F435" s="50"/>
      <c r="G435" s="45">
        <v>5905490002525</v>
      </c>
      <c r="H435" s="45"/>
      <c r="I435" s="6" t="s">
        <v>576</v>
      </c>
      <c r="J435" s="6" t="s">
        <v>2988</v>
      </c>
      <c r="K435" s="5" t="s">
        <v>192</v>
      </c>
      <c r="L435" s="7" t="s">
        <v>2807</v>
      </c>
      <c r="M435" s="7" t="s">
        <v>2984</v>
      </c>
      <c r="N435" s="17">
        <v>1299</v>
      </c>
      <c r="O435" s="17">
        <v>585</v>
      </c>
      <c r="P435" s="17">
        <v>603.05116799999996</v>
      </c>
      <c r="Q435" s="17">
        <v>603.05116799999996</v>
      </c>
      <c r="R435" s="17"/>
      <c r="S435" s="17"/>
      <c r="T435" s="17" t="str">
        <f t="shared" si="44"/>
        <v>603,051168</v>
      </c>
      <c r="U435" s="15"/>
      <c r="V435" s="29"/>
      <c r="W435" s="17">
        <f t="shared" si="45"/>
        <v>621.14270304000001</v>
      </c>
      <c r="X435" s="62">
        <v>0.3</v>
      </c>
      <c r="Y435" s="17">
        <f t="shared" si="42"/>
        <v>887.34671862857147</v>
      </c>
      <c r="Z435" s="21">
        <f t="shared" si="46"/>
        <v>887</v>
      </c>
      <c r="AA435" s="17">
        <f t="shared" si="41"/>
        <v>887</v>
      </c>
      <c r="AB435" s="17">
        <f t="shared" si="43"/>
        <v>1299</v>
      </c>
    </row>
    <row r="436" spans="1:28" customFormat="1" ht="15" customHeight="1" x14ac:dyDescent="0.3">
      <c r="A436" s="116"/>
      <c r="B436" s="29">
        <v>592973</v>
      </c>
      <c r="C436" s="29">
        <v>103180</v>
      </c>
      <c r="D436" s="5" t="s">
        <v>8169</v>
      </c>
      <c r="E436" s="50">
        <v>103180</v>
      </c>
      <c r="F436" s="50"/>
      <c r="G436" s="45">
        <v>5905490002532</v>
      </c>
      <c r="H436" s="45"/>
      <c r="I436" s="6" t="s">
        <v>577</v>
      </c>
      <c r="J436" s="6" t="s">
        <v>2988</v>
      </c>
      <c r="K436" s="5" t="s">
        <v>192</v>
      </c>
      <c r="L436" s="7" t="s">
        <v>2808</v>
      </c>
      <c r="M436" s="7" t="s">
        <v>2984</v>
      </c>
      <c r="N436" s="17">
        <v>1299</v>
      </c>
      <c r="O436" s="17">
        <v>585</v>
      </c>
      <c r="P436" s="17">
        <v>603.05116799999996</v>
      </c>
      <c r="Q436" s="17">
        <v>603.05116799999996</v>
      </c>
      <c r="R436" s="17"/>
      <c r="S436" s="17"/>
      <c r="T436" s="17" t="str">
        <f t="shared" si="44"/>
        <v>603,051168</v>
      </c>
      <c r="U436" s="15"/>
      <c r="V436" s="29"/>
      <c r="W436" s="17">
        <f t="shared" si="45"/>
        <v>621.14270304000001</v>
      </c>
      <c r="X436" s="62">
        <v>0.3</v>
      </c>
      <c r="Y436" s="17">
        <f t="shared" si="42"/>
        <v>887.34671862857147</v>
      </c>
      <c r="Z436" s="21">
        <f t="shared" si="46"/>
        <v>887</v>
      </c>
      <c r="AA436" s="17">
        <f t="shared" si="41"/>
        <v>887</v>
      </c>
      <c r="AB436" s="17">
        <f t="shared" si="43"/>
        <v>1299</v>
      </c>
    </row>
    <row r="437" spans="1:28" customFormat="1" ht="15" customHeight="1" x14ac:dyDescent="0.3">
      <c r="A437" s="116"/>
      <c r="B437" s="29">
        <v>592974</v>
      </c>
      <c r="C437" s="29">
        <v>103181</v>
      </c>
      <c r="D437" s="5" t="s">
        <v>8169</v>
      </c>
      <c r="E437" s="50">
        <v>103181</v>
      </c>
      <c r="F437" s="50"/>
      <c r="G437" s="45">
        <v>5905490002549</v>
      </c>
      <c r="H437" s="45"/>
      <c r="I437" s="6" t="s">
        <v>578</v>
      </c>
      <c r="J437" s="6" t="s">
        <v>2988</v>
      </c>
      <c r="K437" s="5" t="s">
        <v>192</v>
      </c>
      <c r="L437" s="7" t="s">
        <v>2809</v>
      </c>
      <c r="M437" s="7" t="s">
        <v>2984</v>
      </c>
      <c r="N437" s="17">
        <v>1299</v>
      </c>
      <c r="O437" s="17">
        <v>585</v>
      </c>
      <c r="P437" s="17">
        <v>603.05116799999996</v>
      </c>
      <c r="Q437" s="17">
        <v>603.05116799999996</v>
      </c>
      <c r="R437" s="17"/>
      <c r="S437" s="17"/>
      <c r="T437" s="17" t="str">
        <f t="shared" si="44"/>
        <v>603,051168</v>
      </c>
      <c r="U437" s="15"/>
      <c r="V437" s="29"/>
      <c r="W437" s="17">
        <f t="shared" si="45"/>
        <v>621.14270304000001</v>
      </c>
      <c r="X437" s="62">
        <v>0.3</v>
      </c>
      <c r="Y437" s="17">
        <f t="shared" si="42"/>
        <v>887.34671862857147</v>
      </c>
      <c r="Z437" s="21">
        <f t="shared" si="46"/>
        <v>887</v>
      </c>
      <c r="AA437" s="17">
        <f t="shared" si="41"/>
        <v>887</v>
      </c>
      <c r="AB437" s="17">
        <f t="shared" si="43"/>
        <v>1299</v>
      </c>
    </row>
    <row r="438" spans="1:28" customFormat="1" ht="15" customHeight="1" x14ac:dyDescent="0.3">
      <c r="A438" s="116"/>
      <c r="B438" s="29">
        <v>592975</v>
      </c>
      <c r="C438" s="29">
        <v>103182</v>
      </c>
      <c r="D438" s="5" t="s">
        <v>8169</v>
      </c>
      <c r="E438" s="50">
        <v>103182</v>
      </c>
      <c r="F438" s="50"/>
      <c r="G438" s="45">
        <v>5905490002556</v>
      </c>
      <c r="H438" s="45"/>
      <c r="I438" s="6" t="s">
        <v>579</v>
      </c>
      <c r="J438" s="6" t="s">
        <v>2988</v>
      </c>
      <c r="K438" s="5" t="s">
        <v>192</v>
      </c>
      <c r="L438" s="7" t="s">
        <v>2810</v>
      </c>
      <c r="M438" s="7" t="s">
        <v>2984</v>
      </c>
      <c r="N438" s="17">
        <v>1299</v>
      </c>
      <c r="O438" s="17">
        <v>585</v>
      </c>
      <c r="P438" s="17">
        <v>603.05116799999996</v>
      </c>
      <c r="Q438" s="17">
        <v>603.05116799999996</v>
      </c>
      <c r="R438" s="17"/>
      <c r="S438" s="17"/>
      <c r="T438" s="17" t="str">
        <f t="shared" si="44"/>
        <v>603,051168</v>
      </c>
      <c r="U438" s="15"/>
      <c r="V438" s="29"/>
      <c r="W438" s="17">
        <f t="shared" si="45"/>
        <v>621.14270304000001</v>
      </c>
      <c r="X438" s="62">
        <v>0.3</v>
      </c>
      <c r="Y438" s="17">
        <f t="shared" si="42"/>
        <v>887.34671862857147</v>
      </c>
      <c r="Z438" s="21">
        <f t="shared" si="46"/>
        <v>887</v>
      </c>
      <c r="AA438" s="17">
        <f t="shared" si="41"/>
        <v>887</v>
      </c>
      <c r="AB438" s="17">
        <f t="shared" si="43"/>
        <v>1299</v>
      </c>
    </row>
    <row r="439" spans="1:28" customFormat="1" ht="15" customHeight="1" x14ac:dyDescent="0.3">
      <c r="A439" s="116"/>
      <c r="B439" s="29">
        <v>592977</v>
      </c>
      <c r="C439" s="29">
        <v>103184</v>
      </c>
      <c r="D439" s="5" t="s">
        <v>8169</v>
      </c>
      <c r="E439" s="50">
        <v>103184</v>
      </c>
      <c r="F439" s="50"/>
      <c r="G439" s="45">
        <v>5905490002570</v>
      </c>
      <c r="H439" s="45"/>
      <c r="I439" s="6" t="s">
        <v>580</v>
      </c>
      <c r="J439" s="6" t="s">
        <v>2988</v>
      </c>
      <c r="K439" s="5" t="s">
        <v>192</v>
      </c>
      <c r="L439" s="7" t="s">
        <v>2811</v>
      </c>
      <c r="M439" s="7" t="s">
        <v>2984</v>
      </c>
      <c r="N439" s="17">
        <v>1299</v>
      </c>
      <c r="O439" s="17">
        <v>585</v>
      </c>
      <c r="P439" s="17">
        <v>603.05116799999996</v>
      </c>
      <c r="Q439" s="17">
        <v>603.05116799999996</v>
      </c>
      <c r="R439" s="17"/>
      <c r="S439" s="17"/>
      <c r="T439" s="17" t="str">
        <f t="shared" si="44"/>
        <v>603,051168</v>
      </c>
      <c r="U439" s="15"/>
      <c r="V439" s="29"/>
      <c r="W439" s="17">
        <f t="shared" si="45"/>
        <v>621.14270304000001</v>
      </c>
      <c r="X439" s="62">
        <v>0.3</v>
      </c>
      <c r="Y439" s="17">
        <f t="shared" si="42"/>
        <v>887.34671862857147</v>
      </c>
      <c r="Z439" s="21">
        <f t="shared" si="46"/>
        <v>887</v>
      </c>
      <c r="AA439" s="17">
        <f t="shared" si="41"/>
        <v>887</v>
      </c>
      <c r="AB439" s="17">
        <f t="shared" si="43"/>
        <v>1299</v>
      </c>
    </row>
    <row r="440" spans="1:28" customFormat="1" ht="15" customHeight="1" x14ac:dyDescent="0.3">
      <c r="A440" s="116"/>
      <c r="B440" s="29">
        <v>592976</v>
      </c>
      <c r="C440" s="29">
        <v>103183</v>
      </c>
      <c r="D440" s="5" t="s">
        <v>8169</v>
      </c>
      <c r="E440" s="50">
        <v>103183</v>
      </c>
      <c r="F440" s="50"/>
      <c r="G440" s="45">
        <v>5905490002563</v>
      </c>
      <c r="H440" s="45"/>
      <c r="I440" s="6" t="s">
        <v>581</v>
      </c>
      <c r="J440" s="6" t="s">
        <v>2988</v>
      </c>
      <c r="K440" s="5" t="s">
        <v>192</v>
      </c>
      <c r="L440" s="7" t="s">
        <v>2812</v>
      </c>
      <c r="M440" s="7" t="s">
        <v>2984</v>
      </c>
      <c r="N440" s="17">
        <v>1299</v>
      </c>
      <c r="O440" s="17">
        <v>585</v>
      </c>
      <c r="P440" s="17">
        <v>603.05116799999996</v>
      </c>
      <c r="Q440" s="17">
        <v>603.05116799999996</v>
      </c>
      <c r="R440" s="17"/>
      <c r="S440" s="17"/>
      <c r="T440" s="17" t="str">
        <f t="shared" si="44"/>
        <v>603,051168</v>
      </c>
      <c r="U440" s="15"/>
      <c r="V440" s="29"/>
      <c r="W440" s="17">
        <f t="shared" si="45"/>
        <v>621.14270304000001</v>
      </c>
      <c r="X440" s="62">
        <v>0.3</v>
      </c>
      <c r="Y440" s="17">
        <f t="shared" si="42"/>
        <v>887.34671862857147</v>
      </c>
      <c r="Z440" s="21">
        <f t="shared" si="46"/>
        <v>887</v>
      </c>
      <c r="AA440" s="17">
        <f t="shared" si="41"/>
        <v>887</v>
      </c>
      <c r="AB440" s="17">
        <f t="shared" si="43"/>
        <v>1299</v>
      </c>
    </row>
    <row r="441" spans="1:28" customFormat="1" ht="15" customHeight="1" x14ac:dyDescent="0.3">
      <c r="A441" s="116"/>
      <c r="B441" s="29">
        <v>592978</v>
      </c>
      <c r="C441" s="29">
        <v>103185</v>
      </c>
      <c r="D441" s="5" t="s">
        <v>8169</v>
      </c>
      <c r="E441" s="50">
        <v>103185</v>
      </c>
      <c r="F441" s="50"/>
      <c r="G441" s="45">
        <v>5905490002587</v>
      </c>
      <c r="H441" s="45"/>
      <c r="I441" s="6" t="s">
        <v>582</v>
      </c>
      <c r="J441" s="6" t="s">
        <v>2988</v>
      </c>
      <c r="K441" s="5" t="s">
        <v>192</v>
      </c>
      <c r="L441" s="7" t="s">
        <v>2813</v>
      </c>
      <c r="M441" s="7" t="s">
        <v>2984</v>
      </c>
      <c r="N441" s="17">
        <v>1299</v>
      </c>
      <c r="O441" s="17">
        <v>585</v>
      </c>
      <c r="P441" s="17">
        <v>603.05116799999996</v>
      </c>
      <c r="Q441" s="17">
        <v>603.05116799999996</v>
      </c>
      <c r="R441" s="17"/>
      <c r="S441" s="17"/>
      <c r="T441" s="17" t="str">
        <f t="shared" si="44"/>
        <v>603,051168</v>
      </c>
      <c r="U441" s="15"/>
      <c r="V441" s="29"/>
      <c r="W441" s="17">
        <f t="shared" si="45"/>
        <v>621.14270304000001</v>
      </c>
      <c r="X441" s="62">
        <v>0.3</v>
      </c>
      <c r="Y441" s="17">
        <f t="shared" si="42"/>
        <v>887.34671862857147</v>
      </c>
      <c r="Z441" s="21">
        <f t="shared" si="46"/>
        <v>887</v>
      </c>
      <c r="AA441" s="17">
        <f t="shared" si="41"/>
        <v>887</v>
      </c>
      <c r="AB441" s="17">
        <f t="shared" si="43"/>
        <v>1299</v>
      </c>
    </row>
    <row r="442" spans="1:28" customFormat="1" ht="15" customHeight="1" x14ac:dyDescent="0.3">
      <c r="A442" s="116"/>
      <c r="B442" s="29">
        <v>592979</v>
      </c>
      <c r="C442" s="29">
        <v>103186</v>
      </c>
      <c r="D442" s="5" t="s">
        <v>8169</v>
      </c>
      <c r="E442" s="50">
        <v>103186</v>
      </c>
      <c r="F442" s="50"/>
      <c r="G442" s="45">
        <v>5905490002594</v>
      </c>
      <c r="H442" s="45"/>
      <c r="I442" s="6" t="s">
        <v>583</v>
      </c>
      <c r="J442" s="6" t="s">
        <v>2988</v>
      </c>
      <c r="K442" s="5" t="s">
        <v>192</v>
      </c>
      <c r="L442" s="7" t="s">
        <v>2814</v>
      </c>
      <c r="M442" s="7" t="s">
        <v>2984</v>
      </c>
      <c r="N442" s="17">
        <v>1299</v>
      </c>
      <c r="O442" s="17">
        <v>585</v>
      </c>
      <c r="P442" s="17">
        <v>603.05116799999996</v>
      </c>
      <c r="Q442" s="17">
        <v>603.05116799999996</v>
      </c>
      <c r="R442" s="17"/>
      <c r="S442" s="17"/>
      <c r="T442" s="17" t="str">
        <f t="shared" si="44"/>
        <v>603,051168</v>
      </c>
      <c r="U442" s="15"/>
      <c r="V442" s="29"/>
      <c r="W442" s="17">
        <f t="shared" si="45"/>
        <v>621.14270304000001</v>
      </c>
      <c r="X442" s="62">
        <v>0.3</v>
      </c>
      <c r="Y442" s="17">
        <f t="shared" si="42"/>
        <v>887.34671862857147</v>
      </c>
      <c r="Z442" s="21">
        <f t="shared" si="46"/>
        <v>887</v>
      </c>
      <c r="AA442" s="17">
        <f t="shared" si="41"/>
        <v>887</v>
      </c>
      <c r="AB442" s="17">
        <f t="shared" si="43"/>
        <v>1299</v>
      </c>
    </row>
    <row r="443" spans="1:28" customFormat="1" ht="15" customHeight="1" x14ac:dyDescent="0.3">
      <c r="A443" s="116"/>
      <c r="B443" s="29">
        <v>592967</v>
      </c>
      <c r="C443" s="29">
        <v>103213</v>
      </c>
      <c r="D443" s="5" t="s">
        <v>8169</v>
      </c>
      <c r="E443" s="50">
        <v>103213</v>
      </c>
      <c r="F443" s="50"/>
      <c r="G443" s="45">
        <v>5905490002860</v>
      </c>
      <c r="H443" s="45"/>
      <c r="I443" s="6" t="s">
        <v>584</v>
      </c>
      <c r="J443" s="6" t="s">
        <v>2988</v>
      </c>
      <c r="K443" s="5" t="s">
        <v>192</v>
      </c>
      <c r="L443" s="7" t="s">
        <v>2807</v>
      </c>
      <c r="M443" s="7" t="s">
        <v>2984</v>
      </c>
      <c r="N443" s="17">
        <v>479</v>
      </c>
      <c r="O443" s="17">
        <v>225</v>
      </c>
      <c r="P443" s="17">
        <v>227.14613600000001</v>
      </c>
      <c r="Q443" s="17">
        <v>227.14613600000001</v>
      </c>
      <c r="R443" s="17"/>
      <c r="S443" s="17"/>
      <c r="T443" s="17" t="str">
        <f t="shared" si="44"/>
        <v>227,146136</v>
      </c>
      <c r="U443" s="15"/>
      <c r="V443" s="29"/>
      <c r="W443" s="17">
        <f t="shared" si="45"/>
        <v>233.96052008000001</v>
      </c>
      <c r="X443" s="62">
        <v>0.3</v>
      </c>
      <c r="Y443" s="17">
        <f t="shared" si="42"/>
        <v>334.22931440000002</v>
      </c>
      <c r="Z443" s="21">
        <f t="shared" si="46"/>
        <v>334</v>
      </c>
      <c r="AA443" s="17">
        <f t="shared" ref="AA443:AA506" si="47">Z443*1</f>
        <v>334</v>
      </c>
      <c r="AB443" s="17">
        <f t="shared" si="43"/>
        <v>479</v>
      </c>
    </row>
    <row r="444" spans="1:28" customFormat="1" ht="15" customHeight="1" x14ac:dyDescent="0.3">
      <c r="A444" s="116"/>
      <c r="B444" s="29">
        <v>592968</v>
      </c>
      <c r="C444" s="29">
        <v>103214</v>
      </c>
      <c r="D444" s="5" t="s">
        <v>8169</v>
      </c>
      <c r="E444" s="50">
        <v>103214</v>
      </c>
      <c r="F444" s="50"/>
      <c r="G444" s="45">
        <v>5905490002877</v>
      </c>
      <c r="H444" s="45"/>
      <c r="I444" s="6" t="s">
        <v>585</v>
      </c>
      <c r="J444" s="6" t="s">
        <v>2988</v>
      </c>
      <c r="K444" s="5" t="s">
        <v>192</v>
      </c>
      <c r="L444" s="7" t="s">
        <v>2808</v>
      </c>
      <c r="M444" s="7" t="s">
        <v>2984</v>
      </c>
      <c r="N444" s="17">
        <v>479</v>
      </c>
      <c r="O444" s="17">
        <v>225</v>
      </c>
      <c r="P444" s="17">
        <v>227.14613600000001</v>
      </c>
      <c r="Q444" s="17">
        <v>227.14613600000001</v>
      </c>
      <c r="R444" s="17"/>
      <c r="S444" s="17"/>
      <c r="T444" s="17" t="str">
        <f t="shared" si="44"/>
        <v>227,146136</v>
      </c>
      <c r="U444" s="15"/>
      <c r="V444" s="29"/>
      <c r="W444" s="17">
        <f t="shared" si="45"/>
        <v>233.96052008000001</v>
      </c>
      <c r="X444" s="62">
        <v>0.3</v>
      </c>
      <c r="Y444" s="17">
        <f t="shared" si="42"/>
        <v>334.22931440000002</v>
      </c>
      <c r="Z444" s="21">
        <f t="shared" si="46"/>
        <v>334</v>
      </c>
      <c r="AA444" s="17">
        <f t="shared" si="47"/>
        <v>334</v>
      </c>
      <c r="AB444" s="17">
        <f t="shared" si="43"/>
        <v>479</v>
      </c>
    </row>
    <row r="445" spans="1:28" customFormat="1" ht="15" customHeight="1" x14ac:dyDescent="0.3">
      <c r="A445" s="116"/>
      <c r="B445" s="29">
        <v>592952</v>
      </c>
      <c r="C445" s="29">
        <v>103215</v>
      </c>
      <c r="D445" s="5" t="s">
        <v>8169</v>
      </c>
      <c r="E445" s="50">
        <v>103215</v>
      </c>
      <c r="F445" s="50"/>
      <c r="G445" s="45">
        <v>5905490002884</v>
      </c>
      <c r="H445" s="45"/>
      <c r="I445" s="6" t="s">
        <v>586</v>
      </c>
      <c r="J445" s="6" t="s">
        <v>2988</v>
      </c>
      <c r="K445" s="5" t="s">
        <v>192</v>
      </c>
      <c r="L445" s="7" t="s">
        <v>2809</v>
      </c>
      <c r="M445" s="7" t="s">
        <v>2984</v>
      </c>
      <c r="N445" s="17">
        <v>479</v>
      </c>
      <c r="O445" s="17">
        <v>225</v>
      </c>
      <c r="P445" s="17">
        <v>227.14613600000001</v>
      </c>
      <c r="Q445" s="17">
        <v>227.14613600000001</v>
      </c>
      <c r="R445" s="17"/>
      <c r="S445" s="17"/>
      <c r="T445" s="17" t="str">
        <f t="shared" si="44"/>
        <v>227,146136</v>
      </c>
      <c r="U445" s="15"/>
      <c r="V445" s="29"/>
      <c r="W445" s="17">
        <f t="shared" si="45"/>
        <v>233.96052008000001</v>
      </c>
      <c r="X445" s="62">
        <v>0.3</v>
      </c>
      <c r="Y445" s="17">
        <f t="shared" si="42"/>
        <v>334.22931440000002</v>
      </c>
      <c r="Z445" s="21">
        <f t="shared" si="46"/>
        <v>334</v>
      </c>
      <c r="AA445" s="17">
        <f t="shared" si="47"/>
        <v>334</v>
      </c>
      <c r="AB445" s="17">
        <f t="shared" si="43"/>
        <v>479</v>
      </c>
    </row>
    <row r="446" spans="1:28" customFormat="1" ht="15" customHeight="1" x14ac:dyDescent="0.3">
      <c r="A446" s="116"/>
      <c r="B446" s="29">
        <v>592953</v>
      </c>
      <c r="C446" s="29">
        <v>103216</v>
      </c>
      <c r="D446" s="5" t="s">
        <v>8169</v>
      </c>
      <c r="E446" s="50">
        <v>103216</v>
      </c>
      <c r="F446" s="50"/>
      <c r="G446" s="45">
        <v>5905490002891</v>
      </c>
      <c r="H446" s="45"/>
      <c r="I446" s="6" t="s">
        <v>587</v>
      </c>
      <c r="J446" s="6" t="s">
        <v>2988</v>
      </c>
      <c r="K446" s="5" t="s">
        <v>192</v>
      </c>
      <c r="L446" s="7" t="s">
        <v>2810</v>
      </c>
      <c r="M446" s="7" t="s">
        <v>2984</v>
      </c>
      <c r="N446" s="17">
        <v>479</v>
      </c>
      <c r="O446" s="17">
        <v>225</v>
      </c>
      <c r="P446" s="17">
        <v>227.14613600000001</v>
      </c>
      <c r="Q446" s="17">
        <v>227.14613600000001</v>
      </c>
      <c r="R446" s="17"/>
      <c r="S446" s="17"/>
      <c r="T446" s="17" t="str">
        <f t="shared" si="44"/>
        <v>227,146136</v>
      </c>
      <c r="U446" s="15"/>
      <c r="V446" s="29"/>
      <c r="W446" s="17">
        <f t="shared" si="45"/>
        <v>233.96052008000001</v>
      </c>
      <c r="X446" s="62">
        <v>0.3</v>
      </c>
      <c r="Y446" s="17">
        <f t="shared" si="42"/>
        <v>334.22931440000002</v>
      </c>
      <c r="Z446" s="21">
        <f t="shared" si="46"/>
        <v>334</v>
      </c>
      <c r="AA446" s="17">
        <f t="shared" si="47"/>
        <v>334</v>
      </c>
      <c r="AB446" s="17">
        <f t="shared" si="43"/>
        <v>479</v>
      </c>
    </row>
    <row r="447" spans="1:28" customFormat="1" ht="15" customHeight="1" x14ac:dyDescent="0.3">
      <c r="A447" s="116"/>
      <c r="B447" s="29">
        <v>592954</v>
      </c>
      <c r="C447" s="29">
        <v>103217</v>
      </c>
      <c r="D447" s="5" t="s">
        <v>8169</v>
      </c>
      <c r="E447" s="50">
        <v>103217</v>
      </c>
      <c r="F447" s="50"/>
      <c r="G447" s="45">
        <v>5905490002907</v>
      </c>
      <c r="H447" s="45"/>
      <c r="I447" s="6" t="s">
        <v>588</v>
      </c>
      <c r="J447" s="6" t="s">
        <v>2988</v>
      </c>
      <c r="K447" s="5" t="s">
        <v>192</v>
      </c>
      <c r="L447" s="7" t="s">
        <v>2812</v>
      </c>
      <c r="M447" s="7" t="s">
        <v>2984</v>
      </c>
      <c r="N447" s="17">
        <v>479</v>
      </c>
      <c r="O447" s="17">
        <v>225</v>
      </c>
      <c r="P447" s="17">
        <v>227.14613600000001</v>
      </c>
      <c r="Q447" s="17">
        <v>227.14613600000001</v>
      </c>
      <c r="R447" s="17"/>
      <c r="S447" s="17"/>
      <c r="T447" s="17" t="str">
        <f t="shared" si="44"/>
        <v>227,146136</v>
      </c>
      <c r="U447" s="15"/>
      <c r="V447" s="29"/>
      <c r="W447" s="17">
        <f t="shared" si="45"/>
        <v>233.96052008000001</v>
      </c>
      <c r="X447" s="62">
        <v>0.3</v>
      </c>
      <c r="Y447" s="17">
        <f t="shared" ref="Y447:Y450" si="48">W447/0.7</f>
        <v>334.22931440000002</v>
      </c>
      <c r="Z447" s="21">
        <f t="shared" si="46"/>
        <v>334</v>
      </c>
      <c r="AA447" s="17">
        <f t="shared" si="47"/>
        <v>334</v>
      </c>
      <c r="AB447" s="17">
        <f t="shared" si="43"/>
        <v>479</v>
      </c>
    </row>
    <row r="448" spans="1:28" customFormat="1" ht="15" customHeight="1" x14ac:dyDescent="0.3">
      <c r="A448" s="116"/>
      <c r="B448" s="29">
        <v>592955</v>
      </c>
      <c r="C448" s="29">
        <v>103218</v>
      </c>
      <c r="D448" s="5" t="s">
        <v>8169</v>
      </c>
      <c r="E448" s="50">
        <v>103218</v>
      </c>
      <c r="F448" s="50"/>
      <c r="G448" s="45">
        <v>5905490002914</v>
      </c>
      <c r="H448" s="45"/>
      <c r="I448" s="6" t="s">
        <v>589</v>
      </c>
      <c r="J448" s="6" t="s">
        <v>2988</v>
      </c>
      <c r="K448" s="5" t="s">
        <v>192</v>
      </c>
      <c r="L448" s="7" t="s">
        <v>2811</v>
      </c>
      <c r="M448" s="7" t="s">
        <v>2984</v>
      </c>
      <c r="N448" s="17">
        <v>479</v>
      </c>
      <c r="O448" s="17">
        <v>225</v>
      </c>
      <c r="P448" s="17">
        <v>227.14613600000001</v>
      </c>
      <c r="Q448" s="17">
        <v>227.14613600000001</v>
      </c>
      <c r="R448" s="17"/>
      <c r="S448" s="17"/>
      <c r="T448" s="17" t="str">
        <f t="shared" si="44"/>
        <v>227,146136</v>
      </c>
      <c r="U448" s="15"/>
      <c r="V448" s="29"/>
      <c r="W448" s="17">
        <f t="shared" si="45"/>
        <v>233.96052008000001</v>
      </c>
      <c r="X448" s="62">
        <v>0.3</v>
      </c>
      <c r="Y448" s="17">
        <f t="shared" si="48"/>
        <v>334.22931440000002</v>
      </c>
      <c r="Z448" s="21">
        <f t="shared" si="46"/>
        <v>334</v>
      </c>
      <c r="AA448" s="17">
        <f t="shared" si="47"/>
        <v>334</v>
      </c>
      <c r="AB448" s="17">
        <f t="shared" si="43"/>
        <v>479</v>
      </c>
    </row>
    <row r="449" spans="1:28" customFormat="1" ht="15" customHeight="1" x14ac:dyDescent="0.3">
      <c r="A449" s="116"/>
      <c r="B449" s="29">
        <v>592956</v>
      </c>
      <c r="C449" s="29">
        <v>103219</v>
      </c>
      <c r="D449" s="5" t="s">
        <v>8169</v>
      </c>
      <c r="E449" s="50">
        <v>103219</v>
      </c>
      <c r="F449" s="50"/>
      <c r="G449" s="45">
        <v>5905490002921</v>
      </c>
      <c r="H449" s="45"/>
      <c r="I449" s="6" t="s">
        <v>590</v>
      </c>
      <c r="J449" s="6" t="s">
        <v>2988</v>
      </c>
      <c r="K449" s="5" t="s">
        <v>192</v>
      </c>
      <c r="L449" s="7" t="s">
        <v>2813</v>
      </c>
      <c r="M449" s="7" t="s">
        <v>2984</v>
      </c>
      <c r="N449" s="17">
        <v>479</v>
      </c>
      <c r="O449" s="17">
        <v>225</v>
      </c>
      <c r="P449" s="17">
        <v>227.14613600000001</v>
      </c>
      <c r="Q449" s="17">
        <v>227.14613600000001</v>
      </c>
      <c r="R449" s="17"/>
      <c r="S449" s="17"/>
      <c r="T449" s="17" t="str">
        <f t="shared" si="44"/>
        <v>227,146136</v>
      </c>
      <c r="U449" s="15"/>
      <c r="V449" s="29"/>
      <c r="W449" s="17">
        <f t="shared" si="45"/>
        <v>233.96052008000001</v>
      </c>
      <c r="X449" s="62">
        <v>0.3</v>
      </c>
      <c r="Y449" s="17">
        <f t="shared" si="48"/>
        <v>334.22931440000002</v>
      </c>
      <c r="Z449" s="21">
        <f t="shared" si="46"/>
        <v>334</v>
      </c>
      <c r="AA449" s="17">
        <f t="shared" si="47"/>
        <v>334</v>
      </c>
      <c r="AB449" s="17">
        <f t="shared" si="43"/>
        <v>479</v>
      </c>
    </row>
    <row r="450" spans="1:28" customFormat="1" ht="15" customHeight="1" x14ac:dyDescent="0.3">
      <c r="A450" s="116"/>
      <c r="B450" s="29">
        <v>592957</v>
      </c>
      <c r="C450" s="29">
        <v>103220</v>
      </c>
      <c r="D450" s="5" t="s">
        <v>8169</v>
      </c>
      <c r="E450" s="50">
        <v>103220</v>
      </c>
      <c r="F450" s="50"/>
      <c r="G450" s="45">
        <v>5905490002938</v>
      </c>
      <c r="H450" s="45"/>
      <c r="I450" s="6" t="s">
        <v>591</v>
      </c>
      <c r="J450" s="6" t="s">
        <v>2988</v>
      </c>
      <c r="K450" s="5" t="s">
        <v>192</v>
      </c>
      <c r="L450" s="7" t="s">
        <v>2814</v>
      </c>
      <c r="M450" s="7" t="s">
        <v>2984</v>
      </c>
      <c r="N450" s="17">
        <v>479</v>
      </c>
      <c r="O450" s="17">
        <v>225</v>
      </c>
      <c r="P450" s="17">
        <v>227.14613600000001</v>
      </c>
      <c r="Q450" s="17">
        <v>227.14613600000001</v>
      </c>
      <c r="R450" s="17"/>
      <c r="S450" s="17"/>
      <c r="T450" s="17" t="str">
        <f t="shared" si="44"/>
        <v>227,146136</v>
      </c>
      <c r="U450" s="15"/>
      <c r="V450" s="29"/>
      <c r="W450" s="17">
        <f t="shared" si="45"/>
        <v>233.96052008000001</v>
      </c>
      <c r="X450" s="62">
        <v>0.3</v>
      </c>
      <c r="Y450" s="17">
        <f t="shared" si="48"/>
        <v>334.22931440000002</v>
      </c>
      <c r="Z450" s="21">
        <f t="shared" si="46"/>
        <v>334</v>
      </c>
      <c r="AA450" s="17">
        <f t="shared" si="47"/>
        <v>334</v>
      </c>
      <c r="AB450" s="17">
        <f t="shared" ref="AB450:AB513" si="49">N450*1</f>
        <v>479</v>
      </c>
    </row>
    <row r="451" spans="1:28" customFormat="1" ht="15" customHeight="1" x14ac:dyDescent="0.3">
      <c r="A451" s="116"/>
      <c r="B451" s="29">
        <v>593015</v>
      </c>
      <c r="C451" s="29" t="s">
        <v>922</v>
      </c>
      <c r="D451" s="5" t="s">
        <v>8169</v>
      </c>
      <c r="E451" s="50" t="s">
        <v>59</v>
      </c>
      <c r="F451" s="50"/>
      <c r="G451" s="45">
        <v>3666270078278</v>
      </c>
      <c r="H451" s="45"/>
      <c r="I451" s="6" t="s">
        <v>412</v>
      </c>
      <c r="J451" s="6" t="s">
        <v>2988</v>
      </c>
      <c r="K451" s="5" t="s">
        <v>58</v>
      </c>
      <c r="L451" s="7" t="s">
        <v>2956</v>
      </c>
      <c r="M451" s="7" t="s">
        <v>2985</v>
      </c>
      <c r="N451" s="17">
        <v>2099</v>
      </c>
      <c r="O451" s="17"/>
      <c r="P451" s="17"/>
      <c r="Q451" s="17"/>
      <c r="R451" s="17">
        <v>886</v>
      </c>
      <c r="S451" s="17">
        <v>926</v>
      </c>
      <c r="T451" s="17" t="str">
        <f t="shared" ref="T451:T514" si="50">CONCATENATE(Q451,S451)</f>
        <v>926</v>
      </c>
      <c r="U451" s="15"/>
      <c r="V451" s="29" t="s">
        <v>7830</v>
      </c>
      <c r="W451" s="17">
        <f t="shared" ref="W451:W514" si="51">T451*1.03</f>
        <v>953.78</v>
      </c>
      <c r="X451" s="39" t="s">
        <v>8647</v>
      </c>
      <c r="Y451" s="39">
        <f t="shared" ref="Y451:Y458" si="52">W451/0.714</f>
        <v>1335.826330532213</v>
      </c>
      <c r="Z451" s="21">
        <f t="shared" ref="Z451:Z514" si="53">ROUND(Y451,0)</f>
        <v>1336</v>
      </c>
      <c r="AA451" s="17">
        <f t="shared" si="47"/>
        <v>1336</v>
      </c>
      <c r="AB451" s="17">
        <f t="shared" si="49"/>
        <v>2099</v>
      </c>
    </row>
    <row r="452" spans="1:28" customFormat="1" ht="15" customHeight="1" x14ac:dyDescent="0.3">
      <c r="A452" s="116"/>
      <c r="B452" s="29">
        <v>593014</v>
      </c>
      <c r="C452" s="29" t="s">
        <v>923</v>
      </c>
      <c r="D452" s="5" t="s">
        <v>8169</v>
      </c>
      <c r="E452" s="50" t="s">
        <v>60</v>
      </c>
      <c r="F452" s="50"/>
      <c r="G452" s="45">
        <v>3666270078261</v>
      </c>
      <c r="H452" s="45"/>
      <c r="I452" s="6" t="s">
        <v>413</v>
      </c>
      <c r="J452" s="6" t="s">
        <v>2988</v>
      </c>
      <c r="K452" s="5" t="s">
        <v>58</v>
      </c>
      <c r="L452" s="7" t="s">
        <v>2955</v>
      </c>
      <c r="M452" s="7" t="s">
        <v>2985</v>
      </c>
      <c r="N452" s="17">
        <v>2099</v>
      </c>
      <c r="O452" s="17"/>
      <c r="P452" s="17"/>
      <c r="Q452" s="17"/>
      <c r="R452" s="17">
        <v>886</v>
      </c>
      <c r="S452" s="17">
        <v>926</v>
      </c>
      <c r="T452" s="17" t="str">
        <f t="shared" si="50"/>
        <v>926</v>
      </c>
      <c r="U452" s="15"/>
      <c r="V452" s="29" t="s">
        <v>7830</v>
      </c>
      <c r="W452" s="17">
        <f t="shared" si="51"/>
        <v>953.78</v>
      </c>
      <c r="X452" s="39" t="s">
        <v>8647</v>
      </c>
      <c r="Y452" s="39">
        <f t="shared" si="52"/>
        <v>1335.826330532213</v>
      </c>
      <c r="Z452" s="21">
        <f t="shared" si="53"/>
        <v>1336</v>
      </c>
      <c r="AA452" s="17">
        <f t="shared" si="47"/>
        <v>1336</v>
      </c>
      <c r="AB452" s="17">
        <f t="shared" si="49"/>
        <v>2099</v>
      </c>
    </row>
    <row r="453" spans="1:28" customFormat="1" ht="15" customHeight="1" x14ac:dyDescent="0.3">
      <c r="A453" s="116"/>
      <c r="B453" s="29">
        <v>593013</v>
      </c>
      <c r="C453" s="29" t="s">
        <v>924</v>
      </c>
      <c r="D453" s="5" t="s">
        <v>8169</v>
      </c>
      <c r="E453" s="50" t="s">
        <v>61</v>
      </c>
      <c r="F453" s="50"/>
      <c r="G453" s="45">
        <v>3666270078254</v>
      </c>
      <c r="H453" s="45"/>
      <c r="I453" s="6" t="s">
        <v>414</v>
      </c>
      <c r="J453" s="6" t="s">
        <v>2988</v>
      </c>
      <c r="K453" s="5" t="s">
        <v>58</v>
      </c>
      <c r="L453" s="7" t="s">
        <v>2954</v>
      </c>
      <c r="M453" s="7" t="s">
        <v>2985</v>
      </c>
      <c r="N453" s="17">
        <v>2099</v>
      </c>
      <c r="O453" s="17"/>
      <c r="P453" s="17"/>
      <c r="Q453" s="17"/>
      <c r="R453" s="17">
        <v>886</v>
      </c>
      <c r="S453" s="17">
        <v>926</v>
      </c>
      <c r="T453" s="17" t="str">
        <f t="shared" si="50"/>
        <v>926</v>
      </c>
      <c r="U453" s="15"/>
      <c r="V453" s="29" t="s">
        <v>7830</v>
      </c>
      <c r="W453" s="17">
        <f t="shared" si="51"/>
        <v>953.78</v>
      </c>
      <c r="X453" s="39" t="s">
        <v>8647</v>
      </c>
      <c r="Y453" s="39">
        <f t="shared" si="52"/>
        <v>1335.826330532213</v>
      </c>
      <c r="Z453" s="21">
        <f t="shared" si="53"/>
        <v>1336</v>
      </c>
      <c r="AA453" s="17">
        <f t="shared" si="47"/>
        <v>1336</v>
      </c>
      <c r="AB453" s="17">
        <f t="shared" si="49"/>
        <v>2099</v>
      </c>
    </row>
    <row r="454" spans="1:28" customFormat="1" ht="15" customHeight="1" x14ac:dyDescent="0.3">
      <c r="A454" s="116"/>
      <c r="B454" s="29">
        <v>593012</v>
      </c>
      <c r="C454" s="29" t="s">
        <v>925</v>
      </c>
      <c r="D454" s="5" t="s">
        <v>8169</v>
      </c>
      <c r="E454" s="50" t="s">
        <v>62</v>
      </c>
      <c r="F454" s="50"/>
      <c r="G454" s="45">
        <v>3666270078247</v>
      </c>
      <c r="H454" s="45"/>
      <c r="I454" s="6" t="s">
        <v>415</v>
      </c>
      <c r="J454" s="6" t="s">
        <v>2988</v>
      </c>
      <c r="K454" s="5" t="s">
        <v>58</v>
      </c>
      <c r="L454" s="7" t="s">
        <v>2953</v>
      </c>
      <c r="M454" s="7" t="s">
        <v>2985</v>
      </c>
      <c r="N454" s="17">
        <v>2099</v>
      </c>
      <c r="O454" s="17"/>
      <c r="P454" s="17"/>
      <c r="Q454" s="17"/>
      <c r="R454" s="17">
        <v>886</v>
      </c>
      <c r="S454" s="17">
        <v>926</v>
      </c>
      <c r="T454" s="17" t="str">
        <f t="shared" si="50"/>
        <v>926</v>
      </c>
      <c r="U454" s="15"/>
      <c r="V454" s="29" t="s">
        <v>7830</v>
      </c>
      <c r="W454" s="17">
        <f t="shared" si="51"/>
        <v>953.78</v>
      </c>
      <c r="X454" s="39" t="s">
        <v>8647</v>
      </c>
      <c r="Y454" s="39">
        <f t="shared" si="52"/>
        <v>1335.826330532213</v>
      </c>
      <c r="Z454" s="21">
        <f t="shared" si="53"/>
        <v>1336</v>
      </c>
      <c r="AA454" s="17">
        <f t="shared" si="47"/>
        <v>1336</v>
      </c>
      <c r="AB454" s="17">
        <f t="shared" si="49"/>
        <v>2099</v>
      </c>
    </row>
    <row r="455" spans="1:28" customFormat="1" ht="15" customHeight="1" x14ac:dyDescent="0.3">
      <c r="A455" s="116"/>
      <c r="B455" s="29">
        <v>593025</v>
      </c>
      <c r="C455" s="29" t="s">
        <v>926</v>
      </c>
      <c r="D455" s="5" t="s">
        <v>8169</v>
      </c>
      <c r="E455" s="50" t="s">
        <v>63</v>
      </c>
      <c r="F455" s="50"/>
      <c r="G455" s="45">
        <v>3666270078230</v>
      </c>
      <c r="H455" s="45"/>
      <c r="I455" s="6" t="s">
        <v>416</v>
      </c>
      <c r="J455" s="6" t="s">
        <v>2988</v>
      </c>
      <c r="K455" s="5" t="s">
        <v>58</v>
      </c>
      <c r="L455" s="7" t="s">
        <v>2958</v>
      </c>
      <c r="M455" s="7" t="s">
        <v>2985</v>
      </c>
      <c r="N455" s="17">
        <v>2099</v>
      </c>
      <c r="O455" s="17"/>
      <c r="P455" s="17"/>
      <c r="Q455" s="17"/>
      <c r="R455" s="17">
        <v>886</v>
      </c>
      <c r="S455" s="17">
        <v>926</v>
      </c>
      <c r="T455" s="17" t="str">
        <f t="shared" si="50"/>
        <v>926</v>
      </c>
      <c r="U455" s="15"/>
      <c r="V455" s="29" t="s">
        <v>7830</v>
      </c>
      <c r="W455" s="17">
        <f t="shared" si="51"/>
        <v>953.78</v>
      </c>
      <c r="X455" s="39" t="s">
        <v>8647</v>
      </c>
      <c r="Y455" s="39">
        <f t="shared" si="52"/>
        <v>1335.826330532213</v>
      </c>
      <c r="Z455" s="21">
        <f t="shared" si="53"/>
        <v>1336</v>
      </c>
      <c r="AA455" s="17">
        <f t="shared" si="47"/>
        <v>1336</v>
      </c>
      <c r="AB455" s="17">
        <f t="shared" si="49"/>
        <v>2099</v>
      </c>
    </row>
    <row r="456" spans="1:28" customFormat="1" ht="15" customHeight="1" x14ac:dyDescent="0.3">
      <c r="A456" s="116"/>
      <c r="B456" s="29">
        <v>593024</v>
      </c>
      <c r="C456" s="29" t="s">
        <v>927</v>
      </c>
      <c r="D456" s="5" t="s">
        <v>8169</v>
      </c>
      <c r="E456" s="50" t="s">
        <v>64</v>
      </c>
      <c r="F456" s="50"/>
      <c r="G456" s="45">
        <v>3666270078223</v>
      </c>
      <c r="H456" s="45"/>
      <c r="I456" s="6" t="s">
        <v>417</v>
      </c>
      <c r="J456" s="6" t="s">
        <v>2988</v>
      </c>
      <c r="K456" s="5" t="s">
        <v>58</v>
      </c>
      <c r="L456" s="7" t="s">
        <v>2951</v>
      </c>
      <c r="M456" s="7" t="s">
        <v>2985</v>
      </c>
      <c r="N456" s="17">
        <v>2099</v>
      </c>
      <c r="O456" s="17"/>
      <c r="P456" s="17"/>
      <c r="Q456" s="17"/>
      <c r="R456" s="17">
        <v>886</v>
      </c>
      <c r="S456" s="17">
        <v>926</v>
      </c>
      <c r="T456" s="17" t="str">
        <f t="shared" si="50"/>
        <v>926</v>
      </c>
      <c r="U456" s="15"/>
      <c r="V456" s="29" t="s">
        <v>7830</v>
      </c>
      <c r="W456" s="17">
        <f t="shared" si="51"/>
        <v>953.78</v>
      </c>
      <c r="X456" s="39" t="s">
        <v>8647</v>
      </c>
      <c r="Y456" s="39">
        <f t="shared" si="52"/>
        <v>1335.826330532213</v>
      </c>
      <c r="Z456" s="21">
        <f t="shared" si="53"/>
        <v>1336</v>
      </c>
      <c r="AA456" s="17">
        <f t="shared" si="47"/>
        <v>1336</v>
      </c>
      <c r="AB456" s="17">
        <f t="shared" si="49"/>
        <v>2099</v>
      </c>
    </row>
    <row r="457" spans="1:28" customFormat="1" ht="15" customHeight="1" x14ac:dyDescent="0.3">
      <c r="A457" s="116"/>
      <c r="B457" s="29">
        <v>593023</v>
      </c>
      <c r="C457" s="29" t="s">
        <v>928</v>
      </c>
      <c r="D457" s="5" t="s">
        <v>8169</v>
      </c>
      <c r="E457" s="50" t="s">
        <v>65</v>
      </c>
      <c r="F457" s="50"/>
      <c r="G457" s="45">
        <v>3666270078216</v>
      </c>
      <c r="H457" s="45"/>
      <c r="I457" s="6" t="s">
        <v>418</v>
      </c>
      <c r="J457" s="6" t="s">
        <v>2988</v>
      </c>
      <c r="K457" s="5" t="s">
        <v>58</v>
      </c>
      <c r="L457" s="7" t="s">
        <v>2959</v>
      </c>
      <c r="M457" s="7" t="s">
        <v>2985</v>
      </c>
      <c r="N457" s="17">
        <v>2099</v>
      </c>
      <c r="O457" s="17"/>
      <c r="P457" s="17"/>
      <c r="Q457" s="17"/>
      <c r="R457" s="17">
        <v>886</v>
      </c>
      <c r="S457" s="17">
        <v>926</v>
      </c>
      <c r="T457" s="17" t="str">
        <f t="shared" si="50"/>
        <v>926</v>
      </c>
      <c r="U457" s="15"/>
      <c r="V457" s="29" t="s">
        <v>7830</v>
      </c>
      <c r="W457" s="17">
        <f t="shared" si="51"/>
        <v>953.78</v>
      </c>
      <c r="X457" s="39" t="s">
        <v>8647</v>
      </c>
      <c r="Y457" s="39">
        <f t="shared" si="52"/>
        <v>1335.826330532213</v>
      </c>
      <c r="Z457" s="21">
        <f t="shared" si="53"/>
        <v>1336</v>
      </c>
      <c r="AA457" s="17">
        <f t="shared" si="47"/>
        <v>1336</v>
      </c>
      <c r="AB457" s="17">
        <f t="shared" si="49"/>
        <v>2099</v>
      </c>
    </row>
    <row r="458" spans="1:28" customFormat="1" ht="15" customHeight="1" x14ac:dyDescent="0.3">
      <c r="A458" s="116"/>
      <c r="B458" s="29">
        <v>593010</v>
      </c>
      <c r="C458" s="29" t="s">
        <v>929</v>
      </c>
      <c r="D458" s="5" t="s">
        <v>8169</v>
      </c>
      <c r="E458" s="50" t="s">
        <v>219</v>
      </c>
      <c r="F458" s="50"/>
      <c r="G458" s="45">
        <v>3666270097071</v>
      </c>
      <c r="H458" s="45"/>
      <c r="I458" s="6" t="s">
        <v>419</v>
      </c>
      <c r="J458" s="6" t="s">
        <v>2988</v>
      </c>
      <c r="K458" s="5" t="s">
        <v>58</v>
      </c>
      <c r="L458" s="7" t="s">
        <v>2901</v>
      </c>
      <c r="M458" s="7" t="s">
        <v>2985</v>
      </c>
      <c r="N458" s="17">
        <v>2099</v>
      </c>
      <c r="O458" s="17"/>
      <c r="P458" s="17"/>
      <c r="Q458" s="17"/>
      <c r="R458" s="17">
        <v>886</v>
      </c>
      <c r="S458" s="17">
        <v>926</v>
      </c>
      <c r="T458" s="17" t="str">
        <f t="shared" si="50"/>
        <v>926</v>
      </c>
      <c r="U458" s="15"/>
      <c r="V458" s="29" t="s">
        <v>7830</v>
      </c>
      <c r="W458" s="17">
        <f t="shared" si="51"/>
        <v>953.78</v>
      </c>
      <c r="X458" s="39" t="s">
        <v>8647</v>
      </c>
      <c r="Y458" s="39">
        <f t="shared" si="52"/>
        <v>1335.826330532213</v>
      </c>
      <c r="Z458" s="21">
        <f t="shared" si="53"/>
        <v>1336</v>
      </c>
      <c r="AA458" s="17">
        <f t="shared" si="47"/>
        <v>1336</v>
      </c>
      <c r="AB458" s="17">
        <f t="shared" si="49"/>
        <v>2099</v>
      </c>
    </row>
    <row r="459" spans="1:28" customFormat="1" ht="15" customHeight="1" x14ac:dyDescent="0.3">
      <c r="A459" s="116"/>
      <c r="B459" s="29">
        <v>593003</v>
      </c>
      <c r="C459" s="29" t="s">
        <v>930</v>
      </c>
      <c r="D459" s="5" t="s">
        <v>8169</v>
      </c>
      <c r="E459" s="50" t="s">
        <v>66</v>
      </c>
      <c r="F459" s="50"/>
      <c r="G459" s="45">
        <v>3666270078193</v>
      </c>
      <c r="H459" s="45"/>
      <c r="I459" s="6" t="s">
        <v>420</v>
      </c>
      <c r="J459" s="6" t="s">
        <v>2988</v>
      </c>
      <c r="K459" s="5" t="s">
        <v>58</v>
      </c>
      <c r="L459" s="7" t="s">
        <v>2955</v>
      </c>
      <c r="M459" s="7" t="s">
        <v>2985</v>
      </c>
      <c r="N459" s="17">
        <v>1499</v>
      </c>
      <c r="O459" s="17"/>
      <c r="P459" s="17"/>
      <c r="Q459" s="17"/>
      <c r="R459" s="17">
        <v>496</v>
      </c>
      <c r="S459" s="17">
        <v>518</v>
      </c>
      <c r="T459" s="17" t="str">
        <f t="shared" si="50"/>
        <v>518</v>
      </c>
      <c r="U459" s="15"/>
      <c r="V459" s="29" t="s">
        <v>7830</v>
      </c>
      <c r="W459" s="17">
        <f t="shared" si="51"/>
        <v>533.54</v>
      </c>
      <c r="X459" s="39" t="s">
        <v>8647</v>
      </c>
      <c r="Y459" s="39">
        <f t="shared" ref="Y459:Y466" si="54">W459/0.72</f>
        <v>741.02777777777771</v>
      </c>
      <c r="Z459" s="21">
        <f t="shared" si="53"/>
        <v>741</v>
      </c>
      <c r="AA459" s="17">
        <f t="shared" si="47"/>
        <v>741</v>
      </c>
      <c r="AB459" s="17">
        <f t="shared" si="49"/>
        <v>1499</v>
      </c>
    </row>
    <row r="460" spans="1:28" customFormat="1" ht="15" customHeight="1" x14ac:dyDescent="0.3">
      <c r="A460" s="116"/>
      <c r="B460" s="29">
        <v>593002</v>
      </c>
      <c r="C460" s="29" t="s">
        <v>931</v>
      </c>
      <c r="D460" s="5" t="s">
        <v>8169</v>
      </c>
      <c r="E460" s="50" t="s">
        <v>67</v>
      </c>
      <c r="F460" s="50"/>
      <c r="G460" s="45">
        <v>3666270078186</v>
      </c>
      <c r="H460" s="45"/>
      <c r="I460" s="6" t="s">
        <v>421</v>
      </c>
      <c r="J460" s="6" t="s">
        <v>2988</v>
      </c>
      <c r="K460" s="5" t="s">
        <v>58</v>
      </c>
      <c r="L460" s="7" t="s">
        <v>2954</v>
      </c>
      <c r="M460" s="7" t="s">
        <v>2985</v>
      </c>
      <c r="N460" s="17">
        <v>1499</v>
      </c>
      <c r="O460" s="17"/>
      <c r="P460" s="17"/>
      <c r="Q460" s="17"/>
      <c r="R460" s="17">
        <v>496</v>
      </c>
      <c r="S460" s="17">
        <v>518</v>
      </c>
      <c r="T460" s="17" t="str">
        <f t="shared" si="50"/>
        <v>518</v>
      </c>
      <c r="U460" s="15"/>
      <c r="V460" s="29" t="s">
        <v>7830</v>
      </c>
      <c r="W460" s="17">
        <f t="shared" si="51"/>
        <v>533.54</v>
      </c>
      <c r="X460" s="39" t="s">
        <v>8647</v>
      </c>
      <c r="Y460" s="39">
        <f t="shared" si="54"/>
        <v>741.02777777777771</v>
      </c>
      <c r="Z460" s="21">
        <f t="shared" si="53"/>
        <v>741</v>
      </c>
      <c r="AA460" s="17">
        <f t="shared" si="47"/>
        <v>741</v>
      </c>
      <c r="AB460" s="17">
        <f t="shared" si="49"/>
        <v>1499</v>
      </c>
    </row>
    <row r="461" spans="1:28" customFormat="1" ht="15" customHeight="1" x14ac:dyDescent="0.3">
      <c r="A461" s="116"/>
      <c r="B461" s="29">
        <v>593001</v>
      </c>
      <c r="C461" s="29" t="s">
        <v>932</v>
      </c>
      <c r="D461" s="5" t="s">
        <v>8169</v>
      </c>
      <c r="E461" s="50" t="s">
        <v>68</v>
      </c>
      <c r="F461" s="50"/>
      <c r="G461" s="45">
        <v>3666270078179</v>
      </c>
      <c r="H461" s="45"/>
      <c r="I461" s="6" t="s">
        <v>422</v>
      </c>
      <c r="J461" s="6" t="s">
        <v>2988</v>
      </c>
      <c r="K461" s="5" t="s">
        <v>58</v>
      </c>
      <c r="L461" s="7" t="s">
        <v>2953</v>
      </c>
      <c r="M461" s="7" t="s">
        <v>2985</v>
      </c>
      <c r="N461" s="17">
        <v>1499</v>
      </c>
      <c r="O461" s="17"/>
      <c r="P461" s="17"/>
      <c r="Q461" s="17"/>
      <c r="R461" s="17">
        <v>496</v>
      </c>
      <c r="S461" s="17">
        <v>518</v>
      </c>
      <c r="T461" s="17" t="str">
        <f t="shared" si="50"/>
        <v>518</v>
      </c>
      <c r="U461" s="15"/>
      <c r="V461" s="29" t="s">
        <v>7830</v>
      </c>
      <c r="W461" s="17">
        <f t="shared" si="51"/>
        <v>533.54</v>
      </c>
      <c r="X461" s="39" t="s">
        <v>8647</v>
      </c>
      <c r="Y461" s="39">
        <f t="shared" si="54"/>
        <v>741.02777777777771</v>
      </c>
      <c r="Z461" s="21">
        <f t="shared" si="53"/>
        <v>741</v>
      </c>
      <c r="AA461" s="17">
        <f t="shared" si="47"/>
        <v>741</v>
      </c>
      <c r="AB461" s="17">
        <f t="shared" si="49"/>
        <v>1499</v>
      </c>
    </row>
    <row r="462" spans="1:28" customFormat="1" ht="15" customHeight="1" x14ac:dyDescent="0.3">
      <c r="A462" s="116"/>
      <c r="B462" s="29">
        <v>593000</v>
      </c>
      <c r="C462" s="29" t="s">
        <v>933</v>
      </c>
      <c r="D462" s="5" t="s">
        <v>8169</v>
      </c>
      <c r="E462" s="50" t="s">
        <v>69</v>
      </c>
      <c r="F462" s="50"/>
      <c r="G462" s="45">
        <v>3666270078162</v>
      </c>
      <c r="H462" s="45"/>
      <c r="I462" s="6" t="s">
        <v>423</v>
      </c>
      <c r="J462" s="6" t="s">
        <v>2988</v>
      </c>
      <c r="K462" s="5" t="s">
        <v>58</v>
      </c>
      <c r="L462" s="7" t="s">
        <v>2958</v>
      </c>
      <c r="M462" s="7" t="s">
        <v>2985</v>
      </c>
      <c r="N462" s="17">
        <v>1499</v>
      </c>
      <c r="O462" s="17"/>
      <c r="P462" s="17"/>
      <c r="Q462" s="17"/>
      <c r="R462" s="17">
        <v>496</v>
      </c>
      <c r="S462" s="17">
        <v>518</v>
      </c>
      <c r="T462" s="17" t="str">
        <f t="shared" si="50"/>
        <v>518</v>
      </c>
      <c r="U462" s="15"/>
      <c r="V462" s="29" t="s">
        <v>7830</v>
      </c>
      <c r="W462" s="17">
        <f t="shared" si="51"/>
        <v>533.54</v>
      </c>
      <c r="X462" s="39" t="s">
        <v>8647</v>
      </c>
      <c r="Y462" s="39">
        <f t="shared" si="54"/>
        <v>741.02777777777771</v>
      </c>
      <c r="Z462" s="21">
        <f t="shared" si="53"/>
        <v>741</v>
      </c>
      <c r="AA462" s="17">
        <f t="shared" si="47"/>
        <v>741</v>
      </c>
      <c r="AB462" s="17">
        <f t="shared" si="49"/>
        <v>1499</v>
      </c>
    </row>
    <row r="463" spans="1:28" customFormat="1" ht="15" customHeight="1" x14ac:dyDescent="0.3">
      <c r="A463" s="116"/>
      <c r="B463" s="29">
        <v>592999</v>
      </c>
      <c r="C463" s="29" t="s">
        <v>934</v>
      </c>
      <c r="D463" s="5" t="s">
        <v>8169</v>
      </c>
      <c r="E463" s="50" t="s">
        <v>70</v>
      </c>
      <c r="F463" s="50"/>
      <c r="G463" s="45">
        <v>3666270078155</v>
      </c>
      <c r="H463" s="45"/>
      <c r="I463" s="6" t="s">
        <v>424</v>
      </c>
      <c r="J463" s="6" t="s">
        <v>2988</v>
      </c>
      <c r="K463" s="5" t="s">
        <v>58</v>
      </c>
      <c r="L463" s="7" t="s">
        <v>2951</v>
      </c>
      <c r="M463" s="7" t="s">
        <v>2985</v>
      </c>
      <c r="N463" s="17">
        <v>1499</v>
      </c>
      <c r="O463" s="17"/>
      <c r="P463" s="17"/>
      <c r="Q463" s="17"/>
      <c r="R463" s="17">
        <v>496</v>
      </c>
      <c r="S463" s="17">
        <v>518</v>
      </c>
      <c r="T463" s="17" t="str">
        <f t="shared" si="50"/>
        <v>518</v>
      </c>
      <c r="U463" s="15"/>
      <c r="V463" s="29" t="s">
        <v>7830</v>
      </c>
      <c r="W463" s="17">
        <f t="shared" si="51"/>
        <v>533.54</v>
      </c>
      <c r="X463" s="39" t="s">
        <v>8647</v>
      </c>
      <c r="Y463" s="39">
        <f t="shared" si="54"/>
        <v>741.02777777777771</v>
      </c>
      <c r="Z463" s="21">
        <f t="shared" si="53"/>
        <v>741</v>
      </c>
      <c r="AA463" s="17">
        <f t="shared" si="47"/>
        <v>741</v>
      </c>
      <c r="AB463" s="17">
        <f t="shared" si="49"/>
        <v>1499</v>
      </c>
    </row>
    <row r="464" spans="1:28" customFormat="1" ht="15" customHeight="1" x14ac:dyDescent="0.3">
      <c r="A464" s="116"/>
      <c r="B464" s="29">
        <v>592998</v>
      </c>
      <c r="C464" s="29" t="s">
        <v>935</v>
      </c>
      <c r="D464" s="5" t="s">
        <v>8169</v>
      </c>
      <c r="E464" s="50" t="s">
        <v>71</v>
      </c>
      <c r="F464" s="50"/>
      <c r="G464" s="45">
        <v>3666270078148</v>
      </c>
      <c r="H464" s="45"/>
      <c r="I464" s="6" t="s">
        <v>425</v>
      </c>
      <c r="J464" s="6" t="s">
        <v>2988</v>
      </c>
      <c r="K464" s="5" t="s">
        <v>58</v>
      </c>
      <c r="L464" s="7" t="s">
        <v>2959</v>
      </c>
      <c r="M464" s="7" t="s">
        <v>2985</v>
      </c>
      <c r="N464" s="17">
        <v>1499</v>
      </c>
      <c r="O464" s="17"/>
      <c r="P464" s="17"/>
      <c r="Q464" s="17"/>
      <c r="R464" s="17">
        <v>496</v>
      </c>
      <c r="S464" s="17">
        <v>518</v>
      </c>
      <c r="T464" s="17" t="str">
        <f t="shared" si="50"/>
        <v>518</v>
      </c>
      <c r="U464" s="15"/>
      <c r="V464" s="29" t="s">
        <v>7830</v>
      </c>
      <c r="W464" s="17">
        <f t="shared" si="51"/>
        <v>533.54</v>
      </c>
      <c r="X464" s="39" t="s">
        <v>8647</v>
      </c>
      <c r="Y464" s="39">
        <f t="shared" si="54"/>
        <v>741.02777777777771</v>
      </c>
      <c r="Z464" s="21">
        <f t="shared" si="53"/>
        <v>741</v>
      </c>
      <c r="AA464" s="17">
        <f t="shared" si="47"/>
        <v>741</v>
      </c>
      <c r="AB464" s="17">
        <f t="shared" si="49"/>
        <v>1499</v>
      </c>
    </row>
    <row r="465" spans="1:28" customFormat="1" ht="15" customHeight="1" x14ac:dyDescent="0.3">
      <c r="A465" s="116"/>
      <c r="B465" s="29">
        <v>593004</v>
      </c>
      <c r="C465" s="29" t="s">
        <v>936</v>
      </c>
      <c r="D465" s="5" t="s">
        <v>8169</v>
      </c>
      <c r="E465" s="50" t="s">
        <v>72</v>
      </c>
      <c r="F465" s="50"/>
      <c r="G465" s="45">
        <v>3666270078209</v>
      </c>
      <c r="H465" s="45"/>
      <c r="I465" s="6" t="s">
        <v>426</v>
      </c>
      <c r="J465" s="6" t="s">
        <v>2988</v>
      </c>
      <c r="K465" s="5" t="s">
        <v>58</v>
      </c>
      <c r="L465" s="7" t="s">
        <v>2956</v>
      </c>
      <c r="M465" s="7" t="s">
        <v>2985</v>
      </c>
      <c r="N465" s="17">
        <v>1499</v>
      </c>
      <c r="O465" s="17"/>
      <c r="P465" s="17"/>
      <c r="Q465" s="17"/>
      <c r="R465" s="17">
        <v>496</v>
      </c>
      <c r="S465" s="17">
        <v>518</v>
      </c>
      <c r="T465" s="17" t="str">
        <f t="shared" si="50"/>
        <v>518</v>
      </c>
      <c r="U465" s="15"/>
      <c r="V465" s="29" t="s">
        <v>7830</v>
      </c>
      <c r="W465" s="17">
        <f t="shared" si="51"/>
        <v>533.54</v>
      </c>
      <c r="X465" s="39" t="s">
        <v>8647</v>
      </c>
      <c r="Y465" s="39">
        <f t="shared" si="54"/>
        <v>741.02777777777771</v>
      </c>
      <c r="Z465" s="21">
        <f t="shared" si="53"/>
        <v>741</v>
      </c>
      <c r="AA465" s="17">
        <f t="shared" si="47"/>
        <v>741</v>
      </c>
      <c r="AB465" s="17">
        <f t="shared" si="49"/>
        <v>1499</v>
      </c>
    </row>
    <row r="466" spans="1:28" customFormat="1" ht="15" customHeight="1" x14ac:dyDescent="0.3">
      <c r="A466" s="116"/>
      <c r="B466" s="29">
        <v>592995</v>
      </c>
      <c r="C466" s="29" t="s">
        <v>937</v>
      </c>
      <c r="D466" s="5" t="s">
        <v>8169</v>
      </c>
      <c r="E466" s="50" t="s">
        <v>220</v>
      </c>
      <c r="F466" s="50"/>
      <c r="G466" s="45">
        <v>3666270097149</v>
      </c>
      <c r="H466" s="45"/>
      <c r="I466" s="6" t="s">
        <v>427</v>
      </c>
      <c r="J466" s="6" t="s">
        <v>2988</v>
      </c>
      <c r="K466" s="5" t="s">
        <v>58</v>
      </c>
      <c r="L466" s="7" t="s">
        <v>2901</v>
      </c>
      <c r="M466" s="7" t="s">
        <v>2985</v>
      </c>
      <c r="N466" s="17">
        <v>1499</v>
      </c>
      <c r="O466" s="17"/>
      <c r="P466" s="17"/>
      <c r="Q466" s="17"/>
      <c r="R466" s="17">
        <v>496</v>
      </c>
      <c r="S466" s="17">
        <v>518</v>
      </c>
      <c r="T466" s="17" t="str">
        <f t="shared" si="50"/>
        <v>518</v>
      </c>
      <c r="U466" s="15"/>
      <c r="V466" s="29" t="s">
        <v>7830</v>
      </c>
      <c r="W466" s="17">
        <f t="shared" si="51"/>
        <v>533.54</v>
      </c>
      <c r="X466" s="39" t="s">
        <v>8647</v>
      </c>
      <c r="Y466" s="39">
        <f t="shared" si="54"/>
        <v>741.02777777777771</v>
      </c>
      <c r="Z466" s="21">
        <f t="shared" si="53"/>
        <v>741</v>
      </c>
      <c r="AA466" s="17">
        <f t="shared" si="47"/>
        <v>741</v>
      </c>
      <c r="AB466" s="17">
        <f t="shared" si="49"/>
        <v>1499</v>
      </c>
    </row>
    <row r="467" spans="1:28" customFormat="1" ht="15" customHeight="1" x14ac:dyDescent="0.3">
      <c r="A467" s="116"/>
      <c r="B467" s="29">
        <v>593021</v>
      </c>
      <c r="C467" s="29" t="s">
        <v>938</v>
      </c>
      <c r="D467" s="5" t="s">
        <v>8169</v>
      </c>
      <c r="E467" s="50" t="s">
        <v>73</v>
      </c>
      <c r="F467" s="50"/>
      <c r="G467" s="45">
        <v>3666270078339</v>
      </c>
      <c r="H467" s="45"/>
      <c r="I467" s="6" t="s">
        <v>428</v>
      </c>
      <c r="J467" s="6" t="s">
        <v>2988</v>
      </c>
      <c r="K467" s="5" t="s">
        <v>58</v>
      </c>
      <c r="L467" s="7" t="s">
        <v>2955</v>
      </c>
      <c r="M467" s="7" t="s">
        <v>2985</v>
      </c>
      <c r="N467" s="17">
        <v>1749</v>
      </c>
      <c r="O467" s="17"/>
      <c r="P467" s="17"/>
      <c r="Q467" s="17"/>
      <c r="R467" s="17">
        <v>590</v>
      </c>
      <c r="S467" s="17">
        <v>610</v>
      </c>
      <c r="T467" s="17" t="str">
        <f t="shared" si="50"/>
        <v>610</v>
      </c>
      <c r="U467" s="15"/>
      <c r="V467" s="29" t="s">
        <v>7830</v>
      </c>
      <c r="W467" s="17">
        <f t="shared" si="51"/>
        <v>628.30000000000007</v>
      </c>
      <c r="X467" s="39" t="s">
        <v>8647</v>
      </c>
      <c r="Y467" s="39">
        <f t="shared" ref="Y467:Y474" si="55">W467/0.723</f>
        <v>869.01798063623801</v>
      </c>
      <c r="Z467" s="21">
        <f t="shared" si="53"/>
        <v>869</v>
      </c>
      <c r="AA467" s="17">
        <f t="shared" si="47"/>
        <v>869</v>
      </c>
      <c r="AB467" s="17">
        <f t="shared" si="49"/>
        <v>1749</v>
      </c>
    </row>
    <row r="468" spans="1:28" customFormat="1" ht="15" customHeight="1" x14ac:dyDescent="0.3">
      <c r="A468" s="116"/>
      <c r="B468" s="29">
        <v>593020</v>
      </c>
      <c r="C468" s="29" t="s">
        <v>939</v>
      </c>
      <c r="D468" s="5" t="s">
        <v>8169</v>
      </c>
      <c r="E468" s="50" t="s">
        <v>74</v>
      </c>
      <c r="F468" s="50"/>
      <c r="G468" s="45">
        <v>3666270078322</v>
      </c>
      <c r="H468" s="45"/>
      <c r="I468" s="6" t="s">
        <v>429</v>
      </c>
      <c r="J468" s="6" t="s">
        <v>2988</v>
      </c>
      <c r="K468" s="5" t="s">
        <v>58</v>
      </c>
      <c r="L468" s="7" t="s">
        <v>2954</v>
      </c>
      <c r="M468" s="7" t="s">
        <v>2985</v>
      </c>
      <c r="N468" s="17">
        <v>1749</v>
      </c>
      <c r="O468" s="17"/>
      <c r="P468" s="17"/>
      <c r="Q468" s="17"/>
      <c r="R468" s="17">
        <v>590</v>
      </c>
      <c r="S468" s="17">
        <v>610</v>
      </c>
      <c r="T468" s="17" t="str">
        <f t="shared" si="50"/>
        <v>610</v>
      </c>
      <c r="U468" s="15"/>
      <c r="V468" s="29" t="s">
        <v>7830</v>
      </c>
      <c r="W468" s="17">
        <f t="shared" si="51"/>
        <v>628.30000000000007</v>
      </c>
      <c r="X468" s="39" t="s">
        <v>8647</v>
      </c>
      <c r="Y468" s="39">
        <f t="shared" si="55"/>
        <v>869.01798063623801</v>
      </c>
      <c r="Z468" s="21">
        <f t="shared" si="53"/>
        <v>869</v>
      </c>
      <c r="AA468" s="17">
        <f t="shared" si="47"/>
        <v>869</v>
      </c>
      <c r="AB468" s="17">
        <f t="shared" si="49"/>
        <v>1749</v>
      </c>
    </row>
    <row r="469" spans="1:28" customFormat="1" ht="15" customHeight="1" x14ac:dyDescent="0.3">
      <c r="A469" s="116"/>
      <c r="B469" s="29">
        <v>593019</v>
      </c>
      <c r="C469" s="29" t="s">
        <v>940</v>
      </c>
      <c r="D469" s="5" t="s">
        <v>8169</v>
      </c>
      <c r="E469" s="50" t="s">
        <v>75</v>
      </c>
      <c r="F469" s="50"/>
      <c r="G469" s="45">
        <v>3666270078315</v>
      </c>
      <c r="H469" s="45"/>
      <c r="I469" s="6" t="s">
        <v>430</v>
      </c>
      <c r="J469" s="6" t="s">
        <v>2988</v>
      </c>
      <c r="K469" s="5" t="s">
        <v>58</v>
      </c>
      <c r="L469" s="7" t="s">
        <v>2953</v>
      </c>
      <c r="M469" s="7" t="s">
        <v>2985</v>
      </c>
      <c r="N469" s="17">
        <v>1749</v>
      </c>
      <c r="O469" s="17"/>
      <c r="P469" s="17"/>
      <c r="Q469" s="17"/>
      <c r="R469" s="17">
        <v>590</v>
      </c>
      <c r="S469" s="17">
        <v>610</v>
      </c>
      <c r="T469" s="17" t="str">
        <f t="shared" si="50"/>
        <v>610</v>
      </c>
      <c r="U469" s="15"/>
      <c r="V469" s="29" t="s">
        <v>7830</v>
      </c>
      <c r="W469" s="17">
        <f t="shared" si="51"/>
        <v>628.30000000000007</v>
      </c>
      <c r="X469" s="39" t="s">
        <v>8647</v>
      </c>
      <c r="Y469" s="39">
        <f t="shared" si="55"/>
        <v>869.01798063623801</v>
      </c>
      <c r="Z469" s="21">
        <f t="shared" si="53"/>
        <v>869</v>
      </c>
      <c r="AA469" s="17">
        <f t="shared" si="47"/>
        <v>869</v>
      </c>
      <c r="AB469" s="17">
        <f t="shared" si="49"/>
        <v>1749</v>
      </c>
    </row>
    <row r="470" spans="1:28" customFormat="1" ht="15" customHeight="1" x14ac:dyDescent="0.3">
      <c r="A470" s="116"/>
      <c r="B470" s="29">
        <v>593018</v>
      </c>
      <c r="C470" s="29" t="s">
        <v>941</v>
      </c>
      <c r="D470" s="5" t="s">
        <v>8169</v>
      </c>
      <c r="E470" s="50" t="s">
        <v>76</v>
      </c>
      <c r="F470" s="50"/>
      <c r="G470" s="45">
        <v>3666270078308</v>
      </c>
      <c r="H470" s="45"/>
      <c r="I470" s="6" t="s">
        <v>431</v>
      </c>
      <c r="J470" s="6" t="s">
        <v>2988</v>
      </c>
      <c r="K470" s="5" t="s">
        <v>58</v>
      </c>
      <c r="L470" s="7" t="s">
        <v>2958</v>
      </c>
      <c r="M470" s="7" t="s">
        <v>2985</v>
      </c>
      <c r="N470" s="17">
        <v>1749</v>
      </c>
      <c r="O470" s="17"/>
      <c r="P470" s="17"/>
      <c r="Q470" s="17"/>
      <c r="R470" s="17">
        <v>590</v>
      </c>
      <c r="S470" s="17">
        <v>610</v>
      </c>
      <c r="T470" s="17" t="str">
        <f t="shared" si="50"/>
        <v>610</v>
      </c>
      <c r="U470" s="15"/>
      <c r="V470" s="29" t="s">
        <v>7830</v>
      </c>
      <c r="W470" s="17">
        <f t="shared" si="51"/>
        <v>628.30000000000007</v>
      </c>
      <c r="X470" s="39" t="s">
        <v>8647</v>
      </c>
      <c r="Y470" s="39">
        <f t="shared" si="55"/>
        <v>869.01798063623801</v>
      </c>
      <c r="Z470" s="21">
        <f t="shared" si="53"/>
        <v>869</v>
      </c>
      <c r="AA470" s="17">
        <f t="shared" si="47"/>
        <v>869</v>
      </c>
      <c r="AB470" s="17">
        <f t="shared" si="49"/>
        <v>1749</v>
      </c>
    </row>
    <row r="471" spans="1:28" customFormat="1" ht="15" customHeight="1" x14ac:dyDescent="0.3">
      <c r="A471" s="116"/>
      <c r="B471" s="29">
        <v>593017</v>
      </c>
      <c r="C471" s="29" t="s">
        <v>942</v>
      </c>
      <c r="D471" s="5" t="s">
        <v>8169</v>
      </c>
      <c r="E471" s="50" t="s">
        <v>77</v>
      </c>
      <c r="F471" s="50"/>
      <c r="G471" s="45">
        <v>3666270078292</v>
      </c>
      <c r="H471" s="45"/>
      <c r="I471" s="6" t="s">
        <v>432</v>
      </c>
      <c r="J471" s="6" t="s">
        <v>2988</v>
      </c>
      <c r="K471" s="5" t="s">
        <v>58</v>
      </c>
      <c r="L471" s="7" t="s">
        <v>2951</v>
      </c>
      <c r="M471" s="7" t="s">
        <v>2985</v>
      </c>
      <c r="N471" s="17">
        <v>1749</v>
      </c>
      <c r="O471" s="17"/>
      <c r="P471" s="17"/>
      <c r="Q471" s="17"/>
      <c r="R471" s="17">
        <v>590</v>
      </c>
      <c r="S471" s="17">
        <v>610</v>
      </c>
      <c r="T471" s="17" t="str">
        <f t="shared" si="50"/>
        <v>610</v>
      </c>
      <c r="U471" s="15"/>
      <c r="V471" s="29" t="s">
        <v>7830</v>
      </c>
      <c r="W471" s="17">
        <f t="shared" si="51"/>
        <v>628.30000000000007</v>
      </c>
      <c r="X471" s="39" t="s">
        <v>8647</v>
      </c>
      <c r="Y471" s="39">
        <f t="shared" si="55"/>
        <v>869.01798063623801</v>
      </c>
      <c r="Z471" s="21">
        <f t="shared" si="53"/>
        <v>869</v>
      </c>
      <c r="AA471" s="17">
        <f t="shared" si="47"/>
        <v>869</v>
      </c>
      <c r="AB471" s="17">
        <f t="shared" si="49"/>
        <v>1749</v>
      </c>
    </row>
    <row r="472" spans="1:28" customFormat="1" ht="15" customHeight="1" x14ac:dyDescent="0.3">
      <c r="A472" s="116"/>
      <c r="B472" s="29">
        <v>593016</v>
      </c>
      <c r="C472" s="29" t="s">
        <v>943</v>
      </c>
      <c r="D472" s="5" t="s">
        <v>8169</v>
      </c>
      <c r="E472" s="50" t="s">
        <v>78</v>
      </c>
      <c r="F472" s="50"/>
      <c r="G472" s="45">
        <v>3666270078285</v>
      </c>
      <c r="H472" s="45"/>
      <c r="I472" s="6" t="s">
        <v>433</v>
      </c>
      <c r="J472" s="6" t="s">
        <v>2988</v>
      </c>
      <c r="K472" s="5" t="s">
        <v>58</v>
      </c>
      <c r="L472" s="7" t="s">
        <v>2959</v>
      </c>
      <c r="M472" s="7" t="s">
        <v>2985</v>
      </c>
      <c r="N472" s="17">
        <v>1749</v>
      </c>
      <c r="O472" s="17"/>
      <c r="P472" s="17"/>
      <c r="Q472" s="17"/>
      <c r="R472" s="17">
        <v>590</v>
      </c>
      <c r="S472" s="17">
        <v>610</v>
      </c>
      <c r="T472" s="17" t="str">
        <f t="shared" si="50"/>
        <v>610</v>
      </c>
      <c r="U472" s="15"/>
      <c r="V472" s="29" t="s">
        <v>7830</v>
      </c>
      <c r="W472" s="17">
        <f t="shared" si="51"/>
        <v>628.30000000000007</v>
      </c>
      <c r="X472" s="39" t="s">
        <v>8647</v>
      </c>
      <c r="Y472" s="39">
        <f t="shared" si="55"/>
        <v>869.01798063623801</v>
      </c>
      <c r="Z472" s="21">
        <f t="shared" si="53"/>
        <v>869</v>
      </c>
      <c r="AA472" s="17">
        <f t="shared" si="47"/>
        <v>869</v>
      </c>
      <c r="AB472" s="17">
        <f t="shared" si="49"/>
        <v>1749</v>
      </c>
    </row>
    <row r="473" spans="1:28" customFormat="1" ht="15" customHeight="1" x14ac:dyDescent="0.3">
      <c r="A473" s="116"/>
      <c r="B473" s="29">
        <v>593022</v>
      </c>
      <c r="C473" s="29" t="s">
        <v>944</v>
      </c>
      <c r="D473" s="5" t="s">
        <v>8169</v>
      </c>
      <c r="E473" s="50" t="s">
        <v>79</v>
      </c>
      <c r="F473" s="50"/>
      <c r="G473" s="45">
        <v>3666270078346</v>
      </c>
      <c r="H473" s="45"/>
      <c r="I473" s="6" t="s">
        <v>434</v>
      </c>
      <c r="J473" s="6" t="s">
        <v>2988</v>
      </c>
      <c r="K473" s="5" t="s">
        <v>58</v>
      </c>
      <c r="L473" s="7" t="s">
        <v>2956</v>
      </c>
      <c r="M473" s="7" t="s">
        <v>2985</v>
      </c>
      <c r="N473" s="17">
        <v>1749</v>
      </c>
      <c r="O473" s="17"/>
      <c r="P473" s="17"/>
      <c r="Q473" s="17"/>
      <c r="R473" s="17">
        <v>590</v>
      </c>
      <c r="S473" s="17">
        <v>610</v>
      </c>
      <c r="T473" s="17" t="str">
        <f t="shared" si="50"/>
        <v>610</v>
      </c>
      <c r="U473" s="15"/>
      <c r="V473" s="29" t="s">
        <v>7830</v>
      </c>
      <c r="W473" s="17">
        <f t="shared" si="51"/>
        <v>628.30000000000007</v>
      </c>
      <c r="X473" s="39" t="s">
        <v>8647</v>
      </c>
      <c r="Y473" s="39">
        <f t="shared" si="55"/>
        <v>869.01798063623801</v>
      </c>
      <c r="Z473" s="21">
        <f t="shared" si="53"/>
        <v>869</v>
      </c>
      <c r="AA473" s="17">
        <f t="shared" si="47"/>
        <v>869</v>
      </c>
      <c r="AB473" s="17">
        <f t="shared" si="49"/>
        <v>1749</v>
      </c>
    </row>
    <row r="474" spans="1:28" customFormat="1" ht="15" customHeight="1" x14ac:dyDescent="0.3">
      <c r="A474" s="116"/>
      <c r="B474" s="29">
        <v>593011</v>
      </c>
      <c r="C474" s="29" t="s">
        <v>945</v>
      </c>
      <c r="D474" s="5" t="s">
        <v>8169</v>
      </c>
      <c r="E474" s="50" t="s">
        <v>221</v>
      </c>
      <c r="F474" s="50"/>
      <c r="G474" s="45">
        <v>3666270097095</v>
      </c>
      <c r="H474" s="45"/>
      <c r="I474" s="6" t="s">
        <v>435</v>
      </c>
      <c r="J474" s="6" t="s">
        <v>2988</v>
      </c>
      <c r="K474" s="5" t="s">
        <v>58</v>
      </c>
      <c r="L474" s="7" t="s">
        <v>2901</v>
      </c>
      <c r="M474" s="7" t="s">
        <v>2985</v>
      </c>
      <c r="N474" s="17">
        <v>1749</v>
      </c>
      <c r="O474" s="17"/>
      <c r="P474" s="17"/>
      <c r="Q474" s="17"/>
      <c r="R474" s="17">
        <v>590</v>
      </c>
      <c r="S474" s="17">
        <v>610</v>
      </c>
      <c r="T474" s="17" t="str">
        <f t="shared" si="50"/>
        <v>610</v>
      </c>
      <c r="U474" s="15"/>
      <c r="V474" s="29" t="s">
        <v>7830</v>
      </c>
      <c r="W474" s="17">
        <f t="shared" si="51"/>
        <v>628.30000000000007</v>
      </c>
      <c r="X474" s="39" t="s">
        <v>8647</v>
      </c>
      <c r="Y474" s="39">
        <f t="shared" si="55"/>
        <v>869.01798063623801</v>
      </c>
      <c r="Z474" s="21">
        <f t="shared" si="53"/>
        <v>869</v>
      </c>
      <c r="AA474" s="17">
        <f t="shared" si="47"/>
        <v>869</v>
      </c>
      <c r="AB474" s="17">
        <f t="shared" si="49"/>
        <v>1749</v>
      </c>
    </row>
    <row r="475" spans="1:28" customFormat="1" ht="15" customHeight="1" x14ac:dyDescent="0.3">
      <c r="A475" s="116"/>
      <c r="B475" s="29">
        <v>592991</v>
      </c>
      <c r="C475" s="29" t="s">
        <v>946</v>
      </c>
      <c r="D475" s="5" t="s">
        <v>8169</v>
      </c>
      <c r="E475" s="50" t="s">
        <v>80</v>
      </c>
      <c r="F475" s="50"/>
      <c r="G475" s="45">
        <v>3666270079237</v>
      </c>
      <c r="H475" s="45"/>
      <c r="I475" s="6" t="s">
        <v>436</v>
      </c>
      <c r="J475" s="6" t="s">
        <v>2988</v>
      </c>
      <c r="K475" s="5" t="s">
        <v>58</v>
      </c>
      <c r="L475" s="7" t="s">
        <v>2959</v>
      </c>
      <c r="M475" s="7" t="s">
        <v>2985</v>
      </c>
      <c r="N475" s="17">
        <v>299</v>
      </c>
      <c r="O475" s="17"/>
      <c r="P475" s="17"/>
      <c r="Q475" s="17"/>
      <c r="R475" s="17">
        <v>110</v>
      </c>
      <c r="S475" s="17">
        <v>115</v>
      </c>
      <c r="T475" s="17" t="str">
        <f t="shared" si="50"/>
        <v>115</v>
      </c>
      <c r="U475" s="15"/>
      <c r="V475" s="29" t="s">
        <v>7830</v>
      </c>
      <c r="W475" s="17">
        <f t="shared" si="51"/>
        <v>118.45</v>
      </c>
      <c r="X475" s="39" t="s">
        <v>8647</v>
      </c>
      <c r="Y475" s="39">
        <f t="shared" ref="Y475:Y482" si="56">W475/0.722</f>
        <v>164.05817174515235</v>
      </c>
      <c r="Z475" s="21">
        <f t="shared" si="53"/>
        <v>164</v>
      </c>
      <c r="AA475" s="17">
        <f t="shared" si="47"/>
        <v>164</v>
      </c>
      <c r="AB475" s="17">
        <f t="shared" si="49"/>
        <v>299</v>
      </c>
    </row>
    <row r="476" spans="1:28" customFormat="1" ht="15" customHeight="1" x14ac:dyDescent="0.3">
      <c r="A476" s="116"/>
      <c r="B476" s="29">
        <v>592993</v>
      </c>
      <c r="C476" s="29" t="s">
        <v>947</v>
      </c>
      <c r="D476" s="5" t="s">
        <v>8169</v>
      </c>
      <c r="E476" s="50" t="s">
        <v>81</v>
      </c>
      <c r="F476" s="50"/>
      <c r="G476" s="45">
        <v>3666270079251</v>
      </c>
      <c r="H476" s="45"/>
      <c r="I476" s="6" t="s">
        <v>437</v>
      </c>
      <c r="J476" s="6" t="s">
        <v>2988</v>
      </c>
      <c r="K476" s="5" t="s">
        <v>58</v>
      </c>
      <c r="L476" s="7" t="s">
        <v>2958</v>
      </c>
      <c r="M476" s="7" t="s">
        <v>2985</v>
      </c>
      <c r="N476" s="17">
        <v>299</v>
      </c>
      <c r="O476" s="17"/>
      <c r="P476" s="17"/>
      <c r="Q476" s="17"/>
      <c r="R476" s="17">
        <v>110</v>
      </c>
      <c r="S476" s="17">
        <v>115</v>
      </c>
      <c r="T476" s="17" t="str">
        <f t="shared" si="50"/>
        <v>115</v>
      </c>
      <c r="U476" s="15"/>
      <c r="V476" s="29" t="s">
        <v>7830</v>
      </c>
      <c r="W476" s="17">
        <f t="shared" si="51"/>
        <v>118.45</v>
      </c>
      <c r="X476" s="39" t="s">
        <v>8647</v>
      </c>
      <c r="Y476" s="39">
        <f t="shared" si="56"/>
        <v>164.05817174515235</v>
      </c>
      <c r="Z476" s="21">
        <f t="shared" si="53"/>
        <v>164</v>
      </c>
      <c r="AA476" s="17">
        <f t="shared" si="47"/>
        <v>164</v>
      </c>
      <c r="AB476" s="17">
        <f t="shared" si="49"/>
        <v>299</v>
      </c>
    </row>
    <row r="477" spans="1:28" customFormat="1" ht="15" customHeight="1" x14ac:dyDescent="0.3">
      <c r="A477" s="116"/>
      <c r="B477" s="29">
        <v>592989</v>
      </c>
      <c r="C477" s="29" t="s">
        <v>948</v>
      </c>
      <c r="D477" s="5" t="s">
        <v>8169</v>
      </c>
      <c r="E477" s="50" t="s">
        <v>82</v>
      </c>
      <c r="F477" s="50"/>
      <c r="G477" s="45">
        <v>3666270079299</v>
      </c>
      <c r="H477" s="45"/>
      <c r="I477" s="6" t="s">
        <v>438</v>
      </c>
      <c r="J477" s="6" t="s">
        <v>2988</v>
      </c>
      <c r="K477" s="5" t="s">
        <v>58</v>
      </c>
      <c r="L477" s="7" t="s">
        <v>2956</v>
      </c>
      <c r="M477" s="7" t="s">
        <v>2985</v>
      </c>
      <c r="N477" s="17">
        <v>299</v>
      </c>
      <c r="O477" s="17"/>
      <c r="P477" s="17"/>
      <c r="Q477" s="17"/>
      <c r="R477" s="17">
        <v>110</v>
      </c>
      <c r="S477" s="17">
        <v>115</v>
      </c>
      <c r="T477" s="17" t="str">
        <f t="shared" si="50"/>
        <v>115</v>
      </c>
      <c r="U477" s="15"/>
      <c r="V477" s="29" t="s">
        <v>7830</v>
      </c>
      <c r="W477" s="17">
        <f t="shared" si="51"/>
        <v>118.45</v>
      </c>
      <c r="X477" s="39" t="s">
        <v>8647</v>
      </c>
      <c r="Y477" s="39">
        <f t="shared" si="56"/>
        <v>164.05817174515235</v>
      </c>
      <c r="Z477" s="21">
        <f t="shared" si="53"/>
        <v>164</v>
      </c>
      <c r="AA477" s="17">
        <f t="shared" si="47"/>
        <v>164</v>
      </c>
      <c r="AB477" s="17">
        <f t="shared" si="49"/>
        <v>299</v>
      </c>
    </row>
    <row r="478" spans="1:28" customFormat="1" ht="15" customHeight="1" x14ac:dyDescent="0.3">
      <c r="A478" s="116"/>
      <c r="B478" s="29">
        <v>592988</v>
      </c>
      <c r="C478" s="29" t="s">
        <v>949</v>
      </c>
      <c r="D478" s="5" t="s">
        <v>8169</v>
      </c>
      <c r="E478" s="50" t="s">
        <v>83</v>
      </c>
      <c r="F478" s="50"/>
      <c r="G478" s="45">
        <v>3666270079282</v>
      </c>
      <c r="H478" s="45"/>
      <c r="I478" s="6" t="s">
        <v>439</v>
      </c>
      <c r="J478" s="6" t="s">
        <v>2988</v>
      </c>
      <c r="K478" s="5" t="s">
        <v>58</v>
      </c>
      <c r="L478" s="7" t="s">
        <v>2955</v>
      </c>
      <c r="M478" s="7" t="s">
        <v>2985</v>
      </c>
      <c r="N478" s="17">
        <v>299</v>
      </c>
      <c r="O478" s="17"/>
      <c r="P478" s="17"/>
      <c r="Q478" s="17"/>
      <c r="R478" s="17">
        <v>110</v>
      </c>
      <c r="S478" s="17">
        <v>115</v>
      </c>
      <c r="T478" s="17" t="str">
        <f t="shared" si="50"/>
        <v>115</v>
      </c>
      <c r="U478" s="15"/>
      <c r="V478" s="29" t="s">
        <v>7830</v>
      </c>
      <c r="W478" s="17">
        <f t="shared" si="51"/>
        <v>118.45</v>
      </c>
      <c r="X478" s="39" t="s">
        <v>8647</v>
      </c>
      <c r="Y478" s="39">
        <f t="shared" si="56"/>
        <v>164.05817174515235</v>
      </c>
      <c r="Z478" s="21">
        <f t="shared" si="53"/>
        <v>164</v>
      </c>
      <c r="AA478" s="17">
        <f t="shared" si="47"/>
        <v>164</v>
      </c>
      <c r="AB478" s="17">
        <f t="shared" si="49"/>
        <v>299</v>
      </c>
    </row>
    <row r="479" spans="1:28" customFormat="1" ht="15" customHeight="1" x14ac:dyDescent="0.3">
      <c r="A479" s="116"/>
      <c r="B479" s="29">
        <v>592992</v>
      </c>
      <c r="C479" s="29" t="s">
        <v>950</v>
      </c>
      <c r="D479" s="5" t="s">
        <v>8169</v>
      </c>
      <c r="E479" s="50" t="s">
        <v>84</v>
      </c>
      <c r="F479" s="50"/>
      <c r="G479" s="45">
        <v>3666270079244</v>
      </c>
      <c r="H479" s="45"/>
      <c r="I479" s="6" t="s">
        <v>440</v>
      </c>
      <c r="J479" s="6" t="s">
        <v>2988</v>
      </c>
      <c r="K479" s="5" t="s">
        <v>58</v>
      </c>
      <c r="L479" s="7" t="s">
        <v>2951</v>
      </c>
      <c r="M479" s="7" t="s">
        <v>2985</v>
      </c>
      <c r="N479" s="17">
        <v>299</v>
      </c>
      <c r="O479" s="17"/>
      <c r="P479" s="17"/>
      <c r="Q479" s="17"/>
      <c r="R479" s="17">
        <v>110</v>
      </c>
      <c r="S479" s="17">
        <v>115</v>
      </c>
      <c r="T479" s="17" t="str">
        <f t="shared" si="50"/>
        <v>115</v>
      </c>
      <c r="U479" s="15"/>
      <c r="V479" s="29" t="s">
        <v>7830</v>
      </c>
      <c r="W479" s="17">
        <f t="shared" si="51"/>
        <v>118.45</v>
      </c>
      <c r="X479" s="39" t="s">
        <v>8647</v>
      </c>
      <c r="Y479" s="39">
        <f t="shared" si="56"/>
        <v>164.05817174515235</v>
      </c>
      <c r="Z479" s="21">
        <f t="shared" si="53"/>
        <v>164</v>
      </c>
      <c r="AA479" s="17">
        <f t="shared" si="47"/>
        <v>164</v>
      </c>
      <c r="AB479" s="17">
        <f t="shared" si="49"/>
        <v>299</v>
      </c>
    </row>
    <row r="480" spans="1:28" customFormat="1" ht="15" customHeight="1" x14ac:dyDescent="0.3">
      <c r="A480" s="116"/>
      <c r="B480" s="29">
        <v>592987</v>
      </c>
      <c r="C480" s="29" t="s">
        <v>951</v>
      </c>
      <c r="D480" s="5" t="s">
        <v>8169</v>
      </c>
      <c r="E480" s="50" t="s">
        <v>85</v>
      </c>
      <c r="F480" s="50"/>
      <c r="G480" s="45">
        <v>3666270079275</v>
      </c>
      <c r="H480" s="45"/>
      <c r="I480" s="6" t="s">
        <v>441</v>
      </c>
      <c r="J480" s="6" t="s">
        <v>2988</v>
      </c>
      <c r="K480" s="5" t="s">
        <v>58</v>
      </c>
      <c r="L480" s="7" t="s">
        <v>2954</v>
      </c>
      <c r="M480" s="7" t="s">
        <v>2985</v>
      </c>
      <c r="N480" s="17">
        <v>299</v>
      </c>
      <c r="O480" s="17"/>
      <c r="P480" s="17"/>
      <c r="Q480" s="17"/>
      <c r="R480" s="17">
        <v>110</v>
      </c>
      <c r="S480" s="17">
        <v>115</v>
      </c>
      <c r="T480" s="17" t="str">
        <f t="shared" si="50"/>
        <v>115</v>
      </c>
      <c r="U480" s="15"/>
      <c r="V480" s="29" t="s">
        <v>7830</v>
      </c>
      <c r="W480" s="17">
        <f t="shared" si="51"/>
        <v>118.45</v>
      </c>
      <c r="X480" s="39" t="s">
        <v>8647</v>
      </c>
      <c r="Y480" s="39">
        <f t="shared" si="56"/>
        <v>164.05817174515235</v>
      </c>
      <c r="Z480" s="21">
        <f t="shared" si="53"/>
        <v>164</v>
      </c>
      <c r="AA480" s="17">
        <f t="shared" si="47"/>
        <v>164</v>
      </c>
      <c r="AB480" s="17">
        <f t="shared" si="49"/>
        <v>299</v>
      </c>
    </row>
    <row r="481" spans="1:28" customFormat="1" ht="15" customHeight="1" x14ac:dyDescent="0.3">
      <c r="A481" s="116"/>
      <c r="B481" s="29">
        <v>592986</v>
      </c>
      <c r="C481" s="29" t="s">
        <v>952</v>
      </c>
      <c r="D481" s="5" t="s">
        <v>8169</v>
      </c>
      <c r="E481" s="50" t="s">
        <v>86</v>
      </c>
      <c r="F481" s="50"/>
      <c r="G481" s="45">
        <v>3666270079268</v>
      </c>
      <c r="H481" s="45"/>
      <c r="I481" s="6" t="s">
        <v>442</v>
      </c>
      <c r="J481" s="6" t="s">
        <v>2988</v>
      </c>
      <c r="K481" s="5" t="s">
        <v>58</v>
      </c>
      <c r="L481" s="7" t="s">
        <v>2953</v>
      </c>
      <c r="M481" s="7" t="s">
        <v>2985</v>
      </c>
      <c r="N481" s="17">
        <v>299</v>
      </c>
      <c r="O481" s="17"/>
      <c r="P481" s="17"/>
      <c r="Q481" s="17"/>
      <c r="R481" s="17">
        <v>110</v>
      </c>
      <c r="S481" s="17">
        <v>115</v>
      </c>
      <c r="T481" s="17" t="str">
        <f t="shared" si="50"/>
        <v>115</v>
      </c>
      <c r="U481" s="15"/>
      <c r="V481" s="29" t="s">
        <v>7830</v>
      </c>
      <c r="W481" s="17">
        <f t="shared" si="51"/>
        <v>118.45</v>
      </c>
      <c r="X481" s="39" t="s">
        <v>8647</v>
      </c>
      <c r="Y481" s="39">
        <f t="shared" si="56"/>
        <v>164.05817174515235</v>
      </c>
      <c r="Z481" s="21">
        <f t="shared" si="53"/>
        <v>164</v>
      </c>
      <c r="AA481" s="17">
        <f t="shared" si="47"/>
        <v>164</v>
      </c>
      <c r="AB481" s="17">
        <f t="shared" si="49"/>
        <v>299</v>
      </c>
    </row>
    <row r="482" spans="1:28" customFormat="1" ht="15" customHeight="1" x14ac:dyDescent="0.3">
      <c r="A482" s="116"/>
      <c r="B482" s="29">
        <v>592990</v>
      </c>
      <c r="C482" s="29" t="s">
        <v>953</v>
      </c>
      <c r="D482" s="5" t="s">
        <v>8169</v>
      </c>
      <c r="E482" s="50" t="s">
        <v>222</v>
      </c>
      <c r="F482" s="50"/>
      <c r="G482" s="45">
        <v>3666270097057</v>
      </c>
      <c r="H482" s="45"/>
      <c r="I482" s="6" t="s">
        <v>443</v>
      </c>
      <c r="J482" s="6" t="s">
        <v>2988</v>
      </c>
      <c r="K482" s="5" t="s">
        <v>58</v>
      </c>
      <c r="L482" s="7" t="s">
        <v>2901</v>
      </c>
      <c r="M482" s="7" t="s">
        <v>2985</v>
      </c>
      <c r="N482" s="17">
        <v>299</v>
      </c>
      <c r="O482" s="17"/>
      <c r="P482" s="17"/>
      <c r="Q482" s="17"/>
      <c r="R482" s="17">
        <v>110</v>
      </c>
      <c r="S482" s="17">
        <v>115</v>
      </c>
      <c r="T482" s="17" t="str">
        <f t="shared" si="50"/>
        <v>115</v>
      </c>
      <c r="U482" s="15"/>
      <c r="V482" s="29" t="s">
        <v>7830</v>
      </c>
      <c r="W482" s="17">
        <f t="shared" si="51"/>
        <v>118.45</v>
      </c>
      <c r="X482" s="39" t="s">
        <v>8647</v>
      </c>
      <c r="Y482" s="39">
        <f t="shared" si="56"/>
        <v>164.05817174515235</v>
      </c>
      <c r="Z482" s="21">
        <f t="shared" si="53"/>
        <v>164</v>
      </c>
      <c r="AA482" s="17">
        <f t="shared" si="47"/>
        <v>164</v>
      </c>
      <c r="AB482" s="17">
        <f t="shared" si="49"/>
        <v>299</v>
      </c>
    </row>
    <row r="483" spans="1:28" customFormat="1" ht="15" customHeight="1" x14ac:dyDescent="0.3">
      <c r="A483" s="116"/>
      <c r="B483" s="29">
        <v>592996</v>
      </c>
      <c r="C483" s="29" t="s">
        <v>954</v>
      </c>
      <c r="D483" s="5" t="s">
        <v>8169</v>
      </c>
      <c r="E483" s="50" t="s">
        <v>106</v>
      </c>
      <c r="F483" s="50"/>
      <c r="G483" s="45">
        <v>3666270078124</v>
      </c>
      <c r="H483" s="45"/>
      <c r="I483" s="6" t="s">
        <v>444</v>
      </c>
      <c r="J483" s="6" t="s">
        <v>2988</v>
      </c>
      <c r="K483" s="5" t="s">
        <v>58</v>
      </c>
      <c r="L483" s="7" t="s">
        <v>2955</v>
      </c>
      <c r="M483" s="7" t="s">
        <v>2985</v>
      </c>
      <c r="N483" s="17">
        <v>1649</v>
      </c>
      <c r="O483" s="17"/>
      <c r="P483" s="17"/>
      <c r="Q483" s="17"/>
      <c r="R483" s="17">
        <v>586</v>
      </c>
      <c r="S483" s="17">
        <v>612</v>
      </c>
      <c r="T483" s="17" t="str">
        <f t="shared" si="50"/>
        <v>612</v>
      </c>
      <c r="U483" s="15"/>
      <c r="V483" s="29" t="s">
        <v>7830</v>
      </c>
      <c r="W483" s="17">
        <f t="shared" si="51"/>
        <v>630.36</v>
      </c>
      <c r="X483" s="39" t="s">
        <v>8647</v>
      </c>
      <c r="Y483" s="39">
        <f t="shared" ref="Y483:Y490" si="57">W483/0.72</f>
        <v>875.5</v>
      </c>
      <c r="Z483" s="21">
        <f t="shared" si="53"/>
        <v>876</v>
      </c>
      <c r="AA483" s="17">
        <f t="shared" si="47"/>
        <v>876</v>
      </c>
      <c r="AB483" s="17">
        <f t="shared" si="49"/>
        <v>1649</v>
      </c>
    </row>
    <row r="484" spans="1:28" customFormat="1" ht="15" customHeight="1" x14ac:dyDescent="0.3">
      <c r="A484" s="116"/>
      <c r="B484" s="29">
        <v>593009</v>
      </c>
      <c r="C484" s="29" t="s">
        <v>955</v>
      </c>
      <c r="D484" s="5" t="s">
        <v>8169</v>
      </c>
      <c r="E484" s="50" t="s">
        <v>107</v>
      </c>
      <c r="F484" s="50"/>
      <c r="G484" s="45">
        <v>3666270078117</v>
      </c>
      <c r="H484" s="45"/>
      <c r="I484" s="6" t="s">
        <v>445</v>
      </c>
      <c r="J484" s="6" t="s">
        <v>2988</v>
      </c>
      <c r="K484" s="5" t="s">
        <v>58</v>
      </c>
      <c r="L484" s="7" t="s">
        <v>2954</v>
      </c>
      <c r="M484" s="7" t="s">
        <v>2985</v>
      </c>
      <c r="N484" s="17">
        <v>1649</v>
      </c>
      <c r="O484" s="17"/>
      <c r="P484" s="17"/>
      <c r="Q484" s="17"/>
      <c r="R484" s="17">
        <v>586</v>
      </c>
      <c r="S484" s="17">
        <v>612</v>
      </c>
      <c r="T484" s="17" t="str">
        <f t="shared" si="50"/>
        <v>612</v>
      </c>
      <c r="U484" s="15"/>
      <c r="V484" s="29" t="s">
        <v>7830</v>
      </c>
      <c r="W484" s="17">
        <f t="shared" si="51"/>
        <v>630.36</v>
      </c>
      <c r="X484" s="39" t="s">
        <v>8647</v>
      </c>
      <c r="Y484" s="39">
        <f t="shared" si="57"/>
        <v>875.5</v>
      </c>
      <c r="Z484" s="21">
        <f t="shared" si="53"/>
        <v>876</v>
      </c>
      <c r="AA484" s="17">
        <f t="shared" si="47"/>
        <v>876</v>
      </c>
      <c r="AB484" s="17">
        <f t="shared" si="49"/>
        <v>1649</v>
      </c>
    </row>
    <row r="485" spans="1:28" customFormat="1" ht="15" customHeight="1" x14ac:dyDescent="0.3">
      <c r="A485" s="116"/>
      <c r="B485" s="29">
        <v>593008</v>
      </c>
      <c r="C485" s="29" t="s">
        <v>956</v>
      </c>
      <c r="D485" s="5" t="s">
        <v>8169</v>
      </c>
      <c r="E485" s="50" t="s">
        <v>108</v>
      </c>
      <c r="F485" s="50"/>
      <c r="G485" s="45">
        <v>3666270078100</v>
      </c>
      <c r="H485" s="45"/>
      <c r="I485" s="6" t="s">
        <v>446</v>
      </c>
      <c r="J485" s="6" t="s">
        <v>2988</v>
      </c>
      <c r="K485" s="5" t="s">
        <v>58</v>
      </c>
      <c r="L485" s="7" t="s">
        <v>2953</v>
      </c>
      <c r="M485" s="7" t="s">
        <v>2985</v>
      </c>
      <c r="N485" s="17">
        <v>1649</v>
      </c>
      <c r="O485" s="17"/>
      <c r="P485" s="17"/>
      <c r="Q485" s="17"/>
      <c r="R485" s="17">
        <v>586</v>
      </c>
      <c r="S485" s="17">
        <v>612</v>
      </c>
      <c r="T485" s="17" t="str">
        <f t="shared" si="50"/>
        <v>612</v>
      </c>
      <c r="U485" s="15"/>
      <c r="V485" s="29" t="s">
        <v>7830</v>
      </c>
      <c r="W485" s="17">
        <f t="shared" si="51"/>
        <v>630.36</v>
      </c>
      <c r="X485" s="39" t="s">
        <v>8647</v>
      </c>
      <c r="Y485" s="39">
        <f t="shared" si="57"/>
        <v>875.5</v>
      </c>
      <c r="Z485" s="21">
        <f t="shared" si="53"/>
        <v>876</v>
      </c>
      <c r="AA485" s="17">
        <f t="shared" si="47"/>
        <v>876</v>
      </c>
      <c r="AB485" s="17">
        <f t="shared" si="49"/>
        <v>1649</v>
      </c>
    </row>
    <row r="486" spans="1:28" customFormat="1" ht="15" customHeight="1" x14ac:dyDescent="0.3">
      <c r="A486" s="116"/>
      <c r="B486" s="29">
        <v>593007</v>
      </c>
      <c r="C486" s="29" t="s">
        <v>957</v>
      </c>
      <c r="D486" s="5" t="s">
        <v>8169</v>
      </c>
      <c r="E486" s="50" t="s">
        <v>109</v>
      </c>
      <c r="F486" s="50"/>
      <c r="G486" s="45">
        <v>3666270078094</v>
      </c>
      <c r="H486" s="45"/>
      <c r="I486" s="6" t="s">
        <v>447</v>
      </c>
      <c r="J486" s="6" t="s">
        <v>2988</v>
      </c>
      <c r="K486" s="5" t="s">
        <v>58</v>
      </c>
      <c r="L486" s="7" t="s">
        <v>2958</v>
      </c>
      <c r="M486" s="7" t="s">
        <v>2985</v>
      </c>
      <c r="N486" s="17">
        <v>1649</v>
      </c>
      <c r="O486" s="17"/>
      <c r="P486" s="17"/>
      <c r="Q486" s="17"/>
      <c r="R486" s="17">
        <v>586</v>
      </c>
      <c r="S486" s="17">
        <v>612</v>
      </c>
      <c r="T486" s="17" t="str">
        <f t="shared" si="50"/>
        <v>612</v>
      </c>
      <c r="U486" s="15"/>
      <c r="V486" s="29" t="s">
        <v>7830</v>
      </c>
      <c r="W486" s="17">
        <f t="shared" si="51"/>
        <v>630.36</v>
      </c>
      <c r="X486" s="39" t="s">
        <v>8647</v>
      </c>
      <c r="Y486" s="39">
        <f t="shared" si="57"/>
        <v>875.5</v>
      </c>
      <c r="Z486" s="21">
        <f t="shared" si="53"/>
        <v>876</v>
      </c>
      <c r="AA486" s="17">
        <f t="shared" si="47"/>
        <v>876</v>
      </c>
      <c r="AB486" s="17">
        <f t="shared" si="49"/>
        <v>1649</v>
      </c>
    </row>
    <row r="487" spans="1:28" customFormat="1" ht="15" customHeight="1" x14ac:dyDescent="0.3">
      <c r="A487" s="116"/>
      <c r="B487" s="29">
        <v>593005</v>
      </c>
      <c r="C487" s="29" t="s">
        <v>958</v>
      </c>
      <c r="D487" s="5" t="s">
        <v>8169</v>
      </c>
      <c r="E487" s="50" t="s">
        <v>110</v>
      </c>
      <c r="F487" s="50"/>
      <c r="G487" s="45">
        <v>3666270078070</v>
      </c>
      <c r="H487" s="45"/>
      <c r="I487" s="6" t="s">
        <v>448</v>
      </c>
      <c r="J487" s="6" t="s">
        <v>2988</v>
      </c>
      <c r="K487" s="5" t="s">
        <v>58</v>
      </c>
      <c r="L487" s="7" t="s">
        <v>2959</v>
      </c>
      <c r="M487" s="7" t="s">
        <v>2985</v>
      </c>
      <c r="N487" s="17">
        <v>1649</v>
      </c>
      <c r="O487" s="17"/>
      <c r="P487" s="17"/>
      <c r="Q487" s="17"/>
      <c r="R487" s="17">
        <v>586</v>
      </c>
      <c r="S487" s="17">
        <v>612</v>
      </c>
      <c r="T487" s="17" t="str">
        <f t="shared" si="50"/>
        <v>612</v>
      </c>
      <c r="U487" s="15"/>
      <c r="V487" s="29" t="s">
        <v>7830</v>
      </c>
      <c r="W487" s="17">
        <f t="shared" si="51"/>
        <v>630.36</v>
      </c>
      <c r="X487" s="39" t="s">
        <v>8647</v>
      </c>
      <c r="Y487" s="39">
        <f t="shared" si="57"/>
        <v>875.5</v>
      </c>
      <c r="Z487" s="21">
        <f t="shared" si="53"/>
        <v>876</v>
      </c>
      <c r="AA487" s="17">
        <f t="shared" si="47"/>
        <v>876</v>
      </c>
      <c r="AB487" s="17">
        <f t="shared" si="49"/>
        <v>1649</v>
      </c>
    </row>
    <row r="488" spans="1:28" customFormat="1" ht="15" customHeight="1" x14ac:dyDescent="0.3">
      <c r="A488" s="116"/>
      <c r="B488" s="29">
        <v>592997</v>
      </c>
      <c r="C488" s="29" t="s">
        <v>959</v>
      </c>
      <c r="D488" s="5" t="s">
        <v>8169</v>
      </c>
      <c r="E488" s="50" t="s">
        <v>111</v>
      </c>
      <c r="F488" s="50"/>
      <c r="G488" s="45">
        <v>3666270078131</v>
      </c>
      <c r="H488" s="45"/>
      <c r="I488" s="6" t="s">
        <v>449</v>
      </c>
      <c r="J488" s="6" t="s">
        <v>2988</v>
      </c>
      <c r="K488" s="5" t="s">
        <v>58</v>
      </c>
      <c r="L488" s="7" t="s">
        <v>2956</v>
      </c>
      <c r="M488" s="7" t="s">
        <v>2985</v>
      </c>
      <c r="N488" s="17">
        <v>1649</v>
      </c>
      <c r="O488" s="17"/>
      <c r="P488" s="17"/>
      <c r="Q488" s="17"/>
      <c r="R488" s="17">
        <v>586</v>
      </c>
      <c r="S488" s="17">
        <v>612</v>
      </c>
      <c r="T488" s="17" t="str">
        <f t="shared" si="50"/>
        <v>612</v>
      </c>
      <c r="U488" s="15"/>
      <c r="V488" s="29" t="s">
        <v>7830</v>
      </c>
      <c r="W488" s="17">
        <f t="shared" si="51"/>
        <v>630.36</v>
      </c>
      <c r="X488" s="39" t="s">
        <v>8647</v>
      </c>
      <c r="Y488" s="39">
        <f t="shared" si="57"/>
        <v>875.5</v>
      </c>
      <c r="Z488" s="21">
        <f t="shared" si="53"/>
        <v>876</v>
      </c>
      <c r="AA488" s="17">
        <f t="shared" si="47"/>
        <v>876</v>
      </c>
      <c r="AB488" s="17">
        <f t="shared" si="49"/>
        <v>1649</v>
      </c>
    </row>
    <row r="489" spans="1:28" customFormat="1" ht="15" customHeight="1" x14ac:dyDescent="0.3">
      <c r="A489" s="116"/>
      <c r="B489" s="29">
        <v>593006</v>
      </c>
      <c r="C489" s="29" t="s">
        <v>960</v>
      </c>
      <c r="D489" s="5" t="s">
        <v>8169</v>
      </c>
      <c r="E489" s="50" t="s">
        <v>112</v>
      </c>
      <c r="F489" s="50"/>
      <c r="G489" s="45">
        <v>3666270078087</v>
      </c>
      <c r="H489" s="45"/>
      <c r="I489" s="6" t="s">
        <v>450</v>
      </c>
      <c r="J489" s="6" t="s">
        <v>2988</v>
      </c>
      <c r="K489" s="5" t="s">
        <v>58</v>
      </c>
      <c r="L489" s="7" t="s">
        <v>2951</v>
      </c>
      <c r="M489" s="7" t="s">
        <v>2985</v>
      </c>
      <c r="N489" s="17">
        <v>1649</v>
      </c>
      <c r="O489" s="17"/>
      <c r="P489" s="17"/>
      <c r="Q489" s="17"/>
      <c r="R489" s="17">
        <v>586</v>
      </c>
      <c r="S489" s="17">
        <v>612</v>
      </c>
      <c r="T489" s="17" t="str">
        <f t="shared" si="50"/>
        <v>612</v>
      </c>
      <c r="U489" s="15"/>
      <c r="V489" s="29" t="s">
        <v>7830</v>
      </c>
      <c r="W489" s="17">
        <f t="shared" si="51"/>
        <v>630.36</v>
      </c>
      <c r="X489" s="39" t="s">
        <v>8647</v>
      </c>
      <c r="Y489" s="39">
        <f t="shared" si="57"/>
        <v>875.5</v>
      </c>
      <c r="Z489" s="21">
        <f t="shared" si="53"/>
        <v>876</v>
      </c>
      <c r="AA489" s="17">
        <f t="shared" si="47"/>
        <v>876</v>
      </c>
      <c r="AB489" s="17">
        <f t="shared" si="49"/>
        <v>1649</v>
      </c>
    </row>
    <row r="490" spans="1:28" customFormat="1" ht="15" customHeight="1" x14ac:dyDescent="0.3">
      <c r="A490" s="116"/>
      <c r="B490" s="29">
        <v>592994</v>
      </c>
      <c r="C490" s="29" t="s">
        <v>961</v>
      </c>
      <c r="D490" s="5" t="s">
        <v>8169</v>
      </c>
      <c r="E490" s="50" t="s">
        <v>223</v>
      </c>
      <c r="F490" s="50"/>
      <c r="G490" s="45">
        <v>3666270097118</v>
      </c>
      <c r="H490" s="45"/>
      <c r="I490" s="6" t="s">
        <v>451</v>
      </c>
      <c r="J490" s="6" t="s">
        <v>2988</v>
      </c>
      <c r="K490" s="5" t="s">
        <v>58</v>
      </c>
      <c r="L490" s="7" t="s">
        <v>2901</v>
      </c>
      <c r="M490" s="7" t="s">
        <v>2985</v>
      </c>
      <c r="N490" s="17">
        <v>1649</v>
      </c>
      <c r="O490" s="17"/>
      <c r="P490" s="17"/>
      <c r="Q490" s="17"/>
      <c r="R490" s="17">
        <v>586</v>
      </c>
      <c r="S490" s="17">
        <v>612</v>
      </c>
      <c r="T490" s="17" t="str">
        <f t="shared" si="50"/>
        <v>612</v>
      </c>
      <c r="U490" s="15"/>
      <c r="V490" s="29" t="s">
        <v>7830</v>
      </c>
      <c r="W490" s="17">
        <f t="shared" si="51"/>
        <v>630.36</v>
      </c>
      <c r="X490" s="39" t="s">
        <v>8647</v>
      </c>
      <c r="Y490" s="39">
        <f t="shared" si="57"/>
        <v>875.5</v>
      </c>
      <c r="Z490" s="21">
        <f t="shared" si="53"/>
        <v>876</v>
      </c>
      <c r="AA490" s="17">
        <f t="shared" si="47"/>
        <v>876</v>
      </c>
      <c r="AB490" s="17">
        <f t="shared" si="49"/>
        <v>1649</v>
      </c>
    </row>
    <row r="491" spans="1:28" customFormat="1" ht="15" customHeight="1" x14ac:dyDescent="0.3">
      <c r="A491" s="116"/>
      <c r="B491" s="29">
        <v>593038</v>
      </c>
      <c r="C491" s="29" t="s">
        <v>962</v>
      </c>
      <c r="D491" s="5" t="s">
        <v>8169</v>
      </c>
      <c r="E491" s="50" t="s">
        <v>14</v>
      </c>
      <c r="F491" s="50"/>
      <c r="G491" s="45">
        <v>3666270072382</v>
      </c>
      <c r="H491" s="45"/>
      <c r="I491" s="6" t="s">
        <v>292</v>
      </c>
      <c r="J491" s="6" t="s">
        <v>2988</v>
      </c>
      <c r="K491" s="5" t="s">
        <v>13</v>
      </c>
      <c r="L491" s="7" t="s">
        <v>2960</v>
      </c>
      <c r="M491" s="7" t="s">
        <v>2985</v>
      </c>
      <c r="N491" s="17">
        <v>649</v>
      </c>
      <c r="O491" s="17"/>
      <c r="P491" s="17"/>
      <c r="Q491" s="17"/>
      <c r="R491" s="17">
        <v>304</v>
      </c>
      <c r="S491" s="17">
        <v>318</v>
      </c>
      <c r="T491" s="17" t="str">
        <f t="shared" si="50"/>
        <v>318</v>
      </c>
      <c r="U491" s="15"/>
      <c r="V491" s="29"/>
      <c r="W491" s="17">
        <f t="shared" si="51"/>
        <v>327.54000000000002</v>
      </c>
      <c r="X491" s="62">
        <v>0.3</v>
      </c>
      <c r="Y491" s="17">
        <f t="shared" ref="Y491:Y554" si="58">W491/0.7</f>
        <v>467.91428571428577</v>
      </c>
      <c r="Z491" s="21">
        <f t="shared" si="53"/>
        <v>468</v>
      </c>
      <c r="AA491" s="17">
        <f t="shared" si="47"/>
        <v>468</v>
      </c>
      <c r="AB491" s="17">
        <f t="shared" si="49"/>
        <v>649</v>
      </c>
    </row>
    <row r="492" spans="1:28" customFormat="1" ht="15" customHeight="1" x14ac:dyDescent="0.3">
      <c r="A492" s="116"/>
      <c r="B492" s="29">
        <v>593037</v>
      </c>
      <c r="C492" s="29" t="s">
        <v>963</v>
      </c>
      <c r="D492" s="5" t="s">
        <v>8169</v>
      </c>
      <c r="E492" s="50" t="s">
        <v>15</v>
      </c>
      <c r="F492" s="50"/>
      <c r="G492" s="45">
        <v>3666270072375</v>
      </c>
      <c r="H492" s="45"/>
      <c r="I492" s="6" t="s">
        <v>293</v>
      </c>
      <c r="J492" s="6" t="s">
        <v>2988</v>
      </c>
      <c r="K492" s="5" t="s">
        <v>13</v>
      </c>
      <c r="L492" s="7" t="s">
        <v>2961</v>
      </c>
      <c r="M492" s="7" t="s">
        <v>2985</v>
      </c>
      <c r="N492" s="17">
        <v>769</v>
      </c>
      <c r="O492" s="17"/>
      <c r="P492" s="17"/>
      <c r="Q492" s="17"/>
      <c r="R492" s="17">
        <v>304</v>
      </c>
      <c r="S492" s="17">
        <v>318</v>
      </c>
      <c r="T492" s="17" t="str">
        <f t="shared" si="50"/>
        <v>318</v>
      </c>
      <c r="U492" s="15"/>
      <c r="V492" s="29"/>
      <c r="W492" s="17">
        <f t="shared" si="51"/>
        <v>327.54000000000002</v>
      </c>
      <c r="X492" s="62">
        <v>0.3</v>
      </c>
      <c r="Y492" s="17">
        <f t="shared" si="58"/>
        <v>467.91428571428577</v>
      </c>
      <c r="Z492" s="21">
        <f t="shared" si="53"/>
        <v>468</v>
      </c>
      <c r="AA492" s="17">
        <f t="shared" si="47"/>
        <v>468</v>
      </c>
      <c r="AB492" s="17">
        <f t="shared" si="49"/>
        <v>769</v>
      </c>
    </row>
    <row r="493" spans="1:28" customFormat="1" ht="15" customHeight="1" x14ac:dyDescent="0.3">
      <c r="A493" s="116"/>
      <c r="B493" s="29">
        <v>593036</v>
      </c>
      <c r="C493" s="29" t="s">
        <v>964</v>
      </c>
      <c r="D493" s="5" t="s">
        <v>8169</v>
      </c>
      <c r="E493" s="50" t="s">
        <v>16</v>
      </c>
      <c r="F493" s="50"/>
      <c r="G493" s="45">
        <v>3666270072368</v>
      </c>
      <c r="H493" s="45"/>
      <c r="I493" s="6" t="s">
        <v>294</v>
      </c>
      <c r="J493" s="6" t="s">
        <v>2988</v>
      </c>
      <c r="K493" s="5" t="s">
        <v>13</v>
      </c>
      <c r="L493" s="7" t="s">
        <v>2962</v>
      </c>
      <c r="M493" s="7" t="s">
        <v>2985</v>
      </c>
      <c r="N493" s="17">
        <v>649</v>
      </c>
      <c r="O493" s="17"/>
      <c r="P493" s="17"/>
      <c r="Q493" s="17"/>
      <c r="R493" s="17">
        <v>304</v>
      </c>
      <c r="S493" s="17">
        <v>318</v>
      </c>
      <c r="T493" s="17" t="str">
        <f t="shared" si="50"/>
        <v>318</v>
      </c>
      <c r="U493" s="15"/>
      <c r="V493" s="29"/>
      <c r="W493" s="17">
        <f t="shared" si="51"/>
        <v>327.54000000000002</v>
      </c>
      <c r="X493" s="62">
        <v>0.3</v>
      </c>
      <c r="Y493" s="17">
        <f t="shared" si="58"/>
        <v>467.91428571428577</v>
      </c>
      <c r="Z493" s="21">
        <f t="shared" si="53"/>
        <v>468</v>
      </c>
      <c r="AA493" s="17">
        <f t="shared" si="47"/>
        <v>468</v>
      </c>
      <c r="AB493" s="17">
        <f t="shared" si="49"/>
        <v>649</v>
      </c>
    </row>
    <row r="494" spans="1:28" customFormat="1" ht="15" customHeight="1" x14ac:dyDescent="0.3">
      <c r="A494" s="116"/>
      <c r="B494" s="29">
        <v>593035</v>
      </c>
      <c r="C494" s="29" t="s">
        <v>965</v>
      </c>
      <c r="D494" s="5" t="s">
        <v>8169</v>
      </c>
      <c r="E494" s="50" t="s">
        <v>17</v>
      </c>
      <c r="F494" s="50"/>
      <c r="G494" s="45">
        <v>3666270072351</v>
      </c>
      <c r="H494" s="45"/>
      <c r="I494" s="6" t="s">
        <v>295</v>
      </c>
      <c r="J494" s="6" t="s">
        <v>2988</v>
      </c>
      <c r="K494" s="5" t="s">
        <v>13</v>
      </c>
      <c r="L494" s="7" t="s">
        <v>2963</v>
      </c>
      <c r="M494" s="7" t="s">
        <v>2985</v>
      </c>
      <c r="N494" s="17">
        <v>649</v>
      </c>
      <c r="O494" s="17"/>
      <c r="P494" s="17"/>
      <c r="Q494" s="17"/>
      <c r="R494" s="17">
        <v>304</v>
      </c>
      <c r="S494" s="17">
        <v>318</v>
      </c>
      <c r="T494" s="17" t="str">
        <f t="shared" si="50"/>
        <v>318</v>
      </c>
      <c r="U494" s="15"/>
      <c r="V494" s="29"/>
      <c r="W494" s="17">
        <f t="shared" si="51"/>
        <v>327.54000000000002</v>
      </c>
      <c r="X494" s="62">
        <v>0.3</v>
      </c>
      <c r="Y494" s="17">
        <f t="shared" si="58"/>
        <v>467.91428571428577</v>
      </c>
      <c r="Z494" s="21">
        <f t="shared" si="53"/>
        <v>468</v>
      </c>
      <c r="AA494" s="17">
        <f t="shared" si="47"/>
        <v>468</v>
      </c>
      <c r="AB494" s="17">
        <f t="shared" si="49"/>
        <v>649</v>
      </c>
    </row>
    <row r="495" spans="1:28" customFormat="1" ht="15" customHeight="1" x14ac:dyDescent="0.3">
      <c r="A495" s="116"/>
      <c r="B495" s="29">
        <v>593052</v>
      </c>
      <c r="C495" s="29" t="s">
        <v>966</v>
      </c>
      <c r="D495" s="5" t="s">
        <v>8169</v>
      </c>
      <c r="E495" s="50" t="s">
        <v>18</v>
      </c>
      <c r="F495" s="50"/>
      <c r="G495" s="45">
        <v>3666270072344</v>
      </c>
      <c r="H495" s="45"/>
      <c r="I495" s="6" t="s">
        <v>296</v>
      </c>
      <c r="J495" s="6" t="s">
        <v>2988</v>
      </c>
      <c r="K495" s="5" t="s">
        <v>13</v>
      </c>
      <c r="L495" s="7" t="s">
        <v>2964</v>
      </c>
      <c r="M495" s="7" t="s">
        <v>2985</v>
      </c>
      <c r="N495" s="17">
        <v>649</v>
      </c>
      <c r="O495" s="17"/>
      <c r="P495" s="17"/>
      <c r="Q495" s="17"/>
      <c r="R495" s="17">
        <v>304</v>
      </c>
      <c r="S495" s="17">
        <v>318</v>
      </c>
      <c r="T495" s="17" t="str">
        <f t="shared" si="50"/>
        <v>318</v>
      </c>
      <c r="U495" s="15"/>
      <c r="V495" s="29"/>
      <c r="W495" s="17">
        <f t="shared" si="51"/>
        <v>327.54000000000002</v>
      </c>
      <c r="X495" s="62">
        <v>0.3</v>
      </c>
      <c r="Y495" s="17">
        <f t="shared" si="58"/>
        <v>467.91428571428577</v>
      </c>
      <c r="Z495" s="21">
        <f t="shared" si="53"/>
        <v>468</v>
      </c>
      <c r="AA495" s="17">
        <f t="shared" si="47"/>
        <v>468</v>
      </c>
      <c r="AB495" s="17">
        <f t="shared" si="49"/>
        <v>649</v>
      </c>
    </row>
    <row r="496" spans="1:28" customFormat="1" ht="15" customHeight="1" x14ac:dyDescent="0.3">
      <c r="A496" s="116"/>
      <c r="B496" s="29">
        <v>593051</v>
      </c>
      <c r="C496" s="29" t="s">
        <v>967</v>
      </c>
      <c r="D496" s="5" t="s">
        <v>8169</v>
      </c>
      <c r="E496" s="50" t="s">
        <v>19</v>
      </c>
      <c r="F496" s="50"/>
      <c r="G496" s="45">
        <v>3666270072337</v>
      </c>
      <c r="H496" s="45"/>
      <c r="I496" s="6" t="s">
        <v>297</v>
      </c>
      <c r="J496" s="6" t="s">
        <v>2988</v>
      </c>
      <c r="K496" s="5" t="s">
        <v>13</v>
      </c>
      <c r="L496" s="7" t="s">
        <v>2965</v>
      </c>
      <c r="M496" s="7" t="s">
        <v>2985</v>
      </c>
      <c r="N496" s="17">
        <v>649</v>
      </c>
      <c r="O496" s="17"/>
      <c r="P496" s="17"/>
      <c r="Q496" s="17"/>
      <c r="R496" s="17">
        <v>304</v>
      </c>
      <c r="S496" s="17">
        <v>318</v>
      </c>
      <c r="T496" s="17" t="str">
        <f t="shared" si="50"/>
        <v>318</v>
      </c>
      <c r="U496" s="15"/>
      <c r="V496" s="29"/>
      <c r="W496" s="17">
        <f t="shared" si="51"/>
        <v>327.54000000000002</v>
      </c>
      <c r="X496" s="62">
        <v>0.3</v>
      </c>
      <c r="Y496" s="17">
        <f t="shared" si="58"/>
        <v>467.91428571428577</v>
      </c>
      <c r="Z496" s="21">
        <f t="shared" si="53"/>
        <v>468</v>
      </c>
      <c r="AA496" s="17">
        <f t="shared" si="47"/>
        <v>468</v>
      </c>
      <c r="AB496" s="17">
        <f t="shared" si="49"/>
        <v>649</v>
      </c>
    </row>
    <row r="497" spans="1:28" customFormat="1" ht="15" customHeight="1" x14ac:dyDescent="0.3">
      <c r="A497" s="116"/>
      <c r="B497" s="29">
        <v>593050</v>
      </c>
      <c r="C497" s="29" t="s">
        <v>968</v>
      </c>
      <c r="D497" s="5" t="s">
        <v>8169</v>
      </c>
      <c r="E497" s="50" t="s">
        <v>20</v>
      </c>
      <c r="F497" s="50"/>
      <c r="G497" s="45">
        <v>3666270072320</v>
      </c>
      <c r="H497" s="45"/>
      <c r="I497" s="6" t="s">
        <v>298</v>
      </c>
      <c r="J497" s="6" t="s">
        <v>2988</v>
      </c>
      <c r="K497" s="5" t="s">
        <v>13</v>
      </c>
      <c r="L497" s="7" t="s">
        <v>2961</v>
      </c>
      <c r="M497" s="7" t="s">
        <v>2985</v>
      </c>
      <c r="N497" s="17">
        <v>749</v>
      </c>
      <c r="O497" s="17"/>
      <c r="P497" s="17"/>
      <c r="Q497" s="17"/>
      <c r="R497" s="17">
        <v>351</v>
      </c>
      <c r="S497" s="17">
        <v>367</v>
      </c>
      <c r="T497" s="17" t="str">
        <f t="shared" si="50"/>
        <v>367</v>
      </c>
      <c r="U497" s="15"/>
      <c r="V497" s="29"/>
      <c r="W497" s="17">
        <f t="shared" si="51"/>
        <v>378.01</v>
      </c>
      <c r="X497" s="62">
        <v>0.3</v>
      </c>
      <c r="Y497" s="17">
        <f t="shared" si="58"/>
        <v>540.01428571428573</v>
      </c>
      <c r="Z497" s="21">
        <f t="shared" si="53"/>
        <v>540</v>
      </c>
      <c r="AA497" s="17">
        <f t="shared" si="47"/>
        <v>540</v>
      </c>
      <c r="AB497" s="17">
        <f t="shared" si="49"/>
        <v>749</v>
      </c>
    </row>
    <row r="498" spans="1:28" customFormat="1" ht="15" customHeight="1" x14ac:dyDescent="0.3">
      <c r="A498" s="116"/>
      <c r="B498" s="29">
        <v>593049</v>
      </c>
      <c r="C498" s="29" t="s">
        <v>969</v>
      </c>
      <c r="D498" s="5" t="s">
        <v>8169</v>
      </c>
      <c r="E498" s="50" t="s">
        <v>21</v>
      </c>
      <c r="F498" s="50"/>
      <c r="G498" s="45">
        <v>3666270072313</v>
      </c>
      <c r="H498" s="45"/>
      <c r="I498" s="6" t="s">
        <v>299</v>
      </c>
      <c r="J498" s="6" t="s">
        <v>2988</v>
      </c>
      <c r="K498" s="5" t="s">
        <v>13</v>
      </c>
      <c r="L498" s="7" t="s">
        <v>2962</v>
      </c>
      <c r="M498" s="7" t="s">
        <v>2985</v>
      </c>
      <c r="N498" s="17">
        <v>749</v>
      </c>
      <c r="O498" s="17"/>
      <c r="P498" s="17"/>
      <c r="Q498" s="17"/>
      <c r="R498" s="17">
        <v>351</v>
      </c>
      <c r="S498" s="17">
        <v>367</v>
      </c>
      <c r="T498" s="17" t="str">
        <f t="shared" si="50"/>
        <v>367</v>
      </c>
      <c r="U498" s="15"/>
      <c r="V498" s="29"/>
      <c r="W498" s="17">
        <f t="shared" si="51"/>
        <v>378.01</v>
      </c>
      <c r="X498" s="62">
        <v>0.3</v>
      </c>
      <c r="Y498" s="17">
        <f t="shared" si="58"/>
        <v>540.01428571428573</v>
      </c>
      <c r="Z498" s="21">
        <f t="shared" si="53"/>
        <v>540</v>
      </c>
      <c r="AA498" s="17">
        <f t="shared" si="47"/>
        <v>540</v>
      </c>
      <c r="AB498" s="17">
        <f t="shared" si="49"/>
        <v>749</v>
      </c>
    </row>
    <row r="499" spans="1:28" customFormat="1" ht="15" customHeight="1" x14ac:dyDescent="0.3">
      <c r="A499" s="116"/>
      <c r="B499" s="29">
        <v>593048</v>
      </c>
      <c r="C499" s="29" t="s">
        <v>970</v>
      </c>
      <c r="D499" s="5" t="s">
        <v>8169</v>
      </c>
      <c r="E499" s="50" t="s">
        <v>22</v>
      </c>
      <c r="F499" s="50"/>
      <c r="G499" s="45">
        <v>3666270072306</v>
      </c>
      <c r="H499" s="45"/>
      <c r="I499" s="6" t="s">
        <v>300</v>
      </c>
      <c r="J499" s="6" t="s">
        <v>2988</v>
      </c>
      <c r="K499" s="5" t="s">
        <v>13</v>
      </c>
      <c r="L499" s="7" t="s">
        <v>2963</v>
      </c>
      <c r="M499" s="7" t="s">
        <v>2985</v>
      </c>
      <c r="N499" s="17">
        <v>749</v>
      </c>
      <c r="O499" s="17"/>
      <c r="P499" s="17"/>
      <c r="Q499" s="17"/>
      <c r="R499" s="17">
        <v>351</v>
      </c>
      <c r="S499" s="17">
        <v>367</v>
      </c>
      <c r="T499" s="17" t="str">
        <f t="shared" si="50"/>
        <v>367</v>
      </c>
      <c r="U499" s="15"/>
      <c r="V499" s="29"/>
      <c r="W499" s="17">
        <f t="shared" si="51"/>
        <v>378.01</v>
      </c>
      <c r="X499" s="62">
        <v>0.3</v>
      </c>
      <c r="Y499" s="17">
        <f t="shared" si="58"/>
        <v>540.01428571428573</v>
      </c>
      <c r="Z499" s="21">
        <f t="shared" si="53"/>
        <v>540</v>
      </c>
      <c r="AA499" s="17">
        <f t="shared" si="47"/>
        <v>540</v>
      </c>
      <c r="AB499" s="17">
        <f t="shared" si="49"/>
        <v>749</v>
      </c>
    </row>
    <row r="500" spans="1:28" customFormat="1" ht="15" customHeight="1" x14ac:dyDescent="0.3">
      <c r="A500" s="116"/>
      <c r="B500" s="29">
        <v>593047</v>
      </c>
      <c r="C500" s="29" t="s">
        <v>971</v>
      </c>
      <c r="D500" s="5" t="s">
        <v>8169</v>
      </c>
      <c r="E500" s="50" t="s">
        <v>23</v>
      </c>
      <c r="F500" s="50"/>
      <c r="G500" s="45">
        <v>3666270072290</v>
      </c>
      <c r="H500" s="45"/>
      <c r="I500" s="6" t="s">
        <v>301</v>
      </c>
      <c r="J500" s="6" t="s">
        <v>2988</v>
      </c>
      <c r="K500" s="5" t="s">
        <v>13</v>
      </c>
      <c r="L500" s="7" t="s">
        <v>2964</v>
      </c>
      <c r="M500" s="7" t="s">
        <v>2985</v>
      </c>
      <c r="N500" s="17">
        <v>749</v>
      </c>
      <c r="O500" s="17"/>
      <c r="P500" s="17"/>
      <c r="Q500" s="17"/>
      <c r="R500" s="17">
        <v>351</v>
      </c>
      <c r="S500" s="17">
        <v>367</v>
      </c>
      <c r="T500" s="17" t="str">
        <f t="shared" si="50"/>
        <v>367</v>
      </c>
      <c r="U500" s="15"/>
      <c r="V500" s="29"/>
      <c r="W500" s="17">
        <f t="shared" si="51"/>
        <v>378.01</v>
      </c>
      <c r="X500" s="62">
        <v>0.3</v>
      </c>
      <c r="Y500" s="17">
        <f t="shared" si="58"/>
        <v>540.01428571428573</v>
      </c>
      <c r="Z500" s="21">
        <f t="shared" si="53"/>
        <v>540</v>
      </c>
      <c r="AA500" s="17">
        <f t="shared" si="47"/>
        <v>540</v>
      </c>
      <c r="AB500" s="17">
        <f t="shared" si="49"/>
        <v>749</v>
      </c>
    </row>
    <row r="501" spans="1:28" customFormat="1" ht="15" customHeight="1" x14ac:dyDescent="0.3">
      <c r="A501" s="116"/>
      <c r="B501" s="29">
        <v>593046</v>
      </c>
      <c r="C501" s="29" t="s">
        <v>972</v>
      </c>
      <c r="D501" s="5" t="s">
        <v>8169</v>
      </c>
      <c r="E501" s="50" t="s">
        <v>24</v>
      </c>
      <c r="F501" s="50"/>
      <c r="G501" s="45">
        <v>3666270072283</v>
      </c>
      <c r="H501" s="45"/>
      <c r="I501" s="6" t="s">
        <v>302</v>
      </c>
      <c r="J501" s="6" t="s">
        <v>2988</v>
      </c>
      <c r="K501" s="5" t="s">
        <v>13</v>
      </c>
      <c r="L501" s="7" t="s">
        <v>2965</v>
      </c>
      <c r="M501" s="7" t="s">
        <v>2985</v>
      </c>
      <c r="N501" s="17">
        <v>749</v>
      </c>
      <c r="O501" s="17"/>
      <c r="P501" s="17"/>
      <c r="Q501" s="17"/>
      <c r="R501" s="17">
        <v>351</v>
      </c>
      <c r="S501" s="17">
        <v>367</v>
      </c>
      <c r="T501" s="17" t="str">
        <f t="shared" si="50"/>
        <v>367</v>
      </c>
      <c r="U501" s="15"/>
      <c r="V501" s="29"/>
      <c r="W501" s="17">
        <f t="shared" si="51"/>
        <v>378.01</v>
      </c>
      <c r="X501" s="62">
        <v>0.3</v>
      </c>
      <c r="Y501" s="17">
        <f t="shared" si="58"/>
        <v>540.01428571428573</v>
      </c>
      <c r="Z501" s="21">
        <f t="shared" si="53"/>
        <v>540</v>
      </c>
      <c r="AA501" s="17">
        <f t="shared" si="47"/>
        <v>540</v>
      </c>
      <c r="AB501" s="17">
        <f t="shared" si="49"/>
        <v>749</v>
      </c>
    </row>
    <row r="502" spans="1:28" customFormat="1" ht="15" customHeight="1" x14ac:dyDescent="0.3">
      <c r="A502" s="116"/>
      <c r="B502" s="29">
        <v>593045</v>
      </c>
      <c r="C502" s="29" t="s">
        <v>973</v>
      </c>
      <c r="D502" s="5" t="s">
        <v>8169</v>
      </c>
      <c r="E502" s="50" t="s">
        <v>25</v>
      </c>
      <c r="F502" s="50"/>
      <c r="G502" s="45">
        <v>3666270072276</v>
      </c>
      <c r="H502" s="45"/>
      <c r="I502" s="6" t="s">
        <v>303</v>
      </c>
      <c r="J502" s="6" t="s">
        <v>2988</v>
      </c>
      <c r="K502" s="5" t="s">
        <v>13</v>
      </c>
      <c r="L502" s="7" t="s">
        <v>2960</v>
      </c>
      <c r="M502" s="7" t="s">
        <v>2985</v>
      </c>
      <c r="N502" s="17">
        <v>749</v>
      </c>
      <c r="O502" s="17"/>
      <c r="P502" s="17"/>
      <c r="Q502" s="17"/>
      <c r="R502" s="17">
        <v>351</v>
      </c>
      <c r="S502" s="17">
        <v>367</v>
      </c>
      <c r="T502" s="17" t="str">
        <f t="shared" si="50"/>
        <v>367</v>
      </c>
      <c r="U502" s="15"/>
      <c r="V502" s="29"/>
      <c r="W502" s="17">
        <f t="shared" si="51"/>
        <v>378.01</v>
      </c>
      <c r="X502" s="62">
        <v>0.3</v>
      </c>
      <c r="Y502" s="17">
        <f t="shared" si="58"/>
        <v>540.01428571428573</v>
      </c>
      <c r="Z502" s="21">
        <f t="shared" si="53"/>
        <v>540</v>
      </c>
      <c r="AA502" s="17">
        <f t="shared" si="47"/>
        <v>540</v>
      </c>
      <c r="AB502" s="17">
        <f t="shared" si="49"/>
        <v>749</v>
      </c>
    </row>
    <row r="503" spans="1:28" customFormat="1" ht="15" customHeight="1" x14ac:dyDescent="0.3">
      <c r="A503" s="116"/>
      <c r="B503" s="29">
        <v>593044</v>
      </c>
      <c r="C503" s="29" t="s">
        <v>974</v>
      </c>
      <c r="D503" s="5" t="s">
        <v>8169</v>
      </c>
      <c r="E503" s="50" t="s">
        <v>26</v>
      </c>
      <c r="F503" s="50"/>
      <c r="G503" s="45">
        <v>3666270072269</v>
      </c>
      <c r="H503" s="45"/>
      <c r="I503" s="6" t="s">
        <v>304</v>
      </c>
      <c r="J503" s="6" t="s">
        <v>2988</v>
      </c>
      <c r="K503" s="5" t="s">
        <v>13</v>
      </c>
      <c r="L503" s="7" t="s">
        <v>2961</v>
      </c>
      <c r="M503" s="7" t="s">
        <v>2985</v>
      </c>
      <c r="N503" s="17">
        <v>819</v>
      </c>
      <c r="O503" s="17"/>
      <c r="P503" s="17"/>
      <c r="Q503" s="17"/>
      <c r="R503" s="17">
        <v>393</v>
      </c>
      <c r="S503" s="17">
        <v>411</v>
      </c>
      <c r="T503" s="17" t="str">
        <f t="shared" si="50"/>
        <v>411</v>
      </c>
      <c r="U503" s="15"/>
      <c r="V503" s="29"/>
      <c r="W503" s="17">
        <f t="shared" si="51"/>
        <v>423.33</v>
      </c>
      <c r="X503" s="62">
        <v>0.3</v>
      </c>
      <c r="Y503" s="17">
        <f t="shared" si="58"/>
        <v>604.75714285714287</v>
      </c>
      <c r="Z503" s="21">
        <f t="shared" si="53"/>
        <v>605</v>
      </c>
      <c r="AA503" s="17">
        <f t="shared" si="47"/>
        <v>605</v>
      </c>
      <c r="AB503" s="17">
        <f t="shared" si="49"/>
        <v>819</v>
      </c>
    </row>
    <row r="504" spans="1:28" customFormat="1" ht="15" customHeight="1" x14ac:dyDescent="0.3">
      <c r="A504" s="116"/>
      <c r="B504" s="29">
        <v>593043</v>
      </c>
      <c r="C504" s="29" t="s">
        <v>975</v>
      </c>
      <c r="D504" s="5" t="s">
        <v>8169</v>
      </c>
      <c r="E504" s="50" t="s">
        <v>27</v>
      </c>
      <c r="F504" s="50"/>
      <c r="G504" s="45">
        <v>3666270072252</v>
      </c>
      <c r="H504" s="45"/>
      <c r="I504" s="6" t="s">
        <v>305</v>
      </c>
      <c r="J504" s="6" t="s">
        <v>2988</v>
      </c>
      <c r="K504" s="5" t="s">
        <v>13</v>
      </c>
      <c r="L504" s="7" t="s">
        <v>2962</v>
      </c>
      <c r="M504" s="7" t="s">
        <v>2985</v>
      </c>
      <c r="N504" s="17">
        <v>819</v>
      </c>
      <c r="O504" s="17"/>
      <c r="P504" s="17"/>
      <c r="Q504" s="17"/>
      <c r="R504" s="17">
        <v>393</v>
      </c>
      <c r="S504" s="17">
        <v>411</v>
      </c>
      <c r="T504" s="17" t="str">
        <f t="shared" si="50"/>
        <v>411</v>
      </c>
      <c r="U504" s="15"/>
      <c r="V504" s="29"/>
      <c r="W504" s="17">
        <f t="shared" si="51"/>
        <v>423.33</v>
      </c>
      <c r="X504" s="62">
        <v>0.3</v>
      </c>
      <c r="Y504" s="17">
        <f t="shared" si="58"/>
        <v>604.75714285714287</v>
      </c>
      <c r="Z504" s="21">
        <f t="shared" si="53"/>
        <v>605</v>
      </c>
      <c r="AA504" s="17">
        <f t="shared" si="47"/>
        <v>605</v>
      </c>
      <c r="AB504" s="17">
        <f t="shared" si="49"/>
        <v>819</v>
      </c>
    </row>
    <row r="505" spans="1:28" customFormat="1" ht="15" customHeight="1" x14ac:dyDescent="0.3">
      <c r="A505" s="116"/>
      <c r="B505" s="29">
        <v>593042</v>
      </c>
      <c r="C505" s="29" t="s">
        <v>976</v>
      </c>
      <c r="D505" s="5" t="s">
        <v>8169</v>
      </c>
      <c r="E505" s="50" t="s">
        <v>28</v>
      </c>
      <c r="F505" s="50"/>
      <c r="G505" s="45">
        <v>3666270072245</v>
      </c>
      <c r="H505" s="45"/>
      <c r="I505" s="6" t="s">
        <v>306</v>
      </c>
      <c r="J505" s="6" t="s">
        <v>2988</v>
      </c>
      <c r="K505" s="5" t="s">
        <v>13</v>
      </c>
      <c r="L505" s="7" t="s">
        <v>2963</v>
      </c>
      <c r="M505" s="7" t="s">
        <v>2985</v>
      </c>
      <c r="N505" s="17">
        <v>819</v>
      </c>
      <c r="O505" s="17"/>
      <c r="P505" s="17"/>
      <c r="Q505" s="17"/>
      <c r="R505" s="17">
        <v>393</v>
      </c>
      <c r="S505" s="17">
        <v>411</v>
      </c>
      <c r="T505" s="17" t="str">
        <f t="shared" si="50"/>
        <v>411</v>
      </c>
      <c r="U505" s="15"/>
      <c r="V505" s="29"/>
      <c r="W505" s="17">
        <f t="shared" si="51"/>
        <v>423.33</v>
      </c>
      <c r="X505" s="62">
        <v>0.3</v>
      </c>
      <c r="Y505" s="17">
        <f t="shared" si="58"/>
        <v>604.75714285714287</v>
      </c>
      <c r="Z505" s="21">
        <f t="shared" si="53"/>
        <v>605</v>
      </c>
      <c r="AA505" s="17">
        <f t="shared" si="47"/>
        <v>605</v>
      </c>
      <c r="AB505" s="17">
        <f t="shared" si="49"/>
        <v>819</v>
      </c>
    </row>
    <row r="506" spans="1:28" customFormat="1" ht="15" customHeight="1" x14ac:dyDescent="0.3">
      <c r="A506" s="116"/>
      <c r="B506" s="29">
        <v>593041</v>
      </c>
      <c r="C506" s="29" t="s">
        <v>977</v>
      </c>
      <c r="D506" s="5" t="s">
        <v>8169</v>
      </c>
      <c r="E506" s="50" t="s">
        <v>29</v>
      </c>
      <c r="F506" s="50"/>
      <c r="G506" s="45">
        <v>3666270072238</v>
      </c>
      <c r="H506" s="45"/>
      <c r="I506" s="6" t="s">
        <v>307</v>
      </c>
      <c r="J506" s="6" t="s">
        <v>2988</v>
      </c>
      <c r="K506" s="5" t="s">
        <v>13</v>
      </c>
      <c r="L506" s="7" t="s">
        <v>2964</v>
      </c>
      <c r="M506" s="7" t="s">
        <v>2985</v>
      </c>
      <c r="N506" s="17">
        <v>819</v>
      </c>
      <c r="O506" s="17"/>
      <c r="P506" s="17"/>
      <c r="Q506" s="17"/>
      <c r="R506" s="17">
        <v>393</v>
      </c>
      <c r="S506" s="17">
        <v>411</v>
      </c>
      <c r="T506" s="17" t="str">
        <f t="shared" si="50"/>
        <v>411</v>
      </c>
      <c r="U506" s="15"/>
      <c r="V506" s="29"/>
      <c r="W506" s="17">
        <f t="shared" si="51"/>
        <v>423.33</v>
      </c>
      <c r="X506" s="62">
        <v>0.3</v>
      </c>
      <c r="Y506" s="17">
        <f t="shared" si="58"/>
        <v>604.75714285714287</v>
      </c>
      <c r="Z506" s="21">
        <f t="shared" si="53"/>
        <v>605</v>
      </c>
      <c r="AA506" s="17">
        <f t="shared" si="47"/>
        <v>605</v>
      </c>
      <c r="AB506" s="17">
        <f t="shared" si="49"/>
        <v>819</v>
      </c>
    </row>
    <row r="507" spans="1:28" customFormat="1" ht="15" customHeight="1" x14ac:dyDescent="0.3">
      <c r="A507" s="116"/>
      <c r="B507" s="29">
        <v>593040</v>
      </c>
      <c r="C507" s="29" t="s">
        <v>978</v>
      </c>
      <c r="D507" s="5" t="s">
        <v>8169</v>
      </c>
      <c r="E507" s="50" t="s">
        <v>30</v>
      </c>
      <c r="F507" s="50"/>
      <c r="G507" s="45">
        <v>3666270072221</v>
      </c>
      <c r="H507" s="45"/>
      <c r="I507" s="6" t="s">
        <v>308</v>
      </c>
      <c r="J507" s="6" t="s">
        <v>2988</v>
      </c>
      <c r="K507" s="5" t="s">
        <v>13</v>
      </c>
      <c r="L507" s="7" t="s">
        <v>2965</v>
      </c>
      <c r="M507" s="7" t="s">
        <v>2985</v>
      </c>
      <c r="N507" s="17">
        <v>819</v>
      </c>
      <c r="O507" s="17"/>
      <c r="P507" s="17"/>
      <c r="Q507" s="17"/>
      <c r="R507" s="17">
        <v>393</v>
      </c>
      <c r="S507" s="17">
        <v>411</v>
      </c>
      <c r="T507" s="17" t="str">
        <f t="shared" si="50"/>
        <v>411</v>
      </c>
      <c r="U507" s="15"/>
      <c r="V507" s="29"/>
      <c r="W507" s="17">
        <f t="shared" si="51"/>
        <v>423.33</v>
      </c>
      <c r="X507" s="62">
        <v>0.3</v>
      </c>
      <c r="Y507" s="17">
        <f t="shared" si="58"/>
        <v>604.75714285714287</v>
      </c>
      <c r="Z507" s="21">
        <f t="shared" si="53"/>
        <v>605</v>
      </c>
      <c r="AA507" s="17">
        <f t="shared" ref="AA507:AA570" si="59">Z507*1</f>
        <v>605</v>
      </c>
      <c r="AB507" s="17">
        <f t="shared" si="49"/>
        <v>819</v>
      </c>
    </row>
    <row r="508" spans="1:28" customFormat="1" ht="15" customHeight="1" x14ac:dyDescent="0.3">
      <c r="A508" s="116"/>
      <c r="B508" s="29">
        <v>593039</v>
      </c>
      <c r="C508" s="29" t="s">
        <v>979</v>
      </c>
      <c r="D508" s="5" t="s">
        <v>8169</v>
      </c>
      <c r="E508" s="50" t="s">
        <v>31</v>
      </c>
      <c r="F508" s="50"/>
      <c r="G508" s="45">
        <v>3666270072214</v>
      </c>
      <c r="H508" s="45"/>
      <c r="I508" s="6" t="s">
        <v>309</v>
      </c>
      <c r="J508" s="6" t="s">
        <v>2988</v>
      </c>
      <c r="K508" s="5" t="s">
        <v>13</v>
      </c>
      <c r="L508" s="7" t="s">
        <v>2960</v>
      </c>
      <c r="M508" s="7" t="s">
        <v>2985</v>
      </c>
      <c r="N508" s="17">
        <v>819</v>
      </c>
      <c r="O508" s="17"/>
      <c r="P508" s="17"/>
      <c r="Q508" s="17"/>
      <c r="R508" s="17">
        <v>393</v>
      </c>
      <c r="S508" s="17">
        <v>411</v>
      </c>
      <c r="T508" s="17" t="str">
        <f t="shared" si="50"/>
        <v>411</v>
      </c>
      <c r="U508" s="15"/>
      <c r="V508" s="29"/>
      <c r="W508" s="17">
        <f t="shared" si="51"/>
        <v>423.33</v>
      </c>
      <c r="X508" s="62">
        <v>0.3</v>
      </c>
      <c r="Y508" s="17">
        <f t="shared" si="58"/>
        <v>604.75714285714287</v>
      </c>
      <c r="Z508" s="21">
        <f t="shared" si="53"/>
        <v>605</v>
      </c>
      <c r="AA508" s="17">
        <f t="shared" si="59"/>
        <v>605</v>
      </c>
      <c r="AB508" s="17">
        <f t="shared" si="49"/>
        <v>819</v>
      </c>
    </row>
    <row r="509" spans="1:28" customFormat="1" ht="15" customHeight="1" x14ac:dyDescent="0.3">
      <c r="A509" s="116"/>
      <c r="B509" s="29">
        <v>593070</v>
      </c>
      <c r="C509" s="29" t="s">
        <v>980</v>
      </c>
      <c r="D509" s="5" t="s">
        <v>8169</v>
      </c>
      <c r="E509" s="50" t="s">
        <v>32</v>
      </c>
      <c r="F509" s="50"/>
      <c r="G509" s="45">
        <v>3666270072207</v>
      </c>
      <c r="H509" s="45"/>
      <c r="I509" s="6" t="s">
        <v>310</v>
      </c>
      <c r="J509" s="6" t="s">
        <v>2988</v>
      </c>
      <c r="K509" s="5" t="s">
        <v>13</v>
      </c>
      <c r="L509" s="7" t="s">
        <v>2961</v>
      </c>
      <c r="M509" s="7" t="s">
        <v>2985</v>
      </c>
      <c r="N509" s="17">
        <v>1149</v>
      </c>
      <c r="O509" s="17"/>
      <c r="P509" s="17"/>
      <c r="Q509" s="17"/>
      <c r="R509" s="17">
        <v>535</v>
      </c>
      <c r="S509" s="17">
        <v>559</v>
      </c>
      <c r="T509" s="17" t="str">
        <f t="shared" si="50"/>
        <v>559</v>
      </c>
      <c r="U509" s="15"/>
      <c r="V509" s="29"/>
      <c r="W509" s="17">
        <f t="shared" si="51"/>
        <v>575.77</v>
      </c>
      <c r="X509" s="62">
        <v>0.3</v>
      </c>
      <c r="Y509" s="17">
        <f t="shared" si="58"/>
        <v>822.52857142857147</v>
      </c>
      <c r="Z509" s="21">
        <f t="shared" si="53"/>
        <v>823</v>
      </c>
      <c r="AA509" s="17">
        <f t="shared" si="59"/>
        <v>823</v>
      </c>
      <c r="AB509" s="17">
        <f t="shared" si="49"/>
        <v>1149</v>
      </c>
    </row>
    <row r="510" spans="1:28" customFormat="1" ht="15" customHeight="1" x14ac:dyDescent="0.3">
      <c r="A510" s="116"/>
      <c r="B510" s="29">
        <v>593069</v>
      </c>
      <c r="C510" s="29" t="s">
        <v>981</v>
      </c>
      <c r="D510" s="5" t="s">
        <v>8169</v>
      </c>
      <c r="E510" s="50" t="s">
        <v>33</v>
      </c>
      <c r="F510" s="50"/>
      <c r="G510" s="45">
        <v>3666270072191</v>
      </c>
      <c r="H510" s="45"/>
      <c r="I510" s="6" t="s">
        <v>311</v>
      </c>
      <c r="J510" s="6" t="s">
        <v>2988</v>
      </c>
      <c r="K510" s="5" t="s">
        <v>13</v>
      </c>
      <c r="L510" s="7" t="s">
        <v>2962</v>
      </c>
      <c r="M510" s="7" t="s">
        <v>2985</v>
      </c>
      <c r="N510" s="17">
        <v>1149</v>
      </c>
      <c r="O510" s="17"/>
      <c r="P510" s="17"/>
      <c r="Q510" s="17"/>
      <c r="R510" s="17">
        <v>535</v>
      </c>
      <c r="S510" s="17">
        <v>559</v>
      </c>
      <c r="T510" s="17" t="str">
        <f t="shared" si="50"/>
        <v>559</v>
      </c>
      <c r="U510" s="15"/>
      <c r="V510" s="29"/>
      <c r="W510" s="17">
        <f t="shared" si="51"/>
        <v>575.77</v>
      </c>
      <c r="X510" s="62">
        <v>0.3</v>
      </c>
      <c r="Y510" s="17">
        <f t="shared" si="58"/>
        <v>822.52857142857147</v>
      </c>
      <c r="Z510" s="21">
        <f t="shared" si="53"/>
        <v>823</v>
      </c>
      <c r="AA510" s="17">
        <f t="shared" si="59"/>
        <v>823</v>
      </c>
      <c r="AB510" s="17">
        <f t="shared" si="49"/>
        <v>1149</v>
      </c>
    </row>
    <row r="511" spans="1:28" customFormat="1" ht="15" customHeight="1" x14ac:dyDescent="0.3">
      <c r="A511" s="116"/>
      <c r="B511" s="29">
        <v>593068</v>
      </c>
      <c r="C511" s="29" t="s">
        <v>982</v>
      </c>
      <c r="D511" s="5" t="s">
        <v>8169</v>
      </c>
      <c r="E511" s="50" t="s">
        <v>34</v>
      </c>
      <c r="F511" s="50"/>
      <c r="G511" s="45">
        <v>3666270072184</v>
      </c>
      <c r="H511" s="45"/>
      <c r="I511" s="6" t="s">
        <v>312</v>
      </c>
      <c r="J511" s="6" t="s">
        <v>2988</v>
      </c>
      <c r="K511" s="5" t="s">
        <v>13</v>
      </c>
      <c r="L511" s="7" t="s">
        <v>2963</v>
      </c>
      <c r="M511" s="7" t="s">
        <v>2985</v>
      </c>
      <c r="N511" s="17">
        <v>1149</v>
      </c>
      <c r="O511" s="17"/>
      <c r="P511" s="17"/>
      <c r="Q511" s="17"/>
      <c r="R511" s="17">
        <v>535</v>
      </c>
      <c r="S511" s="17">
        <v>559</v>
      </c>
      <c r="T511" s="17" t="str">
        <f t="shared" si="50"/>
        <v>559</v>
      </c>
      <c r="U511" s="15"/>
      <c r="V511" s="29"/>
      <c r="W511" s="17">
        <f t="shared" si="51"/>
        <v>575.77</v>
      </c>
      <c r="X511" s="62">
        <v>0.3</v>
      </c>
      <c r="Y511" s="17">
        <f t="shared" si="58"/>
        <v>822.52857142857147</v>
      </c>
      <c r="Z511" s="21">
        <f t="shared" si="53"/>
        <v>823</v>
      </c>
      <c r="AA511" s="17">
        <f t="shared" si="59"/>
        <v>823</v>
      </c>
      <c r="AB511" s="17">
        <f t="shared" si="49"/>
        <v>1149</v>
      </c>
    </row>
    <row r="512" spans="1:28" customFormat="1" ht="15" customHeight="1" x14ac:dyDescent="0.3">
      <c r="A512" s="116"/>
      <c r="B512" s="29">
        <v>593067</v>
      </c>
      <c r="C512" s="29" t="s">
        <v>983</v>
      </c>
      <c r="D512" s="5" t="s">
        <v>8169</v>
      </c>
      <c r="E512" s="50" t="s">
        <v>35</v>
      </c>
      <c r="F512" s="50"/>
      <c r="G512" s="45">
        <v>3666270072177</v>
      </c>
      <c r="H512" s="45"/>
      <c r="I512" s="6" t="s">
        <v>313</v>
      </c>
      <c r="J512" s="6" t="s">
        <v>2988</v>
      </c>
      <c r="K512" s="5" t="s">
        <v>13</v>
      </c>
      <c r="L512" s="7" t="s">
        <v>2964</v>
      </c>
      <c r="M512" s="7" t="s">
        <v>2985</v>
      </c>
      <c r="N512" s="17">
        <v>1149</v>
      </c>
      <c r="O512" s="17"/>
      <c r="P512" s="17"/>
      <c r="Q512" s="17"/>
      <c r="R512" s="17">
        <v>535</v>
      </c>
      <c r="S512" s="17">
        <v>559</v>
      </c>
      <c r="T512" s="17" t="str">
        <f t="shared" si="50"/>
        <v>559</v>
      </c>
      <c r="U512" s="15"/>
      <c r="V512" s="29"/>
      <c r="W512" s="17">
        <f t="shared" si="51"/>
        <v>575.77</v>
      </c>
      <c r="X512" s="62">
        <v>0.3</v>
      </c>
      <c r="Y512" s="17">
        <f t="shared" si="58"/>
        <v>822.52857142857147</v>
      </c>
      <c r="Z512" s="21">
        <f t="shared" si="53"/>
        <v>823</v>
      </c>
      <c r="AA512" s="17">
        <f t="shared" si="59"/>
        <v>823</v>
      </c>
      <c r="AB512" s="17">
        <f t="shared" si="49"/>
        <v>1149</v>
      </c>
    </row>
    <row r="513" spans="1:28" customFormat="1" ht="15" customHeight="1" x14ac:dyDescent="0.3">
      <c r="A513" s="116"/>
      <c r="B513" s="29">
        <v>593066</v>
      </c>
      <c r="C513" s="29" t="s">
        <v>984</v>
      </c>
      <c r="D513" s="5" t="s">
        <v>8169</v>
      </c>
      <c r="E513" s="50" t="s">
        <v>36</v>
      </c>
      <c r="F513" s="50"/>
      <c r="G513" s="45">
        <v>3666270072160</v>
      </c>
      <c r="H513" s="45"/>
      <c r="I513" s="6" t="s">
        <v>314</v>
      </c>
      <c r="J513" s="6" t="s">
        <v>2988</v>
      </c>
      <c r="K513" s="5" t="s">
        <v>13</v>
      </c>
      <c r="L513" s="7" t="s">
        <v>2965</v>
      </c>
      <c r="M513" s="7" t="s">
        <v>2985</v>
      </c>
      <c r="N513" s="17">
        <v>1149</v>
      </c>
      <c r="O513" s="17"/>
      <c r="P513" s="17"/>
      <c r="Q513" s="17"/>
      <c r="R513" s="17">
        <v>535</v>
      </c>
      <c r="S513" s="17">
        <v>559</v>
      </c>
      <c r="T513" s="17" t="str">
        <f t="shared" si="50"/>
        <v>559</v>
      </c>
      <c r="U513" s="15"/>
      <c r="V513" s="29"/>
      <c r="W513" s="17">
        <f t="shared" si="51"/>
        <v>575.77</v>
      </c>
      <c r="X513" s="62">
        <v>0.3</v>
      </c>
      <c r="Y513" s="17">
        <f t="shared" si="58"/>
        <v>822.52857142857147</v>
      </c>
      <c r="Z513" s="21">
        <f t="shared" si="53"/>
        <v>823</v>
      </c>
      <c r="AA513" s="17">
        <f t="shared" si="59"/>
        <v>823</v>
      </c>
      <c r="AB513" s="17">
        <f t="shared" si="49"/>
        <v>1149</v>
      </c>
    </row>
    <row r="514" spans="1:28" customFormat="1" ht="15" customHeight="1" x14ac:dyDescent="0.3">
      <c r="A514" s="116"/>
      <c r="B514" s="29">
        <v>593065</v>
      </c>
      <c r="C514" s="29" t="s">
        <v>985</v>
      </c>
      <c r="D514" s="5" t="s">
        <v>8169</v>
      </c>
      <c r="E514" s="50" t="s">
        <v>37</v>
      </c>
      <c r="F514" s="50"/>
      <c r="G514" s="45">
        <v>3666270072153</v>
      </c>
      <c r="H514" s="45"/>
      <c r="I514" s="6" t="s">
        <v>315</v>
      </c>
      <c r="J514" s="6" t="s">
        <v>2988</v>
      </c>
      <c r="K514" s="5" t="s">
        <v>13</v>
      </c>
      <c r="L514" s="7" t="s">
        <v>2960</v>
      </c>
      <c r="M514" s="7" t="s">
        <v>2985</v>
      </c>
      <c r="N514" s="17">
        <v>1149</v>
      </c>
      <c r="O514" s="17"/>
      <c r="P514" s="17"/>
      <c r="Q514" s="17"/>
      <c r="R514" s="17">
        <v>535</v>
      </c>
      <c r="S514" s="17">
        <v>559</v>
      </c>
      <c r="T514" s="17" t="str">
        <f t="shared" si="50"/>
        <v>559</v>
      </c>
      <c r="U514" s="15"/>
      <c r="V514" s="29"/>
      <c r="W514" s="17">
        <f t="shared" si="51"/>
        <v>575.77</v>
      </c>
      <c r="X514" s="62">
        <v>0.3</v>
      </c>
      <c r="Y514" s="17">
        <f t="shared" si="58"/>
        <v>822.52857142857147</v>
      </c>
      <c r="Z514" s="21">
        <f t="shared" si="53"/>
        <v>823</v>
      </c>
      <c r="AA514" s="17">
        <f t="shared" si="59"/>
        <v>823</v>
      </c>
      <c r="AB514" s="17">
        <f t="shared" ref="AB514:AB577" si="60">N514*1</f>
        <v>1149</v>
      </c>
    </row>
    <row r="515" spans="1:28" customFormat="1" ht="15" customHeight="1" x14ac:dyDescent="0.3">
      <c r="A515" s="116"/>
      <c r="B515" s="29">
        <v>593064</v>
      </c>
      <c r="C515" s="29" t="s">
        <v>986</v>
      </c>
      <c r="D515" s="5" t="s">
        <v>8169</v>
      </c>
      <c r="E515" s="50" t="s">
        <v>38</v>
      </c>
      <c r="F515" s="50"/>
      <c r="G515" s="45">
        <v>3666270072146</v>
      </c>
      <c r="H515" s="45"/>
      <c r="I515" s="6" t="s">
        <v>316</v>
      </c>
      <c r="J515" s="6" t="s">
        <v>2988</v>
      </c>
      <c r="K515" s="5" t="s">
        <v>13</v>
      </c>
      <c r="L515" s="7" t="s">
        <v>2961</v>
      </c>
      <c r="M515" s="7" t="s">
        <v>2985</v>
      </c>
      <c r="N515" s="17">
        <v>1149</v>
      </c>
      <c r="O515" s="17"/>
      <c r="P515" s="17"/>
      <c r="Q515" s="17"/>
      <c r="R515" s="17">
        <v>535</v>
      </c>
      <c r="S515" s="17">
        <v>559</v>
      </c>
      <c r="T515" s="17" t="str">
        <f t="shared" ref="T515:T578" si="61">CONCATENATE(Q515,S515)</f>
        <v>559</v>
      </c>
      <c r="U515" s="15"/>
      <c r="V515" s="29"/>
      <c r="W515" s="17">
        <f t="shared" ref="W515:W578" si="62">T515*1.03</f>
        <v>575.77</v>
      </c>
      <c r="X515" s="62">
        <v>0.3</v>
      </c>
      <c r="Y515" s="17">
        <f t="shared" si="58"/>
        <v>822.52857142857147</v>
      </c>
      <c r="Z515" s="21">
        <f t="shared" ref="Z515:Z578" si="63">ROUND(Y515,0)</f>
        <v>823</v>
      </c>
      <c r="AA515" s="17">
        <f t="shared" si="59"/>
        <v>823</v>
      </c>
      <c r="AB515" s="17">
        <f t="shared" si="60"/>
        <v>1149</v>
      </c>
    </row>
    <row r="516" spans="1:28" customFormat="1" ht="15" customHeight="1" x14ac:dyDescent="0.3">
      <c r="A516" s="116"/>
      <c r="B516" s="29">
        <v>593063</v>
      </c>
      <c r="C516" s="29" t="s">
        <v>987</v>
      </c>
      <c r="D516" s="5" t="s">
        <v>8169</v>
      </c>
      <c r="E516" s="50" t="s">
        <v>39</v>
      </c>
      <c r="F516" s="50"/>
      <c r="G516" s="45">
        <v>3666270072139</v>
      </c>
      <c r="H516" s="45"/>
      <c r="I516" s="6" t="s">
        <v>317</v>
      </c>
      <c r="J516" s="6" t="s">
        <v>2988</v>
      </c>
      <c r="K516" s="5" t="s">
        <v>13</v>
      </c>
      <c r="L516" s="7" t="s">
        <v>2963</v>
      </c>
      <c r="M516" s="7" t="s">
        <v>2985</v>
      </c>
      <c r="N516" s="17">
        <v>1149</v>
      </c>
      <c r="O516" s="17"/>
      <c r="P516" s="17"/>
      <c r="Q516" s="17"/>
      <c r="R516" s="17">
        <v>535</v>
      </c>
      <c r="S516" s="17">
        <v>559</v>
      </c>
      <c r="T516" s="17" t="str">
        <f t="shared" si="61"/>
        <v>559</v>
      </c>
      <c r="U516" s="15"/>
      <c r="V516" s="29"/>
      <c r="W516" s="17">
        <f t="shared" si="62"/>
        <v>575.77</v>
      </c>
      <c r="X516" s="62">
        <v>0.3</v>
      </c>
      <c r="Y516" s="17">
        <f t="shared" si="58"/>
        <v>822.52857142857147</v>
      </c>
      <c r="Z516" s="21">
        <f t="shared" si="63"/>
        <v>823</v>
      </c>
      <c r="AA516" s="17">
        <f t="shared" si="59"/>
        <v>823</v>
      </c>
      <c r="AB516" s="17">
        <f t="shared" si="60"/>
        <v>1149</v>
      </c>
    </row>
    <row r="517" spans="1:28" customFormat="1" ht="15" customHeight="1" x14ac:dyDescent="0.3">
      <c r="A517" s="116"/>
      <c r="B517" s="29">
        <v>593062</v>
      </c>
      <c r="C517" s="29" t="s">
        <v>988</v>
      </c>
      <c r="D517" s="5" t="s">
        <v>8169</v>
      </c>
      <c r="E517" s="50" t="s">
        <v>40</v>
      </c>
      <c r="F517" s="50"/>
      <c r="G517" s="45">
        <v>3666270072122</v>
      </c>
      <c r="H517" s="45"/>
      <c r="I517" s="6" t="s">
        <v>318</v>
      </c>
      <c r="J517" s="6" t="s">
        <v>2988</v>
      </c>
      <c r="K517" s="5" t="s">
        <v>13</v>
      </c>
      <c r="L517" s="7" t="s">
        <v>2960</v>
      </c>
      <c r="M517" s="7" t="s">
        <v>2985</v>
      </c>
      <c r="N517" s="17">
        <v>1149</v>
      </c>
      <c r="O517" s="17"/>
      <c r="P517" s="17"/>
      <c r="Q517" s="17"/>
      <c r="R517" s="17">
        <v>535</v>
      </c>
      <c r="S517" s="17">
        <v>559</v>
      </c>
      <c r="T517" s="17" t="str">
        <f t="shared" si="61"/>
        <v>559</v>
      </c>
      <c r="U517" s="15"/>
      <c r="V517" s="29"/>
      <c r="W517" s="17">
        <f t="shared" si="62"/>
        <v>575.77</v>
      </c>
      <c r="X517" s="62">
        <v>0.3</v>
      </c>
      <c r="Y517" s="17">
        <f t="shared" si="58"/>
        <v>822.52857142857147</v>
      </c>
      <c r="Z517" s="21">
        <f t="shared" si="63"/>
        <v>823</v>
      </c>
      <c r="AA517" s="17">
        <f t="shared" si="59"/>
        <v>823</v>
      </c>
      <c r="AB517" s="17">
        <f t="shared" si="60"/>
        <v>1149</v>
      </c>
    </row>
    <row r="518" spans="1:28" customFormat="1" ht="15" customHeight="1" x14ac:dyDescent="0.3">
      <c r="A518" s="116"/>
      <c r="B518" s="29">
        <v>593061</v>
      </c>
      <c r="C518" s="29" t="s">
        <v>989</v>
      </c>
      <c r="D518" s="5" t="s">
        <v>8169</v>
      </c>
      <c r="E518" s="50" t="s">
        <v>41</v>
      </c>
      <c r="F518" s="50"/>
      <c r="G518" s="45">
        <v>3666270072115</v>
      </c>
      <c r="H518" s="45"/>
      <c r="I518" s="6" t="s">
        <v>319</v>
      </c>
      <c r="J518" s="6" t="s">
        <v>2988</v>
      </c>
      <c r="K518" s="5" t="s">
        <v>13</v>
      </c>
      <c r="L518" s="7" t="s">
        <v>2962</v>
      </c>
      <c r="M518" s="7" t="s">
        <v>2985</v>
      </c>
      <c r="N518" s="17">
        <v>1149</v>
      </c>
      <c r="O518" s="17"/>
      <c r="P518" s="17"/>
      <c r="Q518" s="17"/>
      <c r="R518" s="17">
        <v>535</v>
      </c>
      <c r="S518" s="17">
        <v>559</v>
      </c>
      <c r="T518" s="17" t="str">
        <f t="shared" si="61"/>
        <v>559</v>
      </c>
      <c r="U518" s="15"/>
      <c r="V518" s="29"/>
      <c r="W518" s="17">
        <f t="shared" si="62"/>
        <v>575.77</v>
      </c>
      <c r="X518" s="62">
        <v>0.3</v>
      </c>
      <c r="Y518" s="17">
        <f t="shared" si="58"/>
        <v>822.52857142857147</v>
      </c>
      <c r="Z518" s="21">
        <f t="shared" si="63"/>
        <v>823</v>
      </c>
      <c r="AA518" s="17">
        <f t="shared" si="59"/>
        <v>823</v>
      </c>
      <c r="AB518" s="17">
        <f t="shared" si="60"/>
        <v>1149</v>
      </c>
    </row>
    <row r="519" spans="1:28" customFormat="1" ht="15" customHeight="1" x14ac:dyDescent="0.3">
      <c r="A519" s="116"/>
      <c r="B519" s="29">
        <v>593060</v>
      </c>
      <c r="C519" s="29" t="s">
        <v>990</v>
      </c>
      <c r="D519" s="5" t="s">
        <v>8169</v>
      </c>
      <c r="E519" s="50" t="s">
        <v>42</v>
      </c>
      <c r="F519" s="50"/>
      <c r="G519" s="45">
        <v>3666270072108</v>
      </c>
      <c r="H519" s="45"/>
      <c r="I519" s="6" t="s">
        <v>320</v>
      </c>
      <c r="J519" s="6" t="s">
        <v>2988</v>
      </c>
      <c r="K519" s="5" t="s">
        <v>13</v>
      </c>
      <c r="L519" s="7" t="s">
        <v>2964</v>
      </c>
      <c r="M519" s="7" t="s">
        <v>2985</v>
      </c>
      <c r="N519" s="17">
        <v>1149</v>
      </c>
      <c r="O519" s="17"/>
      <c r="P519" s="17"/>
      <c r="Q519" s="17"/>
      <c r="R519" s="17">
        <v>535</v>
      </c>
      <c r="S519" s="17">
        <v>559</v>
      </c>
      <c r="T519" s="17" t="str">
        <f t="shared" si="61"/>
        <v>559</v>
      </c>
      <c r="U519" s="15"/>
      <c r="V519" s="29"/>
      <c r="W519" s="17">
        <f t="shared" si="62"/>
        <v>575.77</v>
      </c>
      <c r="X519" s="62">
        <v>0.3</v>
      </c>
      <c r="Y519" s="17">
        <f t="shared" si="58"/>
        <v>822.52857142857147</v>
      </c>
      <c r="Z519" s="21">
        <f t="shared" si="63"/>
        <v>823</v>
      </c>
      <c r="AA519" s="17">
        <f t="shared" si="59"/>
        <v>823</v>
      </c>
      <c r="AB519" s="17">
        <f t="shared" si="60"/>
        <v>1149</v>
      </c>
    </row>
    <row r="520" spans="1:28" customFormat="1" ht="15" customHeight="1" x14ac:dyDescent="0.3">
      <c r="A520" s="116"/>
      <c r="B520" s="29">
        <v>593059</v>
      </c>
      <c r="C520" s="29" t="s">
        <v>991</v>
      </c>
      <c r="D520" s="5" t="s">
        <v>8169</v>
      </c>
      <c r="E520" s="50" t="s">
        <v>43</v>
      </c>
      <c r="F520" s="50"/>
      <c r="G520" s="45">
        <v>3666270072092</v>
      </c>
      <c r="H520" s="45"/>
      <c r="I520" s="6" t="s">
        <v>321</v>
      </c>
      <c r="J520" s="6" t="s">
        <v>2988</v>
      </c>
      <c r="K520" s="5" t="s">
        <v>13</v>
      </c>
      <c r="L520" s="7" t="s">
        <v>2965</v>
      </c>
      <c r="M520" s="7" t="s">
        <v>2985</v>
      </c>
      <c r="N520" s="17">
        <v>1149</v>
      </c>
      <c r="O520" s="17"/>
      <c r="P520" s="17"/>
      <c r="Q520" s="17"/>
      <c r="R520" s="17">
        <v>535</v>
      </c>
      <c r="S520" s="17">
        <v>559</v>
      </c>
      <c r="T520" s="17" t="str">
        <f t="shared" si="61"/>
        <v>559</v>
      </c>
      <c r="U520" s="15"/>
      <c r="V520" s="29"/>
      <c r="W520" s="17">
        <f t="shared" si="62"/>
        <v>575.77</v>
      </c>
      <c r="X520" s="62">
        <v>0.3</v>
      </c>
      <c r="Y520" s="17">
        <f t="shared" si="58"/>
        <v>822.52857142857147</v>
      </c>
      <c r="Z520" s="21">
        <f t="shared" si="63"/>
        <v>823</v>
      </c>
      <c r="AA520" s="17">
        <f t="shared" si="59"/>
        <v>823</v>
      </c>
      <c r="AB520" s="17">
        <f t="shared" si="60"/>
        <v>1149</v>
      </c>
    </row>
    <row r="521" spans="1:28" customFormat="1" ht="15" customHeight="1" x14ac:dyDescent="0.3">
      <c r="A521" s="116"/>
      <c r="B521" s="29">
        <v>593058</v>
      </c>
      <c r="C521" s="29" t="s">
        <v>992</v>
      </c>
      <c r="D521" s="5" t="s">
        <v>8169</v>
      </c>
      <c r="E521" s="50" t="s">
        <v>44</v>
      </c>
      <c r="F521" s="50"/>
      <c r="G521" s="45">
        <v>3666270072085</v>
      </c>
      <c r="H521" s="45"/>
      <c r="I521" s="6" t="s">
        <v>322</v>
      </c>
      <c r="J521" s="6" t="s">
        <v>2988</v>
      </c>
      <c r="K521" s="5" t="s">
        <v>13</v>
      </c>
      <c r="L521" s="7" t="s">
        <v>2961</v>
      </c>
      <c r="M521" s="7" t="s">
        <v>2985</v>
      </c>
      <c r="N521" s="17">
        <v>399</v>
      </c>
      <c r="O521" s="17"/>
      <c r="P521" s="17"/>
      <c r="Q521" s="17"/>
      <c r="R521" s="17">
        <v>189</v>
      </c>
      <c r="S521" s="17">
        <v>198</v>
      </c>
      <c r="T521" s="17" t="str">
        <f t="shared" si="61"/>
        <v>198</v>
      </c>
      <c r="U521" s="15"/>
      <c r="V521" s="29"/>
      <c r="W521" s="17">
        <f t="shared" si="62"/>
        <v>203.94</v>
      </c>
      <c r="X521" s="62">
        <v>0.3</v>
      </c>
      <c r="Y521" s="17">
        <f t="shared" si="58"/>
        <v>291.34285714285716</v>
      </c>
      <c r="Z521" s="21">
        <f t="shared" si="63"/>
        <v>291</v>
      </c>
      <c r="AA521" s="17">
        <f t="shared" si="59"/>
        <v>291</v>
      </c>
      <c r="AB521" s="17">
        <f t="shared" si="60"/>
        <v>399</v>
      </c>
    </row>
    <row r="522" spans="1:28" customFormat="1" ht="15" customHeight="1" x14ac:dyDescent="0.3">
      <c r="A522" s="116"/>
      <c r="B522" s="29">
        <v>593057</v>
      </c>
      <c r="C522" s="29" t="s">
        <v>993</v>
      </c>
      <c r="D522" s="5" t="s">
        <v>8169</v>
      </c>
      <c r="E522" s="50" t="s">
        <v>45</v>
      </c>
      <c r="F522" s="50"/>
      <c r="G522" s="45">
        <v>3666270072078</v>
      </c>
      <c r="H522" s="45"/>
      <c r="I522" s="6" t="s">
        <v>323</v>
      </c>
      <c r="J522" s="6" t="s">
        <v>2988</v>
      </c>
      <c r="K522" s="5" t="s">
        <v>13</v>
      </c>
      <c r="L522" s="7" t="s">
        <v>2962</v>
      </c>
      <c r="M522" s="7" t="s">
        <v>2985</v>
      </c>
      <c r="N522" s="17">
        <v>399</v>
      </c>
      <c r="O522" s="17"/>
      <c r="P522" s="17"/>
      <c r="Q522" s="17"/>
      <c r="R522" s="17">
        <v>189</v>
      </c>
      <c r="S522" s="17">
        <v>198</v>
      </c>
      <c r="T522" s="17" t="str">
        <f t="shared" si="61"/>
        <v>198</v>
      </c>
      <c r="U522" s="15"/>
      <c r="V522" s="29"/>
      <c r="W522" s="17">
        <f t="shared" si="62"/>
        <v>203.94</v>
      </c>
      <c r="X522" s="62">
        <v>0.3</v>
      </c>
      <c r="Y522" s="17">
        <f t="shared" si="58"/>
        <v>291.34285714285716</v>
      </c>
      <c r="Z522" s="21">
        <f t="shared" si="63"/>
        <v>291</v>
      </c>
      <c r="AA522" s="17">
        <f t="shared" si="59"/>
        <v>291</v>
      </c>
      <c r="AB522" s="17">
        <f t="shared" si="60"/>
        <v>399</v>
      </c>
    </row>
    <row r="523" spans="1:28" customFormat="1" ht="15" customHeight="1" x14ac:dyDescent="0.3">
      <c r="A523" s="116"/>
      <c r="B523" s="29">
        <v>593056</v>
      </c>
      <c r="C523" s="29" t="s">
        <v>994</v>
      </c>
      <c r="D523" s="5" t="s">
        <v>8169</v>
      </c>
      <c r="E523" s="50" t="s">
        <v>46</v>
      </c>
      <c r="F523" s="50"/>
      <c r="G523" s="45">
        <v>3666270072061</v>
      </c>
      <c r="H523" s="45"/>
      <c r="I523" s="6" t="s">
        <v>324</v>
      </c>
      <c r="J523" s="6" t="s">
        <v>2988</v>
      </c>
      <c r="K523" s="5" t="s">
        <v>13</v>
      </c>
      <c r="L523" s="7" t="s">
        <v>2963</v>
      </c>
      <c r="M523" s="7" t="s">
        <v>2985</v>
      </c>
      <c r="N523" s="17">
        <v>399</v>
      </c>
      <c r="O523" s="17"/>
      <c r="P523" s="17"/>
      <c r="Q523" s="17"/>
      <c r="R523" s="17">
        <v>189</v>
      </c>
      <c r="S523" s="17">
        <v>198</v>
      </c>
      <c r="T523" s="17" t="str">
        <f t="shared" si="61"/>
        <v>198</v>
      </c>
      <c r="U523" s="15"/>
      <c r="V523" s="29"/>
      <c r="W523" s="17">
        <f t="shared" si="62"/>
        <v>203.94</v>
      </c>
      <c r="X523" s="62">
        <v>0.3</v>
      </c>
      <c r="Y523" s="17">
        <f t="shared" si="58"/>
        <v>291.34285714285716</v>
      </c>
      <c r="Z523" s="21">
        <f t="shared" si="63"/>
        <v>291</v>
      </c>
      <c r="AA523" s="17">
        <f t="shared" si="59"/>
        <v>291</v>
      </c>
      <c r="AB523" s="17">
        <f t="shared" si="60"/>
        <v>399</v>
      </c>
    </row>
    <row r="524" spans="1:28" customFormat="1" ht="15" customHeight="1" x14ac:dyDescent="0.3">
      <c r="A524" s="116"/>
      <c r="B524" s="29">
        <v>593055</v>
      </c>
      <c r="C524" s="29" t="s">
        <v>995</v>
      </c>
      <c r="D524" s="5" t="s">
        <v>8169</v>
      </c>
      <c r="E524" s="50" t="s">
        <v>47</v>
      </c>
      <c r="F524" s="50"/>
      <c r="G524" s="45">
        <v>3666270072054</v>
      </c>
      <c r="H524" s="45"/>
      <c r="I524" s="6" t="s">
        <v>325</v>
      </c>
      <c r="J524" s="6" t="s">
        <v>2988</v>
      </c>
      <c r="K524" s="5" t="s">
        <v>13</v>
      </c>
      <c r="L524" s="7" t="s">
        <v>2964</v>
      </c>
      <c r="M524" s="7" t="s">
        <v>2985</v>
      </c>
      <c r="N524" s="17">
        <v>399</v>
      </c>
      <c r="O524" s="17"/>
      <c r="P524" s="17"/>
      <c r="Q524" s="17"/>
      <c r="R524" s="17">
        <v>189</v>
      </c>
      <c r="S524" s="17">
        <v>198</v>
      </c>
      <c r="T524" s="17" t="str">
        <f t="shared" si="61"/>
        <v>198</v>
      </c>
      <c r="U524" s="15"/>
      <c r="V524" s="29"/>
      <c r="W524" s="17">
        <f t="shared" si="62"/>
        <v>203.94</v>
      </c>
      <c r="X524" s="62">
        <v>0.3</v>
      </c>
      <c r="Y524" s="17">
        <f t="shared" si="58"/>
        <v>291.34285714285716</v>
      </c>
      <c r="Z524" s="21">
        <f t="shared" si="63"/>
        <v>291</v>
      </c>
      <c r="AA524" s="17">
        <f t="shared" si="59"/>
        <v>291</v>
      </c>
      <c r="AB524" s="17">
        <f t="shared" si="60"/>
        <v>399</v>
      </c>
    </row>
    <row r="525" spans="1:28" customFormat="1" ht="15" customHeight="1" x14ac:dyDescent="0.3">
      <c r="A525" s="116"/>
      <c r="B525" s="29">
        <v>593054</v>
      </c>
      <c r="C525" s="29" t="s">
        <v>996</v>
      </c>
      <c r="D525" s="5" t="s">
        <v>8169</v>
      </c>
      <c r="E525" s="50" t="s">
        <v>48</v>
      </c>
      <c r="F525" s="50"/>
      <c r="G525" s="45">
        <v>3666270072047</v>
      </c>
      <c r="H525" s="45"/>
      <c r="I525" s="6" t="s">
        <v>326</v>
      </c>
      <c r="J525" s="6" t="s">
        <v>2988</v>
      </c>
      <c r="K525" s="5" t="s">
        <v>13</v>
      </c>
      <c r="L525" s="7" t="s">
        <v>2965</v>
      </c>
      <c r="M525" s="7" t="s">
        <v>2985</v>
      </c>
      <c r="N525" s="17">
        <v>399</v>
      </c>
      <c r="O525" s="17"/>
      <c r="P525" s="17"/>
      <c r="Q525" s="17"/>
      <c r="R525" s="17">
        <v>189</v>
      </c>
      <c r="S525" s="17">
        <v>198</v>
      </c>
      <c r="T525" s="17" t="str">
        <f t="shared" si="61"/>
        <v>198</v>
      </c>
      <c r="U525" s="15"/>
      <c r="V525" s="29"/>
      <c r="W525" s="17">
        <f t="shared" si="62"/>
        <v>203.94</v>
      </c>
      <c r="X525" s="62">
        <v>0.3</v>
      </c>
      <c r="Y525" s="17">
        <f t="shared" si="58"/>
        <v>291.34285714285716</v>
      </c>
      <c r="Z525" s="21">
        <f t="shared" si="63"/>
        <v>291</v>
      </c>
      <c r="AA525" s="17">
        <f t="shared" si="59"/>
        <v>291</v>
      </c>
      <c r="AB525" s="17">
        <f t="shared" si="60"/>
        <v>399</v>
      </c>
    </row>
    <row r="526" spans="1:28" customFormat="1" ht="15" customHeight="1" x14ac:dyDescent="0.3">
      <c r="A526" s="116"/>
      <c r="B526" s="29">
        <v>593053</v>
      </c>
      <c r="C526" s="29" t="s">
        <v>997</v>
      </c>
      <c r="D526" s="5" t="s">
        <v>8169</v>
      </c>
      <c r="E526" s="50" t="s">
        <v>49</v>
      </c>
      <c r="F526" s="50"/>
      <c r="G526" s="45">
        <v>3666270072030</v>
      </c>
      <c r="H526" s="45"/>
      <c r="I526" s="6" t="s">
        <v>327</v>
      </c>
      <c r="J526" s="6" t="s">
        <v>2988</v>
      </c>
      <c r="K526" s="5" t="s">
        <v>13</v>
      </c>
      <c r="L526" s="7" t="s">
        <v>2960</v>
      </c>
      <c r="M526" s="7" t="s">
        <v>2985</v>
      </c>
      <c r="N526" s="17">
        <v>399</v>
      </c>
      <c r="O526" s="17"/>
      <c r="P526" s="17"/>
      <c r="Q526" s="17"/>
      <c r="R526" s="17">
        <v>189</v>
      </c>
      <c r="S526" s="17">
        <v>198</v>
      </c>
      <c r="T526" s="17" t="str">
        <f t="shared" si="61"/>
        <v>198</v>
      </c>
      <c r="U526" s="15"/>
      <c r="V526" s="29"/>
      <c r="W526" s="17">
        <f t="shared" si="62"/>
        <v>203.94</v>
      </c>
      <c r="X526" s="62">
        <v>0.3</v>
      </c>
      <c r="Y526" s="17">
        <f t="shared" si="58"/>
        <v>291.34285714285716</v>
      </c>
      <c r="Z526" s="21">
        <f t="shared" si="63"/>
        <v>291</v>
      </c>
      <c r="AA526" s="17">
        <f t="shared" si="59"/>
        <v>291</v>
      </c>
      <c r="AB526" s="17">
        <f t="shared" si="60"/>
        <v>399</v>
      </c>
    </row>
    <row r="527" spans="1:28" customFormat="1" ht="15" customHeight="1" x14ac:dyDescent="0.3">
      <c r="A527" s="116"/>
      <c r="B527" s="29">
        <v>593034</v>
      </c>
      <c r="C527" s="29" t="s">
        <v>998</v>
      </c>
      <c r="D527" s="5" t="s">
        <v>8169</v>
      </c>
      <c r="E527" s="50" t="s">
        <v>50</v>
      </c>
      <c r="F527" s="50"/>
      <c r="G527" s="45">
        <v>3666270072023</v>
      </c>
      <c r="H527" s="45"/>
      <c r="I527" s="6" t="s">
        <v>328</v>
      </c>
      <c r="J527" s="6" t="s">
        <v>2988</v>
      </c>
      <c r="K527" s="5" t="s">
        <v>13</v>
      </c>
      <c r="L527" s="7" t="s">
        <v>2961</v>
      </c>
      <c r="M527" s="7" t="s">
        <v>2985</v>
      </c>
      <c r="N527" s="17">
        <v>199</v>
      </c>
      <c r="O527" s="17"/>
      <c r="P527" s="17"/>
      <c r="Q527" s="17"/>
      <c r="R527" s="17">
        <v>84</v>
      </c>
      <c r="S527" s="17">
        <v>88</v>
      </c>
      <c r="T527" s="17" t="str">
        <f t="shared" si="61"/>
        <v>88</v>
      </c>
      <c r="U527" s="15"/>
      <c r="V527" s="29"/>
      <c r="W527" s="17">
        <f t="shared" si="62"/>
        <v>90.64</v>
      </c>
      <c r="X527" s="62">
        <v>0.3</v>
      </c>
      <c r="Y527" s="17">
        <f t="shared" si="58"/>
        <v>129.48571428571429</v>
      </c>
      <c r="Z527" s="21">
        <f t="shared" si="63"/>
        <v>129</v>
      </c>
      <c r="AA527" s="17">
        <f t="shared" si="59"/>
        <v>129</v>
      </c>
      <c r="AB527" s="17">
        <f t="shared" si="60"/>
        <v>199</v>
      </c>
    </row>
    <row r="528" spans="1:28" customFormat="1" ht="15" customHeight="1" x14ac:dyDescent="0.3">
      <c r="A528" s="116"/>
      <c r="B528" s="29">
        <v>593033</v>
      </c>
      <c r="C528" s="29" t="s">
        <v>999</v>
      </c>
      <c r="D528" s="5" t="s">
        <v>8169</v>
      </c>
      <c r="E528" s="50" t="s">
        <v>51</v>
      </c>
      <c r="F528" s="50"/>
      <c r="G528" s="45">
        <v>3666270072016</v>
      </c>
      <c r="H528" s="45"/>
      <c r="I528" s="6" t="s">
        <v>329</v>
      </c>
      <c r="J528" s="6" t="s">
        <v>2988</v>
      </c>
      <c r="K528" s="5" t="s">
        <v>13</v>
      </c>
      <c r="L528" s="7" t="s">
        <v>2962</v>
      </c>
      <c r="M528" s="7" t="s">
        <v>2985</v>
      </c>
      <c r="N528" s="17">
        <v>199</v>
      </c>
      <c r="O528" s="17"/>
      <c r="P528" s="17"/>
      <c r="Q528" s="17"/>
      <c r="R528" s="17">
        <v>84</v>
      </c>
      <c r="S528" s="17">
        <v>88</v>
      </c>
      <c r="T528" s="17" t="str">
        <f t="shared" si="61"/>
        <v>88</v>
      </c>
      <c r="U528" s="15"/>
      <c r="V528" s="29"/>
      <c r="W528" s="17">
        <f t="shared" si="62"/>
        <v>90.64</v>
      </c>
      <c r="X528" s="62">
        <v>0.3</v>
      </c>
      <c r="Y528" s="17">
        <f t="shared" si="58"/>
        <v>129.48571428571429</v>
      </c>
      <c r="Z528" s="21">
        <f t="shared" si="63"/>
        <v>129</v>
      </c>
      <c r="AA528" s="17">
        <f t="shared" si="59"/>
        <v>129</v>
      </c>
      <c r="AB528" s="17">
        <f t="shared" si="60"/>
        <v>199</v>
      </c>
    </row>
    <row r="529" spans="1:28" customFormat="1" ht="15" customHeight="1" x14ac:dyDescent="0.3">
      <c r="A529" s="116"/>
      <c r="B529" s="29">
        <v>593032</v>
      </c>
      <c r="C529" s="29" t="s">
        <v>1000</v>
      </c>
      <c r="D529" s="5" t="s">
        <v>8169</v>
      </c>
      <c r="E529" s="50" t="s">
        <v>52</v>
      </c>
      <c r="F529" s="50"/>
      <c r="G529" s="45">
        <v>3666270072009</v>
      </c>
      <c r="H529" s="45"/>
      <c r="I529" s="6" t="s">
        <v>330</v>
      </c>
      <c r="J529" s="6" t="s">
        <v>2988</v>
      </c>
      <c r="K529" s="5" t="s">
        <v>13</v>
      </c>
      <c r="L529" s="7" t="s">
        <v>2963</v>
      </c>
      <c r="M529" s="7" t="s">
        <v>2985</v>
      </c>
      <c r="N529" s="17">
        <v>199</v>
      </c>
      <c r="O529" s="17"/>
      <c r="P529" s="17"/>
      <c r="Q529" s="17"/>
      <c r="R529" s="17">
        <v>84</v>
      </c>
      <c r="S529" s="17">
        <v>88</v>
      </c>
      <c r="T529" s="17" t="str">
        <f t="shared" si="61"/>
        <v>88</v>
      </c>
      <c r="U529" s="15"/>
      <c r="V529" s="29"/>
      <c r="W529" s="17">
        <f t="shared" si="62"/>
        <v>90.64</v>
      </c>
      <c r="X529" s="62">
        <v>0.3</v>
      </c>
      <c r="Y529" s="17">
        <f t="shared" si="58"/>
        <v>129.48571428571429</v>
      </c>
      <c r="Z529" s="21">
        <f t="shared" si="63"/>
        <v>129</v>
      </c>
      <c r="AA529" s="17">
        <f t="shared" si="59"/>
        <v>129</v>
      </c>
      <c r="AB529" s="17">
        <f t="shared" si="60"/>
        <v>199</v>
      </c>
    </row>
    <row r="530" spans="1:28" customFormat="1" ht="15" customHeight="1" x14ac:dyDescent="0.3">
      <c r="A530" s="116"/>
      <c r="B530" s="29">
        <v>593031</v>
      </c>
      <c r="C530" s="29" t="s">
        <v>1001</v>
      </c>
      <c r="D530" s="5" t="s">
        <v>8169</v>
      </c>
      <c r="E530" s="50" t="s">
        <v>53</v>
      </c>
      <c r="F530" s="50"/>
      <c r="G530" s="45">
        <v>3666270071996</v>
      </c>
      <c r="H530" s="45"/>
      <c r="I530" s="6" t="s">
        <v>331</v>
      </c>
      <c r="J530" s="6" t="s">
        <v>2988</v>
      </c>
      <c r="K530" s="5" t="s">
        <v>13</v>
      </c>
      <c r="L530" s="7" t="s">
        <v>2964</v>
      </c>
      <c r="M530" s="7" t="s">
        <v>2985</v>
      </c>
      <c r="N530" s="17">
        <v>199</v>
      </c>
      <c r="O530" s="17"/>
      <c r="P530" s="17"/>
      <c r="Q530" s="17"/>
      <c r="R530" s="17">
        <v>84</v>
      </c>
      <c r="S530" s="17">
        <v>88</v>
      </c>
      <c r="T530" s="17" t="str">
        <f t="shared" si="61"/>
        <v>88</v>
      </c>
      <c r="U530" s="15"/>
      <c r="V530" s="29"/>
      <c r="W530" s="17">
        <f t="shared" si="62"/>
        <v>90.64</v>
      </c>
      <c r="X530" s="62">
        <v>0.3</v>
      </c>
      <c r="Y530" s="17">
        <f t="shared" si="58"/>
        <v>129.48571428571429</v>
      </c>
      <c r="Z530" s="21">
        <f t="shared" si="63"/>
        <v>129</v>
      </c>
      <c r="AA530" s="17">
        <f t="shared" si="59"/>
        <v>129</v>
      </c>
      <c r="AB530" s="17">
        <f t="shared" si="60"/>
        <v>199</v>
      </c>
    </row>
    <row r="531" spans="1:28" customFormat="1" ht="15" customHeight="1" x14ac:dyDescent="0.3">
      <c r="A531" s="116"/>
      <c r="B531" s="29">
        <v>593030</v>
      </c>
      <c r="C531" s="29" t="s">
        <v>1002</v>
      </c>
      <c r="D531" s="5" t="s">
        <v>8169</v>
      </c>
      <c r="E531" s="50" t="s">
        <v>54</v>
      </c>
      <c r="F531" s="50"/>
      <c r="G531" s="45">
        <v>3666270071989</v>
      </c>
      <c r="H531" s="45"/>
      <c r="I531" s="6" t="s">
        <v>332</v>
      </c>
      <c r="J531" s="6" t="s">
        <v>2988</v>
      </c>
      <c r="K531" s="5" t="s">
        <v>13</v>
      </c>
      <c r="L531" s="7" t="s">
        <v>2965</v>
      </c>
      <c r="M531" s="7" t="s">
        <v>2985</v>
      </c>
      <c r="N531" s="17">
        <v>199</v>
      </c>
      <c r="O531" s="17"/>
      <c r="P531" s="17"/>
      <c r="Q531" s="17"/>
      <c r="R531" s="17">
        <v>84</v>
      </c>
      <c r="S531" s="17">
        <v>88</v>
      </c>
      <c r="T531" s="17" t="str">
        <f t="shared" si="61"/>
        <v>88</v>
      </c>
      <c r="U531" s="15"/>
      <c r="V531" s="29"/>
      <c r="W531" s="17">
        <f t="shared" si="62"/>
        <v>90.64</v>
      </c>
      <c r="X531" s="62">
        <v>0.3</v>
      </c>
      <c r="Y531" s="17">
        <f t="shared" si="58"/>
        <v>129.48571428571429</v>
      </c>
      <c r="Z531" s="21">
        <f t="shared" si="63"/>
        <v>129</v>
      </c>
      <c r="AA531" s="17">
        <f t="shared" si="59"/>
        <v>129</v>
      </c>
      <c r="AB531" s="17">
        <f t="shared" si="60"/>
        <v>199</v>
      </c>
    </row>
    <row r="532" spans="1:28" customFormat="1" ht="15" customHeight="1" x14ac:dyDescent="0.3">
      <c r="A532" s="116"/>
      <c r="B532" s="29">
        <v>593029</v>
      </c>
      <c r="C532" s="29" t="s">
        <v>1003</v>
      </c>
      <c r="D532" s="5" t="s">
        <v>8169</v>
      </c>
      <c r="E532" s="50" t="s">
        <v>55</v>
      </c>
      <c r="F532" s="50"/>
      <c r="G532" s="45">
        <v>3666270071972</v>
      </c>
      <c r="H532" s="45"/>
      <c r="I532" s="6" t="s">
        <v>333</v>
      </c>
      <c r="J532" s="6" t="s">
        <v>2988</v>
      </c>
      <c r="K532" s="5" t="s">
        <v>13</v>
      </c>
      <c r="L532" s="7" t="s">
        <v>2960</v>
      </c>
      <c r="M532" s="7" t="s">
        <v>2985</v>
      </c>
      <c r="N532" s="17">
        <v>199</v>
      </c>
      <c r="O532" s="17"/>
      <c r="P532" s="17"/>
      <c r="Q532" s="17"/>
      <c r="R532" s="17">
        <v>84</v>
      </c>
      <c r="S532" s="17">
        <v>88</v>
      </c>
      <c r="T532" s="17" t="str">
        <f t="shared" si="61"/>
        <v>88</v>
      </c>
      <c r="U532" s="15"/>
      <c r="V532" s="29"/>
      <c r="W532" s="17">
        <f t="shared" si="62"/>
        <v>90.64</v>
      </c>
      <c r="X532" s="62">
        <v>0.3</v>
      </c>
      <c r="Y532" s="17">
        <f t="shared" si="58"/>
        <v>129.48571428571429</v>
      </c>
      <c r="Z532" s="21">
        <f t="shared" si="63"/>
        <v>129</v>
      </c>
      <c r="AA532" s="17">
        <f t="shared" si="59"/>
        <v>129</v>
      </c>
      <c r="AB532" s="17">
        <f t="shared" si="60"/>
        <v>199</v>
      </c>
    </row>
    <row r="533" spans="1:28" customFormat="1" ht="15" customHeight="1" x14ac:dyDescent="0.3">
      <c r="A533" s="116"/>
      <c r="B533" s="12" t="s">
        <v>3822</v>
      </c>
      <c r="C533" s="12" t="s">
        <v>4921</v>
      </c>
      <c r="D533" s="5" t="s">
        <v>8169</v>
      </c>
      <c r="E533" s="50">
        <v>104254</v>
      </c>
      <c r="F533" s="50"/>
      <c r="G533" s="45">
        <v>5905490015754</v>
      </c>
      <c r="H533" s="51"/>
      <c r="I533" s="11" t="s">
        <v>1004</v>
      </c>
      <c r="J533" s="6" t="s">
        <v>2988</v>
      </c>
      <c r="K533" s="12" t="s">
        <v>56</v>
      </c>
      <c r="L533" s="7" t="s">
        <v>2815</v>
      </c>
      <c r="M533" s="7" t="s">
        <v>2984</v>
      </c>
      <c r="N533" s="17">
        <v>1799</v>
      </c>
      <c r="O533" s="17">
        <v>742</v>
      </c>
      <c r="P533" s="17">
        <v>742</v>
      </c>
      <c r="Q533" s="17">
        <v>742</v>
      </c>
      <c r="R533" s="17"/>
      <c r="S533" s="17"/>
      <c r="T533" s="17" t="str">
        <f t="shared" si="61"/>
        <v>742</v>
      </c>
      <c r="U533" s="15"/>
      <c r="V533" s="29"/>
      <c r="W533" s="17">
        <f t="shared" si="62"/>
        <v>764.26</v>
      </c>
      <c r="X533" s="62">
        <v>0.3</v>
      </c>
      <c r="Y533" s="17">
        <f t="shared" si="58"/>
        <v>1091.8</v>
      </c>
      <c r="Z533" s="21">
        <f t="shared" si="63"/>
        <v>1092</v>
      </c>
      <c r="AA533" s="17">
        <f t="shared" si="59"/>
        <v>1092</v>
      </c>
      <c r="AB533" s="17">
        <f t="shared" si="60"/>
        <v>1799</v>
      </c>
    </row>
    <row r="534" spans="1:28" customFormat="1" ht="15" customHeight="1" x14ac:dyDescent="0.3">
      <c r="A534" s="116"/>
      <c r="B534" s="12" t="s">
        <v>3823</v>
      </c>
      <c r="C534" s="12" t="s">
        <v>4922</v>
      </c>
      <c r="D534" s="5" t="s">
        <v>8169</v>
      </c>
      <c r="E534" s="50">
        <v>104255</v>
      </c>
      <c r="F534" s="50"/>
      <c r="G534" s="45">
        <v>5905490015761</v>
      </c>
      <c r="H534" s="51"/>
      <c r="I534" s="11" t="s">
        <v>1005</v>
      </c>
      <c r="J534" s="6" t="s">
        <v>2988</v>
      </c>
      <c r="K534" s="12" t="s">
        <v>56</v>
      </c>
      <c r="L534" s="7" t="s">
        <v>2815</v>
      </c>
      <c r="M534" s="7" t="s">
        <v>2984</v>
      </c>
      <c r="N534" s="17">
        <v>1799</v>
      </c>
      <c r="O534" s="17">
        <v>742</v>
      </c>
      <c r="P534" s="17">
        <v>742</v>
      </c>
      <c r="Q534" s="17">
        <v>742</v>
      </c>
      <c r="R534" s="17"/>
      <c r="S534" s="17"/>
      <c r="T534" s="17" t="str">
        <f t="shared" si="61"/>
        <v>742</v>
      </c>
      <c r="U534" s="15"/>
      <c r="V534" s="29"/>
      <c r="W534" s="17">
        <f t="shared" si="62"/>
        <v>764.26</v>
      </c>
      <c r="X534" s="62">
        <v>0.3</v>
      </c>
      <c r="Y534" s="17">
        <f t="shared" si="58"/>
        <v>1091.8</v>
      </c>
      <c r="Z534" s="21">
        <f t="shared" si="63"/>
        <v>1092</v>
      </c>
      <c r="AA534" s="17">
        <f t="shared" si="59"/>
        <v>1092</v>
      </c>
      <c r="AB534" s="17">
        <f t="shared" si="60"/>
        <v>1799</v>
      </c>
    </row>
    <row r="535" spans="1:28" customFormat="1" ht="15" customHeight="1" x14ac:dyDescent="0.3">
      <c r="A535" s="116"/>
      <c r="B535" s="12" t="s">
        <v>3824</v>
      </c>
      <c r="C535" s="12" t="s">
        <v>4923</v>
      </c>
      <c r="D535" s="5" t="s">
        <v>8169</v>
      </c>
      <c r="E535" s="50">
        <v>104256</v>
      </c>
      <c r="F535" s="50"/>
      <c r="G535" s="45">
        <v>5905490015778</v>
      </c>
      <c r="H535" s="51"/>
      <c r="I535" s="11" t="s">
        <v>1006</v>
      </c>
      <c r="J535" s="6" t="s">
        <v>2988</v>
      </c>
      <c r="K535" s="12" t="s">
        <v>56</v>
      </c>
      <c r="L535" s="7" t="s">
        <v>2816</v>
      </c>
      <c r="M535" s="7" t="s">
        <v>2984</v>
      </c>
      <c r="N535" s="17">
        <v>1799</v>
      </c>
      <c r="O535" s="17">
        <v>742</v>
      </c>
      <c r="P535" s="17">
        <v>742</v>
      </c>
      <c r="Q535" s="17">
        <v>742</v>
      </c>
      <c r="R535" s="17"/>
      <c r="S535" s="17"/>
      <c r="T535" s="17" t="str">
        <f t="shared" si="61"/>
        <v>742</v>
      </c>
      <c r="U535" s="15"/>
      <c r="V535" s="29"/>
      <c r="W535" s="17">
        <f t="shared" si="62"/>
        <v>764.26</v>
      </c>
      <c r="X535" s="62">
        <v>0.3</v>
      </c>
      <c r="Y535" s="17">
        <f t="shared" si="58"/>
        <v>1091.8</v>
      </c>
      <c r="Z535" s="21">
        <f t="shared" si="63"/>
        <v>1092</v>
      </c>
      <c r="AA535" s="17">
        <f t="shared" si="59"/>
        <v>1092</v>
      </c>
      <c r="AB535" s="17">
        <f t="shared" si="60"/>
        <v>1799</v>
      </c>
    </row>
    <row r="536" spans="1:28" customFormat="1" ht="15" customHeight="1" x14ac:dyDescent="0.3">
      <c r="A536" s="116"/>
      <c r="B536" s="12" t="s">
        <v>3825</v>
      </c>
      <c r="C536" s="12" t="s">
        <v>4924</v>
      </c>
      <c r="D536" s="5" t="s">
        <v>8169</v>
      </c>
      <c r="E536" s="50">
        <v>104257</v>
      </c>
      <c r="F536" s="50"/>
      <c r="G536" s="45">
        <v>5905490015785</v>
      </c>
      <c r="H536" s="51"/>
      <c r="I536" s="11" t="s">
        <v>1007</v>
      </c>
      <c r="J536" s="6" t="s">
        <v>2988</v>
      </c>
      <c r="K536" s="12" t="s">
        <v>56</v>
      </c>
      <c r="L536" s="7" t="s">
        <v>2816</v>
      </c>
      <c r="M536" s="7" t="s">
        <v>2984</v>
      </c>
      <c r="N536" s="17">
        <v>1799</v>
      </c>
      <c r="O536" s="17">
        <v>742</v>
      </c>
      <c r="P536" s="17">
        <v>742</v>
      </c>
      <c r="Q536" s="17">
        <v>742</v>
      </c>
      <c r="R536" s="17"/>
      <c r="S536" s="17"/>
      <c r="T536" s="17" t="str">
        <f t="shared" si="61"/>
        <v>742</v>
      </c>
      <c r="U536" s="15"/>
      <c r="V536" s="29"/>
      <c r="W536" s="17">
        <f t="shared" si="62"/>
        <v>764.26</v>
      </c>
      <c r="X536" s="62">
        <v>0.3</v>
      </c>
      <c r="Y536" s="17">
        <f t="shared" si="58"/>
        <v>1091.8</v>
      </c>
      <c r="Z536" s="21">
        <f t="shared" si="63"/>
        <v>1092</v>
      </c>
      <c r="AA536" s="17">
        <f t="shared" si="59"/>
        <v>1092</v>
      </c>
      <c r="AB536" s="17">
        <f t="shared" si="60"/>
        <v>1799</v>
      </c>
    </row>
    <row r="537" spans="1:28" customFormat="1" ht="15" customHeight="1" x14ac:dyDescent="0.3">
      <c r="A537" s="116"/>
      <c r="B537" s="12" t="s">
        <v>3826</v>
      </c>
      <c r="C537" s="12" t="s">
        <v>4925</v>
      </c>
      <c r="D537" s="5" t="s">
        <v>8169</v>
      </c>
      <c r="E537" s="50">
        <v>104258</v>
      </c>
      <c r="F537" s="50"/>
      <c r="G537" s="45">
        <v>5905490015792</v>
      </c>
      <c r="H537" s="51"/>
      <c r="I537" s="11" t="s">
        <v>1008</v>
      </c>
      <c r="J537" s="6" t="s">
        <v>2988</v>
      </c>
      <c r="K537" s="12" t="s">
        <v>56</v>
      </c>
      <c r="L537" s="7" t="s">
        <v>2817</v>
      </c>
      <c r="M537" s="7" t="s">
        <v>2984</v>
      </c>
      <c r="N537" s="17">
        <v>1799</v>
      </c>
      <c r="O537" s="17">
        <v>742</v>
      </c>
      <c r="P537" s="17">
        <v>742</v>
      </c>
      <c r="Q537" s="17">
        <v>742</v>
      </c>
      <c r="R537" s="17"/>
      <c r="S537" s="17"/>
      <c r="T537" s="17" t="str">
        <f t="shared" si="61"/>
        <v>742</v>
      </c>
      <c r="U537" s="15"/>
      <c r="V537" s="29"/>
      <c r="W537" s="17">
        <f t="shared" si="62"/>
        <v>764.26</v>
      </c>
      <c r="X537" s="62">
        <v>0.3</v>
      </c>
      <c r="Y537" s="17">
        <f t="shared" si="58"/>
        <v>1091.8</v>
      </c>
      <c r="Z537" s="21">
        <f t="shared" si="63"/>
        <v>1092</v>
      </c>
      <c r="AA537" s="17">
        <f t="shared" si="59"/>
        <v>1092</v>
      </c>
      <c r="AB537" s="17">
        <f t="shared" si="60"/>
        <v>1799</v>
      </c>
    </row>
    <row r="538" spans="1:28" customFormat="1" ht="15" customHeight="1" x14ac:dyDescent="0.3">
      <c r="A538" s="116"/>
      <c r="B538" s="12" t="s">
        <v>3827</v>
      </c>
      <c r="C538" s="12" t="s">
        <v>4926</v>
      </c>
      <c r="D538" s="5" t="s">
        <v>8169</v>
      </c>
      <c r="E538" s="50">
        <v>104259</v>
      </c>
      <c r="F538" s="50"/>
      <c r="G538" s="45">
        <v>5905490015808</v>
      </c>
      <c r="H538" s="51"/>
      <c r="I538" s="11" t="s">
        <v>1009</v>
      </c>
      <c r="J538" s="6" t="s">
        <v>2988</v>
      </c>
      <c r="K538" s="12" t="s">
        <v>56</v>
      </c>
      <c r="L538" s="7" t="s">
        <v>2817</v>
      </c>
      <c r="M538" s="7" t="s">
        <v>2984</v>
      </c>
      <c r="N538" s="17">
        <v>1799</v>
      </c>
      <c r="O538" s="17">
        <v>742</v>
      </c>
      <c r="P538" s="17">
        <v>742</v>
      </c>
      <c r="Q538" s="17">
        <v>742</v>
      </c>
      <c r="R538" s="17"/>
      <c r="S538" s="17"/>
      <c r="T538" s="17" t="str">
        <f t="shared" si="61"/>
        <v>742</v>
      </c>
      <c r="U538" s="15"/>
      <c r="V538" s="29"/>
      <c r="W538" s="17">
        <f t="shared" si="62"/>
        <v>764.26</v>
      </c>
      <c r="X538" s="62">
        <v>0.3</v>
      </c>
      <c r="Y538" s="17">
        <f t="shared" si="58"/>
        <v>1091.8</v>
      </c>
      <c r="Z538" s="21">
        <f t="shared" si="63"/>
        <v>1092</v>
      </c>
      <c r="AA538" s="17">
        <f t="shared" si="59"/>
        <v>1092</v>
      </c>
      <c r="AB538" s="17">
        <f t="shared" si="60"/>
        <v>1799</v>
      </c>
    </row>
    <row r="539" spans="1:28" customFormat="1" ht="15" customHeight="1" x14ac:dyDescent="0.3">
      <c r="A539" s="116"/>
      <c r="B539" s="12" t="s">
        <v>3828</v>
      </c>
      <c r="C539" s="12" t="s">
        <v>4927</v>
      </c>
      <c r="D539" s="5" t="s">
        <v>8169</v>
      </c>
      <c r="E539" s="50">
        <v>104260</v>
      </c>
      <c r="F539" s="50"/>
      <c r="G539" s="45">
        <v>5905490015815</v>
      </c>
      <c r="H539" s="51"/>
      <c r="I539" s="11" t="s">
        <v>1010</v>
      </c>
      <c r="J539" s="6" t="s">
        <v>2988</v>
      </c>
      <c r="K539" s="12" t="s">
        <v>56</v>
      </c>
      <c r="L539" s="7" t="s">
        <v>2818</v>
      </c>
      <c r="M539" s="7" t="s">
        <v>2984</v>
      </c>
      <c r="N539" s="17">
        <v>1799</v>
      </c>
      <c r="O539" s="17">
        <v>742</v>
      </c>
      <c r="P539" s="17">
        <v>742</v>
      </c>
      <c r="Q539" s="17">
        <v>742</v>
      </c>
      <c r="R539" s="17"/>
      <c r="S539" s="17"/>
      <c r="T539" s="17" t="str">
        <f t="shared" si="61"/>
        <v>742</v>
      </c>
      <c r="U539" s="15"/>
      <c r="V539" s="29"/>
      <c r="W539" s="17">
        <f t="shared" si="62"/>
        <v>764.26</v>
      </c>
      <c r="X539" s="62">
        <v>0.3</v>
      </c>
      <c r="Y539" s="17">
        <f t="shared" si="58"/>
        <v>1091.8</v>
      </c>
      <c r="Z539" s="21">
        <f t="shared" si="63"/>
        <v>1092</v>
      </c>
      <c r="AA539" s="17">
        <f t="shared" si="59"/>
        <v>1092</v>
      </c>
      <c r="AB539" s="17">
        <f t="shared" si="60"/>
        <v>1799</v>
      </c>
    </row>
    <row r="540" spans="1:28" customFormat="1" ht="15" customHeight="1" x14ac:dyDescent="0.3">
      <c r="A540" s="116"/>
      <c r="B540" s="12" t="s">
        <v>3829</v>
      </c>
      <c r="C540" s="12" t="s">
        <v>4928</v>
      </c>
      <c r="D540" s="5" t="s">
        <v>8169</v>
      </c>
      <c r="E540" s="50">
        <v>104261</v>
      </c>
      <c r="F540" s="50"/>
      <c r="G540" s="45">
        <v>5905490015822</v>
      </c>
      <c r="H540" s="51"/>
      <c r="I540" s="11" t="s">
        <v>1011</v>
      </c>
      <c r="J540" s="6" t="s">
        <v>2988</v>
      </c>
      <c r="K540" s="12" t="s">
        <v>56</v>
      </c>
      <c r="L540" s="7" t="s">
        <v>2818</v>
      </c>
      <c r="M540" s="7" t="s">
        <v>2984</v>
      </c>
      <c r="N540" s="17">
        <v>1799</v>
      </c>
      <c r="O540" s="17">
        <v>742</v>
      </c>
      <c r="P540" s="17">
        <v>742</v>
      </c>
      <c r="Q540" s="17">
        <v>742</v>
      </c>
      <c r="R540" s="17"/>
      <c r="S540" s="17"/>
      <c r="T540" s="17" t="str">
        <f t="shared" si="61"/>
        <v>742</v>
      </c>
      <c r="U540" s="15"/>
      <c r="V540" s="29"/>
      <c r="W540" s="17">
        <f t="shared" si="62"/>
        <v>764.26</v>
      </c>
      <c r="X540" s="62">
        <v>0.3</v>
      </c>
      <c r="Y540" s="17">
        <f t="shared" si="58"/>
        <v>1091.8</v>
      </c>
      <c r="Z540" s="21">
        <f t="shared" si="63"/>
        <v>1092</v>
      </c>
      <c r="AA540" s="17">
        <f t="shared" si="59"/>
        <v>1092</v>
      </c>
      <c r="AB540" s="17">
        <f t="shared" si="60"/>
        <v>1799</v>
      </c>
    </row>
    <row r="541" spans="1:28" customFormat="1" ht="15" customHeight="1" x14ac:dyDescent="0.3">
      <c r="A541" s="116"/>
      <c r="B541" s="12" t="s">
        <v>3830</v>
      </c>
      <c r="C541" s="12" t="s">
        <v>4929</v>
      </c>
      <c r="D541" s="5" t="s">
        <v>8169</v>
      </c>
      <c r="E541" s="50">
        <v>104262</v>
      </c>
      <c r="F541" s="50"/>
      <c r="G541" s="45">
        <v>5905490015839</v>
      </c>
      <c r="H541" s="51"/>
      <c r="I541" s="11" t="s">
        <v>1012</v>
      </c>
      <c r="J541" s="6" t="s">
        <v>2988</v>
      </c>
      <c r="K541" s="12" t="s">
        <v>56</v>
      </c>
      <c r="L541" s="7" t="s">
        <v>2819</v>
      </c>
      <c r="M541" s="7" t="s">
        <v>2984</v>
      </c>
      <c r="N541" s="17">
        <v>1799</v>
      </c>
      <c r="O541" s="17">
        <v>742</v>
      </c>
      <c r="P541" s="17">
        <v>742</v>
      </c>
      <c r="Q541" s="17">
        <v>742</v>
      </c>
      <c r="R541" s="17"/>
      <c r="S541" s="17"/>
      <c r="T541" s="17" t="str">
        <f t="shared" si="61"/>
        <v>742</v>
      </c>
      <c r="U541" s="15"/>
      <c r="V541" s="29"/>
      <c r="W541" s="17">
        <f t="shared" si="62"/>
        <v>764.26</v>
      </c>
      <c r="X541" s="62">
        <v>0.3</v>
      </c>
      <c r="Y541" s="17">
        <f t="shared" si="58"/>
        <v>1091.8</v>
      </c>
      <c r="Z541" s="21">
        <f t="shared" si="63"/>
        <v>1092</v>
      </c>
      <c r="AA541" s="17">
        <f t="shared" si="59"/>
        <v>1092</v>
      </c>
      <c r="AB541" s="17">
        <f t="shared" si="60"/>
        <v>1799</v>
      </c>
    </row>
    <row r="542" spans="1:28" customFormat="1" ht="15" customHeight="1" x14ac:dyDescent="0.3">
      <c r="A542" s="116"/>
      <c r="B542" s="12" t="s">
        <v>3831</v>
      </c>
      <c r="C542" s="12" t="s">
        <v>4930</v>
      </c>
      <c r="D542" s="5" t="s">
        <v>8169</v>
      </c>
      <c r="E542" s="50">
        <v>104263</v>
      </c>
      <c r="F542" s="50"/>
      <c r="G542" s="45">
        <v>5905490015846</v>
      </c>
      <c r="H542" s="51"/>
      <c r="I542" s="11" t="s">
        <v>1013</v>
      </c>
      <c r="J542" s="6" t="s">
        <v>2988</v>
      </c>
      <c r="K542" s="12" t="s">
        <v>56</v>
      </c>
      <c r="L542" s="7" t="s">
        <v>2819</v>
      </c>
      <c r="M542" s="7" t="s">
        <v>2984</v>
      </c>
      <c r="N542" s="17">
        <v>1799</v>
      </c>
      <c r="O542" s="17">
        <v>742</v>
      </c>
      <c r="P542" s="17">
        <v>742</v>
      </c>
      <c r="Q542" s="17">
        <v>742</v>
      </c>
      <c r="R542" s="17"/>
      <c r="S542" s="17"/>
      <c r="T542" s="17" t="str">
        <f t="shared" si="61"/>
        <v>742</v>
      </c>
      <c r="U542" s="15"/>
      <c r="V542" s="29"/>
      <c r="W542" s="17">
        <f t="shared" si="62"/>
        <v>764.26</v>
      </c>
      <c r="X542" s="62">
        <v>0.3</v>
      </c>
      <c r="Y542" s="17">
        <f t="shared" si="58"/>
        <v>1091.8</v>
      </c>
      <c r="Z542" s="21">
        <f t="shared" si="63"/>
        <v>1092</v>
      </c>
      <c r="AA542" s="17">
        <f t="shared" si="59"/>
        <v>1092</v>
      </c>
      <c r="AB542" s="17">
        <f t="shared" si="60"/>
        <v>1799</v>
      </c>
    </row>
    <row r="543" spans="1:28" customFormat="1" ht="15" customHeight="1" x14ac:dyDescent="0.3">
      <c r="A543" s="116"/>
      <c r="B543" s="12" t="s">
        <v>3832</v>
      </c>
      <c r="C543" s="12" t="s">
        <v>4931</v>
      </c>
      <c r="D543" s="5" t="s">
        <v>8169</v>
      </c>
      <c r="E543" s="50">
        <v>104264</v>
      </c>
      <c r="F543" s="50"/>
      <c r="G543" s="45">
        <v>5905490015853</v>
      </c>
      <c r="H543" s="51"/>
      <c r="I543" s="11" t="s">
        <v>1014</v>
      </c>
      <c r="J543" s="6" t="s">
        <v>2988</v>
      </c>
      <c r="K543" s="12" t="s">
        <v>56</v>
      </c>
      <c r="L543" s="7" t="s">
        <v>2820</v>
      </c>
      <c r="M543" s="7" t="s">
        <v>2984</v>
      </c>
      <c r="N543" s="17">
        <v>1799</v>
      </c>
      <c r="O543" s="17">
        <v>742</v>
      </c>
      <c r="P543" s="17">
        <v>742</v>
      </c>
      <c r="Q543" s="17">
        <v>742</v>
      </c>
      <c r="R543" s="17"/>
      <c r="S543" s="17"/>
      <c r="T543" s="17" t="str">
        <f t="shared" si="61"/>
        <v>742</v>
      </c>
      <c r="U543" s="15"/>
      <c r="V543" s="29"/>
      <c r="W543" s="17">
        <f t="shared" si="62"/>
        <v>764.26</v>
      </c>
      <c r="X543" s="62">
        <v>0.3</v>
      </c>
      <c r="Y543" s="17">
        <f t="shared" si="58"/>
        <v>1091.8</v>
      </c>
      <c r="Z543" s="21">
        <f t="shared" si="63"/>
        <v>1092</v>
      </c>
      <c r="AA543" s="17">
        <f t="shared" si="59"/>
        <v>1092</v>
      </c>
      <c r="AB543" s="17">
        <f t="shared" si="60"/>
        <v>1799</v>
      </c>
    </row>
    <row r="544" spans="1:28" customFormat="1" ht="15" customHeight="1" x14ac:dyDescent="0.3">
      <c r="A544" s="116"/>
      <c r="B544" s="12" t="s">
        <v>3833</v>
      </c>
      <c r="C544" s="12" t="s">
        <v>4932</v>
      </c>
      <c r="D544" s="5" t="s">
        <v>8169</v>
      </c>
      <c r="E544" s="50">
        <v>104265</v>
      </c>
      <c r="F544" s="50"/>
      <c r="G544" s="45">
        <v>5905490015860</v>
      </c>
      <c r="H544" s="51"/>
      <c r="I544" s="11" t="s">
        <v>1015</v>
      </c>
      <c r="J544" s="6" t="s">
        <v>2988</v>
      </c>
      <c r="K544" s="12" t="s">
        <v>56</v>
      </c>
      <c r="L544" s="7" t="s">
        <v>2820</v>
      </c>
      <c r="M544" s="7" t="s">
        <v>2984</v>
      </c>
      <c r="N544" s="17">
        <v>1799</v>
      </c>
      <c r="O544" s="17">
        <v>742</v>
      </c>
      <c r="P544" s="17">
        <v>742</v>
      </c>
      <c r="Q544" s="17">
        <v>742</v>
      </c>
      <c r="R544" s="17"/>
      <c r="S544" s="17"/>
      <c r="T544" s="17" t="str">
        <f t="shared" si="61"/>
        <v>742</v>
      </c>
      <c r="U544" s="15"/>
      <c r="V544" s="29"/>
      <c r="W544" s="17">
        <f t="shared" si="62"/>
        <v>764.26</v>
      </c>
      <c r="X544" s="62">
        <v>0.3</v>
      </c>
      <c r="Y544" s="17">
        <f t="shared" si="58"/>
        <v>1091.8</v>
      </c>
      <c r="Z544" s="21">
        <f t="shared" si="63"/>
        <v>1092</v>
      </c>
      <c r="AA544" s="17">
        <f t="shared" si="59"/>
        <v>1092</v>
      </c>
      <c r="AB544" s="17">
        <f t="shared" si="60"/>
        <v>1799</v>
      </c>
    </row>
    <row r="545" spans="1:28" customFormat="1" ht="15" customHeight="1" x14ac:dyDescent="0.3">
      <c r="A545" s="116"/>
      <c r="B545" s="12" t="s">
        <v>3834</v>
      </c>
      <c r="C545" s="12" t="s">
        <v>4933</v>
      </c>
      <c r="D545" s="5" t="s">
        <v>8169</v>
      </c>
      <c r="E545" s="50">
        <v>104266</v>
      </c>
      <c r="F545" s="50"/>
      <c r="G545" s="45">
        <v>5905490015877</v>
      </c>
      <c r="H545" s="51"/>
      <c r="I545" s="11" t="s">
        <v>1016</v>
      </c>
      <c r="J545" s="6" t="s">
        <v>2988</v>
      </c>
      <c r="K545" s="12" t="s">
        <v>56</v>
      </c>
      <c r="L545" s="7" t="s">
        <v>2821</v>
      </c>
      <c r="M545" s="7" t="s">
        <v>2984</v>
      </c>
      <c r="N545" s="17">
        <v>1799</v>
      </c>
      <c r="O545" s="17">
        <v>742</v>
      </c>
      <c r="P545" s="17">
        <v>742</v>
      </c>
      <c r="Q545" s="17">
        <v>742</v>
      </c>
      <c r="R545" s="17"/>
      <c r="S545" s="17"/>
      <c r="T545" s="17" t="str">
        <f t="shared" si="61"/>
        <v>742</v>
      </c>
      <c r="U545" s="15"/>
      <c r="V545" s="29"/>
      <c r="W545" s="17">
        <f t="shared" si="62"/>
        <v>764.26</v>
      </c>
      <c r="X545" s="62">
        <v>0.3</v>
      </c>
      <c r="Y545" s="17">
        <f t="shared" si="58"/>
        <v>1091.8</v>
      </c>
      <c r="Z545" s="21">
        <f t="shared" si="63"/>
        <v>1092</v>
      </c>
      <c r="AA545" s="17">
        <f t="shared" si="59"/>
        <v>1092</v>
      </c>
      <c r="AB545" s="17">
        <f t="shared" si="60"/>
        <v>1799</v>
      </c>
    </row>
    <row r="546" spans="1:28" customFormat="1" ht="15" customHeight="1" x14ac:dyDescent="0.3">
      <c r="A546" s="116"/>
      <c r="B546" s="12" t="s">
        <v>3835</v>
      </c>
      <c r="C546" s="12" t="s">
        <v>4934</v>
      </c>
      <c r="D546" s="5" t="s">
        <v>8169</v>
      </c>
      <c r="E546" s="50">
        <v>104267</v>
      </c>
      <c r="F546" s="50"/>
      <c r="G546" s="45">
        <v>5905490015884</v>
      </c>
      <c r="H546" s="51"/>
      <c r="I546" s="11" t="s">
        <v>1017</v>
      </c>
      <c r="J546" s="6" t="s">
        <v>2988</v>
      </c>
      <c r="K546" s="12" t="s">
        <v>56</v>
      </c>
      <c r="L546" s="7" t="s">
        <v>2821</v>
      </c>
      <c r="M546" s="7" t="s">
        <v>2984</v>
      </c>
      <c r="N546" s="17">
        <v>1799</v>
      </c>
      <c r="O546" s="17">
        <v>742</v>
      </c>
      <c r="P546" s="17">
        <v>742</v>
      </c>
      <c r="Q546" s="17">
        <v>742</v>
      </c>
      <c r="R546" s="17"/>
      <c r="S546" s="17"/>
      <c r="T546" s="17" t="str">
        <f t="shared" si="61"/>
        <v>742</v>
      </c>
      <c r="U546" s="15"/>
      <c r="V546" s="29"/>
      <c r="W546" s="17">
        <f t="shared" si="62"/>
        <v>764.26</v>
      </c>
      <c r="X546" s="62">
        <v>0.3</v>
      </c>
      <c r="Y546" s="17">
        <f t="shared" si="58"/>
        <v>1091.8</v>
      </c>
      <c r="Z546" s="21">
        <f t="shared" si="63"/>
        <v>1092</v>
      </c>
      <c r="AA546" s="17">
        <f t="shared" si="59"/>
        <v>1092</v>
      </c>
      <c r="AB546" s="17">
        <f t="shared" si="60"/>
        <v>1799</v>
      </c>
    </row>
    <row r="547" spans="1:28" customFormat="1" ht="15" customHeight="1" x14ac:dyDescent="0.3">
      <c r="A547" s="116"/>
      <c r="B547" s="12" t="s">
        <v>3836</v>
      </c>
      <c r="C547" s="12" t="s">
        <v>4935</v>
      </c>
      <c r="D547" s="5" t="s">
        <v>8169</v>
      </c>
      <c r="E547" s="50">
        <v>104276</v>
      </c>
      <c r="F547" s="50"/>
      <c r="G547" s="45">
        <v>5905490015976</v>
      </c>
      <c r="H547" s="51"/>
      <c r="I547" s="11" t="s">
        <v>1018</v>
      </c>
      <c r="J547" s="6" t="s">
        <v>2988</v>
      </c>
      <c r="K547" s="12" t="s">
        <v>56</v>
      </c>
      <c r="L547" s="7" t="s">
        <v>2815</v>
      </c>
      <c r="M547" s="7" t="s">
        <v>2984</v>
      </c>
      <c r="N547" s="17">
        <v>2199</v>
      </c>
      <c r="O547" s="17">
        <v>938</v>
      </c>
      <c r="P547" s="17">
        <v>938</v>
      </c>
      <c r="Q547" s="17">
        <v>938</v>
      </c>
      <c r="R547" s="17"/>
      <c r="S547" s="17"/>
      <c r="T547" s="17" t="str">
        <f t="shared" si="61"/>
        <v>938</v>
      </c>
      <c r="U547" s="15"/>
      <c r="V547" s="29"/>
      <c r="W547" s="17">
        <f t="shared" si="62"/>
        <v>966.14</v>
      </c>
      <c r="X547" s="62">
        <v>0.3</v>
      </c>
      <c r="Y547" s="17">
        <f t="shared" si="58"/>
        <v>1380.2</v>
      </c>
      <c r="Z547" s="21">
        <f t="shared" si="63"/>
        <v>1380</v>
      </c>
      <c r="AA547" s="17">
        <f t="shared" si="59"/>
        <v>1380</v>
      </c>
      <c r="AB547" s="17">
        <f t="shared" si="60"/>
        <v>2199</v>
      </c>
    </row>
    <row r="548" spans="1:28" customFormat="1" ht="15" customHeight="1" x14ac:dyDescent="0.3">
      <c r="A548" s="116"/>
      <c r="B548" s="12" t="s">
        <v>3837</v>
      </c>
      <c r="C548" s="12" t="s">
        <v>4936</v>
      </c>
      <c r="D548" s="5" t="s">
        <v>8169</v>
      </c>
      <c r="E548" s="50">
        <v>104277</v>
      </c>
      <c r="F548" s="50"/>
      <c r="G548" s="45">
        <v>5905490015983</v>
      </c>
      <c r="H548" s="51"/>
      <c r="I548" s="11" t="s">
        <v>1019</v>
      </c>
      <c r="J548" s="6" t="s">
        <v>2988</v>
      </c>
      <c r="K548" s="12" t="s">
        <v>56</v>
      </c>
      <c r="L548" s="7" t="s">
        <v>2815</v>
      </c>
      <c r="M548" s="7" t="s">
        <v>2984</v>
      </c>
      <c r="N548" s="17">
        <v>2199</v>
      </c>
      <c r="O548" s="17">
        <v>938</v>
      </c>
      <c r="P548" s="17">
        <v>938</v>
      </c>
      <c r="Q548" s="17">
        <v>938</v>
      </c>
      <c r="R548" s="17"/>
      <c r="S548" s="17"/>
      <c r="T548" s="17" t="str">
        <f t="shared" si="61"/>
        <v>938</v>
      </c>
      <c r="U548" s="15"/>
      <c r="V548" s="29"/>
      <c r="W548" s="17">
        <f t="shared" si="62"/>
        <v>966.14</v>
      </c>
      <c r="X548" s="62">
        <v>0.3</v>
      </c>
      <c r="Y548" s="17">
        <f t="shared" si="58"/>
        <v>1380.2</v>
      </c>
      <c r="Z548" s="21">
        <f t="shared" si="63"/>
        <v>1380</v>
      </c>
      <c r="AA548" s="17">
        <f t="shared" si="59"/>
        <v>1380</v>
      </c>
      <c r="AB548" s="17">
        <f t="shared" si="60"/>
        <v>2199</v>
      </c>
    </row>
    <row r="549" spans="1:28" customFormat="1" ht="15" customHeight="1" x14ac:dyDescent="0.3">
      <c r="A549" s="116"/>
      <c r="B549" s="12" t="s">
        <v>3838</v>
      </c>
      <c r="C549" s="12" t="s">
        <v>4937</v>
      </c>
      <c r="D549" s="5" t="s">
        <v>8169</v>
      </c>
      <c r="E549" s="50">
        <v>104278</v>
      </c>
      <c r="F549" s="50"/>
      <c r="G549" s="45">
        <v>5905490015990</v>
      </c>
      <c r="H549" s="51"/>
      <c r="I549" s="11" t="s">
        <v>1020</v>
      </c>
      <c r="J549" s="6" t="s">
        <v>2988</v>
      </c>
      <c r="K549" s="12" t="s">
        <v>56</v>
      </c>
      <c r="L549" s="7" t="s">
        <v>2816</v>
      </c>
      <c r="M549" s="7" t="s">
        <v>2984</v>
      </c>
      <c r="N549" s="17">
        <v>2199</v>
      </c>
      <c r="O549" s="17">
        <v>938</v>
      </c>
      <c r="P549" s="17">
        <v>938</v>
      </c>
      <c r="Q549" s="17">
        <v>938</v>
      </c>
      <c r="R549" s="17"/>
      <c r="S549" s="17"/>
      <c r="T549" s="17" t="str">
        <f t="shared" si="61"/>
        <v>938</v>
      </c>
      <c r="U549" s="15"/>
      <c r="V549" s="29"/>
      <c r="W549" s="17">
        <f t="shared" si="62"/>
        <v>966.14</v>
      </c>
      <c r="X549" s="62">
        <v>0.3</v>
      </c>
      <c r="Y549" s="17">
        <f t="shared" si="58"/>
        <v>1380.2</v>
      </c>
      <c r="Z549" s="21">
        <f t="shared" si="63"/>
        <v>1380</v>
      </c>
      <c r="AA549" s="17">
        <f t="shared" si="59"/>
        <v>1380</v>
      </c>
      <c r="AB549" s="17">
        <f t="shared" si="60"/>
        <v>2199</v>
      </c>
    </row>
    <row r="550" spans="1:28" customFormat="1" ht="15" customHeight="1" x14ac:dyDescent="0.3">
      <c r="A550" s="116"/>
      <c r="B550" s="12" t="s">
        <v>3839</v>
      </c>
      <c r="C550" s="12" t="s">
        <v>4938</v>
      </c>
      <c r="D550" s="5" t="s">
        <v>8169</v>
      </c>
      <c r="E550" s="50">
        <v>104279</v>
      </c>
      <c r="F550" s="50"/>
      <c r="G550" s="45">
        <v>5905490016003</v>
      </c>
      <c r="H550" s="51"/>
      <c r="I550" s="11" t="s">
        <v>1021</v>
      </c>
      <c r="J550" s="6" t="s">
        <v>2988</v>
      </c>
      <c r="K550" s="12" t="s">
        <v>56</v>
      </c>
      <c r="L550" s="7" t="s">
        <v>2816</v>
      </c>
      <c r="M550" s="7" t="s">
        <v>2984</v>
      </c>
      <c r="N550" s="17">
        <v>2199</v>
      </c>
      <c r="O550" s="17">
        <v>938</v>
      </c>
      <c r="P550" s="17">
        <v>938</v>
      </c>
      <c r="Q550" s="17">
        <v>938</v>
      </c>
      <c r="R550" s="17"/>
      <c r="S550" s="17"/>
      <c r="T550" s="17" t="str">
        <f t="shared" si="61"/>
        <v>938</v>
      </c>
      <c r="U550" s="15"/>
      <c r="V550" s="29"/>
      <c r="W550" s="17">
        <f t="shared" si="62"/>
        <v>966.14</v>
      </c>
      <c r="X550" s="62">
        <v>0.3</v>
      </c>
      <c r="Y550" s="17">
        <f t="shared" si="58"/>
        <v>1380.2</v>
      </c>
      <c r="Z550" s="21">
        <f t="shared" si="63"/>
        <v>1380</v>
      </c>
      <c r="AA550" s="17">
        <f t="shared" si="59"/>
        <v>1380</v>
      </c>
      <c r="AB550" s="17">
        <f t="shared" si="60"/>
        <v>2199</v>
      </c>
    </row>
    <row r="551" spans="1:28" customFormat="1" ht="15" customHeight="1" x14ac:dyDescent="0.3">
      <c r="A551" s="116"/>
      <c r="B551" s="12" t="s">
        <v>3840</v>
      </c>
      <c r="C551" s="12" t="s">
        <v>4939</v>
      </c>
      <c r="D551" s="5" t="s">
        <v>8169</v>
      </c>
      <c r="E551" s="50">
        <v>104280</v>
      </c>
      <c r="F551" s="50"/>
      <c r="G551" s="45">
        <v>5905490016010</v>
      </c>
      <c r="H551" s="51"/>
      <c r="I551" s="11" t="s">
        <v>1022</v>
      </c>
      <c r="J551" s="6" t="s">
        <v>2988</v>
      </c>
      <c r="K551" s="12" t="s">
        <v>56</v>
      </c>
      <c r="L551" s="7" t="s">
        <v>2817</v>
      </c>
      <c r="M551" s="7" t="s">
        <v>2984</v>
      </c>
      <c r="N551" s="17">
        <v>2199</v>
      </c>
      <c r="O551" s="17">
        <v>938</v>
      </c>
      <c r="P551" s="17">
        <v>938</v>
      </c>
      <c r="Q551" s="17">
        <v>938</v>
      </c>
      <c r="R551" s="17"/>
      <c r="S551" s="17"/>
      <c r="T551" s="17" t="str">
        <f t="shared" si="61"/>
        <v>938</v>
      </c>
      <c r="U551" s="15"/>
      <c r="V551" s="29"/>
      <c r="W551" s="17">
        <f t="shared" si="62"/>
        <v>966.14</v>
      </c>
      <c r="X551" s="62">
        <v>0.3</v>
      </c>
      <c r="Y551" s="17">
        <f t="shared" si="58"/>
        <v>1380.2</v>
      </c>
      <c r="Z551" s="21">
        <f t="shared" si="63"/>
        <v>1380</v>
      </c>
      <c r="AA551" s="17">
        <f t="shared" si="59"/>
        <v>1380</v>
      </c>
      <c r="AB551" s="17">
        <f t="shared" si="60"/>
        <v>2199</v>
      </c>
    </row>
    <row r="552" spans="1:28" customFormat="1" ht="15" customHeight="1" x14ac:dyDescent="0.3">
      <c r="A552" s="116"/>
      <c r="B552" s="12" t="s">
        <v>3841</v>
      </c>
      <c r="C552" s="12" t="s">
        <v>4940</v>
      </c>
      <c r="D552" s="5" t="s">
        <v>8169</v>
      </c>
      <c r="E552" s="50">
        <v>104281</v>
      </c>
      <c r="F552" s="50"/>
      <c r="G552" s="45">
        <v>5905490016027</v>
      </c>
      <c r="H552" s="51"/>
      <c r="I552" s="11" t="s">
        <v>1023</v>
      </c>
      <c r="J552" s="6" t="s">
        <v>2988</v>
      </c>
      <c r="K552" s="12" t="s">
        <v>56</v>
      </c>
      <c r="L552" s="7" t="s">
        <v>2817</v>
      </c>
      <c r="M552" s="7" t="s">
        <v>2984</v>
      </c>
      <c r="N552" s="17">
        <v>2199</v>
      </c>
      <c r="O552" s="17">
        <v>938</v>
      </c>
      <c r="P552" s="17">
        <v>938</v>
      </c>
      <c r="Q552" s="17">
        <v>938</v>
      </c>
      <c r="R552" s="17"/>
      <c r="S552" s="17"/>
      <c r="T552" s="17" t="str">
        <f t="shared" si="61"/>
        <v>938</v>
      </c>
      <c r="U552" s="15"/>
      <c r="V552" s="29"/>
      <c r="W552" s="17">
        <f t="shared" si="62"/>
        <v>966.14</v>
      </c>
      <c r="X552" s="62">
        <v>0.3</v>
      </c>
      <c r="Y552" s="17">
        <f t="shared" si="58"/>
        <v>1380.2</v>
      </c>
      <c r="Z552" s="21">
        <f t="shared" si="63"/>
        <v>1380</v>
      </c>
      <c r="AA552" s="17">
        <f t="shared" si="59"/>
        <v>1380</v>
      </c>
      <c r="AB552" s="17">
        <f t="shared" si="60"/>
        <v>2199</v>
      </c>
    </row>
    <row r="553" spans="1:28" customFormat="1" ht="15" customHeight="1" x14ac:dyDescent="0.3">
      <c r="A553" s="116"/>
      <c r="B553" s="12" t="s">
        <v>3842</v>
      </c>
      <c r="C553" s="12" t="s">
        <v>4941</v>
      </c>
      <c r="D553" s="5" t="s">
        <v>8169</v>
      </c>
      <c r="E553" s="50">
        <v>104282</v>
      </c>
      <c r="F553" s="50"/>
      <c r="G553" s="45">
        <v>5905490016034</v>
      </c>
      <c r="H553" s="51"/>
      <c r="I553" s="11" t="s">
        <v>1024</v>
      </c>
      <c r="J553" s="6" t="s">
        <v>2988</v>
      </c>
      <c r="K553" s="12" t="s">
        <v>56</v>
      </c>
      <c r="L553" s="7" t="s">
        <v>2818</v>
      </c>
      <c r="M553" s="7" t="s">
        <v>2984</v>
      </c>
      <c r="N553" s="17">
        <v>2199</v>
      </c>
      <c r="O553" s="17">
        <v>938</v>
      </c>
      <c r="P553" s="17">
        <v>938</v>
      </c>
      <c r="Q553" s="17">
        <v>938</v>
      </c>
      <c r="R553" s="17"/>
      <c r="S553" s="17"/>
      <c r="T553" s="17" t="str">
        <f t="shared" si="61"/>
        <v>938</v>
      </c>
      <c r="U553" s="15"/>
      <c r="V553" s="29"/>
      <c r="W553" s="17">
        <f t="shared" si="62"/>
        <v>966.14</v>
      </c>
      <c r="X553" s="62">
        <v>0.3</v>
      </c>
      <c r="Y553" s="17">
        <f t="shared" si="58"/>
        <v>1380.2</v>
      </c>
      <c r="Z553" s="21">
        <f t="shared" si="63"/>
        <v>1380</v>
      </c>
      <c r="AA553" s="17">
        <f t="shared" si="59"/>
        <v>1380</v>
      </c>
      <c r="AB553" s="17">
        <f t="shared" si="60"/>
        <v>2199</v>
      </c>
    </row>
    <row r="554" spans="1:28" customFormat="1" ht="15" customHeight="1" x14ac:dyDescent="0.3">
      <c r="A554" s="116"/>
      <c r="B554" s="12" t="s">
        <v>3843</v>
      </c>
      <c r="C554" s="12" t="s">
        <v>4942</v>
      </c>
      <c r="D554" s="5" t="s">
        <v>8169</v>
      </c>
      <c r="E554" s="50">
        <v>104283</v>
      </c>
      <c r="F554" s="50"/>
      <c r="G554" s="45">
        <v>5905490016041</v>
      </c>
      <c r="H554" s="51"/>
      <c r="I554" s="11" t="s">
        <v>1025</v>
      </c>
      <c r="J554" s="6" t="s">
        <v>2988</v>
      </c>
      <c r="K554" s="12" t="s">
        <v>56</v>
      </c>
      <c r="L554" s="7" t="s">
        <v>2818</v>
      </c>
      <c r="M554" s="7" t="s">
        <v>2984</v>
      </c>
      <c r="N554" s="17">
        <v>2199</v>
      </c>
      <c r="O554" s="17">
        <v>938</v>
      </c>
      <c r="P554" s="17">
        <v>938</v>
      </c>
      <c r="Q554" s="17">
        <v>938</v>
      </c>
      <c r="R554" s="17"/>
      <c r="S554" s="17"/>
      <c r="T554" s="17" t="str">
        <f t="shared" si="61"/>
        <v>938</v>
      </c>
      <c r="U554" s="15"/>
      <c r="V554" s="29"/>
      <c r="W554" s="17">
        <f t="shared" si="62"/>
        <v>966.14</v>
      </c>
      <c r="X554" s="62">
        <v>0.3</v>
      </c>
      <c r="Y554" s="17">
        <f t="shared" si="58"/>
        <v>1380.2</v>
      </c>
      <c r="Z554" s="21">
        <f t="shared" si="63"/>
        <v>1380</v>
      </c>
      <c r="AA554" s="17">
        <f t="shared" si="59"/>
        <v>1380</v>
      </c>
      <c r="AB554" s="17">
        <f t="shared" si="60"/>
        <v>2199</v>
      </c>
    </row>
    <row r="555" spans="1:28" customFormat="1" ht="15" customHeight="1" x14ac:dyDescent="0.3">
      <c r="A555" s="116"/>
      <c r="B555" s="12" t="s">
        <v>3844</v>
      </c>
      <c r="C555" s="12" t="s">
        <v>4943</v>
      </c>
      <c r="D555" s="5" t="s">
        <v>8169</v>
      </c>
      <c r="E555" s="50">
        <v>104284</v>
      </c>
      <c r="F555" s="50"/>
      <c r="G555" s="45">
        <v>5905490016058</v>
      </c>
      <c r="H555" s="51"/>
      <c r="I555" s="11" t="s">
        <v>1026</v>
      </c>
      <c r="J555" s="6" t="s">
        <v>2988</v>
      </c>
      <c r="K555" s="12" t="s">
        <v>56</v>
      </c>
      <c r="L555" s="7" t="s">
        <v>2819</v>
      </c>
      <c r="M555" s="7" t="s">
        <v>2984</v>
      </c>
      <c r="N555" s="17">
        <v>2199</v>
      </c>
      <c r="O555" s="17">
        <v>938</v>
      </c>
      <c r="P555" s="17">
        <v>938</v>
      </c>
      <c r="Q555" s="17">
        <v>938</v>
      </c>
      <c r="R555" s="17"/>
      <c r="S555" s="17"/>
      <c r="T555" s="17" t="str">
        <f t="shared" si="61"/>
        <v>938</v>
      </c>
      <c r="U555" s="15"/>
      <c r="V555" s="29"/>
      <c r="W555" s="17">
        <f t="shared" si="62"/>
        <v>966.14</v>
      </c>
      <c r="X555" s="62">
        <v>0.3</v>
      </c>
      <c r="Y555" s="17">
        <f t="shared" ref="Y555:Y618" si="64">W555/0.7</f>
        <v>1380.2</v>
      </c>
      <c r="Z555" s="21">
        <f t="shared" si="63"/>
        <v>1380</v>
      </c>
      <c r="AA555" s="17">
        <f t="shared" si="59"/>
        <v>1380</v>
      </c>
      <c r="AB555" s="17">
        <f t="shared" si="60"/>
        <v>2199</v>
      </c>
    </row>
    <row r="556" spans="1:28" customFormat="1" ht="15" customHeight="1" x14ac:dyDescent="0.3">
      <c r="A556" s="116"/>
      <c r="B556" s="12" t="s">
        <v>3845</v>
      </c>
      <c r="C556" s="12" t="s">
        <v>4944</v>
      </c>
      <c r="D556" s="5" t="s">
        <v>8169</v>
      </c>
      <c r="E556" s="50">
        <v>104285</v>
      </c>
      <c r="F556" s="50"/>
      <c r="G556" s="45">
        <v>5905490016065</v>
      </c>
      <c r="H556" s="51"/>
      <c r="I556" s="11" t="s">
        <v>1027</v>
      </c>
      <c r="J556" s="6" t="s">
        <v>2988</v>
      </c>
      <c r="K556" s="12" t="s">
        <v>56</v>
      </c>
      <c r="L556" s="7" t="s">
        <v>2819</v>
      </c>
      <c r="M556" s="7" t="s">
        <v>2984</v>
      </c>
      <c r="N556" s="17">
        <v>2199</v>
      </c>
      <c r="O556" s="17">
        <v>938</v>
      </c>
      <c r="P556" s="17">
        <v>938</v>
      </c>
      <c r="Q556" s="17">
        <v>938</v>
      </c>
      <c r="R556" s="17"/>
      <c r="S556" s="17"/>
      <c r="T556" s="17" t="str">
        <f t="shared" si="61"/>
        <v>938</v>
      </c>
      <c r="U556" s="15"/>
      <c r="V556" s="29"/>
      <c r="W556" s="17">
        <f t="shared" si="62"/>
        <v>966.14</v>
      </c>
      <c r="X556" s="62">
        <v>0.3</v>
      </c>
      <c r="Y556" s="17">
        <f t="shared" si="64"/>
        <v>1380.2</v>
      </c>
      <c r="Z556" s="21">
        <f t="shared" si="63"/>
        <v>1380</v>
      </c>
      <c r="AA556" s="17">
        <f t="shared" si="59"/>
        <v>1380</v>
      </c>
      <c r="AB556" s="17">
        <f t="shared" si="60"/>
        <v>2199</v>
      </c>
    </row>
    <row r="557" spans="1:28" customFormat="1" ht="15" customHeight="1" x14ac:dyDescent="0.3">
      <c r="A557" s="116"/>
      <c r="B557" s="12" t="s">
        <v>3846</v>
      </c>
      <c r="C557" s="12" t="s">
        <v>4945</v>
      </c>
      <c r="D557" s="5" t="s">
        <v>8169</v>
      </c>
      <c r="E557" s="50">
        <v>104286</v>
      </c>
      <c r="F557" s="50"/>
      <c r="G557" s="45">
        <v>5905490016072</v>
      </c>
      <c r="H557" s="51"/>
      <c r="I557" s="11" t="s">
        <v>1028</v>
      </c>
      <c r="J557" s="6" t="s">
        <v>2988</v>
      </c>
      <c r="K557" s="12" t="s">
        <v>56</v>
      </c>
      <c r="L557" s="7" t="s">
        <v>2820</v>
      </c>
      <c r="M557" s="7" t="s">
        <v>2984</v>
      </c>
      <c r="N557" s="17">
        <v>2199</v>
      </c>
      <c r="O557" s="17">
        <v>938</v>
      </c>
      <c r="P557" s="17">
        <v>938</v>
      </c>
      <c r="Q557" s="17">
        <v>938</v>
      </c>
      <c r="R557" s="17"/>
      <c r="S557" s="17"/>
      <c r="T557" s="17" t="str">
        <f t="shared" si="61"/>
        <v>938</v>
      </c>
      <c r="U557" s="15"/>
      <c r="V557" s="29"/>
      <c r="W557" s="17">
        <f t="shared" si="62"/>
        <v>966.14</v>
      </c>
      <c r="X557" s="62">
        <v>0.3</v>
      </c>
      <c r="Y557" s="17">
        <f t="shared" si="64"/>
        <v>1380.2</v>
      </c>
      <c r="Z557" s="21">
        <f t="shared" si="63"/>
        <v>1380</v>
      </c>
      <c r="AA557" s="17">
        <f t="shared" si="59"/>
        <v>1380</v>
      </c>
      <c r="AB557" s="17">
        <f t="shared" si="60"/>
        <v>2199</v>
      </c>
    </row>
    <row r="558" spans="1:28" customFormat="1" ht="15" customHeight="1" x14ac:dyDescent="0.3">
      <c r="A558" s="116"/>
      <c r="B558" s="12" t="s">
        <v>3847</v>
      </c>
      <c r="C558" s="12" t="s">
        <v>4946</v>
      </c>
      <c r="D558" s="5" t="s">
        <v>8169</v>
      </c>
      <c r="E558" s="50">
        <v>104287</v>
      </c>
      <c r="F558" s="50"/>
      <c r="G558" s="45">
        <v>5905490016089</v>
      </c>
      <c r="H558" s="51"/>
      <c r="I558" s="11" t="s">
        <v>1029</v>
      </c>
      <c r="J558" s="6" t="s">
        <v>2988</v>
      </c>
      <c r="K558" s="12" t="s">
        <v>56</v>
      </c>
      <c r="L558" s="7" t="s">
        <v>2820</v>
      </c>
      <c r="M558" s="7" t="s">
        <v>2984</v>
      </c>
      <c r="N558" s="17">
        <v>2199</v>
      </c>
      <c r="O558" s="17">
        <v>938</v>
      </c>
      <c r="P558" s="17">
        <v>938</v>
      </c>
      <c r="Q558" s="17">
        <v>938</v>
      </c>
      <c r="R558" s="17"/>
      <c r="S558" s="17"/>
      <c r="T558" s="17" t="str">
        <f t="shared" si="61"/>
        <v>938</v>
      </c>
      <c r="U558" s="15"/>
      <c r="V558" s="29"/>
      <c r="W558" s="17">
        <f t="shared" si="62"/>
        <v>966.14</v>
      </c>
      <c r="X558" s="62">
        <v>0.3</v>
      </c>
      <c r="Y558" s="17">
        <f t="shared" si="64"/>
        <v>1380.2</v>
      </c>
      <c r="Z558" s="21">
        <f t="shared" si="63"/>
        <v>1380</v>
      </c>
      <c r="AA558" s="17">
        <f t="shared" si="59"/>
        <v>1380</v>
      </c>
      <c r="AB558" s="17">
        <f t="shared" si="60"/>
        <v>2199</v>
      </c>
    </row>
    <row r="559" spans="1:28" customFormat="1" ht="15" customHeight="1" x14ac:dyDescent="0.3">
      <c r="A559" s="116"/>
      <c r="B559" s="12" t="s">
        <v>3848</v>
      </c>
      <c r="C559" s="12" t="s">
        <v>4947</v>
      </c>
      <c r="D559" s="5" t="s">
        <v>8169</v>
      </c>
      <c r="E559" s="50">
        <v>104288</v>
      </c>
      <c r="F559" s="50"/>
      <c r="G559" s="45">
        <v>5905490016096</v>
      </c>
      <c r="H559" s="51"/>
      <c r="I559" s="11" t="s">
        <v>1030</v>
      </c>
      <c r="J559" s="6" t="s">
        <v>2988</v>
      </c>
      <c r="K559" s="12" t="s">
        <v>56</v>
      </c>
      <c r="L559" s="7" t="s">
        <v>2821</v>
      </c>
      <c r="M559" s="7" t="s">
        <v>2984</v>
      </c>
      <c r="N559" s="17">
        <v>2199</v>
      </c>
      <c r="O559" s="17">
        <v>938</v>
      </c>
      <c r="P559" s="17">
        <v>938</v>
      </c>
      <c r="Q559" s="17">
        <v>938</v>
      </c>
      <c r="R559" s="17"/>
      <c r="S559" s="17"/>
      <c r="T559" s="17" t="str">
        <f t="shared" si="61"/>
        <v>938</v>
      </c>
      <c r="U559" s="15"/>
      <c r="V559" s="29"/>
      <c r="W559" s="17">
        <f t="shared" si="62"/>
        <v>966.14</v>
      </c>
      <c r="X559" s="62">
        <v>0.3</v>
      </c>
      <c r="Y559" s="17">
        <f t="shared" si="64"/>
        <v>1380.2</v>
      </c>
      <c r="Z559" s="21">
        <f t="shared" si="63"/>
        <v>1380</v>
      </c>
      <c r="AA559" s="17">
        <f t="shared" si="59"/>
        <v>1380</v>
      </c>
      <c r="AB559" s="17">
        <f t="shared" si="60"/>
        <v>2199</v>
      </c>
    </row>
    <row r="560" spans="1:28" customFormat="1" ht="15" customHeight="1" x14ac:dyDescent="0.3">
      <c r="A560" s="116"/>
      <c r="B560" s="12" t="s">
        <v>3849</v>
      </c>
      <c r="C560" s="12" t="s">
        <v>4948</v>
      </c>
      <c r="D560" s="5" t="s">
        <v>8169</v>
      </c>
      <c r="E560" s="50">
        <v>104289</v>
      </c>
      <c r="F560" s="50"/>
      <c r="G560" s="45">
        <v>5905490016102</v>
      </c>
      <c r="H560" s="51"/>
      <c r="I560" s="11" t="s">
        <v>1031</v>
      </c>
      <c r="J560" s="6" t="s">
        <v>2988</v>
      </c>
      <c r="K560" s="12" t="s">
        <v>56</v>
      </c>
      <c r="L560" s="7" t="s">
        <v>2821</v>
      </c>
      <c r="M560" s="7" t="s">
        <v>2984</v>
      </c>
      <c r="N560" s="17">
        <v>2199</v>
      </c>
      <c r="O560" s="17">
        <v>938</v>
      </c>
      <c r="P560" s="17">
        <v>938</v>
      </c>
      <c r="Q560" s="17">
        <v>938</v>
      </c>
      <c r="R560" s="17"/>
      <c r="S560" s="17"/>
      <c r="T560" s="17" t="str">
        <f t="shared" si="61"/>
        <v>938</v>
      </c>
      <c r="U560" s="15"/>
      <c r="V560" s="29"/>
      <c r="W560" s="17">
        <f t="shared" si="62"/>
        <v>966.14</v>
      </c>
      <c r="X560" s="62">
        <v>0.3</v>
      </c>
      <c r="Y560" s="17">
        <f t="shared" si="64"/>
        <v>1380.2</v>
      </c>
      <c r="Z560" s="21">
        <f t="shared" si="63"/>
        <v>1380</v>
      </c>
      <c r="AA560" s="17">
        <f t="shared" si="59"/>
        <v>1380</v>
      </c>
      <c r="AB560" s="17">
        <f t="shared" si="60"/>
        <v>2199</v>
      </c>
    </row>
    <row r="561" spans="1:28" customFormat="1" ht="15" customHeight="1" x14ac:dyDescent="0.3">
      <c r="A561" s="116"/>
      <c r="B561" s="12" t="s">
        <v>3850</v>
      </c>
      <c r="C561" s="12" t="s">
        <v>4949</v>
      </c>
      <c r="D561" s="5" t="s">
        <v>8169</v>
      </c>
      <c r="E561" s="50">
        <v>104290</v>
      </c>
      <c r="F561" s="50"/>
      <c r="G561" s="45">
        <v>5905490016119</v>
      </c>
      <c r="H561" s="51"/>
      <c r="I561" s="11" t="s">
        <v>1032</v>
      </c>
      <c r="J561" s="6" t="s">
        <v>2988</v>
      </c>
      <c r="K561" s="12" t="s">
        <v>56</v>
      </c>
      <c r="L561" s="7" t="s">
        <v>2815</v>
      </c>
      <c r="M561" s="7" t="s">
        <v>2984</v>
      </c>
      <c r="N561" s="17">
        <v>1999</v>
      </c>
      <c r="O561" s="17">
        <v>885</v>
      </c>
      <c r="P561" s="17">
        <v>885</v>
      </c>
      <c r="Q561" s="17">
        <v>885</v>
      </c>
      <c r="R561" s="17"/>
      <c r="S561" s="17"/>
      <c r="T561" s="17" t="str">
        <f t="shared" si="61"/>
        <v>885</v>
      </c>
      <c r="U561" s="15"/>
      <c r="V561" s="29"/>
      <c r="W561" s="17">
        <f t="shared" si="62"/>
        <v>911.55000000000007</v>
      </c>
      <c r="X561" s="62">
        <v>0.3</v>
      </c>
      <c r="Y561" s="17">
        <f t="shared" si="64"/>
        <v>1302.214285714286</v>
      </c>
      <c r="Z561" s="21">
        <f t="shared" si="63"/>
        <v>1302</v>
      </c>
      <c r="AA561" s="17">
        <f t="shared" si="59"/>
        <v>1302</v>
      </c>
      <c r="AB561" s="17">
        <f t="shared" si="60"/>
        <v>1999</v>
      </c>
    </row>
    <row r="562" spans="1:28" customFormat="1" ht="15" customHeight="1" x14ac:dyDescent="0.3">
      <c r="A562" s="116"/>
      <c r="B562" s="12" t="s">
        <v>3851</v>
      </c>
      <c r="C562" s="12" t="s">
        <v>4950</v>
      </c>
      <c r="D562" s="5" t="s">
        <v>8169</v>
      </c>
      <c r="E562" s="50">
        <v>104291</v>
      </c>
      <c r="F562" s="50"/>
      <c r="G562" s="45">
        <v>5905490016126</v>
      </c>
      <c r="H562" s="51"/>
      <c r="I562" s="11" t="s">
        <v>1033</v>
      </c>
      <c r="J562" s="6" t="s">
        <v>2988</v>
      </c>
      <c r="K562" s="12" t="s">
        <v>56</v>
      </c>
      <c r="L562" s="7" t="s">
        <v>2815</v>
      </c>
      <c r="M562" s="7" t="s">
        <v>2984</v>
      </c>
      <c r="N562" s="17">
        <v>1999</v>
      </c>
      <c r="O562" s="17">
        <v>885</v>
      </c>
      <c r="P562" s="17">
        <v>885</v>
      </c>
      <c r="Q562" s="17">
        <v>885</v>
      </c>
      <c r="R562" s="17"/>
      <c r="S562" s="17"/>
      <c r="T562" s="17" t="str">
        <f t="shared" si="61"/>
        <v>885</v>
      </c>
      <c r="U562" s="15"/>
      <c r="V562" s="29"/>
      <c r="W562" s="17">
        <f t="shared" si="62"/>
        <v>911.55000000000007</v>
      </c>
      <c r="X562" s="62">
        <v>0.3</v>
      </c>
      <c r="Y562" s="17">
        <f t="shared" si="64"/>
        <v>1302.214285714286</v>
      </c>
      <c r="Z562" s="21">
        <f t="shared" si="63"/>
        <v>1302</v>
      </c>
      <c r="AA562" s="17">
        <f t="shared" si="59"/>
        <v>1302</v>
      </c>
      <c r="AB562" s="17">
        <f t="shared" si="60"/>
        <v>1999</v>
      </c>
    </row>
    <row r="563" spans="1:28" customFormat="1" ht="15" customHeight="1" x14ac:dyDescent="0.3">
      <c r="A563" s="116"/>
      <c r="B563" s="12" t="s">
        <v>3852</v>
      </c>
      <c r="C563" s="12" t="s">
        <v>4951</v>
      </c>
      <c r="D563" s="5" t="s">
        <v>8169</v>
      </c>
      <c r="E563" s="50">
        <v>104292</v>
      </c>
      <c r="F563" s="50"/>
      <c r="G563" s="45">
        <v>5905490016133</v>
      </c>
      <c r="H563" s="51"/>
      <c r="I563" s="11" t="s">
        <v>1034</v>
      </c>
      <c r="J563" s="6" t="s">
        <v>2988</v>
      </c>
      <c r="K563" s="12" t="s">
        <v>56</v>
      </c>
      <c r="L563" s="7" t="s">
        <v>2816</v>
      </c>
      <c r="M563" s="7" t="s">
        <v>2984</v>
      </c>
      <c r="N563" s="17">
        <v>1999</v>
      </c>
      <c r="O563" s="17">
        <v>885</v>
      </c>
      <c r="P563" s="17">
        <v>885</v>
      </c>
      <c r="Q563" s="17">
        <v>885</v>
      </c>
      <c r="R563" s="17"/>
      <c r="S563" s="17"/>
      <c r="T563" s="17" t="str">
        <f t="shared" si="61"/>
        <v>885</v>
      </c>
      <c r="U563" s="15"/>
      <c r="V563" s="29"/>
      <c r="W563" s="17">
        <f t="shared" si="62"/>
        <v>911.55000000000007</v>
      </c>
      <c r="X563" s="62">
        <v>0.3</v>
      </c>
      <c r="Y563" s="17">
        <f t="shared" si="64"/>
        <v>1302.214285714286</v>
      </c>
      <c r="Z563" s="21">
        <f t="shared" si="63"/>
        <v>1302</v>
      </c>
      <c r="AA563" s="17">
        <f t="shared" si="59"/>
        <v>1302</v>
      </c>
      <c r="AB563" s="17">
        <f t="shared" si="60"/>
        <v>1999</v>
      </c>
    </row>
    <row r="564" spans="1:28" customFormat="1" ht="15" customHeight="1" x14ac:dyDescent="0.3">
      <c r="A564" s="116"/>
      <c r="B564" s="12" t="s">
        <v>3853</v>
      </c>
      <c r="C564" s="12" t="s">
        <v>4952</v>
      </c>
      <c r="D564" s="5" t="s">
        <v>8169</v>
      </c>
      <c r="E564" s="50">
        <v>104293</v>
      </c>
      <c r="F564" s="50"/>
      <c r="G564" s="45">
        <v>5905490016140</v>
      </c>
      <c r="H564" s="51"/>
      <c r="I564" s="11" t="s">
        <v>1035</v>
      </c>
      <c r="J564" s="6" t="s">
        <v>2988</v>
      </c>
      <c r="K564" s="12" t="s">
        <v>56</v>
      </c>
      <c r="L564" s="7" t="s">
        <v>2816</v>
      </c>
      <c r="M564" s="7" t="s">
        <v>2984</v>
      </c>
      <c r="N564" s="17">
        <v>1999</v>
      </c>
      <c r="O564" s="17">
        <v>885</v>
      </c>
      <c r="P564" s="17">
        <v>885</v>
      </c>
      <c r="Q564" s="17">
        <v>885</v>
      </c>
      <c r="R564" s="17"/>
      <c r="S564" s="17"/>
      <c r="T564" s="17" t="str">
        <f t="shared" si="61"/>
        <v>885</v>
      </c>
      <c r="U564" s="15"/>
      <c r="V564" s="29"/>
      <c r="W564" s="17">
        <f t="shared" si="62"/>
        <v>911.55000000000007</v>
      </c>
      <c r="X564" s="62">
        <v>0.3</v>
      </c>
      <c r="Y564" s="17">
        <f t="shared" si="64"/>
        <v>1302.214285714286</v>
      </c>
      <c r="Z564" s="21">
        <f t="shared" si="63"/>
        <v>1302</v>
      </c>
      <c r="AA564" s="17">
        <f t="shared" si="59"/>
        <v>1302</v>
      </c>
      <c r="AB564" s="17">
        <f t="shared" si="60"/>
        <v>1999</v>
      </c>
    </row>
    <row r="565" spans="1:28" customFormat="1" ht="15" customHeight="1" x14ac:dyDescent="0.3">
      <c r="A565" s="116"/>
      <c r="B565" s="12" t="s">
        <v>3854</v>
      </c>
      <c r="C565" s="12" t="s">
        <v>4953</v>
      </c>
      <c r="D565" s="5" t="s">
        <v>8169</v>
      </c>
      <c r="E565" s="50">
        <v>104294</v>
      </c>
      <c r="F565" s="50"/>
      <c r="G565" s="45">
        <v>5905490016157</v>
      </c>
      <c r="H565" s="51"/>
      <c r="I565" s="11" t="s">
        <v>1036</v>
      </c>
      <c r="J565" s="6" t="s">
        <v>2988</v>
      </c>
      <c r="K565" s="12" t="s">
        <v>56</v>
      </c>
      <c r="L565" s="7" t="s">
        <v>2817</v>
      </c>
      <c r="M565" s="7" t="s">
        <v>2984</v>
      </c>
      <c r="N565" s="17">
        <v>1999</v>
      </c>
      <c r="O565" s="17">
        <v>885</v>
      </c>
      <c r="P565" s="17">
        <v>885</v>
      </c>
      <c r="Q565" s="17">
        <v>885</v>
      </c>
      <c r="R565" s="17"/>
      <c r="S565" s="17"/>
      <c r="T565" s="17" t="str">
        <f t="shared" si="61"/>
        <v>885</v>
      </c>
      <c r="U565" s="15"/>
      <c r="V565" s="29"/>
      <c r="W565" s="17">
        <f t="shared" si="62"/>
        <v>911.55000000000007</v>
      </c>
      <c r="X565" s="62">
        <v>0.3</v>
      </c>
      <c r="Y565" s="17">
        <f t="shared" si="64"/>
        <v>1302.214285714286</v>
      </c>
      <c r="Z565" s="21">
        <f t="shared" si="63"/>
        <v>1302</v>
      </c>
      <c r="AA565" s="17">
        <f t="shared" si="59"/>
        <v>1302</v>
      </c>
      <c r="AB565" s="17">
        <f t="shared" si="60"/>
        <v>1999</v>
      </c>
    </row>
    <row r="566" spans="1:28" customFormat="1" ht="15" customHeight="1" x14ac:dyDescent="0.3">
      <c r="A566" s="116"/>
      <c r="B566" s="12" t="s">
        <v>3855</v>
      </c>
      <c r="C566" s="12" t="s">
        <v>4954</v>
      </c>
      <c r="D566" s="5" t="s">
        <v>8169</v>
      </c>
      <c r="E566" s="50">
        <v>104295</v>
      </c>
      <c r="F566" s="50"/>
      <c r="G566" s="45">
        <v>5905490016164</v>
      </c>
      <c r="H566" s="51"/>
      <c r="I566" s="11" t="s">
        <v>1037</v>
      </c>
      <c r="J566" s="6" t="s">
        <v>2988</v>
      </c>
      <c r="K566" s="12" t="s">
        <v>56</v>
      </c>
      <c r="L566" s="7" t="s">
        <v>2817</v>
      </c>
      <c r="M566" s="7" t="s">
        <v>2984</v>
      </c>
      <c r="N566" s="17">
        <v>1999</v>
      </c>
      <c r="O566" s="17">
        <v>885</v>
      </c>
      <c r="P566" s="17">
        <v>885</v>
      </c>
      <c r="Q566" s="17">
        <v>885</v>
      </c>
      <c r="R566" s="17"/>
      <c r="S566" s="17"/>
      <c r="T566" s="17" t="str">
        <f t="shared" si="61"/>
        <v>885</v>
      </c>
      <c r="U566" s="15"/>
      <c r="V566" s="29"/>
      <c r="W566" s="17">
        <f t="shared" si="62"/>
        <v>911.55000000000007</v>
      </c>
      <c r="X566" s="62">
        <v>0.3</v>
      </c>
      <c r="Y566" s="17">
        <f t="shared" si="64"/>
        <v>1302.214285714286</v>
      </c>
      <c r="Z566" s="21">
        <f t="shared" si="63"/>
        <v>1302</v>
      </c>
      <c r="AA566" s="17">
        <f t="shared" si="59"/>
        <v>1302</v>
      </c>
      <c r="AB566" s="17">
        <f t="shared" si="60"/>
        <v>1999</v>
      </c>
    </row>
    <row r="567" spans="1:28" customFormat="1" ht="15" customHeight="1" x14ac:dyDescent="0.3">
      <c r="A567" s="116"/>
      <c r="B567" s="12" t="s">
        <v>3856</v>
      </c>
      <c r="C567" s="12" t="s">
        <v>4955</v>
      </c>
      <c r="D567" s="5" t="s">
        <v>8169</v>
      </c>
      <c r="E567" s="50">
        <v>104296</v>
      </c>
      <c r="F567" s="50"/>
      <c r="G567" s="45">
        <v>5905490016171</v>
      </c>
      <c r="H567" s="51"/>
      <c r="I567" s="11" t="s">
        <v>1038</v>
      </c>
      <c r="J567" s="6" t="s">
        <v>2988</v>
      </c>
      <c r="K567" s="12" t="s">
        <v>56</v>
      </c>
      <c r="L567" s="7" t="s">
        <v>2818</v>
      </c>
      <c r="M567" s="7" t="s">
        <v>2984</v>
      </c>
      <c r="N567" s="17">
        <v>1999</v>
      </c>
      <c r="O567" s="17">
        <v>885</v>
      </c>
      <c r="P567" s="17">
        <v>885</v>
      </c>
      <c r="Q567" s="17">
        <v>885</v>
      </c>
      <c r="R567" s="17"/>
      <c r="S567" s="17"/>
      <c r="T567" s="17" t="str">
        <f t="shared" si="61"/>
        <v>885</v>
      </c>
      <c r="U567" s="15"/>
      <c r="V567" s="29"/>
      <c r="W567" s="17">
        <f t="shared" si="62"/>
        <v>911.55000000000007</v>
      </c>
      <c r="X567" s="62">
        <v>0.3</v>
      </c>
      <c r="Y567" s="17">
        <f t="shared" si="64"/>
        <v>1302.214285714286</v>
      </c>
      <c r="Z567" s="21">
        <f t="shared" si="63"/>
        <v>1302</v>
      </c>
      <c r="AA567" s="17">
        <f t="shared" si="59"/>
        <v>1302</v>
      </c>
      <c r="AB567" s="17">
        <f t="shared" si="60"/>
        <v>1999</v>
      </c>
    </row>
    <row r="568" spans="1:28" customFormat="1" ht="15" customHeight="1" x14ac:dyDescent="0.3">
      <c r="A568" s="116"/>
      <c r="B568" s="12" t="s">
        <v>3857</v>
      </c>
      <c r="C568" s="12" t="s">
        <v>4956</v>
      </c>
      <c r="D568" s="5" t="s">
        <v>8169</v>
      </c>
      <c r="E568" s="50">
        <v>104297</v>
      </c>
      <c r="F568" s="50"/>
      <c r="G568" s="45">
        <v>5905490016188</v>
      </c>
      <c r="H568" s="51"/>
      <c r="I568" s="11" t="s">
        <v>1039</v>
      </c>
      <c r="J568" s="6" t="s">
        <v>2988</v>
      </c>
      <c r="K568" s="12" t="s">
        <v>56</v>
      </c>
      <c r="L568" s="7" t="s">
        <v>2818</v>
      </c>
      <c r="M568" s="7" t="s">
        <v>2984</v>
      </c>
      <c r="N568" s="17">
        <v>1999</v>
      </c>
      <c r="O568" s="17">
        <v>885</v>
      </c>
      <c r="P568" s="17">
        <v>885</v>
      </c>
      <c r="Q568" s="17">
        <v>885</v>
      </c>
      <c r="R568" s="17"/>
      <c r="S568" s="17"/>
      <c r="T568" s="17" t="str">
        <f t="shared" si="61"/>
        <v>885</v>
      </c>
      <c r="U568" s="15"/>
      <c r="V568" s="29"/>
      <c r="W568" s="17">
        <f t="shared" si="62"/>
        <v>911.55000000000007</v>
      </c>
      <c r="X568" s="62">
        <v>0.3</v>
      </c>
      <c r="Y568" s="17">
        <f t="shared" si="64"/>
        <v>1302.214285714286</v>
      </c>
      <c r="Z568" s="21">
        <f t="shared" si="63"/>
        <v>1302</v>
      </c>
      <c r="AA568" s="17">
        <f t="shared" si="59"/>
        <v>1302</v>
      </c>
      <c r="AB568" s="17">
        <f t="shared" si="60"/>
        <v>1999</v>
      </c>
    </row>
    <row r="569" spans="1:28" customFormat="1" ht="15" customHeight="1" x14ac:dyDescent="0.3">
      <c r="A569" s="116"/>
      <c r="B569" s="12" t="s">
        <v>3858</v>
      </c>
      <c r="C569" s="12" t="s">
        <v>4957</v>
      </c>
      <c r="D569" s="5" t="s">
        <v>8169</v>
      </c>
      <c r="E569" s="50">
        <v>104298</v>
      </c>
      <c r="F569" s="50"/>
      <c r="G569" s="45">
        <v>5905490016195</v>
      </c>
      <c r="H569" s="51"/>
      <c r="I569" s="11" t="s">
        <v>1040</v>
      </c>
      <c r="J569" s="6" t="s">
        <v>2988</v>
      </c>
      <c r="K569" s="12" t="s">
        <v>56</v>
      </c>
      <c r="L569" s="7" t="s">
        <v>2819</v>
      </c>
      <c r="M569" s="7" t="s">
        <v>2984</v>
      </c>
      <c r="N569" s="17">
        <v>1999</v>
      </c>
      <c r="O569" s="17">
        <v>885</v>
      </c>
      <c r="P569" s="17">
        <v>885</v>
      </c>
      <c r="Q569" s="17">
        <v>885</v>
      </c>
      <c r="R569" s="17"/>
      <c r="S569" s="17"/>
      <c r="T569" s="17" t="str">
        <f t="shared" si="61"/>
        <v>885</v>
      </c>
      <c r="U569" s="15"/>
      <c r="V569" s="29"/>
      <c r="W569" s="17">
        <f t="shared" si="62"/>
        <v>911.55000000000007</v>
      </c>
      <c r="X569" s="62">
        <v>0.3</v>
      </c>
      <c r="Y569" s="17">
        <f t="shared" si="64"/>
        <v>1302.214285714286</v>
      </c>
      <c r="Z569" s="21">
        <f t="shared" si="63"/>
        <v>1302</v>
      </c>
      <c r="AA569" s="17">
        <f t="shared" si="59"/>
        <v>1302</v>
      </c>
      <c r="AB569" s="17">
        <f t="shared" si="60"/>
        <v>1999</v>
      </c>
    </row>
    <row r="570" spans="1:28" customFormat="1" ht="15" customHeight="1" x14ac:dyDescent="0.3">
      <c r="A570" s="116"/>
      <c r="B570" s="12" t="s">
        <v>3859</v>
      </c>
      <c r="C570" s="12" t="s">
        <v>4958</v>
      </c>
      <c r="D570" s="5" t="s">
        <v>8169</v>
      </c>
      <c r="E570" s="50">
        <v>104299</v>
      </c>
      <c r="F570" s="50"/>
      <c r="G570" s="45">
        <v>5905490016201</v>
      </c>
      <c r="H570" s="51"/>
      <c r="I570" s="11" t="s">
        <v>1041</v>
      </c>
      <c r="J570" s="6" t="s">
        <v>2988</v>
      </c>
      <c r="K570" s="12" t="s">
        <v>56</v>
      </c>
      <c r="L570" s="7" t="s">
        <v>2819</v>
      </c>
      <c r="M570" s="7" t="s">
        <v>2984</v>
      </c>
      <c r="N570" s="17">
        <v>1999</v>
      </c>
      <c r="O570" s="17">
        <v>885</v>
      </c>
      <c r="P570" s="17">
        <v>885</v>
      </c>
      <c r="Q570" s="17">
        <v>885</v>
      </c>
      <c r="R570" s="17"/>
      <c r="S570" s="17"/>
      <c r="T570" s="17" t="str">
        <f t="shared" si="61"/>
        <v>885</v>
      </c>
      <c r="U570" s="15"/>
      <c r="V570" s="29"/>
      <c r="W570" s="17">
        <f t="shared" si="62"/>
        <v>911.55000000000007</v>
      </c>
      <c r="X570" s="62">
        <v>0.3</v>
      </c>
      <c r="Y570" s="17">
        <f t="shared" si="64"/>
        <v>1302.214285714286</v>
      </c>
      <c r="Z570" s="21">
        <f t="shared" si="63"/>
        <v>1302</v>
      </c>
      <c r="AA570" s="17">
        <f t="shared" si="59"/>
        <v>1302</v>
      </c>
      <c r="AB570" s="17">
        <f t="shared" si="60"/>
        <v>1999</v>
      </c>
    </row>
    <row r="571" spans="1:28" customFormat="1" ht="15" customHeight="1" x14ac:dyDescent="0.3">
      <c r="A571" s="116"/>
      <c r="B571" s="12" t="s">
        <v>3860</v>
      </c>
      <c r="C571" s="12" t="s">
        <v>4959</v>
      </c>
      <c r="D571" s="5" t="s">
        <v>8169</v>
      </c>
      <c r="E571" s="50">
        <v>104300</v>
      </c>
      <c r="F571" s="50"/>
      <c r="G571" s="45">
        <v>5905490016218</v>
      </c>
      <c r="H571" s="51"/>
      <c r="I571" s="11" t="s">
        <v>1042</v>
      </c>
      <c r="J571" s="6" t="s">
        <v>2988</v>
      </c>
      <c r="K571" s="12" t="s">
        <v>56</v>
      </c>
      <c r="L571" s="7" t="s">
        <v>2820</v>
      </c>
      <c r="M571" s="7" t="s">
        <v>2984</v>
      </c>
      <c r="N571" s="17">
        <v>1999</v>
      </c>
      <c r="O571" s="17">
        <v>885</v>
      </c>
      <c r="P571" s="17">
        <v>885</v>
      </c>
      <c r="Q571" s="17">
        <v>885</v>
      </c>
      <c r="R571" s="17"/>
      <c r="S571" s="17"/>
      <c r="T571" s="17" t="str">
        <f t="shared" si="61"/>
        <v>885</v>
      </c>
      <c r="U571" s="15"/>
      <c r="V571" s="29"/>
      <c r="W571" s="17">
        <f t="shared" si="62"/>
        <v>911.55000000000007</v>
      </c>
      <c r="X571" s="62">
        <v>0.3</v>
      </c>
      <c r="Y571" s="17">
        <f t="shared" si="64"/>
        <v>1302.214285714286</v>
      </c>
      <c r="Z571" s="21">
        <f t="shared" si="63"/>
        <v>1302</v>
      </c>
      <c r="AA571" s="17">
        <f t="shared" ref="AA571:AA634" si="65">Z571*1</f>
        <v>1302</v>
      </c>
      <c r="AB571" s="17">
        <f t="shared" si="60"/>
        <v>1999</v>
      </c>
    </row>
    <row r="572" spans="1:28" customFormat="1" ht="15" customHeight="1" x14ac:dyDescent="0.3">
      <c r="A572" s="116"/>
      <c r="B572" s="12" t="s">
        <v>3861</v>
      </c>
      <c r="C572" s="12" t="s">
        <v>4960</v>
      </c>
      <c r="D572" s="5" t="s">
        <v>8169</v>
      </c>
      <c r="E572" s="50">
        <v>104301</v>
      </c>
      <c r="F572" s="50"/>
      <c r="G572" s="45">
        <v>5905490016225</v>
      </c>
      <c r="H572" s="51"/>
      <c r="I572" s="11" t="s">
        <v>1043</v>
      </c>
      <c r="J572" s="6" t="s">
        <v>2988</v>
      </c>
      <c r="K572" s="12" t="s">
        <v>56</v>
      </c>
      <c r="L572" s="7" t="s">
        <v>2820</v>
      </c>
      <c r="M572" s="7" t="s">
        <v>2984</v>
      </c>
      <c r="N572" s="17">
        <v>1999</v>
      </c>
      <c r="O572" s="17">
        <v>885</v>
      </c>
      <c r="P572" s="17">
        <v>885</v>
      </c>
      <c r="Q572" s="17">
        <v>885</v>
      </c>
      <c r="R572" s="17"/>
      <c r="S572" s="17"/>
      <c r="T572" s="17" t="str">
        <f t="shared" si="61"/>
        <v>885</v>
      </c>
      <c r="U572" s="15"/>
      <c r="V572" s="29"/>
      <c r="W572" s="17">
        <f t="shared" si="62"/>
        <v>911.55000000000007</v>
      </c>
      <c r="X572" s="62">
        <v>0.3</v>
      </c>
      <c r="Y572" s="17">
        <f t="shared" si="64"/>
        <v>1302.214285714286</v>
      </c>
      <c r="Z572" s="21">
        <f t="shared" si="63"/>
        <v>1302</v>
      </c>
      <c r="AA572" s="17">
        <f t="shared" si="65"/>
        <v>1302</v>
      </c>
      <c r="AB572" s="17">
        <f t="shared" si="60"/>
        <v>1999</v>
      </c>
    </row>
    <row r="573" spans="1:28" customFormat="1" ht="15" customHeight="1" x14ac:dyDescent="0.3">
      <c r="A573" s="116"/>
      <c r="B573" s="12" t="s">
        <v>3862</v>
      </c>
      <c r="C573" s="12" t="s">
        <v>4961</v>
      </c>
      <c r="D573" s="5" t="s">
        <v>8169</v>
      </c>
      <c r="E573" s="50">
        <v>104302</v>
      </c>
      <c r="F573" s="50"/>
      <c r="G573" s="45">
        <v>5905490016232</v>
      </c>
      <c r="H573" s="51"/>
      <c r="I573" s="11" t="s">
        <v>1044</v>
      </c>
      <c r="J573" s="6" t="s">
        <v>2988</v>
      </c>
      <c r="K573" s="12" t="s">
        <v>56</v>
      </c>
      <c r="L573" s="7" t="s">
        <v>2821</v>
      </c>
      <c r="M573" s="7" t="s">
        <v>2984</v>
      </c>
      <c r="N573" s="17">
        <v>1999</v>
      </c>
      <c r="O573" s="17">
        <v>885</v>
      </c>
      <c r="P573" s="17">
        <v>885</v>
      </c>
      <c r="Q573" s="17">
        <v>885</v>
      </c>
      <c r="R573" s="17"/>
      <c r="S573" s="17"/>
      <c r="T573" s="17" t="str">
        <f t="shared" si="61"/>
        <v>885</v>
      </c>
      <c r="U573" s="15"/>
      <c r="V573" s="29"/>
      <c r="W573" s="17">
        <f t="shared" si="62"/>
        <v>911.55000000000007</v>
      </c>
      <c r="X573" s="62">
        <v>0.3</v>
      </c>
      <c r="Y573" s="17">
        <f t="shared" si="64"/>
        <v>1302.214285714286</v>
      </c>
      <c r="Z573" s="21">
        <f t="shared" si="63"/>
        <v>1302</v>
      </c>
      <c r="AA573" s="17">
        <f t="shared" si="65"/>
        <v>1302</v>
      </c>
      <c r="AB573" s="17">
        <f t="shared" si="60"/>
        <v>1999</v>
      </c>
    </row>
    <row r="574" spans="1:28" customFormat="1" ht="15" customHeight="1" x14ac:dyDescent="0.3">
      <c r="A574" s="116"/>
      <c r="B574" s="12" t="s">
        <v>3863</v>
      </c>
      <c r="C574" s="12" t="s">
        <v>4962</v>
      </c>
      <c r="D574" s="5" t="s">
        <v>8169</v>
      </c>
      <c r="E574" s="50">
        <v>104303</v>
      </c>
      <c r="F574" s="50"/>
      <c r="G574" s="45">
        <v>5905490016249</v>
      </c>
      <c r="H574" s="51"/>
      <c r="I574" s="11" t="s">
        <v>1045</v>
      </c>
      <c r="J574" s="6" t="s">
        <v>2988</v>
      </c>
      <c r="K574" s="12" t="s">
        <v>56</v>
      </c>
      <c r="L574" s="7" t="s">
        <v>2821</v>
      </c>
      <c r="M574" s="7" t="s">
        <v>2984</v>
      </c>
      <c r="N574" s="17">
        <v>1999</v>
      </c>
      <c r="O574" s="17">
        <v>885</v>
      </c>
      <c r="P574" s="17">
        <v>885</v>
      </c>
      <c r="Q574" s="17">
        <v>885</v>
      </c>
      <c r="R574" s="17"/>
      <c r="S574" s="17"/>
      <c r="T574" s="17" t="str">
        <f t="shared" si="61"/>
        <v>885</v>
      </c>
      <c r="U574" s="15"/>
      <c r="V574" s="29"/>
      <c r="W574" s="17">
        <f t="shared" si="62"/>
        <v>911.55000000000007</v>
      </c>
      <c r="X574" s="62">
        <v>0.3</v>
      </c>
      <c r="Y574" s="17">
        <f t="shared" si="64"/>
        <v>1302.214285714286</v>
      </c>
      <c r="Z574" s="21">
        <f t="shared" si="63"/>
        <v>1302</v>
      </c>
      <c r="AA574" s="17">
        <f t="shared" si="65"/>
        <v>1302</v>
      </c>
      <c r="AB574" s="17">
        <f t="shared" si="60"/>
        <v>1999</v>
      </c>
    </row>
    <row r="575" spans="1:28" customFormat="1" ht="15" customHeight="1" x14ac:dyDescent="0.3">
      <c r="A575" s="116"/>
      <c r="B575" s="12" t="s">
        <v>3864</v>
      </c>
      <c r="C575" s="12" t="s">
        <v>4963</v>
      </c>
      <c r="D575" s="5" t="s">
        <v>8169</v>
      </c>
      <c r="E575" s="50">
        <v>103835</v>
      </c>
      <c r="F575" s="50"/>
      <c r="G575" s="45">
        <v>5905490010223</v>
      </c>
      <c r="H575" s="51"/>
      <c r="I575" s="11" t="s">
        <v>1046</v>
      </c>
      <c r="J575" s="6" t="s">
        <v>2988</v>
      </c>
      <c r="K575" s="12" t="s">
        <v>56</v>
      </c>
      <c r="L575" s="7" t="s">
        <v>2815</v>
      </c>
      <c r="M575" s="7" t="s">
        <v>2984</v>
      </c>
      <c r="N575" s="17">
        <v>1599</v>
      </c>
      <c r="O575" s="17">
        <v>714</v>
      </c>
      <c r="P575" s="17">
        <v>714</v>
      </c>
      <c r="Q575" s="17">
        <v>714</v>
      </c>
      <c r="R575" s="17"/>
      <c r="S575" s="17"/>
      <c r="T575" s="17" t="str">
        <f t="shared" si="61"/>
        <v>714</v>
      </c>
      <c r="U575" s="15"/>
      <c r="V575" s="29"/>
      <c r="W575" s="17">
        <f t="shared" si="62"/>
        <v>735.42000000000007</v>
      </c>
      <c r="X575" s="62">
        <v>0.3</v>
      </c>
      <c r="Y575" s="17">
        <f t="shared" si="64"/>
        <v>1050.6000000000001</v>
      </c>
      <c r="Z575" s="21">
        <f t="shared" si="63"/>
        <v>1051</v>
      </c>
      <c r="AA575" s="17">
        <f t="shared" si="65"/>
        <v>1051</v>
      </c>
      <c r="AB575" s="17">
        <f t="shared" si="60"/>
        <v>1599</v>
      </c>
    </row>
    <row r="576" spans="1:28" customFormat="1" ht="15" customHeight="1" x14ac:dyDescent="0.3">
      <c r="A576" s="116"/>
      <c r="B576" s="12" t="s">
        <v>3865</v>
      </c>
      <c r="C576" s="12" t="s">
        <v>4964</v>
      </c>
      <c r="D576" s="5" t="s">
        <v>8169</v>
      </c>
      <c r="E576" s="50">
        <v>103836</v>
      </c>
      <c r="F576" s="50"/>
      <c r="G576" s="45">
        <v>5905490010230</v>
      </c>
      <c r="H576" s="51"/>
      <c r="I576" s="11" t="s">
        <v>1047</v>
      </c>
      <c r="J576" s="6" t="s">
        <v>2988</v>
      </c>
      <c r="K576" s="12" t="s">
        <v>56</v>
      </c>
      <c r="L576" s="7" t="s">
        <v>2815</v>
      </c>
      <c r="M576" s="7" t="s">
        <v>2984</v>
      </c>
      <c r="N576" s="17">
        <v>1599</v>
      </c>
      <c r="O576" s="17">
        <v>714</v>
      </c>
      <c r="P576" s="17">
        <v>714</v>
      </c>
      <c r="Q576" s="17">
        <v>714</v>
      </c>
      <c r="R576" s="17"/>
      <c r="S576" s="17"/>
      <c r="T576" s="17" t="str">
        <f t="shared" si="61"/>
        <v>714</v>
      </c>
      <c r="U576" s="15"/>
      <c r="V576" s="29"/>
      <c r="W576" s="17">
        <f t="shared" si="62"/>
        <v>735.42000000000007</v>
      </c>
      <c r="X576" s="62">
        <v>0.3</v>
      </c>
      <c r="Y576" s="17">
        <f t="shared" si="64"/>
        <v>1050.6000000000001</v>
      </c>
      <c r="Z576" s="21">
        <f t="shared" si="63"/>
        <v>1051</v>
      </c>
      <c r="AA576" s="17">
        <f t="shared" si="65"/>
        <v>1051</v>
      </c>
      <c r="AB576" s="17">
        <f t="shared" si="60"/>
        <v>1599</v>
      </c>
    </row>
    <row r="577" spans="1:28" customFormat="1" ht="15" customHeight="1" x14ac:dyDescent="0.3">
      <c r="A577" s="116"/>
      <c r="B577" s="12" t="s">
        <v>3866</v>
      </c>
      <c r="C577" s="12" t="s">
        <v>4965</v>
      </c>
      <c r="D577" s="5" t="s">
        <v>8169</v>
      </c>
      <c r="E577" s="50">
        <v>103837</v>
      </c>
      <c r="F577" s="50"/>
      <c r="G577" s="45">
        <v>5905490010247</v>
      </c>
      <c r="H577" s="51"/>
      <c r="I577" s="11" t="s">
        <v>1048</v>
      </c>
      <c r="J577" s="6" t="s">
        <v>2988</v>
      </c>
      <c r="K577" s="12" t="s">
        <v>56</v>
      </c>
      <c r="L577" s="7" t="s">
        <v>2816</v>
      </c>
      <c r="M577" s="7" t="s">
        <v>2984</v>
      </c>
      <c r="N577" s="17">
        <v>1599</v>
      </c>
      <c r="O577" s="17">
        <v>714</v>
      </c>
      <c r="P577" s="17">
        <v>714</v>
      </c>
      <c r="Q577" s="17">
        <v>714</v>
      </c>
      <c r="R577" s="17"/>
      <c r="S577" s="17"/>
      <c r="T577" s="17" t="str">
        <f t="shared" si="61"/>
        <v>714</v>
      </c>
      <c r="U577" s="15"/>
      <c r="V577" s="29"/>
      <c r="W577" s="17">
        <f t="shared" si="62"/>
        <v>735.42000000000007</v>
      </c>
      <c r="X577" s="62">
        <v>0.3</v>
      </c>
      <c r="Y577" s="17">
        <f t="shared" si="64"/>
        <v>1050.6000000000001</v>
      </c>
      <c r="Z577" s="21">
        <f t="shared" si="63"/>
        <v>1051</v>
      </c>
      <c r="AA577" s="17">
        <f t="shared" si="65"/>
        <v>1051</v>
      </c>
      <c r="AB577" s="17">
        <f t="shared" si="60"/>
        <v>1599</v>
      </c>
    </row>
    <row r="578" spans="1:28" customFormat="1" ht="15" customHeight="1" x14ac:dyDescent="0.3">
      <c r="A578" s="116"/>
      <c r="B578" s="12" t="s">
        <v>3867</v>
      </c>
      <c r="C578" s="12" t="s">
        <v>4966</v>
      </c>
      <c r="D578" s="5" t="s">
        <v>8169</v>
      </c>
      <c r="E578" s="50">
        <v>103838</v>
      </c>
      <c r="F578" s="50"/>
      <c r="G578" s="45">
        <v>5905490010254</v>
      </c>
      <c r="H578" s="51"/>
      <c r="I578" s="11" t="s">
        <v>1049</v>
      </c>
      <c r="J578" s="6" t="s">
        <v>2988</v>
      </c>
      <c r="K578" s="12" t="s">
        <v>56</v>
      </c>
      <c r="L578" s="7" t="s">
        <v>2816</v>
      </c>
      <c r="M578" s="7" t="s">
        <v>2984</v>
      </c>
      <c r="N578" s="17">
        <v>1599</v>
      </c>
      <c r="O578" s="17">
        <v>714</v>
      </c>
      <c r="P578" s="17">
        <v>714</v>
      </c>
      <c r="Q578" s="17">
        <v>714</v>
      </c>
      <c r="R578" s="17"/>
      <c r="S578" s="17"/>
      <c r="T578" s="17" t="str">
        <f t="shared" si="61"/>
        <v>714</v>
      </c>
      <c r="U578" s="15"/>
      <c r="V578" s="29"/>
      <c r="W578" s="17">
        <f t="shared" si="62"/>
        <v>735.42000000000007</v>
      </c>
      <c r="X578" s="62">
        <v>0.3</v>
      </c>
      <c r="Y578" s="17">
        <f t="shared" si="64"/>
        <v>1050.6000000000001</v>
      </c>
      <c r="Z578" s="21">
        <f t="shared" si="63"/>
        <v>1051</v>
      </c>
      <c r="AA578" s="17">
        <f t="shared" si="65"/>
        <v>1051</v>
      </c>
      <c r="AB578" s="17">
        <f t="shared" ref="AB578:AB641" si="66">N578*1</f>
        <v>1599</v>
      </c>
    </row>
    <row r="579" spans="1:28" customFormat="1" ht="15" customHeight="1" x14ac:dyDescent="0.3">
      <c r="A579" s="116"/>
      <c r="B579" s="12" t="s">
        <v>3868</v>
      </c>
      <c r="C579" s="12" t="s">
        <v>4967</v>
      </c>
      <c r="D579" s="5" t="s">
        <v>8169</v>
      </c>
      <c r="E579" s="50">
        <v>103839</v>
      </c>
      <c r="F579" s="50"/>
      <c r="G579" s="45">
        <v>5905490010261</v>
      </c>
      <c r="H579" s="51"/>
      <c r="I579" s="11" t="s">
        <v>1050</v>
      </c>
      <c r="J579" s="6" t="s">
        <v>2988</v>
      </c>
      <c r="K579" s="12" t="s">
        <v>56</v>
      </c>
      <c r="L579" s="7" t="s">
        <v>2817</v>
      </c>
      <c r="M579" s="7" t="s">
        <v>2984</v>
      </c>
      <c r="N579" s="17">
        <v>1599</v>
      </c>
      <c r="O579" s="17">
        <v>714</v>
      </c>
      <c r="P579" s="17">
        <v>714</v>
      </c>
      <c r="Q579" s="17">
        <v>714</v>
      </c>
      <c r="R579" s="17"/>
      <c r="S579" s="17"/>
      <c r="T579" s="17" t="str">
        <f t="shared" ref="T579:T642" si="67">CONCATENATE(Q579,S579)</f>
        <v>714</v>
      </c>
      <c r="U579" s="15"/>
      <c r="V579" s="29"/>
      <c r="W579" s="17">
        <f t="shared" ref="W579:W642" si="68">T579*1.03</f>
        <v>735.42000000000007</v>
      </c>
      <c r="X579" s="62">
        <v>0.3</v>
      </c>
      <c r="Y579" s="17">
        <f t="shared" si="64"/>
        <v>1050.6000000000001</v>
      </c>
      <c r="Z579" s="21">
        <f t="shared" ref="Z579:Z642" si="69">ROUND(Y579,0)</f>
        <v>1051</v>
      </c>
      <c r="AA579" s="17">
        <f t="shared" si="65"/>
        <v>1051</v>
      </c>
      <c r="AB579" s="17">
        <f t="shared" si="66"/>
        <v>1599</v>
      </c>
    </row>
    <row r="580" spans="1:28" customFormat="1" ht="15" customHeight="1" x14ac:dyDescent="0.3">
      <c r="A580" s="116"/>
      <c r="B580" s="12" t="s">
        <v>3869</v>
      </c>
      <c r="C580" s="12" t="s">
        <v>4968</v>
      </c>
      <c r="D580" s="5" t="s">
        <v>8169</v>
      </c>
      <c r="E580" s="50">
        <v>103840</v>
      </c>
      <c r="F580" s="50"/>
      <c r="G580" s="45">
        <v>5905490010278</v>
      </c>
      <c r="H580" s="51"/>
      <c r="I580" s="11" t="s">
        <v>1051</v>
      </c>
      <c r="J580" s="6" t="s">
        <v>2988</v>
      </c>
      <c r="K580" s="12" t="s">
        <v>56</v>
      </c>
      <c r="L580" s="7" t="s">
        <v>2817</v>
      </c>
      <c r="M580" s="7" t="s">
        <v>2984</v>
      </c>
      <c r="N580" s="17">
        <v>1599</v>
      </c>
      <c r="O580" s="17">
        <v>714</v>
      </c>
      <c r="P580" s="17">
        <v>714</v>
      </c>
      <c r="Q580" s="17">
        <v>714</v>
      </c>
      <c r="R580" s="17"/>
      <c r="S580" s="17"/>
      <c r="T580" s="17" t="str">
        <f t="shared" si="67"/>
        <v>714</v>
      </c>
      <c r="U580" s="15"/>
      <c r="V580" s="29"/>
      <c r="W580" s="17">
        <f t="shared" si="68"/>
        <v>735.42000000000007</v>
      </c>
      <c r="X580" s="62">
        <v>0.3</v>
      </c>
      <c r="Y580" s="17">
        <f t="shared" si="64"/>
        <v>1050.6000000000001</v>
      </c>
      <c r="Z580" s="21">
        <f t="shared" si="69"/>
        <v>1051</v>
      </c>
      <c r="AA580" s="17">
        <f t="shared" si="65"/>
        <v>1051</v>
      </c>
      <c r="AB580" s="17">
        <f t="shared" si="66"/>
        <v>1599</v>
      </c>
    </row>
    <row r="581" spans="1:28" customFormat="1" ht="15" customHeight="1" x14ac:dyDescent="0.3">
      <c r="A581" s="116"/>
      <c r="B581" s="12" t="s">
        <v>3870</v>
      </c>
      <c r="C581" s="12" t="s">
        <v>4969</v>
      </c>
      <c r="D581" s="5" t="s">
        <v>8169</v>
      </c>
      <c r="E581" s="50">
        <v>103841</v>
      </c>
      <c r="F581" s="50"/>
      <c r="G581" s="45">
        <v>5905490010285</v>
      </c>
      <c r="H581" s="51"/>
      <c r="I581" s="11" t="s">
        <v>1052</v>
      </c>
      <c r="J581" s="6" t="s">
        <v>2988</v>
      </c>
      <c r="K581" s="12" t="s">
        <v>56</v>
      </c>
      <c r="L581" s="7" t="s">
        <v>2818</v>
      </c>
      <c r="M581" s="7" t="s">
        <v>2984</v>
      </c>
      <c r="N581" s="17">
        <v>1599</v>
      </c>
      <c r="O581" s="17">
        <v>714</v>
      </c>
      <c r="P581" s="17">
        <v>714</v>
      </c>
      <c r="Q581" s="17">
        <v>714</v>
      </c>
      <c r="R581" s="17"/>
      <c r="S581" s="17"/>
      <c r="T581" s="17" t="str">
        <f t="shared" si="67"/>
        <v>714</v>
      </c>
      <c r="U581" s="15"/>
      <c r="V581" s="29"/>
      <c r="W581" s="17">
        <f t="shared" si="68"/>
        <v>735.42000000000007</v>
      </c>
      <c r="X581" s="62">
        <v>0.3</v>
      </c>
      <c r="Y581" s="17">
        <f t="shared" si="64"/>
        <v>1050.6000000000001</v>
      </c>
      <c r="Z581" s="21">
        <f t="shared" si="69"/>
        <v>1051</v>
      </c>
      <c r="AA581" s="17">
        <f t="shared" si="65"/>
        <v>1051</v>
      </c>
      <c r="AB581" s="17">
        <f t="shared" si="66"/>
        <v>1599</v>
      </c>
    </row>
    <row r="582" spans="1:28" customFormat="1" ht="15" customHeight="1" x14ac:dyDescent="0.3">
      <c r="A582" s="116"/>
      <c r="B582" s="12" t="s">
        <v>3871</v>
      </c>
      <c r="C582" s="12" t="s">
        <v>4970</v>
      </c>
      <c r="D582" s="5" t="s">
        <v>8169</v>
      </c>
      <c r="E582" s="50">
        <v>103842</v>
      </c>
      <c r="F582" s="50"/>
      <c r="G582" s="45">
        <v>5905490010292</v>
      </c>
      <c r="H582" s="51"/>
      <c r="I582" s="11" t="s">
        <v>1053</v>
      </c>
      <c r="J582" s="6" t="s">
        <v>2988</v>
      </c>
      <c r="K582" s="12" t="s">
        <v>56</v>
      </c>
      <c r="L582" s="7" t="s">
        <v>2818</v>
      </c>
      <c r="M582" s="7" t="s">
        <v>2984</v>
      </c>
      <c r="N582" s="17">
        <v>1599</v>
      </c>
      <c r="O582" s="17">
        <v>714</v>
      </c>
      <c r="P582" s="17">
        <v>714</v>
      </c>
      <c r="Q582" s="17">
        <v>714</v>
      </c>
      <c r="R582" s="17"/>
      <c r="S582" s="17"/>
      <c r="T582" s="17" t="str">
        <f t="shared" si="67"/>
        <v>714</v>
      </c>
      <c r="U582" s="15"/>
      <c r="V582" s="29"/>
      <c r="W582" s="17">
        <f t="shared" si="68"/>
        <v>735.42000000000007</v>
      </c>
      <c r="X582" s="62">
        <v>0.3</v>
      </c>
      <c r="Y582" s="17">
        <f t="shared" si="64"/>
        <v>1050.6000000000001</v>
      </c>
      <c r="Z582" s="21">
        <f t="shared" si="69"/>
        <v>1051</v>
      </c>
      <c r="AA582" s="17">
        <f t="shared" si="65"/>
        <v>1051</v>
      </c>
      <c r="AB582" s="17">
        <f t="shared" si="66"/>
        <v>1599</v>
      </c>
    </row>
    <row r="583" spans="1:28" customFormat="1" ht="15" customHeight="1" x14ac:dyDescent="0.3">
      <c r="A583" s="116"/>
      <c r="B583" s="12" t="s">
        <v>3872</v>
      </c>
      <c r="C583" s="12" t="s">
        <v>4971</v>
      </c>
      <c r="D583" s="5" t="s">
        <v>8169</v>
      </c>
      <c r="E583" s="50">
        <v>103843</v>
      </c>
      <c r="F583" s="50"/>
      <c r="G583" s="45">
        <v>5905490010308</v>
      </c>
      <c r="H583" s="51"/>
      <c r="I583" s="11" t="s">
        <v>1054</v>
      </c>
      <c r="J583" s="6" t="s">
        <v>2988</v>
      </c>
      <c r="K583" s="12" t="s">
        <v>56</v>
      </c>
      <c r="L583" s="7" t="s">
        <v>2819</v>
      </c>
      <c r="M583" s="7" t="s">
        <v>2984</v>
      </c>
      <c r="N583" s="17">
        <v>1599</v>
      </c>
      <c r="O583" s="17">
        <v>714</v>
      </c>
      <c r="P583" s="17">
        <v>714</v>
      </c>
      <c r="Q583" s="17">
        <v>714</v>
      </c>
      <c r="R583" s="17"/>
      <c r="S583" s="17"/>
      <c r="T583" s="17" t="str">
        <f t="shared" si="67"/>
        <v>714</v>
      </c>
      <c r="U583" s="15"/>
      <c r="V583" s="29"/>
      <c r="W583" s="17">
        <f t="shared" si="68"/>
        <v>735.42000000000007</v>
      </c>
      <c r="X583" s="62">
        <v>0.3</v>
      </c>
      <c r="Y583" s="17">
        <f t="shared" si="64"/>
        <v>1050.6000000000001</v>
      </c>
      <c r="Z583" s="21">
        <f t="shared" si="69"/>
        <v>1051</v>
      </c>
      <c r="AA583" s="17">
        <f t="shared" si="65"/>
        <v>1051</v>
      </c>
      <c r="AB583" s="17">
        <f t="shared" si="66"/>
        <v>1599</v>
      </c>
    </row>
    <row r="584" spans="1:28" customFormat="1" ht="15" customHeight="1" x14ac:dyDescent="0.3">
      <c r="A584" s="116"/>
      <c r="B584" s="12" t="s">
        <v>3873</v>
      </c>
      <c r="C584" s="12" t="s">
        <v>4972</v>
      </c>
      <c r="D584" s="5" t="s">
        <v>8169</v>
      </c>
      <c r="E584" s="50">
        <v>103844</v>
      </c>
      <c r="F584" s="50"/>
      <c r="G584" s="45">
        <v>5905490010315</v>
      </c>
      <c r="H584" s="51"/>
      <c r="I584" s="11" t="s">
        <v>1055</v>
      </c>
      <c r="J584" s="6" t="s">
        <v>2988</v>
      </c>
      <c r="K584" s="12" t="s">
        <v>56</v>
      </c>
      <c r="L584" s="7" t="s">
        <v>2819</v>
      </c>
      <c r="M584" s="7" t="s">
        <v>2984</v>
      </c>
      <c r="N584" s="17">
        <v>1599</v>
      </c>
      <c r="O584" s="17">
        <v>714</v>
      </c>
      <c r="P584" s="17">
        <v>714</v>
      </c>
      <c r="Q584" s="17">
        <v>714</v>
      </c>
      <c r="R584" s="17"/>
      <c r="S584" s="17"/>
      <c r="T584" s="17" t="str">
        <f t="shared" si="67"/>
        <v>714</v>
      </c>
      <c r="U584" s="15"/>
      <c r="V584" s="29"/>
      <c r="W584" s="17">
        <f t="shared" si="68"/>
        <v>735.42000000000007</v>
      </c>
      <c r="X584" s="62">
        <v>0.3</v>
      </c>
      <c r="Y584" s="17">
        <f t="shared" si="64"/>
        <v>1050.6000000000001</v>
      </c>
      <c r="Z584" s="21">
        <f t="shared" si="69"/>
        <v>1051</v>
      </c>
      <c r="AA584" s="17">
        <f t="shared" si="65"/>
        <v>1051</v>
      </c>
      <c r="AB584" s="17">
        <f t="shared" si="66"/>
        <v>1599</v>
      </c>
    </row>
    <row r="585" spans="1:28" customFormat="1" ht="15" customHeight="1" x14ac:dyDescent="0.3">
      <c r="A585" s="116"/>
      <c r="B585" s="12" t="s">
        <v>3874</v>
      </c>
      <c r="C585" s="12" t="s">
        <v>4973</v>
      </c>
      <c r="D585" s="5" t="s">
        <v>8169</v>
      </c>
      <c r="E585" s="50">
        <v>103845</v>
      </c>
      <c r="F585" s="50"/>
      <c r="G585" s="45">
        <v>5905490010322</v>
      </c>
      <c r="H585" s="51"/>
      <c r="I585" s="11" t="s">
        <v>1056</v>
      </c>
      <c r="J585" s="6" t="s">
        <v>2988</v>
      </c>
      <c r="K585" s="12" t="s">
        <v>56</v>
      </c>
      <c r="L585" s="7" t="s">
        <v>2820</v>
      </c>
      <c r="M585" s="7" t="s">
        <v>2984</v>
      </c>
      <c r="N585" s="17">
        <v>1599</v>
      </c>
      <c r="O585" s="17">
        <v>714</v>
      </c>
      <c r="P585" s="17">
        <v>714</v>
      </c>
      <c r="Q585" s="17">
        <v>714</v>
      </c>
      <c r="R585" s="17"/>
      <c r="S585" s="17"/>
      <c r="T585" s="17" t="str">
        <f t="shared" si="67"/>
        <v>714</v>
      </c>
      <c r="U585" s="15"/>
      <c r="V585" s="29"/>
      <c r="W585" s="17">
        <f t="shared" si="68"/>
        <v>735.42000000000007</v>
      </c>
      <c r="X585" s="62">
        <v>0.3</v>
      </c>
      <c r="Y585" s="17">
        <f t="shared" si="64"/>
        <v>1050.6000000000001</v>
      </c>
      <c r="Z585" s="21">
        <f t="shared" si="69"/>
        <v>1051</v>
      </c>
      <c r="AA585" s="17">
        <f t="shared" si="65"/>
        <v>1051</v>
      </c>
      <c r="AB585" s="17">
        <f t="shared" si="66"/>
        <v>1599</v>
      </c>
    </row>
    <row r="586" spans="1:28" customFormat="1" ht="15" customHeight="1" x14ac:dyDescent="0.3">
      <c r="A586" s="116"/>
      <c r="B586" s="12" t="s">
        <v>3875</v>
      </c>
      <c r="C586" s="12" t="s">
        <v>4974</v>
      </c>
      <c r="D586" s="5" t="s">
        <v>8169</v>
      </c>
      <c r="E586" s="50">
        <v>103846</v>
      </c>
      <c r="F586" s="50"/>
      <c r="G586" s="45">
        <v>5905490010339</v>
      </c>
      <c r="H586" s="51"/>
      <c r="I586" s="11" t="s">
        <v>1057</v>
      </c>
      <c r="J586" s="6" t="s">
        <v>2988</v>
      </c>
      <c r="K586" s="12" t="s">
        <v>56</v>
      </c>
      <c r="L586" s="7" t="s">
        <v>2822</v>
      </c>
      <c r="M586" s="7" t="s">
        <v>2984</v>
      </c>
      <c r="N586" s="17">
        <v>1599</v>
      </c>
      <c r="O586" s="17">
        <v>714</v>
      </c>
      <c r="P586" s="17">
        <v>714</v>
      </c>
      <c r="Q586" s="17">
        <v>714</v>
      </c>
      <c r="R586" s="17"/>
      <c r="S586" s="17"/>
      <c r="T586" s="17" t="str">
        <f t="shared" si="67"/>
        <v>714</v>
      </c>
      <c r="U586" s="15"/>
      <c r="V586" s="29"/>
      <c r="W586" s="17">
        <f t="shared" si="68"/>
        <v>735.42000000000007</v>
      </c>
      <c r="X586" s="62">
        <v>0.3</v>
      </c>
      <c r="Y586" s="17">
        <f t="shared" si="64"/>
        <v>1050.6000000000001</v>
      </c>
      <c r="Z586" s="21">
        <f t="shared" si="69"/>
        <v>1051</v>
      </c>
      <c r="AA586" s="17">
        <f t="shared" si="65"/>
        <v>1051</v>
      </c>
      <c r="AB586" s="17">
        <f t="shared" si="66"/>
        <v>1599</v>
      </c>
    </row>
    <row r="587" spans="1:28" customFormat="1" ht="15" customHeight="1" x14ac:dyDescent="0.3">
      <c r="A587" s="116"/>
      <c r="B587" s="12" t="s">
        <v>3876</v>
      </c>
      <c r="C587" s="12" t="s">
        <v>4975</v>
      </c>
      <c r="D587" s="5" t="s">
        <v>8169</v>
      </c>
      <c r="E587" s="50">
        <v>103847</v>
      </c>
      <c r="F587" s="50"/>
      <c r="G587" s="45">
        <v>5905490010346</v>
      </c>
      <c r="H587" s="51"/>
      <c r="I587" s="11" t="s">
        <v>1058</v>
      </c>
      <c r="J587" s="6" t="s">
        <v>2988</v>
      </c>
      <c r="K587" s="12" t="s">
        <v>56</v>
      </c>
      <c r="L587" s="7" t="s">
        <v>2821</v>
      </c>
      <c r="M587" s="7" t="s">
        <v>2984</v>
      </c>
      <c r="N587" s="17">
        <v>1599</v>
      </c>
      <c r="O587" s="17">
        <v>714</v>
      </c>
      <c r="P587" s="17">
        <v>714</v>
      </c>
      <c r="Q587" s="17">
        <v>714</v>
      </c>
      <c r="R587" s="17"/>
      <c r="S587" s="17"/>
      <c r="T587" s="17" t="str">
        <f t="shared" si="67"/>
        <v>714</v>
      </c>
      <c r="U587" s="15"/>
      <c r="V587" s="29"/>
      <c r="W587" s="17">
        <f t="shared" si="68"/>
        <v>735.42000000000007</v>
      </c>
      <c r="X587" s="62">
        <v>0.3</v>
      </c>
      <c r="Y587" s="17">
        <f t="shared" si="64"/>
        <v>1050.6000000000001</v>
      </c>
      <c r="Z587" s="21">
        <f t="shared" si="69"/>
        <v>1051</v>
      </c>
      <c r="AA587" s="17">
        <f t="shared" si="65"/>
        <v>1051</v>
      </c>
      <c r="AB587" s="17">
        <f t="shared" si="66"/>
        <v>1599</v>
      </c>
    </row>
    <row r="588" spans="1:28" customFormat="1" ht="15" customHeight="1" x14ac:dyDescent="0.3">
      <c r="A588" s="116"/>
      <c r="B588" s="12" t="s">
        <v>3877</v>
      </c>
      <c r="C588" s="12" t="s">
        <v>4976</v>
      </c>
      <c r="D588" s="5" t="s">
        <v>8169</v>
      </c>
      <c r="E588" s="50">
        <v>103848</v>
      </c>
      <c r="F588" s="50"/>
      <c r="G588" s="45">
        <v>5905490010353</v>
      </c>
      <c r="H588" s="51"/>
      <c r="I588" s="11" t="s">
        <v>1059</v>
      </c>
      <c r="J588" s="6" t="s">
        <v>2988</v>
      </c>
      <c r="K588" s="12" t="s">
        <v>56</v>
      </c>
      <c r="L588" s="7" t="s">
        <v>2821</v>
      </c>
      <c r="M588" s="7" t="s">
        <v>2984</v>
      </c>
      <c r="N588" s="17">
        <v>1599</v>
      </c>
      <c r="O588" s="17">
        <v>714</v>
      </c>
      <c r="P588" s="17">
        <v>714</v>
      </c>
      <c r="Q588" s="17">
        <v>714</v>
      </c>
      <c r="R588" s="17"/>
      <c r="S588" s="17"/>
      <c r="T588" s="17" t="str">
        <f t="shared" si="67"/>
        <v>714</v>
      </c>
      <c r="U588" s="15"/>
      <c r="V588" s="29"/>
      <c r="W588" s="17">
        <f t="shared" si="68"/>
        <v>735.42000000000007</v>
      </c>
      <c r="X588" s="62">
        <v>0.3</v>
      </c>
      <c r="Y588" s="17">
        <f t="shared" si="64"/>
        <v>1050.6000000000001</v>
      </c>
      <c r="Z588" s="21">
        <f t="shared" si="69"/>
        <v>1051</v>
      </c>
      <c r="AA588" s="17">
        <f t="shared" si="65"/>
        <v>1051</v>
      </c>
      <c r="AB588" s="17">
        <f t="shared" si="66"/>
        <v>1599</v>
      </c>
    </row>
    <row r="589" spans="1:28" customFormat="1" ht="15" customHeight="1" x14ac:dyDescent="0.3">
      <c r="A589" s="116"/>
      <c r="B589" s="12" t="s">
        <v>3878</v>
      </c>
      <c r="C589" s="12" t="s">
        <v>4977</v>
      </c>
      <c r="D589" s="5" t="s">
        <v>8169</v>
      </c>
      <c r="E589" s="50" t="s">
        <v>1060</v>
      </c>
      <c r="F589" s="50"/>
      <c r="G589" s="45">
        <v>3666270094896</v>
      </c>
      <c r="H589" s="51"/>
      <c r="I589" s="11" t="s">
        <v>1061</v>
      </c>
      <c r="J589" s="6" t="s">
        <v>2988</v>
      </c>
      <c r="K589" s="12" t="s">
        <v>1</v>
      </c>
      <c r="L589" s="7" t="s">
        <v>2966</v>
      </c>
      <c r="M589" s="7" t="s">
        <v>2985</v>
      </c>
      <c r="N589" s="17">
        <v>1349</v>
      </c>
      <c r="O589" s="17"/>
      <c r="P589" s="17"/>
      <c r="Q589" s="17"/>
      <c r="R589" s="17">
        <v>529</v>
      </c>
      <c r="S589" s="17">
        <v>553</v>
      </c>
      <c r="T589" s="17" t="str">
        <f t="shared" si="67"/>
        <v>553</v>
      </c>
      <c r="U589" s="15"/>
      <c r="V589" s="29"/>
      <c r="W589" s="17">
        <f t="shared" si="68"/>
        <v>569.59</v>
      </c>
      <c r="X589" s="62">
        <v>0.3</v>
      </c>
      <c r="Y589" s="17">
        <f t="shared" si="64"/>
        <v>813.7</v>
      </c>
      <c r="Z589" s="21">
        <f t="shared" si="69"/>
        <v>814</v>
      </c>
      <c r="AA589" s="17">
        <f t="shared" si="65"/>
        <v>814</v>
      </c>
      <c r="AB589" s="17">
        <f t="shared" si="66"/>
        <v>1349</v>
      </c>
    </row>
    <row r="590" spans="1:28" customFormat="1" ht="15" customHeight="1" x14ac:dyDescent="0.3">
      <c r="A590" s="116"/>
      <c r="B590" s="12" t="s">
        <v>3879</v>
      </c>
      <c r="C590" s="12" t="s">
        <v>4978</v>
      </c>
      <c r="D590" s="5" t="s">
        <v>8169</v>
      </c>
      <c r="E590" s="50" t="s">
        <v>1062</v>
      </c>
      <c r="F590" s="50"/>
      <c r="G590" s="45">
        <v>3666270094889</v>
      </c>
      <c r="H590" s="51"/>
      <c r="I590" s="11" t="s">
        <v>1063</v>
      </c>
      <c r="J590" s="6" t="s">
        <v>2988</v>
      </c>
      <c r="K590" s="12" t="s">
        <v>1</v>
      </c>
      <c r="L590" s="7" t="s">
        <v>2967</v>
      </c>
      <c r="M590" s="7" t="s">
        <v>2985</v>
      </c>
      <c r="N590" s="17">
        <v>1349</v>
      </c>
      <c r="O590" s="17"/>
      <c r="P590" s="17"/>
      <c r="Q590" s="17"/>
      <c r="R590" s="17">
        <v>529</v>
      </c>
      <c r="S590" s="17">
        <v>553</v>
      </c>
      <c r="T590" s="17" t="str">
        <f t="shared" si="67"/>
        <v>553</v>
      </c>
      <c r="U590" s="15"/>
      <c r="V590" s="29"/>
      <c r="W590" s="17">
        <f t="shared" si="68"/>
        <v>569.59</v>
      </c>
      <c r="X590" s="62">
        <v>0.3</v>
      </c>
      <c r="Y590" s="17">
        <f t="shared" si="64"/>
        <v>813.7</v>
      </c>
      <c r="Z590" s="21">
        <f t="shared" si="69"/>
        <v>814</v>
      </c>
      <c r="AA590" s="17">
        <f t="shared" si="65"/>
        <v>814</v>
      </c>
      <c r="AB590" s="17">
        <f t="shared" si="66"/>
        <v>1349</v>
      </c>
    </row>
    <row r="591" spans="1:28" customFormat="1" ht="15" customHeight="1" x14ac:dyDescent="0.3">
      <c r="A591" s="116"/>
      <c r="B591" s="12" t="s">
        <v>3880</v>
      </c>
      <c r="C591" s="12" t="s">
        <v>4979</v>
      </c>
      <c r="D591" s="5" t="s">
        <v>8169</v>
      </c>
      <c r="E591" s="50" t="s">
        <v>1064</v>
      </c>
      <c r="F591" s="50"/>
      <c r="G591" s="45">
        <v>3666270094872</v>
      </c>
      <c r="H591" s="51"/>
      <c r="I591" s="11" t="s">
        <v>1065</v>
      </c>
      <c r="J591" s="6" t="s">
        <v>2988</v>
      </c>
      <c r="K591" s="12" t="s">
        <v>1</v>
      </c>
      <c r="L591" s="7" t="s">
        <v>2968</v>
      </c>
      <c r="M591" s="7" t="s">
        <v>2985</v>
      </c>
      <c r="N591" s="17">
        <v>1349</v>
      </c>
      <c r="O591" s="17"/>
      <c r="P591" s="17"/>
      <c r="Q591" s="17"/>
      <c r="R591" s="17">
        <v>529</v>
      </c>
      <c r="S591" s="17">
        <v>553</v>
      </c>
      <c r="T591" s="17" t="str">
        <f t="shared" si="67"/>
        <v>553</v>
      </c>
      <c r="U591" s="15"/>
      <c r="V591" s="29"/>
      <c r="W591" s="17">
        <f t="shared" si="68"/>
        <v>569.59</v>
      </c>
      <c r="X591" s="62">
        <v>0.3</v>
      </c>
      <c r="Y591" s="17">
        <f t="shared" si="64"/>
        <v>813.7</v>
      </c>
      <c r="Z591" s="21">
        <f t="shared" si="69"/>
        <v>814</v>
      </c>
      <c r="AA591" s="17">
        <f t="shared" si="65"/>
        <v>814</v>
      </c>
      <c r="AB591" s="17">
        <f t="shared" si="66"/>
        <v>1349</v>
      </c>
    </row>
    <row r="592" spans="1:28" customFormat="1" ht="15" customHeight="1" x14ac:dyDescent="0.3">
      <c r="A592" s="116"/>
      <c r="B592" s="12" t="s">
        <v>3881</v>
      </c>
      <c r="C592" s="12" t="s">
        <v>4980</v>
      </c>
      <c r="D592" s="5" t="s">
        <v>8169</v>
      </c>
      <c r="E592" s="50" t="s">
        <v>1066</v>
      </c>
      <c r="F592" s="50"/>
      <c r="G592" s="45">
        <v>3666270094865</v>
      </c>
      <c r="H592" s="51"/>
      <c r="I592" s="11" t="s">
        <v>1067</v>
      </c>
      <c r="J592" s="6" t="s">
        <v>2988</v>
      </c>
      <c r="K592" s="12" t="s">
        <v>1</v>
      </c>
      <c r="L592" s="7" t="s">
        <v>2969</v>
      </c>
      <c r="M592" s="7" t="s">
        <v>2985</v>
      </c>
      <c r="N592" s="17">
        <v>1349</v>
      </c>
      <c r="O592" s="17"/>
      <c r="P592" s="17"/>
      <c r="Q592" s="17"/>
      <c r="R592" s="17">
        <v>529</v>
      </c>
      <c r="S592" s="17">
        <v>553</v>
      </c>
      <c r="T592" s="17" t="str">
        <f t="shared" si="67"/>
        <v>553</v>
      </c>
      <c r="U592" s="15"/>
      <c r="V592" s="29"/>
      <c r="W592" s="17">
        <f t="shared" si="68"/>
        <v>569.59</v>
      </c>
      <c r="X592" s="62">
        <v>0.3</v>
      </c>
      <c r="Y592" s="17">
        <f t="shared" si="64"/>
        <v>813.7</v>
      </c>
      <c r="Z592" s="21">
        <f t="shared" si="69"/>
        <v>814</v>
      </c>
      <c r="AA592" s="17">
        <f t="shared" si="65"/>
        <v>814</v>
      </c>
      <c r="AB592" s="17">
        <f t="shared" si="66"/>
        <v>1349</v>
      </c>
    </row>
    <row r="593" spans="1:28" customFormat="1" ht="15" customHeight="1" x14ac:dyDescent="0.3">
      <c r="A593" s="116"/>
      <c r="B593" s="12" t="s">
        <v>3882</v>
      </c>
      <c r="C593" s="12" t="s">
        <v>4981</v>
      </c>
      <c r="D593" s="5" t="s">
        <v>8169</v>
      </c>
      <c r="E593" s="50" t="s">
        <v>1068</v>
      </c>
      <c r="F593" s="50"/>
      <c r="G593" s="45">
        <v>3666270094858</v>
      </c>
      <c r="H593" s="51"/>
      <c r="I593" s="11" t="s">
        <v>1069</v>
      </c>
      <c r="J593" s="6" t="s">
        <v>2988</v>
      </c>
      <c r="K593" s="12" t="s">
        <v>1</v>
      </c>
      <c r="L593" s="7" t="s">
        <v>2970</v>
      </c>
      <c r="M593" s="7" t="s">
        <v>2985</v>
      </c>
      <c r="N593" s="17">
        <v>1349</v>
      </c>
      <c r="O593" s="17"/>
      <c r="P593" s="17"/>
      <c r="Q593" s="17"/>
      <c r="R593" s="17">
        <v>529</v>
      </c>
      <c r="S593" s="17">
        <v>553</v>
      </c>
      <c r="T593" s="17" t="str">
        <f t="shared" si="67"/>
        <v>553</v>
      </c>
      <c r="U593" s="15"/>
      <c r="V593" s="29"/>
      <c r="W593" s="17">
        <f t="shared" si="68"/>
        <v>569.59</v>
      </c>
      <c r="X593" s="62">
        <v>0.3</v>
      </c>
      <c r="Y593" s="17">
        <f t="shared" si="64"/>
        <v>813.7</v>
      </c>
      <c r="Z593" s="21">
        <f t="shared" si="69"/>
        <v>814</v>
      </c>
      <c r="AA593" s="17">
        <f t="shared" si="65"/>
        <v>814</v>
      </c>
      <c r="AB593" s="17">
        <f t="shared" si="66"/>
        <v>1349</v>
      </c>
    </row>
    <row r="594" spans="1:28" customFormat="1" ht="15" customHeight="1" x14ac:dyDescent="0.3">
      <c r="A594" s="116"/>
      <c r="B594" s="12" t="s">
        <v>3883</v>
      </c>
      <c r="C594" s="12" t="s">
        <v>4982</v>
      </c>
      <c r="D594" s="5" t="s">
        <v>8169</v>
      </c>
      <c r="E594" s="50" t="s">
        <v>1070</v>
      </c>
      <c r="F594" s="50"/>
      <c r="G594" s="45">
        <v>3666270094841</v>
      </c>
      <c r="H594" s="51"/>
      <c r="I594" s="11" t="s">
        <v>1071</v>
      </c>
      <c r="J594" s="6" t="s">
        <v>2988</v>
      </c>
      <c r="K594" s="12" t="s">
        <v>1</v>
      </c>
      <c r="L594" s="7" t="s">
        <v>2971</v>
      </c>
      <c r="M594" s="7" t="s">
        <v>2985</v>
      </c>
      <c r="N594" s="17">
        <v>1349</v>
      </c>
      <c r="O594" s="17"/>
      <c r="P594" s="17"/>
      <c r="Q594" s="17"/>
      <c r="R594" s="17">
        <v>529</v>
      </c>
      <c r="S594" s="17">
        <v>553</v>
      </c>
      <c r="T594" s="17" t="str">
        <f t="shared" si="67"/>
        <v>553</v>
      </c>
      <c r="U594" s="15"/>
      <c r="V594" s="29"/>
      <c r="W594" s="17">
        <f t="shared" si="68"/>
        <v>569.59</v>
      </c>
      <c r="X594" s="62">
        <v>0.3</v>
      </c>
      <c r="Y594" s="17">
        <f t="shared" si="64"/>
        <v>813.7</v>
      </c>
      <c r="Z594" s="21">
        <f t="shared" si="69"/>
        <v>814</v>
      </c>
      <c r="AA594" s="17">
        <f t="shared" si="65"/>
        <v>814</v>
      </c>
      <c r="AB594" s="17">
        <f t="shared" si="66"/>
        <v>1349</v>
      </c>
    </row>
    <row r="595" spans="1:28" customFormat="1" ht="15" customHeight="1" x14ac:dyDescent="0.3">
      <c r="A595" s="116"/>
      <c r="B595" s="12" t="s">
        <v>3884</v>
      </c>
      <c r="C595" s="12" t="s">
        <v>4983</v>
      </c>
      <c r="D595" s="5" t="s">
        <v>8169</v>
      </c>
      <c r="E595" s="50" t="s">
        <v>1072</v>
      </c>
      <c r="F595" s="50"/>
      <c r="G595" s="45">
        <v>3666270094834</v>
      </c>
      <c r="H595" s="51"/>
      <c r="I595" s="11" t="s">
        <v>1073</v>
      </c>
      <c r="J595" s="6" t="s">
        <v>2988</v>
      </c>
      <c r="K595" s="12" t="s">
        <v>1</v>
      </c>
      <c r="L595" s="7" t="s">
        <v>2972</v>
      </c>
      <c r="M595" s="7" t="s">
        <v>2985</v>
      </c>
      <c r="N595" s="17">
        <v>1349</v>
      </c>
      <c r="O595" s="17"/>
      <c r="P595" s="17"/>
      <c r="Q595" s="17"/>
      <c r="R595" s="17">
        <v>529</v>
      </c>
      <c r="S595" s="17">
        <v>553</v>
      </c>
      <c r="T595" s="17" t="str">
        <f t="shared" si="67"/>
        <v>553</v>
      </c>
      <c r="U595" s="15"/>
      <c r="V595" s="29"/>
      <c r="W595" s="17">
        <f t="shared" si="68"/>
        <v>569.59</v>
      </c>
      <c r="X595" s="62">
        <v>0.3</v>
      </c>
      <c r="Y595" s="17">
        <f t="shared" si="64"/>
        <v>813.7</v>
      </c>
      <c r="Z595" s="21">
        <f t="shared" si="69"/>
        <v>814</v>
      </c>
      <c r="AA595" s="17">
        <f t="shared" si="65"/>
        <v>814</v>
      </c>
      <c r="AB595" s="17">
        <f t="shared" si="66"/>
        <v>1349</v>
      </c>
    </row>
    <row r="596" spans="1:28" customFormat="1" ht="15" customHeight="1" x14ac:dyDescent="0.3">
      <c r="A596" s="116"/>
      <c r="B596" s="12" t="s">
        <v>3885</v>
      </c>
      <c r="C596" s="12" t="s">
        <v>4984</v>
      </c>
      <c r="D596" s="5" t="s">
        <v>8169</v>
      </c>
      <c r="E596" s="50" t="s">
        <v>1074</v>
      </c>
      <c r="F596" s="50"/>
      <c r="G596" s="45">
        <v>3666270094827</v>
      </c>
      <c r="H596" s="51"/>
      <c r="I596" s="11" t="s">
        <v>1075</v>
      </c>
      <c r="J596" s="6" t="s">
        <v>2988</v>
      </c>
      <c r="K596" s="12" t="s">
        <v>1</v>
      </c>
      <c r="L596" s="7" t="s">
        <v>2973</v>
      </c>
      <c r="M596" s="7" t="s">
        <v>2985</v>
      </c>
      <c r="N596" s="17">
        <v>1349</v>
      </c>
      <c r="O596" s="17"/>
      <c r="P596" s="17"/>
      <c r="Q596" s="17"/>
      <c r="R596" s="17">
        <v>529</v>
      </c>
      <c r="S596" s="17">
        <v>553</v>
      </c>
      <c r="T596" s="17" t="str">
        <f t="shared" si="67"/>
        <v>553</v>
      </c>
      <c r="U596" s="15"/>
      <c r="V596" s="29"/>
      <c r="W596" s="17">
        <f t="shared" si="68"/>
        <v>569.59</v>
      </c>
      <c r="X596" s="62">
        <v>0.3</v>
      </c>
      <c r="Y596" s="17">
        <f t="shared" si="64"/>
        <v>813.7</v>
      </c>
      <c r="Z596" s="21">
        <f t="shared" si="69"/>
        <v>814</v>
      </c>
      <c r="AA596" s="17">
        <f t="shared" si="65"/>
        <v>814</v>
      </c>
      <c r="AB596" s="17">
        <f t="shared" si="66"/>
        <v>1349</v>
      </c>
    </row>
    <row r="597" spans="1:28" customFormat="1" ht="15" customHeight="1" x14ac:dyDescent="0.3">
      <c r="A597" s="116"/>
      <c r="B597" s="12" t="s">
        <v>3886</v>
      </c>
      <c r="C597" s="12" t="s">
        <v>4985</v>
      </c>
      <c r="D597" s="5" t="s">
        <v>8169</v>
      </c>
      <c r="E597" s="50" t="s">
        <v>1076</v>
      </c>
      <c r="F597" s="50"/>
      <c r="G597" s="45">
        <v>3666270094810</v>
      </c>
      <c r="H597" s="51"/>
      <c r="I597" s="11" t="s">
        <v>1077</v>
      </c>
      <c r="J597" s="6" t="s">
        <v>2988</v>
      </c>
      <c r="K597" s="12" t="s">
        <v>1</v>
      </c>
      <c r="L597" s="7" t="s">
        <v>2974</v>
      </c>
      <c r="M597" s="7" t="s">
        <v>2985</v>
      </c>
      <c r="N597" s="17">
        <v>1349</v>
      </c>
      <c r="O597" s="17"/>
      <c r="P597" s="17"/>
      <c r="Q597" s="17"/>
      <c r="R597" s="17">
        <v>529</v>
      </c>
      <c r="S597" s="17">
        <v>553</v>
      </c>
      <c r="T597" s="17" t="str">
        <f t="shared" si="67"/>
        <v>553</v>
      </c>
      <c r="U597" s="15"/>
      <c r="V597" s="29"/>
      <c r="W597" s="17">
        <f t="shared" si="68"/>
        <v>569.59</v>
      </c>
      <c r="X597" s="62">
        <v>0.3</v>
      </c>
      <c r="Y597" s="17">
        <f t="shared" si="64"/>
        <v>813.7</v>
      </c>
      <c r="Z597" s="21">
        <f t="shared" si="69"/>
        <v>814</v>
      </c>
      <c r="AA597" s="17">
        <f t="shared" si="65"/>
        <v>814</v>
      </c>
      <c r="AB597" s="17">
        <f t="shared" si="66"/>
        <v>1349</v>
      </c>
    </row>
    <row r="598" spans="1:28" customFormat="1" ht="15" customHeight="1" x14ac:dyDescent="0.3">
      <c r="A598" s="116"/>
      <c r="B598" s="12" t="s">
        <v>3887</v>
      </c>
      <c r="C598" s="12" t="s">
        <v>4986</v>
      </c>
      <c r="D598" s="5" t="s">
        <v>8169</v>
      </c>
      <c r="E598" s="50" t="s">
        <v>1078</v>
      </c>
      <c r="F598" s="50"/>
      <c r="G598" s="45">
        <v>3666270094803</v>
      </c>
      <c r="H598" s="51"/>
      <c r="I598" s="11" t="s">
        <v>1079</v>
      </c>
      <c r="J598" s="6" t="s">
        <v>2988</v>
      </c>
      <c r="K598" s="12" t="s">
        <v>1</v>
      </c>
      <c r="L598" s="7" t="s">
        <v>2975</v>
      </c>
      <c r="M598" s="7" t="s">
        <v>2985</v>
      </c>
      <c r="N598" s="17">
        <v>1349</v>
      </c>
      <c r="O598" s="17"/>
      <c r="P598" s="17"/>
      <c r="Q598" s="17"/>
      <c r="R598" s="17">
        <v>529</v>
      </c>
      <c r="S598" s="17">
        <v>553</v>
      </c>
      <c r="T598" s="17" t="str">
        <f t="shared" si="67"/>
        <v>553</v>
      </c>
      <c r="U598" s="15"/>
      <c r="V598" s="29"/>
      <c r="W598" s="17">
        <f t="shared" si="68"/>
        <v>569.59</v>
      </c>
      <c r="X598" s="62">
        <v>0.3</v>
      </c>
      <c r="Y598" s="17">
        <f t="shared" si="64"/>
        <v>813.7</v>
      </c>
      <c r="Z598" s="21">
        <f t="shared" si="69"/>
        <v>814</v>
      </c>
      <c r="AA598" s="17">
        <f t="shared" si="65"/>
        <v>814</v>
      </c>
      <c r="AB598" s="17">
        <f t="shared" si="66"/>
        <v>1349</v>
      </c>
    </row>
    <row r="599" spans="1:28" customFormat="1" ht="15" customHeight="1" x14ac:dyDescent="0.3">
      <c r="A599" s="116"/>
      <c r="B599" s="12" t="s">
        <v>3888</v>
      </c>
      <c r="C599" s="12" t="s">
        <v>4987</v>
      </c>
      <c r="D599" s="5" t="s">
        <v>8169</v>
      </c>
      <c r="E599" s="50" t="s">
        <v>1080</v>
      </c>
      <c r="F599" s="50"/>
      <c r="G599" s="45">
        <v>3666270094797</v>
      </c>
      <c r="H599" s="51"/>
      <c r="I599" s="11" t="s">
        <v>1081</v>
      </c>
      <c r="J599" s="6" t="s">
        <v>2988</v>
      </c>
      <c r="K599" s="12" t="s">
        <v>1</v>
      </c>
      <c r="L599" s="7" t="s">
        <v>2966</v>
      </c>
      <c r="M599" s="7" t="s">
        <v>2985</v>
      </c>
      <c r="N599" s="17">
        <v>1749</v>
      </c>
      <c r="O599" s="17"/>
      <c r="P599" s="17"/>
      <c r="Q599" s="17"/>
      <c r="R599" s="17">
        <v>769</v>
      </c>
      <c r="S599" s="17">
        <v>804</v>
      </c>
      <c r="T599" s="17" t="str">
        <f t="shared" si="67"/>
        <v>804</v>
      </c>
      <c r="U599" s="15"/>
      <c r="V599" s="29"/>
      <c r="W599" s="17">
        <f t="shared" si="68"/>
        <v>828.12</v>
      </c>
      <c r="X599" s="62">
        <v>0.3</v>
      </c>
      <c r="Y599" s="17">
        <f t="shared" si="64"/>
        <v>1183.0285714285715</v>
      </c>
      <c r="Z599" s="21">
        <f t="shared" si="69"/>
        <v>1183</v>
      </c>
      <c r="AA599" s="17">
        <f t="shared" si="65"/>
        <v>1183</v>
      </c>
      <c r="AB599" s="17">
        <f t="shared" si="66"/>
        <v>1749</v>
      </c>
    </row>
    <row r="600" spans="1:28" customFormat="1" ht="15" customHeight="1" x14ac:dyDescent="0.3">
      <c r="A600" s="116"/>
      <c r="B600" s="12" t="s">
        <v>3889</v>
      </c>
      <c r="C600" s="12" t="s">
        <v>4988</v>
      </c>
      <c r="D600" s="5" t="s">
        <v>8169</v>
      </c>
      <c r="E600" s="50" t="s">
        <v>1082</v>
      </c>
      <c r="F600" s="50"/>
      <c r="G600" s="45">
        <v>3666270094780</v>
      </c>
      <c r="H600" s="51"/>
      <c r="I600" s="11" t="s">
        <v>1083</v>
      </c>
      <c r="J600" s="6" t="s">
        <v>2988</v>
      </c>
      <c r="K600" s="12" t="s">
        <v>1</v>
      </c>
      <c r="L600" s="7" t="s">
        <v>2967</v>
      </c>
      <c r="M600" s="7" t="s">
        <v>2985</v>
      </c>
      <c r="N600" s="17">
        <v>1749</v>
      </c>
      <c r="O600" s="17"/>
      <c r="P600" s="17"/>
      <c r="Q600" s="17"/>
      <c r="R600" s="17">
        <v>769</v>
      </c>
      <c r="S600" s="17">
        <v>804</v>
      </c>
      <c r="T600" s="17" t="str">
        <f t="shared" si="67"/>
        <v>804</v>
      </c>
      <c r="U600" s="15"/>
      <c r="V600" s="29"/>
      <c r="W600" s="17">
        <f t="shared" si="68"/>
        <v>828.12</v>
      </c>
      <c r="X600" s="62">
        <v>0.3</v>
      </c>
      <c r="Y600" s="17">
        <f t="shared" si="64"/>
        <v>1183.0285714285715</v>
      </c>
      <c r="Z600" s="21">
        <f t="shared" si="69"/>
        <v>1183</v>
      </c>
      <c r="AA600" s="17">
        <f t="shared" si="65"/>
        <v>1183</v>
      </c>
      <c r="AB600" s="17">
        <f t="shared" si="66"/>
        <v>1749</v>
      </c>
    </row>
    <row r="601" spans="1:28" customFormat="1" ht="15" customHeight="1" x14ac:dyDescent="0.3">
      <c r="A601" s="116"/>
      <c r="B601" s="12" t="s">
        <v>3890</v>
      </c>
      <c r="C601" s="12" t="s">
        <v>4989</v>
      </c>
      <c r="D601" s="5" t="s">
        <v>8169</v>
      </c>
      <c r="E601" s="50" t="s">
        <v>1084</v>
      </c>
      <c r="F601" s="50"/>
      <c r="G601" s="45">
        <v>3666270094773</v>
      </c>
      <c r="H601" s="51"/>
      <c r="I601" s="11" t="s">
        <v>1085</v>
      </c>
      <c r="J601" s="6" t="s">
        <v>2988</v>
      </c>
      <c r="K601" s="12" t="s">
        <v>1</v>
      </c>
      <c r="L601" s="7" t="s">
        <v>2968</v>
      </c>
      <c r="M601" s="7" t="s">
        <v>2985</v>
      </c>
      <c r="N601" s="17">
        <v>1749</v>
      </c>
      <c r="O601" s="17"/>
      <c r="P601" s="17"/>
      <c r="Q601" s="17"/>
      <c r="R601" s="17">
        <v>769</v>
      </c>
      <c r="S601" s="17">
        <v>804</v>
      </c>
      <c r="T601" s="17" t="str">
        <f t="shared" si="67"/>
        <v>804</v>
      </c>
      <c r="U601" s="15"/>
      <c r="V601" s="29"/>
      <c r="W601" s="17">
        <f t="shared" si="68"/>
        <v>828.12</v>
      </c>
      <c r="X601" s="62">
        <v>0.3</v>
      </c>
      <c r="Y601" s="17">
        <f t="shared" si="64"/>
        <v>1183.0285714285715</v>
      </c>
      <c r="Z601" s="21">
        <f t="shared" si="69"/>
        <v>1183</v>
      </c>
      <c r="AA601" s="17">
        <f t="shared" si="65"/>
        <v>1183</v>
      </c>
      <c r="AB601" s="17">
        <f t="shared" si="66"/>
        <v>1749</v>
      </c>
    </row>
    <row r="602" spans="1:28" customFormat="1" ht="15" customHeight="1" x14ac:dyDescent="0.3">
      <c r="A602" s="116"/>
      <c r="B602" s="12" t="s">
        <v>3891</v>
      </c>
      <c r="C602" s="12" t="s">
        <v>4990</v>
      </c>
      <c r="D602" s="5" t="s">
        <v>8169</v>
      </c>
      <c r="E602" s="50" t="s">
        <v>1086</v>
      </c>
      <c r="F602" s="50"/>
      <c r="G602" s="45">
        <v>3666270094766</v>
      </c>
      <c r="H602" s="51"/>
      <c r="I602" s="11" t="s">
        <v>1087</v>
      </c>
      <c r="J602" s="6" t="s">
        <v>2988</v>
      </c>
      <c r="K602" s="12" t="s">
        <v>1</v>
      </c>
      <c r="L602" s="7" t="s">
        <v>2969</v>
      </c>
      <c r="M602" s="7" t="s">
        <v>2985</v>
      </c>
      <c r="N602" s="17">
        <v>1749</v>
      </c>
      <c r="O602" s="17"/>
      <c r="P602" s="17"/>
      <c r="Q602" s="17"/>
      <c r="R602" s="17">
        <v>769</v>
      </c>
      <c r="S602" s="17">
        <v>804</v>
      </c>
      <c r="T602" s="17" t="str">
        <f t="shared" si="67"/>
        <v>804</v>
      </c>
      <c r="U602" s="15"/>
      <c r="V602" s="29"/>
      <c r="W602" s="17">
        <f t="shared" si="68"/>
        <v>828.12</v>
      </c>
      <c r="X602" s="62">
        <v>0.3</v>
      </c>
      <c r="Y602" s="17">
        <f t="shared" si="64"/>
        <v>1183.0285714285715</v>
      </c>
      <c r="Z602" s="21">
        <f t="shared" si="69"/>
        <v>1183</v>
      </c>
      <c r="AA602" s="17">
        <f t="shared" si="65"/>
        <v>1183</v>
      </c>
      <c r="AB602" s="17">
        <f t="shared" si="66"/>
        <v>1749</v>
      </c>
    </row>
    <row r="603" spans="1:28" customFormat="1" ht="15" customHeight="1" x14ac:dyDescent="0.3">
      <c r="A603" s="116"/>
      <c r="B603" s="12" t="s">
        <v>3892</v>
      </c>
      <c r="C603" s="12" t="s">
        <v>4991</v>
      </c>
      <c r="D603" s="5" t="s">
        <v>8169</v>
      </c>
      <c r="E603" s="50" t="s">
        <v>1088</v>
      </c>
      <c r="F603" s="50"/>
      <c r="G603" s="45">
        <v>3666270094759</v>
      </c>
      <c r="H603" s="51"/>
      <c r="I603" s="11" t="s">
        <v>1089</v>
      </c>
      <c r="J603" s="6" t="s">
        <v>2988</v>
      </c>
      <c r="K603" s="12" t="s">
        <v>1</v>
      </c>
      <c r="L603" s="7" t="s">
        <v>2970</v>
      </c>
      <c r="M603" s="7" t="s">
        <v>2985</v>
      </c>
      <c r="N603" s="17">
        <v>1749</v>
      </c>
      <c r="O603" s="17"/>
      <c r="P603" s="17"/>
      <c r="Q603" s="17"/>
      <c r="R603" s="17">
        <v>769</v>
      </c>
      <c r="S603" s="17">
        <v>804</v>
      </c>
      <c r="T603" s="17" t="str">
        <f t="shared" si="67"/>
        <v>804</v>
      </c>
      <c r="U603" s="15"/>
      <c r="V603" s="29"/>
      <c r="W603" s="17">
        <f t="shared" si="68"/>
        <v>828.12</v>
      </c>
      <c r="X603" s="62">
        <v>0.3</v>
      </c>
      <c r="Y603" s="17">
        <f t="shared" si="64"/>
        <v>1183.0285714285715</v>
      </c>
      <c r="Z603" s="21">
        <f t="shared" si="69"/>
        <v>1183</v>
      </c>
      <c r="AA603" s="17">
        <f t="shared" si="65"/>
        <v>1183</v>
      </c>
      <c r="AB603" s="17">
        <f t="shared" si="66"/>
        <v>1749</v>
      </c>
    </row>
    <row r="604" spans="1:28" customFormat="1" ht="15" customHeight="1" x14ac:dyDescent="0.3">
      <c r="A604" s="116"/>
      <c r="B604" s="12" t="s">
        <v>3893</v>
      </c>
      <c r="C604" s="12" t="s">
        <v>4992</v>
      </c>
      <c r="D604" s="5" t="s">
        <v>8169</v>
      </c>
      <c r="E604" s="50" t="s">
        <v>1090</v>
      </c>
      <c r="F604" s="50"/>
      <c r="G604" s="45">
        <v>3666270094742</v>
      </c>
      <c r="H604" s="51"/>
      <c r="I604" s="11" t="s">
        <v>1091</v>
      </c>
      <c r="J604" s="6" t="s">
        <v>2988</v>
      </c>
      <c r="K604" s="12" t="s">
        <v>1</v>
      </c>
      <c r="L604" s="7" t="s">
        <v>2971</v>
      </c>
      <c r="M604" s="7" t="s">
        <v>2985</v>
      </c>
      <c r="N604" s="17">
        <v>1749</v>
      </c>
      <c r="O604" s="17"/>
      <c r="P604" s="17"/>
      <c r="Q604" s="17"/>
      <c r="R604" s="17">
        <v>769</v>
      </c>
      <c r="S604" s="17">
        <v>804</v>
      </c>
      <c r="T604" s="17" t="str">
        <f t="shared" si="67"/>
        <v>804</v>
      </c>
      <c r="U604" s="15"/>
      <c r="V604" s="29"/>
      <c r="W604" s="17">
        <f t="shared" si="68"/>
        <v>828.12</v>
      </c>
      <c r="X604" s="62">
        <v>0.3</v>
      </c>
      <c r="Y604" s="17">
        <f t="shared" si="64"/>
        <v>1183.0285714285715</v>
      </c>
      <c r="Z604" s="21">
        <f t="shared" si="69"/>
        <v>1183</v>
      </c>
      <c r="AA604" s="17">
        <f t="shared" si="65"/>
        <v>1183</v>
      </c>
      <c r="AB604" s="17">
        <f t="shared" si="66"/>
        <v>1749</v>
      </c>
    </row>
    <row r="605" spans="1:28" customFormat="1" ht="15" customHeight="1" x14ac:dyDescent="0.3">
      <c r="A605" s="116"/>
      <c r="B605" s="12" t="s">
        <v>3894</v>
      </c>
      <c r="C605" s="12" t="s">
        <v>4993</v>
      </c>
      <c r="D605" s="5" t="s">
        <v>8169</v>
      </c>
      <c r="E605" s="50" t="s">
        <v>1092</v>
      </c>
      <c r="F605" s="50"/>
      <c r="G605" s="45">
        <v>3666270094735</v>
      </c>
      <c r="H605" s="51"/>
      <c r="I605" s="11" t="s">
        <v>1093</v>
      </c>
      <c r="J605" s="6" t="s">
        <v>2988</v>
      </c>
      <c r="K605" s="12" t="s">
        <v>1</v>
      </c>
      <c r="L605" s="7" t="s">
        <v>2972</v>
      </c>
      <c r="M605" s="7" t="s">
        <v>2985</v>
      </c>
      <c r="N605" s="17">
        <v>1749</v>
      </c>
      <c r="O605" s="17"/>
      <c r="P605" s="17"/>
      <c r="Q605" s="17"/>
      <c r="R605" s="17">
        <v>769</v>
      </c>
      <c r="S605" s="17">
        <v>804</v>
      </c>
      <c r="T605" s="17" t="str">
        <f t="shared" si="67"/>
        <v>804</v>
      </c>
      <c r="U605" s="15"/>
      <c r="V605" s="29"/>
      <c r="W605" s="17">
        <f t="shared" si="68"/>
        <v>828.12</v>
      </c>
      <c r="X605" s="62">
        <v>0.3</v>
      </c>
      <c r="Y605" s="17">
        <f t="shared" si="64"/>
        <v>1183.0285714285715</v>
      </c>
      <c r="Z605" s="21">
        <f t="shared" si="69"/>
        <v>1183</v>
      </c>
      <c r="AA605" s="17">
        <f t="shared" si="65"/>
        <v>1183</v>
      </c>
      <c r="AB605" s="17">
        <f t="shared" si="66"/>
        <v>1749</v>
      </c>
    </row>
    <row r="606" spans="1:28" customFormat="1" ht="15" customHeight="1" x14ac:dyDescent="0.3">
      <c r="A606" s="116"/>
      <c r="B606" s="12" t="s">
        <v>3895</v>
      </c>
      <c r="C606" s="12" t="s">
        <v>4994</v>
      </c>
      <c r="D606" s="5" t="s">
        <v>8169</v>
      </c>
      <c r="E606" s="50" t="s">
        <v>1094</v>
      </c>
      <c r="F606" s="50"/>
      <c r="G606" s="45">
        <v>3666270094728</v>
      </c>
      <c r="H606" s="51"/>
      <c r="I606" s="11" t="s">
        <v>1095</v>
      </c>
      <c r="J606" s="6" t="s">
        <v>2988</v>
      </c>
      <c r="K606" s="12" t="s">
        <v>1</v>
      </c>
      <c r="L606" s="7" t="s">
        <v>2973</v>
      </c>
      <c r="M606" s="7" t="s">
        <v>2985</v>
      </c>
      <c r="N606" s="17">
        <v>1749</v>
      </c>
      <c r="O606" s="17"/>
      <c r="P606" s="17"/>
      <c r="Q606" s="17"/>
      <c r="R606" s="17">
        <v>769</v>
      </c>
      <c r="S606" s="17">
        <v>804</v>
      </c>
      <c r="T606" s="17" t="str">
        <f t="shared" si="67"/>
        <v>804</v>
      </c>
      <c r="U606" s="15"/>
      <c r="V606" s="29"/>
      <c r="W606" s="17">
        <f t="shared" si="68"/>
        <v>828.12</v>
      </c>
      <c r="X606" s="62">
        <v>0.3</v>
      </c>
      <c r="Y606" s="17">
        <f t="shared" si="64"/>
        <v>1183.0285714285715</v>
      </c>
      <c r="Z606" s="21">
        <f t="shared" si="69"/>
        <v>1183</v>
      </c>
      <c r="AA606" s="17">
        <f t="shared" si="65"/>
        <v>1183</v>
      </c>
      <c r="AB606" s="17">
        <f t="shared" si="66"/>
        <v>1749</v>
      </c>
    </row>
    <row r="607" spans="1:28" customFormat="1" ht="15" customHeight="1" x14ac:dyDescent="0.3">
      <c r="A607" s="116"/>
      <c r="B607" s="12" t="s">
        <v>3896</v>
      </c>
      <c r="C607" s="12" t="s">
        <v>4995</v>
      </c>
      <c r="D607" s="5" t="s">
        <v>8169</v>
      </c>
      <c r="E607" s="50" t="s">
        <v>1096</v>
      </c>
      <c r="F607" s="50"/>
      <c r="G607" s="45">
        <v>3666270094711</v>
      </c>
      <c r="H607" s="51"/>
      <c r="I607" s="11" t="s">
        <v>1097</v>
      </c>
      <c r="J607" s="6" t="s">
        <v>2988</v>
      </c>
      <c r="K607" s="12" t="s">
        <v>1</v>
      </c>
      <c r="L607" s="7" t="s">
        <v>2974</v>
      </c>
      <c r="M607" s="7" t="s">
        <v>2985</v>
      </c>
      <c r="N607" s="17">
        <v>1749</v>
      </c>
      <c r="O607" s="17"/>
      <c r="P607" s="17"/>
      <c r="Q607" s="17"/>
      <c r="R607" s="17">
        <v>769</v>
      </c>
      <c r="S607" s="17">
        <v>804</v>
      </c>
      <c r="T607" s="17" t="str">
        <f t="shared" si="67"/>
        <v>804</v>
      </c>
      <c r="U607" s="15"/>
      <c r="V607" s="29"/>
      <c r="W607" s="17">
        <f t="shared" si="68"/>
        <v>828.12</v>
      </c>
      <c r="X607" s="62">
        <v>0.3</v>
      </c>
      <c r="Y607" s="17">
        <f t="shared" si="64"/>
        <v>1183.0285714285715</v>
      </c>
      <c r="Z607" s="21">
        <f t="shared" si="69"/>
        <v>1183</v>
      </c>
      <c r="AA607" s="17">
        <f t="shared" si="65"/>
        <v>1183</v>
      </c>
      <c r="AB607" s="17">
        <f t="shared" si="66"/>
        <v>1749</v>
      </c>
    </row>
    <row r="608" spans="1:28" customFormat="1" ht="15" customHeight="1" x14ac:dyDescent="0.3">
      <c r="A608" s="116"/>
      <c r="B608" s="12" t="s">
        <v>3897</v>
      </c>
      <c r="C608" s="12" t="s">
        <v>4996</v>
      </c>
      <c r="D608" s="5" t="s">
        <v>8169</v>
      </c>
      <c r="E608" s="50" t="s">
        <v>1098</v>
      </c>
      <c r="F608" s="50"/>
      <c r="G608" s="45">
        <v>3666270094704</v>
      </c>
      <c r="H608" s="51"/>
      <c r="I608" s="11" t="s">
        <v>1099</v>
      </c>
      <c r="J608" s="6" t="s">
        <v>2988</v>
      </c>
      <c r="K608" s="12" t="s">
        <v>1</v>
      </c>
      <c r="L608" s="7" t="s">
        <v>2975</v>
      </c>
      <c r="M608" s="7" t="s">
        <v>2985</v>
      </c>
      <c r="N608" s="17">
        <v>1749</v>
      </c>
      <c r="O608" s="17"/>
      <c r="P608" s="17"/>
      <c r="Q608" s="17"/>
      <c r="R608" s="17">
        <v>769</v>
      </c>
      <c r="S608" s="17">
        <v>804</v>
      </c>
      <c r="T608" s="17" t="str">
        <f t="shared" si="67"/>
        <v>804</v>
      </c>
      <c r="U608" s="15"/>
      <c r="V608" s="29"/>
      <c r="W608" s="17">
        <f t="shared" si="68"/>
        <v>828.12</v>
      </c>
      <c r="X608" s="62">
        <v>0.3</v>
      </c>
      <c r="Y608" s="17">
        <f t="shared" si="64"/>
        <v>1183.0285714285715</v>
      </c>
      <c r="Z608" s="21">
        <f t="shared" si="69"/>
        <v>1183</v>
      </c>
      <c r="AA608" s="17">
        <f t="shared" si="65"/>
        <v>1183</v>
      </c>
      <c r="AB608" s="17">
        <f t="shared" si="66"/>
        <v>1749</v>
      </c>
    </row>
    <row r="609" spans="1:28" customFormat="1" ht="15" customHeight="1" x14ac:dyDescent="0.3">
      <c r="A609" s="116"/>
      <c r="B609" s="12" t="s">
        <v>3898</v>
      </c>
      <c r="C609" s="12" t="s">
        <v>4997</v>
      </c>
      <c r="D609" s="5" t="s">
        <v>8169</v>
      </c>
      <c r="E609" s="50" t="s">
        <v>1100</v>
      </c>
      <c r="F609" s="50"/>
      <c r="G609" s="45">
        <v>3666270097040</v>
      </c>
      <c r="H609" s="51"/>
      <c r="I609" s="11" t="s">
        <v>1101</v>
      </c>
      <c r="J609" s="6" t="s">
        <v>2988</v>
      </c>
      <c r="K609" s="12" t="s">
        <v>1102</v>
      </c>
      <c r="L609" s="7" t="s">
        <v>2959</v>
      </c>
      <c r="M609" s="7" t="s">
        <v>2985</v>
      </c>
      <c r="N609" s="17">
        <v>649</v>
      </c>
      <c r="O609" s="17"/>
      <c r="P609" s="17"/>
      <c r="Q609" s="17"/>
      <c r="R609" s="17">
        <v>170</v>
      </c>
      <c r="S609" s="17">
        <v>178</v>
      </c>
      <c r="T609" s="17" t="str">
        <f t="shared" si="67"/>
        <v>178</v>
      </c>
      <c r="U609" s="15"/>
      <c r="V609" s="29"/>
      <c r="W609" s="17">
        <f t="shared" si="68"/>
        <v>183.34</v>
      </c>
      <c r="X609" s="62">
        <v>0.3</v>
      </c>
      <c r="Y609" s="17">
        <f t="shared" si="64"/>
        <v>261.91428571428571</v>
      </c>
      <c r="Z609" s="21">
        <f t="shared" si="69"/>
        <v>262</v>
      </c>
      <c r="AA609" s="17">
        <f t="shared" si="65"/>
        <v>262</v>
      </c>
      <c r="AB609" s="17">
        <f t="shared" si="66"/>
        <v>649</v>
      </c>
    </row>
    <row r="610" spans="1:28" customFormat="1" ht="15" customHeight="1" x14ac:dyDescent="0.3">
      <c r="A610" s="116"/>
      <c r="B610" s="12" t="s">
        <v>3899</v>
      </c>
      <c r="C610" s="12" t="s">
        <v>4998</v>
      </c>
      <c r="D610" s="5" t="s">
        <v>8169</v>
      </c>
      <c r="E610" s="50" t="s">
        <v>1103</v>
      </c>
      <c r="F610" s="50"/>
      <c r="G610" s="45">
        <v>3666270097033</v>
      </c>
      <c r="H610" s="51"/>
      <c r="I610" s="11" t="s">
        <v>1104</v>
      </c>
      <c r="J610" s="6" t="s">
        <v>2988</v>
      </c>
      <c r="K610" s="12" t="s">
        <v>1102</v>
      </c>
      <c r="L610" s="7" t="s">
        <v>2953</v>
      </c>
      <c r="M610" s="7" t="s">
        <v>2985</v>
      </c>
      <c r="N610" s="17">
        <v>649</v>
      </c>
      <c r="O610" s="17"/>
      <c r="P610" s="17"/>
      <c r="Q610" s="17"/>
      <c r="R610" s="17">
        <v>170</v>
      </c>
      <c r="S610" s="17">
        <v>178</v>
      </c>
      <c r="T610" s="17" t="str">
        <f t="shared" si="67"/>
        <v>178</v>
      </c>
      <c r="U610" s="15"/>
      <c r="V610" s="29"/>
      <c r="W610" s="17">
        <f t="shared" si="68"/>
        <v>183.34</v>
      </c>
      <c r="X610" s="62">
        <v>0.3</v>
      </c>
      <c r="Y610" s="17">
        <f t="shared" si="64"/>
        <v>261.91428571428571</v>
      </c>
      <c r="Z610" s="21">
        <f t="shared" si="69"/>
        <v>262</v>
      </c>
      <c r="AA610" s="17">
        <f t="shared" si="65"/>
        <v>262</v>
      </c>
      <c r="AB610" s="17">
        <f t="shared" si="66"/>
        <v>649</v>
      </c>
    </row>
    <row r="611" spans="1:28" customFormat="1" ht="15" customHeight="1" x14ac:dyDescent="0.3">
      <c r="A611" s="116"/>
      <c r="B611" s="12" t="s">
        <v>3900</v>
      </c>
      <c r="C611" s="12" t="s">
        <v>4999</v>
      </c>
      <c r="D611" s="5" t="s">
        <v>8169</v>
      </c>
      <c r="E611" s="50" t="s">
        <v>1105</v>
      </c>
      <c r="F611" s="50"/>
      <c r="G611" s="45">
        <v>3666270097026</v>
      </c>
      <c r="H611" s="51"/>
      <c r="I611" s="11" t="s">
        <v>1106</v>
      </c>
      <c r="J611" s="6" t="s">
        <v>2988</v>
      </c>
      <c r="K611" s="12" t="s">
        <v>1102</v>
      </c>
      <c r="L611" s="7" t="s">
        <v>2958</v>
      </c>
      <c r="M611" s="7" t="s">
        <v>2985</v>
      </c>
      <c r="N611" s="17">
        <v>649</v>
      </c>
      <c r="O611" s="17"/>
      <c r="P611" s="17"/>
      <c r="Q611" s="17"/>
      <c r="R611" s="17">
        <v>170</v>
      </c>
      <c r="S611" s="17">
        <v>178</v>
      </c>
      <c r="T611" s="17" t="str">
        <f t="shared" si="67"/>
        <v>178</v>
      </c>
      <c r="U611" s="15"/>
      <c r="V611" s="29"/>
      <c r="W611" s="17">
        <f t="shared" si="68"/>
        <v>183.34</v>
      </c>
      <c r="X611" s="62">
        <v>0.3</v>
      </c>
      <c r="Y611" s="17">
        <f t="shared" si="64"/>
        <v>261.91428571428571</v>
      </c>
      <c r="Z611" s="21">
        <f t="shared" si="69"/>
        <v>262</v>
      </c>
      <c r="AA611" s="17">
        <f t="shared" si="65"/>
        <v>262</v>
      </c>
      <c r="AB611" s="17">
        <f t="shared" si="66"/>
        <v>649</v>
      </c>
    </row>
    <row r="612" spans="1:28" customFormat="1" ht="15" customHeight="1" x14ac:dyDescent="0.3">
      <c r="A612" s="116"/>
      <c r="B612" s="12" t="s">
        <v>3901</v>
      </c>
      <c r="C612" s="12" t="s">
        <v>5000</v>
      </c>
      <c r="D612" s="5" t="s">
        <v>8169</v>
      </c>
      <c r="E612" s="50" t="s">
        <v>1107</v>
      </c>
      <c r="F612" s="50"/>
      <c r="G612" s="45">
        <v>3666270097019</v>
      </c>
      <c r="H612" s="51"/>
      <c r="I612" s="11" t="s">
        <v>1108</v>
      </c>
      <c r="J612" s="6" t="s">
        <v>2988</v>
      </c>
      <c r="K612" s="12" t="s">
        <v>1102</v>
      </c>
      <c r="L612" s="7" t="s">
        <v>2956</v>
      </c>
      <c r="M612" s="7" t="s">
        <v>2985</v>
      </c>
      <c r="N612" s="17">
        <v>649</v>
      </c>
      <c r="O612" s="17"/>
      <c r="P612" s="17"/>
      <c r="Q612" s="17"/>
      <c r="R612" s="17">
        <v>170</v>
      </c>
      <c r="S612" s="17">
        <v>178</v>
      </c>
      <c r="T612" s="17" t="str">
        <f t="shared" si="67"/>
        <v>178</v>
      </c>
      <c r="U612" s="15"/>
      <c r="V612" s="29"/>
      <c r="W612" s="17">
        <f t="shared" si="68"/>
        <v>183.34</v>
      </c>
      <c r="X612" s="62">
        <v>0.3</v>
      </c>
      <c r="Y612" s="17">
        <f t="shared" si="64"/>
        <v>261.91428571428571</v>
      </c>
      <c r="Z612" s="21">
        <f t="shared" si="69"/>
        <v>262</v>
      </c>
      <c r="AA612" s="17">
        <f t="shared" si="65"/>
        <v>262</v>
      </c>
      <c r="AB612" s="17">
        <f t="shared" si="66"/>
        <v>649</v>
      </c>
    </row>
    <row r="613" spans="1:28" customFormat="1" ht="15" customHeight="1" x14ac:dyDescent="0.3">
      <c r="A613" s="116"/>
      <c r="B613" s="12" t="s">
        <v>3902</v>
      </c>
      <c r="C613" s="12" t="s">
        <v>5001</v>
      </c>
      <c r="D613" s="5" t="s">
        <v>8169</v>
      </c>
      <c r="E613" s="50" t="s">
        <v>1109</v>
      </c>
      <c r="F613" s="50"/>
      <c r="G613" s="45">
        <v>3666270096807</v>
      </c>
      <c r="H613" s="51"/>
      <c r="I613" s="11" t="s">
        <v>1110</v>
      </c>
      <c r="J613" s="6" t="s">
        <v>2988</v>
      </c>
      <c r="K613" s="12" t="s">
        <v>1102</v>
      </c>
      <c r="L613" s="7" t="s">
        <v>2954</v>
      </c>
      <c r="M613" s="7" t="s">
        <v>2985</v>
      </c>
      <c r="N613" s="17">
        <v>649</v>
      </c>
      <c r="O613" s="17"/>
      <c r="P613" s="17"/>
      <c r="Q613" s="17"/>
      <c r="R613" s="17">
        <v>170</v>
      </c>
      <c r="S613" s="17">
        <v>178</v>
      </c>
      <c r="T613" s="17" t="str">
        <f t="shared" si="67"/>
        <v>178</v>
      </c>
      <c r="U613" s="15"/>
      <c r="V613" s="29"/>
      <c r="W613" s="17">
        <f t="shared" si="68"/>
        <v>183.34</v>
      </c>
      <c r="X613" s="62">
        <v>0.3</v>
      </c>
      <c r="Y613" s="17">
        <f t="shared" si="64"/>
        <v>261.91428571428571</v>
      </c>
      <c r="Z613" s="21">
        <f t="shared" si="69"/>
        <v>262</v>
      </c>
      <c r="AA613" s="17">
        <f t="shared" si="65"/>
        <v>262</v>
      </c>
      <c r="AB613" s="17">
        <f t="shared" si="66"/>
        <v>649</v>
      </c>
    </row>
    <row r="614" spans="1:28" customFormat="1" ht="15" customHeight="1" x14ac:dyDescent="0.3">
      <c r="A614" s="116"/>
      <c r="B614" s="12" t="s">
        <v>3903</v>
      </c>
      <c r="C614" s="12" t="s">
        <v>5002</v>
      </c>
      <c r="D614" s="5" t="s">
        <v>8169</v>
      </c>
      <c r="E614" s="50">
        <v>104218</v>
      </c>
      <c r="F614" s="50"/>
      <c r="G614" s="45">
        <v>5905490014061</v>
      </c>
      <c r="H614" s="51"/>
      <c r="I614" s="11" t="s">
        <v>1111</v>
      </c>
      <c r="J614" s="6" t="s">
        <v>2988</v>
      </c>
      <c r="K614" s="12" t="s">
        <v>1112</v>
      </c>
      <c r="L614" s="7" t="s">
        <v>2823</v>
      </c>
      <c r="M614" s="7" t="s">
        <v>2984</v>
      </c>
      <c r="N614" s="17">
        <v>549</v>
      </c>
      <c r="O614" s="17">
        <v>235</v>
      </c>
      <c r="P614" s="17">
        <v>235</v>
      </c>
      <c r="Q614" s="17">
        <v>235</v>
      </c>
      <c r="R614" s="17"/>
      <c r="S614" s="17"/>
      <c r="T614" s="17" t="str">
        <f t="shared" si="67"/>
        <v>235</v>
      </c>
      <c r="U614" s="15"/>
      <c r="V614" s="29"/>
      <c r="W614" s="17">
        <f t="shared" si="68"/>
        <v>242.05</v>
      </c>
      <c r="X614" s="62">
        <v>0.3</v>
      </c>
      <c r="Y614" s="17">
        <f t="shared" si="64"/>
        <v>345.78571428571433</v>
      </c>
      <c r="Z614" s="21">
        <f t="shared" si="69"/>
        <v>346</v>
      </c>
      <c r="AA614" s="17">
        <f t="shared" si="65"/>
        <v>346</v>
      </c>
      <c r="AB614" s="17">
        <f t="shared" si="66"/>
        <v>549</v>
      </c>
    </row>
    <row r="615" spans="1:28" customFormat="1" ht="15" customHeight="1" x14ac:dyDescent="0.3">
      <c r="A615" s="116"/>
      <c r="B615" s="12" t="s">
        <v>3904</v>
      </c>
      <c r="C615" s="12" t="s">
        <v>5003</v>
      </c>
      <c r="D615" s="5" t="s">
        <v>8169</v>
      </c>
      <c r="E615" s="50">
        <v>104219</v>
      </c>
      <c r="F615" s="50"/>
      <c r="G615" s="45">
        <v>5905490014078</v>
      </c>
      <c r="H615" s="51"/>
      <c r="I615" s="11" t="s">
        <v>1113</v>
      </c>
      <c r="J615" s="6" t="s">
        <v>2988</v>
      </c>
      <c r="K615" s="12" t="s">
        <v>1112</v>
      </c>
      <c r="L615" s="7" t="s">
        <v>2824</v>
      </c>
      <c r="M615" s="7" t="s">
        <v>2984</v>
      </c>
      <c r="N615" s="17">
        <v>549</v>
      </c>
      <c r="O615" s="17">
        <v>235</v>
      </c>
      <c r="P615" s="17">
        <v>235</v>
      </c>
      <c r="Q615" s="17">
        <v>235</v>
      </c>
      <c r="R615" s="17"/>
      <c r="S615" s="17"/>
      <c r="T615" s="17" t="str">
        <f t="shared" si="67"/>
        <v>235</v>
      </c>
      <c r="U615" s="15"/>
      <c r="V615" s="29"/>
      <c r="W615" s="17">
        <f t="shared" si="68"/>
        <v>242.05</v>
      </c>
      <c r="X615" s="62">
        <v>0.3</v>
      </c>
      <c r="Y615" s="17">
        <f t="shared" si="64"/>
        <v>345.78571428571433</v>
      </c>
      <c r="Z615" s="21">
        <f t="shared" si="69"/>
        <v>346</v>
      </c>
      <c r="AA615" s="17">
        <f t="shared" si="65"/>
        <v>346</v>
      </c>
      <c r="AB615" s="17">
        <f t="shared" si="66"/>
        <v>549</v>
      </c>
    </row>
    <row r="616" spans="1:28" customFormat="1" ht="15" customHeight="1" x14ac:dyDescent="0.3">
      <c r="A616" s="116"/>
      <c r="B616" s="12" t="s">
        <v>3905</v>
      </c>
      <c r="C616" s="12" t="s">
        <v>5004</v>
      </c>
      <c r="D616" s="5" t="s">
        <v>8169</v>
      </c>
      <c r="E616" s="50">
        <v>104220</v>
      </c>
      <c r="F616" s="50"/>
      <c r="G616" s="45">
        <v>5905490014085</v>
      </c>
      <c r="H616" s="51"/>
      <c r="I616" s="11" t="s">
        <v>1114</v>
      </c>
      <c r="J616" s="6" t="s">
        <v>2988</v>
      </c>
      <c r="K616" s="12" t="s">
        <v>1112</v>
      </c>
      <c r="L616" s="7" t="s">
        <v>2825</v>
      </c>
      <c r="M616" s="7" t="s">
        <v>2984</v>
      </c>
      <c r="N616" s="17">
        <v>549</v>
      </c>
      <c r="O616" s="17">
        <v>235</v>
      </c>
      <c r="P616" s="17">
        <v>235</v>
      </c>
      <c r="Q616" s="17">
        <v>235</v>
      </c>
      <c r="R616" s="17"/>
      <c r="S616" s="17"/>
      <c r="T616" s="17" t="str">
        <f t="shared" si="67"/>
        <v>235</v>
      </c>
      <c r="U616" s="15"/>
      <c r="V616" s="29"/>
      <c r="W616" s="17">
        <f t="shared" si="68"/>
        <v>242.05</v>
      </c>
      <c r="X616" s="62">
        <v>0.3</v>
      </c>
      <c r="Y616" s="17">
        <f t="shared" si="64"/>
        <v>345.78571428571433</v>
      </c>
      <c r="Z616" s="21">
        <f t="shared" si="69"/>
        <v>346</v>
      </c>
      <c r="AA616" s="17">
        <f t="shared" si="65"/>
        <v>346</v>
      </c>
      <c r="AB616" s="17">
        <f t="shared" si="66"/>
        <v>549</v>
      </c>
    </row>
    <row r="617" spans="1:28" customFormat="1" ht="15" customHeight="1" x14ac:dyDescent="0.3">
      <c r="A617" s="116"/>
      <c r="B617" s="12" t="s">
        <v>3906</v>
      </c>
      <c r="C617" s="12" t="s">
        <v>5005</v>
      </c>
      <c r="D617" s="5" t="s">
        <v>8169</v>
      </c>
      <c r="E617" s="50">
        <v>104221</v>
      </c>
      <c r="F617" s="50"/>
      <c r="G617" s="45">
        <v>5905490014092</v>
      </c>
      <c r="H617" s="51"/>
      <c r="I617" s="11" t="s">
        <v>1115</v>
      </c>
      <c r="J617" s="6" t="s">
        <v>2988</v>
      </c>
      <c r="K617" s="12" t="s">
        <v>1112</v>
      </c>
      <c r="L617" s="7" t="s">
        <v>2826</v>
      </c>
      <c r="M617" s="7" t="s">
        <v>2984</v>
      </c>
      <c r="N617" s="17">
        <v>549</v>
      </c>
      <c r="O617" s="17">
        <v>235</v>
      </c>
      <c r="P617" s="17">
        <v>235</v>
      </c>
      <c r="Q617" s="17">
        <v>235</v>
      </c>
      <c r="R617" s="17"/>
      <c r="S617" s="17"/>
      <c r="T617" s="17" t="str">
        <f t="shared" si="67"/>
        <v>235</v>
      </c>
      <c r="U617" s="15"/>
      <c r="V617" s="29"/>
      <c r="W617" s="17">
        <f t="shared" si="68"/>
        <v>242.05</v>
      </c>
      <c r="X617" s="62">
        <v>0.3</v>
      </c>
      <c r="Y617" s="17">
        <f t="shared" si="64"/>
        <v>345.78571428571433</v>
      </c>
      <c r="Z617" s="21">
        <f t="shared" si="69"/>
        <v>346</v>
      </c>
      <c r="AA617" s="17">
        <f t="shared" si="65"/>
        <v>346</v>
      </c>
      <c r="AB617" s="17">
        <f t="shared" si="66"/>
        <v>549</v>
      </c>
    </row>
    <row r="618" spans="1:28" customFormat="1" ht="15" customHeight="1" x14ac:dyDescent="0.3">
      <c r="A618" s="116"/>
      <c r="B618" s="12" t="s">
        <v>3907</v>
      </c>
      <c r="C618" s="12" t="s">
        <v>5006</v>
      </c>
      <c r="D618" s="5" t="s">
        <v>8169</v>
      </c>
      <c r="E618" s="50">
        <v>104222</v>
      </c>
      <c r="F618" s="50"/>
      <c r="G618" s="45">
        <v>5905490014108</v>
      </c>
      <c r="H618" s="51"/>
      <c r="I618" s="11" t="s">
        <v>1116</v>
      </c>
      <c r="J618" s="6" t="s">
        <v>2988</v>
      </c>
      <c r="K618" s="12" t="s">
        <v>1112</v>
      </c>
      <c r="L618" s="7" t="s">
        <v>2827</v>
      </c>
      <c r="M618" s="7" t="s">
        <v>2984</v>
      </c>
      <c r="N618" s="17">
        <v>549</v>
      </c>
      <c r="O618" s="17">
        <v>235</v>
      </c>
      <c r="P618" s="17">
        <v>235</v>
      </c>
      <c r="Q618" s="17">
        <v>235</v>
      </c>
      <c r="R618" s="17"/>
      <c r="S618" s="17"/>
      <c r="T618" s="17" t="str">
        <f t="shared" si="67"/>
        <v>235</v>
      </c>
      <c r="U618" s="15"/>
      <c r="V618" s="29"/>
      <c r="W618" s="17">
        <f t="shared" si="68"/>
        <v>242.05</v>
      </c>
      <c r="X618" s="62">
        <v>0.3</v>
      </c>
      <c r="Y618" s="17">
        <f t="shared" si="64"/>
        <v>345.78571428571433</v>
      </c>
      <c r="Z618" s="21">
        <f t="shared" si="69"/>
        <v>346</v>
      </c>
      <c r="AA618" s="17">
        <f t="shared" si="65"/>
        <v>346</v>
      </c>
      <c r="AB618" s="17">
        <f t="shared" si="66"/>
        <v>549</v>
      </c>
    </row>
    <row r="619" spans="1:28" customFormat="1" ht="15" customHeight="1" x14ac:dyDescent="0.3">
      <c r="A619" s="116"/>
      <c r="B619" s="12" t="s">
        <v>3908</v>
      </c>
      <c r="C619" s="12" t="s">
        <v>5007</v>
      </c>
      <c r="D619" s="5" t="s">
        <v>8169</v>
      </c>
      <c r="E619" s="50">
        <v>104223</v>
      </c>
      <c r="F619" s="50"/>
      <c r="G619" s="45">
        <v>5905490014115</v>
      </c>
      <c r="H619" s="51"/>
      <c r="I619" s="11" t="s">
        <v>1117</v>
      </c>
      <c r="J619" s="6" t="s">
        <v>2988</v>
      </c>
      <c r="K619" s="12" t="s">
        <v>1112</v>
      </c>
      <c r="L619" s="7" t="s">
        <v>2828</v>
      </c>
      <c r="M619" s="7" t="s">
        <v>2984</v>
      </c>
      <c r="N619" s="17">
        <v>549</v>
      </c>
      <c r="O619" s="17">
        <v>235</v>
      </c>
      <c r="P619" s="17">
        <v>235</v>
      </c>
      <c r="Q619" s="17">
        <v>235</v>
      </c>
      <c r="R619" s="17"/>
      <c r="S619" s="17"/>
      <c r="T619" s="17" t="str">
        <f t="shared" si="67"/>
        <v>235</v>
      </c>
      <c r="U619" s="15"/>
      <c r="V619" s="29"/>
      <c r="W619" s="17">
        <f t="shared" si="68"/>
        <v>242.05</v>
      </c>
      <c r="X619" s="62">
        <v>0.3</v>
      </c>
      <c r="Y619" s="17">
        <f t="shared" ref="Y619:Y682" si="70">W619/0.7</f>
        <v>345.78571428571433</v>
      </c>
      <c r="Z619" s="21">
        <f t="shared" si="69"/>
        <v>346</v>
      </c>
      <c r="AA619" s="17">
        <f t="shared" si="65"/>
        <v>346</v>
      </c>
      <c r="AB619" s="17">
        <f t="shared" si="66"/>
        <v>549</v>
      </c>
    </row>
    <row r="620" spans="1:28" customFormat="1" ht="15" customHeight="1" x14ac:dyDescent="0.3">
      <c r="A620" s="116"/>
      <c r="B620" s="12" t="s">
        <v>3909</v>
      </c>
      <c r="C620" s="12" t="s">
        <v>5008</v>
      </c>
      <c r="D620" s="5" t="s">
        <v>8169</v>
      </c>
      <c r="E620" s="50">
        <v>104206</v>
      </c>
      <c r="F620" s="50"/>
      <c r="G620" s="45">
        <v>5905490013941</v>
      </c>
      <c r="H620" s="51"/>
      <c r="I620" s="11" t="s">
        <v>1118</v>
      </c>
      <c r="J620" s="6" t="s">
        <v>2988</v>
      </c>
      <c r="K620" s="12" t="s">
        <v>1112</v>
      </c>
      <c r="L620" s="7" t="s">
        <v>2823</v>
      </c>
      <c r="M620" s="7" t="s">
        <v>2984</v>
      </c>
      <c r="N620" s="17">
        <v>399</v>
      </c>
      <c r="O620" s="17">
        <v>170</v>
      </c>
      <c r="P620" s="17">
        <v>170</v>
      </c>
      <c r="Q620" s="17">
        <v>170</v>
      </c>
      <c r="R620" s="17"/>
      <c r="S620" s="17"/>
      <c r="T620" s="17" t="str">
        <f t="shared" si="67"/>
        <v>170</v>
      </c>
      <c r="U620" s="15"/>
      <c r="V620" s="29"/>
      <c r="W620" s="17">
        <f t="shared" si="68"/>
        <v>175.1</v>
      </c>
      <c r="X620" s="62">
        <v>0.3</v>
      </c>
      <c r="Y620" s="17">
        <f t="shared" si="70"/>
        <v>250.14285714285714</v>
      </c>
      <c r="Z620" s="21">
        <f t="shared" si="69"/>
        <v>250</v>
      </c>
      <c r="AA620" s="17">
        <f t="shared" si="65"/>
        <v>250</v>
      </c>
      <c r="AB620" s="17">
        <f t="shared" si="66"/>
        <v>399</v>
      </c>
    </row>
    <row r="621" spans="1:28" customFormat="1" ht="15" customHeight="1" x14ac:dyDescent="0.3">
      <c r="A621" s="116"/>
      <c r="B621" s="12" t="s">
        <v>3910</v>
      </c>
      <c r="C621" s="12" t="s">
        <v>5009</v>
      </c>
      <c r="D621" s="5" t="s">
        <v>8169</v>
      </c>
      <c r="E621" s="50">
        <v>104207</v>
      </c>
      <c r="F621" s="50"/>
      <c r="G621" s="45">
        <v>5905490013958</v>
      </c>
      <c r="H621" s="51"/>
      <c r="I621" s="11" t="s">
        <v>1119</v>
      </c>
      <c r="J621" s="6" t="s">
        <v>2988</v>
      </c>
      <c r="K621" s="12" t="s">
        <v>1112</v>
      </c>
      <c r="L621" s="7" t="s">
        <v>2824</v>
      </c>
      <c r="M621" s="7" t="s">
        <v>2984</v>
      </c>
      <c r="N621" s="17">
        <v>399</v>
      </c>
      <c r="O621" s="17">
        <v>170</v>
      </c>
      <c r="P621" s="17">
        <v>170</v>
      </c>
      <c r="Q621" s="17">
        <v>170</v>
      </c>
      <c r="R621" s="17"/>
      <c r="S621" s="17"/>
      <c r="T621" s="17" t="str">
        <f t="shared" si="67"/>
        <v>170</v>
      </c>
      <c r="U621" s="15"/>
      <c r="V621" s="29"/>
      <c r="W621" s="17">
        <f t="shared" si="68"/>
        <v>175.1</v>
      </c>
      <c r="X621" s="62">
        <v>0.3</v>
      </c>
      <c r="Y621" s="17">
        <f t="shared" si="70"/>
        <v>250.14285714285714</v>
      </c>
      <c r="Z621" s="21">
        <f t="shared" si="69"/>
        <v>250</v>
      </c>
      <c r="AA621" s="17">
        <f t="shared" si="65"/>
        <v>250</v>
      </c>
      <c r="AB621" s="17">
        <f t="shared" si="66"/>
        <v>399</v>
      </c>
    </row>
    <row r="622" spans="1:28" customFormat="1" ht="15" customHeight="1" x14ac:dyDescent="0.3">
      <c r="A622" s="116"/>
      <c r="B622" s="12" t="s">
        <v>3911</v>
      </c>
      <c r="C622" s="12" t="s">
        <v>5010</v>
      </c>
      <c r="D622" s="5" t="s">
        <v>8169</v>
      </c>
      <c r="E622" s="50">
        <v>104208</v>
      </c>
      <c r="F622" s="50"/>
      <c r="G622" s="45">
        <v>5905490013965</v>
      </c>
      <c r="H622" s="51"/>
      <c r="I622" s="11" t="s">
        <v>1120</v>
      </c>
      <c r="J622" s="6" t="s">
        <v>2988</v>
      </c>
      <c r="K622" s="12" t="s">
        <v>1112</v>
      </c>
      <c r="L622" s="7" t="s">
        <v>2825</v>
      </c>
      <c r="M622" s="7" t="s">
        <v>2984</v>
      </c>
      <c r="N622" s="17">
        <v>399</v>
      </c>
      <c r="O622" s="17">
        <v>170</v>
      </c>
      <c r="P622" s="17">
        <v>170</v>
      </c>
      <c r="Q622" s="17">
        <v>170</v>
      </c>
      <c r="R622" s="17"/>
      <c r="S622" s="17"/>
      <c r="T622" s="17" t="str">
        <f t="shared" si="67"/>
        <v>170</v>
      </c>
      <c r="U622" s="15"/>
      <c r="V622" s="29"/>
      <c r="W622" s="17">
        <f t="shared" si="68"/>
        <v>175.1</v>
      </c>
      <c r="X622" s="62">
        <v>0.3</v>
      </c>
      <c r="Y622" s="17">
        <f t="shared" si="70"/>
        <v>250.14285714285714</v>
      </c>
      <c r="Z622" s="21">
        <f t="shared" si="69"/>
        <v>250</v>
      </c>
      <c r="AA622" s="17">
        <f t="shared" si="65"/>
        <v>250</v>
      </c>
      <c r="AB622" s="17">
        <f t="shared" si="66"/>
        <v>399</v>
      </c>
    </row>
    <row r="623" spans="1:28" customFormat="1" ht="15" customHeight="1" x14ac:dyDescent="0.3">
      <c r="A623" s="116"/>
      <c r="B623" s="12" t="s">
        <v>3912</v>
      </c>
      <c r="C623" s="12" t="s">
        <v>5011</v>
      </c>
      <c r="D623" s="5" t="s">
        <v>8169</v>
      </c>
      <c r="E623" s="50">
        <v>104209</v>
      </c>
      <c r="F623" s="50"/>
      <c r="G623" s="45">
        <v>5905490013972</v>
      </c>
      <c r="H623" s="51"/>
      <c r="I623" s="11" t="s">
        <v>1121</v>
      </c>
      <c r="J623" s="6" t="s">
        <v>2988</v>
      </c>
      <c r="K623" s="12" t="s">
        <v>1112</v>
      </c>
      <c r="L623" s="7" t="s">
        <v>2826</v>
      </c>
      <c r="M623" s="7" t="s">
        <v>2984</v>
      </c>
      <c r="N623" s="17">
        <v>399</v>
      </c>
      <c r="O623" s="17">
        <v>170</v>
      </c>
      <c r="P623" s="17">
        <v>170</v>
      </c>
      <c r="Q623" s="17">
        <v>170</v>
      </c>
      <c r="R623" s="17"/>
      <c r="S623" s="17"/>
      <c r="T623" s="17" t="str">
        <f t="shared" si="67"/>
        <v>170</v>
      </c>
      <c r="U623" s="15"/>
      <c r="V623" s="29"/>
      <c r="W623" s="17">
        <f t="shared" si="68"/>
        <v>175.1</v>
      </c>
      <c r="X623" s="62">
        <v>0.3</v>
      </c>
      <c r="Y623" s="17">
        <f t="shared" si="70"/>
        <v>250.14285714285714</v>
      </c>
      <c r="Z623" s="21">
        <f t="shared" si="69"/>
        <v>250</v>
      </c>
      <c r="AA623" s="17">
        <f t="shared" si="65"/>
        <v>250</v>
      </c>
      <c r="AB623" s="17">
        <f t="shared" si="66"/>
        <v>399</v>
      </c>
    </row>
    <row r="624" spans="1:28" customFormat="1" ht="15" customHeight="1" x14ac:dyDescent="0.3">
      <c r="A624" s="116"/>
      <c r="B624" s="12" t="s">
        <v>3913</v>
      </c>
      <c r="C624" s="12" t="s">
        <v>5012</v>
      </c>
      <c r="D624" s="5" t="s">
        <v>8169</v>
      </c>
      <c r="E624" s="50">
        <v>104210</v>
      </c>
      <c r="F624" s="50"/>
      <c r="G624" s="45">
        <v>5905490013989</v>
      </c>
      <c r="H624" s="51"/>
      <c r="I624" s="11" t="s">
        <v>1122</v>
      </c>
      <c r="J624" s="6" t="s">
        <v>2988</v>
      </c>
      <c r="K624" s="12" t="s">
        <v>1112</v>
      </c>
      <c r="L624" s="7" t="s">
        <v>2827</v>
      </c>
      <c r="M624" s="7" t="s">
        <v>2984</v>
      </c>
      <c r="N624" s="17">
        <v>399</v>
      </c>
      <c r="O624" s="17">
        <v>170</v>
      </c>
      <c r="P624" s="17">
        <v>170</v>
      </c>
      <c r="Q624" s="17">
        <v>170</v>
      </c>
      <c r="R624" s="17"/>
      <c r="S624" s="17"/>
      <c r="T624" s="17" t="str">
        <f t="shared" si="67"/>
        <v>170</v>
      </c>
      <c r="U624" s="15"/>
      <c r="V624" s="29"/>
      <c r="W624" s="17">
        <f t="shared" si="68"/>
        <v>175.1</v>
      </c>
      <c r="X624" s="62">
        <v>0.3</v>
      </c>
      <c r="Y624" s="17">
        <f t="shared" si="70"/>
        <v>250.14285714285714</v>
      </c>
      <c r="Z624" s="21">
        <f t="shared" si="69"/>
        <v>250</v>
      </c>
      <c r="AA624" s="17">
        <f t="shared" si="65"/>
        <v>250</v>
      </c>
      <c r="AB624" s="17">
        <f t="shared" si="66"/>
        <v>399</v>
      </c>
    </row>
    <row r="625" spans="1:28" customFormat="1" ht="15" customHeight="1" x14ac:dyDescent="0.3">
      <c r="A625" s="116"/>
      <c r="B625" s="12" t="s">
        <v>3914</v>
      </c>
      <c r="C625" s="12" t="s">
        <v>5013</v>
      </c>
      <c r="D625" s="5" t="s">
        <v>8169</v>
      </c>
      <c r="E625" s="50">
        <v>104211</v>
      </c>
      <c r="F625" s="50"/>
      <c r="G625" s="45">
        <v>5905490013996</v>
      </c>
      <c r="H625" s="51"/>
      <c r="I625" s="11" t="s">
        <v>1123</v>
      </c>
      <c r="J625" s="6" t="s">
        <v>2988</v>
      </c>
      <c r="K625" s="12" t="s">
        <v>1112</v>
      </c>
      <c r="L625" s="7" t="s">
        <v>2828</v>
      </c>
      <c r="M625" s="7" t="s">
        <v>2984</v>
      </c>
      <c r="N625" s="17">
        <v>399</v>
      </c>
      <c r="O625" s="17">
        <v>170</v>
      </c>
      <c r="P625" s="17">
        <v>170</v>
      </c>
      <c r="Q625" s="17">
        <v>170</v>
      </c>
      <c r="R625" s="17"/>
      <c r="S625" s="17"/>
      <c r="T625" s="17" t="str">
        <f t="shared" si="67"/>
        <v>170</v>
      </c>
      <c r="U625" s="15"/>
      <c r="V625" s="29"/>
      <c r="W625" s="17">
        <f t="shared" si="68"/>
        <v>175.1</v>
      </c>
      <c r="X625" s="62">
        <v>0.3</v>
      </c>
      <c r="Y625" s="17">
        <f t="shared" si="70"/>
        <v>250.14285714285714</v>
      </c>
      <c r="Z625" s="21">
        <f t="shared" si="69"/>
        <v>250</v>
      </c>
      <c r="AA625" s="17">
        <f t="shared" si="65"/>
        <v>250</v>
      </c>
      <c r="AB625" s="17">
        <f t="shared" si="66"/>
        <v>399</v>
      </c>
    </row>
    <row r="626" spans="1:28" customFormat="1" ht="15" customHeight="1" x14ac:dyDescent="0.3">
      <c r="A626" s="116"/>
      <c r="B626" s="12" t="s">
        <v>3915</v>
      </c>
      <c r="C626" s="12" t="s">
        <v>5014</v>
      </c>
      <c r="D626" s="5" t="s">
        <v>8169</v>
      </c>
      <c r="E626" s="50">
        <v>104212</v>
      </c>
      <c r="F626" s="50"/>
      <c r="G626" s="45">
        <v>5905490014009</v>
      </c>
      <c r="H626" s="51"/>
      <c r="I626" s="11" t="s">
        <v>1124</v>
      </c>
      <c r="J626" s="6" t="s">
        <v>2988</v>
      </c>
      <c r="K626" s="12" t="s">
        <v>1112</v>
      </c>
      <c r="L626" s="7" t="s">
        <v>2823</v>
      </c>
      <c r="M626" s="7" t="s">
        <v>2984</v>
      </c>
      <c r="N626" s="17">
        <v>649</v>
      </c>
      <c r="O626" s="17">
        <v>302</v>
      </c>
      <c r="P626" s="17">
        <v>302</v>
      </c>
      <c r="Q626" s="17">
        <v>302</v>
      </c>
      <c r="R626" s="17"/>
      <c r="S626" s="17"/>
      <c r="T626" s="17" t="str">
        <f t="shared" si="67"/>
        <v>302</v>
      </c>
      <c r="U626" s="15"/>
      <c r="V626" s="29"/>
      <c r="W626" s="17">
        <f t="shared" si="68"/>
        <v>311.06</v>
      </c>
      <c r="X626" s="62">
        <v>0.3</v>
      </c>
      <c r="Y626" s="17">
        <f t="shared" si="70"/>
        <v>444.37142857142862</v>
      </c>
      <c r="Z626" s="21">
        <f t="shared" si="69"/>
        <v>444</v>
      </c>
      <c r="AA626" s="17">
        <f t="shared" si="65"/>
        <v>444</v>
      </c>
      <c r="AB626" s="17">
        <f t="shared" si="66"/>
        <v>649</v>
      </c>
    </row>
    <row r="627" spans="1:28" customFormat="1" ht="15" customHeight="1" x14ac:dyDescent="0.3">
      <c r="A627" s="116"/>
      <c r="B627" s="12" t="s">
        <v>3916</v>
      </c>
      <c r="C627" s="12" t="s">
        <v>5015</v>
      </c>
      <c r="D627" s="5" t="s">
        <v>8169</v>
      </c>
      <c r="E627" s="50">
        <v>104213</v>
      </c>
      <c r="F627" s="50"/>
      <c r="G627" s="45">
        <v>5905490014016</v>
      </c>
      <c r="H627" s="51"/>
      <c r="I627" s="11" t="s">
        <v>1125</v>
      </c>
      <c r="J627" s="6" t="s">
        <v>2988</v>
      </c>
      <c r="K627" s="12" t="s">
        <v>1112</v>
      </c>
      <c r="L627" s="7" t="s">
        <v>2824</v>
      </c>
      <c r="M627" s="7" t="s">
        <v>2984</v>
      </c>
      <c r="N627" s="17">
        <v>649</v>
      </c>
      <c r="O627" s="17">
        <v>302</v>
      </c>
      <c r="P627" s="17">
        <v>302</v>
      </c>
      <c r="Q627" s="17">
        <v>302</v>
      </c>
      <c r="R627" s="17"/>
      <c r="S627" s="17"/>
      <c r="T627" s="17" t="str">
        <f t="shared" si="67"/>
        <v>302</v>
      </c>
      <c r="U627" s="15"/>
      <c r="V627" s="29"/>
      <c r="W627" s="17">
        <f t="shared" si="68"/>
        <v>311.06</v>
      </c>
      <c r="X627" s="62">
        <v>0.3</v>
      </c>
      <c r="Y627" s="17">
        <f t="shared" si="70"/>
        <v>444.37142857142862</v>
      </c>
      <c r="Z627" s="21">
        <f t="shared" si="69"/>
        <v>444</v>
      </c>
      <c r="AA627" s="17">
        <f t="shared" si="65"/>
        <v>444</v>
      </c>
      <c r="AB627" s="17">
        <f t="shared" si="66"/>
        <v>649</v>
      </c>
    </row>
    <row r="628" spans="1:28" customFormat="1" ht="15" customHeight="1" x14ac:dyDescent="0.3">
      <c r="A628" s="116"/>
      <c r="B628" s="12" t="s">
        <v>3917</v>
      </c>
      <c r="C628" s="12" t="s">
        <v>5016</v>
      </c>
      <c r="D628" s="5" t="s">
        <v>8169</v>
      </c>
      <c r="E628" s="50">
        <v>104214</v>
      </c>
      <c r="F628" s="50"/>
      <c r="G628" s="45">
        <v>5905490014023</v>
      </c>
      <c r="H628" s="51"/>
      <c r="I628" s="11" t="s">
        <v>1126</v>
      </c>
      <c r="J628" s="6" t="s">
        <v>2988</v>
      </c>
      <c r="K628" s="12" t="s">
        <v>1112</v>
      </c>
      <c r="L628" s="7" t="s">
        <v>2825</v>
      </c>
      <c r="M628" s="7" t="s">
        <v>2984</v>
      </c>
      <c r="N628" s="17">
        <v>649</v>
      </c>
      <c r="O628" s="17">
        <v>302</v>
      </c>
      <c r="P628" s="17">
        <v>302</v>
      </c>
      <c r="Q628" s="17">
        <v>302</v>
      </c>
      <c r="R628" s="17"/>
      <c r="S628" s="17"/>
      <c r="T628" s="17" t="str">
        <f t="shared" si="67"/>
        <v>302</v>
      </c>
      <c r="U628" s="15"/>
      <c r="V628" s="29"/>
      <c r="W628" s="17">
        <f t="shared" si="68"/>
        <v>311.06</v>
      </c>
      <c r="X628" s="62">
        <v>0.3</v>
      </c>
      <c r="Y628" s="17">
        <f t="shared" si="70"/>
        <v>444.37142857142862</v>
      </c>
      <c r="Z628" s="21">
        <f t="shared" si="69"/>
        <v>444</v>
      </c>
      <c r="AA628" s="17">
        <f t="shared" si="65"/>
        <v>444</v>
      </c>
      <c r="AB628" s="17">
        <f t="shared" si="66"/>
        <v>649</v>
      </c>
    </row>
    <row r="629" spans="1:28" customFormat="1" ht="15" customHeight="1" x14ac:dyDescent="0.3">
      <c r="A629" s="116"/>
      <c r="B629" s="12" t="s">
        <v>3918</v>
      </c>
      <c r="C629" s="12" t="s">
        <v>5017</v>
      </c>
      <c r="D629" s="5" t="s">
        <v>8169</v>
      </c>
      <c r="E629" s="50">
        <v>104215</v>
      </c>
      <c r="F629" s="50"/>
      <c r="G629" s="45">
        <v>5905490014030</v>
      </c>
      <c r="H629" s="51"/>
      <c r="I629" s="11" t="s">
        <v>1127</v>
      </c>
      <c r="J629" s="6" t="s">
        <v>2988</v>
      </c>
      <c r="K629" s="12" t="s">
        <v>1112</v>
      </c>
      <c r="L629" s="7" t="s">
        <v>2826</v>
      </c>
      <c r="M629" s="7" t="s">
        <v>2984</v>
      </c>
      <c r="N629" s="17">
        <v>649</v>
      </c>
      <c r="O629" s="17">
        <v>302</v>
      </c>
      <c r="P629" s="17">
        <v>302</v>
      </c>
      <c r="Q629" s="17">
        <v>302</v>
      </c>
      <c r="R629" s="17"/>
      <c r="S629" s="17"/>
      <c r="T629" s="17" t="str">
        <f t="shared" si="67"/>
        <v>302</v>
      </c>
      <c r="U629" s="15"/>
      <c r="V629" s="29"/>
      <c r="W629" s="17">
        <f t="shared" si="68"/>
        <v>311.06</v>
      </c>
      <c r="X629" s="62">
        <v>0.3</v>
      </c>
      <c r="Y629" s="17">
        <f t="shared" si="70"/>
        <v>444.37142857142862</v>
      </c>
      <c r="Z629" s="21">
        <f t="shared" si="69"/>
        <v>444</v>
      </c>
      <c r="AA629" s="17">
        <f t="shared" si="65"/>
        <v>444</v>
      </c>
      <c r="AB629" s="17">
        <f t="shared" si="66"/>
        <v>649</v>
      </c>
    </row>
    <row r="630" spans="1:28" customFormat="1" ht="15" customHeight="1" x14ac:dyDescent="0.3">
      <c r="A630" s="116"/>
      <c r="B630" s="12" t="s">
        <v>3919</v>
      </c>
      <c r="C630" s="12" t="s">
        <v>5018</v>
      </c>
      <c r="D630" s="5" t="s">
        <v>8169</v>
      </c>
      <c r="E630" s="50">
        <v>104216</v>
      </c>
      <c r="F630" s="50"/>
      <c r="G630" s="45">
        <v>5905490014047</v>
      </c>
      <c r="H630" s="51"/>
      <c r="I630" s="11" t="s">
        <v>1128</v>
      </c>
      <c r="J630" s="6" t="s">
        <v>2988</v>
      </c>
      <c r="K630" s="12" t="s">
        <v>1112</v>
      </c>
      <c r="L630" s="7" t="s">
        <v>2827</v>
      </c>
      <c r="M630" s="7" t="s">
        <v>2984</v>
      </c>
      <c r="N630" s="17">
        <v>649</v>
      </c>
      <c r="O630" s="17">
        <v>302</v>
      </c>
      <c r="P630" s="17">
        <v>302</v>
      </c>
      <c r="Q630" s="17">
        <v>302</v>
      </c>
      <c r="R630" s="17"/>
      <c r="S630" s="17"/>
      <c r="T630" s="17" t="str">
        <f t="shared" si="67"/>
        <v>302</v>
      </c>
      <c r="U630" s="15"/>
      <c r="V630" s="29"/>
      <c r="W630" s="17">
        <f t="shared" si="68"/>
        <v>311.06</v>
      </c>
      <c r="X630" s="62">
        <v>0.3</v>
      </c>
      <c r="Y630" s="17">
        <f t="shared" si="70"/>
        <v>444.37142857142862</v>
      </c>
      <c r="Z630" s="21">
        <f t="shared" si="69"/>
        <v>444</v>
      </c>
      <c r="AA630" s="17">
        <f t="shared" si="65"/>
        <v>444</v>
      </c>
      <c r="AB630" s="17">
        <f t="shared" si="66"/>
        <v>649</v>
      </c>
    </row>
    <row r="631" spans="1:28" customFormat="1" ht="15" customHeight="1" x14ac:dyDescent="0.3">
      <c r="A631" s="116"/>
      <c r="B631" s="12" t="s">
        <v>3920</v>
      </c>
      <c r="C631" s="12" t="s">
        <v>5019</v>
      </c>
      <c r="D631" s="5" t="s">
        <v>8169</v>
      </c>
      <c r="E631" s="50">
        <v>104217</v>
      </c>
      <c r="F631" s="50"/>
      <c r="G631" s="45">
        <v>5905490014054</v>
      </c>
      <c r="H631" s="51"/>
      <c r="I631" s="11" t="s">
        <v>1129</v>
      </c>
      <c r="J631" s="6" t="s">
        <v>2988</v>
      </c>
      <c r="K631" s="12" t="s">
        <v>1112</v>
      </c>
      <c r="L631" s="7" t="s">
        <v>2828</v>
      </c>
      <c r="M631" s="7" t="s">
        <v>2984</v>
      </c>
      <c r="N631" s="17">
        <v>649</v>
      </c>
      <c r="O631" s="17">
        <v>302</v>
      </c>
      <c r="P631" s="17">
        <v>302</v>
      </c>
      <c r="Q631" s="17">
        <v>302</v>
      </c>
      <c r="R631" s="17"/>
      <c r="S631" s="17"/>
      <c r="T631" s="17" t="str">
        <f t="shared" si="67"/>
        <v>302</v>
      </c>
      <c r="U631" s="15"/>
      <c r="V631" s="29"/>
      <c r="W631" s="17">
        <f t="shared" si="68"/>
        <v>311.06</v>
      </c>
      <c r="X631" s="62">
        <v>0.3</v>
      </c>
      <c r="Y631" s="17">
        <f t="shared" si="70"/>
        <v>444.37142857142862</v>
      </c>
      <c r="Z631" s="21">
        <f t="shared" si="69"/>
        <v>444</v>
      </c>
      <c r="AA631" s="17">
        <f t="shared" si="65"/>
        <v>444</v>
      </c>
      <c r="AB631" s="17">
        <f t="shared" si="66"/>
        <v>649</v>
      </c>
    </row>
    <row r="632" spans="1:28" customFormat="1" ht="15" customHeight="1" x14ac:dyDescent="0.3">
      <c r="A632" s="116"/>
      <c r="B632" s="12" t="s">
        <v>3921</v>
      </c>
      <c r="C632" s="12" t="s">
        <v>5020</v>
      </c>
      <c r="D632" s="5" t="s">
        <v>8169</v>
      </c>
      <c r="E632" s="50">
        <v>104224</v>
      </c>
      <c r="F632" s="50"/>
      <c r="G632" s="45">
        <v>5905490014122</v>
      </c>
      <c r="H632" s="51"/>
      <c r="I632" s="11" t="s">
        <v>1130</v>
      </c>
      <c r="J632" s="6" t="s">
        <v>2988</v>
      </c>
      <c r="K632" s="12" t="s">
        <v>1112</v>
      </c>
      <c r="L632" s="7" t="s">
        <v>2823</v>
      </c>
      <c r="M632" s="7" t="s">
        <v>2984</v>
      </c>
      <c r="N632" s="17">
        <v>329</v>
      </c>
      <c r="O632" s="17">
        <v>103</v>
      </c>
      <c r="P632" s="17">
        <v>103</v>
      </c>
      <c r="Q632" s="17">
        <v>103</v>
      </c>
      <c r="R632" s="17"/>
      <c r="S632" s="17"/>
      <c r="T632" s="17" t="str">
        <f t="shared" si="67"/>
        <v>103</v>
      </c>
      <c r="U632" s="15"/>
      <c r="V632" s="29"/>
      <c r="W632" s="17">
        <f t="shared" si="68"/>
        <v>106.09</v>
      </c>
      <c r="X632" s="62">
        <v>0.3</v>
      </c>
      <c r="Y632" s="17">
        <f t="shared" si="70"/>
        <v>151.55714285714288</v>
      </c>
      <c r="Z632" s="21">
        <f t="shared" si="69"/>
        <v>152</v>
      </c>
      <c r="AA632" s="17">
        <f t="shared" si="65"/>
        <v>152</v>
      </c>
      <c r="AB632" s="17">
        <f t="shared" si="66"/>
        <v>329</v>
      </c>
    </row>
    <row r="633" spans="1:28" customFormat="1" ht="15" customHeight="1" x14ac:dyDescent="0.3">
      <c r="A633" s="116"/>
      <c r="B633" s="12" t="s">
        <v>3922</v>
      </c>
      <c r="C633" s="12" t="s">
        <v>5021</v>
      </c>
      <c r="D633" s="5" t="s">
        <v>8169</v>
      </c>
      <c r="E633" s="50">
        <v>104225</v>
      </c>
      <c r="F633" s="50"/>
      <c r="G633" s="45">
        <v>5905490014139</v>
      </c>
      <c r="H633" s="51"/>
      <c r="I633" s="11" t="s">
        <v>1131</v>
      </c>
      <c r="J633" s="6" t="s">
        <v>2988</v>
      </c>
      <c r="K633" s="12" t="s">
        <v>1112</v>
      </c>
      <c r="L633" s="7" t="s">
        <v>2824</v>
      </c>
      <c r="M633" s="7" t="s">
        <v>2984</v>
      </c>
      <c r="N633" s="17">
        <v>329</v>
      </c>
      <c r="O633" s="17">
        <v>103</v>
      </c>
      <c r="P633" s="17">
        <v>103</v>
      </c>
      <c r="Q633" s="17">
        <v>103</v>
      </c>
      <c r="R633" s="17"/>
      <c r="S633" s="17"/>
      <c r="T633" s="17" t="str">
        <f t="shared" si="67"/>
        <v>103</v>
      </c>
      <c r="U633" s="15"/>
      <c r="V633" s="29"/>
      <c r="W633" s="17">
        <f t="shared" si="68"/>
        <v>106.09</v>
      </c>
      <c r="X633" s="62">
        <v>0.3</v>
      </c>
      <c r="Y633" s="17">
        <f t="shared" si="70"/>
        <v>151.55714285714288</v>
      </c>
      <c r="Z633" s="21">
        <f t="shared" si="69"/>
        <v>152</v>
      </c>
      <c r="AA633" s="17">
        <f t="shared" si="65"/>
        <v>152</v>
      </c>
      <c r="AB633" s="17">
        <f t="shared" si="66"/>
        <v>329</v>
      </c>
    </row>
    <row r="634" spans="1:28" customFormat="1" ht="15" customHeight="1" x14ac:dyDescent="0.3">
      <c r="A634" s="116"/>
      <c r="B634" s="12" t="s">
        <v>3923</v>
      </c>
      <c r="C634" s="12" t="s">
        <v>5022</v>
      </c>
      <c r="D634" s="5" t="s">
        <v>8169</v>
      </c>
      <c r="E634" s="50">
        <v>104226</v>
      </c>
      <c r="F634" s="50"/>
      <c r="G634" s="45">
        <v>5905490014146</v>
      </c>
      <c r="H634" s="51"/>
      <c r="I634" s="11" t="s">
        <v>1132</v>
      </c>
      <c r="J634" s="6" t="s">
        <v>2988</v>
      </c>
      <c r="K634" s="12" t="s">
        <v>1112</v>
      </c>
      <c r="L634" s="7" t="s">
        <v>2825</v>
      </c>
      <c r="M634" s="7" t="s">
        <v>2984</v>
      </c>
      <c r="N634" s="17">
        <v>329</v>
      </c>
      <c r="O634" s="17">
        <v>103</v>
      </c>
      <c r="P634" s="17">
        <v>103</v>
      </c>
      <c r="Q634" s="17">
        <v>103</v>
      </c>
      <c r="R634" s="17"/>
      <c r="S634" s="17"/>
      <c r="T634" s="17" t="str">
        <f t="shared" si="67"/>
        <v>103</v>
      </c>
      <c r="U634" s="15"/>
      <c r="V634" s="29"/>
      <c r="W634" s="17">
        <f t="shared" si="68"/>
        <v>106.09</v>
      </c>
      <c r="X634" s="62">
        <v>0.3</v>
      </c>
      <c r="Y634" s="17">
        <f t="shared" si="70"/>
        <v>151.55714285714288</v>
      </c>
      <c r="Z634" s="21">
        <f t="shared" si="69"/>
        <v>152</v>
      </c>
      <c r="AA634" s="17">
        <f t="shared" si="65"/>
        <v>152</v>
      </c>
      <c r="AB634" s="17">
        <f t="shared" si="66"/>
        <v>329</v>
      </c>
    </row>
    <row r="635" spans="1:28" customFormat="1" ht="15" customHeight="1" x14ac:dyDescent="0.3">
      <c r="A635" s="116"/>
      <c r="B635" s="12" t="s">
        <v>3924</v>
      </c>
      <c r="C635" s="12" t="s">
        <v>5023</v>
      </c>
      <c r="D635" s="5" t="s">
        <v>8169</v>
      </c>
      <c r="E635" s="50">
        <v>104227</v>
      </c>
      <c r="F635" s="50"/>
      <c r="G635" s="45">
        <v>5905490014153</v>
      </c>
      <c r="H635" s="51"/>
      <c r="I635" s="11" t="s">
        <v>1133</v>
      </c>
      <c r="J635" s="6" t="s">
        <v>2988</v>
      </c>
      <c r="K635" s="12" t="s">
        <v>1112</v>
      </c>
      <c r="L635" s="7" t="s">
        <v>2826</v>
      </c>
      <c r="M635" s="7" t="s">
        <v>2984</v>
      </c>
      <c r="N635" s="17">
        <v>329</v>
      </c>
      <c r="O635" s="17">
        <v>103</v>
      </c>
      <c r="P635" s="17">
        <v>103</v>
      </c>
      <c r="Q635" s="17">
        <v>103</v>
      </c>
      <c r="R635" s="17"/>
      <c r="S635" s="17"/>
      <c r="T635" s="17" t="str">
        <f t="shared" si="67"/>
        <v>103</v>
      </c>
      <c r="U635" s="15"/>
      <c r="V635" s="29"/>
      <c r="W635" s="17">
        <f t="shared" si="68"/>
        <v>106.09</v>
      </c>
      <c r="X635" s="62">
        <v>0.3</v>
      </c>
      <c r="Y635" s="17">
        <f t="shared" si="70"/>
        <v>151.55714285714288</v>
      </c>
      <c r="Z635" s="21">
        <f t="shared" si="69"/>
        <v>152</v>
      </c>
      <c r="AA635" s="17">
        <f t="shared" ref="AA635:AA698" si="71">Z635*1</f>
        <v>152</v>
      </c>
      <c r="AB635" s="17">
        <f t="shared" si="66"/>
        <v>329</v>
      </c>
    </row>
    <row r="636" spans="1:28" customFormat="1" ht="15" customHeight="1" x14ac:dyDescent="0.3">
      <c r="A636" s="116"/>
      <c r="B636" s="12" t="s">
        <v>3925</v>
      </c>
      <c r="C636" s="12" t="s">
        <v>5024</v>
      </c>
      <c r="D636" s="5" t="s">
        <v>8169</v>
      </c>
      <c r="E636" s="50">
        <v>104228</v>
      </c>
      <c r="F636" s="50"/>
      <c r="G636" s="45">
        <v>5905490014160</v>
      </c>
      <c r="H636" s="51"/>
      <c r="I636" s="11" t="s">
        <v>1134</v>
      </c>
      <c r="J636" s="6" t="s">
        <v>2988</v>
      </c>
      <c r="K636" s="12" t="s">
        <v>1112</v>
      </c>
      <c r="L636" s="7" t="s">
        <v>2827</v>
      </c>
      <c r="M636" s="7" t="s">
        <v>2984</v>
      </c>
      <c r="N636" s="17">
        <v>329</v>
      </c>
      <c r="O636" s="17">
        <v>103</v>
      </c>
      <c r="P636" s="17">
        <v>103</v>
      </c>
      <c r="Q636" s="17">
        <v>103</v>
      </c>
      <c r="R636" s="17"/>
      <c r="S636" s="17"/>
      <c r="T636" s="17" t="str">
        <f t="shared" si="67"/>
        <v>103</v>
      </c>
      <c r="U636" s="15"/>
      <c r="V636" s="29"/>
      <c r="W636" s="17">
        <f t="shared" si="68"/>
        <v>106.09</v>
      </c>
      <c r="X636" s="62">
        <v>0.3</v>
      </c>
      <c r="Y636" s="17">
        <f t="shared" si="70"/>
        <v>151.55714285714288</v>
      </c>
      <c r="Z636" s="21">
        <f t="shared" si="69"/>
        <v>152</v>
      </c>
      <c r="AA636" s="17">
        <f t="shared" si="71"/>
        <v>152</v>
      </c>
      <c r="AB636" s="17">
        <f t="shared" si="66"/>
        <v>329</v>
      </c>
    </row>
    <row r="637" spans="1:28" customFormat="1" ht="15" customHeight="1" x14ac:dyDescent="0.3">
      <c r="A637" s="116"/>
      <c r="B637" s="12" t="s">
        <v>3926</v>
      </c>
      <c r="C637" s="12" t="s">
        <v>5025</v>
      </c>
      <c r="D637" s="5" t="s">
        <v>8169</v>
      </c>
      <c r="E637" s="50">
        <v>104229</v>
      </c>
      <c r="F637" s="50"/>
      <c r="G637" s="45">
        <v>5905490014177</v>
      </c>
      <c r="H637" s="51"/>
      <c r="I637" s="11" t="s">
        <v>1135</v>
      </c>
      <c r="J637" s="6" t="s">
        <v>2988</v>
      </c>
      <c r="K637" s="12" t="s">
        <v>1112</v>
      </c>
      <c r="L637" s="7" t="s">
        <v>2828</v>
      </c>
      <c r="M637" s="7" t="s">
        <v>2984</v>
      </c>
      <c r="N637" s="17">
        <v>329</v>
      </c>
      <c r="O637" s="17">
        <v>103</v>
      </c>
      <c r="P637" s="17">
        <v>103</v>
      </c>
      <c r="Q637" s="17">
        <v>103</v>
      </c>
      <c r="R637" s="17"/>
      <c r="S637" s="17"/>
      <c r="T637" s="17" t="str">
        <f t="shared" si="67"/>
        <v>103</v>
      </c>
      <c r="U637" s="15"/>
      <c r="V637" s="29"/>
      <c r="W637" s="17">
        <f t="shared" si="68"/>
        <v>106.09</v>
      </c>
      <c r="X637" s="62">
        <v>0.3</v>
      </c>
      <c r="Y637" s="17">
        <f t="shared" si="70"/>
        <v>151.55714285714288</v>
      </c>
      <c r="Z637" s="21">
        <f t="shared" si="69"/>
        <v>152</v>
      </c>
      <c r="AA637" s="17">
        <f t="shared" si="71"/>
        <v>152</v>
      </c>
      <c r="AB637" s="17">
        <f t="shared" si="66"/>
        <v>329</v>
      </c>
    </row>
    <row r="638" spans="1:28" customFormat="1" ht="15" customHeight="1" x14ac:dyDescent="0.3">
      <c r="A638" s="116"/>
      <c r="B638" s="12" t="s">
        <v>3927</v>
      </c>
      <c r="C638" s="12" t="s">
        <v>5026</v>
      </c>
      <c r="D638" s="5" t="s">
        <v>8169</v>
      </c>
      <c r="E638" s="50">
        <v>104242</v>
      </c>
      <c r="F638" s="50"/>
      <c r="G638" s="45">
        <v>5905490014306</v>
      </c>
      <c r="H638" s="51"/>
      <c r="I638" s="11" t="s">
        <v>1136</v>
      </c>
      <c r="J638" s="6" t="s">
        <v>2988</v>
      </c>
      <c r="K638" s="12" t="s">
        <v>1112</v>
      </c>
      <c r="L638" s="7" t="s">
        <v>2823</v>
      </c>
      <c r="M638" s="7" t="s">
        <v>2984</v>
      </c>
      <c r="N638" s="17">
        <v>1649</v>
      </c>
      <c r="O638" s="17">
        <v>810</v>
      </c>
      <c r="P638" s="17">
        <v>810</v>
      </c>
      <c r="Q638" s="17">
        <v>810</v>
      </c>
      <c r="R638" s="17"/>
      <c r="S638" s="17"/>
      <c r="T638" s="17" t="str">
        <f t="shared" si="67"/>
        <v>810</v>
      </c>
      <c r="U638" s="15"/>
      <c r="V638" s="29"/>
      <c r="W638" s="17">
        <f t="shared" si="68"/>
        <v>834.30000000000007</v>
      </c>
      <c r="X638" s="62">
        <v>0.3</v>
      </c>
      <c r="Y638" s="17">
        <f t="shared" si="70"/>
        <v>1191.8571428571431</v>
      </c>
      <c r="Z638" s="21">
        <f t="shared" si="69"/>
        <v>1192</v>
      </c>
      <c r="AA638" s="17">
        <f t="shared" si="71"/>
        <v>1192</v>
      </c>
      <c r="AB638" s="17">
        <f t="shared" si="66"/>
        <v>1649</v>
      </c>
    </row>
    <row r="639" spans="1:28" customFormat="1" ht="15" customHeight="1" x14ac:dyDescent="0.3">
      <c r="A639" s="116"/>
      <c r="B639" s="12" t="s">
        <v>3928</v>
      </c>
      <c r="C639" s="12" t="s">
        <v>5027</v>
      </c>
      <c r="D639" s="5" t="s">
        <v>8169</v>
      </c>
      <c r="E639" s="50">
        <v>104243</v>
      </c>
      <c r="F639" s="50"/>
      <c r="G639" s="45">
        <v>5905490014313</v>
      </c>
      <c r="H639" s="51"/>
      <c r="I639" s="11" t="s">
        <v>1137</v>
      </c>
      <c r="J639" s="6" t="s">
        <v>2988</v>
      </c>
      <c r="K639" s="12" t="s">
        <v>1112</v>
      </c>
      <c r="L639" s="7" t="s">
        <v>2824</v>
      </c>
      <c r="M639" s="7" t="s">
        <v>2984</v>
      </c>
      <c r="N639" s="17">
        <v>1649</v>
      </c>
      <c r="O639" s="17">
        <v>810</v>
      </c>
      <c r="P639" s="17">
        <v>810</v>
      </c>
      <c r="Q639" s="17">
        <v>810</v>
      </c>
      <c r="R639" s="17"/>
      <c r="S639" s="17"/>
      <c r="T639" s="17" t="str">
        <f t="shared" si="67"/>
        <v>810</v>
      </c>
      <c r="U639" s="15"/>
      <c r="V639" s="29"/>
      <c r="W639" s="17">
        <f t="shared" si="68"/>
        <v>834.30000000000007</v>
      </c>
      <c r="X639" s="62">
        <v>0.3</v>
      </c>
      <c r="Y639" s="17">
        <f t="shared" si="70"/>
        <v>1191.8571428571431</v>
      </c>
      <c r="Z639" s="21">
        <f t="shared" si="69"/>
        <v>1192</v>
      </c>
      <c r="AA639" s="17">
        <f t="shared" si="71"/>
        <v>1192</v>
      </c>
      <c r="AB639" s="17">
        <f t="shared" si="66"/>
        <v>1649</v>
      </c>
    </row>
    <row r="640" spans="1:28" customFormat="1" ht="15" customHeight="1" x14ac:dyDescent="0.3">
      <c r="A640" s="116"/>
      <c r="B640" s="12" t="s">
        <v>3929</v>
      </c>
      <c r="C640" s="12" t="s">
        <v>5028</v>
      </c>
      <c r="D640" s="5" t="s">
        <v>8169</v>
      </c>
      <c r="E640" s="50">
        <v>104244</v>
      </c>
      <c r="F640" s="50"/>
      <c r="G640" s="45">
        <v>5905490014320</v>
      </c>
      <c r="H640" s="51"/>
      <c r="I640" s="11" t="s">
        <v>1138</v>
      </c>
      <c r="J640" s="6" t="s">
        <v>2988</v>
      </c>
      <c r="K640" s="12" t="s">
        <v>1112</v>
      </c>
      <c r="L640" s="7" t="s">
        <v>2825</v>
      </c>
      <c r="M640" s="7" t="s">
        <v>2984</v>
      </c>
      <c r="N640" s="17">
        <v>1649</v>
      </c>
      <c r="O640" s="17">
        <v>810</v>
      </c>
      <c r="P640" s="17">
        <v>810</v>
      </c>
      <c r="Q640" s="17">
        <v>810</v>
      </c>
      <c r="R640" s="17"/>
      <c r="S640" s="17"/>
      <c r="T640" s="17" t="str">
        <f t="shared" si="67"/>
        <v>810</v>
      </c>
      <c r="U640" s="15"/>
      <c r="V640" s="29"/>
      <c r="W640" s="17">
        <f t="shared" si="68"/>
        <v>834.30000000000007</v>
      </c>
      <c r="X640" s="62">
        <v>0.3</v>
      </c>
      <c r="Y640" s="17">
        <f t="shared" si="70"/>
        <v>1191.8571428571431</v>
      </c>
      <c r="Z640" s="21">
        <f t="shared" si="69"/>
        <v>1192</v>
      </c>
      <c r="AA640" s="17">
        <f t="shared" si="71"/>
        <v>1192</v>
      </c>
      <c r="AB640" s="17">
        <f t="shared" si="66"/>
        <v>1649</v>
      </c>
    </row>
    <row r="641" spans="1:28" customFormat="1" ht="15" customHeight="1" x14ac:dyDescent="0.3">
      <c r="A641" s="116"/>
      <c r="B641" s="12" t="s">
        <v>3930</v>
      </c>
      <c r="C641" s="12" t="s">
        <v>5029</v>
      </c>
      <c r="D641" s="5" t="s">
        <v>8169</v>
      </c>
      <c r="E641" s="50">
        <v>104245</v>
      </c>
      <c r="F641" s="50"/>
      <c r="G641" s="45">
        <v>5905490014337</v>
      </c>
      <c r="H641" s="51"/>
      <c r="I641" s="11" t="s">
        <v>1139</v>
      </c>
      <c r="J641" s="6" t="s">
        <v>2988</v>
      </c>
      <c r="K641" s="12" t="s">
        <v>1112</v>
      </c>
      <c r="L641" s="7" t="s">
        <v>2826</v>
      </c>
      <c r="M641" s="7" t="s">
        <v>2984</v>
      </c>
      <c r="N641" s="17">
        <v>1649</v>
      </c>
      <c r="O641" s="17">
        <v>810</v>
      </c>
      <c r="P641" s="17">
        <v>810</v>
      </c>
      <c r="Q641" s="17">
        <v>810</v>
      </c>
      <c r="R641" s="17"/>
      <c r="S641" s="17"/>
      <c r="T641" s="17" t="str">
        <f t="shared" si="67"/>
        <v>810</v>
      </c>
      <c r="U641" s="15"/>
      <c r="V641" s="29"/>
      <c r="W641" s="17">
        <f t="shared" si="68"/>
        <v>834.30000000000007</v>
      </c>
      <c r="X641" s="62">
        <v>0.3</v>
      </c>
      <c r="Y641" s="17">
        <f t="shared" si="70"/>
        <v>1191.8571428571431</v>
      </c>
      <c r="Z641" s="21">
        <f t="shared" si="69"/>
        <v>1192</v>
      </c>
      <c r="AA641" s="17">
        <f t="shared" si="71"/>
        <v>1192</v>
      </c>
      <c r="AB641" s="17">
        <f t="shared" si="66"/>
        <v>1649</v>
      </c>
    </row>
    <row r="642" spans="1:28" customFormat="1" ht="15" customHeight="1" x14ac:dyDescent="0.3">
      <c r="A642" s="116"/>
      <c r="B642" s="12" t="s">
        <v>3931</v>
      </c>
      <c r="C642" s="12" t="s">
        <v>5030</v>
      </c>
      <c r="D642" s="5" t="s">
        <v>8169</v>
      </c>
      <c r="E642" s="50">
        <v>104246</v>
      </c>
      <c r="F642" s="50"/>
      <c r="G642" s="45">
        <v>5905490014344</v>
      </c>
      <c r="H642" s="51"/>
      <c r="I642" s="11" t="s">
        <v>1140</v>
      </c>
      <c r="J642" s="6" t="s">
        <v>2988</v>
      </c>
      <c r="K642" s="12" t="s">
        <v>1112</v>
      </c>
      <c r="L642" s="7" t="s">
        <v>2827</v>
      </c>
      <c r="M642" s="7" t="s">
        <v>2984</v>
      </c>
      <c r="N642" s="17">
        <v>1649</v>
      </c>
      <c r="O642" s="17">
        <v>810</v>
      </c>
      <c r="P642" s="17">
        <v>810</v>
      </c>
      <c r="Q642" s="17">
        <v>810</v>
      </c>
      <c r="R642" s="17"/>
      <c r="S642" s="17"/>
      <c r="T642" s="17" t="str">
        <f t="shared" si="67"/>
        <v>810</v>
      </c>
      <c r="U642" s="15"/>
      <c r="V642" s="29"/>
      <c r="W642" s="17">
        <f t="shared" si="68"/>
        <v>834.30000000000007</v>
      </c>
      <c r="X642" s="62">
        <v>0.3</v>
      </c>
      <c r="Y642" s="17">
        <f t="shared" si="70"/>
        <v>1191.8571428571431</v>
      </c>
      <c r="Z642" s="21">
        <f t="shared" si="69"/>
        <v>1192</v>
      </c>
      <c r="AA642" s="17">
        <f t="shared" si="71"/>
        <v>1192</v>
      </c>
      <c r="AB642" s="17">
        <f t="shared" ref="AB642:AB705" si="72">N642*1</f>
        <v>1649</v>
      </c>
    </row>
    <row r="643" spans="1:28" customFormat="1" ht="15" customHeight="1" x14ac:dyDescent="0.3">
      <c r="A643" s="116"/>
      <c r="B643" s="12" t="s">
        <v>3932</v>
      </c>
      <c r="C643" s="12" t="s">
        <v>5031</v>
      </c>
      <c r="D643" s="5" t="s">
        <v>8169</v>
      </c>
      <c r="E643" s="50">
        <v>104247</v>
      </c>
      <c r="F643" s="50"/>
      <c r="G643" s="45">
        <v>5905490014351</v>
      </c>
      <c r="H643" s="51"/>
      <c r="I643" s="11" t="s">
        <v>1141</v>
      </c>
      <c r="J643" s="6" t="s">
        <v>2988</v>
      </c>
      <c r="K643" s="12" t="s">
        <v>1112</v>
      </c>
      <c r="L643" s="7" t="s">
        <v>2828</v>
      </c>
      <c r="M643" s="7" t="s">
        <v>2984</v>
      </c>
      <c r="N643" s="17">
        <v>1649</v>
      </c>
      <c r="O643" s="17">
        <v>810</v>
      </c>
      <c r="P643" s="17">
        <v>810</v>
      </c>
      <c r="Q643" s="17">
        <v>810</v>
      </c>
      <c r="R643" s="17"/>
      <c r="S643" s="17"/>
      <c r="T643" s="17" t="str">
        <f t="shared" ref="T643:T706" si="73">CONCATENATE(Q643,S643)</f>
        <v>810</v>
      </c>
      <c r="U643" s="15"/>
      <c r="V643" s="29"/>
      <c r="W643" s="17">
        <f t="shared" ref="W643:W706" si="74">T643*1.03</f>
        <v>834.30000000000007</v>
      </c>
      <c r="X643" s="62">
        <v>0.3</v>
      </c>
      <c r="Y643" s="17">
        <f t="shared" si="70"/>
        <v>1191.8571428571431</v>
      </c>
      <c r="Z643" s="21">
        <f t="shared" ref="Z643:Z706" si="75">ROUND(Y643,0)</f>
        <v>1192</v>
      </c>
      <c r="AA643" s="17">
        <f t="shared" si="71"/>
        <v>1192</v>
      </c>
      <c r="AB643" s="17">
        <f t="shared" si="72"/>
        <v>1649</v>
      </c>
    </row>
    <row r="644" spans="1:28" customFormat="1" ht="15" customHeight="1" x14ac:dyDescent="0.3">
      <c r="A644" s="116"/>
      <c r="B644" s="12" t="s">
        <v>3933</v>
      </c>
      <c r="C644" s="12" t="s">
        <v>5032</v>
      </c>
      <c r="D644" s="5" t="s">
        <v>8169</v>
      </c>
      <c r="E644" s="50">
        <v>104304</v>
      </c>
      <c r="F644" s="50"/>
      <c r="G644" s="45">
        <v>5905490016256</v>
      </c>
      <c r="H644" s="51"/>
      <c r="I644" s="11" t="s">
        <v>1142</v>
      </c>
      <c r="J644" s="6" t="s">
        <v>2988</v>
      </c>
      <c r="K644" s="12" t="s">
        <v>1112</v>
      </c>
      <c r="L644" s="7" t="s">
        <v>2823</v>
      </c>
      <c r="M644" s="7" t="s">
        <v>2984</v>
      </c>
      <c r="N644" s="17">
        <v>1399</v>
      </c>
      <c r="O644" s="17">
        <v>707</v>
      </c>
      <c r="P644" s="17">
        <v>707</v>
      </c>
      <c r="Q644" s="17">
        <v>707</v>
      </c>
      <c r="R644" s="17"/>
      <c r="S644" s="17"/>
      <c r="T644" s="17" t="str">
        <f t="shared" si="73"/>
        <v>707</v>
      </c>
      <c r="U644" s="15"/>
      <c r="V644" s="29"/>
      <c r="W644" s="17">
        <f t="shared" si="74"/>
        <v>728.21</v>
      </c>
      <c r="X644" s="62">
        <v>0.3</v>
      </c>
      <c r="Y644" s="17">
        <f t="shared" si="70"/>
        <v>1040.3000000000002</v>
      </c>
      <c r="Z644" s="21">
        <f t="shared" si="75"/>
        <v>1040</v>
      </c>
      <c r="AA644" s="17">
        <f t="shared" si="71"/>
        <v>1040</v>
      </c>
      <c r="AB644" s="17">
        <f t="shared" si="72"/>
        <v>1399</v>
      </c>
    </row>
    <row r="645" spans="1:28" customFormat="1" ht="15" customHeight="1" x14ac:dyDescent="0.3">
      <c r="A645" s="116"/>
      <c r="B645" s="12" t="s">
        <v>3934</v>
      </c>
      <c r="C645" s="12" t="s">
        <v>5033</v>
      </c>
      <c r="D645" s="5" t="s">
        <v>8169</v>
      </c>
      <c r="E645" s="50">
        <v>104305</v>
      </c>
      <c r="F645" s="50"/>
      <c r="G645" s="45">
        <v>5905490016263</v>
      </c>
      <c r="H645" s="51"/>
      <c r="I645" s="11" t="s">
        <v>1143</v>
      </c>
      <c r="J645" s="6" t="s">
        <v>2988</v>
      </c>
      <c r="K645" s="12" t="s">
        <v>1112</v>
      </c>
      <c r="L645" s="7" t="s">
        <v>2824</v>
      </c>
      <c r="M645" s="7" t="s">
        <v>2984</v>
      </c>
      <c r="N645" s="17">
        <v>1399</v>
      </c>
      <c r="O645" s="17">
        <v>707</v>
      </c>
      <c r="P645" s="17">
        <v>707</v>
      </c>
      <c r="Q645" s="17">
        <v>707</v>
      </c>
      <c r="R645" s="17"/>
      <c r="S645" s="17"/>
      <c r="T645" s="17" t="str">
        <f t="shared" si="73"/>
        <v>707</v>
      </c>
      <c r="U645" s="15"/>
      <c r="V645" s="29"/>
      <c r="W645" s="17">
        <f t="shared" si="74"/>
        <v>728.21</v>
      </c>
      <c r="X645" s="62">
        <v>0.3</v>
      </c>
      <c r="Y645" s="17">
        <f t="shared" si="70"/>
        <v>1040.3000000000002</v>
      </c>
      <c r="Z645" s="21">
        <f t="shared" si="75"/>
        <v>1040</v>
      </c>
      <c r="AA645" s="17">
        <f t="shared" si="71"/>
        <v>1040</v>
      </c>
      <c r="AB645" s="17">
        <f t="shared" si="72"/>
        <v>1399</v>
      </c>
    </row>
    <row r="646" spans="1:28" customFormat="1" ht="15" customHeight="1" x14ac:dyDescent="0.3">
      <c r="A646" s="116"/>
      <c r="B646" s="12" t="s">
        <v>3935</v>
      </c>
      <c r="C646" s="12" t="s">
        <v>5034</v>
      </c>
      <c r="D646" s="5" t="s">
        <v>8169</v>
      </c>
      <c r="E646" s="50">
        <v>104306</v>
      </c>
      <c r="F646" s="50"/>
      <c r="G646" s="45">
        <v>5905490016270</v>
      </c>
      <c r="H646" s="51"/>
      <c r="I646" s="11" t="s">
        <v>1144</v>
      </c>
      <c r="J646" s="6" t="s">
        <v>2988</v>
      </c>
      <c r="K646" s="12" t="s">
        <v>1112</v>
      </c>
      <c r="L646" s="7" t="s">
        <v>2825</v>
      </c>
      <c r="M646" s="7" t="s">
        <v>2984</v>
      </c>
      <c r="N646" s="17">
        <v>1399</v>
      </c>
      <c r="O646" s="17">
        <v>707</v>
      </c>
      <c r="P646" s="17">
        <v>707</v>
      </c>
      <c r="Q646" s="17">
        <v>707</v>
      </c>
      <c r="R646" s="17"/>
      <c r="S646" s="17"/>
      <c r="T646" s="17" t="str">
        <f t="shared" si="73"/>
        <v>707</v>
      </c>
      <c r="U646" s="15"/>
      <c r="V646" s="29"/>
      <c r="W646" s="17">
        <f t="shared" si="74"/>
        <v>728.21</v>
      </c>
      <c r="X646" s="62">
        <v>0.3</v>
      </c>
      <c r="Y646" s="17">
        <f t="shared" si="70"/>
        <v>1040.3000000000002</v>
      </c>
      <c r="Z646" s="21">
        <f t="shared" si="75"/>
        <v>1040</v>
      </c>
      <c r="AA646" s="17">
        <f t="shared" si="71"/>
        <v>1040</v>
      </c>
      <c r="AB646" s="17">
        <f t="shared" si="72"/>
        <v>1399</v>
      </c>
    </row>
    <row r="647" spans="1:28" customFormat="1" ht="15" customHeight="1" x14ac:dyDescent="0.3">
      <c r="A647" s="116"/>
      <c r="B647" s="12" t="s">
        <v>3936</v>
      </c>
      <c r="C647" s="12" t="s">
        <v>5035</v>
      </c>
      <c r="D647" s="5" t="s">
        <v>8169</v>
      </c>
      <c r="E647" s="50">
        <v>104307</v>
      </c>
      <c r="F647" s="50"/>
      <c r="G647" s="45">
        <v>5905490016287</v>
      </c>
      <c r="H647" s="51"/>
      <c r="I647" s="11" t="s">
        <v>1145</v>
      </c>
      <c r="J647" s="6" t="s">
        <v>2988</v>
      </c>
      <c r="K647" s="12" t="s">
        <v>1112</v>
      </c>
      <c r="L647" s="7" t="s">
        <v>2826</v>
      </c>
      <c r="M647" s="7" t="s">
        <v>2984</v>
      </c>
      <c r="N647" s="17">
        <v>1399</v>
      </c>
      <c r="O647" s="17">
        <v>707</v>
      </c>
      <c r="P647" s="17">
        <v>707</v>
      </c>
      <c r="Q647" s="17">
        <v>707</v>
      </c>
      <c r="R647" s="17"/>
      <c r="S647" s="17"/>
      <c r="T647" s="17" t="str">
        <f t="shared" si="73"/>
        <v>707</v>
      </c>
      <c r="U647" s="15"/>
      <c r="V647" s="29"/>
      <c r="W647" s="17">
        <f t="shared" si="74"/>
        <v>728.21</v>
      </c>
      <c r="X647" s="62">
        <v>0.3</v>
      </c>
      <c r="Y647" s="17">
        <f t="shared" si="70"/>
        <v>1040.3000000000002</v>
      </c>
      <c r="Z647" s="21">
        <f t="shared" si="75"/>
        <v>1040</v>
      </c>
      <c r="AA647" s="17">
        <f t="shared" si="71"/>
        <v>1040</v>
      </c>
      <c r="AB647" s="17">
        <f t="shared" si="72"/>
        <v>1399</v>
      </c>
    </row>
    <row r="648" spans="1:28" customFormat="1" ht="15" customHeight="1" x14ac:dyDescent="0.3">
      <c r="A648" s="116"/>
      <c r="B648" s="12" t="s">
        <v>3937</v>
      </c>
      <c r="C648" s="12" t="s">
        <v>5036</v>
      </c>
      <c r="D648" s="5" t="s">
        <v>8169</v>
      </c>
      <c r="E648" s="50">
        <v>104308</v>
      </c>
      <c r="F648" s="50"/>
      <c r="G648" s="45">
        <v>5905490016294</v>
      </c>
      <c r="H648" s="51"/>
      <c r="I648" s="11" t="s">
        <v>1146</v>
      </c>
      <c r="J648" s="6" t="s">
        <v>2988</v>
      </c>
      <c r="K648" s="12" t="s">
        <v>1112</v>
      </c>
      <c r="L648" s="7" t="s">
        <v>2827</v>
      </c>
      <c r="M648" s="7" t="s">
        <v>2984</v>
      </c>
      <c r="N648" s="17">
        <v>1399</v>
      </c>
      <c r="O648" s="17">
        <v>707</v>
      </c>
      <c r="P648" s="17">
        <v>707</v>
      </c>
      <c r="Q648" s="17">
        <v>707</v>
      </c>
      <c r="R648" s="17"/>
      <c r="S648" s="17"/>
      <c r="T648" s="17" t="str">
        <f t="shared" si="73"/>
        <v>707</v>
      </c>
      <c r="U648" s="15"/>
      <c r="V648" s="29"/>
      <c r="W648" s="17">
        <f t="shared" si="74"/>
        <v>728.21</v>
      </c>
      <c r="X648" s="62">
        <v>0.3</v>
      </c>
      <c r="Y648" s="17">
        <f t="shared" si="70"/>
        <v>1040.3000000000002</v>
      </c>
      <c r="Z648" s="21">
        <f t="shared" si="75"/>
        <v>1040</v>
      </c>
      <c r="AA648" s="17">
        <f t="shared" si="71"/>
        <v>1040</v>
      </c>
      <c r="AB648" s="17">
        <f t="shared" si="72"/>
        <v>1399</v>
      </c>
    </row>
    <row r="649" spans="1:28" customFormat="1" ht="15" customHeight="1" x14ac:dyDescent="0.3">
      <c r="A649" s="116"/>
      <c r="B649" s="12" t="s">
        <v>3938</v>
      </c>
      <c r="C649" s="12" t="s">
        <v>5037</v>
      </c>
      <c r="D649" s="5" t="s">
        <v>8169</v>
      </c>
      <c r="E649" s="50">
        <v>104309</v>
      </c>
      <c r="F649" s="50"/>
      <c r="G649" s="45">
        <v>5905490016300</v>
      </c>
      <c r="H649" s="51"/>
      <c r="I649" s="11" t="s">
        <v>1147</v>
      </c>
      <c r="J649" s="6" t="s">
        <v>2988</v>
      </c>
      <c r="K649" s="12" t="s">
        <v>1112</v>
      </c>
      <c r="L649" s="7" t="s">
        <v>2828</v>
      </c>
      <c r="M649" s="7" t="s">
        <v>2984</v>
      </c>
      <c r="N649" s="17">
        <v>1399</v>
      </c>
      <c r="O649" s="17">
        <v>707</v>
      </c>
      <c r="P649" s="17">
        <v>707</v>
      </c>
      <c r="Q649" s="17">
        <v>707</v>
      </c>
      <c r="R649" s="17"/>
      <c r="S649" s="17"/>
      <c r="T649" s="17" t="str">
        <f t="shared" si="73"/>
        <v>707</v>
      </c>
      <c r="U649" s="15"/>
      <c r="V649" s="29"/>
      <c r="W649" s="17">
        <f t="shared" si="74"/>
        <v>728.21</v>
      </c>
      <c r="X649" s="62">
        <v>0.3</v>
      </c>
      <c r="Y649" s="17">
        <f t="shared" si="70"/>
        <v>1040.3000000000002</v>
      </c>
      <c r="Z649" s="21">
        <f t="shared" si="75"/>
        <v>1040</v>
      </c>
      <c r="AA649" s="17">
        <f t="shared" si="71"/>
        <v>1040</v>
      </c>
      <c r="AB649" s="17">
        <f t="shared" si="72"/>
        <v>1399</v>
      </c>
    </row>
    <row r="650" spans="1:28" customFormat="1" ht="15" customHeight="1" x14ac:dyDescent="0.3">
      <c r="A650" s="116"/>
      <c r="B650" s="12" t="s">
        <v>3939</v>
      </c>
      <c r="C650" s="12" t="s">
        <v>5038</v>
      </c>
      <c r="D650" s="5" t="s">
        <v>8169</v>
      </c>
      <c r="E650" s="50">
        <v>102996</v>
      </c>
      <c r="F650" s="50"/>
      <c r="G650" s="45">
        <v>5905490000828</v>
      </c>
      <c r="H650" s="51"/>
      <c r="I650" s="11" t="s">
        <v>1148</v>
      </c>
      <c r="J650" s="6" t="s">
        <v>2988</v>
      </c>
      <c r="K650" s="12" t="s">
        <v>1149</v>
      </c>
      <c r="L650" s="7" t="s">
        <v>2829</v>
      </c>
      <c r="M650" s="7" t="s">
        <v>2984</v>
      </c>
      <c r="N650" s="17">
        <v>2449</v>
      </c>
      <c r="O650" s="17">
        <v>841</v>
      </c>
      <c r="P650" s="17">
        <v>841</v>
      </c>
      <c r="Q650" s="17">
        <v>841</v>
      </c>
      <c r="R650" s="17"/>
      <c r="S650" s="17"/>
      <c r="T650" s="17" t="str">
        <f t="shared" si="73"/>
        <v>841</v>
      </c>
      <c r="U650" s="15"/>
      <c r="V650" s="29"/>
      <c r="W650" s="17">
        <f t="shared" si="74"/>
        <v>866.23</v>
      </c>
      <c r="X650" s="62">
        <v>0.3</v>
      </c>
      <c r="Y650" s="17">
        <f t="shared" si="70"/>
        <v>1237.4714285714288</v>
      </c>
      <c r="Z650" s="21">
        <f t="shared" si="75"/>
        <v>1237</v>
      </c>
      <c r="AA650" s="17">
        <f t="shared" si="71"/>
        <v>1237</v>
      </c>
      <c r="AB650" s="17">
        <f t="shared" si="72"/>
        <v>2449</v>
      </c>
    </row>
    <row r="651" spans="1:28" customFormat="1" ht="15" customHeight="1" x14ac:dyDescent="0.3">
      <c r="A651" s="116"/>
      <c r="B651" s="12" t="s">
        <v>3940</v>
      </c>
      <c r="C651" s="12" t="s">
        <v>5039</v>
      </c>
      <c r="D651" s="5" t="s">
        <v>8169</v>
      </c>
      <c r="E651" s="50">
        <v>102997</v>
      </c>
      <c r="F651" s="50"/>
      <c r="G651" s="45">
        <v>5905490000835</v>
      </c>
      <c r="H651" s="51"/>
      <c r="I651" s="11" t="s">
        <v>1150</v>
      </c>
      <c r="J651" s="6" t="s">
        <v>2988</v>
      </c>
      <c r="K651" s="12" t="s">
        <v>1149</v>
      </c>
      <c r="L651" s="7" t="s">
        <v>2829</v>
      </c>
      <c r="M651" s="7" t="s">
        <v>2984</v>
      </c>
      <c r="N651" s="17">
        <v>2449</v>
      </c>
      <c r="O651" s="17">
        <v>841</v>
      </c>
      <c r="P651" s="17">
        <v>841</v>
      </c>
      <c r="Q651" s="17">
        <v>841</v>
      </c>
      <c r="R651" s="17"/>
      <c r="S651" s="17"/>
      <c r="T651" s="17" t="str">
        <f t="shared" si="73"/>
        <v>841</v>
      </c>
      <c r="U651" s="15"/>
      <c r="V651" s="29"/>
      <c r="W651" s="17">
        <f t="shared" si="74"/>
        <v>866.23</v>
      </c>
      <c r="X651" s="62">
        <v>0.3</v>
      </c>
      <c r="Y651" s="17">
        <f t="shared" si="70"/>
        <v>1237.4714285714288</v>
      </c>
      <c r="Z651" s="21">
        <f t="shared" si="75"/>
        <v>1237</v>
      </c>
      <c r="AA651" s="17">
        <f t="shared" si="71"/>
        <v>1237</v>
      </c>
      <c r="AB651" s="17">
        <f t="shared" si="72"/>
        <v>2449</v>
      </c>
    </row>
    <row r="652" spans="1:28" customFormat="1" ht="15" customHeight="1" x14ac:dyDescent="0.3">
      <c r="A652" s="116"/>
      <c r="B652" s="12" t="s">
        <v>3941</v>
      </c>
      <c r="C652" s="12" t="s">
        <v>5040</v>
      </c>
      <c r="D652" s="5" t="s">
        <v>8169</v>
      </c>
      <c r="E652" s="50">
        <v>102998</v>
      </c>
      <c r="F652" s="50"/>
      <c r="G652" s="45">
        <v>5905490000842</v>
      </c>
      <c r="H652" s="51"/>
      <c r="I652" s="11" t="s">
        <v>1151</v>
      </c>
      <c r="J652" s="6" t="s">
        <v>2988</v>
      </c>
      <c r="K652" s="12" t="s">
        <v>1149</v>
      </c>
      <c r="L652" s="7" t="s">
        <v>2830</v>
      </c>
      <c r="M652" s="7" t="s">
        <v>2984</v>
      </c>
      <c r="N652" s="17">
        <v>2449</v>
      </c>
      <c r="O652" s="17">
        <v>841</v>
      </c>
      <c r="P652" s="17">
        <v>841</v>
      </c>
      <c r="Q652" s="17">
        <v>841</v>
      </c>
      <c r="R652" s="17"/>
      <c r="S652" s="17"/>
      <c r="T652" s="17" t="str">
        <f t="shared" si="73"/>
        <v>841</v>
      </c>
      <c r="U652" s="15"/>
      <c r="V652" s="29"/>
      <c r="W652" s="17">
        <f t="shared" si="74"/>
        <v>866.23</v>
      </c>
      <c r="X652" s="62">
        <v>0.3</v>
      </c>
      <c r="Y652" s="17">
        <f t="shared" si="70"/>
        <v>1237.4714285714288</v>
      </c>
      <c r="Z652" s="21">
        <f t="shared" si="75"/>
        <v>1237</v>
      </c>
      <c r="AA652" s="17">
        <f t="shared" si="71"/>
        <v>1237</v>
      </c>
      <c r="AB652" s="17">
        <f t="shared" si="72"/>
        <v>2449</v>
      </c>
    </row>
    <row r="653" spans="1:28" customFormat="1" ht="15" customHeight="1" x14ac:dyDescent="0.3">
      <c r="A653" s="116"/>
      <c r="B653" s="12" t="s">
        <v>3942</v>
      </c>
      <c r="C653" s="12" t="s">
        <v>5041</v>
      </c>
      <c r="D653" s="5" t="s">
        <v>8169</v>
      </c>
      <c r="E653" s="50">
        <v>102999</v>
      </c>
      <c r="F653" s="50"/>
      <c r="G653" s="45">
        <v>5905490000859</v>
      </c>
      <c r="H653" s="51"/>
      <c r="I653" s="11" t="s">
        <v>1152</v>
      </c>
      <c r="J653" s="6" t="s">
        <v>2988</v>
      </c>
      <c r="K653" s="12" t="s">
        <v>1149</v>
      </c>
      <c r="L653" s="7" t="s">
        <v>2830</v>
      </c>
      <c r="M653" s="7" t="s">
        <v>2984</v>
      </c>
      <c r="N653" s="17">
        <v>2449</v>
      </c>
      <c r="O653" s="17">
        <v>841</v>
      </c>
      <c r="P653" s="17">
        <v>841</v>
      </c>
      <c r="Q653" s="17">
        <v>841</v>
      </c>
      <c r="R653" s="17"/>
      <c r="S653" s="17"/>
      <c r="T653" s="17" t="str">
        <f t="shared" si="73"/>
        <v>841</v>
      </c>
      <c r="U653" s="15"/>
      <c r="V653" s="29"/>
      <c r="W653" s="17">
        <f t="shared" si="74"/>
        <v>866.23</v>
      </c>
      <c r="X653" s="62">
        <v>0.3</v>
      </c>
      <c r="Y653" s="17">
        <f t="shared" si="70"/>
        <v>1237.4714285714288</v>
      </c>
      <c r="Z653" s="21">
        <f t="shared" si="75"/>
        <v>1237</v>
      </c>
      <c r="AA653" s="17">
        <f t="shared" si="71"/>
        <v>1237</v>
      </c>
      <c r="AB653" s="17">
        <f t="shared" si="72"/>
        <v>2449</v>
      </c>
    </row>
    <row r="654" spans="1:28" customFormat="1" ht="15" customHeight="1" x14ac:dyDescent="0.3">
      <c r="A654" s="116"/>
      <c r="B654" s="12" t="s">
        <v>3943</v>
      </c>
      <c r="C654" s="12" t="s">
        <v>5042</v>
      </c>
      <c r="D654" s="5" t="s">
        <v>8169</v>
      </c>
      <c r="E654" s="50">
        <v>103000</v>
      </c>
      <c r="F654" s="50"/>
      <c r="G654" s="45">
        <v>5905490000866</v>
      </c>
      <c r="H654" s="51"/>
      <c r="I654" s="11" t="s">
        <v>1153</v>
      </c>
      <c r="J654" s="6" t="s">
        <v>2988</v>
      </c>
      <c r="K654" s="12" t="s">
        <v>1149</v>
      </c>
      <c r="L654" s="7" t="s">
        <v>2831</v>
      </c>
      <c r="M654" s="7" t="s">
        <v>2984</v>
      </c>
      <c r="N654" s="17">
        <v>2449</v>
      </c>
      <c r="O654" s="17">
        <v>841</v>
      </c>
      <c r="P654" s="17">
        <v>841</v>
      </c>
      <c r="Q654" s="17">
        <v>841</v>
      </c>
      <c r="R654" s="17"/>
      <c r="S654" s="17"/>
      <c r="T654" s="17" t="str">
        <f t="shared" si="73"/>
        <v>841</v>
      </c>
      <c r="U654" s="15"/>
      <c r="V654" s="29"/>
      <c r="W654" s="17">
        <f t="shared" si="74"/>
        <v>866.23</v>
      </c>
      <c r="X654" s="62">
        <v>0.3</v>
      </c>
      <c r="Y654" s="17">
        <f t="shared" si="70"/>
        <v>1237.4714285714288</v>
      </c>
      <c r="Z654" s="21">
        <f t="shared" si="75"/>
        <v>1237</v>
      </c>
      <c r="AA654" s="17">
        <f t="shared" si="71"/>
        <v>1237</v>
      </c>
      <c r="AB654" s="17">
        <f t="shared" si="72"/>
        <v>2449</v>
      </c>
    </row>
    <row r="655" spans="1:28" customFormat="1" ht="15" customHeight="1" x14ac:dyDescent="0.3">
      <c r="A655" s="116"/>
      <c r="B655" s="12" t="s">
        <v>3944</v>
      </c>
      <c r="C655" s="12" t="s">
        <v>5043</v>
      </c>
      <c r="D655" s="5" t="s">
        <v>8169</v>
      </c>
      <c r="E655" s="50">
        <v>103001</v>
      </c>
      <c r="F655" s="50"/>
      <c r="G655" s="45">
        <v>5905490000873</v>
      </c>
      <c r="H655" s="51"/>
      <c r="I655" s="11" t="s">
        <v>1154</v>
      </c>
      <c r="J655" s="6" t="s">
        <v>2988</v>
      </c>
      <c r="K655" s="12" t="s">
        <v>1149</v>
      </c>
      <c r="L655" s="7" t="s">
        <v>2831</v>
      </c>
      <c r="M655" s="7" t="s">
        <v>2984</v>
      </c>
      <c r="N655" s="17">
        <v>2449</v>
      </c>
      <c r="O655" s="17">
        <v>841</v>
      </c>
      <c r="P655" s="17">
        <v>841</v>
      </c>
      <c r="Q655" s="17">
        <v>841</v>
      </c>
      <c r="R655" s="17"/>
      <c r="S655" s="17"/>
      <c r="T655" s="17" t="str">
        <f t="shared" si="73"/>
        <v>841</v>
      </c>
      <c r="U655" s="15"/>
      <c r="V655" s="29"/>
      <c r="W655" s="17">
        <f t="shared" si="74"/>
        <v>866.23</v>
      </c>
      <c r="X655" s="62">
        <v>0.3</v>
      </c>
      <c r="Y655" s="17">
        <f t="shared" si="70"/>
        <v>1237.4714285714288</v>
      </c>
      <c r="Z655" s="21">
        <f t="shared" si="75"/>
        <v>1237</v>
      </c>
      <c r="AA655" s="17">
        <f t="shared" si="71"/>
        <v>1237</v>
      </c>
      <c r="AB655" s="17">
        <f t="shared" si="72"/>
        <v>2449</v>
      </c>
    </row>
    <row r="656" spans="1:28" customFormat="1" ht="15" customHeight="1" x14ac:dyDescent="0.3">
      <c r="A656" s="116"/>
      <c r="B656" s="12" t="s">
        <v>3945</v>
      </c>
      <c r="C656" s="12" t="s">
        <v>5044</v>
      </c>
      <c r="D656" s="5" t="s">
        <v>8169</v>
      </c>
      <c r="E656" s="50">
        <v>103002</v>
      </c>
      <c r="F656" s="50"/>
      <c r="G656" s="45">
        <v>5905490000880</v>
      </c>
      <c r="H656" s="51"/>
      <c r="I656" s="11" t="s">
        <v>1155</v>
      </c>
      <c r="J656" s="6" t="s">
        <v>2988</v>
      </c>
      <c r="K656" s="12" t="s">
        <v>1149</v>
      </c>
      <c r="L656" s="7" t="s">
        <v>2832</v>
      </c>
      <c r="M656" s="7" t="s">
        <v>2984</v>
      </c>
      <c r="N656" s="17">
        <v>2449</v>
      </c>
      <c r="O656" s="17">
        <v>841</v>
      </c>
      <c r="P656" s="17">
        <v>841</v>
      </c>
      <c r="Q656" s="17">
        <v>841</v>
      </c>
      <c r="R656" s="17"/>
      <c r="S656" s="17"/>
      <c r="T656" s="17" t="str">
        <f t="shared" si="73"/>
        <v>841</v>
      </c>
      <c r="U656" s="15"/>
      <c r="V656" s="29"/>
      <c r="W656" s="17">
        <f t="shared" si="74"/>
        <v>866.23</v>
      </c>
      <c r="X656" s="62">
        <v>0.3</v>
      </c>
      <c r="Y656" s="17">
        <f t="shared" si="70"/>
        <v>1237.4714285714288</v>
      </c>
      <c r="Z656" s="21">
        <f t="shared" si="75"/>
        <v>1237</v>
      </c>
      <c r="AA656" s="17">
        <f t="shared" si="71"/>
        <v>1237</v>
      </c>
      <c r="AB656" s="17">
        <f t="shared" si="72"/>
        <v>2449</v>
      </c>
    </row>
    <row r="657" spans="1:28" customFormat="1" ht="15" customHeight="1" x14ac:dyDescent="0.3">
      <c r="A657" s="116"/>
      <c r="B657" s="12" t="s">
        <v>3946</v>
      </c>
      <c r="C657" s="12" t="s">
        <v>5045</v>
      </c>
      <c r="D657" s="5" t="s">
        <v>8169</v>
      </c>
      <c r="E657" s="50">
        <v>103003</v>
      </c>
      <c r="F657" s="50"/>
      <c r="G657" s="45">
        <v>5905490000897</v>
      </c>
      <c r="H657" s="51"/>
      <c r="I657" s="11" t="s">
        <v>1156</v>
      </c>
      <c r="J657" s="6" t="s">
        <v>2988</v>
      </c>
      <c r="K657" s="12" t="s">
        <v>1149</v>
      </c>
      <c r="L657" s="7" t="s">
        <v>2832</v>
      </c>
      <c r="M657" s="7" t="s">
        <v>2984</v>
      </c>
      <c r="N657" s="17">
        <v>2449</v>
      </c>
      <c r="O657" s="17">
        <v>841</v>
      </c>
      <c r="P657" s="17">
        <v>841</v>
      </c>
      <c r="Q657" s="17">
        <v>841</v>
      </c>
      <c r="R657" s="17"/>
      <c r="S657" s="17"/>
      <c r="T657" s="17" t="str">
        <f t="shared" si="73"/>
        <v>841</v>
      </c>
      <c r="U657" s="15"/>
      <c r="V657" s="29"/>
      <c r="W657" s="17">
        <f t="shared" si="74"/>
        <v>866.23</v>
      </c>
      <c r="X657" s="62">
        <v>0.3</v>
      </c>
      <c r="Y657" s="17">
        <f t="shared" si="70"/>
        <v>1237.4714285714288</v>
      </c>
      <c r="Z657" s="21">
        <f t="shared" si="75"/>
        <v>1237</v>
      </c>
      <c r="AA657" s="17">
        <f t="shared" si="71"/>
        <v>1237</v>
      </c>
      <c r="AB657" s="17">
        <f t="shared" si="72"/>
        <v>2449</v>
      </c>
    </row>
    <row r="658" spans="1:28" customFormat="1" ht="15" customHeight="1" x14ac:dyDescent="0.3">
      <c r="A658" s="116"/>
      <c r="B658" s="12" t="s">
        <v>3947</v>
      </c>
      <c r="C658" s="12" t="s">
        <v>5046</v>
      </c>
      <c r="D658" s="5" t="s">
        <v>8169</v>
      </c>
      <c r="E658" s="50">
        <v>103004</v>
      </c>
      <c r="F658" s="50"/>
      <c r="G658" s="45">
        <v>5905490000903</v>
      </c>
      <c r="H658" s="51"/>
      <c r="I658" s="11" t="s">
        <v>1157</v>
      </c>
      <c r="J658" s="6" t="s">
        <v>2988</v>
      </c>
      <c r="K658" s="12" t="s">
        <v>1149</v>
      </c>
      <c r="L658" s="7" t="s">
        <v>2833</v>
      </c>
      <c r="M658" s="7" t="s">
        <v>2984</v>
      </c>
      <c r="N658" s="17">
        <v>2449</v>
      </c>
      <c r="O658" s="17">
        <v>841</v>
      </c>
      <c r="P658" s="17">
        <v>841</v>
      </c>
      <c r="Q658" s="17">
        <v>841</v>
      </c>
      <c r="R658" s="17"/>
      <c r="S658" s="17"/>
      <c r="T658" s="17" t="str">
        <f t="shared" si="73"/>
        <v>841</v>
      </c>
      <c r="U658" s="15"/>
      <c r="V658" s="29"/>
      <c r="W658" s="17">
        <f t="shared" si="74"/>
        <v>866.23</v>
      </c>
      <c r="X658" s="62">
        <v>0.3</v>
      </c>
      <c r="Y658" s="17">
        <f t="shared" si="70"/>
        <v>1237.4714285714288</v>
      </c>
      <c r="Z658" s="21">
        <f t="shared" si="75"/>
        <v>1237</v>
      </c>
      <c r="AA658" s="17">
        <f t="shared" si="71"/>
        <v>1237</v>
      </c>
      <c r="AB658" s="17">
        <f t="shared" si="72"/>
        <v>2449</v>
      </c>
    </row>
    <row r="659" spans="1:28" customFormat="1" ht="15" customHeight="1" x14ac:dyDescent="0.3">
      <c r="A659" s="116"/>
      <c r="B659" s="12" t="s">
        <v>3948</v>
      </c>
      <c r="C659" s="12" t="s">
        <v>5047</v>
      </c>
      <c r="D659" s="5" t="s">
        <v>8169</v>
      </c>
      <c r="E659" s="50">
        <v>103005</v>
      </c>
      <c r="F659" s="50"/>
      <c r="G659" s="45">
        <v>5905490000910</v>
      </c>
      <c r="H659" s="51"/>
      <c r="I659" s="11" t="s">
        <v>1158</v>
      </c>
      <c r="J659" s="6" t="s">
        <v>2988</v>
      </c>
      <c r="K659" s="12" t="s">
        <v>1149</v>
      </c>
      <c r="L659" s="7" t="s">
        <v>2833</v>
      </c>
      <c r="M659" s="7" t="s">
        <v>2984</v>
      </c>
      <c r="N659" s="17">
        <v>2449</v>
      </c>
      <c r="O659" s="17">
        <v>841</v>
      </c>
      <c r="P659" s="17">
        <v>841</v>
      </c>
      <c r="Q659" s="17">
        <v>841</v>
      </c>
      <c r="R659" s="17"/>
      <c r="S659" s="17"/>
      <c r="T659" s="17" t="str">
        <f t="shared" si="73"/>
        <v>841</v>
      </c>
      <c r="U659" s="15"/>
      <c r="V659" s="29"/>
      <c r="W659" s="17">
        <f t="shared" si="74"/>
        <v>866.23</v>
      </c>
      <c r="X659" s="62">
        <v>0.3</v>
      </c>
      <c r="Y659" s="17">
        <f t="shared" si="70"/>
        <v>1237.4714285714288</v>
      </c>
      <c r="Z659" s="21">
        <f t="shared" si="75"/>
        <v>1237</v>
      </c>
      <c r="AA659" s="17">
        <f t="shared" si="71"/>
        <v>1237</v>
      </c>
      <c r="AB659" s="17">
        <f t="shared" si="72"/>
        <v>2449</v>
      </c>
    </row>
    <row r="660" spans="1:28" customFormat="1" ht="15" customHeight="1" x14ac:dyDescent="0.3">
      <c r="A660" s="116"/>
      <c r="B660" s="12" t="s">
        <v>3949</v>
      </c>
      <c r="C660" s="12" t="s">
        <v>5048</v>
      </c>
      <c r="D660" s="5" t="s">
        <v>8169</v>
      </c>
      <c r="E660" s="50">
        <v>103006</v>
      </c>
      <c r="F660" s="50"/>
      <c r="G660" s="45">
        <v>5905490000927</v>
      </c>
      <c r="H660" s="51"/>
      <c r="I660" s="11" t="s">
        <v>1159</v>
      </c>
      <c r="J660" s="6" t="s">
        <v>2988</v>
      </c>
      <c r="K660" s="12" t="s">
        <v>1149</v>
      </c>
      <c r="L660" s="7" t="s">
        <v>2834</v>
      </c>
      <c r="M660" s="7" t="s">
        <v>2984</v>
      </c>
      <c r="N660" s="17">
        <v>2449</v>
      </c>
      <c r="O660" s="17">
        <v>841</v>
      </c>
      <c r="P660" s="17">
        <v>841</v>
      </c>
      <c r="Q660" s="17">
        <v>841</v>
      </c>
      <c r="R660" s="17"/>
      <c r="S660" s="17"/>
      <c r="T660" s="17" t="str">
        <f t="shared" si="73"/>
        <v>841</v>
      </c>
      <c r="U660" s="15"/>
      <c r="V660" s="29"/>
      <c r="W660" s="17">
        <f t="shared" si="74"/>
        <v>866.23</v>
      </c>
      <c r="X660" s="62">
        <v>0.3</v>
      </c>
      <c r="Y660" s="17">
        <f t="shared" si="70"/>
        <v>1237.4714285714288</v>
      </c>
      <c r="Z660" s="21">
        <f t="shared" si="75"/>
        <v>1237</v>
      </c>
      <c r="AA660" s="17">
        <f t="shared" si="71"/>
        <v>1237</v>
      </c>
      <c r="AB660" s="17">
        <f t="shared" si="72"/>
        <v>2449</v>
      </c>
    </row>
    <row r="661" spans="1:28" customFormat="1" ht="15" customHeight="1" x14ac:dyDescent="0.3">
      <c r="A661" s="116"/>
      <c r="B661" s="12" t="s">
        <v>3950</v>
      </c>
      <c r="C661" s="12" t="s">
        <v>5049</v>
      </c>
      <c r="D661" s="5" t="s">
        <v>8169</v>
      </c>
      <c r="E661" s="50">
        <v>103007</v>
      </c>
      <c r="F661" s="50"/>
      <c r="G661" s="45">
        <v>5905490000934</v>
      </c>
      <c r="H661" s="51"/>
      <c r="I661" s="11" t="s">
        <v>1160</v>
      </c>
      <c r="J661" s="6" t="s">
        <v>2988</v>
      </c>
      <c r="K661" s="12" t="s">
        <v>1149</v>
      </c>
      <c r="L661" s="7" t="s">
        <v>2834</v>
      </c>
      <c r="M661" s="7" t="s">
        <v>2984</v>
      </c>
      <c r="N661" s="17">
        <v>2449</v>
      </c>
      <c r="O661" s="17">
        <v>841</v>
      </c>
      <c r="P661" s="17">
        <v>841</v>
      </c>
      <c r="Q661" s="17">
        <v>841</v>
      </c>
      <c r="R661" s="17"/>
      <c r="S661" s="17"/>
      <c r="T661" s="17" t="str">
        <f t="shared" si="73"/>
        <v>841</v>
      </c>
      <c r="U661" s="15"/>
      <c r="V661" s="29"/>
      <c r="W661" s="17">
        <f t="shared" si="74"/>
        <v>866.23</v>
      </c>
      <c r="X661" s="62">
        <v>0.3</v>
      </c>
      <c r="Y661" s="17">
        <f t="shared" si="70"/>
        <v>1237.4714285714288</v>
      </c>
      <c r="Z661" s="21">
        <f t="shared" si="75"/>
        <v>1237</v>
      </c>
      <c r="AA661" s="17">
        <f t="shared" si="71"/>
        <v>1237</v>
      </c>
      <c r="AB661" s="17">
        <f t="shared" si="72"/>
        <v>2449</v>
      </c>
    </row>
    <row r="662" spans="1:28" customFormat="1" ht="15" customHeight="1" x14ac:dyDescent="0.3">
      <c r="A662" s="116"/>
      <c r="B662" s="12" t="s">
        <v>3951</v>
      </c>
      <c r="C662" s="12" t="s">
        <v>5050</v>
      </c>
      <c r="D662" s="5" t="s">
        <v>8169</v>
      </c>
      <c r="E662" s="50">
        <v>103008</v>
      </c>
      <c r="F662" s="50"/>
      <c r="G662" s="45">
        <v>5905490000941</v>
      </c>
      <c r="H662" s="51"/>
      <c r="I662" s="11" t="s">
        <v>1161</v>
      </c>
      <c r="J662" s="6" t="s">
        <v>2988</v>
      </c>
      <c r="K662" s="12" t="s">
        <v>1149</v>
      </c>
      <c r="L662" s="7" t="s">
        <v>2835</v>
      </c>
      <c r="M662" s="7" t="s">
        <v>2984</v>
      </c>
      <c r="N662" s="17">
        <v>2449</v>
      </c>
      <c r="O662" s="17">
        <v>841</v>
      </c>
      <c r="P662" s="17">
        <v>841</v>
      </c>
      <c r="Q662" s="17">
        <v>841</v>
      </c>
      <c r="R662" s="17"/>
      <c r="S662" s="17"/>
      <c r="T662" s="17" t="str">
        <f t="shared" si="73"/>
        <v>841</v>
      </c>
      <c r="U662" s="15"/>
      <c r="V662" s="29"/>
      <c r="W662" s="17">
        <f t="shared" si="74"/>
        <v>866.23</v>
      </c>
      <c r="X662" s="62">
        <v>0.3</v>
      </c>
      <c r="Y662" s="17">
        <f t="shared" si="70"/>
        <v>1237.4714285714288</v>
      </c>
      <c r="Z662" s="21">
        <f t="shared" si="75"/>
        <v>1237</v>
      </c>
      <c r="AA662" s="17">
        <f t="shared" si="71"/>
        <v>1237</v>
      </c>
      <c r="AB662" s="17">
        <f t="shared" si="72"/>
        <v>2449</v>
      </c>
    </row>
    <row r="663" spans="1:28" customFormat="1" ht="15" customHeight="1" x14ac:dyDescent="0.3">
      <c r="A663" s="116"/>
      <c r="B663" s="12" t="s">
        <v>3952</v>
      </c>
      <c r="C663" s="12" t="s">
        <v>5051</v>
      </c>
      <c r="D663" s="5" t="s">
        <v>8169</v>
      </c>
      <c r="E663" s="50">
        <v>103009</v>
      </c>
      <c r="F663" s="50"/>
      <c r="G663" s="45">
        <v>5905490000958</v>
      </c>
      <c r="H663" s="51"/>
      <c r="I663" s="11" t="s">
        <v>1162</v>
      </c>
      <c r="J663" s="6" t="s">
        <v>2988</v>
      </c>
      <c r="K663" s="12" t="s">
        <v>1149</v>
      </c>
      <c r="L663" s="7" t="s">
        <v>2835</v>
      </c>
      <c r="M663" s="7" t="s">
        <v>2984</v>
      </c>
      <c r="N663" s="17">
        <v>2449</v>
      </c>
      <c r="O663" s="17">
        <v>841</v>
      </c>
      <c r="P663" s="17">
        <v>841</v>
      </c>
      <c r="Q663" s="17">
        <v>841</v>
      </c>
      <c r="R663" s="17"/>
      <c r="S663" s="17"/>
      <c r="T663" s="17" t="str">
        <f t="shared" si="73"/>
        <v>841</v>
      </c>
      <c r="U663" s="15"/>
      <c r="V663" s="29"/>
      <c r="W663" s="17">
        <f t="shared" si="74"/>
        <v>866.23</v>
      </c>
      <c r="X663" s="62">
        <v>0.3</v>
      </c>
      <c r="Y663" s="17">
        <f t="shared" si="70"/>
        <v>1237.4714285714288</v>
      </c>
      <c r="Z663" s="21">
        <f t="shared" si="75"/>
        <v>1237</v>
      </c>
      <c r="AA663" s="17">
        <f t="shared" si="71"/>
        <v>1237</v>
      </c>
      <c r="AB663" s="17">
        <f t="shared" si="72"/>
        <v>2449</v>
      </c>
    </row>
    <row r="664" spans="1:28" customFormat="1" ht="15" customHeight="1" x14ac:dyDescent="0.3">
      <c r="A664" s="116"/>
      <c r="B664" s="12" t="s">
        <v>3953</v>
      </c>
      <c r="C664" s="12" t="s">
        <v>5052</v>
      </c>
      <c r="D664" s="5" t="s">
        <v>8169</v>
      </c>
      <c r="E664" s="50">
        <v>103010</v>
      </c>
      <c r="F664" s="50"/>
      <c r="G664" s="45">
        <v>5905490000965</v>
      </c>
      <c r="H664" s="51"/>
      <c r="I664" s="11" t="s">
        <v>1163</v>
      </c>
      <c r="J664" s="6" t="s">
        <v>2988</v>
      </c>
      <c r="K664" s="12" t="s">
        <v>1149</v>
      </c>
      <c r="L664" s="7" t="s">
        <v>2836</v>
      </c>
      <c r="M664" s="7" t="s">
        <v>2984</v>
      </c>
      <c r="N664" s="17">
        <v>2449</v>
      </c>
      <c r="O664" s="17">
        <v>841</v>
      </c>
      <c r="P664" s="17">
        <v>841</v>
      </c>
      <c r="Q664" s="17">
        <v>841</v>
      </c>
      <c r="R664" s="17"/>
      <c r="S664" s="17"/>
      <c r="T664" s="17" t="str">
        <f t="shared" si="73"/>
        <v>841</v>
      </c>
      <c r="U664" s="15"/>
      <c r="V664" s="29"/>
      <c r="W664" s="17">
        <f t="shared" si="74"/>
        <v>866.23</v>
      </c>
      <c r="X664" s="62">
        <v>0.3</v>
      </c>
      <c r="Y664" s="17">
        <f t="shared" si="70"/>
        <v>1237.4714285714288</v>
      </c>
      <c r="Z664" s="21">
        <f t="shared" si="75"/>
        <v>1237</v>
      </c>
      <c r="AA664" s="17">
        <f t="shared" si="71"/>
        <v>1237</v>
      </c>
      <c r="AB664" s="17">
        <f t="shared" si="72"/>
        <v>2449</v>
      </c>
    </row>
    <row r="665" spans="1:28" customFormat="1" ht="15" customHeight="1" x14ac:dyDescent="0.3">
      <c r="A665" s="116"/>
      <c r="B665" s="12" t="s">
        <v>3954</v>
      </c>
      <c r="C665" s="12" t="s">
        <v>5053</v>
      </c>
      <c r="D665" s="5" t="s">
        <v>8169</v>
      </c>
      <c r="E665" s="50">
        <v>103011</v>
      </c>
      <c r="F665" s="50"/>
      <c r="G665" s="45">
        <v>5905490000972</v>
      </c>
      <c r="H665" s="51"/>
      <c r="I665" s="11" t="s">
        <v>1164</v>
      </c>
      <c r="J665" s="6" t="s">
        <v>2988</v>
      </c>
      <c r="K665" s="12" t="s">
        <v>1149</v>
      </c>
      <c r="L665" s="7" t="s">
        <v>2836</v>
      </c>
      <c r="M665" s="7" t="s">
        <v>2984</v>
      </c>
      <c r="N665" s="17">
        <v>2449</v>
      </c>
      <c r="O665" s="17">
        <v>841</v>
      </c>
      <c r="P665" s="17">
        <v>841</v>
      </c>
      <c r="Q665" s="17">
        <v>841</v>
      </c>
      <c r="R665" s="17"/>
      <c r="S665" s="17"/>
      <c r="T665" s="17" t="str">
        <f t="shared" si="73"/>
        <v>841</v>
      </c>
      <c r="U665" s="15"/>
      <c r="V665" s="29"/>
      <c r="W665" s="17">
        <f t="shared" si="74"/>
        <v>866.23</v>
      </c>
      <c r="X665" s="62">
        <v>0.3</v>
      </c>
      <c r="Y665" s="17">
        <f t="shared" si="70"/>
        <v>1237.4714285714288</v>
      </c>
      <c r="Z665" s="21">
        <f t="shared" si="75"/>
        <v>1237</v>
      </c>
      <c r="AA665" s="17">
        <f t="shared" si="71"/>
        <v>1237</v>
      </c>
      <c r="AB665" s="17">
        <f t="shared" si="72"/>
        <v>2449</v>
      </c>
    </row>
    <row r="666" spans="1:28" customFormat="1" ht="15" customHeight="1" x14ac:dyDescent="0.3">
      <c r="A666" s="116"/>
      <c r="B666" s="12" t="s">
        <v>3955</v>
      </c>
      <c r="C666" s="12" t="s">
        <v>5054</v>
      </c>
      <c r="D666" s="5" t="s">
        <v>8169</v>
      </c>
      <c r="E666" s="50">
        <v>103012</v>
      </c>
      <c r="F666" s="50"/>
      <c r="G666" s="45">
        <v>5905490000989</v>
      </c>
      <c r="H666" s="51"/>
      <c r="I666" s="11" t="s">
        <v>1165</v>
      </c>
      <c r="J666" s="6" t="s">
        <v>2988</v>
      </c>
      <c r="K666" s="12" t="s">
        <v>1149</v>
      </c>
      <c r="L666" s="7" t="s">
        <v>2829</v>
      </c>
      <c r="M666" s="7" t="s">
        <v>2984</v>
      </c>
      <c r="N666" s="17">
        <v>1549</v>
      </c>
      <c r="O666" s="17">
        <v>467</v>
      </c>
      <c r="P666" s="17">
        <v>467</v>
      </c>
      <c r="Q666" s="17">
        <v>467</v>
      </c>
      <c r="R666" s="17"/>
      <c r="S666" s="17"/>
      <c r="T666" s="17" t="str">
        <f t="shared" si="73"/>
        <v>467</v>
      </c>
      <c r="U666" s="15"/>
      <c r="V666" s="29"/>
      <c r="W666" s="17">
        <f t="shared" si="74"/>
        <v>481.01</v>
      </c>
      <c r="X666" s="62">
        <v>0.3</v>
      </c>
      <c r="Y666" s="17">
        <f t="shared" si="70"/>
        <v>687.15714285714284</v>
      </c>
      <c r="Z666" s="21">
        <f t="shared" si="75"/>
        <v>687</v>
      </c>
      <c r="AA666" s="17">
        <f t="shared" si="71"/>
        <v>687</v>
      </c>
      <c r="AB666" s="17">
        <f t="shared" si="72"/>
        <v>1549</v>
      </c>
    </row>
    <row r="667" spans="1:28" customFormat="1" ht="15" customHeight="1" x14ac:dyDescent="0.3">
      <c r="A667" s="116"/>
      <c r="B667" s="12" t="s">
        <v>3956</v>
      </c>
      <c r="C667" s="12" t="s">
        <v>5055</v>
      </c>
      <c r="D667" s="5" t="s">
        <v>8169</v>
      </c>
      <c r="E667" s="50">
        <v>103013</v>
      </c>
      <c r="F667" s="50"/>
      <c r="G667" s="45">
        <v>5905490000996</v>
      </c>
      <c r="H667" s="51"/>
      <c r="I667" s="11" t="s">
        <v>1166</v>
      </c>
      <c r="J667" s="6" t="s">
        <v>2988</v>
      </c>
      <c r="K667" s="12" t="s">
        <v>1149</v>
      </c>
      <c r="L667" s="7" t="s">
        <v>2830</v>
      </c>
      <c r="M667" s="7" t="s">
        <v>2984</v>
      </c>
      <c r="N667" s="17">
        <v>1549</v>
      </c>
      <c r="O667" s="17">
        <v>467</v>
      </c>
      <c r="P667" s="17">
        <v>467</v>
      </c>
      <c r="Q667" s="17">
        <v>467</v>
      </c>
      <c r="R667" s="17"/>
      <c r="S667" s="17"/>
      <c r="T667" s="17" t="str">
        <f t="shared" si="73"/>
        <v>467</v>
      </c>
      <c r="U667" s="15"/>
      <c r="V667" s="29"/>
      <c r="W667" s="17">
        <f t="shared" si="74"/>
        <v>481.01</v>
      </c>
      <c r="X667" s="62">
        <v>0.3</v>
      </c>
      <c r="Y667" s="17">
        <f t="shared" si="70"/>
        <v>687.15714285714284</v>
      </c>
      <c r="Z667" s="21">
        <f t="shared" si="75"/>
        <v>687</v>
      </c>
      <c r="AA667" s="17">
        <f t="shared" si="71"/>
        <v>687</v>
      </c>
      <c r="AB667" s="17">
        <f t="shared" si="72"/>
        <v>1549</v>
      </c>
    </row>
    <row r="668" spans="1:28" customFormat="1" ht="15" customHeight="1" x14ac:dyDescent="0.3">
      <c r="A668" s="116"/>
      <c r="B668" s="12" t="s">
        <v>3957</v>
      </c>
      <c r="C668" s="12" t="s">
        <v>5056</v>
      </c>
      <c r="D668" s="5" t="s">
        <v>8169</v>
      </c>
      <c r="E668" s="50">
        <v>103014</v>
      </c>
      <c r="F668" s="50"/>
      <c r="G668" s="45">
        <v>5905490001009</v>
      </c>
      <c r="H668" s="51"/>
      <c r="I668" s="11" t="s">
        <v>1167</v>
      </c>
      <c r="J668" s="6" t="s">
        <v>2988</v>
      </c>
      <c r="K668" s="12" t="s">
        <v>1149</v>
      </c>
      <c r="L668" s="7" t="s">
        <v>2831</v>
      </c>
      <c r="M668" s="7" t="s">
        <v>2984</v>
      </c>
      <c r="N668" s="17">
        <v>1549</v>
      </c>
      <c r="O668" s="17">
        <v>467</v>
      </c>
      <c r="P668" s="17">
        <v>467</v>
      </c>
      <c r="Q668" s="17">
        <v>467</v>
      </c>
      <c r="R668" s="17"/>
      <c r="S668" s="17"/>
      <c r="T668" s="17" t="str">
        <f t="shared" si="73"/>
        <v>467</v>
      </c>
      <c r="U668" s="15"/>
      <c r="V668" s="29"/>
      <c r="W668" s="17">
        <f t="shared" si="74"/>
        <v>481.01</v>
      </c>
      <c r="X668" s="62">
        <v>0.3</v>
      </c>
      <c r="Y668" s="17">
        <f t="shared" si="70"/>
        <v>687.15714285714284</v>
      </c>
      <c r="Z668" s="21">
        <f t="shared" si="75"/>
        <v>687</v>
      </c>
      <c r="AA668" s="17">
        <f t="shared" si="71"/>
        <v>687</v>
      </c>
      <c r="AB668" s="17">
        <f t="shared" si="72"/>
        <v>1549</v>
      </c>
    </row>
    <row r="669" spans="1:28" customFormat="1" ht="15" customHeight="1" x14ac:dyDescent="0.3">
      <c r="A669" s="116"/>
      <c r="B669" s="12" t="s">
        <v>3958</v>
      </c>
      <c r="C669" s="12" t="s">
        <v>5057</v>
      </c>
      <c r="D669" s="5" t="s">
        <v>8169</v>
      </c>
      <c r="E669" s="50">
        <v>103015</v>
      </c>
      <c r="F669" s="50"/>
      <c r="G669" s="45">
        <v>5905490001016</v>
      </c>
      <c r="H669" s="51"/>
      <c r="I669" s="11" t="s">
        <v>1168</v>
      </c>
      <c r="J669" s="6" t="s">
        <v>2988</v>
      </c>
      <c r="K669" s="12" t="s">
        <v>1149</v>
      </c>
      <c r="L669" s="7" t="s">
        <v>2832</v>
      </c>
      <c r="M669" s="7" t="s">
        <v>2984</v>
      </c>
      <c r="N669" s="17">
        <v>1549</v>
      </c>
      <c r="O669" s="17">
        <v>467</v>
      </c>
      <c r="P669" s="17">
        <v>467</v>
      </c>
      <c r="Q669" s="17">
        <v>467</v>
      </c>
      <c r="R669" s="17"/>
      <c r="S669" s="17"/>
      <c r="T669" s="17" t="str">
        <f t="shared" si="73"/>
        <v>467</v>
      </c>
      <c r="U669" s="15"/>
      <c r="V669" s="29"/>
      <c r="W669" s="17">
        <f t="shared" si="74"/>
        <v>481.01</v>
      </c>
      <c r="X669" s="62">
        <v>0.3</v>
      </c>
      <c r="Y669" s="17">
        <f t="shared" si="70"/>
        <v>687.15714285714284</v>
      </c>
      <c r="Z669" s="21">
        <f t="shared" si="75"/>
        <v>687</v>
      </c>
      <c r="AA669" s="17">
        <f t="shared" si="71"/>
        <v>687</v>
      </c>
      <c r="AB669" s="17">
        <f t="shared" si="72"/>
        <v>1549</v>
      </c>
    </row>
    <row r="670" spans="1:28" customFormat="1" ht="15" customHeight="1" x14ac:dyDescent="0.3">
      <c r="A670" s="116"/>
      <c r="B670" s="12" t="s">
        <v>3959</v>
      </c>
      <c r="C670" s="12" t="s">
        <v>5058</v>
      </c>
      <c r="D670" s="5" t="s">
        <v>8169</v>
      </c>
      <c r="E670" s="50">
        <v>103016</v>
      </c>
      <c r="F670" s="50"/>
      <c r="G670" s="45">
        <v>5905490001023</v>
      </c>
      <c r="H670" s="51"/>
      <c r="I670" s="11" t="s">
        <v>1169</v>
      </c>
      <c r="J670" s="6" t="s">
        <v>2988</v>
      </c>
      <c r="K670" s="12" t="s">
        <v>1149</v>
      </c>
      <c r="L670" s="7" t="s">
        <v>2833</v>
      </c>
      <c r="M670" s="7" t="s">
        <v>2984</v>
      </c>
      <c r="N670" s="17">
        <v>1549</v>
      </c>
      <c r="O670" s="17">
        <v>467</v>
      </c>
      <c r="P670" s="17">
        <v>467</v>
      </c>
      <c r="Q670" s="17">
        <v>467</v>
      </c>
      <c r="R670" s="17"/>
      <c r="S670" s="17"/>
      <c r="T670" s="17" t="str">
        <f t="shared" si="73"/>
        <v>467</v>
      </c>
      <c r="U670" s="15"/>
      <c r="V670" s="29"/>
      <c r="W670" s="17">
        <f t="shared" si="74"/>
        <v>481.01</v>
      </c>
      <c r="X670" s="62">
        <v>0.3</v>
      </c>
      <c r="Y670" s="17">
        <f t="shared" si="70"/>
        <v>687.15714285714284</v>
      </c>
      <c r="Z670" s="21">
        <f t="shared" si="75"/>
        <v>687</v>
      </c>
      <c r="AA670" s="17">
        <f t="shared" si="71"/>
        <v>687</v>
      </c>
      <c r="AB670" s="17">
        <f t="shared" si="72"/>
        <v>1549</v>
      </c>
    </row>
    <row r="671" spans="1:28" customFormat="1" ht="15" customHeight="1" x14ac:dyDescent="0.3">
      <c r="A671" s="116"/>
      <c r="B671" s="12" t="s">
        <v>3960</v>
      </c>
      <c r="C671" s="12" t="s">
        <v>5059</v>
      </c>
      <c r="D671" s="5" t="s">
        <v>8169</v>
      </c>
      <c r="E671" s="50">
        <v>103017</v>
      </c>
      <c r="F671" s="50"/>
      <c r="G671" s="45">
        <v>5905490001030</v>
      </c>
      <c r="H671" s="51"/>
      <c r="I671" s="11" t="s">
        <v>1170</v>
      </c>
      <c r="J671" s="6" t="s">
        <v>2988</v>
      </c>
      <c r="K671" s="12" t="s">
        <v>1149</v>
      </c>
      <c r="L671" s="7" t="s">
        <v>2834</v>
      </c>
      <c r="M671" s="7" t="s">
        <v>2984</v>
      </c>
      <c r="N671" s="17">
        <v>1549</v>
      </c>
      <c r="O671" s="17">
        <v>467</v>
      </c>
      <c r="P671" s="17">
        <v>467</v>
      </c>
      <c r="Q671" s="17">
        <v>467</v>
      </c>
      <c r="R671" s="17"/>
      <c r="S671" s="17"/>
      <c r="T671" s="17" t="str">
        <f t="shared" si="73"/>
        <v>467</v>
      </c>
      <c r="U671" s="15"/>
      <c r="V671" s="29"/>
      <c r="W671" s="17">
        <f t="shared" si="74"/>
        <v>481.01</v>
      </c>
      <c r="X671" s="62">
        <v>0.3</v>
      </c>
      <c r="Y671" s="17">
        <f t="shared" si="70"/>
        <v>687.15714285714284</v>
      </c>
      <c r="Z671" s="21">
        <f t="shared" si="75"/>
        <v>687</v>
      </c>
      <c r="AA671" s="17">
        <f t="shared" si="71"/>
        <v>687</v>
      </c>
      <c r="AB671" s="17">
        <f t="shared" si="72"/>
        <v>1549</v>
      </c>
    </row>
    <row r="672" spans="1:28" customFormat="1" ht="15" customHeight="1" x14ac:dyDescent="0.3">
      <c r="A672" s="116"/>
      <c r="B672" s="12" t="s">
        <v>3961</v>
      </c>
      <c r="C672" s="12" t="s">
        <v>5060</v>
      </c>
      <c r="D672" s="5" t="s">
        <v>8169</v>
      </c>
      <c r="E672" s="50">
        <v>103018</v>
      </c>
      <c r="F672" s="50"/>
      <c r="G672" s="45">
        <v>5905490001047</v>
      </c>
      <c r="H672" s="51"/>
      <c r="I672" s="11" t="s">
        <v>1171</v>
      </c>
      <c r="J672" s="6" t="s">
        <v>2988</v>
      </c>
      <c r="K672" s="12" t="s">
        <v>1149</v>
      </c>
      <c r="L672" s="7" t="s">
        <v>2835</v>
      </c>
      <c r="M672" s="7" t="s">
        <v>2984</v>
      </c>
      <c r="N672" s="17">
        <v>1549</v>
      </c>
      <c r="O672" s="17">
        <v>467</v>
      </c>
      <c r="P672" s="17">
        <v>467</v>
      </c>
      <c r="Q672" s="17">
        <v>467</v>
      </c>
      <c r="R672" s="17"/>
      <c r="S672" s="17"/>
      <c r="T672" s="17" t="str">
        <f t="shared" si="73"/>
        <v>467</v>
      </c>
      <c r="U672" s="15"/>
      <c r="V672" s="29"/>
      <c r="W672" s="17">
        <f t="shared" si="74"/>
        <v>481.01</v>
      </c>
      <c r="X672" s="62">
        <v>0.3</v>
      </c>
      <c r="Y672" s="17">
        <f t="shared" si="70"/>
        <v>687.15714285714284</v>
      </c>
      <c r="Z672" s="21">
        <f t="shared" si="75"/>
        <v>687</v>
      </c>
      <c r="AA672" s="17">
        <f t="shared" si="71"/>
        <v>687</v>
      </c>
      <c r="AB672" s="17">
        <f t="shared" si="72"/>
        <v>1549</v>
      </c>
    </row>
    <row r="673" spans="1:28" customFormat="1" ht="15" customHeight="1" x14ac:dyDescent="0.3">
      <c r="A673" s="116"/>
      <c r="B673" s="12" t="s">
        <v>3962</v>
      </c>
      <c r="C673" s="12" t="s">
        <v>5061</v>
      </c>
      <c r="D673" s="5" t="s">
        <v>8169</v>
      </c>
      <c r="E673" s="50">
        <v>103019</v>
      </c>
      <c r="F673" s="50"/>
      <c r="G673" s="45">
        <v>5905490001054</v>
      </c>
      <c r="H673" s="51"/>
      <c r="I673" s="11" t="s">
        <v>1172</v>
      </c>
      <c r="J673" s="6" t="s">
        <v>2988</v>
      </c>
      <c r="K673" s="12" t="s">
        <v>1149</v>
      </c>
      <c r="L673" s="7" t="s">
        <v>2836</v>
      </c>
      <c r="M673" s="7" t="s">
        <v>2984</v>
      </c>
      <c r="N673" s="17">
        <v>1549</v>
      </c>
      <c r="O673" s="17">
        <v>467</v>
      </c>
      <c r="P673" s="17">
        <v>467</v>
      </c>
      <c r="Q673" s="17">
        <v>467</v>
      </c>
      <c r="R673" s="17"/>
      <c r="S673" s="17"/>
      <c r="T673" s="17" t="str">
        <f t="shared" si="73"/>
        <v>467</v>
      </c>
      <c r="U673" s="15"/>
      <c r="V673" s="29"/>
      <c r="W673" s="17">
        <f t="shared" si="74"/>
        <v>481.01</v>
      </c>
      <c r="X673" s="62">
        <v>0.3</v>
      </c>
      <c r="Y673" s="17">
        <f t="shared" si="70"/>
        <v>687.15714285714284</v>
      </c>
      <c r="Z673" s="21">
        <f t="shared" si="75"/>
        <v>687</v>
      </c>
      <c r="AA673" s="17">
        <f t="shared" si="71"/>
        <v>687</v>
      </c>
      <c r="AB673" s="17">
        <f t="shared" si="72"/>
        <v>1549</v>
      </c>
    </row>
    <row r="674" spans="1:28" customFormat="1" ht="15" customHeight="1" x14ac:dyDescent="0.3">
      <c r="A674" s="116"/>
      <c r="B674" s="12" t="s">
        <v>3963</v>
      </c>
      <c r="C674" s="12" t="s">
        <v>5062</v>
      </c>
      <c r="D674" s="5" t="s">
        <v>8169</v>
      </c>
      <c r="E674" s="50">
        <v>103020</v>
      </c>
      <c r="F674" s="50"/>
      <c r="G674" s="45">
        <v>5905490001061</v>
      </c>
      <c r="H674" s="51"/>
      <c r="I674" s="11" t="s">
        <v>1173</v>
      </c>
      <c r="J674" s="6" t="s">
        <v>2988</v>
      </c>
      <c r="K674" s="12" t="s">
        <v>1149</v>
      </c>
      <c r="L674" s="7" t="s">
        <v>2829</v>
      </c>
      <c r="M674" s="7" t="s">
        <v>2984</v>
      </c>
      <c r="N674" s="17">
        <v>2199</v>
      </c>
      <c r="O674" s="17">
        <v>740</v>
      </c>
      <c r="P674" s="17">
        <v>740</v>
      </c>
      <c r="Q674" s="17">
        <v>740</v>
      </c>
      <c r="R674" s="17"/>
      <c r="S674" s="17"/>
      <c r="T674" s="17" t="str">
        <f t="shared" si="73"/>
        <v>740</v>
      </c>
      <c r="U674" s="15"/>
      <c r="V674" s="29"/>
      <c r="W674" s="17">
        <f t="shared" si="74"/>
        <v>762.2</v>
      </c>
      <c r="X674" s="62">
        <v>0.3</v>
      </c>
      <c r="Y674" s="17">
        <f t="shared" si="70"/>
        <v>1088.8571428571429</v>
      </c>
      <c r="Z674" s="21">
        <f t="shared" si="75"/>
        <v>1089</v>
      </c>
      <c r="AA674" s="17">
        <f t="shared" si="71"/>
        <v>1089</v>
      </c>
      <c r="AB674" s="17">
        <f t="shared" si="72"/>
        <v>2199</v>
      </c>
    </row>
    <row r="675" spans="1:28" customFormat="1" ht="15" customHeight="1" x14ac:dyDescent="0.3">
      <c r="A675" s="116"/>
      <c r="B675" s="12" t="s">
        <v>3964</v>
      </c>
      <c r="C675" s="12" t="s">
        <v>5063</v>
      </c>
      <c r="D675" s="5" t="s">
        <v>8169</v>
      </c>
      <c r="E675" s="50">
        <v>103021</v>
      </c>
      <c r="F675" s="50"/>
      <c r="G675" s="45">
        <v>5905490001078</v>
      </c>
      <c r="H675" s="51"/>
      <c r="I675" s="11" t="s">
        <v>1174</v>
      </c>
      <c r="J675" s="6" t="s">
        <v>2988</v>
      </c>
      <c r="K675" s="12" t="s">
        <v>1149</v>
      </c>
      <c r="L675" s="7" t="s">
        <v>2829</v>
      </c>
      <c r="M675" s="7" t="s">
        <v>2984</v>
      </c>
      <c r="N675" s="17">
        <v>2199</v>
      </c>
      <c r="O675" s="17">
        <v>740</v>
      </c>
      <c r="P675" s="17">
        <v>740</v>
      </c>
      <c r="Q675" s="17">
        <v>740</v>
      </c>
      <c r="R675" s="17"/>
      <c r="S675" s="17"/>
      <c r="T675" s="17" t="str">
        <f t="shared" si="73"/>
        <v>740</v>
      </c>
      <c r="U675" s="15"/>
      <c r="V675" s="29"/>
      <c r="W675" s="17">
        <f t="shared" si="74"/>
        <v>762.2</v>
      </c>
      <c r="X675" s="62">
        <v>0.3</v>
      </c>
      <c r="Y675" s="17">
        <f t="shared" si="70"/>
        <v>1088.8571428571429</v>
      </c>
      <c r="Z675" s="21">
        <f t="shared" si="75"/>
        <v>1089</v>
      </c>
      <c r="AA675" s="17">
        <f t="shared" si="71"/>
        <v>1089</v>
      </c>
      <c r="AB675" s="17">
        <f t="shared" si="72"/>
        <v>2199</v>
      </c>
    </row>
    <row r="676" spans="1:28" customFormat="1" ht="15" customHeight="1" x14ac:dyDescent="0.3">
      <c r="A676" s="116"/>
      <c r="B676" s="12" t="s">
        <v>3965</v>
      </c>
      <c r="C676" s="12" t="s">
        <v>5064</v>
      </c>
      <c r="D676" s="5" t="s">
        <v>8169</v>
      </c>
      <c r="E676" s="50">
        <v>103022</v>
      </c>
      <c r="F676" s="50"/>
      <c r="G676" s="45">
        <v>5905490001085</v>
      </c>
      <c r="H676" s="51"/>
      <c r="I676" s="11" t="s">
        <v>1175</v>
      </c>
      <c r="J676" s="6" t="s">
        <v>2988</v>
      </c>
      <c r="K676" s="12" t="s">
        <v>1149</v>
      </c>
      <c r="L676" s="7" t="s">
        <v>2830</v>
      </c>
      <c r="M676" s="7" t="s">
        <v>2984</v>
      </c>
      <c r="N676" s="17">
        <v>2199</v>
      </c>
      <c r="O676" s="17">
        <v>740</v>
      </c>
      <c r="P676" s="17">
        <v>740</v>
      </c>
      <c r="Q676" s="17">
        <v>740</v>
      </c>
      <c r="R676" s="17"/>
      <c r="S676" s="17"/>
      <c r="T676" s="17" t="str">
        <f t="shared" si="73"/>
        <v>740</v>
      </c>
      <c r="U676" s="15"/>
      <c r="V676" s="29"/>
      <c r="W676" s="17">
        <f t="shared" si="74"/>
        <v>762.2</v>
      </c>
      <c r="X676" s="62">
        <v>0.3</v>
      </c>
      <c r="Y676" s="17">
        <f t="shared" si="70"/>
        <v>1088.8571428571429</v>
      </c>
      <c r="Z676" s="21">
        <f t="shared" si="75"/>
        <v>1089</v>
      </c>
      <c r="AA676" s="17">
        <f t="shared" si="71"/>
        <v>1089</v>
      </c>
      <c r="AB676" s="17">
        <f t="shared" si="72"/>
        <v>2199</v>
      </c>
    </row>
    <row r="677" spans="1:28" customFormat="1" ht="15" customHeight="1" x14ac:dyDescent="0.3">
      <c r="A677" s="116"/>
      <c r="B677" s="12" t="s">
        <v>3966</v>
      </c>
      <c r="C677" s="12" t="s">
        <v>5065</v>
      </c>
      <c r="D677" s="5" t="s">
        <v>8169</v>
      </c>
      <c r="E677" s="50">
        <v>103023</v>
      </c>
      <c r="F677" s="50"/>
      <c r="G677" s="45">
        <v>5905490001092</v>
      </c>
      <c r="H677" s="51"/>
      <c r="I677" s="11" t="s">
        <v>1176</v>
      </c>
      <c r="J677" s="6" t="s">
        <v>2988</v>
      </c>
      <c r="K677" s="12" t="s">
        <v>1149</v>
      </c>
      <c r="L677" s="7" t="s">
        <v>2830</v>
      </c>
      <c r="M677" s="7" t="s">
        <v>2984</v>
      </c>
      <c r="N677" s="17">
        <v>2199</v>
      </c>
      <c r="O677" s="17">
        <v>740</v>
      </c>
      <c r="P677" s="17">
        <v>740</v>
      </c>
      <c r="Q677" s="17">
        <v>740</v>
      </c>
      <c r="R677" s="17"/>
      <c r="S677" s="17"/>
      <c r="T677" s="17" t="str">
        <f t="shared" si="73"/>
        <v>740</v>
      </c>
      <c r="U677" s="15"/>
      <c r="V677" s="29"/>
      <c r="W677" s="17">
        <f t="shared" si="74"/>
        <v>762.2</v>
      </c>
      <c r="X677" s="62">
        <v>0.3</v>
      </c>
      <c r="Y677" s="17">
        <f t="shared" si="70"/>
        <v>1088.8571428571429</v>
      </c>
      <c r="Z677" s="21">
        <f t="shared" si="75"/>
        <v>1089</v>
      </c>
      <c r="AA677" s="17">
        <f t="shared" si="71"/>
        <v>1089</v>
      </c>
      <c r="AB677" s="17">
        <f t="shared" si="72"/>
        <v>2199</v>
      </c>
    </row>
    <row r="678" spans="1:28" customFormat="1" ht="15" customHeight="1" x14ac:dyDescent="0.3">
      <c r="A678" s="116"/>
      <c r="B678" s="12" t="s">
        <v>3967</v>
      </c>
      <c r="C678" s="12" t="s">
        <v>5066</v>
      </c>
      <c r="D678" s="5" t="s">
        <v>8169</v>
      </c>
      <c r="E678" s="50">
        <v>103024</v>
      </c>
      <c r="F678" s="50"/>
      <c r="G678" s="45">
        <v>5905490001108</v>
      </c>
      <c r="H678" s="51"/>
      <c r="I678" s="11" t="s">
        <v>1177</v>
      </c>
      <c r="J678" s="6" t="s">
        <v>2988</v>
      </c>
      <c r="K678" s="12" t="s">
        <v>1149</v>
      </c>
      <c r="L678" s="7" t="s">
        <v>2831</v>
      </c>
      <c r="M678" s="7" t="s">
        <v>2984</v>
      </c>
      <c r="N678" s="17">
        <v>2199</v>
      </c>
      <c r="O678" s="17">
        <v>740</v>
      </c>
      <c r="P678" s="17">
        <v>740</v>
      </c>
      <c r="Q678" s="17">
        <v>740</v>
      </c>
      <c r="R678" s="17"/>
      <c r="S678" s="17"/>
      <c r="T678" s="17" t="str">
        <f t="shared" si="73"/>
        <v>740</v>
      </c>
      <c r="U678" s="15"/>
      <c r="V678" s="29"/>
      <c r="W678" s="17">
        <f t="shared" si="74"/>
        <v>762.2</v>
      </c>
      <c r="X678" s="62">
        <v>0.3</v>
      </c>
      <c r="Y678" s="17">
        <f t="shared" si="70"/>
        <v>1088.8571428571429</v>
      </c>
      <c r="Z678" s="21">
        <f t="shared" si="75"/>
        <v>1089</v>
      </c>
      <c r="AA678" s="17">
        <f t="shared" si="71"/>
        <v>1089</v>
      </c>
      <c r="AB678" s="17">
        <f t="shared" si="72"/>
        <v>2199</v>
      </c>
    </row>
    <row r="679" spans="1:28" customFormat="1" ht="15" customHeight="1" x14ac:dyDescent="0.3">
      <c r="A679" s="116"/>
      <c r="B679" s="12" t="s">
        <v>3968</v>
      </c>
      <c r="C679" s="12" t="s">
        <v>5067</v>
      </c>
      <c r="D679" s="5" t="s">
        <v>8169</v>
      </c>
      <c r="E679" s="50">
        <v>103025</v>
      </c>
      <c r="F679" s="50"/>
      <c r="G679" s="45">
        <v>5905490001115</v>
      </c>
      <c r="H679" s="51"/>
      <c r="I679" s="11" t="s">
        <v>1178</v>
      </c>
      <c r="J679" s="6" t="s">
        <v>2988</v>
      </c>
      <c r="K679" s="12" t="s">
        <v>1149</v>
      </c>
      <c r="L679" s="7" t="s">
        <v>2831</v>
      </c>
      <c r="M679" s="7" t="s">
        <v>2984</v>
      </c>
      <c r="N679" s="17">
        <v>2199</v>
      </c>
      <c r="O679" s="17">
        <v>740</v>
      </c>
      <c r="P679" s="17">
        <v>740</v>
      </c>
      <c r="Q679" s="17">
        <v>740</v>
      </c>
      <c r="R679" s="17"/>
      <c r="S679" s="17"/>
      <c r="T679" s="17" t="str">
        <f t="shared" si="73"/>
        <v>740</v>
      </c>
      <c r="U679" s="15"/>
      <c r="V679" s="29"/>
      <c r="W679" s="17">
        <f t="shared" si="74"/>
        <v>762.2</v>
      </c>
      <c r="X679" s="62">
        <v>0.3</v>
      </c>
      <c r="Y679" s="17">
        <f t="shared" si="70"/>
        <v>1088.8571428571429</v>
      </c>
      <c r="Z679" s="21">
        <f t="shared" si="75"/>
        <v>1089</v>
      </c>
      <c r="AA679" s="17">
        <f t="shared" si="71"/>
        <v>1089</v>
      </c>
      <c r="AB679" s="17">
        <f t="shared" si="72"/>
        <v>2199</v>
      </c>
    </row>
    <row r="680" spans="1:28" customFormat="1" ht="15" customHeight="1" x14ac:dyDescent="0.3">
      <c r="A680" s="116"/>
      <c r="B680" s="12" t="s">
        <v>3969</v>
      </c>
      <c r="C680" s="12" t="s">
        <v>5068</v>
      </c>
      <c r="D680" s="5" t="s">
        <v>8169</v>
      </c>
      <c r="E680" s="50">
        <v>103026</v>
      </c>
      <c r="F680" s="50"/>
      <c r="G680" s="45">
        <v>5905490001122</v>
      </c>
      <c r="H680" s="51"/>
      <c r="I680" s="11" t="s">
        <v>1179</v>
      </c>
      <c r="J680" s="6" t="s">
        <v>2988</v>
      </c>
      <c r="K680" s="12" t="s">
        <v>1149</v>
      </c>
      <c r="L680" s="7" t="s">
        <v>2832</v>
      </c>
      <c r="M680" s="7" t="s">
        <v>2984</v>
      </c>
      <c r="N680" s="17">
        <v>2199</v>
      </c>
      <c r="O680" s="17">
        <v>740</v>
      </c>
      <c r="P680" s="17">
        <v>740</v>
      </c>
      <c r="Q680" s="17">
        <v>740</v>
      </c>
      <c r="R680" s="17"/>
      <c r="S680" s="17"/>
      <c r="T680" s="17" t="str">
        <f t="shared" si="73"/>
        <v>740</v>
      </c>
      <c r="U680" s="15"/>
      <c r="V680" s="29"/>
      <c r="W680" s="17">
        <f t="shared" si="74"/>
        <v>762.2</v>
      </c>
      <c r="X680" s="62">
        <v>0.3</v>
      </c>
      <c r="Y680" s="17">
        <f t="shared" si="70"/>
        <v>1088.8571428571429</v>
      </c>
      <c r="Z680" s="21">
        <f t="shared" si="75"/>
        <v>1089</v>
      </c>
      <c r="AA680" s="17">
        <f t="shared" si="71"/>
        <v>1089</v>
      </c>
      <c r="AB680" s="17">
        <f t="shared" si="72"/>
        <v>2199</v>
      </c>
    </row>
    <row r="681" spans="1:28" customFormat="1" ht="15" customHeight="1" x14ac:dyDescent="0.3">
      <c r="A681" s="116"/>
      <c r="B681" s="12" t="s">
        <v>3970</v>
      </c>
      <c r="C681" s="12" t="s">
        <v>5069</v>
      </c>
      <c r="D681" s="5" t="s">
        <v>8169</v>
      </c>
      <c r="E681" s="50">
        <v>103027</v>
      </c>
      <c r="F681" s="50"/>
      <c r="G681" s="45">
        <v>5905490001139</v>
      </c>
      <c r="H681" s="51"/>
      <c r="I681" s="11" t="s">
        <v>1180</v>
      </c>
      <c r="J681" s="6" t="s">
        <v>2988</v>
      </c>
      <c r="K681" s="12" t="s">
        <v>1149</v>
      </c>
      <c r="L681" s="7" t="s">
        <v>2832</v>
      </c>
      <c r="M681" s="7" t="s">
        <v>2984</v>
      </c>
      <c r="N681" s="17">
        <v>2199</v>
      </c>
      <c r="O681" s="17">
        <v>740</v>
      </c>
      <c r="P681" s="17">
        <v>740</v>
      </c>
      <c r="Q681" s="17">
        <v>740</v>
      </c>
      <c r="R681" s="17"/>
      <c r="S681" s="17"/>
      <c r="T681" s="17" t="str">
        <f t="shared" si="73"/>
        <v>740</v>
      </c>
      <c r="U681" s="15"/>
      <c r="V681" s="29"/>
      <c r="W681" s="17">
        <f t="shared" si="74"/>
        <v>762.2</v>
      </c>
      <c r="X681" s="62">
        <v>0.3</v>
      </c>
      <c r="Y681" s="17">
        <f t="shared" si="70"/>
        <v>1088.8571428571429</v>
      </c>
      <c r="Z681" s="21">
        <f t="shared" si="75"/>
        <v>1089</v>
      </c>
      <c r="AA681" s="17">
        <f t="shared" si="71"/>
        <v>1089</v>
      </c>
      <c r="AB681" s="17">
        <f t="shared" si="72"/>
        <v>2199</v>
      </c>
    </row>
    <row r="682" spans="1:28" customFormat="1" ht="15" customHeight="1" x14ac:dyDescent="0.3">
      <c r="A682" s="116"/>
      <c r="B682" s="12" t="s">
        <v>3971</v>
      </c>
      <c r="C682" s="12" t="s">
        <v>5070</v>
      </c>
      <c r="D682" s="5" t="s">
        <v>8169</v>
      </c>
      <c r="E682" s="50">
        <v>103028</v>
      </c>
      <c r="F682" s="50"/>
      <c r="G682" s="45">
        <v>5905490001146</v>
      </c>
      <c r="H682" s="51"/>
      <c r="I682" s="11" t="s">
        <v>1181</v>
      </c>
      <c r="J682" s="6" t="s">
        <v>2988</v>
      </c>
      <c r="K682" s="12" t="s">
        <v>1149</v>
      </c>
      <c r="L682" s="7" t="s">
        <v>2833</v>
      </c>
      <c r="M682" s="7" t="s">
        <v>2984</v>
      </c>
      <c r="N682" s="17">
        <v>2199</v>
      </c>
      <c r="O682" s="17">
        <v>740</v>
      </c>
      <c r="P682" s="17">
        <v>740</v>
      </c>
      <c r="Q682" s="17">
        <v>740</v>
      </c>
      <c r="R682" s="17"/>
      <c r="S682" s="17"/>
      <c r="T682" s="17" t="str">
        <f t="shared" si="73"/>
        <v>740</v>
      </c>
      <c r="U682" s="15"/>
      <c r="V682" s="29"/>
      <c r="W682" s="17">
        <f t="shared" si="74"/>
        <v>762.2</v>
      </c>
      <c r="X682" s="62">
        <v>0.3</v>
      </c>
      <c r="Y682" s="17">
        <f t="shared" si="70"/>
        <v>1088.8571428571429</v>
      </c>
      <c r="Z682" s="21">
        <f t="shared" si="75"/>
        <v>1089</v>
      </c>
      <c r="AA682" s="17">
        <f t="shared" si="71"/>
        <v>1089</v>
      </c>
      <c r="AB682" s="17">
        <f t="shared" si="72"/>
        <v>2199</v>
      </c>
    </row>
    <row r="683" spans="1:28" customFormat="1" ht="15" customHeight="1" x14ac:dyDescent="0.3">
      <c r="A683" s="116"/>
      <c r="B683" s="12" t="s">
        <v>3972</v>
      </c>
      <c r="C683" s="12" t="s">
        <v>5071</v>
      </c>
      <c r="D683" s="5" t="s">
        <v>8169</v>
      </c>
      <c r="E683" s="50">
        <v>103029</v>
      </c>
      <c r="F683" s="50"/>
      <c r="G683" s="45">
        <v>5905490001153</v>
      </c>
      <c r="H683" s="51"/>
      <c r="I683" s="11" t="s">
        <v>1182</v>
      </c>
      <c r="J683" s="6" t="s">
        <v>2988</v>
      </c>
      <c r="K683" s="12" t="s">
        <v>1149</v>
      </c>
      <c r="L683" s="7" t="s">
        <v>2833</v>
      </c>
      <c r="M683" s="7" t="s">
        <v>2984</v>
      </c>
      <c r="N683" s="17">
        <v>2199</v>
      </c>
      <c r="O683" s="17">
        <v>740</v>
      </c>
      <c r="P683" s="17">
        <v>740</v>
      </c>
      <c r="Q683" s="17">
        <v>740</v>
      </c>
      <c r="R683" s="17"/>
      <c r="S683" s="17"/>
      <c r="T683" s="17" t="str">
        <f t="shared" si="73"/>
        <v>740</v>
      </c>
      <c r="U683" s="15"/>
      <c r="V683" s="29"/>
      <c r="W683" s="17">
        <f t="shared" si="74"/>
        <v>762.2</v>
      </c>
      <c r="X683" s="62">
        <v>0.3</v>
      </c>
      <c r="Y683" s="17">
        <f t="shared" ref="Y683:Y746" si="76">W683/0.7</f>
        <v>1088.8571428571429</v>
      </c>
      <c r="Z683" s="21">
        <f t="shared" si="75"/>
        <v>1089</v>
      </c>
      <c r="AA683" s="17">
        <f t="shared" si="71"/>
        <v>1089</v>
      </c>
      <c r="AB683" s="17">
        <f t="shared" si="72"/>
        <v>2199</v>
      </c>
    </row>
    <row r="684" spans="1:28" customFormat="1" ht="15" customHeight="1" x14ac:dyDescent="0.3">
      <c r="A684" s="116"/>
      <c r="B684" s="12" t="s">
        <v>3973</v>
      </c>
      <c r="C684" s="12" t="s">
        <v>5072</v>
      </c>
      <c r="D684" s="5" t="s">
        <v>8169</v>
      </c>
      <c r="E684" s="50">
        <v>103030</v>
      </c>
      <c r="F684" s="50"/>
      <c r="G684" s="45">
        <v>5905490001160</v>
      </c>
      <c r="H684" s="51"/>
      <c r="I684" s="11" t="s">
        <v>1183</v>
      </c>
      <c r="J684" s="6" t="s">
        <v>2988</v>
      </c>
      <c r="K684" s="12" t="s">
        <v>1149</v>
      </c>
      <c r="L684" s="7" t="s">
        <v>2834</v>
      </c>
      <c r="M684" s="7" t="s">
        <v>2984</v>
      </c>
      <c r="N684" s="17">
        <v>2199</v>
      </c>
      <c r="O684" s="17">
        <v>740</v>
      </c>
      <c r="P684" s="17">
        <v>740</v>
      </c>
      <c r="Q684" s="17">
        <v>740</v>
      </c>
      <c r="R684" s="17"/>
      <c r="S684" s="17"/>
      <c r="T684" s="17" t="str">
        <f t="shared" si="73"/>
        <v>740</v>
      </c>
      <c r="U684" s="15"/>
      <c r="V684" s="29"/>
      <c r="W684" s="17">
        <f t="shared" si="74"/>
        <v>762.2</v>
      </c>
      <c r="X684" s="62">
        <v>0.3</v>
      </c>
      <c r="Y684" s="17">
        <f t="shared" si="76"/>
        <v>1088.8571428571429</v>
      </c>
      <c r="Z684" s="21">
        <f t="shared" si="75"/>
        <v>1089</v>
      </c>
      <c r="AA684" s="17">
        <f t="shared" si="71"/>
        <v>1089</v>
      </c>
      <c r="AB684" s="17">
        <f t="shared" si="72"/>
        <v>2199</v>
      </c>
    </row>
    <row r="685" spans="1:28" customFormat="1" ht="15" customHeight="1" x14ac:dyDescent="0.3">
      <c r="A685" s="116"/>
      <c r="B685" s="12" t="s">
        <v>3974</v>
      </c>
      <c r="C685" s="12" t="s">
        <v>5073</v>
      </c>
      <c r="D685" s="5" t="s">
        <v>8169</v>
      </c>
      <c r="E685" s="50">
        <v>103031</v>
      </c>
      <c r="F685" s="50"/>
      <c r="G685" s="45">
        <v>5905490001177</v>
      </c>
      <c r="H685" s="51"/>
      <c r="I685" s="11" t="s">
        <v>1184</v>
      </c>
      <c r="J685" s="6" t="s">
        <v>2988</v>
      </c>
      <c r="K685" s="12" t="s">
        <v>1149</v>
      </c>
      <c r="L685" s="7" t="s">
        <v>2834</v>
      </c>
      <c r="M685" s="7" t="s">
        <v>2984</v>
      </c>
      <c r="N685" s="17">
        <v>2199</v>
      </c>
      <c r="O685" s="17">
        <v>740</v>
      </c>
      <c r="P685" s="17">
        <v>740</v>
      </c>
      <c r="Q685" s="17">
        <v>740</v>
      </c>
      <c r="R685" s="17"/>
      <c r="S685" s="17"/>
      <c r="T685" s="17" t="str">
        <f t="shared" si="73"/>
        <v>740</v>
      </c>
      <c r="U685" s="15"/>
      <c r="V685" s="29"/>
      <c r="W685" s="17">
        <f t="shared" si="74"/>
        <v>762.2</v>
      </c>
      <c r="X685" s="62">
        <v>0.3</v>
      </c>
      <c r="Y685" s="17">
        <f t="shared" si="76"/>
        <v>1088.8571428571429</v>
      </c>
      <c r="Z685" s="21">
        <f t="shared" si="75"/>
        <v>1089</v>
      </c>
      <c r="AA685" s="17">
        <f t="shared" si="71"/>
        <v>1089</v>
      </c>
      <c r="AB685" s="17">
        <f t="shared" si="72"/>
        <v>2199</v>
      </c>
    </row>
    <row r="686" spans="1:28" customFormat="1" ht="15" customHeight="1" x14ac:dyDescent="0.3">
      <c r="A686" s="116"/>
      <c r="B686" s="12" t="s">
        <v>3975</v>
      </c>
      <c r="C686" s="12" t="s">
        <v>5074</v>
      </c>
      <c r="D686" s="5" t="s">
        <v>8169</v>
      </c>
      <c r="E686" s="50">
        <v>103032</v>
      </c>
      <c r="F686" s="50"/>
      <c r="G686" s="45">
        <v>5905490001184</v>
      </c>
      <c r="H686" s="51"/>
      <c r="I686" s="11" t="s">
        <v>1185</v>
      </c>
      <c r="J686" s="6" t="s">
        <v>2988</v>
      </c>
      <c r="K686" s="12" t="s">
        <v>1149</v>
      </c>
      <c r="L686" s="7" t="s">
        <v>2835</v>
      </c>
      <c r="M686" s="7" t="s">
        <v>2984</v>
      </c>
      <c r="N686" s="17">
        <v>2199</v>
      </c>
      <c r="O686" s="17">
        <v>740</v>
      </c>
      <c r="P686" s="17">
        <v>740</v>
      </c>
      <c r="Q686" s="17">
        <v>740</v>
      </c>
      <c r="R686" s="17"/>
      <c r="S686" s="17"/>
      <c r="T686" s="17" t="str">
        <f t="shared" si="73"/>
        <v>740</v>
      </c>
      <c r="U686" s="15"/>
      <c r="V686" s="29"/>
      <c r="W686" s="17">
        <f t="shared" si="74"/>
        <v>762.2</v>
      </c>
      <c r="X686" s="62">
        <v>0.3</v>
      </c>
      <c r="Y686" s="17">
        <f t="shared" si="76"/>
        <v>1088.8571428571429</v>
      </c>
      <c r="Z686" s="21">
        <f t="shared" si="75"/>
        <v>1089</v>
      </c>
      <c r="AA686" s="17">
        <f t="shared" si="71"/>
        <v>1089</v>
      </c>
      <c r="AB686" s="17">
        <f t="shared" si="72"/>
        <v>2199</v>
      </c>
    </row>
    <row r="687" spans="1:28" customFormat="1" ht="15" customHeight="1" x14ac:dyDescent="0.3">
      <c r="A687" s="116"/>
      <c r="B687" s="12" t="s">
        <v>3976</v>
      </c>
      <c r="C687" s="12" t="s">
        <v>5075</v>
      </c>
      <c r="D687" s="5" t="s">
        <v>8169</v>
      </c>
      <c r="E687" s="50">
        <v>103033</v>
      </c>
      <c r="F687" s="50"/>
      <c r="G687" s="45">
        <v>5905490001191</v>
      </c>
      <c r="H687" s="51"/>
      <c r="I687" s="11" t="s">
        <v>1186</v>
      </c>
      <c r="J687" s="6" t="s">
        <v>2988</v>
      </c>
      <c r="K687" s="12" t="s">
        <v>1149</v>
      </c>
      <c r="L687" s="7" t="s">
        <v>2835</v>
      </c>
      <c r="M687" s="7" t="s">
        <v>2984</v>
      </c>
      <c r="N687" s="17">
        <v>2199</v>
      </c>
      <c r="O687" s="17">
        <v>740</v>
      </c>
      <c r="P687" s="17">
        <v>740</v>
      </c>
      <c r="Q687" s="17">
        <v>740</v>
      </c>
      <c r="R687" s="17"/>
      <c r="S687" s="17"/>
      <c r="T687" s="17" t="str">
        <f t="shared" si="73"/>
        <v>740</v>
      </c>
      <c r="U687" s="15"/>
      <c r="V687" s="29"/>
      <c r="W687" s="17">
        <f t="shared" si="74"/>
        <v>762.2</v>
      </c>
      <c r="X687" s="62">
        <v>0.3</v>
      </c>
      <c r="Y687" s="17">
        <f t="shared" si="76"/>
        <v>1088.8571428571429</v>
      </c>
      <c r="Z687" s="21">
        <f t="shared" si="75"/>
        <v>1089</v>
      </c>
      <c r="AA687" s="17">
        <f t="shared" si="71"/>
        <v>1089</v>
      </c>
      <c r="AB687" s="17">
        <f t="shared" si="72"/>
        <v>2199</v>
      </c>
    </row>
    <row r="688" spans="1:28" customFormat="1" ht="15" customHeight="1" x14ac:dyDescent="0.3">
      <c r="A688" s="116"/>
      <c r="B688" s="12" t="s">
        <v>3977</v>
      </c>
      <c r="C688" s="12" t="s">
        <v>5076</v>
      </c>
      <c r="D688" s="5" t="s">
        <v>8169</v>
      </c>
      <c r="E688" s="50">
        <v>103034</v>
      </c>
      <c r="F688" s="50"/>
      <c r="G688" s="45">
        <v>5905490001207</v>
      </c>
      <c r="H688" s="51"/>
      <c r="I688" s="11" t="s">
        <v>1187</v>
      </c>
      <c r="J688" s="6" t="s">
        <v>2988</v>
      </c>
      <c r="K688" s="12" t="s">
        <v>1149</v>
      </c>
      <c r="L688" s="7" t="s">
        <v>2836</v>
      </c>
      <c r="M688" s="7" t="s">
        <v>2984</v>
      </c>
      <c r="N688" s="17">
        <v>2199</v>
      </c>
      <c r="O688" s="17">
        <v>740</v>
      </c>
      <c r="P688" s="17">
        <v>740</v>
      </c>
      <c r="Q688" s="17">
        <v>740</v>
      </c>
      <c r="R688" s="17"/>
      <c r="S688" s="17"/>
      <c r="T688" s="17" t="str">
        <f t="shared" si="73"/>
        <v>740</v>
      </c>
      <c r="U688" s="15"/>
      <c r="V688" s="29"/>
      <c r="W688" s="17">
        <f t="shared" si="74"/>
        <v>762.2</v>
      </c>
      <c r="X688" s="62">
        <v>0.3</v>
      </c>
      <c r="Y688" s="17">
        <f t="shared" si="76"/>
        <v>1088.8571428571429</v>
      </c>
      <c r="Z688" s="21">
        <f t="shared" si="75"/>
        <v>1089</v>
      </c>
      <c r="AA688" s="17">
        <f t="shared" si="71"/>
        <v>1089</v>
      </c>
      <c r="AB688" s="17">
        <f t="shared" si="72"/>
        <v>2199</v>
      </c>
    </row>
    <row r="689" spans="1:28" customFormat="1" ht="15" customHeight="1" x14ac:dyDescent="0.3">
      <c r="A689" s="116"/>
      <c r="B689" s="12" t="s">
        <v>3978</v>
      </c>
      <c r="C689" s="12" t="s">
        <v>5077</v>
      </c>
      <c r="D689" s="5" t="s">
        <v>8169</v>
      </c>
      <c r="E689" s="50">
        <v>103035</v>
      </c>
      <c r="F689" s="50"/>
      <c r="G689" s="45">
        <v>5905490001214</v>
      </c>
      <c r="H689" s="51"/>
      <c r="I689" s="11" t="s">
        <v>1188</v>
      </c>
      <c r="J689" s="6" t="s">
        <v>2988</v>
      </c>
      <c r="K689" s="12" t="s">
        <v>1149</v>
      </c>
      <c r="L689" s="7" t="s">
        <v>2836</v>
      </c>
      <c r="M689" s="7" t="s">
        <v>2984</v>
      </c>
      <c r="N689" s="17">
        <v>2199</v>
      </c>
      <c r="O689" s="17">
        <v>740</v>
      </c>
      <c r="P689" s="17">
        <v>740</v>
      </c>
      <c r="Q689" s="17">
        <v>740</v>
      </c>
      <c r="R689" s="17"/>
      <c r="S689" s="17"/>
      <c r="T689" s="17" t="str">
        <f t="shared" si="73"/>
        <v>740</v>
      </c>
      <c r="U689" s="15"/>
      <c r="V689" s="29"/>
      <c r="W689" s="17">
        <f t="shared" si="74"/>
        <v>762.2</v>
      </c>
      <c r="X689" s="62">
        <v>0.3</v>
      </c>
      <c r="Y689" s="17">
        <f t="shared" si="76"/>
        <v>1088.8571428571429</v>
      </c>
      <c r="Z689" s="21">
        <f t="shared" si="75"/>
        <v>1089</v>
      </c>
      <c r="AA689" s="17">
        <f t="shared" si="71"/>
        <v>1089</v>
      </c>
      <c r="AB689" s="17">
        <f t="shared" si="72"/>
        <v>2199</v>
      </c>
    </row>
    <row r="690" spans="1:28" customFormat="1" ht="15" customHeight="1" x14ac:dyDescent="0.3">
      <c r="A690" s="116"/>
      <c r="B690" s="12" t="s">
        <v>3979</v>
      </c>
      <c r="C690" s="12" t="s">
        <v>5078</v>
      </c>
      <c r="D690" s="5" t="s">
        <v>8169</v>
      </c>
      <c r="E690" s="50">
        <v>103703</v>
      </c>
      <c r="F690" s="50"/>
      <c r="G690" s="45">
        <v>5905490008329</v>
      </c>
      <c r="H690" s="51"/>
      <c r="I690" s="11" t="s">
        <v>1189</v>
      </c>
      <c r="J690" s="6" t="s">
        <v>2988</v>
      </c>
      <c r="K690" s="25" t="s">
        <v>1190</v>
      </c>
      <c r="L690" s="7" t="s">
        <v>2837</v>
      </c>
      <c r="M690" s="7" t="s">
        <v>2984</v>
      </c>
      <c r="N690" s="17">
        <v>799</v>
      </c>
      <c r="O690" s="17">
        <v>345</v>
      </c>
      <c r="P690" s="17">
        <v>355.07976500000007</v>
      </c>
      <c r="Q690" s="17">
        <v>355.07976500000007</v>
      </c>
      <c r="R690" s="17"/>
      <c r="S690" s="17"/>
      <c r="T690" s="17" t="str">
        <f t="shared" si="73"/>
        <v>355,079765</v>
      </c>
      <c r="U690" s="15"/>
      <c r="V690" s="29"/>
      <c r="W690" s="17">
        <f t="shared" si="74"/>
        <v>365.73215795000004</v>
      </c>
      <c r="X690" s="62">
        <v>0.3</v>
      </c>
      <c r="Y690" s="17">
        <f t="shared" si="76"/>
        <v>522.474511357143</v>
      </c>
      <c r="Z690" s="21">
        <f t="shared" si="75"/>
        <v>522</v>
      </c>
      <c r="AA690" s="17">
        <f t="shared" si="71"/>
        <v>522</v>
      </c>
      <c r="AB690" s="17">
        <f t="shared" si="72"/>
        <v>799</v>
      </c>
    </row>
    <row r="691" spans="1:28" customFormat="1" ht="15" customHeight="1" x14ac:dyDescent="0.3">
      <c r="A691" s="116"/>
      <c r="B691" s="12" t="s">
        <v>3980</v>
      </c>
      <c r="C691" s="12" t="s">
        <v>5079</v>
      </c>
      <c r="D691" s="5" t="s">
        <v>8169</v>
      </c>
      <c r="E691" s="50">
        <v>103704</v>
      </c>
      <c r="F691" s="50"/>
      <c r="G691" s="45">
        <v>5905490008336</v>
      </c>
      <c r="H691" s="51"/>
      <c r="I691" s="11" t="s">
        <v>1191</v>
      </c>
      <c r="J691" s="6" t="s">
        <v>2988</v>
      </c>
      <c r="K691" s="25" t="s">
        <v>1190</v>
      </c>
      <c r="L691" s="7" t="s">
        <v>2838</v>
      </c>
      <c r="M691" s="7" t="s">
        <v>2984</v>
      </c>
      <c r="N691" s="17">
        <v>799</v>
      </c>
      <c r="O691" s="17">
        <v>345</v>
      </c>
      <c r="P691" s="17">
        <v>355.07976500000007</v>
      </c>
      <c r="Q691" s="17">
        <v>355.07976500000007</v>
      </c>
      <c r="R691" s="17"/>
      <c r="S691" s="17"/>
      <c r="T691" s="17" t="str">
        <f t="shared" si="73"/>
        <v>355,079765</v>
      </c>
      <c r="U691" s="15"/>
      <c r="V691" s="29"/>
      <c r="W691" s="17">
        <f t="shared" si="74"/>
        <v>365.73215795000004</v>
      </c>
      <c r="X691" s="62">
        <v>0.3</v>
      </c>
      <c r="Y691" s="17">
        <f t="shared" si="76"/>
        <v>522.474511357143</v>
      </c>
      <c r="Z691" s="21">
        <f t="shared" si="75"/>
        <v>522</v>
      </c>
      <c r="AA691" s="17">
        <f t="shared" si="71"/>
        <v>522</v>
      </c>
      <c r="AB691" s="17">
        <f t="shared" si="72"/>
        <v>799</v>
      </c>
    </row>
    <row r="692" spans="1:28" customFormat="1" ht="15" customHeight="1" x14ac:dyDescent="0.3">
      <c r="A692" s="116"/>
      <c r="B692" s="12" t="s">
        <v>3981</v>
      </c>
      <c r="C692" s="12" t="s">
        <v>5080</v>
      </c>
      <c r="D692" s="5" t="s">
        <v>8169</v>
      </c>
      <c r="E692" s="50">
        <v>103705</v>
      </c>
      <c r="F692" s="50"/>
      <c r="G692" s="45">
        <v>5905490008343</v>
      </c>
      <c r="H692" s="51"/>
      <c r="I692" s="11" t="s">
        <v>1192</v>
      </c>
      <c r="J692" s="6" t="s">
        <v>2988</v>
      </c>
      <c r="K692" s="25" t="s">
        <v>1190</v>
      </c>
      <c r="L692" s="7" t="s">
        <v>2839</v>
      </c>
      <c r="M692" s="7" t="s">
        <v>2984</v>
      </c>
      <c r="N692" s="17">
        <v>799</v>
      </c>
      <c r="O692" s="17">
        <v>345</v>
      </c>
      <c r="P692" s="17">
        <v>355.07976500000007</v>
      </c>
      <c r="Q692" s="17">
        <v>355.07976500000007</v>
      </c>
      <c r="R692" s="17"/>
      <c r="S692" s="17"/>
      <c r="T692" s="17" t="str">
        <f t="shared" si="73"/>
        <v>355,079765</v>
      </c>
      <c r="U692" s="15"/>
      <c r="V692" s="29"/>
      <c r="W692" s="17">
        <f t="shared" si="74"/>
        <v>365.73215795000004</v>
      </c>
      <c r="X692" s="62">
        <v>0.3</v>
      </c>
      <c r="Y692" s="17">
        <f t="shared" si="76"/>
        <v>522.474511357143</v>
      </c>
      <c r="Z692" s="21">
        <f t="shared" si="75"/>
        <v>522</v>
      </c>
      <c r="AA692" s="17">
        <f t="shared" si="71"/>
        <v>522</v>
      </c>
      <c r="AB692" s="17">
        <f t="shared" si="72"/>
        <v>799</v>
      </c>
    </row>
    <row r="693" spans="1:28" customFormat="1" ht="15" customHeight="1" x14ac:dyDescent="0.3">
      <c r="A693" s="116"/>
      <c r="B693" s="12" t="s">
        <v>3982</v>
      </c>
      <c r="C693" s="12" t="s">
        <v>5081</v>
      </c>
      <c r="D693" s="5" t="s">
        <v>8169</v>
      </c>
      <c r="E693" s="50">
        <v>103706</v>
      </c>
      <c r="F693" s="50"/>
      <c r="G693" s="45">
        <v>5905490008350</v>
      </c>
      <c r="H693" s="51"/>
      <c r="I693" s="11" t="s">
        <v>1193</v>
      </c>
      <c r="J693" s="6" t="s">
        <v>2988</v>
      </c>
      <c r="K693" s="25" t="s">
        <v>1190</v>
      </c>
      <c r="L693" s="7" t="s">
        <v>2840</v>
      </c>
      <c r="M693" s="7" t="s">
        <v>2984</v>
      </c>
      <c r="N693" s="17">
        <v>799</v>
      </c>
      <c r="O693" s="17">
        <v>345</v>
      </c>
      <c r="P693" s="17">
        <v>355.07976500000007</v>
      </c>
      <c r="Q693" s="17">
        <v>355.07976500000007</v>
      </c>
      <c r="R693" s="17"/>
      <c r="S693" s="17"/>
      <c r="T693" s="17" t="str">
        <f t="shared" si="73"/>
        <v>355,079765</v>
      </c>
      <c r="U693" s="15"/>
      <c r="V693" s="29"/>
      <c r="W693" s="17">
        <f t="shared" si="74"/>
        <v>365.73215795000004</v>
      </c>
      <c r="X693" s="62">
        <v>0.3</v>
      </c>
      <c r="Y693" s="17">
        <f t="shared" si="76"/>
        <v>522.474511357143</v>
      </c>
      <c r="Z693" s="21">
        <f t="shared" si="75"/>
        <v>522</v>
      </c>
      <c r="AA693" s="17">
        <f t="shared" si="71"/>
        <v>522</v>
      </c>
      <c r="AB693" s="17">
        <f t="shared" si="72"/>
        <v>799</v>
      </c>
    </row>
    <row r="694" spans="1:28" customFormat="1" ht="15" customHeight="1" x14ac:dyDescent="0.3">
      <c r="A694" s="116"/>
      <c r="B694" s="12" t="s">
        <v>3983</v>
      </c>
      <c r="C694" s="12" t="s">
        <v>5082</v>
      </c>
      <c r="D694" s="5" t="s">
        <v>8169</v>
      </c>
      <c r="E694" s="50">
        <v>103707</v>
      </c>
      <c r="F694" s="50"/>
      <c r="G694" s="45">
        <v>5905490008367</v>
      </c>
      <c r="H694" s="51"/>
      <c r="I694" s="11" t="s">
        <v>1194</v>
      </c>
      <c r="J694" s="6" t="s">
        <v>2988</v>
      </c>
      <c r="K694" s="25" t="s">
        <v>1190</v>
      </c>
      <c r="L694" s="7" t="s">
        <v>2841</v>
      </c>
      <c r="M694" s="7" t="s">
        <v>2984</v>
      </c>
      <c r="N694" s="17">
        <v>799</v>
      </c>
      <c r="O694" s="17">
        <v>345</v>
      </c>
      <c r="P694" s="17">
        <v>355.07976500000007</v>
      </c>
      <c r="Q694" s="17">
        <v>355.07976500000007</v>
      </c>
      <c r="R694" s="17"/>
      <c r="S694" s="17"/>
      <c r="T694" s="17" t="str">
        <f t="shared" si="73"/>
        <v>355,079765</v>
      </c>
      <c r="U694" s="15"/>
      <c r="V694" s="29"/>
      <c r="W694" s="17">
        <f t="shared" si="74"/>
        <v>365.73215795000004</v>
      </c>
      <c r="X694" s="62">
        <v>0.3</v>
      </c>
      <c r="Y694" s="17">
        <f t="shared" si="76"/>
        <v>522.474511357143</v>
      </c>
      <c r="Z694" s="21">
        <f t="shared" si="75"/>
        <v>522</v>
      </c>
      <c r="AA694" s="17">
        <f t="shared" si="71"/>
        <v>522</v>
      </c>
      <c r="AB694" s="17">
        <f t="shared" si="72"/>
        <v>799</v>
      </c>
    </row>
    <row r="695" spans="1:28" customFormat="1" ht="15" customHeight="1" x14ac:dyDescent="0.3">
      <c r="A695" s="116"/>
      <c r="B695" s="12" t="s">
        <v>3984</v>
      </c>
      <c r="C695" s="12" t="s">
        <v>5083</v>
      </c>
      <c r="D695" s="5" t="s">
        <v>8169</v>
      </c>
      <c r="E695" s="50">
        <v>103708</v>
      </c>
      <c r="F695" s="50"/>
      <c r="G695" s="45">
        <v>5905490008374</v>
      </c>
      <c r="H695" s="51"/>
      <c r="I695" s="11" t="s">
        <v>1195</v>
      </c>
      <c r="J695" s="6" t="s">
        <v>2988</v>
      </c>
      <c r="K695" s="25" t="s">
        <v>1190</v>
      </c>
      <c r="L695" s="7" t="s">
        <v>2842</v>
      </c>
      <c r="M695" s="7" t="s">
        <v>2984</v>
      </c>
      <c r="N695" s="17">
        <v>799</v>
      </c>
      <c r="O695" s="17">
        <v>345</v>
      </c>
      <c r="P695" s="17">
        <v>355.07976500000007</v>
      </c>
      <c r="Q695" s="17">
        <v>355.07976500000007</v>
      </c>
      <c r="R695" s="17"/>
      <c r="S695" s="17"/>
      <c r="T695" s="17" t="str">
        <f t="shared" si="73"/>
        <v>355,079765</v>
      </c>
      <c r="U695" s="15"/>
      <c r="V695" s="29"/>
      <c r="W695" s="17">
        <f t="shared" si="74"/>
        <v>365.73215795000004</v>
      </c>
      <c r="X695" s="62">
        <v>0.3</v>
      </c>
      <c r="Y695" s="17">
        <f t="shared" si="76"/>
        <v>522.474511357143</v>
      </c>
      <c r="Z695" s="21">
        <f t="shared" si="75"/>
        <v>522</v>
      </c>
      <c r="AA695" s="17">
        <f t="shared" si="71"/>
        <v>522</v>
      </c>
      <c r="AB695" s="17">
        <f t="shared" si="72"/>
        <v>799</v>
      </c>
    </row>
    <row r="696" spans="1:28" customFormat="1" ht="15" customHeight="1" x14ac:dyDescent="0.3">
      <c r="A696" s="116"/>
      <c r="B696" s="12" t="s">
        <v>3985</v>
      </c>
      <c r="C696" s="12" t="s">
        <v>5084</v>
      </c>
      <c r="D696" s="5" t="s">
        <v>8169</v>
      </c>
      <c r="E696" s="50">
        <v>103709</v>
      </c>
      <c r="F696" s="50"/>
      <c r="G696" s="45">
        <v>5905490008381</v>
      </c>
      <c r="H696" s="51"/>
      <c r="I696" s="11" t="s">
        <v>1196</v>
      </c>
      <c r="J696" s="6" t="s">
        <v>2988</v>
      </c>
      <c r="K696" s="25" t="s">
        <v>1190</v>
      </c>
      <c r="L696" s="7" t="s">
        <v>2843</v>
      </c>
      <c r="M696" s="7" t="s">
        <v>2984</v>
      </c>
      <c r="N696" s="17">
        <v>799</v>
      </c>
      <c r="O696" s="17">
        <v>345</v>
      </c>
      <c r="P696" s="17">
        <v>355.07976500000007</v>
      </c>
      <c r="Q696" s="17">
        <v>355.07976500000007</v>
      </c>
      <c r="R696" s="17"/>
      <c r="S696" s="17"/>
      <c r="T696" s="17" t="str">
        <f t="shared" si="73"/>
        <v>355,079765</v>
      </c>
      <c r="U696" s="15"/>
      <c r="V696" s="29"/>
      <c r="W696" s="17">
        <f t="shared" si="74"/>
        <v>365.73215795000004</v>
      </c>
      <c r="X696" s="62">
        <v>0.3</v>
      </c>
      <c r="Y696" s="17">
        <f t="shared" si="76"/>
        <v>522.474511357143</v>
      </c>
      <c r="Z696" s="21">
        <f t="shared" si="75"/>
        <v>522</v>
      </c>
      <c r="AA696" s="17">
        <f t="shared" si="71"/>
        <v>522</v>
      </c>
      <c r="AB696" s="17">
        <f t="shared" si="72"/>
        <v>799</v>
      </c>
    </row>
    <row r="697" spans="1:28" customFormat="1" ht="15" customHeight="1" x14ac:dyDescent="0.3">
      <c r="A697" s="116"/>
      <c r="B697" s="12" t="s">
        <v>3986</v>
      </c>
      <c r="C697" s="12" t="s">
        <v>5085</v>
      </c>
      <c r="D697" s="5" t="s">
        <v>8169</v>
      </c>
      <c r="E697" s="50">
        <v>103698</v>
      </c>
      <c r="F697" s="50"/>
      <c r="G697" s="45">
        <v>5905490008275</v>
      </c>
      <c r="H697" s="51"/>
      <c r="I697" s="11" t="s">
        <v>1197</v>
      </c>
      <c r="J697" s="6" t="s">
        <v>2988</v>
      </c>
      <c r="K697" s="25" t="s">
        <v>1190</v>
      </c>
      <c r="L697" s="7" t="s">
        <v>2844</v>
      </c>
      <c r="M697" s="7" t="s">
        <v>2984</v>
      </c>
      <c r="N697" s="17">
        <v>749</v>
      </c>
      <c r="O697" s="17">
        <v>334</v>
      </c>
      <c r="P697" s="17">
        <v>344.471765</v>
      </c>
      <c r="Q697" s="17">
        <v>344.471765</v>
      </c>
      <c r="R697" s="17"/>
      <c r="S697" s="17"/>
      <c r="T697" s="17" t="str">
        <f t="shared" si="73"/>
        <v>344,471765</v>
      </c>
      <c r="U697" s="15"/>
      <c r="V697" s="29"/>
      <c r="W697" s="17">
        <f t="shared" si="74"/>
        <v>354.80591795000004</v>
      </c>
      <c r="X697" s="62">
        <v>0.3</v>
      </c>
      <c r="Y697" s="17">
        <f t="shared" si="76"/>
        <v>506.86559707142868</v>
      </c>
      <c r="Z697" s="21">
        <f t="shared" si="75"/>
        <v>507</v>
      </c>
      <c r="AA697" s="17">
        <f t="shared" si="71"/>
        <v>507</v>
      </c>
      <c r="AB697" s="17">
        <f t="shared" si="72"/>
        <v>749</v>
      </c>
    </row>
    <row r="698" spans="1:28" customFormat="1" ht="15" customHeight="1" x14ac:dyDescent="0.3">
      <c r="A698" s="116"/>
      <c r="B698" s="12" t="s">
        <v>3987</v>
      </c>
      <c r="C698" s="12" t="s">
        <v>5086</v>
      </c>
      <c r="D698" s="5" t="s">
        <v>8169</v>
      </c>
      <c r="E698" s="50">
        <v>103699</v>
      </c>
      <c r="F698" s="50"/>
      <c r="G698" s="45">
        <v>5905490008282</v>
      </c>
      <c r="H698" s="51"/>
      <c r="I698" s="11" t="s">
        <v>1198</v>
      </c>
      <c r="J698" s="6" t="s">
        <v>2988</v>
      </c>
      <c r="K698" s="25" t="s">
        <v>1190</v>
      </c>
      <c r="L698" s="7" t="s">
        <v>2845</v>
      </c>
      <c r="M698" s="7" t="s">
        <v>2984</v>
      </c>
      <c r="N698" s="17">
        <v>749</v>
      </c>
      <c r="O698" s="17">
        <v>334</v>
      </c>
      <c r="P698" s="17">
        <v>344.471765</v>
      </c>
      <c r="Q698" s="17">
        <v>344.471765</v>
      </c>
      <c r="R698" s="17"/>
      <c r="S698" s="17"/>
      <c r="T698" s="17" t="str">
        <f t="shared" si="73"/>
        <v>344,471765</v>
      </c>
      <c r="U698" s="15"/>
      <c r="V698" s="29"/>
      <c r="W698" s="17">
        <f t="shared" si="74"/>
        <v>354.80591795000004</v>
      </c>
      <c r="X698" s="62">
        <v>0.3</v>
      </c>
      <c r="Y698" s="17">
        <f t="shared" si="76"/>
        <v>506.86559707142868</v>
      </c>
      <c r="Z698" s="21">
        <f t="shared" si="75"/>
        <v>507</v>
      </c>
      <c r="AA698" s="17">
        <f t="shared" si="71"/>
        <v>507</v>
      </c>
      <c r="AB698" s="17">
        <f t="shared" si="72"/>
        <v>749</v>
      </c>
    </row>
    <row r="699" spans="1:28" customFormat="1" ht="15" customHeight="1" x14ac:dyDescent="0.3">
      <c r="A699" s="116"/>
      <c r="B699" s="12" t="s">
        <v>3988</v>
      </c>
      <c r="C699" s="12" t="s">
        <v>5087</v>
      </c>
      <c r="D699" s="5" t="s">
        <v>8169</v>
      </c>
      <c r="E699" s="50">
        <v>103700</v>
      </c>
      <c r="F699" s="50"/>
      <c r="G699" s="45">
        <v>5905490008299</v>
      </c>
      <c r="H699" s="51"/>
      <c r="I699" s="11" t="s">
        <v>1199</v>
      </c>
      <c r="J699" s="6" t="s">
        <v>2988</v>
      </c>
      <c r="K699" s="25" t="s">
        <v>1190</v>
      </c>
      <c r="L699" s="7" t="s">
        <v>2846</v>
      </c>
      <c r="M699" s="7" t="s">
        <v>2984</v>
      </c>
      <c r="N699" s="17">
        <v>749</v>
      </c>
      <c r="O699" s="17">
        <v>334</v>
      </c>
      <c r="P699" s="17">
        <v>344.471765</v>
      </c>
      <c r="Q699" s="17">
        <v>344.471765</v>
      </c>
      <c r="R699" s="17"/>
      <c r="S699" s="17"/>
      <c r="T699" s="17" t="str">
        <f t="shared" si="73"/>
        <v>344,471765</v>
      </c>
      <c r="U699" s="15"/>
      <c r="V699" s="29"/>
      <c r="W699" s="17">
        <f t="shared" si="74"/>
        <v>354.80591795000004</v>
      </c>
      <c r="X699" s="62">
        <v>0.3</v>
      </c>
      <c r="Y699" s="17">
        <f t="shared" si="76"/>
        <v>506.86559707142868</v>
      </c>
      <c r="Z699" s="21">
        <f t="shared" si="75"/>
        <v>507</v>
      </c>
      <c r="AA699" s="17">
        <f t="shared" ref="AA699:AA762" si="77">Z699*1</f>
        <v>507</v>
      </c>
      <c r="AB699" s="17">
        <f t="shared" si="72"/>
        <v>749</v>
      </c>
    </row>
    <row r="700" spans="1:28" customFormat="1" ht="15" customHeight="1" x14ac:dyDescent="0.3">
      <c r="A700" s="116"/>
      <c r="B700" s="12" t="s">
        <v>3989</v>
      </c>
      <c r="C700" s="12" t="s">
        <v>5088</v>
      </c>
      <c r="D700" s="5" t="s">
        <v>8169</v>
      </c>
      <c r="E700" s="50">
        <v>103701</v>
      </c>
      <c r="F700" s="50"/>
      <c r="G700" s="45">
        <v>5905490008305</v>
      </c>
      <c r="H700" s="51"/>
      <c r="I700" s="11" t="s">
        <v>1200</v>
      </c>
      <c r="J700" s="6" t="s">
        <v>2988</v>
      </c>
      <c r="K700" s="25" t="s">
        <v>1190</v>
      </c>
      <c r="L700" s="7" t="s">
        <v>2847</v>
      </c>
      <c r="M700" s="7" t="s">
        <v>2984</v>
      </c>
      <c r="N700" s="17">
        <v>749</v>
      </c>
      <c r="O700" s="17">
        <v>334</v>
      </c>
      <c r="P700" s="17">
        <v>344.471765</v>
      </c>
      <c r="Q700" s="17">
        <v>344.471765</v>
      </c>
      <c r="R700" s="17"/>
      <c r="S700" s="17"/>
      <c r="T700" s="17" t="str">
        <f t="shared" si="73"/>
        <v>344,471765</v>
      </c>
      <c r="U700" s="15"/>
      <c r="V700" s="29"/>
      <c r="W700" s="17">
        <f t="shared" si="74"/>
        <v>354.80591795000004</v>
      </c>
      <c r="X700" s="62">
        <v>0.3</v>
      </c>
      <c r="Y700" s="17">
        <f t="shared" si="76"/>
        <v>506.86559707142868</v>
      </c>
      <c r="Z700" s="21">
        <f t="shared" si="75"/>
        <v>507</v>
      </c>
      <c r="AA700" s="17">
        <f t="shared" si="77"/>
        <v>507</v>
      </c>
      <c r="AB700" s="17">
        <f t="shared" si="72"/>
        <v>749</v>
      </c>
    </row>
    <row r="701" spans="1:28" customFormat="1" ht="15" customHeight="1" x14ac:dyDescent="0.3">
      <c r="A701" s="116"/>
      <c r="B701" s="12" t="s">
        <v>3990</v>
      </c>
      <c r="C701" s="12" t="s">
        <v>5089</v>
      </c>
      <c r="D701" s="5" t="s">
        <v>8169</v>
      </c>
      <c r="E701" s="50">
        <v>103702</v>
      </c>
      <c r="F701" s="50"/>
      <c r="G701" s="45">
        <v>5905490008312</v>
      </c>
      <c r="H701" s="51"/>
      <c r="I701" s="11" t="s">
        <v>1201</v>
      </c>
      <c r="J701" s="6" t="s">
        <v>2988</v>
      </c>
      <c r="K701" s="25" t="s">
        <v>1190</v>
      </c>
      <c r="L701" s="7" t="s">
        <v>2848</v>
      </c>
      <c r="M701" s="7" t="s">
        <v>2984</v>
      </c>
      <c r="N701" s="17">
        <v>749</v>
      </c>
      <c r="O701" s="17">
        <v>334</v>
      </c>
      <c r="P701" s="17">
        <v>344.471765</v>
      </c>
      <c r="Q701" s="17">
        <v>344.471765</v>
      </c>
      <c r="R701" s="17"/>
      <c r="S701" s="17"/>
      <c r="T701" s="17" t="str">
        <f t="shared" si="73"/>
        <v>344,471765</v>
      </c>
      <c r="U701" s="15"/>
      <c r="V701" s="29"/>
      <c r="W701" s="17">
        <f t="shared" si="74"/>
        <v>354.80591795000004</v>
      </c>
      <c r="X701" s="62">
        <v>0.3</v>
      </c>
      <c r="Y701" s="17">
        <f t="shared" si="76"/>
        <v>506.86559707142868</v>
      </c>
      <c r="Z701" s="21">
        <f t="shared" si="75"/>
        <v>507</v>
      </c>
      <c r="AA701" s="17">
        <f t="shared" si="77"/>
        <v>507</v>
      </c>
      <c r="AB701" s="17">
        <f t="shared" si="72"/>
        <v>749</v>
      </c>
    </row>
    <row r="702" spans="1:28" customFormat="1" ht="15" customHeight="1" x14ac:dyDescent="0.3">
      <c r="A702" s="116"/>
      <c r="B702" s="12" t="s">
        <v>3991</v>
      </c>
      <c r="C702" s="12" t="s">
        <v>5090</v>
      </c>
      <c r="D702" s="5" t="s">
        <v>8169</v>
      </c>
      <c r="E702" s="50">
        <v>102313</v>
      </c>
      <c r="F702" s="50"/>
      <c r="G702" s="45">
        <v>5905123283352</v>
      </c>
      <c r="H702" s="51"/>
      <c r="I702" s="11" t="s">
        <v>1202</v>
      </c>
      <c r="J702" s="6" t="s">
        <v>2988</v>
      </c>
      <c r="K702" s="12" t="s">
        <v>1203</v>
      </c>
      <c r="L702" s="7" t="s">
        <v>2849</v>
      </c>
      <c r="M702" s="7" t="s">
        <v>2984</v>
      </c>
      <c r="N702" s="17">
        <v>1799</v>
      </c>
      <c r="O702" s="17">
        <v>853</v>
      </c>
      <c r="P702" s="17">
        <v>853</v>
      </c>
      <c r="Q702" s="17">
        <v>853</v>
      </c>
      <c r="R702" s="17"/>
      <c r="S702" s="17"/>
      <c r="T702" s="17" t="str">
        <f t="shared" si="73"/>
        <v>853</v>
      </c>
      <c r="U702" s="15"/>
      <c r="V702" s="29"/>
      <c r="W702" s="17">
        <f t="shared" si="74"/>
        <v>878.59</v>
      </c>
      <c r="X702" s="62">
        <v>0.3</v>
      </c>
      <c r="Y702" s="17">
        <f t="shared" si="76"/>
        <v>1255.1285714285716</v>
      </c>
      <c r="Z702" s="21">
        <f t="shared" si="75"/>
        <v>1255</v>
      </c>
      <c r="AA702" s="17">
        <f t="shared" si="77"/>
        <v>1255</v>
      </c>
      <c r="AB702" s="17">
        <f t="shared" si="72"/>
        <v>1799</v>
      </c>
    </row>
    <row r="703" spans="1:28" customFormat="1" ht="15" customHeight="1" x14ac:dyDescent="0.3">
      <c r="A703" s="116"/>
      <c r="B703" s="12" t="s">
        <v>3992</v>
      </c>
      <c r="C703" s="12" t="s">
        <v>5091</v>
      </c>
      <c r="D703" s="5" t="s">
        <v>8169</v>
      </c>
      <c r="E703" s="50">
        <v>102314</v>
      </c>
      <c r="F703" s="50"/>
      <c r="G703" s="45">
        <v>5905123283369</v>
      </c>
      <c r="H703" s="51"/>
      <c r="I703" s="11" t="s">
        <v>1204</v>
      </c>
      <c r="J703" s="6" t="s">
        <v>2988</v>
      </c>
      <c r="K703" s="12" t="s">
        <v>1203</v>
      </c>
      <c r="L703" s="7" t="s">
        <v>2849</v>
      </c>
      <c r="M703" s="7" t="s">
        <v>2984</v>
      </c>
      <c r="N703" s="17">
        <v>1799</v>
      </c>
      <c r="O703" s="17">
        <v>853</v>
      </c>
      <c r="P703" s="17">
        <v>853</v>
      </c>
      <c r="Q703" s="17">
        <v>853</v>
      </c>
      <c r="R703" s="17"/>
      <c r="S703" s="17"/>
      <c r="T703" s="17" t="str">
        <f t="shared" si="73"/>
        <v>853</v>
      </c>
      <c r="U703" s="15"/>
      <c r="V703" s="29"/>
      <c r="W703" s="17">
        <f t="shared" si="74"/>
        <v>878.59</v>
      </c>
      <c r="X703" s="62">
        <v>0.3</v>
      </c>
      <c r="Y703" s="17">
        <f t="shared" si="76"/>
        <v>1255.1285714285716</v>
      </c>
      <c r="Z703" s="21">
        <f t="shared" si="75"/>
        <v>1255</v>
      </c>
      <c r="AA703" s="17">
        <f t="shared" si="77"/>
        <v>1255</v>
      </c>
      <c r="AB703" s="17">
        <f t="shared" si="72"/>
        <v>1799</v>
      </c>
    </row>
    <row r="704" spans="1:28" customFormat="1" ht="15" customHeight="1" x14ac:dyDescent="0.3">
      <c r="A704" s="116"/>
      <c r="B704" s="12" t="s">
        <v>3993</v>
      </c>
      <c r="C704" s="12" t="s">
        <v>5092</v>
      </c>
      <c r="D704" s="5" t="s">
        <v>8169</v>
      </c>
      <c r="E704" s="50">
        <v>102315</v>
      </c>
      <c r="F704" s="50"/>
      <c r="G704" s="45">
        <v>5905123283376</v>
      </c>
      <c r="H704" s="51"/>
      <c r="I704" s="11" t="s">
        <v>1205</v>
      </c>
      <c r="J704" s="6" t="s">
        <v>2988</v>
      </c>
      <c r="K704" s="12" t="s">
        <v>1203</v>
      </c>
      <c r="L704" s="7" t="s">
        <v>2850</v>
      </c>
      <c r="M704" s="7" t="s">
        <v>2984</v>
      </c>
      <c r="N704" s="17">
        <v>1799</v>
      </c>
      <c r="O704" s="17">
        <v>853</v>
      </c>
      <c r="P704" s="17">
        <v>853</v>
      </c>
      <c r="Q704" s="17">
        <v>853</v>
      </c>
      <c r="R704" s="17"/>
      <c r="S704" s="17"/>
      <c r="T704" s="17" t="str">
        <f t="shared" si="73"/>
        <v>853</v>
      </c>
      <c r="U704" s="15"/>
      <c r="V704" s="29"/>
      <c r="W704" s="17">
        <f t="shared" si="74"/>
        <v>878.59</v>
      </c>
      <c r="X704" s="62">
        <v>0.3</v>
      </c>
      <c r="Y704" s="17">
        <f t="shared" si="76"/>
        <v>1255.1285714285716</v>
      </c>
      <c r="Z704" s="21">
        <f t="shared" si="75"/>
        <v>1255</v>
      </c>
      <c r="AA704" s="17">
        <f t="shared" si="77"/>
        <v>1255</v>
      </c>
      <c r="AB704" s="17">
        <f t="shared" si="72"/>
        <v>1799</v>
      </c>
    </row>
    <row r="705" spans="1:28" customFormat="1" ht="15" customHeight="1" x14ac:dyDescent="0.3">
      <c r="A705" s="116"/>
      <c r="B705" s="12" t="s">
        <v>3994</v>
      </c>
      <c r="C705" s="12" t="s">
        <v>5093</v>
      </c>
      <c r="D705" s="5" t="s">
        <v>8169</v>
      </c>
      <c r="E705" s="50">
        <v>102316</v>
      </c>
      <c r="F705" s="50"/>
      <c r="G705" s="45">
        <v>5905123283383</v>
      </c>
      <c r="H705" s="51"/>
      <c r="I705" s="11" t="s">
        <v>1206</v>
      </c>
      <c r="J705" s="6" t="s">
        <v>2988</v>
      </c>
      <c r="K705" s="12" t="s">
        <v>1203</v>
      </c>
      <c r="L705" s="7" t="s">
        <v>2850</v>
      </c>
      <c r="M705" s="7" t="s">
        <v>2984</v>
      </c>
      <c r="N705" s="17">
        <v>1799</v>
      </c>
      <c r="O705" s="17">
        <v>853</v>
      </c>
      <c r="P705" s="17">
        <v>853</v>
      </c>
      <c r="Q705" s="17">
        <v>853</v>
      </c>
      <c r="R705" s="17"/>
      <c r="S705" s="17"/>
      <c r="T705" s="17" t="str">
        <f t="shared" si="73"/>
        <v>853</v>
      </c>
      <c r="U705" s="15"/>
      <c r="V705" s="29"/>
      <c r="W705" s="17">
        <f t="shared" si="74"/>
        <v>878.59</v>
      </c>
      <c r="X705" s="62">
        <v>0.3</v>
      </c>
      <c r="Y705" s="17">
        <f t="shared" si="76"/>
        <v>1255.1285714285716</v>
      </c>
      <c r="Z705" s="21">
        <f t="shared" si="75"/>
        <v>1255</v>
      </c>
      <c r="AA705" s="17">
        <f t="shared" si="77"/>
        <v>1255</v>
      </c>
      <c r="AB705" s="17">
        <f t="shared" si="72"/>
        <v>1799</v>
      </c>
    </row>
    <row r="706" spans="1:28" customFormat="1" ht="15" customHeight="1" x14ac:dyDescent="0.3">
      <c r="A706" s="116"/>
      <c r="B706" s="12" t="s">
        <v>3995</v>
      </c>
      <c r="C706" s="12" t="s">
        <v>5094</v>
      </c>
      <c r="D706" s="5" t="s">
        <v>8169</v>
      </c>
      <c r="E706" s="50">
        <v>102317</v>
      </c>
      <c r="F706" s="50"/>
      <c r="G706" s="45">
        <v>5905123283390</v>
      </c>
      <c r="H706" s="51"/>
      <c r="I706" s="11" t="s">
        <v>1207</v>
      </c>
      <c r="J706" s="6" t="s">
        <v>2988</v>
      </c>
      <c r="K706" s="12" t="s">
        <v>1203</v>
      </c>
      <c r="L706" s="7" t="s">
        <v>2851</v>
      </c>
      <c r="M706" s="7" t="s">
        <v>2984</v>
      </c>
      <c r="N706" s="17">
        <v>1799</v>
      </c>
      <c r="O706" s="17">
        <v>853</v>
      </c>
      <c r="P706" s="17">
        <v>853</v>
      </c>
      <c r="Q706" s="17">
        <v>853</v>
      </c>
      <c r="R706" s="17"/>
      <c r="S706" s="17"/>
      <c r="T706" s="17" t="str">
        <f t="shared" si="73"/>
        <v>853</v>
      </c>
      <c r="U706" s="15"/>
      <c r="V706" s="29"/>
      <c r="W706" s="17">
        <f t="shared" si="74"/>
        <v>878.59</v>
      </c>
      <c r="X706" s="62">
        <v>0.3</v>
      </c>
      <c r="Y706" s="17">
        <f t="shared" si="76"/>
        <v>1255.1285714285716</v>
      </c>
      <c r="Z706" s="21">
        <f t="shared" si="75"/>
        <v>1255</v>
      </c>
      <c r="AA706" s="17">
        <f t="shared" si="77"/>
        <v>1255</v>
      </c>
      <c r="AB706" s="17">
        <f t="shared" ref="AB706:AB769" si="78">N706*1</f>
        <v>1799</v>
      </c>
    </row>
    <row r="707" spans="1:28" customFormat="1" ht="15" customHeight="1" x14ac:dyDescent="0.3">
      <c r="A707" s="116"/>
      <c r="B707" s="12" t="s">
        <v>3996</v>
      </c>
      <c r="C707" s="12" t="s">
        <v>5095</v>
      </c>
      <c r="D707" s="5" t="s">
        <v>8169</v>
      </c>
      <c r="E707" s="50">
        <v>102318</v>
      </c>
      <c r="F707" s="50"/>
      <c r="G707" s="45">
        <v>5905123283406</v>
      </c>
      <c r="H707" s="51"/>
      <c r="I707" s="11" t="s">
        <v>1208</v>
      </c>
      <c r="J707" s="6" t="s">
        <v>2988</v>
      </c>
      <c r="K707" s="12" t="s">
        <v>1203</v>
      </c>
      <c r="L707" s="7" t="s">
        <v>2851</v>
      </c>
      <c r="M707" s="7" t="s">
        <v>2984</v>
      </c>
      <c r="N707" s="17">
        <v>1799</v>
      </c>
      <c r="O707" s="17">
        <v>853</v>
      </c>
      <c r="P707" s="17">
        <v>853</v>
      </c>
      <c r="Q707" s="17">
        <v>853</v>
      </c>
      <c r="R707" s="17"/>
      <c r="S707" s="17"/>
      <c r="T707" s="17" t="str">
        <f t="shared" ref="T707:T770" si="79">CONCATENATE(Q707,S707)</f>
        <v>853</v>
      </c>
      <c r="U707" s="15"/>
      <c r="V707" s="29"/>
      <c r="W707" s="17">
        <f t="shared" ref="W707:W770" si="80">T707*1.03</f>
        <v>878.59</v>
      </c>
      <c r="X707" s="62">
        <v>0.3</v>
      </c>
      <c r="Y707" s="17">
        <f t="shared" si="76"/>
        <v>1255.1285714285716</v>
      </c>
      <c r="Z707" s="21">
        <f t="shared" ref="Z707:Z770" si="81">ROUND(Y707,0)</f>
        <v>1255</v>
      </c>
      <c r="AA707" s="17">
        <f t="shared" si="77"/>
        <v>1255</v>
      </c>
      <c r="AB707" s="17">
        <f t="shared" si="78"/>
        <v>1799</v>
      </c>
    </row>
    <row r="708" spans="1:28" customFormat="1" ht="15" customHeight="1" x14ac:dyDescent="0.3">
      <c r="A708" s="116"/>
      <c r="B708" s="12" t="s">
        <v>3997</v>
      </c>
      <c r="C708" s="12" t="s">
        <v>5096</v>
      </c>
      <c r="D708" s="5" t="s">
        <v>8169</v>
      </c>
      <c r="E708" s="50">
        <v>102319</v>
      </c>
      <c r="F708" s="50"/>
      <c r="G708" s="45">
        <v>5905123283413</v>
      </c>
      <c r="H708" s="51"/>
      <c r="I708" s="11" t="s">
        <v>1209</v>
      </c>
      <c r="J708" s="6" t="s">
        <v>2988</v>
      </c>
      <c r="K708" s="12" t="s">
        <v>1203</v>
      </c>
      <c r="L708" s="7" t="s">
        <v>2852</v>
      </c>
      <c r="M708" s="7" t="s">
        <v>2984</v>
      </c>
      <c r="N708" s="17">
        <v>1799</v>
      </c>
      <c r="O708" s="17">
        <v>853</v>
      </c>
      <c r="P708" s="17">
        <v>853</v>
      </c>
      <c r="Q708" s="17">
        <v>853</v>
      </c>
      <c r="R708" s="17"/>
      <c r="S708" s="17"/>
      <c r="T708" s="17" t="str">
        <f t="shared" si="79"/>
        <v>853</v>
      </c>
      <c r="U708" s="15"/>
      <c r="V708" s="29"/>
      <c r="W708" s="17">
        <f t="shared" si="80"/>
        <v>878.59</v>
      </c>
      <c r="X708" s="62">
        <v>0.3</v>
      </c>
      <c r="Y708" s="17">
        <f t="shared" si="76"/>
        <v>1255.1285714285716</v>
      </c>
      <c r="Z708" s="21">
        <f t="shared" si="81"/>
        <v>1255</v>
      </c>
      <c r="AA708" s="17">
        <f t="shared" si="77"/>
        <v>1255</v>
      </c>
      <c r="AB708" s="17">
        <f t="shared" si="78"/>
        <v>1799</v>
      </c>
    </row>
    <row r="709" spans="1:28" customFormat="1" ht="15" customHeight="1" x14ac:dyDescent="0.3">
      <c r="A709" s="116"/>
      <c r="B709" s="12" t="s">
        <v>3998</v>
      </c>
      <c r="C709" s="12" t="s">
        <v>5097</v>
      </c>
      <c r="D709" s="5" t="s">
        <v>8169</v>
      </c>
      <c r="E709" s="50">
        <v>102320</v>
      </c>
      <c r="F709" s="50"/>
      <c r="G709" s="45">
        <v>5905123283420</v>
      </c>
      <c r="H709" s="51"/>
      <c r="I709" s="11" t="s">
        <v>1210</v>
      </c>
      <c r="J709" s="6" t="s">
        <v>2988</v>
      </c>
      <c r="K709" s="12" t="s">
        <v>1203</v>
      </c>
      <c r="L709" s="7" t="s">
        <v>2852</v>
      </c>
      <c r="M709" s="7" t="s">
        <v>2984</v>
      </c>
      <c r="N709" s="17">
        <v>1799</v>
      </c>
      <c r="O709" s="17">
        <v>853</v>
      </c>
      <c r="P709" s="17">
        <v>853</v>
      </c>
      <c r="Q709" s="17">
        <v>853</v>
      </c>
      <c r="R709" s="17"/>
      <c r="S709" s="17"/>
      <c r="T709" s="17" t="str">
        <f t="shared" si="79"/>
        <v>853</v>
      </c>
      <c r="U709" s="15"/>
      <c r="V709" s="29"/>
      <c r="W709" s="17">
        <f t="shared" si="80"/>
        <v>878.59</v>
      </c>
      <c r="X709" s="62">
        <v>0.3</v>
      </c>
      <c r="Y709" s="17">
        <f t="shared" si="76"/>
        <v>1255.1285714285716</v>
      </c>
      <c r="Z709" s="21">
        <f t="shared" si="81"/>
        <v>1255</v>
      </c>
      <c r="AA709" s="17">
        <f t="shared" si="77"/>
        <v>1255</v>
      </c>
      <c r="AB709" s="17">
        <f t="shared" si="78"/>
        <v>1799</v>
      </c>
    </row>
    <row r="710" spans="1:28" customFormat="1" ht="15" customHeight="1" x14ac:dyDescent="0.3">
      <c r="A710" s="116"/>
      <c r="B710" s="12" t="s">
        <v>3999</v>
      </c>
      <c r="C710" s="12" t="s">
        <v>5098</v>
      </c>
      <c r="D710" s="5" t="s">
        <v>8169</v>
      </c>
      <c r="E710" s="50">
        <v>102296</v>
      </c>
      <c r="F710" s="50"/>
      <c r="G710" s="45">
        <v>5905123283161</v>
      </c>
      <c r="H710" s="51"/>
      <c r="I710" s="11" t="s">
        <v>1211</v>
      </c>
      <c r="J710" s="6" t="s">
        <v>2988</v>
      </c>
      <c r="K710" s="12" t="s">
        <v>1212</v>
      </c>
      <c r="L710" s="7" t="s">
        <v>2853</v>
      </c>
      <c r="M710" s="7" t="s">
        <v>2984</v>
      </c>
      <c r="N710" s="17">
        <v>1169</v>
      </c>
      <c r="O710" s="17">
        <v>372</v>
      </c>
      <c r="P710" s="17">
        <v>372</v>
      </c>
      <c r="Q710" s="17">
        <v>372</v>
      </c>
      <c r="R710" s="17"/>
      <c r="S710" s="17"/>
      <c r="T710" s="17" t="str">
        <f t="shared" si="79"/>
        <v>372</v>
      </c>
      <c r="U710" s="15"/>
      <c r="V710" s="29"/>
      <c r="W710" s="17">
        <f t="shared" si="80"/>
        <v>383.16</v>
      </c>
      <c r="X710" s="62">
        <v>0.3</v>
      </c>
      <c r="Y710" s="17">
        <f t="shared" si="76"/>
        <v>547.37142857142862</v>
      </c>
      <c r="Z710" s="21">
        <f t="shared" si="81"/>
        <v>547</v>
      </c>
      <c r="AA710" s="17">
        <f t="shared" si="77"/>
        <v>547</v>
      </c>
      <c r="AB710" s="17">
        <f t="shared" si="78"/>
        <v>1169</v>
      </c>
    </row>
    <row r="711" spans="1:28" customFormat="1" ht="15" customHeight="1" x14ac:dyDescent="0.3">
      <c r="A711" s="116"/>
      <c r="B711" s="12" t="s">
        <v>4000</v>
      </c>
      <c r="C711" s="12" t="s">
        <v>5099</v>
      </c>
      <c r="D711" s="5" t="s">
        <v>8169</v>
      </c>
      <c r="E711" s="50">
        <v>102297</v>
      </c>
      <c r="F711" s="50"/>
      <c r="G711" s="45">
        <v>5905123283178</v>
      </c>
      <c r="H711" s="51"/>
      <c r="I711" s="11" t="s">
        <v>1213</v>
      </c>
      <c r="J711" s="6" t="s">
        <v>2988</v>
      </c>
      <c r="K711" s="12" t="s">
        <v>1212</v>
      </c>
      <c r="L711" s="7" t="s">
        <v>2854</v>
      </c>
      <c r="M711" s="7" t="s">
        <v>2984</v>
      </c>
      <c r="N711" s="17">
        <v>1169</v>
      </c>
      <c r="O711" s="17">
        <v>372</v>
      </c>
      <c r="P711" s="17">
        <v>372</v>
      </c>
      <c r="Q711" s="17">
        <v>372</v>
      </c>
      <c r="R711" s="17"/>
      <c r="S711" s="17"/>
      <c r="T711" s="17" t="str">
        <f t="shared" si="79"/>
        <v>372</v>
      </c>
      <c r="U711" s="15"/>
      <c r="V711" s="29"/>
      <c r="W711" s="17">
        <f t="shared" si="80"/>
        <v>383.16</v>
      </c>
      <c r="X711" s="62">
        <v>0.3</v>
      </c>
      <c r="Y711" s="17">
        <f t="shared" si="76"/>
        <v>547.37142857142862</v>
      </c>
      <c r="Z711" s="21">
        <f t="shared" si="81"/>
        <v>547</v>
      </c>
      <c r="AA711" s="17">
        <f t="shared" si="77"/>
        <v>547</v>
      </c>
      <c r="AB711" s="17">
        <f t="shared" si="78"/>
        <v>1169</v>
      </c>
    </row>
    <row r="712" spans="1:28" customFormat="1" ht="15" customHeight="1" x14ac:dyDescent="0.3">
      <c r="A712" s="116"/>
      <c r="B712" s="12" t="s">
        <v>4001</v>
      </c>
      <c r="C712" s="12" t="s">
        <v>5100</v>
      </c>
      <c r="D712" s="5" t="s">
        <v>8169</v>
      </c>
      <c r="E712" s="50">
        <v>102298</v>
      </c>
      <c r="F712" s="50"/>
      <c r="G712" s="45">
        <v>5905123283185</v>
      </c>
      <c r="H712" s="51"/>
      <c r="I712" s="11" t="s">
        <v>1214</v>
      </c>
      <c r="J712" s="6" t="s">
        <v>2988</v>
      </c>
      <c r="K712" s="12" t="s">
        <v>1212</v>
      </c>
      <c r="L712" s="7" t="s">
        <v>2855</v>
      </c>
      <c r="M712" s="7" t="s">
        <v>2984</v>
      </c>
      <c r="N712" s="17">
        <v>1169</v>
      </c>
      <c r="O712" s="17">
        <v>372</v>
      </c>
      <c r="P712" s="17">
        <v>372</v>
      </c>
      <c r="Q712" s="17">
        <v>372</v>
      </c>
      <c r="R712" s="17"/>
      <c r="S712" s="17"/>
      <c r="T712" s="17" t="str">
        <f t="shared" si="79"/>
        <v>372</v>
      </c>
      <c r="U712" s="15"/>
      <c r="V712" s="29"/>
      <c r="W712" s="17">
        <f t="shared" si="80"/>
        <v>383.16</v>
      </c>
      <c r="X712" s="62">
        <v>0.3</v>
      </c>
      <c r="Y712" s="17">
        <f t="shared" si="76"/>
        <v>547.37142857142862</v>
      </c>
      <c r="Z712" s="21">
        <f t="shared" si="81"/>
        <v>547</v>
      </c>
      <c r="AA712" s="17">
        <f t="shared" si="77"/>
        <v>547</v>
      </c>
      <c r="AB712" s="17">
        <f t="shared" si="78"/>
        <v>1169</v>
      </c>
    </row>
    <row r="713" spans="1:28" customFormat="1" ht="15" customHeight="1" x14ac:dyDescent="0.3">
      <c r="A713" s="116"/>
      <c r="B713" s="12" t="s">
        <v>4002</v>
      </c>
      <c r="C713" s="12" t="s">
        <v>5101</v>
      </c>
      <c r="D713" s="5" t="s">
        <v>8169</v>
      </c>
      <c r="E713" s="50">
        <v>102299</v>
      </c>
      <c r="F713" s="50"/>
      <c r="G713" s="45">
        <v>5905123283192</v>
      </c>
      <c r="H713" s="51"/>
      <c r="I713" s="11" t="s">
        <v>1215</v>
      </c>
      <c r="J713" s="6" t="s">
        <v>2988</v>
      </c>
      <c r="K713" s="12" t="s">
        <v>1212</v>
      </c>
      <c r="L713" s="7" t="s">
        <v>2856</v>
      </c>
      <c r="M713" s="7" t="s">
        <v>2984</v>
      </c>
      <c r="N713" s="17">
        <v>1169</v>
      </c>
      <c r="O713" s="17">
        <v>372</v>
      </c>
      <c r="P713" s="17">
        <v>372</v>
      </c>
      <c r="Q713" s="17">
        <v>372</v>
      </c>
      <c r="R713" s="17"/>
      <c r="S713" s="17"/>
      <c r="T713" s="17" t="str">
        <f t="shared" si="79"/>
        <v>372</v>
      </c>
      <c r="U713" s="15"/>
      <c r="V713" s="29"/>
      <c r="W713" s="17">
        <f t="shared" si="80"/>
        <v>383.16</v>
      </c>
      <c r="X713" s="62">
        <v>0.3</v>
      </c>
      <c r="Y713" s="17">
        <f t="shared" si="76"/>
        <v>547.37142857142862</v>
      </c>
      <c r="Z713" s="21">
        <f t="shared" si="81"/>
        <v>547</v>
      </c>
      <c r="AA713" s="17">
        <f t="shared" si="77"/>
        <v>547</v>
      </c>
      <c r="AB713" s="17">
        <f t="shared" si="78"/>
        <v>1169</v>
      </c>
    </row>
    <row r="714" spans="1:28" customFormat="1" ht="15" customHeight="1" x14ac:dyDescent="0.3">
      <c r="A714" s="116"/>
      <c r="B714" s="12" t="s">
        <v>4003</v>
      </c>
      <c r="C714" s="12" t="s">
        <v>5102</v>
      </c>
      <c r="D714" s="5" t="s">
        <v>8169</v>
      </c>
      <c r="E714" s="50">
        <v>102301</v>
      </c>
      <c r="F714" s="50"/>
      <c r="G714" s="45">
        <v>5905123283215</v>
      </c>
      <c r="H714" s="51"/>
      <c r="I714" s="11" t="s">
        <v>1216</v>
      </c>
      <c r="J714" s="6" t="s">
        <v>2988</v>
      </c>
      <c r="K714" s="12" t="s">
        <v>1212</v>
      </c>
      <c r="L714" s="7" t="s">
        <v>2857</v>
      </c>
      <c r="M714" s="7" t="s">
        <v>2984</v>
      </c>
      <c r="N714" s="17">
        <v>1169</v>
      </c>
      <c r="O714" s="17">
        <v>372</v>
      </c>
      <c r="P714" s="17">
        <v>372</v>
      </c>
      <c r="Q714" s="17">
        <v>372</v>
      </c>
      <c r="R714" s="17"/>
      <c r="S714" s="17"/>
      <c r="T714" s="17" t="str">
        <f t="shared" si="79"/>
        <v>372</v>
      </c>
      <c r="U714" s="15"/>
      <c r="V714" s="29"/>
      <c r="W714" s="17">
        <f t="shared" si="80"/>
        <v>383.16</v>
      </c>
      <c r="X714" s="62">
        <v>0.3</v>
      </c>
      <c r="Y714" s="17">
        <f t="shared" si="76"/>
        <v>547.37142857142862</v>
      </c>
      <c r="Z714" s="21">
        <f t="shared" si="81"/>
        <v>547</v>
      </c>
      <c r="AA714" s="17">
        <f t="shared" si="77"/>
        <v>547</v>
      </c>
      <c r="AB714" s="17">
        <f t="shared" si="78"/>
        <v>1169</v>
      </c>
    </row>
    <row r="715" spans="1:28" customFormat="1" ht="15" customHeight="1" x14ac:dyDescent="0.3">
      <c r="A715" s="116"/>
      <c r="B715" s="12" t="s">
        <v>4004</v>
      </c>
      <c r="C715" s="12" t="s">
        <v>5103</v>
      </c>
      <c r="D715" s="5" t="s">
        <v>8169</v>
      </c>
      <c r="E715" s="50">
        <v>102300</v>
      </c>
      <c r="F715" s="50"/>
      <c r="G715" s="45">
        <v>5905123283208</v>
      </c>
      <c r="H715" s="51"/>
      <c r="I715" s="11" t="s">
        <v>1217</v>
      </c>
      <c r="J715" s="6" t="s">
        <v>2988</v>
      </c>
      <c r="K715" s="12" t="s">
        <v>1212</v>
      </c>
      <c r="L715" s="7" t="s">
        <v>2858</v>
      </c>
      <c r="M715" s="7" t="s">
        <v>2984</v>
      </c>
      <c r="N715" s="17">
        <v>1169</v>
      </c>
      <c r="O715" s="17">
        <v>372</v>
      </c>
      <c r="P715" s="17">
        <v>372</v>
      </c>
      <c r="Q715" s="17">
        <v>372</v>
      </c>
      <c r="R715" s="17"/>
      <c r="S715" s="17"/>
      <c r="T715" s="17" t="str">
        <f t="shared" si="79"/>
        <v>372</v>
      </c>
      <c r="U715" s="15"/>
      <c r="V715" s="29"/>
      <c r="W715" s="17">
        <f t="shared" si="80"/>
        <v>383.16</v>
      </c>
      <c r="X715" s="62">
        <v>0.3</v>
      </c>
      <c r="Y715" s="17">
        <f t="shared" si="76"/>
        <v>547.37142857142862</v>
      </c>
      <c r="Z715" s="21">
        <f t="shared" si="81"/>
        <v>547</v>
      </c>
      <c r="AA715" s="17">
        <f t="shared" si="77"/>
        <v>547</v>
      </c>
      <c r="AB715" s="17">
        <f t="shared" si="78"/>
        <v>1169</v>
      </c>
    </row>
    <row r="716" spans="1:28" customFormat="1" ht="15" customHeight="1" x14ac:dyDescent="0.3">
      <c r="A716" s="116"/>
      <c r="B716" s="12" t="s">
        <v>4005</v>
      </c>
      <c r="C716" s="12" t="s">
        <v>5104</v>
      </c>
      <c r="D716" s="5" t="s">
        <v>8169</v>
      </c>
      <c r="E716" s="50">
        <v>102290</v>
      </c>
      <c r="F716" s="50"/>
      <c r="G716" s="45">
        <v>5905123283109</v>
      </c>
      <c r="H716" s="51"/>
      <c r="I716" s="11" t="s">
        <v>1218</v>
      </c>
      <c r="J716" s="6" t="s">
        <v>2988</v>
      </c>
      <c r="K716" s="12" t="s">
        <v>1212</v>
      </c>
      <c r="L716" s="7" t="s">
        <v>2853</v>
      </c>
      <c r="M716" s="7" t="s">
        <v>2984</v>
      </c>
      <c r="N716" s="17">
        <v>1689</v>
      </c>
      <c r="O716" s="17">
        <v>504</v>
      </c>
      <c r="P716" s="17">
        <v>504</v>
      </c>
      <c r="Q716" s="17">
        <v>504</v>
      </c>
      <c r="R716" s="17"/>
      <c r="S716" s="17"/>
      <c r="T716" s="17" t="str">
        <f t="shared" si="79"/>
        <v>504</v>
      </c>
      <c r="U716" s="15"/>
      <c r="V716" s="29"/>
      <c r="W716" s="17">
        <f t="shared" si="80"/>
        <v>519.12</v>
      </c>
      <c r="X716" s="62">
        <v>0.3</v>
      </c>
      <c r="Y716" s="17">
        <f t="shared" si="76"/>
        <v>741.6</v>
      </c>
      <c r="Z716" s="21">
        <f t="shared" si="81"/>
        <v>742</v>
      </c>
      <c r="AA716" s="17">
        <f t="shared" si="77"/>
        <v>742</v>
      </c>
      <c r="AB716" s="17">
        <f t="shared" si="78"/>
        <v>1689</v>
      </c>
    </row>
    <row r="717" spans="1:28" customFormat="1" ht="15" customHeight="1" x14ac:dyDescent="0.3">
      <c r="A717" s="116"/>
      <c r="B717" s="12" t="s">
        <v>4006</v>
      </c>
      <c r="C717" s="12" t="s">
        <v>5105</v>
      </c>
      <c r="D717" s="5" t="s">
        <v>8169</v>
      </c>
      <c r="E717" s="50">
        <v>102291</v>
      </c>
      <c r="F717" s="50"/>
      <c r="G717" s="45">
        <v>5905123283116</v>
      </c>
      <c r="H717" s="51"/>
      <c r="I717" s="11" t="s">
        <v>1219</v>
      </c>
      <c r="J717" s="6" t="s">
        <v>2988</v>
      </c>
      <c r="K717" s="12" t="s">
        <v>1212</v>
      </c>
      <c r="L717" s="7" t="s">
        <v>2854</v>
      </c>
      <c r="M717" s="7" t="s">
        <v>2984</v>
      </c>
      <c r="N717" s="17">
        <v>1689</v>
      </c>
      <c r="O717" s="17">
        <v>504</v>
      </c>
      <c r="P717" s="17">
        <v>504</v>
      </c>
      <c r="Q717" s="17">
        <v>504</v>
      </c>
      <c r="R717" s="17"/>
      <c r="S717" s="17"/>
      <c r="T717" s="17" t="str">
        <f t="shared" si="79"/>
        <v>504</v>
      </c>
      <c r="U717" s="15"/>
      <c r="V717" s="29"/>
      <c r="W717" s="17">
        <f t="shared" si="80"/>
        <v>519.12</v>
      </c>
      <c r="X717" s="62">
        <v>0.3</v>
      </c>
      <c r="Y717" s="17">
        <f t="shared" si="76"/>
        <v>741.6</v>
      </c>
      <c r="Z717" s="21">
        <f t="shared" si="81"/>
        <v>742</v>
      </c>
      <c r="AA717" s="17">
        <f t="shared" si="77"/>
        <v>742</v>
      </c>
      <c r="AB717" s="17">
        <f t="shared" si="78"/>
        <v>1689</v>
      </c>
    </row>
    <row r="718" spans="1:28" customFormat="1" ht="15" customHeight="1" x14ac:dyDescent="0.3">
      <c r="A718" s="116"/>
      <c r="B718" s="12" t="s">
        <v>4007</v>
      </c>
      <c r="C718" s="12" t="s">
        <v>5106</v>
      </c>
      <c r="D718" s="5" t="s">
        <v>8169</v>
      </c>
      <c r="E718" s="50">
        <v>102292</v>
      </c>
      <c r="F718" s="50"/>
      <c r="G718" s="45">
        <v>5905123283123</v>
      </c>
      <c r="H718" s="51"/>
      <c r="I718" s="11" t="s">
        <v>1220</v>
      </c>
      <c r="J718" s="6" t="s">
        <v>2988</v>
      </c>
      <c r="K718" s="12" t="s">
        <v>1212</v>
      </c>
      <c r="L718" s="7" t="s">
        <v>2855</v>
      </c>
      <c r="M718" s="7" t="s">
        <v>2984</v>
      </c>
      <c r="N718" s="17">
        <v>1689</v>
      </c>
      <c r="O718" s="17">
        <v>504</v>
      </c>
      <c r="P718" s="17">
        <v>504</v>
      </c>
      <c r="Q718" s="17">
        <v>504</v>
      </c>
      <c r="R718" s="17"/>
      <c r="S718" s="17"/>
      <c r="T718" s="17" t="str">
        <f t="shared" si="79"/>
        <v>504</v>
      </c>
      <c r="U718" s="15"/>
      <c r="V718" s="29"/>
      <c r="W718" s="17">
        <f t="shared" si="80"/>
        <v>519.12</v>
      </c>
      <c r="X718" s="62">
        <v>0.3</v>
      </c>
      <c r="Y718" s="17">
        <f t="shared" si="76"/>
        <v>741.6</v>
      </c>
      <c r="Z718" s="21">
        <f t="shared" si="81"/>
        <v>742</v>
      </c>
      <c r="AA718" s="17">
        <f t="shared" si="77"/>
        <v>742</v>
      </c>
      <c r="AB718" s="17">
        <f t="shared" si="78"/>
        <v>1689</v>
      </c>
    </row>
    <row r="719" spans="1:28" customFormat="1" ht="15" customHeight="1" x14ac:dyDescent="0.3">
      <c r="A719" s="116"/>
      <c r="B719" s="12" t="s">
        <v>4008</v>
      </c>
      <c r="C719" s="12" t="s">
        <v>5107</v>
      </c>
      <c r="D719" s="5" t="s">
        <v>8169</v>
      </c>
      <c r="E719" s="50">
        <v>102293</v>
      </c>
      <c r="F719" s="50"/>
      <c r="G719" s="45">
        <v>5905123283130</v>
      </c>
      <c r="H719" s="51"/>
      <c r="I719" s="11" t="s">
        <v>1221</v>
      </c>
      <c r="J719" s="6" t="s">
        <v>2988</v>
      </c>
      <c r="K719" s="12" t="s">
        <v>1212</v>
      </c>
      <c r="L719" s="7" t="s">
        <v>2856</v>
      </c>
      <c r="M719" s="7" t="s">
        <v>2984</v>
      </c>
      <c r="N719" s="17">
        <v>1689</v>
      </c>
      <c r="O719" s="17">
        <v>504</v>
      </c>
      <c r="P719" s="17">
        <v>504</v>
      </c>
      <c r="Q719" s="17">
        <v>504</v>
      </c>
      <c r="R719" s="17"/>
      <c r="S719" s="17"/>
      <c r="T719" s="17" t="str">
        <f t="shared" si="79"/>
        <v>504</v>
      </c>
      <c r="U719" s="15"/>
      <c r="V719" s="29"/>
      <c r="W719" s="17">
        <f t="shared" si="80"/>
        <v>519.12</v>
      </c>
      <c r="X719" s="62">
        <v>0.3</v>
      </c>
      <c r="Y719" s="17">
        <f t="shared" si="76"/>
        <v>741.6</v>
      </c>
      <c r="Z719" s="21">
        <f t="shared" si="81"/>
        <v>742</v>
      </c>
      <c r="AA719" s="17">
        <f t="shared" si="77"/>
        <v>742</v>
      </c>
      <c r="AB719" s="17">
        <f t="shared" si="78"/>
        <v>1689</v>
      </c>
    </row>
    <row r="720" spans="1:28" customFormat="1" ht="15" customHeight="1" x14ac:dyDescent="0.3">
      <c r="A720" s="116"/>
      <c r="B720" s="12" t="s">
        <v>4009</v>
      </c>
      <c r="C720" s="12" t="s">
        <v>5108</v>
      </c>
      <c r="D720" s="5" t="s">
        <v>8169</v>
      </c>
      <c r="E720" s="50">
        <v>102294</v>
      </c>
      <c r="F720" s="50"/>
      <c r="G720" s="45">
        <v>5905123283147</v>
      </c>
      <c r="H720" s="51"/>
      <c r="I720" s="11" t="s">
        <v>1222</v>
      </c>
      <c r="J720" s="6" t="s">
        <v>2988</v>
      </c>
      <c r="K720" s="12" t="s">
        <v>1212</v>
      </c>
      <c r="L720" s="7" t="s">
        <v>2858</v>
      </c>
      <c r="M720" s="7" t="s">
        <v>2984</v>
      </c>
      <c r="N720" s="17">
        <v>1689</v>
      </c>
      <c r="O720" s="17">
        <v>504</v>
      </c>
      <c r="P720" s="17">
        <v>504</v>
      </c>
      <c r="Q720" s="17">
        <v>504</v>
      </c>
      <c r="R720" s="17"/>
      <c r="S720" s="17"/>
      <c r="T720" s="17" t="str">
        <f t="shared" si="79"/>
        <v>504</v>
      </c>
      <c r="U720" s="15"/>
      <c r="V720" s="29"/>
      <c r="W720" s="17">
        <f t="shared" si="80"/>
        <v>519.12</v>
      </c>
      <c r="X720" s="62">
        <v>0.3</v>
      </c>
      <c r="Y720" s="17">
        <f t="shared" si="76"/>
        <v>741.6</v>
      </c>
      <c r="Z720" s="21">
        <f t="shared" si="81"/>
        <v>742</v>
      </c>
      <c r="AA720" s="17">
        <f t="shared" si="77"/>
        <v>742</v>
      </c>
      <c r="AB720" s="17">
        <f t="shared" si="78"/>
        <v>1689</v>
      </c>
    </row>
    <row r="721" spans="1:28" customFormat="1" ht="15" customHeight="1" x14ac:dyDescent="0.3">
      <c r="A721" s="116"/>
      <c r="B721" s="12" t="s">
        <v>4010</v>
      </c>
      <c r="C721" s="12" t="s">
        <v>5109</v>
      </c>
      <c r="D721" s="5" t="s">
        <v>8169</v>
      </c>
      <c r="E721" s="50">
        <v>102295</v>
      </c>
      <c r="F721" s="50"/>
      <c r="G721" s="45">
        <v>5905123283154</v>
      </c>
      <c r="H721" s="51"/>
      <c r="I721" s="11" t="s">
        <v>1223</v>
      </c>
      <c r="J721" s="6" t="s">
        <v>2988</v>
      </c>
      <c r="K721" s="12" t="s">
        <v>1212</v>
      </c>
      <c r="L721" s="7" t="s">
        <v>2857</v>
      </c>
      <c r="M721" s="7" t="s">
        <v>2984</v>
      </c>
      <c r="N721" s="17">
        <v>1689</v>
      </c>
      <c r="O721" s="17">
        <v>504</v>
      </c>
      <c r="P721" s="17">
        <v>504</v>
      </c>
      <c r="Q721" s="17">
        <v>504</v>
      </c>
      <c r="R721" s="17"/>
      <c r="S721" s="17"/>
      <c r="T721" s="17" t="str">
        <f t="shared" si="79"/>
        <v>504</v>
      </c>
      <c r="U721" s="15"/>
      <c r="V721" s="29"/>
      <c r="W721" s="17">
        <f t="shared" si="80"/>
        <v>519.12</v>
      </c>
      <c r="X721" s="62">
        <v>0.3</v>
      </c>
      <c r="Y721" s="17">
        <f t="shared" si="76"/>
        <v>741.6</v>
      </c>
      <c r="Z721" s="21">
        <f t="shared" si="81"/>
        <v>742</v>
      </c>
      <c r="AA721" s="17">
        <f t="shared" si="77"/>
        <v>742</v>
      </c>
      <c r="AB721" s="17">
        <f t="shared" si="78"/>
        <v>1689</v>
      </c>
    </row>
    <row r="722" spans="1:28" customFormat="1" ht="15" customHeight="1" x14ac:dyDescent="0.3">
      <c r="A722" s="116"/>
      <c r="B722" s="12" t="s">
        <v>4011</v>
      </c>
      <c r="C722" s="12" t="s">
        <v>5110</v>
      </c>
      <c r="D722" s="5" t="s">
        <v>8169</v>
      </c>
      <c r="E722" s="50">
        <v>102302</v>
      </c>
      <c r="F722" s="50"/>
      <c r="G722" s="45">
        <v>5905123283222</v>
      </c>
      <c r="H722" s="51"/>
      <c r="I722" s="11" t="s">
        <v>1224</v>
      </c>
      <c r="J722" s="6" t="s">
        <v>2988</v>
      </c>
      <c r="K722" s="12" t="s">
        <v>1212</v>
      </c>
      <c r="L722" s="7" t="s">
        <v>2853</v>
      </c>
      <c r="M722" s="7" t="s">
        <v>2984</v>
      </c>
      <c r="N722" s="17">
        <v>1949</v>
      </c>
      <c r="O722" s="17">
        <v>593</v>
      </c>
      <c r="P722" s="17">
        <v>593</v>
      </c>
      <c r="Q722" s="17">
        <v>593</v>
      </c>
      <c r="R722" s="17"/>
      <c r="S722" s="17"/>
      <c r="T722" s="17" t="str">
        <f t="shared" si="79"/>
        <v>593</v>
      </c>
      <c r="U722" s="15"/>
      <c r="V722" s="29"/>
      <c r="W722" s="17">
        <f t="shared" si="80"/>
        <v>610.79</v>
      </c>
      <c r="X722" s="62">
        <v>0.3</v>
      </c>
      <c r="Y722" s="17">
        <f t="shared" si="76"/>
        <v>872.55714285714282</v>
      </c>
      <c r="Z722" s="21">
        <f t="shared" si="81"/>
        <v>873</v>
      </c>
      <c r="AA722" s="17">
        <f t="shared" si="77"/>
        <v>873</v>
      </c>
      <c r="AB722" s="17">
        <f t="shared" si="78"/>
        <v>1949</v>
      </c>
    </row>
    <row r="723" spans="1:28" customFormat="1" ht="15" customHeight="1" x14ac:dyDescent="0.3">
      <c r="A723" s="116"/>
      <c r="B723" s="12" t="s">
        <v>4012</v>
      </c>
      <c r="C723" s="12" t="s">
        <v>5111</v>
      </c>
      <c r="D723" s="5" t="s">
        <v>8169</v>
      </c>
      <c r="E723" s="50">
        <v>102303</v>
      </c>
      <c r="F723" s="50"/>
      <c r="G723" s="45">
        <v>5905123283239</v>
      </c>
      <c r="H723" s="51"/>
      <c r="I723" s="11" t="s">
        <v>1225</v>
      </c>
      <c r="J723" s="6" t="s">
        <v>2988</v>
      </c>
      <c r="K723" s="12" t="s">
        <v>1212</v>
      </c>
      <c r="L723" s="7" t="s">
        <v>2854</v>
      </c>
      <c r="M723" s="7" t="s">
        <v>2984</v>
      </c>
      <c r="N723" s="17">
        <v>1949</v>
      </c>
      <c r="O723" s="17">
        <v>593</v>
      </c>
      <c r="P723" s="17">
        <v>593</v>
      </c>
      <c r="Q723" s="17">
        <v>593</v>
      </c>
      <c r="R723" s="17"/>
      <c r="S723" s="17"/>
      <c r="T723" s="17" t="str">
        <f t="shared" si="79"/>
        <v>593</v>
      </c>
      <c r="U723" s="15"/>
      <c r="V723" s="29"/>
      <c r="W723" s="17">
        <f t="shared" si="80"/>
        <v>610.79</v>
      </c>
      <c r="X723" s="62">
        <v>0.3</v>
      </c>
      <c r="Y723" s="17">
        <f t="shared" si="76"/>
        <v>872.55714285714282</v>
      </c>
      <c r="Z723" s="21">
        <f t="shared" si="81"/>
        <v>873</v>
      </c>
      <c r="AA723" s="17">
        <f t="shared" si="77"/>
        <v>873</v>
      </c>
      <c r="AB723" s="17">
        <f t="shared" si="78"/>
        <v>1949</v>
      </c>
    </row>
    <row r="724" spans="1:28" customFormat="1" ht="15" customHeight="1" x14ac:dyDescent="0.3">
      <c r="A724" s="116"/>
      <c r="B724" s="12" t="s">
        <v>4013</v>
      </c>
      <c r="C724" s="12" t="s">
        <v>5112</v>
      </c>
      <c r="D724" s="5" t="s">
        <v>8169</v>
      </c>
      <c r="E724" s="50">
        <v>102304</v>
      </c>
      <c r="F724" s="50"/>
      <c r="G724" s="45">
        <v>5905123283246</v>
      </c>
      <c r="H724" s="51"/>
      <c r="I724" s="11" t="s">
        <v>1226</v>
      </c>
      <c r="J724" s="6" t="s">
        <v>2988</v>
      </c>
      <c r="K724" s="12" t="s">
        <v>1212</v>
      </c>
      <c r="L724" s="7" t="s">
        <v>2855</v>
      </c>
      <c r="M724" s="7" t="s">
        <v>2984</v>
      </c>
      <c r="N724" s="17">
        <v>1949</v>
      </c>
      <c r="O724" s="17">
        <v>593</v>
      </c>
      <c r="P724" s="17">
        <v>593</v>
      </c>
      <c r="Q724" s="17">
        <v>593</v>
      </c>
      <c r="R724" s="17"/>
      <c r="S724" s="17"/>
      <c r="T724" s="17" t="str">
        <f t="shared" si="79"/>
        <v>593</v>
      </c>
      <c r="U724" s="15"/>
      <c r="V724" s="29"/>
      <c r="W724" s="17">
        <f t="shared" si="80"/>
        <v>610.79</v>
      </c>
      <c r="X724" s="62">
        <v>0.3</v>
      </c>
      <c r="Y724" s="17">
        <f t="shared" si="76"/>
        <v>872.55714285714282</v>
      </c>
      <c r="Z724" s="21">
        <f t="shared" si="81"/>
        <v>873</v>
      </c>
      <c r="AA724" s="17">
        <f t="shared" si="77"/>
        <v>873</v>
      </c>
      <c r="AB724" s="17">
        <f t="shared" si="78"/>
        <v>1949</v>
      </c>
    </row>
    <row r="725" spans="1:28" customFormat="1" ht="15" customHeight="1" x14ac:dyDescent="0.3">
      <c r="A725" s="116"/>
      <c r="B725" s="12" t="s">
        <v>4014</v>
      </c>
      <c r="C725" s="12" t="s">
        <v>5113</v>
      </c>
      <c r="D725" s="5" t="s">
        <v>8169</v>
      </c>
      <c r="E725" s="50">
        <v>102305</v>
      </c>
      <c r="F725" s="50"/>
      <c r="G725" s="45">
        <v>5905123283253</v>
      </c>
      <c r="H725" s="51"/>
      <c r="I725" s="11" t="s">
        <v>1227</v>
      </c>
      <c r="J725" s="6" t="s">
        <v>2988</v>
      </c>
      <c r="K725" s="12" t="s">
        <v>1212</v>
      </c>
      <c r="L725" s="7" t="s">
        <v>2856</v>
      </c>
      <c r="M725" s="7" t="s">
        <v>2984</v>
      </c>
      <c r="N725" s="17">
        <v>1949</v>
      </c>
      <c r="O725" s="17">
        <v>593</v>
      </c>
      <c r="P725" s="17">
        <v>593</v>
      </c>
      <c r="Q725" s="17">
        <v>593</v>
      </c>
      <c r="R725" s="17"/>
      <c r="S725" s="17"/>
      <c r="T725" s="17" t="str">
        <f t="shared" si="79"/>
        <v>593</v>
      </c>
      <c r="U725" s="15"/>
      <c r="V725" s="29"/>
      <c r="W725" s="17">
        <f t="shared" si="80"/>
        <v>610.79</v>
      </c>
      <c r="X725" s="62">
        <v>0.3</v>
      </c>
      <c r="Y725" s="17">
        <f t="shared" si="76"/>
        <v>872.55714285714282</v>
      </c>
      <c r="Z725" s="21">
        <f t="shared" si="81"/>
        <v>873</v>
      </c>
      <c r="AA725" s="17">
        <f t="shared" si="77"/>
        <v>873</v>
      </c>
      <c r="AB725" s="17">
        <f t="shared" si="78"/>
        <v>1949</v>
      </c>
    </row>
    <row r="726" spans="1:28" customFormat="1" ht="15" customHeight="1" x14ac:dyDescent="0.3">
      <c r="A726" s="116"/>
      <c r="B726" s="12" t="s">
        <v>4015</v>
      </c>
      <c r="C726" s="12" t="s">
        <v>5114</v>
      </c>
      <c r="D726" s="5" t="s">
        <v>8169</v>
      </c>
      <c r="E726" s="50">
        <v>102306</v>
      </c>
      <c r="F726" s="50"/>
      <c r="G726" s="45">
        <v>5905123283260</v>
      </c>
      <c r="H726" s="51"/>
      <c r="I726" s="11" t="s">
        <v>1228</v>
      </c>
      <c r="J726" s="6" t="s">
        <v>2988</v>
      </c>
      <c r="K726" s="12" t="s">
        <v>1212</v>
      </c>
      <c r="L726" s="7" t="s">
        <v>2858</v>
      </c>
      <c r="M726" s="7" t="s">
        <v>2984</v>
      </c>
      <c r="N726" s="17">
        <v>1949</v>
      </c>
      <c r="O726" s="17">
        <v>593</v>
      </c>
      <c r="P726" s="17">
        <v>593</v>
      </c>
      <c r="Q726" s="17">
        <v>593</v>
      </c>
      <c r="R726" s="17"/>
      <c r="S726" s="17"/>
      <c r="T726" s="17" t="str">
        <f t="shared" si="79"/>
        <v>593</v>
      </c>
      <c r="U726" s="15"/>
      <c r="V726" s="29"/>
      <c r="W726" s="17">
        <f t="shared" si="80"/>
        <v>610.79</v>
      </c>
      <c r="X726" s="62">
        <v>0.3</v>
      </c>
      <c r="Y726" s="17">
        <f t="shared" si="76"/>
        <v>872.55714285714282</v>
      </c>
      <c r="Z726" s="21">
        <f t="shared" si="81"/>
        <v>873</v>
      </c>
      <c r="AA726" s="17">
        <f t="shared" si="77"/>
        <v>873</v>
      </c>
      <c r="AB726" s="17">
        <f t="shared" si="78"/>
        <v>1949</v>
      </c>
    </row>
    <row r="727" spans="1:28" customFormat="1" ht="15" customHeight="1" x14ac:dyDescent="0.3">
      <c r="A727" s="116"/>
      <c r="B727" s="12" t="s">
        <v>4016</v>
      </c>
      <c r="C727" s="12" t="s">
        <v>5115</v>
      </c>
      <c r="D727" s="5" t="s">
        <v>8169</v>
      </c>
      <c r="E727" s="50">
        <v>102307</v>
      </c>
      <c r="F727" s="50"/>
      <c r="G727" s="45">
        <v>5905123283277</v>
      </c>
      <c r="H727" s="51"/>
      <c r="I727" s="11" t="s">
        <v>1229</v>
      </c>
      <c r="J727" s="6" t="s">
        <v>2988</v>
      </c>
      <c r="K727" s="12" t="s">
        <v>1212</v>
      </c>
      <c r="L727" s="7" t="s">
        <v>2857</v>
      </c>
      <c r="M727" s="7" t="s">
        <v>2984</v>
      </c>
      <c r="N727" s="17">
        <v>1949</v>
      </c>
      <c r="O727" s="17">
        <v>593</v>
      </c>
      <c r="P727" s="17">
        <v>593</v>
      </c>
      <c r="Q727" s="17">
        <v>593</v>
      </c>
      <c r="R727" s="17"/>
      <c r="S727" s="17"/>
      <c r="T727" s="17" t="str">
        <f t="shared" si="79"/>
        <v>593</v>
      </c>
      <c r="U727" s="15"/>
      <c r="V727" s="29"/>
      <c r="W727" s="17">
        <f t="shared" si="80"/>
        <v>610.79</v>
      </c>
      <c r="X727" s="62">
        <v>0.3</v>
      </c>
      <c r="Y727" s="17">
        <f t="shared" si="76"/>
        <v>872.55714285714282</v>
      </c>
      <c r="Z727" s="21">
        <f t="shared" si="81"/>
        <v>873</v>
      </c>
      <c r="AA727" s="17">
        <f t="shared" si="77"/>
        <v>873</v>
      </c>
      <c r="AB727" s="17">
        <f t="shared" si="78"/>
        <v>1949</v>
      </c>
    </row>
    <row r="728" spans="1:28" customFormat="1" ht="15" customHeight="1" x14ac:dyDescent="0.3">
      <c r="A728" s="116"/>
      <c r="B728" s="12" t="s">
        <v>4017</v>
      </c>
      <c r="C728" s="12" t="s">
        <v>5116</v>
      </c>
      <c r="D728" s="5" t="s">
        <v>8169</v>
      </c>
      <c r="E728" s="50">
        <v>102684</v>
      </c>
      <c r="F728" s="50"/>
      <c r="G728" s="45">
        <v>5905123287671</v>
      </c>
      <c r="H728" s="51"/>
      <c r="I728" s="11" t="s">
        <v>1230</v>
      </c>
      <c r="J728" s="6" t="s">
        <v>2988</v>
      </c>
      <c r="K728" s="12" t="s">
        <v>1212</v>
      </c>
      <c r="L728" s="7" t="s">
        <v>2854</v>
      </c>
      <c r="M728" s="7" t="s">
        <v>2984</v>
      </c>
      <c r="N728" s="17">
        <v>3499</v>
      </c>
      <c r="O728" s="17">
        <v>1097</v>
      </c>
      <c r="P728" s="17">
        <v>1097</v>
      </c>
      <c r="Q728" s="17">
        <v>1097</v>
      </c>
      <c r="R728" s="17"/>
      <c r="S728" s="17"/>
      <c r="T728" s="17" t="str">
        <f t="shared" si="79"/>
        <v>1097</v>
      </c>
      <c r="U728" s="15"/>
      <c r="V728" s="29"/>
      <c r="W728" s="17">
        <f t="shared" si="80"/>
        <v>1129.9100000000001</v>
      </c>
      <c r="X728" s="62">
        <v>0.3</v>
      </c>
      <c r="Y728" s="17">
        <f t="shared" si="76"/>
        <v>1614.1571428571431</v>
      </c>
      <c r="Z728" s="21">
        <f t="shared" si="81"/>
        <v>1614</v>
      </c>
      <c r="AA728" s="17">
        <f t="shared" si="77"/>
        <v>1614</v>
      </c>
      <c r="AB728" s="17">
        <f t="shared" si="78"/>
        <v>3499</v>
      </c>
    </row>
    <row r="729" spans="1:28" customFormat="1" ht="15" customHeight="1" x14ac:dyDescent="0.3">
      <c r="A729" s="116"/>
      <c r="B729" s="12" t="s">
        <v>4018</v>
      </c>
      <c r="C729" s="12" t="s">
        <v>5117</v>
      </c>
      <c r="D729" s="5" t="s">
        <v>8169</v>
      </c>
      <c r="E729" s="50">
        <v>102685</v>
      </c>
      <c r="F729" s="50"/>
      <c r="G729" s="45">
        <v>5905123287688</v>
      </c>
      <c r="H729" s="51"/>
      <c r="I729" s="11" t="s">
        <v>1231</v>
      </c>
      <c r="J729" s="6" t="s">
        <v>2988</v>
      </c>
      <c r="K729" s="12" t="s">
        <v>1212</v>
      </c>
      <c r="L729" s="7" t="s">
        <v>2855</v>
      </c>
      <c r="M729" s="7" t="s">
        <v>2984</v>
      </c>
      <c r="N729" s="17">
        <v>3499</v>
      </c>
      <c r="O729" s="17">
        <v>1097</v>
      </c>
      <c r="P729" s="17">
        <v>1097</v>
      </c>
      <c r="Q729" s="17">
        <v>1097</v>
      </c>
      <c r="R729" s="17"/>
      <c r="S729" s="17"/>
      <c r="T729" s="17" t="str">
        <f t="shared" si="79"/>
        <v>1097</v>
      </c>
      <c r="U729" s="15"/>
      <c r="V729" s="29"/>
      <c r="W729" s="17">
        <f t="shared" si="80"/>
        <v>1129.9100000000001</v>
      </c>
      <c r="X729" s="62">
        <v>0.3</v>
      </c>
      <c r="Y729" s="17">
        <f t="shared" si="76"/>
        <v>1614.1571428571431</v>
      </c>
      <c r="Z729" s="21">
        <f t="shared" si="81"/>
        <v>1614</v>
      </c>
      <c r="AA729" s="17">
        <f t="shared" si="77"/>
        <v>1614</v>
      </c>
      <c r="AB729" s="17">
        <f t="shared" si="78"/>
        <v>3499</v>
      </c>
    </row>
    <row r="730" spans="1:28" customFormat="1" ht="15" customHeight="1" x14ac:dyDescent="0.3">
      <c r="A730" s="116"/>
      <c r="B730" s="12" t="s">
        <v>4019</v>
      </c>
      <c r="C730" s="12" t="s">
        <v>5118</v>
      </c>
      <c r="D730" s="5" t="s">
        <v>8169</v>
      </c>
      <c r="E730" s="50">
        <v>102686</v>
      </c>
      <c r="F730" s="50"/>
      <c r="G730" s="45">
        <v>5905123287695</v>
      </c>
      <c r="H730" s="51"/>
      <c r="I730" s="11" t="s">
        <v>1232</v>
      </c>
      <c r="J730" s="6" t="s">
        <v>2988</v>
      </c>
      <c r="K730" s="12" t="s">
        <v>1212</v>
      </c>
      <c r="L730" s="7" t="s">
        <v>2856</v>
      </c>
      <c r="M730" s="7" t="s">
        <v>2984</v>
      </c>
      <c r="N730" s="17">
        <v>3499</v>
      </c>
      <c r="O730" s="17">
        <v>1097</v>
      </c>
      <c r="P730" s="17">
        <v>1097</v>
      </c>
      <c r="Q730" s="17">
        <v>1097</v>
      </c>
      <c r="R730" s="17"/>
      <c r="S730" s="17"/>
      <c r="T730" s="17" t="str">
        <f t="shared" si="79"/>
        <v>1097</v>
      </c>
      <c r="U730" s="15"/>
      <c r="V730" s="29"/>
      <c r="W730" s="17">
        <f t="shared" si="80"/>
        <v>1129.9100000000001</v>
      </c>
      <c r="X730" s="62">
        <v>0.3</v>
      </c>
      <c r="Y730" s="17">
        <f t="shared" si="76"/>
        <v>1614.1571428571431</v>
      </c>
      <c r="Z730" s="21">
        <f t="shared" si="81"/>
        <v>1614</v>
      </c>
      <c r="AA730" s="17">
        <f t="shared" si="77"/>
        <v>1614</v>
      </c>
      <c r="AB730" s="17">
        <f t="shared" si="78"/>
        <v>3499</v>
      </c>
    </row>
    <row r="731" spans="1:28" customFormat="1" ht="15" customHeight="1" x14ac:dyDescent="0.3">
      <c r="A731" s="116"/>
      <c r="B731" s="12" t="s">
        <v>4020</v>
      </c>
      <c r="C731" s="12" t="s">
        <v>5119</v>
      </c>
      <c r="D731" s="5" t="s">
        <v>8169</v>
      </c>
      <c r="E731" s="50">
        <v>102687</v>
      </c>
      <c r="F731" s="50"/>
      <c r="G731" s="45">
        <v>5905123287701</v>
      </c>
      <c r="H731" s="51"/>
      <c r="I731" s="11" t="s">
        <v>1233</v>
      </c>
      <c r="J731" s="6" t="s">
        <v>2988</v>
      </c>
      <c r="K731" s="12" t="s">
        <v>1212</v>
      </c>
      <c r="L731" s="7" t="s">
        <v>2858</v>
      </c>
      <c r="M731" s="7" t="s">
        <v>2984</v>
      </c>
      <c r="N731" s="17">
        <v>3499</v>
      </c>
      <c r="O731" s="17">
        <v>1097</v>
      </c>
      <c r="P731" s="17">
        <v>1097</v>
      </c>
      <c r="Q731" s="17">
        <v>1097</v>
      </c>
      <c r="R731" s="17"/>
      <c r="S731" s="17"/>
      <c r="T731" s="17" t="str">
        <f t="shared" si="79"/>
        <v>1097</v>
      </c>
      <c r="U731" s="15"/>
      <c r="V731" s="29"/>
      <c r="W731" s="17">
        <f t="shared" si="80"/>
        <v>1129.9100000000001</v>
      </c>
      <c r="X731" s="62">
        <v>0.3</v>
      </c>
      <c r="Y731" s="17">
        <f t="shared" si="76"/>
        <v>1614.1571428571431</v>
      </c>
      <c r="Z731" s="21">
        <f t="shared" si="81"/>
        <v>1614</v>
      </c>
      <c r="AA731" s="17">
        <f t="shared" si="77"/>
        <v>1614</v>
      </c>
      <c r="AB731" s="17">
        <f t="shared" si="78"/>
        <v>3499</v>
      </c>
    </row>
    <row r="732" spans="1:28" customFormat="1" ht="15" customHeight="1" x14ac:dyDescent="0.3">
      <c r="A732" s="116"/>
      <c r="B732" s="12" t="s">
        <v>4021</v>
      </c>
      <c r="C732" s="12" t="s">
        <v>5120</v>
      </c>
      <c r="D732" s="5" t="s">
        <v>8169</v>
      </c>
      <c r="E732" s="50">
        <v>102688</v>
      </c>
      <c r="F732" s="50"/>
      <c r="G732" s="45">
        <v>5905123287718</v>
      </c>
      <c r="H732" s="51"/>
      <c r="I732" s="11" t="s">
        <v>1234</v>
      </c>
      <c r="J732" s="6" t="s">
        <v>2988</v>
      </c>
      <c r="K732" s="12" t="s">
        <v>1212</v>
      </c>
      <c r="L732" s="7" t="s">
        <v>2857</v>
      </c>
      <c r="M732" s="7" t="s">
        <v>2984</v>
      </c>
      <c r="N732" s="17">
        <v>3499</v>
      </c>
      <c r="O732" s="17">
        <v>1097</v>
      </c>
      <c r="P732" s="17">
        <v>1097</v>
      </c>
      <c r="Q732" s="17">
        <v>1097</v>
      </c>
      <c r="R732" s="17"/>
      <c r="S732" s="17"/>
      <c r="T732" s="17" t="str">
        <f t="shared" si="79"/>
        <v>1097</v>
      </c>
      <c r="U732" s="15"/>
      <c r="V732" s="29"/>
      <c r="W732" s="17">
        <f t="shared" si="80"/>
        <v>1129.9100000000001</v>
      </c>
      <c r="X732" s="62">
        <v>0.3</v>
      </c>
      <c r="Y732" s="17">
        <f t="shared" si="76"/>
        <v>1614.1571428571431</v>
      </c>
      <c r="Z732" s="21">
        <f t="shared" si="81"/>
        <v>1614</v>
      </c>
      <c r="AA732" s="17">
        <f t="shared" si="77"/>
        <v>1614</v>
      </c>
      <c r="AB732" s="17">
        <f t="shared" si="78"/>
        <v>3499</v>
      </c>
    </row>
    <row r="733" spans="1:28" customFormat="1" ht="15" customHeight="1" x14ac:dyDescent="0.3">
      <c r="A733" s="116"/>
      <c r="B733" s="12" t="s">
        <v>4022</v>
      </c>
      <c r="C733" s="12" t="s">
        <v>5121</v>
      </c>
      <c r="D733" s="5" t="s">
        <v>8169</v>
      </c>
      <c r="E733" s="50">
        <v>102683</v>
      </c>
      <c r="F733" s="50"/>
      <c r="G733" s="45">
        <v>5905123287664</v>
      </c>
      <c r="H733" s="51"/>
      <c r="I733" s="11" t="s">
        <v>1235</v>
      </c>
      <c r="J733" s="6" t="s">
        <v>2988</v>
      </c>
      <c r="K733" s="12" t="s">
        <v>1212</v>
      </c>
      <c r="L733" s="7" t="s">
        <v>2853</v>
      </c>
      <c r="M733" s="7" t="s">
        <v>2984</v>
      </c>
      <c r="N733" s="17">
        <v>3499</v>
      </c>
      <c r="O733" s="17">
        <v>1097</v>
      </c>
      <c r="P733" s="17">
        <v>1097</v>
      </c>
      <c r="Q733" s="17">
        <v>1097</v>
      </c>
      <c r="R733" s="17"/>
      <c r="S733" s="17"/>
      <c r="T733" s="17" t="str">
        <f t="shared" si="79"/>
        <v>1097</v>
      </c>
      <c r="U733" s="15"/>
      <c r="V733" s="29"/>
      <c r="W733" s="17">
        <f t="shared" si="80"/>
        <v>1129.9100000000001</v>
      </c>
      <c r="X733" s="62">
        <v>0.3</v>
      </c>
      <c r="Y733" s="17">
        <f t="shared" si="76"/>
        <v>1614.1571428571431</v>
      </c>
      <c r="Z733" s="21">
        <f t="shared" si="81"/>
        <v>1614</v>
      </c>
      <c r="AA733" s="17">
        <f t="shared" si="77"/>
        <v>1614</v>
      </c>
      <c r="AB733" s="17">
        <f t="shared" si="78"/>
        <v>3499</v>
      </c>
    </row>
    <row r="734" spans="1:28" customFormat="1" ht="15" customHeight="1" x14ac:dyDescent="0.3">
      <c r="A734" s="116"/>
      <c r="B734" s="12" t="s">
        <v>4023</v>
      </c>
      <c r="C734" s="12" t="s">
        <v>5122</v>
      </c>
      <c r="D734" s="5" t="s">
        <v>8169</v>
      </c>
      <c r="E734" s="50">
        <v>102690</v>
      </c>
      <c r="F734" s="50"/>
      <c r="G734" s="45">
        <v>5905123287732</v>
      </c>
      <c r="H734" s="51"/>
      <c r="I734" s="11" t="s">
        <v>1236</v>
      </c>
      <c r="J734" s="6" t="s">
        <v>2988</v>
      </c>
      <c r="K734" s="12" t="s">
        <v>1212</v>
      </c>
      <c r="L734" s="7" t="s">
        <v>2854</v>
      </c>
      <c r="M734" s="7" t="s">
        <v>2984</v>
      </c>
      <c r="N734" s="17">
        <v>4679</v>
      </c>
      <c r="O734" s="17">
        <v>1469</v>
      </c>
      <c r="P734" s="17">
        <v>1469</v>
      </c>
      <c r="Q734" s="17">
        <v>1469</v>
      </c>
      <c r="R734" s="17"/>
      <c r="S734" s="17"/>
      <c r="T734" s="17" t="str">
        <f t="shared" si="79"/>
        <v>1469</v>
      </c>
      <c r="U734" s="15"/>
      <c r="V734" s="29"/>
      <c r="W734" s="17">
        <f t="shared" si="80"/>
        <v>1513.07</v>
      </c>
      <c r="X734" s="62">
        <v>0.3</v>
      </c>
      <c r="Y734" s="17">
        <f t="shared" si="76"/>
        <v>2161.5285714285715</v>
      </c>
      <c r="Z734" s="21">
        <f t="shared" si="81"/>
        <v>2162</v>
      </c>
      <c r="AA734" s="17">
        <f t="shared" si="77"/>
        <v>2162</v>
      </c>
      <c r="AB734" s="17">
        <f t="shared" si="78"/>
        <v>4679</v>
      </c>
    </row>
    <row r="735" spans="1:28" customFormat="1" ht="15" customHeight="1" x14ac:dyDescent="0.3">
      <c r="A735" s="116"/>
      <c r="B735" s="12" t="s">
        <v>4024</v>
      </c>
      <c r="C735" s="12" t="s">
        <v>5123</v>
      </c>
      <c r="D735" s="5" t="s">
        <v>8169</v>
      </c>
      <c r="E735" s="50">
        <v>102691</v>
      </c>
      <c r="F735" s="50"/>
      <c r="G735" s="45">
        <v>5905123287749</v>
      </c>
      <c r="H735" s="51"/>
      <c r="I735" s="11" t="s">
        <v>1237</v>
      </c>
      <c r="J735" s="6" t="s">
        <v>2988</v>
      </c>
      <c r="K735" s="12" t="s">
        <v>1212</v>
      </c>
      <c r="L735" s="7" t="s">
        <v>2855</v>
      </c>
      <c r="M735" s="7" t="s">
        <v>2984</v>
      </c>
      <c r="N735" s="17">
        <v>4679</v>
      </c>
      <c r="O735" s="17">
        <v>1469</v>
      </c>
      <c r="P735" s="17">
        <v>1469</v>
      </c>
      <c r="Q735" s="17">
        <v>1469</v>
      </c>
      <c r="R735" s="17"/>
      <c r="S735" s="17"/>
      <c r="T735" s="17" t="str">
        <f t="shared" si="79"/>
        <v>1469</v>
      </c>
      <c r="U735" s="15"/>
      <c r="V735" s="29"/>
      <c r="W735" s="17">
        <f t="shared" si="80"/>
        <v>1513.07</v>
      </c>
      <c r="X735" s="62">
        <v>0.3</v>
      </c>
      <c r="Y735" s="17">
        <f t="shared" si="76"/>
        <v>2161.5285714285715</v>
      </c>
      <c r="Z735" s="21">
        <f t="shared" si="81"/>
        <v>2162</v>
      </c>
      <c r="AA735" s="17">
        <f t="shared" si="77"/>
        <v>2162</v>
      </c>
      <c r="AB735" s="17">
        <f t="shared" si="78"/>
        <v>4679</v>
      </c>
    </row>
    <row r="736" spans="1:28" customFormat="1" ht="15" customHeight="1" x14ac:dyDescent="0.3">
      <c r="A736" s="116"/>
      <c r="B736" s="12" t="s">
        <v>4025</v>
      </c>
      <c r="C736" s="12" t="s">
        <v>5124</v>
      </c>
      <c r="D736" s="5" t="s">
        <v>8169</v>
      </c>
      <c r="E736" s="50">
        <v>102692</v>
      </c>
      <c r="F736" s="50"/>
      <c r="G736" s="45">
        <v>5905123287756</v>
      </c>
      <c r="H736" s="51"/>
      <c r="I736" s="11" t="s">
        <v>1238</v>
      </c>
      <c r="J736" s="6" t="s">
        <v>2988</v>
      </c>
      <c r="K736" s="12" t="s">
        <v>1212</v>
      </c>
      <c r="L736" s="7" t="s">
        <v>2856</v>
      </c>
      <c r="M736" s="7" t="s">
        <v>2984</v>
      </c>
      <c r="N736" s="17">
        <v>4679</v>
      </c>
      <c r="O736" s="17">
        <v>1469</v>
      </c>
      <c r="P736" s="17">
        <v>1469</v>
      </c>
      <c r="Q736" s="17">
        <v>1469</v>
      </c>
      <c r="R736" s="17"/>
      <c r="S736" s="17"/>
      <c r="T736" s="17" t="str">
        <f t="shared" si="79"/>
        <v>1469</v>
      </c>
      <c r="U736" s="15"/>
      <c r="V736" s="29"/>
      <c r="W736" s="17">
        <f t="shared" si="80"/>
        <v>1513.07</v>
      </c>
      <c r="X736" s="62">
        <v>0.3</v>
      </c>
      <c r="Y736" s="17">
        <f t="shared" si="76"/>
        <v>2161.5285714285715</v>
      </c>
      <c r="Z736" s="21">
        <f t="shared" si="81"/>
        <v>2162</v>
      </c>
      <c r="AA736" s="17">
        <f t="shared" si="77"/>
        <v>2162</v>
      </c>
      <c r="AB736" s="17">
        <f t="shared" si="78"/>
        <v>4679</v>
      </c>
    </row>
    <row r="737" spans="1:28" customFormat="1" ht="15" customHeight="1" x14ac:dyDescent="0.3">
      <c r="A737" s="116"/>
      <c r="B737" s="12" t="s">
        <v>4026</v>
      </c>
      <c r="C737" s="12" t="s">
        <v>5125</v>
      </c>
      <c r="D737" s="5" t="s">
        <v>8169</v>
      </c>
      <c r="E737" s="50">
        <v>102693</v>
      </c>
      <c r="F737" s="50"/>
      <c r="G737" s="45">
        <v>5905123287763</v>
      </c>
      <c r="H737" s="51"/>
      <c r="I737" s="11" t="s">
        <v>1239</v>
      </c>
      <c r="J737" s="6" t="s">
        <v>2988</v>
      </c>
      <c r="K737" s="12" t="s">
        <v>1212</v>
      </c>
      <c r="L737" s="7" t="s">
        <v>2858</v>
      </c>
      <c r="M737" s="7" t="s">
        <v>2984</v>
      </c>
      <c r="N737" s="17">
        <v>4679</v>
      </c>
      <c r="O737" s="17">
        <v>1469</v>
      </c>
      <c r="P737" s="17">
        <v>1469</v>
      </c>
      <c r="Q737" s="17">
        <v>1469</v>
      </c>
      <c r="R737" s="17"/>
      <c r="S737" s="17"/>
      <c r="T737" s="17" t="str">
        <f t="shared" si="79"/>
        <v>1469</v>
      </c>
      <c r="U737" s="15"/>
      <c r="V737" s="29"/>
      <c r="W737" s="17">
        <f t="shared" si="80"/>
        <v>1513.07</v>
      </c>
      <c r="X737" s="62">
        <v>0.3</v>
      </c>
      <c r="Y737" s="17">
        <f t="shared" si="76"/>
        <v>2161.5285714285715</v>
      </c>
      <c r="Z737" s="21">
        <f t="shared" si="81"/>
        <v>2162</v>
      </c>
      <c r="AA737" s="17">
        <f t="shared" si="77"/>
        <v>2162</v>
      </c>
      <c r="AB737" s="17">
        <f t="shared" si="78"/>
        <v>4679</v>
      </c>
    </row>
    <row r="738" spans="1:28" customFormat="1" ht="15" customHeight="1" x14ac:dyDescent="0.3">
      <c r="A738" s="116"/>
      <c r="B738" s="12" t="s">
        <v>4027</v>
      </c>
      <c r="C738" s="12" t="s">
        <v>5126</v>
      </c>
      <c r="D738" s="5" t="s">
        <v>8169</v>
      </c>
      <c r="E738" s="50">
        <v>102694</v>
      </c>
      <c r="F738" s="50"/>
      <c r="G738" s="45">
        <v>5905123287770</v>
      </c>
      <c r="H738" s="51"/>
      <c r="I738" s="11" t="s">
        <v>1240</v>
      </c>
      <c r="J738" s="6" t="s">
        <v>2988</v>
      </c>
      <c r="K738" s="12" t="s">
        <v>1212</v>
      </c>
      <c r="L738" s="7" t="s">
        <v>2857</v>
      </c>
      <c r="M738" s="7" t="s">
        <v>2984</v>
      </c>
      <c r="N738" s="17">
        <v>4679</v>
      </c>
      <c r="O738" s="17">
        <v>1469</v>
      </c>
      <c r="P738" s="17">
        <v>1469</v>
      </c>
      <c r="Q738" s="17">
        <v>1469</v>
      </c>
      <c r="R738" s="17"/>
      <c r="S738" s="17"/>
      <c r="T738" s="17" t="str">
        <f t="shared" si="79"/>
        <v>1469</v>
      </c>
      <c r="U738" s="15"/>
      <c r="V738" s="29"/>
      <c r="W738" s="17">
        <f t="shared" si="80"/>
        <v>1513.07</v>
      </c>
      <c r="X738" s="62">
        <v>0.3</v>
      </c>
      <c r="Y738" s="17">
        <f t="shared" si="76"/>
        <v>2161.5285714285715</v>
      </c>
      <c r="Z738" s="21">
        <f t="shared" si="81"/>
        <v>2162</v>
      </c>
      <c r="AA738" s="17">
        <f t="shared" si="77"/>
        <v>2162</v>
      </c>
      <c r="AB738" s="17">
        <f t="shared" si="78"/>
        <v>4679</v>
      </c>
    </row>
    <row r="739" spans="1:28" customFormat="1" ht="15" customHeight="1" x14ac:dyDescent="0.3">
      <c r="A739" s="116"/>
      <c r="B739" s="12" t="s">
        <v>4028</v>
      </c>
      <c r="C739" s="12" t="s">
        <v>5127</v>
      </c>
      <c r="D739" s="5" t="s">
        <v>8169</v>
      </c>
      <c r="E739" s="50">
        <v>102689</v>
      </c>
      <c r="F739" s="50"/>
      <c r="G739" s="45">
        <v>5905123287725</v>
      </c>
      <c r="H739" s="51"/>
      <c r="I739" s="11" t="s">
        <v>1241</v>
      </c>
      <c r="J739" s="6" t="s">
        <v>2988</v>
      </c>
      <c r="K739" s="12" t="s">
        <v>1212</v>
      </c>
      <c r="L739" s="7" t="s">
        <v>2853</v>
      </c>
      <c r="M739" s="7" t="s">
        <v>2984</v>
      </c>
      <c r="N739" s="17">
        <v>4679</v>
      </c>
      <c r="O739" s="17">
        <v>1469</v>
      </c>
      <c r="P739" s="17">
        <v>1469</v>
      </c>
      <c r="Q739" s="17">
        <v>1469</v>
      </c>
      <c r="R739" s="17"/>
      <c r="S739" s="17"/>
      <c r="T739" s="17" t="str">
        <f t="shared" si="79"/>
        <v>1469</v>
      </c>
      <c r="U739" s="15"/>
      <c r="V739" s="29"/>
      <c r="W739" s="17">
        <f t="shared" si="80"/>
        <v>1513.07</v>
      </c>
      <c r="X739" s="62">
        <v>0.3</v>
      </c>
      <c r="Y739" s="17">
        <f t="shared" si="76"/>
        <v>2161.5285714285715</v>
      </c>
      <c r="Z739" s="21">
        <f t="shared" si="81"/>
        <v>2162</v>
      </c>
      <c r="AA739" s="17">
        <f t="shared" si="77"/>
        <v>2162</v>
      </c>
      <c r="AB739" s="17">
        <f t="shared" si="78"/>
        <v>4679</v>
      </c>
    </row>
    <row r="740" spans="1:28" customFormat="1" ht="15" customHeight="1" x14ac:dyDescent="0.3">
      <c r="A740" s="116"/>
      <c r="B740" s="12">
        <v>596497</v>
      </c>
      <c r="C740" s="12">
        <v>103238</v>
      </c>
      <c r="D740" s="5" t="s">
        <v>8169</v>
      </c>
      <c r="E740" s="48">
        <v>105964</v>
      </c>
      <c r="F740" s="79">
        <v>103238</v>
      </c>
      <c r="G740" s="45">
        <v>5905490059192</v>
      </c>
      <c r="H740" s="76">
        <v>5905490003119</v>
      </c>
      <c r="I740" s="11" t="s">
        <v>1242</v>
      </c>
      <c r="J740" s="6" t="s">
        <v>2988</v>
      </c>
      <c r="K740" s="12" t="s">
        <v>174</v>
      </c>
      <c r="L740" s="7" t="s">
        <v>2750</v>
      </c>
      <c r="M740" s="7" t="s">
        <v>2984</v>
      </c>
      <c r="N740" s="17">
        <v>1379</v>
      </c>
      <c r="O740" s="17">
        <v>561</v>
      </c>
      <c r="P740" s="17">
        <v>561</v>
      </c>
      <c r="Q740" s="17">
        <v>561</v>
      </c>
      <c r="R740" s="17"/>
      <c r="S740" s="17"/>
      <c r="T740" s="17" t="str">
        <f t="shared" si="79"/>
        <v>561</v>
      </c>
      <c r="U740" s="15"/>
      <c r="V740" s="29"/>
      <c r="W740" s="17">
        <f t="shared" si="80"/>
        <v>577.83000000000004</v>
      </c>
      <c r="X740" s="62">
        <v>0.3</v>
      </c>
      <c r="Y740" s="17">
        <f t="shared" si="76"/>
        <v>825.47142857142865</v>
      </c>
      <c r="Z740" s="21">
        <f t="shared" si="81"/>
        <v>825</v>
      </c>
      <c r="AA740" s="17">
        <f t="shared" si="77"/>
        <v>825</v>
      </c>
      <c r="AB740" s="17">
        <f t="shared" si="78"/>
        <v>1379</v>
      </c>
    </row>
    <row r="741" spans="1:28" customFormat="1" ht="15" customHeight="1" x14ac:dyDescent="0.3">
      <c r="A741" s="116"/>
      <c r="B741" s="12">
        <v>596498</v>
      </c>
      <c r="C741" s="12">
        <v>103239</v>
      </c>
      <c r="D741" s="5" t="s">
        <v>8169</v>
      </c>
      <c r="E741" s="48">
        <v>105965</v>
      </c>
      <c r="F741" s="79">
        <v>103239</v>
      </c>
      <c r="G741" s="45">
        <v>5905490059208</v>
      </c>
      <c r="H741" s="76">
        <v>5905490003126</v>
      </c>
      <c r="I741" s="11" t="s">
        <v>1243</v>
      </c>
      <c r="J741" s="6" t="s">
        <v>2988</v>
      </c>
      <c r="K741" s="12" t="s">
        <v>174</v>
      </c>
      <c r="L741" s="7" t="s">
        <v>2751</v>
      </c>
      <c r="M741" s="7" t="s">
        <v>2984</v>
      </c>
      <c r="N741" s="17">
        <v>1379</v>
      </c>
      <c r="O741" s="17">
        <v>561</v>
      </c>
      <c r="P741" s="17">
        <v>561</v>
      </c>
      <c r="Q741" s="17">
        <v>561</v>
      </c>
      <c r="R741" s="17"/>
      <c r="S741" s="17"/>
      <c r="T741" s="17" t="str">
        <f t="shared" si="79"/>
        <v>561</v>
      </c>
      <c r="U741" s="15"/>
      <c r="V741" s="29"/>
      <c r="W741" s="17">
        <f t="shared" si="80"/>
        <v>577.83000000000004</v>
      </c>
      <c r="X741" s="62">
        <v>0.3</v>
      </c>
      <c r="Y741" s="17">
        <f t="shared" si="76"/>
        <v>825.47142857142865</v>
      </c>
      <c r="Z741" s="21">
        <f t="shared" si="81"/>
        <v>825</v>
      </c>
      <c r="AA741" s="17">
        <f t="shared" si="77"/>
        <v>825</v>
      </c>
      <c r="AB741" s="17">
        <f t="shared" si="78"/>
        <v>1379</v>
      </c>
    </row>
    <row r="742" spans="1:28" customFormat="1" ht="15" customHeight="1" x14ac:dyDescent="0.3">
      <c r="A742" s="116"/>
      <c r="B742" s="12">
        <v>596499</v>
      </c>
      <c r="C742" s="12">
        <v>103240</v>
      </c>
      <c r="D742" s="5" t="s">
        <v>8169</v>
      </c>
      <c r="E742" s="48">
        <v>105966</v>
      </c>
      <c r="F742" s="79">
        <v>103240</v>
      </c>
      <c r="G742" s="45">
        <v>5905490059215</v>
      </c>
      <c r="H742" s="76">
        <v>5905490003133</v>
      </c>
      <c r="I742" s="11" t="s">
        <v>1244</v>
      </c>
      <c r="J742" s="6" t="s">
        <v>2988</v>
      </c>
      <c r="K742" s="12" t="s">
        <v>174</v>
      </c>
      <c r="L742" s="7" t="s">
        <v>2752</v>
      </c>
      <c r="M742" s="7" t="s">
        <v>2984</v>
      </c>
      <c r="N742" s="17">
        <v>1379</v>
      </c>
      <c r="O742" s="17">
        <v>561</v>
      </c>
      <c r="P742" s="17">
        <v>561</v>
      </c>
      <c r="Q742" s="17">
        <v>561</v>
      </c>
      <c r="R742" s="17"/>
      <c r="S742" s="17"/>
      <c r="T742" s="17" t="str">
        <f t="shared" si="79"/>
        <v>561</v>
      </c>
      <c r="U742" s="15"/>
      <c r="V742" s="29"/>
      <c r="W742" s="17">
        <f t="shared" si="80"/>
        <v>577.83000000000004</v>
      </c>
      <c r="X742" s="62">
        <v>0.3</v>
      </c>
      <c r="Y742" s="17">
        <f t="shared" si="76"/>
        <v>825.47142857142865</v>
      </c>
      <c r="Z742" s="21">
        <f t="shared" si="81"/>
        <v>825</v>
      </c>
      <c r="AA742" s="17">
        <f t="shared" si="77"/>
        <v>825</v>
      </c>
      <c r="AB742" s="17">
        <f t="shared" si="78"/>
        <v>1379</v>
      </c>
    </row>
    <row r="743" spans="1:28" customFormat="1" ht="15" customHeight="1" x14ac:dyDescent="0.3">
      <c r="A743" s="116"/>
      <c r="B743" s="12">
        <v>596500</v>
      </c>
      <c r="C743" s="12">
        <v>103241</v>
      </c>
      <c r="D743" s="5" t="s">
        <v>8169</v>
      </c>
      <c r="E743" s="48">
        <v>105967</v>
      </c>
      <c r="F743" s="79">
        <v>103241</v>
      </c>
      <c r="G743" s="45">
        <v>5905490059222</v>
      </c>
      <c r="H743" s="76">
        <v>5905490003140</v>
      </c>
      <c r="I743" s="11" t="s">
        <v>1245</v>
      </c>
      <c r="J743" s="6" t="s">
        <v>2988</v>
      </c>
      <c r="K743" s="12" t="s">
        <v>174</v>
      </c>
      <c r="L743" s="7" t="s">
        <v>2753</v>
      </c>
      <c r="M743" s="7" t="s">
        <v>2984</v>
      </c>
      <c r="N743" s="17">
        <v>1379</v>
      </c>
      <c r="O743" s="17">
        <v>561</v>
      </c>
      <c r="P743" s="17">
        <v>561</v>
      </c>
      <c r="Q743" s="17">
        <v>561</v>
      </c>
      <c r="R743" s="17"/>
      <c r="S743" s="17"/>
      <c r="T743" s="17" t="str">
        <f t="shared" si="79"/>
        <v>561</v>
      </c>
      <c r="U743" s="15"/>
      <c r="V743" s="29"/>
      <c r="W743" s="17">
        <f t="shared" si="80"/>
        <v>577.83000000000004</v>
      </c>
      <c r="X743" s="62">
        <v>0.3</v>
      </c>
      <c r="Y743" s="17">
        <f t="shared" si="76"/>
        <v>825.47142857142865</v>
      </c>
      <c r="Z743" s="21">
        <f t="shared" si="81"/>
        <v>825</v>
      </c>
      <c r="AA743" s="17">
        <f t="shared" si="77"/>
        <v>825</v>
      </c>
      <c r="AB743" s="17">
        <f t="shared" si="78"/>
        <v>1379</v>
      </c>
    </row>
    <row r="744" spans="1:28" customFormat="1" ht="15" customHeight="1" x14ac:dyDescent="0.3">
      <c r="A744" s="116"/>
      <c r="B744" s="12">
        <v>596501</v>
      </c>
      <c r="C744" s="12">
        <v>103242</v>
      </c>
      <c r="D744" s="5" t="s">
        <v>8169</v>
      </c>
      <c r="E744" s="48">
        <v>105968</v>
      </c>
      <c r="F744" s="79">
        <v>103242</v>
      </c>
      <c r="G744" s="45">
        <v>5905490059239</v>
      </c>
      <c r="H744" s="76">
        <v>5905490003157</v>
      </c>
      <c r="I744" s="11" t="s">
        <v>1246</v>
      </c>
      <c r="J744" s="6" t="s">
        <v>2988</v>
      </c>
      <c r="K744" s="12" t="s">
        <v>174</v>
      </c>
      <c r="L744" s="7" t="s">
        <v>2754</v>
      </c>
      <c r="M744" s="7" t="s">
        <v>2984</v>
      </c>
      <c r="N744" s="17">
        <v>1379</v>
      </c>
      <c r="O744" s="17">
        <v>561</v>
      </c>
      <c r="P744" s="17">
        <v>561</v>
      </c>
      <c r="Q744" s="17">
        <v>561</v>
      </c>
      <c r="R744" s="17"/>
      <c r="S744" s="17"/>
      <c r="T744" s="17" t="str">
        <f t="shared" si="79"/>
        <v>561</v>
      </c>
      <c r="U744" s="15"/>
      <c r="V744" s="29"/>
      <c r="W744" s="17">
        <f t="shared" si="80"/>
        <v>577.83000000000004</v>
      </c>
      <c r="X744" s="62">
        <v>0.3</v>
      </c>
      <c r="Y744" s="17">
        <f t="shared" si="76"/>
        <v>825.47142857142865</v>
      </c>
      <c r="Z744" s="21">
        <f t="shared" si="81"/>
        <v>825</v>
      </c>
      <c r="AA744" s="17">
        <f t="shared" si="77"/>
        <v>825</v>
      </c>
      <c r="AB744" s="17">
        <f t="shared" si="78"/>
        <v>1379</v>
      </c>
    </row>
    <row r="745" spans="1:28" customFormat="1" ht="15" customHeight="1" x14ac:dyDescent="0.3">
      <c r="A745" s="116"/>
      <c r="B745" s="12">
        <v>596502</v>
      </c>
      <c r="C745" s="12">
        <v>103243</v>
      </c>
      <c r="D745" s="5" t="s">
        <v>8169</v>
      </c>
      <c r="E745" s="48">
        <v>105969</v>
      </c>
      <c r="F745" s="79">
        <v>103243</v>
      </c>
      <c r="G745" s="45">
        <v>5905490059246</v>
      </c>
      <c r="H745" s="76">
        <v>5905490003164</v>
      </c>
      <c r="I745" s="11" t="s">
        <v>1247</v>
      </c>
      <c r="J745" s="6" t="s">
        <v>2988</v>
      </c>
      <c r="K745" s="12" t="s">
        <v>174</v>
      </c>
      <c r="L745" s="7" t="s">
        <v>2755</v>
      </c>
      <c r="M745" s="7" t="s">
        <v>2984</v>
      </c>
      <c r="N745" s="17">
        <v>1379</v>
      </c>
      <c r="O745" s="17">
        <v>561</v>
      </c>
      <c r="P745" s="17">
        <v>561</v>
      </c>
      <c r="Q745" s="17">
        <v>561</v>
      </c>
      <c r="R745" s="17"/>
      <c r="S745" s="17"/>
      <c r="T745" s="17" t="str">
        <f t="shared" si="79"/>
        <v>561</v>
      </c>
      <c r="U745" s="15"/>
      <c r="V745" s="29"/>
      <c r="W745" s="17">
        <f t="shared" si="80"/>
        <v>577.83000000000004</v>
      </c>
      <c r="X745" s="62">
        <v>0.3</v>
      </c>
      <c r="Y745" s="17">
        <f t="shared" si="76"/>
        <v>825.47142857142865</v>
      </c>
      <c r="Z745" s="21">
        <f t="shared" si="81"/>
        <v>825</v>
      </c>
      <c r="AA745" s="17">
        <f t="shared" si="77"/>
        <v>825</v>
      </c>
      <c r="AB745" s="17">
        <f t="shared" si="78"/>
        <v>1379</v>
      </c>
    </row>
    <row r="746" spans="1:28" customFormat="1" ht="15" customHeight="1" x14ac:dyDescent="0.3">
      <c r="A746" s="116"/>
      <c r="B746" s="12">
        <v>596503</v>
      </c>
      <c r="C746" s="12">
        <v>103244</v>
      </c>
      <c r="D746" s="5" t="s">
        <v>8169</v>
      </c>
      <c r="E746" s="48">
        <v>105970</v>
      </c>
      <c r="F746" s="79">
        <v>103244</v>
      </c>
      <c r="G746" s="45">
        <v>5905490059253</v>
      </c>
      <c r="H746" s="76">
        <v>5905490003171</v>
      </c>
      <c r="I746" s="11" t="s">
        <v>1248</v>
      </c>
      <c r="J746" s="6" t="s">
        <v>2988</v>
      </c>
      <c r="K746" s="12" t="s">
        <v>174</v>
      </c>
      <c r="L746" s="7" t="s">
        <v>2756</v>
      </c>
      <c r="M746" s="7" t="s">
        <v>2984</v>
      </c>
      <c r="N746" s="17">
        <v>1379</v>
      </c>
      <c r="O746" s="17">
        <v>561</v>
      </c>
      <c r="P746" s="17">
        <v>561</v>
      </c>
      <c r="Q746" s="17">
        <v>561</v>
      </c>
      <c r="R746" s="17"/>
      <c r="S746" s="17"/>
      <c r="T746" s="17" t="str">
        <f t="shared" si="79"/>
        <v>561</v>
      </c>
      <c r="U746" s="15"/>
      <c r="V746" s="29"/>
      <c r="W746" s="17">
        <f t="shared" si="80"/>
        <v>577.83000000000004</v>
      </c>
      <c r="X746" s="62">
        <v>0.3</v>
      </c>
      <c r="Y746" s="17">
        <f t="shared" si="76"/>
        <v>825.47142857142865</v>
      </c>
      <c r="Z746" s="21">
        <f t="shared" si="81"/>
        <v>825</v>
      </c>
      <c r="AA746" s="17">
        <f t="shared" si="77"/>
        <v>825</v>
      </c>
      <c r="AB746" s="17">
        <f t="shared" si="78"/>
        <v>1379</v>
      </c>
    </row>
    <row r="747" spans="1:28" customFormat="1" ht="15" customHeight="1" x14ac:dyDescent="0.3">
      <c r="A747" s="116"/>
      <c r="B747" s="12">
        <v>596504</v>
      </c>
      <c r="C747" s="12">
        <v>103237</v>
      </c>
      <c r="D747" s="5" t="s">
        <v>8169</v>
      </c>
      <c r="E747" s="48">
        <v>105963</v>
      </c>
      <c r="F747" s="79">
        <v>103237</v>
      </c>
      <c r="G747" s="45">
        <v>5905490059185</v>
      </c>
      <c r="H747" s="76">
        <v>5905490003102</v>
      </c>
      <c r="I747" s="11" t="s">
        <v>1249</v>
      </c>
      <c r="J747" s="6" t="s">
        <v>2988</v>
      </c>
      <c r="K747" s="12" t="s">
        <v>174</v>
      </c>
      <c r="L747" s="7" t="s">
        <v>2749</v>
      </c>
      <c r="M747" s="7" t="s">
        <v>2984</v>
      </c>
      <c r="N747" s="17">
        <v>1379</v>
      </c>
      <c r="O747" s="17">
        <v>561</v>
      </c>
      <c r="P747" s="17">
        <v>561</v>
      </c>
      <c r="Q747" s="17">
        <v>561</v>
      </c>
      <c r="R747" s="17"/>
      <c r="S747" s="17"/>
      <c r="T747" s="17" t="str">
        <f t="shared" si="79"/>
        <v>561</v>
      </c>
      <c r="U747" s="15"/>
      <c r="V747" s="29"/>
      <c r="W747" s="17">
        <f t="shared" si="80"/>
        <v>577.83000000000004</v>
      </c>
      <c r="X747" s="62">
        <v>0.3</v>
      </c>
      <c r="Y747" s="17">
        <f t="shared" ref="Y747:Y810" si="82">W747/0.7</f>
        <v>825.47142857142865</v>
      </c>
      <c r="Z747" s="21">
        <f t="shared" si="81"/>
        <v>825</v>
      </c>
      <c r="AA747" s="17">
        <f t="shared" si="77"/>
        <v>825</v>
      </c>
      <c r="AB747" s="17">
        <f t="shared" si="78"/>
        <v>1379</v>
      </c>
    </row>
    <row r="748" spans="1:28" customFormat="1" ht="15" customHeight="1" x14ac:dyDescent="0.3">
      <c r="A748" s="116"/>
      <c r="B748" s="12" t="s">
        <v>4029</v>
      </c>
      <c r="C748" s="12" t="s">
        <v>5128</v>
      </c>
      <c r="D748" s="5" t="s">
        <v>8169</v>
      </c>
      <c r="E748" s="50">
        <v>103188</v>
      </c>
      <c r="F748" s="50"/>
      <c r="G748" s="51">
        <v>5905490002617</v>
      </c>
      <c r="H748" s="51"/>
      <c r="I748" s="11" t="s">
        <v>1250</v>
      </c>
      <c r="J748" s="6" t="s">
        <v>2988</v>
      </c>
      <c r="K748" s="12" t="s">
        <v>192</v>
      </c>
      <c r="L748" s="7" t="s">
        <v>2799</v>
      </c>
      <c r="M748" s="7" t="s">
        <v>2984</v>
      </c>
      <c r="N748" s="17">
        <v>1799</v>
      </c>
      <c r="O748" s="17">
        <v>849</v>
      </c>
      <c r="P748" s="17">
        <v>872.62930400000005</v>
      </c>
      <c r="Q748" s="17">
        <v>872.62930400000005</v>
      </c>
      <c r="R748" s="17"/>
      <c r="S748" s="17"/>
      <c r="T748" s="17" t="str">
        <f t="shared" si="79"/>
        <v>872,629304</v>
      </c>
      <c r="U748" s="15"/>
      <c r="V748" s="29"/>
      <c r="W748" s="17">
        <f t="shared" si="80"/>
        <v>898.80818312000008</v>
      </c>
      <c r="X748" s="62">
        <v>0.3</v>
      </c>
      <c r="Y748" s="17">
        <f t="shared" si="82"/>
        <v>1284.0116901714289</v>
      </c>
      <c r="Z748" s="21">
        <f t="shared" si="81"/>
        <v>1284</v>
      </c>
      <c r="AA748" s="17">
        <f t="shared" si="77"/>
        <v>1284</v>
      </c>
      <c r="AB748" s="17">
        <f t="shared" si="78"/>
        <v>1799</v>
      </c>
    </row>
    <row r="749" spans="1:28" customFormat="1" ht="15" customHeight="1" x14ac:dyDescent="0.3">
      <c r="A749" s="116"/>
      <c r="B749" s="12" t="s">
        <v>4030</v>
      </c>
      <c r="C749" s="12" t="s">
        <v>5129</v>
      </c>
      <c r="D749" s="5" t="s">
        <v>8169</v>
      </c>
      <c r="E749" s="50">
        <v>103189</v>
      </c>
      <c r="F749" s="50"/>
      <c r="G749" s="51">
        <v>5905490002624</v>
      </c>
      <c r="H749" s="51"/>
      <c r="I749" s="11" t="s">
        <v>1251</v>
      </c>
      <c r="J749" s="6" t="s">
        <v>2988</v>
      </c>
      <c r="K749" s="12" t="s">
        <v>192</v>
      </c>
      <c r="L749" s="7" t="s">
        <v>2800</v>
      </c>
      <c r="M749" s="7" t="s">
        <v>2984</v>
      </c>
      <c r="N749" s="17">
        <v>1799</v>
      </c>
      <c r="O749" s="17">
        <v>849</v>
      </c>
      <c r="P749" s="17">
        <v>872.62930400000005</v>
      </c>
      <c r="Q749" s="17">
        <v>872.62930400000005</v>
      </c>
      <c r="R749" s="17"/>
      <c r="S749" s="17"/>
      <c r="T749" s="17" t="str">
        <f t="shared" si="79"/>
        <v>872,629304</v>
      </c>
      <c r="U749" s="15"/>
      <c r="V749" s="29"/>
      <c r="W749" s="17">
        <f t="shared" si="80"/>
        <v>898.80818312000008</v>
      </c>
      <c r="X749" s="62">
        <v>0.3</v>
      </c>
      <c r="Y749" s="17">
        <f t="shared" si="82"/>
        <v>1284.0116901714289</v>
      </c>
      <c r="Z749" s="21">
        <f t="shared" si="81"/>
        <v>1284</v>
      </c>
      <c r="AA749" s="17">
        <f t="shared" si="77"/>
        <v>1284</v>
      </c>
      <c r="AB749" s="17">
        <f t="shared" si="78"/>
        <v>1799</v>
      </c>
    </row>
    <row r="750" spans="1:28" customFormat="1" ht="15" customHeight="1" x14ac:dyDescent="0.3">
      <c r="A750" s="116"/>
      <c r="B750" s="12" t="s">
        <v>4031</v>
      </c>
      <c r="C750" s="12" t="s">
        <v>5130</v>
      </c>
      <c r="D750" s="5" t="s">
        <v>8169</v>
      </c>
      <c r="E750" s="50">
        <v>103190</v>
      </c>
      <c r="F750" s="50"/>
      <c r="G750" s="51">
        <v>5905490002631</v>
      </c>
      <c r="H750" s="51"/>
      <c r="I750" s="11" t="s">
        <v>1252</v>
      </c>
      <c r="J750" s="6" t="s">
        <v>2988</v>
      </c>
      <c r="K750" s="12" t="s">
        <v>192</v>
      </c>
      <c r="L750" s="7" t="s">
        <v>2801</v>
      </c>
      <c r="M750" s="7" t="s">
        <v>2984</v>
      </c>
      <c r="N750" s="17">
        <v>1799</v>
      </c>
      <c r="O750" s="17">
        <v>849</v>
      </c>
      <c r="P750" s="17">
        <v>872.62930400000005</v>
      </c>
      <c r="Q750" s="17">
        <v>872.62930400000005</v>
      </c>
      <c r="R750" s="17"/>
      <c r="S750" s="17"/>
      <c r="T750" s="17" t="str">
        <f t="shared" si="79"/>
        <v>872,629304</v>
      </c>
      <c r="U750" s="15"/>
      <c r="V750" s="29"/>
      <c r="W750" s="17">
        <f t="shared" si="80"/>
        <v>898.80818312000008</v>
      </c>
      <c r="X750" s="62">
        <v>0.3</v>
      </c>
      <c r="Y750" s="17">
        <f t="shared" si="82"/>
        <v>1284.0116901714289</v>
      </c>
      <c r="Z750" s="21">
        <f t="shared" si="81"/>
        <v>1284</v>
      </c>
      <c r="AA750" s="17">
        <f t="shared" si="77"/>
        <v>1284</v>
      </c>
      <c r="AB750" s="17">
        <f t="shared" si="78"/>
        <v>1799</v>
      </c>
    </row>
    <row r="751" spans="1:28" customFormat="1" ht="15" customHeight="1" x14ac:dyDescent="0.3">
      <c r="A751" s="116"/>
      <c r="B751" s="12" t="s">
        <v>4032</v>
      </c>
      <c r="C751" s="12" t="s">
        <v>5131</v>
      </c>
      <c r="D751" s="5" t="s">
        <v>8169</v>
      </c>
      <c r="E751" s="50">
        <v>103191</v>
      </c>
      <c r="F751" s="50"/>
      <c r="G751" s="51">
        <v>5905490002648</v>
      </c>
      <c r="H751" s="51"/>
      <c r="I751" s="11" t="s">
        <v>1253</v>
      </c>
      <c r="J751" s="6" t="s">
        <v>2988</v>
      </c>
      <c r="K751" s="12" t="s">
        <v>192</v>
      </c>
      <c r="L751" s="7" t="s">
        <v>2802</v>
      </c>
      <c r="M751" s="7" t="s">
        <v>2984</v>
      </c>
      <c r="N751" s="17">
        <v>1799</v>
      </c>
      <c r="O751" s="17">
        <v>849</v>
      </c>
      <c r="P751" s="17">
        <v>872.62930400000005</v>
      </c>
      <c r="Q751" s="17">
        <v>872.62930400000005</v>
      </c>
      <c r="R751" s="17"/>
      <c r="S751" s="17"/>
      <c r="T751" s="17" t="str">
        <f t="shared" si="79"/>
        <v>872,629304</v>
      </c>
      <c r="U751" s="15"/>
      <c r="V751" s="29"/>
      <c r="W751" s="17">
        <f t="shared" si="80"/>
        <v>898.80818312000008</v>
      </c>
      <c r="X751" s="62">
        <v>0.3</v>
      </c>
      <c r="Y751" s="17">
        <f t="shared" si="82"/>
        <v>1284.0116901714289</v>
      </c>
      <c r="Z751" s="21">
        <f t="shared" si="81"/>
        <v>1284</v>
      </c>
      <c r="AA751" s="17">
        <f t="shared" si="77"/>
        <v>1284</v>
      </c>
      <c r="AB751" s="17">
        <f t="shared" si="78"/>
        <v>1799</v>
      </c>
    </row>
    <row r="752" spans="1:28" customFormat="1" ht="15" customHeight="1" x14ac:dyDescent="0.3">
      <c r="A752" s="116"/>
      <c r="B752" s="12" t="s">
        <v>4033</v>
      </c>
      <c r="C752" s="12" t="s">
        <v>5132</v>
      </c>
      <c r="D752" s="5" t="s">
        <v>8169</v>
      </c>
      <c r="E752" s="50">
        <v>103192</v>
      </c>
      <c r="F752" s="50"/>
      <c r="G752" s="51">
        <v>5905490002655</v>
      </c>
      <c r="H752" s="51"/>
      <c r="I752" s="11" t="s">
        <v>1254</v>
      </c>
      <c r="J752" s="6" t="s">
        <v>2988</v>
      </c>
      <c r="K752" s="12" t="s">
        <v>192</v>
      </c>
      <c r="L752" s="7" t="s">
        <v>2803</v>
      </c>
      <c r="M752" s="7" t="s">
        <v>2984</v>
      </c>
      <c r="N752" s="17">
        <v>1799</v>
      </c>
      <c r="O752" s="17">
        <v>849</v>
      </c>
      <c r="P752" s="17">
        <v>872.62930400000005</v>
      </c>
      <c r="Q752" s="17">
        <v>872.62930400000005</v>
      </c>
      <c r="R752" s="17"/>
      <c r="S752" s="17"/>
      <c r="T752" s="17" t="str">
        <f t="shared" si="79"/>
        <v>872,629304</v>
      </c>
      <c r="U752" s="15"/>
      <c r="V752" s="29"/>
      <c r="W752" s="17">
        <f t="shared" si="80"/>
        <v>898.80818312000008</v>
      </c>
      <c r="X752" s="62">
        <v>0.3</v>
      </c>
      <c r="Y752" s="17">
        <f t="shared" si="82"/>
        <v>1284.0116901714289</v>
      </c>
      <c r="Z752" s="21">
        <f t="shared" si="81"/>
        <v>1284</v>
      </c>
      <c r="AA752" s="17">
        <f t="shared" si="77"/>
        <v>1284</v>
      </c>
      <c r="AB752" s="17">
        <f t="shared" si="78"/>
        <v>1799</v>
      </c>
    </row>
    <row r="753" spans="1:28" customFormat="1" ht="15" customHeight="1" x14ac:dyDescent="0.3">
      <c r="A753" s="116"/>
      <c r="B753" s="12" t="s">
        <v>4034</v>
      </c>
      <c r="C753" s="12" t="s">
        <v>5133</v>
      </c>
      <c r="D753" s="5" t="s">
        <v>8169</v>
      </c>
      <c r="E753" s="50">
        <v>103193</v>
      </c>
      <c r="F753" s="50"/>
      <c r="G753" s="51">
        <v>5905490002662</v>
      </c>
      <c r="H753" s="51"/>
      <c r="I753" s="11" t="s">
        <v>1255</v>
      </c>
      <c r="J753" s="6" t="s">
        <v>2988</v>
      </c>
      <c r="K753" s="12" t="s">
        <v>192</v>
      </c>
      <c r="L753" s="7" t="s">
        <v>2804</v>
      </c>
      <c r="M753" s="7" t="s">
        <v>2984</v>
      </c>
      <c r="N753" s="17">
        <v>1799</v>
      </c>
      <c r="O753" s="17">
        <v>849</v>
      </c>
      <c r="P753" s="17">
        <v>872.62930400000005</v>
      </c>
      <c r="Q753" s="17">
        <v>872.62930400000005</v>
      </c>
      <c r="R753" s="17"/>
      <c r="S753" s="17"/>
      <c r="T753" s="17" t="str">
        <f t="shared" si="79"/>
        <v>872,629304</v>
      </c>
      <c r="U753" s="15"/>
      <c r="V753" s="29"/>
      <c r="W753" s="17">
        <f t="shared" si="80"/>
        <v>898.80818312000008</v>
      </c>
      <c r="X753" s="62">
        <v>0.3</v>
      </c>
      <c r="Y753" s="17">
        <f t="shared" si="82"/>
        <v>1284.0116901714289</v>
      </c>
      <c r="Z753" s="21">
        <f t="shared" si="81"/>
        <v>1284</v>
      </c>
      <c r="AA753" s="17">
        <f t="shared" si="77"/>
        <v>1284</v>
      </c>
      <c r="AB753" s="17">
        <f t="shared" si="78"/>
        <v>1799</v>
      </c>
    </row>
    <row r="754" spans="1:28" customFormat="1" ht="15" customHeight="1" x14ac:dyDescent="0.3">
      <c r="A754" s="116"/>
      <c r="B754" s="12" t="s">
        <v>4035</v>
      </c>
      <c r="C754" s="12" t="s">
        <v>5134</v>
      </c>
      <c r="D754" s="5" t="s">
        <v>8169</v>
      </c>
      <c r="E754" s="50">
        <v>103194</v>
      </c>
      <c r="F754" s="50"/>
      <c r="G754" s="51">
        <v>5905490002679</v>
      </c>
      <c r="H754" s="51"/>
      <c r="I754" s="11" t="s">
        <v>1256</v>
      </c>
      <c r="J754" s="6" t="s">
        <v>2988</v>
      </c>
      <c r="K754" s="12" t="s">
        <v>192</v>
      </c>
      <c r="L754" s="7" t="s">
        <v>2805</v>
      </c>
      <c r="M754" s="7" t="s">
        <v>2984</v>
      </c>
      <c r="N754" s="17">
        <v>1799</v>
      </c>
      <c r="O754" s="17">
        <v>849</v>
      </c>
      <c r="P754" s="17">
        <v>872.62930400000005</v>
      </c>
      <c r="Q754" s="17">
        <v>872.62930400000005</v>
      </c>
      <c r="R754" s="17"/>
      <c r="S754" s="17"/>
      <c r="T754" s="17" t="str">
        <f t="shared" si="79"/>
        <v>872,629304</v>
      </c>
      <c r="U754" s="15"/>
      <c r="V754" s="29"/>
      <c r="W754" s="17">
        <f t="shared" si="80"/>
        <v>898.80818312000008</v>
      </c>
      <c r="X754" s="62">
        <v>0.3</v>
      </c>
      <c r="Y754" s="17">
        <f t="shared" si="82"/>
        <v>1284.0116901714289</v>
      </c>
      <c r="Z754" s="21">
        <f t="shared" si="81"/>
        <v>1284</v>
      </c>
      <c r="AA754" s="17">
        <f t="shared" si="77"/>
        <v>1284</v>
      </c>
      <c r="AB754" s="17">
        <f t="shared" si="78"/>
        <v>1799</v>
      </c>
    </row>
    <row r="755" spans="1:28" customFormat="1" ht="15" customHeight="1" x14ac:dyDescent="0.3">
      <c r="A755" s="116"/>
      <c r="B755" s="12" t="s">
        <v>4036</v>
      </c>
      <c r="C755" s="12" t="s">
        <v>5135</v>
      </c>
      <c r="D755" s="5" t="s">
        <v>8169</v>
      </c>
      <c r="E755" s="50">
        <v>103195</v>
      </c>
      <c r="F755" s="50"/>
      <c r="G755" s="51">
        <v>5905490002686</v>
      </c>
      <c r="H755" s="51"/>
      <c r="I755" s="11" t="s">
        <v>1257</v>
      </c>
      <c r="J755" s="6" t="s">
        <v>2988</v>
      </c>
      <c r="K755" s="12" t="s">
        <v>192</v>
      </c>
      <c r="L755" s="7" t="s">
        <v>2806</v>
      </c>
      <c r="M755" s="7" t="s">
        <v>2984</v>
      </c>
      <c r="N755" s="17">
        <v>1799</v>
      </c>
      <c r="O755" s="17">
        <v>849</v>
      </c>
      <c r="P755" s="17">
        <v>872.62930400000005</v>
      </c>
      <c r="Q755" s="17">
        <v>872.62930400000005</v>
      </c>
      <c r="R755" s="17"/>
      <c r="S755" s="17"/>
      <c r="T755" s="17" t="str">
        <f t="shared" si="79"/>
        <v>872,629304</v>
      </c>
      <c r="U755" s="15"/>
      <c r="V755" s="29"/>
      <c r="W755" s="17">
        <f t="shared" si="80"/>
        <v>898.80818312000008</v>
      </c>
      <c r="X755" s="62">
        <v>0.3</v>
      </c>
      <c r="Y755" s="17">
        <f t="shared" si="82"/>
        <v>1284.0116901714289</v>
      </c>
      <c r="Z755" s="21">
        <f t="shared" si="81"/>
        <v>1284</v>
      </c>
      <c r="AA755" s="17">
        <f t="shared" si="77"/>
        <v>1284</v>
      </c>
      <c r="AB755" s="17">
        <f t="shared" si="78"/>
        <v>1799</v>
      </c>
    </row>
    <row r="756" spans="1:28" customFormat="1" ht="15" customHeight="1" x14ac:dyDescent="0.3">
      <c r="A756" s="116"/>
      <c r="B756" s="12" t="s">
        <v>4037</v>
      </c>
      <c r="C756" s="12" t="s">
        <v>5136</v>
      </c>
      <c r="D756" s="5" t="s">
        <v>8169</v>
      </c>
      <c r="E756" s="50">
        <v>103187</v>
      </c>
      <c r="F756" s="50"/>
      <c r="G756" s="51">
        <v>5905490002600</v>
      </c>
      <c r="H756" s="51"/>
      <c r="I756" s="11" t="s">
        <v>1258</v>
      </c>
      <c r="J756" s="6" t="s">
        <v>2988</v>
      </c>
      <c r="K756" s="12" t="s">
        <v>192</v>
      </c>
      <c r="L756" s="7" t="s">
        <v>2798</v>
      </c>
      <c r="M756" s="7" t="s">
        <v>2984</v>
      </c>
      <c r="N756" s="17">
        <v>1799</v>
      </c>
      <c r="O756" s="17">
        <v>849</v>
      </c>
      <c r="P756" s="17">
        <v>872.62930400000005</v>
      </c>
      <c r="Q756" s="17">
        <v>872.62930400000005</v>
      </c>
      <c r="R756" s="17"/>
      <c r="S756" s="17"/>
      <c r="T756" s="17" t="str">
        <f t="shared" si="79"/>
        <v>872,629304</v>
      </c>
      <c r="U756" s="15"/>
      <c r="V756" s="29"/>
      <c r="W756" s="17">
        <f t="shared" si="80"/>
        <v>898.80818312000008</v>
      </c>
      <c r="X756" s="62">
        <v>0.3</v>
      </c>
      <c r="Y756" s="17">
        <f t="shared" si="82"/>
        <v>1284.0116901714289</v>
      </c>
      <c r="Z756" s="21">
        <f t="shared" si="81"/>
        <v>1284</v>
      </c>
      <c r="AA756" s="17">
        <f t="shared" si="77"/>
        <v>1284</v>
      </c>
      <c r="AB756" s="17">
        <f t="shared" si="78"/>
        <v>1799</v>
      </c>
    </row>
    <row r="757" spans="1:28" customFormat="1" ht="15" customHeight="1" x14ac:dyDescent="0.3">
      <c r="A757" s="116"/>
      <c r="B757" s="12" t="s">
        <v>4038</v>
      </c>
      <c r="C757" s="12" t="s">
        <v>5137</v>
      </c>
      <c r="D757" s="5" t="s">
        <v>8169</v>
      </c>
      <c r="E757" s="50">
        <v>103196</v>
      </c>
      <c r="F757" s="50"/>
      <c r="G757" s="51">
        <v>5905490002693</v>
      </c>
      <c r="H757" s="51"/>
      <c r="I757" s="11" t="s">
        <v>1259</v>
      </c>
      <c r="J757" s="6" t="s">
        <v>2988</v>
      </c>
      <c r="K757" s="12" t="s">
        <v>192</v>
      </c>
      <c r="L757" s="7" t="s">
        <v>2807</v>
      </c>
      <c r="M757" s="7" t="s">
        <v>2984</v>
      </c>
      <c r="N757" s="17">
        <v>1699</v>
      </c>
      <c r="O757" s="17">
        <v>810</v>
      </c>
      <c r="P757" s="17">
        <v>830.19730400000003</v>
      </c>
      <c r="Q757" s="17">
        <v>830.19730400000003</v>
      </c>
      <c r="R757" s="17"/>
      <c r="S757" s="17"/>
      <c r="T757" s="17" t="str">
        <f t="shared" si="79"/>
        <v>830,197304</v>
      </c>
      <c r="U757" s="15"/>
      <c r="V757" s="29"/>
      <c r="W757" s="17">
        <f t="shared" si="80"/>
        <v>855.10322312000005</v>
      </c>
      <c r="X757" s="62">
        <v>0.3</v>
      </c>
      <c r="Y757" s="17">
        <f t="shared" si="82"/>
        <v>1221.5760330285716</v>
      </c>
      <c r="Z757" s="21">
        <f t="shared" si="81"/>
        <v>1222</v>
      </c>
      <c r="AA757" s="17">
        <f t="shared" si="77"/>
        <v>1222</v>
      </c>
      <c r="AB757" s="17">
        <f t="shared" si="78"/>
        <v>1699</v>
      </c>
    </row>
    <row r="758" spans="1:28" customFormat="1" ht="15" customHeight="1" x14ac:dyDescent="0.3">
      <c r="A758" s="116"/>
      <c r="B758" s="12" t="s">
        <v>4039</v>
      </c>
      <c r="C758" s="12" t="s">
        <v>5138</v>
      </c>
      <c r="D758" s="5" t="s">
        <v>8169</v>
      </c>
      <c r="E758" s="50">
        <v>103197</v>
      </c>
      <c r="F758" s="50"/>
      <c r="G758" s="51">
        <v>5905490002709</v>
      </c>
      <c r="H758" s="51"/>
      <c r="I758" s="11" t="s">
        <v>1260</v>
      </c>
      <c r="J758" s="6" t="s">
        <v>2988</v>
      </c>
      <c r="K758" s="12" t="s">
        <v>192</v>
      </c>
      <c r="L758" s="7" t="s">
        <v>2808</v>
      </c>
      <c r="M758" s="7" t="s">
        <v>2984</v>
      </c>
      <c r="N758" s="17">
        <v>1699</v>
      </c>
      <c r="O758" s="17">
        <v>810</v>
      </c>
      <c r="P758" s="17">
        <v>830.19730400000003</v>
      </c>
      <c r="Q758" s="17">
        <v>830.19730400000003</v>
      </c>
      <c r="R758" s="17"/>
      <c r="S758" s="17"/>
      <c r="T758" s="17" t="str">
        <f t="shared" si="79"/>
        <v>830,197304</v>
      </c>
      <c r="U758" s="15"/>
      <c r="V758" s="29"/>
      <c r="W758" s="17">
        <f t="shared" si="80"/>
        <v>855.10322312000005</v>
      </c>
      <c r="X758" s="62">
        <v>0.3</v>
      </c>
      <c r="Y758" s="17">
        <f t="shared" si="82"/>
        <v>1221.5760330285716</v>
      </c>
      <c r="Z758" s="21">
        <f t="shared" si="81"/>
        <v>1222</v>
      </c>
      <c r="AA758" s="17">
        <f t="shared" si="77"/>
        <v>1222</v>
      </c>
      <c r="AB758" s="17">
        <f t="shared" si="78"/>
        <v>1699</v>
      </c>
    </row>
    <row r="759" spans="1:28" customFormat="1" ht="15" customHeight="1" x14ac:dyDescent="0.3">
      <c r="A759" s="116"/>
      <c r="B759" s="12" t="s">
        <v>4040</v>
      </c>
      <c r="C759" s="12" t="s">
        <v>5139</v>
      </c>
      <c r="D759" s="5" t="s">
        <v>8169</v>
      </c>
      <c r="E759" s="50">
        <v>103198</v>
      </c>
      <c r="F759" s="50"/>
      <c r="G759" s="51">
        <v>5905490002716</v>
      </c>
      <c r="H759" s="51"/>
      <c r="I759" s="11" t="s">
        <v>1261</v>
      </c>
      <c r="J759" s="6" t="s">
        <v>2988</v>
      </c>
      <c r="K759" s="12" t="s">
        <v>192</v>
      </c>
      <c r="L759" s="7" t="s">
        <v>2809</v>
      </c>
      <c r="M759" s="7" t="s">
        <v>2984</v>
      </c>
      <c r="N759" s="17">
        <v>1699</v>
      </c>
      <c r="O759" s="17">
        <v>810</v>
      </c>
      <c r="P759" s="17">
        <v>830.19730400000003</v>
      </c>
      <c r="Q759" s="17">
        <v>830.19730400000003</v>
      </c>
      <c r="R759" s="17"/>
      <c r="S759" s="17"/>
      <c r="T759" s="17" t="str">
        <f t="shared" si="79"/>
        <v>830,197304</v>
      </c>
      <c r="U759" s="15"/>
      <c r="V759" s="29"/>
      <c r="W759" s="17">
        <f t="shared" si="80"/>
        <v>855.10322312000005</v>
      </c>
      <c r="X759" s="62">
        <v>0.3</v>
      </c>
      <c r="Y759" s="17">
        <f t="shared" si="82"/>
        <v>1221.5760330285716</v>
      </c>
      <c r="Z759" s="21">
        <f t="shared" si="81"/>
        <v>1222</v>
      </c>
      <c r="AA759" s="17">
        <f t="shared" si="77"/>
        <v>1222</v>
      </c>
      <c r="AB759" s="17">
        <f t="shared" si="78"/>
        <v>1699</v>
      </c>
    </row>
    <row r="760" spans="1:28" customFormat="1" ht="15" customHeight="1" x14ac:dyDescent="0.3">
      <c r="A760" s="116"/>
      <c r="B760" s="12" t="s">
        <v>4041</v>
      </c>
      <c r="C760" s="12" t="s">
        <v>5140</v>
      </c>
      <c r="D760" s="5" t="s">
        <v>8169</v>
      </c>
      <c r="E760" s="50">
        <v>103199</v>
      </c>
      <c r="F760" s="50"/>
      <c r="G760" s="51">
        <v>5905490002723</v>
      </c>
      <c r="H760" s="51"/>
      <c r="I760" s="11" t="s">
        <v>1262</v>
      </c>
      <c r="J760" s="6" t="s">
        <v>2988</v>
      </c>
      <c r="K760" s="12" t="s">
        <v>192</v>
      </c>
      <c r="L760" s="7" t="s">
        <v>2810</v>
      </c>
      <c r="M760" s="7" t="s">
        <v>2984</v>
      </c>
      <c r="N760" s="17">
        <v>1699</v>
      </c>
      <c r="O760" s="17">
        <v>810</v>
      </c>
      <c r="P760" s="17">
        <v>830.19730400000003</v>
      </c>
      <c r="Q760" s="17">
        <v>830.19730400000003</v>
      </c>
      <c r="R760" s="17"/>
      <c r="S760" s="17"/>
      <c r="T760" s="17" t="str">
        <f t="shared" si="79"/>
        <v>830,197304</v>
      </c>
      <c r="U760" s="15"/>
      <c r="V760" s="29"/>
      <c r="W760" s="17">
        <f t="shared" si="80"/>
        <v>855.10322312000005</v>
      </c>
      <c r="X760" s="62">
        <v>0.3</v>
      </c>
      <c r="Y760" s="17">
        <f t="shared" si="82"/>
        <v>1221.5760330285716</v>
      </c>
      <c r="Z760" s="21">
        <f t="shared" si="81"/>
        <v>1222</v>
      </c>
      <c r="AA760" s="17">
        <f t="shared" si="77"/>
        <v>1222</v>
      </c>
      <c r="AB760" s="17">
        <f t="shared" si="78"/>
        <v>1699</v>
      </c>
    </row>
    <row r="761" spans="1:28" customFormat="1" ht="15" customHeight="1" x14ac:dyDescent="0.3">
      <c r="A761" s="116"/>
      <c r="B761" s="12" t="s">
        <v>4042</v>
      </c>
      <c r="C761" s="12" t="s">
        <v>5141</v>
      </c>
      <c r="D761" s="5" t="s">
        <v>8169</v>
      </c>
      <c r="E761" s="50">
        <v>103200</v>
      </c>
      <c r="F761" s="50"/>
      <c r="G761" s="51">
        <v>5905490002730</v>
      </c>
      <c r="H761" s="51"/>
      <c r="I761" s="11" t="s">
        <v>1263</v>
      </c>
      <c r="J761" s="6" t="s">
        <v>2988</v>
      </c>
      <c r="K761" s="12" t="s">
        <v>192</v>
      </c>
      <c r="L761" s="7" t="s">
        <v>2812</v>
      </c>
      <c r="M761" s="7" t="s">
        <v>2984</v>
      </c>
      <c r="N761" s="17">
        <v>1699</v>
      </c>
      <c r="O761" s="17">
        <v>810</v>
      </c>
      <c r="P761" s="17">
        <v>830.19730400000003</v>
      </c>
      <c r="Q761" s="17">
        <v>830.19730400000003</v>
      </c>
      <c r="R761" s="17"/>
      <c r="S761" s="17"/>
      <c r="T761" s="17" t="str">
        <f t="shared" si="79"/>
        <v>830,197304</v>
      </c>
      <c r="U761" s="15"/>
      <c r="V761" s="29"/>
      <c r="W761" s="17">
        <f t="shared" si="80"/>
        <v>855.10322312000005</v>
      </c>
      <c r="X761" s="62">
        <v>0.3</v>
      </c>
      <c r="Y761" s="17">
        <f t="shared" si="82"/>
        <v>1221.5760330285716</v>
      </c>
      <c r="Z761" s="21">
        <f t="shared" si="81"/>
        <v>1222</v>
      </c>
      <c r="AA761" s="17">
        <f t="shared" si="77"/>
        <v>1222</v>
      </c>
      <c r="AB761" s="17">
        <f t="shared" si="78"/>
        <v>1699</v>
      </c>
    </row>
    <row r="762" spans="1:28" customFormat="1" ht="15" customHeight="1" x14ac:dyDescent="0.3">
      <c r="A762" s="116"/>
      <c r="B762" s="12" t="s">
        <v>4043</v>
      </c>
      <c r="C762" s="12" t="s">
        <v>5142</v>
      </c>
      <c r="D762" s="5" t="s">
        <v>8169</v>
      </c>
      <c r="E762" s="50">
        <v>103201</v>
      </c>
      <c r="F762" s="50"/>
      <c r="G762" s="51">
        <v>5905490002747</v>
      </c>
      <c r="H762" s="51"/>
      <c r="I762" s="11" t="s">
        <v>1264</v>
      </c>
      <c r="J762" s="6" t="s">
        <v>2988</v>
      </c>
      <c r="K762" s="12" t="s">
        <v>192</v>
      </c>
      <c r="L762" s="7" t="s">
        <v>2811</v>
      </c>
      <c r="M762" s="7" t="s">
        <v>2984</v>
      </c>
      <c r="N762" s="17">
        <v>1699</v>
      </c>
      <c r="O762" s="17">
        <v>810</v>
      </c>
      <c r="P762" s="17">
        <v>830.19730400000003</v>
      </c>
      <c r="Q762" s="17">
        <v>830.19730400000003</v>
      </c>
      <c r="R762" s="17"/>
      <c r="S762" s="17"/>
      <c r="T762" s="17" t="str">
        <f t="shared" si="79"/>
        <v>830,197304</v>
      </c>
      <c r="U762" s="15"/>
      <c r="V762" s="29"/>
      <c r="W762" s="17">
        <f t="shared" si="80"/>
        <v>855.10322312000005</v>
      </c>
      <c r="X762" s="62">
        <v>0.3</v>
      </c>
      <c r="Y762" s="17">
        <f t="shared" si="82"/>
        <v>1221.5760330285716</v>
      </c>
      <c r="Z762" s="21">
        <f t="shared" si="81"/>
        <v>1222</v>
      </c>
      <c r="AA762" s="17">
        <f t="shared" si="77"/>
        <v>1222</v>
      </c>
      <c r="AB762" s="17">
        <f t="shared" si="78"/>
        <v>1699</v>
      </c>
    </row>
    <row r="763" spans="1:28" customFormat="1" ht="15" customHeight="1" x14ac:dyDescent="0.3">
      <c r="A763" s="116"/>
      <c r="B763" s="12" t="s">
        <v>4044</v>
      </c>
      <c r="C763" s="12" t="s">
        <v>5143</v>
      </c>
      <c r="D763" s="5" t="s">
        <v>8169</v>
      </c>
      <c r="E763" s="50">
        <v>103202</v>
      </c>
      <c r="F763" s="50"/>
      <c r="G763" s="51">
        <v>5905490002754</v>
      </c>
      <c r="H763" s="51"/>
      <c r="I763" s="11" t="s">
        <v>1265</v>
      </c>
      <c r="J763" s="6" t="s">
        <v>2988</v>
      </c>
      <c r="K763" s="12" t="s">
        <v>192</v>
      </c>
      <c r="L763" s="7" t="s">
        <v>2813</v>
      </c>
      <c r="M763" s="7" t="s">
        <v>2984</v>
      </c>
      <c r="N763" s="17">
        <v>1699</v>
      </c>
      <c r="O763" s="17">
        <v>810</v>
      </c>
      <c r="P763" s="17">
        <v>830.19730400000003</v>
      </c>
      <c r="Q763" s="17">
        <v>830.19730400000003</v>
      </c>
      <c r="R763" s="17"/>
      <c r="S763" s="17"/>
      <c r="T763" s="17" t="str">
        <f t="shared" si="79"/>
        <v>830,197304</v>
      </c>
      <c r="U763" s="15"/>
      <c r="V763" s="29"/>
      <c r="W763" s="17">
        <f t="shared" si="80"/>
        <v>855.10322312000005</v>
      </c>
      <c r="X763" s="62">
        <v>0.3</v>
      </c>
      <c r="Y763" s="17">
        <f t="shared" si="82"/>
        <v>1221.5760330285716</v>
      </c>
      <c r="Z763" s="21">
        <f t="shared" si="81"/>
        <v>1222</v>
      </c>
      <c r="AA763" s="17">
        <f t="shared" ref="AA763:AA826" si="83">Z763*1</f>
        <v>1222</v>
      </c>
      <c r="AB763" s="17">
        <f t="shared" si="78"/>
        <v>1699</v>
      </c>
    </row>
    <row r="764" spans="1:28" customFormat="1" ht="15" customHeight="1" x14ac:dyDescent="0.3">
      <c r="A764" s="116"/>
      <c r="B764" s="12" t="s">
        <v>4045</v>
      </c>
      <c r="C764" s="12" t="s">
        <v>5144</v>
      </c>
      <c r="D764" s="5" t="s">
        <v>8169</v>
      </c>
      <c r="E764" s="50">
        <v>103203</v>
      </c>
      <c r="F764" s="50"/>
      <c r="G764" s="51">
        <v>5905490002761</v>
      </c>
      <c r="H764" s="51"/>
      <c r="I764" s="11" t="s">
        <v>1266</v>
      </c>
      <c r="J764" s="6" t="s">
        <v>2988</v>
      </c>
      <c r="K764" s="12" t="s">
        <v>192</v>
      </c>
      <c r="L764" s="7" t="s">
        <v>2814</v>
      </c>
      <c r="M764" s="7" t="s">
        <v>2984</v>
      </c>
      <c r="N764" s="17">
        <v>1699</v>
      </c>
      <c r="O764" s="17">
        <v>810</v>
      </c>
      <c r="P764" s="17">
        <v>830.19730400000003</v>
      </c>
      <c r="Q764" s="17">
        <v>830.19730400000003</v>
      </c>
      <c r="R764" s="17"/>
      <c r="S764" s="17"/>
      <c r="T764" s="17" t="str">
        <f t="shared" si="79"/>
        <v>830,197304</v>
      </c>
      <c r="U764" s="15"/>
      <c r="V764" s="29"/>
      <c r="W764" s="17">
        <f t="shared" si="80"/>
        <v>855.10322312000005</v>
      </c>
      <c r="X764" s="62">
        <v>0.3</v>
      </c>
      <c r="Y764" s="17">
        <f t="shared" si="82"/>
        <v>1221.5760330285716</v>
      </c>
      <c r="Z764" s="21">
        <f t="shared" si="81"/>
        <v>1222</v>
      </c>
      <c r="AA764" s="17">
        <f t="shared" si="83"/>
        <v>1222</v>
      </c>
      <c r="AB764" s="17">
        <f t="shared" si="78"/>
        <v>1699</v>
      </c>
    </row>
    <row r="765" spans="1:28" customFormat="1" ht="15" customHeight="1" x14ac:dyDescent="0.3">
      <c r="A765" s="116"/>
      <c r="B765" s="12" t="s">
        <v>4046</v>
      </c>
      <c r="C765" s="12" t="s">
        <v>5145</v>
      </c>
      <c r="D765" s="5" t="s">
        <v>8169</v>
      </c>
      <c r="E765" s="50">
        <v>102308</v>
      </c>
      <c r="F765" s="50"/>
      <c r="G765" s="51">
        <v>5905123283284</v>
      </c>
      <c r="H765" s="51"/>
      <c r="I765" s="11" t="s">
        <v>1267</v>
      </c>
      <c r="J765" s="6" t="s">
        <v>2988</v>
      </c>
      <c r="K765" s="12" t="s">
        <v>1268</v>
      </c>
      <c r="L765" s="7" t="s">
        <v>2782</v>
      </c>
      <c r="M765" s="7" t="s">
        <v>2984</v>
      </c>
      <c r="N765" s="17">
        <v>1799</v>
      </c>
      <c r="O765" s="17">
        <v>520</v>
      </c>
      <c r="P765" s="17">
        <v>520</v>
      </c>
      <c r="Q765" s="17">
        <v>520</v>
      </c>
      <c r="R765" s="17"/>
      <c r="S765" s="17"/>
      <c r="T765" s="17" t="str">
        <f t="shared" si="79"/>
        <v>520</v>
      </c>
      <c r="U765" s="15"/>
      <c r="V765" s="29"/>
      <c r="W765" s="17">
        <f t="shared" si="80"/>
        <v>535.6</v>
      </c>
      <c r="X765" s="62">
        <v>0.3</v>
      </c>
      <c r="Y765" s="17">
        <f t="shared" si="82"/>
        <v>765.14285714285722</v>
      </c>
      <c r="Z765" s="21">
        <f t="shared" si="81"/>
        <v>765</v>
      </c>
      <c r="AA765" s="17">
        <f t="shared" si="83"/>
        <v>765</v>
      </c>
      <c r="AB765" s="17">
        <f t="shared" si="78"/>
        <v>1799</v>
      </c>
    </row>
    <row r="766" spans="1:28" customFormat="1" ht="15" customHeight="1" x14ac:dyDescent="0.3">
      <c r="A766" s="116"/>
      <c r="B766" s="12" t="s">
        <v>4047</v>
      </c>
      <c r="C766" s="12" t="s">
        <v>5146</v>
      </c>
      <c r="D766" s="5" t="s">
        <v>8169</v>
      </c>
      <c r="E766" s="50">
        <v>102309</v>
      </c>
      <c r="F766" s="50"/>
      <c r="G766" s="51">
        <v>5905123283291</v>
      </c>
      <c r="H766" s="51"/>
      <c r="I766" s="11" t="s">
        <v>1269</v>
      </c>
      <c r="J766" s="6" t="s">
        <v>2988</v>
      </c>
      <c r="K766" s="12" t="s">
        <v>1268</v>
      </c>
      <c r="L766" s="7" t="s">
        <v>2783</v>
      </c>
      <c r="M766" s="7" t="s">
        <v>2984</v>
      </c>
      <c r="N766" s="17">
        <v>1799</v>
      </c>
      <c r="O766" s="17">
        <v>520</v>
      </c>
      <c r="P766" s="17">
        <v>520</v>
      </c>
      <c r="Q766" s="17">
        <v>520</v>
      </c>
      <c r="R766" s="17"/>
      <c r="S766" s="17"/>
      <c r="T766" s="17" t="str">
        <f t="shared" si="79"/>
        <v>520</v>
      </c>
      <c r="U766" s="15"/>
      <c r="V766" s="29"/>
      <c r="W766" s="17">
        <f t="shared" si="80"/>
        <v>535.6</v>
      </c>
      <c r="X766" s="62">
        <v>0.3</v>
      </c>
      <c r="Y766" s="17">
        <f t="shared" si="82"/>
        <v>765.14285714285722</v>
      </c>
      <c r="Z766" s="21">
        <f t="shared" si="81"/>
        <v>765</v>
      </c>
      <c r="AA766" s="17">
        <f t="shared" si="83"/>
        <v>765</v>
      </c>
      <c r="AB766" s="17">
        <f t="shared" si="78"/>
        <v>1799</v>
      </c>
    </row>
    <row r="767" spans="1:28" customFormat="1" ht="15" customHeight="1" x14ac:dyDescent="0.3">
      <c r="A767" s="116"/>
      <c r="B767" s="12" t="s">
        <v>4048</v>
      </c>
      <c r="C767" s="12" t="s">
        <v>5147</v>
      </c>
      <c r="D767" s="5" t="s">
        <v>8169</v>
      </c>
      <c r="E767" s="50">
        <v>102312</v>
      </c>
      <c r="F767" s="50"/>
      <c r="G767" s="51">
        <v>5905123283321</v>
      </c>
      <c r="H767" s="51"/>
      <c r="I767" s="11" t="s">
        <v>1270</v>
      </c>
      <c r="J767" s="6" t="s">
        <v>2988</v>
      </c>
      <c r="K767" s="12" t="s">
        <v>1268</v>
      </c>
      <c r="L767" s="7" t="s">
        <v>2859</v>
      </c>
      <c r="M767" s="7" t="s">
        <v>2984</v>
      </c>
      <c r="N767" s="17">
        <v>1799</v>
      </c>
      <c r="O767" s="17">
        <v>520</v>
      </c>
      <c r="P767" s="17">
        <v>520</v>
      </c>
      <c r="Q767" s="17">
        <v>520</v>
      </c>
      <c r="R767" s="17"/>
      <c r="S767" s="17"/>
      <c r="T767" s="17" t="str">
        <f t="shared" si="79"/>
        <v>520</v>
      </c>
      <c r="U767" s="15"/>
      <c r="V767" s="29"/>
      <c r="W767" s="17">
        <f t="shared" si="80"/>
        <v>535.6</v>
      </c>
      <c r="X767" s="62">
        <v>0.3</v>
      </c>
      <c r="Y767" s="17">
        <f t="shared" si="82"/>
        <v>765.14285714285722</v>
      </c>
      <c r="Z767" s="21">
        <f t="shared" si="81"/>
        <v>765</v>
      </c>
      <c r="AA767" s="17">
        <f t="shared" si="83"/>
        <v>765</v>
      </c>
      <c r="AB767" s="17">
        <f t="shared" si="78"/>
        <v>1799</v>
      </c>
    </row>
    <row r="768" spans="1:28" customFormat="1" ht="15" customHeight="1" x14ac:dyDescent="0.3">
      <c r="A768" s="116"/>
      <c r="B768" s="12" t="s">
        <v>4049</v>
      </c>
      <c r="C768" s="12" t="s">
        <v>5148</v>
      </c>
      <c r="D768" s="5" t="s">
        <v>8169</v>
      </c>
      <c r="E768" s="50">
        <v>102310</v>
      </c>
      <c r="F768" s="50"/>
      <c r="G768" s="51">
        <v>5905123283307</v>
      </c>
      <c r="H768" s="51"/>
      <c r="I768" s="11" t="s">
        <v>1271</v>
      </c>
      <c r="J768" s="6" t="s">
        <v>2988</v>
      </c>
      <c r="K768" s="12" t="s">
        <v>1268</v>
      </c>
      <c r="L768" s="7" t="s">
        <v>2784</v>
      </c>
      <c r="M768" s="7" t="s">
        <v>2984</v>
      </c>
      <c r="N768" s="17">
        <v>1799</v>
      </c>
      <c r="O768" s="17">
        <v>520</v>
      </c>
      <c r="P768" s="17">
        <v>520</v>
      </c>
      <c r="Q768" s="17">
        <v>520</v>
      </c>
      <c r="R768" s="17"/>
      <c r="S768" s="17"/>
      <c r="T768" s="17" t="str">
        <f t="shared" si="79"/>
        <v>520</v>
      </c>
      <c r="U768" s="15"/>
      <c r="V768" s="29"/>
      <c r="W768" s="17">
        <f t="shared" si="80"/>
        <v>535.6</v>
      </c>
      <c r="X768" s="62">
        <v>0.3</v>
      </c>
      <c r="Y768" s="17">
        <f t="shared" si="82"/>
        <v>765.14285714285722</v>
      </c>
      <c r="Z768" s="21">
        <f t="shared" si="81"/>
        <v>765</v>
      </c>
      <c r="AA768" s="17">
        <f t="shared" si="83"/>
        <v>765</v>
      </c>
      <c r="AB768" s="17">
        <f t="shared" si="78"/>
        <v>1799</v>
      </c>
    </row>
    <row r="769" spans="1:28" customFormat="1" ht="15" customHeight="1" x14ac:dyDescent="0.3">
      <c r="A769" s="116"/>
      <c r="B769" s="12" t="s">
        <v>4050</v>
      </c>
      <c r="C769" s="12" t="s">
        <v>5149</v>
      </c>
      <c r="D769" s="5" t="s">
        <v>8169</v>
      </c>
      <c r="E769" s="50">
        <v>102311</v>
      </c>
      <c r="F769" s="50"/>
      <c r="G769" s="51">
        <v>5905123283314</v>
      </c>
      <c r="H769" s="51"/>
      <c r="I769" s="11" t="s">
        <v>1272</v>
      </c>
      <c r="J769" s="6" t="s">
        <v>2988</v>
      </c>
      <c r="K769" s="12" t="s">
        <v>1268</v>
      </c>
      <c r="L769" s="7" t="s">
        <v>2785</v>
      </c>
      <c r="M769" s="7" t="s">
        <v>2984</v>
      </c>
      <c r="N769" s="17">
        <v>1799</v>
      </c>
      <c r="O769" s="17">
        <v>520</v>
      </c>
      <c r="P769" s="17">
        <v>520</v>
      </c>
      <c r="Q769" s="17">
        <v>520</v>
      </c>
      <c r="R769" s="17"/>
      <c r="S769" s="17"/>
      <c r="T769" s="17" t="str">
        <f t="shared" si="79"/>
        <v>520</v>
      </c>
      <c r="U769" s="15"/>
      <c r="V769" s="29"/>
      <c r="W769" s="17">
        <f t="shared" si="80"/>
        <v>535.6</v>
      </c>
      <c r="X769" s="62">
        <v>0.3</v>
      </c>
      <c r="Y769" s="17">
        <f t="shared" si="82"/>
        <v>765.14285714285722</v>
      </c>
      <c r="Z769" s="21">
        <f t="shared" si="81"/>
        <v>765</v>
      </c>
      <c r="AA769" s="17">
        <f t="shared" si="83"/>
        <v>765</v>
      </c>
      <c r="AB769" s="17">
        <f t="shared" si="78"/>
        <v>1799</v>
      </c>
    </row>
    <row r="770" spans="1:28" customFormat="1" ht="15" customHeight="1" x14ac:dyDescent="0.3">
      <c r="A770" s="116"/>
      <c r="B770" s="12" t="s">
        <v>4051</v>
      </c>
      <c r="C770" s="12" t="s">
        <v>5150</v>
      </c>
      <c r="D770" s="5" t="s">
        <v>8169</v>
      </c>
      <c r="E770" s="50">
        <v>102343</v>
      </c>
      <c r="F770" s="50"/>
      <c r="G770" s="51">
        <v>5905123283512</v>
      </c>
      <c r="H770" s="51"/>
      <c r="I770" s="11" t="s">
        <v>1273</v>
      </c>
      <c r="J770" s="6" t="s">
        <v>2988</v>
      </c>
      <c r="K770" s="12" t="s">
        <v>1268</v>
      </c>
      <c r="L770" s="7" t="s">
        <v>2786</v>
      </c>
      <c r="M770" s="7" t="s">
        <v>2984</v>
      </c>
      <c r="N770" s="17">
        <v>1799</v>
      </c>
      <c r="O770" s="17">
        <v>520</v>
      </c>
      <c r="P770" s="17">
        <v>520</v>
      </c>
      <c r="Q770" s="17">
        <v>520</v>
      </c>
      <c r="R770" s="17"/>
      <c r="S770" s="17"/>
      <c r="T770" s="17" t="str">
        <f t="shared" si="79"/>
        <v>520</v>
      </c>
      <c r="U770" s="15"/>
      <c r="V770" s="29"/>
      <c r="W770" s="17">
        <f t="shared" si="80"/>
        <v>535.6</v>
      </c>
      <c r="X770" s="62">
        <v>0.3</v>
      </c>
      <c r="Y770" s="17">
        <f t="shared" si="82"/>
        <v>765.14285714285722</v>
      </c>
      <c r="Z770" s="21">
        <f t="shared" si="81"/>
        <v>765</v>
      </c>
      <c r="AA770" s="17">
        <f t="shared" si="83"/>
        <v>765</v>
      </c>
      <c r="AB770" s="17">
        <f t="shared" ref="AB770:AB833" si="84">N770*1</f>
        <v>1799</v>
      </c>
    </row>
    <row r="771" spans="1:28" customFormat="1" ht="15" customHeight="1" x14ac:dyDescent="0.3">
      <c r="A771" s="116"/>
      <c r="B771" s="12" t="s">
        <v>4052</v>
      </c>
      <c r="C771" s="12" t="s">
        <v>5151</v>
      </c>
      <c r="D771" s="5" t="s">
        <v>8169</v>
      </c>
      <c r="E771" s="50">
        <v>102270</v>
      </c>
      <c r="F771" s="50"/>
      <c r="G771" s="51">
        <v>5905123282904</v>
      </c>
      <c r="H771" s="51"/>
      <c r="I771" s="11" t="s">
        <v>1274</v>
      </c>
      <c r="J771" s="6" t="s">
        <v>2988</v>
      </c>
      <c r="K771" s="12" t="s">
        <v>1268</v>
      </c>
      <c r="L771" s="7" t="s">
        <v>2782</v>
      </c>
      <c r="M771" s="7" t="s">
        <v>2984</v>
      </c>
      <c r="N771" s="17">
        <v>2599</v>
      </c>
      <c r="O771" s="17">
        <v>720</v>
      </c>
      <c r="P771" s="17">
        <v>720</v>
      </c>
      <c r="Q771" s="17">
        <v>720</v>
      </c>
      <c r="R771" s="17"/>
      <c r="S771" s="17"/>
      <c r="T771" s="17" t="str">
        <f t="shared" ref="T771:T834" si="85">CONCATENATE(Q771,S771)</f>
        <v>720</v>
      </c>
      <c r="U771" s="15"/>
      <c r="V771" s="29"/>
      <c r="W771" s="17">
        <f t="shared" ref="W771:W834" si="86">T771*1.03</f>
        <v>741.6</v>
      </c>
      <c r="X771" s="62">
        <v>0.3</v>
      </c>
      <c r="Y771" s="17">
        <f t="shared" si="82"/>
        <v>1059.4285714285716</v>
      </c>
      <c r="Z771" s="21">
        <f t="shared" ref="Z771:Z834" si="87">ROUND(Y771,0)</f>
        <v>1059</v>
      </c>
      <c r="AA771" s="17">
        <f t="shared" si="83"/>
        <v>1059</v>
      </c>
      <c r="AB771" s="17">
        <f t="shared" si="84"/>
        <v>2599</v>
      </c>
    </row>
    <row r="772" spans="1:28" customFormat="1" ht="15" customHeight="1" x14ac:dyDescent="0.3">
      <c r="A772" s="116"/>
      <c r="B772" s="12" t="s">
        <v>4053</v>
      </c>
      <c r="C772" s="12" t="s">
        <v>5152</v>
      </c>
      <c r="D772" s="5" t="s">
        <v>8169</v>
      </c>
      <c r="E772" s="50">
        <v>102271</v>
      </c>
      <c r="F772" s="50"/>
      <c r="G772" s="51">
        <v>5905123282911</v>
      </c>
      <c r="H772" s="51"/>
      <c r="I772" s="11" t="s">
        <v>1275</v>
      </c>
      <c r="J772" s="6" t="s">
        <v>2988</v>
      </c>
      <c r="K772" s="12" t="s">
        <v>1268</v>
      </c>
      <c r="L772" s="7" t="s">
        <v>2783</v>
      </c>
      <c r="M772" s="7" t="s">
        <v>2984</v>
      </c>
      <c r="N772" s="17">
        <v>2599</v>
      </c>
      <c r="O772" s="17">
        <v>720</v>
      </c>
      <c r="P772" s="17">
        <v>720</v>
      </c>
      <c r="Q772" s="17">
        <v>720</v>
      </c>
      <c r="R772" s="17"/>
      <c r="S772" s="17"/>
      <c r="T772" s="17" t="str">
        <f t="shared" si="85"/>
        <v>720</v>
      </c>
      <c r="U772" s="15"/>
      <c r="V772" s="29"/>
      <c r="W772" s="17">
        <f t="shared" si="86"/>
        <v>741.6</v>
      </c>
      <c r="X772" s="62">
        <v>0.3</v>
      </c>
      <c r="Y772" s="17">
        <f t="shared" si="82"/>
        <v>1059.4285714285716</v>
      </c>
      <c r="Z772" s="21">
        <f t="shared" si="87"/>
        <v>1059</v>
      </c>
      <c r="AA772" s="17">
        <f t="shared" si="83"/>
        <v>1059</v>
      </c>
      <c r="AB772" s="17">
        <f t="shared" si="84"/>
        <v>2599</v>
      </c>
    </row>
    <row r="773" spans="1:28" customFormat="1" ht="15" customHeight="1" x14ac:dyDescent="0.3">
      <c r="A773" s="116"/>
      <c r="B773" s="12" t="s">
        <v>4054</v>
      </c>
      <c r="C773" s="12" t="s">
        <v>5153</v>
      </c>
      <c r="D773" s="5" t="s">
        <v>8169</v>
      </c>
      <c r="E773" s="50">
        <v>102274</v>
      </c>
      <c r="F773" s="50"/>
      <c r="G773" s="51">
        <v>5905123282942</v>
      </c>
      <c r="H773" s="51"/>
      <c r="I773" s="11" t="s">
        <v>1276</v>
      </c>
      <c r="J773" s="6" t="s">
        <v>2988</v>
      </c>
      <c r="K773" s="12" t="s">
        <v>1268</v>
      </c>
      <c r="L773" s="7" t="s">
        <v>2859</v>
      </c>
      <c r="M773" s="7" t="s">
        <v>2984</v>
      </c>
      <c r="N773" s="17">
        <v>2599</v>
      </c>
      <c r="O773" s="17">
        <v>720</v>
      </c>
      <c r="P773" s="17">
        <v>720</v>
      </c>
      <c r="Q773" s="17">
        <v>720</v>
      </c>
      <c r="R773" s="17"/>
      <c r="S773" s="17"/>
      <c r="T773" s="17" t="str">
        <f t="shared" si="85"/>
        <v>720</v>
      </c>
      <c r="U773" s="15"/>
      <c r="V773" s="29"/>
      <c r="W773" s="17">
        <f t="shared" si="86"/>
        <v>741.6</v>
      </c>
      <c r="X773" s="62">
        <v>0.3</v>
      </c>
      <c r="Y773" s="17">
        <f t="shared" si="82"/>
        <v>1059.4285714285716</v>
      </c>
      <c r="Z773" s="21">
        <f t="shared" si="87"/>
        <v>1059</v>
      </c>
      <c r="AA773" s="17">
        <f t="shared" si="83"/>
        <v>1059</v>
      </c>
      <c r="AB773" s="17">
        <f t="shared" si="84"/>
        <v>2599</v>
      </c>
    </row>
    <row r="774" spans="1:28" customFormat="1" ht="15" customHeight="1" x14ac:dyDescent="0.3">
      <c r="A774" s="116"/>
      <c r="B774" s="12" t="s">
        <v>4055</v>
      </c>
      <c r="C774" s="12" t="s">
        <v>5154</v>
      </c>
      <c r="D774" s="5" t="s">
        <v>8169</v>
      </c>
      <c r="E774" s="50">
        <v>102272</v>
      </c>
      <c r="F774" s="50"/>
      <c r="G774" s="51">
        <v>5905123282928</v>
      </c>
      <c r="H774" s="51"/>
      <c r="I774" s="11" t="s">
        <v>1277</v>
      </c>
      <c r="J774" s="6" t="s">
        <v>2988</v>
      </c>
      <c r="K774" s="12" t="s">
        <v>1268</v>
      </c>
      <c r="L774" s="7" t="s">
        <v>2784</v>
      </c>
      <c r="M774" s="7" t="s">
        <v>2984</v>
      </c>
      <c r="N774" s="17">
        <v>2599</v>
      </c>
      <c r="O774" s="17">
        <v>720</v>
      </c>
      <c r="P774" s="17">
        <v>720</v>
      </c>
      <c r="Q774" s="17">
        <v>720</v>
      </c>
      <c r="R774" s="17"/>
      <c r="S774" s="17"/>
      <c r="T774" s="17" t="str">
        <f t="shared" si="85"/>
        <v>720</v>
      </c>
      <c r="U774" s="15"/>
      <c r="V774" s="29"/>
      <c r="W774" s="17">
        <f t="shared" si="86"/>
        <v>741.6</v>
      </c>
      <c r="X774" s="62">
        <v>0.3</v>
      </c>
      <c r="Y774" s="17">
        <f t="shared" si="82"/>
        <v>1059.4285714285716</v>
      </c>
      <c r="Z774" s="21">
        <f t="shared" si="87"/>
        <v>1059</v>
      </c>
      <c r="AA774" s="17">
        <f t="shared" si="83"/>
        <v>1059</v>
      </c>
      <c r="AB774" s="17">
        <f t="shared" si="84"/>
        <v>2599</v>
      </c>
    </row>
    <row r="775" spans="1:28" customFormat="1" ht="15" customHeight="1" x14ac:dyDescent="0.3">
      <c r="A775" s="116"/>
      <c r="B775" s="12" t="s">
        <v>4056</v>
      </c>
      <c r="C775" s="12" t="s">
        <v>5155</v>
      </c>
      <c r="D775" s="5" t="s">
        <v>8169</v>
      </c>
      <c r="E775" s="50">
        <v>102273</v>
      </c>
      <c r="F775" s="50"/>
      <c r="G775" s="51">
        <v>5905123282935</v>
      </c>
      <c r="H775" s="51"/>
      <c r="I775" s="11" t="s">
        <v>1278</v>
      </c>
      <c r="J775" s="6" t="s">
        <v>2988</v>
      </c>
      <c r="K775" s="12" t="s">
        <v>1268</v>
      </c>
      <c r="L775" s="7" t="s">
        <v>2785</v>
      </c>
      <c r="M775" s="7" t="s">
        <v>2984</v>
      </c>
      <c r="N775" s="17">
        <v>2599</v>
      </c>
      <c r="O775" s="17">
        <v>720</v>
      </c>
      <c r="P775" s="17">
        <v>720</v>
      </c>
      <c r="Q775" s="17">
        <v>720</v>
      </c>
      <c r="R775" s="17"/>
      <c r="S775" s="17"/>
      <c r="T775" s="17" t="str">
        <f t="shared" si="85"/>
        <v>720</v>
      </c>
      <c r="U775" s="15"/>
      <c r="V775" s="29"/>
      <c r="W775" s="17">
        <f t="shared" si="86"/>
        <v>741.6</v>
      </c>
      <c r="X775" s="62">
        <v>0.3</v>
      </c>
      <c r="Y775" s="17">
        <f t="shared" si="82"/>
        <v>1059.4285714285716</v>
      </c>
      <c r="Z775" s="21">
        <f t="shared" si="87"/>
        <v>1059</v>
      </c>
      <c r="AA775" s="17">
        <f t="shared" si="83"/>
        <v>1059</v>
      </c>
      <c r="AB775" s="17">
        <f t="shared" si="84"/>
        <v>2599</v>
      </c>
    </row>
    <row r="776" spans="1:28" customFormat="1" ht="15" customHeight="1" x14ac:dyDescent="0.3">
      <c r="A776" s="116"/>
      <c r="B776" s="12" t="s">
        <v>4057</v>
      </c>
      <c r="C776" s="12" t="s">
        <v>5156</v>
      </c>
      <c r="D776" s="5" t="s">
        <v>8169</v>
      </c>
      <c r="E776" s="50">
        <v>102339</v>
      </c>
      <c r="F776" s="50"/>
      <c r="G776" s="51">
        <v>5905123283475</v>
      </c>
      <c r="H776" s="51"/>
      <c r="I776" s="11" t="s">
        <v>1279</v>
      </c>
      <c r="J776" s="6" t="s">
        <v>2988</v>
      </c>
      <c r="K776" s="12" t="s">
        <v>1268</v>
      </c>
      <c r="L776" s="7" t="s">
        <v>2786</v>
      </c>
      <c r="M776" s="7" t="s">
        <v>2984</v>
      </c>
      <c r="N776" s="17">
        <v>2599</v>
      </c>
      <c r="O776" s="17">
        <v>720</v>
      </c>
      <c r="P776" s="17">
        <v>720</v>
      </c>
      <c r="Q776" s="17">
        <v>720</v>
      </c>
      <c r="R776" s="17"/>
      <c r="S776" s="17"/>
      <c r="T776" s="17" t="str">
        <f t="shared" si="85"/>
        <v>720</v>
      </c>
      <c r="U776" s="15"/>
      <c r="V776" s="29"/>
      <c r="W776" s="17">
        <f t="shared" si="86"/>
        <v>741.6</v>
      </c>
      <c r="X776" s="62">
        <v>0.3</v>
      </c>
      <c r="Y776" s="17">
        <f t="shared" si="82"/>
        <v>1059.4285714285716</v>
      </c>
      <c r="Z776" s="21">
        <f t="shared" si="87"/>
        <v>1059</v>
      </c>
      <c r="AA776" s="17">
        <f t="shared" si="83"/>
        <v>1059</v>
      </c>
      <c r="AB776" s="17">
        <f t="shared" si="84"/>
        <v>2599</v>
      </c>
    </row>
    <row r="777" spans="1:28" customFormat="1" ht="15" customHeight="1" x14ac:dyDescent="0.3">
      <c r="A777" s="116"/>
      <c r="B777" s="12" t="s">
        <v>4058</v>
      </c>
      <c r="C777" s="12" t="s">
        <v>5157</v>
      </c>
      <c r="D777" s="5" t="s">
        <v>8169</v>
      </c>
      <c r="E777" s="50">
        <v>102285</v>
      </c>
      <c r="F777" s="50"/>
      <c r="G777" s="51">
        <v>5905123283055</v>
      </c>
      <c r="H777" s="51"/>
      <c r="I777" s="11" t="s">
        <v>1280</v>
      </c>
      <c r="J777" s="6" t="s">
        <v>2988</v>
      </c>
      <c r="K777" s="12" t="s">
        <v>1268</v>
      </c>
      <c r="L777" s="7" t="s">
        <v>2782</v>
      </c>
      <c r="M777" s="7" t="s">
        <v>2984</v>
      </c>
      <c r="N777" s="17">
        <v>3379</v>
      </c>
      <c r="O777" s="17">
        <v>920</v>
      </c>
      <c r="P777" s="17">
        <v>920</v>
      </c>
      <c r="Q777" s="17">
        <v>920</v>
      </c>
      <c r="R777" s="17"/>
      <c r="S777" s="17"/>
      <c r="T777" s="17" t="str">
        <f t="shared" si="85"/>
        <v>920</v>
      </c>
      <c r="U777" s="15"/>
      <c r="V777" s="29"/>
      <c r="W777" s="17">
        <f t="shared" si="86"/>
        <v>947.6</v>
      </c>
      <c r="X777" s="62">
        <v>0.3</v>
      </c>
      <c r="Y777" s="17">
        <f t="shared" si="82"/>
        <v>1353.7142857142858</v>
      </c>
      <c r="Z777" s="21">
        <f t="shared" si="87"/>
        <v>1354</v>
      </c>
      <c r="AA777" s="17">
        <f t="shared" si="83"/>
        <v>1354</v>
      </c>
      <c r="AB777" s="17">
        <f t="shared" si="84"/>
        <v>3379</v>
      </c>
    </row>
    <row r="778" spans="1:28" customFormat="1" ht="15" customHeight="1" x14ac:dyDescent="0.3">
      <c r="A778" s="116"/>
      <c r="B778" s="12" t="s">
        <v>4059</v>
      </c>
      <c r="C778" s="12" t="s">
        <v>5158</v>
      </c>
      <c r="D778" s="5" t="s">
        <v>8169</v>
      </c>
      <c r="E778" s="50">
        <v>102286</v>
      </c>
      <c r="F778" s="50"/>
      <c r="G778" s="51">
        <v>5905123283062</v>
      </c>
      <c r="H778" s="51"/>
      <c r="I778" s="11" t="s">
        <v>1281</v>
      </c>
      <c r="J778" s="6" t="s">
        <v>2988</v>
      </c>
      <c r="K778" s="12" t="s">
        <v>1268</v>
      </c>
      <c r="L778" s="7" t="s">
        <v>2783</v>
      </c>
      <c r="M778" s="7" t="s">
        <v>2984</v>
      </c>
      <c r="N778" s="17">
        <v>3379</v>
      </c>
      <c r="O778" s="17">
        <v>920</v>
      </c>
      <c r="P778" s="17">
        <v>920</v>
      </c>
      <c r="Q778" s="17">
        <v>920</v>
      </c>
      <c r="R778" s="17"/>
      <c r="S778" s="17"/>
      <c r="T778" s="17" t="str">
        <f t="shared" si="85"/>
        <v>920</v>
      </c>
      <c r="U778" s="15"/>
      <c r="V778" s="29"/>
      <c r="W778" s="17">
        <f t="shared" si="86"/>
        <v>947.6</v>
      </c>
      <c r="X778" s="62">
        <v>0.3</v>
      </c>
      <c r="Y778" s="17">
        <f t="shared" si="82"/>
        <v>1353.7142857142858</v>
      </c>
      <c r="Z778" s="21">
        <f t="shared" si="87"/>
        <v>1354</v>
      </c>
      <c r="AA778" s="17">
        <f t="shared" si="83"/>
        <v>1354</v>
      </c>
      <c r="AB778" s="17">
        <f t="shared" si="84"/>
        <v>3379</v>
      </c>
    </row>
    <row r="779" spans="1:28" customFormat="1" ht="15" customHeight="1" x14ac:dyDescent="0.3">
      <c r="A779" s="116"/>
      <c r="B779" s="12" t="s">
        <v>4060</v>
      </c>
      <c r="C779" s="12" t="s">
        <v>5159</v>
      </c>
      <c r="D779" s="5" t="s">
        <v>8169</v>
      </c>
      <c r="E779" s="50">
        <v>102289</v>
      </c>
      <c r="F779" s="50"/>
      <c r="G779" s="51">
        <v>5905123283093</v>
      </c>
      <c r="H779" s="51"/>
      <c r="I779" s="11" t="s">
        <v>1282</v>
      </c>
      <c r="J779" s="6" t="s">
        <v>2988</v>
      </c>
      <c r="K779" s="12" t="s">
        <v>1268</v>
      </c>
      <c r="L779" s="7" t="s">
        <v>2859</v>
      </c>
      <c r="M779" s="7" t="s">
        <v>2984</v>
      </c>
      <c r="N779" s="17">
        <v>3379</v>
      </c>
      <c r="O779" s="17">
        <v>920</v>
      </c>
      <c r="P779" s="17">
        <v>920</v>
      </c>
      <c r="Q779" s="17">
        <v>920</v>
      </c>
      <c r="R779" s="17"/>
      <c r="S779" s="17"/>
      <c r="T779" s="17" t="str">
        <f t="shared" si="85"/>
        <v>920</v>
      </c>
      <c r="U779" s="15"/>
      <c r="V779" s="29"/>
      <c r="W779" s="17">
        <f t="shared" si="86"/>
        <v>947.6</v>
      </c>
      <c r="X779" s="62">
        <v>0.3</v>
      </c>
      <c r="Y779" s="17">
        <f t="shared" si="82"/>
        <v>1353.7142857142858</v>
      </c>
      <c r="Z779" s="21">
        <f t="shared" si="87"/>
        <v>1354</v>
      </c>
      <c r="AA779" s="17">
        <f t="shared" si="83"/>
        <v>1354</v>
      </c>
      <c r="AB779" s="17">
        <f t="shared" si="84"/>
        <v>3379</v>
      </c>
    </row>
    <row r="780" spans="1:28" customFormat="1" ht="15" customHeight="1" x14ac:dyDescent="0.3">
      <c r="A780" s="116"/>
      <c r="B780" s="12" t="s">
        <v>4061</v>
      </c>
      <c r="C780" s="12" t="s">
        <v>5160</v>
      </c>
      <c r="D780" s="5" t="s">
        <v>8169</v>
      </c>
      <c r="E780" s="50">
        <v>102287</v>
      </c>
      <c r="F780" s="50"/>
      <c r="G780" s="51">
        <v>5905123283079</v>
      </c>
      <c r="H780" s="51"/>
      <c r="I780" s="11" t="s">
        <v>1283</v>
      </c>
      <c r="J780" s="6" t="s">
        <v>2988</v>
      </c>
      <c r="K780" s="12" t="s">
        <v>1268</v>
      </c>
      <c r="L780" s="7" t="s">
        <v>2784</v>
      </c>
      <c r="M780" s="7" t="s">
        <v>2984</v>
      </c>
      <c r="N780" s="17">
        <v>3379</v>
      </c>
      <c r="O780" s="17">
        <v>920</v>
      </c>
      <c r="P780" s="17">
        <v>920</v>
      </c>
      <c r="Q780" s="17">
        <v>920</v>
      </c>
      <c r="R780" s="17"/>
      <c r="S780" s="17"/>
      <c r="T780" s="17" t="str">
        <f t="shared" si="85"/>
        <v>920</v>
      </c>
      <c r="U780" s="15"/>
      <c r="V780" s="29"/>
      <c r="W780" s="17">
        <f t="shared" si="86"/>
        <v>947.6</v>
      </c>
      <c r="X780" s="62">
        <v>0.3</v>
      </c>
      <c r="Y780" s="17">
        <f t="shared" si="82"/>
        <v>1353.7142857142858</v>
      </c>
      <c r="Z780" s="21">
        <f t="shared" si="87"/>
        <v>1354</v>
      </c>
      <c r="AA780" s="17">
        <f t="shared" si="83"/>
        <v>1354</v>
      </c>
      <c r="AB780" s="17">
        <f t="shared" si="84"/>
        <v>3379</v>
      </c>
    </row>
    <row r="781" spans="1:28" customFormat="1" ht="15" customHeight="1" x14ac:dyDescent="0.3">
      <c r="A781" s="116"/>
      <c r="B781" s="12" t="s">
        <v>4062</v>
      </c>
      <c r="C781" s="12" t="s">
        <v>5161</v>
      </c>
      <c r="D781" s="5" t="s">
        <v>8169</v>
      </c>
      <c r="E781" s="50">
        <v>102288</v>
      </c>
      <c r="F781" s="50"/>
      <c r="G781" s="51">
        <v>5905123283086</v>
      </c>
      <c r="H781" s="51"/>
      <c r="I781" s="11" t="s">
        <v>1284</v>
      </c>
      <c r="J781" s="6" t="s">
        <v>2988</v>
      </c>
      <c r="K781" s="12" t="s">
        <v>1268</v>
      </c>
      <c r="L781" s="7" t="s">
        <v>2785</v>
      </c>
      <c r="M781" s="7" t="s">
        <v>2984</v>
      </c>
      <c r="N781" s="17">
        <v>3379</v>
      </c>
      <c r="O781" s="17">
        <v>920</v>
      </c>
      <c r="P781" s="17">
        <v>920</v>
      </c>
      <c r="Q781" s="17">
        <v>920</v>
      </c>
      <c r="R781" s="17"/>
      <c r="S781" s="17"/>
      <c r="T781" s="17" t="str">
        <f t="shared" si="85"/>
        <v>920</v>
      </c>
      <c r="U781" s="15"/>
      <c r="V781" s="29"/>
      <c r="W781" s="17">
        <f t="shared" si="86"/>
        <v>947.6</v>
      </c>
      <c r="X781" s="62">
        <v>0.3</v>
      </c>
      <c r="Y781" s="17">
        <f t="shared" si="82"/>
        <v>1353.7142857142858</v>
      </c>
      <c r="Z781" s="21">
        <f t="shared" si="87"/>
        <v>1354</v>
      </c>
      <c r="AA781" s="17">
        <f t="shared" si="83"/>
        <v>1354</v>
      </c>
      <c r="AB781" s="17">
        <f t="shared" si="84"/>
        <v>3379</v>
      </c>
    </row>
    <row r="782" spans="1:28" customFormat="1" ht="15" customHeight="1" x14ac:dyDescent="0.3">
      <c r="A782" s="116"/>
      <c r="B782" s="12" t="s">
        <v>4063</v>
      </c>
      <c r="C782" s="12" t="s">
        <v>5162</v>
      </c>
      <c r="D782" s="5" t="s">
        <v>8169</v>
      </c>
      <c r="E782" s="50">
        <v>102342</v>
      </c>
      <c r="F782" s="50"/>
      <c r="G782" s="51">
        <v>5905123283505</v>
      </c>
      <c r="H782" s="51"/>
      <c r="I782" s="11" t="s">
        <v>1285</v>
      </c>
      <c r="J782" s="6" t="s">
        <v>2988</v>
      </c>
      <c r="K782" s="12" t="s">
        <v>1268</v>
      </c>
      <c r="L782" s="7" t="s">
        <v>2786</v>
      </c>
      <c r="M782" s="7" t="s">
        <v>2984</v>
      </c>
      <c r="N782" s="17">
        <v>3379</v>
      </c>
      <c r="O782" s="17">
        <v>920</v>
      </c>
      <c r="P782" s="17">
        <v>920</v>
      </c>
      <c r="Q782" s="17">
        <v>920</v>
      </c>
      <c r="R782" s="17"/>
      <c r="S782" s="17"/>
      <c r="T782" s="17" t="str">
        <f t="shared" si="85"/>
        <v>920</v>
      </c>
      <c r="U782" s="15"/>
      <c r="V782" s="29"/>
      <c r="W782" s="17">
        <f t="shared" si="86"/>
        <v>947.6</v>
      </c>
      <c r="X782" s="62">
        <v>0.3</v>
      </c>
      <c r="Y782" s="17">
        <f t="shared" si="82"/>
        <v>1353.7142857142858</v>
      </c>
      <c r="Z782" s="21">
        <f t="shared" si="87"/>
        <v>1354</v>
      </c>
      <c r="AA782" s="17">
        <f t="shared" si="83"/>
        <v>1354</v>
      </c>
      <c r="AB782" s="17">
        <f t="shared" si="84"/>
        <v>3379</v>
      </c>
    </row>
    <row r="783" spans="1:28" customFormat="1" ht="15" customHeight="1" x14ac:dyDescent="0.3">
      <c r="A783" s="116"/>
      <c r="B783" s="12" t="s">
        <v>4064</v>
      </c>
      <c r="C783" s="12" t="s">
        <v>5163</v>
      </c>
      <c r="D783" s="5" t="s">
        <v>8169</v>
      </c>
      <c r="E783" s="50">
        <v>102275</v>
      </c>
      <c r="F783" s="50"/>
      <c r="G783" s="51">
        <v>5905123282959</v>
      </c>
      <c r="H783" s="51"/>
      <c r="I783" s="11" t="s">
        <v>1286</v>
      </c>
      <c r="J783" s="6" t="s">
        <v>2988</v>
      </c>
      <c r="K783" s="12" t="s">
        <v>1268</v>
      </c>
      <c r="L783" s="7" t="s">
        <v>2782</v>
      </c>
      <c r="M783" s="7" t="s">
        <v>2984</v>
      </c>
      <c r="N783" s="17">
        <v>3249</v>
      </c>
      <c r="O783" s="17">
        <v>906</v>
      </c>
      <c r="P783" s="17">
        <v>906</v>
      </c>
      <c r="Q783" s="17">
        <v>906</v>
      </c>
      <c r="R783" s="17"/>
      <c r="S783" s="17"/>
      <c r="T783" s="17" t="str">
        <f t="shared" si="85"/>
        <v>906</v>
      </c>
      <c r="U783" s="15"/>
      <c r="V783" s="29"/>
      <c r="W783" s="17">
        <f t="shared" si="86"/>
        <v>933.18000000000006</v>
      </c>
      <c r="X783" s="62">
        <v>0.3</v>
      </c>
      <c r="Y783" s="17">
        <f t="shared" si="82"/>
        <v>1333.1142857142859</v>
      </c>
      <c r="Z783" s="21">
        <f t="shared" si="87"/>
        <v>1333</v>
      </c>
      <c r="AA783" s="17">
        <f t="shared" si="83"/>
        <v>1333</v>
      </c>
      <c r="AB783" s="17">
        <f t="shared" si="84"/>
        <v>3249</v>
      </c>
    </row>
    <row r="784" spans="1:28" customFormat="1" ht="15" customHeight="1" x14ac:dyDescent="0.3">
      <c r="A784" s="116"/>
      <c r="B784" s="12" t="s">
        <v>4065</v>
      </c>
      <c r="C784" s="12" t="s">
        <v>5164</v>
      </c>
      <c r="D784" s="5" t="s">
        <v>8169</v>
      </c>
      <c r="E784" s="50">
        <v>102276</v>
      </c>
      <c r="F784" s="50"/>
      <c r="G784" s="51">
        <v>5905123282966</v>
      </c>
      <c r="H784" s="51"/>
      <c r="I784" s="11" t="s">
        <v>1287</v>
      </c>
      <c r="J784" s="6" t="s">
        <v>2988</v>
      </c>
      <c r="K784" s="12" t="s">
        <v>1268</v>
      </c>
      <c r="L784" s="7" t="s">
        <v>2782</v>
      </c>
      <c r="M784" s="7" t="s">
        <v>2984</v>
      </c>
      <c r="N784" s="17">
        <v>3249</v>
      </c>
      <c r="O784" s="17">
        <v>906</v>
      </c>
      <c r="P784" s="17">
        <v>906</v>
      </c>
      <c r="Q784" s="17">
        <v>906</v>
      </c>
      <c r="R784" s="17"/>
      <c r="S784" s="17"/>
      <c r="T784" s="17" t="str">
        <f t="shared" si="85"/>
        <v>906</v>
      </c>
      <c r="U784" s="15"/>
      <c r="V784" s="29"/>
      <c r="W784" s="17">
        <f t="shared" si="86"/>
        <v>933.18000000000006</v>
      </c>
      <c r="X784" s="62">
        <v>0.3</v>
      </c>
      <c r="Y784" s="17">
        <f t="shared" si="82"/>
        <v>1333.1142857142859</v>
      </c>
      <c r="Z784" s="21">
        <f t="shared" si="87"/>
        <v>1333</v>
      </c>
      <c r="AA784" s="17">
        <f t="shared" si="83"/>
        <v>1333</v>
      </c>
      <c r="AB784" s="17">
        <f t="shared" si="84"/>
        <v>3249</v>
      </c>
    </row>
    <row r="785" spans="1:28" customFormat="1" ht="15" customHeight="1" x14ac:dyDescent="0.3">
      <c r="A785" s="116"/>
      <c r="B785" s="12" t="s">
        <v>4066</v>
      </c>
      <c r="C785" s="12" t="s">
        <v>5165</v>
      </c>
      <c r="D785" s="5" t="s">
        <v>8169</v>
      </c>
      <c r="E785" s="50">
        <v>102277</v>
      </c>
      <c r="F785" s="50"/>
      <c r="G785" s="51">
        <v>5905123282973</v>
      </c>
      <c r="H785" s="51"/>
      <c r="I785" s="11" t="s">
        <v>1288</v>
      </c>
      <c r="J785" s="6" t="s">
        <v>2988</v>
      </c>
      <c r="K785" s="12" t="s">
        <v>1268</v>
      </c>
      <c r="L785" s="7" t="s">
        <v>2783</v>
      </c>
      <c r="M785" s="7" t="s">
        <v>2984</v>
      </c>
      <c r="N785" s="17">
        <v>3249</v>
      </c>
      <c r="O785" s="17">
        <v>906</v>
      </c>
      <c r="P785" s="17">
        <v>906</v>
      </c>
      <c r="Q785" s="17">
        <v>906</v>
      </c>
      <c r="R785" s="17"/>
      <c r="S785" s="17"/>
      <c r="T785" s="17" t="str">
        <f t="shared" si="85"/>
        <v>906</v>
      </c>
      <c r="U785" s="15"/>
      <c r="V785" s="29"/>
      <c r="W785" s="17">
        <f t="shared" si="86"/>
        <v>933.18000000000006</v>
      </c>
      <c r="X785" s="62">
        <v>0.3</v>
      </c>
      <c r="Y785" s="17">
        <f t="shared" si="82"/>
        <v>1333.1142857142859</v>
      </c>
      <c r="Z785" s="21">
        <f t="shared" si="87"/>
        <v>1333</v>
      </c>
      <c r="AA785" s="17">
        <f t="shared" si="83"/>
        <v>1333</v>
      </c>
      <c r="AB785" s="17">
        <f t="shared" si="84"/>
        <v>3249</v>
      </c>
    </row>
    <row r="786" spans="1:28" customFormat="1" ht="15" customHeight="1" x14ac:dyDescent="0.3">
      <c r="A786" s="116"/>
      <c r="B786" s="12" t="s">
        <v>4067</v>
      </c>
      <c r="C786" s="12" t="s">
        <v>5166</v>
      </c>
      <c r="D786" s="5" t="s">
        <v>8169</v>
      </c>
      <c r="E786" s="50">
        <v>102278</v>
      </c>
      <c r="F786" s="50"/>
      <c r="G786" s="51">
        <v>5905123282980</v>
      </c>
      <c r="H786" s="51"/>
      <c r="I786" s="11" t="s">
        <v>1289</v>
      </c>
      <c r="J786" s="6" t="s">
        <v>2988</v>
      </c>
      <c r="K786" s="12" t="s">
        <v>1268</v>
      </c>
      <c r="L786" s="7" t="s">
        <v>2783</v>
      </c>
      <c r="M786" s="7" t="s">
        <v>2984</v>
      </c>
      <c r="N786" s="17">
        <v>3249</v>
      </c>
      <c r="O786" s="17">
        <v>906</v>
      </c>
      <c r="P786" s="17">
        <v>906</v>
      </c>
      <c r="Q786" s="17">
        <v>906</v>
      </c>
      <c r="R786" s="17"/>
      <c r="S786" s="17"/>
      <c r="T786" s="17" t="str">
        <f t="shared" si="85"/>
        <v>906</v>
      </c>
      <c r="U786" s="15"/>
      <c r="V786" s="29"/>
      <c r="W786" s="17">
        <f t="shared" si="86"/>
        <v>933.18000000000006</v>
      </c>
      <c r="X786" s="62">
        <v>0.3</v>
      </c>
      <c r="Y786" s="17">
        <f t="shared" si="82"/>
        <v>1333.1142857142859</v>
      </c>
      <c r="Z786" s="21">
        <f t="shared" si="87"/>
        <v>1333</v>
      </c>
      <c r="AA786" s="17">
        <f t="shared" si="83"/>
        <v>1333</v>
      </c>
      <c r="AB786" s="17">
        <f t="shared" si="84"/>
        <v>3249</v>
      </c>
    </row>
    <row r="787" spans="1:28" customFormat="1" ht="15" customHeight="1" x14ac:dyDescent="0.3">
      <c r="A787" s="116"/>
      <c r="B787" s="12" t="s">
        <v>4068</v>
      </c>
      <c r="C787" s="12" t="s">
        <v>5167</v>
      </c>
      <c r="D787" s="5" t="s">
        <v>8169</v>
      </c>
      <c r="E787" s="50">
        <v>102283</v>
      </c>
      <c r="F787" s="50"/>
      <c r="G787" s="51">
        <v>5905123283031</v>
      </c>
      <c r="H787" s="51"/>
      <c r="I787" s="11" t="s">
        <v>1290</v>
      </c>
      <c r="J787" s="6" t="s">
        <v>2988</v>
      </c>
      <c r="K787" s="12" t="s">
        <v>1268</v>
      </c>
      <c r="L787" s="7" t="s">
        <v>2859</v>
      </c>
      <c r="M787" s="7" t="s">
        <v>2984</v>
      </c>
      <c r="N787" s="17">
        <v>3249</v>
      </c>
      <c r="O787" s="17">
        <v>906</v>
      </c>
      <c r="P787" s="17">
        <v>906</v>
      </c>
      <c r="Q787" s="17">
        <v>906</v>
      </c>
      <c r="R787" s="17"/>
      <c r="S787" s="17"/>
      <c r="T787" s="17" t="str">
        <f t="shared" si="85"/>
        <v>906</v>
      </c>
      <c r="U787" s="15"/>
      <c r="V787" s="29"/>
      <c r="W787" s="17">
        <f t="shared" si="86"/>
        <v>933.18000000000006</v>
      </c>
      <c r="X787" s="62">
        <v>0.3</v>
      </c>
      <c r="Y787" s="17">
        <f t="shared" si="82"/>
        <v>1333.1142857142859</v>
      </c>
      <c r="Z787" s="21">
        <f t="shared" si="87"/>
        <v>1333</v>
      </c>
      <c r="AA787" s="17">
        <f t="shared" si="83"/>
        <v>1333</v>
      </c>
      <c r="AB787" s="17">
        <f t="shared" si="84"/>
        <v>3249</v>
      </c>
    </row>
    <row r="788" spans="1:28" customFormat="1" ht="15" customHeight="1" x14ac:dyDescent="0.3">
      <c r="A788" s="116"/>
      <c r="B788" s="12" t="s">
        <v>4069</v>
      </c>
      <c r="C788" s="12" t="s">
        <v>5168</v>
      </c>
      <c r="D788" s="5" t="s">
        <v>8169</v>
      </c>
      <c r="E788" s="50">
        <v>102284</v>
      </c>
      <c r="F788" s="50"/>
      <c r="G788" s="51">
        <v>5905123283048</v>
      </c>
      <c r="H788" s="51"/>
      <c r="I788" s="11" t="s">
        <v>1291</v>
      </c>
      <c r="J788" s="6" t="s">
        <v>2988</v>
      </c>
      <c r="K788" s="12" t="s">
        <v>1268</v>
      </c>
      <c r="L788" s="7" t="s">
        <v>2859</v>
      </c>
      <c r="M788" s="7" t="s">
        <v>2984</v>
      </c>
      <c r="N788" s="17">
        <v>3249</v>
      </c>
      <c r="O788" s="17">
        <v>906</v>
      </c>
      <c r="P788" s="17">
        <v>906</v>
      </c>
      <c r="Q788" s="17">
        <v>906</v>
      </c>
      <c r="R788" s="17"/>
      <c r="S788" s="17"/>
      <c r="T788" s="17" t="str">
        <f t="shared" si="85"/>
        <v>906</v>
      </c>
      <c r="U788" s="15"/>
      <c r="V788" s="29"/>
      <c r="W788" s="17">
        <f t="shared" si="86"/>
        <v>933.18000000000006</v>
      </c>
      <c r="X788" s="62">
        <v>0.3</v>
      </c>
      <c r="Y788" s="17">
        <f t="shared" si="82"/>
        <v>1333.1142857142859</v>
      </c>
      <c r="Z788" s="21">
        <f t="shared" si="87"/>
        <v>1333</v>
      </c>
      <c r="AA788" s="17">
        <f t="shared" si="83"/>
        <v>1333</v>
      </c>
      <c r="AB788" s="17">
        <f t="shared" si="84"/>
        <v>3249</v>
      </c>
    </row>
    <row r="789" spans="1:28" customFormat="1" ht="15" customHeight="1" x14ac:dyDescent="0.3">
      <c r="A789" s="116"/>
      <c r="B789" s="12" t="s">
        <v>4070</v>
      </c>
      <c r="C789" s="12" t="s">
        <v>5169</v>
      </c>
      <c r="D789" s="5" t="s">
        <v>8169</v>
      </c>
      <c r="E789" s="50">
        <v>102279</v>
      </c>
      <c r="F789" s="50"/>
      <c r="G789" s="51">
        <v>5905123282997</v>
      </c>
      <c r="H789" s="51"/>
      <c r="I789" s="11" t="s">
        <v>1292</v>
      </c>
      <c r="J789" s="6" t="s">
        <v>2988</v>
      </c>
      <c r="K789" s="12" t="s">
        <v>1268</v>
      </c>
      <c r="L789" s="7" t="s">
        <v>2784</v>
      </c>
      <c r="M789" s="7" t="s">
        <v>2984</v>
      </c>
      <c r="N789" s="17">
        <v>3249</v>
      </c>
      <c r="O789" s="17">
        <v>906</v>
      </c>
      <c r="P789" s="17">
        <v>906</v>
      </c>
      <c r="Q789" s="17">
        <v>906</v>
      </c>
      <c r="R789" s="17"/>
      <c r="S789" s="17"/>
      <c r="T789" s="17" t="str">
        <f t="shared" si="85"/>
        <v>906</v>
      </c>
      <c r="U789" s="15"/>
      <c r="V789" s="29"/>
      <c r="W789" s="17">
        <f t="shared" si="86"/>
        <v>933.18000000000006</v>
      </c>
      <c r="X789" s="62">
        <v>0.3</v>
      </c>
      <c r="Y789" s="17">
        <f t="shared" si="82"/>
        <v>1333.1142857142859</v>
      </c>
      <c r="Z789" s="21">
        <f t="shared" si="87"/>
        <v>1333</v>
      </c>
      <c r="AA789" s="17">
        <f t="shared" si="83"/>
        <v>1333</v>
      </c>
      <c r="AB789" s="17">
        <f t="shared" si="84"/>
        <v>3249</v>
      </c>
    </row>
    <row r="790" spans="1:28" customFormat="1" ht="15" customHeight="1" x14ac:dyDescent="0.3">
      <c r="A790" s="116"/>
      <c r="B790" s="12" t="s">
        <v>4071</v>
      </c>
      <c r="C790" s="12" t="s">
        <v>5170</v>
      </c>
      <c r="D790" s="5" t="s">
        <v>8169</v>
      </c>
      <c r="E790" s="50">
        <v>102280</v>
      </c>
      <c r="F790" s="50"/>
      <c r="G790" s="51">
        <v>5905123283000</v>
      </c>
      <c r="H790" s="51"/>
      <c r="I790" s="11" t="s">
        <v>1293</v>
      </c>
      <c r="J790" s="6" t="s">
        <v>2988</v>
      </c>
      <c r="K790" s="12" t="s">
        <v>1268</v>
      </c>
      <c r="L790" s="7" t="s">
        <v>2784</v>
      </c>
      <c r="M790" s="7" t="s">
        <v>2984</v>
      </c>
      <c r="N790" s="17">
        <v>3249</v>
      </c>
      <c r="O790" s="17">
        <v>906</v>
      </c>
      <c r="P790" s="17">
        <v>906</v>
      </c>
      <c r="Q790" s="17">
        <v>906</v>
      </c>
      <c r="R790" s="17"/>
      <c r="S790" s="17"/>
      <c r="T790" s="17" t="str">
        <f t="shared" si="85"/>
        <v>906</v>
      </c>
      <c r="U790" s="15"/>
      <c r="V790" s="29"/>
      <c r="W790" s="17">
        <f t="shared" si="86"/>
        <v>933.18000000000006</v>
      </c>
      <c r="X790" s="62">
        <v>0.3</v>
      </c>
      <c r="Y790" s="17">
        <f t="shared" si="82"/>
        <v>1333.1142857142859</v>
      </c>
      <c r="Z790" s="21">
        <f t="shared" si="87"/>
        <v>1333</v>
      </c>
      <c r="AA790" s="17">
        <f t="shared" si="83"/>
        <v>1333</v>
      </c>
      <c r="AB790" s="17">
        <f t="shared" si="84"/>
        <v>3249</v>
      </c>
    </row>
    <row r="791" spans="1:28" customFormat="1" ht="15" customHeight="1" x14ac:dyDescent="0.3">
      <c r="A791" s="116"/>
      <c r="B791" s="12" t="s">
        <v>4072</v>
      </c>
      <c r="C791" s="12" t="s">
        <v>5171</v>
      </c>
      <c r="D791" s="5" t="s">
        <v>8169</v>
      </c>
      <c r="E791" s="50">
        <v>102281</v>
      </c>
      <c r="F791" s="50"/>
      <c r="G791" s="51">
        <v>5905123283017</v>
      </c>
      <c r="H791" s="51"/>
      <c r="I791" s="11" t="s">
        <v>1294</v>
      </c>
      <c r="J791" s="6" t="s">
        <v>2988</v>
      </c>
      <c r="K791" s="12" t="s">
        <v>1268</v>
      </c>
      <c r="L791" s="7" t="s">
        <v>2785</v>
      </c>
      <c r="M791" s="7" t="s">
        <v>2984</v>
      </c>
      <c r="N791" s="17">
        <v>3249</v>
      </c>
      <c r="O791" s="17">
        <v>906</v>
      </c>
      <c r="P791" s="17">
        <v>906</v>
      </c>
      <c r="Q791" s="17">
        <v>906</v>
      </c>
      <c r="R791" s="17"/>
      <c r="S791" s="17"/>
      <c r="T791" s="17" t="str">
        <f t="shared" si="85"/>
        <v>906</v>
      </c>
      <c r="U791" s="15"/>
      <c r="V791" s="29"/>
      <c r="W791" s="17">
        <f t="shared" si="86"/>
        <v>933.18000000000006</v>
      </c>
      <c r="X791" s="62">
        <v>0.3</v>
      </c>
      <c r="Y791" s="17">
        <f t="shared" si="82"/>
        <v>1333.1142857142859</v>
      </c>
      <c r="Z791" s="21">
        <f t="shared" si="87"/>
        <v>1333</v>
      </c>
      <c r="AA791" s="17">
        <f t="shared" si="83"/>
        <v>1333</v>
      </c>
      <c r="AB791" s="17">
        <f t="shared" si="84"/>
        <v>3249</v>
      </c>
    </row>
    <row r="792" spans="1:28" customFormat="1" ht="15" customHeight="1" x14ac:dyDescent="0.3">
      <c r="A792" s="116"/>
      <c r="B792" s="12" t="s">
        <v>4073</v>
      </c>
      <c r="C792" s="12" t="s">
        <v>5172</v>
      </c>
      <c r="D792" s="5" t="s">
        <v>8169</v>
      </c>
      <c r="E792" s="50">
        <v>102282</v>
      </c>
      <c r="F792" s="50"/>
      <c r="G792" s="51">
        <v>5905123283024</v>
      </c>
      <c r="H792" s="51"/>
      <c r="I792" s="11" t="s">
        <v>1295</v>
      </c>
      <c r="J792" s="6" t="s">
        <v>2988</v>
      </c>
      <c r="K792" s="12" t="s">
        <v>1268</v>
      </c>
      <c r="L792" s="7" t="s">
        <v>2785</v>
      </c>
      <c r="M792" s="7" t="s">
        <v>2984</v>
      </c>
      <c r="N792" s="17">
        <v>3249</v>
      </c>
      <c r="O792" s="17">
        <v>906</v>
      </c>
      <c r="P792" s="17">
        <v>906</v>
      </c>
      <c r="Q792" s="17">
        <v>906</v>
      </c>
      <c r="R792" s="17"/>
      <c r="S792" s="17"/>
      <c r="T792" s="17" t="str">
        <f t="shared" si="85"/>
        <v>906</v>
      </c>
      <c r="U792" s="15"/>
      <c r="V792" s="29"/>
      <c r="W792" s="17">
        <f t="shared" si="86"/>
        <v>933.18000000000006</v>
      </c>
      <c r="X792" s="62">
        <v>0.3</v>
      </c>
      <c r="Y792" s="17">
        <f t="shared" si="82"/>
        <v>1333.1142857142859</v>
      </c>
      <c r="Z792" s="21">
        <f t="shared" si="87"/>
        <v>1333</v>
      </c>
      <c r="AA792" s="17">
        <f t="shared" si="83"/>
        <v>1333</v>
      </c>
      <c r="AB792" s="17">
        <f t="shared" si="84"/>
        <v>3249</v>
      </c>
    </row>
    <row r="793" spans="1:28" customFormat="1" ht="15" customHeight="1" x14ac:dyDescent="0.3">
      <c r="A793" s="116"/>
      <c r="B793" s="12" t="s">
        <v>4074</v>
      </c>
      <c r="C793" s="12" t="s">
        <v>5173</v>
      </c>
      <c r="D793" s="5" t="s">
        <v>8169</v>
      </c>
      <c r="E793" s="50">
        <v>102340</v>
      </c>
      <c r="F793" s="50"/>
      <c r="G793" s="51">
        <v>5905123283482</v>
      </c>
      <c r="H793" s="51"/>
      <c r="I793" s="11" t="s">
        <v>1296</v>
      </c>
      <c r="J793" s="6" t="s">
        <v>2988</v>
      </c>
      <c r="K793" s="12" t="s">
        <v>1268</v>
      </c>
      <c r="L793" s="7" t="s">
        <v>2786</v>
      </c>
      <c r="M793" s="7" t="s">
        <v>2984</v>
      </c>
      <c r="N793" s="17">
        <v>3249</v>
      </c>
      <c r="O793" s="17">
        <v>906</v>
      </c>
      <c r="P793" s="17">
        <v>906</v>
      </c>
      <c r="Q793" s="17">
        <v>906</v>
      </c>
      <c r="R793" s="17"/>
      <c r="S793" s="17"/>
      <c r="T793" s="17" t="str">
        <f t="shared" si="85"/>
        <v>906</v>
      </c>
      <c r="U793" s="15"/>
      <c r="V793" s="29"/>
      <c r="W793" s="17">
        <f t="shared" si="86"/>
        <v>933.18000000000006</v>
      </c>
      <c r="X793" s="62">
        <v>0.3</v>
      </c>
      <c r="Y793" s="17">
        <f t="shared" si="82"/>
        <v>1333.1142857142859</v>
      </c>
      <c r="Z793" s="21">
        <f t="shared" si="87"/>
        <v>1333</v>
      </c>
      <c r="AA793" s="17">
        <f t="shared" si="83"/>
        <v>1333</v>
      </c>
      <c r="AB793" s="17">
        <f t="shared" si="84"/>
        <v>3249</v>
      </c>
    </row>
    <row r="794" spans="1:28" customFormat="1" ht="15" customHeight="1" x14ac:dyDescent="0.3">
      <c r="A794" s="116"/>
      <c r="B794" s="12" t="s">
        <v>4075</v>
      </c>
      <c r="C794" s="12" t="s">
        <v>5174</v>
      </c>
      <c r="D794" s="5" t="s">
        <v>8169</v>
      </c>
      <c r="E794" s="50">
        <v>102341</v>
      </c>
      <c r="F794" s="50"/>
      <c r="G794" s="51">
        <v>5905123283499</v>
      </c>
      <c r="H794" s="51"/>
      <c r="I794" s="11" t="s">
        <v>1297</v>
      </c>
      <c r="J794" s="6" t="s">
        <v>2988</v>
      </c>
      <c r="K794" s="12" t="s">
        <v>1268</v>
      </c>
      <c r="L794" s="7" t="s">
        <v>2786</v>
      </c>
      <c r="M794" s="7" t="s">
        <v>2984</v>
      </c>
      <c r="N794" s="17">
        <v>3249</v>
      </c>
      <c r="O794" s="17">
        <v>906</v>
      </c>
      <c r="P794" s="17">
        <v>906</v>
      </c>
      <c r="Q794" s="17">
        <v>906</v>
      </c>
      <c r="R794" s="17"/>
      <c r="S794" s="17"/>
      <c r="T794" s="17" t="str">
        <f t="shared" si="85"/>
        <v>906</v>
      </c>
      <c r="U794" s="15"/>
      <c r="V794" s="29"/>
      <c r="W794" s="17">
        <f t="shared" si="86"/>
        <v>933.18000000000006</v>
      </c>
      <c r="X794" s="62">
        <v>0.3</v>
      </c>
      <c r="Y794" s="17">
        <f t="shared" si="82"/>
        <v>1333.1142857142859</v>
      </c>
      <c r="Z794" s="21">
        <f t="shared" si="87"/>
        <v>1333</v>
      </c>
      <c r="AA794" s="17">
        <f t="shared" si="83"/>
        <v>1333</v>
      </c>
      <c r="AB794" s="17">
        <f t="shared" si="84"/>
        <v>3249</v>
      </c>
    </row>
    <row r="795" spans="1:28" customFormat="1" ht="15" customHeight="1" x14ac:dyDescent="0.3">
      <c r="A795" s="116"/>
      <c r="B795" s="12" t="s">
        <v>4076</v>
      </c>
      <c r="C795" s="12" t="s">
        <v>5175</v>
      </c>
      <c r="D795" s="5" t="s">
        <v>8169</v>
      </c>
      <c r="E795" s="50">
        <v>102384</v>
      </c>
      <c r="F795" s="50"/>
      <c r="G795" s="51">
        <v>5905123283840</v>
      </c>
      <c r="H795" s="51"/>
      <c r="I795" s="11" t="s">
        <v>1298</v>
      </c>
      <c r="J795" s="6" t="s">
        <v>2988</v>
      </c>
      <c r="K795" s="12" t="s">
        <v>1268</v>
      </c>
      <c r="L795" s="7" t="s">
        <v>2770</v>
      </c>
      <c r="M795" s="7" t="s">
        <v>2984</v>
      </c>
      <c r="N795" s="17">
        <v>1559</v>
      </c>
      <c r="O795" s="17">
        <v>511</v>
      </c>
      <c r="P795" s="17">
        <v>511</v>
      </c>
      <c r="Q795" s="17">
        <v>511</v>
      </c>
      <c r="R795" s="17"/>
      <c r="S795" s="17"/>
      <c r="T795" s="17" t="str">
        <f t="shared" si="85"/>
        <v>511</v>
      </c>
      <c r="U795" s="15"/>
      <c r="V795" s="29"/>
      <c r="W795" s="17">
        <f t="shared" si="86"/>
        <v>526.33000000000004</v>
      </c>
      <c r="X795" s="62">
        <v>0.3</v>
      </c>
      <c r="Y795" s="17">
        <f t="shared" si="82"/>
        <v>751.90000000000009</v>
      </c>
      <c r="Z795" s="21">
        <f t="shared" si="87"/>
        <v>752</v>
      </c>
      <c r="AA795" s="17">
        <f t="shared" si="83"/>
        <v>752</v>
      </c>
      <c r="AB795" s="17">
        <f t="shared" si="84"/>
        <v>1559</v>
      </c>
    </row>
    <row r="796" spans="1:28" customFormat="1" ht="15" customHeight="1" x14ac:dyDescent="0.3">
      <c r="A796" s="116"/>
      <c r="B796" s="12" t="s">
        <v>4077</v>
      </c>
      <c r="C796" s="12" t="s">
        <v>5176</v>
      </c>
      <c r="D796" s="5" t="s">
        <v>8169</v>
      </c>
      <c r="E796" s="50">
        <v>102387</v>
      </c>
      <c r="F796" s="50"/>
      <c r="G796" s="51">
        <v>5905123283871</v>
      </c>
      <c r="H796" s="51"/>
      <c r="I796" s="11" t="s">
        <v>1299</v>
      </c>
      <c r="J796" s="6" t="s">
        <v>2988</v>
      </c>
      <c r="K796" s="12" t="s">
        <v>1268</v>
      </c>
      <c r="L796" s="7" t="s">
        <v>2772</v>
      </c>
      <c r="M796" s="7" t="s">
        <v>2984</v>
      </c>
      <c r="N796" s="17">
        <v>1559</v>
      </c>
      <c r="O796" s="17">
        <v>511</v>
      </c>
      <c r="P796" s="17">
        <v>511</v>
      </c>
      <c r="Q796" s="17">
        <v>511</v>
      </c>
      <c r="R796" s="17"/>
      <c r="S796" s="17"/>
      <c r="T796" s="17" t="str">
        <f t="shared" si="85"/>
        <v>511</v>
      </c>
      <c r="U796" s="15"/>
      <c r="V796" s="29"/>
      <c r="W796" s="17">
        <f t="shared" si="86"/>
        <v>526.33000000000004</v>
      </c>
      <c r="X796" s="62">
        <v>0.3</v>
      </c>
      <c r="Y796" s="17">
        <f t="shared" si="82"/>
        <v>751.90000000000009</v>
      </c>
      <c r="Z796" s="21">
        <f t="shared" si="87"/>
        <v>752</v>
      </c>
      <c r="AA796" s="17">
        <f t="shared" si="83"/>
        <v>752</v>
      </c>
      <c r="AB796" s="17">
        <f t="shared" si="84"/>
        <v>1559</v>
      </c>
    </row>
    <row r="797" spans="1:28" customFormat="1" ht="15" customHeight="1" x14ac:dyDescent="0.3">
      <c r="A797" s="116"/>
      <c r="B797" s="12" t="s">
        <v>4078</v>
      </c>
      <c r="C797" s="12" t="s">
        <v>5177</v>
      </c>
      <c r="D797" s="5" t="s">
        <v>8169</v>
      </c>
      <c r="E797" s="50">
        <v>102386</v>
      </c>
      <c r="F797" s="50"/>
      <c r="G797" s="51">
        <v>5905123283864</v>
      </c>
      <c r="H797" s="51"/>
      <c r="I797" s="11" t="s">
        <v>1300</v>
      </c>
      <c r="J797" s="6" t="s">
        <v>2988</v>
      </c>
      <c r="K797" s="12" t="s">
        <v>1268</v>
      </c>
      <c r="L797" s="7" t="s">
        <v>2860</v>
      </c>
      <c r="M797" s="7" t="s">
        <v>2984</v>
      </c>
      <c r="N797" s="17">
        <v>1559</v>
      </c>
      <c r="O797" s="17">
        <v>511</v>
      </c>
      <c r="P797" s="17">
        <v>511</v>
      </c>
      <c r="Q797" s="17">
        <v>511</v>
      </c>
      <c r="R797" s="17"/>
      <c r="S797" s="17"/>
      <c r="T797" s="17" t="str">
        <f t="shared" si="85"/>
        <v>511</v>
      </c>
      <c r="U797" s="15"/>
      <c r="V797" s="29"/>
      <c r="W797" s="17">
        <f t="shared" si="86"/>
        <v>526.33000000000004</v>
      </c>
      <c r="X797" s="62">
        <v>0.3</v>
      </c>
      <c r="Y797" s="17">
        <f t="shared" si="82"/>
        <v>751.90000000000009</v>
      </c>
      <c r="Z797" s="21">
        <f t="shared" si="87"/>
        <v>752</v>
      </c>
      <c r="AA797" s="17">
        <f t="shared" si="83"/>
        <v>752</v>
      </c>
      <c r="AB797" s="17">
        <f t="shared" si="84"/>
        <v>1559</v>
      </c>
    </row>
    <row r="798" spans="1:28" customFormat="1" ht="15" customHeight="1" x14ac:dyDescent="0.3">
      <c r="A798" s="116"/>
      <c r="B798" s="12" t="s">
        <v>4079</v>
      </c>
      <c r="C798" s="12" t="s">
        <v>5178</v>
      </c>
      <c r="D798" s="5" t="s">
        <v>8169</v>
      </c>
      <c r="E798" s="50">
        <v>102388</v>
      </c>
      <c r="F798" s="50"/>
      <c r="G798" s="51">
        <v>5905123283888</v>
      </c>
      <c r="H798" s="51"/>
      <c r="I798" s="11" t="s">
        <v>1301</v>
      </c>
      <c r="J798" s="6" t="s">
        <v>2988</v>
      </c>
      <c r="K798" s="12" t="s">
        <v>1268</v>
      </c>
      <c r="L798" s="7" t="s">
        <v>2861</v>
      </c>
      <c r="M798" s="7" t="s">
        <v>2984</v>
      </c>
      <c r="N798" s="17">
        <v>1559</v>
      </c>
      <c r="O798" s="17">
        <v>511</v>
      </c>
      <c r="P798" s="17">
        <v>511</v>
      </c>
      <c r="Q798" s="17">
        <v>511</v>
      </c>
      <c r="R798" s="17"/>
      <c r="S798" s="17"/>
      <c r="T798" s="17" t="str">
        <f t="shared" si="85"/>
        <v>511</v>
      </c>
      <c r="U798" s="15"/>
      <c r="V798" s="29"/>
      <c r="W798" s="17">
        <f t="shared" si="86"/>
        <v>526.33000000000004</v>
      </c>
      <c r="X798" s="62">
        <v>0.3</v>
      </c>
      <c r="Y798" s="17">
        <f t="shared" si="82"/>
        <v>751.90000000000009</v>
      </c>
      <c r="Z798" s="21">
        <f t="shared" si="87"/>
        <v>752</v>
      </c>
      <c r="AA798" s="17">
        <f t="shared" si="83"/>
        <v>752</v>
      </c>
      <c r="AB798" s="17">
        <f t="shared" si="84"/>
        <v>1559</v>
      </c>
    </row>
    <row r="799" spans="1:28" customFormat="1" ht="15" customHeight="1" x14ac:dyDescent="0.3">
      <c r="A799" s="116"/>
      <c r="B799" s="12" t="s">
        <v>4080</v>
      </c>
      <c r="C799" s="12" t="s">
        <v>5179</v>
      </c>
      <c r="D799" s="5" t="s">
        <v>8169</v>
      </c>
      <c r="E799" s="50">
        <v>102385</v>
      </c>
      <c r="F799" s="50"/>
      <c r="G799" s="51">
        <v>5905123283857</v>
      </c>
      <c r="H799" s="51"/>
      <c r="I799" s="11" t="s">
        <v>1302</v>
      </c>
      <c r="J799" s="6" t="s">
        <v>2988</v>
      </c>
      <c r="K799" s="12" t="s">
        <v>1268</v>
      </c>
      <c r="L799" s="7" t="s">
        <v>2862</v>
      </c>
      <c r="M799" s="7" t="s">
        <v>2984</v>
      </c>
      <c r="N799" s="17">
        <v>1559</v>
      </c>
      <c r="O799" s="17">
        <v>511</v>
      </c>
      <c r="P799" s="17">
        <v>511</v>
      </c>
      <c r="Q799" s="17">
        <v>511</v>
      </c>
      <c r="R799" s="17"/>
      <c r="S799" s="17"/>
      <c r="T799" s="17" t="str">
        <f t="shared" si="85"/>
        <v>511</v>
      </c>
      <c r="U799" s="15"/>
      <c r="V799" s="29"/>
      <c r="W799" s="17">
        <f t="shared" si="86"/>
        <v>526.33000000000004</v>
      </c>
      <c r="X799" s="62">
        <v>0.3</v>
      </c>
      <c r="Y799" s="17">
        <f t="shared" si="82"/>
        <v>751.90000000000009</v>
      </c>
      <c r="Z799" s="21">
        <f t="shared" si="87"/>
        <v>752</v>
      </c>
      <c r="AA799" s="17">
        <f t="shared" si="83"/>
        <v>752</v>
      </c>
      <c r="AB799" s="17">
        <f t="shared" si="84"/>
        <v>1559</v>
      </c>
    </row>
    <row r="800" spans="1:28" customFormat="1" ht="15" customHeight="1" x14ac:dyDescent="0.3">
      <c r="A800" s="116"/>
      <c r="B800" s="12" t="s">
        <v>4081</v>
      </c>
      <c r="C800" s="12" t="s">
        <v>5180</v>
      </c>
      <c r="D800" s="5" t="s">
        <v>8169</v>
      </c>
      <c r="E800" s="50">
        <v>102389</v>
      </c>
      <c r="F800" s="50"/>
      <c r="G800" s="51">
        <v>5905123283970</v>
      </c>
      <c r="H800" s="51"/>
      <c r="I800" s="11" t="s">
        <v>1303</v>
      </c>
      <c r="J800" s="6" t="s">
        <v>2988</v>
      </c>
      <c r="K800" s="12" t="s">
        <v>1268</v>
      </c>
      <c r="L800" s="7" t="s">
        <v>2843</v>
      </c>
      <c r="M800" s="7" t="s">
        <v>2984</v>
      </c>
      <c r="N800" s="17">
        <v>1559</v>
      </c>
      <c r="O800" s="17">
        <v>511</v>
      </c>
      <c r="P800" s="17">
        <v>511</v>
      </c>
      <c r="Q800" s="17">
        <v>511</v>
      </c>
      <c r="R800" s="17"/>
      <c r="S800" s="17"/>
      <c r="T800" s="17" t="str">
        <f t="shared" si="85"/>
        <v>511</v>
      </c>
      <c r="U800" s="15"/>
      <c r="V800" s="29"/>
      <c r="W800" s="17">
        <f t="shared" si="86"/>
        <v>526.33000000000004</v>
      </c>
      <c r="X800" s="62">
        <v>0.3</v>
      </c>
      <c r="Y800" s="17">
        <f t="shared" si="82"/>
        <v>751.90000000000009</v>
      </c>
      <c r="Z800" s="21">
        <f t="shared" si="87"/>
        <v>752</v>
      </c>
      <c r="AA800" s="17">
        <f t="shared" si="83"/>
        <v>752</v>
      </c>
      <c r="AB800" s="17">
        <f t="shared" si="84"/>
        <v>1559</v>
      </c>
    </row>
    <row r="801" spans="1:28" customFormat="1" ht="15" customHeight="1" x14ac:dyDescent="0.3">
      <c r="A801" s="116"/>
      <c r="B801" s="12" t="s">
        <v>4082</v>
      </c>
      <c r="C801" s="12" t="s">
        <v>5181</v>
      </c>
      <c r="D801" s="5" t="s">
        <v>8169</v>
      </c>
      <c r="E801" s="50">
        <v>102390</v>
      </c>
      <c r="F801" s="50"/>
      <c r="G801" s="51">
        <v>5905123283987</v>
      </c>
      <c r="H801" s="51"/>
      <c r="I801" s="11" t="s">
        <v>1304</v>
      </c>
      <c r="J801" s="6" t="s">
        <v>2988</v>
      </c>
      <c r="K801" s="12" t="s">
        <v>1268</v>
      </c>
      <c r="L801" s="7" t="s">
        <v>2840</v>
      </c>
      <c r="M801" s="7" t="s">
        <v>2984</v>
      </c>
      <c r="N801" s="17">
        <v>1559</v>
      </c>
      <c r="O801" s="17">
        <v>511</v>
      </c>
      <c r="P801" s="17">
        <v>511</v>
      </c>
      <c r="Q801" s="17">
        <v>511</v>
      </c>
      <c r="R801" s="17"/>
      <c r="S801" s="17"/>
      <c r="T801" s="17" t="str">
        <f t="shared" si="85"/>
        <v>511</v>
      </c>
      <c r="U801" s="15"/>
      <c r="V801" s="29"/>
      <c r="W801" s="17">
        <f t="shared" si="86"/>
        <v>526.33000000000004</v>
      </c>
      <c r="X801" s="62">
        <v>0.3</v>
      </c>
      <c r="Y801" s="17">
        <f t="shared" si="82"/>
        <v>751.90000000000009</v>
      </c>
      <c r="Z801" s="21">
        <f t="shared" si="87"/>
        <v>752</v>
      </c>
      <c r="AA801" s="17">
        <f t="shared" si="83"/>
        <v>752</v>
      </c>
      <c r="AB801" s="17">
        <f t="shared" si="84"/>
        <v>1559</v>
      </c>
    </row>
    <row r="802" spans="1:28" customFormat="1" ht="15" customHeight="1" x14ac:dyDescent="0.3">
      <c r="A802" s="116"/>
      <c r="B802" s="12" t="s">
        <v>4083</v>
      </c>
      <c r="C802" s="12" t="s">
        <v>5182</v>
      </c>
      <c r="D802" s="5" t="s">
        <v>8169</v>
      </c>
      <c r="E802" s="50">
        <v>102356</v>
      </c>
      <c r="F802" s="50"/>
      <c r="G802" s="51">
        <v>5905123283642</v>
      </c>
      <c r="H802" s="51"/>
      <c r="I802" s="11" t="s">
        <v>1305</v>
      </c>
      <c r="J802" s="6" t="s">
        <v>2988</v>
      </c>
      <c r="K802" s="12" t="s">
        <v>1268</v>
      </c>
      <c r="L802" s="7" t="s">
        <v>2770</v>
      </c>
      <c r="M802" s="7" t="s">
        <v>2984</v>
      </c>
      <c r="N802" s="17">
        <v>2199</v>
      </c>
      <c r="O802" s="17">
        <v>708</v>
      </c>
      <c r="P802" s="17">
        <v>708</v>
      </c>
      <c r="Q802" s="17">
        <v>708</v>
      </c>
      <c r="R802" s="17"/>
      <c r="S802" s="17"/>
      <c r="T802" s="17" t="str">
        <f t="shared" si="85"/>
        <v>708</v>
      </c>
      <c r="U802" s="15"/>
      <c r="V802" s="29"/>
      <c r="W802" s="17">
        <f t="shared" si="86"/>
        <v>729.24</v>
      </c>
      <c r="X802" s="62">
        <v>0.3</v>
      </c>
      <c r="Y802" s="17">
        <f t="shared" si="82"/>
        <v>1041.7714285714287</v>
      </c>
      <c r="Z802" s="21">
        <f t="shared" si="87"/>
        <v>1042</v>
      </c>
      <c r="AA802" s="17">
        <f t="shared" si="83"/>
        <v>1042</v>
      </c>
      <c r="AB802" s="17">
        <f t="shared" si="84"/>
        <v>2199</v>
      </c>
    </row>
    <row r="803" spans="1:28" customFormat="1" ht="15" customHeight="1" x14ac:dyDescent="0.3">
      <c r="A803" s="116"/>
      <c r="B803" s="12" t="s">
        <v>4084</v>
      </c>
      <c r="C803" s="12" t="s">
        <v>5183</v>
      </c>
      <c r="D803" s="5" t="s">
        <v>8169</v>
      </c>
      <c r="E803" s="50">
        <v>102358</v>
      </c>
      <c r="F803" s="50"/>
      <c r="G803" s="51">
        <v>5905123283666</v>
      </c>
      <c r="H803" s="51"/>
      <c r="I803" s="11" t="s">
        <v>1306</v>
      </c>
      <c r="J803" s="6" t="s">
        <v>2988</v>
      </c>
      <c r="K803" s="12" t="s">
        <v>1268</v>
      </c>
      <c r="L803" s="7" t="s">
        <v>2860</v>
      </c>
      <c r="M803" s="7" t="s">
        <v>2984</v>
      </c>
      <c r="N803" s="17">
        <v>2199</v>
      </c>
      <c r="O803" s="17">
        <v>708</v>
      </c>
      <c r="P803" s="17">
        <v>708</v>
      </c>
      <c r="Q803" s="17">
        <v>708</v>
      </c>
      <c r="R803" s="17"/>
      <c r="S803" s="17"/>
      <c r="T803" s="17" t="str">
        <f t="shared" si="85"/>
        <v>708</v>
      </c>
      <c r="U803" s="15"/>
      <c r="V803" s="29"/>
      <c r="W803" s="17">
        <f t="shared" si="86"/>
        <v>729.24</v>
      </c>
      <c r="X803" s="62">
        <v>0.3</v>
      </c>
      <c r="Y803" s="17">
        <f t="shared" si="82"/>
        <v>1041.7714285714287</v>
      </c>
      <c r="Z803" s="21">
        <f t="shared" si="87"/>
        <v>1042</v>
      </c>
      <c r="AA803" s="17">
        <f t="shared" si="83"/>
        <v>1042</v>
      </c>
      <c r="AB803" s="17">
        <f t="shared" si="84"/>
        <v>2199</v>
      </c>
    </row>
    <row r="804" spans="1:28" customFormat="1" ht="15" customHeight="1" x14ac:dyDescent="0.3">
      <c r="A804" s="116"/>
      <c r="B804" s="12" t="s">
        <v>4085</v>
      </c>
      <c r="C804" s="12" t="s">
        <v>5184</v>
      </c>
      <c r="D804" s="5" t="s">
        <v>8169</v>
      </c>
      <c r="E804" s="50">
        <v>102361</v>
      </c>
      <c r="F804" s="50"/>
      <c r="G804" s="51">
        <v>5905123283895</v>
      </c>
      <c r="H804" s="51"/>
      <c r="I804" s="11" t="s">
        <v>1307</v>
      </c>
      <c r="J804" s="6" t="s">
        <v>2988</v>
      </c>
      <c r="K804" s="12" t="s">
        <v>1268</v>
      </c>
      <c r="L804" s="7" t="s">
        <v>2843</v>
      </c>
      <c r="M804" s="7" t="s">
        <v>2984</v>
      </c>
      <c r="N804" s="17">
        <v>2199</v>
      </c>
      <c r="O804" s="17">
        <v>708</v>
      </c>
      <c r="P804" s="17">
        <v>708</v>
      </c>
      <c r="Q804" s="17">
        <v>708</v>
      </c>
      <c r="R804" s="17"/>
      <c r="S804" s="17"/>
      <c r="T804" s="17" t="str">
        <f t="shared" si="85"/>
        <v>708</v>
      </c>
      <c r="U804" s="15"/>
      <c r="V804" s="29"/>
      <c r="W804" s="17">
        <f t="shared" si="86"/>
        <v>729.24</v>
      </c>
      <c r="X804" s="62">
        <v>0.3</v>
      </c>
      <c r="Y804" s="17">
        <f t="shared" si="82"/>
        <v>1041.7714285714287</v>
      </c>
      <c r="Z804" s="21">
        <f t="shared" si="87"/>
        <v>1042</v>
      </c>
      <c r="AA804" s="17">
        <f t="shared" si="83"/>
        <v>1042</v>
      </c>
      <c r="AB804" s="17">
        <f t="shared" si="84"/>
        <v>2199</v>
      </c>
    </row>
    <row r="805" spans="1:28" customFormat="1" ht="15" customHeight="1" x14ac:dyDescent="0.3">
      <c r="A805" s="116"/>
      <c r="B805" s="12" t="s">
        <v>4086</v>
      </c>
      <c r="C805" s="12" t="s">
        <v>5185</v>
      </c>
      <c r="D805" s="5" t="s">
        <v>8169</v>
      </c>
      <c r="E805" s="50">
        <v>102360</v>
      </c>
      <c r="F805" s="50"/>
      <c r="G805" s="51">
        <v>5905123283680</v>
      </c>
      <c r="H805" s="51"/>
      <c r="I805" s="11" t="s">
        <v>1308</v>
      </c>
      <c r="J805" s="6" t="s">
        <v>2988</v>
      </c>
      <c r="K805" s="12" t="s">
        <v>1268</v>
      </c>
      <c r="L805" s="7" t="s">
        <v>2861</v>
      </c>
      <c r="M805" s="7" t="s">
        <v>2984</v>
      </c>
      <c r="N805" s="17">
        <v>2199</v>
      </c>
      <c r="O805" s="17">
        <v>708</v>
      </c>
      <c r="P805" s="17">
        <v>708</v>
      </c>
      <c r="Q805" s="17">
        <v>708</v>
      </c>
      <c r="R805" s="17"/>
      <c r="S805" s="17"/>
      <c r="T805" s="17" t="str">
        <f t="shared" si="85"/>
        <v>708</v>
      </c>
      <c r="U805" s="15"/>
      <c r="V805" s="29"/>
      <c r="W805" s="17">
        <f t="shared" si="86"/>
        <v>729.24</v>
      </c>
      <c r="X805" s="62">
        <v>0.3</v>
      </c>
      <c r="Y805" s="17">
        <f t="shared" si="82"/>
        <v>1041.7714285714287</v>
      </c>
      <c r="Z805" s="21">
        <f t="shared" si="87"/>
        <v>1042</v>
      </c>
      <c r="AA805" s="17">
        <f t="shared" si="83"/>
        <v>1042</v>
      </c>
      <c r="AB805" s="17">
        <f t="shared" si="84"/>
        <v>2199</v>
      </c>
    </row>
    <row r="806" spans="1:28" customFormat="1" ht="15" customHeight="1" x14ac:dyDescent="0.3">
      <c r="A806" s="116"/>
      <c r="B806" s="12" t="s">
        <v>4087</v>
      </c>
      <c r="C806" s="12" t="s">
        <v>5186</v>
      </c>
      <c r="D806" s="5" t="s">
        <v>8169</v>
      </c>
      <c r="E806" s="50">
        <v>102357</v>
      </c>
      <c r="F806" s="50"/>
      <c r="G806" s="51">
        <v>5905123283659</v>
      </c>
      <c r="H806" s="51"/>
      <c r="I806" s="11" t="s">
        <v>1309</v>
      </c>
      <c r="J806" s="6" t="s">
        <v>2988</v>
      </c>
      <c r="K806" s="12" t="s">
        <v>1268</v>
      </c>
      <c r="L806" s="7" t="s">
        <v>2862</v>
      </c>
      <c r="M806" s="7" t="s">
        <v>2984</v>
      </c>
      <c r="N806" s="17">
        <v>2199</v>
      </c>
      <c r="O806" s="17">
        <v>708</v>
      </c>
      <c r="P806" s="17">
        <v>708</v>
      </c>
      <c r="Q806" s="17">
        <v>708</v>
      </c>
      <c r="R806" s="17"/>
      <c r="S806" s="17"/>
      <c r="T806" s="17" t="str">
        <f t="shared" si="85"/>
        <v>708</v>
      </c>
      <c r="U806" s="15"/>
      <c r="V806" s="29"/>
      <c r="W806" s="17">
        <f t="shared" si="86"/>
        <v>729.24</v>
      </c>
      <c r="X806" s="62">
        <v>0.3</v>
      </c>
      <c r="Y806" s="17">
        <f t="shared" si="82"/>
        <v>1041.7714285714287</v>
      </c>
      <c r="Z806" s="21">
        <f t="shared" si="87"/>
        <v>1042</v>
      </c>
      <c r="AA806" s="17">
        <f t="shared" si="83"/>
        <v>1042</v>
      </c>
      <c r="AB806" s="17">
        <f t="shared" si="84"/>
        <v>2199</v>
      </c>
    </row>
    <row r="807" spans="1:28" customFormat="1" ht="15" customHeight="1" x14ac:dyDescent="0.3">
      <c r="A807" s="116"/>
      <c r="B807" s="12" t="s">
        <v>4088</v>
      </c>
      <c r="C807" s="12" t="s">
        <v>5187</v>
      </c>
      <c r="D807" s="5" t="s">
        <v>8169</v>
      </c>
      <c r="E807" s="50">
        <v>102359</v>
      </c>
      <c r="F807" s="50"/>
      <c r="G807" s="51">
        <v>5905123283673</v>
      </c>
      <c r="H807" s="51"/>
      <c r="I807" s="11" t="s">
        <v>1310</v>
      </c>
      <c r="J807" s="6" t="s">
        <v>2988</v>
      </c>
      <c r="K807" s="12" t="s">
        <v>1268</v>
      </c>
      <c r="L807" s="7" t="s">
        <v>2772</v>
      </c>
      <c r="M807" s="7" t="s">
        <v>2984</v>
      </c>
      <c r="N807" s="17">
        <v>2199</v>
      </c>
      <c r="O807" s="17">
        <v>708</v>
      </c>
      <c r="P807" s="17">
        <v>708</v>
      </c>
      <c r="Q807" s="17">
        <v>708</v>
      </c>
      <c r="R807" s="17"/>
      <c r="S807" s="17"/>
      <c r="T807" s="17" t="str">
        <f t="shared" si="85"/>
        <v>708</v>
      </c>
      <c r="U807" s="15"/>
      <c r="V807" s="29"/>
      <c r="W807" s="17">
        <f t="shared" si="86"/>
        <v>729.24</v>
      </c>
      <c r="X807" s="62">
        <v>0.3</v>
      </c>
      <c r="Y807" s="17">
        <f t="shared" si="82"/>
        <v>1041.7714285714287</v>
      </c>
      <c r="Z807" s="21">
        <f t="shared" si="87"/>
        <v>1042</v>
      </c>
      <c r="AA807" s="17">
        <f t="shared" si="83"/>
        <v>1042</v>
      </c>
      <c r="AB807" s="17">
        <f t="shared" si="84"/>
        <v>2199</v>
      </c>
    </row>
    <row r="808" spans="1:28" customFormat="1" ht="15" customHeight="1" x14ac:dyDescent="0.3">
      <c r="A808" s="116"/>
      <c r="B808" s="12" t="s">
        <v>4089</v>
      </c>
      <c r="C808" s="12" t="s">
        <v>5188</v>
      </c>
      <c r="D808" s="5" t="s">
        <v>8169</v>
      </c>
      <c r="E808" s="50">
        <v>102362</v>
      </c>
      <c r="F808" s="50"/>
      <c r="G808" s="51">
        <v>5905123283901</v>
      </c>
      <c r="H808" s="51"/>
      <c r="I808" s="11" t="s">
        <v>1311</v>
      </c>
      <c r="J808" s="6" t="s">
        <v>2988</v>
      </c>
      <c r="K808" s="12" t="s">
        <v>1268</v>
      </c>
      <c r="L808" s="7" t="s">
        <v>2840</v>
      </c>
      <c r="M808" s="7" t="s">
        <v>2984</v>
      </c>
      <c r="N808" s="17">
        <v>2199</v>
      </c>
      <c r="O808" s="17">
        <v>708</v>
      </c>
      <c r="P808" s="17">
        <v>708</v>
      </c>
      <c r="Q808" s="17">
        <v>708</v>
      </c>
      <c r="R808" s="17"/>
      <c r="S808" s="17"/>
      <c r="T808" s="17" t="str">
        <f t="shared" si="85"/>
        <v>708</v>
      </c>
      <c r="U808" s="15"/>
      <c r="V808" s="29"/>
      <c r="W808" s="17">
        <f t="shared" si="86"/>
        <v>729.24</v>
      </c>
      <c r="X808" s="62">
        <v>0.3</v>
      </c>
      <c r="Y808" s="17">
        <f t="shared" si="82"/>
        <v>1041.7714285714287</v>
      </c>
      <c r="Z808" s="21">
        <f t="shared" si="87"/>
        <v>1042</v>
      </c>
      <c r="AA808" s="17">
        <f t="shared" si="83"/>
        <v>1042</v>
      </c>
      <c r="AB808" s="17">
        <f t="shared" si="84"/>
        <v>2199</v>
      </c>
    </row>
    <row r="809" spans="1:28" customFormat="1" ht="15" customHeight="1" x14ac:dyDescent="0.3">
      <c r="A809" s="116"/>
      <c r="B809" s="12" t="s">
        <v>4090</v>
      </c>
      <c r="C809" s="12" t="s">
        <v>5189</v>
      </c>
      <c r="D809" s="5" t="s">
        <v>8169</v>
      </c>
      <c r="E809" s="50">
        <v>102383</v>
      </c>
      <c r="F809" s="50"/>
      <c r="G809" s="51">
        <v>5905123283963</v>
      </c>
      <c r="H809" s="51"/>
      <c r="I809" s="11" t="s">
        <v>1312</v>
      </c>
      <c r="J809" s="6" t="s">
        <v>2988</v>
      </c>
      <c r="K809" s="12" t="s">
        <v>1268</v>
      </c>
      <c r="L809" s="7" t="s">
        <v>2840</v>
      </c>
      <c r="M809" s="7" t="s">
        <v>2984</v>
      </c>
      <c r="N809" s="17">
        <v>2859</v>
      </c>
      <c r="O809" s="17">
        <v>905</v>
      </c>
      <c r="P809" s="17">
        <v>905</v>
      </c>
      <c r="Q809" s="17">
        <v>905</v>
      </c>
      <c r="R809" s="17"/>
      <c r="S809" s="17"/>
      <c r="T809" s="17" t="str">
        <f t="shared" si="85"/>
        <v>905</v>
      </c>
      <c r="U809" s="15"/>
      <c r="V809" s="29"/>
      <c r="W809" s="17">
        <f t="shared" si="86"/>
        <v>932.15</v>
      </c>
      <c r="X809" s="62">
        <v>0.3</v>
      </c>
      <c r="Y809" s="17">
        <f t="shared" si="82"/>
        <v>1331.6428571428571</v>
      </c>
      <c r="Z809" s="21">
        <f t="shared" si="87"/>
        <v>1332</v>
      </c>
      <c r="AA809" s="17">
        <f t="shared" si="83"/>
        <v>1332</v>
      </c>
      <c r="AB809" s="17">
        <f t="shared" si="84"/>
        <v>2859</v>
      </c>
    </row>
    <row r="810" spans="1:28" customFormat="1" ht="15" customHeight="1" x14ac:dyDescent="0.3">
      <c r="A810" s="116"/>
      <c r="B810" s="12" t="s">
        <v>4091</v>
      </c>
      <c r="C810" s="12" t="s">
        <v>5190</v>
      </c>
      <c r="D810" s="5" t="s">
        <v>8169</v>
      </c>
      <c r="E810" s="50">
        <v>102379</v>
      </c>
      <c r="F810" s="50"/>
      <c r="G810" s="51">
        <v>5905123283819</v>
      </c>
      <c r="H810" s="51"/>
      <c r="I810" s="11" t="s">
        <v>1313</v>
      </c>
      <c r="J810" s="6" t="s">
        <v>2988</v>
      </c>
      <c r="K810" s="12" t="s">
        <v>1268</v>
      </c>
      <c r="L810" s="7" t="s">
        <v>2860</v>
      </c>
      <c r="M810" s="7" t="s">
        <v>2984</v>
      </c>
      <c r="N810" s="17">
        <v>2859</v>
      </c>
      <c r="O810" s="17">
        <v>905</v>
      </c>
      <c r="P810" s="17">
        <v>905</v>
      </c>
      <c r="Q810" s="17">
        <v>905</v>
      </c>
      <c r="R810" s="17"/>
      <c r="S810" s="17"/>
      <c r="T810" s="17" t="str">
        <f t="shared" si="85"/>
        <v>905</v>
      </c>
      <c r="U810" s="15"/>
      <c r="V810" s="29"/>
      <c r="W810" s="17">
        <f t="shared" si="86"/>
        <v>932.15</v>
      </c>
      <c r="X810" s="62">
        <v>0.3</v>
      </c>
      <c r="Y810" s="17">
        <f t="shared" si="82"/>
        <v>1331.6428571428571</v>
      </c>
      <c r="Z810" s="21">
        <f t="shared" si="87"/>
        <v>1332</v>
      </c>
      <c r="AA810" s="17">
        <f t="shared" si="83"/>
        <v>1332</v>
      </c>
      <c r="AB810" s="17">
        <f t="shared" si="84"/>
        <v>2859</v>
      </c>
    </row>
    <row r="811" spans="1:28" customFormat="1" ht="15" customHeight="1" x14ac:dyDescent="0.3">
      <c r="A811" s="116"/>
      <c r="B811" s="12" t="s">
        <v>4092</v>
      </c>
      <c r="C811" s="12" t="s">
        <v>5191</v>
      </c>
      <c r="D811" s="5" t="s">
        <v>8169</v>
      </c>
      <c r="E811" s="50">
        <v>102380</v>
      </c>
      <c r="F811" s="50"/>
      <c r="G811" s="51">
        <v>5905123283826</v>
      </c>
      <c r="H811" s="51"/>
      <c r="I811" s="11" t="s">
        <v>1314</v>
      </c>
      <c r="J811" s="6" t="s">
        <v>2988</v>
      </c>
      <c r="K811" s="12" t="s">
        <v>1268</v>
      </c>
      <c r="L811" s="7" t="s">
        <v>2772</v>
      </c>
      <c r="M811" s="7" t="s">
        <v>2984</v>
      </c>
      <c r="N811" s="17">
        <v>2859</v>
      </c>
      <c r="O811" s="17">
        <v>905</v>
      </c>
      <c r="P811" s="17">
        <v>905</v>
      </c>
      <c r="Q811" s="17">
        <v>905</v>
      </c>
      <c r="R811" s="17"/>
      <c r="S811" s="17"/>
      <c r="T811" s="17" t="str">
        <f t="shared" si="85"/>
        <v>905</v>
      </c>
      <c r="U811" s="15"/>
      <c r="V811" s="29"/>
      <c r="W811" s="17">
        <f t="shared" si="86"/>
        <v>932.15</v>
      </c>
      <c r="X811" s="62">
        <v>0.3</v>
      </c>
      <c r="Y811" s="17">
        <f t="shared" ref="Y811:Y874" si="88">W811/0.7</f>
        <v>1331.6428571428571</v>
      </c>
      <c r="Z811" s="21">
        <f t="shared" si="87"/>
        <v>1332</v>
      </c>
      <c r="AA811" s="17">
        <f t="shared" si="83"/>
        <v>1332</v>
      </c>
      <c r="AB811" s="17">
        <f t="shared" si="84"/>
        <v>2859</v>
      </c>
    </row>
    <row r="812" spans="1:28" customFormat="1" ht="15" customHeight="1" x14ac:dyDescent="0.3">
      <c r="A812" s="116"/>
      <c r="B812" s="12" t="s">
        <v>4093</v>
      </c>
      <c r="C812" s="12" t="s">
        <v>5192</v>
      </c>
      <c r="D812" s="5" t="s">
        <v>8169</v>
      </c>
      <c r="E812" s="50">
        <v>102381</v>
      </c>
      <c r="F812" s="50"/>
      <c r="G812" s="51">
        <v>5905123283833</v>
      </c>
      <c r="H812" s="51"/>
      <c r="I812" s="11" t="s">
        <v>1315</v>
      </c>
      <c r="J812" s="6" t="s">
        <v>2988</v>
      </c>
      <c r="K812" s="12" t="s">
        <v>1268</v>
      </c>
      <c r="L812" s="7" t="s">
        <v>2861</v>
      </c>
      <c r="M812" s="7" t="s">
        <v>2984</v>
      </c>
      <c r="N812" s="17">
        <v>2859</v>
      </c>
      <c r="O812" s="17">
        <v>905</v>
      </c>
      <c r="P812" s="17">
        <v>905</v>
      </c>
      <c r="Q812" s="17">
        <v>905</v>
      </c>
      <c r="R812" s="17"/>
      <c r="S812" s="17"/>
      <c r="T812" s="17" t="str">
        <f t="shared" si="85"/>
        <v>905</v>
      </c>
      <c r="U812" s="15"/>
      <c r="V812" s="29"/>
      <c r="W812" s="17">
        <f t="shared" si="86"/>
        <v>932.15</v>
      </c>
      <c r="X812" s="62">
        <v>0.3</v>
      </c>
      <c r="Y812" s="17">
        <f t="shared" si="88"/>
        <v>1331.6428571428571</v>
      </c>
      <c r="Z812" s="21">
        <f t="shared" si="87"/>
        <v>1332</v>
      </c>
      <c r="AA812" s="17">
        <f t="shared" si="83"/>
        <v>1332</v>
      </c>
      <c r="AB812" s="17">
        <f t="shared" si="84"/>
        <v>2859</v>
      </c>
    </row>
    <row r="813" spans="1:28" customFormat="1" ht="15" customHeight="1" x14ac:dyDescent="0.3">
      <c r="A813" s="116"/>
      <c r="B813" s="12" t="s">
        <v>4094</v>
      </c>
      <c r="C813" s="12" t="s">
        <v>5193</v>
      </c>
      <c r="D813" s="5" t="s">
        <v>8169</v>
      </c>
      <c r="E813" s="50">
        <v>102378</v>
      </c>
      <c r="F813" s="50"/>
      <c r="G813" s="51">
        <v>5905123283802</v>
      </c>
      <c r="H813" s="51"/>
      <c r="I813" s="11" t="s">
        <v>1316</v>
      </c>
      <c r="J813" s="6" t="s">
        <v>2988</v>
      </c>
      <c r="K813" s="12" t="s">
        <v>1268</v>
      </c>
      <c r="L813" s="7" t="s">
        <v>2862</v>
      </c>
      <c r="M813" s="7" t="s">
        <v>2984</v>
      </c>
      <c r="N813" s="17">
        <v>2859</v>
      </c>
      <c r="O813" s="17">
        <v>905</v>
      </c>
      <c r="P813" s="17">
        <v>905</v>
      </c>
      <c r="Q813" s="17">
        <v>905</v>
      </c>
      <c r="R813" s="17"/>
      <c r="S813" s="17"/>
      <c r="T813" s="17" t="str">
        <f t="shared" si="85"/>
        <v>905</v>
      </c>
      <c r="U813" s="15"/>
      <c r="V813" s="29"/>
      <c r="W813" s="17">
        <f t="shared" si="86"/>
        <v>932.15</v>
      </c>
      <c r="X813" s="62">
        <v>0.3</v>
      </c>
      <c r="Y813" s="17">
        <f t="shared" si="88"/>
        <v>1331.6428571428571</v>
      </c>
      <c r="Z813" s="21">
        <f t="shared" si="87"/>
        <v>1332</v>
      </c>
      <c r="AA813" s="17">
        <f t="shared" si="83"/>
        <v>1332</v>
      </c>
      <c r="AB813" s="17">
        <f t="shared" si="84"/>
        <v>2859</v>
      </c>
    </row>
    <row r="814" spans="1:28" customFormat="1" ht="15" customHeight="1" x14ac:dyDescent="0.3">
      <c r="A814" s="116"/>
      <c r="B814" s="12" t="s">
        <v>4095</v>
      </c>
      <c r="C814" s="12" t="s">
        <v>5194</v>
      </c>
      <c r="D814" s="5" t="s">
        <v>8169</v>
      </c>
      <c r="E814" s="50">
        <v>102377</v>
      </c>
      <c r="F814" s="50"/>
      <c r="G814" s="51">
        <v>5905123283796</v>
      </c>
      <c r="H814" s="51"/>
      <c r="I814" s="11" t="s">
        <v>1317</v>
      </c>
      <c r="J814" s="6" t="s">
        <v>2988</v>
      </c>
      <c r="K814" s="12" t="s">
        <v>1268</v>
      </c>
      <c r="L814" s="7" t="s">
        <v>2770</v>
      </c>
      <c r="M814" s="7" t="s">
        <v>2984</v>
      </c>
      <c r="N814" s="17">
        <v>2859</v>
      </c>
      <c r="O814" s="17">
        <v>905</v>
      </c>
      <c r="P814" s="17">
        <v>905</v>
      </c>
      <c r="Q814" s="17">
        <v>905</v>
      </c>
      <c r="R814" s="17"/>
      <c r="S814" s="17"/>
      <c r="T814" s="17" t="str">
        <f t="shared" si="85"/>
        <v>905</v>
      </c>
      <c r="U814" s="15"/>
      <c r="V814" s="29"/>
      <c r="W814" s="17">
        <f t="shared" si="86"/>
        <v>932.15</v>
      </c>
      <c r="X814" s="62">
        <v>0.3</v>
      </c>
      <c r="Y814" s="17">
        <f t="shared" si="88"/>
        <v>1331.6428571428571</v>
      </c>
      <c r="Z814" s="21">
        <f t="shared" si="87"/>
        <v>1332</v>
      </c>
      <c r="AA814" s="17">
        <f t="shared" si="83"/>
        <v>1332</v>
      </c>
      <c r="AB814" s="17">
        <f t="shared" si="84"/>
        <v>2859</v>
      </c>
    </row>
    <row r="815" spans="1:28" customFormat="1" ht="15" customHeight="1" x14ac:dyDescent="0.3">
      <c r="A815" s="116"/>
      <c r="B815" s="12" t="s">
        <v>4096</v>
      </c>
      <c r="C815" s="12" t="s">
        <v>5195</v>
      </c>
      <c r="D815" s="5" t="s">
        <v>8169</v>
      </c>
      <c r="E815" s="50">
        <v>102382</v>
      </c>
      <c r="F815" s="50"/>
      <c r="G815" s="51">
        <v>5905123283956</v>
      </c>
      <c r="H815" s="51"/>
      <c r="I815" s="11" t="s">
        <v>1318</v>
      </c>
      <c r="J815" s="6" t="s">
        <v>2988</v>
      </c>
      <c r="K815" s="12" t="s">
        <v>1268</v>
      </c>
      <c r="L815" s="7" t="s">
        <v>2843</v>
      </c>
      <c r="M815" s="7" t="s">
        <v>2984</v>
      </c>
      <c r="N815" s="17">
        <v>2859</v>
      </c>
      <c r="O815" s="17">
        <v>905</v>
      </c>
      <c r="P815" s="17">
        <v>905</v>
      </c>
      <c r="Q815" s="17">
        <v>905</v>
      </c>
      <c r="R815" s="17"/>
      <c r="S815" s="17"/>
      <c r="T815" s="17" t="str">
        <f t="shared" si="85"/>
        <v>905</v>
      </c>
      <c r="U815" s="15"/>
      <c r="V815" s="29"/>
      <c r="W815" s="17">
        <f t="shared" si="86"/>
        <v>932.15</v>
      </c>
      <c r="X815" s="62">
        <v>0.3</v>
      </c>
      <c r="Y815" s="17">
        <f t="shared" si="88"/>
        <v>1331.6428571428571</v>
      </c>
      <c r="Z815" s="21">
        <f t="shared" si="87"/>
        <v>1332</v>
      </c>
      <c r="AA815" s="17">
        <f t="shared" si="83"/>
        <v>1332</v>
      </c>
      <c r="AB815" s="17">
        <f t="shared" si="84"/>
        <v>2859</v>
      </c>
    </row>
    <row r="816" spans="1:28" customFormat="1" ht="15" customHeight="1" x14ac:dyDescent="0.3">
      <c r="A816" s="116"/>
      <c r="B816" s="12" t="s">
        <v>4097</v>
      </c>
      <c r="C816" s="12" t="s">
        <v>5196</v>
      </c>
      <c r="D816" s="5" t="s">
        <v>8169</v>
      </c>
      <c r="E816" s="50">
        <v>102363</v>
      </c>
      <c r="F816" s="50"/>
      <c r="G816" s="51">
        <v>5905123283697</v>
      </c>
      <c r="H816" s="51"/>
      <c r="I816" s="11" t="s">
        <v>1319</v>
      </c>
      <c r="J816" s="6" t="s">
        <v>2988</v>
      </c>
      <c r="K816" s="12" t="s">
        <v>1268</v>
      </c>
      <c r="L816" s="7" t="s">
        <v>2770</v>
      </c>
      <c r="M816" s="7" t="s">
        <v>2984</v>
      </c>
      <c r="N816" s="17">
        <v>2729</v>
      </c>
      <c r="O816" s="17">
        <v>891</v>
      </c>
      <c r="P816" s="17">
        <v>891</v>
      </c>
      <c r="Q816" s="17">
        <v>891</v>
      </c>
      <c r="R816" s="17"/>
      <c r="S816" s="17"/>
      <c r="T816" s="17" t="str">
        <f t="shared" si="85"/>
        <v>891</v>
      </c>
      <c r="U816" s="15"/>
      <c r="V816" s="29"/>
      <c r="W816" s="17">
        <f t="shared" si="86"/>
        <v>917.73</v>
      </c>
      <c r="X816" s="62">
        <v>0.3</v>
      </c>
      <c r="Y816" s="17">
        <f t="shared" si="88"/>
        <v>1311.0428571428572</v>
      </c>
      <c r="Z816" s="21">
        <f t="shared" si="87"/>
        <v>1311</v>
      </c>
      <c r="AA816" s="17">
        <f t="shared" si="83"/>
        <v>1311</v>
      </c>
      <c r="AB816" s="17">
        <f t="shared" si="84"/>
        <v>2729</v>
      </c>
    </row>
    <row r="817" spans="1:28" customFormat="1" ht="15" customHeight="1" x14ac:dyDescent="0.3">
      <c r="A817" s="116"/>
      <c r="B817" s="12" t="s">
        <v>4098</v>
      </c>
      <c r="C817" s="12" t="s">
        <v>5197</v>
      </c>
      <c r="D817" s="5" t="s">
        <v>8169</v>
      </c>
      <c r="E817" s="50">
        <v>102364</v>
      </c>
      <c r="F817" s="50"/>
      <c r="G817" s="51">
        <v>5905123283703</v>
      </c>
      <c r="H817" s="51"/>
      <c r="I817" s="11" t="s">
        <v>1320</v>
      </c>
      <c r="J817" s="6" t="s">
        <v>2988</v>
      </c>
      <c r="K817" s="12" t="s">
        <v>1268</v>
      </c>
      <c r="L817" s="7" t="s">
        <v>2770</v>
      </c>
      <c r="M817" s="7" t="s">
        <v>2984</v>
      </c>
      <c r="N817" s="17">
        <v>2729</v>
      </c>
      <c r="O817" s="17">
        <v>891</v>
      </c>
      <c r="P817" s="17">
        <v>891</v>
      </c>
      <c r="Q817" s="17">
        <v>891</v>
      </c>
      <c r="R817" s="17"/>
      <c r="S817" s="17"/>
      <c r="T817" s="17" t="str">
        <f t="shared" si="85"/>
        <v>891</v>
      </c>
      <c r="U817" s="15"/>
      <c r="V817" s="29"/>
      <c r="W817" s="17">
        <f t="shared" si="86"/>
        <v>917.73</v>
      </c>
      <c r="X817" s="62">
        <v>0.3</v>
      </c>
      <c r="Y817" s="17">
        <f t="shared" si="88"/>
        <v>1311.0428571428572</v>
      </c>
      <c r="Z817" s="21">
        <f t="shared" si="87"/>
        <v>1311</v>
      </c>
      <c r="AA817" s="17">
        <f t="shared" si="83"/>
        <v>1311</v>
      </c>
      <c r="AB817" s="17">
        <f t="shared" si="84"/>
        <v>2729</v>
      </c>
    </row>
    <row r="818" spans="1:28" customFormat="1" ht="15" customHeight="1" x14ac:dyDescent="0.3">
      <c r="A818" s="116"/>
      <c r="B818" s="12" t="s">
        <v>4099</v>
      </c>
      <c r="C818" s="12" t="s">
        <v>5198</v>
      </c>
      <c r="D818" s="5" t="s">
        <v>8169</v>
      </c>
      <c r="E818" s="50">
        <v>102375</v>
      </c>
      <c r="F818" s="50"/>
      <c r="G818" s="51">
        <v>5905123283932</v>
      </c>
      <c r="H818" s="51"/>
      <c r="I818" s="11" t="s">
        <v>1321</v>
      </c>
      <c r="J818" s="6" t="s">
        <v>2988</v>
      </c>
      <c r="K818" s="12" t="s">
        <v>1268</v>
      </c>
      <c r="L818" s="7" t="s">
        <v>2840</v>
      </c>
      <c r="M818" s="7" t="s">
        <v>2984</v>
      </c>
      <c r="N818" s="17">
        <v>2729</v>
      </c>
      <c r="O818" s="17">
        <v>891</v>
      </c>
      <c r="P818" s="17">
        <v>891</v>
      </c>
      <c r="Q818" s="17">
        <v>891</v>
      </c>
      <c r="R818" s="17"/>
      <c r="S818" s="17"/>
      <c r="T818" s="17" t="str">
        <f t="shared" si="85"/>
        <v>891</v>
      </c>
      <c r="U818" s="15"/>
      <c r="V818" s="29"/>
      <c r="W818" s="17">
        <f t="shared" si="86"/>
        <v>917.73</v>
      </c>
      <c r="X818" s="62">
        <v>0.3</v>
      </c>
      <c r="Y818" s="17">
        <f t="shared" si="88"/>
        <v>1311.0428571428572</v>
      </c>
      <c r="Z818" s="21">
        <f t="shared" si="87"/>
        <v>1311</v>
      </c>
      <c r="AA818" s="17">
        <f t="shared" si="83"/>
        <v>1311</v>
      </c>
      <c r="AB818" s="17">
        <f t="shared" si="84"/>
        <v>2729</v>
      </c>
    </row>
    <row r="819" spans="1:28" customFormat="1" ht="15" customHeight="1" x14ac:dyDescent="0.3">
      <c r="A819" s="116"/>
      <c r="B819" s="12" t="s">
        <v>4100</v>
      </c>
      <c r="C819" s="12" t="s">
        <v>5199</v>
      </c>
      <c r="D819" s="5" t="s">
        <v>8169</v>
      </c>
      <c r="E819" s="50">
        <v>102376</v>
      </c>
      <c r="F819" s="50"/>
      <c r="G819" s="51">
        <v>5905123283949</v>
      </c>
      <c r="H819" s="51"/>
      <c r="I819" s="11" t="s">
        <v>1322</v>
      </c>
      <c r="J819" s="6" t="s">
        <v>2988</v>
      </c>
      <c r="K819" s="12" t="s">
        <v>1268</v>
      </c>
      <c r="L819" s="7" t="s">
        <v>2840</v>
      </c>
      <c r="M819" s="7" t="s">
        <v>2984</v>
      </c>
      <c r="N819" s="17">
        <v>2729</v>
      </c>
      <c r="O819" s="17">
        <v>891</v>
      </c>
      <c r="P819" s="17">
        <v>891</v>
      </c>
      <c r="Q819" s="17">
        <v>891</v>
      </c>
      <c r="R819" s="17"/>
      <c r="S819" s="17"/>
      <c r="T819" s="17" t="str">
        <f t="shared" si="85"/>
        <v>891</v>
      </c>
      <c r="U819" s="15"/>
      <c r="V819" s="29"/>
      <c r="W819" s="17">
        <f t="shared" si="86"/>
        <v>917.73</v>
      </c>
      <c r="X819" s="62">
        <v>0.3</v>
      </c>
      <c r="Y819" s="17">
        <f t="shared" si="88"/>
        <v>1311.0428571428572</v>
      </c>
      <c r="Z819" s="21">
        <f t="shared" si="87"/>
        <v>1311</v>
      </c>
      <c r="AA819" s="17">
        <f t="shared" si="83"/>
        <v>1311</v>
      </c>
      <c r="AB819" s="17">
        <f t="shared" si="84"/>
        <v>2729</v>
      </c>
    </row>
    <row r="820" spans="1:28" customFormat="1" ht="15" customHeight="1" x14ac:dyDescent="0.3">
      <c r="A820" s="116"/>
      <c r="B820" s="12" t="s">
        <v>4101</v>
      </c>
      <c r="C820" s="12" t="s">
        <v>5200</v>
      </c>
      <c r="D820" s="5" t="s">
        <v>8169</v>
      </c>
      <c r="E820" s="50">
        <v>102368</v>
      </c>
      <c r="F820" s="50"/>
      <c r="G820" s="51">
        <v>5905123283741</v>
      </c>
      <c r="H820" s="51"/>
      <c r="I820" s="11" t="s">
        <v>1323</v>
      </c>
      <c r="J820" s="6" t="s">
        <v>2988</v>
      </c>
      <c r="K820" s="12" t="s">
        <v>1268</v>
      </c>
      <c r="L820" s="7" t="s">
        <v>2860</v>
      </c>
      <c r="M820" s="7" t="s">
        <v>2984</v>
      </c>
      <c r="N820" s="17">
        <v>2729</v>
      </c>
      <c r="O820" s="17">
        <v>891</v>
      </c>
      <c r="P820" s="17">
        <v>891</v>
      </c>
      <c r="Q820" s="17">
        <v>891</v>
      </c>
      <c r="R820" s="17"/>
      <c r="S820" s="17"/>
      <c r="T820" s="17" t="str">
        <f t="shared" si="85"/>
        <v>891</v>
      </c>
      <c r="U820" s="15"/>
      <c r="V820" s="29"/>
      <c r="W820" s="17">
        <f t="shared" si="86"/>
        <v>917.73</v>
      </c>
      <c r="X820" s="62">
        <v>0.3</v>
      </c>
      <c r="Y820" s="17">
        <f t="shared" si="88"/>
        <v>1311.0428571428572</v>
      </c>
      <c r="Z820" s="21">
        <f t="shared" si="87"/>
        <v>1311</v>
      </c>
      <c r="AA820" s="17">
        <f t="shared" si="83"/>
        <v>1311</v>
      </c>
      <c r="AB820" s="17">
        <f t="shared" si="84"/>
        <v>2729</v>
      </c>
    </row>
    <row r="821" spans="1:28" customFormat="1" ht="15" customHeight="1" x14ac:dyDescent="0.3">
      <c r="A821" s="116"/>
      <c r="B821" s="12" t="s">
        <v>4102</v>
      </c>
      <c r="C821" s="12" t="s">
        <v>5201</v>
      </c>
      <c r="D821" s="5" t="s">
        <v>8169</v>
      </c>
      <c r="E821" s="50">
        <v>102369</v>
      </c>
      <c r="F821" s="50"/>
      <c r="G821" s="51">
        <v>5905123283758</v>
      </c>
      <c r="H821" s="51"/>
      <c r="I821" s="11" t="s">
        <v>1324</v>
      </c>
      <c r="J821" s="6" t="s">
        <v>2988</v>
      </c>
      <c r="K821" s="12" t="s">
        <v>1268</v>
      </c>
      <c r="L821" s="7" t="s">
        <v>2772</v>
      </c>
      <c r="M821" s="7" t="s">
        <v>2984</v>
      </c>
      <c r="N821" s="17">
        <v>2729</v>
      </c>
      <c r="O821" s="17">
        <v>891</v>
      </c>
      <c r="P821" s="17">
        <v>891</v>
      </c>
      <c r="Q821" s="17">
        <v>891</v>
      </c>
      <c r="R821" s="17"/>
      <c r="S821" s="17"/>
      <c r="T821" s="17" t="str">
        <f t="shared" si="85"/>
        <v>891</v>
      </c>
      <c r="U821" s="15"/>
      <c r="V821" s="29"/>
      <c r="W821" s="17">
        <f t="shared" si="86"/>
        <v>917.73</v>
      </c>
      <c r="X821" s="62">
        <v>0.3</v>
      </c>
      <c r="Y821" s="17">
        <f t="shared" si="88"/>
        <v>1311.0428571428572</v>
      </c>
      <c r="Z821" s="21">
        <f t="shared" si="87"/>
        <v>1311</v>
      </c>
      <c r="AA821" s="17">
        <f t="shared" si="83"/>
        <v>1311</v>
      </c>
      <c r="AB821" s="17">
        <f t="shared" si="84"/>
        <v>2729</v>
      </c>
    </row>
    <row r="822" spans="1:28" customFormat="1" ht="15" customHeight="1" x14ac:dyDescent="0.3">
      <c r="A822" s="116"/>
      <c r="B822" s="12" t="s">
        <v>4103</v>
      </c>
      <c r="C822" s="12" t="s">
        <v>5202</v>
      </c>
      <c r="D822" s="5" t="s">
        <v>8169</v>
      </c>
      <c r="E822" s="50">
        <v>102370</v>
      </c>
      <c r="F822" s="50"/>
      <c r="G822" s="51">
        <v>5905123283765</v>
      </c>
      <c r="H822" s="51"/>
      <c r="I822" s="11" t="s">
        <v>1325</v>
      </c>
      <c r="J822" s="6" t="s">
        <v>2988</v>
      </c>
      <c r="K822" s="12" t="s">
        <v>1268</v>
      </c>
      <c r="L822" s="7" t="s">
        <v>2772</v>
      </c>
      <c r="M822" s="7" t="s">
        <v>2984</v>
      </c>
      <c r="N822" s="17">
        <v>2729</v>
      </c>
      <c r="O822" s="17">
        <v>891</v>
      </c>
      <c r="P822" s="17">
        <v>891</v>
      </c>
      <c r="Q822" s="17">
        <v>891</v>
      </c>
      <c r="R822" s="17"/>
      <c r="S822" s="17"/>
      <c r="T822" s="17" t="str">
        <f t="shared" si="85"/>
        <v>891</v>
      </c>
      <c r="U822" s="15"/>
      <c r="V822" s="29"/>
      <c r="W822" s="17">
        <f t="shared" si="86"/>
        <v>917.73</v>
      </c>
      <c r="X822" s="62">
        <v>0.3</v>
      </c>
      <c r="Y822" s="17">
        <f t="shared" si="88"/>
        <v>1311.0428571428572</v>
      </c>
      <c r="Z822" s="21">
        <f t="shared" si="87"/>
        <v>1311</v>
      </c>
      <c r="AA822" s="17">
        <f t="shared" si="83"/>
        <v>1311</v>
      </c>
      <c r="AB822" s="17">
        <f t="shared" si="84"/>
        <v>2729</v>
      </c>
    </row>
    <row r="823" spans="1:28" customFormat="1" ht="15" customHeight="1" x14ac:dyDescent="0.3">
      <c r="A823" s="116"/>
      <c r="B823" s="12" t="s">
        <v>4104</v>
      </c>
      <c r="C823" s="12" t="s">
        <v>5203</v>
      </c>
      <c r="D823" s="5" t="s">
        <v>8169</v>
      </c>
      <c r="E823" s="50">
        <v>102371</v>
      </c>
      <c r="F823" s="50"/>
      <c r="G823" s="51">
        <v>5905123283772</v>
      </c>
      <c r="H823" s="51"/>
      <c r="I823" s="11" t="s">
        <v>1326</v>
      </c>
      <c r="J823" s="6" t="s">
        <v>2988</v>
      </c>
      <c r="K823" s="12" t="s">
        <v>1268</v>
      </c>
      <c r="L823" s="7" t="s">
        <v>2861</v>
      </c>
      <c r="M823" s="7" t="s">
        <v>2984</v>
      </c>
      <c r="N823" s="17">
        <v>2729</v>
      </c>
      <c r="O823" s="17">
        <v>891</v>
      </c>
      <c r="P823" s="17">
        <v>891</v>
      </c>
      <c r="Q823" s="17">
        <v>891</v>
      </c>
      <c r="R823" s="17"/>
      <c r="S823" s="17"/>
      <c r="T823" s="17" t="str">
        <f t="shared" si="85"/>
        <v>891</v>
      </c>
      <c r="U823" s="15"/>
      <c r="V823" s="29"/>
      <c r="W823" s="17">
        <f t="shared" si="86"/>
        <v>917.73</v>
      </c>
      <c r="X823" s="62">
        <v>0.3</v>
      </c>
      <c r="Y823" s="17">
        <f t="shared" si="88"/>
        <v>1311.0428571428572</v>
      </c>
      <c r="Z823" s="21">
        <f t="shared" si="87"/>
        <v>1311</v>
      </c>
      <c r="AA823" s="17">
        <f t="shared" si="83"/>
        <v>1311</v>
      </c>
      <c r="AB823" s="17">
        <f t="shared" si="84"/>
        <v>2729</v>
      </c>
    </row>
    <row r="824" spans="1:28" customFormat="1" ht="15" customHeight="1" x14ac:dyDescent="0.3">
      <c r="A824" s="116"/>
      <c r="B824" s="12" t="s">
        <v>4105</v>
      </c>
      <c r="C824" s="12" t="s">
        <v>5204</v>
      </c>
      <c r="D824" s="5" t="s">
        <v>8169</v>
      </c>
      <c r="E824" s="50">
        <v>102372</v>
      </c>
      <c r="F824" s="50"/>
      <c r="G824" s="51">
        <v>5905123283789</v>
      </c>
      <c r="H824" s="51"/>
      <c r="I824" s="11" t="s">
        <v>1327</v>
      </c>
      <c r="J824" s="6" t="s">
        <v>2988</v>
      </c>
      <c r="K824" s="12" t="s">
        <v>1268</v>
      </c>
      <c r="L824" s="7" t="s">
        <v>2861</v>
      </c>
      <c r="M824" s="7" t="s">
        <v>2984</v>
      </c>
      <c r="N824" s="17">
        <v>2729</v>
      </c>
      <c r="O824" s="17">
        <v>891</v>
      </c>
      <c r="P824" s="17">
        <v>891</v>
      </c>
      <c r="Q824" s="17">
        <v>891</v>
      </c>
      <c r="R824" s="17"/>
      <c r="S824" s="17"/>
      <c r="T824" s="17" t="str">
        <f t="shared" si="85"/>
        <v>891</v>
      </c>
      <c r="U824" s="15"/>
      <c r="V824" s="29"/>
      <c r="W824" s="17">
        <f t="shared" si="86"/>
        <v>917.73</v>
      </c>
      <c r="X824" s="62">
        <v>0.3</v>
      </c>
      <c r="Y824" s="17">
        <f t="shared" si="88"/>
        <v>1311.0428571428572</v>
      </c>
      <c r="Z824" s="21">
        <f t="shared" si="87"/>
        <v>1311</v>
      </c>
      <c r="AA824" s="17">
        <f t="shared" si="83"/>
        <v>1311</v>
      </c>
      <c r="AB824" s="17">
        <f t="shared" si="84"/>
        <v>2729</v>
      </c>
    </row>
    <row r="825" spans="1:28" customFormat="1" ht="15" customHeight="1" x14ac:dyDescent="0.3">
      <c r="A825" s="116"/>
      <c r="B825" s="12" t="s">
        <v>4106</v>
      </c>
      <c r="C825" s="12" t="s">
        <v>5205</v>
      </c>
      <c r="D825" s="5" t="s">
        <v>8169</v>
      </c>
      <c r="E825" s="50">
        <v>102365</v>
      </c>
      <c r="F825" s="50"/>
      <c r="G825" s="51">
        <v>5905123283710</v>
      </c>
      <c r="H825" s="51"/>
      <c r="I825" s="11" t="s">
        <v>1328</v>
      </c>
      <c r="J825" s="6" t="s">
        <v>2988</v>
      </c>
      <c r="K825" s="12" t="s">
        <v>1268</v>
      </c>
      <c r="L825" s="7" t="s">
        <v>2862</v>
      </c>
      <c r="M825" s="7" t="s">
        <v>2984</v>
      </c>
      <c r="N825" s="17">
        <v>2729</v>
      </c>
      <c r="O825" s="17">
        <v>891</v>
      </c>
      <c r="P825" s="17">
        <v>891</v>
      </c>
      <c r="Q825" s="17">
        <v>891</v>
      </c>
      <c r="R825" s="17"/>
      <c r="S825" s="17"/>
      <c r="T825" s="17" t="str">
        <f t="shared" si="85"/>
        <v>891</v>
      </c>
      <c r="U825" s="15"/>
      <c r="V825" s="29"/>
      <c r="W825" s="17">
        <f t="shared" si="86"/>
        <v>917.73</v>
      </c>
      <c r="X825" s="62">
        <v>0.3</v>
      </c>
      <c r="Y825" s="17">
        <f t="shared" si="88"/>
        <v>1311.0428571428572</v>
      </c>
      <c r="Z825" s="21">
        <f t="shared" si="87"/>
        <v>1311</v>
      </c>
      <c r="AA825" s="17">
        <f t="shared" si="83"/>
        <v>1311</v>
      </c>
      <c r="AB825" s="17">
        <f t="shared" si="84"/>
        <v>2729</v>
      </c>
    </row>
    <row r="826" spans="1:28" customFormat="1" ht="15" customHeight="1" x14ac:dyDescent="0.3">
      <c r="A826" s="116"/>
      <c r="B826" s="12" t="s">
        <v>4107</v>
      </c>
      <c r="C826" s="12" t="s">
        <v>5206</v>
      </c>
      <c r="D826" s="5" t="s">
        <v>8169</v>
      </c>
      <c r="E826" s="50">
        <v>102366</v>
      </c>
      <c r="F826" s="50"/>
      <c r="G826" s="51">
        <v>5905123283727</v>
      </c>
      <c r="H826" s="51"/>
      <c r="I826" s="11" t="s">
        <v>1329</v>
      </c>
      <c r="J826" s="6" t="s">
        <v>2988</v>
      </c>
      <c r="K826" s="12" t="s">
        <v>1268</v>
      </c>
      <c r="L826" s="7" t="s">
        <v>2862</v>
      </c>
      <c r="M826" s="7" t="s">
        <v>2984</v>
      </c>
      <c r="N826" s="17">
        <v>2729</v>
      </c>
      <c r="O826" s="17">
        <v>891</v>
      </c>
      <c r="P826" s="17">
        <v>891</v>
      </c>
      <c r="Q826" s="17">
        <v>891</v>
      </c>
      <c r="R826" s="17"/>
      <c r="S826" s="17"/>
      <c r="T826" s="17" t="str">
        <f t="shared" si="85"/>
        <v>891</v>
      </c>
      <c r="U826" s="15"/>
      <c r="V826" s="29"/>
      <c r="W826" s="17">
        <f t="shared" si="86"/>
        <v>917.73</v>
      </c>
      <c r="X826" s="62">
        <v>0.3</v>
      </c>
      <c r="Y826" s="17">
        <f t="shared" si="88"/>
        <v>1311.0428571428572</v>
      </c>
      <c r="Z826" s="21">
        <f t="shared" si="87"/>
        <v>1311</v>
      </c>
      <c r="AA826" s="17">
        <f t="shared" si="83"/>
        <v>1311</v>
      </c>
      <c r="AB826" s="17">
        <f t="shared" si="84"/>
        <v>2729</v>
      </c>
    </row>
    <row r="827" spans="1:28" customFormat="1" ht="15" customHeight="1" x14ac:dyDescent="0.3">
      <c r="A827" s="116"/>
      <c r="B827" s="12" t="s">
        <v>4108</v>
      </c>
      <c r="C827" s="12" t="s">
        <v>5207</v>
      </c>
      <c r="D827" s="5" t="s">
        <v>8169</v>
      </c>
      <c r="E827" s="50">
        <v>102367</v>
      </c>
      <c r="F827" s="50"/>
      <c r="G827" s="51">
        <v>5905123283734</v>
      </c>
      <c r="H827" s="51"/>
      <c r="I827" s="11" t="s">
        <v>1330</v>
      </c>
      <c r="J827" s="6" t="s">
        <v>2988</v>
      </c>
      <c r="K827" s="12" t="s">
        <v>1268</v>
      </c>
      <c r="L827" s="7" t="s">
        <v>2860</v>
      </c>
      <c r="M827" s="7" t="s">
        <v>2984</v>
      </c>
      <c r="N827" s="17">
        <v>2729</v>
      </c>
      <c r="O827" s="17">
        <v>891</v>
      </c>
      <c r="P827" s="17">
        <v>891</v>
      </c>
      <c r="Q827" s="17">
        <v>891</v>
      </c>
      <c r="R827" s="17"/>
      <c r="S827" s="17"/>
      <c r="T827" s="17" t="str">
        <f t="shared" si="85"/>
        <v>891</v>
      </c>
      <c r="U827" s="15"/>
      <c r="V827" s="29"/>
      <c r="W827" s="17">
        <f t="shared" si="86"/>
        <v>917.73</v>
      </c>
      <c r="X827" s="62">
        <v>0.3</v>
      </c>
      <c r="Y827" s="17">
        <f t="shared" si="88"/>
        <v>1311.0428571428572</v>
      </c>
      <c r="Z827" s="21">
        <f t="shared" si="87"/>
        <v>1311</v>
      </c>
      <c r="AA827" s="17">
        <f t="shared" ref="AA827:AA890" si="89">Z827*1</f>
        <v>1311</v>
      </c>
      <c r="AB827" s="17">
        <f t="shared" si="84"/>
        <v>2729</v>
      </c>
    </row>
    <row r="828" spans="1:28" customFormat="1" ht="15" customHeight="1" x14ac:dyDescent="0.3">
      <c r="A828" s="116"/>
      <c r="B828" s="12" t="s">
        <v>4109</v>
      </c>
      <c r="C828" s="12" t="s">
        <v>5208</v>
      </c>
      <c r="D828" s="5" t="s">
        <v>8169</v>
      </c>
      <c r="E828" s="50">
        <v>102373</v>
      </c>
      <c r="F828" s="50"/>
      <c r="G828" s="51">
        <v>5905123283918</v>
      </c>
      <c r="H828" s="51"/>
      <c r="I828" s="11" t="s">
        <v>1331</v>
      </c>
      <c r="J828" s="6" t="s">
        <v>2988</v>
      </c>
      <c r="K828" s="12" t="s">
        <v>1268</v>
      </c>
      <c r="L828" s="7" t="s">
        <v>2843</v>
      </c>
      <c r="M828" s="7" t="s">
        <v>2984</v>
      </c>
      <c r="N828" s="17">
        <v>2729</v>
      </c>
      <c r="O828" s="17">
        <v>891</v>
      </c>
      <c r="P828" s="17">
        <v>891</v>
      </c>
      <c r="Q828" s="17">
        <v>891</v>
      </c>
      <c r="R828" s="17"/>
      <c r="S828" s="17"/>
      <c r="T828" s="17" t="str">
        <f t="shared" si="85"/>
        <v>891</v>
      </c>
      <c r="U828" s="15"/>
      <c r="V828" s="29"/>
      <c r="W828" s="17">
        <f t="shared" si="86"/>
        <v>917.73</v>
      </c>
      <c r="X828" s="62">
        <v>0.3</v>
      </c>
      <c r="Y828" s="17">
        <f t="shared" si="88"/>
        <v>1311.0428571428572</v>
      </c>
      <c r="Z828" s="21">
        <f t="shared" si="87"/>
        <v>1311</v>
      </c>
      <c r="AA828" s="17">
        <f t="shared" si="89"/>
        <v>1311</v>
      </c>
      <c r="AB828" s="17">
        <f t="shared" si="84"/>
        <v>2729</v>
      </c>
    </row>
    <row r="829" spans="1:28" customFormat="1" ht="15" customHeight="1" x14ac:dyDescent="0.3">
      <c r="A829" s="116"/>
      <c r="B829" s="12" t="s">
        <v>4110</v>
      </c>
      <c r="C829" s="12" t="s">
        <v>5209</v>
      </c>
      <c r="D829" s="5" t="s">
        <v>8169</v>
      </c>
      <c r="E829" s="50">
        <v>102374</v>
      </c>
      <c r="F829" s="50"/>
      <c r="G829" s="51">
        <v>5905123283925</v>
      </c>
      <c r="H829" s="51"/>
      <c r="I829" s="11" t="s">
        <v>1332</v>
      </c>
      <c r="J829" s="6" t="s">
        <v>2988</v>
      </c>
      <c r="K829" s="12" t="s">
        <v>1268</v>
      </c>
      <c r="L829" s="7" t="s">
        <v>2843</v>
      </c>
      <c r="M829" s="7" t="s">
        <v>2984</v>
      </c>
      <c r="N829" s="17">
        <v>2729</v>
      </c>
      <c r="O829" s="17">
        <v>891</v>
      </c>
      <c r="P829" s="17">
        <v>891</v>
      </c>
      <c r="Q829" s="17">
        <v>891</v>
      </c>
      <c r="R829" s="17"/>
      <c r="S829" s="17"/>
      <c r="T829" s="17" t="str">
        <f t="shared" si="85"/>
        <v>891</v>
      </c>
      <c r="U829" s="15"/>
      <c r="V829" s="29"/>
      <c r="W829" s="17">
        <f t="shared" si="86"/>
        <v>917.73</v>
      </c>
      <c r="X829" s="62">
        <v>0.3</v>
      </c>
      <c r="Y829" s="17">
        <f t="shared" si="88"/>
        <v>1311.0428571428572</v>
      </c>
      <c r="Z829" s="21">
        <f t="shared" si="87"/>
        <v>1311</v>
      </c>
      <c r="AA829" s="17">
        <f t="shared" si="89"/>
        <v>1311</v>
      </c>
      <c r="AB829" s="17">
        <f t="shared" si="84"/>
        <v>2729</v>
      </c>
    </row>
    <row r="830" spans="1:28" customFormat="1" ht="15" customHeight="1" x14ac:dyDescent="0.3">
      <c r="A830" s="116"/>
      <c r="B830" s="12" t="s">
        <v>4111</v>
      </c>
      <c r="C830" s="12" t="s">
        <v>5210</v>
      </c>
      <c r="D830" s="5" t="s">
        <v>8169</v>
      </c>
      <c r="E830" s="50">
        <v>102535</v>
      </c>
      <c r="F830" s="50"/>
      <c r="G830" s="51">
        <v>5905123285783</v>
      </c>
      <c r="H830" s="51"/>
      <c r="I830" s="11" t="s">
        <v>1333</v>
      </c>
      <c r="J830" s="6" t="s">
        <v>2988</v>
      </c>
      <c r="K830" s="12" t="s">
        <v>1268</v>
      </c>
      <c r="L830" s="7" t="s">
        <v>2770</v>
      </c>
      <c r="M830" s="7" t="s">
        <v>2984</v>
      </c>
      <c r="N830" s="17">
        <v>599</v>
      </c>
      <c r="O830" s="17">
        <v>240</v>
      </c>
      <c r="P830" s="17">
        <v>240</v>
      </c>
      <c r="Q830" s="17">
        <v>240</v>
      </c>
      <c r="R830" s="17"/>
      <c r="S830" s="17"/>
      <c r="T830" s="17" t="str">
        <f t="shared" si="85"/>
        <v>240</v>
      </c>
      <c r="U830" s="15"/>
      <c r="V830" s="29"/>
      <c r="W830" s="17">
        <f t="shared" si="86"/>
        <v>247.20000000000002</v>
      </c>
      <c r="X830" s="62">
        <v>0.3</v>
      </c>
      <c r="Y830" s="17">
        <f t="shared" si="88"/>
        <v>353.14285714285717</v>
      </c>
      <c r="Z830" s="21">
        <f t="shared" si="87"/>
        <v>353</v>
      </c>
      <c r="AA830" s="17">
        <f t="shared" si="89"/>
        <v>353</v>
      </c>
      <c r="AB830" s="17">
        <f t="shared" si="84"/>
        <v>599</v>
      </c>
    </row>
    <row r="831" spans="1:28" customFormat="1" ht="15" customHeight="1" x14ac:dyDescent="0.3">
      <c r="A831" s="116"/>
      <c r="B831" s="12" t="s">
        <v>4112</v>
      </c>
      <c r="C831" s="12" t="s">
        <v>5211</v>
      </c>
      <c r="D831" s="5" t="s">
        <v>8169</v>
      </c>
      <c r="E831" s="50">
        <v>102536</v>
      </c>
      <c r="F831" s="50"/>
      <c r="G831" s="51">
        <v>5905123285790</v>
      </c>
      <c r="H831" s="51"/>
      <c r="I831" s="11" t="s">
        <v>1334</v>
      </c>
      <c r="J831" s="6" t="s">
        <v>2988</v>
      </c>
      <c r="K831" s="12" t="s">
        <v>1268</v>
      </c>
      <c r="L831" s="7" t="s">
        <v>2862</v>
      </c>
      <c r="M831" s="7" t="s">
        <v>2984</v>
      </c>
      <c r="N831" s="17">
        <v>599</v>
      </c>
      <c r="O831" s="17">
        <v>240</v>
      </c>
      <c r="P831" s="17">
        <v>240</v>
      </c>
      <c r="Q831" s="17">
        <v>240</v>
      </c>
      <c r="R831" s="17"/>
      <c r="S831" s="17"/>
      <c r="T831" s="17" t="str">
        <f t="shared" si="85"/>
        <v>240</v>
      </c>
      <c r="U831" s="15"/>
      <c r="V831" s="29"/>
      <c r="W831" s="17">
        <f t="shared" si="86"/>
        <v>247.20000000000002</v>
      </c>
      <c r="X831" s="62">
        <v>0.3</v>
      </c>
      <c r="Y831" s="17">
        <f t="shared" si="88"/>
        <v>353.14285714285717</v>
      </c>
      <c r="Z831" s="21">
        <f t="shared" si="87"/>
        <v>353</v>
      </c>
      <c r="AA831" s="17">
        <f t="shared" si="89"/>
        <v>353</v>
      </c>
      <c r="AB831" s="17">
        <f t="shared" si="84"/>
        <v>599</v>
      </c>
    </row>
    <row r="832" spans="1:28" customFormat="1" ht="15" customHeight="1" x14ac:dyDescent="0.3">
      <c r="A832" s="116"/>
      <c r="B832" s="12" t="s">
        <v>4113</v>
      </c>
      <c r="C832" s="12" t="s">
        <v>5212</v>
      </c>
      <c r="D832" s="5" t="s">
        <v>8169</v>
      </c>
      <c r="E832" s="50">
        <v>102537</v>
      </c>
      <c r="F832" s="50"/>
      <c r="G832" s="51">
        <v>5905123285806</v>
      </c>
      <c r="H832" s="51"/>
      <c r="I832" s="11" t="s">
        <v>1335</v>
      </c>
      <c r="J832" s="6" t="s">
        <v>2988</v>
      </c>
      <c r="K832" s="12" t="s">
        <v>1268</v>
      </c>
      <c r="L832" s="7" t="s">
        <v>2860</v>
      </c>
      <c r="M832" s="7" t="s">
        <v>2984</v>
      </c>
      <c r="N832" s="17">
        <v>599</v>
      </c>
      <c r="O832" s="17">
        <v>240</v>
      </c>
      <c r="P832" s="17">
        <v>240</v>
      </c>
      <c r="Q832" s="17">
        <v>240</v>
      </c>
      <c r="R832" s="17"/>
      <c r="S832" s="17"/>
      <c r="T832" s="17" t="str">
        <f t="shared" si="85"/>
        <v>240</v>
      </c>
      <c r="U832" s="15"/>
      <c r="V832" s="29"/>
      <c r="W832" s="17">
        <f t="shared" si="86"/>
        <v>247.20000000000002</v>
      </c>
      <c r="X832" s="62">
        <v>0.3</v>
      </c>
      <c r="Y832" s="17">
        <f t="shared" si="88"/>
        <v>353.14285714285717</v>
      </c>
      <c r="Z832" s="21">
        <f t="shared" si="87"/>
        <v>353</v>
      </c>
      <c r="AA832" s="17">
        <f t="shared" si="89"/>
        <v>353</v>
      </c>
      <c r="AB832" s="17">
        <f t="shared" si="84"/>
        <v>599</v>
      </c>
    </row>
    <row r="833" spans="1:28" customFormat="1" ht="15" customHeight="1" x14ac:dyDescent="0.3">
      <c r="A833" s="116"/>
      <c r="B833" s="12" t="s">
        <v>4114</v>
      </c>
      <c r="C833" s="12" t="s">
        <v>5213</v>
      </c>
      <c r="D833" s="5" t="s">
        <v>8169</v>
      </c>
      <c r="E833" s="50">
        <v>102538</v>
      </c>
      <c r="F833" s="50"/>
      <c r="G833" s="51">
        <v>5905123285813</v>
      </c>
      <c r="H833" s="51"/>
      <c r="I833" s="11" t="s">
        <v>1336</v>
      </c>
      <c r="J833" s="6" t="s">
        <v>2988</v>
      </c>
      <c r="K833" s="12" t="s">
        <v>1268</v>
      </c>
      <c r="L833" s="7" t="s">
        <v>2772</v>
      </c>
      <c r="M833" s="7" t="s">
        <v>2984</v>
      </c>
      <c r="N833" s="17">
        <v>599</v>
      </c>
      <c r="O833" s="17">
        <v>240</v>
      </c>
      <c r="P833" s="17">
        <v>240</v>
      </c>
      <c r="Q833" s="17">
        <v>240</v>
      </c>
      <c r="R833" s="17"/>
      <c r="S833" s="17"/>
      <c r="T833" s="17" t="str">
        <f t="shared" si="85"/>
        <v>240</v>
      </c>
      <c r="U833" s="15"/>
      <c r="V833" s="29"/>
      <c r="W833" s="17">
        <f t="shared" si="86"/>
        <v>247.20000000000002</v>
      </c>
      <c r="X833" s="62">
        <v>0.3</v>
      </c>
      <c r="Y833" s="17">
        <f t="shared" si="88"/>
        <v>353.14285714285717</v>
      </c>
      <c r="Z833" s="21">
        <f t="shared" si="87"/>
        <v>353</v>
      </c>
      <c r="AA833" s="17">
        <f t="shared" si="89"/>
        <v>353</v>
      </c>
      <c r="AB833" s="17">
        <f t="shared" si="84"/>
        <v>599</v>
      </c>
    </row>
    <row r="834" spans="1:28" customFormat="1" ht="15" customHeight="1" x14ac:dyDescent="0.3">
      <c r="A834" s="116"/>
      <c r="B834" s="12" t="s">
        <v>4115</v>
      </c>
      <c r="C834" s="12" t="s">
        <v>5214</v>
      </c>
      <c r="D834" s="5" t="s">
        <v>8169</v>
      </c>
      <c r="E834" s="50">
        <v>102539</v>
      </c>
      <c r="F834" s="50"/>
      <c r="G834" s="51">
        <v>5905123285820</v>
      </c>
      <c r="H834" s="51"/>
      <c r="I834" s="11" t="s">
        <v>1337</v>
      </c>
      <c r="J834" s="6" t="s">
        <v>2988</v>
      </c>
      <c r="K834" s="12" t="s">
        <v>1268</v>
      </c>
      <c r="L834" s="7" t="s">
        <v>2861</v>
      </c>
      <c r="M834" s="7" t="s">
        <v>2984</v>
      </c>
      <c r="N834" s="17">
        <v>599</v>
      </c>
      <c r="O834" s="17">
        <v>240</v>
      </c>
      <c r="P834" s="17">
        <v>240</v>
      </c>
      <c r="Q834" s="17">
        <v>240</v>
      </c>
      <c r="R834" s="17"/>
      <c r="S834" s="17"/>
      <c r="T834" s="17" t="str">
        <f t="shared" si="85"/>
        <v>240</v>
      </c>
      <c r="U834" s="15"/>
      <c r="V834" s="29"/>
      <c r="W834" s="17">
        <f t="shared" si="86"/>
        <v>247.20000000000002</v>
      </c>
      <c r="X834" s="62">
        <v>0.3</v>
      </c>
      <c r="Y834" s="17">
        <f t="shared" si="88"/>
        <v>353.14285714285717</v>
      </c>
      <c r="Z834" s="21">
        <f t="shared" si="87"/>
        <v>353</v>
      </c>
      <c r="AA834" s="17">
        <f t="shared" si="89"/>
        <v>353</v>
      </c>
      <c r="AB834" s="17">
        <f t="shared" ref="AB834:AB897" si="90">N834*1</f>
        <v>599</v>
      </c>
    </row>
    <row r="835" spans="1:28" customFormat="1" ht="15" customHeight="1" x14ac:dyDescent="0.3">
      <c r="A835" s="116"/>
      <c r="B835" s="12" t="s">
        <v>4116</v>
      </c>
      <c r="C835" s="12" t="s">
        <v>5215</v>
      </c>
      <c r="D835" s="5" t="s">
        <v>8169</v>
      </c>
      <c r="E835" s="50">
        <v>102540</v>
      </c>
      <c r="F835" s="50"/>
      <c r="G835" s="51">
        <v>5905123285837</v>
      </c>
      <c r="H835" s="51"/>
      <c r="I835" s="11" t="s">
        <v>1338</v>
      </c>
      <c r="J835" s="6" t="s">
        <v>2988</v>
      </c>
      <c r="K835" s="12" t="s">
        <v>1268</v>
      </c>
      <c r="L835" s="7" t="s">
        <v>2843</v>
      </c>
      <c r="M835" s="7" t="s">
        <v>2984</v>
      </c>
      <c r="N835" s="17">
        <v>599</v>
      </c>
      <c r="O835" s="17">
        <v>240</v>
      </c>
      <c r="P835" s="17">
        <v>240</v>
      </c>
      <c r="Q835" s="17">
        <v>240</v>
      </c>
      <c r="R835" s="17"/>
      <c r="S835" s="17"/>
      <c r="T835" s="17" t="str">
        <f t="shared" ref="T835:T898" si="91">CONCATENATE(Q835,S835)</f>
        <v>240</v>
      </c>
      <c r="U835" s="15"/>
      <c r="V835" s="29"/>
      <c r="W835" s="17">
        <f t="shared" ref="W835:W898" si="92">T835*1.03</f>
        <v>247.20000000000002</v>
      </c>
      <c r="X835" s="62">
        <v>0.3</v>
      </c>
      <c r="Y835" s="17">
        <f t="shared" si="88"/>
        <v>353.14285714285717</v>
      </c>
      <c r="Z835" s="21">
        <f t="shared" ref="Z835:Z898" si="93">ROUND(Y835,0)</f>
        <v>353</v>
      </c>
      <c r="AA835" s="17">
        <f t="shared" si="89"/>
        <v>353</v>
      </c>
      <c r="AB835" s="17">
        <f t="shared" si="90"/>
        <v>599</v>
      </c>
    </row>
    <row r="836" spans="1:28" customFormat="1" ht="15" customHeight="1" x14ac:dyDescent="0.3">
      <c r="A836" s="116"/>
      <c r="B836" s="12" t="s">
        <v>4117</v>
      </c>
      <c r="C836" s="12" t="s">
        <v>5216</v>
      </c>
      <c r="D836" s="5" t="s">
        <v>8169</v>
      </c>
      <c r="E836" s="50">
        <v>102541</v>
      </c>
      <c r="F836" s="50"/>
      <c r="G836" s="51">
        <v>5905123285844</v>
      </c>
      <c r="H836" s="51"/>
      <c r="I836" s="11" t="s">
        <v>1339</v>
      </c>
      <c r="J836" s="6" t="s">
        <v>2988</v>
      </c>
      <c r="K836" s="12" t="s">
        <v>1268</v>
      </c>
      <c r="L836" s="7" t="s">
        <v>2840</v>
      </c>
      <c r="M836" s="7" t="s">
        <v>2984</v>
      </c>
      <c r="N836" s="17">
        <v>599</v>
      </c>
      <c r="O836" s="17">
        <v>240</v>
      </c>
      <c r="P836" s="17">
        <v>240</v>
      </c>
      <c r="Q836" s="17">
        <v>240</v>
      </c>
      <c r="R836" s="17"/>
      <c r="S836" s="17"/>
      <c r="T836" s="17" t="str">
        <f t="shared" si="91"/>
        <v>240</v>
      </c>
      <c r="U836" s="15"/>
      <c r="V836" s="29"/>
      <c r="W836" s="17">
        <f t="shared" si="92"/>
        <v>247.20000000000002</v>
      </c>
      <c r="X836" s="62">
        <v>0.3</v>
      </c>
      <c r="Y836" s="17">
        <f t="shared" si="88"/>
        <v>353.14285714285717</v>
      </c>
      <c r="Z836" s="21">
        <f t="shared" si="93"/>
        <v>353</v>
      </c>
      <c r="AA836" s="17">
        <f t="shared" si="89"/>
        <v>353</v>
      </c>
      <c r="AB836" s="17">
        <f t="shared" si="90"/>
        <v>599</v>
      </c>
    </row>
    <row r="837" spans="1:28" customFormat="1" ht="15" customHeight="1" x14ac:dyDescent="0.3">
      <c r="A837" s="116"/>
      <c r="B837" s="12" t="s">
        <v>4118</v>
      </c>
      <c r="C837" s="12" t="s">
        <v>5217</v>
      </c>
      <c r="D837" s="5" t="s">
        <v>8169</v>
      </c>
      <c r="E837" s="50">
        <v>102517</v>
      </c>
      <c r="F837" s="50"/>
      <c r="G837" s="51">
        <v>5905123285608</v>
      </c>
      <c r="H837" s="51"/>
      <c r="I837" s="11" t="s">
        <v>1340</v>
      </c>
      <c r="J837" s="6" t="s">
        <v>2988</v>
      </c>
      <c r="K837" s="12" t="s">
        <v>1268</v>
      </c>
      <c r="L837" s="7" t="s">
        <v>2862</v>
      </c>
      <c r="M837" s="7" t="s">
        <v>2984</v>
      </c>
      <c r="N837" s="17">
        <v>699</v>
      </c>
      <c r="O837" s="17">
        <v>255</v>
      </c>
      <c r="P837" s="17">
        <v>255</v>
      </c>
      <c r="Q837" s="17">
        <v>255</v>
      </c>
      <c r="R837" s="17"/>
      <c r="S837" s="17"/>
      <c r="T837" s="17" t="str">
        <f t="shared" si="91"/>
        <v>255</v>
      </c>
      <c r="U837" s="15"/>
      <c r="V837" s="29"/>
      <c r="W837" s="17">
        <f t="shared" si="92"/>
        <v>262.65000000000003</v>
      </c>
      <c r="X837" s="62">
        <v>0.3</v>
      </c>
      <c r="Y837" s="17">
        <f t="shared" si="88"/>
        <v>375.21428571428578</v>
      </c>
      <c r="Z837" s="21">
        <f t="shared" si="93"/>
        <v>375</v>
      </c>
      <c r="AA837" s="17">
        <f t="shared" si="89"/>
        <v>375</v>
      </c>
      <c r="AB837" s="17">
        <f t="shared" si="90"/>
        <v>699</v>
      </c>
    </row>
    <row r="838" spans="1:28" customFormat="1" ht="15" customHeight="1" x14ac:dyDescent="0.3">
      <c r="A838" s="116"/>
      <c r="B838" s="12" t="s">
        <v>4119</v>
      </c>
      <c r="C838" s="12" t="s">
        <v>5218</v>
      </c>
      <c r="D838" s="5" t="s">
        <v>8169</v>
      </c>
      <c r="E838" s="50">
        <v>102519</v>
      </c>
      <c r="F838" s="50"/>
      <c r="G838" s="51">
        <v>5905123285622</v>
      </c>
      <c r="H838" s="51"/>
      <c r="I838" s="11" t="s">
        <v>1341</v>
      </c>
      <c r="J838" s="6" t="s">
        <v>2988</v>
      </c>
      <c r="K838" s="12" t="s">
        <v>1268</v>
      </c>
      <c r="L838" s="7" t="s">
        <v>2860</v>
      </c>
      <c r="M838" s="7" t="s">
        <v>2984</v>
      </c>
      <c r="N838" s="17">
        <v>699</v>
      </c>
      <c r="O838" s="17">
        <v>255</v>
      </c>
      <c r="P838" s="17">
        <v>255</v>
      </c>
      <c r="Q838" s="17">
        <v>255</v>
      </c>
      <c r="R838" s="17"/>
      <c r="S838" s="17"/>
      <c r="T838" s="17" t="str">
        <f t="shared" si="91"/>
        <v>255</v>
      </c>
      <c r="U838" s="15"/>
      <c r="V838" s="29"/>
      <c r="W838" s="17">
        <f t="shared" si="92"/>
        <v>262.65000000000003</v>
      </c>
      <c r="X838" s="62">
        <v>0.3</v>
      </c>
      <c r="Y838" s="17">
        <f t="shared" si="88"/>
        <v>375.21428571428578</v>
      </c>
      <c r="Z838" s="21">
        <f t="shared" si="93"/>
        <v>375</v>
      </c>
      <c r="AA838" s="17">
        <f t="shared" si="89"/>
        <v>375</v>
      </c>
      <c r="AB838" s="17">
        <f t="shared" si="90"/>
        <v>699</v>
      </c>
    </row>
    <row r="839" spans="1:28" customFormat="1" ht="15" customHeight="1" x14ac:dyDescent="0.3">
      <c r="A839" s="116"/>
      <c r="B839" s="12" t="s">
        <v>4120</v>
      </c>
      <c r="C839" s="12" t="s">
        <v>5219</v>
      </c>
      <c r="D839" s="5" t="s">
        <v>8169</v>
      </c>
      <c r="E839" s="50">
        <v>102521</v>
      </c>
      <c r="F839" s="50"/>
      <c r="G839" s="51">
        <v>5905123285646</v>
      </c>
      <c r="H839" s="51"/>
      <c r="I839" s="11" t="s">
        <v>1342</v>
      </c>
      <c r="J839" s="6" t="s">
        <v>2988</v>
      </c>
      <c r="K839" s="12" t="s">
        <v>1268</v>
      </c>
      <c r="L839" s="7" t="s">
        <v>2772</v>
      </c>
      <c r="M839" s="7" t="s">
        <v>2984</v>
      </c>
      <c r="N839" s="17">
        <v>699</v>
      </c>
      <c r="O839" s="17">
        <v>255</v>
      </c>
      <c r="P839" s="17">
        <v>255</v>
      </c>
      <c r="Q839" s="17">
        <v>255</v>
      </c>
      <c r="R839" s="17"/>
      <c r="S839" s="17"/>
      <c r="T839" s="17" t="str">
        <f t="shared" si="91"/>
        <v>255</v>
      </c>
      <c r="U839" s="15"/>
      <c r="V839" s="29"/>
      <c r="W839" s="17">
        <f t="shared" si="92"/>
        <v>262.65000000000003</v>
      </c>
      <c r="X839" s="62">
        <v>0.3</v>
      </c>
      <c r="Y839" s="17">
        <f t="shared" si="88"/>
        <v>375.21428571428578</v>
      </c>
      <c r="Z839" s="21">
        <f t="shared" si="93"/>
        <v>375</v>
      </c>
      <c r="AA839" s="17">
        <f t="shared" si="89"/>
        <v>375</v>
      </c>
      <c r="AB839" s="17">
        <f t="shared" si="90"/>
        <v>699</v>
      </c>
    </row>
    <row r="840" spans="1:28" customFormat="1" ht="15" customHeight="1" x14ac:dyDescent="0.3">
      <c r="A840" s="116"/>
      <c r="B840" s="12" t="s">
        <v>4121</v>
      </c>
      <c r="C840" s="12" t="s">
        <v>5220</v>
      </c>
      <c r="D840" s="5" t="s">
        <v>8169</v>
      </c>
      <c r="E840" s="50">
        <v>102523</v>
      </c>
      <c r="F840" s="50"/>
      <c r="G840" s="51">
        <v>5905123285660</v>
      </c>
      <c r="H840" s="51"/>
      <c r="I840" s="11" t="s">
        <v>1343</v>
      </c>
      <c r="J840" s="6" t="s">
        <v>2988</v>
      </c>
      <c r="K840" s="12" t="s">
        <v>1268</v>
      </c>
      <c r="L840" s="7" t="s">
        <v>2861</v>
      </c>
      <c r="M840" s="7" t="s">
        <v>2984</v>
      </c>
      <c r="N840" s="17">
        <v>699</v>
      </c>
      <c r="O840" s="17">
        <v>255</v>
      </c>
      <c r="P840" s="17">
        <v>255</v>
      </c>
      <c r="Q840" s="17">
        <v>255</v>
      </c>
      <c r="R840" s="17"/>
      <c r="S840" s="17"/>
      <c r="T840" s="17" t="str">
        <f t="shared" si="91"/>
        <v>255</v>
      </c>
      <c r="U840" s="15"/>
      <c r="V840" s="29"/>
      <c r="W840" s="17">
        <f t="shared" si="92"/>
        <v>262.65000000000003</v>
      </c>
      <c r="X840" s="62">
        <v>0.3</v>
      </c>
      <c r="Y840" s="17">
        <f t="shared" si="88"/>
        <v>375.21428571428578</v>
      </c>
      <c r="Z840" s="21">
        <f t="shared" si="93"/>
        <v>375</v>
      </c>
      <c r="AA840" s="17">
        <f t="shared" si="89"/>
        <v>375</v>
      </c>
      <c r="AB840" s="17">
        <f t="shared" si="90"/>
        <v>699</v>
      </c>
    </row>
    <row r="841" spans="1:28" customFormat="1" ht="15" customHeight="1" x14ac:dyDescent="0.3">
      <c r="A841" s="116"/>
      <c r="B841" s="12" t="s">
        <v>4122</v>
      </c>
      <c r="C841" s="12" t="s">
        <v>5221</v>
      </c>
      <c r="D841" s="5" t="s">
        <v>8169</v>
      </c>
      <c r="E841" s="50">
        <v>102525</v>
      </c>
      <c r="F841" s="50"/>
      <c r="G841" s="51">
        <v>5905123285684</v>
      </c>
      <c r="H841" s="51"/>
      <c r="I841" s="11" t="s">
        <v>1344</v>
      </c>
      <c r="J841" s="6" t="s">
        <v>2988</v>
      </c>
      <c r="K841" s="12" t="s">
        <v>1268</v>
      </c>
      <c r="L841" s="7" t="s">
        <v>2843</v>
      </c>
      <c r="M841" s="7" t="s">
        <v>2984</v>
      </c>
      <c r="N841" s="17">
        <v>699</v>
      </c>
      <c r="O841" s="17">
        <v>255</v>
      </c>
      <c r="P841" s="17">
        <v>255</v>
      </c>
      <c r="Q841" s="17">
        <v>255</v>
      </c>
      <c r="R841" s="17"/>
      <c r="S841" s="17"/>
      <c r="T841" s="17" t="str">
        <f t="shared" si="91"/>
        <v>255</v>
      </c>
      <c r="U841" s="15"/>
      <c r="V841" s="29"/>
      <c r="W841" s="17">
        <f t="shared" si="92"/>
        <v>262.65000000000003</v>
      </c>
      <c r="X841" s="62">
        <v>0.3</v>
      </c>
      <c r="Y841" s="17">
        <f t="shared" si="88"/>
        <v>375.21428571428578</v>
      </c>
      <c r="Z841" s="21">
        <f t="shared" si="93"/>
        <v>375</v>
      </c>
      <c r="AA841" s="17">
        <f t="shared" si="89"/>
        <v>375</v>
      </c>
      <c r="AB841" s="17">
        <f t="shared" si="90"/>
        <v>699</v>
      </c>
    </row>
    <row r="842" spans="1:28" customFormat="1" ht="15" customHeight="1" x14ac:dyDescent="0.3">
      <c r="A842" s="116"/>
      <c r="B842" s="12" t="s">
        <v>4123</v>
      </c>
      <c r="C842" s="12" t="s">
        <v>5222</v>
      </c>
      <c r="D842" s="5" t="s">
        <v>8169</v>
      </c>
      <c r="E842" s="50">
        <v>102527</v>
      </c>
      <c r="F842" s="50"/>
      <c r="G842" s="51">
        <v>5905123285707</v>
      </c>
      <c r="H842" s="51"/>
      <c r="I842" s="11" t="s">
        <v>1345</v>
      </c>
      <c r="J842" s="6" t="s">
        <v>2988</v>
      </c>
      <c r="K842" s="12" t="s">
        <v>1268</v>
      </c>
      <c r="L842" s="7" t="s">
        <v>2840</v>
      </c>
      <c r="M842" s="7" t="s">
        <v>2984</v>
      </c>
      <c r="N842" s="17">
        <v>699</v>
      </c>
      <c r="O842" s="17">
        <v>255</v>
      </c>
      <c r="P842" s="17">
        <v>255</v>
      </c>
      <c r="Q842" s="17">
        <v>255</v>
      </c>
      <c r="R842" s="17"/>
      <c r="S842" s="17"/>
      <c r="T842" s="17" t="str">
        <f t="shared" si="91"/>
        <v>255</v>
      </c>
      <c r="U842" s="15"/>
      <c r="V842" s="29"/>
      <c r="W842" s="17">
        <f t="shared" si="92"/>
        <v>262.65000000000003</v>
      </c>
      <c r="X842" s="62">
        <v>0.3</v>
      </c>
      <c r="Y842" s="17">
        <f t="shared" si="88"/>
        <v>375.21428571428578</v>
      </c>
      <c r="Z842" s="21">
        <f t="shared" si="93"/>
        <v>375</v>
      </c>
      <c r="AA842" s="17">
        <f t="shared" si="89"/>
        <v>375</v>
      </c>
      <c r="AB842" s="17">
        <f t="shared" si="90"/>
        <v>699</v>
      </c>
    </row>
    <row r="843" spans="1:28" customFormat="1" ht="15" customHeight="1" x14ac:dyDescent="0.3">
      <c r="A843" s="116"/>
      <c r="B843" s="12" t="s">
        <v>4124</v>
      </c>
      <c r="C843" s="12" t="s">
        <v>5223</v>
      </c>
      <c r="D843" s="5" t="s">
        <v>8169</v>
      </c>
      <c r="E843" s="50">
        <v>102515</v>
      </c>
      <c r="F843" s="50"/>
      <c r="G843" s="51">
        <v>5905123285585</v>
      </c>
      <c r="H843" s="51"/>
      <c r="I843" s="11" t="s">
        <v>1346</v>
      </c>
      <c r="J843" s="6" t="s">
        <v>2988</v>
      </c>
      <c r="K843" s="12" t="s">
        <v>1268</v>
      </c>
      <c r="L843" s="7" t="s">
        <v>2770</v>
      </c>
      <c r="M843" s="7" t="s">
        <v>2984</v>
      </c>
      <c r="N843" s="17">
        <v>699</v>
      </c>
      <c r="O843" s="17">
        <v>255</v>
      </c>
      <c r="P843" s="17">
        <v>255</v>
      </c>
      <c r="Q843" s="17">
        <v>255</v>
      </c>
      <c r="R843" s="17"/>
      <c r="S843" s="17"/>
      <c r="T843" s="17" t="str">
        <f t="shared" si="91"/>
        <v>255</v>
      </c>
      <c r="U843" s="15"/>
      <c r="V843" s="29"/>
      <c r="W843" s="17">
        <f t="shared" si="92"/>
        <v>262.65000000000003</v>
      </c>
      <c r="X843" s="62">
        <v>0.3</v>
      </c>
      <c r="Y843" s="17">
        <f t="shared" si="88"/>
        <v>375.21428571428578</v>
      </c>
      <c r="Z843" s="21">
        <f t="shared" si="93"/>
        <v>375</v>
      </c>
      <c r="AA843" s="17">
        <f t="shared" si="89"/>
        <v>375</v>
      </c>
      <c r="AB843" s="17">
        <f t="shared" si="90"/>
        <v>699</v>
      </c>
    </row>
    <row r="844" spans="1:28" customFormat="1" ht="15" customHeight="1" x14ac:dyDescent="0.3">
      <c r="A844" s="116"/>
      <c r="B844" s="12" t="s">
        <v>4125</v>
      </c>
      <c r="C844" s="12" t="s">
        <v>5224</v>
      </c>
      <c r="D844" s="5" t="s">
        <v>8169</v>
      </c>
      <c r="E844" s="50">
        <v>102518</v>
      </c>
      <c r="F844" s="50"/>
      <c r="G844" s="51">
        <v>5905123285615</v>
      </c>
      <c r="H844" s="51"/>
      <c r="I844" s="11" t="s">
        <v>1347</v>
      </c>
      <c r="J844" s="6" t="s">
        <v>2988</v>
      </c>
      <c r="K844" s="12" t="s">
        <v>1268</v>
      </c>
      <c r="L844" s="7" t="s">
        <v>2862</v>
      </c>
      <c r="M844" s="7" t="s">
        <v>2984</v>
      </c>
      <c r="N844" s="17">
        <v>699</v>
      </c>
      <c r="O844" s="17">
        <v>255</v>
      </c>
      <c r="P844" s="17">
        <v>255</v>
      </c>
      <c r="Q844" s="17">
        <v>255</v>
      </c>
      <c r="R844" s="17"/>
      <c r="S844" s="17"/>
      <c r="T844" s="17" t="str">
        <f t="shared" si="91"/>
        <v>255</v>
      </c>
      <c r="U844" s="15"/>
      <c r="V844" s="29"/>
      <c r="W844" s="17">
        <f t="shared" si="92"/>
        <v>262.65000000000003</v>
      </c>
      <c r="X844" s="62">
        <v>0.3</v>
      </c>
      <c r="Y844" s="17">
        <f t="shared" si="88"/>
        <v>375.21428571428578</v>
      </c>
      <c r="Z844" s="21">
        <f t="shared" si="93"/>
        <v>375</v>
      </c>
      <c r="AA844" s="17">
        <f t="shared" si="89"/>
        <v>375</v>
      </c>
      <c r="AB844" s="17">
        <f t="shared" si="90"/>
        <v>699</v>
      </c>
    </row>
    <row r="845" spans="1:28" customFormat="1" ht="15" customHeight="1" x14ac:dyDescent="0.3">
      <c r="A845" s="116"/>
      <c r="B845" s="12" t="s">
        <v>4126</v>
      </c>
      <c r="C845" s="12" t="s">
        <v>5225</v>
      </c>
      <c r="D845" s="5" t="s">
        <v>8169</v>
      </c>
      <c r="E845" s="50">
        <v>102520</v>
      </c>
      <c r="F845" s="50"/>
      <c r="G845" s="51">
        <v>5905123285639</v>
      </c>
      <c r="H845" s="51"/>
      <c r="I845" s="11" t="s">
        <v>1348</v>
      </c>
      <c r="J845" s="6" t="s">
        <v>2988</v>
      </c>
      <c r="K845" s="12" t="s">
        <v>1268</v>
      </c>
      <c r="L845" s="7" t="s">
        <v>2860</v>
      </c>
      <c r="M845" s="7" t="s">
        <v>2984</v>
      </c>
      <c r="N845" s="17">
        <v>699</v>
      </c>
      <c r="O845" s="17">
        <v>255</v>
      </c>
      <c r="P845" s="17">
        <v>255</v>
      </c>
      <c r="Q845" s="17">
        <v>255</v>
      </c>
      <c r="R845" s="17"/>
      <c r="S845" s="17"/>
      <c r="T845" s="17" t="str">
        <f t="shared" si="91"/>
        <v>255</v>
      </c>
      <c r="U845" s="15"/>
      <c r="V845" s="29"/>
      <c r="W845" s="17">
        <f t="shared" si="92"/>
        <v>262.65000000000003</v>
      </c>
      <c r="X845" s="62">
        <v>0.3</v>
      </c>
      <c r="Y845" s="17">
        <f t="shared" si="88"/>
        <v>375.21428571428578</v>
      </c>
      <c r="Z845" s="21">
        <f t="shared" si="93"/>
        <v>375</v>
      </c>
      <c r="AA845" s="17">
        <f t="shared" si="89"/>
        <v>375</v>
      </c>
      <c r="AB845" s="17">
        <f t="shared" si="90"/>
        <v>699</v>
      </c>
    </row>
    <row r="846" spans="1:28" customFormat="1" ht="15" customHeight="1" x14ac:dyDescent="0.3">
      <c r="A846" s="116"/>
      <c r="B846" s="12" t="s">
        <v>4127</v>
      </c>
      <c r="C846" s="12" t="s">
        <v>5226</v>
      </c>
      <c r="D846" s="5" t="s">
        <v>8169</v>
      </c>
      <c r="E846" s="50">
        <v>102522</v>
      </c>
      <c r="F846" s="50"/>
      <c r="G846" s="51">
        <v>5905123285653</v>
      </c>
      <c r="H846" s="51"/>
      <c r="I846" s="11" t="s">
        <v>1349</v>
      </c>
      <c r="J846" s="6" t="s">
        <v>2988</v>
      </c>
      <c r="K846" s="12" t="s">
        <v>1268</v>
      </c>
      <c r="L846" s="7" t="s">
        <v>2772</v>
      </c>
      <c r="M846" s="7" t="s">
        <v>2984</v>
      </c>
      <c r="N846" s="17">
        <v>699</v>
      </c>
      <c r="O846" s="17">
        <v>255</v>
      </c>
      <c r="P846" s="17">
        <v>255</v>
      </c>
      <c r="Q846" s="17">
        <v>255</v>
      </c>
      <c r="R846" s="17"/>
      <c r="S846" s="17"/>
      <c r="T846" s="17" t="str">
        <f t="shared" si="91"/>
        <v>255</v>
      </c>
      <c r="U846" s="15"/>
      <c r="V846" s="29"/>
      <c r="W846" s="17">
        <f t="shared" si="92"/>
        <v>262.65000000000003</v>
      </c>
      <c r="X846" s="62">
        <v>0.3</v>
      </c>
      <c r="Y846" s="17">
        <f t="shared" si="88"/>
        <v>375.21428571428578</v>
      </c>
      <c r="Z846" s="21">
        <f t="shared" si="93"/>
        <v>375</v>
      </c>
      <c r="AA846" s="17">
        <f t="shared" si="89"/>
        <v>375</v>
      </c>
      <c r="AB846" s="17">
        <f t="shared" si="90"/>
        <v>699</v>
      </c>
    </row>
    <row r="847" spans="1:28" customFormat="1" ht="15" customHeight="1" x14ac:dyDescent="0.3">
      <c r="A847" s="116"/>
      <c r="B847" s="12" t="s">
        <v>4128</v>
      </c>
      <c r="C847" s="12" t="s">
        <v>5227</v>
      </c>
      <c r="D847" s="5" t="s">
        <v>8169</v>
      </c>
      <c r="E847" s="50">
        <v>102524</v>
      </c>
      <c r="F847" s="50"/>
      <c r="G847" s="51">
        <v>5905123285677</v>
      </c>
      <c r="H847" s="51"/>
      <c r="I847" s="11" t="s">
        <v>1350</v>
      </c>
      <c r="J847" s="6" t="s">
        <v>2988</v>
      </c>
      <c r="K847" s="12" t="s">
        <v>1268</v>
      </c>
      <c r="L847" s="7" t="s">
        <v>2861</v>
      </c>
      <c r="M847" s="7" t="s">
        <v>2984</v>
      </c>
      <c r="N847" s="17">
        <v>699</v>
      </c>
      <c r="O847" s="17">
        <v>255</v>
      </c>
      <c r="P847" s="17">
        <v>255</v>
      </c>
      <c r="Q847" s="17">
        <v>255</v>
      </c>
      <c r="R847" s="17"/>
      <c r="S847" s="17"/>
      <c r="T847" s="17" t="str">
        <f t="shared" si="91"/>
        <v>255</v>
      </c>
      <c r="U847" s="15"/>
      <c r="V847" s="29"/>
      <c r="W847" s="17">
        <f t="shared" si="92"/>
        <v>262.65000000000003</v>
      </c>
      <c r="X847" s="62">
        <v>0.3</v>
      </c>
      <c r="Y847" s="17">
        <f t="shared" si="88"/>
        <v>375.21428571428578</v>
      </c>
      <c r="Z847" s="21">
        <f t="shared" si="93"/>
        <v>375</v>
      </c>
      <c r="AA847" s="17">
        <f t="shared" si="89"/>
        <v>375</v>
      </c>
      <c r="AB847" s="17">
        <f t="shared" si="90"/>
        <v>699</v>
      </c>
    </row>
    <row r="848" spans="1:28" customFormat="1" ht="15" customHeight="1" x14ac:dyDescent="0.3">
      <c r="A848" s="116"/>
      <c r="B848" s="12" t="s">
        <v>4129</v>
      </c>
      <c r="C848" s="12" t="s">
        <v>5228</v>
      </c>
      <c r="D848" s="5" t="s">
        <v>8169</v>
      </c>
      <c r="E848" s="50">
        <v>102526</v>
      </c>
      <c r="F848" s="50"/>
      <c r="G848" s="51">
        <v>5905123285691</v>
      </c>
      <c r="H848" s="51"/>
      <c r="I848" s="11" t="s">
        <v>1351</v>
      </c>
      <c r="J848" s="6" t="s">
        <v>2988</v>
      </c>
      <c r="K848" s="12" t="s">
        <v>1268</v>
      </c>
      <c r="L848" s="7" t="s">
        <v>2843</v>
      </c>
      <c r="M848" s="7" t="s">
        <v>2984</v>
      </c>
      <c r="N848" s="17">
        <v>699</v>
      </c>
      <c r="O848" s="17">
        <v>255</v>
      </c>
      <c r="P848" s="17">
        <v>255</v>
      </c>
      <c r="Q848" s="17">
        <v>255</v>
      </c>
      <c r="R848" s="17"/>
      <c r="S848" s="17"/>
      <c r="T848" s="17" t="str">
        <f t="shared" si="91"/>
        <v>255</v>
      </c>
      <c r="U848" s="15"/>
      <c r="V848" s="29"/>
      <c r="W848" s="17">
        <f t="shared" si="92"/>
        <v>262.65000000000003</v>
      </c>
      <c r="X848" s="62">
        <v>0.3</v>
      </c>
      <c r="Y848" s="17">
        <f t="shared" si="88"/>
        <v>375.21428571428578</v>
      </c>
      <c r="Z848" s="21">
        <f t="shared" si="93"/>
        <v>375</v>
      </c>
      <c r="AA848" s="17">
        <f t="shared" si="89"/>
        <v>375</v>
      </c>
      <c r="AB848" s="17">
        <f t="shared" si="90"/>
        <v>699</v>
      </c>
    </row>
    <row r="849" spans="1:28" customFormat="1" ht="15" customHeight="1" x14ac:dyDescent="0.3">
      <c r="A849" s="116"/>
      <c r="B849" s="12" t="s">
        <v>4130</v>
      </c>
      <c r="C849" s="12" t="s">
        <v>5229</v>
      </c>
      <c r="D849" s="5" t="s">
        <v>8169</v>
      </c>
      <c r="E849" s="50">
        <v>102528</v>
      </c>
      <c r="F849" s="50"/>
      <c r="G849" s="51">
        <v>5905123285714</v>
      </c>
      <c r="H849" s="51"/>
      <c r="I849" s="11" t="s">
        <v>1352</v>
      </c>
      <c r="J849" s="6" t="s">
        <v>2988</v>
      </c>
      <c r="K849" s="12" t="s">
        <v>1268</v>
      </c>
      <c r="L849" s="7" t="s">
        <v>2840</v>
      </c>
      <c r="M849" s="7" t="s">
        <v>2984</v>
      </c>
      <c r="N849" s="17">
        <v>699</v>
      </c>
      <c r="O849" s="17">
        <v>255</v>
      </c>
      <c r="P849" s="17">
        <v>255</v>
      </c>
      <c r="Q849" s="17">
        <v>255</v>
      </c>
      <c r="R849" s="17"/>
      <c r="S849" s="17"/>
      <c r="T849" s="17" t="str">
        <f t="shared" si="91"/>
        <v>255</v>
      </c>
      <c r="U849" s="15"/>
      <c r="V849" s="29"/>
      <c r="W849" s="17">
        <f t="shared" si="92"/>
        <v>262.65000000000003</v>
      </c>
      <c r="X849" s="62">
        <v>0.3</v>
      </c>
      <c r="Y849" s="17">
        <f t="shared" si="88"/>
        <v>375.21428571428578</v>
      </c>
      <c r="Z849" s="21">
        <f t="shared" si="93"/>
        <v>375</v>
      </c>
      <c r="AA849" s="17">
        <f t="shared" si="89"/>
        <v>375</v>
      </c>
      <c r="AB849" s="17">
        <f t="shared" si="90"/>
        <v>699</v>
      </c>
    </row>
    <row r="850" spans="1:28" customFormat="1" ht="15" customHeight="1" x14ac:dyDescent="0.3">
      <c r="A850" s="116"/>
      <c r="B850" s="12" t="s">
        <v>4131</v>
      </c>
      <c r="C850" s="12" t="s">
        <v>5230</v>
      </c>
      <c r="D850" s="5" t="s">
        <v>8169</v>
      </c>
      <c r="E850" s="50">
        <v>102516</v>
      </c>
      <c r="F850" s="50"/>
      <c r="G850" s="51">
        <v>5905123285592</v>
      </c>
      <c r="H850" s="51"/>
      <c r="I850" s="11" t="s">
        <v>1353</v>
      </c>
      <c r="J850" s="6" t="s">
        <v>2988</v>
      </c>
      <c r="K850" s="12" t="s">
        <v>1268</v>
      </c>
      <c r="L850" s="7" t="s">
        <v>2770</v>
      </c>
      <c r="M850" s="7" t="s">
        <v>2984</v>
      </c>
      <c r="N850" s="17">
        <v>699</v>
      </c>
      <c r="O850" s="17">
        <v>255</v>
      </c>
      <c r="P850" s="17">
        <v>255</v>
      </c>
      <c r="Q850" s="17">
        <v>255</v>
      </c>
      <c r="R850" s="17"/>
      <c r="S850" s="17"/>
      <c r="T850" s="17" t="str">
        <f t="shared" si="91"/>
        <v>255</v>
      </c>
      <c r="U850" s="15"/>
      <c r="V850" s="29"/>
      <c r="W850" s="17">
        <f t="shared" si="92"/>
        <v>262.65000000000003</v>
      </c>
      <c r="X850" s="62">
        <v>0.3</v>
      </c>
      <c r="Y850" s="17">
        <f t="shared" si="88"/>
        <v>375.21428571428578</v>
      </c>
      <c r="Z850" s="21">
        <f t="shared" si="93"/>
        <v>375</v>
      </c>
      <c r="AA850" s="17">
        <f t="shared" si="89"/>
        <v>375</v>
      </c>
      <c r="AB850" s="17">
        <f t="shared" si="90"/>
        <v>699</v>
      </c>
    </row>
    <row r="851" spans="1:28" customFormat="1" ht="15" customHeight="1" x14ac:dyDescent="0.3">
      <c r="A851" s="116"/>
      <c r="B851" s="12" t="s">
        <v>4132</v>
      </c>
      <c r="C851" s="12" t="s">
        <v>5231</v>
      </c>
      <c r="D851" s="5" t="s">
        <v>8169</v>
      </c>
      <c r="E851" s="50">
        <v>102496</v>
      </c>
      <c r="F851" s="50"/>
      <c r="G851" s="51">
        <v>5905123285394</v>
      </c>
      <c r="H851" s="51"/>
      <c r="I851" s="11" t="s">
        <v>1354</v>
      </c>
      <c r="J851" s="6" t="s">
        <v>2988</v>
      </c>
      <c r="K851" s="12" t="s">
        <v>1268</v>
      </c>
      <c r="L851" s="7" t="s">
        <v>2770</v>
      </c>
      <c r="M851" s="7" t="s">
        <v>2984</v>
      </c>
      <c r="N851" s="17">
        <v>579</v>
      </c>
      <c r="O851" s="17">
        <v>199</v>
      </c>
      <c r="P851" s="17">
        <v>199</v>
      </c>
      <c r="Q851" s="17">
        <v>199</v>
      </c>
      <c r="R851" s="17"/>
      <c r="S851" s="17"/>
      <c r="T851" s="17" t="str">
        <f t="shared" si="91"/>
        <v>199</v>
      </c>
      <c r="U851" s="15"/>
      <c r="V851" s="29"/>
      <c r="W851" s="17">
        <f t="shared" si="92"/>
        <v>204.97</v>
      </c>
      <c r="X851" s="62">
        <v>0.3</v>
      </c>
      <c r="Y851" s="17">
        <f t="shared" si="88"/>
        <v>292.81428571428575</v>
      </c>
      <c r="Z851" s="21">
        <f t="shared" si="93"/>
        <v>293</v>
      </c>
      <c r="AA851" s="17">
        <f t="shared" si="89"/>
        <v>293</v>
      </c>
      <c r="AB851" s="17">
        <f t="shared" si="90"/>
        <v>579</v>
      </c>
    </row>
    <row r="852" spans="1:28" customFormat="1" ht="15" customHeight="1" x14ac:dyDescent="0.3">
      <c r="A852" s="116"/>
      <c r="B852" s="12" t="s">
        <v>4133</v>
      </c>
      <c r="C852" s="12" t="s">
        <v>5232</v>
      </c>
      <c r="D852" s="5" t="s">
        <v>8169</v>
      </c>
      <c r="E852" s="50">
        <v>102497</v>
      </c>
      <c r="F852" s="50"/>
      <c r="G852" s="51">
        <v>5905123285400</v>
      </c>
      <c r="H852" s="51"/>
      <c r="I852" s="11" t="s">
        <v>1355</v>
      </c>
      <c r="J852" s="6" t="s">
        <v>2988</v>
      </c>
      <c r="K852" s="12" t="s">
        <v>1268</v>
      </c>
      <c r="L852" s="7" t="s">
        <v>2862</v>
      </c>
      <c r="M852" s="7" t="s">
        <v>2984</v>
      </c>
      <c r="N852" s="17">
        <v>579</v>
      </c>
      <c r="O852" s="17">
        <v>199</v>
      </c>
      <c r="P852" s="17">
        <v>199</v>
      </c>
      <c r="Q852" s="17">
        <v>199</v>
      </c>
      <c r="R852" s="17"/>
      <c r="S852" s="17"/>
      <c r="T852" s="17" t="str">
        <f t="shared" si="91"/>
        <v>199</v>
      </c>
      <c r="U852" s="15"/>
      <c r="V852" s="29"/>
      <c r="W852" s="17">
        <f t="shared" si="92"/>
        <v>204.97</v>
      </c>
      <c r="X852" s="62">
        <v>0.3</v>
      </c>
      <c r="Y852" s="17">
        <f t="shared" si="88"/>
        <v>292.81428571428575</v>
      </c>
      <c r="Z852" s="21">
        <f t="shared" si="93"/>
        <v>293</v>
      </c>
      <c r="AA852" s="17">
        <f t="shared" si="89"/>
        <v>293</v>
      </c>
      <c r="AB852" s="17">
        <f t="shared" si="90"/>
        <v>579</v>
      </c>
    </row>
    <row r="853" spans="1:28" customFormat="1" ht="15" customHeight="1" x14ac:dyDescent="0.3">
      <c r="A853" s="116"/>
      <c r="B853" s="12" t="s">
        <v>4134</v>
      </c>
      <c r="C853" s="12" t="s">
        <v>5233</v>
      </c>
      <c r="D853" s="5" t="s">
        <v>8169</v>
      </c>
      <c r="E853" s="50">
        <v>102498</v>
      </c>
      <c r="F853" s="50"/>
      <c r="G853" s="51">
        <v>5905123285417</v>
      </c>
      <c r="H853" s="51"/>
      <c r="I853" s="11" t="s">
        <v>1356</v>
      </c>
      <c r="J853" s="6" t="s">
        <v>2988</v>
      </c>
      <c r="K853" s="12" t="s">
        <v>1268</v>
      </c>
      <c r="L853" s="7" t="s">
        <v>2860</v>
      </c>
      <c r="M853" s="7" t="s">
        <v>2984</v>
      </c>
      <c r="N853" s="17">
        <v>579</v>
      </c>
      <c r="O853" s="17">
        <v>199</v>
      </c>
      <c r="P853" s="17">
        <v>199</v>
      </c>
      <c r="Q853" s="17">
        <v>199</v>
      </c>
      <c r="R853" s="17"/>
      <c r="S853" s="17"/>
      <c r="T853" s="17" t="str">
        <f t="shared" si="91"/>
        <v>199</v>
      </c>
      <c r="U853" s="15"/>
      <c r="V853" s="29"/>
      <c r="W853" s="17">
        <f t="shared" si="92"/>
        <v>204.97</v>
      </c>
      <c r="X853" s="62">
        <v>0.3</v>
      </c>
      <c r="Y853" s="17">
        <f t="shared" si="88"/>
        <v>292.81428571428575</v>
      </c>
      <c r="Z853" s="21">
        <f t="shared" si="93"/>
        <v>293</v>
      </c>
      <c r="AA853" s="17">
        <f t="shared" si="89"/>
        <v>293</v>
      </c>
      <c r="AB853" s="17">
        <f t="shared" si="90"/>
        <v>579</v>
      </c>
    </row>
    <row r="854" spans="1:28" customFormat="1" ht="15" customHeight="1" x14ac:dyDescent="0.3">
      <c r="A854" s="116"/>
      <c r="B854" s="12" t="s">
        <v>4135</v>
      </c>
      <c r="C854" s="12" t="s">
        <v>5234</v>
      </c>
      <c r="D854" s="5" t="s">
        <v>8169</v>
      </c>
      <c r="E854" s="50">
        <v>102499</v>
      </c>
      <c r="F854" s="50"/>
      <c r="G854" s="51">
        <v>5905123285424</v>
      </c>
      <c r="H854" s="51"/>
      <c r="I854" s="11" t="s">
        <v>1357</v>
      </c>
      <c r="J854" s="6" t="s">
        <v>2988</v>
      </c>
      <c r="K854" s="12" t="s">
        <v>1268</v>
      </c>
      <c r="L854" s="7" t="s">
        <v>2772</v>
      </c>
      <c r="M854" s="7" t="s">
        <v>2984</v>
      </c>
      <c r="N854" s="17">
        <v>579</v>
      </c>
      <c r="O854" s="17">
        <v>199</v>
      </c>
      <c r="P854" s="17">
        <v>199</v>
      </c>
      <c r="Q854" s="17">
        <v>199</v>
      </c>
      <c r="R854" s="17"/>
      <c r="S854" s="17"/>
      <c r="T854" s="17" t="str">
        <f t="shared" si="91"/>
        <v>199</v>
      </c>
      <c r="U854" s="15"/>
      <c r="V854" s="29"/>
      <c r="W854" s="17">
        <f t="shared" si="92"/>
        <v>204.97</v>
      </c>
      <c r="X854" s="62">
        <v>0.3</v>
      </c>
      <c r="Y854" s="17">
        <f t="shared" si="88"/>
        <v>292.81428571428575</v>
      </c>
      <c r="Z854" s="21">
        <f t="shared" si="93"/>
        <v>293</v>
      </c>
      <c r="AA854" s="17">
        <f t="shared" si="89"/>
        <v>293</v>
      </c>
      <c r="AB854" s="17">
        <f t="shared" si="90"/>
        <v>579</v>
      </c>
    </row>
    <row r="855" spans="1:28" customFormat="1" ht="15" customHeight="1" x14ac:dyDescent="0.3">
      <c r="A855" s="116"/>
      <c r="B855" s="12" t="s">
        <v>4136</v>
      </c>
      <c r="C855" s="12" t="s">
        <v>5235</v>
      </c>
      <c r="D855" s="5" t="s">
        <v>8169</v>
      </c>
      <c r="E855" s="50">
        <v>102500</v>
      </c>
      <c r="F855" s="50"/>
      <c r="G855" s="51">
        <v>5905123285431</v>
      </c>
      <c r="H855" s="51"/>
      <c r="I855" s="11" t="s">
        <v>1358</v>
      </c>
      <c r="J855" s="6" t="s">
        <v>2988</v>
      </c>
      <c r="K855" s="12" t="s">
        <v>1268</v>
      </c>
      <c r="L855" s="7" t="s">
        <v>2861</v>
      </c>
      <c r="M855" s="7" t="s">
        <v>2984</v>
      </c>
      <c r="N855" s="17">
        <v>579</v>
      </c>
      <c r="O855" s="17">
        <v>199</v>
      </c>
      <c r="P855" s="17">
        <v>199</v>
      </c>
      <c r="Q855" s="17">
        <v>199</v>
      </c>
      <c r="R855" s="17"/>
      <c r="S855" s="17"/>
      <c r="T855" s="17" t="str">
        <f t="shared" si="91"/>
        <v>199</v>
      </c>
      <c r="U855" s="15"/>
      <c r="V855" s="29"/>
      <c r="W855" s="17">
        <f t="shared" si="92"/>
        <v>204.97</v>
      </c>
      <c r="X855" s="62">
        <v>0.3</v>
      </c>
      <c r="Y855" s="17">
        <f t="shared" si="88"/>
        <v>292.81428571428575</v>
      </c>
      <c r="Z855" s="21">
        <f t="shared" si="93"/>
        <v>293</v>
      </c>
      <c r="AA855" s="17">
        <f t="shared" si="89"/>
        <v>293</v>
      </c>
      <c r="AB855" s="17">
        <f t="shared" si="90"/>
        <v>579</v>
      </c>
    </row>
    <row r="856" spans="1:28" customFormat="1" ht="15" customHeight="1" x14ac:dyDescent="0.3">
      <c r="A856" s="116"/>
      <c r="B856" s="12" t="s">
        <v>4137</v>
      </c>
      <c r="C856" s="12" t="s">
        <v>5236</v>
      </c>
      <c r="D856" s="5" t="s">
        <v>8169</v>
      </c>
      <c r="E856" s="50">
        <v>102501</v>
      </c>
      <c r="F856" s="50"/>
      <c r="G856" s="51">
        <v>5905123285448</v>
      </c>
      <c r="H856" s="51"/>
      <c r="I856" s="11" t="s">
        <v>1359</v>
      </c>
      <c r="J856" s="6" t="s">
        <v>2988</v>
      </c>
      <c r="K856" s="12" t="s">
        <v>1268</v>
      </c>
      <c r="L856" s="7" t="s">
        <v>2843</v>
      </c>
      <c r="M856" s="7" t="s">
        <v>2984</v>
      </c>
      <c r="N856" s="17">
        <v>579</v>
      </c>
      <c r="O856" s="17">
        <v>199</v>
      </c>
      <c r="P856" s="17">
        <v>199</v>
      </c>
      <c r="Q856" s="17">
        <v>199</v>
      </c>
      <c r="R856" s="17"/>
      <c r="S856" s="17"/>
      <c r="T856" s="17" t="str">
        <f t="shared" si="91"/>
        <v>199</v>
      </c>
      <c r="U856" s="15"/>
      <c r="V856" s="29"/>
      <c r="W856" s="17">
        <f t="shared" si="92"/>
        <v>204.97</v>
      </c>
      <c r="X856" s="62">
        <v>0.3</v>
      </c>
      <c r="Y856" s="17">
        <f t="shared" si="88"/>
        <v>292.81428571428575</v>
      </c>
      <c r="Z856" s="21">
        <f t="shared" si="93"/>
        <v>293</v>
      </c>
      <c r="AA856" s="17">
        <f t="shared" si="89"/>
        <v>293</v>
      </c>
      <c r="AB856" s="17">
        <f t="shared" si="90"/>
        <v>579</v>
      </c>
    </row>
    <row r="857" spans="1:28" customFormat="1" ht="15" customHeight="1" x14ac:dyDescent="0.3">
      <c r="A857" s="116"/>
      <c r="B857" s="12" t="s">
        <v>4138</v>
      </c>
      <c r="C857" s="12" t="s">
        <v>5237</v>
      </c>
      <c r="D857" s="5" t="s">
        <v>8169</v>
      </c>
      <c r="E857" s="50">
        <v>102502</v>
      </c>
      <c r="F857" s="50"/>
      <c r="G857" s="51">
        <v>5905123285455</v>
      </c>
      <c r="H857" s="51"/>
      <c r="I857" s="11" t="s">
        <v>1360</v>
      </c>
      <c r="J857" s="6" t="s">
        <v>2988</v>
      </c>
      <c r="K857" s="12" t="s">
        <v>1268</v>
      </c>
      <c r="L857" s="7" t="s">
        <v>2840</v>
      </c>
      <c r="M857" s="7" t="s">
        <v>2984</v>
      </c>
      <c r="N857" s="17">
        <v>579</v>
      </c>
      <c r="O857" s="17">
        <v>199</v>
      </c>
      <c r="P857" s="17">
        <v>199</v>
      </c>
      <c r="Q857" s="17">
        <v>199</v>
      </c>
      <c r="R857" s="17"/>
      <c r="S857" s="17"/>
      <c r="T857" s="17" t="str">
        <f t="shared" si="91"/>
        <v>199</v>
      </c>
      <c r="U857" s="15"/>
      <c r="V857" s="29"/>
      <c r="W857" s="17">
        <f t="shared" si="92"/>
        <v>204.97</v>
      </c>
      <c r="X857" s="62">
        <v>0.3</v>
      </c>
      <c r="Y857" s="17">
        <f t="shared" si="88"/>
        <v>292.81428571428575</v>
      </c>
      <c r="Z857" s="21">
        <f t="shared" si="93"/>
        <v>293</v>
      </c>
      <c r="AA857" s="17">
        <f t="shared" si="89"/>
        <v>293</v>
      </c>
      <c r="AB857" s="17">
        <f t="shared" si="90"/>
        <v>579</v>
      </c>
    </row>
    <row r="858" spans="1:28" customFormat="1" ht="15" customHeight="1" x14ac:dyDescent="0.3">
      <c r="A858" s="116"/>
      <c r="B858" s="12" t="s">
        <v>4139</v>
      </c>
      <c r="C858" s="12" t="s">
        <v>5238</v>
      </c>
      <c r="D858" s="5" t="s">
        <v>8169</v>
      </c>
      <c r="E858" s="50">
        <v>102533</v>
      </c>
      <c r="F858" s="50"/>
      <c r="G858" s="51">
        <v>5905123285769</v>
      </c>
      <c r="H858" s="51"/>
      <c r="I858" s="11" t="s">
        <v>1361</v>
      </c>
      <c r="J858" s="6" t="s">
        <v>2988</v>
      </c>
      <c r="K858" s="12" t="s">
        <v>1268</v>
      </c>
      <c r="L858" s="7" t="s">
        <v>2786</v>
      </c>
      <c r="M858" s="7" t="s">
        <v>2984</v>
      </c>
      <c r="N858" s="17">
        <v>699</v>
      </c>
      <c r="O858" s="17">
        <v>245</v>
      </c>
      <c r="P858" s="17">
        <v>245</v>
      </c>
      <c r="Q858" s="17">
        <v>245</v>
      </c>
      <c r="R858" s="17"/>
      <c r="S858" s="17"/>
      <c r="T858" s="17" t="str">
        <f t="shared" si="91"/>
        <v>245</v>
      </c>
      <c r="U858" s="15"/>
      <c r="V858" s="29"/>
      <c r="W858" s="17">
        <f t="shared" si="92"/>
        <v>252.35</v>
      </c>
      <c r="X858" s="62">
        <v>0.3</v>
      </c>
      <c r="Y858" s="17">
        <f t="shared" si="88"/>
        <v>360.5</v>
      </c>
      <c r="Z858" s="21">
        <f t="shared" si="93"/>
        <v>361</v>
      </c>
      <c r="AA858" s="17">
        <f t="shared" si="89"/>
        <v>361</v>
      </c>
      <c r="AB858" s="17">
        <f t="shared" si="90"/>
        <v>699</v>
      </c>
    </row>
    <row r="859" spans="1:28" customFormat="1" ht="15" customHeight="1" x14ac:dyDescent="0.3">
      <c r="A859" s="116"/>
      <c r="B859" s="12" t="s">
        <v>4140</v>
      </c>
      <c r="C859" s="12" t="s">
        <v>5239</v>
      </c>
      <c r="D859" s="5" t="s">
        <v>8169</v>
      </c>
      <c r="E859" s="50">
        <v>102534</v>
      </c>
      <c r="F859" s="50"/>
      <c r="G859" s="51">
        <v>5905123285776</v>
      </c>
      <c r="H859" s="51"/>
      <c r="I859" s="11" t="s">
        <v>1362</v>
      </c>
      <c r="J859" s="6" t="s">
        <v>2988</v>
      </c>
      <c r="K859" s="12" t="s">
        <v>1268</v>
      </c>
      <c r="L859" s="7" t="s">
        <v>2859</v>
      </c>
      <c r="M859" s="7" t="s">
        <v>2984</v>
      </c>
      <c r="N859" s="17">
        <v>699</v>
      </c>
      <c r="O859" s="17">
        <v>245</v>
      </c>
      <c r="P859" s="17">
        <v>245</v>
      </c>
      <c r="Q859" s="17">
        <v>245</v>
      </c>
      <c r="R859" s="17"/>
      <c r="S859" s="17"/>
      <c r="T859" s="17" t="str">
        <f t="shared" si="91"/>
        <v>245</v>
      </c>
      <c r="U859" s="15"/>
      <c r="V859" s="29"/>
      <c r="W859" s="17">
        <f t="shared" si="92"/>
        <v>252.35</v>
      </c>
      <c r="X859" s="62">
        <v>0.3</v>
      </c>
      <c r="Y859" s="17">
        <f t="shared" si="88"/>
        <v>360.5</v>
      </c>
      <c r="Z859" s="21">
        <f t="shared" si="93"/>
        <v>361</v>
      </c>
      <c r="AA859" s="17">
        <f t="shared" si="89"/>
        <v>361</v>
      </c>
      <c r="AB859" s="17">
        <f t="shared" si="90"/>
        <v>699</v>
      </c>
    </row>
    <row r="860" spans="1:28" customFormat="1" ht="15" customHeight="1" x14ac:dyDescent="0.3">
      <c r="A860" s="116"/>
      <c r="B860" s="12" t="s">
        <v>4141</v>
      </c>
      <c r="C860" s="12" t="s">
        <v>5240</v>
      </c>
      <c r="D860" s="5" t="s">
        <v>8169</v>
      </c>
      <c r="E860" s="50">
        <v>102532</v>
      </c>
      <c r="F860" s="50"/>
      <c r="G860" s="51">
        <v>5905123285752</v>
      </c>
      <c r="H860" s="51"/>
      <c r="I860" s="11" t="s">
        <v>1363</v>
      </c>
      <c r="J860" s="6" t="s">
        <v>2988</v>
      </c>
      <c r="K860" s="12" t="s">
        <v>1268</v>
      </c>
      <c r="L860" s="7" t="s">
        <v>2785</v>
      </c>
      <c r="M860" s="7" t="s">
        <v>2984</v>
      </c>
      <c r="N860" s="17">
        <v>699</v>
      </c>
      <c r="O860" s="17">
        <v>245</v>
      </c>
      <c r="P860" s="17">
        <v>245</v>
      </c>
      <c r="Q860" s="17">
        <v>245</v>
      </c>
      <c r="R860" s="17"/>
      <c r="S860" s="17"/>
      <c r="T860" s="17" t="str">
        <f t="shared" si="91"/>
        <v>245</v>
      </c>
      <c r="U860" s="15"/>
      <c r="V860" s="29"/>
      <c r="W860" s="17">
        <f t="shared" si="92"/>
        <v>252.35</v>
      </c>
      <c r="X860" s="62">
        <v>0.3</v>
      </c>
      <c r="Y860" s="17">
        <f t="shared" si="88"/>
        <v>360.5</v>
      </c>
      <c r="Z860" s="21">
        <f t="shared" si="93"/>
        <v>361</v>
      </c>
      <c r="AA860" s="17">
        <f t="shared" si="89"/>
        <v>361</v>
      </c>
      <c r="AB860" s="17">
        <f t="shared" si="90"/>
        <v>699</v>
      </c>
    </row>
    <row r="861" spans="1:28" customFormat="1" ht="15" customHeight="1" x14ac:dyDescent="0.3">
      <c r="A861" s="116"/>
      <c r="B861" s="12" t="s">
        <v>4142</v>
      </c>
      <c r="C861" s="12" t="s">
        <v>5241</v>
      </c>
      <c r="D861" s="5" t="s">
        <v>8169</v>
      </c>
      <c r="E861" s="50">
        <v>102531</v>
      </c>
      <c r="F861" s="50"/>
      <c r="G861" s="51">
        <v>5905123285745</v>
      </c>
      <c r="H861" s="51"/>
      <c r="I861" s="11" t="s">
        <v>1364</v>
      </c>
      <c r="J861" s="6" t="s">
        <v>2988</v>
      </c>
      <c r="K861" s="12" t="s">
        <v>1268</v>
      </c>
      <c r="L861" s="7" t="s">
        <v>2784</v>
      </c>
      <c r="M861" s="7" t="s">
        <v>2984</v>
      </c>
      <c r="N861" s="17">
        <v>699</v>
      </c>
      <c r="O861" s="17">
        <v>245</v>
      </c>
      <c r="P861" s="17">
        <v>245</v>
      </c>
      <c r="Q861" s="17">
        <v>245</v>
      </c>
      <c r="R861" s="17"/>
      <c r="S861" s="17"/>
      <c r="T861" s="17" t="str">
        <f t="shared" si="91"/>
        <v>245</v>
      </c>
      <c r="U861" s="15"/>
      <c r="V861" s="29"/>
      <c r="W861" s="17">
        <f t="shared" si="92"/>
        <v>252.35</v>
      </c>
      <c r="X861" s="62">
        <v>0.3</v>
      </c>
      <c r="Y861" s="17">
        <f t="shared" si="88"/>
        <v>360.5</v>
      </c>
      <c r="Z861" s="21">
        <f t="shared" si="93"/>
        <v>361</v>
      </c>
      <c r="AA861" s="17">
        <f t="shared" si="89"/>
        <v>361</v>
      </c>
      <c r="AB861" s="17">
        <f t="shared" si="90"/>
        <v>699</v>
      </c>
    </row>
    <row r="862" spans="1:28" customFormat="1" ht="15" customHeight="1" x14ac:dyDescent="0.3">
      <c r="A862" s="116"/>
      <c r="B862" s="12" t="s">
        <v>4143</v>
      </c>
      <c r="C862" s="12" t="s">
        <v>5242</v>
      </c>
      <c r="D862" s="5" t="s">
        <v>8169</v>
      </c>
      <c r="E862" s="50">
        <v>102530</v>
      </c>
      <c r="F862" s="50"/>
      <c r="G862" s="51">
        <v>5905123285738</v>
      </c>
      <c r="H862" s="51"/>
      <c r="I862" s="11" t="s">
        <v>1365</v>
      </c>
      <c r="J862" s="6" t="s">
        <v>2988</v>
      </c>
      <c r="K862" s="12" t="s">
        <v>1268</v>
      </c>
      <c r="L862" s="7" t="s">
        <v>2783</v>
      </c>
      <c r="M862" s="7" t="s">
        <v>2984</v>
      </c>
      <c r="N862" s="17">
        <v>699</v>
      </c>
      <c r="O862" s="17">
        <v>245</v>
      </c>
      <c r="P862" s="17">
        <v>245</v>
      </c>
      <c r="Q862" s="17">
        <v>245</v>
      </c>
      <c r="R862" s="17"/>
      <c r="S862" s="17"/>
      <c r="T862" s="17" t="str">
        <f t="shared" si="91"/>
        <v>245</v>
      </c>
      <c r="U862" s="15"/>
      <c r="V862" s="29"/>
      <c r="W862" s="17">
        <f t="shared" si="92"/>
        <v>252.35</v>
      </c>
      <c r="X862" s="62">
        <v>0.3</v>
      </c>
      <c r="Y862" s="17">
        <f t="shared" si="88"/>
        <v>360.5</v>
      </c>
      <c r="Z862" s="21">
        <f t="shared" si="93"/>
        <v>361</v>
      </c>
      <c r="AA862" s="17">
        <f t="shared" si="89"/>
        <v>361</v>
      </c>
      <c r="AB862" s="17">
        <f t="shared" si="90"/>
        <v>699</v>
      </c>
    </row>
    <row r="863" spans="1:28" customFormat="1" ht="15" customHeight="1" x14ac:dyDescent="0.3">
      <c r="A863" s="116"/>
      <c r="B863" s="12" t="s">
        <v>4144</v>
      </c>
      <c r="C863" s="12" t="s">
        <v>5243</v>
      </c>
      <c r="D863" s="5" t="s">
        <v>8169</v>
      </c>
      <c r="E863" s="50">
        <v>102529</v>
      </c>
      <c r="F863" s="50"/>
      <c r="G863" s="51">
        <v>5905123285721</v>
      </c>
      <c r="H863" s="51"/>
      <c r="I863" s="11" t="s">
        <v>1366</v>
      </c>
      <c r="J863" s="6" t="s">
        <v>2988</v>
      </c>
      <c r="K863" s="12" t="s">
        <v>1268</v>
      </c>
      <c r="L863" s="7" t="s">
        <v>2782</v>
      </c>
      <c r="M863" s="7" t="s">
        <v>2984</v>
      </c>
      <c r="N863" s="17">
        <v>699</v>
      </c>
      <c r="O863" s="17">
        <v>245</v>
      </c>
      <c r="P863" s="17">
        <v>245</v>
      </c>
      <c r="Q863" s="17">
        <v>245</v>
      </c>
      <c r="R863" s="17"/>
      <c r="S863" s="17"/>
      <c r="T863" s="17" t="str">
        <f t="shared" si="91"/>
        <v>245</v>
      </c>
      <c r="U863" s="15"/>
      <c r="V863" s="29"/>
      <c r="W863" s="17">
        <f t="shared" si="92"/>
        <v>252.35</v>
      </c>
      <c r="X863" s="62">
        <v>0.3</v>
      </c>
      <c r="Y863" s="17">
        <f t="shared" si="88"/>
        <v>360.5</v>
      </c>
      <c r="Z863" s="21">
        <f t="shared" si="93"/>
        <v>361</v>
      </c>
      <c r="AA863" s="17">
        <f t="shared" si="89"/>
        <v>361</v>
      </c>
      <c r="AB863" s="17">
        <f t="shared" si="90"/>
        <v>699</v>
      </c>
    </row>
    <row r="864" spans="1:28" customFormat="1" ht="15" customHeight="1" x14ac:dyDescent="0.3">
      <c r="A864" s="116"/>
      <c r="B864" s="12" t="s">
        <v>4145</v>
      </c>
      <c r="C864" s="12" t="s">
        <v>5244</v>
      </c>
      <c r="D864" s="5" t="s">
        <v>8169</v>
      </c>
      <c r="E864" s="50">
        <v>102511</v>
      </c>
      <c r="F864" s="50"/>
      <c r="G864" s="51">
        <v>5905123285547</v>
      </c>
      <c r="H864" s="51"/>
      <c r="I864" s="11" t="s">
        <v>1367</v>
      </c>
      <c r="J864" s="6" t="s">
        <v>2988</v>
      </c>
      <c r="K864" s="12" t="s">
        <v>1268</v>
      </c>
      <c r="L864" s="7" t="s">
        <v>2786</v>
      </c>
      <c r="M864" s="7" t="s">
        <v>2984</v>
      </c>
      <c r="N864" s="17">
        <v>799</v>
      </c>
      <c r="O864" s="17">
        <v>259</v>
      </c>
      <c r="P864" s="17">
        <v>259</v>
      </c>
      <c r="Q864" s="17">
        <v>259</v>
      </c>
      <c r="R864" s="17"/>
      <c r="S864" s="17"/>
      <c r="T864" s="17" t="str">
        <f t="shared" si="91"/>
        <v>259</v>
      </c>
      <c r="U864" s="15"/>
      <c r="V864" s="29"/>
      <c r="W864" s="17">
        <f t="shared" si="92"/>
        <v>266.77</v>
      </c>
      <c r="X864" s="62">
        <v>0.3</v>
      </c>
      <c r="Y864" s="17">
        <f t="shared" si="88"/>
        <v>381.1</v>
      </c>
      <c r="Z864" s="21">
        <f t="shared" si="93"/>
        <v>381</v>
      </c>
      <c r="AA864" s="17">
        <f t="shared" si="89"/>
        <v>381</v>
      </c>
      <c r="AB864" s="17">
        <f t="shared" si="90"/>
        <v>799</v>
      </c>
    </row>
    <row r="865" spans="1:28" customFormat="1" ht="15" customHeight="1" x14ac:dyDescent="0.3">
      <c r="A865" s="116"/>
      <c r="B865" s="12" t="s">
        <v>4146</v>
      </c>
      <c r="C865" s="12" t="s">
        <v>5245</v>
      </c>
      <c r="D865" s="5" t="s">
        <v>8169</v>
      </c>
      <c r="E865" s="50">
        <v>102513</v>
      </c>
      <c r="F865" s="50"/>
      <c r="G865" s="51">
        <v>5905123285561</v>
      </c>
      <c r="H865" s="51"/>
      <c r="I865" s="11" t="s">
        <v>1368</v>
      </c>
      <c r="J865" s="6" t="s">
        <v>2988</v>
      </c>
      <c r="K865" s="12" t="s">
        <v>1268</v>
      </c>
      <c r="L865" s="7" t="s">
        <v>2859</v>
      </c>
      <c r="M865" s="7" t="s">
        <v>2984</v>
      </c>
      <c r="N865" s="17">
        <v>799</v>
      </c>
      <c r="O865" s="17">
        <v>259</v>
      </c>
      <c r="P865" s="17">
        <v>259</v>
      </c>
      <c r="Q865" s="17">
        <v>259</v>
      </c>
      <c r="R865" s="17"/>
      <c r="S865" s="17"/>
      <c r="T865" s="17" t="str">
        <f t="shared" si="91"/>
        <v>259</v>
      </c>
      <c r="U865" s="15"/>
      <c r="V865" s="29"/>
      <c r="W865" s="17">
        <f t="shared" si="92"/>
        <v>266.77</v>
      </c>
      <c r="X865" s="62">
        <v>0.3</v>
      </c>
      <c r="Y865" s="17">
        <f t="shared" si="88"/>
        <v>381.1</v>
      </c>
      <c r="Z865" s="21">
        <f t="shared" si="93"/>
        <v>381</v>
      </c>
      <c r="AA865" s="17">
        <f t="shared" si="89"/>
        <v>381</v>
      </c>
      <c r="AB865" s="17">
        <f t="shared" si="90"/>
        <v>799</v>
      </c>
    </row>
    <row r="866" spans="1:28" customFormat="1" ht="15" customHeight="1" x14ac:dyDescent="0.3">
      <c r="A866" s="116"/>
      <c r="B866" s="12" t="s">
        <v>4147</v>
      </c>
      <c r="C866" s="12" t="s">
        <v>5246</v>
      </c>
      <c r="D866" s="5" t="s">
        <v>8169</v>
      </c>
      <c r="E866" s="50">
        <v>102503</v>
      </c>
      <c r="F866" s="50"/>
      <c r="G866" s="51">
        <v>5905123285462</v>
      </c>
      <c r="H866" s="51"/>
      <c r="I866" s="11" t="s">
        <v>1369</v>
      </c>
      <c r="J866" s="6" t="s">
        <v>2988</v>
      </c>
      <c r="K866" s="12" t="s">
        <v>1268</v>
      </c>
      <c r="L866" s="7" t="s">
        <v>2782</v>
      </c>
      <c r="M866" s="7" t="s">
        <v>2984</v>
      </c>
      <c r="N866" s="17">
        <v>799</v>
      </c>
      <c r="O866" s="17">
        <v>259</v>
      </c>
      <c r="P866" s="17">
        <v>259</v>
      </c>
      <c r="Q866" s="17">
        <v>259</v>
      </c>
      <c r="R866" s="17"/>
      <c r="S866" s="17"/>
      <c r="T866" s="17" t="str">
        <f t="shared" si="91"/>
        <v>259</v>
      </c>
      <c r="U866" s="15"/>
      <c r="V866" s="29"/>
      <c r="W866" s="17">
        <f t="shared" si="92"/>
        <v>266.77</v>
      </c>
      <c r="X866" s="62">
        <v>0.3</v>
      </c>
      <c r="Y866" s="17">
        <f t="shared" si="88"/>
        <v>381.1</v>
      </c>
      <c r="Z866" s="21">
        <f t="shared" si="93"/>
        <v>381</v>
      </c>
      <c r="AA866" s="17">
        <f t="shared" si="89"/>
        <v>381</v>
      </c>
      <c r="AB866" s="17">
        <f t="shared" si="90"/>
        <v>799</v>
      </c>
    </row>
    <row r="867" spans="1:28" customFormat="1" ht="15" customHeight="1" x14ac:dyDescent="0.3">
      <c r="A867" s="116"/>
      <c r="B867" s="12" t="s">
        <v>4148</v>
      </c>
      <c r="C867" s="12" t="s">
        <v>5247</v>
      </c>
      <c r="D867" s="5" t="s">
        <v>8169</v>
      </c>
      <c r="E867" s="50">
        <v>102509</v>
      </c>
      <c r="F867" s="50"/>
      <c r="G867" s="51">
        <v>5905123285523</v>
      </c>
      <c r="H867" s="51"/>
      <c r="I867" s="11" t="s">
        <v>1370</v>
      </c>
      <c r="J867" s="6" t="s">
        <v>2988</v>
      </c>
      <c r="K867" s="12" t="s">
        <v>1268</v>
      </c>
      <c r="L867" s="7" t="s">
        <v>2785</v>
      </c>
      <c r="M867" s="7" t="s">
        <v>2984</v>
      </c>
      <c r="N867" s="17">
        <v>799</v>
      </c>
      <c r="O867" s="17">
        <v>259</v>
      </c>
      <c r="P867" s="17">
        <v>259</v>
      </c>
      <c r="Q867" s="17">
        <v>259</v>
      </c>
      <c r="R867" s="17"/>
      <c r="S867" s="17"/>
      <c r="T867" s="17" t="str">
        <f t="shared" si="91"/>
        <v>259</v>
      </c>
      <c r="U867" s="15"/>
      <c r="V867" s="29"/>
      <c r="W867" s="17">
        <f t="shared" si="92"/>
        <v>266.77</v>
      </c>
      <c r="X867" s="62">
        <v>0.3</v>
      </c>
      <c r="Y867" s="17">
        <f t="shared" si="88"/>
        <v>381.1</v>
      </c>
      <c r="Z867" s="21">
        <f t="shared" si="93"/>
        <v>381</v>
      </c>
      <c r="AA867" s="17">
        <f t="shared" si="89"/>
        <v>381</v>
      </c>
      <c r="AB867" s="17">
        <f t="shared" si="90"/>
        <v>799</v>
      </c>
    </row>
    <row r="868" spans="1:28" customFormat="1" ht="15" customHeight="1" x14ac:dyDescent="0.3">
      <c r="A868" s="116"/>
      <c r="B868" s="12" t="s">
        <v>4149</v>
      </c>
      <c r="C868" s="12" t="s">
        <v>5248</v>
      </c>
      <c r="D868" s="5" t="s">
        <v>8169</v>
      </c>
      <c r="E868" s="50">
        <v>102507</v>
      </c>
      <c r="F868" s="50"/>
      <c r="G868" s="51">
        <v>5905123285509</v>
      </c>
      <c r="H868" s="51"/>
      <c r="I868" s="11" t="s">
        <v>1371</v>
      </c>
      <c r="J868" s="6" t="s">
        <v>2988</v>
      </c>
      <c r="K868" s="12" t="s">
        <v>1268</v>
      </c>
      <c r="L868" s="7" t="s">
        <v>2784</v>
      </c>
      <c r="M868" s="7" t="s">
        <v>2984</v>
      </c>
      <c r="N868" s="17">
        <v>799</v>
      </c>
      <c r="O868" s="17">
        <v>259</v>
      </c>
      <c r="P868" s="17">
        <v>259</v>
      </c>
      <c r="Q868" s="17">
        <v>259</v>
      </c>
      <c r="R868" s="17"/>
      <c r="S868" s="17"/>
      <c r="T868" s="17" t="str">
        <f t="shared" si="91"/>
        <v>259</v>
      </c>
      <c r="U868" s="15"/>
      <c r="V868" s="29"/>
      <c r="W868" s="17">
        <f t="shared" si="92"/>
        <v>266.77</v>
      </c>
      <c r="X868" s="62">
        <v>0.3</v>
      </c>
      <c r="Y868" s="17">
        <f t="shared" si="88"/>
        <v>381.1</v>
      </c>
      <c r="Z868" s="21">
        <f t="shared" si="93"/>
        <v>381</v>
      </c>
      <c r="AA868" s="17">
        <f t="shared" si="89"/>
        <v>381</v>
      </c>
      <c r="AB868" s="17">
        <f t="shared" si="90"/>
        <v>799</v>
      </c>
    </row>
    <row r="869" spans="1:28" customFormat="1" ht="15" customHeight="1" x14ac:dyDescent="0.3">
      <c r="A869" s="116"/>
      <c r="B869" s="12" t="s">
        <v>4150</v>
      </c>
      <c r="C869" s="12" t="s">
        <v>5249</v>
      </c>
      <c r="D869" s="5" t="s">
        <v>8169</v>
      </c>
      <c r="E869" s="50">
        <v>102505</v>
      </c>
      <c r="F869" s="50"/>
      <c r="G869" s="51">
        <v>5905123285486</v>
      </c>
      <c r="H869" s="51"/>
      <c r="I869" s="11" t="s">
        <v>1372</v>
      </c>
      <c r="J869" s="6" t="s">
        <v>2988</v>
      </c>
      <c r="K869" s="12" t="s">
        <v>1268</v>
      </c>
      <c r="L869" s="7" t="s">
        <v>2783</v>
      </c>
      <c r="M869" s="7" t="s">
        <v>2984</v>
      </c>
      <c r="N869" s="17">
        <v>799</v>
      </c>
      <c r="O869" s="17">
        <v>259</v>
      </c>
      <c r="P869" s="17">
        <v>259</v>
      </c>
      <c r="Q869" s="17">
        <v>259</v>
      </c>
      <c r="R869" s="17"/>
      <c r="S869" s="17"/>
      <c r="T869" s="17" t="str">
        <f t="shared" si="91"/>
        <v>259</v>
      </c>
      <c r="U869" s="15"/>
      <c r="V869" s="29"/>
      <c r="W869" s="17">
        <f t="shared" si="92"/>
        <v>266.77</v>
      </c>
      <c r="X869" s="62">
        <v>0.3</v>
      </c>
      <c r="Y869" s="17">
        <f t="shared" si="88"/>
        <v>381.1</v>
      </c>
      <c r="Z869" s="21">
        <f t="shared" si="93"/>
        <v>381</v>
      </c>
      <c r="AA869" s="17">
        <f t="shared" si="89"/>
        <v>381</v>
      </c>
      <c r="AB869" s="17">
        <f t="shared" si="90"/>
        <v>799</v>
      </c>
    </row>
    <row r="870" spans="1:28" customFormat="1" ht="15" customHeight="1" x14ac:dyDescent="0.3">
      <c r="A870" s="116"/>
      <c r="B870" s="12" t="s">
        <v>4151</v>
      </c>
      <c r="C870" s="12" t="s">
        <v>5250</v>
      </c>
      <c r="D870" s="5" t="s">
        <v>8169</v>
      </c>
      <c r="E870" s="50">
        <v>102512</v>
      </c>
      <c r="F870" s="50"/>
      <c r="G870" s="51">
        <v>5905123285554</v>
      </c>
      <c r="H870" s="51"/>
      <c r="I870" s="11" t="s">
        <v>1373</v>
      </c>
      <c r="J870" s="6" t="s">
        <v>2988</v>
      </c>
      <c r="K870" s="12" t="s">
        <v>1268</v>
      </c>
      <c r="L870" s="7" t="s">
        <v>2786</v>
      </c>
      <c r="M870" s="7" t="s">
        <v>2984</v>
      </c>
      <c r="N870" s="17">
        <v>799</v>
      </c>
      <c r="O870" s="17">
        <v>259</v>
      </c>
      <c r="P870" s="17">
        <v>259</v>
      </c>
      <c r="Q870" s="17">
        <v>259</v>
      </c>
      <c r="R870" s="17"/>
      <c r="S870" s="17"/>
      <c r="T870" s="17" t="str">
        <f t="shared" si="91"/>
        <v>259</v>
      </c>
      <c r="U870" s="15"/>
      <c r="V870" s="29"/>
      <c r="W870" s="17">
        <f t="shared" si="92"/>
        <v>266.77</v>
      </c>
      <c r="X870" s="62">
        <v>0.3</v>
      </c>
      <c r="Y870" s="17">
        <f t="shared" si="88"/>
        <v>381.1</v>
      </c>
      <c r="Z870" s="21">
        <f t="shared" si="93"/>
        <v>381</v>
      </c>
      <c r="AA870" s="17">
        <f t="shared" si="89"/>
        <v>381</v>
      </c>
      <c r="AB870" s="17">
        <f t="shared" si="90"/>
        <v>799</v>
      </c>
    </row>
    <row r="871" spans="1:28" customFormat="1" ht="15" customHeight="1" x14ac:dyDescent="0.3">
      <c r="A871" s="116"/>
      <c r="B871" s="12" t="s">
        <v>4152</v>
      </c>
      <c r="C871" s="12" t="s">
        <v>5251</v>
      </c>
      <c r="D871" s="5" t="s">
        <v>8169</v>
      </c>
      <c r="E871" s="50">
        <v>102514</v>
      </c>
      <c r="F871" s="50"/>
      <c r="G871" s="51">
        <v>5905123285578</v>
      </c>
      <c r="H871" s="51"/>
      <c r="I871" s="11" t="s">
        <v>1374</v>
      </c>
      <c r="J871" s="6" t="s">
        <v>2988</v>
      </c>
      <c r="K871" s="12" t="s">
        <v>1268</v>
      </c>
      <c r="L871" s="7" t="s">
        <v>2859</v>
      </c>
      <c r="M871" s="7" t="s">
        <v>2984</v>
      </c>
      <c r="N871" s="17">
        <v>799</v>
      </c>
      <c r="O871" s="17">
        <v>259</v>
      </c>
      <c r="P871" s="17">
        <v>259</v>
      </c>
      <c r="Q871" s="17">
        <v>259</v>
      </c>
      <c r="R871" s="17"/>
      <c r="S871" s="17"/>
      <c r="T871" s="17" t="str">
        <f t="shared" si="91"/>
        <v>259</v>
      </c>
      <c r="U871" s="15"/>
      <c r="V871" s="29"/>
      <c r="W871" s="17">
        <f t="shared" si="92"/>
        <v>266.77</v>
      </c>
      <c r="X871" s="62">
        <v>0.3</v>
      </c>
      <c r="Y871" s="17">
        <f t="shared" si="88"/>
        <v>381.1</v>
      </c>
      <c r="Z871" s="21">
        <f t="shared" si="93"/>
        <v>381</v>
      </c>
      <c r="AA871" s="17">
        <f t="shared" si="89"/>
        <v>381</v>
      </c>
      <c r="AB871" s="17">
        <f t="shared" si="90"/>
        <v>799</v>
      </c>
    </row>
    <row r="872" spans="1:28" customFormat="1" ht="15" customHeight="1" x14ac:dyDescent="0.3">
      <c r="A872" s="116"/>
      <c r="B872" s="12" t="s">
        <v>4153</v>
      </c>
      <c r="C872" s="12" t="s">
        <v>5252</v>
      </c>
      <c r="D872" s="5" t="s">
        <v>8169</v>
      </c>
      <c r="E872" s="50">
        <v>102504</v>
      </c>
      <c r="F872" s="50"/>
      <c r="G872" s="51">
        <v>5905123285479</v>
      </c>
      <c r="H872" s="51"/>
      <c r="I872" s="11" t="s">
        <v>1375</v>
      </c>
      <c r="J872" s="6" t="s">
        <v>2988</v>
      </c>
      <c r="K872" s="12" t="s">
        <v>1268</v>
      </c>
      <c r="L872" s="7" t="s">
        <v>2782</v>
      </c>
      <c r="M872" s="7" t="s">
        <v>2984</v>
      </c>
      <c r="N872" s="17">
        <v>799</v>
      </c>
      <c r="O872" s="17">
        <v>259</v>
      </c>
      <c r="P872" s="17">
        <v>259</v>
      </c>
      <c r="Q872" s="17">
        <v>259</v>
      </c>
      <c r="R872" s="17"/>
      <c r="S872" s="17"/>
      <c r="T872" s="17" t="str">
        <f t="shared" si="91"/>
        <v>259</v>
      </c>
      <c r="U872" s="15"/>
      <c r="V872" s="29"/>
      <c r="W872" s="17">
        <f t="shared" si="92"/>
        <v>266.77</v>
      </c>
      <c r="X872" s="62">
        <v>0.3</v>
      </c>
      <c r="Y872" s="17">
        <f t="shared" si="88"/>
        <v>381.1</v>
      </c>
      <c r="Z872" s="21">
        <f t="shared" si="93"/>
        <v>381</v>
      </c>
      <c r="AA872" s="17">
        <f t="shared" si="89"/>
        <v>381</v>
      </c>
      <c r="AB872" s="17">
        <f t="shared" si="90"/>
        <v>799</v>
      </c>
    </row>
    <row r="873" spans="1:28" customFormat="1" ht="15" customHeight="1" x14ac:dyDescent="0.3">
      <c r="A873" s="116"/>
      <c r="B873" s="12" t="s">
        <v>4154</v>
      </c>
      <c r="C873" s="12" t="s">
        <v>5253</v>
      </c>
      <c r="D873" s="5" t="s">
        <v>8169</v>
      </c>
      <c r="E873" s="50">
        <v>102510</v>
      </c>
      <c r="F873" s="50"/>
      <c r="G873" s="51">
        <v>5905123285530</v>
      </c>
      <c r="H873" s="51"/>
      <c r="I873" s="11" t="s">
        <v>1376</v>
      </c>
      <c r="J873" s="6" t="s">
        <v>2988</v>
      </c>
      <c r="K873" s="12" t="s">
        <v>1268</v>
      </c>
      <c r="L873" s="7" t="s">
        <v>2785</v>
      </c>
      <c r="M873" s="7" t="s">
        <v>2984</v>
      </c>
      <c r="N873" s="17">
        <v>799</v>
      </c>
      <c r="O873" s="17">
        <v>259</v>
      </c>
      <c r="P873" s="17">
        <v>259</v>
      </c>
      <c r="Q873" s="17">
        <v>259</v>
      </c>
      <c r="R873" s="17"/>
      <c r="S873" s="17"/>
      <c r="T873" s="17" t="str">
        <f t="shared" si="91"/>
        <v>259</v>
      </c>
      <c r="U873" s="15"/>
      <c r="V873" s="29"/>
      <c r="W873" s="17">
        <f t="shared" si="92"/>
        <v>266.77</v>
      </c>
      <c r="X873" s="62">
        <v>0.3</v>
      </c>
      <c r="Y873" s="17">
        <f t="shared" si="88"/>
        <v>381.1</v>
      </c>
      <c r="Z873" s="21">
        <f t="shared" si="93"/>
        <v>381</v>
      </c>
      <c r="AA873" s="17">
        <f t="shared" si="89"/>
        <v>381</v>
      </c>
      <c r="AB873" s="17">
        <f t="shared" si="90"/>
        <v>799</v>
      </c>
    </row>
    <row r="874" spans="1:28" customFormat="1" ht="15" customHeight="1" x14ac:dyDescent="0.3">
      <c r="A874" s="116"/>
      <c r="B874" s="12" t="s">
        <v>4155</v>
      </c>
      <c r="C874" s="12" t="s">
        <v>5254</v>
      </c>
      <c r="D874" s="5" t="s">
        <v>8169</v>
      </c>
      <c r="E874" s="50">
        <v>102508</v>
      </c>
      <c r="F874" s="50"/>
      <c r="G874" s="51">
        <v>5905123285516</v>
      </c>
      <c r="H874" s="51"/>
      <c r="I874" s="11" t="s">
        <v>1377</v>
      </c>
      <c r="J874" s="6" t="s">
        <v>2988</v>
      </c>
      <c r="K874" s="12" t="s">
        <v>1268</v>
      </c>
      <c r="L874" s="7" t="s">
        <v>2784</v>
      </c>
      <c r="M874" s="7" t="s">
        <v>2984</v>
      </c>
      <c r="N874" s="17">
        <v>799</v>
      </c>
      <c r="O874" s="17">
        <v>259</v>
      </c>
      <c r="P874" s="17">
        <v>259</v>
      </c>
      <c r="Q874" s="17">
        <v>259</v>
      </c>
      <c r="R874" s="17"/>
      <c r="S874" s="17"/>
      <c r="T874" s="17" t="str">
        <f t="shared" si="91"/>
        <v>259</v>
      </c>
      <c r="U874" s="15"/>
      <c r="V874" s="29"/>
      <c r="W874" s="17">
        <f t="shared" si="92"/>
        <v>266.77</v>
      </c>
      <c r="X874" s="62">
        <v>0.3</v>
      </c>
      <c r="Y874" s="17">
        <f t="shared" si="88"/>
        <v>381.1</v>
      </c>
      <c r="Z874" s="21">
        <f t="shared" si="93"/>
        <v>381</v>
      </c>
      <c r="AA874" s="17">
        <f t="shared" si="89"/>
        <v>381</v>
      </c>
      <c r="AB874" s="17">
        <f t="shared" si="90"/>
        <v>799</v>
      </c>
    </row>
    <row r="875" spans="1:28" customFormat="1" ht="15" customHeight="1" x14ac:dyDescent="0.3">
      <c r="A875" s="116"/>
      <c r="B875" s="12" t="s">
        <v>4156</v>
      </c>
      <c r="C875" s="12" t="s">
        <v>5255</v>
      </c>
      <c r="D875" s="5" t="s">
        <v>8169</v>
      </c>
      <c r="E875" s="50">
        <v>102506</v>
      </c>
      <c r="F875" s="50"/>
      <c r="G875" s="51">
        <v>5905123285493</v>
      </c>
      <c r="H875" s="51"/>
      <c r="I875" s="11" t="s">
        <v>1378</v>
      </c>
      <c r="J875" s="6" t="s">
        <v>2988</v>
      </c>
      <c r="K875" s="12" t="s">
        <v>1268</v>
      </c>
      <c r="L875" s="7" t="s">
        <v>2783</v>
      </c>
      <c r="M875" s="7" t="s">
        <v>2984</v>
      </c>
      <c r="N875" s="17">
        <v>799</v>
      </c>
      <c r="O875" s="17">
        <v>259</v>
      </c>
      <c r="P875" s="17">
        <v>259</v>
      </c>
      <c r="Q875" s="17">
        <v>259</v>
      </c>
      <c r="R875" s="17"/>
      <c r="S875" s="17"/>
      <c r="T875" s="17" t="str">
        <f t="shared" si="91"/>
        <v>259</v>
      </c>
      <c r="U875" s="15"/>
      <c r="V875" s="29"/>
      <c r="W875" s="17">
        <f t="shared" si="92"/>
        <v>266.77</v>
      </c>
      <c r="X875" s="62">
        <v>0.3</v>
      </c>
      <c r="Y875" s="17">
        <f t="shared" ref="Y875:Y938" si="94">W875/0.7</f>
        <v>381.1</v>
      </c>
      <c r="Z875" s="21">
        <f t="shared" si="93"/>
        <v>381</v>
      </c>
      <c r="AA875" s="17">
        <f t="shared" si="89"/>
        <v>381</v>
      </c>
      <c r="AB875" s="17">
        <f t="shared" si="90"/>
        <v>799</v>
      </c>
    </row>
    <row r="876" spans="1:28" customFormat="1" ht="15" customHeight="1" x14ac:dyDescent="0.3">
      <c r="A876" s="116"/>
      <c r="B876" s="12" t="s">
        <v>4157</v>
      </c>
      <c r="C876" s="12" t="s">
        <v>5256</v>
      </c>
      <c r="D876" s="5" t="s">
        <v>8169</v>
      </c>
      <c r="E876" s="50">
        <v>102494</v>
      </c>
      <c r="F876" s="50"/>
      <c r="G876" s="51">
        <v>5905123285370</v>
      </c>
      <c r="H876" s="51"/>
      <c r="I876" s="11" t="s">
        <v>1379</v>
      </c>
      <c r="J876" s="6" t="s">
        <v>2988</v>
      </c>
      <c r="K876" s="12" t="s">
        <v>1268</v>
      </c>
      <c r="L876" s="7" t="s">
        <v>2786</v>
      </c>
      <c r="M876" s="7" t="s">
        <v>2984</v>
      </c>
      <c r="N876" s="17">
        <v>679</v>
      </c>
      <c r="O876" s="17">
        <v>203</v>
      </c>
      <c r="P876" s="17">
        <v>203</v>
      </c>
      <c r="Q876" s="17">
        <v>203</v>
      </c>
      <c r="R876" s="17"/>
      <c r="S876" s="17"/>
      <c r="T876" s="17" t="str">
        <f t="shared" si="91"/>
        <v>203</v>
      </c>
      <c r="U876" s="15"/>
      <c r="V876" s="29"/>
      <c r="W876" s="17">
        <f t="shared" si="92"/>
        <v>209.09</v>
      </c>
      <c r="X876" s="62">
        <v>0.3</v>
      </c>
      <c r="Y876" s="17">
        <f t="shared" si="94"/>
        <v>298.70000000000005</v>
      </c>
      <c r="Z876" s="21">
        <f t="shared" si="93"/>
        <v>299</v>
      </c>
      <c r="AA876" s="17">
        <f t="shared" si="89"/>
        <v>299</v>
      </c>
      <c r="AB876" s="17">
        <f t="shared" si="90"/>
        <v>679</v>
      </c>
    </row>
    <row r="877" spans="1:28" customFormat="1" ht="15" customHeight="1" x14ac:dyDescent="0.3">
      <c r="A877" s="116"/>
      <c r="B877" s="12" t="s">
        <v>4158</v>
      </c>
      <c r="C877" s="12" t="s">
        <v>5257</v>
      </c>
      <c r="D877" s="5" t="s">
        <v>8169</v>
      </c>
      <c r="E877" s="50">
        <v>102495</v>
      </c>
      <c r="F877" s="50"/>
      <c r="G877" s="51">
        <v>5905123285387</v>
      </c>
      <c r="H877" s="51"/>
      <c r="I877" s="11" t="s">
        <v>1380</v>
      </c>
      <c r="J877" s="6" t="s">
        <v>2988</v>
      </c>
      <c r="K877" s="12" t="s">
        <v>1268</v>
      </c>
      <c r="L877" s="7" t="s">
        <v>2859</v>
      </c>
      <c r="M877" s="7" t="s">
        <v>2984</v>
      </c>
      <c r="N877" s="17">
        <v>679</v>
      </c>
      <c r="O877" s="17">
        <v>203</v>
      </c>
      <c r="P877" s="17">
        <v>203</v>
      </c>
      <c r="Q877" s="17">
        <v>203</v>
      </c>
      <c r="R877" s="17"/>
      <c r="S877" s="17"/>
      <c r="T877" s="17" t="str">
        <f t="shared" si="91"/>
        <v>203</v>
      </c>
      <c r="U877" s="15"/>
      <c r="V877" s="29"/>
      <c r="W877" s="17">
        <f t="shared" si="92"/>
        <v>209.09</v>
      </c>
      <c r="X877" s="62">
        <v>0.3</v>
      </c>
      <c r="Y877" s="17">
        <f t="shared" si="94"/>
        <v>298.70000000000005</v>
      </c>
      <c r="Z877" s="21">
        <f t="shared" si="93"/>
        <v>299</v>
      </c>
      <c r="AA877" s="17">
        <f t="shared" si="89"/>
        <v>299</v>
      </c>
      <c r="AB877" s="17">
        <f t="shared" si="90"/>
        <v>679</v>
      </c>
    </row>
    <row r="878" spans="1:28" customFormat="1" ht="15" customHeight="1" x14ac:dyDescent="0.3">
      <c r="A878" s="116"/>
      <c r="B878" s="12" t="s">
        <v>4159</v>
      </c>
      <c r="C878" s="12" t="s">
        <v>5258</v>
      </c>
      <c r="D878" s="5" t="s">
        <v>8169</v>
      </c>
      <c r="E878" s="50">
        <v>102490</v>
      </c>
      <c r="F878" s="50"/>
      <c r="G878" s="51">
        <v>5905123285332</v>
      </c>
      <c r="H878" s="51"/>
      <c r="I878" s="11" t="s">
        <v>1381</v>
      </c>
      <c r="J878" s="6" t="s">
        <v>2988</v>
      </c>
      <c r="K878" s="12" t="s">
        <v>1268</v>
      </c>
      <c r="L878" s="7" t="s">
        <v>2782</v>
      </c>
      <c r="M878" s="7" t="s">
        <v>2984</v>
      </c>
      <c r="N878" s="17">
        <v>679</v>
      </c>
      <c r="O878" s="17">
        <v>203</v>
      </c>
      <c r="P878" s="17">
        <v>203</v>
      </c>
      <c r="Q878" s="17">
        <v>203</v>
      </c>
      <c r="R878" s="17"/>
      <c r="S878" s="17"/>
      <c r="T878" s="17" t="str">
        <f t="shared" si="91"/>
        <v>203</v>
      </c>
      <c r="U878" s="15"/>
      <c r="V878" s="29"/>
      <c r="W878" s="17">
        <f t="shared" si="92"/>
        <v>209.09</v>
      </c>
      <c r="X878" s="62">
        <v>0.3</v>
      </c>
      <c r="Y878" s="17">
        <f t="shared" si="94"/>
        <v>298.70000000000005</v>
      </c>
      <c r="Z878" s="21">
        <f t="shared" si="93"/>
        <v>299</v>
      </c>
      <c r="AA878" s="17">
        <f t="shared" si="89"/>
        <v>299</v>
      </c>
      <c r="AB878" s="17">
        <f t="shared" si="90"/>
        <v>679</v>
      </c>
    </row>
    <row r="879" spans="1:28" customFormat="1" ht="15" customHeight="1" x14ac:dyDescent="0.3">
      <c r="A879" s="116"/>
      <c r="B879" s="12" t="s">
        <v>4160</v>
      </c>
      <c r="C879" s="12" t="s">
        <v>5259</v>
      </c>
      <c r="D879" s="5" t="s">
        <v>8169</v>
      </c>
      <c r="E879" s="50">
        <v>102493</v>
      </c>
      <c r="F879" s="50"/>
      <c r="G879" s="51">
        <v>5905123285363</v>
      </c>
      <c r="H879" s="51"/>
      <c r="I879" s="11" t="s">
        <v>1382</v>
      </c>
      <c r="J879" s="6" t="s">
        <v>2988</v>
      </c>
      <c r="K879" s="12" t="s">
        <v>1268</v>
      </c>
      <c r="L879" s="7" t="s">
        <v>2785</v>
      </c>
      <c r="M879" s="7" t="s">
        <v>2984</v>
      </c>
      <c r="N879" s="17">
        <v>679</v>
      </c>
      <c r="O879" s="17">
        <v>203</v>
      </c>
      <c r="P879" s="17">
        <v>203</v>
      </c>
      <c r="Q879" s="17">
        <v>203</v>
      </c>
      <c r="R879" s="17"/>
      <c r="S879" s="17"/>
      <c r="T879" s="17" t="str">
        <f t="shared" si="91"/>
        <v>203</v>
      </c>
      <c r="U879" s="15"/>
      <c r="V879" s="29"/>
      <c r="W879" s="17">
        <f t="shared" si="92"/>
        <v>209.09</v>
      </c>
      <c r="X879" s="62">
        <v>0.3</v>
      </c>
      <c r="Y879" s="17">
        <f t="shared" si="94"/>
        <v>298.70000000000005</v>
      </c>
      <c r="Z879" s="21">
        <f t="shared" si="93"/>
        <v>299</v>
      </c>
      <c r="AA879" s="17">
        <f t="shared" si="89"/>
        <v>299</v>
      </c>
      <c r="AB879" s="17">
        <f t="shared" si="90"/>
        <v>679</v>
      </c>
    </row>
    <row r="880" spans="1:28" customFormat="1" ht="15" customHeight="1" x14ac:dyDescent="0.3">
      <c r="A880" s="116"/>
      <c r="B880" s="12" t="s">
        <v>4161</v>
      </c>
      <c r="C880" s="12" t="s">
        <v>5260</v>
      </c>
      <c r="D880" s="5" t="s">
        <v>8169</v>
      </c>
      <c r="E880" s="50">
        <v>102492</v>
      </c>
      <c r="F880" s="50"/>
      <c r="G880" s="51">
        <v>5905123285356</v>
      </c>
      <c r="H880" s="51"/>
      <c r="I880" s="11" t="s">
        <v>1383</v>
      </c>
      <c r="J880" s="6" t="s">
        <v>2988</v>
      </c>
      <c r="K880" s="12" t="s">
        <v>1268</v>
      </c>
      <c r="L880" s="7" t="s">
        <v>2784</v>
      </c>
      <c r="M880" s="7" t="s">
        <v>2984</v>
      </c>
      <c r="N880" s="17">
        <v>679</v>
      </c>
      <c r="O880" s="17">
        <v>203</v>
      </c>
      <c r="P880" s="17">
        <v>203</v>
      </c>
      <c r="Q880" s="17">
        <v>203</v>
      </c>
      <c r="R880" s="17"/>
      <c r="S880" s="17"/>
      <c r="T880" s="17" t="str">
        <f t="shared" si="91"/>
        <v>203</v>
      </c>
      <c r="U880" s="15"/>
      <c r="V880" s="29"/>
      <c r="W880" s="17">
        <f t="shared" si="92"/>
        <v>209.09</v>
      </c>
      <c r="X880" s="62">
        <v>0.3</v>
      </c>
      <c r="Y880" s="17">
        <f t="shared" si="94"/>
        <v>298.70000000000005</v>
      </c>
      <c r="Z880" s="21">
        <f t="shared" si="93"/>
        <v>299</v>
      </c>
      <c r="AA880" s="17">
        <f t="shared" si="89"/>
        <v>299</v>
      </c>
      <c r="AB880" s="17">
        <f t="shared" si="90"/>
        <v>679</v>
      </c>
    </row>
    <row r="881" spans="1:28" customFormat="1" ht="15" customHeight="1" x14ac:dyDescent="0.3">
      <c r="A881" s="116"/>
      <c r="B881" s="12" t="s">
        <v>4162</v>
      </c>
      <c r="C881" s="12" t="s">
        <v>5261</v>
      </c>
      <c r="D881" s="5" t="s">
        <v>8169</v>
      </c>
      <c r="E881" s="50">
        <v>102491</v>
      </c>
      <c r="F881" s="50"/>
      <c r="G881" s="51">
        <v>5905123285349</v>
      </c>
      <c r="H881" s="51"/>
      <c r="I881" s="11" t="s">
        <v>1384</v>
      </c>
      <c r="J881" s="6" t="s">
        <v>2988</v>
      </c>
      <c r="K881" s="12" t="s">
        <v>1268</v>
      </c>
      <c r="L881" s="7" t="s">
        <v>2783</v>
      </c>
      <c r="M881" s="7" t="s">
        <v>2984</v>
      </c>
      <c r="N881" s="17">
        <v>679</v>
      </c>
      <c r="O881" s="17">
        <v>203</v>
      </c>
      <c r="P881" s="17">
        <v>203</v>
      </c>
      <c r="Q881" s="17">
        <v>203</v>
      </c>
      <c r="R881" s="17"/>
      <c r="S881" s="17"/>
      <c r="T881" s="17" t="str">
        <f t="shared" si="91"/>
        <v>203</v>
      </c>
      <c r="U881" s="15"/>
      <c r="V881" s="29"/>
      <c r="W881" s="17">
        <f t="shared" si="92"/>
        <v>209.09</v>
      </c>
      <c r="X881" s="62">
        <v>0.3</v>
      </c>
      <c r="Y881" s="17">
        <f t="shared" si="94"/>
        <v>298.70000000000005</v>
      </c>
      <c r="Z881" s="21">
        <f t="shared" si="93"/>
        <v>299</v>
      </c>
      <c r="AA881" s="17">
        <f t="shared" si="89"/>
        <v>299</v>
      </c>
      <c r="AB881" s="17">
        <f t="shared" si="90"/>
        <v>679</v>
      </c>
    </row>
    <row r="882" spans="1:28" customFormat="1" ht="15" customHeight="1" x14ac:dyDescent="0.3">
      <c r="A882" s="116"/>
      <c r="B882" s="12" t="s">
        <v>4163</v>
      </c>
      <c r="C882" s="12" t="s">
        <v>5262</v>
      </c>
      <c r="D882" s="5" t="s">
        <v>8169</v>
      </c>
      <c r="E882" s="50">
        <v>103972</v>
      </c>
      <c r="F882" s="50"/>
      <c r="G882" s="51">
        <v>5905490011565</v>
      </c>
      <c r="H882" s="51"/>
      <c r="I882" s="11" t="s">
        <v>1385</v>
      </c>
      <c r="J882" s="6" t="s">
        <v>2988</v>
      </c>
      <c r="K882" s="12" t="s">
        <v>224</v>
      </c>
      <c r="L882" s="7" t="s">
        <v>2747</v>
      </c>
      <c r="M882" s="7" t="s">
        <v>2984</v>
      </c>
      <c r="N882" s="17">
        <v>1499</v>
      </c>
      <c r="O882" s="17">
        <v>632</v>
      </c>
      <c r="P882" s="17">
        <v>654.89863000000003</v>
      </c>
      <c r="Q882" s="17">
        <v>654.89863000000003</v>
      </c>
      <c r="R882" s="17"/>
      <c r="S882" s="17"/>
      <c r="T882" s="17" t="str">
        <f t="shared" si="91"/>
        <v>654,89863</v>
      </c>
      <c r="U882" s="15"/>
      <c r="V882" s="29"/>
      <c r="W882" s="17">
        <f t="shared" si="92"/>
        <v>674.5455889000001</v>
      </c>
      <c r="X882" s="62">
        <v>0.3</v>
      </c>
      <c r="Y882" s="17">
        <f t="shared" si="94"/>
        <v>963.63655557142874</v>
      </c>
      <c r="Z882" s="21">
        <f t="shared" si="93"/>
        <v>964</v>
      </c>
      <c r="AA882" s="17">
        <f t="shared" si="89"/>
        <v>964</v>
      </c>
      <c r="AB882" s="17">
        <f t="shared" si="90"/>
        <v>1499</v>
      </c>
    </row>
    <row r="883" spans="1:28" customFormat="1" ht="15" customHeight="1" x14ac:dyDescent="0.3">
      <c r="A883" s="116"/>
      <c r="B883" s="12" t="s">
        <v>4164</v>
      </c>
      <c r="C883" s="12" t="s">
        <v>5263</v>
      </c>
      <c r="D883" s="5" t="s">
        <v>8169</v>
      </c>
      <c r="E883" s="50">
        <v>103971</v>
      </c>
      <c r="F883" s="50"/>
      <c r="G883" s="51">
        <v>5905490011558</v>
      </c>
      <c r="H883" s="51"/>
      <c r="I883" s="11" t="s">
        <v>1386</v>
      </c>
      <c r="J883" s="6" t="s">
        <v>2988</v>
      </c>
      <c r="K883" s="12" t="s">
        <v>224</v>
      </c>
      <c r="L883" s="7" t="s">
        <v>2748</v>
      </c>
      <c r="M883" s="7" t="s">
        <v>2984</v>
      </c>
      <c r="N883" s="17">
        <v>1499</v>
      </c>
      <c r="O883" s="17">
        <v>632</v>
      </c>
      <c r="P883" s="17">
        <v>654.89863000000003</v>
      </c>
      <c r="Q883" s="17">
        <v>654.89863000000003</v>
      </c>
      <c r="R883" s="17"/>
      <c r="S883" s="17"/>
      <c r="T883" s="17" t="str">
        <f t="shared" si="91"/>
        <v>654,89863</v>
      </c>
      <c r="U883" s="15"/>
      <c r="V883" s="29"/>
      <c r="W883" s="17">
        <f t="shared" si="92"/>
        <v>674.5455889000001</v>
      </c>
      <c r="X883" s="62">
        <v>0.3</v>
      </c>
      <c r="Y883" s="17">
        <f t="shared" si="94"/>
        <v>963.63655557142874</v>
      </c>
      <c r="Z883" s="21">
        <f t="shared" si="93"/>
        <v>964</v>
      </c>
      <c r="AA883" s="17">
        <f t="shared" si="89"/>
        <v>964</v>
      </c>
      <c r="AB883" s="17">
        <f t="shared" si="90"/>
        <v>1499</v>
      </c>
    </row>
    <row r="884" spans="1:28" customFormat="1" ht="15" customHeight="1" x14ac:dyDescent="0.3">
      <c r="A884" s="116"/>
      <c r="B884" s="12" t="s">
        <v>4165</v>
      </c>
      <c r="C884" s="12" t="s">
        <v>5264</v>
      </c>
      <c r="D884" s="5" t="s">
        <v>8169</v>
      </c>
      <c r="E884" s="50">
        <v>104152</v>
      </c>
      <c r="F884" s="50"/>
      <c r="G884" s="51">
        <v>5905490013361</v>
      </c>
      <c r="H884" s="51"/>
      <c r="I884" s="11" t="s">
        <v>1387</v>
      </c>
      <c r="J884" s="6" t="s">
        <v>2988</v>
      </c>
      <c r="K884" s="12" t="s">
        <v>224</v>
      </c>
      <c r="L884" s="7" t="s">
        <v>2748</v>
      </c>
      <c r="M884" s="7" t="s">
        <v>2984</v>
      </c>
      <c r="N884" s="17">
        <v>1949</v>
      </c>
      <c r="O884" s="17">
        <v>892</v>
      </c>
      <c r="P884" s="17">
        <v>923.01894200000004</v>
      </c>
      <c r="Q884" s="17">
        <v>923.01894200000004</v>
      </c>
      <c r="R884" s="17"/>
      <c r="S884" s="17"/>
      <c r="T884" s="17" t="str">
        <f t="shared" si="91"/>
        <v>923,018942</v>
      </c>
      <c r="U884" s="15"/>
      <c r="V884" s="29"/>
      <c r="W884" s="17">
        <f t="shared" si="92"/>
        <v>950.70951026000012</v>
      </c>
      <c r="X884" s="62">
        <v>0.3</v>
      </c>
      <c r="Y884" s="17">
        <f t="shared" si="94"/>
        <v>1358.1564432285718</v>
      </c>
      <c r="Z884" s="21">
        <f t="shared" si="93"/>
        <v>1358</v>
      </c>
      <c r="AA884" s="17">
        <f t="shared" si="89"/>
        <v>1358</v>
      </c>
      <c r="AB884" s="17">
        <f t="shared" si="90"/>
        <v>1949</v>
      </c>
    </row>
    <row r="885" spans="1:28" customFormat="1" ht="15" customHeight="1" x14ac:dyDescent="0.3">
      <c r="A885" s="116"/>
      <c r="B885" s="12" t="s">
        <v>4166</v>
      </c>
      <c r="C885" s="12" t="s">
        <v>5265</v>
      </c>
      <c r="D885" s="5" t="s">
        <v>8169</v>
      </c>
      <c r="E885" s="50">
        <v>104153</v>
      </c>
      <c r="F885" s="50"/>
      <c r="G885" s="51">
        <v>5905490013378</v>
      </c>
      <c r="H885" s="51"/>
      <c r="I885" s="11" t="s">
        <v>1388</v>
      </c>
      <c r="J885" s="6" t="s">
        <v>2988</v>
      </c>
      <c r="K885" s="12" t="s">
        <v>224</v>
      </c>
      <c r="L885" s="7" t="s">
        <v>2747</v>
      </c>
      <c r="M885" s="7" t="s">
        <v>2984</v>
      </c>
      <c r="N885" s="17">
        <v>1949</v>
      </c>
      <c r="O885" s="17">
        <v>892</v>
      </c>
      <c r="P885" s="17">
        <v>923.01894200000004</v>
      </c>
      <c r="Q885" s="17">
        <v>923.01894200000004</v>
      </c>
      <c r="R885" s="17"/>
      <c r="S885" s="17"/>
      <c r="T885" s="17" t="str">
        <f t="shared" si="91"/>
        <v>923,018942</v>
      </c>
      <c r="U885" s="15"/>
      <c r="V885" s="29"/>
      <c r="W885" s="17">
        <f t="shared" si="92"/>
        <v>950.70951026000012</v>
      </c>
      <c r="X885" s="62">
        <v>0.3</v>
      </c>
      <c r="Y885" s="17">
        <f t="shared" si="94"/>
        <v>1358.1564432285718</v>
      </c>
      <c r="Z885" s="21">
        <f t="shared" si="93"/>
        <v>1358</v>
      </c>
      <c r="AA885" s="17">
        <f t="shared" si="89"/>
        <v>1358</v>
      </c>
      <c r="AB885" s="17">
        <f t="shared" si="90"/>
        <v>1949</v>
      </c>
    </row>
    <row r="886" spans="1:28" customFormat="1" ht="15" customHeight="1" x14ac:dyDescent="0.3">
      <c r="A886" s="116"/>
      <c r="B886" s="12" t="s">
        <v>4167</v>
      </c>
      <c r="C886" s="12" t="s">
        <v>5266</v>
      </c>
      <c r="D886" s="5" t="s">
        <v>8169</v>
      </c>
      <c r="E886" s="50">
        <v>104154</v>
      </c>
      <c r="F886" s="50"/>
      <c r="G886" s="51">
        <v>5905490013385</v>
      </c>
      <c r="H886" s="51"/>
      <c r="I886" s="11" t="s">
        <v>1389</v>
      </c>
      <c r="J886" s="6" t="s">
        <v>2988</v>
      </c>
      <c r="K886" s="12" t="s">
        <v>224</v>
      </c>
      <c r="L886" s="7" t="s">
        <v>2747</v>
      </c>
      <c r="M886" s="7" t="s">
        <v>2984</v>
      </c>
      <c r="N886" s="17">
        <v>1949</v>
      </c>
      <c r="O886" s="17">
        <v>892</v>
      </c>
      <c r="P886" s="17">
        <v>923.01894200000004</v>
      </c>
      <c r="Q886" s="17">
        <v>923.01894200000004</v>
      </c>
      <c r="R886" s="17"/>
      <c r="S886" s="17"/>
      <c r="T886" s="17" t="str">
        <f t="shared" si="91"/>
        <v>923,018942</v>
      </c>
      <c r="U886" s="15"/>
      <c r="V886" s="29"/>
      <c r="W886" s="17">
        <f t="shared" si="92"/>
        <v>950.70951026000012</v>
      </c>
      <c r="X886" s="62">
        <v>0.3</v>
      </c>
      <c r="Y886" s="17">
        <f t="shared" si="94"/>
        <v>1358.1564432285718</v>
      </c>
      <c r="Z886" s="21">
        <f t="shared" si="93"/>
        <v>1358</v>
      </c>
      <c r="AA886" s="17">
        <f t="shared" si="89"/>
        <v>1358</v>
      </c>
      <c r="AB886" s="17">
        <f t="shared" si="90"/>
        <v>1949</v>
      </c>
    </row>
    <row r="887" spans="1:28" customFormat="1" ht="15" customHeight="1" x14ac:dyDescent="0.3">
      <c r="A887" s="116"/>
      <c r="B887" s="12" t="s">
        <v>4168</v>
      </c>
      <c r="C887" s="12" t="s">
        <v>5267</v>
      </c>
      <c r="D887" s="5" t="s">
        <v>8169</v>
      </c>
      <c r="E887" s="50">
        <v>104151</v>
      </c>
      <c r="F887" s="50"/>
      <c r="G887" s="51">
        <v>5905490013354</v>
      </c>
      <c r="H887" s="51"/>
      <c r="I887" s="11" t="s">
        <v>1390</v>
      </c>
      <c r="J887" s="6" t="s">
        <v>2988</v>
      </c>
      <c r="K887" s="12" t="s">
        <v>224</v>
      </c>
      <c r="L887" s="7" t="s">
        <v>2748</v>
      </c>
      <c r="M887" s="7" t="s">
        <v>2984</v>
      </c>
      <c r="N887" s="17">
        <v>1949</v>
      </c>
      <c r="O887" s="17">
        <v>892</v>
      </c>
      <c r="P887" s="17">
        <v>923.01894200000004</v>
      </c>
      <c r="Q887" s="17">
        <v>923.01894200000004</v>
      </c>
      <c r="R887" s="17"/>
      <c r="S887" s="17"/>
      <c r="T887" s="17" t="str">
        <f t="shared" si="91"/>
        <v>923,018942</v>
      </c>
      <c r="U887" s="15"/>
      <c r="V887" s="29"/>
      <c r="W887" s="17">
        <f t="shared" si="92"/>
        <v>950.70951026000012</v>
      </c>
      <c r="X887" s="62">
        <v>0.3</v>
      </c>
      <c r="Y887" s="17">
        <f t="shared" si="94"/>
        <v>1358.1564432285718</v>
      </c>
      <c r="Z887" s="21">
        <f t="shared" si="93"/>
        <v>1358</v>
      </c>
      <c r="AA887" s="17">
        <f t="shared" si="89"/>
        <v>1358</v>
      </c>
      <c r="AB887" s="17">
        <f t="shared" si="90"/>
        <v>1949</v>
      </c>
    </row>
    <row r="888" spans="1:28" customFormat="1" ht="15" customHeight="1" x14ac:dyDescent="0.3">
      <c r="A888" s="116"/>
      <c r="B888" s="12" t="s">
        <v>4169</v>
      </c>
      <c r="C888" s="12" t="s">
        <v>5268</v>
      </c>
      <c r="D888" s="5" t="s">
        <v>8169</v>
      </c>
      <c r="E888" s="50">
        <v>104156</v>
      </c>
      <c r="F888" s="50"/>
      <c r="G888" s="51">
        <v>5905490013408</v>
      </c>
      <c r="H888" s="51"/>
      <c r="I888" s="11" t="s">
        <v>1391</v>
      </c>
      <c r="J888" s="6" t="s">
        <v>2988</v>
      </c>
      <c r="K888" s="12" t="s">
        <v>224</v>
      </c>
      <c r="L888" s="7" t="s">
        <v>2748</v>
      </c>
      <c r="M888" s="7" t="s">
        <v>2984</v>
      </c>
      <c r="N888" s="17">
        <v>2399</v>
      </c>
      <c r="O888" s="17">
        <v>1137</v>
      </c>
      <c r="P888" s="17">
        <v>1176.5955919999999</v>
      </c>
      <c r="Q888" s="17">
        <v>1176.5955919999999</v>
      </c>
      <c r="R888" s="17"/>
      <c r="S888" s="17"/>
      <c r="T888" s="17" t="str">
        <f t="shared" si="91"/>
        <v>1176,595592</v>
      </c>
      <c r="U888" s="15"/>
      <c r="V888" s="29"/>
      <c r="W888" s="17">
        <f t="shared" si="92"/>
        <v>1211.8934597599998</v>
      </c>
      <c r="X888" s="62">
        <v>0.3</v>
      </c>
      <c r="Y888" s="17">
        <f t="shared" si="94"/>
        <v>1731.2763710857141</v>
      </c>
      <c r="Z888" s="21">
        <f t="shared" si="93"/>
        <v>1731</v>
      </c>
      <c r="AA888" s="17">
        <f t="shared" si="89"/>
        <v>1731</v>
      </c>
      <c r="AB888" s="17">
        <f t="shared" si="90"/>
        <v>2399</v>
      </c>
    </row>
    <row r="889" spans="1:28" customFormat="1" ht="15" customHeight="1" x14ac:dyDescent="0.3">
      <c r="A889" s="116"/>
      <c r="B889" s="12" t="s">
        <v>4170</v>
      </c>
      <c r="C889" s="12" t="s">
        <v>5269</v>
      </c>
      <c r="D889" s="5" t="s">
        <v>8169</v>
      </c>
      <c r="E889" s="50">
        <v>104157</v>
      </c>
      <c r="F889" s="50"/>
      <c r="G889" s="51">
        <v>5905490013415</v>
      </c>
      <c r="H889" s="51"/>
      <c r="I889" s="11" t="s">
        <v>1392</v>
      </c>
      <c r="J889" s="6" t="s">
        <v>2988</v>
      </c>
      <c r="K889" s="12" t="s">
        <v>224</v>
      </c>
      <c r="L889" s="7" t="s">
        <v>2747</v>
      </c>
      <c r="M889" s="7" t="s">
        <v>2984</v>
      </c>
      <c r="N889" s="17">
        <v>2399</v>
      </c>
      <c r="O889" s="17">
        <v>1137</v>
      </c>
      <c r="P889" s="17">
        <v>1176.5955919999999</v>
      </c>
      <c r="Q889" s="17">
        <v>1176.5955919999999</v>
      </c>
      <c r="R889" s="17"/>
      <c r="S889" s="17"/>
      <c r="T889" s="17" t="str">
        <f t="shared" si="91"/>
        <v>1176,595592</v>
      </c>
      <c r="U889" s="15"/>
      <c r="V889" s="29"/>
      <c r="W889" s="17">
        <f t="shared" si="92"/>
        <v>1211.8934597599998</v>
      </c>
      <c r="X889" s="62">
        <v>0.3</v>
      </c>
      <c r="Y889" s="17">
        <f t="shared" si="94"/>
        <v>1731.2763710857141</v>
      </c>
      <c r="Z889" s="21">
        <f t="shared" si="93"/>
        <v>1731</v>
      </c>
      <c r="AA889" s="17">
        <f t="shared" si="89"/>
        <v>1731</v>
      </c>
      <c r="AB889" s="17">
        <f t="shared" si="90"/>
        <v>2399</v>
      </c>
    </row>
    <row r="890" spans="1:28" customFormat="1" ht="15" customHeight="1" x14ac:dyDescent="0.3">
      <c r="A890" s="116"/>
      <c r="B890" s="12" t="s">
        <v>4171</v>
      </c>
      <c r="C890" s="12" t="s">
        <v>5270</v>
      </c>
      <c r="D890" s="5" t="s">
        <v>8169</v>
      </c>
      <c r="E890" s="50">
        <v>104158</v>
      </c>
      <c r="F890" s="50"/>
      <c r="G890" s="51">
        <v>5905490013422</v>
      </c>
      <c r="H890" s="51"/>
      <c r="I890" s="11" t="s">
        <v>1393</v>
      </c>
      <c r="J890" s="6" t="s">
        <v>2988</v>
      </c>
      <c r="K890" s="12" t="s">
        <v>224</v>
      </c>
      <c r="L890" s="7" t="s">
        <v>2747</v>
      </c>
      <c r="M890" s="7" t="s">
        <v>2984</v>
      </c>
      <c r="N890" s="17">
        <v>2399</v>
      </c>
      <c r="O890" s="17">
        <v>1137</v>
      </c>
      <c r="P890" s="17">
        <v>1176.5955919999999</v>
      </c>
      <c r="Q890" s="17">
        <v>1176.5955919999999</v>
      </c>
      <c r="R890" s="17"/>
      <c r="S890" s="17"/>
      <c r="T890" s="17" t="str">
        <f t="shared" si="91"/>
        <v>1176,595592</v>
      </c>
      <c r="U890" s="15"/>
      <c r="V890" s="29"/>
      <c r="W890" s="17">
        <f t="shared" si="92"/>
        <v>1211.8934597599998</v>
      </c>
      <c r="X890" s="62">
        <v>0.3</v>
      </c>
      <c r="Y890" s="17">
        <f t="shared" si="94"/>
        <v>1731.2763710857141</v>
      </c>
      <c r="Z890" s="21">
        <f t="shared" si="93"/>
        <v>1731</v>
      </c>
      <c r="AA890" s="17">
        <f t="shared" si="89"/>
        <v>1731</v>
      </c>
      <c r="AB890" s="17">
        <f t="shared" si="90"/>
        <v>2399</v>
      </c>
    </row>
    <row r="891" spans="1:28" customFormat="1" ht="15" customHeight="1" x14ac:dyDescent="0.3">
      <c r="A891" s="116"/>
      <c r="B891" s="12" t="s">
        <v>4172</v>
      </c>
      <c r="C891" s="12" t="s">
        <v>5271</v>
      </c>
      <c r="D891" s="5" t="s">
        <v>8169</v>
      </c>
      <c r="E891" s="50">
        <v>104155</v>
      </c>
      <c r="F891" s="50"/>
      <c r="G891" s="51">
        <v>5905490013392</v>
      </c>
      <c r="H891" s="51"/>
      <c r="I891" s="11" t="s">
        <v>1394</v>
      </c>
      <c r="J891" s="6" t="s">
        <v>2988</v>
      </c>
      <c r="K891" s="12" t="s">
        <v>224</v>
      </c>
      <c r="L891" s="7" t="s">
        <v>2748</v>
      </c>
      <c r="M891" s="7" t="s">
        <v>2984</v>
      </c>
      <c r="N891" s="17">
        <v>2399</v>
      </c>
      <c r="O891" s="17">
        <v>1137</v>
      </c>
      <c r="P891" s="17">
        <v>1176.5955919999999</v>
      </c>
      <c r="Q891" s="17">
        <v>1176.5955919999999</v>
      </c>
      <c r="R891" s="17"/>
      <c r="S891" s="17"/>
      <c r="T891" s="17" t="str">
        <f t="shared" si="91"/>
        <v>1176,595592</v>
      </c>
      <c r="U891" s="15"/>
      <c r="V891" s="29"/>
      <c r="W891" s="17">
        <f t="shared" si="92"/>
        <v>1211.8934597599998</v>
      </c>
      <c r="X891" s="62">
        <v>0.3</v>
      </c>
      <c r="Y891" s="17">
        <f t="shared" si="94"/>
        <v>1731.2763710857141</v>
      </c>
      <c r="Z891" s="21">
        <f t="shared" si="93"/>
        <v>1731</v>
      </c>
      <c r="AA891" s="17">
        <f t="shared" ref="AA891:AA954" si="95">Z891*1</f>
        <v>1731</v>
      </c>
      <c r="AB891" s="17">
        <f t="shared" si="90"/>
        <v>2399</v>
      </c>
    </row>
    <row r="892" spans="1:28" customFormat="1" ht="15" customHeight="1" x14ac:dyDescent="0.3">
      <c r="A892" s="116"/>
      <c r="B892" s="12" t="s">
        <v>4173</v>
      </c>
      <c r="C892" s="12" t="s">
        <v>5272</v>
      </c>
      <c r="D892" s="5" t="s">
        <v>8169</v>
      </c>
      <c r="E892" s="50">
        <v>104182</v>
      </c>
      <c r="F892" s="50"/>
      <c r="G892" s="51">
        <v>5905490013682</v>
      </c>
      <c r="H892" s="51"/>
      <c r="I892" s="11" t="s">
        <v>1395</v>
      </c>
      <c r="J892" s="6" t="s">
        <v>2988</v>
      </c>
      <c r="K892" s="12" t="s">
        <v>224</v>
      </c>
      <c r="L892" s="7" t="s">
        <v>2748</v>
      </c>
      <c r="M892" s="7" t="s">
        <v>2984</v>
      </c>
      <c r="N892" s="17">
        <v>1799</v>
      </c>
      <c r="O892" s="17">
        <v>775</v>
      </c>
      <c r="P892" s="17">
        <v>802.20489999999995</v>
      </c>
      <c r="Q892" s="17">
        <v>802.20489999999995</v>
      </c>
      <c r="R892" s="17"/>
      <c r="S892" s="17"/>
      <c r="T892" s="17" t="str">
        <f t="shared" si="91"/>
        <v>802,2049</v>
      </c>
      <c r="U892" s="15"/>
      <c r="V892" s="29"/>
      <c r="W892" s="17">
        <f t="shared" si="92"/>
        <v>826.27104699999995</v>
      </c>
      <c r="X892" s="62">
        <v>0.3</v>
      </c>
      <c r="Y892" s="17">
        <f t="shared" si="94"/>
        <v>1180.3872100000001</v>
      </c>
      <c r="Z892" s="21">
        <f t="shared" si="93"/>
        <v>1180</v>
      </c>
      <c r="AA892" s="17">
        <f t="shared" si="95"/>
        <v>1180</v>
      </c>
      <c r="AB892" s="17">
        <f t="shared" si="90"/>
        <v>1799</v>
      </c>
    </row>
    <row r="893" spans="1:28" customFormat="1" ht="15" customHeight="1" x14ac:dyDescent="0.3">
      <c r="A893" s="116"/>
      <c r="B893" s="12" t="s">
        <v>4174</v>
      </c>
      <c r="C893" s="12" t="s">
        <v>5273</v>
      </c>
      <c r="D893" s="5" t="s">
        <v>8169</v>
      </c>
      <c r="E893" s="50">
        <v>104183</v>
      </c>
      <c r="F893" s="50"/>
      <c r="G893" s="51">
        <v>5905490013705</v>
      </c>
      <c r="H893" s="51"/>
      <c r="I893" s="11" t="s">
        <v>1396</v>
      </c>
      <c r="J893" s="6" t="s">
        <v>2988</v>
      </c>
      <c r="K893" s="12" t="s">
        <v>224</v>
      </c>
      <c r="L893" s="7" t="s">
        <v>2747</v>
      </c>
      <c r="M893" s="7" t="s">
        <v>2984</v>
      </c>
      <c r="N893" s="17">
        <v>1799</v>
      </c>
      <c r="O893" s="17">
        <v>775</v>
      </c>
      <c r="P893" s="17">
        <v>802.20489999999995</v>
      </c>
      <c r="Q893" s="17">
        <v>802.20489999999995</v>
      </c>
      <c r="R893" s="17"/>
      <c r="S893" s="17"/>
      <c r="T893" s="17" t="str">
        <f t="shared" si="91"/>
        <v>802,2049</v>
      </c>
      <c r="U893" s="15"/>
      <c r="V893" s="29"/>
      <c r="W893" s="17">
        <f t="shared" si="92"/>
        <v>826.27104699999995</v>
      </c>
      <c r="X893" s="62">
        <v>0.3</v>
      </c>
      <c r="Y893" s="17">
        <f t="shared" si="94"/>
        <v>1180.3872100000001</v>
      </c>
      <c r="Z893" s="21">
        <f t="shared" si="93"/>
        <v>1180</v>
      </c>
      <c r="AA893" s="17">
        <f t="shared" si="95"/>
        <v>1180</v>
      </c>
      <c r="AB893" s="17">
        <f t="shared" si="90"/>
        <v>1799</v>
      </c>
    </row>
    <row r="894" spans="1:28" customFormat="1" ht="15" customHeight="1" x14ac:dyDescent="0.3">
      <c r="A894" s="116"/>
      <c r="B894" s="12" t="s">
        <v>4175</v>
      </c>
      <c r="C894" s="12" t="s">
        <v>5274</v>
      </c>
      <c r="D894" s="5" t="s">
        <v>8169</v>
      </c>
      <c r="E894" s="50">
        <v>102416</v>
      </c>
      <c r="F894" s="50"/>
      <c r="G894" s="51">
        <v>5905123284380</v>
      </c>
      <c r="H894" s="51"/>
      <c r="I894" s="11" t="s">
        <v>1397</v>
      </c>
      <c r="J894" s="6" t="s">
        <v>2988</v>
      </c>
      <c r="K894" s="12" t="s">
        <v>1398</v>
      </c>
      <c r="L894" s="7" t="s">
        <v>2735</v>
      </c>
      <c r="M894" s="7" t="s">
        <v>2984</v>
      </c>
      <c r="N894" s="17">
        <v>499</v>
      </c>
      <c r="O894" s="17">
        <v>185</v>
      </c>
      <c r="P894" s="17">
        <v>185</v>
      </c>
      <c r="Q894" s="17">
        <v>185</v>
      </c>
      <c r="R894" s="17"/>
      <c r="S894" s="17"/>
      <c r="T894" s="17" t="str">
        <f t="shared" si="91"/>
        <v>185</v>
      </c>
      <c r="U894" s="15"/>
      <c r="V894" s="29"/>
      <c r="W894" s="17">
        <f t="shared" si="92"/>
        <v>190.55</v>
      </c>
      <c r="X894" s="62">
        <v>0.3</v>
      </c>
      <c r="Y894" s="17">
        <f t="shared" si="94"/>
        <v>272.21428571428572</v>
      </c>
      <c r="Z894" s="21">
        <f t="shared" si="93"/>
        <v>272</v>
      </c>
      <c r="AA894" s="17">
        <f t="shared" si="95"/>
        <v>272</v>
      </c>
      <c r="AB894" s="17">
        <f t="shared" si="90"/>
        <v>499</v>
      </c>
    </row>
    <row r="895" spans="1:28" customFormat="1" ht="15" customHeight="1" x14ac:dyDescent="0.3">
      <c r="A895" s="116"/>
      <c r="B895" s="12" t="s">
        <v>4176</v>
      </c>
      <c r="C895" s="12" t="s">
        <v>5275</v>
      </c>
      <c r="D895" s="5" t="s">
        <v>8169</v>
      </c>
      <c r="E895" s="50">
        <v>102417</v>
      </c>
      <c r="F895" s="50"/>
      <c r="G895" s="51">
        <v>5905123284397</v>
      </c>
      <c r="H895" s="51"/>
      <c r="I895" s="11" t="s">
        <v>1399</v>
      </c>
      <c r="J895" s="6" t="s">
        <v>2988</v>
      </c>
      <c r="K895" s="12" t="s">
        <v>1398</v>
      </c>
      <c r="L895" s="7" t="s">
        <v>2736</v>
      </c>
      <c r="M895" s="7" t="s">
        <v>2984</v>
      </c>
      <c r="N895" s="17">
        <v>499</v>
      </c>
      <c r="O895" s="17">
        <v>185</v>
      </c>
      <c r="P895" s="17">
        <v>185</v>
      </c>
      <c r="Q895" s="17">
        <v>185</v>
      </c>
      <c r="R895" s="17"/>
      <c r="S895" s="17"/>
      <c r="T895" s="17" t="str">
        <f t="shared" si="91"/>
        <v>185</v>
      </c>
      <c r="U895" s="15"/>
      <c r="V895" s="29"/>
      <c r="W895" s="17">
        <f t="shared" si="92"/>
        <v>190.55</v>
      </c>
      <c r="X895" s="62">
        <v>0.3</v>
      </c>
      <c r="Y895" s="17">
        <f t="shared" si="94"/>
        <v>272.21428571428572</v>
      </c>
      <c r="Z895" s="21">
        <f t="shared" si="93"/>
        <v>272</v>
      </c>
      <c r="AA895" s="17">
        <f t="shared" si="95"/>
        <v>272</v>
      </c>
      <c r="AB895" s="17">
        <f t="shared" si="90"/>
        <v>499</v>
      </c>
    </row>
    <row r="896" spans="1:28" customFormat="1" ht="15" customHeight="1" x14ac:dyDescent="0.3">
      <c r="A896" s="116"/>
      <c r="B896" s="12" t="s">
        <v>4177</v>
      </c>
      <c r="C896" s="12" t="s">
        <v>5276</v>
      </c>
      <c r="D896" s="5" t="s">
        <v>8169</v>
      </c>
      <c r="E896" s="50">
        <v>102418</v>
      </c>
      <c r="F896" s="50"/>
      <c r="G896" s="51">
        <v>5905123284403</v>
      </c>
      <c r="H896" s="51"/>
      <c r="I896" s="11" t="s">
        <v>1400</v>
      </c>
      <c r="J896" s="6" t="s">
        <v>2988</v>
      </c>
      <c r="K896" s="12" t="s">
        <v>1398</v>
      </c>
      <c r="L896" s="7" t="s">
        <v>2737</v>
      </c>
      <c r="M896" s="7" t="s">
        <v>2984</v>
      </c>
      <c r="N896" s="17">
        <v>499</v>
      </c>
      <c r="O896" s="17">
        <v>185</v>
      </c>
      <c r="P896" s="17">
        <v>185</v>
      </c>
      <c r="Q896" s="17">
        <v>185</v>
      </c>
      <c r="R896" s="17"/>
      <c r="S896" s="17"/>
      <c r="T896" s="17" t="str">
        <f t="shared" si="91"/>
        <v>185</v>
      </c>
      <c r="U896" s="15"/>
      <c r="V896" s="29"/>
      <c r="W896" s="17">
        <f t="shared" si="92"/>
        <v>190.55</v>
      </c>
      <c r="X896" s="62">
        <v>0.3</v>
      </c>
      <c r="Y896" s="17">
        <f t="shared" si="94"/>
        <v>272.21428571428572</v>
      </c>
      <c r="Z896" s="21">
        <f t="shared" si="93"/>
        <v>272</v>
      </c>
      <c r="AA896" s="17">
        <f t="shared" si="95"/>
        <v>272</v>
      </c>
      <c r="AB896" s="17">
        <f t="shared" si="90"/>
        <v>499</v>
      </c>
    </row>
    <row r="897" spans="1:28" customFormat="1" ht="15" customHeight="1" x14ac:dyDescent="0.3">
      <c r="A897" s="116"/>
      <c r="B897" s="12" t="s">
        <v>4178</v>
      </c>
      <c r="C897" s="12" t="s">
        <v>5277</v>
      </c>
      <c r="D897" s="5" t="s">
        <v>8169</v>
      </c>
      <c r="E897" s="50">
        <v>102419</v>
      </c>
      <c r="F897" s="50"/>
      <c r="G897" s="51">
        <v>5905123284410</v>
      </c>
      <c r="H897" s="51"/>
      <c r="I897" s="11" t="s">
        <v>1401</v>
      </c>
      <c r="J897" s="6" t="s">
        <v>2988</v>
      </c>
      <c r="K897" s="12" t="s">
        <v>1398</v>
      </c>
      <c r="L897" s="7" t="s">
        <v>2738</v>
      </c>
      <c r="M897" s="7" t="s">
        <v>2984</v>
      </c>
      <c r="N897" s="17">
        <v>499</v>
      </c>
      <c r="O897" s="17">
        <v>185</v>
      </c>
      <c r="P897" s="17">
        <v>185</v>
      </c>
      <c r="Q897" s="17">
        <v>185</v>
      </c>
      <c r="R897" s="17"/>
      <c r="S897" s="17"/>
      <c r="T897" s="17" t="str">
        <f t="shared" si="91"/>
        <v>185</v>
      </c>
      <c r="U897" s="15"/>
      <c r="V897" s="29"/>
      <c r="W897" s="17">
        <f t="shared" si="92"/>
        <v>190.55</v>
      </c>
      <c r="X897" s="62">
        <v>0.3</v>
      </c>
      <c r="Y897" s="17">
        <f t="shared" si="94"/>
        <v>272.21428571428572</v>
      </c>
      <c r="Z897" s="21">
        <f t="shared" si="93"/>
        <v>272</v>
      </c>
      <c r="AA897" s="17">
        <f t="shared" si="95"/>
        <v>272</v>
      </c>
      <c r="AB897" s="17">
        <f t="shared" si="90"/>
        <v>499</v>
      </c>
    </row>
    <row r="898" spans="1:28" customFormat="1" ht="15" customHeight="1" x14ac:dyDescent="0.3">
      <c r="A898" s="116"/>
      <c r="B898" s="12" t="s">
        <v>4179</v>
      </c>
      <c r="C898" s="12" t="s">
        <v>5278</v>
      </c>
      <c r="D898" s="5" t="s">
        <v>8169</v>
      </c>
      <c r="E898" s="50">
        <v>102420</v>
      </c>
      <c r="F898" s="50"/>
      <c r="G898" s="51">
        <v>5905123284427</v>
      </c>
      <c r="H898" s="51"/>
      <c r="I898" s="11" t="s">
        <v>1402</v>
      </c>
      <c r="J898" s="6" t="s">
        <v>2988</v>
      </c>
      <c r="K898" s="12" t="s">
        <v>1398</v>
      </c>
      <c r="L898" s="7" t="s">
        <v>2739</v>
      </c>
      <c r="M898" s="7" t="s">
        <v>2984</v>
      </c>
      <c r="N898" s="17">
        <v>499</v>
      </c>
      <c r="O898" s="17">
        <v>185</v>
      </c>
      <c r="P898" s="17">
        <v>185</v>
      </c>
      <c r="Q898" s="17">
        <v>185</v>
      </c>
      <c r="R898" s="17"/>
      <c r="S898" s="17"/>
      <c r="T898" s="17" t="str">
        <f t="shared" si="91"/>
        <v>185</v>
      </c>
      <c r="U898" s="15"/>
      <c r="V898" s="29"/>
      <c r="W898" s="17">
        <f t="shared" si="92"/>
        <v>190.55</v>
      </c>
      <c r="X898" s="62">
        <v>0.3</v>
      </c>
      <c r="Y898" s="17">
        <f t="shared" si="94"/>
        <v>272.21428571428572</v>
      </c>
      <c r="Z898" s="21">
        <f t="shared" si="93"/>
        <v>272</v>
      </c>
      <c r="AA898" s="17">
        <f t="shared" si="95"/>
        <v>272</v>
      </c>
      <c r="AB898" s="17">
        <f t="shared" ref="AB898:AB961" si="96">N898*1</f>
        <v>499</v>
      </c>
    </row>
    <row r="899" spans="1:28" customFormat="1" ht="15" customHeight="1" x14ac:dyDescent="0.3">
      <c r="A899" s="116"/>
      <c r="B899" s="12" t="s">
        <v>4180</v>
      </c>
      <c r="C899" s="12" t="s">
        <v>5279</v>
      </c>
      <c r="D899" s="5" t="s">
        <v>8169</v>
      </c>
      <c r="E899" s="50">
        <v>102638</v>
      </c>
      <c r="F899" s="50"/>
      <c r="G899" s="51">
        <v>5905123287367</v>
      </c>
      <c r="H899" s="51"/>
      <c r="I899" s="11" t="s">
        <v>1403</v>
      </c>
      <c r="J899" s="6" t="s">
        <v>2988</v>
      </c>
      <c r="K899" s="12" t="s">
        <v>1398</v>
      </c>
      <c r="L899" s="7" t="s">
        <v>2863</v>
      </c>
      <c r="M899" s="7" t="s">
        <v>2984</v>
      </c>
      <c r="N899" s="17">
        <v>499</v>
      </c>
      <c r="O899" s="17">
        <v>185</v>
      </c>
      <c r="P899" s="17">
        <v>185</v>
      </c>
      <c r="Q899" s="17">
        <v>185</v>
      </c>
      <c r="R899" s="17"/>
      <c r="S899" s="17"/>
      <c r="T899" s="17" t="str">
        <f t="shared" ref="T899:T962" si="97">CONCATENATE(Q899,S899)</f>
        <v>185</v>
      </c>
      <c r="U899" s="15"/>
      <c r="V899" s="29"/>
      <c r="W899" s="17">
        <f t="shared" ref="W899:W962" si="98">T899*1.03</f>
        <v>190.55</v>
      </c>
      <c r="X899" s="62">
        <v>0.3</v>
      </c>
      <c r="Y899" s="17">
        <f t="shared" si="94"/>
        <v>272.21428571428572</v>
      </c>
      <c r="Z899" s="21">
        <f t="shared" ref="Z899:Z962" si="99">ROUND(Y899,0)</f>
        <v>272</v>
      </c>
      <c r="AA899" s="17">
        <f t="shared" si="95"/>
        <v>272</v>
      </c>
      <c r="AB899" s="17">
        <f t="shared" si="96"/>
        <v>499</v>
      </c>
    </row>
    <row r="900" spans="1:28" customFormat="1" ht="15" customHeight="1" x14ac:dyDescent="0.3">
      <c r="A900" s="116"/>
      <c r="B900" s="12" t="s">
        <v>4181</v>
      </c>
      <c r="C900" s="12" t="s">
        <v>5280</v>
      </c>
      <c r="D900" s="5" t="s">
        <v>8169</v>
      </c>
      <c r="E900" s="50">
        <v>102392</v>
      </c>
      <c r="F900" s="50"/>
      <c r="G900" s="51">
        <v>5905123284144</v>
      </c>
      <c r="H900" s="51"/>
      <c r="I900" s="11" t="s">
        <v>1404</v>
      </c>
      <c r="J900" s="6" t="s">
        <v>2988</v>
      </c>
      <c r="K900" s="12" t="s">
        <v>1398</v>
      </c>
      <c r="L900" s="7" t="s">
        <v>2736</v>
      </c>
      <c r="M900" s="7" t="s">
        <v>2984</v>
      </c>
      <c r="N900" s="17">
        <v>469</v>
      </c>
      <c r="O900" s="17">
        <v>150</v>
      </c>
      <c r="P900" s="17">
        <v>150</v>
      </c>
      <c r="Q900" s="17">
        <v>150</v>
      </c>
      <c r="R900" s="17"/>
      <c r="S900" s="17"/>
      <c r="T900" s="17" t="str">
        <f t="shared" si="97"/>
        <v>150</v>
      </c>
      <c r="U900" s="15"/>
      <c r="V900" s="29"/>
      <c r="W900" s="17">
        <f t="shared" si="98"/>
        <v>154.5</v>
      </c>
      <c r="X900" s="62">
        <v>0.3</v>
      </c>
      <c r="Y900" s="17">
        <f t="shared" si="94"/>
        <v>220.71428571428572</v>
      </c>
      <c r="Z900" s="21">
        <f t="shared" si="99"/>
        <v>221</v>
      </c>
      <c r="AA900" s="17">
        <f t="shared" si="95"/>
        <v>221</v>
      </c>
      <c r="AB900" s="17">
        <f t="shared" si="96"/>
        <v>469</v>
      </c>
    </row>
    <row r="901" spans="1:28" customFormat="1" ht="15" customHeight="1" x14ac:dyDescent="0.3">
      <c r="A901" s="116"/>
      <c r="B901" s="12" t="s">
        <v>4182</v>
      </c>
      <c r="C901" s="12" t="s">
        <v>5281</v>
      </c>
      <c r="D901" s="5" t="s">
        <v>8169</v>
      </c>
      <c r="E901" s="50">
        <v>102393</v>
      </c>
      <c r="F901" s="50"/>
      <c r="G901" s="51">
        <v>5905123284151</v>
      </c>
      <c r="H901" s="51"/>
      <c r="I901" s="11" t="s">
        <v>1405</v>
      </c>
      <c r="J901" s="6" t="s">
        <v>2988</v>
      </c>
      <c r="K901" s="12" t="s">
        <v>1398</v>
      </c>
      <c r="L901" s="7" t="s">
        <v>2737</v>
      </c>
      <c r="M901" s="7" t="s">
        <v>2984</v>
      </c>
      <c r="N901" s="17">
        <v>469</v>
      </c>
      <c r="O901" s="17">
        <v>150</v>
      </c>
      <c r="P901" s="17">
        <v>150</v>
      </c>
      <c r="Q901" s="17">
        <v>150</v>
      </c>
      <c r="R901" s="17"/>
      <c r="S901" s="17"/>
      <c r="T901" s="17" t="str">
        <f t="shared" si="97"/>
        <v>150</v>
      </c>
      <c r="U901" s="15"/>
      <c r="V901" s="29"/>
      <c r="W901" s="17">
        <f t="shared" si="98"/>
        <v>154.5</v>
      </c>
      <c r="X901" s="62">
        <v>0.3</v>
      </c>
      <c r="Y901" s="17">
        <f t="shared" si="94"/>
        <v>220.71428571428572</v>
      </c>
      <c r="Z901" s="21">
        <f t="shared" si="99"/>
        <v>221</v>
      </c>
      <c r="AA901" s="17">
        <f t="shared" si="95"/>
        <v>221</v>
      </c>
      <c r="AB901" s="17">
        <f t="shared" si="96"/>
        <v>469</v>
      </c>
    </row>
    <row r="902" spans="1:28" customFormat="1" ht="15" customHeight="1" x14ac:dyDescent="0.3">
      <c r="A902" s="116"/>
      <c r="B902" s="12" t="s">
        <v>4183</v>
      </c>
      <c r="C902" s="12" t="s">
        <v>5282</v>
      </c>
      <c r="D902" s="5" t="s">
        <v>8169</v>
      </c>
      <c r="E902" s="50">
        <v>102394</v>
      </c>
      <c r="F902" s="50"/>
      <c r="G902" s="51">
        <v>5905123284168</v>
      </c>
      <c r="H902" s="51"/>
      <c r="I902" s="11" t="s">
        <v>1406</v>
      </c>
      <c r="J902" s="6" t="s">
        <v>2988</v>
      </c>
      <c r="K902" s="12" t="s">
        <v>1398</v>
      </c>
      <c r="L902" s="7" t="s">
        <v>2738</v>
      </c>
      <c r="M902" s="7" t="s">
        <v>2984</v>
      </c>
      <c r="N902" s="17">
        <v>469</v>
      </c>
      <c r="O902" s="17">
        <v>150</v>
      </c>
      <c r="P902" s="17">
        <v>150</v>
      </c>
      <c r="Q902" s="17">
        <v>150</v>
      </c>
      <c r="R902" s="17"/>
      <c r="S902" s="17"/>
      <c r="T902" s="17" t="str">
        <f t="shared" si="97"/>
        <v>150</v>
      </c>
      <c r="U902" s="15"/>
      <c r="V902" s="29"/>
      <c r="W902" s="17">
        <f t="shared" si="98"/>
        <v>154.5</v>
      </c>
      <c r="X902" s="62">
        <v>0.3</v>
      </c>
      <c r="Y902" s="17">
        <f t="shared" si="94"/>
        <v>220.71428571428572</v>
      </c>
      <c r="Z902" s="21">
        <f t="shared" si="99"/>
        <v>221</v>
      </c>
      <c r="AA902" s="17">
        <f t="shared" si="95"/>
        <v>221</v>
      </c>
      <c r="AB902" s="17">
        <f t="shared" si="96"/>
        <v>469</v>
      </c>
    </row>
    <row r="903" spans="1:28" customFormat="1" ht="15" customHeight="1" x14ac:dyDescent="0.3">
      <c r="A903" s="116"/>
      <c r="B903" s="12" t="s">
        <v>4184</v>
      </c>
      <c r="C903" s="12" t="s">
        <v>5283</v>
      </c>
      <c r="D903" s="5" t="s">
        <v>8169</v>
      </c>
      <c r="E903" s="50">
        <v>102395</v>
      </c>
      <c r="F903" s="50"/>
      <c r="G903" s="51">
        <v>5905123284175</v>
      </c>
      <c r="H903" s="51"/>
      <c r="I903" s="11" t="s">
        <v>1407</v>
      </c>
      <c r="J903" s="6" t="s">
        <v>2988</v>
      </c>
      <c r="K903" s="12" t="s">
        <v>1398</v>
      </c>
      <c r="L903" s="7" t="s">
        <v>2739</v>
      </c>
      <c r="M903" s="7" t="s">
        <v>2984</v>
      </c>
      <c r="N903" s="17">
        <v>469</v>
      </c>
      <c r="O903" s="17">
        <v>150</v>
      </c>
      <c r="P903" s="17">
        <v>150</v>
      </c>
      <c r="Q903" s="17">
        <v>150</v>
      </c>
      <c r="R903" s="17"/>
      <c r="S903" s="17"/>
      <c r="T903" s="17" t="str">
        <f t="shared" si="97"/>
        <v>150</v>
      </c>
      <c r="U903" s="15"/>
      <c r="V903" s="29"/>
      <c r="W903" s="17">
        <f t="shared" si="98"/>
        <v>154.5</v>
      </c>
      <c r="X903" s="62">
        <v>0.3</v>
      </c>
      <c r="Y903" s="17">
        <f t="shared" si="94"/>
        <v>220.71428571428572</v>
      </c>
      <c r="Z903" s="21">
        <f t="shared" si="99"/>
        <v>221</v>
      </c>
      <c r="AA903" s="17">
        <f t="shared" si="95"/>
        <v>221</v>
      </c>
      <c r="AB903" s="17">
        <f t="shared" si="96"/>
        <v>469</v>
      </c>
    </row>
    <row r="904" spans="1:28" customFormat="1" ht="15" customHeight="1" x14ac:dyDescent="0.3">
      <c r="A904" s="116"/>
      <c r="B904" s="12" t="s">
        <v>4185</v>
      </c>
      <c r="C904" s="12" t="s">
        <v>5284</v>
      </c>
      <c r="D904" s="5" t="s">
        <v>8169</v>
      </c>
      <c r="E904" s="50">
        <v>102639</v>
      </c>
      <c r="F904" s="50"/>
      <c r="G904" s="51">
        <v>5905123287374</v>
      </c>
      <c r="H904" s="51"/>
      <c r="I904" s="11" t="s">
        <v>1408</v>
      </c>
      <c r="J904" s="6" t="s">
        <v>2988</v>
      </c>
      <c r="K904" s="12" t="s">
        <v>1398</v>
      </c>
      <c r="L904" s="7" t="s">
        <v>2863</v>
      </c>
      <c r="M904" s="7" t="s">
        <v>2984</v>
      </c>
      <c r="N904" s="17">
        <v>469</v>
      </c>
      <c r="O904" s="17">
        <v>150</v>
      </c>
      <c r="P904" s="17">
        <v>150</v>
      </c>
      <c r="Q904" s="17">
        <v>150</v>
      </c>
      <c r="R904" s="17"/>
      <c r="S904" s="17"/>
      <c r="T904" s="17" t="str">
        <f t="shared" si="97"/>
        <v>150</v>
      </c>
      <c r="U904" s="15"/>
      <c r="V904" s="29"/>
      <c r="W904" s="17">
        <f t="shared" si="98"/>
        <v>154.5</v>
      </c>
      <c r="X904" s="62">
        <v>0.3</v>
      </c>
      <c r="Y904" s="17">
        <f t="shared" si="94"/>
        <v>220.71428571428572</v>
      </c>
      <c r="Z904" s="21">
        <f t="shared" si="99"/>
        <v>221</v>
      </c>
      <c r="AA904" s="17">
        <f t="shared" si="95"/>
        <v>221</v>
      </c>
      <c r="AB904" s="17">
        <f t="shared" si="96"/>
        <v>469</v>
      </c>
    </row>
    <row r="905" spans="1:28" customFormat="1" ht="15" customHeight="1" x14ac:dyDescent="0.3">
      <c r="A905" s="116"/>
      <c r="B905" s="12" t="s">
        <v>4186</v>
      </c>
      <c r="C905" s="12" t="s">
        <v>5285</v>
      </c>
      <c r="D905" s="5" t="s">
        <v>8169</v>
      </c>
      <c r="E905" s="50">
        <v>102391</v>
      </c>
      <c r="F905" s="50"/>
      <c r="G905" s="51">
        <v>5905123284137</v>
      </c>
      <c r="H905" s="51"/>
      <c r="I905" s="11" t="s">
        <v>1409</v>
      </c>
      <c r="J905" s="6" t="s">
        <v>2988</v>
      </c>
      <c r="K905" s="12" t="s">
        <v>1398</v>
      </c>
      <c r="L905" s="7" t="s">
        <v>2735</v>
      </c>
      <c r="M905" s="7" t="s">
        <v>2984</v>
      </c>
      <c r="N905" s="17">
        <v>469</v>
      </c>
      <c r="O905" s="17">
        <v>150</v>
      </c>
      <c r="P905" s="17">
        <v>150</v>
      </c>
      <c r="Q905" s="17">
        <v>150</v>
      </c>
      <c r="R905" s="17"/>
      <c r="S905" s="17"/>
      <c r="T905" s="17" t="str">
        <f t="shared" si="97"/>
        <v>150</v>
      </c>
      <c r="U905" s="15"/>
      <c r="V905" s="29"/>
      <c r="W905" s="17">
        <f t="shared" si="98"/>
        <v>154.5</v>
      </c>
      <c r="X905" s="62">
        <v>0.3</v>
      </c>
      <c r="Y905" s="17">
        <f t="shared" si="94"/>
        <v>220.71428571428572</v>
      </c>
      <c r="Z905" s="21">
        <f t="shared" si="99"/>
        <v>221</v>
      </c>
      <c r="AA905" s="17">
        <f t="shared" si="95"/>
        <v>221</v>
      </c>
      <c r="AB905" s="17">
        <f t="shared" si="96"/>
        <v>469</v>
      </c>
    </row>
    <row r="906" spans="1:28" customFormat="1" ht="15" customHeight="1" x14ac:dyDescent="0.3">
      <c r="A906" s="116"/>
      <c r="B906" s="12" t="s">
        <v>4187</v>
      </c>
      <c r="C906" s="12" t="s">
        <v>5286</v>
      </c>
      <c r="D906" s="5" t="s">
        <v>8169</v>
      </c>
      <c r="E906" s="50">
        <v>102397</v>
      </c>
      <c r="F906" s="50"/>
      <c r="G906" s="51">
        <v>5905123284199</v>
      </c>
      <c r="H906" s="51"/>
      <c r="I906" s="11" t="s">
        <v>1410</v>
      </c>
      <c r="J906" s="6" t="s">
        <v>2988</v>
      </c>
      <c r="K906" s="12" t="s">
        <v>1398</v>
      </c>
      <c r="L906" s="7" t="s">
        <v>2736</v>
      </c>
      <c r="M906" s="7" t="s">
        <v>2984</v>
      </c>
      <c r="N906" s="17">
        <v>599</v>
      </c>
      <c r="O906" s="17">
        <v>207</v>
      </c>
      <c r="P906" s="17">
        <v>207</v>
      </c>
      <c r="Q906" s="17">
        <v>207</v>
      </c>
      <c r="R906" s="17"/>
      <c r="S906" s="17"/>
      <c r="T906" s="17" t="str">
        <f t="shared" si="97"/>
        <v>207</v>
      </c>
      <c r="U906" s="15"/>
      <c r="V906" s="29"/>
      <c r="W906" s="17">
        <f t="shared" si="98"/>
        <v>213.21</v>
      </c>
      <c r="X906" s="62">
        <v>0.3</v>
      </c>
      <c r="Y906" s="17">
        <f t="shared" si="94"/>
        <v>304.58571428571429</v>
      </c>
      <c r="Z906" s="21">
        <f t="shared" si="99"/>
        <v>305</v>
      </c>
      <c r="AA906" s="17">
        <f t="shared" si="95"/>
        <v>305</v>
      </c>
      <c r="AB906" s="17">
        <f t="shared" si="96"/>
        <v>599</v>
      </c>
    </row>
    <row r="907" spans="1:28" customFormat="1" ht="15" customHeight="1" x14ac:dyDescent="0.3">
      <c r="A907" s="116"/>
      <c r="B907" s="12" t="s">
        <v>4188</v>
      </c>
      <c r="C907" s="12" t="s">
        <v>5287</v>
      </c>
      <c r="D907" s="5" t="s">
        <v>8169</v>
      </c>
      <c r="E907" s="50">
        <v>102398</v>
      </c>
      <c r="F907" s="50"/>
      <c r="G907" s="51">
        <v>5905123284205</v>
      </c>
      <c r="H907" s="51"/>
      <c r="I907" s="11" t="s">
        <v>1411</v>
      </c>
      <c r="J907" s="6" t="s">
        <v>2988</v>
      </c>
      <c r="K907" s="12" t="s">
        <v>1398</v>
      </c>
      <c r="L907" s="7" t="s">
        <v>2737</v>
      </c>
      <c r="M907" s="7" t="s">
        <v>2984</v>
      </c>
      <c r="N907" s="17">
        <v>599</v>
      </c>
      <c r="O907" s="17">
        <v>207</v>
      </c>
      <c r="P907" s="17">
        <v>207</v>
      </c>
      <c r="Q907" s="17">
        <v>207</v>
      </c>
      <c r="R907" s="17"/>
      <c r="S907" s="17"/>
      <c r="T907" s="17" t="str">
        <f t="shared" si="97"/>
        <v>207</v>
      </c>
      <c r="U907" s="15"/>
      <c r="V907" s="29"/>
      <c r="W907" s="17">
        <f t="shared" si="98"/>
        <v>213.21</v>
      </c>
      <c r="X907" s="62">
        <v>0.3</v>
      </c>
      <c r="Y907" s="17">
        <f t="shared" si="94"/>
        <v>304.58571428571429</v>
      </c>
      <c r="Z907" s="21">
        <f t="shared" si="99"/>
        <v>305</v>
      </c>
      <c r="AA907" s="17">
        <f t="shared" si="95"/>
        <v>305</v>
      </c>
      <c r="AB907" s="17">
        <f t="shared" si="96"/>
        <v>599</v>
      </c>
    </row>
    <row r="908" spans="1:28" customFormat="1" ht="15" customHeight="1" x14ac:dyDescent="0.3">
      <c r="A908" s="116"/>
      <c r="B908" s="12" t="s">
        <v>4189</v>
      </c>
      <c r="C908" s="12" t="s">
        <v>5288</v>
      </c>
      <c r="D908" s="5" t="s">
        <v>8169</v>
      </c>
      <c r="E908" s="50">
        <v>102399</v>
      </c>
      <c r="F908" s="50"/>
      <c r="G908" s="51">
        <v>5905123284212</v>
      </c>
      <c r="H908" s="51"/>
      <c r="I908" s="11" t="s">
        <v>1412</v>
      </c>
      <c r="J908" s="6" t="s">
        <v>2988</v>
      </c>
      <c r="K908" s="12" t="s">
        <v>1398</v>
      </c>
      <c r="L908" s="7" t="s">
        <v>2738</v>
      </c>
      <c r="M908" s="7" t="s">
        <v>2984</v>
      </c>
      <c r="N908" s="17">
        <v>599</v>
      </c>
      <c r="O908" s="17">
        <v>207</v>
      </c>
      <c r="P908" s="17">
        <v>207</v>
      </c>
      <c r="Q908" s="17">
        <v>207</v>
      </c>
      <c r="R908" s="17"/>
      <c r="S908" s="17"/>
      <c r="T908" s="17" t="str">
        <f t="shared" si="97"/>
        <v>207</v>
      </c>
      <c r="U908" s="15"/>
      <c r="V908" s="29"/>
      <c r="W908" s="17">
        <f t="shared" si="98"/>
        <v>213.21</v>
      </c>
      <c r="X908" s="62">
        <v>0.3</v>
      </c>
      <c r="Y908" s="17">
        <f t="shared" si="94"/>
        <v>304.58571428571429</v>
      </c>
      <c r="Z908" s="21">
        <f t="shared" si="99"/>
        <v>305</v>
      </c>
      <c r="AA908" s="17">
        <f t="shared" si="95"/>
        <v>305</v>
      </c>
      <c r="AB908" s="17">
        <f t="shared" si="96"/>
        <v>599</v>
      </c>
    </row>
    <row r="909" spans="1:28" customFormat="1" ht="15" customHeight="1" x14ac:dyDescent="0.3">
      <c r="A909" s="116"/>
      <c r="B909" s="12" t="s">
        <v>4190</v>
      </c>
      <c r="C909" s="12" t="s">
        <v>5289</v>
      </c>
      <c r="D909" s="5" t="s">
        <v>8169</v>
      </c>
      <c r="E909" s="50">
        <v>102400</v>
      </c>
      <c r="F909" s="50"/>
      <c r="G909" s="51">
        <v>5905123284229</v>
      </c>
      <c r="H909" s="51"/>
      <c r="I909" s="11" t="s">
        <v>1413</v>
      </c>
      <c r="J909" s="6" t="s">
        <v>2988</v>
      </c>
      <c r="K909" s="12" t="s">
        <v>1398</v>
      </c>
      <c r="L909" s="7" t="s">
        <v>2739</v>
      </c>
      <c r="M909" s="7" t="s">
        <v>2984</v>
      </c>
      <c r="N909" s="17">
        <v>599</v>
      </c>
      <c r="O909" s="17">
        <v>207</v>
      </c>
      <c r="P909" s="17">
        <v>207</v>
      </c>
      <c r="Q909" s="17">
        <v>207</v>
      </c>
      <c r="R909" s="17"/>
      <c r="S909" s="17"/>
      <c r="T909" s="17" t="str">
        <f t="shared" si="97"/>
        <v>207</v>
      </c>
      <c r="U909" s="15"/>
      <c r="V909" s="29"/>
      <c r="W909" s="17">
        <f t="shared" si="98"/>
        <v>213.21</v>
      </c>
      <c r="X909" s="62">
        <v>0.3</v>
      </c>
      <c r="Y909" s="17">
        <f t="shared" si="94"/>
        <v>304.58571428571429</v>
      </c>
      <c r="Z909" s="21">
        <f t="shared" si="99"/>
        <v>305</v>
      </c>
      <c r="AA909" s="17">
        <f t="shared" si="95"/>
        <v>305</v>
      </c>
      <c r="AB909" s="17">
        <f t="shared" si="96"/>
        <v>599</v>
      </c>
    </row>
    <row r="910" spans="1:28" customFormat="1" ht="15" customHeight="1" x14ac:dyDescent="0.3">
      <c r="A910" s="116"/>
      <c r="B910" s="12" t="s">
        <v>4191</v>
      </c>
      <c r="C910" s="12" t="s">
        <v>5290</v>
      </c>
      <c r="D910" s="5" t="s">
        <v>8169</v>
      </c>
      <c r="E910" s="50">
        <v>102634</v>
      </c>
      <c r="F910" s="50"/>
      <c r="G910" s="51">
        <v>5905123287329</v>
      </c>
      <c r="H910" s="51"/>
      <c r="I910" s="11" t="s">
        <v>1414</v>
      </c>
      <c r="J910" s="6" t="s">
        <v>2988</v>
      </c>
      <c r="K910" s="12" t="s">
        <v>1398</v>
      </c>
      <c r="L910" s="7" t="s">
        <v>2863</v>
      </c>
      <c r="M910" s="7" t="s">
        <v>2984</v>
      </c>
      <c r="N910" s="17">
        <v>599</v>
      </c>
      <c r="O910" s="17">
        <v>207</v>
      </c>
      <c r="P910" s="17">
        <v>207</v>
      </c>
      <c r="Q910" s="17">
        <v>207</v>
      </c>
      <c r="R910" s="17"/>
      <c r="S910" s="17"/>
      <c r="T910" s="17" t="str">
        <f t="shared" si="97"/>
        <v>207</v>
      </c>
      <c r="U910" s="15"/>
      <c r="V910" s="29"/>
      <c r="W910" s="17">
        <f t="shared" si="98"/>
        <v>213.21</v>
      </c>
      <c r="X910" s="62">
        <v>0.3</v>
      </c>
      <c r="Y910" s="17">
        <f t="shared" si="94"/>
        <v>304.58571428571429</v>
      </c>
      <c r="Z910" s="21">
        <f t="shared" si="99"/>
        <v>305</v>
      </c>
      <c r="AA910" s="17">
        <f t="shared" si="95"/>
        <v>305</v>
      </c>
      <c r="AB910" s="17">
        <f t="shared" si="96"/>
        <v>599</v>
      </c>
    </row>
    <row r="911" spans="1:28" customFormat="1" ht="15" customHeight="1" x14ac:dyDescent="0.3">
      <c r="A911" s="116"/>
      <c r="B911" s="12" t="s">
        <v>4192</v>
      </c>
      <c r="C911" s="12" t="s">
        <v>5291</v>
      </c>
      <c r="D911" s="5" t="s">
        <v>8169</v>
      </c>
      <c r="E911" s="50">
        <v>102396</v>
      </c>
      <c r="F911" s="50"/>
      <c r="G911" s="51">
        <v>5905123284182</v>
      </c>
      <c r="H911" s="51"/>
      <c r="I911" s="11" t="s">
        <v>1415</v>
      </c>
      <c r="J911" s="6" t="s">
        <v>2988</v>
      </c>
      <c r="K911" s="12" t="s">
        <v>1398</v>
      </c>
      <c r="L911" s="7" t="s">
        <v>2735</v>
      </c>
      <c r="M911" s="7" t="s">
        <v>2984</v>
      </c>
      <c r="N911" s="17">
        <v>599</v>
      </c>
      <c r="O911" s="17">
        <v>207</v>
      </c>
      <c r="P911" s="17">
        <v>207</v>
      </c>
      <c r="Q911" s="17">
        <v>207</v>
      </c>
      <c r="R911" s="17"/>
      <c r="S911" s="17"/>
      <c r="T911" s="17" t="str">
        <f t="shared" si="97"/>
        <v>207</v>
      </c>
      <c r="U911" s="15"/>
      <c r="V911" s="29"/>
      <c r="W911" s="17">
        <f t="shared" si="98"/>
        <v>213.21</v>
      </c>
      <c r="X911" s="62">
        <v>0.3</v>
      </c>
      <c r="Y911" s="17">
        <f t="shared" si="94"/>
        <v>304.58571428571429</v>
      </c>
      <c r="Z911" s="21">
        <f t="shared" si="99"/>
        <v>305</v>
      </c>
      <c r="AA911" s="17">
        <f t="shared" si="95"/>
        <v>305</v>
      </c>
      <c r="AB911" s="17">
        <f t="shared" si="96"/>
        <v>599</v>
      </c>
    </row>
    <row r="912" spans="1:28" customFormat="1" ht="15" customHeight="1" x14ac:dyDescent="0.3">
      <c r="A912" s="116"/>
      <c r="B912" s="12" t="s">
        <v>4193</v>
      </c>
      <c r="C912" s="12" t="s">
        <v>5292</v>
      </c>
      <c r="D912" s="5" t="s">
        <v>8169</v>
      </c>
      <c r="E912" s="50">
        <v>102408</v>
      </c>
      <c r="F912" s="50"/>
      <c r="G912" s="51">
        <v>5905123284304</v>
      </c>
      <c r="H912" s="51"/>
      <c r="I912" s="11" t="s">
        <v>1416</v>
      </c>
      <c r="J912" s="6" t="s">
        <v>2988</v>
      </c>
      <c r="K912" s="12" t="s">
        <v>1398</v>
      </c>
      <c r="L912" s="7" t="s">
        <v>2736</v>
      </c>
      <c r="M912" s="7" t="s">
        <v>2984</v>
      </c>
      <c r="N912" s="17">
        <v>729</v>
      </c>
      <c r="O912" s="17">
        <v>252</v>
      </c>
      <c r="P912" s="17">
        <v>252</v>
      </c>
      <c r="Q912" s="17">
        <v>252</v>
      </c>
      <c r="R912" s="17"/>
      <c r="S912" s="17"/>
      <c r="T912" s="17" t="str">
        <f t="shared" si="97"/>
        <v>252</v>
      </c>
      <c r="U912" s="15"/>
      <c r="V912" s="29"/>
      <c r="W912" s="17">
        <f t="shared" si="98"/>
        <v>259.56</v>
      </c>
      <c r="X912" s="62">
        <v>0.3</v>
      </c>
      <c r="Y912" s="17">
        <f t="shared" si="94"/>
        <v>370.8</v>
      </c>
      <c r="Z912" s="21">
        <f t="shared" si="99"/>
        <v>371</v>
      </c>
      <c r="AA912" s="17">
        <f t="shared" si="95"/>
        <v>371</v>
      </c>
      <c r="AB912" s="17">
        <f t="shared" si="96"/>
        <v>729</v>
      </c>
    </row>
    <row r="913" spans="1:28" customFormat="1" ht="15" customHeight="1" x14ac:dyDescent="0.3">
      <c r="A913" s="116"/>
      <c r="B913" s="12" t="s">
        <v>4194</v>
      </c>
      <c r="C913" s="12" t="s">
        <v>5293</v>
      </c>
      <c r="D913" s="5" t="s">
        <v>8169</v>
      </c>
      <c r="E913" s="50">
        <v>102410</v>
      </c>
      <c r="F913" s="50"/>
      <c r="G913" s="51">
        <v>5905123284328</v>
      </c>
      <c r="H913" s="51"/>
      <c r="I913" s="11" t="s">
        <v>1417</v>
      </c>
      <c r="J913" s="6" t="s">
        <v>2988</v>
      </c>
      <c r="K913" s="12" t="s">
        <v>1398</v>
      </c>
      <c r="L913" s="7" t="s">
        <v>2737</v>
      </c>
      <c r="M913" s="7" t="s">
        <v>2984</v>
      </c>
      <c r="N913" s="17">
        <v>729</v>
      </c>
      <c r="O913" s="17">
        <v>252</v>
      </c>
      <c r="P913" s="17">
        <v>252</v>
      </c>
      <c r="Q913" s="17">
        <v>252</v>
      </c>
      <c r="R913" s="17"/>
      <c r="S913" s="17"/>
      <c r="T913" s="17" t="str">
        <f t="shared" si="97"/>
        <v>252</v>
      </c>
      <c r="U913" s="15"/>
      <c r="V913" s="29"/>
      <c r="W913" s="17">
        <f t="shared" si="98"/>
        <v>259.56</v>
      </c>
      <c r="X913" s="62">
        <v>0.3</v>
      </c>
      <c r="Y913" s="17">
        <f t="shared" si="94"/>
        <v>370.8</v>
      </c>
      <c r="Z913" s="21">
        <f t="shared" si="99"/>
        <v>371</v>
      </c>
      <c r="AA913" s="17">
        <f t="shared" si="95"/>
        <v>371</v>
      </c>
      <c r="AB913" s="17">
        <f t="shared" si="96"/>
        <v>729</v>
      </c>
    </row>
    <row r="914" spans="1:28" customFormat="1" ht="15" customHeight="1" x14ac:dyDescent="0.3">
      <c r="A914" s="116"/>
      <c r="B914" s="12" t="s">
        <v>4195</v>
      </c>
      <c r="C914" s="12" t="s">
        <v>5294</v>
      </c>
      <c r="D914" s="5" t="s">
        <v>8169</v>
      </c>
      <c r="E914" s="50">
        <v>102412</v>
      </c>
      <c r="F914" s="50"/>
      <c r="G914" s="51">
        <v>5905123284342</v>
      </c>
      <c r="H914" s="51"/>
      <c r="I914" s="11" t="s">
        <v>1418</v>
      </c>
      <c r="J914" s="6" t="s">
        <v>2988</v>
      </c>
      <c r="K914" s="12" t="s">
        <v>1398</v>
      </c>
      <c r="L914" s="7" t="s">
        <v>2738</v>
      </c>
      <c r="M914" s="7" t="s">
        <v>2984</v>
      </c>
      <c r="N914" s="17">
        <v>729</v>
      </c>
      <c r="O914" s="17">
        <v>252</v>
      </c>
      <c r="P914" s="17">
        <v>252</v>
      </c>
      <c r="Q914" s="17">
        <v>252</v>
      </c>
      <c r="R914" s="17"/>
      <c r="S914" s="17"/>
      <c r="T914" s="17" t="str">
        <f t="shared" si="97"/>
        <v>252</v>
      </c>
      <c r="U914" s="15"/>
      <c r="V914" s="29"/>
      <c r="W914" s="17">
        <f t="shared" si="98"/>
        <v>259.56</v>
      </c>
      <c r="X914" s="62">
        <v>0.3</v>
      </c>
      <c r="Y914" s="17">
        <f t="shared" si="94"/>
        <v>370.8</v>
      </c>
      <c r="Z914" s="21">
        <f t="shared" si="99"/>
        <v>371</v>
      </c>
      <c r="AA914" s="17">
        <f t="shared" si="95"/>
        <v>371</v>
      </c>
      <c r="AB914" s="17">
        <f t="shared" si="96"/>
        <v>729</v>
      </c>
    </row>
    <row r="915" spans="1:28" customFormat="1" ht="15" customHeight="1" x14ac:dyDescent="0.3">
      <c r="A915" s="116"/>
      <c r="B915" s="12" t="s">
        <v>4196</v>
      </c>
      <c r="C915" s="12" t="s">
        <v>5295</v>
      </c>
      <c r="D915" s="5" t="s">
        <v>8169</v>
      </c>
      <c r="E915" s="50">
        <v>102414</v>
      </c>
      <c r="F915" s="50"/>
      <c r="G915" s="51">
        <v>5905123284366</v>
      </c>
      <c r="H915" s="51"/>
      <c r="I915" s="11" t="s">
        <v>1419</v>
      </c>
      <c r="J915" s="6" t="s">
        <v>2988</v>
      </c>
      <c r="K915" s="12" t="s">
        <v>1398</v>
      </c>
      <c r="L915" s="7" t="s">
        <v>2739</v>
      </c>
      <c r="M915" s="7" t="s">
        <v>2984</v>
      </c>
      <c r="N915" s="17">
        <v>729</v>
      </c>
      <c r="O915" s="17">
        <v>252</v>
      </c>
      <c r="P915" s="17">
        <v>252</v>
      </c>
      <c r="Q915" s="17">
        <v>252</v>
      </c>
      <c r="R915" s="17"/>
      <c r="S915" s="17"/>
      <c r="T915" s="17" t="str">
        <f t="shared" si="97"/>
        <v>252</v>
      </c>
      <c r="U915" s="15"/>
      <c r="V915" s="29"/>
      <c r="W915" s="17">
        <f t="shared" si="98"/>
        <v>259.56</v>
      </c>
      <c r="X915" s="62">
        <v>0.3</v>
      </c>
      <c r="Y915" s="17">
        <f t="shared" si="94"/>
        <v>370.8</v>
      </c>
      <c r="Z915" s="21">
        <f t="shared" si="99"/>
        <v>371</v>
      </c>
      <c r="AA915" s="17">
        <f t="shared" si="95"/>
        <v>371</v>
      </c>
      <c r="AB915" s="17">
        <f t="shared" si="96"/>
        <v>729</v>
      </c>
    </row>
    <row r="916" spans="1:28" customFormat="1" ht="15" customHeight="1" x14ac:dyDescent="0.3">
      <c r="A916" s="116"/>
      <c r="B916" s="12" t="s">
        <v>4197</v>
      </c>
      <c r="C916" s="12" t="s">
        <v>5296</v>
      </c>
      <c r="D916" s="5" t="s">
        <v>8169</v>
      </c>
      <c r="E916" s="50">
        <v>102636</v>
      </c>
      <c r="F916" s="50"/>
      <c r="G916" s="51">
        <v>5905123287343</v>
      </c>
      <c r="H916" s="51"/>
      <c r="I916" s="11" t="s">
        <v>1420</v>
      </c>
      <c r="J916" s="6" t="s">
        <v>2988</v>
      </c>
      <c r="K916" s="12" t="s">
        <v>1398</v>
      </c>
      <c r="L916" s="7" t="s">
        <v>2863</v>
      </c>
      <c r="M916" s="7" t="s">
        <v>2984</v>
      </c>
      <c r="N916" s="17">
        <v>729</v>
      </c>
      <c r="O916" s="17">
        <v>252</v>
      </c>
      <c r="P916" s="17">
        <v>252</v>
      </c>
      <c r="Q916" s="17">
        <v>252</v>
      </c>
      <c r="R916" s="17"/>
      <c r="S916" s="17"/>
      <c r="T916" s="17" t="str">
        <f t="shared" si="97"/>
        <v>252</v>
      </c>
      <c r="U916" s="15"/>
      <c r="V916" s="29"/>
      <c r="W916" s="17">
        <f t="shared" si="98"/>
        <v>259.56</v>
      </c>
      <c r="X916" s="62">
        <v>0.3</v>
      </c>
      <c r="Y916" s="17">
        <f t="shared" si="94"/>
        <v>370.8</v>
      </c>
      <c r="Z916" s="21">
        <f t="shared" si="99"/>
        <v>371</v>
      </c>
      <c r="AA916" s="17">
        <f t="shared" si="95"/>
        <v>371</v>
      </c>
      <c r="AB916" s="17">
        <f t="shared" si="96"/>
        <v>729</v>
      </c>
    </row>
    <row r="917" spans="1:28" customFormat="1" ht="15" customHeight="1" x14ac:dyDescent="0.3">
      <c r="A917" s="116"/>
      <c r="B917" s="12" t="s">
        <v>4198</v>
      </c>
      <c r="C917" s="12" t="s">
        <v>5297</v>
      </c>
      <c r="D917" s="5" t="s">
        <v>8169</v>
      </c>
      <c r="E917" s="50">
        <v>102406</v>
      </c>
      <c r="F917" s="50"/>
      <c r="G917" s="51">
        <v>5905123284281</v>
      </c>
      <c r="H917" s="51"/>
      <c r="I917" s="11" t="s">
        <v>1421</v>
      </c>
      <c r="J917" s="6" t="s">
        <v>2988</v>
      </c>
      <c r="K917" s="12" t="s">
        <v>1398</v>
      </c>
      <c r="L917" s="7" t="s">
        <v>2735</v>
      </c>
      <c r="M917" s="7" t="s">
        <v>2984</v>
      </c>
      <c r="N917" s="17">
        <v>729</v>
      </c>
      <c r="O917" s="17">
        <v>252</v>
      </c>
      <c r="P917" s="17">
        <v>252</v>
      </c>
      <c r="Q917" s="17">
        <v>252</v>
      </c>
      <c r="R917" s="17"/>
      <c r="S917" s="17"/>
      <c r="T917" s="17" t="str">
        <f t="shared" si="97"/>
        <v>252</v>
      </c>
      <c r="U917" s="15"/>
      <c r="V917" s="29"/>
      <c r="W917" s="17">
        <f t="shared" si="98"/>
        <v>259.56</v>
      </c>
      <c r="X917" s="62">
        <v>0.3</v>
      </c>
      <c r="Y917" s="17">
        <f t="shared" si="94"/>
        <v>370.8</v>
      </c>
      <c r="Z917" s="21">
        <f t="shared" si="99"/>
        <v>371</v>
      </c>
      <c r="AA917" s="17">
        <f t="shared" si="95"/>
        <v>371</v>
      </c>
      <c r="AB917" s="17">
        <f t="shared" si="96"/>
        <v>729</v>
      </c>
    </row>
    <row r="918" spans="1:28" customFormat="1" ht="15" customHeight="1" x14ac:dyDescent="0.3">
      <c r="A918" s="116"/>
      <c r="B918" s="12" t="s">
        <v>4199</v>
      </c>
      <c r="C918" s="12" t="s">
        <v>5298</v>
      </c>
      <c r="D918" s="5" t="s">
        <v>8169</v>
      </c>
      <c r="E918" s="50">
        <v>102407</v>
      </c>
      <c r="F918" s="50"/>
      <c r="G918" s="51">
        <v>5905123284298</v>
      </c>
      <c r="H918" s="51"/>
      <c r="I918" s="11" t="s">
        <v>1422</v>
      </c>
      <c r="J918" s="6" t="s">
        <v>2988</v>
      </c>
      <c r="K918" s="12" t="s">
        <v>1398</v>
      </c>
      <c r="L918" s="7" t="s">
        <v>2735</v>
      </c>
      <c r="M918" s="7" t="s">
        <v>2984</v>
      </c>
      <c r="N918" s="17">
        <v>729</v>
      </c>
      <c r="O918" s="17">
        <v>252</v>
      </c>
      <c r="P918" s="17">
        <v>252</v>
      </c>
      <c r="Q918" s="17">
        <v>252</v>
      </c>
      <c r="R918" s="17"/>
      <c r="S918" s="17"/>
      <c r="T918" s="17" t="str">
        <f t="shared" si="97"/>
        <v>252</v>
      </c>
      <c r="U918" s="15"/>
      <c r="V918" s="29"/>
      <c r="W918" s="17">
        <f t="shared" si="98"/>
        <v>259.56</v>
      </c>
      <c r="X918" s="62">
        <v>0.3</v>
      </c>
      <c r="Y918" s="17">
        <f t="shared" si="94"/>
        <v>370.8</v>
      </c>
      <c r="Z918" s="21">
        <f t="shared" si="99"/>
        <v>371</v>
      </c>
      <c r="AA918" s="17">
        <f t="shared" si="95"/>
        <v>371</v>
      </c>
      <c r="AB918" s="17">
        <f t="shared" si="96"/>
        <v>729</v>
      </c>
    </row>
    <row r="919" spans="1:28" customFormat="1" ht="15" customHeight="1" x14ac:dyDescent="0.3">
      <c r="A919" s="116"/>
      <c r="B919" s="12" t="s">
        <v>4200</v>
      </c>
      <c r="C919" s="12" t="s">
        <v>5299</v>
      </c>
      <c r="D919" s="5" t="s">
        <v>8169</v>
      </c>
      <c r="E919" s="50">
        <v>102409</v>
      </c>
      <c r="F919" s="50"/>
      <c r="G919" s="51">
        <v>5905123284311</v>
      </c>
      <c r="H919" s="51"/>
      <c r="I919" s="11" t="s">
        <v>1423</v>
      </c>
      <c r="J919" s="6" t="s">
        <v>2988</v>
      </c>
      <c r="K919" s="12" t="s">
        <v>1398</v>
      </c>
      <c r="L919" s="7" t="s">
        <v>2736</v>
      </c>
      <c r="M919" s="7" t="s">
        <v>2984</v>
      </c>
      <c r="N919" s="17">
        <v>729</v>
      </c>
      <c r="O919" s="17">
        <v>252</v>
      </c>
      <c r="P919" s="17">
        <v>252</v>
      </c>
      <c r="Q919" s="17">
        <v>252</v>
      </c>
      <c r="R919" s="17"/>
      <c r="S919" s="17"/>
      <c r="T919" s="17" t="str">
        <f t="shared" si="97"/>
        <v>252</v>
      </c>
      <c r="U919" s="15"/>
      <c r="V919" s="29"/>
      <c r="W919" s="17">
        <f t="shared" si="98"/>
        <v>259.56</v>
      </c>
      <c r="X919" s="62">
        <v>0.3</v>
      </c>
      <c r="Y919" s="17">
        <f t="shared" si="94"/>
        <v>370.8</v>
      </c>
      <c r="Z919" s="21">
        <f t="shared" si="99"/>
        <v>371</v>
      </c>
      <c r="AA919" s="17">
        <f t="shared" si="95"/>
        <v>371</v>
      </c>
      <c r="AB919" s="17">
        <f t="shared" si="96"/>
        <v>729</v>
      </c>
    </row>
    <row r="920" spans="1:28" customFormat="1" ht="15" customHeight="1" x14ac:dyDescent="0.3">
      <c r="A920" s="116"/>
      <c r="B920" s="12" t="s">
        <v>4201</v>
      </c>
      <c r="C920" s="12" t="s">
        <v>5300</v>
      </c>
      <c r="D920" s="5" t="s">
        <v>8169</v>
      </c>
      <c r="E920" s="50">
        <v>102411</v>
      </c>
      <c r="F920" s="50"/>
      <c r="G920" s="51">
        <v>5905123284335</v>
      </c>
      <c r="H920" s="51"/>
      <c r="I920" s="11" t="s">
        <v>1424</v>
      </c>
      <c r="J920" s="6" t="s">
        <v>2988</v>
      </c>
      <c r="K920" s="12" t="s">
        <v>1398</v>
      </c>
      <c r="L920" s="7" t="s">
        <v>2737</v>
      </c>
      <c r="M920" s="7" t="s">
        <v>2984</v>
      </c>
      <c r="N920" s="17">
        <v>729</v>
      </c>
      <c r="O920" s="17">
        <v>252</v>
      </c>
      <c r="P920" s="17">
        <v>252</v>
      </c>
      <c r="Q920" s="17">
        <v>252</v>
      </c>
      <c r="R920" s="17"/>
      <c r="S920" s="17"/>
      <c r="T920" s="17" t="str">
        <f t="shared" si="97"/>
        <v>252</v>
      </c>
      <c r="U920" s="15"/>
      <c r="V920" s="29"/>
      <c r="W920" s="17">
        <f t="shared" si="98"/>
        <v>259.56</v>
      </c>
      <c r="X920" s="62">
        <v>0.3</v>
      </c>
      <c r="Y920" s="17">
        <f t="shared" si="94"/>
        <v>370.8</v>
      </c>
      <c r="Z920" s="21">
        <f t="shared" si="99"/>
        <v>371</v>
      </c>
      <c r="AA920" s="17">
        <f t="shared" si="95"/>
        <v>371</v>
      </c>
      <c r="AB920" s="17">
        <f t="shared" si="96"/>
        <v>729</v>
      </c>
    </row>
    <row r="921" spans="1:28" customFormat="1" ht="15" customHeight="1" x14ac:dyDescent="0.3">
      <c r="A921" s="116"/>
      <c r="B921" s="12" t="s">
        <v>4202</v>
      </c>
      <c r="C921" s="12" t="s">
        <v>5301</v>
      </c>
      <c r="D921" s="5" t="s">
        <v>8169</v>
      </c>
      <c r="E921" s="50">
        <v>102413</v>
      </c>
      <c r="F921" s="50"/>
      <c r="G921" s="51">
        <v>5905123284359</v>
      </c>
      <c r="H921" s="51"/>
      <c r="I921" s="11" t="s">
        <v>1425</v>
      </c>
      <c r="J921" s="6" t="s">
        <v>2988</v>
      </c>
      <c r="K921" s="12" t="s">
        <v>1398</v>
      </c>
      <c r="L921" s="7" t="s">
        <v>2738</v>
      </c>
      <c r="M921" s="7" t="s">
        <v>2984</v>
      </c>
      <c r="N921" s="17">
        <v>729</v>
      </c>
      <c r="O921" s="17">
        <v>252</v>
      </c>
      <c r="P921" s="17">
        <v>252</v>
      </c>
      <c r="Q921" s="17">
        <v>252</v>
      </c>
      <c r="R921" s="17"/>
      <c r="S921" s="17"/>
      <c r="T921" s="17" t="str">
        <f t="shared" si="97"/>
        <v>252</v>
      </c>
      <c r="U921" s="15"/>
      <c r="V921" s="29"/>
      <c r="W921" s="17">
        <f t="shared" si="98"/>
        <v>259.56</v>
      </c>
      <c r="X921" s="62">
        <v>0.3</v>
      </c>
      <c r="Y921" s="17">
        <f t="shared" si="94"/>
        <v>370.8</v>
      </c>
      <c r="Z921" s="21">
        <f t="shared" si="99"/>
        <v>371</v>
      </c>
      <c r="AA921" s="17">
        <f t="shared" si="95"/>
        <v>371</v>
      </c>
      <c r="AB921" s="17">
        <f t="shared" si="96"/>
        <v>729</v>
      </c>
    </row>
    <row r="922" spans="1:28" customFormat="1" ht="15" customHeight="1" x14ac:dyDescent="0.3">
      <c r="A922" s="116"/>
      <c r="B922" s="12" t="s">
        <v>4203</v>
      </c>
      <c r="C922" s="12" t="s">
        <v>5302</v>
      </c>
      <c r="D922" s="5" t="s">
        <v>8169</v>
      </c>
      <c r="E922" s="50">
        <v>102415</v>
      </c>
      <c r="F922" s="50"/>
      <c r="G922" s="51">
        <v>5905123284373</v>
      </c>
      <c r="H922" s="51"/>
      <c r="I922" s="11" t="s">
        <v>1426</v>
      </c>
      <c r="J922" s="6" t="s">
        <v>2988</v>
      </c>
      <c r="K922" s="12" t="s">
        <v>1398</v>
      </c>
      <c r="L922" s="7" t="s">
        <v>2739</v>
      </c>
      <c r="M922" s="7" t="s">
        <v>2984</v>
      </c>
      <c r="N922" s="17">
        <v>729</v>
      </c>
      <c r="O922" s="17">
        <v>252</v>
      </c>
      <c r="P922" s="17">
        <v>252</v>
      </c>
      <c r="Q922" s="17">
        <v>252</v>
      </c>
      <c r="R922" s="17"/>
      <c r="S922" s="17"/>
      <c r="T922" s="17" t="str">
        <f t="shared" si="97"/>
        <v>252</v>
      </c>
      <c r="U922" s="15"/>
      <c r="V922" s="29"/>
      <c r="W922" s="17">
        <f t="shared" si="98"/>
        <v>259.56</v>
      </c>
      <c r="X922" s="62">
        <v>0.3</v>
      </c>
      <c r="Y922" s="17">
        <f t="shared" si="94"/>
        <v>370.8</v>
      </c>
      <c r="Z922" s="21">
        <f t="shared" si="99"/>
        <v>371</v>
      </c>
      <c r="AA922" s="17">
        <f t="shared" si="95"/>
        <v>371</v>
      </c>
      <c r="AB922" s="17">
        <f t="shared" si="96"/>
        <v>729</v>
      </c>
    </row>
    <row r="923" spans="1:28" customFormat="1" ht="15" customHeight="1" x14ac:dyDescent="0.3">
      <c r="A923" s="116"/>
      <c r="B923" s="12" t="s">
        <v>4204</v>
      </c>
      <c r="C923" s="12" t="s">
        <v>5303</v>
      </c>
      <c r="D923" s="5" t="s">
        <v>8169</v>
      </c>
      <c r="E923" s="50">
        <v>102637</v>
      </c>
      <c r="F923" s="50"/>
      <c r="G923" s="51">
        <v>5905123287350</v>
      </c>
      <c r="H923" s="51"/>
      <c r="I923" s="11" t="s">
        <v>1427</v>
      </c>
      <c r="J923" s="6" t="s">
        <v>2988</v>
      </c>
      <c r="K923" s="12" t="s">
        <v>1398</v>
      </c>
      <c r="L923" s="7" t="s">
        <v>2863</v>
      </c>
      <c r="M923" s="7" t="s">
        <v>2984</v>
      </c>
      <c r="N923" s="17">
        <v>729</v>
      </c>
      <c r="O923" s="17">
        <v>252</v>
      </c>
      <c r="P923" s="17">
        <v>252</v>
      </c>
      <c r="Q923" s="17">
        <v>252</v>
      </c>
      <c r="R923" s="17"/>
      <c r="S923" s="17"/>
      <c r="T923" s="17" t="str">
        <f t="shared" si="97"/>
        <v>252</v>
      </c>
      <c r="U923" s="15"/>
      <c r="V923" s="29"/>
      <c r="W923" s="17">
        <f t="shared" si="98"/>
        <v>259.56</v>
      </c>
      <c r="X923" s="62">
        <v>0.3</v>
      </c>
      <c r="Y923" s="17">
        <f t="shared" si="94"/>
        <v>370.8</v>
      </c>
      <c r="Z923" s="21">
        <f t="shared" si="99"/>
        <v>371</v>
      </c>
      <c r="AA923" s="17">
        <f t="shared" si="95"/>
        <v>371</v>
      </c>
      <c r="AB923" s="17">
        <f t="shared" si="96"/>
        <v>729</v>
      </c>
    </row>
    <row r="924" spans="1:28" customFormat="1" ht="15" customHeight="1" x14ac:dyDescent="0.3">
      <c r="A924" s="116"/>
      <c r="B924" s="12" t="s">
        <v>4205</v>
      </c>
      <c r="C924" s="12" t="s">
        <v>5304</v>
      </c>
      <c r="D924" s="5" t="s">
        <v>8169</v>
      </c>
      <c r="E924" s="50">
        <v>102664</v>
      </c>
      <c r="F924" s="50"/>
      <c r="G924" s="51">
        <v>5905123287626</v>
      </c>
      <c r="H924" s="51"/>
      <c r="I924" s="11" t="s">
        <v>1428</v>
      </c>
      <c r="J924" s="6" t="s">
        <v>2988</v>
      </c>
      <c r="K924" s="12" t="s">
        <v>1398</v>
      </c>
      <c r="L924" s="7" t="s">
        <v>2864</v>
      </c>
      <c r="M924" s="7" t="s">
        <v>2984</v>
      </c>
      <c r="N924" s="17">
        <v>1249</v>
      </c>
      <c r="O924" s="17">
        <v>504</v>
      </c>
      <c r="P924" s="17">
        <v>504</v>
      </c>
      <c r="Q924" s="17">
        <v>504</v>
      </c>
      <c r="R924" s="17"/>
      <c r="S924" s="17"/>
      <c r="T924" s="17" t="str">
        <f t="shared" si="97"/>
        <v>504</v>
      </c>
      <c r="U924" s="15"/>
      <c r="V924" s="29"/>
      <c r="W924" s="17">
        <f t="shared" si="98"/>
        <v>519.12</v>
      </c>
      <c r="X924" s="62">
        <v>0.3</v>
      </c>
      <c r="Y924" s="17">
        <f t="shared" si="94"/>
        <v>741.6</v>
      </c>
      <c r="Z924" s="21">
        <f t="shared" si="99"/>
        <v>742</v>
      </c>
      <c r="AA924" s="17">
        <f t="shared" si="95"/>
        <v>742</v>
      </c>
      <c r="AB924" s="17">
        <f t="shared" si="96"/>
        <v>1249</v>
      </c>
    </row>
    <row r="925" spans="1:28" customFormat="1" ht="15" customHeight="1" x14ac:dyDescent="0.3">
      <c r="A925" s="116"/>
      <c r="B925" s="12" t="s">
        <v>4206</v>
      </c>
      <c r="C925" s="12" t="s">
        <v>5305</v>
      </c>
      <c r="D925" s="5" t="s">
        <v>8169</v>
      </c>
      <c r="E925" s="50">
        <v>102665</v>
      </c>
      <c r="F925" s="50"/>
      <c r="G925" s="51">
        <v>5905123287633</v>
      </c>
      <c r="H925" s="51"/>
      <c r="I925" s="11" t="s">
        <v>1429</v>
      </c>
      <c r="J925" s="6" t="s">
        <v>2988</v>
      </c>
      <c r="K925" s="12" t="s">
        <v>1398</v>
      </c>
      <c r="L925" s="7" t="s">
        <v>2737</v>
      </c>
      <c r="M925" s="7" t="s">
        <v>2984</v>
      </c>
      <c r="N925" s="17">
        <v>1249</v>
      </c>
      <c r="O925" s="17">
        <v>504</v>
      </c>
      <c r="P925" s="17">
        <v>504</v>
      </c>
      <c r="Q925" s="17">
        <v>504</v>
      </c>
      <c r="R925" s="17"/>
      <c r="S925" s="17"/>
      <c r="T925" s="17" t="str">
        <f t="shared" si="97"/>
        <v>504</v>
      </c>
      <c r="U925" s="15"/>
      <c r="V925" s="29"/>
      <c r="W925" s="17">
        <f t="shared" si="98"/>
        <v>519.12</v>
      </c>
      <c r="X925" s="62">
        <v>0.3</v>
      </c>
      <c r="Y925" s="17">
        <f t="shared" si="94"/>
        <v>741.6</v>
      </c>
      <c r="Z925" s="21">
        <f t="shared" si="99"/>
        <v>742</v>
      </c>
      <c r="AA925" s="17">
        <f t="shared" si="95"/>
        <v>742</v>
      </c>
      <c r="AB925" s="17">
        <f t="shared" si="96"/>
        <v>1249</v>
      </c>
    </row>
    <row r="926" spans="1:28" customFormat="1" ht="15" customHeight="1" x14ac:dyDescent="0.3">
      <c r="A926" s="116"/>
      <c r="B926" s="12" t="s">
        <v>4207</v>
      </c>
      <c r="C926" s="12" t="s">
        <v>5306</v>
      </c>
      <c r="D926" s="5" t="s">
        <v>8169</v>
      </c>
      <c r="E926" s="50">
        <v>102666</v>
      </c>
      <c r="F926" s="50"/>
      <c r="G926" s="51">
        <v>5905123287640</v>
      </c>
      <c r="H926" s="51"/>
      <c r="I926" s="11" t="s">
        <v>1430</v>
      </c>
      <c r="J926" s="6" t="s">
        <v>2988</v>
      </c>
      <c r="K926" s="12" t="s">
        <v>1398</v>
      </c>
      <c r="L926" s="7" t="s">
        <v>2865</v>
      </c>
      <c r="M926" s="7" t="s">
        <v>2984</v>
      </c>
      <c r="N926" s="17">
        <v>1249</v>
      </c>
      <c r="O926" s="17">
        <v>504</v>
      </c>
      <c r="P926" s="17">
        <v>504</v>
      </c>
      <c r="Q926" s="17">
        <v>504</v>
      </c>
      <c r="R926" s="17"/>
      <c r="S926" s="17"/>
      <c r="T926" s="17" t="str">
        <f t="shared" si="97"/>
        <v>504</v>
      </c>
      <c r="U926" s="15"/>
      <c r="V926" s="29"/>
      <c r="W926" s="17">
        <f t="shared" si="98"/>
        <v>519.12</v>
      </c>
      <c r="X926" s="62">
        <v>0.3</v>
      </c>
      <c r="Y926" s="17">
        <f t="shared" si="94"/>
        <v>741.6</v>
      </c>
      <c r="Z926" s="21">
        <f t="shared" si="99"/>
        <v>742</v>
      </c>
      <c r="AA926" s="17">
        <f t="shared" si="95"/>
        <v>742</v>
      </c>
      <c r="AB926" s="17">
        <f t="shared" si="96"/>
        <v>1249</v>
      </c>
    </row>
    <row r="927" spans="1:28" customFormat="1" ht="15" customHeight="1" x14ac:dyDescent="0.3">
      <c r="A927" s="116"/>
      <c r="B927" s="12" t="s">
        <v>4208</v>
      </c>
      <c r="C927" s="12" t="s">
        <v>5307</v>
      </c>
      <c r="D927" s="5" t="s">
        <v>8169</v>
      </c>
      <c r="E927" s="50">
        <v>102667</v>
      </c>
      <c r="F927" s="50"/>
      <c r="G927" s="51">
        <v>5905123287657</v>
      </c>
      <c r="H927" s="51"/>
      <c r="I927" s="11" t="s">
        <v>1431</v>
      </c>
      <c r="J927" s="6" t="s">
        <v>2988</v>
      </c>
      <c r="K927" s="12" t="s">
        <v>1398</v>
      </c>
      <c r="L927" s="7" t="s">
        <v>2866</v>
      </c>
      <c r="M927" s="7" t="s">
        <v>2984</v>
      </c>
      <c r="N927" s="17">
        <v>1249</v>
      </c>
      <c r="O927" s="17">
        <v>504</v>
      </c>
      <c r="P927" s="17">
        <v>504</v>
      </c>
      <c r="Q927" s="17">
        <v>504</v>
      </c>
      <c r="R927" s="17"/>
      <c r="S927" s="17"/>
      <c r="T927" s="17" t="str">
        <f t="shared" si="97"/>
        <v>504</v>
      </c>
      <c r="U927" s="15"/>
      <c r="V927" s="29"/>
      <c r="W927" s="17">
        <f t="shared" si="98"/>
        <v>519.12</v>
      </c>
      <c r="X927" s="62">
        <v>0.3</v>
      </c>
      <c r="Y927" s="17">
        <f t="shared" si="94"/>
        <v>741.6</v>
      </c>
      <c r="Z927" s="21">
        <f t="shared" si="99"/>
        <v>742</v>
      </c>
      <c r="AA927" s="17">
        <f t="shared" si="95"/>
        <v>742</v>
      </c>
      <c r="AB927" s="17">
        <f t="shared" si="96"/>
        <v>1249</v>
      </c>
    </row>
    <row r="928" spans="1:28" customFormat="1" ht="15" customHeight="1" x14ac:dyDescent="0.3">
      <c r="A928" s="116"/>
      <c r="B928" s="12" t="s">
        <v>4209</v>
      </c>
      <c r="C928" s="12" t="s">
        <v>5308</v>
      </c>
      <c r="D928" s="5" t="s">
        <v>8169</v>
      </c>
      <c r="E928" s="50">
        <v>102662</v>
      </c>
      <c r="F928" s="50"/>
      <c r="G928" s="51">
        <v>5905123287602</v>
      </c>
      <c r="H928" s="51"/>
      <c r="I928" s="11" t="s">
        <v>1432</v>
      </c>
      <c r="J928" s="6" t="s">
        <v>2988</v>
      </c>
      <c r="K928" s="12" t="s">
        <v>1398</v>
      </c>
      <c r="L928" s="7" t="s">
        <v>2863</v>
      </c>
      <c r="M928" s="7" t="s">
        <v>2984</v>
      </c>
      <c r="N928" s="17">
        <v>1249</v>
      </c>
      <c r="O928" s="17">
        <v>504</v>
      </c>
      <c r="P928" s="17">
        <v>504</v>
      </c>
      <c r="Q928" s="17">
        <v>504</v>
      </c>
      <c r="R928" s="17"/>
      <c r="S928" s="17"/>
      <c r="T928" s="17" t="str">
        <f t="shared" si="97"/>
        <v>504</v>
      </c>
      <c r="U928" s="15"/>
      <c r="V928" s="29"/>
      <c r="W928" s="17">
        <f t="shared" si="98"/>
        <v>519.12</v>
      </c>
      <c r="X928" s="62">
        <v>0.3</v>
      </c>
      <c r="Y928" s="17">
        <f t="shared" si="94"/>
        <v>741.6</v>
      </c>
      <c r="Z928" s="21">
        <f t="shared" si="99"/>
        <v>742</v>
      </c>
      <c r="AA928" s="17">
        <f t="shared" si="95"/>
        <v>742</v>
      </c>
      <c r="AB928" s="17">
        <f t="shared" si="96"/>
        <v>1249</v>
      </c>
    </row>
    <row r="929" spans="1:28" customFormat="1" ht="15" customHeight="1" x14ac:dyDescent="0.3">
      <c r="A929" s="116"/>
      <c r="B929" s="12" t="s">
        <v>4210</v>
      </c>
      <c r="C929" s="12" t="s">
        <v>5309</v>
      </c>
      <c r="D929" s="5" t="s">
        <v>8169</v>
      </c>
      <c r="E929" s="50">
        <v>102663</v>
      </c>
      <c r="F929" s="50"/>
      <c r="G929" s="51">
        <v>5905123287619</v>
      </c>
      <c r="H929" s="51"/>
      <c r="I929" s="11" t="s">
        <v>1433</v>
      </c>
      <c r="J929" s="6" t="s">
        <v>2988</v>
      </c>
      <c r="K929" s="12" t="s">
        <v>1398</v>
      </c>
      <c r="L929" s="7" t="s">
        <v>2867</v>
      </c>
      <c r="M929" s="7" t="s">
        <v>2984</v>
      </c>
      <c r="N929" s="17">
        <v>1249</v>
      </c>
      <c r="O929" s="17">
        <v>504</v>
      </c>
      <c r="P929" s="17">
        <v>504</v>
      </c>
      <c r="Q929" s="17">
        <v>504</v>
      </c>
      <c r="R929" s="17"/>
      <c r="S929" s="17"/>
      <c r="T929" s="17" t="str">
        <f t="shared" si="97"/>
        <v>504</v>
      </c>
      <c r="U929" s="15"/>
      <c r="V929" s="29"/>
      <c r="W929" s="17">
        <f t="shared" si="98"/>
        <v>519.12</v>
      </c>
      <c r="X929" s="62">
        <v>0.3</v>
      </c>
      <c r="Y929" s="17">
        <f t="shared" si="94"/>
        <v>741.6</v>
      </c>
      <c r="Z929" s="21">
        <f t="shared" si="99"/>
        <v>742</v>
      </c>
      <c r="AA929" s="17">
        <f t="shared" si="95"/>
        <v>742</v>
      </c>
      <c r="AB929" s="17">
        <f t="shared" si="96"/>
        <v>1249</v>
      </c>
    </row>
    <row r="930" spans="1:28" customFormat="1" ht="15" customHeight="1" x14ac:dyDescent="0.3">
      <c r="A930" s="116"/>
      <c r="B930" s="12" t="s">
        <v>4211</v>
      </c>
      <c r="C930" s="12" t="s">
        <v>5310</v>
      </c>
      <c r="D930" s="5" t="s">
        <v>8169</v>
      </c>
      <c r="E930" s="50">
        <v>103509</v>
      </c>
      <c r="F930" s="50"/>
      <c r="G930" s="51">
        <v>5905490005830</v>
      </c>
      <c r="H930" s="51"/>
      <c r="I930" s="11" t="s">
        <v>1434</v>
      </c>
      <c r="J930" s="6" t="s">
        <v>2988</v>
      </c>
      <c r="K930" s="12" t="s">
        <v>1398</v>
      </c>
      <c r="L930" s="7" t="s">
        <v>2864</v>
      </c>
      <c r="M930" s="7" t="s">
        <v>2984</v>
      </c>
      <c r="N930" s="17">
        <v>1499</v>
      </c>
      <c r="O930" s="17">
        <v>633</v>
      </c>
      <c r="P930" s="17">
        <v>633</v>
      </c>
      <c r="Q930" s="17">
        <v>633</v>
      </c>
      <c r="R930" s="17"/>
      <c r="S930" s="17"/>
      <c r="T930" s="17" t="str">
        <f t="shared" si="97"/>
        <v>633</v>
      </c>
      <c r="U930" s="15"/>
      <c r="V930" s="29"/>
      <c r="W930" s="17">
        <f t="shared" si="98"/>
        <v>651.99</v>
      </c>
      <c r="X930" s="62">
        <v>0.3</v>
      </c>
      <c r="Y930" s="17">
        <f t="shared" si="94"/>
        <v>931.41428571428582</v>
      </c>
      <c r="Z930" s="21">
        <f t="shared" si="99"/>
        <v>931</v>
      </c>
      <c r="AA930" s="17">
        <f t="shared" si="95"/>
        <v>931</v>
      </c>
      <c r="AB930" s="17">
        <f t="shared" si="96"/>
        <v>1499</v>
      </c>
    </row>
    <row r="931" spans="1:28" customFormat="1" ht="15" customHeight="1" x14ac:dyDescent="0.3">
      <c r="A931" s="116"/>
      <c r="B931" s="12" t="s">
        <v>4212</v>
      </c>
      <c r="C931" s="12" t="s">
        <v>5311</v>
      </c>
      <c r="D931" s="5" t="s">
        <v>8169</v>
      </c>
      <c r="E931" s="50">
        <v>103510</v>
      </c>
      <c r="F931" s="50"/>
      <c r="G931" s="51">
        <v>5905490005847</v>
      </c>
      <c r="H931" s="51"/>
      <c r="I931" s="11" t="s">
        <v>1435</v>
      </c>
      <c r="J931" s="6" t="s">
        <v>2988</v>
      </c>
      <c r="K931" s="12" t="s">
        <v>1398</v>
      </c>
      <c r="L931" s="7" t="s">
        <v>2737</v>
      </c>
      <c r="M931" s="7" t="s">
        <v>2984</v>
      </c>
      <c r="N931" s="17">
        <v>1499</v>
      </c>
      <c r="O931" s="17">
        <v>633</v>
      </c>
      <c r="P931" s="17">
        <v>633</v>
      </c>
      <c r="Q931" s="17">
        <v>633</v>
      </c>
      <c r="R931" s="17"/>
      <c r="S931" s="17"/>
      <c r="T931" s="17" t="str">
        <f t="shared" si="97"/>
        <v>633</v>
      </c>
      <c r="U931" s="15"/>
      <c r="V931" s="29"/>
      <c r="W931" s="17">
        <f t="shared" si="98"/>
        <v>651.99</v>
      </c>
      <c r="X931" s="62">
        <v>0.3</v>
      </c>
      <c r="Y931" s="17">
        <f t="shared" si="94"/>
        <v>931.41428571428582</v>
      </c>
      <c r="Z931" s="21">
        <f t="shared" si="99"/>
        <v>931</v>
      </c>
      <c r="AA931" s="17">
        <f t="shared" si="95"/>
        <v>931</v>
      </c>
      <c r="AB931" s="17">
        <f t="shared" si="96"/>
        <v>1499</v>
      </c>
    </row>
    <row r="932" spans="1:28" customFormat="1" ht="15" customHeight="1" x14ac:dyDescent="0.3">
      <c r="A932" s="116"/>
      <c r="B932" s="12" t="s">
        <v>4213</v>
      </c>
      <c r="C932" s="12" t="s">
        <v>5312</v>
      </c>
      <c r="D932" s="5" t="s">
        <v>8169</v>
      </c>
      <c r="E932" s="50">
        <v>103511</v>
      </c>
      <c r="F932" s="50"/>
      <c r="G932" s="51">
        <v>5905490005854</v>
      </c>
      <c r="H932" s="51"/>
      <c r="I932" s="11" t="s">
        <v>1436</v>
      </c>
      <c r="J932" s="6" t="s">
        <v>2988</v>
      </c>
      <c r="K932" s="12" t="s">
        <v>1398</v>
      </c>
      <c r="L932" s="7" t="s">
        <v>2865</v>
      </c>
      <c r="M932" s="7" t="s">
        <v>2984</v>
      </c>
      <c r="N932" s="17">
        <v>1499</v>
      </c>
      <c r="O932" s="17">
        <v>633</v>
      </c>
      <c r="P932" s="17">
        <v>633</v>
      </c>
      <c r="Q932" s="17">
        <v>633</v>
      </c>
      <c r="R932" s="17"/>
      <c r="S932" s="17"/>
      <c r="T932" s="17" t="str">
        <f t="shared" si="97"/>
        <v>633</v>
      </c>
      <c r="U932" s="15"/>
      <c r="V932" s="29"/>
      <c r="W932" s="17">
        <f t="shared" si="98"/>
        <v>651.99</v>
      </c>
      <c r="X932" s="62">
        <v>0.3</v>
      </c>
      <c r="Y932" s="17">
        <f t="shared" si="94"/>
        <v>931.41428571428582</v>
      </c>
      <c r="Z932" s="21">
        <f t="shared" si="99"/>
        <v>931</v>
      </c>
      <c r="AA932" s="17">
        <f t="shared" si="95"/>
        <v>931</v>
      </c>
      <c r="AB932" s="17">
        <f t="shared" si="96"/>
        <v>1499</v>
      </c>
    </row>
    <row r="933" spans="1:28" customFormat="1" ht="15" customHeight="1" x14ac:dyDescent="0.3">
      <c r="A933" s="116"/>
      <c r="B933" s="12" t="s">
        <v>4214</v>
      </c>
      <c r="C933" s="12" t="s">
        <v>5313</v>
      </c>
      <c r="D933" s="5" t="s">
        <v>8169</v>
      </c>
      <c r="E933" s="50">
        <v>103512</v>
      </c>
      <c r="F933" s="50"/>
      <c r="G933" s="51">
        <v>5905490005861</v>
      </c>
      <c r="H933" s="51"/>
      <c r="I933" s="11" t="s">
        <v>1437</v>
      </c>
      <c r="J933" s="6" t="s">
        <v>2988</v>
      </c>
      <c r="K933" s="12" t="s">
        <v>1398</v>
      </c>
      <c r="L933" s="7" t="s">
        <v>2866</v>
      </c>
      <c r="M933" s="7" t="s">
        <v>2984</v>
      </c>
      <c r="N933" s="17">
        <v>1499</v>
      </c>
      <c r="O933" s="17">
        <v>633</v>
      </c>
      <c r="P933" s="17">
        <v>633</v>
      </c>
      <c r="Q933" s="17">
        <v>633</v>
      </c>
      <c r="R933" s="17"/>
      <c r="S933" s="17"/>
      <c r="T933" s="17" t="str">
        <f t="shared" si="97"/>
        <v>633</v>
      </c>
      <c r="U933" s="15"/>
      <c r="V933" s="29"/>
      <c r="W933" s="17">
        <f t="shared" si="98"/>
        <v>651.99</v>
      </c>
      <c r="X933" s="62">
        <v>0.3</v>
      </c>
      <c r="Y933" s="17">
        <f t="shared" si="94"/>
        <v>931.41428571428582</v>
      </c>
      <c r="Z933" s="21">
        <f t="shared" si="99"/>
        <v>931</v>
      </c>
      <c r="AA933" s="17">
        <f t="shared" si="95"/>
        <v>931</v>
      </c>
      <c r="AB933" s="17">
        <f t="shared" si="96"/>
        <v>1499</v>
      </c>
    </row>
    <row r="934" spans="1:28" customFormat="1" ht="15" customHeight="1" x14ac:dyDescent="0.3">
      <c r="A934" s="116"/>
      <c r="B934" s="12" t="s">
        <v>4215</v>
      </c>
      <c r="C934" s="12" t="s">
        <v>5314</v>
      </c>
      <c r="D934" s="5" t="s">
        <v>8169</v>
      </c>
      <c r="E934" s="50">
        <v>103507</v>
      </c>
      <c r="F934" s="50"/>
      <c r="G934" s="51">
        <v>5905490005816</v>
      </c>
      <c r="H934" s="51"/>
      <c r="I934" s="11" t="s">
        <v>1438</v>
      </c>
      <c r="J934" s="6" t="s">
        <v>2988</v>
      </c>
      <c r="K934" s="12" t="s">
        <v>1398</v>
      </c>
      <c r="L934" s="7" t="s">
        <v>2863</v>
      </c>
      <c r="M934" s="7" t="s">
        <v>2984</v>
      </c>
      <c r="N934" s="17">
        <v>1499</v>
      </c>
      <c r="O934" s="17">
        <v>633</v>
      </c>
      <c r="P934" s="17">
        <v>633</v>
      </c>
      <c r="Q934" s="17">
        <v>633</v>
      </c>
      <c r="R934" s="17"/>
      <c r="S934" s="17"/>
      <c r="T934" s="17" t="str">
        <f t="shared" si="97"/>
        <v>633</v>
      </c>
      <c r="U934" s="15"/>
      <c r="V934" s="29"/>
      <c r="W934" s="17">
        <f t="shared" si="98"/>
        <v>651.99</v>
      </c>
      <c r="X934" s="62">
        <v>0.3</v>
      </c>
      <c r="Y934" s="17">
        <f t="shared" si="94"/>
        <v>931.41428571428582</v>
      </c>
      <c r="Z934" s="21">
        <f t="shared" si="99"/>
        <v>931</v>
      </c>
      <c r="AA934" s="17">
        <f t="shared" si="95"/>
        <v>931</v>
      </c>
      <c r="AB934" s="17">
        <f t="shared" si="96"/>
        <v>1499</v>
      </c>
    </row>
    <row r="935" spans="1:28" customFormat="1" ht="15" customHeight="1" x14ac:dyDescent="0.3">
      <c r="A935" s="116"/>
      <c r="B935" s="12" t="s">
        <v>4216</v>
      </c>
      <c r="C935" s="12" t="s">
        <v>5315</v>
      </c>
      <c r="D935" s="5" t="s">
        <v>8169</v>
      </c>
      <c r="E935" s="50">
        <v>103508</v>
      </c>
      <c r="F935" s="50"/>
      <c r="G935" s="51">
        <v>5905490005823</v>
      </c>
      <c r="H935" s="51"/>
      <c r="I935" s="11" t="s">
        <v>1439</v>
      </c>
      <c r="J935" s="6" t="s">
        <v>2988</v>
      </c>
      <c r="K935" s="12" t="s">
        <v>1398</v>
      </c>
      <c r="L935" s="7" t="s">
        <v>2867</v>
      </c>
      <c r="M935" s="7" t="s">
        <v>2984</v>
      </c>
      <c r="N935" s="17">
        <v>1499</v>
      </c>
      <c r="O935" s="17">
        <v>633</v>
      </c>
      <c r="P935" s="17">
        <v>633</v>
      </c>
      <c r="Q935" s="17">
        <v>633</v>
      </c>
      <c r="R935" s="17"/>
      <c r="S935" s="17"/>
      <c r="T935" s="17" t="str">
        <f t="shared" si="97"/>
        <v>633</v>
      </c>
      <c r="U935" s="15"/>
      <c r="V935" s="29"/>
      <c r="W935" s="17">
        <f t="shared" si="98"/>
        <v>651.99</v>
      </c>
      <c r="X935" s="62">
        <v>0.3</v>
      </c>
      <c r="Y935" s="17">
        <f t="shared" si="94"/>
        <v>931.41428571428582</v>
      </c>
      <c r="Z935" s="21">
        <f t="shared" si="99"/>
        <v>931</v>
      </c>
      <c r="AA935" s="17">
        <f t="shared" si="95"/>
        <v>931</v>
      </c>
      <c r="AB935" s="17">
        <f t="shared" si="96"/>
        <v>1499</v>
      </c>
    </row>
    <row r="936" spans="1:28" customFormat="1" ht="15" customHeight="1" x14ac:dyDescent="0.3">
      <c r="A936" s="116"/>
      <c r="B936" s="12" t="s">
        <v>4217</v>
      </c>
      <c r="C936" s="12" t="s">
        <v>5316</v>
      </c>
      <c r="D936" s="5" t="s">
        <v>8169</v>
      </c>
      <c r="E936" s="50">
        <v>102402</v>
      </c>
      <c r="F936" s="50"/>
      <c r="G936" s="51">
        <v>5905123284243</v>
      </c>
      <c r="H936" s="51"/>
      <c r="I936" s="11" t="s">
        <v>1440</v>
      </c>
      <c r="J936" s="6" t="s">
        <v>2988</v>
      </c>
      <c r="K936" s="12" t="s">
        <v>1398</v>
      </c>
      <c r="L936" s="7" t="s">
        <v>2736</v>
      </c>
      <c r="M936" s="7" t="s">
        <v>2984</v>
      </c>
      <c r="N936" s="17">
        <v>369</v>
      </c>
      <c r="O936" s="17">
        <v>129</v>
      </c>
      <c r="P936" s="17">
        <v>129</v>
      </c>
      <c r="Q936" s="17">
        <v>129</v>
      </c>
      <c r="R936" s="17"/>
      <c r="S936" s="17"/>
      <c r="T936" s="17" t="str">
        <f t="shared" si="97"/>
        <v>129</v>
      </c>
      <c r="U936" s="15"/>
      <c r="V936" s="29"/>
      <c r="W936" s="17">
        <f t="shared" si="98"/>
        <v>132.87</v>
      </c>
      <c r="X936" s="62">
        <v>0.3</v>
      </c>
      <c r="Y936" s="17">
        <f t="shared" si="94"/>
        <v>189.81428571428575</v>
      </c>
      <c r="Z936" s="21">
        <f t="shared" si="99"/>
        <v>190</v>
      </c>
      <c r="AA936" s="17">
        <f t="shared" si="95"/>
        <v>190</v>
      </c>
      <c r="AB936" s="17">
        <f t="shared" si="96"/>
        <v>369</v>
      </c>
    </row>
    <row r="937" spans="1:28" customFormat="1" ht="15" customHeight="1" x14ac:dyDescent="0.3">
      <c r="A937" s="116"/>
      <c r="B937" s="12" t="s">
        <v>4218</v>
      </c>
      <c r="C937" s="12" t="s">
        <v>5317</v>
      </c>
      <c r="D937" s="5" t="s">
        <v>8169</v>
      </c>
      <c r="E937" s="50">
        <v>102403</v>
      </c>
      <c r="F937" s="50"/>
      <c r="G937" s="51">
        <v>5905123284250</v>
      </c>
      <c r="H937" s="51"/>
      <c r="I937" s="11" t="s">
        <v>1441</v>
      </c>
      <c r="J937" s="6" t="s">
        <v>2988</v>
      </c>
      <c r="K937" s="12" t="s">
        <v>1398</v>
      </c>
      <c r="L937" s="7" t="s">
        <v>2737</v>
      </c>
      <c r="M937" s="7" t="s">
        <v>2984</v>
      </c>
      <c r="N937" s="17">
        <v>369</v>
      </c>
      <c r="O937" s="17">
        <v>129</v>
      </c>
      <c r="P937" s="17">
        <v>129</v>
      </c>
      <c r="Q937" s="17">
        <v>129</v>
      </c>
      <c r="R937" s="17"/>
      <c r="S937" s="17"/>
      <c r="T937" s="17" t="str">
        <f t="shared" si="97"/>
        <v>129</v>
      </c>
      <c r="U937" s="15"/>
      <c r="V937" s="29"/>
      <c r="W937" s="17">
        <f t="shared" si="98"/>
        <v>132.87</v>
      </c>
      <c r="X937" s="62">
        <v>0.3</v>
      </c>
      <c r="Y937" s="17">
        <f t="shared" si="94"/>
        <v>189.81428571428575</v>
      </c>
      <c r="Z937" s="21">
        <f t="shared" si="99"/>
        <v>190</v>
      </c>
      <c r="AA937" s="17">
        <f t="shared" si="95"/>
        <v>190</v>
      </c>
      <c r="AB937" s="17">
        <f t="shared" si="96"/>
        <v>369</v>
      </c>
    </row>
    <row r="938" spans="1:28" customFormat="1" ht="15" customHeight="1" x14ac:dyDescent="0.3">
      <c r="A938" s="116"/>
      <c r="B938" s="12" t="s">
        <v>4219</v>
      </c>
      <c r="C938" s="12" t="s">
        <v>5318</v>
      </c>
      <c r="D938" s="5" t="s">
        <v>8169</v>
      </c>
      <c r="E938" s="50">
        <v>102404</v>
      </c>
      <c r="F938" s="50"/>
      <c r="G938" s="51">
        <v>5905123284267</v>
      </c>
      <c r="H938" s="51"/>
      <c r="I938" s="11" t="s">
        <v>1442</v>
      </c>
      <c r="J938" s="6" t="s">
        <v>2988</v>
      </c>
      <c r="K938" s="12" t="s">
        <v>1398</v>
      </c>
      <c r="L938" s="7" t="s">
        <v>2738</v>
      </c>
      <c r="M938" s="7" t="s">
        <v>2984</v>
      </c>
      <c r="N938" s="17">
        <v>369</v>
      </c>
      <c r="O938" s="17">
        <v>129</v>
      </c>
      <c r="P938" s="17">
        <v>129</v>
      </c>
      <c r="Q938" s="17">
        <v>129</v>
      </c>
      <c r="R938" s="17"/>
      <c r="S938" s="17"/>
      <c r="T938" s="17" t="str">
        <f t="shared" si="97"/>
        <v>129</v>
      </c>
      <c r="U938" s="15"/>
      <c r="V938" s="29"/>
      <c r="W938" s="17">
        <f t="shared" si="98"/>
        <v>132.87</v>
      </c>
      <c r="X938" s="62">
        <v>0.3</v>
      </c>
      <c r="Y938" s="17">
        <f t="shared" si="94"/>
        <v>189.81428571428575</v>
      </c>
      <c r="Z938" s="21">
        <f t="shared" si="99"/>
        <v>190</v>
      </c>
      <c r="AA938" s="17">
        <f t="shared" si="95"/>
        <v>190</v>
      </c>
      <c r="AB938" s="17">
        <f t="shared" si="96"/>
        <v>369</v>
      </c>
    </row>
    <row r="939" spans="1:28" customFormat="1" ht="15" customHeight="1" x14ac:dyDescent="0.3">
      <c r="A939" s="116"/>
      <c r="B939" s="12" t="s">
        <v>4220</v>
      </c>
      <c r="C939" s="12" t="s">
        <v>5319</v>
      </c>
      <c r="D939" s="5" t="s">
        <v>8169</v>
      </c>
      <c r="E939" s="50">
        <v>102405</v>
      </c>
      <c r="F939" s="50"/>
      <c r="G939" s="51">
        <v>5905123284274</v>
      </c>
      <c r="H939" s="51"/>
      <c r="I939" s="11" t="s">
        <v>1443</v>
      </c>
      <c r="J939" s="6" t="s">
        <v>2988</v>
      </c>
      <c r="K939" s="12" t="s">
        <v>1398</v>
      </c>
      <c r="L939" s="7" t="s">
        <v>2739</v>
      </c>
      <c r="M939" s="7" t="s">
        <v>2984</v>
      </c>
      <c r="N939" s="17">
        <v>369</v>
      </c>
      <c r="O939" s="17">
        <v>129</v>
      </c>
      <c r="P939" s="17">
        <v>129</v>
      </c>
      <c r="Q939" s="17">
        <v>129</v>
      </c>
      <c r="R939" s="17"/>
      <c r="S939" s="17"/>
      <c r="T939" s="17" t="str">
        <f t="shared" si="97"/>
        <v>129</v>
      </c>
      <c r="U939" s="15"/>
      <c r="V939" s="29"/>
      <c r="W939" s="17">
        <f t="shared" si="98"/>
        <v>132.87</v>
      </c>
      <c r="X939" s="62">
        <v>0.3</v>
      </c>
      <c r="Y939" s="17">
        <f t="shared" ref="Y939:Y1002" si="100">W939/0.7</f>
        <v>189.81428571428575</v>
      </c>
      <c r="Z939" s="21">
        <f t="shared" si="99"/>
        <v>190</v>
      </c>
      <c r="AA939" s="17">
        <f t="shared" si="95"/>
        <v>190</v>
      </c>
      <c r="AB939" s="17">
        <f t="shared" si="96"/>
        <v>369</v>
      </c>
    </row>
    <row r="940" spans="1:28" customFormat="1" ht="15" customHeight="1" x14ac:dyDescent="0.3">
      <c r="A940" s="116"/>
      <c r="B940" s="12" t="s">
        <v>4221</v>
      </c>
      <c r="C940" s="12" t="s">
        <v>5320</v>
      </c>
      <c r="D940" s="5" t="s">
        <v>8169</v>
      </c>
      <c r="E940" s="50">
        <v>102635</v>
      </c>
      <c r="F940" s="50"/>
      <c r="G940" s="51">
        <v>5905123287336</v>
      </c>
      <c r="H940" s="51"/>
      <c r="I940" s="11" t="s">
        <v>1444</v>
      </c>
      <c r="J940" s="6" t="s">
        <v>2988</v>
      </c>
      <c r="K940" s="12" t="s">
        <v>1398</v>
      </c>
      <c r="L940" s="7" t="s">
        <v>2863</v>
      </c>
      <c r="M940" s="7" t="s">
        <v>2984</v>
      </c>
      <c r="N940" s="17">
        <v>369</v>
      </c>
      <c r="O940" s="17">
        <v>129</v>
      </c>
      <c r="P940" s="17">
        <v>129</v>
      </c>
      <c r="Q940" s="17">
        <v>129</v>
      </c>
      <c r="R940" s="17"/>
      <c r="S940" s="17"/>
      <c r="T940" s="17" t="str">
        <f t="shared" si="97"/>
        <v>129</v>
      </c>
      <c r="U940" s="15"/>
      <c r="V940" s="29"/>
      <c r="W940" s="17">
        <f t="shared" si="98"/>
        <v>132.87</v>
      </c>
      <c r="X940" s="62">
        <v>0.3</v>
      </c>
      <c r="Y940" s="17">
        <f t="shared" si="100"/>
        <v>189.81428571428575</v>
      </c>
      <c r="Z940" s="21">
        <f t="shared" si="99"/>
        <v>190</v>
      </c>
      <c r="AA940" s="17">
        <f t="shared" si="95"/>
        <v>190</v>
      </c>
      <c r="AB940" s="17">
        <f t="shared" si="96"/>
        <v>369</v>
      </c>
    </row>
    <row r="941" spans="1:28" customFormat="1" ht="15" customHeight="1" x14ac:dyDescent="0.3">
      <c r="A941" s="116"/>
      <c r="B941" s="12" t="s">
        <v>4222</v>
      </c>
      <c r="C941" s="12" t="s">
        <v>5321</v>
      </c>
      <c r="D941" s="5" t="s">
        <v>8169</v>
      </c>
      <c r="E941" s="50">
        <v>102401</v>
      </c>
      <c r="F941" s="50"/>
      <c r="G941" s="51">
        <v>5905123284236</v>
      </c>
      <c r="H941" s="51"/>
      <c r="I941" s="11" t="s">
        <v>1445</v>
      </c>
      <c r="J941" s="6" t="s">
        <v>2988</v>
      </c>
      <c r="K941" s="12" t="s">
        <v>1398</v>
      </c>
      <c r="L941" s="7" t="s">
        <v>2735</v>
      </c>
      <c r="M941" s="7" t="s">
        <v>2984</v>
      </c>
      <c r="N941" s="17">
        <v>369</v>
      </c>
      <c r="O941" s="17">
        <v>129</v>
      </c>
      <c r="P941" s="17">
        <v>129</v>
      </c>
      <c r="Q941" s="17">
        <v>129</v>
      </c>
      <c r="R941" s="17"/>
      <c r="S941" s="17"/>
      <c r="T941" s="17" t="str">
        <f t="shared" si="97"/>
        <v>129</v>
      </c>
      <c r="U941" s="15"/>
      <c r="V941" s="29"/>
      <c r="W941" s="17">
        <f t="shared" si="98"/>
        <v>132.87</v>
      </c>
      <c r="X941" s="62">
        <v>0.3</v>
      </c>
      <c r="Y941" s="17">
        <f t="shared" si="100"/>
        <v>189.81428571428575</v>
      </c>
      <c r="Z941" s="21">
        <f t="shared" si="99"/>
        <v>190</v>
      </c>
      <c r="AA941" s="17">
        <f t="shared" si="95"/>
        <v>190</v>
      </c>
      <c r="AB941" s="17">
        <f t="shared" si="96"/>
        <v>369</v>
      </c>
    </row>
    <row r="942" spans="1:28" customFormat="1" ht="15" customHeight="1" x14ac:dyDescent="0.3">
      <c r="A942" s="116"/>
      <c r="B942" s="12" t="s">
        <v>4223</v>
      </c>
      <c r="C942" s="12" t="s">
        <v>5322</v>
      </c>
      <c r="D942" s="5" t="s">
        <v>8169</v>
      </c>
      <c r="E942" s="50">
        <v>102463</v>
      </c>
      <c r="F942" s="50"/>
      <c r="G942" s="51">
        <v>5905123284854</v>
      </c>
      <c r="H942" s="51"/>
      <c r="I942" s="11" t="s">
        <v>1446</v>
      </c>
      <c r="J942" s="6" t="s">
        <v>2988</v>
      </c>
      <c r="K942" s="12" t="s">
        <v>1398</v>
      </c>
      <c r="L942" s="7" t="s">
        <v>2735</v>
      </c>
      <c r="M942" s="7" t="s">
        <v>2984</v>
      </c>
      <c r="N942" s="17">
        <v>1999</v>
      </c>
      <c r="O942" s="17">
        <v>794</v>
      </c>
      <c r="P942" s="17">
        <v>794</v>
      </c>
      <c r="Q942" s="17">
        <v>794</v>
      </c>
      <c r="R942" s="17"/>
      <c r="S942" s="17"/>
      <c r="T942" s="17" t="str">
        <f t="shared" si="97"/>
        <v>794</v>
      </c>
      <c r="U942" s="15"/>
      <c r="V942" s="29"/>
      <c r="W942" s="17">
        <f t="shared" si="98"/>
        <v>817.82</v>
      </c>
      <c r="X942" s="62">
        <v>0.3</v>
      </c>
      <c r="Y942" s="17">
        <f t="shared" si="100"/>
        <v>1168.3142857142859</v>
      </c>
      <c r="Z942" s="21">
        <f t="shared" si="99"/>
        <v>1168</v>
      </c>
      <c r="AA942" s="17">
        <f t="shared" si="95"/>
        <v>1168</v>
      </c>
      <c r="AB942" s="17">
        <f t="shared" si="96"/>
        <v>1999</v>
      </c>
    </row>
    <row r="943" spans="1:28" customFormat="1" ht="15" customHeight="1" x14ac:dyDescent="0.3">
      <c r="A943" s="116"/>
      <c r="B943" s="12" t="s">
        <v>4224</v>
      </c>
      <c r="C943" s="12" t="s">
        <v>5323</v>
      </c>
      <c r="D943" s="5" t="s">
        <v>8169</v>
      </c>
      <c r="E943" s="50">
        <v>102464</v>
      </c>
      <c r="F943" s="50"/>
      <c r="G943" s="51">
        <v>5905123284861</v>
      </c>
      <c r="H943" s="51"/>
      <c r="I943" s="11" t="s">
        <v>1447</v>
      </c>
      <c r="J943" s="6" t="s">
        <v>2988</v>
      </c>
      <c r="K943" s="12" t="s">
        <v>1398</v>
      </c>
      <c r="L943" s="7" t="s">
        <v>2735</v>
      </c>
      <c r="M943" s="7" t="s">
        <v>2984</v>
      </c>
      <c r="N943" s="17">
        <v>1999</v>
      </c>
      <c r="O943" s="17">
        <v>794</v>
      </c>
      <c r="P943" s="17">
        <v>794</v>
      </c>
      <c r="Q943" s="17">
        <v>794</v>
      </c>
      <c r="R943" s="17"/>
      <c r="S943" s="17"/>
      <c r="T943" s="17" t="str">
        <f t="shared" si="97"/>
        <v>794</v>
      </c>
      <c r="U943" s="15"/>
      <c r="V943" s="29"/>
      <c r="W943" s="17">
        <f t="shared" si="98"/>
        <v>817.82</v>
      </c>
      <c r="X943" s="62">
        <v>0.3</v>
      </c>
      <c r="Y943" s="17">
        <f t="shared" si="100"/>
        <v>1168.3142857142859</v>
      </c>
      <c r="Z943" s="21">
        <f t="shared" si="99"/>
        <v>1168</v>
      </c>
      <c r="AA943" s="17">
        <f t="shared" si="95"/>
        <v>1168</v>
      </c>
      <c r="AB943" s="17">
        <f t="shared" si="96"/>
        <v>1999</v>
      </c>
    </row>
    <row r="944" spans="1:28" customFormat="1" ht="15" customHeight="1" x14ac:dyDescent="0.3">
      <c r="A944" s="116"/>
      <c r="B944" s="12" t="s">
        <v>4225</v>
      </c>
      <c r="C944" s="12" t="s">
        <v>5324</v>
      </c>
      <c r="D944" s="5" t="s">
        <v>8169</v>
      </c>
      <c r="E944" s="50">
        <v>102465</v>
      </c>
      <c r="F944" s="50"/>
      <c r="G944" s="51">
        <v>5905123284878</v>
      </c>
      <c r="H944" s="51"/>
      <c r="I944" s="11" t="s">
        <v>1448</v>
      </c>
      <c r="J944" s="6" t="s">
        <v>2988</v>
      </c>
      <c r="K944" s="12" t="s">
        <v>1398</v>
      </c>
      <c r="L944" s="7" t="s">
        <v>2736</v>
      </c>
      <c r="M944" s="7" t="s">
        <v>2984</v>
      </c>
      <c r="N944" s="17">
        <v>1999</v>
      </c>
      <c r="O944" s="17">
        <v>794</v>
      </c>
      <c r="P944" s="17">
        <v>794</v>
      </c>
      <c r="Q944" s="17">
        <v>794</v>
      </c>
      <c r="R944" s="17"/>
      <c r="S944" s="17"/>
      <c r="T944" s="17" t="str">
        <f t="shared" si="97"/>
        <v>794</v>
      </c>
      <c r="U944" s="15"/>
      <c r="V944" s="29"/>
      <c r="W944" s="17">
        <f t="shared" si="98"/>
        <v>817.82</v>
      </c>
      <c r="X944" s="62">
        <v>0.3</v>
      </c>
      <c r="Y944" s="17">
        <f t="shared" si="100"/>
        <v>1168.3142857142859</v>
      </c>
      <c r="Z944" s="21">
        <f t="shared" si="99"/>
        <v>1168</v>
      </c>
      <c r="AA944" s="17">
        <f t="shared" si="95"/>
        <v>1168</v>
      </c>
      <c r="AB944" s="17">
        <f t="shared" si="96"/>
        <v>1999</v>
      </c>
    </row>
    <row r="945" spans="1:28" customFormat="1" ht="15" customHeight="1" x14ac:dyDescent="0.3">
      <c r="A945" s="116"/>
      <c r="B945" s="12" t="s">
        <v>4226</v>
      </c>
      <c r="C945" s="12" t="s">
        <v>5325</v>
      </c>
      <c r="D945" s="5" t="s">
        <v>8169</v>
      </c>
      <c r="E945" s="50">
        <v>102466</v>
      </c>
      <c r="F945" s="50"/>
      <c r="G945" s="51">
        <v>5905123284885</v>
      </c>
      <c r="H945" s="51"/>
      <c r="I945" s="11" t="s">
        <v>1449</v>
      </c>
      <c r="J945" s="6" t="s">
        <v>2988</v>
      </c>
      <c r="K945" s="12" t="s">
        <v>1398</v>
      </c>
      <c r="L945" s="7" t="s">
        <v>2736</v>
      </c>
      <c r="M945" s="7" t="s">
        <v>2984</v>
      </c>
      <c r="N945" s="17">
        <v>1999</v>
      </c>
      <c r="O945" s="17">
        <v>794</v>
      </c>
      <c r="P945" s="17">
        <v>794</v>
      </c>
      <c r="Q945" s="17">
        <v>794</v>
      </c>
      <c r="R945" s="17"/>
      <c r="S945" s="17"/>
      <c r="T945" s="17" t="str">
        <f t="shared" si="97"/>
        <v>794</v>
      </c>
      <c r="U945" s="15"/>
      <c r="V945" s="29"/>
      <c r="W945" s="17">
        <f t="shared" si="98"/>
        <v>817.82</v>
      </c>
      <c r="X945" s="62">
        <v>0.3</v>
      </c>
      <c r="Y945" s="17">
        <f t="shared" si="100"/>
        <v>1168.3142857142859</v>
      </c>
      <c r="Z945" s="21">
        <f t="shared" si="99"/>
        <v>1168</v>
      </c>
      <c r="AA945" s="17">
        <f t="shared" si="95"/>
        <v>1168</v>
      </c>
      <c r="AB945" s="17">
        <f t="shared" si="96"/>
        <v>1999</v>
      </c>
    </row>
    <row r="946" spans="1:28" customFormat="1" ht="15" customHeight="1" x14ac:dyDescent="0.3">
      <c r="A946" s="116"/>
      <c r="B946" s="12" t="s">
        <v>4227</v>
      </c>
      <c r="C946" s="12" t="s">
        <v>5326</v>
      </c>
      <c r="D946" s="5" t="s">
        <v>8169</v>
      </c>
      <c r="E946" s="50">
        <v>102467</v>
      </c>
      <c r="F946" s="50"/>
      <c r="G946" s="51">
        <v>5905123284892</v>
      </c>
      <c r="H946" s="51"/>
      <c r="I946" s="11" t="s">
        <v>1450</v>
      </c>
      <c r="J946" s="6" t="s">
        <v>2988</v>
      </c>
      <c r="K946" s="12" t="s">
        <v>1398</v>
      </c>
      <c r="L946" s="7" t="s">
        <v>2737</v>
      </c>
      <c r="M946" s="7" t="s">
        <v>2984</v>
      </c>
      <c r="N946" s="17">
        <v>1999</v>
      </c>
      <c r="O946" s="17">
        <v>794</v>
      </c>
      <c r="P946" s="17">
        <v>794</v>
      </c>
      <c r="Q946" s="17">
        <v>794</v>
      </c>
      <c r="R946" s="17"/>
      <c r="S946" s="17"/>
      <c r="T946" s="17" t="str">
        <f t="shared" si="97"/>
        <v>794</v>
      </c>
      <c r="U946" s="15"/>
      <c r="V946" s="29"/>
      <c r="W946" s="17">
        <f t="shared" si="98"/>
        <v>817.82</v>
      </c>
      <c r="X946" s="62">
        <v>0.3</v>
      </c>
      <c r="Y946" s="17">
        <f t="shared" si="100"/>
        <v>1168.3142857142859</v>
      </c>
      <c r="Z946" s="21">
        <f t="shared" si="99"/>
        <v>1168</v>
      </c>
      <c r="AA946" s="17">
        <f t="shared" si="95"/>
        <v>1168</v>
      </c>
      <c r="AB946" s="17">
        <f t="shared" si="96"/>
        <v>1999</v>
      </c>
    </row>
    <row r="947" spans="1:28" customFormat="1" ht="15" customHeight="1" x14ac:dyDescent="0.3">
      <c r="A947" s="116"/>
      <c r="B947" s="12" t="s">
        <v>4228</v>
      </c>
      <c r="C947" s="12" t="s">
        <v>5327</v>
      </c>
      <c r="D947" s="5" t="s">
        <v>8169</v>
      </c>
      <c r="E947" s="50">
        <v>102468</v>
      </c>
      <c r="F947" s="50"/>
      <c r="G947" s="51">
        <v>5905123284908</v>
      </c>
      <c r="H947" s="51"/>
      <c r="I947" s="11" t="s">
        <v>1451</v>
      </c>
      <c r="J947" s="6" t="s">
        <v>2988</v>
      </c>
      <c r="K947" s="12" t="s">
        <v>1398</v>
      </c>
      <c r="L947" s="7" t="s">
        <v>2737</v>
      </c>
      <c r="M947" s="7" t="s">
        <v>2984</v>
      </c>
      <c r="N947" s="17">
        <v>1999</v>
      </c>
      <c r="O947" s="17">
        <v>794</v>
      </c>
      <c r="P947" s="17">
        <v>794</v>
      </c>
      <c r="Q947" s="17">
        <v>794</v>
      </c>
      <c r="R947" s="17"/>
      <c r="S947" s="17"/>
      <c r="T947" s="17" t="str">
        <f t="shared" si="97"/>
        <v>794</v>
      </c>
      <c r="U947" s="15"/>
      <c r="V947" s="29"/>
      <c r="W947" s="17">
        <f t="shared" si="98"/>
        <v>817.82</v>
      </c>
      <c r="X947" s="62">
        <v>0.3</v>
      </c>
      <c r="Y947" s="17">
        <f t="shared" si="100"/>
        <v>1168.3142857142859</v>
      </c>
      <c r="Z947" s="21">
        <f t="shared" si="99"/>
        <v>1168</v>
      </c>
      <c r="AA947" s="17">
        <f t="shared" si="95"/>
        <v>1168</v>
      </c>
      <c r="AB947" s="17">
        <f t="shared" si="96"/>
        <v>1999</v>
      </c>
    </row>
    <row r="948" spans="1:28" customFormat="1" ht="15" customHeight="1" x14ac:dyDescent="0.3">
      <c r="A948" s="116"/>
      <c r="B948" s="12" t="s">
        <v>4229</v>
      </c>
      <c r="C948" s="12" t="s">
        <v>5328</v>
      </c>
      <c r="D948" s="5" t="s">
        <v>8169</v>
      </c>
      <c r="E948" s="50">
        <v>102469</v>
      </c>
      <c r="F948" s="50"/>
      <c r="G948" s="51">
        <v>5905123284915</v>
      </c>
      <c r="H948" s="51"/>
      <c r="I948" s="11" t="s">
        <v>1452</v>
      </c>
      <c r="J948" s="6" t="s">
        <v>2988</v>
      </c>
      <c r="K948" s="12" t="s">
        <v>1398</v>
      </c>
      <c r="L948" s="7" t="s">
        <v>2738</v>
      </c>
      <c r="M948" s="7" t="s">
        <v>2984</v>
      </c>
      <c r="N948" s="17">
        <v>1999</v>
      </c>
      <c r="O948" s="17">
        <v>794</v>
      </c>
      <c r="P948" s="17">
        <v>794</v>
      </c>
      <c r="Q948" s="17">
        <v>794</v>
      </c>
      <c r="R948" s="17"/>
      <c r="S948" s="17"/>
      <c r="T948" s="17" t="str">
        <f t="shared" si="97"/>
        <v>794</v>
      </c>
      <c r="U948" s="15"/>
      <c r="V948" s="29"/>
      <c r="W948" s="17">
        <f t="shared" si="98"/>
        <v>817.82</v>
      </c>
      <c r="X948" s="62">
        <v>0.3</v>
      </c>
      <c r="Y948" s="17">
        <f t="shared" si="100"/>
        <v>1168.3142857142859</v>
      </c>
      <c r="Z948" s="21">
        <f t="shared" si="99"/>
        <v>1168</v>
      </c>
      <c r="AA948" s="17">
        <f t="shared" si="95"/>
        <v>1168</v>
      </c>
      <c r="AB948" s="17">
        <f t="shared" si="96"/>
        <v>1999</v>
      </c>
    </row>
    <row r="949" spans="1:28" customFormat="1" ht="15" customHeight="1" x14ac:dyDescent="0.3">
      <c r="A949" s="116"/>
      <c r="B949" s="12" t="s">
        <v>4230</v>
      </c>
      <c r="C949" s="12" t="s">
        <v>5329</v>
      </c>
      <c r="D949" s="5" t="s">
        <v>8169</v>
      </c>
      <c r="E949" s="50">
        <v>102470</v>
      </c>
      <c r="F949" s="50"/>
      <c r="G949" s="51">
        <v>5905123284922</v>
      </c>
      <c r="H949" s="51"/>
      <c r="I949" s="11" t="s">
        <v>1453</v>
      </c>
      <c r="J949" s="6" t="s">
        <v>2988</v>
      </c>
      <c r="K949" s="12" t="s">
        <v>1398</v>
      </c>
      <c r="L949" s="7" t="s">
        <v>2738</v>
      </c>
      <c r="M949" s="7" t="s">
        <v>2984</v>
      </c>
      <c r="N949" s="17">
        <v>1999</v>
      </c>
      <c r="O949" s="17">
        <v>794</v>
      </c>
      <c r="P949" s="17">
        <v>794</v>
      </c>
      <c r="Q949" s="17">
        <v>794</v>
      </c>
      <c r="R949" s="17"/>
      <c r="S949" s="17"/>
      <c r="T949" s="17" t="str">
        <f t="shared" si="97"/>
        <v>794</v>
      </c>
      <c r="U949" s="15"/>
      <c r="V949" s="29"/>
      <c r="W949" s="17">
        <f t="shared" si="98"/>
        <v>817.82</v>
      </c>
      <c r="X949" s="62">
        <v>0.3</v>
      </c>
      <c r="Y949" s="17">
        <f t="shared" si="100"/>
        <v>1168.3142857142859</v>
      </c>
      <c r="Z949" s="21">
        <f t="shared" si="99"/>
        <v>1168</v>
      </c>
      <c r="AA949" s="17">
        <f t="shared" si="95"/>
        <v>1168</v>
      </c>
      <c r="AB949" s="17">
        <f t="shared" si="96"/>
        <v>1999</v>
      </c>
    </row>
    <row r="950" spans="1:28" customFormat="1" ht="15" customHeight="1" x14ac:dyDescent="0.3">
      <c r="A950" s="116"/>
      <c r="B950" s="12" t="s">
        <v>4231</v>
      </c>
      <c r="C950" s="12" t="s">
        <v>5330</v>
      </c>
      <c r="D950" s="5" t="s">
        <v>8169</v>
      </c>
      <c r="E950" s="50">
        <v>102471</v>
      </c>
      <c r="F950" s="50"/>
      <c r="G950" s="51">
        <v>5905123284939</v>
      </c>
      <c r="H950" s="51"/>
      <c r="I950" s="11" t="s">
        <v>1454</v>
      </c>
      <c r="J950" s="6" t="s">
        <v>2988</v>
      </c>
      <c r="K950" s="12" t="s">
        <v>1398</v>
      </c>
      <c r="L950" s="7" t="s">
        <v>2739</v>
      </c>
      <c r="M950" s="7" t="s">
        <v>2984</v>
      </c>
      <c r="N950" s="17">
        <v>1999</v>
      </c>
      <c r="O950" s="17">
        <v>794</v>
      </c>
      <c r="P950" s="17">
        <v>794</v>
      </c>
      <c r="Q950" s="17">
        <v>794</v>
      </c>
      <c r="R950" s="17"/>
      <c r="S950" s="17"/>
      <c r="T950" s="17" t="str">
        <f t="shared" si="97"/>
        <v>794</v>
      </c>
      <c r="U950" s="15"/>
      <c r="V950" s="29"/>
      <c r="W950" s="17">
        <f t="shared" si="98"/>
        <v>817.82</v>
      </c>
      <c r="X950" s="62">
        <v>0.3</v>
      </c>
      <c r="Y950" s="17">
        <f t="shared" si="100"/>
        <v>1168.3142857142859</v>
      </c>
      <c r="Z950" s="21">
        <f t="shared" si="99"/>
        <v>1168</v>
      </c>
      <c r="AA950" s="17">
        <f t="shared" si="95"/>
        <v>1168</v>
      </c>
      <c r="AB950" s="17">
        <f t="shared" si="96"/>
        <v>1999</v>
      </c>
    </row>
    <row r="951" spans="1:28" customFormat="1" ht="15" customHeight="1" x14ac:dyDescent="0.3">
      <c r="A951" s="116"/>
      <c r="B951" s="12" t="s">
        <v>4232</v>
      </c>
      <c r="C951" s="12" t="s">
        <v>5331</v>
      </c>
      <c r="D951" s="5" t="s">
        <v>8169</v>
      </c>
      <c r="E951" s="50">
        <v>102472</v>
      </c>
      <c r="F951" s="50"/>
      <c r="G951" s="51">
        <v>5905123284946</v>
      </c>
      <c r="H951" s="51"/>
      <c r="I951" s="11" t="s">
        <v>1455</v>
      </c>
      <c r="J951" s="6" t="s">
        <v>2988</v>
      </c>
      <c r="K951" s="12" t="s">
        <v>1398</v>
      </c>
      <c r="L951" s="7" t="s">
        <v>2739</v>
      </c>
      <c r="M951" s="7" t="s">
        <v>2984</v>
      </c>
      <c r="N951" s="17">
        <v>1999</v>
      </c>
      <c r="O951" s="17">
        <v>794</v>
      </c>
      <c r="P951" s="17">
        <v>794</v>
      </c>
      <c r="Q951" s="17">
        <v>794</v>
      </c>
      <c r="R951" s="17"/>
      <c r="S951" s="17"/>
      <c r="T951" s="17" t="str">
        <f t="shared" si="97"/>
        <v>794</v>
      </c>
      <c r="U951" s="15"/>
      <c r="V951" s="29"/>
      <c r="W951" s="17">
        <f t="shared" si="98"/>
        <v>817.82</v>
      </c>
      <c r="X951" s="62">
        <v>0.3</v>
      </c>
      <c r="Y951" s="17">
        <f t="shared" si="100"/>
        <v>1168.3142857142859</v>
      </c>
      <c r="Z951" s="21">
        <f t="shared" si="99"/>
        <v>1168</v>
      </c>
      <c r="AA951" s="17">
        <f t="shared" si="95"/>
        <v>1168</v>
      </c>
      <c r="AB951" s="17">
        <f t="shared" si="96"/>
        <v>1999</v>
      </c>
    </row>
    <row r="952" spans="1:28" customFormat="1" ht="15" customHeight="1" x14ac:dyDescent="0.3">
      <c r="A952" s="116"/>
      <c r="B952" s="12" t="s">
        <v>4233</v>
      </c>
      <c r="C952" s="12" t="s">
        <v>5332</v>
      </c>
      <c r="D952" s="5" t="s">
        <v>8169</v>
      </c>
      <c r="E952" s="50">
        <v>102640</v>
      </c>
      <c r="F952" s="50"/>
      <c r="G952" s="51">
        <v>5905123287381</v>
      </c>
      <c r="H952" s="51"/>
      <c r="I952" s="11" t="s">
        <v>1456</v>
      </c>
      <c r="J952" s="6" t="s">
        <v>2988</v>
      </c>
      <c r="K952" s="12" t="s">
        <v>1398</v>
      </c>
      <c r="L952" s="7" t="s">
        <v>2863</v>
      </c>
      <c r="M952" s="7" t="s">
        <v>2984</v>
      </c>
      <c r="N952" s="17">
        <v>1999</v>
      </c>
      <c r="O952" s="17">
        <v>794</v>
      </c>
      <c r="P952" s="17">
        <v>794</v>
      </c>
      <c r="Q952" s="17">
        <v>794</v>
      </c>
      <c r="R952" s="17"/>
      <c r="S952" s="17"/>
      <c r="T952" s="17" t="str">
        <f t="shared" si="97"/>
        <v>794</v>
      </c>
      <c r="U952" s="15"/>
      <c r="V952" s="29"/>
      <c r="W952" s="17">
        <f t="shared" si="98"/>
        <v>817.82</v>
      </c>
      <c r="X952" s="62">
        <v>0.3</v>
      </c>
      <c r="Y952" s="17">
        <f t="shared" si="100"/>
        <v>1168.3142857142859</v>
      </c>
      <c r="Z952" s="21">
        <f t="shared" si="99"/>
        <v>1168</v>
      </c>
      <c r="AA952" s="17">
        <f t="shared" si="95"/>
        <v>1168</v>
      </c>
      <c r="AB952" s="17">
        <f t="shared" si="96"/>
        <v>1999</v>
      </c>
    </row>
    <row r="953" spans="1:28" customFormat="1" ht="15" customHeight="1" x14ac:dyDescent="0.3">
      <c r="A953" s="116"/>
      <c r="B953" s="12" t="s">
        <v>4234</v>
      </c>
      <c r="C953" s="12" t="s">
        <v>5333</v>
      </c>
      <c r="D953" s="5" t="s">
        <v>8169</v>
      </c>
      <c r="E953" s="50">
        <v>102641</v>
      </c>
      <c r="F953" s="50"/>
      <c r="G953" s="51">
        <v>5905123287398</v>
      </c>
      <c r="H953" s="51"/>
      <c r="I953" s="11" t="s">
        <v>1457</v>
      </c>
      <c r="J953" s="6" t="s">
        <v>2988</v>
      </c>
      <c r="K953" s="12" t="s">
        <v>1398</v>
      </c>
      <c r="L953" s="7" t="s">
        <v>2863</v>
      </c>
      <c r="M953" s="7" t="s">
        <v>2984</v>
      </c>
      <c r="N953" s="17">
        <v>1999</v>
      </c>
      <c r="O953" s="17">
        <v>794</v>
      </c>
      <c r="P953" s="17">
        <v>794</v>
      </c>
      <c r="Q953" s="17">
        <v>794</v>
      </c>
      <c r="R953" s="17"/>
      <c r="S953" s="17"/>
      <c r="T953" s="17" t="str">
        <f t="shared" si="97"/>
        <v>794</v>
      </c>
      <c r="U953" s="15"/>
      <c r="V953" s="29"/>
      <c r="W953" s="17">
        <f t="shared" si="98"/>
        <v>817.82</v>
      </c>
      <c r="X953" s="62">
        <v>0.3</v>
      </c>
      <c r="Y953" s="17">
        <f t="shared" si="100"/>
        <v>1168.3142857142859</v>
      </c>
      <c r="Z953" s="21">
        <f t="shared" si="99"/>
        <v>1168</v>
      </c>
      <c r="AA953" s="17">
        <f t="shared" si="95"/>
        <v>1168</v>
      </c>
      <c r="AB953" s="17">
        <f t="shared" si="96"/>
        <v>1999</v>
      </c>
    </row>
    <row r="954" spans="1:28" customFormat="1" ht="15" customHeight="1" x14ac:dyDescent="0.3">
      <c r="A954" s="116"/>
      <c r="B954" s="12" t="s">
        <v>4235</v>
      </c>
      <c r="C954" s="12" t="s">
        <v>5334</v>
      </c>
      <c r="D954" s="5" t="s">
        <v>8169</v>
      </c>
      <c r="E954" s="50">
        <v>102642</v>
      </c>
      <c r="F954" s="50"/>
      <c r="G954" s="51">
        <v>5905123287404</v>
      </c>
      <c r="H954" s="51"/>
      <c r="I954" s="11" t="s">
        <v>1458</v>
      </c>
      <c r="J954" s="6" t="s">
        <v>2988</v>
      </c>
      <c r="K954" s="12" t="s">
        <v>1398</v>
      </c>
      <c r="L954" s="7" t="s">
        <v>2868</v>
      </c>
      <c r="M954" s="7" t="s">
        <v>2984</v>
      </c>
      <c r="N954" s="17">
        <v>1999</v>
      </c>
      <c r="O954" s="17">
        <v>794</v>
      </c>
      <c r="P954" s="17">
        <v>794</v>
      </c>
      <c r="Q954" s="17">
        <v>794</v>
      </c>
      <c r="R954" s="17"/>
      <c r="S954" s="17"/>
      <c r="T954" s="17" t="str">
        <f t="shared" si="97"/>
        <v>794</v>
      </c>
      <c r="U954" s="15"/>
      <c r="V954" s="29"/>
      <c r="W954" s="17">
        <f t="shared" si="98"/>
        <v>817.82</v>
      </c>
      <c r="X954" s="62">
        <v>0.3</v>
      </c>
      <c r="Y954" s="17">
        <f t="shared" si="100"/>
        <v>1168.3142857142859</v>
      </c>
      <c r="Z954" s="21">
        <f t="shared" si="99"/>
        <v>1168</v>
      </c>
      <c r="AA954" s="17">
        <f t="shared" si="95"/>
        <v>1168</v>
      </c>
      <c r="AB954" s="17">
        <f t="shared" si="96"/>
        <v>1999</v>
      </c>
    </row>
    <row r="955" spans="1:28" customFormat="1" ht="15" customHeight="1" x14ac:dyDescent="0.3">
      <c r="A955" s="116"/>
      <c r="B955" s="12" t="s">
        <v>4236</v>
      </c>
      <c r="C955" s="12" t="s">
        <v>5335</v>
      </c>
      <c r="D955" s="5" t="s">
        <v>8169</v>
      </c>
      <c r="E955" s="50">
        <v>102643</v>
      </c>
      <c r="F955" s="50"/>
      <c r="G955" s="51">
        <v>5905123287411</v>
      </c>
      <c r="H955" s="51"/>
      <c r="I955" s="11" t="s">
        <v>1459</v>
      </c>
      <c r="J955" s="6" t="s">
        <v>2988</v>
      </c>
      <c r="K955" s="12" t="s">
        <v>1398</v>
      </c>
      <c r="L955" s="7" t="s">
        <v>2869</v>
      </c>
      <c r="M955" s="7" t="s">
        <v>2984</v>
      </c>
      <c r="N955" s="17">
        <v>1999</v>
      </c>
      <c r="O955" s="17">
        <v>794</v>
      </c>
      <c r="P955" s="17">
        <v>794</v>
      </c>
      <c r="Q955" s="17">
        <v>794</v>
      </c>
      <c r="R955" s="17"/>
      <c r="S955" s="17"/>
      <c r="T955" s="17" t="str">
        <f t="shared" si="97"/>
        <v>794</v>
      </c>
      <c r="U955" s="15"/>
      <c r="V955" s="29"/>
      <c r="W955" s="17">
        <f t="shared" si="98"/>
        <v>817.82</v>
      </c>
      <c r="X955" s="62">
        <v>0.3</v>
      </c>
      <c r="Y955" s="17">
        <f t="shared" si="100"/>
        <v>1168.3142857142859</v>
      </c>
      <c r="Z955" s="21">
        <f t="shared" si="99"/>
        <v>1168</v>
      </c>
      <c r="AA955" s="17">
        <f t="shared" ref="AA955:AA1018" si="101">Z955*1</f>
        <v>1168</v>
      </c>
      <c r="AB955" s="17">
        <f t="shared" si="96"/>
        <v>1999</v>
      </c>
    </row>
    <row r="956" spans="1:28" customFormat="1" ht="15" customHeight="1" x14ac:dyDescent="0.3">
      <c r="A956" s="116"/>
      <c r="B956" s="12" t="s">
        <v>4237</v>
      </c>
      <c r="C956" s="12" t="s">
        <v>5336</v>
      </c>
      <c r="D956" s="5" t="s">
        <v>8169</v>
      </c>
      <c r="E956" s="50">
        <v>102652</v>
      </c>
      <c r="F956" s="50"/>
      <c r="G956" s="51">
        <v>5905123287503</v>
      </c>
      <c r="H956" s="51"/>
      <c r="I956" s="11" t="s">
        <v>1460</v>
      </c>
      <c r="J956" s="6" t="s">
        <v>2988</v>
      </c>
      <c r="K956" s="12" t="s">
        <v>1398</v>
      </c>
      <c r="L956" s="7" t="s">
        <v>2867</v>
      </c>
      <c r="M956" s="7" t="s">
        <v>2984</v>
      </c>
      <c r="N956" s="17">
        <v>2199</v>
      </c>
      <c r="O956" s="17">
        <v>923</v>
      </c>
      <c r="P956" s="17">
        <v>923</v>
      </c>
      <c r="Q956" s="17">
        <v>923</v>
      </c>
      <c r="R956" s="17"/>
      <c r="S956" s="17"/>
      <c r="T956" s="17" t="str">
        <f t="shared" si="97"/>
        <v>923</v>
      </c>
      <c r="U956" s="15"/>
      <c r="V956" s="29"/>
      <c r="W956" s="17">
        <f t="shared" si="98"/>
        <v>950.69</v>
      </c>
      <c r="X956" s="62">
        <v>0.3</v>
      </c>
      <c r="Y956" s="17">
        <f t="shared" si="100"/>
        <v>1358.1285714285716</v>
      </c>
      <c r="Z956" s="21">
        <f t="shared" si="99"/>
        <v>1358</v>
      </c>
      <c r="AA956" s="17">
        <f t="shared" si="101"/>
        <v>1358</v>
      </c>
      <c r="AB956" s="17">
        <f t="shared" si="96"/>
        <v>2199</v>
      </c>
    </row>
    <row r="957" spans="1:28" customFormat="1" ht="15" customHeight="1" x14ac:dyDescent="0.3">
      <c r="A957" s="116"/>
      <c r="B957" s="12" t="s">
        <v>4238</v>
      </c>
      <c r="C957" s="12" t="s">
        <v>5337</v>
      </c>
      <c r="D957" s="5" t="s">
        <v>8169</v>
      </c>
      <c r="E957" s="50">
        <v>102653</v>
      </c>
      <c r="F957" s="50"/>
      <c r="G957" s="51">
        <v>5905123287510</v>
      </c>
      <c r="H957" s="51"/>
      <c r="I957" s="11" t="s">
        <v>1461</v>
      </c>
      <c r="J957" s="6" t="s">
        <v>2988</v>
      </c>
      <c r="K957" s="12" t="s">
        <v>1398</v>
      </c>
      <c r="L957" s="7" t="s">
        <v>2867</v>
      </c>
      <c r="M957" s="7" t="s">
        <v>2984</v>
      </c>
      <c r="N957" s="17">
        <v>2199</v>
      </c>
      <c r="O957" s="17">
        <v>923</v>
      </c>
      <c r="P957" s="17">
        <v>923</v>
      </c>
      <c r="Q957" s="17">
        <v>923</v>
      </c>
      <c r="R957" s="17"/>
      <c r="S957" s="17"/>
      <c r="T957" s="17" t="str">
        <f t="shared" si="97"/>
        <v>923</v>
      </c>
      <c r="U957" s="15"/>
      <c r="V957" s="29"/>
      <c r="W957" s="17">
        <f t="shared" si="98"/>
        <v>950.69</v>
      </c>
      <c r="X957" s="62">
        <v>0.3</v>
      </c>
      <c r="Y957" s="17">
        <f t="shared" si="100"/>
        <v>1358.1285714285716</v>
      </c>
      <c r="Z957" s="21">
        <f t="shared" si="99"/>
        <v>1358</v>
      </c>
      <c r="AA957" s="17">
        <f t="shared" si="101"/>
        <v>1358</v>
      </c>
      <c r="AB957" s="17">
        <f t="shared" si="96"/>
        <v>2199</v>
      </c>
    </row>
    <row r="958" spans="1:28" customFormat="1" ht="15" customHeight="1" x14ac:dyDescent="0.3">
      <c r="A958" s="116"/>
      <c r="B958" s="12" t="s">
        <v>4239</v>
      </c>
      <c r="C958" s="12" t="s">
        <v>5338</v>
      </c>
      <c r="D958" s="5" t="s">
        <v>8169</v>
      </c>
      <c r="E958" s="50">
        <v>102654</v>
      </c>
      <c r="F958" s="50"/>
      <c r="G958" s="51">
        <v>5905123287527</v>
      </c>
      <c r="H958" s="51"/>
      <c r="I958" s="11" t="s">
        <v>1462</v>
      </c>
      <c r="J958" s="6" t="s">
        <v>2988</v>
      </c>
      <c r="K958" s="12" t="s">
        <v>1398</v>
      </c>
      <c r="L958" s="7" t="s">
        <v>2864</v>
      </c>
      <c r="M958" s="7" t="s">
        <v>2984</v>
      </c>
      <c r="N958" s="17">
        <v>2199</v>
      </c>
      <c r="O958" s="17">
        <v>923</v>
      </c>
      <c r="P958" s="17">
        <v>923</v>
      </c>
      <c r="Q958" s="17">
        <v>923</v>
      </c>
      <c r="R958" s="17"/>
      <c r="S958" s="17"/>
      <c r="T958" s="17" t="str">
        <f t="shared" si="97"/>
        <v>923</v>
      </c>
      <c r="U958" s="15"/>
      <c r="V958" s="29"/>
      <c r="W958" s="17">
        <f t="shared" si="98"/>
        <v>950.69</v>
      </c>
      <c r="X958" s="62">
        <v>0.3</v>
      </c>
      <c r="Y958" s="17">
        <f t="shared" si="100"/>
        <v>1358.1285714285716</v>
      </c>
      <c r="Z958" s="21">
        <f t="shared" si="99"/>
        <v>1358</v>
      </c>
      <c r="AA958" s="17">
        <f t="shared" si="101"/>
        <v>1358</v>
      </c>
      <c r="AB958" s="17">
        <f t="shared" si="96"/>
        <v>2199</v>
      </c>
    </row>
    <row r="959" spans="1:28" customFormat="1" ht="15" customHeight="1" x14ac:dyDescent="0.3">
      <c r="A959" s="116"/>
      <c r="B959" s="12" t="s">
        <v>4240</v>
      </c>
      <c r="C959" s="12" t="s">
        <v>5339</v>
      </c>
      <c r="D959" s="5" t="s">
        <v>8169</v>
      </c>
      <c r="E959" s="50">
        <v>102655</v>
      </c>
      <c r="F959" s="50"/>
      <c r="G959" s="51">
        <v>5905123287534</v>
      </c>
      <c r="H959" s="51"/>
      <c r="I959" s="11" t="s">
        <v>1463</v>
      </c>
      <c r="J959" s="6" t="s">
        <v>2988</v>
      </c>
      <c r="K959" s="12" t="s">
        <v>1398</v>
      </c>
      <c r="L959" s="7" t="s">
        <v>2864</v>
      </c>
      <c r="M959" s="7" t="s">
        <v>2984</v>
      </c>
      <c r="N959" s="17">
        <v>2199</v>
      </c>
      <c r="O959" s="17">
        <v>923</v>
      </c>
      <c r="P959" s="17">
        <v>923</v>
      </c>
      <c r="Q959" s="17">
        <v>923</v>
      </c>
      <c r="R959" s="17"/>
      <c r="S959" s="17"/>
      <c r="T959" s="17" t="str">
        <f t="shared" si="97"/>
        <v>923</v>
      </c>
      <c r="U959" s="15"/>
      <c r="V959" s="29"/>
      <c r="W959" s="17">
        <f t="shared" si="98"/>
        <v>950.69</v>
      </c>
      <c r="X959" s="62">
        <v>0.3</v>
      </c>
      <c r="Y959" s="17">
        <f t="shared" si="100"/>
        <v>1358.1285714285716</v>
      </c>
      <c r="Z959" s="21">
        <f t="shared" si="99"/>
        <v>1358</v>
      </c>
      <c r="AA959" s="17">
        <f t="shared" si="101"/>
        <v>1358</v>
      </c>
      <c r="AB959" s="17">
        <f t="shared" si="96"/>
        <v>2199</v>
      </c>
    </row>
    <row r="960" spans="1:28" customFormat="1" ht="15" customHeight="1" x14ac:dyDescent="0.3">
      <c r="A960" s="116"/>
      <c r="B960" s="12" t="s">
        <v>4241</v>
      </c>
      <c r="C960" s="12" t="s">
        <v>5340</v>
      </c>
      <c r="D960" s="5" t="s">
        <v>8169</v>
      </c>
      <c r="E960" s="50">
        <v>102656</v>
      </c>
      <c r="F960" s="50"/>
      <c r="G960" s="51">
        <v>5905123287541</v>
      </c>
      <c r="H960" s="51"/>
      <c r="I960" s="11" t="s">
        <v>1464</v>
      </c>
      <c r="J960" s="6" t="s">
        <v>2988</v>
      </c>
      <c r="K960" s="12" t="s">
        <v>1398</v>
      </c>
      <c r="L960" s="7" t="s">
        <v>2737</v>
      </c>
      <c r="M960" s="7" t="s">
        <v>2984</v>
      </c>
      <c r="N960" s="17">
        <v>2199</v>
      </c>
      <c r="O960" s="17">
        <v>923</v>
      </c>
      <c r="P960" s="17">
        <v>923</v>
      </c>
      <c r="Q960" s="17">
        <v>923</v>
      </c>
      <c r="R960" s="17"/>
      <c r="S960" s="17"/>
      <c r="T960" s="17" t="str">
        <f t="shared" si="97"/>
        <v>923</v>
      </c>
      <c r="U960" s="15"/>
      <c r="V960" s="29"/>
      <c r="W960" s="17">
        <f t="shared" si="98"/>
        <v>950.69</v>
      </c>
      <c r="X960" s="62">
        <v>0.3</v>
      </c>
      <c r="Y960" s="17">
        <f t="shared" si="100"/>
        <v>1358.1285714285716</v>
      </c>
      <c r="Z960" s="21">
        <f t="shared" si="99"/>
        <v>1358</v>
      </c>
      <c r="AA960" s="17">
        <f t="shared" si="101"/>
        <v>1358</v>
      </c>
      <c r="AB960" s="17">
        <f t="shared" si="96"/>
        <v>2199</v>
      </c>
    </row>
    <row r="961" spans="1:28" customFormat="1" ht="15" customHeight="1" x14ac:dyDescent="0.3">
      <c r="A961" s="116"/>
      <c r="B961" s="12" t="s">
        <v>4242</v>
      </c>
      <c r="C961" s="12" t="s">
        <v>5341</v>
      </c>
      <c r="D961" s="5" t="s">
        <v>8169</v>
      </c>
      <c r="E961" s="50">
        <v>102658</v>
      </c>
      <c r="F961" s="50"/>
      <c r="G961" s="51">
        <v>5905123287565</v>
      </c>
      <c r="H961" s="51"/>
      <c r="I961" s="11" t="s">
        <v>1465</v>
      </c>
      <c r="J961" s="6" t="s">
        <v>2988</v>
      </c>
      <c r="K961" s="12" t="s">
        <v>1398</v>
      </c>
      <c r="L961" s="7" t="s">
        <v>2865</v>
      </c>
      <c r="M961" s="7" t="s">
        <v>2984</v>
      </c>
      <c r="N961" s="17">
        <v>2199</v>
      </c>
      <c r="O961" s="17">
        <v>923</v>
      </c>
      <c r="P961" s="17">
        <v>923</v>
      </c>
      <c r="Q961" s="17">
        <v>923</v>
      </c>
      <c r="R961" s="17"/>
      <c r="S961" s="17"/>
      <c r="T961" s="17" t="str">
        <f t="shared" si="97"/>
        <v>923</v>
      </c>
      <c r="U961" s="15"/>
      <c r="V961" s="29"/>
      <c r="W961" s="17">
        <f t="shared" si="98"/>
        <v>950.69</v>
      </c>
      <c r="X961" s="62">
        <v>0.3</v>
      </c>
      <c r="Y961" s="17">
        <f t="shared" si="100"/>
        <v>1358.1285714285716</v>
      </c>
      <c r="Z961" s="21">
        <f t="shared" si="99"/>
        <v>1358</v>
      </c>
      <c r="AA961" s="17">
        <f t="shared" si="101"/>
        <v>1358</v>
      </c>
      <c r="AB961" s="17">
        <f t="shared" si="96"/>
        <v>2199</v>
      </c>
    </row>
    <row r="962" spans="1:28" customFormat="1" ht="15" customHeight="1" x14ac:dyDescent="0.3">
      <c r="A962" s="116"/>
      <c r="B962" s="12" t="s">
        <v>4243</v>
      </c>
      <c r="C962" s="12" t="s">
        <v>5342</v>
      </c>
      <c r="D962" s="5" t="s">
        <v>8169</v>
      </c>
      <c r="E962" s="50">
        <v>102659</v>
      </c>
      <c r="F962" s="50"/>
      <c r="G962" s="51">
        <v>5905123287572</v>
      </c>
      <c r="H962" s="51"/>
      <c r="I962" s="11" t="s">
        <v>1466</v>
      </c>
      <c r="J962" s="6" t="s">
        <v>2988</v>
      </c>
      <c r="K962" s="12" t="s">
        <v>1398</v>
      </c>
      <c r="L962" s="7" t="s">
        <v>2865</v>
      </c>
      <c r="M962" s="7" t="s">
        <v>2984</v>
      </c>
      <c r="N962" s="17">
        <v>2199</v>
      </c>
      <c r="O962" s="17">
        <v>923</v>
      </c>
      <c r="P962" s="17">
        <v>923</v>
      </c>
      <c r="Q962" s="17">
        <v>923</v>
      </c>
      <c r="R962" s="17"/>
      <c r="S962" s="17"/>
      <c r="T962" s="17" t="str">
        <f t="shared" si="97"/>
        <v>923</v>
      </c>
      <c r="U962" s="15"/>
      <c r="V962" s="29"/>
      <c r="W962" s="17">
        <f t="shared" si="98"/>
        <v>950.69</v>
      </c>
      <c r="X962" s="62">
        <v>0.3</v>
      </c>
      <c r="Y962" s="17">
        <f t="shared" si="100"/>
        <v>1358.1285714285716</v>
      </c>
      <c r="Z962" s="21">
        <f t="shared" si="99"/>
        <v>1358</v>
      </c>
      <c r="AA962" s="17">
        <f t="shared" si="101"/>
        <v>1358</v>
      </c>
      <c r="AB962" s="17">
        <f t="shared" ref="AB962:AB1025" si="102">N962*1</f>
        <v>2199</v>
      </c>
    </row>
    <row r="963" spans="1:28" customFormat="1" ht="15" customHeight="1" x14ac:dyDescent="0.3">
      <c r="A963" s="116"/>
      <c r="B963" s="12" t="s">
        <v>4244</v>
      </c>
      <c r="C963" s="12" t="s">
        <v>5343</v>
      </c>
      <c r="D963" s="5" t="s">
        <v>8169</v>
      </c>
      <c r="E963" s="50">
        <v>102660</v>
      </c>
      <c r="F963" s="50"/>
      <c r="G963" s="51">
        <v>5905123287589</v>
      </c>
      <c r="H963" s="51"/>
      <c r="I963" s="11" t="s">
        <v>1467</v>
      </c>
      <c r="J963" s="6" t="s">
        <v>2988</v>
      </c>
      <c r="K963" s="12" t="s">
        <v>1398</v>
      </c>
      <c r="L963" s="7" t="s">
        <v>2866</v>
      </c>
      <c r="M963" s="7" t="s">
        <v>2984</v>
      </c>
      <c r="N963" s="17">
        <v>2199</v>
      </c>
      <c r="O963" s="17">
        <v>923</v>
      </c>
      <c r="P963" s="17">
        <v>923</v>
      </c>
      <c r="Q963" s="17">
        <v>923</v>
      </c>
      <c r="R963" s="17"/>
      <c r="S963" s="17"/>
      <c r="T963" s="17" t="str">
        <f t="shared" ref="T963:T1026" si="103">CONCATENATE(Q963,S963)</f>
        <v>923</v>
      </c>
      <c r="U963" s="15"/>
      <c r="V963" s="29"/>
      <c r="W963" s="17">
        <f t="shared" ref="W963:W1026" si="104">T963*1.03</f>
        <v>950.69</v>
      </c>
      <c r="X963" s="62">
        <v>0.3</v>
      </c>
      <c r="Y963" s="17">
        <f t="shared" si="100"/>
        <v>1358.1285714285716</v>
      </c>
      <c r="Z963" s="21">
        <f t="shared" ref="Z963:Z1026" si="105">ROUND(Y963,0)</f>
        <v>1358</v>
      </c>
      <c r="AA963" s="17">
        <f t="shared" si="101"/>
        <v>1358</v>
      </c>
      <c r="AB963" s="17">
        <f t="shared" si="102"/>
        <v>2199</v>
      </c>
    </row>
    <row r="964" spans="1:28" customFormat="1" ht="15" customHeight="1" x14ac:dyDescent="0.3">
      <c r="A964" s="116"/>
      <c r="B964" s="12" t="s">
        <v>4245</v>
      </c>
      <c r="C964" s="12" t="s">
        <v>5344</v>
      </c>
      <c r="D964" s="5" t="s">
        <v>8169</v>
      </c>
      <c r="E964" s="50">
        <v>102661</v>
      </c>
      <c r="F964" s="50"/>
      <c r="G964" s="51">
        <v>5905123287596</v>
      </c>
      <c r="H964" s="51"/>
      <c r="I964" s="11" t="s">
        <v>1468</v>
      </c>
      <c r="J964" s="6" t="s">
        <v>2988</v>
      </c>
      <c r="K964" s="12" t="s">
        <v>1398</v>
      </c>
      <c r="L964" s="7" t="s">
        <v>2866</v>
      </c>
      <c r="M964" s="7" t="s">
        <v>2984</v>
      </c>
      <c r="N964" s="17">
        <v>2199</v>
      </c>
      <c r="O964" s="17">
        <v>923</v>
      </c>
      <c r="P964" s="17">
        <v>923</v>
      </c>
      <c r="Q964" s="17">
        <v>923</v>
      </c>
      <c r="R964" s="17"/>
      <c r="S964" s="17"/>
      <c r="T964" s="17" t="str">
        <f t="shared" si="103"/>
        <v>923</v>
      </c>
      <c r="U964" s="15"/>
      <c r="V964" s="29"/>
      <c r="W964" s="17">
        <f t="shared" si="104"/>
        <v>950.69</v>
      </c>
      <c r="X964" s="62">
        <v>0.3</v>
      </c>
      <c r="Y964" s="17">
        <f t="shared" si="100"/>
        <v>1358.1285714285716</v>
      </c>
      <c r="Z964" s="21">
        <f t="shared" si="105"/>
        <v>1358</v>
      </c>
      <c r="AA964" s="17">
        <f t="shared" si="101"/>
        <v>1358</v>
      </c>
      <c r="AB964" s="17">
        <f t="shared" si="102"/>
        <v>2199</v>
      </c>
    </row>
    <row r="965" spans="1:28" customFormat="1" ht="15" customHeight="1" x14ac:dyDescent="0.3">
      <c r="A965" s="116"/>
      <c r="B965" s="12" t="s">
        <v>4246</v>
      </c>
      <c r="C965" s="12" t="s">
        <v>5345</v>
      </c>
      <c r="D965" s="5" t="s">
        <v>8169</v>
      </c>
      <c r="E965" s="50">
        <v>102650</v>
      </c>
      <c r="F965" s="50"/>
      <c r="G965" s="51">
        <v>5905123287480</v>
      </c>
      <c r="H965" s="51"/>
      <c r="I965" s="11" t="s">
        <v>1469</v>
      </c>
      <c r="J965" s="6" t="s">
        <v>2988</v>
      </c>
      <c r="K965" s="12" t="s">
        <v>1398</v>
      </c>
      <c r="L965" s="7" t="s">
        <v>2863</v>
      </c>
      <c r="M965" s="7" t="s">
        <v>2984</v>
      </c>
      <c r="N965" s="17">
        <v>2199</v>
      </c>
      <c r="O965" s="17">
        <v>923</v>
      </c>
      <c r="P965" s="17">
        <v>923</v>
      </c>
      <c r="Q965" s="17">
        <v>923</v>
      </c>
      <c r="R965" s="17"/>
      <c r="S965" s="17"/>
      <c r="T965" s="17" t="str">
        <f t="shared" si="103"/>
        <v>923</v>
      </c>
      <c r="U965" s="15"/>
      <c r="V965" s="29"/>
      <c r="W965" s="17">
        <f t="shared" si="104"/>
        <v>950.69</v>
      </c>
      <c r="X965" s="62">
        <v>0.3</v>
      </c>
      <c r="Y965" s="17">
        <f t="shared" si="100"/>
        <v>1358.1285714285716</v>
      </c>
      <c r="Z965" s="21">
        <f t="shared" si="105"/>
        <v>1358</v>
      </c>
      <c r="AA965" s="17">
        <f t="shared" si="101"/>
        <v>1358</v>
      </c>
      <c r="AB965" s="17">
        <f t="shared" si="102"/>
        <v>2199</v>
      </c>
    </row>
    <row r="966" spans="1:28" customFormat="1" ht="15" customHeight="1" x14ac:dyDescent="0.3">
      <c r="A966" s="116"/>
      <c r="B966" s="12" t="s">
        <v>4247</v>
      </c>
      <c r="C966" s="12" t="s">
        <v>5346</v>
      </c>
      <c r="D966" s="5" t="s">
        <v>8169</v>
      </c>
      <c r="E966" s="50">
        <v>102651</v>
      </c>
      <c r="F966" s="50"/>
      <c r="G966" s="51">
        <v>5905123287497</v>
      </c>
      <c r="H966" s="51"/>
      <c r="I966" s="11" t="s">
        <v>1470</v>
      </c>
      <c r="J966" s="6" t="s">
        <v>2988</v>
      </c>
      <c r="K966" s="12" t="s">
        <v>1398</v>
      </c>
      <c r="L966" s="7" t="s">
        <v>2863</v>
      </c>
      <c r="M966" s="7" t="s">
        <v>2984</v>
      </c>
      <c r="N966" s="17">
        <v>2199</v>
      </c>
      <c r="O966" s="17">
        <v>923</v>
      </c>
      <c r="P966" s="17">
        <v>923</v>
      </c>
      <c r="Q966" s="17">
        <v>923</v>
      </c>
      <c r="R966" s="17"/>
      <c r="S966" s="17"/>
      <c r="T966" s="17" t="str">
        <f t="shared" si="103"/>
        <v>923</v>
      </c>
      <c r="U966" s="15"/>
      <c r="V966" s="29"/>
      <c r="W966" s="17">
        <f t="shared" si="104"/>
        <v>950.69</v>
      </c>
      <c r="X966" s="62">
        <v>0.3</v>
      </c>
      <c r="Y966" s="17">
        <f t="shared" si="100"/>
        <v>1358.1285714285716</v>
      </c>
      <c r="Z966" s="21">
        <f t="shared" si="105"/>
        <v>1358</v>
      </c>
      <c r="AA966" s="17">
        <f t="shared" si="101"/>
        <v>1358</v>
      </c>
      <c r="AB966" s="17">
        <f t="shared" si="102"/>
        <v>2199</v>
      </c>
    </row>
    <row r="967" spans="1:28" customFormat="1" ht="15" customHeight="1" x14ac:dyDescent="0.3">
      <c r="A967" s="116"/>
      <c r="B967" s="12" t="s">
        <v>4248</v>
      </c>
      <c r="C967" s="12" t="s">
        <v>5347</v>
      </c>
      <c r="D967" s="5" t="s">
        <v>8169</v>
      </c>
      <c r="E967" s="50">
        <v>102646</v>
      </c>
      <c r="F967" s="50"/>
      <c r="G967" s="51">
        <v>5905123287442</v>
      </c>
      <c r="H967" s="51"/>
      <c r="I967" s="11" t="s">
        <v>1471</v>
      </c>
      <c r="J967" s="6" t="s">
        <v>2988</v>
      </c>
      <c r="K967" s="12" t="s">
        <v>1398</v>
      </c>
      <c r="L967" s="7" t="s">
        <v>2870</v>
      </c>
      <c r="M967" s="7" t="s">
        <v>2984</v>
      </c>
      <c r="N967" s="17">
        <v>2199</v>
      </c>
      <c r="O967" s="17">
        <v>923</v>
      </c>
      <c r="P967" s="17">
        <v>923</v>
      </c>
      <c r="Q967" s="17">
        <v>923</v>
      </c>
      <c r="R967" s="17"/>
      <c r="S967" s="17"/>
      <c r="T967" s="17" t="str">
        <f t="shared" si="103"/>
        <v>923</v>
      </c>
      <c r="U967" s="15"/>
      <c r="V967" s="29"/>
      <c r="W967" s="17">
        <f t="shared" si="104"/>
        <v>950.69</v>
      </c>
      <c r="X967" s="62">
        <v>0.3</v>
      </c>
      <c r="Y967" s="17">
        <f t="shared" si="100"/>
        <v>1358.1285714285716</v>
      </c>
      <c r="Z967" s="21">
        <f t="shared" si="105"/>
        <v>1358</v>
      </c>
      <c r="AA967" s="17">
        <f t="shared" si="101"/>
        <v>1358</v>
      </c>
      <c r="AB967" s="17">
        <f t="shared" si="102"/>
        <v>2199</v>
      </c>
    </row>
    <row r="968" spans="1:28" customFormat="1" ht="15" customHeight="1" x14ac:dyDescent="0.3">
      <c r="A968" s="116"/>
      <c r="B968" s="12" t="s">
        <v>4249</v>
      </c>
      <c r="C968" s="12" t="s">
        <v>5348</v>
      </c>
      <c r="D968" s="5" t="s">
        <v>8169</v>
      </c>
      <c r="E968" s="50">
        <v>102647</v>
      </c>
      <c r="F968" s="50"/>
      <c r="G968" s="51">
        <v>5905123287459</v>
      </c>
      <c r="H968" s="51"/>
      <c r="I968" s="11" t="s">
        <v>1472</v>
      </c>
      <c r="J968" s="6" t="s">
        <v>2988</v>
      </c>
      <c r="K968" s="12" t="s">
        <v>1398</v>
      </c>
      <c r="L968" s="7" t="s">
        <v>2871</v>
      </c>
      <c r="M968" s="7" t="s">
        <v>2984</v>
      </c>
      <c r="N968" s="17">
        <v>2199</v>
      </c>
      <c r="O968" s="17">
        <v>923</v>
      </c>
      <c r="P968" s="17">
        <v>923</v>
      </c>
      <c r="Q968" s="17">
        <v>923</v>
      </c>
      <c r="R968" s="17"/>
      <c r="S968" s="17"/>
      <c r="T968" s="17" t="str">
        <f t="shared" si="103"/>
        <v>923</v>
      </c>
      <c r="U968" s="15"/>
      <c r="V968" s="29"/>
      <c r="W968" s="17">
        <f t="shared" si="104"/>
        <v>950.69</v>
      </c>
      <c r="X968" s="62">
        <v>0.3</v>
      </c>
      <c r="Y968" s="17">
        <f t="shared" si="100"/>
        <v>1358.1285714285716</v>
      </c>
      <c r="Z968" s="21">
        <f t="shared" si="105"/>
        <v>1358</v>
      </c>
      <c r="AA968" s="17">
        <f t="shared" si="101"/>
        <v>1358</v>
      </c>
      <c r="AB968" s="17">
        <f t="shared" si="102"/>
        <v>2199</v>
      </c>
    </row>
    <row r="969" spans="1:28" customFormat="1" ht="15" customHeight="1" x14ac:dyDescent="0.3">
      <c r="A969" s="116"/>
      <c r="B969" s="12" t="s">
        <v>4250</v>
      </c>
      <c r="C969" s="12" t="s">
        <v>5349</v>
      </c>
      <c r="D969" s="5" t="s">
        <v>8169</v>
      </c>
      <c r="E969" s="50">
        <v>102657</v>
      </c>
      <c r="F969" s="50"/>
      <c r="G969" s="51">
        <v>5905123287558</v>
      </c>
      <c r="H969" s="51"/>
      <c r="I969" s="11" t="s">
        <v>1473</v>
      </c>
      <c r="J969" s="6" t="s">
        <v>2988</v>
      </c>
      <c r="K969" s="12" t="s">
        <v>1398</v>
      </c>
      <c r="L969" s="7" t="s">
        <v>2737</v>
      </c>
      <c r="M969" s="7" t="s">
        <v>2984</v>
      </c>
      <c r="N969" s="17">
        <v>2199</v>
      </c>
      <c r="O969" s="17">
        <v>923</v>
      </c>
      <c r="P969" s="17">
        <v>923</v>
      </c>
      <c r="Q969" s="17">
        <v>923</v>
      </c>
      <c r="R969" s="17"/>
      <c r="S969" s="17"/>
      <c r="T969" s="17" t="str">
        <f t="shared" si="103"/>
        <v>923</v>
      </c>
      <c r="U969" s="15"/>
      <c r="V969" s="29"/>
      <c r="W969" s="17">
        <f t="shared" si="104"/>
        <v>950.69</v>
      </c>
      <c r="X969" s="62">
        <v>0.3</v>
      </c>
      <c r="Y969" s="17">
        <f t="shared" si="100"/>
        <v>1358.1285714285716</v>
      </c>
      <c r="Z969" s="21">
        <f t="shared" si="105"/>
        <v>1358</v>
      </c>
      <c r="AA969" s="17">
        <f t="shared" si="101"/>
        <v>1358</v>
      </c>
      <c r="AB969" s="17">
        <f t="shared" si="102"/>
        <v>2199</v>
      </c>
    </row>
    <row r="970" spans="1:28" customFormat="1" ht="15" customHeight="1" x14ac:dyDescent="0.3">
      <c r="A970" s="116"/>
      <c r="B970" s="12" t="s">
        <v>4251</v>
      </c>
      <c r="C970" s="12" t="s">
        <v>5350</v>
      </c>
      <c r="D970" s="5" t="s">
        <v>8169</v>
      </c>
      <c r="E970" s="50">
        <v>103245</v>
      </c>
      <c r="F970" s="50"/>
      <c r="G970" s="51">
        <v>5905490003188</v>
      </c>
      <c r="H970" s="51"/>
      <c r="I970" s="11" t="s">
        <v>1474</v>
      </c>
      <c r="J970" s="6" t="s">
        <v>2988</v>
      </c>
      <c r="K970" s="12" t="s">
        <v>1475</v>
      </c>
      <c r="L970" s="7" t="s">
        <v>2798</v>
      </c>
      <c r="M970" s="7" t="s">
        <v>2984</v>
      </c>
      <c r="N970" s="17">
        <v>1549</v>
      </c>
      <c r="O970" s="17">
        <v>498</v>
      </c>
      <c r="P970" s="17">
        <v>498</v>
      </c>
      <c r="Q970" s="17">
        <v>498</v>
      </c>
      <c r="R970" s="17"/>
      <c r="S970" s="17"/>
      <c r="T970" s="17" t="str">
        <f t="shared" si="103"/>
        <v>498</v>
      </c>
      <c r="U970" s="15"/>
      <c r="V970" s="29"/>
      <c r="W970" s="17">
        <f t="shared" si="104"/>
        <v>512.94000000000005</v>
      </c>
      <c r="X970" s="62">
        <v>0.3</v>
      </c>
      <c r="Y970" s="17">
        <f t="shared" si="100"/>
        <v>732.77142857142871</v>
      </c>
      <c r="Z970" s="21">
        <f t="shared" si="105"/>
        <v>733</v>
      </c>
      <c r="AA970" s="17">
        <f t="shared" si="101"/>
        <v>733</v>
      </c>
      <c r="AB970" s="17">
        <f t="shared" si="102"/>
        <v>1549</v>
      </c>
    </row>
    <row r="971" spans="1:28" customFormat="1" ht="15" customHeight="1" x14ac:dyDescent="0.3">
      <c r="A971" s="116"/>
      <c r="B971" s="12" t="s">
        <v>4252</v>
      </c>
      <c r="C971" s="12" t="s">
        <v>5351</v>
      </c>
      <c r="D971" s="5" t="s">
        <v>8169</v>
      </c>
      <c r="E971" s="50">
        <v>103246</v>
      </c>
      <c r="F971" s="50"/>
      <c r="G971" s="51">
        <v>5905490003195</v>
      </c>
      <c r="H971" s="51"/>
      <c r="I971" s="11" t="s">
        <v>1476</v>
      </c>
      <c r="J971" s="6" t="s">
        <v>2988</v>
      </c>
      <c r="K971" s="12" t="s">
        <v>1475</v>
      </c>
      <c r="L971" s="7" t="s">
        <v>2799</v>
      </c>
      <c r="M971" s="7" t="s">
        <v>2984</v>
      </c>
      <c r="N971" s="17">
        <v>1549</v>
      </c>
      <c r="O971" s="17">
        <v>498</v>
      </c>
      <c r="P971" s="17">
        <v>498</v>
      </c>
      <c r="Q971" s="17">
        <v>498</v>
      </c>
      <c r="R971" s="17"/>
      <c r="S971" s="17"/>
      <c r="T971" s="17" t="str">
        <f t="shared" si="103"/>
        <v>498</v>
      </c>
      <c r="U971" s="15"/>
      <c r="V971" s="29"/>
      <c r="W971" s="17">
        <f t="shared" si="104"/>
        <v>512.94000000000005</v>
      </c>
      <c r="X971" s="62">
        <v>0.3</v>
      </c>
      <c r="Y971" s="17">
        <f t="shared" si="100"/>
        <v>732.77142857142871</v>
      </c>
      <c r="Z971" s="21">
        <f t="shared" si="105"/>
        <v>733</v>
      </c>
      <c r="AA971" s="17">
        <f t="shared" si="101"/>
        <v>733</v>
      </c>
      <c r="AB971" s="17">
        <f t="shared" si="102"/>
        <v>1549</v>
      </c>
    </row>
    <row r="972" spans="1:28" customFormat="1" ht="15" customHeight="1" x14ac:dyDescent="0.3">
      <c r="A972" s="116"/>
      <c r="B972" s="12" t="s">
        <v>4253</v>
      </c>
      <c r="C972" s="12" t="s">
        <v>5352</v>
      </c>
      <c r="D972" s="5" t="s">
        <v>8169</v>
      </c>
      <c r="E972" s="50">
        <v>103247</v>
      </c>
      <c r="F972" s="50"/>
      <c r="G972" s="51">
        <v>5905490003201</v>
      </c>
      <c r="H972" s="51"/>
      <c r="I972" s="11" t="s">
        <v>1477</v>
      </c>
      <c r="J972" s="6" t="s">
        <v>2988</v>
      </c>
      <c r="K972" s="12" t="s">
        <v>1475</v>
      </c>
      <c r="L972" s="7" t="s">
        <v>2800</v>
      </c>
      <c r="M972" s="7" t="s">
        <v>2984</v>
      </c>
      <c r="N972" s="17">
        <v>1549</v>
      </c>
      <c r="O972" s="17">
        <v>498</v>
      </c>
      <c r="P972" s="17">
        <v>498</v>
      </c>
      <c r="Q972" s="17">
        <v>498</v>
      </c>
      <c r="R972" s="17"/>
      <c r="S972" s="17"/>
      <c r="T972" s="17" t="str">
        <f t="shared" si="103"/>
        <v>498</v>
      </c>
      <c r="U972" s="15"/>
      <c r="V972" s="29"/>
      <c r="W972" s="17">
        <f t="shared" si="104"/>
        <v>512.94000000000005</v>
      </c>
      <c r="X972" s="62">
        <v>0.3</v>
      </c>
      <c r="Y972" s="17">
        <f t="shared" si="100"/>
        <v>732.77142857142871</v>
      </c>
      <c r="Z972" s="21">
        <f t="shared" si="105"/>
        <v>733</v>
      </c>
      <c r="AA972" s="17">
        <f t="shared" si="101"/>
        <v>733</v>
      </c>
      <c r="AB972" s="17">
        <f t="shared" si="102"/>
        <v>1549</v>
      </c>
    </row>
    <row r="973" spans="1:28" customFormat="1" ht="15" customHeight="1" x14ac:dyDescent="0.3">
      <c r="A973" s="116"/>
      <c r="B973" s="12" t="s">
        <v>4254</v>
      </c>
      <c r="C973" s="12" t="s">
        <v>5353</v>
      </c>
      <c r="D973" s="5" t="s">
        <v>8169</v>
      </c>
      <c r="E973" s="50">
        <v>103248</v>
      </c>
      <c r="F973" s="50"/>
      <c r="G973" s="51">
        <v>5905490003218</v>
      </c>
      <c r="H973" s="51"/>
      <c r="I973" s="11" t="s">
        <v>1478</v>
      </c>
      <c r="J973" s="6" t="s">
        <v>2988</v>
      </c>
      <c r="K973" s="12" t="s">
        <v>1475</v>
      </c>
      <c r="L973" s="7" t="s">
        <v>2801</v>
      </c>
      <c r="M973" s="7" t="s">
        <v>2984</v>
      </c>
      <c r="N973" s="17">
        <v>1549</v>
      </c>
      <c r="O973" s="17">
        <v>498</v>
      </c>
      <c r="P973" s="17">
        <v>498</v>
      </c>
      <c r="Q973" s="17">
        <v>498</v>
      </c>
      <c r="R973" s="17"/>
      <c r="S973" s="17"/>
      <c r="T973" s="17" t="str">
        <f t="shared" si="103"/>
        <v>498</v>
      </c>
      <c r="U973" s="15"/>
      <c r="V973" s="29"/>
      <c r="W973" s="17">
        <f t="shared" si="104"/>
        <v>512.94000000000005</v>
      </c>
      <c r="X973" s="62">
        <v>0.3</v>
      </c>
      <c r="Y973" s="17">
        <f t="shared" si="100"/>
        <v>732.77142857142871</v>
      </c>
      <c r="Z973" s="21">
        <f t="shared" si="105"/>
        <v>733</v>
      </c>
      <c r="AA973" s="17">
        <f t="shared" si="101"/>
        <v>733</v>
      </c>
      <c r="AB973" s="17">
        <f t="shared" si="102"/>
        <v>1549</v>
      </c>
    </row>
    <row r="974" spans="1:28" customFormat="1" ht="15" customHeight="1" x14ac:dyDescent="0.3">
      <c r="A974" s="116"/>
      <c r="B974" s="12" t="s">
        <v>4255</v>
      </c>
      <c r="C974" s="12" t="s">
        <v>5354</v>
      </c>
      <c r="D974" s="5" t="s">
        <v>8169</v>
      </c>
      <c r="E974" s="50">
        <v>103249</v>
      </c>
      <c r="F974" s="50"/>
      <c r="G974" s="51">
        <v>5905490003225</v>
      </c>
      <c r="H974" s="51"/>
      <c r="I974" s="11" t="s">
        <v>1479</v>
      </c>
      <c r="J974" s="6" t="s">
        <v>2988</v>
      </c>
      <c r="K974" s="12" t="s">
        <v>1475</v>
      </c>
      <c r="L974" s="7" t="s">
        <v>2802</v>
      </c>
      <c r="M974" s="7" t="s">
        <v>2984</v>
      </c>
      <c r="N974" s="17">
        <v>1549</v>
      </c>
      <c r="O974" s="17">
        <v>498</v>
      </c>
      <c r="P974" s="17">
        <v>498</v>
      </c>
      <c r="Q974" s="17">
        <v>498</v>
      </c>
      <c r="R974" s="17"/>
      <c r="S974" s="17"/>
      <c r="T974" s="17" t="str">
        <f t="shared" si="103"/>
        <v>498</v>
      </c>
      <c r="U974" s="15"/>
      <c r="V974" s="29"/>
      <c r="W974" s="17">
        <f t="shared" si="104"/>
        <v>512.94000000000005</v>
      </c>
      <c r="X974" s="62">
        <v>0.3</v>
      </c>
      <c r="Y974" s="17">
        <f t="shared" si="100"/>
        <v>732.77142857142871</v>
      </c>
      <c r="Z974" s="21">
        <f t="shared" si="105"/>
        <v>733</v>
      </c>
      <c r="AA974" s="17">
        <f t="shared" si="101"/>
        <v>733</v>
      </c>
      <c r="AB974" s="17">
        <f t="shared" si="102"/>
        <v>1549</v>
      </c>
    </row>
    <row r="975" spans="1:28" customFormat="1" ht="15" customHeight="1" x14ac:dyDescent="0.3">
      <c r="A975" s="116"/>
      <c r="B975" s="12" t="s">
        <v>4256</v>
      </c>
      <c r="C975" s="12" t="s">
        <v>5355</v>
      </c>
      <c r="D975" s="5" t="s">
        <v>8169</v>
      </c>
      <c r="E975" s="50">
        <v>103250</v>
      </c>
      <c r="F975" s="50"/>
      <c r="G975" s="51">
        <v>5905490003232</v>
      </c>
      <c r="H975" s="51"/>
      <c r="I975" s="11" t="s">
        <v>1480</v>
      </c>
      <c r="J975" s="6" t="s">
        <v>2988</v>
      </c>
      <c r="K975" s="12" t="s">
        <v>1475</v>
      </c>
      <c r="L975" s="7" t="s">
        <v>2803</v>
      </c>
      <c r="M975" s="7" t="s">
        <v>2984</v>
      </c>
      <c r="N975" s="17">
        <v>1549</v>
      </c>
      <c r="O975" s="17">
        <v>498</v>
      </c>
      <c r="P975" s="17">
        <v>498</v>
      </c>
      <c r="Q975" s="17">
        <v>498</v>
      </c>
      <c r="R975" s="17"/>
      <c r="S975" s="17"/>
      <c r="T975" s="17" t="str">
        <f t="shared" si="103"/>
        <v>498</v>
      </c>
      <c r="U975" s="15"/>
      <c r="V975" s="29"/>
      <c r="W975" s="17">
        <f t="shared" si="104"/>
        <v>512.94000000000005</v>
      </c>
      <c r="X975" s="62">
        <v>0.3</v>
      </c>
      <c r="Y975" s="17">
        <f t="shared" si="100"/>
        <v>732.77142857142871</v>
      </c>
      <c r="Z975" s="21">
        <f t="shared" si="105"/>
        <v>733</v>
      </c>
      <c r="AA975" s="17">
        <f t="shared" si="101"/>
        <v>733</v>
      </c>
      <c r="AB975" s="17">
        <f t="shared" si="102"/>
        <v>1549</v>
      </c>
    </row>
    <row r="976" spans="1:28" customFormat="1" ht="15" customHeight="1" x14ac:dyDescent="0.3">
      <c r="A976" s="116"/>
      <c r="B976" s="12" t="s">
        <v>4257</v>
      </c>
      <c r="C976" s="12" t="s">
        <v>5356</v>
      </c>
      <c r="D976" s="5" t="s">
        <v>8169</v>
      </c>
      <c r="E976" s="50">
        <v>103251</v>
      </c>
      <c r="F976" s="50"/>
      <c r="G976" s="51">
        <v>5905490003249</v>
      </c>
      <c r="H976" s="51"/>
      <c r="I976" s="11" t="s">
        <v>1481</v>
      </c>
      <c r="J976" s="6" t="s">
        <v>2988</v>
      </c>
      <c r="K976" s="12" t="s">
        <v>1475</v>
      </c>
      <c r="L976" s="7" t="s">
        <v>2804</v>
      </c>
      <c r="M976" s="7" t="s">
        <v>2984</v>
      </c>
      <c r="N976" s="17">
        <v>1549</v>
      </c>
      <c r="O976" s="17">
        <v>498</v>
      </c>
      <c r="P976" s="17">
        <v>498</v>
      </c>
      <c r="Q976" s="17">
        <v>498</v>
      </c>
      <c r="R976" s="17"/>
      <c r="S976" s="17"/>
      <c r="T976" s="17" t="str">
        <f t="shared" si="103"/>
        <v>498</v>
      </c>
      <c r="U976" s="15"/>
      <c r="V976" s="29"/>
      <c r="W976" s="17">
        <f t="shared" si="104"/>
        <v>512.94000000000005</v>
      </c>
      <c r="X976" s="62">
        <v>0.3</v>
      </c>
      <c r="Y976" s="17">
        <f t="shared" si="100"/>
        <v>732.77142857142871</v>
      </c>
      <c r="Z976" s="21">
        <f t="shared" si="105"/>
        <v>733</v>
      </c>
      <c r="AA976" s="17">
        <f t="shared" si="101"/>
        <v>733</v>
      </c>
      <c r="AB976" s="17">
        <f t="shared" si="102"/>
        <v>1549</v>
      </c>
    </row>
    <row r="977" spans="1:28" customFormat="1" ht="15" customHeight="1" x14ac:dyDescent="0.3">
      <c r="A977" s="116"/>
      <c r="B977" s="12" t="s">
        <v>4258</v>
      </c>
      <c r="C977" s="12" t="s">
        <v>5357</v>
      </c>
      <c r="D977" s="5" t="s">
        <v>8169</v>
      </c>
      <c r="E977" s="50">
        <v>103252</v>
      </c>
      <c r="F977" s="50"/>
      <c r="G977" s="51">
        <v>5905490003256</v>
      </c>
      <c r="H977" s="51"/>
      <c r="I977" s="11" t="s">
        <v>1482</v>
      </c>
      <c r="J977" s="6" t="s">
        <v>2988</v>
      </c>
      <c r="K977" s="12" t="s">
        <v>1475</v>
      </c>
      <c r="L977" s="7" t="s">
        <v>2805</v>
      </c>
      <c r="M977" s="7" t="s">
        <v>2984</v>
      </c>
      <c r="N977" s="17">
        <v>1549</v>
      </c>
      <c r="O977" s="17">
        <v>498</v>
      </c>
      <c r="P977" s="17">
        <v>498</v>
      </c>
      <c r="Q977" s="17">
        <v>498</v>
      </c>
      <c r="R977" s="17"/>
      <c r="S977" s="17"/>
      <c r="T977" s="17" t="str">
        <f t="shared" si="103"/>
        <v>498</v>
      </c>
      <c r="U977" s="15"/>
      <c r="V977" s="29"/>
      <c r="W977" s="17">
        <f t="shared" si="104"/>
        <v>512.94000000000005</v>
      </c>
      <c r="X977" s="62">
        <v>0.3</v>
      </c>
      <c r="Y977" s="17">
        <f t="shared" si="100"/>
        <v>732.77142857142871</v>
      </c>
      <c r="Z977" s="21">
        <f t="shared" si="105"/>
        <v>733</v>
      </c>
      <c r="AA977" s="17">
        <f t="shared" si="101"/>
        <v>733</v>
      </c>
      <c r="AB977" s="17">
        <f t="shared" si="102"/>
        <v>1549</v>
      </c>
    </row>
    <row r="978" spans="1:28" customFormat="1" ht="15" customHeight="1" x14ac:dyDescent="0.3">
      <c r="A978" s="116"/>
      <c r="B978" s="12" t="s">
        <v>4259</v>
      </c>
      <c r="C978" s="12" t="s">
        <v>5358</v>
      </c>
      <c r="D978" s="5" t="s">
        <v>8169</v>
      </c>
      <c r="E978" s="50">
        <v>103253</v>
      </c>
      <c r="F978" s="50"/>
      <c r="G978" s="51">
        <v>5905490003263</v>
      </c>
      <c r="H978" s="51"/>
      <c r="I978" s="11" t="s">
        <v>1483</v>
      </c>
      <c r="J978" s="6" t="s">
        <v>2988</v>
      </c>
      <c r="K978" s="12" t="s">
        <v>1475</v>
      </c>
      <c r="L978" s="7" t="s">
        <v>2806</v>
      </c>
      <c r="M978" s="7" t="s">
        <v>2984</v>
      </c>
      <c r="N978" s="17">
        <v>1549</v>
      </c>
      <c r="O978" s="17">
        <v>498</v>
      </c>
      <c r="P978" s="17">
        <v>498</v>
      </c>
      <c r="Q978" s="17">
        <v>498</v>
      </c>
      <c r="R978" s="17"/>
      <c r="S978" s="17"/>
      <c r="T978" s="17" t="str">
        <f t="shared" si="103"/>
        <v>498</v>
      </c>
      <c r="U978" s="15"/>
      <c r="V978" s="29"/>
      <c r="W978" s="17">
        <f t="shared" si="104"/>
        <v>512.94000000000005</v>
      </c>
      <c r="X978" s="62">
        <v>0.3</v>
      </c>
      <c r="Y978" s="17">
        <f t="shared" si="100"/>
        <v>732.77142857142871</v>
      </c>
      <c r="Z978" s="21">
        <f t="shared" si="105"/>
        <v>733</v>
      </c>
      <c r="AA978" s="17">
        <f t="shared" si="101"/>
        <v>733</v>
      </c>
      <c r="AB978" s="17">
        <f t="shared" si="102"/>
        <v>1549</v>
      </c>
    </row>
    <row r="979" spans="1:28" customFormat="1" ht="15" customHeight="1" x14ac:dyDescent="0.3">
      <c r="A979" s="116"/>
      <c r="B979" s="12" t="s">
        <v>4260</v>
      </c>
      <c r="C979" s="12" t="s">
        <v>5359</v>
      </c>
      <c r="D979" s="5" t="s">
        <v>8169</v>
      </c>
      <c r="E979" s="50">
        <v>103282</v>
      </c>
      <c r="F979" s="50"/>
      <c r="G979" s="51">
        <v>5905490003553</v>
      </c>
      <c r="H979" s="51"/>
      <c r="I979" s="11" t="s">
        <v>1484</v>
      </c>
      <c r="J979" s="6" t="s">
        <v>2988</v>
      </c>
      <c r="K979" s="12" t="s">
        <v>1475</v>
      </c>
      <c r="L979" s="7" t="s">
        <v>2799</v>
      </c>
      <c r="M979" s="7" t="s">
        <v>2984</v>
      </c>
      <c r="N979" s="17">
        <v>1799</v>
      </c>
      <c r="O979" s="17">
        <v>639</v>
      </c>
      <c r="P979" s="17">
        <v>639</v>
      </c>
      <c r="Q979" s="17">
        <v>639</v>
      </c>
      <c r="R979" s="17"/>
      <c r="S979" s="17"/>
      <c r="T979" s="17" t="str">
        <f t="shared" si="103"/>
        <v>639</v>
      </c>
      <c r="U979" s="15"/>
      <c r="V979" s="29"/>
      <c r="W979" s="17">
        <f t="shared" si="104"/>
        <v>658.17000000000007</v>
      </c>
      <c r="X979" s="62">
        <v>0.3</v>
      </c>
      <c r="Y979" s="17">
        <f t="shared" si="100"/>
        <v>940.24285714285736</v>
      </c>
      <c r="Z979" s="21">
        <f t="shared" si="105"/>
        <v>940</v>
      </c>
      <c r="AA979" s="17">
        <f t="shared" si="101"/>
        <v>940</v>
      </c>
      <c r="AB979" s="17">
        <f t="shared" si="102"/>
        <v>1799</v>
      </c>
    </row>
    <row r="980" spans="1:28" customFormat="1" ht="15" customHeight="1" x14ac:dyDescent="0.3">
      <c r="A980" s="116"/>
      <c r="B980" s="12" t="s">
        <v>4261</v>
      </c>
      <c r="C980" s="12" t="s">
        <v>5360</v>
      </c>
      <c r="D980" s="5" t="s">
        <v>8169</v>
      </c>
      <c r="E980" s="50">
        <v>103283</v>
      </c>
      <c r="F980" s="50"/>
      <c r="G980" s="51">
        <v>5905490003560</v>
      </c>
      <c r="H980" s="51"/>
      <c r="I980" s="11" t="s">
        <v>1485</v>
      </c>
      <c r="J980" s="6" t="s">
        <v>2988</v>
      </c>
      <c r="K980" s="12" t="s">
        <v>1475</v>
      </c>
      <c r="L980" s="7" t="s">
        <v>2800</v>
      </c>
      <c r="M980" s="7" t="s">
        <v>2984</v>
      </c>
      <c r="N980" s="17">
        <v>1799</v>
      </c>
      <c r="O980" s="17">
        <v>639</v>
      </c>
      <c r="P980" s="17">
        <v>639</v>
      </c>
      <c r="Q980" s="17">
        <v>639</v>
      </c>
      <c r="R980" s="17"/>
      <c r="S980" s="17"/>
      <c r="T980" s="17" t="str">
        <f t="shared" si="103"/>
        <v>639</v>
      </c>
      <c r="U980" s="15"/>
      <c r="V980" s="29"/>
      <c r="W980" s="17">
        <f t="shared" si="104"/>
        <v>658.17000000000007</v>
      </c>
      <c r="X980" s="62">
        <v>0.3</v>
      </c>
      <c r="Y980" s="17">
        <f t="shared" si="100"/>
        <v>940.24285714285736</v>
      </c>
      <c r="Z980" s="21">
        <f t="shared" si="105"/>
        <v>940</v>
      </c>
      <c r="AA980" s="17">
        <f t="shared" si="101"/>
        <v>940</v>
      </c>
      <c r="AB980" s="17">
        <f t="shared" si="102"/>
        <v>1799</v>
      </c>
    </row>
    <row r="981" spans="1:28" customFormat="1" ht="15" customHeight="1" x14ac:dyDescent="0.3">
      <c r="A981" s="116"/>
      <c r="B981" s="12" t="s">
        <v>4262</v>
      </c>
      <c r="C981" s="12" t="s">
        <v>5361</v>
      </c>
      <c r="D981" s="5" t="s">
        <v>8169</v>
      </c>
      <c r="E981" s="50">
        <v>103284</v>
      </c>
      <c r="F981" s="50"/>
      <c r="G981" s="51">
        <v>5905490003577</v>
      </c>
      <c r="H981" s="51"/>
      <c r="I981" s="11" t="s">
        <v>1486</v>
      </c>
      <c r="J981" s="6" t="s">
        <v>2988</v>
      </c>
      <c r="K981" s="12" t="s">
        <v>1475</v>
      </c>
      <c r="L981" s="7" t="s">
        <v>2801</v>
      </c>
      <c r="M981" s="7" t="s">
        <v>2984</v>
      </c>
      <c r="N981" s="17">
        <v>1799</v>
      </c>
      <c r="O981" s="17">
        <v>639</v>
      </c>
      <c r="P981" s="17">
        <v>639</v>
      </c>
      <c r="Q981" s="17">
        <v>639</v>
      </c>
      <c r="R981" s="17"/>
      <c r="S981" s="17"/>
      <c r="T981" s="17" t="str">
        <f t="shared" si="103"/>
        <v>639</v>
      </c>
      <c r="U981" s="15"/>
      <c r="V981" s="29"/>
      <c r="W981" s="17">
        <f t="shared" si="104"/>
        <v>658.17000000000007</v>
      </c>
      <c r="X981" s="62">
        <v>0.3</v>
      </c>
      <c r="Y981" s="17">
        <f t="shared" si="100"/>
        <v>940.24285714285736</v>
      </c>
      <c r="Z981" s="21">
        <f t="shared" si="105"/>
        <v>940</v>
      </c>
      <c r="AA981" s="17">
        <f t="shared" si="101"/>
        <v>940</v>
      </c>
      <c r="AB981" s="17">
        <f t="shared" si="102"/>
        <v>1799</v>
      </c>
    </row>
    <row r="982" spans="1:28" customFormat="1" ht="15" customHeight="1" x14ac:dyDescent="0.3">
      <c r="A982" s="116"/>
      <c r="B982" s="12" t="s">
        <v>4263</v>
      </c>
      <c r="C982" s="12" t="s">
        <v>5362</v>
      </c>
      <c r="D982" s="5" t="s">
        <v>8169</v>
      </c>
      <c r="E982" s="50">
        <v>103285</v>
      </c>
      <c r="F982" s="50"/>
      <c r="G982" s="51">
        <v>5905490003584</v>
      </c>
      <c r="H982" s="51"/>
      <c r="I982" s="11" t="s">
        <v>1487</v>
      </c>
      <c r="J982" s="6" t="s">
        <v>2988</v>
      </c>
      <c r="K982" s="12" t="s">
        <v>1475</v>
      </c>
      <c r="L982" s="7" t="s">
        <v>2802</v>
      </c>
      <c r="M982" s="7" t="s">
        <v>2984</v>
      </c>
      <c r="N982" s="17">
        <v>1799</v>
      </c>
      <c r="O982" s="17">
        <v>639</v>
      </c>
      <c r="P982" s="17">
        <v>639</v>
      </c>
      <c r="Q982" s="17">
        <v>639</v>
      </c>
      <c r="R982" s="17"/>
      <c r="S982" s="17"/>
      <c r="T982" s="17" t="str">
        <f t="shared" si="103"/>
        <v>639</v>
      </c>
      <c r="U982" s="15"/>
      <c r="V982" s="29"/>
      <c r="W982" s="17">
        <f t="shared" si="104"/>
        <v>658.17000000000007</v>
      </c>
      <c r="X982" s="62">
        <v>0.3</v>
      </c>
      <c r="Y982" s="17">
        <f t="shared" si="100"/>
        <v>940.24285714285736</v>
      </c>
      <c r="Z982" s="21">
        <f t="shared" si="105"/>
        <v>940</v>
      </c>
      <c r="AA982" s="17">
        <f t="shared" si="101"/>
        <v>940</v>
      </c>
      <c r="AB982" s="17">
        <f t="shared" si="102"/>
        <v>1799</v>
      </c>
    </row>
    <row r="983" spans="1:28" customFormat="1" ht="15" customHeight="1" x14ac:dyDescent="0.3">
      <c r="A983" s="116"/>
      <c r="B983" s="12" t="s">
        <v>4264</v>
      </c>
      <c r="C983" s="12" t="s">
        <v>5363</v>
      </c>
      <c r="D983" s="5" t="s">
        <v>8169</v>
      </c>
      <c r="E983" s="50">
        <v>103286</v>
      </c>
      <c r="F983" s="50"/>
      <c r="G983" s="51">
        <v>5905490003591</v>
      </c>
      <c r="H983" s="51"/>
      <c r="I983" s="11" t="s">
        <v>1488</v>
      </c>
      <c r="J983" s="6" t="s">
        <v>2988</v>
      </c>
      <c r="K983" s="12" t="s">
        <v>1475</v>
      </c>
      <c r="L983" s="7" t="s">
        <v>2803</v>
      </c>
      <c r="M983" s="7" t="s">
        <v>2984</v>
      </c>
      <c r="N983" s="17">
        <v>1799</v>
      </c>
      <c r="O983" s="17">
        <v>639</v>
      </c>
      <c r="P983" s="17">
        <v>639</v>
      </c>
      <c r="Q983" s="17">
        <v>639</v>
      </c>
      <c r="R983" s="17"/>
      <c r="S983" s="17"/>
      <c r="T983" s="17" t="str">
        <f t="shared" si="103"/>
        <v>639</v>
      </c>
      <c r="U983" s="15"/>
      <c r="V983" s="29"/>
      <c r="W983" s="17">
        <f t="shared" si="104"/>
        <v>658.17000000000007</v>
      </c>
      <c r="X983" s="62">
        <v>0.3</v>
      </c>
      <c r="Y983" s="17">
        <f t="shared" si="100"/>
        <v>940.24285714285736</v>
      </c>
      <c r="Z983" s="21">
        <f t="shared" si="105"/>
        <v>940</v>
      </c>
      <c r="AA983" s="17">
        <f t="shared" si="101"/>
        <v>940</v>
      </c>
      <c r="AB983" s="17">
        <f t="shared" si="102"/>
        <v>1799</v>
      </c>
    </row>
    <row r="984" spans="1:28" customFormat="1" ht="15" customHeight="1" x14ac:dyDescent="0.3">
      <c r="A984" s="116"/>
      <c r="B984" s="12" t="s">
        <v>4265</v>
      </c>
      <c r="C984" s="12" t="s">
        <v>5364</v>
      </c>
      <c r="D984" s="5" t="s">
        <v>8169</v>
      </c>
      <c r="E984" s="50">
        <v>103287</v>
      </c>
      <c r="F984" s="50"/>
      <c r="G984" s="51">
        <v>5905490003607</v>
      </c>
      <c r="H984" s="51"/>
      <c r="I984" s="11" t="s">
        <v>1489</v>
      </c>
      <c r="J984" s="6" t="s">
        <v>2988</v>
      </c>
      <c r="K984" s="12" t="s">
        <v>1475</v>
      </c>
      <c r="L984" s="7" t="s">
        <v>2804</v>
      </c>
      <c r="M984" s="7" t="s">
        <v>2984</v>
      </c>
      <c r="N984" s="17">
        <v>1799</v>
      </c>
      <c r="O984" s="17">
        <v>639</v>
      </c>
      <c r="P984" s="17">
        <v>639</v>
      </c>
      <c r="Q984" s="17">
        <v>639</v>
      </c>
      <c r="R984" s="17"/>
      <c r="S984" s="17"/>
      <c r="T984" s="17" t="str">
        <f t="shared" si="103"/>
        <v>639</v>
      </c>
      <c r="U984" s="15"/>
      <c r="V984" s="29"/>
      <c r="W984" s="17">
        <f t="shared" si="104"/>
        <v>658.17000000000007</v>
      </c>
      <c r="X984" s="62">
        <v>0.3</v>
      </c>
      <c r="Y984" s="17">
        <f t="shared" si="100"/>
        <v>940.24285714285736</v>
      </c>
      <c r="Z984" s="21">
        <f t="shared" si="105"/>
        <v>940</v>
      </c>
      <c r="AA984" s="17">
        <f t="shared" si="101"/>
        <v>940</v>
      </c>
      <c r="AB984" s="17">
        <f t="shared" si="102"/>
        <v>1799</v>
      </c>
    </row>
    <row r="985" spans="1:28" customFormat="1" ht="15" customHeight="1" x14ac:dyDescent="0.3">
      <c r="A985" s="116"/>
      <c r="B985" s="12" t="s">
        <v>4266</v>
      </c>
      <c r="C985" s="12" t="s">
        <v>5365</v>
      </c>
      <c r="D985" s="5" t="s">
        <v>8169</v>
      </c>
      <c r="E985" s="50">
        <v>103288</v>
      </c>
      <c r="F985" s="50"/>
      <c r="G985" s="51">
        <v>5905490003614</v>
      </c>
      <c r="H985" s="51"/>
      <c r="I985" s="11" t="s">
        <v>1490</v>
      </c>
      <c r="J985" s="6" t="s">
        <v>2988</v>
      </c>
      <c r="K985" s="12" t="s">
        <v>1475</v>
      </c>
      <c r="L985" s="7" t="s">
        <v>2805</v>
      </c>
      <c r="M985" s="7" t="s">
        <v>2984</v>
      </c>
      <c r="N985" s="17">
        <v>1799</v>
      </c>
      <c r="O985" s="17">
        <v>639</v>
      </c>
      <c r="P985" s="17">
        <v>639</v>
      </c>
      <c r="Q985" s="17">
        <v>639</v>
      </c>
      <c r="R985" s="17"/>
      <c r="S985" s="17"/>
      <c r="T985" s="17" t="str">
        <f t="shared" si="103"/>
        <v>639</v>
      </c>
      <c r="U985" s="15"/>
      <c r="V985" s="29"/>
      <c r="W985" s="17">
        <f t="shared" si="104"/>
        <v>658.17000000000007</v>
      </c>
      <c r="X985" s="62">
        <v>0.3</v>
      </c>
      <c r="Y985" s="17">
        <f t="shared" si="100"/>
        <v>940.24285714285736</v>
      </c>
      <c r="Z985" s="21">
        <f t="shared" si="105"/>
        <v>940</v>
      </c>
      <c r="AA985" s="17">
        <f t="shared" si="101"/>
        <v>940</v>
      </c>
      <c r="AB985" s="17">
        <f t="shared" si="102"/>
        <v>1799</v>
      </c>
    </row>
    <row r="986" spans="1:28" customFormat="1" ht="15" customHeight="1" x14ac:dyDescent="0.3">
      <c r="A986" s="116"/>
      <c r="B986" s="12" t="s">
        <v>4267</v>
      </c>
      <c r="C986" s="12" t="s">
        <v>5366</v>
      </c>
      <c r="D986" s="5" t="s">
        <v>8169</v>
      </c>
      <c r="E986" s="50">
        <v>103289</v>
      </c>
      <c r="F986" s="50"/>
      <c r="G986" s="51">
        <v>5905490003621</v>
      </c>
      <c r="H986" s="51"/>
      <c r="I986" s="11" t="s">
        <v>1491</v>
      </c>
      <c r="J986" s="6" t="s">
        <v>2988</v>
      </c>
      <c r="K986" s="12" t="s">
        <v>1475</v>
      </c>
      <c r="L986" s="7" t="s">
        <v>2806</v>
      </c>
      <c r="M986" s="7" t="s">
        <v>2984</v>
      </c>
      <c r="N986" s="17">
        <v>1799</v>
      </c>
      <c r="O986" s="17">
        <v>639</v>
      </c>
      <c r="P986" s="17">
        <v>639</v>
      </c>
      <c r="Q986" s="17">
        <v>639</v>
      </c>
      <c r="R986" s="17"/>
      <c r="S986" s="17"/>
      <c r="T986" s="17" t="str">
        <f t="shared" si="103"/>
        <v>639</v>
      </c>
      <c r="U986" s="15"/>
      <c r="V986" s="29"/>
      <c r="W986" s="17">
        <f t="shared" si="104"/>
        <v>658.17000000000007</v>
      </c>
      <c r="X986" s="62">
        <v>0.3</v>
      </c>
      <c r="Y986" s="17">
        <f t="shared" si="100"/>
        <v>940.24285714285736</v>
      </c>
      <c r="Z986" s="21">
        <f t="shared" si="105"/>
        <v>940</v>
      </c>
      <c r="AA986" s="17">
        <f t="shared" si="101"/>
        <v>940</v>
      </c>
      <c r="AB986" s="17">
        <f t="shared" si="102"/>
        <v>1799</v>
      </c>
    </row>
    <row r="987" spans="1:28" customFormat="1" ht="15" customHeight="1" x14ac:dyDescent="0.3">
      <c r="A987" s="116"/>
      <c r="B987" s="12" t="s">
        <v>4268</v>
      </c>
      <c r="C987" s="12" t="s">
        <v>5367</v>
      </c>
      <c r="D987" s="5" t="s">
        <v>8169</v>
      </c>
      <c r="E987" s="50">
        <v>103281</v>
      </c>
      <c r="F987" s="50"/>
      <c r="G987" s="51">
        <v>5905490003546</v>
      </c>
      <c r="H987" s="51"/>
      <c r="I987" s="11" t="s">
        <v>1492</v>
      </c>
      <c r="J987" s="6" t="s">
        <v>2988</v>
      </c>
      <c r="K987" s="12" t="s">
        <v>1475</v>
      </c>
      <c r="L987" s="7" t="s">
        <v>2798</v>
      </c>
      <c r="M987" s="7" t="s">
        <v>2984</v>
      </c>
      <c r="N987" s="17">
        <v>1799</v>
      </c>
      <c r="O987" s="17">
        <v>639</v>
      </c>
      <c r="P987" s="17">
        <v>639</v>
      </c>
      <c r="Q987" s="17">
        <v>639</v>
      </c>
      <c r="R987" s="17"/>
      <c r="S987" s="17"/>
      <c r="T987" s="17" t="str">
        <f t="shared" si="103"/>
        <v>639</v>
      </c>
      <c r="U987" s="15"/>
      <c r="V987" s="29"/>
      <c r="W987" s="17">
        <f t="shared" si="104"/>
        <v>658.17000000000007</v>
      </c>
      <c r="X987" s="62">
        <v>0.3</v>
      </c>
      <c r="Y987" s="17">
        <f t="shared" si="100"/>
        <v>940.24285714285736</v>
      </c>
      <c r="Z987" s="21">
        <f t="shared" si="105"/>
        <v>940</v>
      </c>
      <c r="AA987" s="17">
        <f t="shared" si="101"/>
        <v>940</v>
      </c>
      <c r="AB987" s="17">
        <f t="shared" si="102"/>
        <v>1799</v>
      </c>
    </row>
    <row r="988" spans="1:28" customFormat="1" ht="15" customHeight="1" x14ac:dyDescent="0.3">
      <c r="A988" s="116"/>
      <c r="B988" s="12" t="s">
        <v>4269</v>
      </c>
      <c r="C988" s="12" t="s">
        <v>5368</v>
      </c>
      <c r="D988" s="5" t="s">
        <v>8169</v>
      </c>
      <c r="E988" s="50">
        <v>103263</v>
      </c>
      <c r="F988" s="50"/>
      <c r="G988" s="51">
        <v>5905490003362</v>
      </c>
      <c r="H988" s="51"/>
      <c r="I988" s="11" t="s">
        <v>1493</v>
      </c>
      <c r="J988" s="6" t="s">
        <v>2988</v>
      </c>
      <c r="K988" s="12" t="s">
        <v>1475</v>
      </c>
      <c r="L988" s="7" t="s">
        <v>2798</v>
      </c>
      <c r="M988" s="7" t="s">
        <v>2984</v>
      </c>
      <c r="N988" s="17">
        <v>389</v>
      </c>
      <c r="O988" s="17">
        <v>141</v>
      </c>
      <c r="P988" s="17">
        <v>141</v>
      </c>
      <c r="Q988" s="17">
        <v>141</v>
      </c>
      <c r="R988" s="17"/>
      <c r="S988" s="17"/>
      <c r="T988" s="17" t="str">
        <f t="shared" si="103"/>
        <v>141</v>
      </c>
      <c r="U988" s="15"/>
      <c r="V988" s="29"/>
      <c r="W988" s="17">
        <f t="shared" si="104"/>
        <v>145.22999999999999</v>
      </c>
      <c r="X988" s="62">
        <v>0.3</v>
      </c>
      <c r="Y988" s="17">
        <f t="shared" si="100"/>
        <v>207.47142857142856</v>
      </c>
      <c r="Z988" s="21">
        <f t="shared" si="105"/>
        <v>207</v>
      </c>
      <c r="AA988" s="17">
        <f t="shared" si="101"/>
        <v>207</v>
      </c>
      <c r="AB988" s="17">
        <f t="shared" si="102"/>
        <v>389</v>
      </c>
    </row>
    <row r="989" spans="1:28" customFormat="1" ht="15" customHeight="1" x14ac:dyDescent="0.3">
      <c r="A989" s="116"/>
      <c r="B989" s="12" t="s">
        <v>4270</v>
      </c>
      <c r="C989" s="12" t="s">
        <v>5369</v>
      </c>
      <c r="D989" s="5" t="s">
        <v>8169</v>
      </c>
      <c r="E989" s="50">
        <v>103264</v>
      </c>
      <c r="F989" s="50"/>
      <c r="G989" s="51">
        <v>5905490003379</v>
      </c>
      <c r="H989" s="51"/>
      <c r="I989" s="11" t="s">
        <v>1494</v>
      </c>
      <c r="J989" s="6" t="s">
        <v>2988</v>
      </c>
      <c r="K989" s="12" t="s">
        <v>1475</v>
      </c>
      <c r="L989" s="7" t="s">
        <v>2799</v>
      </c>
      <c r="M989" s="7" t="s">
        <v>2984</v>
      </c>
      <c r="N989" s="17">
        <v>389</v>
      </c>
      <c r="O989" s="17">
        <v>141</v>
      </c>
      <c r="P989" s="17">
        <v>141</v>
      </c>
      <c r="Q989" s="17">
        <v>141</v>
      </c>
      <c r="R989" s="17"/>
      <c r="S989" s="17"/>
      <c r="T989" s="17" t="str">
        <f t="shared" si="103"/>
        <v>141</v>
      </c>
      <c r="U989" s="15"/>
      <c r="V989" s="29"/>
      <c r="W989" s="17">
        <f t="shared" si="104"/>
        <v>145.22999999999999</v>
      </c>
      <c r="X989" s="62">
        <v>0.3</v>
      </c>
      <c r="Y989" s="17">
        <f t="shared" si="100"/>
        <v>207.47142857142856</v>
      </c>
      <c r="Z989" s="21">
        <f t="shared" si="105"/>
        <v>207</v>
      </c>
      <c r="AA989" s="17">
        <f t="shared" si="101"/>
        <v>207</v>
      </c>
      <c r="AB989" s="17">
        <f t="shared" si="102"/>
        <v>389</v>
      </c>
    </row>
    <row r="990" spans="1:28" customFormat="1" ht="15" customHeight="1" x14ac:dyDescent="0.3">
      <c r="A990" s="116"/>
      <c r="B990" s="12" t="s">
        <v>4271</v>
      </c>
      <c r="C990" s="12" t="s">
        <v>5370</v>
      </c>
      <c r="D990" s="5" t="s">
        <v>8169</v>
      </c>
      <c r="E990" s="50">
        <v>103265</v>
      </c>
      <c r="F990" s="50"/>
      <c r="G990" s="51">
        <v>5905490003386</v>
      </c>
      <c r="H990" s="51"/>
      <c r="I990" s="11" t="s">
        <v>1495</v>
      </c>
      <c r="J990" s="6" t="s">
        <v>2988</v>
      </c>
      <c r="K990" s="12" t="s">
        <v>1475</v>
      </c>
      <c r="L990" s="7" t="s">
        <v>2800</v>
      </c>
      <c r="M990" s="7" t="s">
        <v>2984</v>
      </c>
      <c r="N990" s="17">
        <v>389</v>
      </c>
      <c r="O990" s="17">
        <v>141</v>
      </c>
      <c r="P990" s="17">
        <v>141</v>
      </c>
      <c r="Q990" s="17">
        <v>141</v>
      </c>
      <c r="R990" s="17"/>
      <c r="S990" s="17"/>
      <c r="T990" s="17" t="str">
        <f t="shared" si="103"/>
        <v>141</v>
      </c>
      <c r="U990" s="15"/>
      <c r="V990" s="29"/>
      <c r="W990" s="17">
        <f t="shared" si="104"/>
        <v>145.22999999999999</v>
      </c>
      <c r="X990" s="62">
        <v>0.3</v>
      </c>
      <c r="Y990" s="17">
        <f t="shared" si="100"/>
        <v>207.47142857142856</v>
      </c>
      <c r="Z990" s="21">
        <f t="shared" si="105"/>
        <v>207</v>
      </c>
      <c r="AA990" s="17">
        <f t="shared" si="101"/>
        <v>207</v>
      </c>
      <c r="AB990" s="17">
        <f t="shared" si="102"/>
        <v>389</v>
      </c>
    </row>
    <row r="991" spans="1:28" customFormat="1" ht="15" customHeight="1" x14ac:dyDescent="0.3">
      <c r="A991" s="116"/>
      <c r="B991" s="12" t="s">
        <v>4272</v>
      </c>
      <c r="C991" s="12" t="s">
        <v>5371</v>
      </c>
      <c r="D991" s="5" t="s">
        <v>8169</v>
      </c>
      <c r="E991" s="50">
        <v>103266</v>
      </c>
      <c r="F991" s="50"/>
      <c r="G991" s="51">
        <v>5905490003393</v>
      </c>
      <c r="H991" s="51"/>
      <c r="I991" s="11" t="s">
        <v>1496</v>
      </c>
      <c r="J991" s="6" t="s">
        <v>2988</v>
      </c>
      <c r="K991" s="12" t="s">
        <v>1475</v>
      </c>
      <c r="L991" s="7" t="s">
        <v>2801</v>
      </c>
      <c r="M991" s="7" t="s">
        <v>2984</v>
      </c>
      <c r="N991" s="17">
        <v>389</v>
      </c>
      <c r="O991" s="17">
        <v>141</v>
      </c>
      <c r="P991" s="17">
        <v>141</v>
      </c>
      <c r="Q991" s="17">
        <v>141</v>
      </c>
      <c r="R991" s="17"/>
      <c r="S991" s="17"/>
      <c r="T991" s="17" t="str">
        <f t="shared" si="103"/>
        <v>141</v>
      </c>
      <c r="U991" s="15"/>
      <c r="V991" s="29"/>
      <c r="W991" s="17">
        <f t="shared" si="104"/>
        <v>145.22999999999999</v>
      </c>
      <c r="X991" s="62">
        <v>0.3</v>
      </c>
      <c r="Y991" s="17">
        <f t="shared" si="100"/>
        <v>207.47142857142856</v>
      </c>
      <c r="Z991" s="21">
        <f t="shared" si="105"/>
        <v>207</v>
      </c>
      <c r="AA991" s="17">
        <f t="shared" si="101"/>
        <v>207</v>
      </c>
      <c r="AB991" s="17">
        <f t="shared" si="102"/>
        <v>389</v>
      </c>
    </row>
    <row r="992" spans="1:28" customFormat="1" ht="15" customHeight="1" x14ac:dyDescent="0.3">
      <c r="A992" s="116"/>
      <c r="B992" s="12" t="s">
        <v>4273</v>
      </c>
      <c r="C992" s="12" t="s">
        <v>5372</v>
      </c>
      <c r="D992" s="5" t="s">
        <v>8169</v>
      </c>
      <c r="E992" s="50">
        <v>103267</v>
      </c>
      <c r="F992" s="50"/>
      <c r="G992" s="51">
        <v>5905490003409</v>
      </c>
      <c r="H992" s="51"/>
      <c r="I992" s="11" t="s">
        <v>1497</v>
      </c>
      <c r="J992" s="6" t="s">
        <v>2988</v>
      </c>
      <c r="K992" s="12" t="s">
        <v>1475</v>
      </c>
      <c r="L992" s="7" t="s">
        <v>2802</v>
      </c>
      <c r="M992" s="7" t="s">
        <v>2984</v>
      </c>
      <c r="N992" s="17">
        <v>389</v>
      </c>
      <c r="O992" s="17">
        <v>141</v>
      </c>
      <c r="P992" s="17">
        <v>141</v>
      </c>
      <c r="Q992" s="17">
        <v>141</v>
      </c>
      <c r="R992" s="17"/>
      <c r="S992" s="17"/>
      <c r="T992" s="17" t="str">
        <f t="shared" si="103"/>
        <v>141</v>
      </c>
      <c r="U992" s="15"/>
      <c r="V992" s="29"/>
      <c r="W992" s="17">
        <f t="shared" si="104"/>
        <v>145.22999999999999</v>
      </c>
      <c r="X992" s="62">
        <v>0.3</v>
      </c>
      <c r="Y992" s="17">
        <f t="shared" si="100"/>
        <v>207.47142857142856</v>
      </c>
      <c r="Z992" s="21">
        <f t="shared" si="105"/>
        <v>207</v>
      </c>
      <c r="AA992" s="17">
        <f t="shared" si="101"/>
        <v>207</v>
      </c>
      <c r="AB992" s="17">
        <f t="shared" si="102"/>
        <v>389</v>
      </c>
    </row>
    <row r="993" spans="1:28" customFormat="1" ht="15" customHeight="1" x14ac:dyDescent="0.3">
      <c r="A993" s="116"/>
      <c r="B993" s="12" t="s">
        <v>4274</v>
      </c>
      <c r="C993" s="12" t="s">
        <v>5373</v>
      </c>
      <c r="D993" s="5" t="s">
        <v>8169</v>
      </c>
      <c r="E993" s="50">
        <v>103268</v>
      </c>
      <c r="F993" s="50"/>
      <c r="G993" s="51">
        <v>5905490003416</v>
      </c>
      <c r="H993" s="51"/>
      <c r="I993" s="11" t="s">
        <v>1498</v>
      </c>
      <c r="J993" s="6" t="s">
        <v>2988</v>
      </c>
      <c r="K993" s="12" t="s">
        <v>1475</v>
      </c>
      <c r="L993" s="7" t="s">
        <v>2803</v>
      </c>
      <c r="M993" s="7" t="s">
        <v>2984</v>
      </c>
      <c r="N993" s="17">
        <v>389</v>
      </c>
      <c r="O993" s="17">
        <v>141</v>
      </c>
      <c r="P993" s="17">
        <v>141</v>
      </c>
      <c r="Q993" s="17">
        <v>141</v>
      </c>
      <c r="R993" s="17"/>
      <c r="S993" s="17"/>
      <c r="T993" s="17" t="str">
        <f t="shared" si="103"/>
        <v>141</v>
      </c>
      <c r="U993" s="15"/>
      <c r="V993" s="29"/>
      <c r="W993" s="17">
        <f t="shared" si="104"/>
        <v>145.22999999999999</v>
      </c>
      <c r="X993" s="62">
        <v>0.3</v>
      </c>
      <c r="Y993" s="17">
        <f t="shared" si="100"/>
        <v>207.47142857142856</v>
      </c>
      <c r="Z993" s="21">
        <f t="shared" si="105"/>
        <v>207</v>
      </c>
      <c r="AA993" s="17">
        <f t="shared" si="101"/>
        <v>207</v>
      </c>
      <c r="AB993" s="17">
        <f t="shared" si="102"/>
        <v>389</v>
      </c>
    </row>
    <row r="994" spans="1:28" customFormat="1" ht="15" customHeight="1" x14ac:dyDescent="0.3">
      <c r="A994" s="116"/>
      <c r="B994" s="12" t="s">
        <v>4275</v>
      </c>
      <c r="C994" s="12" t="s">
        <v>5374</v>
      </c>
      <c r="D994" s="5" t="s">
        <v>8169</v>
      </c>
      <c r="E994" s="50">
        <v>103269</v>
      </c>
      <c r="F994" s="50"/>
      <c r="G994" s="51">
        <v>5905490003423</v>
      </c>
      <c r="H994" s="51"/>
      <c r="I994" s="11" t="s">
        <v>1499</v>
      </c>
      <c r="J994" s="6" t="s">
        <v>2988</v>
      </c>
      <c r="K994" s="12" t="s">
        <v>1475</v>
      </c>
      <c r="L994" s="7" t="s">
        <v>2804</v>
      </c>
      <c r="M994" s="7" t="s">
        <v>2984</v>
      </c>
      <c r="N994" s="17">
        <v>389</v>
      </c>
      <c r="O994" s="17">
        <v>141</v>
      </c>
      <c r="P994" s="17">
        <v>141</v>
      </c>
      <c r="Q994" s="17">
        <v>141</v>
      </c>
      <c r="R994" s="17"/>
      <c r="S994" s="17"/>
      <c r="T994" s="17" t="str">
        <f t="shared" si="103"/>
        <v>141</v>
      </c>
      <c r="U994" s="15"/>
      <c r="V994" s="29"/>
      <c r="W994" s="17">
        <f t="shared" si="104"/>
        <v>145.22999999999999</v>
      </c>
      <c r="X994" s="62">
        <v>0.3</v>
      </c>
      <c r="Y994" s="17">
        <f t="shared" si="100"/>
        <v>207.47142857142856</v>
      </c>
      <c r="Z994" s="21">
        <f t="shared" si="105"/>
        <v>207</v>
      </c>
      <c r="AA994" s="17">
        <f t="shared" si="101"/>
        <v>207</v>
      </c>
      <c r="AB994" s="17">
        <f t="shared" si="102"/>
        <v>389</v>
      </c>
    </row>
    <row r="995" spans="1:28" customFormat="1" ht="15" customHeight="1" x14ac:dyDescent="0.3">
      <c r="A995" s="116"/>
      <c r="B995" s="12" t="s">
        <v>4276</v>
      </c>
      <c r="C995" s="12" t="s">
        <v>5375</v>
      </c>
      <c r="D995" s="5" t="s">
        <v>8169</v>
      </c>
      <c r="E995" s="50">
        <v>103270</v>
      </c>
      <c r="F995" s="50"/>
      <c r="G995" s="51">
        <v>5905490003430</v>
      </c>
      <c r="H995" s="51"/>
      <c r="I995" s="11" t="s">
        <v>1500</v>
      </c>
      <c r="J995" s="6" t="s">
        <v>2988</v>
      </c>
      <c r="K995" s="12" t="s">
        <v>1475</v>
      </c>
      <c r="L995" s="7" t="s">
        <v>2805</v>
      </c>
      <c r="M995" s="7" t="s">
        <v>2984</v>
      </c>
      <c r="N995" s="17">
        <v>389</v>
      </c>
      <c r="O995" s="17">
        <v>141</v>
      </c>
      <c r="P995" s="17">
        <v>141</v>
      </c>
      <c r="Q995" s="17">
        <v>141</v>
      </c>
      <c r="R995" s="17"/>
      <c r="S995" s="17"/>
      <c r="T995" s="17" t="str">
        <f t="shared" si="103"/>
        <v>141</v>
      </c>
      <c r="U995" s="15"/>
      <c r="V995" s="29"/>
      <c r="W995" s="17">
        <f t="shared" si="104"/>
        <v>145.22999999999999</v>
      </c>
      <c r="X995" s="62">
        <v>0.3</v>
      </c>
      <c r="Y995" s="17">
        <f t="shared" si="100"/>
        <v>207.47142857142856</v>
      </c>
      <c r="Z995" s="21">
        <f t="shared" si="105"/>
        <v>207</v>
      </c>
      <c r="AA995" s="17">
        <f t="shared" si="101"/>
        <v>207</v>
      </c>
      <c r="AB995" s="17">
        <f t="shared" si="102"/>
        <v>389</v>
      </c>
    </row>
    <row r="996" spans="1:28" customFormat="1" ht="15" customHeight="1" x14ac:dyDescent="0.3">
      <c r="A996" s="116"/>
      <c r="B996" s="12" t="s">
        <v>4277</v>
      </c>
      <c r="C996" s="12" t="s">
        <v>5376</v>
      </c>
      <c r="D996" s="5" t="s">
        <v>8169</v>
      </c>
      <c r="E996" s="50">
        <v>103271</v>
      </c>
      <c r="F996" s="50"/>
      <c r="G996" s="51">
        <v>5905490003447</v>
      </c>
      <c r="H996" s="51"/>
      <c r="I996" s="11" t="s">
        <v>1501</v>
      </c>
      <c r="J996" s="6" t="s">
        <v>2988</v>
      </c>
      <c r="K996" s="12" t="s">
        <v>1475</v>
      </c>
      <c r="L996" s="7" t="s">
        <v>2806</v>
      </c>
      <c r="M996" s="7" t="s">
        <v>2984</v>
      </c>
      <c r="N996" s="17">
        <v>389</v>
      </c>
      <c r="O996" s="17">
        <v>141</v>
      </c>
      <c r="P996" s="17">
        <v>141</v>
      </c>
      <c r="Q996" s="17">
        <v>141</v>
      </c>
      <c r="R996" s="17"/>
      <c r="S996" s="17"/>
      <c r="T996" s="17" t="str">
        <f t="shared" si="103"/>
        <v>141</v>
      </c>
      <c r="U996" s="15"/>
      <c r="V996" s="29"/>
      <c r="W996" s="17">
        <f t="shared" si="104"/>
        <v>145.22999999999999</v>
      </c>
      <c r="X996" s="62">
        <v>0.3</v>
      </c>
      <c r="Y996" s="17">
        <f t="shared" si="100"/>
        <v>207.47142857142856</v>
      </c>
      <c r="Z996" s="21">
        <f t="shared" si="105"/>
        <v>207</v>
      </c>
      <c r="AA996" s="17">
        <f t="shared" si="101"/>
        <v>207</v>
      </c>
      <c r="AB996" s="17">
        <f t="shared" si="102"/>
        <v>389</v>
      </c>
    </row>
    <row r="997" spans="1:28" customFormat="1" ht="15" customHeight="1" x14ac:dyDescent="0.3">
      <c r="A997" s="116"/>
      <c r="B997" s="12" t="s">
        <v>4278</v>
      </c>
      <c r="C997" s="12" t="s">
        <v>5377</v>
      </c>
      <c r="D997" s="5" t="s">
        <v>8169</v>
      </c>
      <c r="E997" s="50">
        <v>103255</v>
      </c>
      <c r="F997" s="50"/>
      <c r="G997" s="51">
        <v>5905490003287</v>
      </c>
      <c r="H997" s="51"/>
      <c r="I997" s="11" t="s">
        <v>1502</v>
      </c>
      <c r="J997" s="6" t="s">
        <v>2988</v>
      </c>
      <c r="K997" s="12" t="s">
        <v>1475</v>
      </c>
      <c r="L997" s="7" t="s">
        <v>2872</v>
      </c>
      <c r="M997" s="7" t="s">
        <v>2984</v>
      </c>
      <c r="N997" s="17">
        <v>1699</v>
      </c>
      <c r="O997" s="17">
        <v>486</v>
      </c>
      <c r="P997" s="17">
        <v>486</v>
      </c>
      <c r="Q997" s="17">
        <v>486</v>
      </c>
      <c r="R997" s="17"/>
      <c r="S997" s="17"/>
      <c r="T997" s="17" t="str">
        <f t="shared" si="103"/>
        <v>486</v>
      </c>
      <c r="U997" s="15"/>
      <c r="V997" s="29"/>
      <c r="W997" s="17">
        <f t="shared" si="104"/>
        <v>500.58000000000004</v>
      </c>
      <c r="X997" s="62">
        <v>0.3</v>
      </c>
      <c r="Y997" s="17">
        <f t="shared" si="100"/>
        <v>715.11428571428587</v>
      </c>
      <c r="Z997" s="21">
        <f t="shared" si="105"/>
        <v>715</v>
      </c>
      <c r="AA997" s="17">
        <f t="shared" si="101"/>
        <v>715</v>
      </c>
      <c r="AB997" s="17">
        <f t="shared" si="102"/>
        <v>1699</v>
      </c>
    </row>
    <row r="998" spans="1:28" customFormat="1" ht="15" customHeight="1" x14ac:dyDescent="0.3">
      <c r="A998" s="116"/>
      <c r="B998" s="12" t="s">
        <v>4279</v>
      </c>
      <c r="C998" s="12" t="s">
        <v>5378</v>
      </c>
      <c r="D998" s="5" t="s">
        <v>8169</v>
      </c>
      <c r="E998" s="50">
        <v>103257</v>
      </c>
      <c r="F998" s="50"/>
      <c r="G998" s="51">
        <v>5905490003300</v>
      </c>
      <c r="H998" s="51"/>
      <c r="I998" s="11" t="s">
        <v>1503</v>
      </c>
      <c r="J998" s="6" t="s">
        <v>2988</v>
      </c>
      <c r="K998" s="12" t="s">
        <v>1475</v>
      </c>
      <c r="L998" s="7" t="s">
        <v>2873</v>
      </c>
      <c r="M998" s="7" t="s">
        <v>2984</v>
      </c>
      <c r="N998" s="17">
        <v>1699</v>
      </c>
      <c r="O998" s="17">
        <v>486</v>
      </c>
      <c r="P998" s="17">
        <v>486</v>
      </c>
      <c r="Q998" s="17">
        <v>486</v>
      </c>
      <c r="R998" s="17"/>
      <c r="S998" s="17"/>
      <c r="T998" s="17" t="str">
        <f t="shared" si="103"/>
        <v>486</v>
      </c>
      <c r="U998" s="15"/>
      <c r="V998" s="29"/>
      <c r="W998" s="17">
        <f t="shared" si="104"/>
        <v>500.58000000000004</v>
      </c>
      <c r="X998" s="62">
        <v>0.3</v>
      </c>
      <c r="Y998" s="17">
        <f t="shared" si="100"/>
        <v>715.11428571428587</v>
      </c>
      <c r="Z998" s="21">
        <f t="shared" si="105"/>
        <v>715</v>
      </c>
      <c r="AA998" s="17">
        <f t="shared" si="101"/>
        <v>715</v>
      </c>
      <c r="AB998" s="17">
        <f t="shared" si="102"/>
        <v>1699</v>
      </c>
    </row>
    <row r="999" spans="1:28" customFormat="1" ht="15" customHeight="1" x14ac:dyDescent="0.3">
      <c r="A999" s="116"/>
      <c r="B999" s="12" t="s">
        <v>4280</v>
      </c>
      <c r="C999" s="12" t="s">
        <v>5379</v>
      </c>
      <c r="D999" s="5" t="s">
        <v>8169</v>
      </c>
      <c r="E999" s="50">
        <v>103258</v>
      </c>
      <c r="F999" s="50"/>
      <c r="G999" s="51">
        <v>5905490003317</v>
      </c>
      <c r="H999" s="51"/>
      <c r="I999" s="11" t="s">
        <v>1504</v>
      </c>
      <c r="J999" s="6" t="s">
        <v>2988</v>
      </c>
      <c r="K999" s="12" t="s">
        <v>1475</v>
      </c>
      <c r="L999" s="7" t="s">
        <v>2874</v>
      </c>
      <c r="M999" s="7" t="s">
        <v>2984</v>
      </c>
      <c r="N999" s="17">
        <v>1699</v>
      </c>
      <c r="O999" s="17">
        <v>486</v>
      </c>
      <c r="P999" s="17">
        <v>486</v>
      </c>
      <c r="Q999" s="17">
        <v>486</v>
      </c>
      <c r="R999" s="17"/>
      <c r="S999" s="17"/>
      <c r="T999" s="17" t="str">
        <f t="shared" si="103"/>
        <v>486</v>
      </c>
      <c r="U999" s="15"/>
      <c r="V999" s="29"/>
      <c r="W999" s="17">
        <f t="shared" si="104"/>
        <v>500.58000000000004</v>
      </c>
      <c r="X999" s="62">
        <v>0.3</v>
      </c>
      <c r="Y999" s="17">
        <f t="shared" si="100"/>
        <v>715.11428571428587</v>
      </c>
      <c r="Z999" s="21">
        <f t="shared" si="105"/>
        <v>715</v>
      </c>
      <c r="AA999" s="17">
        <f t="shared" si="101"/>
        <v>715</v>
      </c>
      <c r="AB999" s="17">
        <f t="shared" si="102"/>
        <v>1699</v>
      </c>
    </row>
    <row r="1000" spans="1:28" customFormat="1" ht="15" customHeight="1" x14ac:dyDescent="0.3">
      <c r="A1000" s="116"/>
      <c r="B1000" s="12" t="s">
        <v>4281</v>
      </c>
      <c r="C1000" s="12" t="s">
        <v>5380</v>
      </c>
      <c r="D1000" s="5" t="s">
        <v>8169</v>
      </c>
      <c r="E1000" s="50">
        <v>103256</v>
      </c>
      <c r="F1000" s="50"/>
      <c r="G1000" s="51">
        <v>5905490003294</v>
      </c>
      <c r="H1000" s="51"/>
      <c r="I1000" s="11" t="s">
        <v>1505</v>
      </c>
      <c r="J1000" s="6" t="s">
        <v>2988</v>
      </c>
      <c r="K1000" s="12" t="s">
        <v>1475</v>
      </c>
      <c r="L1000" s="7" t="s">
        <v>2875</v>
      </c>
      <c r="M1000" s="7" t="s">
        <v>2984</v>
      </c>
      <c r="N1000" s="17">
        <v>1699</v>
      </c>
      <c r="O1000" s="17">
        <v>486</v>
      </c>
      <c r="P1000" s="17">
        <v>486</v>
      </c>
      <c r="Q1000" s="17">
        <v>486</v>
      </c>
      <c r="R1000" s="17"/>
      <c r="S1000" s="17"/>
      <c r="T1000" s="17" t="str">
        <f t="shared" si="103"/>
        <v>486</v>
      </c>
      <c r="U1000" s="15"/>
      <c r="V1000" s="29"/>
      <c r="W1000" s="17">
        <f t="shared" si="104"/>
        <v>500.58000000000004</v>
      </c>
      <c r="X1000" s="62">
        <v>0.3</v>
      </c>
      <c r="Y1000" s="17">
        <f t="shared" si="100"/>
        <v>715.11428571428587</v>
      </c>
      <c r="Z1000" s="21">
        <f t="shared" si="105"/>
        <v>715</v>
      </c>
      <c r="AA1000" s="17">
        <f t="shared" si="101"/>
        <v>715</v>
      </c>
      <c r="AB1000" s="17">
        <f t="shared" si="102"/>
        <v>1699</v>
      </c>
    </row>
    <row r="1001" spans="1:28" customFormat="1" ht="15" customHeight="1" x14ac:dyDescent="0.3">
      <c r="A1001" s="116"/>
      <c r="B1001" s="12" t="s">
        <v>4282</v>
      </c>
      <c r="C1001" s="12" t="s">
        <v>5381</v>
      </c>
      <c r="D1001" s="5" t="s">
        <v>8169</v>
      </c>
      <c r="E1001" s="50">
        <v>103260</v>
      </c>
      <c r="F1001" s="50"/>
      <c r="G1001" s="51">
        <v>5905490003331</v>
      </c>
      <c r="H1001" s="51"/>
      <c r="I1001" s="11" t="s">
        <v>1506</v>
      </c>
      <c r="J1001" s="6" t="s">
        <v>2988</v>
      </c>
      <c r="K1001" s="12" t="s">
        <v>1475</v>
      </c>
      <c r="L1001" s="7" t="s">
        <v>2876</v>
      </c>
      <c r="M1001" s="7" t="s">
        <v>2984</v>
      </c>
      <c r="N1001" s="17">
        <v>1699</v>
      </c>
      <c r="O1001" s="17">
        <v>486</v>
      </c>
      <c r="P1001" s="17">
        <v>486</v>
      </c>
      <c r="Q1001" s="17">
        <v>486</v>
      </c>
      <c r="R1001" s="17"/>
      <c r="S1001" s="17"/>
      <c r="T1001" s="17" t="str">
        <f t="shared" si="103"/>
        <v>486</v>
      </c>
      <c r="U1001" s="15"/>
      <c r="V1001" s="29"/>
      <c r="W1001" s="17">
        <f t="shared" si="104"/>
        <v>500.58000000000004</v>
      </c>
      <c r="X1001" s="62">
        <v>0.3</v>
      </c>
      <c r="Y1001" s="17">
        <f t="shared" si="100"/>
        <v>715.11428571428587</v>
      </c>
      <c r="Z1001" s="21">
        <f t="shared" si="105"/>
        <v>715</v>
      </c>
      <c r="AA1001" s="17">
        <f t="shared" si="101"/>
        <v>715</v>
      </c>
      <c r="AB1001" s="17">
        <f t="shared" si="102"/>
        <v>1699</v>
      </c>
    </row>
    <row r="1002" spans="1:28" customFormat="1" ht="15" customHeight="1" x14ac:dyDescent="0.3">
      <c r="A1002" s="116"/>
      <c r="B1002" s="12" t="s">
        <v>4283</v>
      </c>
      <c r="C1002" s="12" t="s">
        <v>5382</v>
      </c>
      <c r="D1002" s="5" t="s">
        <v>8169</v>
      </c>
      <c r="E1002" s="50">
        <v>103259</v>
      </c>
      <c r="F1002" s="50"/>
      <c r="G1002" s="51">
        <v>5905490003324</v>
      </c>
      <c r="H1002" s="51"/>
      <c r="I1002" s="11" t="s">
        <v>1507</v>
      </c>
      <c r="J1002" s="6" t="s">
        <v>2988</v>
      </c>
      <c r="K1002" s="12" t="s">
        <v>1475</v>
      </c>
      <c r="L1002" s="7" t="s">
        <v>2877</v>
      </c>
      <c r="M1002" s="7" t="s">
        <v>2984</v>
      </c>
      <c r="N1002" s="17">
        <v>1699</v>
      </c>
      <c r="O1002" s="17">
        <v>486</v>
      </c>
      <c r="P1002" s="17">
        <v>486</v>
      </c>
      <c r="Q1002" s="17">
        <v>486</v>
      </c>
      <c r="R1002" s="17"/>
      <c r="S1002" s="17"/>
      <c r="T1002" s="17" t="str">
        <f t="shared" si="103"/>
        <v>486</v>
      </c>
      <c r="U1002" s="15"/>
      <c r="V1002" s="29"/>
      <c r="W1002" s="17">
        <f t="shared" si="104"/>
        <v>500.58000000000004</v>
      </c>
      <c r="X1002" s="62">
        <v>0.3</v>
      </c>
      <c r="Y1002" s="17">
        <f t="shared" si="100"/>
        <v>715.11428571428587</v>
      </c>
      <c r="Z1002" s="21">
        <f t="shared" si="105"/>
        <v>715</v>
      </c>
      <c r="AA1002" s="17">
        <f t="shared" si="101"/>
        <v>715</v>
      </c>
      <c r="AB1002" s="17">
        <f t="shared" si="102"/>
        <v>1699</v>
      </c>
    </row>
    <row r="1003" spans="1:28" customFormat="1" ht="15" customHeight="1" x14ac:dyDescent="0.3">
      <c r="A1003" s="116"/>
      <c r="B1003" s="12" t="s">
        <v>4284</v>
      </c>
      <c r="C1003" s="12" t="s">
        <v>5383</v>
      </c>
      <c r="D1003" s="5" t="s">
        <v>8169</v>
      </c>
      <c r="E1003" s="50">
        <v>103261</v>
      </c>
      <c r="F1003" s="50"/>
      <c r="G1003" s="51">
        <v>5905490003348</v>
      </c>
      <c r="H1003" s="51"/>
      <c r="I1003" s="11" t="s">
        <v>1508</v>
      </c>
      <c r="J1003" s="6" t="s">
        <v>2988</v>
      </c>
      <c r="K1003" s="12" t="s">
        <v>1475</v>
      </c>
      <c r="L1003" s="7" t="s">
        <v>2878</v>
      </c>
      <c r="M1003" s="7" t="s">
        <v>2984</v>
      </c>
      <c r="N1003" s="17">
        <v>1699</v>
      </c>
      <c r="O1003" s="17">
        <v>486</v>
      </c>
      <c r="P1003" s="17">
        <v>486</v>
      </c>
      <c r="Q1003" s="17">
        <v>486</v>
      </c>
      <c r="R1003" s="17"/>
      <c r="S1003" s="17"/>
      <c r="T1003" s="17" t="str">
        <f t="shared" si="103"/>
        <v>486</v>
      </c>
      <c r="U1003" s="15"/>
      <c r="V1003" s="29"/>
      <c r="W1003" s="17">
        <f t="shared" si="104"/>
        <v>500.58000000000004</v>
      </c>
      <c r="X1003" s="62">
        <v>0.3</v>
      </c>
      <c r="Y1003" s="17">
        <f t="shared" ref="Y1003:Y1066" si="106">W1003/0.7</f>
        <v>715.11428571428587</v>
      </c>
      <c r="Z1003" s="21">
        <f t="shared" si="105"/>
        <v>715</v>
      </c>
      <c r="AA1003" s="17">
        <f t="shared" si="101"/>
        <v>715</v>
      </c>
      <c r="AB1003" s="17">
        <f t="shared" si="102"/>
        <v>1699</v>
      </c>
    </row>
    <row r="1004" spans="1:28" customFormat="1" ht="15" customHeight="1" x14ac:dyDescent="0.3">
      <c r="A1004" s="116"/>
      <c r="B1004" s="12" t="s">
        <v>4285</v>
      </c>
      <c r="C1004" s="12" t="s">
        <v>5384</v>
      </c>
      <c r="D1004" s="5" t="s">
        <v>8169</v>
      </c>
      <c r="E1004" s="50">
        <v>103262</v>
      </c>
      <c r="F1004" s="50"/>
      <c r="G1004" s="51">
        <v>5905490003355</v>
      </c>
      <c r="H1004" s="51"/>
      <c r="I1004" s="11" t="s">
        <v>1509</v>
      </c>
      <c r="J1004" s="6" t="s">
        <v>2988</v>
      </c>
      <c r="K1004" s="12" t="s">
        <v>1475</v>
      </c>
      <c r="L1004" s="7" t="s">
        <v>2879</v>
      </c>
      <c r="M1004" s="7" t="s">
        <v>2984</v>
      </c>
      <c r="N1004" s="17">
        <v>1699</v>
      </c>
      <c r="O1004" s="17">
        <v>486</v>
      </c>
      <c r="P1004" s="17">
        <v>486</v>
      </c>
      <c r="Q1004" s="17">
        <v>486</v>
      </c>
      <c r="R1004" s="17"/>
      <c r="S1004" s="17"/>
      <c r="T1004" s="17" t="str">
        <f t="shared" si="103"/>
        <v>486</v>
      </c>
      <c r="U1004" s="15"/>
      <c r="V1004" s="29"/>
      <c r="W1004" s="17">
        <f t="shared" si="104"/>
        <v>500.58000000000004</v>
      </c>
      <c r="X1004" s="62">
        <v>0.3</v>
      </c>
      <c r="Y1004" s="17">
        <f t="shared" si="106"/>
        <v>715.11428571428587</v>
      </c>
      <c r="Z1004" s="21">
        <f t="shared" si="105"/>
        <v>715</v>
      </c>
      <c r="AA1004" s="17">
        <f t="shared" si="101"/>
        <v>715</v>
      </c>
      <c r="AB1004" s="17">
        <f t="shared" si="102"/>
        <v>1699</v>
      </c>
    </row>
    <row r="1005" spans="1:28" customFormat="1" ht="15" customHeight="1" x14ac:dyDescent="0.3">
      <c r="A1005" s="116"/>
      <c r="B1005" s="12" t="s">
        <v>4286</v>
      </c>
      <c r="C1005" s="12" t="s">
        <v>5385</v>
      </c>
      <c r="D1005" s="5" t="s">
        <v>8169</v>
      </c>
      <c r="E1005" s="50">
        <v>103254</v>
      </c>
      <c r="F1005" s="50"/>
      <c r="G1005" s="51">
        <v>5905490003270</v>
      </c>
      <c r="H1005" s="51"/>
      <c r="I1005" s="11" t="s">
        <v>1510</v>
      </c>
      <c r="J1005" s="6" t="s">
        <v>2988</v>
      </c>
      <c r="K1005" s="12" t="s">
        <v>1475</v>
      </c>
      <c r="L1005" s="7" t="s">
        <v>2880</v>
      </c>
      <c r="M1005" s="7" t="s">
        <v>2984</v>
      </c>
      <c r="N1005" s="17">
        <v>1699</v>
      </c>
      <c r="O1005" s="17">
        <v>486</v>
      </c>
      <c r="P1005" s="17">
        <v>486</v>
      </c>
      <c r="Q1005" s="17">
        <v>486</v>
      </c>
      <c r="R1005" s="17"/>
      <c r="S1005" s="17"/>
      <c r="T1005" s="17" t="str">
        <f t="shared" si="103"/>
        <v>486</v>
      </c>
      <c r="U1005" s="15"/>
      <c r="V1005" s="29"/>
      <c r="W1005" s="17">
        <f t="shared" si="104"/>
        <v>500.58000000000004</v>
      </c>
      <c r="X1005" s="62">
        <v>0.3</v>
      </c>
      <c r="Y1005" s="17">
        <f t="shared" si="106"/>
        <v>715.11428571428587</v>
      </c>
      <c r="Z1005" s="21">
        <f t="shared" si="105"/>
        <v>715</v>
      </c>
      <c r="AA1005" s="17">
        <f t="shared" si="101"/>
        <v>715</v>
      </c>
      <c r="AB1005" s="17">
        <f t="shared" si="102"/>
        <v>1699</v>
      </c>
    </row>
    <row r="1006" spans="1:28" customFormat="1" ht="15" customHeight="1" x14ac:dyDescent="0.3">
      <c r="A1006" s="116"/>
      <c r="B1006" s="12" t="s">
        <v>4287</v>
      </c>
      <c r="C1006" s="12" t="s">
        <v>5386</v>
      </c>
      <c r="D1006" s="5" t="s">
        <v>8169</v>
      </c>
      <c r="E1006" s="50">
        <v>103291</v>
      </c>
      <c r="F1006" s="50"/>
      <c r="G1006" s="51">
        <v>5905490003645</v>
      </c>
      <c r="H1006" s="51"/>
      <c r="I1006" s="11" t="s">
        <v>1511</v>
      </c>
      <c r="J1006" s="6" t="s">
        <v>2988</v>
      </c>
      <c r="K1006" s="12" t="s">
        <v>1475</v>
      </c>
      <c r="L1006" s="7" t="s">
        <v>2872</v>
      </c>
      <c r="M1006" s="7" t="s">
        <v>2984</v>
      </c>
      <c r="N1006" s="17">
        <v>1949</v>
      </c>
      <c r="O1006" s="17">
        <v>625</v>
      </c>
      <c r="P1006" s="17">
        <v>625</v>
      </c>
      <c r="Q1006" s="17">
        <v>625</v>
      </c>
      <c r="R1006" s="17"/>
      <c r="S1006" s="17"/>
      <c r="T1006" s="17" t="str">
        <f t="shared" si="103"/>
        <v>625</v>
      </c>
      <c r="U1006" s="15"/>
      <c r="V1006" s="29"/>
      <c r="W1006" s="17">
        <f t="shared" si="104"/>
        <v>643.75</v>
      </c>
      <c r="X1006" s="62">
        <v>0.3</v>
      </c>
      <c r="Y1006" s="17">
        <f t="shared" si="106"/>
        <v>919.64285714285722</v>
      </c>
      <c r="Z1006" s="21">
        <f t="shared" si="105"/>
        <v>920</v>
      </c>
      <c r="AA1006" s="17">
        <f t="shared" si="101"/>
        <v>920</v>
      </c>
      <c r="AB1006" s="17">
        <f t="shared" si="102"/>
        <v>1949</v>
      </c>
    </row>
    <row r="1007" spans="1:28" customFormat="1" ht="15" customHeight="1" x14ac:dyDescent="0.3">
      <c r="A1007" s="116"/>
      <c r="B1007" s="12" t="s">
        <v>4288</v>
      </c>
      <c r="C1007" s="12" t="s">
        <v>5387</v>
      </c>
      <c r="D1007" s="5" t="s">
        <v>8169</v>
      </c>
      <c r="E1007" s="50">
        <v>103293</v>
      </c>
      <c r="F1007" s="50"/>
      <c r="G1007" s="51">
        <v>5905490003669</v>
      </c>
      <c r="H1007" s="51"/>
      <c r="I1007" s="11" t="s">
        <v>1512</v>
      </c>
      <c r="J1007" s="6" t="s">
        <v>2988</v>
      </c>
      <c r="K1007" s="12" t="s">
        <v>1475</v>
      </c>
      <c r="L1007" s="7" t="s">
        <v>2873</v>
      </c>
      <c r="M1007" s="7" t="s">
        <v>2984</v>
      </c>
      <c r="N1007" s="17">
        <v>1949</v>
      </c>
      <c r="O1007" s="17">
        <v>625</v>
      </c>
      <c r="P1007" s="17">
        <v>625</v>
      </c>
      <c r="Q1007" s="17">
        <v>625</v>
      </c>
      <c r="R1007" s="17"/>
      <c r="S1007" s="17"/>
      <c r="T1007" s="17" t="str">
        <f t="shared" si="103"/>
        <v>625</v>
      </c>
      <c r="U1007" s="15"/>
      <c r="V1007" s="29"/>
      <c r="W1007" s="17">
        <f t="shared" si="104"/>
        <v>643.75</v>
      </c>
      <c r="X1007" s="62">
        <v>0.3</v>
      </c>
      <c r="Y1007" s="17">
        <f t="shared" si="106"/>
        <v>919.64285714285722</v>
      </c>
      <c r="Z1007" s="21">
        <f t="shared" si="105"/>
        <v>920</v>
      </c>
      <c r="AA1007" s="17">
        <f t="shared" si="101"/>
        <v>920</v>
      </c>
      <c r="AB1007" s="17">
        <f t="shared" si="102"/>
        <v>1949</v>
      </c>
    </row>
    <row r="1008" spans="1:28" customFormat="1" ht="15" customHeight="1" x14ac:dyDescent="0.3">
      <c r="A1008" s="116"/>
      <c r="B1008" s="12" t="s">
        <v>4289</v>
      </c>
      <c r="C1008" s="12" t="s">
        <v>5388</v>
      </c>
      <c r="D1008" s="5" t="s">
        <v>8169</v>
      </c>
      <c r="E1008" s="50">
        <v>103292</v>
      </c>
      <c r="F1008" s="50"/>
      <c r="G1008" s="51">
        <v>5905490003652</v>
      </c>
      <c r="H1008" s="51"/>
      <c r="I1008" s="11" t="s">
        <v>1513</v>
      </c>
      <c r="J1008" s="6" t="s">
        <v>2988</v>
      </c>
      <c r="K1008" s="12" t="s">
        <v>1475</v>
      </c>
      <c r="L1008" s="7" t="s">
        <v>2875</v>
      </c>
      <c r="M1008" s="7" t="s">
        <v>2984</v>
      </c>
      <c r="N1008" s="17">
        <v>1949</v>
      </c>
      <c r="O1008" s="17">
        <v>625</v>
      </c>
      <c r="P1008" s="17">
        <v>625</v>
      </c>
      <c r="Q1008" s="17">
        <v>625</v>
      </c>
      <c r="R1008" s="17"/>
      <c r="S1008" s="17"/>
      <c r="T1008" s="17" t="str">
        <f t="shared" si="103"/>
        <v>625</v>
      </c>
      <c r="U1008" s="15"/>
      <c r="V1008" s="29"/>
      <c r="W1008" s="17">
        <f t="shared" si="104"/>
        <v>643.75</v>
      </c>
      <c r="X1008" s="62">
        <v>0.3</v>
      </c>
      <c r="Y1008" s="17">
        <f t="shared" si="106"/>
        <v>919.64285714285722</v>
      </c>
      <c r="Z1008" s="21">
        <f t="shared" si="105"/>
        <v>920</v>
      </c>
      <c r="AA1008" s="17">
        <f t="shared" si="101"/>
        <v>920</v>
      </c>
      <c r="AB1008" s="17">
        <f t="shared" si="102"/>
        <v>1949</v>
      </c>
    </row>
    <row r="1009" spans="1:28" customFormat="1" ht="15" customHeight="1" x14ac:dyDescent="0.3">
      <c r="A1009" s="116"/>
      <c r="B1009" s="12" t="s">
        <v>4290</v>
      </c>
      <c r="C1009" s="12" t="s">
        <v>5389</v>
      </c>
      <c r="D1009" s="5" t="s">
        <v>8169</v>
      </c>
      <c r="E1009" s="50">
        <v>103296</v>
      </c>
      <c r="F1009" s="50"/>
      <c r="G1009" s="51">
        <v>5905490003690</v>
      </c>
      <c r="H1009" s="51"/>
      <c r="I1009" s="11" t="s">
        <v>1514</v>
      </c>
      <c r="J1009" s="6" t="s">
        <v>2988</v>
      </c>
      <c r="K1009" s="12" t="s">
        <v>1475</v>
      </c>
      <c r="L1009" s="7" t="s">
        <v>2876</v>
      </c>
      <c r="M1009" s="7" t="s">
        <v>2984</v>
      </c>
      <c r="N1009" s="17">
        <v>1949</v>
      </c>
      <c r="O1009" s="17">
        <v>625</v>
      </c>
      <c r="P1009" s="17">
        <v>625</v>
      </c>
      <c r="Q1009" s="17">
        <v>625</v>
      </c>
      <c r="R1009" s="17"/>
      <c r="S1009" s="17"/>
      <c r="T1009" s="17" t="str">
        <f t="shared" si="103"/>
        <v>625</v>
      </c>
      <c r="U1009" s="15"/>
      <c r="V1009" s="29"/>
      <c r="W1009" s="17">
        <f t="shared" si="104"/>
        <v>643.75</v>
      </c>
      <c r="X1009" s="62">
        <v>0.3</v>
      </c>
      <c r="Y1009" s="17">
        <f t="shared" si="106"/>
        <v>919.64285714285722</v>
      </c>
      <c r="Z1009" s="21">
        <f t="shared" si="105"/>
        <v>920</v>
      </c>
      <c r="AA1009" s="17">
        <f t="shared" si="101"/>
        <v>920</v>
      </c>
      <c r="AB1009" s="17">
        <f t="shared" si="102"/>
        <v>1949</v>
      </c>
    </row>
    <row r="1010" spans="1:28" customFormat="1" ht="15" customHeight="1" x14ac:dyDescent="0.3">
      <c r="A1010" s="116"/>
      <c r="B1010" s="12" t="s">
        <v>4291</v>
      </c>
      <c r="C1010" s="12" t="s">
        <v>5390</v>
      </c>
      <c r="D1010" s="5" t="s">
        <v>8169</v>
      </c>
      <c r="E1010" s="50">
        <v>103295</v>
      </c>
      <c r="F1010" s="50"/>
      <c r="G1010" s="51">
        <v>5905490003683</v>
      </c>
      <c r="H1010" s="51"/>
      <c r="I1010" s="11" t="s">
        <v>1515</v>
      </c>
      <c r="J1010" s="6" t="s">
        <v>2988</v>
      </c>
      <c r="K1010" s="12" t="s">
        <v>1475</v>
      </c>
      <c r="L1010" s="7" t="s">
        <v>2877</v>
      </c>
      <c r="M1010" s="7" t="s">
        <v>2984</v>
      </c>
      <c r="N1010" s="17">
        <v>1949</v>
      </c>
      <c r="O1010" s="17">
        <v>625</v>
      </c>
      <c r="P1010" s="17">
        <v>625</v>
      </c>
      <c r="Q1010" s="17">
        <v>625</v>
      </c>
      <c r="R1010" s="17"/>
      <c r="S1010" s="17"/>
      <c r="T1010" s="17" t="str">
        <f t="shared" si="103"/>
        <v>625</v>
      </c>
      <c r="U1010" s="15"/>
      <c r="V1010" s="29"/>
      <c r="W1010" s="17">
        <f t="shared" si="104"/>
        <v>643.75</v>
      </c>
      <c r="X1010" s="62">
        <v>0.3</v>
      </c>
      <c r="Y1010" s="17">
        <f t="shared" si="106"/>
        <v>919.64285714285722</v>
      </c>
      <c r="Z1010" s="21">
        <f t="shared" si="105"/>
        <v>920</v>
      </c>
      <c r="AA1010" s="17">
        <f t="shared" si="101"/>
        <v>920</v>
      </c>
      <c r="AB1010" s="17">
        <f t="shared" si="102"/>
        <v>1949</v>
      </c>
    </row>
    <row r="1011" spans="1:28" customFormat="1" ht="15" customHeight="1" x14ac:dyDescent="0.3">
      <c r="A1011" s="116"/>
      <c r="B1011" s="12" t="s">
        <v>4292</v>
      </c>
      <c r="C1011" s="12" t="s">
        <v>5391</v>
      </c>
      <c r="D1011" s="5" t="s">
        <v>8169</v>
      </c>
      <c r="E1011" s="50">
        <v>103297</v>
      </c>
      <c r="F1011" s="50"/>
      <c r="G1011" s="51">
        <v>5905490003706</v>
      </c>
      <c r="H1011" s="51"/>
      <c r="I1011" s="11" t="s">
        <v>1516</v>
      </c>
      <c r="J1011" s="6" t="s">
        <v>2988</v>
      </c>
      <c r="K1011" s="12" t="s">
        <v>1475</v>
      </c>
      <c r="L1011" s="7" t="s">
        <v>2878</v>
      </c>
      <c r="M1011" s="7" t="s">
        <v>2984</v>
      </c>
      <c r="N1011" s="17">
        <v>1949</v>
      </c>
      <c r="O1011" s="17">
        <v>625</v>
      </c>
      <c r="P1011" s="17">
        <v>625</v>
      </c>
      <c r="Q1011" s="17">
        <v>625</v>
      </c>
      <c r="R1011" s="17"/>
      <c r="S1011" s="17"/>
      <c r="T1011" s="17" t="str">
        <f t="shared" si="103"/>
        <v>625</v>
      </c>
      <c r="U1011" s="15"/>
      <c r="V1011" s="29"/>
      <c r="W1011" s="17">
        <f t="shared" si="104"/>
        <v>643.75</v>
      </c>
      <c r="X1011" s="62">
        <v>0.3</v>
      </c>
      <c r="Y1011" s="17">
        <f t="shared" si="106"/>
        <v>919.64285714285722</v>
      </c>
      <c r="Z1011" s="21">
        <f t="shared" si="105"/>
        <v>920</v>
      </c>
      <c r="AA1011" s="17">
        <f t="shared" si="101"/>
        <v>920</v>
      </c>
      <c r="AB1011" s="17">
        <f t="shared" si="102"/>
        <v>1949</v>
      </c>
    </row>
    <row r="1012" spans="1:28" customFormat="1" ht="15" customHeight="1" x14ac:dyDescent="0.3">
      <c r="A1012" s="116"/>
      <c r="B1012" s="12" t="s">
        <v>4293</v>
      </c>
      <c r="C1012" s="12" t="s">
        <v>5392</v>
      </c>
      <c r="D1012" s="5" t="s">
        <v>8169</v>
      </c>
      <c r="E1012" s="50">
        <v>103298</v>
      </c>
      <c r="F1012" s="50"/>
      <c r="G1012" s="51">
        <v>5905490003713</v>
      </c>
      <c r="H1012" s="51"/>
      <c r="I1012" s="11" t="s">
        <v>1517</v>
      </c>
      <c r="J1012" s="6" t="s">
        <v>2988</v>
      </c>
      <c r="K1012" s="12" t="s">
        <v>1475</v>
      </c>
      <c r="L1012" s="7" t="s">
        <v>2879</v>
      </c>
      <c r="M1012" s="7" t="s">
        <v>2984</v>
      </c>
      <c r="N1012" s="17">
        <v>1949</v>
      </c>
      <c r="O1012" s="17">
        <v>625</v>
      </c>
      <c r="P1012" s="17">
        <v>625</v>
      </c>
      <c r="Q1012" s="17">
        <v>625</v>
      </c>
      <c r="R1012" s="17"/>
      <c r="S1012" s="17"/>
      <c r="T1012" s="17" t="str">
        <f t="shared" si="103"/>
        <v>625</v>
      </c>
      <c r="U1012" s="15"/>
      <c r="V1012" s="29"/>
      <c r="W1012" s="17">
        <f t="shared" si="104"/>
        <v>643.75</v>
      </c>
      <c r="X1012" s="62">
        <v>0.3</v>
      </c>
      <c r="Y1012" s="17">
        <f t="shared" si="106"/>
        <v>919.64285714285722</v>
      </c>
      <c r="Z1012" s="21">
        <f t="shared" si="105"/>
        <v>920</v>
      </c>
      <c r="AA1012" s="17">
        <f t="shared" si="101"/>
        <v>920</v>
      </c>
      <c r="AB1012" s="17">
        <f t="shared" si="102"/>
        <v>1949</v>
      </c>
    </row>
    <row r="1013" spans="1:28" customFormat="1" ht="15" customHeight="1" x14ac:dyDescent="0.3">
      <c r="A1013" s="116"/>
      <c r="B1013" s="12" t="s">
        <v>4294</v>
      </c>
      <c r="C1013" s="12" t="s">
        <v>5393</v>
      </c>
      <c r="D1013" s="5" t="s">
        <v>8169</v>
      </c>
      <c r="E1013" s="50">
        <v>103290</v>
      </c>
      <c r="F1013" s="50"/>
      <c r="G1013" s="51">
        <v>5905490003638</v>
      </c>
      <c r="H1013" s="51"/>
      <c r="I1013" s="11" t="s">
        <v>1518</v>
      </c>
      <c r="J1013" s="6" t="s">
        <v>2988</v>
      </c>
      <c r="K1013" s="12" t="s">
        <v>1475</v>
      </c>
      <c r="L1013" s="7" t="s">
        <v>2880</v>
      </c>
      <c r="M1013" s="7" t="s">
        <v>2984</v>
      </c>
      <c r="N1013" s="17">
        <v>1949</v>
      </c>
      <c r="O1013" s="17">
        <v>625</v>
      </c>
      <c r="P1013" s="17">
        <v>625</v>
      </c>
      <c r="Q1013" s="17">
        <v>625</v>
      </c>
      <c r="R1013" s="17"/>
      <c r="S1013" s="17"/>
      <c r="T1013" s="17" t="str">
        <f t="shared" si="103"/>
        <v>625</v>
      </c>
      <c r="U1013" s="15"/>
      <c r="V1013" s="29"/>
      <c r="W1013" s="17">
        <f t="shared" si="104"/>
        <v>643.75</v>
      </c>
      <c r="X1013" s="62">
        <v>0.3</v>
      </c>
      <c r="Y1013" s="17">
        <f t="shared" si="106"/>
        <v>919.64285714285722</v>
      </c>
      <c r="Z1013" s="21">
        <f t="shared" si="105"/>
        <v>920</v>
      </c>
      <c r="AA1013" s="17">
        <f t="shared" si="101"/>
        <v>920</v>
      </c>
      <c r="AB1013" s="17">
        <f t="shared" si="102"/>
        <v>1949</v>
      </c>
    </row>
    <row r="1014" spans="1:28" customFormat="1" ht="15" customHeight="1" x14ac:dyDescent="0.3">
      <c r="A1014" s="116"/>
      <c r="B1014" s="12" t="s">
        <v>4295</v>
      </c>
      <c r="C1014" s="12" t="s">
        <v>5394</v>
      </c>
      <c r="D1014" s="5" t="s">
        <v>8169</v>
      </c>
      <c r="E1014" s="50">
        <v>103294</v>
      </c>
      <c r="F1014" s="50"/>
      <c r="G1014" s="51">
        <v>5905490003676</v>
      </c>
      <c r="H1014" s="51"/>
      <c r="I1014" s="11" t="s">
        <v>1519</v>
      </c>
      <c r="J1014" s="6" t="s">
        <v>2988</v>
      </c>
      <c r="K1014" s="12" t="s">
        <v>1475</v>
      </c>
      <c r="L1014" s="7" t="s">
        <v>2874</v>
      </c>
      <c r="M1014" s="7" t="s">
        <v>2984</v>
      </c>
      <c r="N1014" s="17">
        <v>1949</v>
      </c>
      <c r="O1014" s="17">
        <v>625</v>
      </c>
      <c r="P1014" s="17">
        <v>625</v>
      </c>
      <c r="Q1014" s="17">
        <v>625</v>
      </c>
      <c r="R1014" s="17"/>
      <c r="S1014" s="17"/>
      <c r="T1014" s="17" t="str">
        <f t="shared" si="103"/>
        <v>625</v>
      </c>
      <c r="U1014" s="15"/>
      <c r="V1014" s="29"/>
      <c r="W1014" s="17">
        <f t="shared" si="104"/>
        <v>643.75</v>
      </c>
      <c r="X1014" s="62">
        <v>0.3</v>
      </c>
      <c r="Y1014" s="17">
        <f t="shared" si="106"/>
        <v>919.64285714285722</v>
      </c>
      <c r="Z1014" s="21">
        <f t="shared" si="105"/>
        <v>920</v>
      </c>
      <c r="AA1014" s="17">
        <f t="shared" si="101"/>
        <v>920</v>
      </c>
      <c r="AB1014" s="17">
        <f t="shared" si="102"/>
        <v>1949</v>
      </c>
    </row>
    <row r="1015" spans="1:28" customFormat="1" ht="15" customHeight="1" x14ac:dyDescent="0.3">
      <c r="A1015" s="116"/>
      <c r="B1015" s="12" t="s">
        <v>4296</v>
      </c>
      <c r="C1015" s="12" t="s">
        <v>5395</v>
      </c>
      <c r="D1015" s="5" t="s">
        <v>8169</v>
      </c>
      <c r="E1015" s="50">
        <v>103272</v>
      </c>
      <c r="F1015" s="50"/>
      <c r="G1015" s="51">
        <v>5905490003454</v>
      </c>
      <c r="H1015" s="51"/>
      <c r="I1015" s="11" t="s">
        <v>1520</v>
      </c>
      <c r="J1015" s="6" t="s">
        <v>2988</v>
      </c>
      <c r="K1015" s="12" t="s">
        <v>1475</v>
      </c>
      <c r="L1015" s="7" t="s">
        <v>2880</v>
      </c>
      <c r="M1015" s="7" t="s">
        <v>2984</v>
      </c>
      <c r="N1015" s="17">
        <v>499</v>
      </c>
      <c r="O1015" s="17">
        <v>139</v>
      </c>
      <c r="P1015" s="17">
        <v>139</v>
      </c>
      <c r="Q1015" s="17">
        <v>139</v>
      </c>
      <c r="R1015" s="17"/>
      <c r="S1015" s="17"/>
      <c r="T1015" s="17" t="str">
        <f t="shared" si="103"/>
        <v>139</v>
      </c>
      <c r="U1015" s="15"/>
      <c r="V1015" s="29"/>
      <c r="W1015" s="17">
        <f t="shared" si="104"/>
        <v>143.17000000000002</v>
      </c>
      <c r="X1015" s="62">
        <v>0.3</v>
      </c>
      <c r="Y1015" s="17">
        <f t="shared" si="106"/>
        <v>204.52857142857147</v>
      </c>
      <c r="Z1015" s="21">
        <f t="shared" si="105"/>
        <v>205</v>
      </c>
      <c r="AA1015" s="17">
        <f t="shared" si="101"/>
        <v>205</v>
      </c>
      <c r="AB1015" s="17">
        <f t="shared" si="102"/>
        <v>499</v>
      </c>
    </row>
    <row r="1016" spans="1:28" customFormat="1" ht="15" customHeight="1" x14ac:dyDescent="0.3">
      <c r="A1016" s="116"/>
      <c r="B1016" s="12" t="s">
        <v>4297</v>
      </c>
      <c r="C1016" s="12" t="s">
        <v>5396</v>
      </c>
      <c r="D1016" s="5" t="s">
        <v>8169</v>
      </c>
      <c r="E1016" s="50">
        <v>103275</v>
      </c>
      <c r="F1016" s="50"/>
      <c r="G1016" s="51">
        <v>5905490003485</v>
      </c>
      <c r="H1016" s="51"/>
      <c r="I1016" s="11" t="s">
        <v>1521</v>
      </c>
      <c r="J1016" s="6" t="s">
        <v>2988</v>
      </c>
      <c r="K1016" s="12" t="s">
        <v>1475</v>
      </c>
      <c r="L1016" s="7" t="s">
        <v>2873</v>
      </c>
      <c r="M1016" s="7" t="s">
        <v>2984</v>
      </c>
      <c r="N1016" s="17">
        <v>499</v>
      </c>
      <c r="O1016" s="17">
        <v>139</v>
      </c>
      <c r="P1016" s="17">
        <v>139</v>
      </c>
      <c r="Q1016" s="17">
        <v>139</v>
      </c>
      <c r="R1016" s="17"/>
      <c r="S1016" s="17"/>
      <c r="T1016" s="17" t="str">
        <f t="shared" si="103"/>
        <v>139</v>
      </c>
      <c r="U1016" s="15"/>
      <c r="V1016" s="29"/>
      <c r="W1016" s="17">
        <f t="shared" si="104"/>
        <v>143.17000000000002</v>
      </c>
      <c r="X1016" s="62">
        <v>0.3</v>
      </c>
      <c r="Y1016" s="17">
        <f t="shared" si="106"/>
        <v>204.52857142857147</v>
      </c>
      <c r="Z1016" s="21">
        <f t="shared" si="105"/>
        <v>205</v>
      </c>
      <c r="AA1016" s="17">
        <f t="shared" si="101"/>
        <v>205</v>
      </c>
      <c r="AB1016" s="17">
        <f t="shared" si="102"/>
        <v>499</v>
      </c>
    </row>
    <row r="1017" spans="1:28" customFormat="1" ht="15" customHeight="1" x14ac:dyDescent="0.3">
      <c r="A1017" s="116"/>
      <c r="B1017" s="12" t="s">
        <v>4298</v>
      </c>
      <c r="C1017" s="12" t="s">
        <v>5397</v>
      </c>
      <c r="D1017" s="5" t="s">
        <v>8169</v>
      </c>
      <c r="E1017" s="50">
        <v>103276</v>
      </c>
      <c r="F1017" s="50"/>
      <c r="G1017" s="51">
        <v>5905490003492</v>
      </c>
      <c r="H1017" s="51"/>
      <c r="I1017" s="11" t="s">
        <v>1522</v>
      </c>
      <c r="J1017" s="6" t="s">
        <v>2988</v>
      </c>
      <c r="K1017" s="12" t="s">
        <v>1475</v>
      </c>
      <c r="L1017" s="7" t="s">
        <v>2874</v>
      </c>
      <c r="M1017" s="7" t="s">
        <v>2984</v>
      </c>
      <c r="N1017" s="17">
        <v>499</v>
      </c>
      <c r="O1017" s="17">
        <v>139</v>
      </c>
      <c r="P1017" s="17">
        <v>139</v>
      </c>
      <c r="Q1017" s="17">
        <v>139</v>
      </c>
      <c r="R1017" s="17"/>
      <c r="S1017" s="17"/>
      <c r="T1017" s="17" t="str">
        <f t="shared" si="103"/>
        <v>139</v>
      </c>
      <c r="U1017" s="15"/>
      <c r="V1017" s="29"/>
      <c r="W1017" s="17">
        <f t="shared" si="104"/>
        <v>143.17000000000002</v>
      </c>
      <c r="X1017" s="62">
        <v>0.3</v>
      </c>
      <c r="Y1017" s="17">
        <f t="shared" si="106"/>
        <v>204.52857142857147</v>
      </c>
      <c r="Z1017" s="21">
        <f t="shared" si="105"/>
        <v>205</v>
      </c>
      <c r="AA1017" s="17">
        <f t="shared" si="101"/>
        <v>205</v>
      </c>
      <c r="AB1017" s="17">
        <f t="shared" si="102"/>
        <v>499</v>
      </c>
    </row>
    <row r="1018" spans="1:28" customFormat="1" ht="15" customHeight="1" x14ac:dyDescent="0.3">
      <c r="A1018" s="116"/>
      <c r="B1018" s="12" t="s">
        <v>4299</v>
      </c>
      <c r="C1018" s="12" t="s">
        <v>5398</v>
      </c>
      <c r="D1018" s="5" t="s">
        <v>8169</v>
      </c>
      <c r="E1018" s="50">
        <v>103274</v>
      </c>
      <c r="F1018" s="50"/>
      <c r="G1018" s="51">
        <v>5905490003478</v>
      </c>
      <c r="H1018" s="51"/>
      <c r="I1018" s="11" t="s">
        <v>1523</v>
      </c>
      <c r="J1018" s="6" t="s">
        <v>2988</v>
      </c>
      <c r="K1018" s="12" t="s">
        <v>1475</v>
      </c>
      <c r="L1018" s="7" t="s">
        <v>2875</v>
      </c>
      <c r="M1018" s="7" t="s">
        <v>2984</v>
      </c>
      <c r="N1018" s="17">
        <v>499</v>
      </c>
      <c r="O1018" s="17">
        <v>139</v>
      </c>
      <c r="P1018" s="17">
        <v>139</v>
      </c>
      <c r="Q1018" s="17">
        <v>139</v>
      </c>
      <c r="R1018" s="17"/>
      <c r="S1018" s="17"/>
      <c r="T1018" s="17" t="str">
        <f t="shared" si="103"/>
        <v>139</v>
      </c>
      <c r="U1018" s="15"/>
      <c r="V1018" s="29"/>
      <c r="W1018" s="17">
        <f t="shared" si="104"/>
        <v>143.17000000000002</v>
      </c>
      <c r="X1018" s="62">
        <v>0.3</v>
      </c>
      <c r="Y1018" s="17">
        <f t="shared" si="106"/>
        <v>204.52857142857147</v>
      </c>
      <c r="Z1018" s="21">
        <f t="shared" si="105"/>
        <v>205</v>
      </c>
      <c r="AA1018" s="17">
        <f t="shared" si="101"/>
        <v>205</v>
      </c>
      <c r="AB1018" s="17">
        <f t="shared" si="102"/>
        <v>499</v>
      </c>
    </row>
    <row r="1019" spans="1:28" customFormat="1" ht="15" customHeight="1" x14ac:dyDescent="0.3">
      <c r="A1019" s="116"/>
      <c r="B1019" s="12" t="s">
        <v>4300</v>
      </c>
      <c r="C1019" s="12" t="s">
        <v>5399</v>
      </c>
      <c r="D1019" s="5" t="s">
        <v>8169</v>
      </c>
      <c r="E1019" s="50">
        <v>103278</v>
      </c>
      <c r="F1019" s="50"/>
      <c r="G1019" s="51">
        <v>5905490003515</v>
      </c>
      <c r="H1019" s="51"/>
      <c r="I1019" s="11" t="s">
        <v>1524</v>
      </c>
      <c r="J1019" s="6" t="s">
        <v>2988</v>
      </c>
      <c r="K1019" s="12" t="s">
        <v>1475</v>
      </c>
      <c r="L1019" s="7" t="s">
        <v>2876</v>
      </c>
      <c r="M1019" s="7" t="s">
        <v>2984</v>
      </c>
      <c r="N1019" s="17">
        <v>499</v>
      </c>
      <c r="O1019" s="17">
        <v>139</v>
      </c>
      <c r="P1019" s="17">
        <v>139</v>
      </c>
      <c r="Q1019" s="17">
        <v>139</v>
      </c>
      <c r="R1019" s="17"/>
      <c r="S1019" s="17"/>
      <c r="T1019" s="17" t="str">
        <f t="shared" si="103"/>
        <v>139</v>
      </c>
      <c r="U1019" s="15"/>
      <c r="V1019" s="29"/>
      <c r="W1019" s="17">
        <f t="shared" si="104"/>
        <v>143.17000000000002</v>
      </c>
      <c r="X1019" s="62">
        <v>0.3</v>
      </c>
      <c r="Y1019" s="17">
        <f t="shared" si="106"/>
        <v>204.52857142857147</v>
      </c>
      <c r="Z1019" s="21">
        <f t="shared" si="105"/>
        <v>205</v>
      </c>
      <c r="AA1019" s="17">
        <f t="shared" ref="AA1019:AA1082" si="107">Z1019*1</f>
        <v>205</v>
      </c>
      <c r="AB1019" s="17">
        <f t="shared" si="102"/>
        <v>499</v>
      </c>
    </row>
    <row r="1020" spans="1:28" customFormat="1" ht="15" customHeight="1" x14ac:dyDescent="0.3">
      <c r="A1020" s="116"/>
      <c r="B1020" s="12" t="s">
        <v>4301</v>
      </c>
      <c r="C1020" s="12" t="s">
        <v>5400</v>
      </c>
      <c r="D1020" s="5" t="s">
        <v>8169</v>
      </c>
      <c r="E1020" s="50">
        <v>103277</v>
      </c>
      <c r="F1020" s="50"/>
      <c r="G1020" s="51">
        <v>5905490003508</v>
      </c>
      <c r="H1020" s="51"/>
      <c r="I1020" s="11" t="s">
        <v>1525</v>
      </c>
      <c r="J1020" s="6" t="s">
        <v>2988</v>
      </c>
      <c r="K1020" s="12" t="s">
        <v>1475</v>
      </c>
      <c r="L1020" s="7" t="s">
        <v>2877</v>
      </c>
      <c r="M1020" s="7" t="s">
        <v>2984</v>
      </c>
      <c r="N1020" s="17">
        <v>499</v>
      </c>
      <c r="O1020" s="17">
        <v>139</v>
      </c>
      <c r="P1020" s="17">
        <v>139</v>
      </c>
      <c r="Q1020" s="17">
        <v>139</v>
      </c>
      <c r="R1020" s="17"/>
      <c r="S1020" s="17"/>
      <c r="T1020" s="17" t="str">
        <f t="shared" si="103"/>
        <v>139</v>
      </c>
      <c r="U1020" s="15"/>
      <c r="V1020" s="29"/>
      <c r="W1020" s="17">
        <f t="shared" si="104"/>
        <v>143.17000000000002</v>
      </c>
      <c r="X1020" s="62">
        <v>0.3</v>
      </c>
      <c r="Y1020" s="17">
        <f t="shared" si="106"/>
        <v>204.52857142857147</v>
      </c>
      <c r="Z1020" s="21">
        <f t="shared" si="105"/>
        <v>205</v>
      </c>
      <c r="AA1020" s="17">
        <f t="shared" si="107"/>
        <v>205</v>
      </c>
      <c r="AB1020" s="17">
        <f t="shared" si="102"/>
        <v>499</v>
      </c>
    </row>
    <row r="1021" spans="1:28" customFormat="1" ht="15" customHeight="1" x14ac:dyDescent="0.3">
      <c r="A1021" s="116"/>
      <c r="B1021" s="12" t="s">
        <v>4302</v>
      </c>
      <c r="C1021" s="12" t="s">
        <v>5401</v>
      </c>
      <c r="D1021" s="5" t="s">
        <v>8169</v>
      </c>
      <c r="E1021" s="50">
        <v>103279</v>
      </c>
      <c r="F1021" s="50"/>
      <c r="G1021" s="51">
        <v>5905490003522</v>
      </c>
      <c r="H1021" s="51"/>
      <c r="I1021" s="11" t="s">
        <v>1526</v>
      </c>
      <c r="J1021" s="6" t="s">
        <v>2988</v>
      </c>
      <c r="K1021" s="12" t="s">
        <v>1475</v>
      </c>
      <c r="L1021" s="7" t="s">
        <v>2878</v>
      </c>
      <c r="M1021" s="7" t="s">
        <v>2984</v>
      </c>
      <c r="N1021" s="17">
        <v>499</v>
      </c>
      <c r="O1021" s="17">
        <v>139</v>
      </c>
      <c r="P1021" s="17">
        <v>139</v>
      </c>
      <c r="Q1021" s="17">
        <v>139</v>
      </c>
      <c r="R1021" s="17"/>
      <c r="S1021" s="17"/>
      <c r="T1021" s="17" t="str">
        <f t="shared" si="103"/>
        <v>139</v>
      </c>
      <c r="U1021" s="15"/>
      <c r="V1021" s="29"/>
      <c r="W1021" s="17">
        <f t="shared" si="104"/>
        <v>143.17000000000002</v>
      </c>
      <c r="X1021" s="62">
        <v>0.3</v>
      </c>
      <c r="Y1021" s="17">
        <f t="shared" si="106"/>
        <v>204.52857142857147</v>
      </c>
      <c r="Z1021" s="21">
        <f t="shared" si="105"/>
        <v>205</v>
      </c>
      <c r="AA1021" s="17">
        <f t="shared" si="107"/>
        <v>205</v>
      </c>
      <c r="AB1021" s="17">
        <f t="shared" si="102"/>
        <v>499</v>
      </c>
    </row>
    <row r="1022" spans="1:28" customFormat="1" ht="15" customHeight="1" x14ac:dyDescent="0.3">
      <c r="A1022" s="116"/>
      <c r="B1022" s="12" t="s">
        <v>4303</v>
      </c>
      <c r="C1022" s="12" t="s">
        <v>5402</v>
      </c>
      <c r="D1022" s="5" t="s">
        <v>8169</v>
      </c>
      <c r="E1022" s="50">
        <v>103280</v>
      </c>
      <c r="F1022" s="50"/>
      <c r="G1022" s="51">
        <v>5905490003539</v>
      </c>
      <c r="H1022" s="51"/>
      <c r="I1022" s="11" t="s">
        <v>1527</v>
      </c>
      <c r="J1022" s="6" t="s">
        <v>2988</v>
      </c>
      <c r="K1022" s="12" t="s">
        <v>1475</v>
      </c>
      <c r="L1022" s="7" t="s">
        <v>2879</v>
      </c>
      <c r="M1022" s="7" t="s">
        <v>2984</v>
      </c>
      <c r="N1022" s="17">
        <v>499</v>
      </c>
      <c r="O1022" s="17">
        <v>139</v>
      </c>
      <c r="P1022" s="17">
        <v>139</v>
      </c>
      <c r="Q1022" s="17">
        <v>139</v>
      </c>
      <c r="R1022" s="17"/>
      <c r="S1022" s="17"/>
      <c r="T1022" s="17" t="str">
        <f t="shared" si="103"/>
        <v>139</v>
      </c>
      <c r="U1022" s="15"/>
      <c r="V1022" s="29"/>
      <c r="W1022" s="17">
        <f t="shared" si="104"/>
        <v>143.17000000000002</v>
      </c>
      <c r="X1022" s="62">
        <v>0.3</v>
      </c>
      <c r="Y1022" s="17">
        <f t="shared" si="106"/>
        <v>204.52857142857147</v>
      </c>
      <c r="Z1022" s="21">
        <f t="shared" si="105"/>
        <v>205</v>
      </c>
      <c r="AA1022" s="17">
        <f t="shared" si="107"/>
        <v>205</v>
      </c>
      <c r="AB1022" s="17">
        <f t="shared" si="102"/>
        <v>499</v>
      </c>
    </row>
    <row r="1023" spans="1:28" customFormat="1" ht="15" customHeight="1" x14ac:dyDescent="0.3">
      <c r="A1023" s="116"/>
      <c r="B1023" s="12" t="s">
        <v>4304</v>
      </c>
      <c r="C1023" s="12" t="s">
        <v>5403</v>
      </c>
      <c r="D1023" s="5" t="s">
        <v>8169</v>
      </c>
      <c r="E1023" s="50">
        <v>103273</v>
      </c>
      <c r="F1023" s="50"/>
      <c r="G1023" s="51">
        <v>5905490003461</v>
      </c>
      <c r="H1023" s="51"/>
      <c r="I1023" s="11" t="s">
        <v>1528</v>
      </c>
      <c r="J1023" s="6" t="s">
        <v>2988</v>
      </c>
      <c r="K1023" s="12" t="s">
        <v>1475</v>
      </c>
      <c r="L1023" s="7" t="s">
        <v>2872</v>
      </c>
      <c r="M1023" s="7" t="s">
        <v>2984</v>
      </c>
      <c r="N1023" s="17">
        <v>499</v>
      </c>
      <c r="O1023" s="17">
        <v>139</v>
      </c>
      <c r="P1023" s="17">
        <v>139</v>
      </c>
      <c r="Q1023" s="17">
        <v>139</v>
      </c>
      <c r="R1023" s="17"/>
      <c r="S1023" s="17"/>
      <c r="T1023" s="17" t="str">
        <f t="shared" si="103"/>
        <v>139</v>
      </c>
      <c r="U1023" s="15"/>
      <c r="V1023" s="29"/>
      <c r="W1023" s="17">
        <f t="shared" si="104"/>
        <v>143.17000000000002</v>
      </c>
      <c r="X1023" s="62">
        <v>0.3</v>
      </c>
      <c r="Y1023" s="17">
        <f t="shared" si="106"/>
        <v>204.52857142857147</v>
      </c>
      <c r="Z1023" s="21">
        <f t="shared" si="105"/>
        <v>205</v>
      </c>
      <c r="AA1023" s="17">
        <f t="shared" si="107"/>
        <v>205</v>
      </c>
      <c r="AB1023" s="17">
        <f t="shared" si="102"/>
        <v>499</v>
      </c>
    </row>
    <row r="1024" spans="1:28" customFormat="1" ht="15" customHeight="1" x14ac:dyDescent="0.3">
      <c r="A1024" s="116"/>
      <c r="B1024" s="12" t="s">
        <v>4305</v>
      </c>
      <c r="C1024" s="12" t="s">
        <v>5404</v>
      </c>
      <c r="D1024" s="5" t="s">
        <v>8169</v>
      </c>
      <c r="E1024" s="50">
        <v>102961</v>
      </c>
      <c r="F1024" s="50"/>
      <c r="G1024" s="51">
        <v>5905490000354</v>
      </c>
      <c r="H1024" s="51"/>
      <c r="I1024" s="11" t="s">
        <v>1529</v>
      </c>
      <c r="J1024" s="6" t="s">
        <v>2988</v>
      </c>
      <c r="K1024" s="12" t="s">
        <v>210</v>
      </c>
      <c r="L1024" s="7" t="s">
        <v>2735</v>
      </c>
      <c r="M1024" s="7" t="s">
        <v>2984</v>
      </c>
      <c r="N1024" s="17">
        <v>1899</v>
      </c>
      <c r="O1024" s="17">
        <v>969</v>
      </c>
      <c r="P1024" s="17">
        <v>969</v>
      </c>
      <c r="Q1024" s="17">
        <v>969</v>
      </c>
      <c r="R1024" s="17"/>
      <c r="S1024" s="17"/>
      <c r="T1024" s="17" t="str">
        <f t="shared" si="103"/>
        <v>969</v>
      </c>
      <c r="U1024" s="15"/>
      <c r="V1024" s="29"/>
      <c r="W1024" s="17">
        <f t="shared" si="104"/>
        <v>998.07</v>
      </c>
      <c r="X1024" s="62">
        <v>0.3</v>
      </c>
      <c r="Y1024" s="17">
        <f t="shared" si="106"/>
        <v>1425.8142857142859</v>
      </c>
      <c r="Z1024" s="21">
        <f t="shared" si="105"/>
        <v>1426</v>
      </c>
      <c r="AA1024" s="17">
        <f t="shared" si="107"/>
        <v>1426</v>
      </c>
      <c r="AB1024" s="17">
        <f t="shared" si="102"/>
        <v>1899</v>
      </c>
    </row>
    <row r="1025" spans="1:28" customFormat="1" ht="15" customHeight="1" x14ac:dyDescent="0.3">
      <c r="A1025" s="116"/>
      <c r="B1025" s="12" t="s">
        <v>4306</v>
      </c>
      <c r="C1025" s="12" t="s">
        <v>5405</v>
      </c>
      <c r="D1025" s="5" t="s">
        <v>8169</v>
      </c>
      <c r="E1025" s="50">
        <v>102962</v>
      </c>
      <c r="F1025" s="50"/>
      <c r="G1025" s="51">
        <v>5905490000361</v>
      </c>
      <c r="H1025" s="51"/>
      <c r="I1025" s="11" t="s">
        <v>1530</v>
      </c>
      <c r="J1025" s="6" t="s">
        <v>2988</v>
      </c>
      <c r="K1025" s="12" t="s">
        <v>210</v>
      </c>
      <c r="L1025" s="7" t="s">
        <v>2736</v>
      </c>
      <c r="M1025" s="7" t="s">
        <v>2984</v>
      </c>
      <c r="N1025" s="17">
        <v>1899</v>
      </c>
      <c r="O1025" s="17">
        <v>969</v>
      </c>
      <c r="P1025" s="17">
        <v>969</v>
      </c>
      <c r="Q1025" s="17">
        <v>969</v>
      </c>
      <c r="R1025" s="17"/>
      <c r="S1025" s="17"/>
      <c r="T1025" s="17" t="str">
        <f t="shared" si="103"/>
        <v>969</v>
      </c>
      <c r="U1025" s="15"/>
      <c r="V1025" s="29"/>
      <c r="W1025" s="17">
        <f t="shared" si="104"/>
        <v>998.07</v>
      </c>
      <c r="X1025" s="62">
        <v>0.3</v>
      </c>
      <c r="Y1025" s="17">
        <f t="shared" si="106"/>
        <v>1425.8142857142859</v>
      </c>
      <c r="Z1025" s="21">
        <f t="shared" si="105"/>
        <v>1426</v>
      </c>
      <c r="AA1025" s="17">
        <f t="shared" si="107"/>
        <v>1426</v>
      </c>
      <c r="AB1025" s="17">
        <f t="shared" si="102"/>
        <v>1899</v>
      </c>
    </row>
    <row r="1026" spans="1:28" customFormat="1" ht="15" customHeight="1" x14ac:dyDescent="0.3">
      <c r="A1026" s="116"/>
      <c r="B1026" s="12" t="s">
        <v>4307</v>
      </c>
      <c r="C1026" s="12" t="s">
        <v>5406</v>
      </c>
      <c r="D1026" s="5" t="s">
        <v>8169</v>
      </c>
      <c r="E1026" s="50">
        <v>102963</v>
      </c>
      <c r="F1026" s="50"/>
      <c r="G1026" s="51">
        <v>5905490000378</v>
      </c>
      <c r="H1026" s="51"/>
      <c r="I1026" s="11" t="s">
        <v>1531</v>
      </c>
      <c r="J1026" s="6" t="s">
        <v>2988</v>
      </c>
      <c r="K1026" s="12" t="s">
        <v>210</v>
      </c>
      <c r="L1026" s="7" t="s">
        <v>2736</v>
      </c>
      <c r="M1026" s="7" t="s">
        <v>2984</v>
      </c>
      <c r="N1026" s="17">
        <v>1899</v>
      </c>
      <c r="O1026" s="17">
        <v>969</v>
      </c>
      <c r="P1026" s="17">
        <v>969</v>
      </c>
      <c r="Q1026" s="17">
        <v>969</v>
      </c>
      <c r="R1026" s="17"/>
      <c r="S1026" s="17"/>
      <c r="T1026" s="17" t="str">
        <f t="shared" si="103"/>
        <v>969</v>
      </c>
      <c r="U1026" s="15"/>
      <c r="V1026" s="29"/>
      <c r="W1026" s="17">
        <f t="shared" si="104"/>
        <v>998.07</v>
      </c>
      <c r="X1026" s="62">
        <v>0.3</v>
      </c>
      <c r="Y1026" s="17">
        <f t="shared" si="106"/>
        <v>1425.8142857142859</v>
      </c>
      <c r="Z1026" s="21">
        <f t="shared" si="105"/>
        <v>1426</v>
      </c>
      <c r="AA1026" s="17">
        <f t="shared" si="107"/>
        <v>1426</v>
      </c>
      <c r="AB1026" s="17">
        <f t="shared" ref="AB1026:AB1089" si="108">N1026*1</f>
        <v>1899</v>
      </c>
    </row>
    <row r="1027" spans="1:28" customFormat="1" ht="15" customHeight="1" x14ac:dyDescent="0.3">
      <c r="A1027" s="116"/>
      <c r="B1027" s="12" t="s">
        <v>4308</v>
      </c>
      <c r="C1027" s="12" t="s">
        <v>5407</v>
      </c>
      <c r="D1027" s="5" t="s">
        <v>8169</v>
      </c>
      <c r="E1027" s="50">
        <v>102964</v>
      </c>
      <c r="F1027" s="50"/>
      <c r="G1027" s="51">
        <v>5905490000385</v>
      </c>
      <c r="H1027" s="51"/>
      <c r="I1027" s="11" t="s">
        <v>1532</v>
      </c>
      <c r="J1027" s="6" t="s">
        <v>2988</v>
      </c>
      <c r="K1027" s="12" t="s">
        <v>210</v>
      </c>
      <c r="L1027" s="7" t="s">
        <v>2737</v>
      </c>
      <c r="M1027" s="7" t="s">
        <v>2984</v>
      </c>
      <c r="N1027" s="17">
        <v>1899</v>
      </c>
      <c r="O1027" s="17">
        <v>969</v>
      </c>
      <c r="P1027" s="17">
        <v>969</v>
      </c>
      <c r="Q1027" s="17">
        <v>969</v>
      </c>
      <c r="R1027" s="17"/>
      <c r="S1027" s="17"/>
      <c r="T1027" s="17" t="str">
        <f t="shared" ref="T1027:T1090" si="109">CONCATENATE(Q1027,S1027)</f>
        <v>969</v>
      </c>
      <c r="U1027" s="15"/>
      <c r="V1027" s="29"/>
      <c r="W1027" s="17">
        <f t="shared" ref="W1027:W1090" si="110">T1027*1.03</f>
        <v>998.07</v>
      </c>
      <c r="X1027" s="62">
        <v>0.3</v>
      </c>
      <c r="Y1027" s="17">
        <f t="shared" si="106"/>
        <v>1425.8142857142859</v>
      </c>
      <c r="Z1027" s="21">
        <f t="shared" ref="Z1027:Z1090" si="111">ROUND(Y1027,0)</f>
        <v>1426</v>
      </c>
      <c r="AA1027" s="17">
        <f t="shared" si="107"/>
        <v>1426</v>
      </c>
      <c r="AB1027" s="17">
        <f t="shared" si="108"/>
        <v>1899</v>
      </c>
    </row>
    <row r="1028" spans="1:28" customFormat="1" ht="15" customHeight="1" x14ac:dyDescent="0.3">
      <c r="A1028" s="116"/>
      <c r="B1028" s="12" t="s">
        <v>4309</v>
      </c>
      <c r="C1028" s="12" t="s">
        <v>5408</v>
      </c>
      <c r="D1028" s="5" t="s">
        <v>8169</v>
      </c>
      <c r="E1028" s="50">
        <v>102965</v>
      </c>
      <c r="F1028" s="50"/>
      <c r="G1028" s="51">
        <v>5905490000392</v>
      </c>
      <c r="H1028" s="51"/>
      <c r="I1028" s="11" t="s">
        <v>1533</v>
      </c>
      <c r="J1028" s="6" t="s">
        <v>2988</v>
      </c>
      <c r="K1028" s="12" t="s">
        <v>210</v>
      </c>
      <c r="L1028" s="7" t="s">
        <v>2737</v>
      </c>
      <c r="M1028" s="7" t="s">
        <v>2984</v>
      </c>
      <c r="N1028" s="17">
        <v>1899</v>
      </c>
      <c r="O1028" s="17">
        <v>969</v>
      </c>
      <c r="P1028" s="17">
        <v>969</v>
      </c>
      <c r="Q1028" s="17">
        <v>969</v>
      </c>
      <c r="R1028" s="17"/>
      <c r="S1028" s="17"/>
      <c r="T1028" s="17" t="str">
        <f t="shared" si="109"/>
        <v>969</v>
      </c>
      <c r="U1028" s="15"/>
      <c r="V1028" s="29"/>
      <c r="W1028" s="17">
        <f t="shared" si="110"/>
        <v>998.07</v>
      </c>
      <c r="X1028" s="62">
        <v>0.3</v>
      </c>
      <c r="Y1028" s="17">
        <f t="shared" si="106"/>
        <v>1425.8142857142859</v>
      </c>
      <c r="Z1028" s="21">
        <f t="shared" si="111"/>
        <v>1426</v>
      </c>
      <c r="AA1028" s="17">
        <f t="shared" si="107"/>
        <v>1426</v>
      </c>
      <c r="AB1028" s="17">
        <f t="shared" si="108"/>
        <v>1899</v>
      </c>
    </row>
    <row r="1029" spans="1:28" customFormat="1" ht="15" customHeight="1" x14ac:dyDescent="0.3">
      <c r="A1029" s="116"/>
      <c r="B1029" s="12" t="s">
        <v>4310</v>
      </c>
      <c r="C1029" s="12" t="s">
        <v>5409</v>
      </c>
      <c r="D1029" s="5" t="s">
        <v>8169</v>
      </c>
      <c r="E1029" s="50">
        <v>102966</v>
      </c>
      <c r="F1029" s="50"/>
      <c r="G1029" s="51">
        <v>5905490000408</v>
      </c>
      <c r="H1029" s="51"/>
      <c r="I1029" s="11" t="s">
        <v>1534</v>
      </c>
      <c r="J1029" s="6" t="s">
        <v>2988</v>
      </c>
      <c r="K1029" s="12" t="s">
        <v>210</v>
      </c>
      <c r="L1029" s="7" t="s">
        <v>2738</v>
      </c>
      <c r="M1029" s="7" t="s">
        <v>2984</v>
      </c>
      <c r="N1029" s="17">
        <v>1899</v>
      </c>
      <c r="O1029" s="17">
        <v>969</v>
      </c>
      <c r="P1029" s="17">
        <v>969</v>
      </c>
      <c r="Q1029" s="17">
        <v>969</v>
      </c>
      <c r="R1029" s="17"/>
      <c r="S1029" s="17"/>
      <c r="T1029" s="17" t="str">
        <f t="shared" si="109"/>
        <v>969</v>
      </c>
      <c r="U1029" s="15"/>
      <c r="V1029" s="29"/>
      <c r="W1029" s="17">
        <f t="shared" si="110"/>
        <v>998.07</v>
      </c>
      <c r="X1029" s="62">
        <v>0.3</v>
      </c>
      <c r="Y1029" s="17">
        <f t="shared" si="106"/>
        <v>1425.8142857142859</v>
      </c>
      <c r="Z1029" s="21">
        <f t="shared" si="111"/>
        <v>1426</v>
      </c>
      <c r="AA1029" s="17">
        <f t="shared" si="107"/>
        <v>1426</v>
      </c>
      <c r="AB1029" s="17">
        <f t="shared" si="108"/>
        <v>1899</v>
      </c>
    </row>
    <row r="1030" spans="1:28" customFormat="1" ht="15" customHeight="1" x14ac:dyDescent="0.3">
      <c r="A1030" s="116"/>
      <c r="B1030" s="12" t="s">
        <v>4311</v>
      </c>
      <c r="C1030" s="12" t="s">
        <v>5410</v>
      </c>
      <c r="D1030" s="5" t="s">
        <v>8169</v>
      </c>
      <c r="E1030" s="50">
        <v>102967</v>
      </c>
      <c r="F1030" s="50"/>
      <c r="G1030" s="51">
        <v>5905490000415</v>
      </c>
      <c r="H1030" s="51"/>
      <c r="I1030" s="11" t="s">
        <v>1535</v>
      </c>
      <c r="J1030" s="6" t="s">
        <v>2988</v>
      </c>
      <c r="K1030" s="12" t="s">
        <v>210</v>
      </c>
      <c r="L1030" s="7" t="s">
        <v>2738</v>
      </c>
      <c r="M1030" s="7" t="s">
        <v>2984</v>
      </c>
      <c r="N1030" s="17">
        <v>1899</v>
      </c>
      <c r="O1030" s="17">
        <v>969</v>
      </c>
      <c r="P1030" s="17">
        <v>969</v>
      </c>
      <c r="Q1030" s="17">
        <v>969</v>
      </c>
      <c r="R1030" s="17"/>
      <c r="S1030" s="17"/>
      <c r="T1030" s="17" t="str">
        <f t="shared" si="109"/>
        <v>969</v>
      </c>
      <c r="U1030" s="15"/>
      <c r="V1030" s="29"/>
      <c r="W1030" s="17">
        <f t="shared" si="110"/>
        <v>998.07</v>
      </c>
      <c r="X1030" s="62">
        <v>0.3</v>
      </c>
      <c r="Y1030" s="17">
        <f t="shared" si="106"/>
        <v>1425.8142857142859</v>
      </c>
      <c r="Z1030" s="21">
        <f t="shared" si="111"/>
        <v>1426</v>
      </c>
      <c r="AA1030" s="17">
        <f t="shared" si="107"/>
        <v>1426</v>
      </c>
      <c r="AB1030" s="17">
        <f t="shared" si="108"/>
        <v>1899</v>
      </c>
    </row>
    <row r="1031" spans="1:28" customFormat="1" ht="15" customHeight="1" x14ac:dyDescent="0.3">
      <c r="A1031" s="116"/>
      <c r="B1031" s="12" t="s">
        <v>4312</v>
      </c>
      <c r="C1031" s="12" t="s">
        <v>5411</v>
      </c>
      <c r="D1031" s="5" t="s">
        <v>8169</v>
      </c>
      <c r="E1031" s="50">
        <v>102968</v>
      </c>
      <c r="F1031" s="50"/>
      <c r="G1031" s="51">
        <v>5905490000422</v>
      </c>
      <c r="H1031" s="51"/>
      <c r="I1031" s="11" t="s">
        <v>1536</v>
      </c>
      <c r="J1031" s="6" t="s">
        <v>2988</v>
      </c>
      <c r="K1031" s="12" t="s">
        <v>210</v>
      </c>
      <c r="L1031" s="7" t="s">
        <v>2739</v>
      </c>
      <c r="M1031" s="7" t="s">
        <v>2984</v>
      </c>
      <c r="N1031" s="17">
        <v>1899</v>
      </c>
      <c r="O1031" s="17">
        <v>969</v>
      </c>
      <c r="P1031" s="17">
        <v>969</v>
      </c>
      <c r="Q1031" s="17">
        <v>969</v>
      </c>
      <c r="R1031" s="17"/>
      <c r="S1031" s="17"/>
      <c r="T1031" s="17" t="str">
        <f t="shared" si="109"/>
        <v>969</v>
      </c>
      <c r="U1031" s="15"/>
      <c r="V1031" s="29"/>
      <c r="W1031" s="17">
        <f t="shared" si="110"/>
        <v>998.07</v>
      </c>
      <c r="X1031" s="62">
        <v>0.3</v>
      </c>
      <c r="Y1031" s="17">
        <f t="shared" si="106"/>
        <v>1425.8142857142859</v>
      </c>
      <c r="Z1031" s="21">
        <f t="shared" si="111"/>
        <v>1426</v>
      </c>
      <c r="AA1031" s="17">
        <f t="shared" si="107"/>
        <v>1426</v>
      </c>
      <c r="AB1031" s="17">
        <f t="shared" si="108"/>
        <v>1899</v>
      </c>
    </row>
    <row r="1032" spans="1:28" customFormat="1" ht="15" customHeight="1" x14ac:dyDescent="0.3">
      <c r="A1032" s="116"/>
      <c r="B1032" s="12" t="s">
        <v>4313</v>
      </c>
      <c r="C1032" s="12" t="s">
        <v>5412</v>
      </c>
      <c r="D1032" s="5" t="s">
        <v>8169</v>
      </c>
      <c r="E1032" s="50">
        <v>102969</v>
      </c>
      <c r="F1032" s="50"/>
      <c r="G1032" s="51">
        <v>5905490000439</v>
      </c>
      <c r="H1032" s="51"/>
      <c r="I1032" s="11" t="s">
        <v>1537</v>
      </c>
      <c r="J1032" s="6" t="s">
        <v>2988</v>
      </c>
      <c r="K1032" s="12" t="s">
        <v>210</v>
      </c>
      <c r="L1032" s="7" t="s">
        <v>2739</v>
      </c>
      <c r="M1032" s="7" t="s">
        <v>2984</v>
      </c>
      <c r="N1032" s="17">
        <v>1899</v>
      </c>
      <c r="O1032" s="17">
        <v>969</v>
      </c>
      <c r="P1032" s="17">
        <v>969</v>
      </c>
      <c r="Q1032" s="17">
        <v>969</v>
      </c>
      <c r="R1032" s="17"/>
      <c r="S1032" s="17"/>
      <c r="T1032" s="17" t="str">
        <f t="shared" si="109"/>
        <v>969</v>
      </c>
      <c r="U1032" s="15"/>
      <c r="V1032" s="29"/>
      <c r="W1032" s="17">
        <f t="shared" si="110"/>
        <v>998.07</v>
      </c>
      <c r="X1032" s="62">
        <v>0.3</v>
      </c>
      <c r="Y1032" s="17">
        <f t="shared" si="106"/>
        <v>1425.8142857142859</v>
      </c>
      <c r="Z1032" s="21">
        <f t="shared" si="111"/>
        <v>1426</v>
      </c>
      <c r="AA1032" s="17">
        <f t="shared" si="107"/>
        <v>1426</v>
      </c>
      <c r="AB1032" s="17">
        <f t="shared" si="108"/>
        <v>1899</v>
      </c>
    </row>
    <row r="1033" spans="1:28" customFormat="1" ht="15" customHeight="1" x14ac:dyDescent="0.3">
      <c r="A1033" s="116"/>
      <c r="B1033" s="12" t="s">
        <v>4314</v>
      </c>
      <c r="C1033" s="12" t="s">
        <v>5413</v>
      </c>
      <c r="D1033" s="5" t="s">
        <v>8169</v>
      </c>
      <c r="E1033" s="50">
        <v>102960</v>
      </c>
      <c r="F1033" s="50"/>
      <c r="G1033" s="51">
        <v>5905490000347</v>
      </c>
      <c r="H1033" s="51"/>
      <c r="I1033" s="11" t="s">
        <v>1538</v>
      </c>
      <c r="J1033" s="6" t="s">
        <v>2988</v>
      </c>
      <c r="K1033" s="12" t="s">
        <v>210</v>
      </c>
      <c r="L1033" s="7" t="s">
        <v>2735</v>
      </c>
      <c r="M1033" s="7" t="s">
        <v>2984</v>
      </c>
      <c r="N1033" s="17">
        <v>1899</v>
      </c>
      <c r="O1033" s="17">
        <v>969</v>
      </c>
      <c r="P1033" s="17">
        <v>969</v>
      </c>
      <c r="Q1033" s="17">
        <v>969</v>
      </c>
      <c r="R1033" s="17"/>
      <c r="S1033" s="17"/>
      <c r="T1033" s="17" t="str">
        <f t="shared" si="109"/>
        <v>969</v>
      </c>
      <c r="U1033" s="15"/>
      <c r="V1033" s="29"/>
      <c r="W1033" s="17">
        <f t="shared" si="110"/>
        <v>998.07</v>
      </c>
      <c r="X1033" s="62">
        <v>0.3</v>
      </c>
      <c r="Y1033" s="17">
        <f t="shared" si="106"/>
        <v>1425.8142857142859</v>
      </c>
      <c r="Z1033" s="21">
        <f t="shared" si="111"/>
        <v>1426</v>
      </c>
      <c r="AA1033" s="17">
        <f t="shared" si="107"/>
        <v>1426</v>
      </c>
      <c r="AB1033" s="17">
        <f t="shared" si="108"/>
        <v>1899</v>
      </c>
    </row>
    <row r="1034" spans="1:28" customFormat="1" ht="15" customHeight="1" x14ac:dyDescent="0.3">
      <c r="A1034" s="116"/>
      <c r="B1034" s="12" t="s">
        <v>4315</v>
      </c>
      <c r="C1034" s="12" t="s">
        <v>5414</v>
      </c>
      <c r="D1034" s="5" t="s">
        <v>8169</v>
      </c>
      <c r="E1034" s="50">
        <v>102971</v>
      </c>
      <c r="F1034" s="50"/>
      <c r="G1034" s="51">
        <v>5905490000453</v>
      </c>
      <c r="H1034" s="51"/>
      <c r="I1034" s="11" t="s">
        <v>1539</v>
      </c>
      <c r="J1034" s="6" t="s">
        <v>2988</v>
      </c>
      <c r="K1034" s="12" t="s">
        <v>210</v>
      </c>
      <c r="L1034" s="7" t="s">
        <v>2741</v>
      </c>
      <c r="M1034" s="7" t="s">
        <v>2984</v>
      </c>
      <c r="N1034" s="17">
        <v>2099</v>
      </c>
      <c r="O1034" s="17">
        <v>1077</v>
      </c>
      <c r="P1034" s="17">
        <v>1077</v>
      </c>
      <c r="Q1034" s="17">
        <v>1077</v>
      </c>
      <c r="R1034" s="17"/>
      <c r="S1034" s="17"/>
      <c r="T1034" s="17" t="str">
        <f t="shared" si="109"/>
        <v>1077</v>
      </c>
      <c r="U1034" s="15"/>
      <c r="V1034" s="29"/>
      <c r="W1034" s="17">
        <f t="shared" si="110"/>
        <v>1109.31</v>
      </c>
      <c r="X1034" s="62">
        <v>0.3</v>
      </c>
      <c r="Y1034" s="17">
        <f t="shared" si="106"/>
        <v>1584.7285714285715</v>
      </c>
      <c r="Z1034" s="21">
        <f t="shared" si="111"/>
        <v>1585</v>
      </c>
      <c r="AA1034" s="17">
        <f t="shared" si="107"/>
        <v>1585</v>
      </c>
      <c r="AB1034" s="17">
        <f t="shared" si="108"/>
        <v>2099</v>
      </c>
    </row>
    <row r="1035" spans="1:28" customFormat="1" ht="15" customHeight="1" x14ac:dyDescent="0.3">
      <c r="A1035" s="116"/>
      <c r="B1035" s="12" t="s">
        <v>4316</v>
      </c>
      <c r="C1035" s="12" t="s">
        <v>5415</v>
      </c>
      <c r="D1035" s="5" t="s">
        <v>8169</v>
      </c>
      <c r="E1035" s="50">
        <v>102973</v>
      </c>
      <c r="F1035" s="50"/>
      <c r="G1035" s="51">
        <v>5905490000477</v>
      </c>
      <c r="H1035" s="51"/>
      <c r="I1035" s="11" t="s">
        <v>1540</v>
      </c>
      <c r="J1035" s="6" t="s">
        <v>2988</v>
      </c>
      <c r="K1035" s="12" t="s">
        <v>210</v>
      </c>
      <c r="L1035" s="7" t="s">
        <v>2740</v>
      </c>
      <c r="M1035" s="7" t="s">
        <v>2984</v>
      </c>
      <c r="N1035" s="17">
        <v>2099</v>
      </c>
      <c r="O1035" s="17">
        <v>1077</v>
      </c>
      <c r="P1035" s="17">
        <v>1077</v>
      </c>
      <c r="Q1035" s="17">
        <v>1077</v>
      </c>
      <c r="R1035" s="17"/>
      <c r="S1035" s="17"/>
      <c r="T1035" s="17" t="str">
        <f t="shared" si="109"/>
        <v>1077</v>
      </c>
      <c r="U1035" s="15"/>
      <c r="V1035" s="29"/>
      <c r="W1035" s="17">
        <f t="shared" si="110"/>
        <v>1109.31</v>
      </c>
      <c r="X1035" s="62">
        <v>0.3</v>
      </c>
      <c r="Y1035" s="17">
        <f t="shared" si="106"/>
        <v>1584.7285714285715</v>
      </c>
      <c r="Z1035" s="21">
        <f t="shared" si="111"/>
        <v>1585</v>
      </c>
      <c r="AA1035" s="17">
        <f t="shared" si="107"/>
        <v>1585</v>
      </c>
      <c r="AB1035" s="17">
        <f t="shared" si="108"/>
        <v>2099</v>
      </c>
    </row>
    <row r="1036" spans="1:28" customFormat="1" ht="15" customHeight="1" x14ac:dyDescent="0.3">
      <c r="A1036" s="116"/>
      <c r="B1036" s="12" t="s">
        <v>4317</v>
      </c>
      <c r="C1036" s="12" t="s">
        <v>5416</v>
      </c>
      <c r="D1036" s="5" t="s">
        <v>8169</v>
      </c>
      <c r="E1036" s="50">
        <v>102974</v>
      </c>
      <c r="F1036" s="50"/>
      <c r="G1036" s="51">
        <v>5905490000484</v>
      </c>
      <c r="H1036" s="51"/>
      <c r="I1036" s="11" t="s">
        <v>1541</v>
      </c>
      <c r="J1036" s="6" t="s">
        <v>2988</v>
      </c>
      <c r="K1036" s="12" t="s">
        <v>210</v>
      </c>
      <c r="L1036" s="7" t="s">
        <v>2742</v>
      </c>
      <c r="M1036" s="7" t="s">
        <v>2984</v>
      </c>
      <c r="N1036" s="17">
        <v>2099</v>
      </c>
      <c r="O1036" s="17">
        <v>1077</v>
      </c>
      <c r="P1036" s="17">
        <v>1077</v>
      </c>
      <c r="Q1036" s="17">
        <v>1077</v>
      </c>
      <c r="R1036" s="17"/>
      <c r="S1036" s="17"/>
      <c r="T1036" s="17" t="str">
        <f t="shared" si="109"/>
        <v>1077</v>
      </c>
      <c r="U1036" s="15"/>
      <c r="V1036" s="29"/>
      <c r="W1036" s="17">
        <f t="shared" si="110"/>
        <v>1109.31</v>
      </c>
      <c r="X1036" s="62">
        <v>0.3</v>
      </c>
      <c r="Y1036" s="17">
        <f t="shared" si="106"/>
        <v>1584.7285714285715</v>
      </c>
      <c r="Z1036" s="21">
        <f t="shared" si="111"/>
        <v>1585</v>
      </c>
      <c r="AA1036" s="17">
        <f t="shared" si="107"/>
        <v>1585</v>
      </c>
      <c r="AB1036" s="17">
        <f t="shared" si="108"/>
        <v>2099</v>
      </c>
    </row>
    <row r="1037" spans="1:28" customFormat="1" ht="15" customHeight="1" x14ac:dyDescent="0.3">
      <c r="A1037" s="116"/>
      <c r="B1037" s="12" t="s">
        <v>4318</v>
      </c>
      <c r="C1037" s="12" t="s">
        <v>5417</v>
      </c>
      <c r="D1037" s="5" t="s">
        <v>8169</v>
      </c>
      <c r="E1037" s="50">
        <v>102975</v>
      </c>
      <c r="F1037" s="50"/>
      <c r="G1037" s="51">
        <v>5905490000491</v>
      </c>
      <c r="H1037" s="51"/>
      <c r="I1037" s="11" t="s">
        <v>1542</v>
      </c>
      <c r="J1037" s="6" t="s">
        <v>2988</v>
      </c>
      <c r="K1037" s="12" t="s">
        <v>210</v>
      </c>
      <c r="L1037" s="7" t="s">
        <v>2742</v>
      </c>
      <c r="M1037" s="7" t="s">
        <v>2984</v>
      </c>
      <c r="N1037" s="17">
        <v>2099</v>
      </c>
      <c r="O1037" s="17">
        <v>1077</v>
      </c>
      <c r="P1037" s="17">
        <v>1077</v>
      </c>
      <c r="Q1037" s="17">
        <v>1077</v>
      </c>
      <c r="R1037" s="17"/>
      <c r="S1037" s="17"/>
      <c r="T1037" s="17" t="str">
        <f t="shared" si="109"/>
        <v>1077</v>
      </c>
      <c r="U1037" s="15"/>
      <c r="V1037" s="29"/>
      <c r="W1037" s="17">
        <f t="shared" si="110"/>
        <v>1109.31</v>
      </c>
      <c r="X1037" s="62">
        <v>0.3</v>
      </c>
      <c r="Y1037" s="17">
        <f t="shared" si="106"/>
        <v>1584.7285714285715</v>
      </c>
      <c r="Z1037" s="21">
        <f t="shared" si="111"/>
        <v>1585</v>
      </c>
      <c r="AA1037" s="17">
        <f t="shared" si="107"/>
        <v>1585</v>
      </c>
      <c r="AB1037" s="17">
        <f t="shared" si="108"/>
        <v>2099</v>
      </c>
    </row>
    <row r="1038" spans="1:28" customFormat="1" ht="15" customHeight="1" x14ac:dyDescent="0.3">
      <c r="A1038" s="116"/>
      <c r="B1038" s="12" t="s">
        <v>4319</v>
      </c>
      <c r="C1038" s="12" t="s">
        <v>5418</v>
      </c>
      <c r="D1038" s="5" t="s">
        <v>8169</v>
      </c>
      <c r="E1038" s="50">
        <v>102976</v>
      </c>
      <c r="F1038" s="50"/>
      <c r="G1038" s="51">
        <v>5905490000507</v>
      </c>
      <c r="H1038" s="51"/>
      <c r="I1038" s="11" t="s">
        <v>1543</v>
      </c>
      <c r="J1038" s="6" t="s">
        <v>2988</v>
      </c>
      <c r="K1038" s="12" t="s">
        <v>210</v>
      </c>
      <c r="L1038" s="7" t="s">
        <v>2743</v>
      </c>
      <c r="M1038" s="7" t="s">
        <v>2984</v>
      </c>
      <c r="N1038" s="17">
        <v>2099</v>
      </c>
      <c r="O1038" s="17">
        <v>1077</v>
      </c>
      <c r="P1038" s="17">
        <v>1077</v>
      </c>
      <c r="Q1038" s="17">
        <v>1077</v>
      </c>
      <c r="R1038" s="17"/>
      <c r="S1038" s="17"/>
      <c r="T1038" s="17" t="str">
        <f t="shared" si="109"/>
        <v>1077</v>
      </c>
      <c r="U1038" s="15"/>
      <c r="V1038" s="29"/>
      <c r="W1038" s="17">
        <f t="shared" si="110"/>
        <v>1109.31</v>
      </c>
      <c r="X1038" s="62">
        <v>0.3</v>
      </c>
      <c r="Y1038" s="17">
        <f t="shared" si="106"/>
        <v>1584.7285714285715</v>
      </c>
      <c r="Z1038" s="21">
        <f t="shared" si="111"/>
        <v>1585</v>
      </c>
      <c r="AA1038" s="17">
        <f t="shared" si="107"/>
        <v>1585</v>
      </c>
      <c r="AB1038" s="17">
        <f t="shared" si="108"/>
        <v>2099</v>
      </c>
    </row>
    <row r="1039" spans="1:28" customFormat="1" ht="15" customHeight="1" x14ac:dyDescent="0.3">
      <c r="A1039" s="116"/>
      <c r="B1039" s="12" t="s">
        <v>4320</v>
      </c>
      <c r="C1039" s="12" t="s">
        <v>5419</v>
      </c>
      <c r="D1039" s="5" t="s">
        <v>8169</v>
      </c>
      <c r="E1039" s="50">
        <v>102977</v>
      </c>
      <c r="F1039" s="50"/>
      <c r="G1039" s="51">
        <v>5905490000514</v>
      </c>
      <c r="H1039" s="51"/>
      <c r="I1039" s="11" t="s">
        <v>1544</v>
      </c>
      <c r="J1039" s="6" t="s">
        <v>2988</v>
      </c>
      <c r="K1039" s="12" t="s">
        <v>210</v>
      </c>
      <c r="L1039" s="7" t="s">
        <v>2743</v>
      </c>
      <c r="M1039" s="7" t="s">
        <v>2984</v>
      </c>
      <c r="N1039" s="17">
        <v>2099</v>
      </c>
      <c r="O1039" s="17">
        <v>1077</v>
      </c>
      <c r="P1039" s="17">
        <v>1077</v>
      </c>
      <c r="Q1039" s="17">
        <v>1077</v>
      </c>
      <c r="R1039" s="17"/>
      <c r="S1039" s="17"/>
      <c r="T1039" s="17" t="str">
        <f t="shared" si="109"/>
        <v>1077</v>
      </c>
      <c r="U1039" s="15"/>
      <c r="V1039" s="29"/>
      <c r="W1039" s="17">
        <f t="shared" si="110"/>
        <v>1109.31</v>
      </c>
      <c r="X1039" s="62">
        <v>0.3</v>
      </c>
      <c r="Y1039" s="17">
        <f t="shared" si="106"/>
        <v>1584.7285714285715</v>
      </c>
      <c r="Z1039" s="21">
        <f t="shared" si="111"/>
        <v>1585</v>
      </c>
      <c r="AA1039" s="17">
        <f t="shared" si="107"/>
        <v>1585</v>
      </c>
      <c r="AB1039" s="17">
        <f t="shared" si="108"/>
        <v>2099</v>
      </c>
    </row>
    <row r="1040" spans="1:28" customFormat="1" ht="15" customHeight="1" x14ac:dyDescent="0.3">
      <c r="A1040" s="116"/>
      <c r="B1040" s="12" t="s">
        <v>4321</v>
      </c>
      <c r="C1040" s="12" t="s">
        <v>5420</v>
      </c>
      <c r="D1040" s="5" t="s">
        <v>8169</v>
      </c>
      <c r="E1040" s="50">
        <v>102978</v>
      </c>
      <c r="F1040" s="50"/>
      <c r="G1040" s="51">
        <v>5905490000521</v>
      </c>
      <c r="H1040" s="51"/>
      <c r="I1040" s="11" t="s">
        <v>1545</v>
      </c>
      <c r="J1040" s="6" t="s">
        <v>2988</v>
      </c>
      <c r="K1040" s="12" t="s">
        <v>210</v>
      </c>
      <c r="L1040" s="7" t="s">
        <v>2744</v>
      </c>
      <c r="M1040" s="7" t="s">
        <v>2984</v>
      </c>
      <c r="N1040" s="17">
        <v>2099</v>
      </c>
      <c r="O1040" s="17">
        <v>1077</v>
      </c>
      <c r="P1040" s="17">
        <v>1077</v>
      </c>
      <c r="Q1040" s="17">
        <v>1077</v>
      </c>
      <c r="R1040" s="17"/>
      <c r="S1040" s="17"/>
      <c r="T1040" s="17" t="str">
        <f t="shared" si="109"/>
        <v>1077</v>
      </c>
      <c r="U1040" s="15"/>
      <c r="V1040" s="29"/>
      <c r="W1040" s="17">
        <f t="shared" si="110"/>
        <v>1109.31</v>
      </c>
      <c r="X1040" s="62">
        <v>0.3</v>
      </c>
      <c r="Y1040" s="17">
        <f t="shared" si="106"/>
        <v>1584.7285714285715</v>
      </c>
      <c r="Z1040" s="21">
        <f t="shared" si="111"/>
        <v>1585</v>
      </c>
      <c r="AA1040" s="17">
        <f t="shared" si="107"/>
        <v>1585</v>
      </c>
      <c r="AB1040" s="17">
        <f t="shared" si="108"/>
        <v>2099</v>
      </c>
    </row>
    <row r="1041" spans="1:28" customFormat="1" ht="15" customHeight="1" x14ac:dyDescent="0.3">
      <c r="A1041" s="116"/>
      <c r="B1041" s="12" t="s">
        <v>4322</v>
      </c>
      <c r="C1041" s="12" t="s">
        <v>5421</v>
      </c>
      <c r="D1041" s="5" t="s">
        <v>8169</v>
      </c>
      <c r="E1041" s="50">
        <v>102979</v>
      </c>
      <c r="F1041" s="50"/>
      <c r="G1041" s="51">
        <v>5905490000538</v>
      </c>
      <c r="H1041" s="51"/>
      <c r="I1041" s="11" t="s">
        <v>1546</v>
      </c>
      <c r="J1041" s="6" t="s">
        <v>2988</v>
      </c>
      <c r="K1041" s="12" t="s">
        <v>210</v>
      </c>
      <c r="L1041" s="7" t="s">
        <v>2744</v>
      </c>
      <c r="M1041" s="7" t="s">
        <v>2984</v>
      </c>
      <c r="N1041" s="17">
        <v>2099</v>
      </c>
      <c r="O1041" s="17">
        <v>1077</v>
      </c>
      <c r="P1041" s="17">
        <v>1077</v>
      </c>
      <c r="Q1041" s="17">
        <v>1077</v>
      </c>
      <c r="R1041" s="17"/>
      <c r="S1041" s="17"/>
      <c r="T1041" s="17" t="str">
        <f t="shared" si="109"/>
        <v>1077</v>
      </c>
      <c r="U1041" s="15"/>
      <c r="V1041" s="29"/>
      <c r="W1041" s="17">
        <f t="shared" si="110"/>
        <v>1109.31</v>
      </c>
      <c r="X1041" s="62">
        <v>0.3</v>
      </c>
      <c r="Y1041" s="17">
        <f t="shared" si="106"/>
        <v>1584.7285714285715</v>
      </c>
      <c r="Z1041" s="21">
        <f t="shared" si="111"/>
        <v>1585</v>
      </c>
      <c r="AA1041" s="17">
        <f t="shared" si="107"/>
        <v>1585</v>
      </c>
      <c r="AB1041" s="17">
        <f t="shared" si="108"/>
        <v>2099</v>
      </c>
    </row>
    <row r="1042" spans="1:28" customFormat="1" ht="15" customHeight="1" x14ac:dyDescent="0.3">
      <c r="A1042" s="116"/>
      <c r="B1042" s="12" t="s">
        <v>4323</v>
      </c>
      <c r="C1042" s="12" t="s">
        <v>5422</v>
      </c>
      <c r="D1042" s="5" t="s">
        <v>8169</v>
      </c>
      <c r="E1042" s="50">
        <v>102970</v>
      </c>
      <c r="F1042" s="50"/>
      <c r="G1042" s="51">
        <v>5905490000446</v>
      </c>
      <c r="H1042" s="51"/>
      <c r="I1042" s="11" t="s">
        <v>1547</v>
      </c>
      <c r="J1042" s="6" t="s">
        <v>2988</v>
      </c>
      <c r="K1042" s="12" t="s">
        <v>210</v>
      </c>
      <c r="L1042" s="7" t="s">
        <v>2741</v>
      </c>
      <c r="M1042" s="7" t="s">
        <v>2984</v>
      </c>
      <c r="N1042" s="17">
        <v>2099</v>
      </c>
      <c r="O1042" s="17">
        <v>1077</v>
      </c>
      <c r="P1042" s="17">
        <v>1077</v>
      </c>
      <c r="Q1042" s="17">
        <v>1077</v>
      </c>
      <c r="R1042" s="17"/>
      <c r="S1042" s="17"/>
      <c r="T1042" s="17" t="str">
        <f t="shared" si="109"/>
        <v>1077</v>
      </c>
      <c r="U1042" s="15"/>
      <c r="V1042" s="29"/>
      <c r="W1042" s="17">
        <f t="shared" si="110"/>
        <v>1109.31</v>
      </c>
      <c r="X1042" s="62">
        <v>0.3</v>
      </c>
      <c r="Y1042" s="17">
        <f t="shared" si="106"/>
        <v>1584.7285714285715</v>
      </c>
      <c r="Z1042" s="21">
        <f t="shared" si="111"/>
        <v>1585</v>
      </c>
      <c r="AA1042" s="17">
        <f t="shared" si="107"/>
        <v>1585</v>
      </c>
      <c r="AB1042" s="17">
        <f t="shared" si="108"/>
        <v>2099</v>
      </c>
    </row>
    <row r="1043" spans="1:28" customFormat="1" ht="15" customHeight="1" x14ac:dyDescent="0.3">
      <c r="A1043" s="116"/>
      <c r="B1043" s="12" t="s">
        <v>4324</v>
      </c>
      <c r="C1043" s="12" t="s">
        <v>5423</v>
      </c>
      <c r="D1043" s="5" t="s">
        <v>8169</v>
      </c>
      <c r="E1043" s="50">
        <v>102972</v>
      </c>
      <c r="F1043" s="50"/>
      <c r="G1043" s="51">
        <v>5905490000460</v>
      </c>
      <c r="H1043" s="51"/>
      <c r="I1043" s="11" t="s">
        <v>1548</v>
      </c>
      <c r="J1043" s="6" t="s">
        <v>2988</v>
      </c>
      <c r="K1043" s="12" t="s">
        <v>210</v>
      </c>
      <c r="L1043" s="7" t="s">
        <v>2740</v>
      </c>
      <c r="M1043" s="7" t="s">
        <v>2984</v>
      </c>
      <c r="N1043" s="17">
        <v>2099</v>
      </c>
      <c r="O1043" s="17">
        <v>1077</v>
      </c>
      <c r="P1043" s="17">
        <v>1077</v>
      </c>
      <c r="Q1043" s="17">
        <v>1077</v>
      </c>
      <c r="R1043" s="17"/>
      <c r="S1043" s="17"/>
      <c r="T1043" s="17" t="str">
        <f t="shared" si="109"/>
        <v>1077</v>
      </c>
      <c r="U1043" s="15"/>
      <c r="V1043" s="29"/>
      <c r="W1043" s="17">
        <f t="shared" si="110"/>
        <v>1109.31</v>
      </c>
      <c r="X1043" s="62">
        <v>0.3</v>
      </c>
      <c r="Y1043" s="17">
        <f t="shared" si="106"/>
        <v>1584.7285714285715</v>
      </c>
      <c r="Z1043" s="21">
        <f t="shared" si="111"/>
        <v>1585</v>
      </c>
      <c r="AA1043" s="17">
        <f t="shared" si="107"/>
        <v>1585</v>
      </c>
      <c r="AB1043" s="17">
        <f t="shared" si="108"/>
        <v>2099</v>
      </c>
    </row>
    <row r="1044" spans="1:28" customFormat="1" ht="15" customHeight="1" x14ac:dyDescent="0.3">
      <c r="A1044" s="116"/>
      <c r="B1044" s="12" t="s">
        <v>4325</v>
      </c>
      <c r="C1044" s="12" t="s">
        <v>5424</v>
      </c>
      <c r="D1044" s="5" t="s">
        <v>8169</v>
      </c>
      <c r="E1044" s="50">
        <v>102980</v>
      </c>
      <c r="F1044" s="50"/>
      <c r="G1044" s="51">
        <v>5905490000545</v>
      </c>
      <c r="H1044" s="51"/>
      <c r="I1044" s="11" t="s">
        <v>1549</v>
      </c>
      <c r="J1044" s="6" t="s">
        <v>2988</v>
      </c>
      <c r="K1044" s="12" t="s">
        <v>210</v>
      </c>
      <c r="L1044" s="7" t="s">
        <v>2745</v>
      </c>
      <c r="M1044" s="7" t="s">
        <v>2984</v>
      </c>
      <c r="N1044" s="17">
        <v>2099</v>
      </c>
      <c r="O1044" s="17">
        <v>1077</v>
      </c>
      <c r="P1044" s="17">
        <v>1077</v>
      </c>
      <c r="Q1044" s="17">
        <v>1077</v>
      </c>
      <c r="R1044" s="17"/>
      <c r="S1044" s="17"/>
      <c r="T1044" s="17" t="str">
        <f t="shared" si="109"/>
        <v>1077</v>
      </c>
      <c r="U1044" s="15"/>
      <c r="V1044" s="29"/>
      <c r="W1044" s="17">
        <f t="shared" si="110"/>
        <v>1109.31</v>
      </c>
      <c r="X1044" s="62">
        <v>0.3</v>
      </c>
      <c r="Y1044" s="17">
        <f t="shared" si="106"/>
        <v>1584.7285714285715</v>
      </c>
      <c r="Z1044" s="21">
        <f t="shared" si="111"/>
        <v>1585</v>
      </c>
      <c r="AA1044" s="17">
        <f t="shared" si="107"/>
        <v>1585</v>
      </c>
      <c r="AB1044" s="17">
        <f t="shared" si="108"/>
        <v>2099</v>
      </c>
    </row>
    <row r="1045" spans="1:28" customFormat="1" ht="15" customHeight="1" x14ac:dyDescent="0.3">
      <c r="A1045" s="116"/>
      <c r="B1045" s="12" t="s">
        <v>4326</v>
      </c>
      <c r="C1045" s="12" t="s">
        <v>5425</v>
      </c>
      <c r="D1045" s="5" t="s">
        <v>8169</v>
      </c>
      <c r="E1045" s="50">
        <v>102981</v>
      </c>
      <c r="F1045" s="50"/>
      <c r="G1045" s="51">
        <v>5905490000552</v>
      </c>
      <c r="H1045" s="51"/>
      <c r="I1045" s="11" t="s">
        <v>1550</v>
      </c>
      <c r="J1045" s="6" t="s">
        <v>2988</v>
      </c>
      <c r="K1045" s="12" t="s">
        <v>210</v>
      </c>
      <c r="L1045" s="7" t="s">
        <v>2745</v>
      </c>
      <c r="M1045" s="7" t="s">
        <v>2984</v>
      </c>
      <c r="N1045" s="17">
        <v>2099</v>
      </c>
      <c r="O1045" s="17">
        <v>1077</v>
      </c>
      <c r="P1045" s="17">
        <v>1077</v>
      </c>
      <c r="Q1045" s="17">
        <v>1077</v>
      </c>
      <c r="R1045" s="17"/>
      <c r="S1045" s="17"/>
      <c r="T1045" s="17" t="str">
        <f t="shared" si="109"/>
        <v>1077</v>
      </c>
      <c r="U1045" s="15"/>
      <c r="V1045" s="29"/>
      <c r="W1045" s="17">
        <f t="shared" si="110"/>
        <v>1109.31</v>
      </c>
      <c r="X1045" s="62">
        <v>0.3</v>
      </c>
      <c r="Y1045" s="17">
        <f t="shared" si="106"/>
        <v>1584.7285714285715</v>
      </c>
      <c r="Z1045" s="21">
        <f t="shared" si="111"/>
        <v>1585</v>
      </c>
      <c r="AA1045" s="17">
        <f t="shared" si="107"/>
        <v>1585</v>
      </c>
      <c r="AB1045" s="17">
        <f t="shared" si="108"/>
        <v>2099</v>
      </c>
    </row>
    <row r="1046" spans="1:28" customFormat="1" ht="15" customHeight="1" x14ac:dyDescent="0.3">
      <c r="A1046" s="116"/>
      <c r="B1046" s="12" t="s">
        <v>4327</v>
      </c>
      <c r="C1046" s="12" t="s">
        <v>5426</v>
      </c>
      <c r="D1046" s="5" t="s">
        <v>8169</v>
      </c>
      <c r="E1046" s="50">
        <v>102982</v>
      </c>
      <c r="F1046" s="50"/>
      <c r="G1046" s="51">
        <v>5905490000569</v>
      </c>
      <c r="H1046" s="51"/>
      <c r="I1046" s="11" t="s">
        <v>1551</v>
      </c>
      <c r="J1046" s="6" t="s">
        <v>2988</v>
      </c>
      <c r="K1046" s="12" t="s">
        <v>210</v>
      </c>
      <c r="L1046" s="7" t="s">
        <v>2746</v>
      </c>
      <c r="M1046" s="7" t="s">
        <v>2984</v>
      </c>
      <c r="N1046" s="17">
        <v>2099</v>
      </c>
      <c r="O1046" s="17">
        <v>1077</v>
      </c>
      <c r="P1046" s="17">
        <v>1077</v>
      </c>
      <c r="Q1046" s="17">
        <v>1077</v>
      </c>
      <c r="R1046" s="17"/>
      <c r="S1046" s="17"/>
      <c r="T1046" s="17" t="str">
        <f t="shared" si="109"/>
        <v>1077</v>
      </c>
      <c r="U1046" s="15"/>
      <c r="V1046" s="29"/>
      <c r="W1046" s="17">
        <f t="shared" si="110"/>
        <v>1109.31</v>
      </c>
      <c r="X1046" s="62">
        <v>0.3</v>
      </c>
      <c r="Y1046" s="17">
        <f t="shared" si="106"/>
        <v>1584.7285714285715</v>
      </c>
      <c r="Z1046" s="21">
        <f t="shared" si="111"/>
        <v>1585</v>
      </c>
      <c r="AA1046" s="17">
        <f t="shared" si="107"/>
        <v>1585</v>
      </c>
      <c r="AB1046" s="17">
        <f t="shared" si="108"/>
        <v>2099</v>
      </c>
    </row>
    <row r="1047" spans="1:28" customFormat="1" ht="15" customHeight="1" x14ac:dyDescent="0.3">
      <c r="A1047" s="116"/>
      <c r="B1047" s="12" t="s">
        <v>4328</v>
      </c>
      <c r="C1047" s="12" t="s">
        <v>5427</v>
      </c>
      <c r="D1047" s="5" t="s">
        <v>8169</v>
      </c>
      <c r="E1047" s="50">
        <v>102983</v>
      </c>
      <c r="F1047" s="50"/>
      <c r="G1047" s="51">
        <v>5905490000576</v>
      </c>
      <c r="H1047" s="51"/>
      <c r="I1047" s="11" t="s">
        <v>1552</v>
      </c>
      <c r="J1047" s="6" t="s">
        <v>2988</v>
      </c>
      <c r="K1047" s="12" t="s">
        <v>210</v>
      </c>
      <c r="L1047" s="7" t="s">
        <v>2746</v>
      </c>
      <c r="M1047" s="7" t="s">
        <v>2984</v>
      </c>
      <c r="N1047" s="17">
        <v>2099</v>
      </c>
      <c r="O1047" s="17">
        <v>1077</v>
      </c>
      <c r="P1047" s="17">
        <v>1077</v>
      </c>
      <c r="Q1047" s="17">
        <v>1077</v>
      </c>
      <c r="R1047" s="17"/>
      <c r="S1047" s="17"/>
      <c r="T1047" s="17" t="str">
        <f t="shared" si="109"/>
        <v>1077</v>
      </c>
      <c r="U1047" s="15"/>
      <c r="V1047" s="29"/>
      <c r="W1047" s="17">
        <f t="shared" si="110"/>
        <v>1109.31</v>
      </c>
      <c r="X1047" s="62">
        <v>0.3</v>
      </c>
      <c r="Y1047" s="17">
        <f t="shared" si="106"/>
        <v>1584.7285714285715</v>
      </c>
      <c r="Z1047" s="21">
        <f t="shared" si="111"/>
        <v>1585</v>
      </c>
      <c r="AA1047" s="17">
        <f t="shared" si="107"/>
        <v>1585</v>
      </c>
      <c r="AB1047" s="17">
        <f t="shared" si="108"/>
        <v>2099</v>
      </c>
    </row>
    <row r="1048" spans="1:28" customFormat="1" ht="15" customHeight="1" x14ac:dyDescent="0.3">
      <c r="A1048" s="116"/>
      <c r="B1048" s="12" t="s">
        <v>4329</v>
      </c>
      <c r="C1048" s="12" t="s">
        <v>5428</v>
      </c>
      <c r="D1048" s="5" t="s">
        <v>8169</v>
      </c>
      <c r="E1048" s="50">
        <v>103318</v>
      </c>
      <c r="F1048" s="50"/>
      <c r="G1048" s="51">
        <v>5905490003911</v>
      </c>
      <c r="H1048" s="51"/>
      <c r="I1048" s="11" t="s">
        <v>1553</v>
      </c>
      <c r="J1048" s="6" t="s">
        <v>2988</v>
      </c>
      <c r="K1048" s="12" t="s">
        <v>193</v>
      </c>
      <c r="L1048" s="7" t="s">
        <v>2763</v>
      </c>
      <c r="M1048" s="7" t="s">
        <v>2984</v>
      </c>
      <c r="N1048" s="17">
        <v>699</v>
      </c>
      <c r="O1048" s="17">
        <v>297</v>
      </c>
      <c r="P1048" s="17">
        <v>297</v>
      </c>
      <c r="Q1048" s="17">
        <v>297</v>
      </c>
      <c r="R1048" s="17"/>
      <c r="S1048" s="17"/>
      <c r="T1048" s="17" t="str">
        <f t="shared" si="109"/>
        <v>297</v>
      </c>
      <c r="U1048" s="15"/>
      <c r="V1048" s="29"/>
      <c r="W1048" s="17">
        <f t="shared" si="110"/>
        <v>305.91000000000003</v>
      </c>
      <c r="X1048" s="62">
        <v>0.3</v>
      </c>
      <c r="Y1048" s="17">
        <f t="shared" si="106"/>
        <v>437.01428571428579</v>
      </c>
      <c r="Z1048" s="21">
        <f t="shared" si="111"/>
        <v>437</v>
      </c>
      <c r="AA1048" s="17">
        <f t="shared" si="107"/>
        <v>437</v>
      </c>
      <c r="AB1048" s="17">
        <f t="shared" si="108"/>
        <v>699</v>
      </c>
    </row>
    <row r="1049" spans="1:28" customFormat="1" ht="15" customHeight="1" x14ac:dyDescent="0.3">
      <c r="A1049" s="116"/>
      <c r="B1049" s="12" t="s">
        <v>4330</v>
      </c>
      <c r="C1049" s="12" t="s">
        <v>5429</v>
      </c>
      <c r="D1049" s="5" t="s">
        <v>8169</v>
      </c>
      <c r="E1049" s="50">
        <v>103320</v>
      </c>
      <c r="F1049" s="50"/>
      <c r="G1049" s="51">
        <v>5905490003935</v>
      </c>
      <c r="H1049" s="51"/>
      <c r="I1049" s="11" t="s">
        <v>1554</v>
      </c>
      <c r="J1049" s="6" t="s">
        <v>2988</v>
      </c>
      <c r="K1049" s="12" t="s">
        <v>193</v>
      </c>
      <c r="L1049" s="7" t="s">
        <v>2764</v>
      </c>
      <c r="M1049" s="7" t="s">
        <v>2984</v>
      </c>
      <c r="N1049" s="17">
        <v>699</v>
      </c>
      <c r="O1049" s="17">
        <v>297</v>
      </c>
      <c r="P1049" s="17">
        <v>297</v>
      </c>
      <c r="Q1049" s="17">
        <v>297</v>
      </c>
      <c r="R1049" s="17"/>
      <c r="S1049" s="17"/>
      <c r="T1049" s="17" t="str">
        <f t="shared" si="109"/>
        <v>297</v>
      </c>
      <c r="U1049" s="15"/>
      <c r="V1049" s="29"/>
      <c r="W1049" s="17">
        <f t="shared" si="110"/>
        <v>305.91000000000003</v>
      </c>
      <c r="X1049" s="62">
        <v>0.3</v>
      </c>
      <c r="Y1049" s="17">
        <f t="shared" si="106"/>
        <v>437.01428571428579</v>
      </c>
      <c r="Z1049" s="21">
        <f t="shared" si="111"/>
        <v>437</v>
      </c>
      <c r="AA1049" s="17">
        <f t="shared" si="107"/>
        <v>437</v>
      </c>
      <c r="AB1049" s="17">
        <f t="shared" si="108"/>
        <v>699</v>
      </c>
    </row>
    <row r="1050" spans="1:28" customFormat="1" ht="15" customHeight="1" x14ac:dyDescent="0.3">
      <c r="A1050" s="116"/>
      <c r="B1050" s="12" t="s">
        <v>4331</v>
      </c>
      <c r="C1050" s="12" t="s">
        <v>5430</v>
      </c>
      <c r="D1050" s="5" t="s">
        <v>8169</v>
      </c>
      <c r="E1050" s="50">
        <v>103321</v>
      </c>
      <c r="F1050" s="50"/>
      <c r="G1050" s="51">
        <v>5905490003942</v>
      </c>
      <c r="H1050" s="51"/>
      <c r="I1050" s="11" t="s">
        <v>1555</v>
      </c>
      <c r="J1050" s="6" t="s">
        <v>2988</v>
      </c>
      <c r="K1050" s="12" t="s">
        <v>193</v>
      </c>
      <c r="L1050" s="7" t="s">
        <v>2765</v>
      </c>
      <c r="M1050" s="7" t="s">
        <v>2984</v>
      </c>
      <c r="N1050" s="17">
        <v>699</v>
      </c>
      <c r="O1050" s="17">
        <v>297</v>
      </c>
      <c r="P1050" s="17">
        <v>297</v>
      </c>
      <c r="Q1050" s="17">
        <v>297</v>
      </c>
      <c r="R1050" s="17"/>
      <c r="S1050" s="17"/>
      <c r="T1050" s="17" t="str">
        <f t="shared" si="109"/>
        <v>297</v>
      </c>
      <c r="U1050" s="15"/>
      <c r="V1050" s="29"/>
      <c r="W1050" s="17">
        <f t="shared" si="110"/>
        <v>305.91000000000003</v>
      </c>
      <c r="X1050" s="62">
        <v>0.3</v>
      </c>
      <c r="Y1050" s="17">
        <f t="shared" si="106"/>
        <v>437.01428571428579</v>
      </c>
      <c r="Z1050" s="21">
        <f t="shared" si="111"/>
        <v>437</v>
      </c>
      <c r="AA1050" s="17">
        <f t="shared" si="107"/>
        <v>437</v>
      </c>
      <c r="AB1050" s="17">
        <f t="shared" si="108"/>
        <v>699</v>
      </c>
    </row>
    <row r="1051" spans="1:28" customFormat="1" ht="15" customHeight="1" x14ac:dyDescent="0.3">
      <c r="A1051" s="116"/>
      <c r="B1051" s="12" t="s">
        <v>4332</v>
      </c>
      <c r="C1051" s="12" t="s">
        <v>5431</v>
      </c>
      <c r="D1051" s="5" t="s">
        <v>8169</v>
      </c>
      <c r="E1051" s="50">
        <v>103322</v>
      </c>
      <c r="F1051" s="50"/>
      <c r="G1051" s="51">
        <v>5905490003959</v>
      </c>
      <c r="H1051" s="51"/>
      <c r="I1051" s="11" t="s">
        <v>1556</v>
      </c>
      <c r="J1051" s="6" t="s">
        <v>2988</v>
      </c>
      <c r="K1051" s="12" t="s">
        <v>193</v>
      </c>
      <c r="L1051" s="7" t="s">
        <v>2766</v>
      </c>
      <c r="M1051" s="7" t="s">
        <v>2984</v>
      </c>
      <c r="N1051" s="17">
        <v>699</v>
      </c>
      <c r="O1051" s="17">
        <v>297</v>
      </c>
      <c r="P1051" s="17">
        <v>297</v>
      </c>
      <c r="Q1051" s="17">
        <v>297</v>
      </c>
      <c r="R1051" s="17"/>
      <c r="S1051" s="17"/>
      <c r="T1051" s="17" t="str">
        <f t="shared" si="109"/>
        <v>297</v>
      </c>
      <c r="U1051" s="15"/>
      <c r="V1051" s="29"/>
      <c r="W1051" s="17">
        <f t="shared" si="110"/>
        <v>305.91000000000003</v>
      </c>
      <c r="X1051" s="62">
        <v>0.3</v>
      </c>
      <c r="Y1051" s="17">
        <f t="shared" si="106"/>
        <v>437.01428571428579</v>
      </c>
      <c r="Z1051" s="21">
        <f t="shared" si="111"/>
        <v>437</v>
      </c>
      <c r="AA1051" s="17">
        <f t="shared" si="107"/>
        <v>437</v>
      </c>
      <c r="AB1051" s="17">
        <f t="shared" si="108"/>
        <v>699</v>
      </c>
    </row>
    <row r="1052" spans="1:28" customFormat="1" ht="15" customHeight="1" x14ac:dyDescent="0.3">
      <c r="A1052" s="116"/>
      <c r="B1052" s="12" t="s">
        <v>4333</v>
      </c>
      <c r="C1052" s="12" t="s">
        <v>5432</v>
      </c>
      <c r="D1052" s="5" t="s">
        <v>8169</v>
      </c>
      <c r="E1052" s="50">
        <v>103323</v>
      </c>
      <c r="F1052" s="50"/>
      <c r="G1052" s="51">
        <v>5905490003966</v>
      </c>
      <c r="H1052" s="51"/>
      <c r="I1052" s="11" t="s">
        <v>1557</v>
      </c>
      <c r="J1052" s="6" t="s">
        <v>2988</v>
      </c>
      <c r="K1052" s="12" t="s">
        <v>193</v>
      </c>
      <c r="L1052" s="7" t="s">
        <v>2767</v>
      </c>
      <c r="M1052" s="7" t="s">
        <v>2984</v>
      </c>
      <c r="N1052" s="17">
        <v>699</v>
      </c>
      <c r="O1052" s="17">
        <v>297</v>
      </c>
      <c r="P1052" s="17">
        <v>297</v>
      </c>
      <c r="Q1052" s="17">
        <v>297</v>
      </c>
      <c r="R1052" s="17"/>
      <c r="S1052" s="17"/>
      <c r="T1052" s="17" t="str">
        <f t="shared" si="109"/>
        <v>297</v>
      </c>
      <c r="U1052" s="15"/>
      <c r="V1052" s="29"/>
      <c r="W1052" s="17">
        <f t="shared" si="110"/>
        <v>305.91000000000003</v>
      </c>
      <c r="X1052" s="62">
        <v>0.3</v>
      </c>
      <c r="Y1052" s="17">
        <f t="shared" si="106"/>
        <v>437.01428571428579</v>
      </c>
      <c r="Z1052" s="21">
        <f t="shared" si="111"/>
        <v>437</v>
      </c>
      <c r="AA1052" s="17">
        <f t="shared" si="107"/>
        <v>437</v>
      </c>
      <c r="AB1052" s="17">
        <f t="shared" si="108"/>
        <v>699</v>
      </c>
    </row>
    <row r="1053" spans="1:28" customFormat="1" ht="15" customHeight="1" x14ac:dyDescent="0.3">
      <c r="A1053" s="116"/>
      <c r="B1053" s="12" t="s">
        <v>4334</v>
      </c>
      <c r="C1053" s="12" t="s">
        <v>5433</v>
      </c>
      <c r="D1053" s="5" t="s">
        <v>8169</v>
      </c>
      <c r="E1053" s="50">
        <v>103324</v>
      </c>
      <c r="F1053" s="50"/>
      <c r="G1053" s="51">
        <v>5905490003973</v>
      </c>
      <c r="H1053" s="51"/>
      <c r="I1053" s="11" t="s">
        <v>1558</v>
      </c>
      <c r="J1053" s="6" t="s">
        <v>2988</v>
      </c>
      <c r="K1053" s="12" t="s">
        <v>193</v>
      </c>
      <c r="L1053" s="7" t="s">
        <v>2768</v>
      </c>
      <c r="M1053" s="7" t="s">
        <v>2984</v>
      </c>
      <c r="N1053" s="17">
        <v>699</v>
      </c>
      <c r="O1053" s="17">
        <v>297</v>
      </c>
      <c r="P1053" s="17">
        <v>297</v>
      </c>
      <c r="Q1053" s="17">
        <v>297</v>
      </c>
      <c r="R1053" s="17"/>
      <c r="S1053" s="17"/>
      <c r="T1053" s="17" t="str">
        <f t="shared" si="109"/>
        <v>297</v>
      </c>
      <c r="U1053" s="15"/>
      <c r="V1053" s="29"/>
      <c r="W1053" s="17">
        <f t="shared" si="110"/>
        <v>305.91000000000003</v>
      </c>
      <c r="X1053" s="62">
        <v>0.3</v>
      </c>
      <c r="Y1053" s="17">
        <f t="shared" si="106"/>
        <v>437.01428571428579</v>
      </c>
      <c r="Z1053" s="21">
        <f t="shared" si="111"/>
        <v>437</v>
      </c>
      <c r="AA1053" s="17">
        <f t="shared" si="107"/>
        <v>437</v>
      </c>
      <c r="AB1053" s="17">
        <f t="shared" si="108"/>
        <v>699</v>
      </c>
    </row>
    <row r="1054" spans="1:28" customFormat="1" ht="15" customHeight="1" x14ac:dyDescent="0.3">
      <c r="A1054" s="116"/>
      <c r="B1054" s="12" t="s">
        <v>4335</v>
      </c>
      <c r="C1054" s="12" t="s">
        <v>5434</v>
      </c>
      <c r="D1054" s="5" t="s">
        <v>8169</v>
      </c>
      <c r="E1054" s="50">
        <v>103325</v>
      </c>
      <c r="F1054" s="50"/>
      <c r="G1054" s="51">
        <v>5905490003980</v>
      </c>
      <c r="H1054" s="51"/>
      <c r="I1054" s="11" t="s">
        <v>1559</v>
      </c>
      <c r="J1054" s="6" t="s">
        <v>2988</v>
      </c>
      <c r="K1054" s="12" t="s">
        <v>193</v>
      </c>
      <c r="L1054" s="7" t="s">
        <v>2769</v>
      </c>
      <c r="M1054" s="7" t="s">
        <v>2984</v>
      </c>
      <c r="N1054" s="17">
        <v>699</v>
      </c>
      <c r="O1054" s="17">
        <v>297</v>
      </c>
      <c r="P1054" s="17">
        <v>297</v>
      </c>
      <c r="Q1054" s="17">
        <v>297</v>
      </c>
      <c r="R1054" s="17"/>
      <c r="S1054" s="17"/>
      <c r="T1054" s="17" t="str">
        <f t="shared" si="109"/>
        <v>297</v>
      </c>
      <c r="U1054" s="15"/>
      <c r="V1054" s="29"/>
      <c r="W1054" s="17">
        <f t="shared" si="110"/>
        <v>305.91000000000003</v>
      </c>
      <c r="X1054" s="62">
        <v>0.3</v>
      </c>
      <c r="Y1054" s="17">
        <f t="shared" si="106"/>
        <v>437.01428571428579</v>
      </c>
      <c r="Z1054" s="21">
        <f t="shared" si="111"/>
        <v>437</v>
      </c>
      <c r="AA1054" s="17">
        <f t="shared" si="107"/>
        <v>437</v>
      </c>
      <c r="AB1054" s="17">
        <f t="shared" si="108"/>
        <v>699</v>
      </c>
    </row>
    <row r="1055" spans="1:28" customFormat="1" ht="15" customHeight="1" x14ac:dyDescent="0.3">
      <c r="A1055" s="116"/>
      <c r="B1055" s="12" t="s">
        <v>4336</v>
      </c>
      <c r="C1055" s="12" t="s">
        <v>5435</v>
      </c>
      <c r="D1055" s="5" t="s">
        <v>8169</v>
      </c>
      <c r="E1055" s="50">
        <v>103317</v>
      </c>
      <c r="F1055" s="50"/>
      <c r="G1055" s="51">
        <v>5905490003904</v>
      </c>
      <c r="H1055" s="51"/>
      <c r="I1055" s="11" t="s">
        <v>1560</v>
      </c>
      <c r="J1055" s="6" t="s">
        <v>2988</v>
      </c>
      <c r="K1055" s="12" t="s">
        <v>193</v>
      </c>
      <c r="L1055" s="7" t="s">
        <v>2762</v>
      </c>
      <c r="M1055" s="7" t="s">
        <v>2984</v>
      </c>
      <c r="N1055" s="17">
        <v>699</v>
      </c>
      <c r="O1055" s="17">
        <v>297</v>
      </c>
      <c r="P1055" s="17">
        <v>297</v>
      </c>
      <c r="Q1055" s="17">
        <v>297</v>
      </c>
      <c r="R1055" s="17"/>
      <c r="S1055" s="17"/>
      <c r="T1055" s="17" t="str">
        <f t="shared" si="109"/>
        <v>297</v>
      </c>
      <c r="U1055" s="15"/>
      <c r="V1055" s="29"/>
      <c r="W1055" s="17">
        <f t="shared" si="110"/>
        <v>305.91000000000003</v>
      </c>
      <c r="X1055" s="62">
        <v>0.3</v>
      </c>
      <c r="Y1055" s="17">
        <f t="shared" si="106"/>
        <v>437.01428571428579</v>
      </c>
      <c r="Z1055" s="21">
        <f t="shared" si="111"/>
        <v>437</v>
      </c>
      <c r="AA1055" s="17">
        <f t="shared" si="107"/>
        <v>437</v>
      </c>
      <c r="AB1055" s="17">
        <f t="shared" si="108"/>
        <v>699</v>
      </c>
    </row>
    <row r="1056" spans="1:28" customFormat="1" ht="15" customHeight="1" x14ac:dyDescent="0.3">
      <c r="A1056" s="116"/>
      <c r="B1056" s="12" t="s">
        <v>4337</v>
      </c>
      <c r="C1056" s="12" t="s">
        <v>5436</v>
      </c>
      <c r="D1056" s="5" t="s">
        <v>8169</v>
      </c>
      <c r="E1056" s="50">
        <v>103301</v>
      </c>
      <c r="F1056" s="50"/>
      <c r="G1056" s="51">
        <v>5905490003744</v>
      </c>
      <c r="H1056" s="51"/>
      <c r="I1056" s="11" t="s">
        <v>1561</v>
      </c>
      <c r="J1056" s="6" t="s">
        <v>2988</v>
      </c>
      <c r="K1056" s="12" t="s">
        <v>193</v>
      </c>
      <c r="L1056" s="7" t="s">
        <v>2763</v>
      </c>
      <c r="M1056" s="7" t="s">
        <v>2984</v>
      </c>
      <c r="N1056" s="17">
        <v>829</v>
      </c>
      <c r="O1056" s="17">
        <v>353</v>
      </c>
      <c r="P1056" s="17">
        <v>353</v>
      </c>
      <c r="Q1056" s="17">
        <v>353</v>
      </c>
      <c r="R1056" s="17"/>
      <c r="S1056" s="17"/>
      <c r="T1056" s="17" t="str">
        <f t="shared" si="109"/>
        <v>353</v>
      </c>
      <c r="U1056" s="15"/>
      <c r="V1056" s="29"/>
      <c r="W1056" s="17">
        <f t="shared" si="110"/>
        <v>363.59000000000003</v>
      </c>
      <c r="X1056" s="62">
        <v>0.3</v>
      </c>
      <c r="Y1056" s="17">
        <f t="shared" si="106"/>
        <v>519.41428571428582</v>
      </c>
      <c r="Z1056" s="21">
        <f t="shared" si="111"/>
        <v>519</v>
      </c>
      <c r="AA1056" s="17">
        <f t="shared" si="107"/>
        <v>519</v>
      </c>
      <c r="AB1056" s="17">
        <f t="shared" si="108"/>
        <v>829</v>
      </c>
    </row>
    <row r="1057" spans="1:28" customFormat="1" ht="15" customHeight="1" x14ac:dyDescent="0.3">
      <c r="A1057" s="116"/>
      <c r="B1057" s="12" t="s">
        <v>4338</v>
      </c>
      <c r="C1057" s="12" t="s">
        <v>5437</v>
      </c>
      <c r="D1057" s="5" t="s">
        <v>8169</v>
      </c>
      <c r="E1057" s="50">
        <v>103305</v>
      </c>
      <c r="F1057" s="50"/>
      <c r="G1057" s="51">
        <v>5905490003782</v>
      </c>
      <c r="H1057" s="51"/>
      <c r="I1057" s="11" t="s">
        <v>1562</v>
      </c>
      <c r="J1057" s="6" t="s">
        <v>2988</v>
      </c>
      <c r="K1057" s="12" t="s">
        <v>193</v>
      </c>
      <c r="L1057" s="7" t="s">
        <v>2764</v>
      </c>
      <c r="M1057" s="7" t="s">
        <v>2984</v>
      </c>
      <c r="N1057" s="17">
        <v>829</v>
      </c>
      <c r="O1057" s="17">
        <v>353</v>
      </c>
      <c r="P1057" s="17">
        <v>353</v>
      </c>
      <c r="Q1057" s="17">
        <v>353</v>
      </c>
      <c r="R1057" s="17"/>
      <c r="S1057" s="17"/>
      <c r="T1057" s="17" t="str">
        <f t="shared" si="109"/>
        <v>353</v>
      </c>
      <c r="U1057" s="15"/>
      <c r="V1057" s="29"/>
      <c r="W1057" s="17">
        <f t="shared" si="110"/>
        <v>363.59000000000003</v>
      </c>
      <c r="X1057" s="62">
        <v>0.3</v>
      </c>
      <c r="Y1057" s="17">
        <f t="shared" si="106"/>
        <v>519.41428571428582</v>
      </c>
      <c r="Z1057" s="21">
        <f t="shared" si="111"/>
        <v>519</v>
      </c>
      <c r="AA1057" s="17">
        <f t="shared" si="107"/>
        <v>519</v>
      </c>
      <c r="AB1057" s="17">
        <f t="shared" si="108"/>
        <v>829</v>
      </c>
    </row>
    <row r="1058" spans="1:28" customFormat="1" ht="15" customHeight="1" x14ac:dyDescent="0.3">
      <c r="A1058" s="116"/>
      <c r="B1058" s="12" t="s">
        <v>4339</v>
      </c>
      <c r="C1058" s="12" t="s">
        <v>5438</v>
      </c>
      <c r="D1058" s="5" t="s">
        <v>8169</v>
      </c>
      <c r="E1058" s="50">
        <v>103307</v>
      </c>
      <c r="F1058" s="50"/>
      <c r="G1058" s="51">
        <v>5905490003805</v>
      </c>
      <c r="H1058" s="51"/>
      <c r="I1058" s="11" t="s">
        <v>1563</v>
      </c>
      <c r="J1058" s="6" t="s">
        <v>2988</v>
      </c>
      <c r="K1058" s="12" t="s">
        <v>193</v>
      </c>
      <c r="L1058" s="7" t="s">
        <v>2765</v>
      </c>
      <c r="M1058" s="7" t="s">
        <v>2984</v>
      </c>
      <c r="N1058" s="17">
        <v>829</v>
      </c>
      <c r="O1058" s="17">
        <v>353</v>
      </c>
      <c r="P1058" s="17">
        <v>353</v>
      </c>
      <c r="Q1058" s="17">
        <v>353</v>
      </c>
      <c r="R1058" s="17"/>
      <c r="S1058" s="17"/>
      <c r="T1058" s="17" t="str">
        <f t="shared" si="109"/>
        <v>353</v>
      </c>
      <c r="U1058" s="15"/>
      <c r="V1058" s="29"/>
      <c r="W1058" s="17">
        <f t="shared" si="110"/>
        <v>363.59000000000003</v>
      </c>
      <c r="X1058" s="62">
        <v>0.3</v>
      </c>
      <c r="Y1058" s="17">
        <f t="shared" si="106"/>
        <v>519.41428571428582</v>
      </c>
      <c r="Z1058" s="21">
        <f t="shared" si="111"/>
        <v>519</v>
      </c>
      <c r="AA1058" s="17">
        <f t="shared" si="107"/>
        <v>519</v>
      </c>
      <c r="AB1058" s="17">
        <f t="shared" si="108"/>
        <v>829</v>
      </c>
    </row>
    <row r="1059" spans="1:28" customFormat="1" ht="15" customHeight="1" x14ac:dyDescent="0.3">
      <c r="A1059" s="116"/>
      <c r="B1059" s="12" t="s">
        <v>4340</v>
      </c>
      <c r="C1059" s="12" t="s">
        <v>5439</v>
      </c>
      <c r="D1059" s="5" t="s">
        <v>8169</v>
      </c>
      <c r="E1059" s="50">
        <v>103309</v>
      </c>
      <c r="F1059" s="50"/>
      <c r="G1059" s="51">
        <v>5905490003829</v>
      </c>
      <c r="H1059" s="51"/>
      <c r="I1059" s="11" t="s">
        <v>1564</v>
      </c>
      <c r="J1059" s="6" t="s">
        <v>2988</v>
      </c>
      <c r="K1059" s="12" t="s">
        <v>193</v>
      </c>
      <c r="L1059" s="7" t="s">
        <v>2766</v>
      </c>
      <c r="M1059" s="7" t="s">
        <v>2984</v>
      </c>
      <c r="N1059" s="17">
        <v>829</v>
      </c>
      <c r="O1059" s="17">
        <v>353</v>
      </c>
      <c r="P1059" s="17">
        <v>353</v>
      </c>
      <c r="Q1059" s="17">
        <v>353</v>
      </c>
      <c r="R1059" s="17"/>
      <c r="S1059" s="17"/>
      <c r="T1059" s="17" t="str">
        <f t="shared" si="109"/>
        <v>353</v>
      </c>
      <c r="U1059" s="15"/>
      <c r="V1059" s="29"/>
      <c r="W1059" s="17">
        <f t="shared" si="110"/>
        <v>363.59000000000003</v>
      </c>
      <c r="X1059" s="62">
        <v>0.3</v>
      </c>
      <c r="Y1059" s="17">
        <f t="shared" si="106"/>
        <v>519.41428571428582</v>
      </c>
      <c r="Z1059" s="21">
        <f t="shared" si="111"/>
        <v>519</v>
      </c>
      <c r="AA1059" s="17">
        <f t="shared" si="107"/>
        <v>519</v>
      </c>
      <c r="AB1059" s="17">
        <f t="shared" si="108"/>
        <v>829</v>
      </c>
    </row>
    <row r="1060" spans="1:28" customFormat="1" ht="15" customHeight="1" x14ac:dyDescent="0.3">
      <c r="A1060" s="116"/>
      <c r="B1060" s="12" t="s">
        <v>4341</v>
      </c>
      <c r="C1060" s="12" t="s">
        <v>5440</v>
      </c>
      <c r="D1060" s="5" t="s">
        <v>8169</v>
      </c>
      <c r="E1060" s="50">
        <v>103311</v>
      </c>
      <c r="F1060" s="50"/>
      <c r="G1060" s="51">
        <v>5905490003843</v>
      </c>
      <c r="H1060" s="51"/>
      <c r="I1060" s="11" t="s">
        <v>1565</v>
      </c>
      <c r="J1060" s="6" t="s">
        <v>2988</v>
      </c>
      <c r="K1060" s="12" t="s">
        <v>193</v>
      </c>
      <c r="L1060" s="7" t="s">
        <v>2767</v>
      </c>
      <c r="M1060" s="7" t="s">
        <v>2984</v>
      </c>
      <c r="N1060" s="17">
        <v>829</v>
      </c>
      <c r="O1060" s="17">
        <v>353</v>
      </c>
      <c r="P1060" s="17">
        <v>353</v>
      </c>
      <c r="Q1060" s="17">
        <v>353</v>
      </c>
      <c r="R1060" s="17"/>
      <c r="S1060" s="17"/>
      <c r="T1060" s="17" t="str">
        <f t="shared" si="109"/>
        <v>353</v>
      </c>
      <c r="U1060" s="15"/>
      <c r="V1060" s="29"/>
      <c r="W1060" s="17">
        <f t="shared" si="110"/>
        <v>363.59000000000003</v>
      </c>
      <c r="X1060" s="62">
        <v>0.3</v>
      </c>
      <c r="Y1060" s="17">
        <f t="shared" si="106"/>
        <v>519.41428571428582</v>
      </c>
      <c r="Z1060" s="21">
        <f t="shared" si="111"/>
        <v>519</v>
      </c>
      <c r="AA1060" s="17">
        <f t="shared" si="107"/>
        <v>519</v>
      </c>
      <c r="AB1060" s="17">
        <f t="shared" si="108"/>
        <v>829</v>
      </c>
    </row>
    <row r="1061" spans="1:28" customFormat="1" ht="15" customHeight="1" x14ac:dyDescent="0.3">
      <c r="A1061" s="116"/>
      <c r="B1061" s="12" t="s">
        <v>4342</v>
      </c>
      <c r="C1061" s="12" t="s">
        <v>5441</v>
      </c>
      <c r="D1061" s="5" t="s">
        <v>8169</v>
      </c>
      <c r="E1061" s="50">
        <v>103313</v>
      </c>
      <c r="F1061" s="50"/>
      <c r="G1061" s="51">
        <v>5905490003867</v>
      </c>
      <c r="H1061" s="51"/>
      <c r="I1061" s="11" t="s">
        <v>1566</v>
      </c>
      <c r="J1061" s="6" t="s">
        <v>2988</v>
      </c>
      <c r="K1061" s="12" t="s">
        <v>193</v>
      </c>
      <c r="L1061" s="7" t="s">
        <v>2768</v>
      </c>
      <c r="M1061" s="7" t="s">
        <v>2984</v>
      </c>
      <c r="N1061" s="17">
        <v>829</v>
      </c>
      <c r="O1061" s="17">
        <v>353</v>
      </c>
      <c r="P1061" s="17">
        <v>353</v>
      </c>
      <c r="Q1061" s="17">
        <v>353</v>
      </c>
      <c r="R1061" s="17"/>
      <c r="S1061" s="17"/>
      <c r="T1061" s="17" t="str">
        <f t="shared" si="109"/>
        <v>353</v>
      </c>
      <c r="U1061" s="15"/>
      <c r="V1061" s="29"/>
      <c r="W1061" s="17">
        <f t="shared" si="110"/>
        <v>363.59000000000003</v>
      </c>
      <c r="X1061" s="62">
        <v>0.3</v>
      </c>
      <c r="Y1061" s="17">
        <f t="shared" si="106"/>
        <v>519.41428571428582</v>
      </c>
      <c r="Z1061" s="21">
        <f t="shared" si="111"/>
        <v>519</v>
      </c>
      <c r="AA1061" s="17">
        <f t="shared" si="107"/>
        <v>519</v>
      </c>
      <c r="AB1061" s="17">
        <f t="shared" si="108"/>
        <v>829</v>
      </c>
    </row>
    <row r="1062" spans="1:28" customFormat="1" ht="15" customHeight="1" x14ac:dyDescent="0.3">
      <c r="A1062" s="116"/>
      <c r="B1062" s="12" t="s">
        <v>4343</v>
      </c>
      <c r="C1062" s="12" t="s">
        <v>5442</v>
      </c>
      <c r="D1062" s="5" t="s">
        <v>8169</v>
      </c>
      <c r="E1062" s="50">
        <v>103315</v>
      </c>
      <c r="F1062" s="50"/>
      <c r="G1062" s="51">
        <v>5905490003881</v>
      </c>
      <c r="H1062" s="51"/>
      <c r="I1062" s="11" t="s">
        <v>1567</v>
      </c>
      <c r="J1062" s="6" t="s">
        <v>2988</v>
      </c>
      <c r="K1062" s="12" t="s">
        <v>193</v>
      </c>
      <c r="L1062" s="7" t="s">
        <v>2769</v>
      </c>
      <c r="M1062" s="7" t="s">
        <v>2984</v>
      </c>
      <c r="N1062" s="17">
        <v>829</v>
      </c>
      <c r="O1062" s="17">
        <v>353</v>
      </c>
      <c r="P1062" s="17">
        <v>353</v>
      </c>
      <c r="Q1062" s="17">
        <v>353</v>
      </c>
      <c r="R1062" s="17"/>
      <c r="S1062" s="17"/>
      <c r="T1062" s="17" t="str">
        <f t="shared" si="109"/>
        <v>353</v>
      </c>
      <c r="U1062" s="15"/>
      <c r="V1062" s="29"/>
      <c r="W1062" s="17">
        <f t="shared" si="110"/>
        <v>363.59000000000003</v>
      </c>
      <c r="X1062" s="62">
        <v>0.3</v>
      </c>
      <c r="Y1062" s="17">
        <f t="shared" si="106"/>
        <v>519.41428571428582</v>
      </c>
      <c r="Z1062" s="21">
        <f t="shared" si="111"/>
        <v>519</v>
      </c>
      <c r="AA1062" s="17">
        <f t="shared" si="107"/>
        <v>519</v>
      </c>
      <c r="AB1062" s="17">
        <f t="shared" si="108"/>
        <v>829</v>
      </c>
    </row>
    <row r="1063" spans="1:28" customFormat="1" ht="15" customHeight="1" x14ac:dyDescent="0.3">
      <c r="A1063" s="116"/>
      <c r="B1063" s="12" t="s">
        <v>4344</v>
      </c>
      <c r="C1063" s="12" t="s">
        <v>5443</v>
      </c>
      <c r="D1063" s="5" t="s">
        <v>8169</v>
      </c>
      <c r="E1063" s="50">
        <v>103299</v>
      </c>
      <c r="F1063" s="50"/>
      <c r="G1063" s="51">
        <v>5905490003720</v>
      </c>
      <c r="H1063" s="51"/>
      <c r="I1063" s="11" t="s">
        <v>1568</v>
      </c>
      <c r="J1063" s="6" t="s">
        <v>2988</v>
      </c>
      <c r="K1063" s="12" t="s">
        <v>193</v>
      </c>
      <c r="L1063" s="7" t="s">
        <v>2762</v>
      </c>
      <c r="M1063" s="7" t="s">
        <v>2984</v>
      </c>
      <c r="N1063" s="17">
        <v>829</v>
      </c>
      <c r="O1063" s="17">
        <v>353</v>
      </c>
      <c r="P1063" s="17">
        <v>353</v>
      </c>
      <c r="Q1063" s="17">
        <v>353</v>
      </c>
      <c r="R1063" s="17"/>
      <c r="S1063" s="17"/>
      <c r="T1063" s="17" t="str">
        <f t="shared" si="109"/>
        <v>353</v>
      </c>
      <c r="U1063" s="15"/>
      <c r="V1063" s="29"/>
      <c r="W1063" s="17">
        <f t="shared" si="110"/>
        <v>363.59000000000003</v>
      </c>
      <c r="X1063" s="62">
        <v>0.3</v>
      </c>
      <c r="Y1063" s="17">
        <f t="shared" si="106"/>
        <v>519.41428571428582</v>
      </c>
      <c r="Z1063" s="21">
        <f t="shared" si="111"/>
        <v>519</v>
      </c>
      <c r="AA1063" s="17">
        <f t="shared" si="107"/>
        <v>519</v>
      </c>
      <c r="AB1063" s="17">
        <f t="shared" si="108"/>
        <v>829</v>
      </c>
    </row>
    <row r="1064" spans="1:28" customFormat="1" ht="15" customHeight="1" x14ac:dyDescent="0.3">
      <c r="A1064" s="116"/>
      <c r="B1064" s="12" t="s">
        <v>4345</v>
      </c>
      <c r="C1064" s="12" t="s">
        <v>5444</v>
      </c>
      <c r="D1064" s="5" t="s">
        <v>8169</v>
      </c>
      <c r="E1064" s="50">
        <v>103300</v>
      </c>
      <c r="F1064" s="50"/>
      <c r="G1064" s="51">
        <v>5905490003737</v>
      </c>
      <c r="H1064" s="51"/>
      <c r="I1064" s="11" t="s">
        <v>1569</v>
      </c>
      <c r="J1064" s="6" t="s">
        <v>2988</v>
      </c>
      <c r="K1064" s="12" t="s">
        <v>193</v>
      </c>
      <c r="L1064" s="7" t="s">
        <v>2762</v>
      </c>
      <c r="M1064" s="7" t="s">
        <v>2984</v>
      </c>
      <c r="N1064" s="17">
        <v>829</v>
      </c>
      <c r="O1064" s="17">
        <v>353</v>
      </c>
      <c r="P1064" s="17">
        <v>353</v>
      </c>
      <c r="Q1064" s="17">
        <v>353</v>
      </c>
      <c r="R1064" s="17"/>
      <c r="S1064" s="17"/>
      <c r="T1064" s="17" t="str">
        <f t="shared" si="109"/>
        <v>353</v>
      </c>
      <c r="U1064" s="15"/>
      <c r="V1064" s="29"/>
      <c r="W1064" s="17">
        <f t="shared" si="110"/>
        <v>363.59000000000003</v>
      </c>
      <c r="X1064" s="62">
        <v>0.3</v>
      </c>
      <c r="Y1064" s="17">
        <f t="shared" si="106"/>
        <v>519.41428571428582</v>
      </c>
      <c r="Z1064" s="21">
        <f t="shared" si="111"/>
        <v>519</v>
      </c>
      <c r="AA1064" s="17">
        <f t="shared" si="107"/>
        <v>519</v>
      </c>
      <c r="AB1064" s="17">
        <f t="shared" si="108"/>
        <v>829</v>
      </c>
    </row>
    <row r="1065" spans="1:28" customFormat="1" ht="15" customHeight="1" x14ac:dyDescent="0.3">
      <c r="A1065" s="116"/>
      <c r="B1065" s="12" t="s">
        <v>4346</v>
      </c>
      <c r="C1065" s="12" t="s">
        <v>5445</v>
      </c>
      <c r="D1065" s="5" t="s">
        <v>8169</v>
      </c>
      <c r="E1065" s="50">
        <v>103302</v>
      </c>
      <c r="F1065" s="50"/>
      <c r="G1065" s="51">
        <v>5905490003751</v>
      </c>
      <c r="H1065" s="51"/>
      <c r="I1065" s="11" t="s">
        <v>1570</v>
      </c>
      <c r="J1065" s="6" t="s">
        <v>2988</v>
      </c>
      <c r="K1065" s="12" t="s">
        <v>193</v>
      </c>
      <c r="L1065" s="7" t="s">
        <v>2763</v>
      </c>
      <c r="M1065" s="7" t="s">
        <v>2984</v>
      </c>
      <c r="N1065" s="17">
        <v>829</v>
      </c>
      <c r="O1065" s="17">
        <v>353</v>
      </c>
      <c r="P1065" s="17">
        <v>353</v>
      </c>
      <c r="Q1065" s="17">
        <v>353</v>
      </c>
      <c r="R1065" s="17"/>
      <c r="S1065" s="17"/>
      <c r="T1065" s="17" t="str">
        <f t="shared" si="109"/>
        <v>353</v>
      </c>
      <c r="U1065" s="15"/>
      <c r="V1065" s="29"/>
      <c r="W1065" s="17">
        <f t="shared" si="110"/>
        <v>363.59000000000003</v>
      </c>
      <c r="X1065" s="62">
        <v>0.3</v>
      </c>
      <c r="Y1065" s="17">
        <f t="shared" si="106"/>
        <v>519.41428571428582</v>
      </c>
      <c r="Z1065" s="21">
        <f t="shared" si="111"/>
        <v>519</v>
      </c>
      <c r="AA1065" s="17">
        <f t="shared" si="107"/>
        <v>519</v>
      </c>
      <c r="AB1065" s="17">
        <f t="shared" si="108"/>
        <v>829</v>
      </c>
    </row>
    <row r="1066" spans="1:28" customFormat="1" ht="15" customHeight="1" x14ac:dyDescent="0.3">
      <c r="A1066" s="116"/>
      <c r="B1066" s="12" t="s">
        <v>4347</v>
      </c>
      <c r="C1066" s="12" t="s">
        <v>5446</v>
      </c>
      <c r="D1066" s="5" t="s">
        <v>8169</v>
      </c>
      <c r="E1066" s="50">
        <v>103306</v>
      </c>
      <c r="F1066" s="50"/>
      <c r="G1066" s="51">
        <v>5905490003799</v>
      </c>
      <c r="H1066" s="51"/>
      <c r="I1066" s="11" t="s">
        <v>1571</v>
      </c>
      <c r="J1066" s="6" t="s">
        <v>2988</v>
      </c>
      <c r="K1066" s="12" t="s">
        <v>193</v>
      </c>
      <c r="L1066" s="7" t="s">
        <v>2764</v>
      </c>
      <c r="M1066" s="7" t="s">
        <v>2984</v>
      </c>
      <c r="N1066" s="17">
        <v>829</v>
      </c>
      <c r="O1066" s="17">
        <v>353</v>
      </c>
      <c r="P1066" s="17">
        <v>353</v>
      </c>
      <c r="Q1066" s="17">
        <v>353</v>
      </c>
      <c r="R1066" s="17"/>
      <c r="S1066" s="17"/>
      <c r="T1066" s="17" t="str">
        <f t="shared" si="109"/>
        <v>353</v>
      </c>
      <c r="U1066" s="15"/>
      <c r="V1066" s="29"/>
      <c r="W1066" s="17">
        <f t="shared" si="110"/>
        <v>363.59000000000003</v>
      </c>
      <c r="X1066" s="62">
        <v>0.3</v>
      </c>
      <c r="Y1066" s="17">
        <f t="shared" si="106"/>
        <v>519.41428571428582</v>
      </c>
      <c r="Z1066" s="21">
        <f t="shared" si="111"/>
        <v>519</v>
      </c>
      <c r="AA1066" s="17">
        <f t="shared" si="107"/>
        <v>519</v>
      </c>
      <c r="AB1066" s="17">
        <f t="shared" si="108"/>
        <v>829</v>
      </c>
    </row>
    <row r="1067" spans="1:28" customFormat="1" ht="15" customHeight="1" x14ac:dyDescent="0.3">
      <c r="A1067" s="116"/>
      <c r="B1067" s="12" t="s">
        <v>4348</v>
      </c>
      <c r="C1067" s="12" t="s">
        <v>5447</v>
      </c>
      <c r="D1067" s="5" t="s">
        <v>8169</v>
      </c>
      <c r="E1067" s="50">
        <v>103308</v>
      </c>
      <c r="F1067" s="50"/>
      <c r="G1067" s="51">
        <v>5905490003812</v>
      </c>
      <c r="H1067" s="51"/>
      <c r="I1067" s="11" t="s">
        <v>1572</v>
      </c>
      <c r="J1067" s="6" t="s">
        <v>2988</v>
      </c>
      <c r="K1067" s="12" t="s">
        <v>193</v>
      </c>
      <c r="L1067" s="7" t="s">
        <v>2765</v>
      </c>
      <c r="M1067" s="7" t="s">
        <v>2984</v>
      </c>
      <c r="N1067" s="17">
        <v>829</v>
      </c>
      <c r="O1067" s="17">
        <v>353</v>
      </c>
      <c r="P1067" s="17">
        <v>353</v>
      </c>
      <c r="Q1067" s="17">
        <v>353</v>
      </c>
      <c r="R1067" s="17"/>
      <c r="S1067" s="17"/>
      <c r="T1067" s="17" t="str">
        <f t="shared" si="109"/>
        <v>353</v>
      </c>
      <c r="U1067" s="15"/>
      <c r="V1067" s="29"/>
      <c r="W1067" s="17">
        <f t="shared" si="110"/>
        <v>363.59000000000003</v>
      </c>
      <c r="X1067" s="62">
        <v>0.3</v>
      </c>
      <c r="Y1067" s="17">
        <f t="shared" ref="Y1067:Y1130" si="112">W1067/0.7</f>
        <v>519.41428571428582</v>
      </c>
      <c r="Z1067" s="21">
        <f t="shared" si="111"/>
        <v>519</v>
      </c>
      <c r="AA1067" s="17">
        <f t="shared" si="107"/>
        <v>519</v>
      </c>
      <c r="AB1067" s="17">
        <f t="shared" si="108"/>
        <v>829</v>
      </c>
    </row>
    <row r="1068" spans="1:28" customFormat="1" ht="15" customHeight="1" x14ac:dyDescent="0.3">
      <c r="A1068" s="116"/>
      <c r="B1068" s="12" t="s">
        <v>4349</v>
      </c>
      <c r="C1068" s="12" t="s">
        <v>5448</v>
      </c>
      <c r="D1068" s="5" t="s">
        <v>8169</v>
      </c>
      <c r="E1068" s="50">
        <v>103310</v>
      </c>
      <c r="F1068" s="50"/>
      <c r="G1068" s="51">
        <v>5905490003836</v>
      </c>
      <c r="H1068" s="51"/>
      <c r="I1068" s="11" t="s">
        <v>1573</v>
      </c>
      <c r="J1068" s="6" t="s">
        <v>2988</v>
      </c>
      <c r="K1068" s="12" t="s">
        <v>193</v>
      </c>
      <c r="L1068" s="7" t="s">
        <v>2766</v>
      </c>
      <c r="M1068" s="7" t="s">
        <v>2984</v>
      </c>
      <c r="N1068" s="17">
        <v>829</v>
      </c>
      <c r="O1068" s="17">
        <v>353</v>
      </c>
      <c r="P1068" s="17">
        <v>353</v>
      </c>
      <c r="Q1068" s="17">
        <v>353</v>
      </c>
      <c r="R1068" s="17"/>
      <c r="S1068" s="17"/>
      <c r="T1068" s="17" t="str">
        <f t="shared" si="109"/>
        <v>353</v>
      </c>
      <c r="U1068" s="15"/>
      <c r="V1068" s="29"/>
      <c r="W1068" s="17">
        <f t="shared" si="110"/>
        <v>363.59000000000003</v>
      </c>
      <c r="X1068" s="62">
        <v>0.3</v>
      </c>
      <c r="Y1068" s="17">
        <f t="shared" si="112"/>
        <v>519.41428571428582</v>
      </c>
      <c r="Z1068" s="21">
        <f t="shared" si="111"/>
        <v>519</v>
      </c>
      <c r="AA1068" s="17">
        <f t="shared" si="107"/>
        <v>519</v>
      </c>
      <c r="AB1068" s="17">
        <f t="shared" si="108"/>
        <v>829</v>
      </c>
    </row>
    <row r="1069" spans="1:28" customFormat="1" ht="15" customHeight="1" x14ac:dyDescent="0.3">
      <c r="A1069" s="116"/>
      <c r="B1069" s="12" t="s">
        <v>4350</v>
      </c>
      <c r="C1069" s="12" t="s">
        <v>5449</v>
      </c>
      <c r="D1069" s="5" t="s">
        <v>8169</v>
      </c>
      <c r="E1069" s="50">
        <v>103312</v>
      </c>
      <c r="F1069" s="50"/>
      <c r="G1069" s="51">
        <v>5905490003850</v>
      </c>
      <c r="H1069" s="51"/>
      <c r="I1069" s="11" t="s">
        <v>1574</v>
      </c>
      <c r="J1069" s="6" t="s">
        <v>2988</v>
      </c>
      <c r="K1069" s="12" t="s">
        <v>193</v>
      </c>
      <c r="L1069" s="7" t="s">
        <v>2767</v>
      </c>
      <c r="M1069" s="7" t="s">
        <v>2984</v>
      </c>
      <c r="N1069" s="17">
        <v>829</v>
      </c>
      <c r="O1069" s="17">
        <v>353</v>
      </c>
      <c r="P1069" s="17">
        <v>353</v>
      </c>
      <c r="Q1069" s="17">
        <v>353</v>
      </c>
      <c r="R1069" s="17"/>
      <c r="S1069" s="17"/>
      <c r="T1069" s="17" t="str">
        <f t="shared" si="109"/>
        <v>353</v>
      </c>
      <c r="U1069" s="15"/>
      <c r="V1069" s="29"/>
      <c r="W1069" s="17">
        <f t="shared" si="110"/>
        <v>363.59000000000003</v>
      </c>
      <c r="X1069" s="62">
        <v>0.3</v>
      </c>
      <c r="Y1069" s="17">
        <f t="shared" si="112"/>
        <v>519.41428571428582</v>
      </c>
      <c r="Z1069" s="21">
        <f t="shared" si="111"/>
        <v>519</v>
      </c>
      <c r="AA1069" s="17">
        <f t="shared" si="107"/>
        <v>519</v>
      </c>
      <c r="AB1069" s="17">
        <f t="shared" si="108"/>
        <v>829</v>
      </c>
    </row>
    <row r="1070" spans="1:28" customFormat="1" ht="15" customHeight="1" x14ac:dyDescent="0.3">
      <c r="A1070" s="116"/>
      <c r="B1070" s="12" t="s">
        <v>4351</v>
      </c>
      <c r="C1070" s="12" t="s">
        <v>5450</v>
      </c>
      <c r="D1070" s="5" t="s">
        <v>8169</v>
      </c>
      <c r="E1070" s="50">
        <v>103314</v>
      </c>
      <c r="F1070" s="50"/>
      <c r="G1070" s="51">
        <v>5905490003874</v>
      </c>
      <c r="H1070" s="51"/>
      <c r="I1070" s="11" t="s">
        <v>1575</v>
      </c>
      <c r="J1070" s="6" t="s">
        <v>2988</v>
      </c>
      <c r="K1070" s="12" t="s">
        <v>193</v>
      </c>
      <c r="L1070" s="7" t="s">
        <v>2768</v>
      </c>
      <c r="M1070" s="7" t="s">
        <v>2984</v>
      </c>
      <c r="N1070" s="17">
        <v>829</v>
      </c>
      <c r="O1070" s="17">
        <v>353</v>
      </c>
      <c r="P1070" s="17">
        <v>353</v>
      </c>
      <c r="Q1070" s="17">
        <v>353</v>
      </c>
      <c r="R1070" s="17"/>
      <c r="S1070" s="17"/>
      <c r="T1070" s="17" t="str">
        <f t="shared" si="109"/>
        <v>353</v>
      </c>
      <c r="U1070" s="15"/>
      <c r="V1070" s="29"/>
      <c r="W1070" s="17">
        <f t="shared" si="110"/>
        <v>363.59000000000003</v>
      </c>
      <c r="X1070" s="62">
        <v>0.3</v>
      </c>
      <c r="Y1070" s="17">
        <f t="shared" si="112"/>
        <v>519.41428571428582</v>
      </c>
      <c r="Z1070" s="21">
        <f t="shared" si="111"/>
        <v>519</v>
      </c>
      <c r="AA1070" s="17">
        <f t="shared" si="107"/>
        <v>519</v>
      </c>
      <c r="AB1070" s="17">
        <f t="shared" si="108"/>
        <v>829</v>
      </c>
    </row>
    <row r="1071" spans="1:28" customFormat="1" ht="15" customHeight="1" x14ac:dyDescent="0.3">
      <c r="A1071" s="116"/>
      <c r="B1071" s="12" t="s">
        <v>4352</v>
      </c>
      <c r="C1071" s="12" t="s">
        <v>5451</v>
      </c>
      <c r="D1071" s="5" t="s">
        <v>8169</v>
      </c>
      <c r="E1071" s="50">
        <v>103316</v>
      </c>
      <c r="F1071" s="50"/>
      <c r="G1071" s="51">
        <v>5905490003898</v>
      </c>
      <c r="H1071" s="51"/>
      <c r="I1071" s="11" t="s">
        <v>1576</v>
      </c>
      <c r="J1071" s="6" t="s">
        <v>2988</v>
      </c>
      <c r="K1071" s="12" t="s">
        <v>193</v>
      </c>
      <c r="L1071" s="7" t="s">
        <v>2769</v>
      </c>
      <c r="M1071" s="7" t="s">
        <v>2984</v>
      </c>
      <c r="N1071" s="17">
        <v>829</v>
      </c>
      <c r="O1071" s="17">
        <v>353</v>
      </c>
      <c r="P1071" s="17">
        <v>353</v>
      </c>
      <c r="Q1071" s="17">
        <v>353</v>
      </c>
      <c r="R1071" s="17"/>
      <c r="S1071" s="17"/>
      <c r="T1071" s="17" t="str">
        <f t="shared" si="109"/>
        <v>353</v>
      </c>
      <c r="U1071" s="15"/>
      <c r="V1071" s="29"/>
      <c r="W1071" s="17">
        <f t="shared" si="110"/>
        <v>363.59000000000003</v>
      </c>
      <c r="X1071" s="62">
        <v>0.3</v>
      </c>
      <c r="Y1071" s="17">
        <f t="shared" si="112"/>
        <v>519.41428571428582</v>
      </c>
      <c r="Z1071" s="21">
        <f t="shared" si="111"/>
        <v>519</v>
      </c>
      <c r="AA1071" s="17">
        <f t="shared" si="107"/>
        <v>519</v>
      </c>
      <c r="AB1071" s="17">
        <f t="shared" si="108"/>
        <v>829</v>
      </c>
    </row>
    <row r="1072" spans="1:28" customFormat="1" ht="15" customHeight="1" x14ac:dyDescent="0.3">
      <c r="A1072" s="116"/>
      <c r="B1072" s="12" t="s">
        <v>4353</v>
      </c>
      <c r="C1072" s="12" t="s">
        <v>5452</v>
      </c>
      <c r="D1072" s="5" t="s">
        <v>8169</v>
      </c>
      <c r="E1072" s="50">
        <v>103328</v>
      </c>
      <c r="F1072" s="50"/>
      <c r="G1072" s="51">
        <v>5905490004017</v>
      </c>
      <c r="H1072" s="51"/>
      <c r="I1072" s="11" t="s">
        <v>1577</v>
      </c>
      <c r="J1072" s="6" t="s">
        <v>2988</v>
      </c>
      <c r="K1072" s="12" t="s">
        <v>193</v>
      </c>
      <c r="L1072" s="7" t="s">
        <v>2763</v>
      </c>
      <c r="M1072" s="7" t="s">
        <v>2984</v>
      </c>
      <c r="N1072" s="17">
        <v>879</v>
      </c>
      <c r="O1072" s="17">
        <v>376</v>
      </c>
      <c r="P1072" s="17">
        <v>376</v>
      </c>
      <c r="Q1072" s="17">
        <v>376</v>
      </c>
      <c r="R1072" s="17"/>
      <c r="S1072" s="17"/>
      <c r="T1072" s="17" t="str">
        <f t="shared" si="109"/>
        <v>376</v>
      </c>
      <c r="U1072" s="15"/>
      <c r="V1072" s="29"/>
      <c r="W1072" s="17">
        <f t="shared" si="110"/>
        <v>387.28000000000003</v>
      </c>
      <c r="X1072" s="62">
        <v>0.3</v>
      </c>
      <c r="Y1072" s="17">
        <f t="shared" si="112"/>
        <v>553.25714285714298</v>
      </c>
      <c r="Z1072" s="21">
        <f t="shared" si="111"/>
        <v>553</v>
      </c>
      <c r="AA1072" s="17">
        <f t="shared" si="107"/>
        <v>553</v>
      </c>
      <c r="AB1072" s="17">
        <f t="shared" si="108"/>
        <v>879</v>
      </c>
    </row>
    <row r="1073" spans="1:28" customFormat="1" ht="15" customHeight="1" x14ac:dyDescent="0.3">
      <c r="A1073" s="116"/>
      <c r="B1073" s="12" t="s">
        <v>4354</v>
      </c>
      <c r="C1073" s="12" t="s">
        <v>5453</v>
      </c>
      <c r="D1073" s="5" t="s">
        <v>8169</v>
      </c>
      <c r="E1073" s="50">
        <v>103332</v>
      </c>
      <c r="F1073" s="50"/>
      <c r="G1073" s="51">
        <v>5905490004055</v>
      </c>
      <c r="H1073" s="51"/>
      <c r="I1073" s="11" t="s">
        <v>1578</v>
      </c>
      <c r="J1073" s="6" t="s">
        <v>2988</v>
      </c>
      <c r="K1073" s="12" t="s">
        <v>193</v>
      </c>
      <c r="L1073" s="7" t="s">
        <v>2764</v>
      </c>
      <c r="M1073" s="7" t="s">
        <v>2984</v>
      </c>
      <c r="N1073" s="17">
        <v>879</v>
      </c>
      <c r="O1073" s="17">
        <v>376</v>
      </c>
      <c r="P1073" s="17">
        <v>376</v>
      </c>
      <c r="Q1073" s="17">
        <v>376</v>
      </c>
      <c r="R1073" s="17"/>
      <c r="S1073" s="17"/>
      <c r="T1073" s="17" t="str">
        <f t="shared" si="109"/>
        <v>376</v>
      </c>
      <c r="U1073" s="15"/>
      <c r="V1073" s="29"/>
      <c r="W1073" s="17">
        <f t="shared" si="110"/>
        <v>387.28000000000003</v>
      </c>
      <c r="X1073" s="62">
        <v>0.3</v>
      </c>
      <c r="Y1073" s="17">
        <f t="shared" si="112"/>
        <v>553.25714285714298</v>
      </c>
      <c r="Z1073" s="21">
        <f t="shared" si="111"/>
        <v>553</v>
      </c>
      <c r="AA1073" s="17">
        <f t="shared" si="107"/>
        <v>553</v>
      </c>
      <c r="AB1073" s="17">
        <f t="shared" si="108"/>
        <v>879</v>
      </c>
    </row>
    <row r="1074" spans="1:28" customFormat="1" ht="15" customHeight="1" x14ac:dyDescent="0.3">
      <c r="A1074" s="116"/>
      <c r="B1074" s="12" t="s">
        <v>4355</v>
      </c>
      <c r="C1074" s="12" t="s">
        <v>5454</v>
      </c>
      <c r="D1074" s="5" t="s">
        <v>8169</v>
      </c>
      <c r="E1074" s="50">
        <v>103334</v>
      </c>
      <c r="F1074" s="50"/>
      <c r="G1074" s="51">
        <v>5905490004079</v>
      </c>
      <c r="H1074" s="51"/>
      <c r="I1074" s="11" t="s">
        <v>1579</v>
      </c>
      <c r="J1074" s="6" t="s">
        <v>2988</v>
      </c>
      <c r="K1074" s="12" t="s">
        <v>193</v>
      </c>
      <c r="L1074" s="7" t="s">
        <v>2765</v>
      </c>
      <c r="M1074" s="7" t="s">
        <v>2984</v>
      </c>
      <c r="N1074" s="17">
        <v>879</v>
      </c>
      <c r="O1074" s="17">
        <v>376</v>
      </c>
      <c r="P1074" s="17">
        <v>376</v>
      </c>
      <c r="Q1074" s="17">
        <v>376</v>
      </c>
      <c r="R1074" s="17"/>
      <c r="S1074" s="17"/>
      <c r="T1074" s="17" t="str">
        <f t="shared" si="109"/>
        <v>376</v>
      </c>
      <c r="U1074" s="15"/>
      <c r="V1074" s="29"/>
      <c r="W1074" s="17">
        <f t="shared" si="110"/>
        <v>387.28000000000003</v>
      </c>
      <c r="X1074" s="62">
        <v>0.3</v>
      </c>
      <c r="Y1074" s="17">
        <f t="shared" si="112"/>
        <v>553.25714285714298</v>
      </c>
      <c r="Z1074" s="21">
        <f t="shared" si="111"/>
        <v>553</v>
      </c>
      <c r="AA1074" s="17">
        <f t="shared" si="107"/>
        <v>553</v>
      </c>
      <c r="AB1074" s="17">
        <f t="shared" si="108"/>
        <v>879</v>
      </c>
    </row>
    <row r="1075" spans="1:28" customFormat="1" ht="15" customHeight="1" x14ac:dyDescent="0.3">
      <c r="A1075" s="116"/>
      <c r="B1075" s="12" t="s">
        <v>4356</v>
      </c>
      <c r="C1075" s="12" t="s">
        <v>5455</v>
      </c>
      <c r="D1075" s="5" t="s">
        <v>8169</v>
      </c>
      <c r="E1075" s="50">
        <v>103336</v>
      </c>
      <c r="F1075" s="50"/>
      <c r="G1075" s="51">
        <v>5905490004093</v>
      </c>
      <c r="H1075" s="51"/>
      <c r="I1075" s="11" t="s">
        <v>1580</v>
      </c>
      <c r="J1075" s="6" t="s">
        <v>2988</v>
      </c>
      <c r="K1075" s="12" t="s">
        <v>193</v>
      </c>
      <c r="L1075" s="7" t="s">
        <v>2766</v>
      </c>
      <c r="M1075" s="7" t="s">
        <v>2984</v>
      </c>
      <c r="N1075" s="17">
        <v>879</v>
      </c>
      <c r="O1075" s="17">
        <v>376</v>
      </c>
      <c r="P1075" s="17">
        <v>376</v>
      </c>
      <c r="Q1075" s="17">
        <v>376</v>
      </c>
      <c r="R1075" s="17"/>
      <c r="S1075" s="17"/>
      <c r="T1075" s="17" t="str">
        <f t="shared" si="109"/>
        <v>376</v>
      </c>
      <c r="U1075" s="15"/>
      <c r="V1075" s="29"/>
      <c r="W1075" s="17">
        <f t="shared" si="110"/>
        <v>387.28000000000003</v>
      </c>
      <c r="X1075" s="62">
        <v>0.3</v>
      </c>
      <c r="Y1075" s="17">
        <f t="shared" si="112"/>
        <v>553.25714285714298</v>
      </c>
      <c r="Z1075" s="21">
        <f t="shared" si="111"/>
        <v>553</v>
      </c>
      <c r="AA1075" s="17">
        <f t="shared" si="107"/>
        <v>553</v>
      </c>
      <c r="AB1075" s="17">
        <f t="shared" si="108"/>
        <v>879</v>
      </c>
    </row>
    <row r="1076" spans="1:28" customFormat="1" ht="15" customHeight="1" x14ac:dyDescent="0.3">
      <c r="A1076" s="116"/>
      <c r="B1076" s="12" t="s">
        <v>4357</v>
      </c>
      <c r="C1076" s="12" t="s">
        <v>5456</v>
      </c>
      <c r="D1076" s="5" t="s">
        <v>8169</v>
      </c>
      <c r="E1076" s="50">
        <v>103338</v>
      </c>
      <c r="F1076" s="50"/>
      <c r="G1076" s="51">
        <v>5905490004116</v>
      </c>
      <c r="H1076" s="51"/>
      <c r="I1076" s="11" t="s">
        <v>1581</v>
      </c>
      <c r="J1076" s="6" t="s">
        <v>2988</v>
      </c>
      <c r="K1076" s="12" t="s">
        <v>193</v>
      </c>
      <c r="L1076" s="7" t="s">
        <v>2767</v>
      </c>
      <c r="M1076" s="7" t="s">
        <v>2984</v>
      </c>
      <c r="N1076" s="17">
        <v>879</v>
      </c>
      <c r="O1076" s="17">
        <v>376</v>
      </c>
      <c r="P1076" s="17">
        <v>376</v>
      </c>
      <c r="Q1076" s="17">
        <v>376</v>
      </c>
      <c r="R1076" s="17"/>
      <c r="S1076" s="17"/>
      <c r="T1076" s="17" t="str">
        <f t="shared" si="109"/>
        <v>376</v>
      </c>
      <c r="U1076" s="15"/>
      <c r="V1076" s="29"/>
      <c r="W1076" s="17">
        <f t="shared" si="110"/>
        <v>387.28000000000003</v>
      </c>
      <c r="X1076" s="62">
        <v>0.3</v>
      </c>
      <c r="Y1076" s="17">
        <f t="shared" si="112"/>
        <v>553.25714285714298</v>
      </c>
      <c r="Z1076" s="21">
        <f t="shared" si="111"/>
        <v>553</v>
      </c>
      <c r="AA1076" s="17">
        <f t="shared" si="107"/>
        <v>553</v>
      </c>
      <c r="AB1076" s="17">
        <f t="shared" si="108"/>
        <v>879</v>
      </c>
    </row>
    <row r="1077" spans="1:28" customFormat="1" ht="15" customHeight="1" x14ac:dyDescent="0.3">
      <c r="A1077" s="116"/>
      <c r="B1077" s="12" t="s">
        <v>4358</v>
      </c>
      <c r="C1077" s="12" t="s">
        <v>5457</v>
      </c>
      <c r="D1077" s="5" t="s">
        <v>8169</v>
      </c>
      <c r="E1077" s="50">
        <v>103340</v>
      </c>
      <c r="F1077" s="50"/>
      <c r="G1077" s="51">
        <v>5905490004130</v>
      </c>
      <c r="H1077" s="51"/>
      <c r="I1077" s="11" t="s">
        <v>1582</v>
      </c>
      <c r="J1077" s="6" t="s">
        <v>2988</v>
      </c>
      <c r="K1077" s="12" t="s">
        <v>193</v>
      </c>
      <c r="L1077" s="7" t="s">
        <v>2768</v>
      </c>
      <c r="M1077" s="7" t="s">
        <v>2984</v>
      </c>
      <c r="N1077" s="17">
        <v>879</v>
      </c>
      <c r="O1077" s="17">
        <v>376</v>
      </c>
      <c r="P1077" s="17">
        <v>376</v>
      </c>
      <c r="Q1077" s="17">
        <v>376</v>
      </c>
      <c r="R1077" s="17"/>
      <c r="S1077" s="17"/>
      <c r="T1077" s="17" t="str">
        <f t="shared" si="109"/>
        <v>376</v>
      </c>
      <c r="U1077" s="15"/>
      <c r="V1077" s="29"/>
      <c r="W1077" s="17">
        <f t="shared" si="110"/>
        <v>387.28000000000003</v>
      </c>
      <c r="X1077" s="62">
        <v>0.3</v>
      </c>
      <c r="Y1077" s="17">
        <f t="shared" si="112"/>
        <v>553.25714285714298</v>
      </c>
      <c r="Z1077" s="21">
        <f t="shared" si="111"/>
        <v>553</v>
      </c>
      <c r="AA1077" s="17">
        <f t="shared" si="107"/>
        <v>553</v>
      </c>
      <c r="AB1077" s="17">
        <f t="shared" si="108"/>
        <v>879</v>
      </c>
    </row>
    <row r="1078" spans="1:28" customFormat="1" ht="15" customHeight="1" x14ac:dyDescent="0.3">
      <c r="A1078" s="116"/>
      <c r="B1078" s="12" t="s">
        <v>4359</v>
      </c>
      <c r="C1078" s="12" t="s">
        <v>5458</v>
      </c>
      <c r="D1078" s="5" t="s">
        <v>8169</v>
      </c>
      <c r="E1078" s="50">
        <v>103342</v>
      </c>
      <c r="F1078" s="50"/>
      <c r="G1078" s="51">
        <v>5905490004154</v>
      </c>
      <c r="H1078" s="51"/>
      <c r="I1078" s="11" t="s">
        <v>1583</v>
      </c>
      <c r="J1078" s="6" t="s">
        <v>2988</v>
      </c>
      <c r="K1078" s="12" t="s">
        <v>193</v>
      </c>
      <c r="L1078" s="7" t="s">
        <v>2769</v>
      </c>
      <c r="M1078" s="7" t="s">
        <v>2984</v>
      </c>
      <c r="N1078" s="17">
        <v>879</v>
      </c>
      <c r="O1078" s="17">
        <v>376</v>
      </c>
      <c r="P1078" s="17">
        <v>376</v>
      </c>
      <c r="Q1078" s="17">
        <v>376</v>
      </c>
      <c r="R1078" s="17"/>
      <c r="S1078" s="17"/>
      <c r="T1078" s="17" t="str">
        <f t="shared" si="109"/>
        <v>376</v>
      </c>
      <c r="U1078" s="15"/>
      <c r="V1078" s="29"/>
      <c r="W1078" s="17">
        <f t="shared" si="110"/>
        <v>387.28000000000003</v>
      </c>
      <c r="X1078" s="62">
        <v>0.3</v>
      </c>
      <c r="Y1078" s="17">
        <f t="shared" si="112"/>
        <v>553.25714285714298</v>
      </c>
      <c r="Z1078" s="21">
        <f t="shared" si="111"/>
        <v>553</v>
      </c>
      <c r="AA1078" s="17">
        <f t="shared" si="107"/>
        <v>553</v>
      </c>
      <c r="AB1078" s="17">
        <f t="shared" si="108"/>
        <v>879</v>
      </c>
    </row>
    <row r="1079" spans="1:28" customFormat="1" ht="15" customHeight="1" x14ac:dyDescent="0.3">
      <c r="A1079" s="116"/>
      <c r="B1079" s="12" t="s">
        <v>4360</v>
      </c>
      <c r="C1079" s="12" t="s">
        <v>5459</v>
      </c>
      <c r="D1079" s="5" t="s">
        <v>8169</v>
      </c>
      <c r="E1079" s="50">
        <v>103327</v>
      </c>
      <c r="F1079" s="50"/>
      <c r="G1079" s="51">
        <v>5905490004000</v>
      </c>
      <c r="H1079" s="51"/>
      <c r="I1079" s="11" t="s">
        <v>1584</v>
      </c>
      <c r="J1079" s="6" t="s">
        <v>2988</v>
      </c>
      <c r="K1079" s="12" t="s">
        <v>193</v>
      </c>
      <c r="L1079" s="7" t="s">
        <v>2762</v>
      </c>
      <c r="M1079" s="7" t="s">
        <v>2984</v>
      </c>
      <c r="N1079" s="17">
        <v>879</v>
      </c>
      <c r="O1079" s="17">
        <v>376</v>
      </c>
      <c r="P1079" s="17">
        <v>376</v>
      </c>
      <c r="Q1079" s="17">
        <v>376</v>
      </c>
      <c r="R1079" s="17"/>
      <c r="S1079" s="17"/>
      <c r="T1079" s="17" t="str">
        <f t="shared" si="109"/>
        <v>376</v>
      </c>
      <c r="U1079" s="15"/>
      <c r="V1079" s="29"/>
      <c r="W1079" s="17">
        <f t="shared" si="110"/>
        <v>387.28000000000003</v>
      </c>
      <c r="X1079" s="62">
        <v>0.3</v>
      </c>
      <c r="Y1079" s="17">
        <f t="shared" si="112"/>
        <v>553.25714285714298</v>
      </c>
      <c r="Z1079" s="21">
        <f t="shared" si="111"/>
        <v>553</v>
      </c>
      <c r="AA1079" s="17">
        <f t="shared" si="107"/>
        <v>553</v>
      </c>
      <c r="AB1079" s="17">
        <f t="shared" si="108"/>
        <v>879</v>
      </c>
    </row>
    <row r="1080" spans="1:28" customFormat="1" ht="15" customHeight="1" x14ac:dyDescent="0.3">
      <c r="A1080" s="116"/>
      <c r="B1080" s="12" t="s">
        <v>4361</v>
      </c>
      <c r="C1080" s="12" t="s">
        <v>5460</v>
      </c>
      <c r="D1080" s="5" t="s">
        <v>8169</v>
      </c>
      <c r="E1080" s="50">
        <v>103329</v>
      </c>
      <c r="F1080" s="50"/>
      <c r="G1080" s="51">
        <v>5905490004024</v>
      </c>
      <c r="H1080" s="51"/>
      <c r="I1080" s="11" t="s">
        <v>1585</v>
      </c>
      <c r="J1080" s="6" t="s">
        <v>2988</v>
      </c>
      <c r="K1080" s="12" t="s">
        <v>193</v>
      </c>
      <c r="L1080" s="7" t="s">
        <v>2763</v>
      </c>
      <c r="M1080" s="7" t="s">
        <v>2984</v>
      </c>
      <c r="N1080" s="17">
        <v>879</v>
      </c>
      <c r="O1080" s="17">
        <v>376</v>
      </c>
      <c r="P1080" s="17">
        <v>376</v>
      </c>
      <c r="Q1080" s="17">
        <v>376</v>
      </c>
      <c r="R1080" s="17"/>
      <c r="S1080" s="17"/>
      <c r="T1080" s="17" t="str">
        <f t="shared" si="109"/>
        <v>376</v>
      </c>
      <c r="U1080" s="15"/>
      <c r="V1080" s="29"/>
      <c r="W1080" s="17">
        <f t="shared" si="110"/>
        <v>387.28000000000003</v>
      </c>
      <c r="X1080" s="62">
        <v>0.3</v>
      </c>
      <c r="Y1080" s="17">
        <f t="shared" si="112"/>
        <v>553.25714285714298</v>
      </c>
      <c r="Z1080" s="21">
        <f t="shared" si="111"/>
        <v>553</v>
      </c>
      <c r="AA1080" s="17">
        <f t="shared" si="107"/>
        <v>553</v>
      </c>
      <c r="AB1080" s="17">
        <f t="shared" si="108"/>
        <v>879</v>
      </c>
    </row>
    <row r="1081" spans="1:28" customFormat="1" ht="15" customHeight="1" x14ac:dyDescent="0.3">
      <c r="A1081" s="116"/>
      <c r="B1081" s="12" t="s">
        <v>4362</v>
      </c>
      <c r="C1081" s="12" t="s">
        <v>5461</v>
      </c>
      <c r="D1081" s="5" t="s">
        <v>8169</v>
      </c>
      <c r="E1081" s="50">
        <v>103333</v>
      </c>
      <c r="F1081" s="50"/>
      <c r="G1081" s="51">
        <v>5905490004062</v>
      </c>
      <c r="H1081" s="51"/>
      <c r="I1081" s="11" t="s">
        <v>1586</v>
      </c>
      <c r="J1081" s="6" t="s">
        <v>2988</v>
      </c>
      <c r="K1081" s="12" t="s">
        <v>193</v>
      </c>
      <c r="L1081" s="7" t="s">
        <v>2764</v>
      </c>
      <c r="M1081" s="7" t="s">
        <v>2984</v>
      </c>
      <c r="N1081" s="17">
        <v>879</v>
      </c>
      <c r="O1081" s="17">
        <v>376</v>
      </c>
      <c r="P1081" s="17">
        <v>376</v>
      </c>
      <c r="Q1081" s="17">
        <v>376</v>
      </c>
      <c r="R1081" s="17"/>
      <c r="S1081" s="17"/>
      <c r="T1081" s="17" t="str">
        <f t="shared" si="109"/>
        <v>376</v>
      </c>
      <c r="U1081" s="15"/>
      <c r="V1081" s="29"/>
      <c r="W1081" s="17">
        <f t="shared" si="110"/>
        <v>387.28000000000003</v>
      </c>
      <c r="X1081" s="62">
        <v>0.3</v>
      </c>
      <c r="Y1081" s="17">
        <f t="shared" si="112"/>
        <v>553.25714285714298</v>
      </c>
      <c r="Z1081" s="21">
        <f t="shared" si="111"/>
        <v>553</v>
      </c>
      <c r="AA1081" s="17">
        <f t="shared" si="107"/>
        <v>553</v>
      </c>
      <c r="AB1081" s="17">
        <f t="shared" si="108"/>
        <v>879</v>
      </c>
    </row>
    <row r="1082" spans="1:28" customFormat="1" ht="15" customHeight="1" x14ac:dyDescent="0.3">
      <c r="A1082" s="116"/>
      <c r="B1082" s="12" t="s">
        <v>4363</v>
      </c>
      <c r="C1082" s="12" t="s">
        <v>5462</v>
      </c>
      <c r="D1082" s="5" t="s">
        <v>8169</v>
      </c>
      <c r="E1082" s="50">
        <v>103335</v>
      </c>
      <c r="F1082" s="50"/>
      <c r="G1082" s="51">
        <v>5905490004086</v>
      </c>
      <c r="H1082" s="51"/>
      <c r="I1082" s="11" t="s">
        <v>1587</v>
      </c>
      <c r="J1082" s="6" t="s">
        <v>2988</v>
      </c>
      <c r="K1082" s="12" t="s">
        <v>193</v>
      </c>
      <c r="L1082" s="7" t="s">
        <v>2765</v>
      </c>
      <c r="M1082" s="7" t="s">
        <v>2984</v>
      </c>
      <c r="N1082" s="17">
        <v>879</v>
      </c>
      <c r="O1082" s="17">
        <v>376</v>
      </c>
      <c r="P1082" s="17">
        <v>376</v>
      </c>
      <c r="Q1082" s="17">
        <v>376</v>
      </c>
      <c r="R1082" s="17"/>
      <c r="S1082" s="17"/>
      <c r="T1082" s="17" t="str">
        <f t="shared" si="109"/>
        <v>376</v>
      </c>
      <c r="U1082" s="15"/>
      <c r="V1082" s="29"/>
      <c r="W1082" s="17">
        <f t="shared" si="110"/>
        <v>387.28000000000003</v>
      </c>
      <c r="X1082" s="62">
        <v>0.3</v>
      </c>
      <c r="Y1082" s="17">
        <f t="shared" si="112"/>
        <v>553.25714285714298</v>
      </c>
      <c r="Z1082" s="21">
        <f t="shared" si="111"/>
        <v>553</v>
      </c>
      <c r="AA1082" s="17">
        <f t="shared" si="107"/>
        <v>553</v>
      </c>
      <c r="AB1082" s="17">
        <f t="shared" si="108"/>
        <v>879</v>
      </c>
    </row>
    <row r="1083" spans="1:28" customFormat="1" ht="15" customHeight="1" x14ac:dyDescent="0.3">
      <c r="A1083" s="116"/>
      <c r="B1083" s="12" t="s">
        <v>4364</v>
      </c>
      <c r="C1083" s="12" t="s">
        <v>5463</v>
      </c>
      <c r="D1083" s="5" t="s">
        <v>8169</v>
      </c>
      <c r="E1083" s="50">
        <v>103337</v>
      </c>
      <c r="F1083" s="50"/>
      <c r="G1083" s="51">
        <v>5905490004109</v>
      </c>
      <c r="H1083" s="51"/>
      <c r="I1083" s="11" t="s">
        <v>1588</v>
      </c>
      <c r="J1083" s="6" t="s">
        <v>2988</v>
      </c>
      <c r="K1083" s="12" t="s">
        <v>193</v>
      </c>
      <c r="L1083" s="7" t="s">
        <v>2766</v>
      </c>
      <c r="M1083" s="7" t="s">
        <v>2984</v>
      </c>
      <c r="N1083" s="17">
        <v>879</v>
      </c>
      <c r="O1083" s="17">
        <v>376</v>
      </c>
      <c r="P1083" s="17">
        <v>376</v>
      </c>
      <c r="Q1083" s="17">
        <v>376</v>
      </c>
      <c r="R1083" s="17"/>
      <c r="S1083" s="17"/>
      <c r="T1083" s="17" t="str">
        <f t="shared" si="109"/>
        <v>376</v>
      </c>
      <c r="U1083" s="15"/>
      <c r="V1083" s="29"/>
      <c r="W1083" s="17">
        <f t="shared" si="110"/>
        <v>387.28000000000003</v>
      </c>
      <c r="X1083" s="62">
        <v>0.3</v>
      </c>
      <c r="Y1083" s="17">
        <f t="shared" si="112"/>
        <v>553.25714285714298</v>
      </c>
      <c r="Z1083" s="21">
        <f t="shared" si="111"/>
        <v>553</v>
      </c>
      <c r="AA1083" s="17">
        <f t="shared" ref="AA1083:AA1146" si="113">Z1083*1</f>
        <v>553</v>
      </c>
      <c r="AB1083" s="17">
        <f t="shared" si="108"/>
        <v>879</v>
      </c>
    </row>
    <row r="1084" spans="1:28" customFormat="1" ht="15" customHeight="1" x14ac:dyDescent="0.3">
      <c r="A1084" s="116"/>
      <c r="B1084" s="12" t="s">
        <v>4365</v>
      </c>
      <c r="C1084" s="12" t="s">
        <v>5464</v>
      </c>
      <c r="D1084" s="5" t="s">
        <v>8169</v>
      </c>
      <c r="E1084" s="50">
        <v>103339</v>
      </c>
      <c r="F1084" s="50"/>
      <c r="G1084" s="51">
        <v>5905490004123</v>
      </c>
      <c r="H1084" s="51"/>
      <c r="I1084" s="11" t="s">
        <v>1589</v>
      </c>
      <c r="J1084" s="6" t="s">
        <v>2988</v>
      </c>
      <c r="K1084" s="12" t="s">
        <v>193</v>
      </c>
      <c r="L1084" s="7" t="s">
        <v>2767</v>
      </c>
      <c r="M1084" s="7" t="s">
        <v>2984</v>
      </c>
      <c r="N1084" s="17">
        <v>879</v>
      </c>
      <c r="O1084" s="17">
        <v>376</v>
      </c>
      <c r="P1084" s="17">
        <v>376</v>
      </c>
      <c r="Q1084" s="17">
        <v>376</v>
      </c>
      <c r="R1084" s="17"/>
      <c r="S1084" s="17"/>
      <c r="T1084" s="17" t="str">
        <f t="shared" si="109"/>
        <v>376</v>
      </c>
      <c r="U1084" s="15"/>
      <c r="V1084" s="29"/>
      <c r="W1084" s="17">
        <f t="shared" si="110"/>
        <v>387.28000000000003</v>
      </c>
      <c r="X1084" s="62">
        <v>0.3</v>
      </c>
      <c r="Y1084" s="17">
        <f t="shared" si="112"/>
        <v>553.25714285714298</v>
      </c>
      <c r="Z1084" s="21">
        <f t="shared" si="111"/>
        <v>553</v>
      </c>
      <c r="AA1084" s="17">
        <f t="shared" si="113"/>
        <v>553</v>
      </c>
      <c r="AB1084" s="17">
        <f t="shared" si="108"/>
        <v>879</v>
      </c>
    </row>
    <row r="1085" spans="1:28" customFormat="1" ht="15" customHeight="1" x14ac:dyDescent="0.3">
      <c r="A1085" s="116"/>
      <c r="B1085" s="12" t="s">
        <v>4366</v>
      </c>
      <c r="C1085" s="12" t="s">
        <v>5465</v>
      </c>
      <c r="D1085" s="5" t="s">
        <v>8169</v>
      </c>
      <c r="E1085" s="50">
        <v>103341</v>
      </c>
      <c r="F1085" s="50"/>
      <c r="G1085" s="51">
        <v>5905490004147</v>
      </c>
      <c r="H1085" s="51"/>
      <c r="I1085" s="11" t="s">
        <v>1590</v>
      </c>
      <c r="J1085" s="6" t="s">
        <v>2988</v>
      </c>
      <c r="K1085" s="12" t="s">
        <v>193</v>
      </c>
      <c r="L1085" s="7" t="s">
        <v>2768</v>
      </c>
      <c r="M1085" s="7" t="s">
        <v>2984</v>
      </c>
      <c r="N1085" s="17">
        <v>879</v>
      </c>
      <c r="O1085" s="17">
        <v>376</v>
      </c>
      <c r="P1085" s="17">
        <v>376</v>
      </c>
      <c r="Q1085" s="17">
        <v>376</v>
      </c>
      <c r="R1085" s="17"/>
      <c r="S1085" s="17"/>
      <c r="T1085" s="17" t="str">
        <f t="shared" si="109"/>
        <v>376</v>
      </c>
      <c r="U1085" s="15"/>
      <c r="V1085" s="29"/>
      <c r="W1085" s="17">
        <f t="shared" si="110"/>
        <v>387.28000000000003</v>
      </c>
      <c r="X1085" s="62">
        <v>0.3</v>
      </c>
      <c r="Y1085" s="17">
        <f t="shared" si="112"/>
        <v>553.25714285714298</v>
      </c>
      <c r="Z1085" s="21">
        <f t="shared" si="111"/>
        <v>553</v>
      </c>
      <c r="AA1085" s="17">
        <f t="shared" si="113"/>
        <v>553</v>
      </c>
      <c r="AB1085" s="17">
        <f t="shared" si="108"/>
        <v>879</v>
      </c>
    </row>
    <row r="1086" spans="1:28" customFormat="1" ht="15" customHeight="1" x14ac:dyDescent="0.3">
      <c r="A1086" s="116"/>
      <c r="B1086" s="12" t="s">
        <v>4367</v>
      </c>
      <c r="C1086" s="12" t="s">
        <v>5466</v>
      </c>
      <c r="D1086" s="5" t="s">
        <v>8169</v>
      </c>
      <c r="E1086" s="50">
        <v>103343</v>
      </c>
      <c r="F1086" s="50"/>
      <c r="G1086" s="51">
        <v>5905490004161</v>
      </c>
      <c r="H1086" s="51"/>
      <c r="I1086" s="11" t="s">
        <v>1591</v>
      </c>
      <c r="J1086" s="6" t="s">
        <v>2988</v>
      </c>
      <c r="K1086" s="12" t="s">
        <v>193</v>
      </c>
      <c r="L1086" s="7" t="s">
        <v>2769</v>
      </c>
      <c r="M1086" s="7" t="s">
        <v>2984</v>
      </c>
      <c r="N1086" s="17">
        <v>879</v>
      </c>
      <c r="O1086" s="17">
        <v>376</v>
      </c>
      <c r="P1086" s="17">
        <v>376</v>
      </c>
      <c r="Q1086" s="17">
        <v>376</v>
      </c>
      <c r="R1086" s="17"/>
      <c r="S1086" s="17"/>
      <c r="T1086" s="17" t="str">
        <f t="shared" si="109"/>
        <v>376</v>
      </c>
      <c r="U1086" s="15"/>
      <c r="V1086" s="29"/>
      <c r="W1086" s="17">
        <f t="shared" si="110"/>
        <v>387.28000000000003</v>
      </c>
      <c r="X1086" s="62">
        <v>0.3</v>
      </c>
      <c r="Y1086" s="17">
        <f t="shared" si="112"/>
        <v>553.25714285714298</v>
      </c>
      <c r="Z1086" s="21">
        <f t="shared" si="111"/>
        <v>553</v>
      </c>
      <c r="AA1086" s="17">
        <f t="shared" si="113"/>
        <v>553</v>
      </c>
      <c r="AB1086" s="17">
        <f t="shared" si="108"/>
        <v>879</v>
      </c>
    </row>
    <row r="1087" spans="1:28" customFormat="1" ht="15" customHeight="1" x14ac:dyDescent="0.3">
      <c r="A1087" s="116"/>
      <c r="B1087" s="12" t="s">
        <v>4368</v>
      </c>
      <c r="C1087" s="12" t="s">
        <v>5467</v>
      </c>
      <c r="D1087" s="5" t="s">
        <v>8169</v>
      </c>
      <c r="E1087" s="50">
        <v>103326</v>
      </c>
      <c r="F1087" s="50"/>
      <c r="G1087" s="51">
        <v>5905490003997</v>
      </c>
      <c r="H1087" s="51"/>
      <c r="I1087" s="11" t="s">
        <v>1592</v>
      </c>
      <c r="J1087" s="6" t="s">
        <v>2988</v>
      </c>
      <c r="K1087" s="12" t="s">
        <v>193</v>
      </c>
      <c r="L1087" s="7" t="s">
        <v>2762</v>
      </c>
      <c r="M1087" s="7" t="s">
        <v>2984</v>
      </c>
      <c r="N1087" s="17">
        <v>879</v>
      </c>
      <c r="O1087" s="17">
        <v>376</v>
      </c>
      <c r="P1087" s="17">
        <v>376</v>
      </c>
      <c r="Q1087" s="17">
        <v>376</v>
      </c>
      <c r="R1087" s="17"/>
      <c r="S1087" s="17"/>
      <c r="T1087" s="17" t="str">
        <f t="shared" si="109"/>
        <v>376</v>
      </c>
      <c r="U1087" s="15"/>
      <c r="V1087" s="29"/>
      <c r="W1087" s="17">
        <f t="shared" si="110"/>
        <v>387.28000000000003</v>
      </c>
      <c r="X1087" s="62">
        <v>0.3</v>
      </c>
      <c r="Y1087" s="17">
        <f t="shared" si="112"/>
        <v>553.25714285714298</v>
      </c>
      <c r="Z1087" s="21">
        <f t="shared" si="111"/>
        <v>553</v>
      </c>
      <c r="AA1087" s="17">
        <f t="shared" si="113"/>
        <v>553</v>
      </c>
      <c r="AB1087" s="17">
        <f t="shared" si="108"/>
        <v>879</v>
      </c>
    </row>
    <row r="1088" spans="1:28" customFormat="1" ht="15" customHeight="1" x14ac:dyDescent="0.3">
      <c r="A1088" s="116"/>
      <c r="B1088" s="12" t="s">
        <v>4369</v>
      </c>
      <c r="C1088" s="12" t="s">
        <v>5468</v>
      </c>
      <c r="D1088" s="5" t="s">
        <v>8169</v>
      </c>
      <c r="E1088" s="50">
        <v>103355</v>
      </c>
      <c r="F1088" s="50"/>
      <c r="G1088" s="51">
        <v>5905490004284</v>
      </c>
      <c r="H1088" s="51"/>
      <c r="I1088" s="11" t="s">
        <v>1593</v>
      </c>
      <c r="J1088" s="6" t="s">
        <v>2988</v>
      </c>
      <c r="K1088" s="12" t="s">
        <v>193</v>
      </c>
      <c r="L1088" s="7" t="s">
        <v>2763</v>
      </c>
      <c r="M1088" s="7" t="s">
        <v>2984</v>
      </c>
      <c r="N1088" s="17">
        <v>879</v>
      </c>
      <c r="O1088" s="17">
        <v>415</v>
      </c>
      <c r="P1088" s="17">
        <v>415</v>
      </c>
      <c r="Q1088" s="17">
        <v>415</v>
      </c>
      <c r="R1088" s="17"/>
      <c r="S1088" s="17"/>
      <c r="T1088" s="17" t="str">
        <f t="shared" si="109"/>
        <v>415</v>
      </c>
      <c r="U1088" s="15"/>
      <c r="V1088" s="29"/>
      <c r="W1088" s="17">
        <f t="shared" si="110"/>
        <v>427.45</v>
      </c>
      <c r="X1088" s="62">
        <v>0.3</v>
      </c>
      <c r="Y1088" s="17">
        <f t="shared" si="112"/>
        <v>610.64285714285711</v>
      </c>
      <c r="Z1088" s="21">
        <f t="shared" si="111"/>
        <v>611</v>
      </c>
      <c r="AA1088" s="17">
        <f t="shared" si="113"/>
        <v>611</v>
      </c>
      <c r="AB1088" s="17">
        <f t="shared" si="108"/>
        <v>879</v>
      </c>
    </row>
    <row r="1089" spans="1:28" customFormat="1" ht="15" customHeight="1" x14ac:dyDescent="0.3">
      <c r="A1089" s="116"/>
      <c r="B1089" s="12" t="s">
        <v>4370</v>
      </c>
      <c r="C1089" s="12" t="s">
        <v>5469</v>
      </c>
      <c r="D1089" s="5" t="s">
        <v>8169</v>
      </c>
      <c r="E1089" s="50">
        <v>103359</v>
      </c>
      <c r="F1089" s="50"/>
      <c r="G1089" s="51">
        <v>5905490004321</v>
      </c>
      <c r="H1089" s="51"/>
      <c r="I1089" s="11" t="s">
        <v>1594</v>
      </c>
      <c r="J1089" s="6" t="s">
        <v>2988</v>
      </c>
      <c r="K1089" s="12" t="s">
        <v>193</v>
      </c>
      <c r="L1089" s="7" t="s">
        <v>2764</v>
      </c>
      <c r="M1089" s="7" t="s">
        <v>2984</v>
      </c>
      <c r="N1089" s="17">
        <v>879</v>
      </c>
      <c r="O1089" s="17">
        <v>415</v>
      </c>
      <c r="P1089" s="17">
        <v>415</v>
      </c>
      <c r="Q1089" s="17">
        <v>415</v>
      </c>
      <c r="R1089" s="17"/>
      <c r="S1089" s="17"/>
      <c r="T1089" s="17" t="str">
        <f t="shared" si="109"/>
        <v>415</v>
      </c>
      <c r="U1089" s="15"/>
      <c r="V1089" s="29"/>
      <c r="W1089" s="17">
        <f t="shared" si="110"/>
        <v>427.45</v>
      </c>
      <c r="X1089" s="62">
        <v>0.3</v>
      </c>
      <c r="Y1089" s="17">
        <f t="shared" si="112"/>
        <v>610.64285714285711</v>
      </c>
      <c r="Z1089" s="21">
        <f t="shared" si="111"/>
        <v>611</v>
      </c>
      <c r="AA1089" s="17">
        <f t="shared" si="113"/>
        <v>611</v>
      </c>
      <c r="AB1089" s="17">
        <f t="shared" si="108"/>
        <v>879</v>
      </c>
    </row>
    <row r="1090" spans="1:28" customFormat="1" ht="15" customHeight="1" x14ac:dyDescent="0.3">
      <c r="A1090" s="116"/>
      <c r="B1090" s="12" t="s">
        <v>4371</v>
      </c>
      <c r="C1090" s="12" t="s">
        <v>5470</v>
      </c>
      <c r="D1090" s="5" t="s">
        <v>8169</v>
      </c>
      <c r="E1090" s="50">
        <v>103361</v>
      </c>
      <c r="F1090" s="50"/>
      <c r="G1090" s="51">
        <v>5905490004345</v>
      </c>
      <c r="H1090" s="51"/>
      <c r="I1090" s="11" t="s">
        <v>1595</v>
      </c>
      <c r="J1090" s="6" t="s">
        <v>2988</v>
      </c>
      <c r="K1090" s="12" t="s">
        <v>193</v>
      </c>
      <c r="L1090" s="7" t="s">
        <v>2765</v>
      </c>
      <c r="M1090" s="7" t="s">
        <v>2984</v>
      </c>
      <c r="N1090" s="17">
        <v>879</v>
      </c>
      <c r="O1090" s="17">
        <v>415</v>
      </c>
      <c r="P1090" s="17">
        <v>415</v>
      </c>
      <c r="Q1090" s="17">
        <v>415</v>
      </c>
      <c r="R1090" s="17"/>
      <c r="S1090" s="17"/>
      <c r="T1090" s="17" t="str">
        <f t="shared" si="109"/>
        <v>415</v>
      </c>
      <c r="U1090" s="15"/>
      <c r="V1090" s="29"/>
      <c r="W1090" s="17">
        <f t="shared" si="110"/>
        <v>427.45</v>
      </c>
      <c r="X1090" s="62">
        <v>0.3</v>
      </c>
      <c r="Y1090" s="17">
        <f t="shared" si="112"/>
        <v>610.64285714285711</v>
      </c>
      <c r="Z1090" s="21">
        <f t="shared" si="111"/>
        <v>611</v>
      </c>
      <c r="AA1090" s="17">
        <f t="shared" si="113"/>
        <v>611</v>
      </c>
      <c r="AB1090" s="17">
        <f t="shared" ref="AB1090:AB1153" si="114">N1090*1</f>
        <v>879</v>
      </c>
    </row>
    <row r="1091" spans="1:28" customFormat="1" ht="15" customHeight="1" x14ac:dyDescent="0.3">
      <c r="A1091" s="116"/>
      <c r="B1091" s="12" t="s">
        <v>4372</v>
      </c>
      <c r="C1091" s="12" t="s">
        <v>5471</v>
      </c>
      <c r="D1091" s="5" t="s">
        <v>8169</v>
      </c>
      <c r="E1091" s="50">
        <v>103363</v>
      </c>
      <c r="F1091" s="50"/>
      <c r="G1091" s="51">
        <v>5905490004369</v>
      </c>
      <c r="H1091" s="51"/>
      <c r="I1091" s="11" t="s">
        <v>1596</v>
      </c>
      <c r="J1091" s="6" t="s">
        <v>2988</v>
      </c>
      <c r="K1091" s="12" t="s">
        <v>193</v>
      </c>
      <c r="L1091" s="7" t="s">
        <v>2766</v>
      </c>
      <c r="M1091" s="7" t="s">
        <v>2984</v>
      </c>
      <c r="N1091" s="17">
        <v>879</v>
      </c>
      <c r="O1091" s="17">
        <v>415</v>
      </c>
      <c r="P1091" s="17">
        <v>415</v>
      </c>
      <c r="Q1091" s="17">
        <v>415</v>
      </c>
      <c r="R1091" s="17"/>
      <c r="S1091" s="17"/>
      <c r="T1091" s="17" t="str">
        <f t="shared" ref="T1091:T1154" si="115">CONCATENATE(Q1091,S1091)</f>
        <v>415</v>
      </c>
      <c r="U1091" s="15"/>
      <c r="V1091" s="29"/>
      <c r="W1091" s="17">
        <f t="shared" ref="W1091:W1154" si="116">T1091*1.03</f>
        <v>427.45</v>
      </c>
      <c r="X1091" s="62">
        <v>0.3</v>
      </c>
      <c r="Y1091" s="17">
        <f t="shared" si="112"/>
        <v>610.64285714285711</v>
      </c>
      <c r="Z1091" s="21">
        <f t="shared" ref="Z1091:Z1154" si="117">ROUND(Y1091,0)</f>
        <v>611</v>
      </c>
      <c r="AA1091" s="17">
        <f t="shared" si="113"/>
        <v>611</v>
      </c>
      <c r="AB1091" s="17">
        <f t="shared" si="114"/>
        <v>879</v>
      </c>
    </row>
    <row r="1092" spans="1:28" customFormat="1" ht="15" customHeight="1" x14ac:dyDescent="0.3">
      <c r="A1092" s="116"/>
      <c r="B1092" s="12" t="s">
        <v>4373</v>
      </c>
      <c r="C1092" s="12" t="s">
        <v>5472</v>
      </c>
      <c r="D1092" s="5" t="s">
        <v>8169</v>
      </c>
      <c r="E1092" s="50">
        <v>103367</v>
      </c>
      <c r="F1092" s="50"/>
      <c r="G1092" s="51">
        <v>5905490004406</v>
      </c>
      <c r="H1092" s="51"/>
      <c r="I1092" s="11" t="s">
        <v>1597</v>
      </c>
      <c r="J1092" s="6" t="s">
        <v>2988</v>
      </c>
      <c r="K1092" s="12" t="s">
        <v>193</v>
      </c>
      <c r="L1092" s="7" t="s">
        <v>2768</v>
      </c>
      <c r="M1092" s="7" t="s">
        <v>2984</v>
      </c>
      <c r="N1092" s="17">
        <v>879</v>
      </c>
      <c r="O1092" s="17">
        <v>415</v>
      </c>
      <c r="P1092" s="17">
        <v>415</v>
      </c>
      <c r="Q1092" s="17">
        <v>415</v>
      </c>
      <c r="R1092" s="17"/>
      <c r="S1092" s="17"/>
      <c r="T1092" s="17" t="str">
        <f t="shared" si="115"/>
        <v>415</v>
      </c>
      <c r="U1092" s="15"/>
      <c r="V1092" s="29"/>
      <c r="W1092" s="17">
        <f t="shared" si="116"/>
        <v>427.45</v>
      </c>
      <c r="X1092" s="62">
        <v>0.3</v>
      </c>
      <c r="Y1092" s="17">
        <f t="shared" si="112"/>
        <v>610.64285714285711</v>
      </c>
      <c r="Z1092" s="21">
        <f t="shared" si="117"/>
        <v>611</v>
      </c>
      <c r="AA1092" s="17">
        <f t="shared" si="113"/>
        <v>611</v>
      </c>
      <c r="AB1092" s="17">
        <f t="shared" si="114"/>
        <v>879</v>
      </c>
    </row>
    <row r="1093" spans="1:28" customFormat="1" ht="15" customHeight="1" x14ac:dyDescent="0.3">
      <c r="A1093" s="116"/>
      <c r="B1093" s="12" t="s">
        <v>4374</v>
      </c>
      <c r="C1093" s="12" t="s">
        <v>5473</v>
      </c>
      <c r="D1093" s="5" t="s">
        <v>8169</v>
      </c>
      <c r="E1093" s="50">
        <v>103369</v>
      </c>
      <c r="F1093" s="50"/>
      <c r="G1093" s="51">
        <v>5905490004420</v>
      </c>
      <c r="H1093" s="51"/>
      <c r="I1093" s="11" t="s">
        <v>1598</v>
      </c>
      <c r="J1093" s="6" t="s">
        <v>2988</v>
      </c>
      <c r="K1093" s="12" t="s">
        <v>193</v>
      </c>
      <c r="L1093" s="7" t="s">
        <v>2769</v>
      </c>
      <c r="M1093" s="7" t="s">
        <v>2984</v>
      </c>
      <c r="N1093" s="17">
        <v>879</v>
      </c>
      <c r="O1093" s="17">
        <v>415</v>
      </c>
      <c r="P1093" s="17">
        <v>415</v>
      </c>
      <c r="Q1093" s="17">
        <v>415</v>
      </c>
      <c r="R1093" s="17"/>
      <c r="S1093" s="17"/>
      <c r="T1093" s="17" t="str">
        <f t="shared" si="115"/>
        <v>415</v>
      </c>
      <c r="U1093" s="15"/>
      <c r="V1093" s="29"/>
      <c r="W1093" s="17">
        <f t="shared" si="116"/>
        <v>427.45</v>
      </c>
      <c r="X1093" s="62">
        <v>0.3</v>
      </c>
      <c r="Y1093" s="17">
        <f t="shared" si="112"/>
        <v>610.64285714285711</v>
      </c>
      <c r="Z1093" s="21">
        <f t="shared" si="117"/>
        <v>611</v>
      </c>
      <c r="AA1093" s="17">
        <f t="shared" si="113"/>
        <v>611</v>
      </c>
      <c r="AB1093" s="17">
        <f t="shared" si="114"/>
        <v>879</v>
      </c>
    </row>
    <row r="1094" spans="1:28" customFormat="1" ht="15" customHeight="1" x14ac:dyDescent="0.3">
      <c r="A1094" s="116"/>
      <c r="B1094" s="12" t="s">
        <v>4375</v>
      </c>
      <c r="C1094" s="12" t="s">
        <v>5474</v>
      </c>
      <c r="D1094" s="5" t="s">
        <v>8169</v>
      </c>
      <c r="E1094" s="50">
        <v>103354</v>
      </c>
      <c r="F1094" s="50"/>
      <c r="G1094" s="51">
        <v>5905490004277</v>
      </c>
      <c r="H1094" s="51"/>
      <c r="I1094" s="11" t="s">
        <v>1599</v>
      </c>
      <c r="J1094" s="6" t="s">
        <v>2988</v>
      </c>
      <c r="K1094" s="12" t="s">
        <v>193</v>
      </c>
      <c r="L1094" s="7" t="s">
        <v>2762</v>
      </c>
      <c r="M1094" s="7" t="s">
        <v>2984</v>
      </c>
      <c r="N1094" s="17">
        <v>879</v>
      </c>
      <c r="O1094" s="17">
        <v>415</v>
      </c>
      <c r="P1094" s="17">
        <v>415</v>
      </c>
      <c r="Q1094" s="17">
        <v>415</v>
      </c>
      <c r="R1094" s="17"/>
      <c r="S1094" s="17"/>
      <c r="T1094" s="17" t="str">
        <f t="shared" si="115"/>
        <v>415</v>
      </c>
      <c r="U1094" s="15"/>
      <c r="V1094" s="29"/>
      <c r="W1094" s="17">
        <f t="shared" si="116"/>
        <v>427.45</v>
      </c>
      <c r="X1094" s="62">
        <v>0.3</v>
      </c>
      <c r="Y1094" s="17">
        <f t="shared" si="112"/>
        <v>610.64285714285711</v>
      </c>
      <c r="Z1094" s="21">
        <f t="shared" si="117"/>
        <v>611</v>
      </c>
      <c r="AA1094" s="17">
        <f t="shared" si="113"/>
        <v>611</v>
      </c>
      <c r="AB1094" s="17">
        <f t="shared" si="114"/>
        <v>879</v>
      </c>
    </row>
    <row r="1095" spans="1:28" customFormat="1" ht="15" customHeight="1" x14ac:dyDescent="0.3">
      <c r="A1095" s="116"/>
      <c r="B1095" s="12" t="s">
        <v>4376</v>
      </c>
      <c r="C1095" s="12" t="s">
        <v>5475</v>
      </c>
      <c r="D1095" s="5" t="s">
        <v>8169</v>
      </c>
      <c r="E1095" s="50">
        <v>103356</v>
      </c>
      <c r="F1095" s="50"/>
      <c r="G1095" s="51">
        <v>5905490004291</v>
      </c>
      <c r="H1095" s="51"/>
      <c r="I1095" s="11" t="s">
        <v>1600</v>
      </c>
      <c r="J1095" s="6" t="s">
        <v>2988</v>
      </c>
      <c r="K1095" s="12" t="s">
        <v>193</v>
      </c>
      <c r="L1095" s="7" t="s">
        <v>2763</v>
      </c>
      <c r="M1095" s="7" t="s">
        <v>2984</v>
      </c>
      <c r="N1095" s="17">
        <v>879</v>
      </c>
      <c r="O1095" s="17">
        <v>415</v>
      </c>
      <c r="P1095" s="17">
        <v>415</v>
      </c>
      <c r="Q1095" s="17">
        <v>415</v>
      </c>
      <c r="R1095" s="17"/>
      <c r="S1095" s="17"/>
      <c r="T1095" s="17" t="str">
        <f t="shared" si="115"/>
        <v>415</v>
      </c>
      <c r="U1095" s="15"/>
      <c r="V1095" s="29"/>
      <c r="W1095" s="17">
        <f t="shared" si="116"/>
        <v>427.45</v>
      </c>
      <c r="X1095" s="62">
        <v>0.3</v>
      </c>
      <c r="Y1095" s="17">
        <f t="shared" si="112"/>
        <v>610.64285714285711</v>
      </c>
      <c r="Z1095" s="21">
        <f t="shared" si="117"/>
        <v>611</v>
      </c>
      <c r="AA1095" s="17">
        <f t="shared" si="113"/>
        <v>611</v>
      </c>
      <c r="AB1095" s="17">
        <f t="shared" si="114"/>
        <v>879</v>
      </c>
    </row>
    <row r="1096" spans="1:28" customFormat="1" ht="15" customHeight="1" x14ac:dyDescent="0.3">
      <c r="A1096" s="116"/>
      <c r="B1096" s="12" t="s">
        <v>4377</v>
      </c>
      <c r="C1096" s="12" t="s">
        <v>5476</v>
      </c>
      <c r="D1096" s="5" t="s">
        <v>8169</v>
      </c>
      <c r="E1096" s="50">
        <v>103360</v>
      </c>
      <c r="F1096" s="50"/>
      <c r="G1096" s="51">
        <v>5905490004338</v>
      </c>
      <c r="H1096" s="51"/>
      <c r="I1096" s="11" t="s">
        <v>1601</v>
      </c>
      <c r="J1096" s="6" t="s">
        <v>2988</v>
      </c>
      <c r="K1096" s="12" t="s">
        <v>193</v>
      </c>
      <c r="L1096" s="7" t="s">
        <v>2764</v>
      </c>
      <c r="M1096" s="7" t="s">
        <v>2984</v>
      </c>
      <c r="N1096" s="17">
        <v>879</v>
      </c>
      <c r="O1096" s="17">
        <v>415</v>
      </c>
      <c r="P1096" s="17">
        <v>415</v>
      </c>
      <c r="Q1096" s="17">
        <v>415</v>
      </c>
      <c r="R1096" s="17"/>
      <c r="S1096" s="17"/>
      <c r="T1096" s="17" t="str">
        <f t="shared" si="115"/>
        <v>415</v>
      </c>
      <c r="U1096" s="15"/>
      <c r="V1096" s="29"/>
      <c r="W1096" s="17">
        <f t="shared" si="116"/>
        <v>427.45</v>
      </c>
      <c r="X1096" s="62">
        <v>0.3</v>
      </c>
      <c r="Y1096" s="17">
        <f t="shared" si="112"/>
        <v>610.64285714285711</v>
      </c>
      <c r="Z1096" s="21">
        <f t="shared" si="117"/>
        <v>611</v>
      </c>
      <c r="AA1096" s="17">
        <f t="shared" si="113"/>
        <v>611</v>
      </c>
      <c r="AB1096" s="17">
        <f t="shared" si="114"/>
        <v>879</v>
      </c>
    </row>
    <row r="1097" spans="1:28" customFormat="1" ht="15" customHeight="1" x14ac:dyDescent="0.3">
      <c r="A1097" s="116"/>
      <c r="B1097" s="12" t="s">
        <v>4378</v>
      </c>
      <c r="C1097" s="12" t="s">
        <v>5477</v>
      </c>
      <c r="D1097" s="5" t="s">
        <v>8169</v>
      </c>
      <c r="E1097" s="50">
        <v>103362</v>
      </c>
      <c r="F1097" s="50"/>
      <c r="G1097" s="51">
        <v>5905490004352</v>
      </c>
      <c r="H1097" s="51"/>
      <c r="I1097" s="11" t="s">
        <v>1602</v>
      </c>
      <c r="J1097" s="6" t="s">
        <v>2988</v>
      </c>
      <c r="K1097" s="12" t="s">
        <v>193</v>
      </c>
      <c r="L1097" s="7" t="s">
        <v>2765</v>
      </c>
      <c r="M1097" s="7" t="s">
        <v>2984</v>
      </c>
      <c r="N1097" s="17">
        <v>879</v>
      </c>
      <c r="O1097" s="17">
        <v>415</v>
      </c>
      <c r="P1097" s="17">
        <v>415</v>
      </c>
      <c r="Q1097" s="17">
        <v>415</v>
      </c>
      <c r="R1097" s="17"/>
      <c r="S1097" s="17"/>
      <c r="T1097" s="17" t="str">
        <f t="shared" si="115"/>
        <v>415</v>
      </c>
      <c r="U1097" s="15"/>
      <c r="V1097" s="29"/>
      <c r="W1097" s="17">
        <f t="shared" si="116"/>
        <v>427.45</v>
      </c>
      <c r="X1097" s="62">
        <v>0.3</v>
      </c>
      <c r="Y1097" s="17">
        <f t="shared" si="112"/>
        <v>610.64285714285711</v>
      </c>
      <c r="Z1097" s="21">
        <f t="shared" si="117"/>
        <v>611</v>
      </c>
      <c r="AA1097" s="17">
        <f t="shared" si="113"/>
        <v>611</v>
      </c>
      <c r="AB1097" s="17">
        <f t="shared" si="114"/>
        <v>879</v>
      </c>
    </row>
    <row r="1098" spans="1:28" customFormat="1" ht="15" customHeight="1" x14ac:dyDescent="0.3">
      <c r="A1098" s="116"/>
      <c r="B1098" s="12" t="s">
        <v>4379</v>
      </c>
      <c r="C1098" s="12" t="s">
        <v>5478</v>
      </c>
      <c r="D1098" s="5" t="s">
        <v>8169</v>
      </c>
      <c r="E1098" s="50">
        <v>103364</v>
      </c>
      <c r="F1098" s="50"/>
      <c r="G1098" s="51">
        <v>5905490004376</v>
      </c>
      <c r="H1098" s="51"/>
      <c r="I1098" s="11" t="s">
        <v>1603</v>
      </c>
      <c r="J1098" s="6" t="s">
        <v>2988</v>
      </c>
      <c r="K1098" s="12" t="s">
        <v>193</v>
      </c>
      <c r="L1098" s="7" t="s">
        <v>2766</v>
      </c>
      <c r="M1098" s="7" t="s">
        <v>2984</v>
      </c>
      <c r="N1098" s="17">
        <v>879</v>
      </c>
      <c r="O1098" s="17">
        <v>415</v>
      </c>
      <c r="P1098" s="17">
        <v>415</v>
      </c>
      <c r="Q1098" s="17">
        <v>415</v>
      </c>
      <c r="R1098" s="17"/>
      <c r="S1098" s="17"/>
      <c r="T1098" s="17" t="str">
        <f t="shared" si="115"/>
        <v>415</v>
      </c>
      <c r="U1098" s="15"/>
      <c r="V1098" s="29"/>
      <c r="W1098" s="17">
        <f t="shared" si="116"/>
        <v>427.45</v>
      </c>
      <c r="X1098" s="62">
        <v>0.3</v>
      </c>
      <c r="Y1098" s="17">
        <f t="shared" si="112"/>
        <v>610.64285714285711</v>
      </c>
      <c r="Z1098" s="21">
        <f t="shared" si="117"/>
        <v>611</v>
      </c>
      <c r="AA1098" s="17">
        <f t="shared" si="113"/>
        <v>611</v>
      </c>
      <c r="AB1098" s="17">
        <f t="shared" si="114"/>
        <v>879</v>
      </c>
    </row>
    <row r="1099" spans="1:28" customFormat="1" ht="15" customHeight="1" x14ac:dyDescent="0.3">
      <c r="A1099" s="116"/>
      <c r="B1099" s="12" t="s">
        <v>4380</v>
      </c>
      <c r="C1099" s="12" t="s">
        <v>5479</v>
      </c>
      <c r="D1099" s="5" t="s">
        <v>8169</v>
      </c>
      <c r="E1099" s="50">
        <v>103366</v>
      </c>
      <c r="F1099" s="50"/>
      <c r="G1099" s="51">
        <v>5905490004390</v>
      </c>
      <c r="H1099" s="51"/>
      <c r="I1099" s="11" t="s">
        <v>1604</v>
      </c>
      <c r="J1099" s="6" t="s">
        <v>2988</v>
      </c>
      <c r="K1099" s="12" t="s">
        <v>193</v>
      </c>
      <c r="L1099" s="7" t="s">
        <v>2767</v>
      </c>
      <c r="M1099" s="7" t="s">
        <v>2984</v>
      </c>
      <c r="N1099" s="17">
        <v>879</v>
      </c>
      <c r="O1099" s="17">
        <v>415</v>
      </c>
      <c r="P1099" s="17">
        <v>415</v>
      </c>
      <c r="Q1099" s="17">
        <v>415</v>
      </c>
      <c r="R1099" s="17"/>
      <c r="S1099" s="17"/>
      <c r="T1099" s="17" t="str">
        <f t="shared" si="115"/>
        <v>415</v>
      </c>
      <c r="U1099" s="15"/>
      <c r="V1099" s="29"/>
      <c r="W1099" s="17">
        <f t="shared" si="116"/>
        <v>427.45</v>
      </c>
      <c r="X1099" s="62">
        <v>0.3</v>
      </c>
      <c r="Y1099" s="17">
        <f t="shared" si="112"/>
        <v>610.64285714285711</v>
      </c>
      <c r="Z1099" s="21">
        <f t="shared" si="117"/>
        <v>611</v>
      </c>
      <c r="AA1099" s="17">
        <f t="shared" si="113"/>
        <v>611</v>
      </c>
      <c r="AB1099" s="17">
        <f t="shared" si="114"/>
        <v>879</v>
      </c>
    </row>
    <row r="1100" spans="1:28" customFormat="1" ht="15" customHeight="1" x14ac:dyDescent="0.3">
      <c r="A1100" s="116"/>
      <c r="B1100" s="12" t="s">
        <v>4381</v>
      </c>
      <c r="C1100" s="12" t="s">
        <v>5480</v>
      </c>
      <c r="D1100" s="5" t="s">
        <v>8169</v>
      </c>
      <c r="E1100" s="50">
        <v>103368</v>
      </c>
      <c r="F1100" s="50"/>
      <c r="G1100" s="51">
        <v>5905490004413</v>
      </c>
      <c r="H1100" s="51"/>
      <c r="I1100" s="11" t="s">
        <v>1605</v>
      </c>
      <c r="J1100" s="6" t="s">
        <v>2988</v>
      </c>
      <c r="K1100" s="12" t="s">
        <v>193</v>
      </c>
      <c r="L1100" s="7" t="s">
        <v>2768</v>
      </c>
      <c r="M1100" s="7" t="s">
        <v>2984</v>
      </c>
      <c r="N1100" s="17">
        <v>879</v>
      </c>
      <c r="O1100" s="17">
        <v>415</v>
      </c>
      <c r="P1100" s="17">
        <v>415</v>
      </c>
      <c r="Q1100" s="17">
        <v>415</v>
      </c>
      <c r="R1100" s="17"/>
      <c r="S1100" s="17"/>
      <c r="T1100" s="17" t="str">
        <f t="shared" si="115"/>
        <v>415</v>
      </c>
      <c r="U1100" s="15"/>
      <c r="V1100" s="29"/>
      <c r="W1100" s="17">
        <f t="shared" si="116"/>
        <v>427.45</v>
      </c>
      <c r="X1100" s="62">
        <v>0.3</v>
      </c>
      <c r="Y1100" s="17">
        <f t="shared" si="112"/>
        <v>610.64285714285711</v>
      </c>
      <c r="Z1100" s="21">
        <f t="shared" si="117"/>
        <v>611</v>
      </c>
      <c r="AA1100" s="17">
        <f t="shared" si="113"/>
        <v>611</v>
      </c>
      <c r="AB1100" s="17">
        <f t="shared" si="114"/>
        <v>879</v>
      </c>
    </row>
    <row r="1101" spans="1:28" customFormat="1" ht="15" customHeight="1" x14ac:dyDescent="0.3">
      <c r="A1101" s="116"/>
      <c r="B1101" s="12" t="s">
        <v>4382</v>
      </c>
      <c r="C1101" s="12" t="s">
        <v>5481</v>
      </c>
      <c r="D1101" s="5" t="s">
        <v>8169</v>
      </c>
      <c r="E1101" s="50">
        <v>103370</v>
      </c>
      <c r="F1101" s="50"/>
      <c r="G1101" s="51">
        <v>5905490004437</v>
      </c>
      <c r="H1101" s="51"/>
      <c r="I1101" s="11" t="s">
        <v>1606</v>
      </c>
      <c r="J1101" s="6" t="s">
        <v>2988</v>
      </c>
      <c r="K1101" s="12" t="s">
        <v>193</v>
      </c>
      <c r="L1101" s="7" t="s">
        <v>2769</v>
      </c>
      <c r="M1101" s="7" t="s">
        <v>2984</v>
      </c>
      <c r="N1101" s="17">
        <v>879</v>
      </c>
      <c r="O1101" s="17">
        <v>415</v>
      </c>
      <c r="P1101" s="17">
        <v>415</v>
      </c>
      <c r="Q1101" s="17">
        <v>415</v>
      </c>
      <c r="R1101" s="17"/>
      <c r="S1101" s="17"/>
      <c r="T1101" s="17" t="str">
        <f t="shared" si="115"/>
        <v>415</v>
      </c>
      <c r="U1101" s="15"/>
      <c r="V1101" s="29"/>
      <c r="W1101" s="17">
        <f t="shared" si="116"/>
        <v>427.45</v>
      </c>
      <c r="X1101" s="62">
        <v>0.3</v>
      </c>
      <c r="Y1101" s="17">
        <f t="shared" si="112"/>
        <v>610.64285714285711</v>
      </c>
      <c r="Z1101" s="21">
        <f t="shared" si="117"/>
        <v>611</v>
      </c>
      <c r="AA1101" s="17">
        <f t="shared" si="113"/>
        <v>611</v>
      </c>
      <c r="AB1101" s="17">
        <f t="shared" si="114"/>
        <v>879</v>
      </c>
    </row>
    <row r="1102" spans="1:28" customFormat="1" ht="15" customHeight="1" x14ac:dyDescent="0.3">
      <c r="A1102" s="116"/>
      <c r="B1102" s="12" t="s">
        <v>4383</v>
      </c>
      <c r="C1102" s="12" t="s">
        <v>5482</v>
      </c>
      <c r="D1102" s="5" t="s">
        <v>8169</v>
      </c>
      <c r="E1102" s="50">
        <v>103353</v>
      </c>
      <c r="F1102" s="50"/>
      <c r="G1102" s="51">
        <v>5905490004260</v>
      </c>
      <c r="H1102" s="51"/>
      <c r="I1102" s="11" t="s">
        <v>1607</v>
      </c>
      <c r="J1102" s="6" t="s">
        <v>2988</v>
      </c>
      <c r="K1102" s="12" t="s">
        <v>193</v>
      </c>
      <c r="L1102" s="7" t="s">
        <v>2762</v>
      </c>
      <c r="M1102" s="7" t="s">
        <v>2984</v>
      </c>
      <c r="N1102" s="17">
        <v>879</v>
      </c>
      <c r="O1102" s="17">
        <v>415</v>
      </c>
      <c r="P1102" s="17">
        <v>415</v>
      </c>
      <c r="Q1102" s="17">
        <v>415</v>
      </c>
      <c r="R1102" s="17"/>
      <c r="S1102" s="17"/>
      <c r="T1102" s="17" t="str">
        <f t="shared" si="115"/>
        <v>415</v>
      </c>
      <c r="U1102" s="15"/>
      <c r="V1102" s="29"/>
      <c r="W1102" s="17">
        <f t="shared" si="116"/>
        <v>427.45</v>
      </c>
      <c r="X1102" s="62">
        <v>0.3</v>
      </c>
      <c r="Y1102" s="17">
        <f t="shared" si="112"/>
        <v>610.64285714285711</v>
      </c>
      <c r="Z1102" s="21">
        <f t="shared" si="117"/>
        <v>611</v>
      </c>
      <c r="AA1102" s="17">
        <f t="shared" si="113"/>
        <v>611</v>
      </c>
      <c r="AB1102" s="17">
        <f t="shared" si="114"/>
        <v>879</v>
      </c>
    </row>
    <row r="1103" spans="1:28" customFormat="1" ht="15" customHeight="1" x14ac:dyDescent="0.3">
      <c r="A1103" s="116"/>
      <c r="B1103" s="12" t="s">
        <v>4384</v>
      </c>
      <c r="C1103" s="12" t="s">
        <v>5483</v>
      </c>
      <c r="D1103" s="5" t="s">
        <v>8169</v>
      </c>
      <c r="E1103" s="50">
        <v>103365</v>
      </c>
      <c r="F1103" s="50"/>
      <c r="G1103" s="51">
        <v>5905490004383</v>
      </c>
      <c r="H1103" s="51"/>
      <c r="I1103" s="11" t="s">
        <v>1608</v>
      </c>
      <c r="J1103" s="6" t="s">
        <v>2988</v>
      </c>
      <c r="K1103" s="12" t="s">
        <v>193</v>
      </c>
      <c r="L1103" s="7" t="s">
        <v>2767</v>
      </c>
      <c r="M1103" s="7" t="s">
        <v>2984</v>
      </c>
      <c r="N1103" s="17">
        <v>879</v>
      </c>
      <c r="O1103" s="17">
        <v>415</v>
      </c>
      <c r="P1103" s="17">
        <v>415</v>
      </c>
      <c r="Q1103" s="17">
        <v>415</v>
      </c>
      <c r="R1103" s="17"/>
      <c r="S1103" s="17"/>
      <c r="T1103" s="17" t="str">
        <f t="shared" si="115"/>
        <v>415</v>
      </c>
      <c r="U1103" s="15"/>
      <c r="V1103" s="29"/>
      <c r="W1103" s="17">
        <f t="shared" si="116"/>
        <v>427.45</v>
      </c>
      <c r="X1103" s="62">
        <v>0.3</v>
      </c>
      <c r="Y1103" s="17">
        <f t="shared" si="112"/>
        <v>610.64285714285711</v>
      </c>
      <c r="Z1103" s="21">
        <f t="shared" si="117"/>
        <v>611</v>
      </c>
      <c r="AA1103" s="17">
        <f t="shared" si="113"/>
        <v>611</v>
      </c>
      <c r="AB1103" s="17">
        <f t="shared" si="114"/>
        <v>879</v>
      </c>
    </row>
    <row r="1104" spans="1:28" customFormat="1" ht="15" customHeight="1" x14ac:dyDescent="0.3">
      <c r="A1104" s="116"/>
      <c r="B1104" s="12" t="s">
        <v>4385</v>
      </c>
      <c r="C1104" s="12" t="s">
        <v>5484</v>
      </c>
      <c r="D1104" s="5" t="s">
        <v>8169</v>
      </c>
      <c r="E1104" s="50">
        <v>103399</v>
      </c>
      <c r="F1104" s="50"/>
      <c r="G1104" s="51">
        <v>5905490004727</v>
      </c>
      <c r="H1104" s="51"/>
      <c r="I1104" s="11" t="s">
        <v>1609</v>
      </c>
      <c r="J1104" s="6" t="s">
        <v>2988</v>
      </c>
      <c r="K1104" s="12" t="s">
        <v>193</v>
      </c>
      <c r="L1104" s="7" t="s">
        <v>2763</v>
      </c>
      <c r="M1104" s="7" t="s">
        <v>2984</v>
      </c>
      <c r="N1104" s="17">
        <v>869</v>
      </c>
      <c r="O1104" s="17">
        <v>344</v>
      </c>
      <c r="P1104" s="17">
        <v>344</v>
      </c>
      <c r="Q1104" s="17">
        <v>344</v>
      </c>
      <c r="R1104" s="17"/>
      <c r="S1104" s="17"/>
      <c r="T1104" s="17" t="str">
        <f t="shared" si="115"/>
        <v>344</v>
      </c>
      <c r="U1104" s="15"/>
      <c r="V1104" s="29"/>
      <c r="W1104" s="17">
        <f t="shared" si="116"/>
        <v>354.32</v>
      </c>
      <c r="X1104" s="62">
        <v>0.3</v>
      </c>
      <c r="Y1104" s="17">
        <f t="shared" si="112"/>
        <v>506.17142857142858</v>
      </c>
      <c r="Z1104" s="21">
        <f t="shared" si="117"/>
        <v>506</v>
      </c>
      <c r="AA1104" s="17">
        <f t="shared" si="113"/>
        <v>506</v>
      </c>
      <c r="AB1104" s="17">
        <f t="shared" si="114"/>
        <v>869</v>
      </c>
    </row>
    <row r="1105" spans="1:28" customFormat="1" ht="15" customHeight="1" x14ac:dyDescent="0.3">
      <c r="A1105" s="116"/>
      <c r="B1105" s="12" t="s">
        <v>4386</v>
      </c>
      <c r="C1105" s="12" t="s">
        <v>5485</v>
      </c>
      <c r="D1105" s="5" t="s">
        <v>8169</v>
      </c>
      <c r="E1105" s="50">
        <v>103401</v>
      </c>
      <c r="F1105" s="50"/>
      <c r="G1105" s="51">
        <v>5905490004741</v>
      </c>
      <c r="H1105" s="51"/>
      <c r="I1105" s="11" t="s">
        <v>1610</v>
      </c>
      <c r="J1105" s="6" t="s">
        <v>2988</v>
      </c>
      <c r="K1105" s="12" t="s">
        <v>193</v>
      </c>
      <c r="L1105" s="7" t="s">
        <v>2764</v>
      </c>
      <c r="M1105" s="7" t="s">
        <v>2984</v>
      </c>
      <c r="N1105" s="17">
        <v>869</v>
      </c>
      <c r="O1105" s="17">
        <v>344</v>
      </c>
      <c r="P1105" s="17">
        <v>344</v>
      </c>
      <c r="Q1105" s="17">
        <v>344</v>
      </c>
      <c r="R1105" s="17"/>
      <c r="S1105" s="17"/>
      <c r="T1105" s="17" t="str">
        <f t="shared" si="115"/>
        <v>344</v>
      </c>
      <c r="U1105" s="15"/>
      <c r="V1105" s="29"/>
      <c r="W1105" s="17">
        <f t="shared" si="116"/>
        <v>354.32</v>
      </c>
      <c r="X1105" s="62">
        <v>0.3</v>
      </c>
      <c r="Y1105" s="17">
        <f t="shared" si="112"/>
        <v>506.17142857142858</v>
      </c>
      <c r="Z1105" s="21">
        <f t="shared" si="117"/>
        <v>506</v>
      </c>
      <c r="AA1105" s="17">
        <f t="shared" si="113"/>
        <v>506</v>
      </c>
      <c r="AB1105" s="17">
        <f t="shared" si="114"/>
        <v>869</v>
      </c>
    </row>
    <row r="1106" spans="1:28" customFormat="1" ht="15" customHeight="1" x14ac:dyDescent="0.3">
      <c r="A1106" s="116"/>
      <c r="B1106" s="12" t="s">
        <v>4387</v>
      </c>
      <c r="C1106" s="12" t="s">
        <v>5486</v>
      </c>
      <c r="D1106" s="5" t="s">
        <v>8169</v>
      </c>
      <c r="E1106" s="50">
        <v>103402</v>
      </c>
      <c r="F1106" s="50"/>
      <c r="G1106" s="51">
        <v>5905490004758</v>
      </c>
      <c r="H1106" s="51"/>
      <c r="I1106" s="11" t="s">
        <v>1611</v>
      </c>
      <c r="J1106" s="6" t="s">
        <v>2988</v>
      </c>
      <c r="K1106" s="12" t="s">
        <v>193</v>
      </c>
      <c r="L1106" s="7" t="s">
        <v>2765</v>
      </c>
      <c r="M1106" s="7" t="s">
        <v>2984</v>
      </c>
      <c r="N1106" s="17">
        <v>869</v>
      </c>
      <c r="O1106" s="17">
        <v>344</v>
      </c>
      <c r="P1106" s="17">
        <v>344</v>
      </c>
      <c r="Q1106" s="17">
        <v>344</v>
      </c>
      <c r="R1106" s="17"/>
      <c r="S1106" s="17"/>
      <c r="T1106" s="17" t="str">
        <f t="shared" si="115"/>
        <v>344</v>
      </c>
      <c r="U1106" s="15"/>
      <c r="V1106" s="29"/>
      <c r="W1106" s="17">
        <f t="shared" si="116"/>
        <v>354.32</v>
      </c>
      <c r="X1106" s="62">
        <v>0.3</v>
      </c>
      <c r="Y1106" s="17">
        <f t="shared" si="112"/>
        <v>506.17142857142858</v>
      </c>
      <c r="Z1106" s="21">
        <f t="shared" si="117"/>
        <v>506</v>
      </c>
      <c r="AA1106" s="17">
        <f t="shared" si="113"/>
        <v>506</v>
      </c>
      <c r="AB1106" s="17">
        <f t="shared" si="114"/>
        <v>869</v>
      </c>
    </row>
    <row r="1107" spans="1:28" customFormat="1" ht="15" customHeight="1" x14ac:dyDescent="0.3">
      <c r="A1107" s="116"/>
      <c r="B1107" s="12" t="s">
        <v>4388</v>
      </c>
      <c r="C1107" s="12" t="s">
        <v>5487</v>
      </c>
      <c r="D1107" s="5" t="s">
        <v>8169</v>
      </c>
      <c r="E1107" s="50">
        <v>103403</v>
      </c>
      <c r="F1107" s="50"/>
      <c r="G1107" s="51">
        <v>5905490004765</v>
      </c>
      <c r="H1107" s="51"/>
      <c r="I1107" s="11" t="s">
        <v>1612</v>
      </c>
      <c r="J1107" s="6" t="s">
        <v>2988</v>
      </c>
      <c r="K1107" s="12" t="s">
        <v>193</v>
      </c>
      <c r="L1107" s="7" t="s">
        <v>2766</v>
      </c>
      <c r="M1107" s="7" t="s">
        <v>2984</v>
      </c>
      <c r="N1107" s="17">
        <v>869</v>
      </c>
      <c r="O1107" s="17">
        <v>344</v>
      </c>
      <c r="P1107" s="17">
        <v>344</v>
      </c>
      <c r="Q1107" s="17">
        <v>344</v>
      </c>
      <c r="R1107" s="17"/>
      <c r="S1107" s="17"/>
      <c r="T1107" s="17" t="str">
        <f t="shared" si="115"/>
        <v>344</v>
      </c>
      <c r="U1107" s="15"/>
      <c r="V1107" s="29"/>
      <c r="W1107" s="17">
        <f t="shared" si="116"/>
        <v>354.32</v>
      </c>
      <c r="X1107" s="62">
        <v>0.3</v>
      </c>
      <c r="Y1107" s="17">
        <f t="shared" si="112"/>
        <v>506.17142857142858</v>
      </c>
      <c r="Z1107" s="21">
        <f t="shared" si="117"/>
        <v>506</v>
      </c>
      <c r="AA1107" s="17">
        <f t="shared" si="113"/>
        <v>506</v>
      </c>
      <c r="AB1107" s="17">
        <f t="shared" si="114"/>
        <v>869</v>
      </c>
    </row>
    <row r="1108" spans="1:28" customFormat="1" ht="15" customHeight="1" x14ac:dyDescent="0.3">
      <c r="A1108" s="116"/>
      <c r="B1108" s="12" t="s">
        <v>4389</v>
      </c>
      <c r="C1108" s="12" t="s">
        <v>5488</v>
      </c>
      <c r="D1108" s="5" t="s">
        <v>8169</v>
      </c>
      <c r="E1108" s="50">
        <v>103404</v>
      </c>
      <c r="F1108" s="50"/>
      <c r="G1108" s="51">
        <v>5905490004772</v>
      </c>
      <c r="H1108" s="51"/>
      <c r="I1108" s="11" t="s">
        <v>1613</v>
      </c>
      <c r="J1108" s="6" t="s">
        <v>2988</v>
      </c>
      <c r="K1108" s="12" t="s">
        <v>193</v>
      </c>
      <c r="L1108" s="7" t="s">
        <v>2767</v>
      </c>
      <c r="M1108" s="7" t="s">
        <v>2984</v>
      </c>
      <c r="N1108" s="17">
        <v>869</v>
      </c>
      <c r="O1108" s="17">
        <v>344</v>
      </c>
      <c r="P1108" s="17">
        <v>344</v>
      </c>
      <c r="Q1108" s="17">
        <v>344</v>
      </c>
      <c r="R1108" s="17"/>
      <c r="S1108" s="17"/>
      <c r="T1108" s="17" t="str">
        <f t="shared" si="115"/>
        <v>344</v>
      </c>
      <c r="U1108" s="15"/>
      <c r="V1108" s="29"/>
      <c r="W1108" s="17">
        <f t="shared" si="116"/>
        <v>354.32</v>
      </c>
      <c r="X1108" s="62">
        <v>0.3</v>
      </c>
      <c r="Y1108" s="17">
        <f t="shared" si="112"/>
        <v>506.17142857142858</v>
      </c>
      <c r="Z1108" s="21">
        <f t="shared" si="117"/>
        <v>506</v>
      </c>
      <c r="AA1108" s="17">
        <f t="shared" si="113"/>
        <v>506</v>
      </c>
      <c r="AB1108" s="17">
        <f t="shared" si="114"/>
        <v>869</v>
      </c>
    </row>
    <row r="1109" spans="1:28" customFormat="1" ht="15" customHeight="1" x14ac:dyDescent="0.3">
      <c r="A1109" s="116"/>
      <c r="B1109" s="12" t="s">
        <v>4390</v>
      </c>
      <c r="C1109" s="12" t="s">
        <v>5489</v>
      </c>
      <c r="D1109" s="5" t="s">
        <v>8169</v>
      </c>
      <c r="E1109" s="50">
        <v>103405</v>
      </c>
      <c r="F1109" s="50"/>
      <c r="G1109" s="51">
        <v>5905490004789</v>
      </c>
      <c r="H1109" s="51"/>
      <c r="I1109" s="11" t="s">
        <v>1614</v>
      </c>
      <c r="J1109" s="6" t="s">
        <v>2988</v>
      </c>
      <c r="K1109" s="12" t="s">
        <v>193</v>
      </c>
      <c r="L1109" s="7" t="s">
        <v>2768</v>
      </c>
      <c r="M1109" s="7" t="s">
        <v>2984</v>
      </c>
      <c r="N1109" s="17">
        <v>869</v>
      </c>
      <c r="O1109" s="17">
        <v>344</v>
      </c>
      <c r="P1109" s="17">
        <v>344</v>
      </c>
      <c r="Q1109" s="17">
        <v>344</v>
      </c>
      <c r="R1109" s="17"/>
      <c r="S1109" s="17"/>
      <c r="T1109" s="17" t="str">
        <f t="shared" si="115"/>
        <v>344</v>
      </c>
      <c r="U1109" s="15"/>
      <c r="V1109" s="29"/>
      <c r="W1109" s="17">
        <f t="shared" si="116"/>
        <v>354.32</v>
      </c>
      <c r="X1109" s="62">
        <v>0.3</v>
      </c>
      <c r="Y1109" s="17">
        <f t="shared" si="112"/>
        <v>506.17142857142858</v>
      </c>
      <c r="Z1109" s="21">
        <f t="shared" si="117"/>
        <v>506</v>
      </c>
      <c r="AA1109" s="17">
        <f t="shared" si="113"/>
        <v>506</v>
      </c>
      <c r="AB1109" s="17">
        <f t="shared" si="114"/>
        <v>869</v>
      </c>
    </row>
    <row r="1110" spans="1:28" customFormat="1" ht="15" customHeight="1" x14ac:dyDescent="0.3">
      <c r="A1110" s="116"/>
      <c r="B1110" s="12" t="s">
        <v>4391</v>
      </c>
      <c r="C1110" s="12" t="s">
        <v>5490</v>
      </c>
      <c r="D1110" s="5" t="s">
        <v>8169</v>
      </c>
      <c r="E1110" s="50">
        <v>103406</v>
      </c>
      <c r="F1110" s="50"/>
      <c r="G1110" s="51">
        <v>5905490004796</v>
      </c>
      <c r="H1110" s="51"/>
      <c r="I1110" s="11" t="s">
        <v>1615</v>
      </c>
      <c r="J1110" s="6" t="s">
        <v>2988</v>
      </c>
      <c r="K1110" s="12" t="s">
        <v>193</v>
      </c>
      <c r="L1110" s="7" t="s">
        <v>2769</v>
      </c>
      <c r="M1110" s="7" t="s">
        <v>2984</v>
      </c>
      <c r="N1110" s="17">
        <v>869</v>
      </c>
      <c r="O1110" s="17">
        <v>344</v>
      </c>
      <c r="P1110" s="17">
        <v>344</v>
      </c>
      <c r="Q1110" s="17">
        <v>344</v>
      </c>
      <c r="R1110" s="17"/>
      <c r="S1110" s="17"/>
      <c r="T1110" s="17" t="str">
        <f t="shared" si="115"/>
        <v>344</v>
      </c>
      <c r="U1110" s="15"/>
      <c r="V1110" s="29"/>
      <c r="W1110" s="17">
        <f t="shared" si="116"/>
        <v>354.32</v>
      </c>
      <c r="X1110" s="62">
        <v>0.3</v>
      </c>
      <c r="Y1110" s="17">
        <f t="shared" si="112"/>
        <v>506.17142857142858</v>
      </c>
      <c r="Z1110" s="21">
        <f t="shared" si="117"/>
        <v>506</v>
      </c>
      <c r="AA1110" s="17">
        <f t="shared" si="113"/>
        <v>506</v>
      </c>
      <c r="AB1110" s="17">
        <f t="shared" si="114"/>
        <v>869</v>
      </c>
    </row>
    <row r="1111" spans="1:28" customFormat="1" ht="15" customHeight="1" x14ac:dyDescent="0.3">
      <c r="A1111" s="116"/>
      <c r="B1111" s="12" t="s">
        <v>4392</v>
      </c>
      <c r="C1111" s="12" t="s">
        <v>5491</v>
      </c>
      <c r="D1111" s="5" t="s">
        <v>8169</v>
      </c>
      <c r="E1111" s="50">
        <v>103398</v>
      </c>
      <c r="F1111" s="50"/>
      <c r="G1111" s="51">
        <v>5905490004710</v>
      </c>
      <c r="H1111" s="51"/>
      <c r="I1111" s="11" t="s">
        <v>1616</v>
      </c>
      <c r="J1111" s="6" t="s">
        <v>2988</v>
      </c>
      <c r="K1111" s="12" t="s">
        <v>193</v>
      </c>
      <c r="L1111" s="7" t="s">
        <v>2762</v>
      </c>
      <c r="M1111" s="7" t="s">
        <v>2984</v>
      </c>
      <c r="N1111" s="17">
        <v>869</v>
      </c>
      <c r="O1111" s="17">
        <v>344</v>
      </c>
      <c r="P1111" s="17">
        <v>344</v>
      </c>
      <c r="Q1111" s="17">
        <v>344</v>
      </c>
      <c r="R1111" s="17"/>
      <c r="S1111" s="17"/>
      <c r="T1111" s="17" t="str">
        <f t="shared" si="115"/>
        <v>344</v>
      </c>
      <c r="U1111" s="15"/>
      <c r="V1111" s="29"/>
      <c r="W1111" s="17">
        <f t="shared" si="116"/>
        <v>354.32</v>
      </c>
      <c r="X1111" s="62">
        <v>0.3</v>
      </c>
      <c r="Y1111" s="17">
        <f t="shared" si="112"/>
        <v>506.17142857142858</v>
      </c>
      <c r="Z1111" s="21">
        <f t="shared" si="117"/>
        <v>506</v>
      </c>
      <c r="AA1111" s="17">
        <f t="shared" si="113"/>
        <v>506</v>
      </c>
      <c r="AB1111" s="17">
        <f t="shared" si="114"/>
        <v>869</v>
      </c>
    </row>
    <row r="1112" spans="1:28" customFormat="1" ht="15" customHeight="1" x14ac:dyDescent="0.3">
      <c r="A1112" s="116"/>
      <c r="B1112" s="12" t="s">
        <v>4393</v>
      </c>
      <c r="C1112" s="12" t="s">
        <v>5492</v>
      </c>
      <c r="D1112" s="5" t="s">
        <v>8169</v>
      </c>
      <c r="E1112" s="50">
        <v>103383</v>
      </c>
      <c r="F1112" s="50"/>
      <c r="G1112" s="51">
        <v>5905490004567</v>
      </c>
      <c r="H1112" s="51"/>
      <c r="I1112" s="11" t="s">
        <v>1617</v>
      </c>
      <c r="J1112" s="6" t="s">
        <v>2988</v>
      </c>
      <c r="K1112" s="12" t="s">
        <v>193</v>
      </c>
      <c r="L1112" s="7" t="s">
        <v>2763</v>
      </c>
      <c r="M1112" s="7" t="s">
        <v>2984</v>
      </c>
      <c r="N1112" s="17">
        <v>1899</v>
      </c>
      <c r="O1112" s="17">
        <v>897</v>
      </c>
      <c r="P1112" s="17">
        <v>897</v>
      </c>
      <c r="Q1112" s="17">
        <v>897</v>
      </c>
      <c r="R1112" s="17"/>
      <c r="S1112" s="17"/>
      <c r="T1112" s="17" t="str">
        <f t="shared" si="115"/>
        <v>897</v>
      </c>
      <c r="U1112" s="15"/>
      <c r="V1112" s="29"/>
      <c r="W1112" s="17">
        <f t="shared" si="116"/>
        <v>923.91</v>
      </c>
      <c r="X1112" s="62">
        <v>0.3</v>
      </c>
      <c r="Y1112" s="17">
        <f t="shared" si="112"/>
        <v>1319.8714285714286</v>
      </c>
      <c r="Z1112" s="21">
        <f t="shared" si="117"/>
        <v>1320</v>
      </c>
      <c r="AA1112" s="17">
        <f t="shared" si="113"/>
        <v>1320</v>
      </c>
      <c r="AB1112" s="17">
        <f t="shared" si="114"/>
        <v>1899</v>
      </c>
    </row>
    <row r="1113" spans="1:28" customFormat="1" ht="15" customHeight="1" x14ac:dyDescent="0.3">
      <c r="A1113" s="116"/>
      <c r="B1113" s="12" t="s">
        <v>4394</v>
      </c>
      <c r="C1113" s="12" t="s">
        <v>5493</v>
      </c>
      <c r="D1113" s="5" t="s">
        <v>8169</v>
      </c>
      <c r="E1113" s="50">
        <v>103387</v>
      </c>
      <c r="F1113" s="50"/>
      <c r="G1113" s="51">
        <v>5905490004604</v>
      </c>
      <c r="H1113" s="51"/>
      <c r="I1113" s="11" t="s">
        <v>1618</v>
      </c>
      <c r="J1113" s="6" t="s">
        <v>2988</v>
      </c>
      <c r="K1113" s="12" t="s">
        <v>193</v>
      </c>
      <c r="L1113" s="7" t="s">
        <v>2764</v>
      </c>
      <c r="M1113" s="7" t="s">
        <v>2984</v>
      </c>
      <c r="N1113" s="17">
        <v>1899</v>
      </c>
      <c r="O1113" s="17">
        <v>897</v>
      </c>
      <c r="P1113" s="17">
        <v>897</v>
      </c>
      <c r="Q1113" s="17">
        <v>897</v>
      </c>
      <c r="R1113" s="17"/>
      <c r="S1113" s="17"/>
      <c r="T1113" s="17" t="str">
        <f t="shared" si="115"/>
        <v>897</v>
      </c>
      <c r="U1113" s="15"/>
      <c r="V1113" s="29"/>
      <c r="W1113" s="17">
        <f t="shared" si="116"/>
        <v>923.91</v>
      </c>
      <c r="X1113" s="62">
        <v>0.3</v>
      </c>
      <c r="Y1113" s="17">
        <f t="shared" si="112"/>
        <v>1319.8714285714286</v>
      </c>
      <c r="Z1113" s="21">
        <f t="shared" si="117"/>
        <v>1320</v>
      </c>
      <c r="AA1113" s="17">
        <f t="shared" si="113"/>
        <v>1320</v>
      </c>
      <c r="AB1113" s="17">
        <f t="shared" si="114"/>
        <v>1899</v>
      </c>
    </row>
    <row r="1114" spans="1:28" customFormat="1" ht="15" customHeight="1" x14ac:dyDescent="0.3">
      <c r="A1114" s="116"/>
      <c r="B1114" s="12" t="s">
        <v>4395</v>
      </c>
      <c r="C1114" s="12" t="s">
        <v>5494</v>
      </c>
      <c r="D1114" s="5" t="s">
        <v>8169</v>
      </c>
      <c r="E1114" s="50">
        <v>103389</v>
      </c>
      <c r="F1114" s="50"/>
      <c r="G1114" s="51">
        <v>5905490004628</v>
      </c>
      <c r="H1114" s="51"/>
      <c r="I1114" s="11" t="s">
        <v>1619</v>
      </c>
      <c r="J1114" s="6" t="s">
        <v>2988</v>
      </c>
      <c r="K1114" s="12" t="s">
        <v>193</v>
      </c>
      <c r="L1114" s="7" t="s">
        <v>2765</v>
      </c>
      <c r="M1114" s="7" t="s">
        <v>2984</v>
      </c>
      <c r="N1114" s="17">
        <v>1899</v>
      </c>
      <c r="O1114" s="17">
        <v>897</v>
      </c>
      <c r="P1114" s="17">
        <v>897</v>
      </c>
      <c r="Q1114" s="17">
        <v>897</v>
      </c>
      <c r="R1114" s="17"/>
      <c r="S1114" s="17"/>
      <c r="T1114" s="17" t="str">
        <f t="shared" si="115"/>
        <v>897</v>
      </c>
      <c r="U1114" s="15"/>
      <c r="V1114" s="29"/>
      <c r="W1114" s="17">
        <f t="shared" si="116"/>
        <v>923.91</v>
      </c>
      <c r="X1114" s="62">
        <v>0.3</v>
      </c>
      <c r="Y1114" s="17">
        <f t="shared" si="112"/>
        <v>1319.8714285714286</v>
      </c>
      <c r="Z1114" s="21">
        <f t="shared" si="117"/>
        <v>1320</v>
      </c>
      <c r="AA1114" s="17">
        <f t="shared" si="113"/>
        <v>1320</v>
      </c>
      <c r="AB1114" s="17">
        <f t="shared" si="114"/>
        <v>1899</v>
      </c>
    </row>
    <row r="1115" spans="1:28" customFormat="1" ht="15" customHeight="1" x14ac:dyDescent="0.3">
      <c r="A1115" s="116"/>
      <c r="B1115" s="12" t="s">
        <v>4396</v>
      </c>
      <c r="C1115" s="12" t="s">
        <v>5495</v>
      </c>
      <c r="D1115" s="5" t="s">
        <v>8169</v>
      </c>
      <c r="E1115" s="50">
        <v>103391</v>
      </c>
      <c r="F1115" s="50"/>
      <c r="G1115" s="51">
        <v>5905490004642</v>
      </c>
      <c r="H1115" s="51"/>
      <c r="I1115" s="11" t="s">
        <v>1620</v>
      </c>
      <c r="J1115" s="6" t="s">
        <v>2988</v>
      </c>
      <c r="K1115" s="12" t="s">
        <v>193</v>
      </c>
      <c r="L1115" s="7" t="s">
        <v>2766</v>
      </c>
      <c r="M1115" s="7" t="s">
        <v>2984</v>
      </c>
      <c r="N1115" s="17">
        <v>1899</v>
      </c>
      <c r="O1115" s="17">
        <v>897</v>
      </c>
      <c r="P1115" s="17">
        <v>897</v>
      </c>
      <c r="Q1115" s="17">
        <v>897</v>
      </c>
      <c r="R1115" s="17"/>
      <c r="S1115" s="17"/>
      <c r="T1115" s="17" t="str">
        <f t="shared" si="115"/>
        <v>897</v>
      </c>
      <c r="U1115" s="15"/>
      <c r="V1115" s="29"/>
      <c r="W1115" s="17">
        <f t="shared" si="116"/>
        <v>923.91</v>
      </c>
      <c r="X1115" s="62">
        <v>0.3</v>
      </c>
      <c r="Y1115" s="17">
        <f t="shared" si="112"/>
        <v>1319.8714285714286</v>
      </c>
      <c r="Z1115" s="21">
        <f t="shared" si="117"/>
        <v>1320</v>
      </c>
      <c r="AA1115" s="17">
        <f t="shared" si="113"/>
        <v>1320</v>
      </c>
      <c r="AB1115" s="17">
        <f t="shared" si="114"/>
        <v>1899</v>
      </c>
    </row>
    <row r="1116" spans="1:28" customFormat="1" ht="15" customHeight="1" x14ac:dyDescent="0.3">
      <c r="A1116" s="116"/>
      <c r="B1116" s="12" t="s">
        <v>4397</v>
      </c>
      <c r="C1116" s="12" t="s">
        <v>5496</v>
      </c>
      <c r="D1116" s="5" t="s">
        <v>8169</v>
      </c>
      <c r="E1116" s="50">
        <v>103395</v>
      </c>
      <c r="F1116" s="50"/>
      <c r="G1116" s="51">
        <v>5905490004680</v>
      </c>
      <c r="H1116" s="51"/>
      <c r="I1116" s="11" t="s">
        <v>1621</v>
      </c>
      <c r="J1116" s="6" t="s">
        <v>2988</v>
      </c>
      <c r="K1116" s="12" t="s">
        <v>193</v>
      </c>
      <c r="L1116" s="7" t="s">
        <v>2768</v>
      </c>
      <c r="M1116" s="7" t="s">
        <v>2984</v>
      </c>
      <c r="N1116" s="17">
        <v>1899</v>
      </c>
      <c r="O1116" s="17">
        <v>897</v>
      </c>
      <c r="P1116" s="17">
        <v>897</v>
      </c>
      <c r="Q1116" s="17">
        <v>897</v>
      </c>
      <c r="R1116" s="17"/>
      <c r="S1116" s="17"/>
      <c r="T1116" s="17" t="str">
        <f t="shared" si="115"/>
        <v>897</v>
      </c>
      <c r="U1116" s="15"/>
      <c r="V1116" s="29"/>
      <c r="W1116" s="17">
        <f t="shared" si="116"/>
        <v>923.91</v>
      </c>
      <c r="X1116" s="62">
        <v>0.3</v>
      </c>
      <c r="Y1116" s="17">
        <f t="shared" si="112"/>
        <v>1319.8714285714286</v>
      </c>
      <c r="Z1116" s="21">
        <f t="shared" si="117"/>
        <v>1320</v>
      </c>
      <c r="AA1116" s="17">
        <f t="shared" si="113"/>
        <v>1320</v>
      </c>
      <c r="AB1116" s="17">
        <f t="shared" si="114"/>
        <v>1899</v>
      </c>
    </row>
    <row r="1117" spans="1:28" customFormat="1" ht="15" customHeight="1" x14ac:dyDescent="0.3">
      <c r="A1117" s="116"/>
      <c r="B1117" s="12" t="s">
        <v>4398</v>
      </c>
      <c r="C1117" s="12" t="s">
        <v>5497</v>
      </c>
      <c r="D1117" s="5" t="s">
        <v>8169</v>
      </c>
      <c r="E1117" s="50">
        <v>103397</v>
      </c>
      <c r="F1117" s="50"/>
      <c r="G1117" s="51">
        <v>5905490004703</v>
      </c>
      <c r="H1117" s="51"/>
      <c r="I1117" s="11" t="s">
        <v>1622</v>
      </c>
      <c r="J1117" s="6" t="s">
        <v>2988</v>
      </c>
      <c r="K1117" s="12" t="s">
        <v>193</v>
      </c>
      <c r="L1117" s="7" t="s">
        <v>2769</v>
      </c>
      <c r="M1117" s="7" t="s">
        <v>2984</v>
      </c>
      <c r="N1117" s="17">
        <v>1899</v>
      </c>
      <c r="O1117" s="17">
        <v>897</v>
      </c>
      <c r="P1117" s="17">
        <v>897</v>
      </c>
      <c r="Q1117" s="17">
        <v>897</v>
      </c>
      <c r="R1117" s="17"/>
      <c r="S1117" s="17"/>
      <c r="T1117" s="17" t="str">
        <f t="shared" si="115"/>
        <v>897</v>
      </c>
      <c r="U1117" s="15"/>
      <c r="V1117" s="29"/>
      <c r="W1117" s="17">
        <f t="shared" si="116"/>
        <v>923.91</v>
      </c>
      <c r="X1117" s="62">
        <v>0.3</v>
      </c>
      <c r="Y1117" s="17">
        <f t="shared" si="112"/>
        <v>1319.8714285714286</v>
      </c>
      <c r="Z1117" s="21">
        <f t="shared" si="117"/>
        <v>1320</v>
      </c>
      <c r="AA1117" s="17">
        <f t="shared" si="113"/>
        <v>1320</v>
      </c>
      <c r="AB1117" s="17">
        <f t="shared" si="114"/>
        <v>1899</v>
      </c>
    </row>
    <row r="1118" spans="1:28" customFormat="1" ht="15" customHeight="1" x14ac:dyDescent="0.3">
      <c r="A1118" s="116"/>
      <c r="B1118" s="12" t="s">
        <v>4399</v>
      </c>
      <c r="C1118" s="12" t="s">
        <v>5498</v>
      </c>
      <c r="D1118" s="5" t="s">
        <v>8169</v>
      </c>
      <c r="E1118" s="50">
        <v>103380</v>
      </c>
      <c r="F1118" s="50"/>
      <c r="G1118" s="51">
        <v>5905490004536</v>
      </c>
      <c r="H1118" s="51"/>
      <c r="I1118" s="11" t="s">
        <v>1623</v>
      </c>
      <c r="J1118" s="6" t="s">
        <v>2988</v>
      </c>
      <c r="K1118" s="12" t="s">
        <v>193</v>
      </c>
      <c r="L1118" s="7" t="s">
        <v>2762</v>
      </c>
      <c r="M1118" s="7" t="s">
        <v>2984</v>
      </c>
      <c r="N1118" s="17">
        <v>1899</v>
      </c>
      <c r="O1118" s="17">
        <v>897</v>
      </c>
      <c r="P1118" s="17">
        <v>897</v>
      </c>
      <c r="Q1118" s="17">
        <v>897</v>
      </c>
      <c r="R1118" s="17"/>
      <c r="S1118" s="17"/>
      <c r="T1118" s="17" t="str">
        <f t="shared" si="115"/>
        <v>897</v>
      </c>
      <c r="U1118" s="15"/>
      <c r="V1118" s="29"/>
      <c r="W1118" s="17">
        <f t="shared" si="116"/>
        <v>923.91</v>
      </c>
      <c r="X1118" s="62">
        <v>0.3</v>
      </c>
      <c r="Y1118" s="17">
        <f t="shared" si="112"/>
        <v>1319.8714285714286</v>
      </c>
      <c r="Z1118" s="21">
        <f t="shared" si="117"/>
        <v>1320</v>
      </c>
      <c r="AA1118" s="17">
        <f t="shared" si="113"/>
        <v>1320</v>
      </c>
      <c r="AB1118" s="17">
        <f t="shared" si="114"/>
        <v>1899</v>
      </c>
    </row>
    <row r="1119" spans="1:28" customFormat="1" ht="15" customHeight="1" x14ac:dyDescent="0.3">
      <c r="A1119" s="116"/>
      <c r="B1119" s="12" t="s">
        <v>4400</v>
      </c>
      <c r="C1119" s="12" t="s">
        <v>5499</v>
      </c>
      <c r="D1119" s="5" t="s">
        <v>8169</v>
      </c>
      <c r="E1119" s="50">
        <v>103382</v>
      </c>
      <c r="F1119" s="50"/>
      <c r="G1119" s="51">
        <v>5905490004550</v>
      </c>
      <c r="H1119" s="51"/>
      <c r="I1119" s="11" t="s">
        <v>1624</v>
      </c>
      <c r="J1119" s="6" t="s">
        <v>2988</v>
      </c>
      <c r="K1119" s="12" t="s">
        <v>193</v>
      </c>
      <c r="L1119" s="7" t="s">
        <v>2763</v>
      </c>
      <c r="M1119" s="7" t="s">
        <v>2984</v>
      </c>
      <c r="N1119" s="17">
        <v>1899</v>
      </c>
      <c r="O1119" s="17">
        <v>897</v>
      </c>
      <c r="P1119" s="17">
        <v>897</v>
      </c>
      <c r="Q1119" s="17">
        <v>897</v>
      </c>
      <c r="R1119" s="17"/>
      <c r="S1119" s="17"/>
      <c r="T1119" s="17" t="str">
        <f t="shared" si="115"/>
        <v>897</v>
      </c>
      <c r="U1119" s="15"/>
      <c r="V1119" s="29"/>
      <c r="W1119" s="17">
        <f t="shared" si="116"/>
        <v>923.91</v>
      </c>
      <c r="X1119" s="62">
        <v>0.3</v>
      </c>
      <c r="Y1119" s="17">
        <f t="shared" si="112"/>
        <v>1319.8714285714286</v>
      </c>
      <c r="Z1119" s="21">
        <f t="shared" si="117"/>
        <v>1320</v>
      </c>
      <c r="AA1119" s="17">
        <f t="shared" si="113"/>
        <v>1320</v>
      </c>
      <c r="AB1119" s="17">
        <f t="shared" si="114"/>
        <v>1899</v>
      </c>
    </row>
    <row r="1120" spans="1:28" customFormat="1" ht="15" customHeight="1" x14ac:dyDescent="0.3">
      <c r="A1120" s="116"/>
      <c r="B1120" s="12" t="s">
        <v>4401</v>
      </c>
      <c r="C1120" s="12" t="s">
        <v>5500</v>
      </c>
      <c r="D1120" s="5" t="s">
        <v>8169</v>
      </c>
      <c r="E1120" s="50">
        <v>103386</v>
      </c>
      <c r="F1120" s="50"/>
      <c r="G1120" s="51">
        <v>5905490004598</v>
      </c>
      <c r="H1120" s="51"/>
      <c r="I1120" s="11" t="s">
        <v>1625</v>
      </c>
      <c r="J1120" s="6" t="s">
        <v>2988</v>
      </c>
      <c r="K1120" s="12" t="s">
        <v>193</v>
      </c>
      <c r="L1120" s="7" t="s">
        <v>2764</v>
      </c>
      <c r="M1120" s="7" t="s">
        <v>2984</v>
      </c>
      <c r="N1120" s="17">
        <v>1899</v>
      </c>
      <c r="O1120" s="17">
        <v>897</v>
      </c>
      <c r="P1120" s="17">
        <v>897</v>
      </c>
      <c r="Q1120" s="17">
        <v>897</v>
      </c>
      <c r="R1120" s="17"/>
      <c r="S1120" s="17"/>
      <c r="T1120" s="17" t="str">
        <f t="shared" si="115"/>
        <v>897</v>
      </c>
      <c r="U1120" s="15"/>
      <c r="V1120" s="29"/>
      <c r="W1120" s="17">
        <f t="shared" si="116"/>
        <v>923.91</v>
      </c>
      <c r="X1120" s="62">
        <v>0.3</v>
      </c>
      <c r="Y1120" s="17">
        <f t="shared" si="112"/>
        <v>1319.8714285714286</v>
      </c>
      <c r="Z1120" s="21">
        <f t="shared" si="117"/>
        <v>1320</v>
      </c>
      <c r="AA1120" s="17">
        <f t="shared" si="113"/>
        <v>1320</v>
      </c>
      <c r="AB1120" s="17">
        <f t="shared" si="114"/>
        <v>1899</v>
      </c>
    </row>
    <row r="1121" spans="1:28" customFormat="1" ht="15" customHeight="1" x14ac:dyDescent="0.3">
      <c r="A1121" s="116"/>
      <c r="B1121" s="12" t="s">
        <v>4402</v>
      </c>
      <c r="C1121" s="12" t="s">
        <v>5501</v>
      </c>
      <c r="D1121" s="5" t="s">
        <v>8169</v>
      </c>
      <c r="E1121" s="50">
        <v>103388</v>
      </c>
      <c r="F1121" s="50"/>
      <c r="G1121" s="51">
        <v>5905490004611</v>
      </c>
      <c r="H1121" s="51"/>
      <c r="I1121" s="11" t="s">
        <v>1626</v>
      </c>
      <c r="J1121" s="6" t="s">
        <v>2988</v>
      </c>
      <c r="K1121" s="12" t="s">
        <v>193</v>
      </c>
      <c r="L1121" s="7" t="s">
        <v>2765</v>
      </c>
      <c r="M1121" s="7" t="s">
        <v>2984</v>
      </c>
      <c r="N1121" s="17">
        <v>1899</v>
      </c>
      <c r="O1121" s="17">
        <v>897</v>
      </c>
      <c r="P1121" s="17">
        <v>897</v>
      </c>
      <c r="Q1121" s="17">
        <v>897</v>
      </c>
      <c r="R1121" s="17"/>
      <c r="S1121" s="17"/>
      <c r="T1121" s="17" t="str">
        <f t="shared" si="115"/>
        <v>897</v>
      </c>
      <c r="U1121" s="15"/>
      <c r="V1121" s="29"/>
      <c r="W1121" s="17">
        <f t="shared" si="116"/>
        <v>923.91</v>
      </c>
      <c r="X1121" s="62">
        <v>0.3</v>
      </c>
      <c r="Y1121" s="17">
        <f t="shared" si="112"/>
        <v>1319.8714285714286</v>
      </c>
      <c r="Z1121" s="21">
        <f t="shared" si="117"/>
        <v>1320</v>
      </c>
      <c r="AA1121" s="17">
        <f t="shared" si="113"/>
        <v>1320</v>
      </c>
      <c r="AB1121" s="17">
        <f t="shared" si="114"/>
        <v>1899</v>
      </c>
    </row>
    <row r="1122" spans="1:28" customFormat="1" ht="15" customHeight="1" x14ac:dyDescent="0.3">
      <c r="A1122" s="116"/>
      <c r="B1122" s="12" t="s">
        <v>4403</v>
      </c>
      <c r="C1122" s="12" t="s">
        <v>5502</v>
      </c>
      <c r="D1122" s="5" t="s">
        <v>8169</v>
      </c>
      <c r="E1122" s="50">
        <v>103390</v>
      </c>
      <c r="F1122" s="50"/>
      <c r="G1122" s="51">
        <v>5905490004635</v>
      </c>
      <c r="H1122" s="51"/>
      <c r="I1122" s="11" t="s">
        <v>1627</v>
      </c>
      <c r="J1122" s="6" t="s">
        <v>2988</v>
      </c>
      <c r="K1122" s="12" t="s">
        <v>193</v>
      </c>
      <c r="L1122" s="7" t="s">
        <v>2766</v>
      </c>
      <c r="M1122" s="7" t="s">
        <v>2984</v>
      </c>
      <c r="N1122" s="17">
        <v>1899</v>
      </c>
      <c r="O1122" s="17">
        <v>897</v>
      </c>
      <c r="P1122" s="17">
        <v>897</v>
      </c>
      <c r="Q1122" s="17">
        <v>897</v>
      </c>
      <c r="R1122" s="17"/>
      <c r="S1122" s="17"/>
      <c r="T1122" s="17" t="str">
        <f t="shared" si="115"/>
        <v>897</v>
      </c>
      <c r="U1122" s="15"/>
      <c r="V1122" s="29"/>
      <c r="W1122" s="17">
        <f t="shared" si="116"/>
        <v>923.91</v>
      </c>
      <c r="X1122" s="62">
        <v>0.3</v>
      </c>
      <c r="Y1122" s="17">
        <f t="shared" si="112"/>
        <v>1319.8714285714286</v>
      </c>
      <c r="Z1122" s="21">
        <f t="shared" si="117"/>
        <v>1320</v>
      </c>
      <c r="AA1122" s="17">
        <f t="shared" si="113"/>
        <v>1320</v>
      </c>
      <c r="AB1122" s="17">
        <f t="shared" si="114"/>
        <v>1899</v>
      </c>
    </row>
    <row r="1123" spans="1:28" customFormat="1" ht="15" customHeight="1" x14ac:dyDescent="0.3">
      <c r="A1123" s="116"/>
      <c r="B1123" s="12" t="s">
        <v>4404</v>
      </c>
      <c r="C1123" s="12" t="s">
        <v>5503</v>
      </c>
      <c r="D1123" s="5" t="s">
        <v>8169</v>
      </c>
      <c r="E1123" s="50">
        <v>103392</v>
      </c>
      <c r="F1123" s="50"/>
      <c r="G1123" s="51">
        <v>5905490004659</v>
      </c>
      <c r="H1123" s="51"/>
      <c r="I1123" s="11" t="s">
        <v>1628</v>
      </c>
      <c r="J1123" s="6" t="s">
        <v>2988</v>
      </c>
      <c r="K1123" s="12" t="s">
        <v>193</v>
      </c>
      <c r="L1123" s="7" t="s">
        <v>2767</v>
      </c>
      <c r="M1123" s="7" t="s">
        <v>2984</v>
      </c>
      <c r="N1123" s="17">
        <v>1899</v>
      </c>
      <c r="O1123" s="17">
        <v>897</v>
      </c>
      <c r="P1123" s="17">
        <v>897</v>
      </c>
      <c r="Q1123" s="17">
        <v>897</v>
      </c>
      <c r="R1123" s="17"/>
      <c r="S1123" s="17"/>
      <c r="T1123" s="17" t="str">
        <f t="shared" si="115"/>
        <v>897</v>
      </c>
      <c r="U1123" s="15"/>
      <c r="V1123" s="29"/>
      <c r="W1123" s="17">
        <f t="shared" si="116"/>
        <v>923.91</v>
      </c>
      <c r="X1123" s="62">
        <v>0.3</v>
      </c>
      <c r="Y1123" s="17">
        <f t="shared" si="112"/>
        <v>1319.8714285714286</v>
      </c>
      <c r="Z1123" s="21">
        <f t="shared" si="117"/>
        <v>1320</v>
      </c>
      <c r="AA1123" s="17">
        <f t="shared" si="113"/>
        <v>1320</v>
      </c>
      <c r="AB1123" s="17">
        <f t="shared" si="114"/>
        <v>1899</v>
      </c>
    </row>
    <row r="1124" spans="1:28" customFormat="1" ht="15" customHeight="1" x14ac:dyDescent="0.3">
      <c r="A1124" s="116"/>
      <c r="B1124" s="12" t="s">
        <v>4405</v>
      </c>
      <c r="C1124" s="12" t="s">
        <v>5504</v>
      </c>
      <c r="D1124" s="5" t="s">
        <v>8169</v>
      </c>
      <c r="E1124" s="50">
        <v>103394</v>
      </c>
      <c r="F1124" s="50"/>
      <c r="G1124" s="51">
        <v>5905490004673</v>
      </c>
      <c r="H1124" s="51"/>
      <c r="I1124" s="11" t="s">
        <v>1629</v>
      </c>
      <c r="J1124" s="6" t="s">
        <v>2988</v>
      </c>
      <c r="K1124" s="12" t="s">
        <v>193</v>
      </c>
      <c r="L1124" s="7" t="s">
        <v>2768</v>
      </c>
      <c r="M1124" s="7" t="s">
        <v>2984</v>
      </c>
      <c r="N1124" s="17">
        <v>1899</v>
      </c>
      <c r="O1124" s="17">
        <v>897</v>
      </c>
      <c r="P1124" s="17">
        <v>897</v>
      </c>
      <c r="Q1124" s="17">
        <v>897</v>
      </c>
      <c r="R1124" s="17"/>
      <c r="S1124" s="17"/>
      <c r="T1124" s="17" t="str">
        <f t="shared" si="115"/>
        <v>897</v>
      </c>
      <c r="U1124" s="15"/>
      <c r="V1124" s="29"/>
      <c r="W1124" s="17">
        <f t="shared" si="116"/>
        <v>923.91</v>
      </c>
      <c r="X1124" s="62">
        <v>0.3</v>
      </c>
      <c r="Y1124" s="17">
        <f t="shared" si="112"/>
        <v>1319.8714285714286</v>
      </c>
      <c r="Z1124" s="21">
        <f t="shared" si="117"/>
        <v>1320</v>
      </c>
      <c r="AA1124" s="17">
        <f t="shared" si="113"/>
        <v>1320</v>
      </c>
      <c r="AB1124" s="17">
        <f t="shared" si="114"/>
        <v>1899</v>
      </c>
    </row>
    <row r="1125" spans="1:28" customFormat="1" ht="15" customHeight="1" x14ac:dyDescent="0.3">
      <c r="A1125" s="116"/>
      <c r="B1125" s="12" t="s">
        <v>4406</v>
      </c>
      <c r="C1125" s="12" t="s">
        <v>5505</v>
      </c>
      <c r="D1125" s="5" t="s">
        <v>8169</v>
      </c>
      <c r="E1125" s="50">
        <v>103396</v>
      </c>
      <c r="F1125" s="50"/>
      <c r="G1125" s="51">
        <v>5905490004697</v>
      </c>
      <c r="H1125" s="51"/>
      <c r="I1125" s="11" t="s">
        <v>1630</v>
      </c>
      <c r="J1125" s="6" t="s">
        <v>2988</v>
      </c>
      <c r="K1125" s="12" t="s">
        <v>193</v>
      </c>
      <c r="L1125" s="7" t="s">
        <v>2769</v>
      </c>
      <c r="M1125" s="7" t="s">
        <v>2984</v>
      </c>
      <c r="N1125" s="17">
        <v>1899</v>
      </c>
      <c r="O1125" s="17">
        <v>897</v>
      </c>
      <c r="P1125" s="17">
        <v>897</v>
      </c>
      <c r="Q1125" s="17">
        <v>897</v>
      </c>
      <c r="R1125" s="17"/>
      <c r="S1125" s="17"/>
      <c r="T1125" s="17" t="str">
        <f t="shared" si="115"/>
        <v>897</v>
      </c>
      <c r="U1125" s="15"/>
      <c r="V1125" s="29"/>
      <c r="W1125" s="17">
        <f t="shared" si="116"/>
        <v>923.91</v>
      </c>
      <c r="X1125" s="62">
        <v>0.3</v>
      </c>
      <c r="Y1125" s="17">
        <f t="shared" si="112"/>
        <v>1319.8714285714286</v>
      </c>
      <c r="Z1125" s="21">
        <f t="shared" si="117"/>
        <v>1320</v>
      </c>
      <c r="AA1125" s="17">
        <f t="shared" si="113"/>
        <v>1320</v>
      </c>
      <c r="AB1125" s="17">
        <f t="shared" si="114"/>
        <v>1899</v>
      </c>
    </row>
    <row r="1126" spans="1:28" customFormat="1" ht="15" customHeight="1" x14ac:dyDescent="0.3">
      <c r="A1126" s="116"/>
      <c r="B1126" s="12" t="s">
        <v>4407</v>
      </c>
      <c r="C1126" s="12" t="s">
        <v>5506</v>
      </c>
      <c r="D1126" s="5" t="s">
        <v>8169</v>
      </c>
      <c r="E1126" s="50">
        <v>103381</v>
      </c>
      <c r="F1126" s="50"/>
      <c r="G1126" s="51">
        <v>5905490004543</v>
      </c>
      <c r="H1126" s="51"/>
      <c r="I1126" s="11" t="s">
        <v>1631</v>
      </c>
      <c r="J1126" s="6" t="s">
        <v>2988</v>
      </c>
      <c r="K1126" s="12" t="s">
        <v>193</v>
      </c>
      <c r="L1126" s="7" t="s">
        <v>2762</v>
      </c>
      <c r="M1126" s="7" t="s">
        <v>2984</v>
      </c>
      <c r="N1126" s="17">
        <v>1899</v>
      </c>
      <c r="O1126" s="17">
        <v>897</v>
      </c>
      <c r="P1126" s="17">
        <v>897</v>
      </c>
      <c r="Q1126" s="17">
        <v>897</v>
      </c>
      <c r="R1126" s="17"/>
      <c r="S1126" s="17"/>
      <c r="T1126" s="17" t="str">
        <f t="shared" si="115"/>
        <v>897</v>
      </c>
      <c r="U1126" s="15"/>
      <c r="V1126" s="29"/>
      <c r="W1126" s="17">
        <f t="shared" si="116"/>
        <v>923.91</v>
      </c>
      <c r="X1126" s="62">
        <v>0.3</v>
      </c>
      <c r="Y1126" s="17">
        <f t="shared" si="112"/>
        <v>1319.8714285714286</v>
      </c>
      <c r="Z1126" s="21">
        <f t="shared" si="117"/>
        <v>1320</v>
      </c>
      <c r="AA1126" s="17">
        <f t="shared" si="113"/>
        <v>1320</v>
      </c>
      <c r="AB1126" s="17">
        <f t="shared" si="114"/>
        <v>1899</v>
      </c>
    </row>
    <row r="1127" spans="1:28" customFormat="1" ht="15" customHeight="1" x14ac:dyDescent="0.3">
      <c r="A1127" s="116"/>
      <c r="B1127" s="12" t="s">
        <v>4408</v>
      </c>
      <c r="C1127" s="12" t="s">
        <v>5507</v>
      </c>
      <c r="D1127" s="5" t="s">
        <v>8169</v>
      </c>
      <c r="E1127" s="50">
        <v>103393</v>
      </c>
      <c r="F1127" s="50"/>
      <c r="G1127" s="51">
        <v>5905490004666</v>
      </c>
      <c r="H1127" s="51"/>
      <c r="I1127" s="11" t="s">
        <v>1632</v>
      </c>
      <c r="J1127" s="6" t="s">
        <v>2988</v>
      </c>
      <c r="K1127" s="12" t="s">
        <v>193</v>
      </c>
      <c r="L1127" s="7" t="s">
        <v>2767</v>
      </c>
      <c r="M1127" s="7" t="s">
        <v>2984</v>
      </c>
      <c r="N1127" s="17">
        <v>1899</v>
      </c>
      <c r="O1127" s="17">
        <v>897</v>
      </c>
      <c r="P1127" s="17">
        <v>897</v>
      </c>
      <c r="Q1127" s="17">
        <v>897</v>
      </c>
      <c r="R1127" s="17"/>
      <c r="S1127" s="17"/>
      <c r="T1127" s="17" t="str">
        <f t="shared" si="115"/>
        <v>897</v>
      </c>
      <c r="U1127" s="15"/>
      <c r="V1127" s="29"/>
      <c r="W1127" s="17">
        <f t="shared" si="116"/>
        <v>923.91</v>
      </c>
      <c r="X1127" s="62">
        <v>0.3</v>
      </c>
      <c r="Y1127" s="17">
        <f t="shared" si="112"/>
        <v>1319.8714285714286</v>
      </c>
      <c r="Z1127" s="21">
        <f t="shared" si="117"/>
        <v>1320</v>
      </c>
      <c r="AA1127" s="17">
        <f t="shared" si="113"/>
        <v>1320</v>
      </c>
      <c r="AB1127" s="17">
        <f t="shared" si="114"/>
        <v>1899</v>
      </c>
    </row>
    <row r="1128" spans="1:28" customFormat="1" ht="15" customHeight="1" x14ac:dyDescent="0.3">
      <c r="A1128" s="116"/>
      <c r="B1128" s="12" t="s">
        <v>4409</v>
      </c>
      <c r="C1128" s="12" t="s">
        <v>5508</v>
      </c>
      <c r="D1128" s="5" t="s">
        <v>8169</v>
      </c>
      <c r="E1128" s="50">
        <v>103453</v>
      </c>
      <c r="F1128" s="50"/>
      <c r="G1128" s="51">
        <v>5905490005267</v>
      </c>
      <c r="H1128" s="51"/>
      <c r="I1128" s="11" t="s">
        <v>1633</v>
      </c>
      <c r="J1128" s="6" t="s">
        <v>2988</v>
      </c>
      <c r="K1128" s="12" t="s">
        <v>193</v>
      </c>
      <c r="L1128" s="7" t="s">
        <v>2763</v>
      </c>
      <c r="M1128" s="7" t="s">
        <v>2984</v>
      </c>
      <c r="N1128" s="17">
        <v>1799</v>
      </c>
      <c r="O1128" s="17">
        <v>883</v>
      </c>
      <c r="P1128" s="17">
        <v>883</v>
      </c>
      <c r="Q1128" s="17">
        <v>883</v>
      </c>
      <c r="R1128" s="17"/>
      <c r="S1128" s="17"/>
      <c r="T1128" s="17" t="str">
        <f t="shared" si="115"/>
        <v>883</v>
      </c>
      <c r="U1128" s="15"/>
      <c r="V1128" s="29"/>
      <c r="W1128" s="17">
        <f t="shared" si="116"/>
        <v>909.49</v>
      </c>
      <c r="X1128" s="62">
        <v>0.3</v>
      </c>
      <c r="Y1128" s="17">
        <f t="shared" si="112"/>
        <v>1299.2714285714287</v>
      </c>
      <c r="Z1128" s="21">
        <f t="shared" si="117"/>
        <v>1299</v>
      </c>
      <c r="AA1128" s="17">
        <f t="shared" si="113"/>
        <v>1299</v>
      </c>
      <c r="AB1128" s="17">
        <f t="shared" si="114"/>
        <v>1799</v>
      </c>
    </row>
    <row r="1129" spans="1:28" customFormat="1" ht="15" customHeight="1" x14ac:dyDescent="0.3">
      <c r="A1129" s="116"/>
      <c r="B1129" s="12" t="s">
        <v>4410</v>
      </c>
      <c r="C1129" s="12" t="s">
        <v>5509</v>
      </c>
      <c r="D1129" s="5" t="s">
        <v>8169</v>
      </c>
      <c r="E1129" s="50">
        <v>103455</v>
      </c>
      <c r="F1129" s="50"/>
      <c r="G1129" s="51">
        <v>5905490005281</v>
      </c>
      <c r="H1129" s="51"/>
      <c r="I1129" s="11" t="s">
        <v>1634</v>
      </c>
      <c r="J1129" s="6" t="s">
        <v>2988</v>
      </c>
      <c r="K1129" s="12" t="s">
        <v>193</v>
      </c>
      <c r="L1129" s="7" t="s">
        <v>2764</v>
      </c>
      <c r="M1129" s="7" t="s">
        <v>2984</v>
      </c>
      <c r="N1129" s="17">
        <v>1799</v>
      </c>
      <c r="O1129" s="17">
        <v>883</v>
      </c>
      <c r="P1129" s="17">
        <v>883</v>
      </c>
      <c r="Q1129" s="17">
        <v>883</v>
      </c>
      <c r="R1129" s="17"/>
      <c r="S1129" s="17"/>
      <c r="T1129" s="17" t="str">
        <f t="shared" si="115"/>
        <v>883</v>
      </c>
      <c r="U1129" s="15"/>
      <c r="V1129" s="29"/>
      <c r="W1129" s="17">
        <f t="shared" si="116"/>
        <v>909.49</v>
      </c>
      <c r="X1129" s="62">
        <v>0.3</v>
      </c>
      <c r="Y1129" s="17">
        <f t="shared" si="112"/>
        <v>1299.2714285714287</v>
      </c>
      <c r="Z1129" s="21">
        <f t="shared" si="117"/>
        <v>1299</v>
      </c>
      <c r="AA1129" s="17">
        <f t="shared" si="113"/>
        <v>1299</v>
      </c>
      <c r="AB1129" s="17">
        <f t="shared" si="114"/>
        <v>1799</v>
      </c>
    </row>
    <row r="1130" spans="1:28" customFormat="1" ht="15" customHeight="1" x14ac:dyDescent="0.3">
      <c r="A1130" s="116"/>
      <c r="B1130" s="12" t="s">
        <v>4411</v>
      </c>
      <c r="C1130" s="12" t="s">
        <v>5510</v>
      </c>
      <c r="D1130" s="5" t="s">
        <v>8169</v>
      </c>
      <c r="E1130" s="50">
        <v>103456</v>
      </c>
      <c r="F1130" s="50"/>
      <c r="G1130" s="51">
        <v>5905490005298</v>
      </c>
      <c r="H1130" s="51"/>
      <c r="I1130" s="11" t="s">
        <v>1635</v>
      </c>
      <c r="J1130" s="6" t="s">
        <v>2988</v>
      </c>
      <c r="K1130" s="12" t="s">
        <v>193</v>
      </c>
      <c r="L1130" s="7" t="s">
        <v>2765</v>
      </c>
      <c r="M1130" s="7" t="s">
        <v>2984</v>
      </c>
      <c r="N1130" s="17">
        <v>1799</v>
      </c>
      <c r="O1130" s="17">
        <v>883</v>
      </c>
      <c r="P1130" s="17">
        <v>883</v>
      </c>
      <c r="Q1130" s="17">
        <v>883</v>
      </c>
      <c r="R1130" s="17"/>
      <c r="S1130" s="17"/>
      <c r="T1130" s="17" t="str">
        <f t="shared" si="115"/>
        <v>883</v>
      </c>
      <c r="U1130" s="15"/>
      <c r="V1130" s="29"/>
      <c r="W1130" s="17">
        <f t="shared" si="116"/>
        <v>909.49</v>
      </c>
      <c r="X1130" s="62">
        <v>0.3</v>
      </c>
      <c r="Y1130" s="17">
        <f t="shared" si="112"/>
        <v>1299.2714285714287</v>
      </c>
      <c r="Z1130" s="21">
        <f t="shared" si="117"/>
        <v>1299</v>
      </c>
      <c r="AA1130" s="17">
        <f t="shared" si="113"/>
        <v>1299</v>
      </c>
      <c r="AB1130" s="17">
        <f t="shared" si="114"/>
        <v>1799</v>
      </c>
    </row>
    <row r="1131" spans="1:28" customFormat="1" ht="15" customHeight="1" x14ac:dyDescent="0.3">
      <c r="A1131" s="116"/>
      <c r="B1131" s="12" t="s">
        <v>4412</v>
      </c>
      <c r="C1131" s="12" t="s">
        <v>5511</v>
      </c>
      <c r="D1131" s="5" t="s">
        <v>8169</v>
      </c>
      <c r="E1131" s="50">
        <v>103457</v>
      </c>
      <c r="F1131" s="50"/>
      <c r="G1131" s="51">
        <v>5905490005304</v>
      </c>
      <c r="H1131" s="51"/>
      <c r="I1131" s="11" t="s">
        <v>1636</v>
      </c>
      <c r="J1131" s="6" t="s">
        <v>2988</v>
      </c>
      <c r="K1131" s="12" t="s">
        <v>193</v>
      </c>
      <c r="L1131" s="7" t="s">
        <v>2766</v>
      </c>
      <c r="M1131" s="7" t="s">
        <v>2984</v>
      </c>
      <c r="N1131" s="17">
        <v>1799</v>
      </c>
      <c r="O1131" s="17">
        <v>883</v>
      </c>
      <c r="P1131" s="17">
        <v>883</v>
      </c>
      <c r="Q1131" s="17">
        <v>883</v>
      </c>
      <c r="R1131" s="17"/>
      <c r="S1131" s="17"/>
      <c r="T1131" s="17" t="str">
        <f t="shared" si="115"/>
        <v>883</v>
      </c>
      <c r="U1131" s="15"/>
      <c r="V1131" s="29"/>
      <c r="W1131" s="17">
        <f t="shared" si="116"/>
        <v>909.49</v>
      </c>
      <c r="X1131" s="62">
        <v>0.3</v>
      </c>
      <c r="Y1131" s="17">
        <f t="shared" ref="Y1131:Y1194" si="118">W1131/0.7</f>
        <v>1299.2714285714287</v>
      </c>
      <c r="Z1131" s="21">
        <f t="shared" si="117"/>
        <v>1299</v>
      </c>
      <c r="AA1131" s="17">
        <f t="shared" si="113"/>
        <v>1299</v>
      </c>
      <c r="AB1131" s="17">
        <f t="shared" si="114"/>
        <v>1799</v>
      </c>
    </row>
    <row r="1132" spans="1:28" customFormat="1" ht="15" customHeight="1" x14ac:dyDescent="0.3">
      <c r="A1132" s="116"/>
      <c r="B1132" s="12" t="s">
        <v>4413</v>
      </c>
      <c r="C1132" s="12" t="s">
        <v>5512</v>
      </c>
      <c r="D1132" s="5" t="s">
        <v>8169</v>
      </c>
      <c r="E1132" s="50">
        <v>103458</v>
      </c>
      <c r="F1132" s="50"/>
      <c r="G1132" s="51">
        <v>5905490005311</v>
      </c>
      <c r="H1132" s="51"/>
      <c r="I1132" s="11" t="s">
        <v>1637</v>
      </c>
      <c r="J1132" s="6" t="s">
        <v>2988</v>
      </c>
      <c r="K1132" s="12" t="s">
        <v>193</v>
      </c>
      <c r="L1132" s="7" t="s">
        <v>2767</v>
      </c>
      <c r="M1132" s="7" t="s">
        <v>2984</v>
      </c>
      <c r="N1132" s="17">
        <v>1799</v>
      </c>
      <c r="O1132" s="17">
        <v>883</v>
      </c>
      <c r="P1132" s="17">
        <v>883</v>
      </c>
      <c r="Q1132" s="17">
        <v>883</v>
      </c>
      <c r="R1132" s="17"/>
      <c r="S1132" s="17"/>
      <c r="T1132" s="17" t="str">
        <f t="shared" si="115"/>
        <v>883</v>
      </c>
      <c r="U1132" s="15"/>
      <c r="V1132" s="29"/>
      <c r="W1132" s="17">
        <f t="shared" si="116"/>
        <v>909.49</v>
      </c>
      <c r="X1132" s="62">
        <v>0.3</v>
      </c>
      <c r="Y1132" s="17">
        <f t="shared" si="118"/>
        <v>1299.2714285714287</v>
      </c>
      <c r="Z1132" s="21">
        <f t="shared" si="117"/>
        <v>1299</v>
      </c>
      <c r="AA1132" s="17">
        <f t="shared" si="113"/>
        <v>1299</v>
      </c>
      <c r="AB1132" s="17">
        <f t="shared" si="114"/>
        <v>1799</v>
      </c>
    </row>
    <row r="1133" spans="1:28" customFormat="1" ht="15" customHeight="1" x14ac:dyDescent="0.3">
      <c r="A1133" s="116"/>
      <c r="B1133" s="12" t="s">
        <v>4414</v>
      </c>
      <c r="C1133" s="12" t="s">
        <v>5513</v>
      </c>
      <c r="D1133" s="5" t="s">
        <v>8169</v>
      </c>
      <c r="E1133" s="50">
        <v>103460</v>
      </c>
      <c r="F1133" s="50"/>
      <c r="G1133" s="51">
        <v>5905490005335</v>
      </c>
      <c r="H1133" s="51"/>
      <c r="I1133" s="11" t="s">
        <v>1638</v>
      </c>
      <c r="J1133" s="6" t="s">
        <v>2988</v>
      </c>
      <c r="K1133" s="12" t="s">
        <v>193</v>
      </c>
      <c r="L1133" s="7" t="s">
        <v>2769</v>
      </c>
      <c r="M1133" s="7" t="s">
        <v>2984</v>
      </c>
      <c r="N1133" s="17">
        <v>1799</v>
      </c>
      <c r="O1133" s="17">
        <v>883</v>
      </c>
      <c r="P1133" s="17">
        <v>883</v>
      </c>
      <c r="Q1133" s="17">
        <v>883</v>
      </c>
      <c r="R1133" s="17"/>
      <c r="S1133" s="17"/>
      <c r="T1133" s="17" t="str">
        <f t="shared" si="115"/>
        <v>883</v>
      </c>
      <c r="U1133" s="15"/>
      <c r="V1133" s="29"/>
      <c r="W1133" s="17">
        <f t="shared" si="116"/>
        <v>909.49</v>
      </c>
      <c r="X1133" s="62">
        <v>0.3</v>
      </c>
      <c r="Y1133" s="17">
        <f t="shared" si="118"/>
        <v>1299.2714285714287</v>
      </c>
      <c r="Z1133" s="21">
        <f t="shared" si="117"/>
        <v>1299</v>
      </c>
      <c r="AA1133" s="17">
        <f t="shared" si="113"/>
        <v>1299</v>
      </c>
      <c r="AB1133" s="17">
        <f t="shared" si="114"/>
        <v>1799</v>
      </c>
    </row>
    <row r="1134" spans="1:28" customFormat="1" ht="15" customHeight="1" x14ac:dyDescent="0.3">
      <c r="A1134" s="116"/>
      <c r="B1134" s="12" t="s">
        <v>4415</v>
      </c>
      <c r="C1134" s="12" t="s">
        <v>5514</v>
      </c>
      <c r="D1134" s="5" t="s">
        <v>8169</v>
      </c>
      <c r="E1134" s="50">
        <v>103452</v>
      </c>
      <c r="F1134" s="50"/>
      <c r="G1134" s="51">
        <v>5905490005250</v>
      </c>
      <c r="H1134" s="51"/>
      <c r="I1134" s="11" t="s">
        <v>1639</v>
      </c>
      <c r="J1134" s="6" t="s">
        <v>2988</v>
      </c>
      <c r="K1134" s="12" t="s">
        <v>193</v>
      </c>
      <c r="L1134" s="7" t="s">
        <v>2762</v>
      </c>
      <c r="M1134" s="7" t="s">
        <v>2984</v>
      </c>
      <c r="N1134" s="17">
        <v>1799</v>
      </c>
      <c r="O1134" s="17">
        <v>883</v>
      </c>
      <c r="P1134" s="17">
        <v>883</v>
      </c>
      <c r="Q1134" s="17">
        <v>883</v>
      </c>
      <c r="R1134" s="17"/>
      <c r="S1134" s="17"/>
      <c r="T1134" s="17" t="str">
        <f t="shared" si="115"/>
        <v>883</v>
      </c>
      <c r="U1134" s="15"/>
      <c r="V1134" s="29"/>
      <c r="W1134" s="17">
        <f t="shared" si="116"/>
        <v>909.49</v>
      </c>
      <c r="X1134" s="62">
        <v>0.3</v>
      </c>
      <c r="Y1134" s="17">
        <f t="shared" si="118"/>
        <v>1299.2714285714287</v>
      </c>
      <c r="Z1134" s="21">
        <f t="shared" si="117"/>
        <v>1299</v>
      </c>
      <c r="AA1134" s="17">
        <f t="shared" si="113"/>
        <v>1299</v>
      </c>
      <c r="AB1134" s="17">
        <f t="shared" si="114"/>
        <v>1799</v>
      </c>
    </row>
    <row r="1135" spans="1:28" customFormat="1" ht="15" customHeight="1" x14ac:dyDescent="0.3">
      <c r="A1135" s="116"/>
      <c r="B1135" s="12" t="s">
        <v>4416</v>
      </c>
      <c r="C1135" s="12" t="s">
        <v>5515</v>
      </c>
      <c r="D1135" s="5" t="s">
        <v>8169</v>
      </c>
      <c r="E1135" s="50">
        <v>103459</v>
      </c>
      <c r="F1135" s="50"/>
      <c r="G1135" s="51">
        <v>5905490005328</v>
      </c>
      <c r="H1135" s="51"/>
      <c r="I1135" s="11" t="s">
        <v>1640</v>
      </c>
      <c r="J1135" s="6" t="s">
        <v>2988</v>
      </c>
      <c r="K1135" s="12" t="s">
        <v>193</v>
      </c>
      <c r="L1135" s="7" t="s">
        <v>2768</v>
      </c>
      <c r="M1135" s="7" t="s">
        <v>2984</v>
      </c>
      <c r="N1135" s="17">
        <v>1799</v>
      </c>
      <c r="O1135" s="17">
        <v>883</v>
      </c>
      <c r="P1135" s="17">
        <v>883</v>
      </c>
      <c r="Q1135" s="17">
        <v>883</v>
      </c>
      <c r="R1135" s="17"/>
      <c r="S1135" s="17"/>
      <c r="T1135" s="17" t="str">
        <f t="shared" si="115"/>
        <v>883</v>
      </c>
      <c r="U1135" s="15"/>
      <c r="V1135" s="29"/>
      <c r="W1135" s="17">
        <f t="shared" si="116"/>
        <v>909.49</v>
      </c>
      <c r="X1135" s="62">
        <v>0.3</v>
      </c>
      <c r="Y1135" s="17">
        <f t="shared" si="118"/>
        <v>1299.2714285714287</v>
      </c>
      <c r="Z1135" s="21">
        <f t="shared" si="117"/>
        <v>1299</v>
      </c>
      <c r="AA1135" s="17">
        <f t="shared" si="113"/>
        <v>1299</v>
      </c>
      <c r="AB1135" s="17">
        <f t="shared" si="114"/>
        <v>1799</v>
      </c>
    </row>
    <row r="1136" spans="1:28" customFormat="1" ht="15" customHeight="1" x14ac:dyDescent="0.3">
      <c r="A1136" s="116"/>
      <c r="B1136" s="12" t="s">
        <v>4417</v>
      </c>
      <c r="C1136" s="12" t="s">
        <v>5516</v>
      </c>
      <c r="D1136" s="5" t="s">
        <v>8169</v>
      </c>
      <c r="E1136" s="50">
        <v>103571</v>
      </c>
      <c r="F1136" s="50"/>
      <c r="G1136" s="51">
        <v>5905490007001</v>
      </c>
      <c r="H1136" s="51"/>
      <c r="I1136" s="11" t="s">
        <v>1641</v>
      </c>
      <c r="J1136" s="6" t="s">
        <v>2988</v>
      </c>
      <c r="K1136" s="12" t="s">
        <v>193</v>
      </c>
      <c r="L1136" s="7" t="s">
        <v>2763</v>
      </c>
      <c r="M1136" s="7" t="s">
        <v>2984</v>
      </c>
      <c r="N1136" s="17">
        <v>2299</v>
      </c>
      <c r="O1136" s="17">
        <v>1088</v>
      </c>
      <c r="P1136" s="17">
        <v>1088</v>
      </c>
      <c r="Q1136" s="17">
        <v>1088</v>
      </c>
      <c r="R1136" s="17"/>
      <c r="S1136" s="17"/>
      <c r="T1136" s="17" t="str">
        <f t="shared" si="115"/>
        <v>1088</v>
      </c>
      <c r="U1136" s="15"/>
      <c r="V1136" s="29"/>
      <c r="W1136" s="17">
        <f t="shared" si="116"/>
        <v>1120.6400000000001</v>
      </c>
      <c r="X1136" s="62">
        <v>0.3</v>
      </c>
      <c r="Y1136" s="17">
        <f t="shared" si="118"/>
        <v>1600.9142857142861</v>
      </c>
      <c r="Z1136" s="21">
        <f t="shared" si="117"/>
        <v>1601</v>
      </c>
      <c r="AA1136" s="17">
        <f t="shared" si="113"/>
        <v>1601</v>
      </c>
      <c r="AB1136" s="17">
        <f t="shared" si="114"/>
        <v>2299</v>
      </c>
    </row>
    <row r="1137" spans="1:28" customFormat="1" ht="15" customHeight="1" x14ac:dyDescent="0.3">
      <c r="A1137" s="116"/>
      <c r="B1137" s="12" t="s">
        <v>4418</v>
      </c>
      <c r="C1137" s="12" t="s">
        <v>5517</v>
      </c>
      <c r="D1137" s="5" t="s">
        <v>8169</v>
      </c>
      <c r="E1137" s="50">
        <v>103575</v>
      </c>
      <c r="F1137" s="50"/>
      <c r="G1137" s="51">
        <v>5905490007049</v>
      </c>
      <c r="H1137" s="51"/>
      <c r="I1137" s="11" t="s">
        <v>1642</v>
      </c>
      <c r="J1137" s="6" t="s">
        <v>2988</v>
      </c>
      <c r="K1137" s="12" t="s">
        <v>193</v>
      </c>
      <c r="L1137" s="7" t="s">
        <v>2764</v>
      </c>
      <c r="M1137" s="7" t="s">
        <v>2984</v>
      </c>
      <c r="N1137" s="17">
        <v>2299</v>
      </c>
      <c r="O1137" s="17">
        <v>1088</v>
      </c>
      <c r="P1137" s="17">
        <v>1088</v>
      </c>
      <c r="Q1137" s="17">
        <v>1088</v>
      </c>
      <c r="R1137" s="17"/>
      <c r="S1137" s="17"/>
      <c r="T1137" s="17" t="str">
        <f t="shared" si="115"/>
        <v>1088</v>
      </c>
      <c r="U1137" s="15"/>
      <c r="V1137" s="29"/>
      <c r="W1137" s="17">
        <f t="shared" si="116"/>
        <v>1120.6400000000001</v>
      </c>
      <c r="X1137" s="62">
        <v>0.3</v>
      </c>
      <c r="Y1137" s="17">
        <f t="shared" si="118"/>
        <v>1600.9142857142861</v>
      </c>
      <c r="Z1137" s="21">
        <f t="shared" si="117"/>
        <v>1601</v>
      </c>
      <c r="AA1137" s="17">
        <f t="shared" si="113"/>
        <v>1601</v>
      </c>
      <c r="AB1137" s="17">
        <f t="shared" si="114"/>
        <v>2299</v>
      </c>
    </row>
    <row r="1138" spans="1:28" customFormat="1" ht="15" customHeight="1" x14ac:dyDescent="0.3">
      <c r="A1138" s="116"/>
      <c r="B1138" s="12" t="s">
        <v>4419</v>
      </c>
      <c r="C1138" s="12" t="s">
        <v>5518</v>
      </c>
      <c r="D1138" s="5" t="s">
        <v>8169</v>
      </c>
      <c r="E1138" s="50">
        <v>103577</v>
      </c>
      <c r="F1138" s="50"/>
      <c r="G1138" s="51">
        <v>5905490007063</v>
      </c>
      <c r="H1138" s="51"/>
      <c r="I1138" s="11" t="s">
        <v>1643</v>
      </c>
      <c r="J1138" s="6" t="s">
        <v>2988</v>
      </c>
      <c r="K1138" s="12" t="s">
        <v>193</v>
      </c>
      <c r="L1138" s="7" t="s">
        <v>2765</v>
      </c>
      <c r="M1138" s="7" t="s">
        <v>2984</v>
      </c>
      <c r="N1138" s="17">
        <v>2299</v>
      </c>
      <c r="O1138" s="17">
        <v>1088</v>
      </c>
      <c r="P1138" s="17">
        <v>1088</v>
      </c>
      <c r="Q1138" s="17">
        <v>1088</v>
      </c>
      <c r="R1138" s="17"/>
      <c r="S1138" s="17"/>
      <c r="T1138" s="17" t="str">
        <f t="shared" si="115"/>
        <v>1088</v>
      </c>
      <c r="U1138" s="15"/>
      <c r="V1138" s="29"/>
      <c r="W1138" s="17">
        <f t="shared" si="116"/>
        <v>1120.6400000000001</v>
      </c>
      <c r="X1138" s="62">
        <v>0.3</v>
      </c>
      <c r="Y1138" s="17">
        <f t="shared" si="118"/>
        <v>1600.9142857142861</v>
      </c>
      <c r="Z1138" s="21">
        <f t="shared" si="117"/>
        <v>1601</v>
      </c>
      <c r="AA1138" s="17">
        <f t="shared" si="113"/>
        <v>1601</v>
      </c>
      <c r="AB1138" s="17">
        <f t="shared" si="114"/>
        <v>2299</v>
      </c>
    </row>
    <row r="1139" spans="1:28" customFormat="1" ht="15" customHeight="1" x14ac:dyDescent="0.3">
      <c r="A1139" s="116"/>
      <c r="B1139" s="12" t="s">
        <v>4420</v>
      </c>
      <c r="C1139" s="12" t="s">
        <v>5519</v>
      </c>
      <c r="D1139" s="5" t="s">
        <v>8169</v>
      </c>
      <c r="E1139" s="50">
        <v>103579</v>
      </c>
      <c r="F1139" s="50"/>
      <c r="G1139" s="51">
        <v>5905490007087</v>
      </c>
      <c r="H1139" s="51"/>
      <c r="I1139" s="11" t="s">
        <v>1644</v>
      </c>
      <c r="J1139" s="6" t="s">
        <v>2988</v>
      </c>
      <c r="K1139" s="12" t="s">
        <v>193</v>
      </c>
      <c r="L1139" s="7" t="s">
        <v>2766</v>
      </c>
      <c r="M1139" s="7" t="s">
        <v>2984</v>
      </c>
      <c r="N1139" s="17">
        <v>2299</v>
      </c>
      <c r="O1139" s="17">
        <v>1088</v>
      </c>
      <c r="P1139" s="17">
        <v>1088</v>
      </c>
      <c r="Q1139" s="17">
        <v>1088</v>
      </c>
      <c r="R1139" s="17"/>
      <c r="S1139" s="17"/>
      <c r="T1139" s="17" t="str">
        <f t="shared" si="115"/>
        <v>1088</v>
      </c>
      <c r="U1139" s="15"/>
      <c r="V1139" s="29"/>
      <c r="W1139" s="17">
        <f t="shared" si="116"/>
        <v>1120.6400000000001</v>
      </c>
      <c r="X1139" s="62">
        <v>0.3</v>
      </c>
      <c r="Y1139" s="17">
        <f t="shared" si="118"/>
        <v>1600.9142857142861</v>
      </c>
      <c r="Z1139" s="21">
        <f t="shared" si="117"/>
        <v>1601</v>
      </c>
      <c r="AA1139" s="17">
        <f t="shared" si="113"/>
        <v>1601</v>
      </c>
      <c r="AB1139" s="17">
        <f t="shared" si="114"/>
        <v>2299</v>
      </c>
    </row>
    <row r="1140" spans="1:28" customFormat="1" ht="15" customHeight="1" x14ac:dyDescent="0.3">
      <c r="A1140" s="116"/>
      <c r="B1140" s="12" t="s">
        <v>4421</v>
      </c>
      <c r="C1140" s="12" t="s">
        <v>5520</v>
      </c>
      <c r="D1140" s="5" t="s">
        <v>8169</v>
      </c>
      <c r="E1140" s="50">
        <v>103581</v>
      </c>
      <c r="F1140" s="50"/>
      <c r="G1140" s="51">
        <v>5905490007100</v>
      </c>
      <c r="H1140" s="51"/>
      <c r="I1140" s="11" t="s">
        <v>1645</v>
      </c>
      <c r="J1140" s="6" t="s">
        <v>2988</v>
      </c>
      <c r="K1140" s="12" t="s">
        <v>193</v>
      </c>
      <c r="L1140" s="7" t="s">
        <v>2767</v>
      </c>
      <c r="M1140" s="7" t="s">
        <v>2984</v>
      </c>
      <c r="N1140" s="17">
        <v>2299</v>
      </c>
      <c r="O1140" s="17">
        <v>1088</v>
      </c>
      <c r="P1140" s="17">
        <v>1088</v>
      </c>
      <c r="Q1140" s="17">
        <v>1088</v>
      </c>
      <c r="R1140" s="17"/>
      <c r="S1140" s="17"/>
      <c r="T1140" s="17" t="str">
        <f t="shared" si="115"/>
        <v>1088</v>
      </c>
      <c r="U1140" s="15"/>
      <c r="V1140" s="29"/>
      <c r="W1140" s="17">
        <f t="shared" si="116"/>
        <v>1120.6400000000001</v>
      </c>
      <c r="X1140" s="62">
        <v>0.3</v>
      </c>
      <c r="Y1140" s="17">
        <f t="shared" si="118"/>
        <v>1600.9142857142861</v>
      </c>
      <c r="Z1140" s="21">
        <f t="shared" si="117"/>
        <v>1601</v>
      </c>
      <c r="AA1140" s="17">
        <f t="shared" si="113"/>
        <v>1601</v>
      </c>
      <c r="AB1140" s="17">
        <f t="shared" si="114"/>
        <v>2299</v>
      </c>
    </row>
    <row r="1141" spans="1:28" customFormat="1" ht="15" customHeight="1" x14ac:dyDescent="0.3">
      <c r="A1141" s="116"/>
      <c r="B1141" s="12" t="s">
        <v>4422</v>
      </c>
      <c r="C1141" s="12" t="s">
        <v>5521</v>
      </c>
      <c r="D1141" s="5" t="s">
        <v>8169</v>
      </c>
      <c r="E1141" s="50">
        <v>103585</v>
      </c>
      <c r="F1141" s="50"/>
      <c r="G1141" s="51">
        <v>5905490007148</v>
      </c>
      <c r="H1141" s="51"/>
      <c r="I1141" s="11" t="s">
        <v>1646</v>
      </c>
      <c r="J1141" s="6" t="s">
        <v>2988</v>
      </c>
      <c r="K1141" s="12" t="s">
        <v>193</v>
      </c>
      <c r="L1141" s="7" t="s">
        <v>2769</v>
      </c>
      <c r="M1141" s="7" t="s">
        <v>2984</v>
      </c>
      <c r="N1141" s="17">
        <v>2299</v>
      </c>
      <c r="O1141" s="17">
        <v>1088</v>
      </c>
      <c r="P1141" s="17">
        <v>1088</v>
      </c>
      <c r="Q1141" s="17">
        <v>1088</v>
      </c>
      <c r="R1141" s="17"/>
      <c r="S1141" s="17"/>
      <c r="T1141" s="17" t="str">
        <f t="shared" si="115"/>
        <v>1088</v>
      </c>
      <c r="U1141" s="15"/>
      <c r="V1141" s="29"/>
      <c r="W1141" s="17">
        <f t="shared" si="116"/>
        <v>1120.6400000000001</v>
      </c>
      <c r="X1141" s="62">
        <v>0.3</v>
      </c>
      <c r="Y1141" s="17">
        <f t="shared" si="118"/>
        <v>1600.9142857142861</v>
      </c>
      <c r="Z1141" s="21">
        <f t="shared" si="117"/>
        <v>1601</v>
      </c>
      <c r="AA1141" s="17">
        <f t="shared" si="113"/>
        <v>1601</v>
      </c>
      <c r="AB1141" s="17">
        <f t="shared" si="114"/>
        <v>2299</v>
      </c>
    </row>
    <row r="1142" spans="1:28" customFormat="1" ht="15" customHeight="1" x14ac:dyDescent="0.3">
      <c r="A1142" s="116"/>
      <c r="B1142" s="12" t="s">
        <v>4423</v>
      </c>
      <c r="C1142" s="12" t="s">
        <v>5522</v>
      </c>
      <c r="D1142" s="5" t="s">
        <v>8169</v>
      </c>
      <c r="E1142" s="50">
        <v>103569</v>
      </c>
      <c r="F1142" s="50"/>
      <c r="G1142" s="51">
        <v>5905490006981</v>
      </c>
      <c r="H1142" s="51"/>
      <c r="I1142" s="11" t="s">
        <v>1647</v>
      </c>
      <c r="J1142" s="6" t="s">
        <v>2988</v>
      </c>
      <c r="K1142" s="12" t="s">
        <v>193</v>
      </c>
      <c r="L1142" s="7" t="s">
        <v>2762</v>
      </c>
      <c r="M1142" s="7" t="s">
        <v>2984</v>
      </c>
      <c r="N1142" s="17">
        <v>2299</v>
      </c>
      <c r="O1142" s="17">
        <v>1088</v>
      </c>
      <c r="P1142" s="17">
        <v>1088</v>
      </c>
      <c r="Q1142" s="17">
        <v>1088</v>
      </c>
      <c r="R1142" s="17"/>
      <c r="S1142" s="17"/>
      <c r="T1142" s="17" t="str">
        <f t="shared" si="115"/>
        <v>1088</v>
      </c>
      <c r="U1142" s="15"/>
      <c r="V1142" s="29"/>
      <c r="W1142" s="17">
        <f t="shared" si="116"/>
        <v>1120.6400000000001</v>
      </c>
      <c r="X1142" s="62">
        <v>0.3</v>
      </c>
      <c r="Y1142" s="17">
        <f t="shared" si="118"/>
        <v>1600.9142857142861</v>
      </c>
      <c r="Z1142" s="21">
        <f t="shared" si="117"/>
        <v>1601</v>
      </c>
      <c r="AA1142" s="17">
        <f t="shared" si="113"/>
        <v>1601</v>
      </c>
      <c r="AB1142" s="17">
        <f t="shared" si="114"/>
        <v>2299</v>
      </c>
    </row>
    <row r="1143" spans="1:28" customFormat="1" ht="15" customHeight="1" x14ac:dyDescent="0.3">
      <c r="A1143" s="116"/>
      <c r="B1143" s="12" t="s">
        <v>4424</v>
      </c>
      <c r="C1143" s="12" t="s">
        <v>5523</v>
      </c>
      <c r="D1143" s="5" t="s">
        <v>8169</v>
      </c>
      <c r="E1143" s="50">
        <v>103583</v>
      </c>
      <c r="F1143" s="50"/>
      <c r="G1143" s="51">
        <v>5905490007124</v>
      </c>
      <c r="H1143" s="51"/>
      <c r="I1143" s="11" t="s">
        <v>1648</v>
      </c>
      <c r="J1143" s="6" t="s">
        <v>2988</v>
      </c>
      <c r="K1143" s="12" t="s">
        <v>193</v>
      </c>
      <c r="L1143" s="7" t="s">
        <v>2768</v>
      </c>
      <c r="M1143" s="7" t="s">
        <v>2984</v>
      </c>
      <c r="N1143" s="17">
        <v>2299</v>
      </c>
      <c r="O1143" s="17">
        <v>1088</v>
      </c>
      <c r="P1143" s="17">
        <v>1088</v>
      </c>
      <c r="Q1143" s="17">
        <v>1088</v>
      </c>
      <c r="R1143" s="17"/>
      <c r="S1143" s="17"/>
      <c r="T1143" s="17" t="str">
        <f t="shared" si="115"/>
        <v>1088</v>
      </c>
      <c r="U1143" s="15"/>
      <c r="V1143" s="29"/>
      <c r="W1143" s="17">
        <f t="shared" si="116"/>
        <v>1120.6400000000001</v>
      </c>
      <c r="X1143" s="62">
        <v>0.3</v>
      </c>
      <c r="Y1143" s="17">
        <f t="shared" si="118"/>
        <v>1600.9142857142861</v>
      </c>
      <c r="Z1143" s="21">
        <f t="shared" si="117"/>
        <v>1601</v>
      </c>
      <c r="AA1143" s="17">
        <f t="shared" si="113"/>
        <v>1601</v>
      </c>
      <c r="AB1143" s="17">
        <f t="shared" si="114"/>
        <v>2299</v>
      </c>
    </row>
    <row r="1144" spans="1:28" customFormat="1" ht="15" customHeight="1" x14ac:dyDescent="0.3">
      <c r="A1144" s="116"/>
      <c r="B1144" s="12" t="s">
        <v>4425</v>
      </c>
      <c r="C1144" s="12" t="s">
        <v>5524</v>
      </c>
      <c r="D1144" s="5" t="s">
        <v>8169</v>
      </c>
      <c r="E1144" s="50">
        <v>103568</v>
      </c>
      <c r="F1144" s="50"/>
      <c r="G1144" s="51">
        <v>5905490006974</v>
      </c>
      <c r="H1144" s="51"/>
      <c r="I1144" s="11" t="s">
        <v>1649</v>
      </c>
      <c r="J1144" s="6" t="s">
        <v>2988</v>
      </c>
      <c r="K1144" s="12" t="s">
        <v>193</v>
      </c>
      <c r="L1144" s="7" t="s">
        <v>2762</v>
      </c>
      <c r="M1144" s="7" t="s">
        <v>2984</v>
      </c>
      <c r="N1144" s="17">
        <v>2299</v>
      </c>
      <c r="O1144" s="17">
        <v>1088</v>
      </c>
      <c r="P1144" s="17">
        <v>1088</v>
      </c>
      <c r="Q1144" s="17">
        <v>1088</v>
      </c>
      <c r="R1144" s="17"/>
      <c r="S1144" s="17"/>
      <c r="T1144" s="17" t="str">
        <f t="shared" si="115"/>
        <v>1088</v>
      </c>
      <c r="U1144" s="15"/>
      <c r="V1144" s="29"/>
      <c r="W1144" s="17">
        <f t="shared" si="116"/>
        <v>1120.6400000000001</v>
      </c>
      <c r="X1144" s="62">
        <v>0.3</v>
      </c>
      <c r="Y1144" s="17">
        <f t="shared" si="118"/>
        <v>1600.9142857142861</v>
      </c>
      <c r="Z1144" s="21">
        <f t="shared" si="117"/>
        <v>1601</v>
      </c>
      <c r="AA1144" s="17">
        <f t="shared" si="113"/>
        <v>1601</v>
      </c>
      <c r="AB1144" s="17">
        <f t="shared" si="114"/>
        <v>2299</v>
      </c>
    </row>
    <row r="1145" spans="1:28" customFormat="1" ht="15" customHeight="1" x14ac:dyDescent="0.3">
      <c r="A1145" s="116"/>
      <c r="B1145" s="12" t="s">
        <v>4426</v>
      </c>
      <c r="C1145" s="12" t="s">
        <v>5525</v>
      </c>
      <c r="D1145" s="5" t="s">
        <v>8169</v>
      </c>
      <c r="E1145" s="50">
        <v>103570</v>
      </c>
      <c r="F1145" s="50"/>
      <c r="G1145" s="51">
        <v>5905490006998</v>
      </c>
      <c r="H1145" s="51"/>
      <c r="I1145" s="11" t="s">
        <v>1650</v>
      </c>
      <c r="J1145" s="6" t="s">
        <v>2988</v>
      </c>
      <c r="K1145" s="12" t="s">
        <v>193</v>
      </c>
      <c r="L1145" s="7" t="s">
        <v>2763</v>
      </c>
      <c r="M1145" s="7" t="s">
        <v>2984</v>
      </c>
      <c r="N1145" s="17">
        <v>2299</v>
      </c>
      <c r="O1145" s="17">
        <v>1088</v>
      </c>
      <c r="P1145" s="17">
        <v>1088</v>
      </c>
      <c r="Q1145" s="17">
        <v>1088</v>
      </c>
      <c r="R1145" s="17"/>
      <c r="S1145" s="17"/>
      <c r="T1145" s="17" t="str">
        <f t="shared" si="115"/>
        <v>1088</v>
      </c>
      <c r="U1145" s="15"/>
      <c r="V1145" s="29"/>
      <c r="W1145" s="17">
        <f t="shared" si="116"/>
        <v>1120.6400000000001</v>
      </c>
      <c r="X1145" s="62">
        <v>0.3</v>
      </c>
      <c r="Y1145" s="17">
        <f t="shared" si="118"/>
        <v>1600.9142857142861</v>
      </c>
      <c r="Z1145" s="21">
        <f t="shared" si="117"/>
        <v>1601</v>
      </c>
      <c r="AA1145" s="17">
        <f t="shared" si="113"/>
        <v>1601</v>
      </c>
      <c r="AB1145" s="17">
        <f t="shared" si="114"/>
        <v>2299</v>
      </c>
    </row>
    <row r="1146" spans="1:28" customFormat="1" ht="15" customHeight="1" x14ac:dyDescent="0.3">
      <c r="A1146" s="116"/>
      <c r="B1146" s="12" t="s">
        <v>4427</v>
      </c>
      <c r="C1146" s="12" t="s">
        <v>5526</v>
      </c>
      <c r="D1146" s="5" t="s">
        <v>8169</v>
      </c>
      <c r="E1146" s="50">
        <v>103574</v>
      </c>
      <c r="F1146" s="50"/>
      <c r="G1146" s="51">
        <v>5905490007032</v>
      </c>
      <c r="H1146" s="51"/>
      <c r="I1146" s="11" t="s">
        <v>1651</v>
      </c>
      <c r="J1146" s="6" t="s">
        <v>2988</v>
      </c>
      <c r="K1146" s="12" t="s">
        <v>193</v>
      </c>
      <c r="L1146" s="7" t="s">
        <v>2764</v>
      </c>
      <c r="M1146" s="7" t="s">
        <v>2984</v>
      </c>
      <c r="N1146" s="17">
        <v>2299</v>
      </c>
      <c r="O1146" s="17">
        <v>1088</v>
      </c>
      <c r="P1146" s="17">
        <v>1088</v>
      </c>
      <c r="Q1146" s="17">
        <v>1088</v>
      </c>
      <c r="R1146" s="17"/>
      <c r="S1146" s="17"/>
      <c r="T1146" s="17" t="str">
        <f t="shared" si="115"/>
        <v>1088</v>
      </c>
      <c r="U1146" s="15"/>
      <c r="V1146" s="29"/>
      <c r="W1146" s="17">
        <f t="shared" si="116"/>
        <v>1120.6400000000001</v>
      </c>
      <c r="X1146" s="62">
        <v>0.3</v>
      </c>
      <c r="Y1146" s="17">
        <f t="shared" si="118"/>
        <v>1600.9142857142861</v>
      </c>
      <c r="Z1146" s="21">
        <f t="shared" si="117"/>
        <v>1601</v>
      </c>
      <c r="AA1146" s="17">
        <f t="shared" si="113"/>
        <v>1601</v>
      </c>
      <c r="AB1146" s="17">
        <f t="shared" si="114"/>
        <v>2299</v>
      </c>
    </row>
    <row r="1147" spans="1:28" customFormat="1" ht="15" customHeight="1" x14ac:dyDescent="0.3">
      <c r="A1147" s="116"/>
      <c r="B1147" s="12" t="s">
        <v>4428</v>
      </c>
      <c r="C1147" s="12" t="s">
        <v>5527</v>
      </c>
      <c r="D1147" s="5" t="s">
        <v>8169</v>
      </c>
      <c r="E1147" s="50">
        <v>103576</v>
      </c>
      <c r="F1147" s="50"/>
      <c r="G1147" s="51">
        <v>5905490007056</v>
      </c>
      <c r="H1147" s="51"/>
      <c r="I1147" s="11" t="s">
        <v>1652</v>
      </c>
      <c r="J1147" s="6" t="s">
        <v>2988</v>
      </c>
      <c r="K1147" s="12" t="s">
        <v>193</v>
      </c>
      <c r="L1147" s="7" t="s">
        <v>2765</v>
      </c>
      <c r="M1147" s="7" t="s">
        <v>2984</v>
      </c>
      <c r="N1147" s="17">
        <v>2299</v>
      </c>
      <c r="O1147" s="17">
        <v>1088</v>
      </c>
      <c r="P1147" s="17">
        <v>1088</v>
      </c>
      <c r="Q1147" s="17">
        <v>1088</v>
      </c>
      <c r="R1147" s="17"/>
      <c r="S1147" s="17"/>
      <c r="T1147" s="17" t="str">
        <f t="shared" si="115"/>
        <v>1088</v>
      </c>
      <c r="U1147" s="15"/>
      <c r="V1147" s="29"/>
      <c r="W1147" s="17">
        <f t="shared" si="116"/>
        <v>1120.6400000000001</v>
      </c>
      <c r="X1147" s="62">
        <v>0.3</v>
      </c>
      <c r="Y1147" s="17">
        <f t="shared" si="118"/>
        <v>1600.9142857142861</v>
      </c>
      <c r="Z1147" s="21">
        <f t="shared" si="117"/>
        <v>1601</v>
      </c>
      <c r="AA1147" s="17">
        <f t="shared" ref="AA1147:AA1210" si="119">Z1147*1</f>
        <v>1601</v>
      </c>
      <c r="AB1147" s="17">
        <f t="shared" si="114"/>
        <v>2299</v>
      </c>
    </row>
    <row r="1148" spans="1:28" customFormat="1" ht="15" customHeight="1" x14ac:dyDescent="0.3">
      <c r="A1148" s="116"/>
      <c r="B1148" s="12" t="s">
        <v>4429</v>
      </c>
      <c r="C1148" s="12" t="s">
        <v>5528</v>
      </c>
      <c r="D1148" s="5" t="s">
        <v>8169</v>
      </c>
      <c r="E1148" s="50">
        <v>103578</v>
      </c>
      <c r="F1148" s="50"/>
      <c r="G1148" s="51">
        <v>5905490007070</v>
      </c>
      <c r="H1148" s="51"/>
      <c r="I1148" s="11" t="s">
        <v>1653</v>
      </c>
      <c r="J1148" s="6" t="s">
        <v>2988</v>
      </c>
      <c r="K1148" s="12" t="s">
        <v>193</v>
      </c>
      <c r="L1148" s="7" t="s">
        <v>2766</v>
      </c>
      <c r="M1148" s="7" t="s">
        <v>2984</v>
      </c>
      <c r="N1148" s="17">
        <v>2299</v>
      </c>
      <c r="O1148" s="17">
        <v>1088</v>
      </c>
      <c r="P1148" s="17">
        <v>1088</v>
      </c>
      <c r="Q1148" s="17">
        <v>1088</v>
      </c>
      <c r="R1148" s="17"/>
      <c r="S1148" s="17"/>
      <c r="T1148" s="17" t="str">
        <f t="shared" si="115"/>
        <v>1088</v>
      </c>
      <c r="U1148" s="15"/>
      <c r="V1148" s="29"/>
      <c r="W1148" s="17">
        <f t="shared" si="116"/>
        <v>1120.6400000000001</v>
      </c>
      <c r="X1148" s="62">
        <v>0.3</v>
      </c>
      <c r="Y1148" s="17">
        <f t="shared" si="118"/>
        <v>1600.9142857142861</v>
      </c>
      <c r="Z1148" s="21">
        <f t="shared" si="117"/>
        <v>1601</v>
      </c>
      <c r="AA1148" s="17">
        <f t="shared" si="119"/>
        <v>1601</v>
      </c>
      <c r="AB1148" s="17">
        <f t="shared" si="114"/>
        <v>2299</v>
      </c>
    </row>
    <row r="1149" spans="1:28" customFormat="1" ht="15" customHeight="1" x14ac:dyDescent="0.3">
      <c r="A1149" s="116"/>
      <c r="B1149" s="12" t="s">
        <v>4430</v>
      </c>
      <c r="C1149" s="12" t="s">
        <v>5529</v>
      </c>
      <c r="D1149" s="5" t="s">
        <v>8169</v>
      </c>
      <c r="E1149" s="50">
        <v>103580</v>
      </c>
      <c r="F1149" s="50"/>
      <c r="G1149" s="51">
        <v>5905490007094</v>
      </c>
      <c r="H1149" s="51"/>
      <c r="I1149" s="11" t="s">
        <v>1654</v>
      </c>
      <c r="J1149" s="6" t="s">
        <v>2988</v>
      </c>
      <c r="K1149" s="12" t="s">
        <v>193</v>
      </c>
      <c r="L1149" s="7" t="s">
        <v>2767</v>
      </c>
      <c r="M1149" s="7" t="s">
        <v>2984</v>
      </c>
      <c r="N1149" s="17">
        <v>2299</v>
      </c>
      <c r="O1149" s="17">
        <v>1088</v>
      </c>
      <c r="P1149" s="17">
        <v>1088</v>
      </c>
      <c r="Q1149" s="17">
        <v>1088</v>
      </c>
      <c r="R1149" s="17"/>
      <c r="S1149" s="17"/>
      <c r="T1149" s="17" t="str">
        <f t="shared" si="115"/>
        <v>1088</v>
      </c>
      <c r="U1149" s="15"/>
      <c r="V1149" s="29"/>
      <c r="W1149" s="17">
        <f t="shared" si="116"/>
        <v>1120.6400000000001</v>
      </c>
      <c r="X1149" s="62">
        <v>0.3</v>
      </c>
      <c r="Y1149" s="17">
        <f t="shared" si="118"/>
        <v>1600.9142857142861</v>
      </c>
      <c r="Z1149" s="21">
        <f t="shared" si="117"/>
        <v>1601</v>
      </c>
      <c r="AA1149" s="17">
        <f t="shared" si="119"/>
        <v>1601</v>
      </c>
      <c r="AB1149" s="17">
        <f t="shared" si="114"/>
        <v>2299</v>
      </c>
    </row>
    <row r="1150" spans="1:28" customFormat="1" ht="15" customHeight="1" x14ac:dyDescent="0.3">
      <c r="A1150" s="116"/>
      <c r="B1150" s="12" t="s">
        <v>4431</v>
      </c>
      <c r="C1150" s="12" t="s">
        <v>5530</v>
      </c>
      <c r="D1150" s="5" t="s">
        <v>8169</v>
      </c>
      <c r="E1150" s="50">
        <v>103582</v>
      </c>
      <c r="F1150" s="50"/>
      <c r="G1150" s="51">
        <v>5905490007117</v>
      </c>
      <c r="H1150" s="51"/>
      <c r="I1150" s="11" t="s">
        <v>1655</v>
      </c>
      <c r="J1150" s="6" t="s">
        <v>2988</v>
      </c>
      <c r="K1150" s="12" t="s">
        <v>193</v>
      </c>
      <c r="L1150" s="7" t="s">
        <v>2768</v>
      </c>
      <c r="M1150" s="7" t="s">
        <v>2984</v>
      </c>
      <c r="N1150" s="17">
        <v>2299</v>
      </c>
      <c r="O1150" s="17">
        <v>1088</v>
      </c>
      <c r="P1150" s="17">
        <v>1088</v>
      </c>
      <c r="Q1150" s="17">
        <v>1088</v>
      </c>
      <c r="R1150" s="17"/>
      <c r="S1150" s="17"/>
      <c r="T1150" s="17" t="str">
        <f t="shared" si="115"/>
        <v>1088</v>
      </c>
      <c r="U1150" s="15"/>
      <c r="V1150" s="29"/>
      <c r="W1150" s="17">
        <f t="shared" si="116"/>
        <v>1120.6400000000001</v>
      </c>
      <c r="X1150" s="62">
        <v>0.3</v>
      </c>
      <c r="Y1150" s="17">
        <f t="shared" si="118"/>
        <v>1600.9142857142861</v>
      </c>
      <c r="Z1150" s="21">
        <f t="shared" si="117"/>
        <v>1601</v>
      </c>
      <c r="AA1150" s="17">
        <f t="shared" si="119"/>
        <v>1601</v>
      </c>
      <c r="AB1150" s="17">
        <f t="shared" si="114"/>
        <v>2299</v>
      </c>
    </row>
    <row r="1151" spans="1:28" customFormat="1" ht="15" customHeight="1" x14ac:dyDescent="0.3">
      <c r="A1151" s="116"/>
      <c r="B1151" s="12" t="s">
        <v>4432</v>
      </c>
      <c r="C1151" s="12" t="s">
        <v>5531</v>
      </c>
      <c r="D1151" s="5" t="s">
        <v>8169</v>
      </c>
      <c r="E1151" s="50">
        <v>103584</v>
      </c>
      <c r="F1151" s="50"/>
      <c r="G1151" s="51">
        <v>5905490007131</v>
      </c>
      <c r="H1151" s="51"/>
      <c r="I1151" s="11" t="s">
        <v>1656</v>
      </c>
      <c r="J1151" s="6" t="s">
        <v>2988</v>
      </c>
      <c r="K1151" s="12" t="s">
        <v>193</v>
      </c>
      <c r="L1151" s="7" t="s">
        <v>2769</v>
      </c>
      <c r="M1151" s="7" t="s">
        <v>2984</v>
      </c>
      <c r="N1151" s="17">
        <v>2299</v>
      </c>
      <c r="O1151" s="17">
        <v>1088</v>
      </c>
      <c r="P1151" s="17">
        <v>1088</v>
      </c>
      <c r="Q1151" s="17">
        <v>1088</v>
      </c>
      <c r="R1151" s="17"/>
      <c r="S1151" s="17"/>
      <c r="T1151" s="17" t="str">
        <f t="shared" si="115"/>
        <v>1088</v>
      </c>
      <c r="U1151" s="15"/>
      <c r="V1151" s="29"/>
      <c r="W1151" s="17">
        <f t="shared" si="116"/>
        <v>1120.6400000000001</v>
      </c>
      <c r="X1151" s="62">
        <v>0.3</v>
      </c>
      <c r="Y1151" s="17">
        <f t="shared" si="118"/>
        <v>1600.9142857142861</v>
      </c>
      <c r="Z1151" s="21">
        <f t="shared" si="117"/>
        <v>1601</v>
      </c>
      <c r="AA1151" s="17">
        <f t="shared" si="119"/>
        <v>1601</v>
      </c>
      <c r="AB1151" s="17">
        <f t="shared" si="114"/>
        <v>2299</v>
      </c>
    </row>
    <row r="1152" spans="1:28" customFormat="1" ht="15" customHeight="1" x14ac:dyDescent="0.3">
      <c r="A1152" s="116"/>
      <c r="B1152" s="12" t="s">
        <v>4433</v>
      </c>
      <c r="C1152" s="12" t="s">
        <v>5532</v>
      </c>
      <c r="D1152" s="5" t="s">
        <v>8169</v>
      </c>
      <c r="E1152" s="50">
        <v>103553</v>
      </c>
      <c r="F1152" s="50"/>
      <c r="G1152" s="51">
        <v>5905490006820</v>
      </c>
      <c r="H1152" s="51"/>
      <c r="I1152" s="11" t="s">
        <v>1657</v>
      </c>
      <c r="J1152" s="6" t="s">
        <v>2988</v>
      </c>
      <c r="K1152" s="12" t="s">
        <v>193</v>
      </c>
      <c r="L1152" s="7" t="s">
        <v>2763</v>
      </c>
      <c r="M1152" s="7" t="s">
        <v>2984</v>
      </c>
      <c r="N1152" s="17">
        <v>2799</v>
      </c>
      <c r="O1152" s="17">
        <v>1297</v>
      </c>
      <c r="P1152" s="17">
        <v>1297</v>
      </c>
      <c r="Q1152" s="17">
        <v>1297</v>
      </c>
      <c r="R1152" s="17"/>
      <c r="S1152" s="17"/>
      <c r="T1152" s="17" t="str">
        <f t="shared" si="115"/>
        <v>1297</v>
      </c>
      <c r="U1152" s="15"/>
      <c r="V1152" s="29"/>
      <c r="W1152" s="17">
        <f t="shared" si="116"/>
        <v>1335.91</v>
      </c>
      <c r="X1152" s="62">
        <v>0.3</v>
      </c>
      <c r="Y1152" s="17">
        <f t="shared" si="118"/>
        <v>1908.4428571428573</v>
      </c>
      <c r="Z1152" s="21">
        <f t="shared" si="117"/>
        <v>1908</v>
      </c>
      <c r="AA1152" s="17">
        <f t="shared" si="119"/>
        <v>1908</v>
      </c>
      <c r="AB1152" s="17">
        <f t="shared" si="114"/>
        <v>2799</v>
      </c>
    </row>
    <row r="1153" spans="1:28" customFormat="1" ht="15" customHeight="1" x14ac:dyDescent="0.3">
      <c r="A1153" s="116"/>
      <c r="B1153" s="12" t="s">
        <v>4434</v>
      </c>
      <c r="C1153" s="12" t="s">
        <v>5533</v>
      </c>
      <c r="D1153" s="5" t="s">
        <v>8169</v>
      </c>
      <c r="E1153" s="50">
        <v>103557</v>
      </c>
      <c r="F1153" s="50"/>
      <c r="G1153" s="51">
        <v>5905490006868</v>
      </c>
      <c r="H1153" s="51"/>
      <c r="I1153" s="11" t="s">
        <v>1658</v>
      </c>
      <c r="J1153" s="6" t="s">
        <v>2988</v>
      </c>
      <c r="K1153" s="12" t="s">
        <v>193</v>
      </c>
      <c r="L1153" s="7" t="s">
        <v>2764</v>
      </c>
      <c r="M1153" s="7" t="s">
        <v>2984</v>
      </c>
      <c r="N1153" s="17">
        <v>2799</v>
      </c>
      <c r="O1153" s="17">
        <v>1297</v>
      </c>
      <c r="P1153" s="17">
        <v>1297</v>
      </c>
      <c r="Q1153" s="17">
        <v>1297</v>
      </c>
      <c r="R1153" s="17"/>
      <c r="S1153" s="17"/>
      <c r="T1153" s="17" t="str">
        <f t="shared" si="115"/>
        <v>1297</v>
      </c>
      <c r="U1153" s="15"/>
      <c r="V1153" s="29"/>
      <c r="W1153" s="17">
        <f t="shared" si="116"/>
        <v>1335.91</v>
      </c>
      <c r="X1153" s="62">
        <v>0.3</v>
      </c>
      <c r="Y1153" s="17">
        <f t="shared" si="118"/>
        <v>1908.4428571428573</v>
      </c>
      <c r="Z1153" s="21">
        <f t="shared" si="117"/>
        <v>1908</v>
      </c>
      <c r="AA1153" s="17">
        <f t="shared" si="119"/>
        <v>1908</v>
      </c>
      <c r="AB1153" s="17">
        <f t="shared" si="114"/>
        <v>2799</v>
      </c>
    </row>
    <row r="1154" spans="1:28" customFormat="1" ht="15" customHeight="1" x14ac:dyDescent="0.3">
      <c r="A1154" s="116"/>
      <c r="B1154" s="12" t="s">
        <v>4435</v>
      </c>
      <c r="C1154" s="12" t="s">
        <v>5534</v>
      </c>
      <c r="D1154" s="5" t="s">
        <v>8169</v>
      </c>
      <c r="E1154" s="50">
        <v>103559</v>
      </c>
      <c r="F1154" s="50"/>
      <c r="G1154" s="51">
        <v>5905490006882</v>
      </c>
      <c r="H1154" s="51"/>
      <c r="I1154" s="11" t="s">
        <v>1659</v>
      </c>
      <c r="J1154" s="6" t="s">
        <v>2988</v>
      </c>
      <c r="K1154" s="12" t="s">
        <v>193</v>
      </c>
      <c r="L1154" s="7" t="s">
        <v>2765</v>
      </c>
      <c r="M1154" s="7" t="s">
        <v>2984</v>
      </c>
      <c r="N1154" s="17">
        <v>2799</v>
      </c>
      <c r="O1154" s="17">
        <v>1297</v>
      </c>
      <c r="P1154" s="17">
        <v>1297</v>
      </c>
      <c r="Q1154" s="17">
        <v>1297</v>
      </c>
      <c r="R1154" s="17"/>
      <c r="S1154" s="17"/>
      <c r="T1154" s="17" t="str">
        <f t="shared" si="115"/>
        <v>1297</v>
      </c>
      <c r="U1154" s="15"/>
      <c r="V1154" s="29"/>
      <c r="W1154" s="17">
        <f t="shared" si="116"/>
        <v>1335.91</v>
      </c>
      <c r="X1154" s="62">
        <v>0.3</v>
      </c>
      <c r="Y1154" s="17">
        <f t="shared" si="118"/>
        <v>1908.4428571428573</v>
      </c>
      <c r="Z1154" s="21">
        <f t="shared" si="117"/>
        <v>1908</v>
      </c>
      <c r="AA1154" s="17">
        <f t="shared" si="119"/>
        <v>1908</v>
      </c>
      <c r="AB1154" s="17">
        <f t="shared" ref="AB1154:AB1217" si="120">N1154*1</f>
        <v>2799</v>
      </c>
    </row>
    <row r="1155" spans="1:28" customFormat="1" ht="15" customHeight="1" x14ac:dyDescent="0.3">
      <c r="A1155" s="116"/>
      <c r="B1155" s="12" t="s">
        <v>4436</v>
      </c>
      <c r="C1155" s="12" t="s">
        <v>5535</v>
      </c>
      <c r="D1155" s="5" t="s">
        <v>8169</v>
      </c>
      <c r="E1155" s="50">
        <v>103561</v>
      </c>
      <c r="F1155" s="50"/>
      <c r="G1155" s="51">
        <v>5905490006905</v>
      </c>
      <c r="H1155" s="51"/>
      <c r="I1155" s="11" t="s">
        <v>1660</v>
      </c>
      <c r="J1155" s="6" t="s">
        <v>2988</v>
      </c>
      <c r="K1155" s="12" t="s">
        <v>193</v>
      </c>
      <c r="L1155" s="7" t="s">
        <v>2766</v>
      </c>
      <c r="M1155" s="7" t="s">
        <v>2984</v>
      </c>
      <c r="N1155" s="17">
        <v>2799</v>
      </c>
      <c r="O1155" s="17">
        <v>1297</v>
      </c>
      <c r="P1155" s="17">
        <v>1297</v>
      </c>
      <c r="Q1155" s="17">
        <v>1297</v>
      </c>
      <c r="R1155" s="17"/>
      <c r="S1155" s="17"/>
      <c r="T1155" s="17" t="str">
        <f t="shared" ref="T1155:T1218" si="121">CONCATENATE(Q1155,S1155)</f>
        <v>1297</v>
      </c>
      <c r="U1155" s="15"/>
      <c r="V1155" s="29"/>
      <c r="W1155" s="17">
        <f t="shared" ref="W1155:W1218" si="122">T1155*1.03</f>
        <v>1335.91</v>
      </c>
      <c r="X1155" s="62">
        <v>0.3</v>
      </c>
      <c r="Y1155" s="17">
        <f t="shared" si="118"/>
        <v>1908.4428571428573</v>
      </c>
      <c r="Z1155" s="21">
        <f t="shared" ref="Z1155:Z1218" si="123">ROUND(Y1155,0)</f>
        <v>1908</v>
      </c>
      <c r="AA1155" s="17">
        <f t="shared" si="119"/>
        <v>1908</v>
      </c>
      <c r="AB1155" s="17">
        <f t="shared" si="120"/>
        <v>2799</v>
      </c>
    </row>
    <row r="1156" spans="1:28" customFormat="1" ht="15" customHeight="1" x14ac:dyDescent="0.3">
      <c r="A1156" s="116"/>
      <c r="B1156" s="12" t="s">
        <v>4437</v>
      </c>
      <c r="C1156" s="12" t="s">
        <v>5536</v>
      </c>
      <c r="D1156" s="5" t="s">
        <v>8169</v>
      </c>
      <c r="E1156" s="50">
        <v>103563</v>
      </c>
      <c r="F1156" s="50"/>
      <c r="G1156" s="51">
        <v>5905490006929</v>
      </c>
      <c r="H1156" s="51"/>
      <c r="I1156" s="11" t="s">
        <v>1661</v>
      </c>
      <c r="J1156" s="6" t="s">
        <v>2988</v>
      </c>
      <c r="K1156" s="12" t="s">
        <v>193</v>
      </c>
      <c r="L1156" s="7" t="s">
        <v>2767</v>
      </c>
      <c r="M1156" s="7" t="s">
        <v>2984</v>
      </c>
      <c r="N1156" s="17">
        <v>2799</v>
      </c>
      <c r="O1156" s="17">
        <v>1297</v>
      </c>
      <c r="P1156" s="17">
        <v>1297</v>
      </c>
      <c r="Q1156" s="17">
        <v>1297</v>
      </c>
      <c r="R1156" s="17"/>
      <c r="S1156" s="17"/>
      <c r="T1156" s="17" t="str">
        <f t="shared" si="121"/>
        <v>1297</v>
      </c>
      <c r="U1156" s="15"/>
      <c r="V1156" s="29"/>
      <c r="W1156" s="17">
        <f t="shared" si="122"/>
        <v>1335.91</v>
      </c>
      <c r="X1156" s="62">
        <v>0.3</v>
      </c>
      <c r="Y1156" s="17">
        <f t="shared" si="118"/>
        <v>1908.4428571428573</v>
      </c>
      <c r="Z1156" s="21">
        <f t="shared" si="123"/>
        <v>1908</v>
      </c>
      <c r="AA1156" s="17">
        <f t="shared" si="119"/>
        <v>1908</v>
      </c>
      <c r="AB1156" s="17">
        <f t="shared" si="120"/>
        <v>2799</v>
      </c>
    </row>
    <row r="1157" spans="1:28" customFormat="1" ht="15" customHeight="1" x14ac:dyDescent="0.3">
      <c r="A1157" s="116"/>
      <c r="B1157" s="12" t="s">
        <v>4438</v>
      </c>
      <c r="C1157" s="12" t="s">
        <v>5537</v>
      </c>
      <c r="D1157" s="5" t="s">
        <v>8169</v>
      </c>
      <c r="E1157" s="50">
        <v>103567</v>
      </c>
      <c r="F1157" s="50"/>
      <c r="G1157" s="51">
        <v>5905490006967</v>
      </c>
      <c r="H1157" s="51"/>
      <c r="I1157" s="11" t="s">
        <v>1662</v>
      </c>
      <c r="J1157" s="6" t="s">
        <v>2988</v>
      </c>
      <c r="K1157" s="12" t="s">
        <v>193</v>
      </c>
      <c r="L1157" s="7" t="s">
        <v>2769</v>
      </c>
      <c r="M1157" s="7" t="s">
        <v>2984</v>
      </c>
      <c r="N1157" s="17">
        <v>2799</v>
      </c>
      <c r="O1157" s="17">
        <v>1297</v>
      </c>
      <c r="P1157" s="17">
        <v>1297</v>
      </c>
      <c r="Q1157" s="17">
        <v>1297</v>
      </c>
      <c r="R1157" s="17"/>
      <c r="S1157" s="17"/>
      <c r="T1157" s="17" t="str">
        <f t="shared" si="121"/>
        <v>1297</v>
      </c>
      <c r="U1157" s="15"/>
      <c r="V1157" s="29"/>
      <c r="W1157" s="17">
        <f t="shared" si="122"/>
        <v>1335.91</v>
      </c>
      <c r="X1157" s="62">
        <v>0.3</v>
      </c>
      <c r="Y1157" s="17">
        <f t="shared" si="118"/>
        <v>1908.4428571428573</v>
      </c>
      <c r="Z1157" s="21">
        <f t="shared" si="123"/>
        <v>1908</v>
      </c>
      <c r="AA1157" s="17">
        <f t="shared" si="119"/>
        <v>1908</v>
      </c>
      <c r="AB1157" s="17">
        <f t="shared" si="120"/>
        <v>2799</v>
      </c>
    </row>
    <row r="1158" spans="1:28" customFormat="1" ht="15" customHeight="1" x14ac:dyDescent="0.3">
      <c r="A1158" s="116"/>
      <c r="B1158" s="12" t="s">
        <v>4439</v>
      </c>
      <c r="C1158" s="12" t="s">
        <v>5538</v>
      </c>
      <c r="D1158" s="5" t="s">
        <v>8169</v>
      </c>
      <c r="E1158" s="50">
        <v>103565</v>
      </c>
      <c r="F1158" s="50"/>
      <c r="G1158" s="51">
        <v>5905490006943</v>
      </c>
      <c r="H1158" s="51"/>
      <c r="I1158" s="11" t="s">
        <v>1663</v>
      </c>
      <c r="J1158" s="6" t="s">
        <v>2988</v>
      </c>
      <c r="K1158" s="12" t="s">
        <v>193</v>
      </c>
      <c r="L1158" s="7" t="s">
        <v>2768</v>
      </c>
      <c r="M1158" s="7" t="s">
        <v>2984</v>
      </c>
      <c r="N1158" s="17">
        <v>2799</v>
      </c>
      <c r="O1158" s="17">
        <v>1297</v>
      </c>
      <c r="P1158" s="17">
        <v>1297</v>
      </c>
      <c r="Q1158" s="17">
        <v>1297</v>
      </c>
      <c r="R1158" s="17"/>
      <c r="S1158" s="17"/>
      <c r="T1158" s="17" t="str">
        <f t="shared" si="121"/>
        <v>1297</v>
      </c>
      <c r="U1158" s="15"/>
      <c r="V1158" s="29"/>
      <c r="W1158" s="17">
        <f t="shared" si="122"/>
        <v>1335.91</v>
      </c>
      <c r="X1158" s="62">
        <v>0.3</v>
      </c>
      <c r="Y1158" s="17">
        <f t="shared" si="118"/>
        <v>1908.4428571428573</v>
      </c>
      <c r="Z1158" s="21">
        <f t="shared" si="123"/>
        <v>1908</v>
      </c>
      <c r="AA1158" s="17">
        <f t="shared" si="119"/>
        <v>1908</v>
      </c>
      <c r="AB1158" s="17">
        <f t="shared" si="120"/>
        <v>2799</v>
      </c>
    </row>
    <row r="1159" spans="1:28" customFormat="1" ht="15" customHeight="1" x14ac:dyDescent="0.3">
      <c r="A1159" s="116"/>
      <c r="B1159" s="12" t="s">
        <v>4440</v>
      </c>
      <c r="C1159" s="12" t="s">
        <v>5539</v>
      </c>
      <c r="D1159" s="5" t="s">
        <v>8169</v>
      </c>
      <c r="E1159" s="50">
        <v>103550</v>
      </c>
      <c r="F1159" s="50"/>
      <c r="G1159" s="51">
        <v>5905490006790</v>
      </c>
      <c r="H1159" s="51"/>
      <c r="I1159" s="11" t="s">
        <v>1664</v>
      </c>
      <c r="J1159" s="6" t="s">
        <v>2988</v>
      </c>
      <c r="K1159" s="12" t="s">
        <v>193</v>
      </c>
      <c r="L1159" s="7" t="s">
        <v>2762</v>
      </c>
      <c r="M1159" s="7" t="s">
        <v>2984</v>
      </c>
      <c r="N1159" s="17">
        <v>2799</v>
      </c>
      <c r="O1159" s="17">
        <v>1297</v>
      </c>
      <c r="P1159" s="17">
        <v>1297</v>
      </c>
      <c r="Q1159" s="17">
        <v>1297</v>
      </c>
      <c r="R1159" s="17"/>
      <c r="S1159" s="17"/>
      <c r="T1159" s="17" t="str">
        <f t="shared" si="121"/>
        <v>1297</v>
      </c>
      <c r="U1159" s="15"/>
      <c r="V1159" s="29"/>
      <c r="W1159" s="17">
        <f t="shared" si="122"/>
        <v>1335.91</v>
      </c>
      <c r="X1159" s="62">
        <v>0.3</v>
      </c>
      <c r="Y1159" s="17">
        <f t="shared" si="118"/>
        <v>1908.4428571428573</v>
      </c>
      <c r="Z1159" s="21">
        <f t="shared" si="123"/>
        <v>1908</v>
      </c>
      <c r="AA1159" s="17">
        <f t="shared" si="119"/>
        <v>1908</v>
      </c>
      <c r="AB1159" s="17">
        <f t="shared" si="120"/>
        <v>2799</v>
      </c>
    </row>
    <row r="1160" spans="1:28" customFormat="1" ht="15" customHeight="1" x14ac:dyDescent="0.3">
      <c r="A1160" s="116"/>
      <c r="B1160" s="12" t="s">
        <v>4441</v>
      </c>
      <c r="C1160" s="12" t="s">
        <v>5540</v>
      </c>
      <c r="D1160" s="5" t="s">
        <v>8169</v>
      </c>
      <c r="E1160" s="50">
        <v>103552</v>
      </c>
      <c r="F1160" s="50"/>
      <c r="G1160" s="51">
        <v>5905490006813</v>
      </c>
      <c r="H1160" s="51"/>
      <c r="I1160" s="11" t="s">
        <v>1665</v>
      </c>
      <c r="J1160" s="6" t="s">
        <v>2988</v>
      </c>
      <c r="K1160" s="12" t="s">
        <v>193</v>
      </c>
      <c r="L1160" s="7" t="s">
        <v>2763</v>
      </c>
      <c r="M1160" s="7" t="s">
        <v>2984</v>
      </c>
      <c r="N1160" s="17">
        <v>2799</v>
      </c>
      <c r="O1160" s="17">
        <v>1297</v>
      </c>
      <c r="P1160" s="17">
        <v>1297</v>
      </c>
      <c r="Q1160" s="17">
        <v>1297</v>
      </c>
      <c r="R1160" s="17"/>
      <c r="S1160" s="17"/>
      <c r="T1160" s="17" t="str">
        <f t="shared" si="121"/>
        <v>1297</v>
      </c>
      <c r="U1160" s="15"/>
      <c r="V1160" s="29"/>
      <c r="W1160" s="17">
        <f t="shared" si="122"/>
        <v>1335.91</v>
      </c>
      <c r="X1160" s="62">
        <v>0.3</v>
      </c>
      <c r="Y1160" s="17">
        <f t="shared" si="118"/>
        <v>1908.4428571428573</v>
      </c>
      <c r="Z1160" s="21">
        <f t="shared" si="123"/>
        <v>1908</v>
      </c>
      <c r="AA1160" s="17">
        <f t="shared" si="119"/>
        <v>1908</v>
      </c>
      <c r="AB1160" s="17">
        <f t="shared" si="120"/>
        <v>2799</v>
      </c>
    </row>
    <row r="1161" spans="1:28" customFormat="1" ht="15" customHeight="1" x14ac:dyDescent="0.3">
      <c r="A1161" s="116"/>
      <c r="B1161" s="12" t="s">
        <v>4442</v>
      </c>
      <c r="C1161" s="12" t="s">
        <v>5541</v>
      </c>
      <c r="D1161" s="5" t="s">
        <v>8169</v>
      </c>
      <c r="E1161" s="50">
        <v>103556</v>
      </c>
      <c r="F1161" s="50"/>
      <c r="G1161" s="51">
        <v>5905490006851</v>
      </c>
      <c r="H1161" s="51"/>
      <c r="I1161" s="11" t="s">
        <v>1666</v>
      </c>
      <c r="J1161" s="6" t="s">
        <v>2988</v>
      </c>
      <c r="K1161" s="12" t="s">
        <v>193</v>
      </c>
      <c r="L1161" s="7" t="s">
        <v>2764</v>
      </c>
      <c r="M1161" s="7" t="s">
        <v>2984</v>
      </c>
      <c r="N1161" s="17">
        <v>2799</v>
      </c>
      <c r="O1161" s="17">
        <v>1297</v>
      </c>
      <c r="P1161" s="17">
        <v>1297</v>
      </c>
      <c r="Q1161" s="17">
        <v>1297</v>
      </c>
      <c r="R1161" s="17"/>
      <c r="S1161" s="17"/>
      <c r="T1161" s="17" t="str">
        <f t="shared" si="121"/>
        <v>1297</v>
      </c>
      <c r="U1161" s="15"/>
      <c r="V1161" s="29"/>
      <c r="W1161" s="17">
        <f t="shared" si="122"/>
        <v>1335.91</v>
      </c>
      <c r="X1161" s="62">
        <v>0.3</v>
      </c>
      <c r="Y1161" s="17">
        <f t="shared" si="118"/>
        <v>1908.4428571428573</v>
      </c>
      <c r="Z1161" s="21">
        <f t="shared" si="123"/>
        <v>1908</v>
      </c>
      <c r="AA1161" s="17">
        <f t="shared" si="119"/>
        <v>1908</v>
      </c>
      <c r="AB1161" s="17">
        <f t="shared" si="120"/>
        <v>2799</v>
      </c>
    </row>
    <row r="1162" spans="1:28" customFormat="1" ht="15" customHeight="1" x14ac:dyDescent="0.3">
      <c r="A1162" s="116"/>
      <c r="B1162" s="12" t="s">
        <v>4443</v>
      </c>
      <c r="C1162" s="12" t="s">
        <v>5542</v>
      </c>
      <c r="D1162" s="5" t="s">
        <v>8169</v>
      </c>
      <c r="E1162" s="50">
        <v>103558</v>
      </c>
      <c r="F1162" s="50"/>
      <c r="G1162" s="51">
        <v>5905490006875</v>
      </c>
      <c r="H1162" s="51"/>
      <c r="I1162" s="11" t="s">
        <v>1667</v>
      </c>
      <c r="J1162" s="6" t="s">
        <v>2988</v>
      </c>
      <c r="K1162" s="12" t="s">
        <v>193</v>
      </c>
      <c r="L1162" s="7" t="s">
        <v>2765</v>
      </c>
      <c r="M1162" s="7" t="s">
        <v>2984</v>
      </c>
      <c r="N1162" s="17">
        <v>2799</v>
      </c>
      <c r="O1162" s="17">
        <v>1297</v>
      </c>
      <c r="P1162" s="17">
        <v>1297</v>
      </c>
      <c r="Q1162" s="17">
        <v>1297</v>
      </c>
      <c r="R1162" s="17"/>
      <c r="S1162" s="17"/>
      <c r="T1162" s="17" t="str">
        <f t="shared" si="121"/>
        <v>1297</v>
      </c>
      <c r="U1162" s="15"/>
      <c r="V1162" s="29"/>
      <c r="W1162" s="17">
        <f t="shared" si="122"/>
        <v>1335.91</v>
      </c>
      <c r="X1162" s="62">
        <v>0.3</v>
      </c>
      <c r="Y1162" s="17">
        <f t="shared" si="118"/>
        <v>1908.4428571428573</v>
      </c>
      <c r="Z1162" s="21">
        <f t="shared" si="123"/>
        <v>1908</v>
      </c>
      <c r="AA1162" s="17">
        <f t="shared" si="119"/>
        <v>1908</v>
      </c>
      <c r="AB1162" s="17">
        <f t="shared" si="120"/>
        <v>2799</v>
      </c>
    </row>
    <row r="1163" spans="1:28" customFormat="1" ht="15" customHeight="1" x14ac:dyDescent="0.3">
      <c r="A1163" s="116"/>
      <c r="B1163" s="12" t="s">
        <v>4444</v>
      </c>
      <c r="C1163" s="12" t="s">
        <v>5543</v>
      </c>
      <c r="D1163" s="5" t="s">
        <v>8169</v>
      </c>
      <c r="E1163" s="50">
        <v>103560</v>
      </c>
      <c r="F1163" s="50"/>
      <c r="G1163" s="51">
        <v>5905490006899</v>
      </c>
      <c r="H1163" s="51"/>
      <c r="I1163" s="11" t="s">
        <v>1668</v>
      </c>
      <c r="J1163" s="6" t="s">
        <v>2988</v>
      </c>
      <c r="K1163" s="12" t="s">
        <v>193</v>
      </c>
      <c r="L1163" s="7" t="s">
        <v>2766</v>
      </c>
      <c r="M1163" s="7" t="s">
        <v>2984</v>
      </c>
      <c r="N1163" s="17">
        <v>2799</v>
      </c>
      <c r="O1163" s="17">
        <v>1297</v>
      </c>
      <c r="P1163" s="17">
        <v>1297</v>
      </c>
      <c r="Q1163" s="17">
        <v>1297</v>
      </c>
      <c r="R1163" s="17"/>
      <c r="S1163" s="17"/>
      <c r="T1163" s="17" t="str">
        <f t="shared" si="121"/>
        <v>1297</v>
      </c>
      <c r="U1163" s="15"/>
      <c r="V1163" s="29"/>
      <c r="W1163" s="17">
        <f t="shared" si="122"/>
        <v>1335.91</v>
      </c>
      <c r="X1163" s="62">
        <v>0.3</v>
      </c>
      <c r="Y1163" s="17">
        <f t="shared" si="118"/>
        <v>1908.4428571428573</v>
      </c>
      <c r="Z1163" s="21">
        <f t="shared" si="123"/>
        <v>1908</v>
      </c>
      <c r="AA1163" s="17">
        <f t="shared" si="119"/>
        <v>1908</v>
      </c>
      <c r="AB1163" s="17">
        <f t="shared" si="120"/>
        <v>2799</v>
      </c>
    </row>
    <row r="1164" spans="1:28" customFormat="1" ht="15" customHeight="1" x14ac:dyDescent="0.3">
      <c r="A1164" s="116"/>
      <c r="B1164" s="12" t="s">
        <v>4445</v>
      </c>
      <c r="C1164" s="12" t="s">
        <v>5544</v>
      </c>
      <c r="D1164" s="5" t="s">
        <v>8169</v>
      </c>
      <c r="E1164" s="50">
        <v>103562</v>
      </c>
      <c r="F1164" s="50"/>
      <c r="G1164" s="51">
        <v>5905490006912</v>
      </c>
      <c r="H1164" s="51"/>
      <c r="I1164" s="11" t="s">
        <v>1669</v>
      </c>
      <c r="J1164" s="6" t="s">
        <v>2988</v>
      </c>
      <c r="K1164" s="12" t="s">
        <v>193</v>
      </c>
      <c r="L1164" s="7" t="s">
        <v>2767</v>
      </c>
      <c r="M1164" s="7" t="s">
        <v>2984</v>
      </c>
      <c r="N1164" s="17">
        <v>2799</v>
      </c>
      <c r="O1164" s="17">
        <v>1297</v>
      </c>
      <c r="P1164" s="17">
        <v>1297</v>
      </c>
      <c r="Q1164" s="17">
        <v>1297</v>
      </c>
      <c r="R1164" s="17"/>
      <c r="S1164" s="17"/>
      <c r="T1164" s="17" t="str">
        <f t="shared" si="121"/>
        <v>1297</v>
      </c>
      <c r="U1164" s="15"/>
      <c r="V1164" s="29"/>
      <c r="W1164" s="17">
        <f t="shared" si="122"/>
        <v>1335.91</v>
      </c>
      <c r="X1164" s="62">
        <v>0.3</v>
      </c>
      <c r="Y1164" s="17">
        <f t="shared" si="118"/>
        <v>1908.4428571428573</v>
      </c>
      <c r="Z1164" s="21">
        <f t="shared" si="123"/>
        <v>1908</v>
      </c>
      <c r="AA1164" s="17">
        <f t="shared" si="119"/>
        <v>1908</v>
      </c>
      <c r="AB1164" s="17">
        <f t="shared" si="120"/>
        <v>2799</v>
      </c>
    </row>
    <row r="1165" spans="1:28" customFormat="1" ht="15" customHeight="1" x14ac:dyDescent="0.3">
      <c r="A1165" s="116"/>
      <c r="B1165" s="12" t="s">
        <v>4446</v>
      </c>
      <c r="C1165" s="12" t="s">
        <v>5545</v>
      </c>
      <c r="D1165" s="5" t="s">
        <v>8169</v>
      </c>
      <c r="E1165" s="50">
        <v>103564</v>
      </c>
      <c r="F1165" s="50"/>
      <c r="G1165" s="51">
        <v>5905490006936</v>
      </c>
      <c r="H1165" s="51"/>
      <c r="I1165" s="11" t="s">
        <v>1670</v>
      </c>
      <c r="J1165" s="6" t="s">
        <v>2988</v>
      </c>
      <c r="K1165" s="12" t="s">
        <v>193</v>
      </c>
      <c r="L1165" s="7" t="s">
        <v>2768</v>
      </c>
      <c r="M1165" s="7" t="s">
        <v>2984</v>
      </c>
      <c r="N1165" s="17">
        <v>2799</v>
      </c>
      <c r="O1165" s="17">
        <v>1297</v>
      </c>
      <c r="P1165" s="17">
        <v>1297</v>
      </c>
      <c r="Q1165" s="17">
        <v>1297</v>
      </c>
      <c r="R1165" s="17"/>
      <c r="S1165" s="17"/>
      <c r="T1165" s="17" t="str">
        <f t="shared" si="121"/>
        <v>1297</v>
      </c>
      <c r="U1165" s="15"/>
      <c r="V1165" s="29"/>
      <c r="W1165" s="17">
        <f t="shared" si="122"/>
        <v>1335.91</v>
      </c>
      <c r="X1165" s="62">
        <v>0.3</v>
      </c>
      <c r="Y1165" s="17">
        <f t="shared" si="118"/>
        <v>1908.4428571428573</v>
      </c>
      <c r="Z1165" s="21">
        <f t="shared" si="123"/>
        <v>1908</v>
      </c>
      <c r="AA1165" s="17">
        <f t="shared" si="119"/>
        <v>1908</v>
      </c>
      <c r="AB1165" s="17">
        <f t="shared" si="120"/>
        <v>2799</v>
      </c>
    </row>
    <row r="1166" spans="1:28" customFormat="1" ht="15" customHeight="1" x14ac:dyDescent="0.3">
      <c r="A1166" s="116"/>
      <c r="B1166" s="12" t="s">
        <v>4447</v>
      </c>
      <c r="C1166" s="12" t="s">
        <v>5546</v>
      </c>
      <c r="D1166" s="5" t="s">
        <v>8169</v>
      </c>
      <c r="E1166" s="50">
        <v>103566</v>
      </c>
      <c r="F1166" s="50"/>
      <c r="G1166" s="51">
        <v>5905490006950</v>
      </c>
      <c r="H1166" s="51"/>
      <c r="I1166" s="11" t="s">
        <v>1671</v>
      </c>
      <c r="J1166" s="6" t="s">
        <v>2988</v>
      </c>
      <c r="K1166" s="12" t="s">
        <v>193</v>
      </c>
      <c r="L1166" s="7" t="s">
        <v>2769</v>
      </c>
      <c r="M1166" s="7" t="s">
        <v>2984</v>
      </c>
      <c r="N1166" s="17">
        <v>2799</v>
      </c>
      <c r="O1166" s="17">
        <v>1297</v>
      </c>
      <c r="P1166" s="17">
        <v>1297</v>
      </c>
      <c r="Q1166" s="17">
        <v>1297</v>
      </c>
      <c r="R1166" s="17"/>
      <c r="S1166" s="17"/>
      <c r="T1166" s="17" t="str">
        <f t="shared" si="121"/>
        <v>1297</v>
      </c>
      <c r="U1166" s="15"/>
      <c r="V1166" s="29"/>
      <c r="W1166" s="17">
        <f t="shared" si="122"/>
        <v>1335.91</v>
      </c>
      <c r="X1166" s="62">
        <v>0.3</v>
      </c>
      <c r="Y1166" s="17">
        <f t="shared" si="118"/>
        <v>1908.4428571428573</v>
      </c>
      <c r="Z1166" s="21">
        <f t="shared" si="123"/>
        <v>1908</v>
      </c>
      <c r="AA1166" s="17">
        <f t="shared" si="119"/>
        <v>1908</v>
      </c>
      <c r="AB1166" s="17">
        <f t="shared" si="120"/>
        <v>2799</v>
      </c>
    </row>
    <row r="1167" spans="1:28" customFormat="1" ht="15" customHeight="1" x14ac:dyDescent="0.3">
      <c r="A1167" s="116"/>
      <c r="B1167" s="12" t="s">
        <v>4448</v>
      </c>
      <c r="C1167" s="12" t="s">
        <v>5547</v>
      </c>
      <c r="D1167" s="5" t="s">
        <v>8169</v>
      </c>
      <c r="E1167" s="50">
        <v>103551</v>
      </c>
      <c r="F1167" s="50"/>
      <c r="G1167" s="51">
        <v>5905490006806</v>
      </c>
      <c r="H1167" s="51"/>
      <c r="I1167" s="11" t="s">
        <v>1672</v>
      </c>
      <c r="J1167" s="6" t="s">
        <v>2988</v>
      </c>
      <c r="K1167" s="12" t="s">
        <v>193</v>
      </c>
      <c r="L1167" s="7" t="s">
        <v>2762</v>
      </c>
      <c r="M1167" s="7" t="s">
        <v>2984</v>
      </c>
      <c r="N1167" s="17">
        <v>2799</v>
      </c>
      <c r="O1167" s="17">
        <v>1297</v>
      </c>
      <c r="P1167" s="17">
        <v>1297</v>
      </c>
      <c r="Q1167" s="17">
        <v>1297</v>
      </c>
      <c r="R1167" s="17"/>
      <c r="S1167" s="17"/>
      <c r="T1167" s="17" t="str">
        <f t="shared" si="121"/>
        <v>1297</v>
      </c>
      <c r="U1167" s="15"/>
      <c r="V1167" s="29"/>
      <c r="W1167" s="17">
        <f t="shared" si="122"/>
        <v>1335.91</v>
      </c>
      <c r="X1167" s="62">
        <v>0.3</v>
      </c>
      <c r="Y1167" s="17">
        <f t="shared" si="118"/>
        <v>1908.4428571428573</v>
      </c>
      <c r="Z1167" s="21">
        <f t="shared" si="123"/>
        <v>1908</v>
      </c>
      <c r="AA1167" s="17">
        <f t="shared" si="119"/>
        <v>1908</v>
      </c>
      <c r="AB1167" s="17">
        <f t="shared" si="120"/>
        <v>2799</v>
      </c>
    </row>
    <row r="1168" spans="1:28" customFormat="1" ht="15" customHeight="1" x14ac:dyDescent="0.3">
      <c r="A1168" s="116"/>
      <c r="B1168" s="12" t="s">
        <v>4449</v>
      </c>
      <c r="C1168" s="12" t="s">
        <v>5548</v>
      </c>
      <c r="D1168" s="5" t="s">
        <v>8169</v>
      </c>
      <c r="E1168" s="50">
        <v>103410</v>
      </c>
      <c r="F1168" s="50"/>
      <c r="G1168" s="51">
        <v>5905490004833</v>
      </c>
      <c r="H1168" s="51"/>
      <c r="I1168" s="11" t="s">
        <v>1673</v>
      </c>
      <c r="J1168" s="6" t="s">
        <v>2988</v>
      </c>
      <c r="K1168" s="12" t="s">
        <v>193</v>
      </c>
      <c r="L1168" s="7" t="s">
        <v>2763</v>
      </c>
      <c r="M1168" s="7" t="s">
        <v>2984</v>
      </c>
      <c r="N1168" s="17">
        <v>1999</v>
      </c>
      <c r="O1168" s="17">
        <v>968</v>
      </c>
      <c r="P1168" s="17">
        <v>968</v>
      </c>
      <c r="Q1168" s="17">
        <v>968</v>
      </c>
      <c r="R1168" s="17"/>
      <c r="S1168" s="17"/>
      <c r="T1168" s="17" t="str">
        <f t="shared" si="121"/>
        <v>968</v>
      </c>
      <c r="U1168" s="15"/>
      <c r="V1168" s="29"/>
      <c r="W1168" s="17">
        <f t="shared" si="122"/>
        <v>997.04000000000008</v>
      </c>
      <c r="X1168" s="62">
        <v>0.3</v>
      </c>
      <c r="Y1168" s="17">
        <f t="shared" si="118"/>
        <v>1424.3428571428574</v>
      </c>
      <c r="Z1168" s="21">
        <f t="shared" si="123"/>
        <v>1424</v>
      </c>
      <c r="AA1168" s="17">
        <f t="shared" si="119"/>
        <v>1424</v>
      </c>
      <c r="AB1168" s="17">
        <f t="shared" si="120"/>
        <v>1999</v>
      </c>
    </row>
    <row r="1169" spans="1:28" customFormat="1" ht="15" customHeight="1" x14ac:dyDescent="0.3">
      <c r="A1169" s="116"/>
      <c r="B1169" s="12" t="s">
        <v>4450</v>
      </c>
      <c r="C1169" s="12" t="s">
        <v>5549</v>
      </c>
      <c r="D1169" s="5" t="s">
        <v>8169</v>
      </c>
      <c r="E1169" s="50">
        <v>103414</v>
      </c>
      <c r="F1169" s="50"/>
      <c r="G1169" s="51">
        <v>5905490004871</v>
      </c>
      <c r="H1169" s="51"/>
      <c r="I1169" s="11" t="s">
        <v>1674</v>
      </c>
      <c r="J1169" s="6" t="s">
        <v>2988</v>
      </c>
      <c r="K1169" s="12" t="s">
        <v>193</v>
      </c>
      <c r="L1169" s="7" t="s">
        <v>2764</v>
      </c>
      <c r="M1169" s="7" t="s">
        <v>2984</v>
      </c>
      <c r="N1169" s="17">
        <v>1999</v>
      </c>
      <c r="O1169" s="17">
        <v>968</v>
      </c>
      <c r="P1169" s="17">
        <v>968</v>
      </c>
      <c r="Q1169" s="17">
        <v>968</v>
      </c>
      <c r="R1169" s="17"/>
      <c r="S1169" s="17"/>
      <c r="T1169" s="17" t="str">
        <f t="shared" si="121"/>
        <v>968</v>
      </c>
      <c r="U1169" s="15"/>
      <c r="V1169" s="29"/>
      <c r="W1169" s="17">
        <f t="shared" si="122"/>
        <v>997.04000000000008</v>
      </c>
      <c r="X1169" s="62">
        <v>0.3</v>
      </c>
      <c r="Y1169" s="17">
        <f t="shared" si="118"/>
        <v>1424.3428571428574</v>
      </c>
      <c r="Z1169" s="21">
        <f t="shared" si="123"/>
        <v>1424</v>
      </c>
      <c r="AA1169" s="17">
        <f t="shared" si="119"/>
        <v>1424</v>
      </c>
      <c r="AB1169" s="17">
        <f t="shared" si="120"/>
        <v>1999</v>
      </c>
    </row>
    <row r="1170" spans="1:28" customFormat="1" ht="15" customHeight="1" x14ac:dyDescent="0.3">
      <c r="A1170" s="116"/>
      <c r="B1170" s="12" t="s">
        <v>4451</v>
      </c>
      <c r="C1170" s="12" t="s">
        <v>5550</v>
      </c>
      <c r="D1170" s="5" t="s">
        <v>8169</v>
      </c>
      <c r="E1170" s="50">
        <v>103416</v>
      </c>
      <c r="F1170" s="50"/>
      <c r="G1170" s="51">
        <v>5905490004895</v>
      </c>
      <c r="H1170" s="51"/>
      <c r="I1170" s="11" t="s">
        <v>1675</v>
      </c>
      <c r="J1170" s="6" t="s">
        <v>2988</v>
      </c>
      <c r="K1170" s="12" t="s">
        <v>193</v>
      </c>
      <c r="L1170" s="7" t="s">
        <v>2765</v>
      </c>
      <c r="M1170" s="7" t="s">
        <v>2984</v>
      </c>
      <c r="N1170" s="17">
        <v>1999</v>
      </c>
      <c r="O1170" s="17">
        <v>968</v>
      </c>
      <c r="P1170" s="17">
        <v>968</v>
      </c>
      <c r="Q1170" s="17">
        <v>968</v>
      </c>
      <c r="R1170" s="17"/>
      <c r="S1170" s="17"/>
      <c r="T1170" s="17" t="str">
        <f t="shared" si="121"/>
        <v>968</v>
      </c>
      <c r="U1170" s="15"/>
      <c r="V1170" s="29"/>
      <c r="W1170" s="17">
        <f t="shared" si="122"/>
        <v>997.04000000000008</v>
      </c>
      <c r="X1170" s="62">
        <v>0.3</v>
      </c>
      <c r="Y1170" s="17">
        <f t="shared" si="118"/>
        <v>1424.3428571428574</v>
      </c>
      <c r="Z1170" s="21">
        <f t="shared" si="123"/>
        <v>1424</v>
      </c>
      <c r="AA1170" s="17">
        <f t="shared" si="119"/>
        <v>1424</v>
      </c>
      <c r="AB1170" s="17">
        <f t="shared" si="120"/>
        <v>1999</v>
      </c>
    </row>
    <row r="1171" spans="1:28" customFormat="1" ht="15" customHeight="1" x14ac:dyDescent="0.3">
      <c r="A1171" s="116"/>
      <c r="B1171" s="12" t="s">
        <v>4452</v>
      </c>
      <c r="C1171" s="12" t="s">
        <v>5551</v>
      </c>
      <c r="D1171" s="5" t="s">
        <v>8169</v>
      </c>
      <c r="E1171" s="50">
        <v>103418</v>
      </c>
      <c r="F1171" s="50"/>
      <c r="G1171" s="51">
        <v>5905490004918</v>
      </c>
      <c r="H1171" s="51"/>
      <c r="I1171" s="11" t="s">
        <v>1676</v>
      </c>
      <c r="J1171" s="6" t="s">
        <v>2988</v>
      </c>
      <c r="K1171" s="12" t="s">
        <v>193</v>
      </c>
      <c r="L1171" s="7" t="s">
        <v>2766</v>
      </c>
      <c r="M1171" s="7" t="s">
        <v>2984</v>
      </c>
      <c r="N1171" s="17">
        <v>1999</v>
      </c>
      <c r="O1171" s="17">
        <v>968</v>
      </c>
      <c r="P1171" s="17">
        <v>968</v>
      </c>
      <c r="Q1171" s="17">
        <v>968</v>
      </c>
      <c r="R1171" s="17"/>
      <c r="S1171" s="17"/>
      <c r="T1171" s="17" t="str">
        <f t="shared" si="121"/>
        <v>968</v>
      </c>
      <c r="U1171" s="15"/>
      <c r="V1171" s="29"/>
      <c r="W1171" s="17">
        <f t="shared" si="122"/>
        <v>997.04000000000008</v>
      </c>
      <c r="X1171" s="62">
        <v>0.3</v>
      </c>
      <c r="Y1171" s="17">
        <f t="shared" si="118"/>
        <v>1424.3428571428574</v>
      </c>
      <c r="Z1171" s="21">
        <f t="shared" si="123"/>
        <v>1424</v>
      </c>
      <c r="AA1171" s="17">
        <f t="shared" si="119"/>
        <v>1424</v>
      </c>
      <c r="AB1171" s="17">
        <f t="shared" si="120"/>
        <v>1999</v>
      </c>
    </row>
    <row r="1172" spans="1:28" customFormat="1" ht="15" customHeight="1" x14ac:dyDescent="0.3">
      <c r="A1172" s="116"/>
      <c r="B1172" s="12" t="s">
        <v>4453</v>
      </c>
      <c r="C1172" s="12" t="s">
        <v>5552</v>
      </c>
      <c r="D1172" s="5" t="s">
        <v>8169</v>
      </c>
      <c r="E1172" s="50">
        <v>103422</v>
      </c>
      <c r="F1172" s="50"/>
      <c r="G1172" s="51">
        <v>5905490004956</v>
      </c>
      <c r="H1172" s="51"/>
      <c r="I1172" s="11" t="s">
        <v>1677</v>
      </c>
      <c r="J1172" s="6" t="s">
        <v>2988</v>
      </c>
      <c r="K1172" s="12" t="s">
        <v>193</v>
      </c>
      <c r="L1172" s="7" t="s">
        <v>2768</v>
      </c>
      <c r="M1172" s="7" t="s">
        <v>2984</v>
      </c>
      <c r="N1172" s="17">
        <v>1999</v>
      </c>
      <c r="O1172" s="17">
        <v>968</v>
      </c>
      <c r="P1172" s="17">
        <v>968</v>
      </c>
      <c r="Q1172" s="17">
        <v>968</v>
      </c>
      <c r="R1172" s="17"/>
      <c r="S1172" s="17"/>
      <c r="T1172" s="17" t="str">
        <f t="shared" si="121"/>
        <v>968</v>
      </c>
      <c r="U1172" s="15"/>
      <c r="V1172" s="29"/>
      <c r="W1172" s="17">
        <f t="shared" si="122"/>
        <v>997.04000000000008</v>
      </c>
      <c r="X1172" s="62">
        <v>0.3</v>
      </c>
      <c r="Y1172" s="17">
        <f t="shared" si="118"/>
        <v>1424.3428571428574</v>
      </c>
      <c r="Z1172" s="21">
        <f t="shared" si="123"/>
        <v>1424</v>
      </c>
      <c r="AA1172" s="17">
        <f t="shared" si="119"/>
        <v>1424</v>
      </c>
      <c r="AB1172" s="17">
        <f t="shared" si="120"/>
        <v>1999</v>
      </c>
    </row>
    <row r="1173" spans="1:28" customFormat="1" ht="15" customHeight="1" x14ac:dyDescent="0.3">
      <c r="A1173" s="116"/>
      <c r="B1173" s="12" t="s">
        <v>4454</v>
      </c>
      <c r="C1173" s="12" t="s">
        <v>5553</v>
      </c>
      <c r="D1173" s="5" t="s">
        <v>8169</v>
      </c>
      <c r="E1173" s="50">
        <v>103424</v>
      </c>
      <c r="F1173" s="50"/>
      <c r="G1173" s="51">
        <v>5905490004970</v>
      </c>
      <c r="H1173" s="51"/>
      <c r="I1173" s="11" t="s">
        <v>1678</v>
      </c>
      <c r="J1173" s="6" t="s">
        <v>2988</v>
      </c>
      <c r="K1173" s="12" t="s">
        <v>193</v>
      </c>
      <c r="L1173" s="7" t="s">
        <v>2769</v>
      </c>
      <c r="M1173" s="7" t="s">
        <v>2984</v>
      </c>
      <c r="N1173" s="17">
        <v>1999</v>
      </c>
      <c r="O1173" s="17">
        <v>968</v>
      </c>
      <c r="P1173" s="17">
        <v>968</v>
      </c>
      <c r="Q1173" s="17">
        <v>968</v>
      </c>
      <c r="R1173" s="17"/>
      <c r="S1173" s="17"/>
      <c r="T1173" s="17" t="str">
        <f t="shared" si="121"/>
        <v>968</v>
      </c>
      <c r="U1173" s="15"/>
      <c r="V1173" s="29"/>
      <c r="W1173" s="17">
        <f t="shared" si="122"/>
        <v>997.04000000000008</v>
      </c>
      <c r="X1173" s="62">
        <v>0.3</v>
      </c>
      <c r="Y1173" s="17">
        <f t="shared" si="118"/>
        <v>1424.3428571428574</v>
      </c>
      <c r="Z1173" s="21">
        <f t="shared" si="123"/>
        <v>1424</v>
      </c>
      <c r="AA1173" s="17">
        <f t="shared" si="119"/>
        <v>1424</v>
      </c>
      <c r="AB1173" s="17">
        <f t="shared" si="120"/>
        <v>1999</v>
      </c>
    </row>
    <row r="1174" spans="1:28" customFormat="1" ht="15" customHeight="1" x14ac:dyDescent="0.3">
      <c r="A1174" s="116"/>
      <c r="B1174" s="12" t="s">
        <v>4455</v>
      </c>
      <c r="C1174" s="12" t="s">
        <v>5554</v>
      </c>
      <c r="D1174" s="5" t="s">
        <v>8169</v>
      </c>
      <c r="E1174" s="50">
        <v>103407</v>
      </c>
      <c r="F1174" s="50"/>
      <c r="G1174" s="51">
        <v>5905490004802</v>
      </c>
      <c r="H1174" s="51"/>
      <c r="I1174" s="11" t="s">
        <v>1679</v>
      </c>
      <c r="J1174" s="6" t="s">
        <v>2988</v>
      </c>
      <c r="K1174" s="12" t="s">
        <v>193</v>
      </c>
      <c r="L1174" s="7" t="s">
        <v>2762</v>
      </c>
      <c r="M1174" s="7" t="s">
        <v>2984</v>
      </c>
      <c r="N1174" s="17">
        <v>1999</v>
      </c>
      <c r="O1174" s="17">
        <v>968</v>
      </c>
      <c r="P1174" s="17">
        <v>968</v>
      </c>
      <c r="Q1174" s="17">
        <v>968</v>
      </c>
      <c r="R1174" s="17"/>
      <c r="S1174" s="17"/>
      <c r="T1174" s="17" t="str">
        <f t="shared" si="121"/>
        <v>968</v>
      </c>
      <c r="U1174" s="15"/>
      <c r="V1174" s="29"/>
      <c r="W1174" s="17">
        <f t="shared" si="122"/>
        <v>997.04000000000008</v>
      </c>
      <c r="X1174" s="62">
        <v>0.3</v>
      </c>
      <c r="Y1174" s="17">
        <f t="shared" si="118"/>
        <v>1424.3428571428574</v>
      </c>
      <c r="Z1174" s="21">
        <f t="shared" si="123"/>
        <v>1424</v>
      </c>
      <c r="AA1174" s="17">
        <f t="shared" si="119"/>
        <v>1424</v>
      </c>
      <c r="AB1174" s="17">
        <f t="shared" si="120"/>
        <v>1999</v>
      </c>
    </row>
    <row r="1175" spans="1:28" customFormat="1" ht="15" customHeight="1" x14ac:dyDescent="0.3">
      <c r="A1175" s="116"/>
      <c r="B1175" s="12" t="s">
        <v>4456</v>
      </c>
      <c r="C1175" s="12" t="s">
        <v>5555</v>
      </c>
      <c r="D1175" s="5" t="s">
        <v>8169</v>
      </c>
      <c r="E1175" s="50">
        <v>103409</v>
      </c>
      <c r="F1175" s="50"/>
      <c r="G1175" s="51">
        <v>5905490004826</v>
      </c>
      <c r="H1175" s="51"/>
      <c r="I1175" s="11" t="s">
        <v>1680</v>
      </c>
      <c r="J1175" s="6" t="s">
        <v>2988</v>
      </c>
      <c r="K1175" s="12" t="s">
        <v>193</v>
      </c>
      <c r="L1175" s="7" t="s">
        <v>2763</v>
      </c>
      <c r="M1175" s="7" t="s">
        <v>2984</v>
      </c>
      <c r="N1175" s="17">
        <v>1999</v>
      </c>
      <c r="O1175" s="17">
        <v>968</v>
      </c>
      <c r="P1175" s="17">
        <v>968</v>
      </c>
      <c r="Q1175" s="17">
        <v>968</v>
      </c>
      <c r="R1175" s="17"/>
      <c r="S1175" s="17"/>
      <c r="T1175" s="17" t="str">
        <f t="shared" si="121"/>
        <v>968</v>
      </c>
      <c r="U1175" s="15"/>
      <c r="V1175" s="29"/>
      <c r="W1175" s="17">
        <f t="shared" si="122"/>
        <v>997.04000000000008</v>
      </c>
      <c r="X1175" s="62">
        <v>0.3</v>
      </c>
      <c r="Y1175" s="17">
        <f t="shared" si="118"/>
        <v>1424.3428571428574</v>
      </c>
      <c r="Z1175" s="21">
        <f t="shared" si="123"/>
        <v>1424</v>
      </c>
      <c r="AA1175" s="17">
        <f t="shared" si="119"/>
        <v>1424</v>
      </c>
      <c r="AB1175" s="17">
        <f t="shared" si="120"/>
        <v>1999</v>
      </c>
    </row>
    <row r="1176" spans="1:28" customFormat="1" ht="15" customHeight="1" x14ac:dyDescent="0.3">
      <c r="A1176" s="116"/>
      <c r="B1176" s="12" t="s">
        <v>4457</v>
      </c>
      <c r="C1176" s="12" t="s">
        <v>5556</v>
      </c>
      <c r="D1176" s="5" t="s">
        <v>8169</v>
      </c>
      <c r="E1176" s="50">
        <v>103413</v>
      </c>
      <c r="F1176" s="50"/>
      <c r="G1176" s="51">
        <v>5905490004864</v>
      </c>
      <c r="H1176" s="51"/>
      <c r="I1176" s="11" t="s">
        <v>1681</v>
      </c>
      <c r="J1176" s="6" t="s">
        <v>2988</v>
      </c>
      <c r="K1176" s="12" t="s">
        <v>193</v>
      </c>
      <c r="L1176" s="7" t="s">
        <v>2764</v>
      </c>
      <c r="M1176" s="7" t="s">
        <v>2984</v>
      </c>
      <c r="N1176" s="17">
        <v>1999</v>
      </c>
      <c r="O1176" s="17">
        <v>968</v>
      </c>
      <c r="P1176" s="17">
        <v>968</v>
      </c>
      <c r="Q1176" s="17">
        <v>968</v>
      </c>
      <c r="R1176" s="17"/>
      <c r="S1176" s="17"/>
      <c r="T1176" s="17" t="str">
        <f t="shared" si="121"/>
        <v>968</v>
      </c>
      <c r="U1176" s="15"/>
      <c r="V1176" s="29"/>
      <c r="W1176" s="17">
        <f t="shared" si="122"/>
        <v>997.04000000000008</v>
      </c>
      <c r="X1176" s="62">
        <v>0.3</v>
      </c>
      <c r="Y1176" s="17">
        <f t="shared" si="118"/>
        <v>1424.3428571428574</v>
      </c>
      <c r="Z1176" s="21">
        <f t="shared" si="123"/>
        <v>1424</v>
      </c>
      <c r="AA1176" s="17">
        <f t="shared" si="119"/>
        <v>1424</v>
      </c>
      <c r="AB1176" s="17">
        <f t="shared" si="120"/>
        <v>1999</v>
      </c>
    </row>
    <row r="1177" spans="1:28" customFormat="1" ht="15" customHeight="1" x14ac:dyDescent="0.3">
      <c r="A1177" s="116"/>
      <c r="B1177" s="12" t="s">
        <v>4458</v>
      </c>
      <c r="C1177" s="12" t="s">
        <v>5557</v>
      </c>
      <c r="D1177" s="5" t="s">
        <v>8169</v>
      </c>
      <c r="E1177" s="50">
        <v>103415</v>
      </c>
      <c r="F1177" s="50"/>
      <c r="G1177" s="51">
        <v>5905490004888</v>
      </c>
      <c r="H1177" s="51"/>
      <c r="I1177" s="11" t="s">
        <v>1682</v>
      </c>
      <c r="J1177" s="6" t="s">
        <v>2988</v>
      </c>
      <c r="K1177" s="12" t="s">
        <v>193</v>
      </c>
      <c r="L1177" s="7" t="s">
        <v>2765</v>
      </c>
      <c r="M1177" s="7" t="s">
        <v>2984</v>
      </c>
      <c r="N1177" s="17">
        <v>1999</v>
      </c>
      <c r="O1177" s="17">
        <v>968</v>
      </c>
      <c r="P1177" s="17">
        <v>968</v>
      </c>
      <c r="Q1177" s="17">
        <v>968</v>
      </c>
      <c r="R1177" s="17"/>
      <c r="S1177" s="17"/>
      <c r="T1177" s="17" t="str">
        <f t="shared" si="121"/>
        <v>968</v>
      </c>
      <c r="U1177" s="15"/>
      <c r="V1177" s="29"/>
      <c r="W1177" s="17">
        <f t="shared" si="122"/>
        <v>997.04000000000008</v>
      </c>
      <c r="X1177" s="62">
        <v>0.3</v>
      </c>
      <c r="Y1177" s="17">
        <f t="shared" si="118"/>
        <v>1424.3428571428574</v>
      </c>
      <c r="Z1177" s="21">
        <f t="shared" si="123"/>
        <v>1424</v>
      </c>
      <c r="AA1177" s="17">
        <f t="shared" si="119"/>
        <v>1424</v>
      </c>
      <c r="AB1177" s="17">
        <f t="shared" si="120"/>
        <v>1999</v>
      </c>
    </row>
    <row r="1178" spans="1:28" customFormat="1" ht="15" customHeight="1" x14ac:dyDescent="0.3">
      <c r="A1178" s="116"/>
      <c r="B1178" s="12" t="s">
        <v>4459</v>
      </c>
      <c r="C1178" s="12" t="s">
        <v>5558</v>
      </c>
      <c r="D1178" s="5" t="s">
        <v>8169</v>
      </c>
      <c r="E1178" s="50">
        <v>103417</v>
      </c>
      <c r="F1178" s="50"/>
      <c r="G1178" s="51">
        <v>5905490004901</v>
      </c>
      <c r="H1178" s="51"/>
      <c r="I1178" s="11" t="s">
        <v>1683</v>
      </c>
      <c r="J1178" s="6" t="s">
        <v>2988</v>
      </c>
      <c r="K1178" s="12" t="s">
        <v>193</v>
      </c>
      <c r="L1178" s="7" t="s">
        <v>2766</v>
      </c>
      <c r="M1178" s="7" t="s">
        <v>2984</v>
      </c>
      <c r="N1178" s="17">
        <v>1999</v>
      </c>
      <c r="O1178" s="17">
        <v>968</v>
      </c>
      <c r="P1178" s="17">
        <v>968</v>
      </c>
      <c r="Q1178" s="17">
        <v>968</v>
      </c>
      <c r="R1178" s="17"/>
      <c r="S1178" s="17"/>
      <c r="T1178" s="17" t="str">
        <f t="shared" si="121"/>
        <v>968</v>
      </c>
      <c r="U1178" s="15"/>
      <c r="V1178" s="29"/>
      <c r="W1178" s="17">
        <f t="shared" si="122"/>
        <v>997.04000000000008</v>
      </c>
      <c r="X1178" s="62">
        <v>0.3</v>
      </c>
      <c r="Y1178" s="17">
        <f t="shared" si="118"/>
        <v>1424.3428571428574</v>
      </c>
      <c r="Z1178" s="21">
        <f t="shared" si="123"/>
        <v>1424</v>
      </c>
      <c r="AA1178" s="17">
        <f t="shared" si="119"/>
        <v>1424</v>
      </c>
      <c r="AB1178" s="17">
        <f t="shared" si="120"/>
        <v>1999</v>
      </c>
    </row>
    <row r="1179" spans="1:28" customFormat="1" ht="15" customHeight="1" x14ac:dyDescent="0.3">
      <c r="A1179" s="116"/>
      <c r="B1179" s="12" t="s">
        <v>4460</v>
      </c>
      <c r="C1179" s="12" t="s">
        <v>5559</v>
      </c>
      <c r="D1179" s="5" t="s">
        <v>8169</v>
      </c>
      <c r="E1179" s="50">
        <v>103419</v>
      </c>
      <c r="F1179" s="50"/>
      <c r="G1179" s="51">
        <v>5905490004925</v>
      </c>
      <c r="H1179" s="51"/>
      <c r="I1179" s="11" t="s">
        <v>1684</v>
      </c>
      <c r="J1179" s="6" t="s">
        <v>2988</v>
      </c>
      <c r="K1179" s="12" t="s">
        <v>193</v>
      </c>
      <c r="L1179" s="7" t="s">
        <v>2767</v>
      </c>
      <c r="M1179" s="7" t="s">
        <v>2984</v>
      </c>
      <c r="N1179" s="17">
        <v>1999</v>
      </c>
      <c r="O1179" s="17">
        <v>968</v>
      </c>
      <c r="P1179" s="17">
        <v>968</v>
      </c>
      <c r="Q1179" s="17">
        <v>968</v>
      </c>
      <c r="R1179" s="17"/>
      <c r="S1179" s="17"/>
      <c r="T1179" s="17" t="str">
        <f t="shared" si="121"/>
        <v>968</v>
      </c>
      <c r="U1179" s="15"/>
      <c r="V1179" s="29"/>
      <c r="W1179" s="17">
        <f t="shared" si="122"/>
        <v>997.04000000000008</v>
      </c>
      <c r="X1179" s="62">
        <v>0.3</v>
      </c>
      <c r="Y1179" s="17">
        <f t="shared" si="118"/>
        <v>1424.3428571428574</v>
      </c>
      <c r="Z1179" s="21">
        <f t="shared" si="123"/>
        <v>1424</v>
      </c>
      <c r="AA1179" s="17">
        <f t="shared" si="119"/>
        <v>1424</v>
      </c>
      <c r="AB1179" s="17">
        <f t="shared" si="120"/>
        <v>1999</v>
      </c>
    </row>
    <row r="1180" spans="1:28" customFormat="1" ht="15" customHeight="1" x14ac:dyDescent="0.3">
      <c r="A1180" s="116"/>
      <c r="B1180" s="12" t="s">
        <v>4461</v>
      </c>
      <c r="C1180" s="12" t="s">
        <v>5560</v>
      </c>
      <c r="D1180" s="5" t="s">
        <v>8169</v>
      </c>
      <c r="E1180" s="50">
        <v>103421</v>
      </c>
      <c r="F1180" s="50"/>
      <c r="G1180" s="51">
        <v>5905490004949</v>
      </c>
      <c r="H1180" s="51"/>
      <c r="I1180" s="11" t="s">
        <v>1685</v>
      </c>
      <c r="J1180" s="6" t="s">
        <v>2988</v>
      </c>
      <c r="K1180" s="12" t="s">
        <v>193</v>
      </c>
      <c r="L1180" s="7" t="s">
        <v>2768</v>
      </c>
      <c r="M1180" s="7" t="s">
        <v>2984</v>
      </c>
      <c r="N1180" s="17">
        <v>1999</v>
      </c>
      <c r="O1180" s="17">
        <v>968</v>
      </c>
      <c r="P1180" s="17">
        <v>968</v>
      </c>
      <c r="Q1180" s="17">
        <v>968</v>
      </c>
      <c r="R1180" s="17"/>
      <c r="S1180" s="17"/>
      <c r="T1180" s="17" t="str">
        <f t="shared" si="121"/>
        <v>968</v>
      </c>
      <c r="U1180" s="15"/>
      <c r="V1180" s="29"/>
      <c r="W1180" s="17">
        <f t="shared" si="122"/>
        <v>997.04000000000008</v>
      </c>
      <c r="X1180" s="62">
        <v>0.3</v>
      </c>
      <c r="Y1180" s="17">
        <f t="shared" si="118"/>
        <v>1424.3428571428574</v>
      </c>
      <c r="Z1180" s="21">
        <f t="shared" si="123"/>
        <v>1424</v>
      </c>
      <c r="AA1180" s="17">
        <f t="shared" si="119"/>
        <v>1424</v>
      </c>
      <c r="AB1180" s="17">
        <f t="shared" si="120"/>
        <v>1999</v>
      </c>
    </row>
    <row r="1181" spans="1:28" customFormat="1" ht="15" customHeight="1" x14ac:dyDescent="0.3">
      <c r="A1181" s="116"/>
      <c r="B1181" s="12" t="s">
        <v>4462</v>
      </c>
      <c r="C1181" s="12" t="s">
        <v>5561</v>
      </c>
      <c r="D1181" s="5" t="s">
        <v>8169</v>
      </c>
      <c r="E1181" s="50">
        <v>103423</v>
      </c>
      <c r="F1181" s="50"/>
      <c r="G1181" s="51">
        <v>5905490004963</v>
      </c>
      <c r="H1181" s="51"/>
      <c r="I1181" s="11" t="s">
        <v>1686</v>
      </c>
      <c r="J1181" s="6" t="s">
        <v>2988</v>
      </c>
      <c r="K1181" s="12" t="s">
        <v>193</v>
      </c>
      <c r="L1181" s="7" t="s">
        <v>2769</v>
      </c>
      <c r="M1181" s="7" t="s">
        <v>2984</v>
      </c>
      <c r="N1181" s="17">
        <v>1999</v>
      </c>
      <c r="O1181" s="17">
        <v>968</v>
      </c>
      <c r="P1181" s="17">
        <v>968</v>
      </c>
      <c r="Q1181" s="17">
        <v>968</v>
      </c>
      <c r="R1181" s="17"/>
      <c r="S1181" s="17"/>
      <c r="T1181" s="17" t="str">
        <f t="shared" si="121"/>
        <v>968</v>
      </c>
      <c r="U1181" s="15"/>
      <c r="V1181" s="29"/>
      <c r="W1181" s="17">
        <f t="shared" si="122"/>
        <v>997.04000000000008</v>
      </c>
      <c r="X1181" s="62">
        <v>0.3</v>
      </c>
      <c r="Y1181" s="17">
        <f t="shared" si="118"/>
        <v>1424.3428571428574</v>
      </c>
      <c r="Z1181" s="21">
        <f t="shared" si="123"/>
        <v>1424</v>
      </c>
      <c r="AA1181" s="17">
        <f t="shared" si="119"/>
        <v>1424</v>
      </c>
      <c r="AB1181" s="17">
        <f t="shared" si="120"/>
        <v>1999</v>
      </c>
    </row>
    <row r="1182" spans="1:28" customFormat="1" ht="15" customHeight="1" x14ac:dyDescent="0.3">
      <c r="A1182" s="116"/>
      <c r="B1182" s="12" t="s">
        <v>4463</v>
      </c>
      <c r="C1182" s="12" t="s">
        <v>5562</v>
      </c>
      <c r="D1182" s="5" t="s">
        <v>8169</v>
      </c>
      <c r="E1182" s="50">
        <v>103408</v>
      </c>
      <c r="F1182" s="50"/>
      <c r="G1182" s="51">
        <v>5905490004819</v>
      </c>
      <c r="H1182" s="51"/>
      <c r="I1182" s="11" t="s">
        <v>1687</v>
      </c>
      <c r="J1182" s="6" t="s">
        <v>2988</v>
      </c>
      <c r="K1182" s="12" t="s">
        <v>193</v>
      </c>
      <c r="L1182" s="7" t="s">
        <v>2762</v>
      </c>
      <c r="M1182" s="7" t="s">
        <v>2984</v>
      </c>
      <c r="N1182" s="17">
        <v>1999</v>
      </c>
      <c r="O1182" s="17">
        <v>968</v>
      </c>
      <c r="P1182" s="17">
        <v>968</v>
      </c>
      <c r="Q1182" s="17">
        <v>968</v>
      </c>
      <c r="R1182" s="17"/>
      <c r="S1182" s="17"/>
      <c r="T1182" s="17" t="str">
        <f t="shared" si="121"/>
        <v>968</v>
      </c>
      <c r="U1182" s="15"/>
      <c r="V1182" s="29"/>
      <c r="W1182" s="17">
        <f t="shared" si="122"/>
        <v>997.04000000000008</v>
      </c>
      <c r="X1182" s="62">
        <v>0.3</v>
      </c>
      <c r="Y1182" s="17">
        <f t="shared" si="118"/>
        <v>1424.3428571428574</v>
      </c>
      <c r="Z1182" s="21">
        <f t="shared" si="123"/>
        <v>1424</v>
      </c>
      <c r="AA1182" s="17">
        <f t="shared" si="119"/>
        <v>1424</v>
      </c>
      <c r="AB1182" s="17">
        <f t="shared" si="120"/>
        <v>1999</v>
      </c>
    </row>
    <row r="1183" spans="1:28" customFormat="1" ht="15" customHeight="1" x14ac:dyDescent="0.3">
      <c r="A1183" s="116"/>
      <c r="B1183" s="12" t="s">
        <v>4464</v>
      </c>
      <c r="C1183" s="12" t="s">
        <v>5563</v>
      </c>
      <c r="D1183" s="5" t="s">
        <v>8169</v>
      </c>
      <c r="E1183" s="50">
        <v>103420</v>
      </c>
      <c r="F1183" s="50"/>
      <c r="G1183" s="51">
        <v>5905490004932</v>
      </c>
      <c r="H1183" s="51"/>
      <c r="I1183" s="11" t="s">
        <v>1688</v>
      </c>
      <c r="J1183" s="6" t="s">
        <v>2988</v>
      </c>
      <c r="K1183" s="12" t="s">
        <v>193</v>
      </c>
      <c r="L1183" s="7" t="s">
        <v>2767</v>
      </c>
      <c r="M1183" s="7" t="s">
        <v>2984</v>
      </c>
      <c r="N1183" s="17">
        <v>1999</v>
      </c>
      <c r="O1183" s="17">
        <v>968</v>
      </c>
      <c r="P1183" s="17">
        <v>968</v>
      </c>
      <c r="Q1183" s="17">
        <v>968</v>
      </c>
      <c r="R1183" s="17"/>
      <c r="S1183" s="17"/>
      <c r="T1183" s="17" t="str">
        <f t="shared" si="121"/>
        <v>968</v>
      </c>
      <c r="U1183" s="15"/>
      <c r="V1183" s="29"/>
      <c r="W1183" s="17">
        <f t="shared" si="122"/>
        <v>997.04000000000008</v>
      </c>
      <c r="X1183" s="62">
        <v>0.3</v>
      </c>
      <c r="Y1183" s="17">
        <f t="shared" si="118"/>
        <v>1424.3428571428574</v>
      </c>
      <c r="Z1183" s="21">
        <f t="shared" si="123"/>
        <v>1424</v>
      </c>
      <c r="AA1183" s="17">
        <f t="shared" si="119"/>
        <v>1424</v>
      </c>
      <c r="AB1183" s="17">
        <f t="shared" si="120"/>
        <v>1999</v>
      </c>
    </row>
    <row r="1184" spans="1:28" customFormat="1" ht="15" customHeight="1" x14ac:dyDescent="0.3">
      <c r="A1184" s="116"/>
      <c r="B1184" s="12" t="s">
        <v>4465</v>
      </c>
      <c r="C1184" s="12" t="s">
        <v>5564</v>
      </c>
      <c r="D1184" s="5" t="s">
        <v>8169</v>
      </c>
      <c r="E1184" s="50">
        <v>103516</v>
      </c>
      <c r="F1184" s="50"/>
      <c r="G1184" s="51">
        <v>5905490006455</v>
      </c>
      <c r="H1184" s="51"/>
      <c r="I1184" s="11" t="s">
        <v>1689</v>
      </c>
      <c r="J1184" s="6" t="s">
        <v>2988</v>
      </c>
      <c r="K1184" s="12" t="s">
        <v>193</v>
      </c>
      <c r="L1184" s="7" t="s">
        <v>2763</v>
      </c>
      <c r="M1184" s="7" t="s">
        <v>2984</v>
      </c>
      <c r="N1184" s="17">
        <v>1849</v>
      </c>
      <c r="O1184" s="17">
        <v>874</v>
      </c>
      <c r="P1184" s="17">
        <v>874</v>
      </c>
      <c r="Q1184" s="17">
        <v>874</v>
      </c>
      <c r="R1184" s="17"/>
      <c r="S1184" s="17"/>
      <c r="T1184" s="17" t="str">
        <f t="shared" si="121"/>
        <v>874</v>
      </c>
      <c r="U1184" s="15"/>
      <c r="V1184" s="29"/>
      <c r="W1184" s="17">
        <f t="shared" si="122"/>
        <v>900.22</v>
      </c>
      <c r="X1184" s="62">
        <v>0.3</v>
      </c>
      <c r="Y1184" s="17">
        <f t="shared" si="118"/>
        <v>1286.0285714285715</v>
      </c>
      <c r="Z1184" s="21">
        <f t="shared" si="123"/>
        <v>1286</v>
      </c>
      <c r="AA1184" s="17">
        <f t="shared" si="119"/>
        <v>1286</v>
      </c>
      <c r="AB1184" s="17">
        <f t="shared" si="120"/>
        <v>1849</v>
      </c>
    </row>
    <row r="1185" spans="1:28" customFormat="1" ht="15" customHeight="1" x14ac:dyDescent="0.3">
      <c r="A1185" s="116"/>
      <c r="B1185" s="12" t="s">
        <v>4466</v>
      </c>
      <c r="C1185" s="12" t="s">
        <v>5565</v>
      </c>
      <c r="D1185" s="5" t="s">
        <v>8169</v>
      </c>
      <c r="E1185" s="50">
        <v>103520</v>
      </c>
      <c r="F1185" s="50"/>
      <c r="G1185" s="51">
        <v>5905490006493</v>
      </c>
      <c r="H1185" s="51"/>
      <c r="I1185" s="11" t="s">
        <v>1690</v>
      </c>
      <c r="J1185" s="6" t="s">
        <v>2988</v>
      </c>
      <c r="K1185" s="12" t="s">
        <v>193</v>
      </c>
      <c r="L1185" s="7" t="s">
        <v>2764</v>
      </c>
      <c r="M1185" s="7" t="s">
        <v>2984</v>
      </c>
      <c r="N1185" s="17">
        <v>1849</v>
      </c>
      <c r="O1185" s="17">
        <v>874</v>
      </c>
      <c r="P1185" s="17">
        <v>874</v>
      </c>
      <c r="Q1185" s="17">
        <v>874</v>
      </c>
      <c r="R1185" s="17"/>
      <c r="S1185" s="17"/>
      <c r="T1185" s="17" t="str">
        <f t="shared" si="121"/>
        <v>874</v>
      </c>
      <c r="U1185" s="15"/>
      <c r="V1185" s="29"/>
      <c r="W1185" s="17">
        <f t="shared" si="122"/>
        <v>900.22</v>
      </c>
      <c r="X1185" s="62">
        <v>0.3</v>
      </c>
      <c r="Y1185" s="17">
        <f t="shared" si="118"/>
        <v>1286.0285714285715</v>
      </c>
      <c r="Z1185" s="21">
        <f t="shared" si="123"/>
        <v>1286</v>
      </c>
      <c r="AA1185" s="17">
        <f t="shared" si="119"/>
        <v>1286</v>
      </c>
      <c r="AB1185" s="17">
        <f t="shared" si="120"/>
        <v>1849</v>
      </c>
    </row>
    <row r="1186" spans="1:28" customFormat="1" ht="15" customHeight="1" x14ac:dyDescent="0.3">
      <c r="A1186" s="116"/>
      <c r="B1186" s="12" t="s">
        <v>4467</v>
      </c>
      <c r="C1186" s="12" t="s">
        <v>5566</v>
      </c>
      <c r="D1186" s="5" t="s">
        <v>8169</v>
      </c>
      <c r="E1186" s="50">
        <v>103522</v>
      </c>
      <c r="F1186" s="50"/>
      <c r="G1186" s="51">
        <v>5905490006516</v>
      </c>
      <c r="H1186" s="51"/>
      <c r="I1186" s="11" t="s">
        <v>1691</v>
      </c>
      <c r="J1186" s="6" t="s">
        <v>2988</v>
      </c>
      <c r="K1186" s="12" t="s">
        <v>193</v>
      </c>
      <c r="L1186" s="7" t="s">
        <v>2765</v>
      </c>
      <c r="M1186" s="7" t="s">
        <v>2984</v>
      </c>
      <c r="N1186" s="17">
        <v>1849</v>
      </c>
      <c r="O1186" s="17">
        <v>874</v>
      </c>
      <c r="P1186" s="17">
        <v>874</v>
      </c>
      <c r="Q1186" s="17">
        <v>874</v>
      </c>
      <c r="R1186" s="17"/>
      <c r="S1186" s="17"/>
      <c r="T1186" s="17" t="str">
        <f t="shared" si="121"/>
        <v>874</v>
      </c>
      <c r="U1186" s="15"/>
      <c r="V1186" s="29"/>
      <c r="W1186" s="17">
        <f t="shared" si="122"/>
        <v>900.22</v>
      </c>
      <c r="X1186" s="62">
        <v>0.3</v>
      </c>
      <c r="Y1186" s="17">
        <f t="shared" si="118"/>
        <v>1286.0285714285715</v>
      </c>
      <c r="Z1186" s="21">
        <f t="shared" si="123"/>
        <v>1286</v>
      </c>
      <c r="AA1186" s="17">
        <f t="shared" si="119"/>
        <v>1286</v>
      </c>
      <c r="AB1186" s="17">
        <f t="shared" si="120"/>
        <v>1849</v>
      </c>
    </row>
    <row r="1187" spans="1:28" customFormat="1" ht="15" customHeight="1" x14ac:dyDescent="0.3">
      <c r="A1187" s="116"/>
      <c r="B1187" s="12" t="s">
        <v>4468</v>
      </c>
      <c r="C1187" s="12" t="s">
        <v>5567</v>
      </c>
      <c r="D1187" s="5" t="s">
        <v>8169</v>
      </c>
      <c r="E1187" s="50">
        <v>103524</v>
      </c>
      <c r="F1187" s="50"/>
      <c r="G1187" s="51">
        <v>5905490006530</v>
      </c>
      <c r="H1187" s="51"/>
      <c r="I1187" s="11" t="s">
        <v>1692</v>
      </c>
      <c r="J1187" s="6" t="s">
        <v>2988</v>
      </c>
      <c r="K1187" s="12" t="s">
        <v>193</v>
      </c>
      <c r="L1187" s="7" t="s">
        <v>2766</v>
      </c>
      <c r="M1187" s="7" t="s">
        <v>2984</v>
      </c>
      <c r="N1187" s="17">
        <v>1849</v>
      </c>
      <c r="O1187" s="17">
        <v>874</v>
      </c>
      <c r="P1187" s="17">
        <v>874</v>
      </c>
      <c r="Q1187" s="17">
        <v>874</v>
      </c>
      <c r="R1187" s="17"/>
      <c r="S1187" s="17"/>
      <c r="T1187" s="17" t="str">
        <f t="shared" si="121"/>
        <v>874</v>
      </c>
      <c r="U1187" s="15"/>
      <c r="V1187" s="29"/>
      <c r="W1187" s="17">
        <f t="shared" si="122"/>
        <v>900.22</v>
      </c>
      <c r="X1187" s="62">
        <v>0.3</v>
      </c>
      <c r="Y1187" s="17">
        <f t="shared" si="118"/>
        <v>1286.0285714285715</v>
      </c>
      <c r="Z1187" s="21">
        <f t="shared" si="123"/>
        <v>1286</v>
      </c>
      <c r="AA1187" s="17">
        <f t="shared" si="119"/>
        <v>1286</v>
      </c>
      <c r="AB1187" s="17">
        <f t="shared" si="120"/>
        <v>1849</v>
      </c>
    </row>
    <row r="1188" spans="1:28" customFormat="1" ht="15" customHeight="1" x14ac:dyDescent="0.3">
      <c r="A1188" s="116"/>
      <c r="B1188" s="12" t="s">
        <v>4469</v>
      </c>
      <c r="C1188" s="12" t="s">
        <v>5568</v>
      </c>
      <c r="D1188" s="5" t="s">
        <v>8169</v>
      </c>
      <c r="E1188" s="50">
        <v>103528</v>
      </c>
      <c r="F1188" s="50"/>
      <c r="G1188" s="51">
        <v>5905490006578</v>
      </c>
      <c r="H1188" s="51"/>
      <c r="I1188" s="11" t="s">
        <v>1693</v>
      </c>
      <c r="J1188" s="6" t="s">
        <v>2988</v>
      </c>
      <c r="K1188" s="12" t="s">
        <v>193</v>
      </c>
      <c r="L1188" s="7" t="s">
        <v>2768</v>
      </c>
      <c r="M1188" s="7" t="s">
        <v>2984</v>
      </c>
      <c r="N1188" s="17">
        <v>1849</v>
      </c>
      <c r="O1188" s="17">
        <v>874</v>
      </c>
      <c r="P1188" s="17">
        <v>874</v>
      </c>
      <c r="Q1188" s="17">
        <v>874</v>
      </c>
      <c r="R1188" s="17"/>
      <c r="S1188" s="17"/>
      <c r="T1188" s="17" t="str">
        <f t="shared" si="121"/>
        <v>874</v>
      </c>
      <c r="U1188" s="15"/>
      <c r="V1188" s="29"/>
      <c r="W1188" s="17">
        <f t="shared" si="122"/>
        <v>900.22</v>
      </c>
      <c r="X1188" s="62">
        <v>0.3</v>
      </c>
      <c r="Y1188" s="17">
        <f t="shared" si="118"/>
        <v>1286.0285714285715</v>
      </c>
      <c r="Z1188" s="21">
        <f t="shared" si="123"/>
        <v>1286</v>
      </c>
      <c r="AA1188" s="17">
        <f t="shared" si="119"/>
        <v>1286</v>
      </c>
      <c r="AB1188" s="17">
        <f t="shared" si="120"/>
        <v>1849</v>
      </c>
    </row>
    <row r="1189" spans="1:28" customFormat="1" ht="15" customHeight="1" x14ac:dyDescent="0.3">
      <c r="A1189" s="116"/>
      <c r="B1189" s="12" t="s">
        <v>4470</v>
      </c>
      <c r="C1189" s="12" t="s">
        <v>5569</v>
      </c>
      <c r="D1189" s="5" t="s">
        <v>8169</v>
      </c>
      <c r="E1189" s="50">
        <v>103515</v>
      </c>
      <c r="F1189" s="50"/>
      <c r="G1189" s="51">
        <v>5905490006448</v>
      </c>
      <c r="H1189" s="51"/>
      <c r="I1189" s="11" t="s">
        <v>1694</v>
      </c>
      <c r="J1189" s="6" t="s">
        <v>2988</v>
      </c>
      <c r="K1189" s="12" t="s">
        <v>193</v>
      </c>
      <c r="L1189" s="7" t="s">
        <v>2762</v>
      </c>
      <c r="M1189" s="7" t="s">
        <v>2984</v>
      </c>
      <c r="N1189" s="17">
        <v>1849</v>
      </c>
      <c r="O1189" s="17">
        <v>874</v>
      </c>
      <c r="P1189" s="17">
        <v>874</v>
      </c>
      <c r="Q1189" s="17">
        <v>874</v>
      </c>
      <c r="R1189" s="17"/>
      <c r="S1189" s="17"/>
      <c r="T1189" s="17" t="str">
        <f t="shared" si="121"/>
        <v>874</v>
      </c>
      <c r="U1189" s="15"/>
      <c r="V1189" s="29"/>
      <c r="W1189" s="17">
        <f t="shared" si="122"/>
        <v>900.22</v>
      </c>
      <c r="X1189" s="62">
        <v>0.3</v>
      </c>
      <c r="Y1189" s="17">
        <f t="shared" si="118"/>
        <v>1286.0285714285715</v>
      </c>
      <c r="Z1189" s="21">
        <f t="shared" si="123"/>
        <v>1286</v>
      </c>
      <c r="AA1189" s="17">
        <f t="shared" si="119"/>
        <v>1286</v>
      </c>
      <c r="AB1189" s="17">
        <f t="shared" si="120"/>
        <v>1849</v>
      </c>
    </row>
    <row r="1190" spans="1:28" customFormat="1" ht="15" customHeight="1" x14ac:dyDescent="0.3">
      <c r="A1190" s="116"/>
      <c r="B1190" s="12" t="s">
        <v>4471</v>
      </c>
      <c r="C1190" s="12" t="s">
        <v>5570</v>
      </c>
      <c r="D1190" s="5" t="s">
        <v>8169</v>
      </c>
      <c r="E1190" s="50">
        <v>103517</v>
      </c>
      <c r="F1190" s="50"/>
      <c r="G1190" s="51">
        <v>5905490006462</v>
      </c>
      <c r="H1190" s="51"/>
      <c r="I1190" s="11" t="s">
        <v>1695</v>
      </c>
      <c r="J1190" s="6" t="s">
        <v>2988</v>
      </c>
      <c r="K1190" s="12" t="s">
        <v>193</v>
      </c>
      <c r="L1190" s="7" t="s">
        <v>2763</v>
      </c>
      <c r="M1190" s="7" t="s">
        <v>2984</v>
      </c>
      <c r="N1190" s="17">
        <v>1849</v>
      </c>
      <c r="O1190" s="17">
        <v>874</v>
      </c>
      <c r="P1190" s="17">
        <v>874</v>
      </c>
      <c r="Q1190" s="17">
        <v>874</v>
      </c>
      <c r="R1190" s="17"/>
      <c r="S1190" s="17"/>
      <c r="T1190" s="17" t="str">
        <f t="shared" si="121"/>
        <v>874</v>
      </c>
      <c r="U1190" s="15"/>
      <c r="V1190" s="29"/>
      <c r="W1190" s="17">
        <f t="shared" si="122"/>
        <v>900.22</v>
      </c>
      <c r="X1190" s="62">
        <v>0.3</v>
      </c>
      <c r="Y1190" s="17">
        <f t="shared" si="118"/>
        <v>1286.0285714285715</v>
      </c>
      <c r="Z1190" s="21">
        <f t="shared" si="123"/>
        <v>1286</v>
      </c>
      <c r="AA1190" s="17">
        <f t="shared" si="119"/>
        <v>1286</v>
      </c>
      <c r="AB1190" s="17">
        <f t="shared" si="120"/>
        <v>1849</v>
      </c>
    </row>
    <row r="1191" spans="1:28" customFormat="1" ht="15" customHeight="1" x14ac:dyDescent="0.3">
      <c r="A1191" s="116"/>
      <c r="B1191" s="12" t="s">
        <v>4472</v>
      </c>
      <c r="C1191" s="12" t="s">
        <v>5571</v>
      </c>
      <c r="D1191" s="5" t="s">
        <v>8169</v>
      </c>
      <c r="E1191" s="50">
        <v>103521</v>
      </c>
      <c r="F1191" s="50"/>
      <c r="G1191" s="51">
        <v>5905490006509</v>
      </c>
      <c r="H1191" s="51"/>
      <c r="I1191" s="11" t="s">
        <v>1696</v>
      </c>
      <c r="J1191" s="6" t="s">
        <v>2988</v>
      </c>
      <c r="K1191" s="12" t="s">
        <v>193</v>
      </c>
      <c r="L1191" s="7" t="s">
        <v>2764</v>
      </c>
      <c r="M1191" s="7" t="s">
        <v>2984</v>
      </c>
      <c r="N1191" s="17">
        <v>1849</v>
      </c>
      <c r="O1191" s="17">
        <v>874</v>
      </c>
      <c r="P1191" s="17">
        <v>874</v>
      </c>
      <c r="Q1191" s="17">
        <v>874</v>
      </c>
      <c r="R1191" s="17"/>
      <c r="S1191" s="17"/>
      <c r="T1191" s="17" t="str">
        <f t="shared" si="121"/>
        <v>874</v>
      </c>
      <c r="U1191" s="15"/>
      <c r="V1191" s="29"/>
      <c r="W1191" s="17">
        <f t="shared" si="122"/>
        <v>900.22</v>
      </c>
      <c r="X1191" s="62">
        <v>0.3</v>
      </c>
      <c r="Y1191" s="17">
        <f t="shared" si="118"/>
        <v>1286.0285714285715</v>
      </c>
      <c r="Z1191" s="21">
        <f t="shared" si="123"/>
        <v>1286</v>
      </c>
      <c r="AA1191" s="17">
        <f t="shared" si="119"/>
        <v>1286</v>
      </c>
      <c r="AB1191" s="17">
        <f t="shared" si="120"/>
        <v>1849</v>
      </c>
    </row>
    <row r="1192" spans="1:28" customFormat="1" ht="15" customHeight="1" x14ac:dyDescent="0.3">
      <c r="A1192" s="116"/>
      <c r="B1192" s="12" t="s">
        <v>4473</v>
      </c>
      <c r="C1192" s="12" t="s">
        <v>5572</v>
      </c>
      <c r="D1192" s="5" t="s">
        <v>8169</v>
      </c>
      <c r="E1192" s="50">
        <v>103523</v>
      </c>
      <c r="F1192" s="50"/>
      <c r="G1192" s="51">
        <v>5905490006523</v>
      </c>
      <c r="H1192" s="51"/>
      <c r="I1192" s="11" t="s">
        <v>1697</v>
      </c>
      <c r="J1192" s="6" t="s">
        <v>2988</v>
      </c>
      <c r="K1192" s="12" t="s">
        <v>193</v>
      </c>
      <c r="L1192" s="7" t="s">
        <v>2765</v>
      </c>
      <c r="M1192" s="7" t="s">
        <v>2984</v>
      </c>
      <c r="N1192" s="17">
        <v>1849</v>
      </c>
      <c r="O1192" s="17">
        <v>874</v>
      </c>
      <c r="P1192" s="17">
        <v>874</v>
      </c>
      <c r="Q1192" s="17">
        <v>874</v>
      </c>
      <c r="R1192" s="17"/>
      <c r="S1192" s="17"/>
      <c r="T1192" s="17" t="str">
        <f t="shared" si="121"/>
        <v>874</v>
      </c>
      <c r="U1192" s="15"/>
      <c r="V1192" s="29"/>
      <c r="W1192" s="17">
        <f t="shared" si="122"/>
        <v>900.22</v>
      </c>
      <c r="X1192" s="62">
        <v>0.3</v>
      </c>
      <c r="Y1192" s="17">
        <f t="shared" si="118"/>
        <v>1286.0285714285715</v>
      </c>
      <c r="Z1192" s="21">
        <f t="shared" si="123"/>
        <v>1286</v>
      </c>
      <c r="AA1192" s="17">
        <f t="shared" si="119"/>
        <v>1286</v>
      </c>
      <c r="AB1192" s="17">
        <f t="shared" si="120"/>
        <v>1849</v>
      </c>
    </row>
    <row r="1193" spans="1:28" customFormat="1" ht="15" customHeight="1" x14ac:dyDescent="0.3">
      <c r="A1193" s="116"/>
      <c r="B1193" s="12" t="s">
        <v>4474</v>
      </c>
      <c r="C1193" s="12" t="s">
        <v>5573</v>
      </c>
      <c r="D1193" s="5" t="s">
        <v>8169</v>
      </c>
      <c r="E1193" s="50">
        <v>103525</v>
      </c>
      <c r="F1193" s="50"/>
      <c r="G1193" s="51">
        <v>5905490006547</v>
      </c>
      <c r="H1193" s="51"/>
      <c r="I1193" s="11" t="s">
        <v>1698</v>
      </c>
      <c r="J1193" s="6" t="s">
        <v>2988</v>
      </c>
      <c r="K1193" s="12" t="s">
        <v>193</v>
      </c>
      <c r="L1193" s="7" t="s">
        <v>2766</v>
      </c>
      <c r="M1193" s="7" t="s">
        <v>2984</v>
      </c>
      <c r="N1193" s="17">
        <v>1849</v>
      </c>
      <c r="O1193" s="17">
        <v>874</v>
      </c>
      <c r="P1193" s="17">
        <v>874</v>
      </c>
      <c r="Q1193" s="17">
        <v>874</v>
      </c>
      <c r="R1193" s="17"/>
      <c r="S1193" s="17"/>
      <c r="T1193" s="17" t="str">
        <f t="shared" si="121"/>
        <v>874</v>
      </c>
      <c r="U1193" s="15"/>
      <c r="V1193" s="29"/>
      <c r="W1193" s="17">
        <f t="shared" si="122"/>
        <v>900.22</v>
      </c>
      <c r="X1193" s="62">
        <v>0.3</v>
      </c>
      <c r="Y1193" s="17">
        <f t="shared" si="118"/>
        <v>1286.0285714285715</v>
      </c>
      <c r="Z1193" s="21">
        <f t="shared" si="123"/>
        <v>1286</v>
      </c>
      <c r="AA1193" s="17">
        <f t="shared" si="119"/>
        <v>1286</v>
      </c>
      <c r="AB1193" s="17">
        <f t="shared" si="120"/>
        <v>1849</v>
      </c>
    </row>
    <row r="1194" spans="1:28" customFormat="1" ht="15" customHeight="1" x14ac:dyDescent="0.3">
      <c r="A1194" s="116"/>
      <c r="B1194" s="12" t="s">
        <v>4475</v>
      </c>
      <c r="C1194" s="12" t="s">
        <v>5574</v>
      </c>
      <c r="D1194" s="5" t="s">
        <v>8169</v>
      </c>
      <c r="E1194" s="50">
        <v>103527</v>
      </c>
      <c r="F1194" s="50"/>
      <c r="G1194" s="51">
        <v>5905490006561</v>
      </c>
      <c r="H1194" s="51"/>
      <c r="I1194" s="11" t="s">
        <v>1699</v>
      </c>
      <c r="J1194" s="6" t="s">
        <v>2988</v>
      </c>
      <c r="K1194" s="12" t="s">
        <v>193</v>
      </c>
      <c r="L1194" s="7" t="s">
        <v>2767</v>
      </c>
      <c r="M1194" s="7" t="s">
        <v>2984</v>
      </c>
      <c r="N1194" s="17">
        <v>1849</v>
      </c>
      <c r="O1194" s="17">
        <v>874</v>
      </c>
      <c r="P1194" s="17">
        <v>874</v>
      </c>
      <c r="Q1194" s="17">
        <v>874</v>
      </c>
      <c r="R1194" s="17"/>
      <c r="S1194" s="17"/>
      <c r="T1194" s="17" t="str">
        <f t="shared" si="121"/>
        <v>874</v>
      </c>
      <c r="U1194" s="15"/>
      <c r="V1194" s="29"/>
      <c r="W1194" s="17">
        <f t="shared" si="122"/>
        <v>900.22</v>
      </c>
      <c r="X1194" s="62">
        <v>0.3</v>
      </c>
      <c r="Y1194" s="17">
        <f t="shared" si="118"/>
        <v>1286.0285714285715</v>
      </c>
      <c r="Z1194" s="21">
        <f t="shared" si="123"/>
        <v>1286</v>
      </c>
      <c r="AA1194" s="17">
        <f t="shared" si="119"/>
        <v>1286</v>
      </c>
      <c r="AB1194" s="17">
        <f t="shared" si="120"/>
        <v>1849</v>
      </c>
    </row>
    <row r="1195" spans="1:28" customFormat="1" ht="15" customHeight="1" x14ac:dyDescent="0.3">
      <c r="A1195" s="116"/>
      <c r="B1195" s="12" t="s">
        <v>4476</v>
      </c>
      <c r="C1195" s="12" t="s">
        <v>5575</v>
      </c>
      <c r="D1195" s="5" t="s">
        <v>8169</v>
      </c>
      <c r="E1195" s="50">
        <v>103529</v>
      </c>
      <c r="F1195" s="50"/>
      <c r="G1195" s="51">
        <v>5905490006585</v>
      </c>
      <c r="H1195" s="51"/>
      <c r="I1195" s="11" t="s">
        <v>1700</v>
      </c>
      <c r="J1195" s="6" t="s">
        <v>2988</v>
      </c>
      <c r="K1195" s="12" t="s">
        <v>193</v>
      </c>
      <c r="L1195" s="7" t="s">
        <v>2768</v>
      </c>
      <c r="M1195" s="7" t="s">
        <v>2984</v>
      </c>
      <c r="N1195" s="17">
        <v>1849</v>
      </c>
      <c r="O1195" s="17">
        <v>874</v>
      </c>
      <c r="P1195" s="17">
        <v>874</v>
      </c>
      <c r="Q1195" s="17">
        <v>874</v>
      </c>
      <c r="R1195" s="17"/>
      <c r="S1195" s="17"/>
      <c r="T1195" s="17" t="str">
        <f t="shared" si="121"/>
        <v>874</v>
      </c>
      <c r="U1195" s="15"/>
      <c r="V1195" s="29"/>
      <c r="W1195" s="17">
        <f t="shared" si="122"/>
        <v>900.22</v>
      </c>
      <c r="X1195" s="62">
        <v>0.3</v>
      </c>
      <c r="Y1195" s="17">
        <f t="shared" ref="Y1195:Y1258" si="124">W1195/0.7</f>
        <v>1286.0285714285715</v>
      </c>
      <c r="Z1195" s="21">
        <f t="shared" si="123"/>
        <v>1286</v>
      </c>
      <c r="AA1195" s="17">
        <f t="shared" si="119"/>
        <v>1286</v>
      </c>
      <c r="AB1195" s="17">
        <f t="shared" si="120"/>
        <v>1849</v>
      </c>
    </row>
    <row r="1196" spans="1:28" customFormat="1" ht="15" customHeight="1" x14ac:dyDescent="0.3">
      <c r="A1196" s="116"/>
      <c r="B1196" s="12" t="s">
        <v>4477</v>
      </c>
      <c r="C1196" s="12" t="s">
        <v>5576</v>
      </c>
      <c r="D1196" s="5" t="s">
        <v>8169</v>
      </c>
      <c r="E1196" s="50">
        <v>103531</v>
      </c>
      <c r="F1196" s="50"/>
      <c r="G1196" s="51">
        <v>5905490006608</v>
      </c>
      <c r="H1196" s="51"/>
      <c r="I1196" s="11" t="s">
        <v>1701</v>
      </c>
      <c r="J1196" s="6" t="s">
        <v>2988</v>
      </c>
      <c r="K1196" s="12" t="s">
        <v>193</v>
      </c>
      <c r="L1196" s="7" t="s">
        <v>2769</v>
      </c>
      <c r="M1196" s="7" t="s">
        <v>2984</v>
      </c>
      <c r="N1196" s="17">
        <v>1849</v>
      </c>
      <c r="O1196" s="17">
        <v>874</v>
      </c>
      <c r="P1196" s="17">
        <v>874</v>
      </c>
      <c r="Q1196" s="17">
        <v>874</v>
      </c>
      <c r="R1196" s="17"/>
      <c r="S1196" s="17"/>
      <c r="T1196" s="17" t="str">
        <f t="shared" si="121"/>
        <v>874</v>
      </c>
      <c r="U1196" s="15"/>
      <c r="V1196" s="29"/>
      <c r="W1196" s="17">
        <f t="shared" si="122"/>
        <v>900.22</v>
      </c>
      <c r="X1196" s="62">
        <v>0.3</v>
      </c>
      <c r="Y1196" s="17">
        <f t="shared" si="124"/>
        <v>1286.0285714285715</v>
      </c>
      <c r="Z1196" s="21">
        <f t="shared" si="123"/>
        <v>1286</v>
      </c>
      <c r="AA1196" s="17">
        <f t="shared" si="119"/>
        <v>1286</v>
      </c>
      <c r="AB1196" s="17">
        <f t="shared" si="120"/>
        <v>1849</v>
      </c>
    </row>
    <row r="1197" spans="1:28" customFormat="1" ht="15" customHeight="1" x14ac:dyDescent="0.3">
      <c r="A1197" s="116"/>
      <c r="B1197" s="12" t="s">
        <v>4478</v>
      </c>
      <c r="C1197" s="12" t="s">
        <v>5577</v>
      </c>
      <c r="D1197" s="5" t="s">
        <v>8169</v>
      </c>
      <c r="E1197" s="50">
        <v>103514</v>
      </c>
      <c r="F1197" s="50"/>
      <c r="G1197" s="51">
        <v>5905490006431</v>
      </c>
      <c r="H1197" s="51"/>
      <c r="I1197" s="11" t="s">
        <v>1702</v>
      </c>
      <c r="J1197" s="6" t="s">
        <v>2988</v>
      </c>
      <c r="K1197" s="12" t="s">
        <v>193</v>
      </c>
      <c r="L1197" s="7" t="s">
        <v>2762</v>
      </c>
      <c r="M1197" s="7" t="s">
        <v>2984</v>
      </c>
      <c r="N1197" s="17">
        <v>1849</v>
      </c>
      <c r="O1197" s="17">
        <v>874</v>
      </c>
      <c r="P1197" s="17">
        <v>874</v>
      </c>
      <c r="Q1197" s="17">
        <v>874</v>
      </c>
      <c r="R1197" s="17"/>
      <c r="S1197" s="17"/>
      <c r="T1197" s="17" t="str">
        <f t="shared" si="121"/>
        <v>874</v>
      </c>
      <c r="U1197" s="15"/>
      <c r="V1197" s="29"/>
      <c r="W1197" s="17">
        <f t="shared" si="122"/>
        <v>900.22</v>
      </c>
      <c r="X1197" s="62">
        <v>0.3</v>
      </c>
      <c r="Y1197" s="17">
        <f t="shared" si="124"/>
        <v>1286.0285714285715</v>
      </c>
      <c r="Z1197" s="21">
        <f t="shared" si="123"/>
        <v>1286</v>
      </c>
      <c r="AA1197" s="17">
        <f t="shared" si="119"/>
        <v>1286</v>
      </c>
      <c r="AB1197" s="17">
        <f t="shared" si="120"/>
        <v>1849</v>
      </c>
    </row>
    <row r="1198" spans="1:28" customFormat="1" ht="15" customHeight="1" x14ac:dyDescent="0.3">
      <c r="A1198" s="116"/>
      <c r="B1198" s="12" t="s">
        <v>4479</v>
      </c>
      <c r="C1198" s="12" t="s">
        <v>5578</v>
      </c>
      <c r="D1198" s="5" t="s">
        <v>8169</v>
      </c>
      <c r="E1198" s="50">
        <v>103526</v>
      </c>
      <c r="F1198" s="50"/>
      <c r="G1198" s="51">
        <v>5905490006554</v>
      </c>
      <c r="H1198" s="51"/>
      <c r="I1198" s="11" t="s">
        <v>1703</v>
      </c>
      <c r="J1198" s="6" t="s">
        <v>2988</v>
      </c>
      <c r="K1198" s="12" t="s">
        <v>193</v>
      </c>
      <c r="L1198" s="7" t="s">
        <v>2767</v>
      </c>
      <c r="M1198" s="7" t="s">
        <v>2984</v>
      </c>
      <c r="N1198" s="17">
        <v>1849</v>
      </c>
      <c r="O1198" s="17">
        <v>874</v>
      </c>
      <c r="P1198" s="17">
        <v>874</v>
      </c>
      <c r="Q1198" s="17">
        <v>874</v>
      </c>
      <c r="R1198" s="17"/>
      <c r="S1198" s="17"/>
      <c r="T1198" s="17" t="str">
        <f t="shared" si="121"/>
        <v>874</v>
      </c>
      <c r="U1198" s="15"/>
      <c r="V1198" s="29"/>
      <c r="W1198" s="17">
        <f t="shared" si="122"/>
        <v>900.22</v>
      </c>
      <c r="X1198" s="62">
        <v>0.3</v>
      </c>
      <c r="Y1198" s="17">
        <f t="shared" si="124"/>
        <v>1286.0285714285715</v>
      </c>
      <c r="Z1198" s="21">
        <f t="shared" si="123"/>
        <v>1286</v>
      </c>
      <c r="AA1198" s="17">
        <f t="shared" si="119"/>
        <v>1286</v>
      </c>
      <c r="AB1198" s="17">
        <f t="shared" si="120"/>
        <v>1849</v>
      </c>
    </row>
    <row r="1199" spans="1:28" customFormat="1" ht="15" customHeight="1" x14ac:dyDescent="0.3">
      <c r="A1199" s="116"/>
      <c r="B1199" s="12" t="s">
        <v>4480</v>
      </c>
      <c r="C1199" s="12" t="s">
        <v>5579</v>
      </c>
      <c r="D1199" s="5" t="s">
        <v>8169</v>
      </c>
      <c r="E1199" s="50">
        <v>103530</v>
      </c>
      <c r="F1199" s="50"/>
      <c r="G1199" s="51">
        <v>5905490006592</v>
      </c>
      <c r="H1199" s="51"/>
      <c r="I1199" s="11" t="s">
        <v>1704</v>
      </c>
      <c r="J1199" s="6" t="s">
        <v>2988</v>
      </c>
      <c r="K1199" s="12" t="s">
        <v>193</v>
      </c>
      <c r="L1199" s="7" t="s">
        <v>2769</v>
      </c>
      <c r="M1199" s="7" t="s">
        <v>2984</v>
      </c>
      <c r="N1199" s="17">
        <v>1849</v>
      </c>
      <c r="O1199" s="17">
        <v>874</v>
      </c>
      <c r="P1199" s="17">
        <v>874</v>
      </c>
      <c r="Q1199" s="17">
        <v>874</v>
      </c>
      <c r="R1199" s="17"/>
      <c r="S1199" s="17"/>
      <c r="T1199" s="17" t="str">
        <f t="shared" si="121"/>
        <v>874</v>
      </c>
      <c r="U1199" s="15"/>
      <c r="V1199" s="29"/>
      <c r="W1199" s="17">
        <f t="shared" si="122"/>
        <v>900.22</v>
      </c>
      <c r="X1199" s="62">
        <v>0.3</v>
      </c>
      <c r="Y1199" s="17">
        <f t="shared" si="124"/>
        <v>1286.0285714285715</v>
      </c>
      <c r="Z1199" s="21">
        <f t="shared" si="123"/>
        <v>1286</v>
      </c>
      <c r="AA1199" s="17">
        <f t="shared" si="119"/>
        <v>1286</v>
      </c>
      <c r="AB1199" s="17">
        <f t="shared" si="120"/>
        <v>1849</v>
      </c>
    </row>
    <row r="1200" spans="1:28" customFormat="1" ht="15" customHeight="1" x14ac:dyDescent="0.3">
      <c r="A1200" s="116"/>
      <c r="B1200" s="12" t="s">
        <v>4481</v>
      </c>
      <c r="C1200" s="12" t="s">
        <v>5580</v>
      </c>
      <c r="D1200" s="5" t="s">
        <v>8169</v>
      </c>
      <c r="E1200" s="50">
        <v>103624</v>
      </c>
      <c r="F1200" s="50"/>
      <c r="G1200" s="51">
        <v>5905490008497</v>
      </c>
      <c r="H1200" s="51"/>
      <c r="I1200" s="11" t="s">
        <v>1705</v>
      </c>
      <c r="J1200" s="6" t="s">
        <v>2988</v>
      </c>
      <c r="K1200" s="12" t="s">
        <v>2</v>
      </c>
      <c r="L1200" s="7" t="s">
        <v>2758</v>
      </c>
      <c r="M1200" s="7" t="s">
        <v>2984</v>
      </c>
      <c r="N1200" s="17">
        <v>1699</v>
      </c>
      <c r="O1200" s="17">
        <v>712</v>
      </c>
      <c r="P1200" s="17">
        <v>737.70541200000002</v>
      </c>
      <c r="Q1200" s="17">
        <v>737.70541200000002</v>
      </c>
      <c r="R1200" s="17"/>
      <c r="S1200" s="17"/>
      <c r="T1200" s="17" t="str">
        <f t="shared" si="121"/>
        <v>737,705412</v>
      </c>
      <c r="U1200" s="15"/>
      <c r="V1200" s="29"/>
      <c r="W1200" s="17">
        <f t="shared" si="122"/>
        <v>759.8365743600001</v>
      </c>
      <c r="X1200" s="62">
        <v>0.3</v>
      </c>
      <c r="Y1200" s="17">
        <f t="shared" si="124"/>
        <v>1085.4808205142858</v>
      </c>
      <c r="Z1200" s="21">
        <f t="shared" si="123"/>
        <v>1085</v>
      </c>
      <c r="AA1200" s="17">
        <f t="shared" si="119"/>
        <v>1085</v>
      </c>
      <c r="AB1200" s="17">
        <f t="shared" si="120"/>
        <v>1699</v>
      </c>
    </row>
    <row r="1201" spans="1:28" customFormat="1" ht="15" customHeight="1" x14ac:dyDescent="0.3">
      <c r="A1201" s="116"/>
      <c r="B1201" s="12" t="s">
        <v>4482</v>
      </c>
      <c r="C1201" s="12" t="s">
        <v>5581</v>
      </c>
      <c r="D1201" s="5" t="s">
        <v>8169</v>
      </c>
      <c r="E1201" s="50">
        <v>103625</v>
      </c>
      <c r="F1201" s="50"/>
      <c r="G1201" s="51">
        <v>5905490008503</v>
      </c>
      <c r="H1201" s="51"/>
      <c r="I1201" s="11" t="s">
        <v>1706</v>
      </c>
      <c r="J1201" s="6" t="s">
        <v>2988</v>
      </c>
      <c r="K1201" s="12" t="s">
        <v>2</v>
      </c>
      <c r="L1201" s="7" t="s">
        <v>2759</v>
      </c>
      <c r="M1201" s="7" t="s">
        <v>2984</v>
      </c>
      <c r="N1201" s="17">
        <v>1699</v>
      </c>
      <c r="O1201" s="17">
        <v>712</v>
      </c>
      <c r="P1201" s="17">
        <v>737.70541200000002</v>
      </c>
      <c r="Q1201" s="17">
        <v>737.70541200000002</v>
      </c>
      <c r="R1201" s="17"/>
      <c r="S1201" s="17"/>
      <c r="T1201" s="17" t="str">
        <f t="shared" si="121"/>
        <v>737,705412</v>
      </c>
      <c r="U1201" s="15"/>
      <c r="V1201" s="29"/>
      <c r="W1201" s="17">
        <f t="shared" si="122"/>
        <v>759.8365743600001</v>
      </c>
      <c r="X1201" s="62">
        <v>0.3</v>
      </c>
      <c r="Y1201" s="17">
        <f t="shared" si="124"/>
        <v>1085.4808205142858</v>
      </c>
      <c r="Z1201" s="21">
        <f t="shared" si="123"/>
        <v>1085</v>
      </c>
      <c r="AA1201" s="17">
        <f t="shared" si="119"/>
        <v>1085</v>
      </c>
      <c r="AB1201" s="17">
        <f t="shared" si="120"/>
        <v>1699</v>
      </c>
    </row>
    <row r="1202" spans="1:28" customFormat="1" ht="15" customHeight="1" x14ac:dyDescent="0.3">
      <c r="A1202" s="116"/>
      <c r="B1202" s="12" t="s">
        <v>4483</v>
      </c>
      <c r="C1202" s="12" t="s">
        <v>5582</v>
      </c>
      <c r="D1202" s="5" t="s">
        <v>8169</v>
      </c>
      <c r="E1202" s="50">
        <v>103626</v>
      </c>
      <c r="F1202" s="50"/>
      <c r="G1202" s="51">
        <v>5905490008510</v>
      </c>
      <c r="H1202" s="51"/>
      <c r="I1202" s="11" t="s">
        <v>1707</v>
      </c>
      <c r="J1202" s="6" t="s">
        <v>2988</v>
      </c>
      <c r="K1202" s="12" t="s">
        <v>2</v>
      </c>
      <c r="L1202" s="7" t="s">
        <v>2760</v>
      </c>
      <c r="M1202" s="7" t="s">
        <v>2984</v>
      </c>
      <c r="N1202" s="17">
        <v>1699</v>
      </c>
      <c r="O1202" s="17">
        <v>712</v>
      </c>
      <c r="P1202" s="17">
        <v>737.70541200000002</v>
      </c>
      <c r="Q1202" s="17">
        <v>737.70541200000002</v>
      </c>
      <c r="R1202" s="17"/>
      <c r="S1202" s="17"/>
      <c r="T1202" s="17" t="str">
        <f t="shared" si="121"/>
        <v>737,705412</v>
      </c>
      <c r="U1202" s="15"/>
      <c r="V1202" s="29"/>
      <c r="W1202" s="17">
        <f t="shared" si="122"/>
        <v>759.8365743600001</v>
      </c>
      <c r="X1202" s="62">
        <v>0.3</v>
      </c>
      <c r="Y1202" s="17">
        <f t="shared" si="124"/>
        <v>1085.4808205142858</v>
      </c>
      <c r="Z1202" s="21">
        <f t="shared" si="123"/>
        <v>1085</v>
      </c>
      <c r="AA1202" s="17">
        <f t="shared" si="119"/>
        <v>1085</v>
      </c>
      <c r="AB1202" s="17">
        <f t="shared" si="120"/>
        <v>1699</v>
      </c>
    </row>
    <row r="1203" spans="1:28" customFormat="1" ht="15" customHeight="1" x14ac:dyDescent="0.3">
      <c r="A1203" s="116"/>
      <c r="B1203" s="12" t="s">
        <v>4484</v>
      </c>
      <c r="C1203" s="12" t="s">
        <v>5583</v>
      </c>
      <c r="D1203" s="5" t="s">
        <v>8169</v>
      </c>
      <c r="E1203" s="50">
        <v>103623</v>
      </c>
      <c r="F1203" s="50"/>
      <c r="G1203" s="51">
        <v>5905490008480</v>
      </c>
      <c r="H1203" s="51"/>
      <c r="I1203" s="11" t="s">
        <v>1708</v>
      </c>
      <c r="J1203" s="6" t="s">
        <v>2988</v>
      </c>
      <c r="K1203" s="12" t="s">
        <v>2</v>
      </c>
      <c r="L1203" s="7" t="s">
        <v>2757</v>
      </c>
      <c r="M1203" s="7" t="s">
        <v>2984</v>
      </c>
      <c r="N1203" s="17">
        <v>1699</v>
      </c>
      <c r="O1203" s="17">
        <v>712</v>
      </c>
      <c r="P1203" s="17">
        <v>737.70541200000002</v>
      </c>
      <c r="Q1203" s="17">
        <v>737.70541200000002</v>
      </c>
      <c r="R1203" s="17"/>
      <c r="S1203" s="17"/>
      <c r="T1203" s="17" t="str">
        <f t="shared" si="121"/>
        <v>737,705412</v>
      </c>
      <c r="U1203" s="15"/>
      <c r="V1203" s="29"/>
      <c r="W1203" s="17">
        <f t="shared" si="122"/>
        <v>759.8365743600001</v>
      </c>
      <c r="X1203" s="62">
        <v>0.3</v>
      </c>
      <c r="Y1203" s="17">
        <f t="shared" si="124"/>
        <v>1085.4808205142858</v>
      </c>
      <c r="Z1203" s="21">
        <f t="shared" si="123"/>
        <v>1085</v>
      </c>
      <c r="AA1203" s="17">
        <f t="shared" si="119"/>
        <v>1085</v>
      </c>
      <c r="AB1203" s="17">
        <f t="shared" si="120"/>
        <v>1699</v>
      </c>
    </row>
    <row r="1204" spans="1:28" customFormat="1" ht="15" customHeight="1" x14ac:dyDescent="0.3">
      <c r="A1204" s="116"/>
      <c r="B1204" s="12" t="s">
        <v>4485</v>
      </c>
      <c r="C1204" s="12" t="s">
        <v>5584</v>
      </c>
      <c r="D1204" s="5" t="s">
        <v>8169</v>
      </c>
      <c r="E1204" s="50">
        <v>103627</v>
      </c>
      <c r="F1204" s="50"/>
      <c r="G1204" s="51">
        <v>5905490008527</v>
      </c>
      <c r="H1204" s="51"/>
      <c r="I1204" s="11" t="s">
        <v>1709</v>
      </c>
      <c r="J1204" s="6" t="s">
        <v>2988</v>
      </c>
      <c r="K1204" s="12" t="s">
        <v>2</v>
      </c>
      <c r="L1204" s="7" t="s">
        <v>2761</v>
      </c>
      <c r="M1204" s="7" t="s">
        <v>2984</v>
      </c>
      <c r="N1204" s="17">
        <v>1699</v>
      </c>
      <c r="O1204" s="17">
        <v>712</v>
      </c>
      <c r="P1204" s="17">
        <v>737.70541200000002</v>
      </c>
      <c r="Q1204" s="17">
        <v>737.70541200000002</v>
      </c>
      <c r="R1204" s="17"/>
      <c r="S1204" s="17"/>
      <c r="T1204" s="17" t="str">
        <f t="shared" si="121"/>
        <v>737,705412</v>
      </c>
      <c r="U1204" s="15"/>
      <c r="V1204" s="29"/>
      <c r="W1204" s="17">
        <f t="shared" si="122"/>
        <v>759.8365743600001</v>
      </c>
      <c r="X1204" s="62">
        <v>0.3</v>
      </c>
      <c r="Y1204" s="17">
        <f t="shared" si="124"/>
        <v>1085.4808205142858</v>
      </c>
      <c r="Z1204" s="21">
        <f t="shared" si="123"/>
        <v>1085</v>
      </c>
      <c r="AA1204" s="17">
        <f t="shared" si="119"/>
        <v>1085</v>
      </c>
      <c r="AB1204" s="17">
        <f t="shared" si="120"/>
        <v>1699</v>
      </c>
    </row>
    <row r="1205" spans="1:28" customFormat="1" ht="15" customHeight="1" x14ac:dyDescent="0.3">
      <c r="A1205" s="116"/>
      <c r="B1205" s="12" t="s">
        <v>4486</v>
      </c>
      <c r="C1205" s="12" t="s">
        <v>5585</v>
      </c>
      <c r="D1205" s="5" t="s">
        <v>8169</v>
      </c>
      <c r="E1205" s="50">
        <v>103596</v>
      </c>
      <c r="F1205" s="50"/>
      <c r="G1205" s="51">
        <v>5905490008770</v>
      </c>
      <c r="H1205" s="51"/>
      <c r="I1205" s="11" t="s">
        <v>1710</v>
      </c>
      <c r="J1205" s="6" t="s">
        <v>2988</v>
      </c>
      <c r="K1205" s="12" t="s">
        <v>2</v>
      </c>
      <c r="L1205" s="7" t="s">
        <v>2758</v>
      </c>
      <c r="M1205" s="7" t="s">
        <v>2984</v>
      </c>
      <c r="N1205" s="17">
        <v>2899</v>
      </c>
      <c r="O1205" s="17">
        <v>1233</v>
      </c>
      <c r="P1205" s="17">
        <v>1276.5704115000001</v>
      </c>
      <c r="Q1205" s="17">
        <v>1276.5704115000001</v>
      </c>
      <c r="R1205" s="17"/>
      <c r="S1205" s="17"/>
      <c r="T1205" s="17" t="str">
        <f t="shared" si="121"/>
        <v>1276,5704115</v>
      </c>
      <c r="U1205" s="15"/>
      <c r="V1205" s="29"/>
      <c r="W1205" s="17">
        <f t="shared" si="122"/>
        <v>1314.8675238450001</v>
      </c>
      <c r="X1205" s="62">
        <v>0.3</v>
      </c>
      <c r="Y1205" s="17">
        <f t="shared" si="124"/>
        <v>1878.3821769214287</v>
      </c>
      <c r="Z1205" s="21">
        <f t="shared" si="123"/>
        <v>1878</v>
      </c>
      <c r="AA1205" s="17">
        <f t="shared" si="119"/>
        <v>1878</v>
      </c>
      <c r="AB1205" s="17">
        <f t="shared" si="120"/>
        <v>2899</v>
      </c>
    </row>
    <row r="1206" spans="1:28" customFormat="1" ht="15" customHeight="1" x14ac:dyDescent="0.3">
      <c r="A1206" s="116"/>
      <c r="B1206" s="12" t="s">
        <v>4487</v>
      </c>
      <c r="C1206" s="12" t="s">
        <v>5586</v>
      </c>
      <c r="D1206" s="5" t="s">
        <v>8169</v>
      </c>
      <c r="E1206" s="50">
        <v>103597</v>
      </c>
      <c r="F1206" s="50"/>
      <c r="G1206" s="51">
        <v>5905490008787</v>
      </c>
      <c r="H1206" s="51"/>
      <c r="I1206" s="11" t="s">
        <v>1711</v>
      </c>
      <c r="J1206" s="6" t="s">
        <v>2988</v>
      </c>
      <c r="K1206" s="12" t="s">
        <v>2</v>
      </c>
      <c r="L1206" s="7" t="s">
        <v>2759</v>
      </c>
      <c r="M1206" s="7" t="s">
        <v>2984</v>
      </c>
      <c r="N1206" s="17">
        <v>2899</v>
      </c>
      <c r="O1206" s="17">
        <v>1233</v>
      </c>
      <c r="P1206" s="17">
        <v>1276.5704115000001</v>
      </c>
      <c r="Q1206" s="17">
        <v>1276.5704115000001</v>
      </c>
      <c r="R1206" s="17"/>
      <c r="S1206" s="17"/>
      <c r="T1206" s="17" t="str">
        <f t="shared" si="121"/>
        <v>1276,5704115</v>
      </c>
      <c r="U1206" s="15"/>
      <c r="V1206" s="29"/>
      <c r="W1206" s="17">
        <f t="shared" si="122"/>
        <v>1314.8675238450001</v>
      </c>
      <c r="X1206" s="62">
        <v>0.3</v>
      </c>
      <c r="Y1206" s="17">
        <f t="shared" si="124"/>
        <v>1878.3821769214287</v>
      </c>
      <c r="Z1206" s="21">
        <f t="shared" si="123"/>
        <v>1878</v>
      </c>
      <c r="AA1206" s="17">
        <f t="shared" si="119"/>
        <v>1878</v>
      </c>
      <c r="AB1206" s="17">
        <f t="shared" si="120"/>
        <v>2899</v>
      </c>
    </row>
    <row r="1207" spans="1:28" customFormat="1" ht="15" customHeight="1" x14ac:dyDescent="0.3">
      <c r="A1207" s="116"/>
      <c r="B1207" s="12" t="s">
        <v>4488</v>
      </c>
      <c r="C1207" s="12" t="s">
        <v>5587</v>
      </c>
      <c r="D1207" s="5" t="s">
        <v>8169</v>
      </c>
      <c r="E1207" s="50">
        <v>103598</v>
      </c>
      <c r="F1207" s="50"/>
      <c r="G1207" s="51">
        <v>5905490008794</v>
      </c>
      <c r="H1207" s="51"/>
      <c r="I1207" s="11" t="s">
        <v>1712</v>
      </c>
      <c r="J1207" s="6" t="s">
        <v>2988</v>
      </c>
      <c r="K1207" s="12" t="s">
        <v>2</v>
      </c>
      <c r="L1207" s="7" t="s">
        <v>2760</v>
      </c>
      <c r="M1207" s="7" t="s">
        <v>2984</v>
      </c>
      <c r="N1207" s="17">
        <v>2899</v>
      </c>
      <c r="O1207" s="17">
        <v>1233</v>
      </c>
      <c r="P1207" s="17">
        <v>1276.5704115000001</v>
      </c>
      <c r="Q1207" s="17">
        <v>1276.5704115000001</v>
      </c>
      <c r="R1207" s="17"/>
      <c r="S1207" s="17"/>
      <c r="T1207" s="17" t="str">
        <f t="shared" si="121"/>
        <v>1276,5704115</v>
      </c>
      <c r="U1207" s="15"/>
      <c r="V1207" s="29"/>
      <c r="W1207" s="17">
        <f t="shared" si="122"/>
        <v>1314.8675238450001</v>
      </c>
      <c r="X1207" s="62">
        <v>0.3</v>
      </c>
      <c r="Y1207" s="17">
        <f t="shared" si="124"/>
        <v>1878.3821769214287</v>
      </c>
      <c r="Z1207" s="21">
        <f t="shared" si="123"/>
        <v>1878</v>
      </c>
      <c r="AA1207" s="17">
        <f t="shared" si="119"/>
        <v>1878</v>
      </c>
      <c r="AB1207" s="17">
        <f t="shared" si="120"/>
        <v>2899</v>
      </c>
    </row>
    <row r="1208" spans="1:28" customFormat="1" ht="15" customHeight="1" x14ac:dyDescent="0.3">
      <c r="A1208" s="116"/>
      <c r="B1208" s="12" t="s">
        <v>4489</v>
      </c>
      <c r="C1208" s="12" t="s">
        <v>5588</v>
      </c>
      <c r="D1208" s="5" t="s">
        <v>8169</v>
      </c>
      <c r="E1208" s="50">
        <v>103595</v>
      </c>
      <c r="F1208" s="50"/>
      <c r="G1208" s="51">
        <v>5905490008763</v>
      </c>
      <c r="H1208" s="51"/>
      <c r="I1208" s="11" t="s">
        <v>1713</v>
      </c>
      <c r="J1208" s="6" t="s">
        <v>2988</v>
      </c>
      <c r="K1208" s="12" t="s">
        <v>2</v>
      </c>
      <c r="L1208" s="7" t="s">
        <v>2757</v>
      </c>
      <c r="M1208" s="7" t="s">
        <v>2984</v>
      </c>
      <c r="N1208" s="17">
        <v>2899</v>
      </c>
      <c r="O1208" s="17">
        <v>1233</v>
      </c>
      <c r="P1208" s="17">
        <v>1276.5704115000001</v>
      </c>
      <c r="Q1208" s="17">
        <v>1276.5704115000001</v>
      </c>
      <c r="R1208" s="17"/>
      <c r="S1208" s="17"/>
      <c r="T1208" s="17" t="str">
        <f t="shared" si="121"/>
        <v>1276,5704115</v>
      </c>
      <c r="U1208" s="15"/>
      <c r="V1208" s="29"/>
      <c r="W1208" s="17">
        <f t="shared" si="122"/>
        <v>1314.8675238450001</v>
      </c>
      <c r="X1208" s="62">
        <v>0.3</v>
      </c>
      <c r="Y1208" s="17">
        <f t="shared" si="124"/>
        <v>1878.3821769214287</v>
      </c>
      <c r="Z1208" s="21">
        <f t="shared" si="123"/>
        <v>1878</v>
      </c>
      <c r="AA1208" s="17">
        <f t="shared" si="119"/>
        <v>1878</v>
      </c>
      <c r="AB1208" s="17">
        <f t="shared" si="120"/>
        <v>2899</v>
      </c>
    </row>
    <row r="1209" spans="1:28" customFormat="1" ht="15" customHeight="1" x14ac:dyDescent="0.3">
      <c r="A1209" s="116"/>
      <c r="B1209" s="12" t="s">
        <v>4490</v>
      </c>
      <c r="C1209" s="12" t="s">
        <v>5589</v>
      </c>
      <c r="D1209" s="5" t="s">
        <v>8169</v>
      </c>
      <c r="E1209" s="50">
        <v>103599</v>
      </c>
      <c r="F1209" s="50"/>
      <c r="G1209" s="51">
        <v>5905490008800</v>
      </c>
      <c r="H1209" s="51"/>
      <c r="I1209" s="11" t="s">
        <v>1714</v>
      </c>
      <c r="J1209" s="6" t="s">
        <v>2988</v>
      </c>
      <c r="K1209" s="12" t="s">
        <v>2</v>
      </c>
      <c r="L1209" s="7" t="s">
        <v>2761</v>
      </c>
      <c r="M1209" s="7" t="s">
        <v>2984</v>
      </c>
      <c r="N1209" s="17">
        <v>2899</v>
      </c>
      <c r="O1209" s="17">
        <v>1233</v>
      </c>
      <c r="P1209" s="17">
        <v>1276.5704115000001</v>
      </c>
      <c r="Q1209" s="17">
        <v>1276.5704115000001</v>
      </c>
      <c r="R1209" s="17"/>
      <c r="S1209" s="17"/>
      <c r="T1209" s="17" t="str">
        <f t="shared" si="121"/>
        <v>1276,5704115</v>
      </c>
      <c r="U1209" s="15"/>
      <c r="V1209" s="29"/>
      <c r="W1209" s="17">
        <f t="shared" si="122"/>
        <v>1314.8675238450001</v>
      </c>
      <c r="X1209" s="62">
        <v>0.3</v>
      </c>
      <c r="Y1209" s="17">
        <f t="shared" si="124"/>
        <v>1878.3821769214287</v>
      </c>
      <c r="Z1209" s="21">
        <f t="shared" si="123"/>
        <v>1878</v>
      </c>
      <c r="AA1209" s="17">
        <f t="shared" si="119"/>
        <v>1878</v>
      </c>
      <c r="AB1209" s="17">
        <f t="shared" si="120"/>
        <v>2899</v>
      </c>
    </row>
    <row r="1210" spans="1:28" customFormat="1" ht="15" customHeight="1" x14ac:dyDescent="0.3">
      <c r="A1210" s="116"/>
      <c r="B1210" s="12" t="s">
        <v>4491</v>
      </c>
      <c r="C1210" s="12" t="s">
        <v>5590</v>
      </c>
      <c r="D1210" s="5" t="s">
        <v>8169</v>
      </c>
      <c r="E1210" s="50">
        <v>103127</v>
      </c>
      <c r="F1210" s="50"/>
      <c r="G1210" s="51">
        <v>5905490002013</v>
      </c>
      <c r="H1210" s="51"/>
      <c r="I1210" s="11" t="s">
        <v>1715</v>
      </c>
      <c r="J1210" s="6" t="s">
        <v>2988</v>
      </c>
      <c r="K1210" s="12" t="s">
        <v>2</v>
      </c>
      <c r="L1210" s="7" t="s">
        <v>2815</v>
      </c>
      <c r="M1210" s="7" t="s">
        <v>2984</v>
      </c>
      <c r="N1210" s="17">
        <v>369</v>
      </c>
      <c r="O1210" s="17">
        <v>121</v>
      </c>
      <c r="P1210" s="17">
        <v>124.92205200000001</v>
      </c>
      <c r="Q1210" s="17">
        <v>124.92205200000001</v>
      </c>
      <c r="R1210" s="17"/>
      <c r="S1210" s="17"/>
      <c r="T1210" s="17" t="str">
        <f t="shared" si="121"/>
        <v>124,922052</v>
      </c>
      <c r="U1210" s="15"/>
      <c r="V1210" s="29"/>
      <c r="W1210" s="17">
        <f t="shared" si="122"/>
        <v>128.66971355999999</v>
      </c>
      <c r="X1210" s="62">
        <v>0.3</v>
      </c>
      <c r="Y1210" s="17">
        <f t="shared" si="124"/>
        <v>183.81387651428571</v>
      </c>
      <c r="Z1210" s="21">
        <f t="shared" si="123"/>
        <v>184</v>
      </c>
      <c r="AA1210" s="17">
        <f t="shared" si="119"/>
        <v>184</v>
      </c>
      <c r="AB1210" s="17">
        <f t="shared" si="120"/>
        <v>369</v>
      </c>
    </row>
    <row r="1211" spans="1:28" customFormat="1" ht="15" customHeight="1" x14ac:dyDescent="0.3">
      <c r="A1211" s="116"/>
      <c r="B1211" s="12" t="s">
        <v>4492</v>
      </c>
      <c r="C1211" s="12" t="s">
        <v>5591</v>
      </c>
      <c r="D1211" s="5" t="s">
        <v>8169</v>
      </c>
      <c r="E1211" s="50">
        <v>103128</v>
      </c>
      <c r="F1211" s="50"/>
      <c r="G1211" s="51">
        <v>5905490002020</v>
      </c>
      <c r="H1211" s="51"/>
      <c r="I1211" s="11" t="s">
        <v>1716</v>
      </c>
      <c r="J1211" s="6" t="s">
        <v>2988</v>
      </c>
      <c r="K1211" s="12" t="s">
        <v>2</v>
      </c>
      <c r="L1211" s="7" t="s">
        <v>2881</v>
      </c>
      <c r="M1211" s="7" t="s">
        <v>2984</v>
      </c>
      <c r="N1211" s="17">
        <v>369</v>
      </c>
      <c r="O1211" s="17">
        <v>121</v>
      </c>
      <c r="P1211" s="17">
        <v>124.92205200000001</v>
      </c>
      <c r="Q1211" s="17">
        <v>124.92205200000001</v>
      </c>
      <c r="R1211" s="17"/>
      <c r="S1211" s="17"/>
      <c r="T1211" s="17" t="str">
        <f t="shared" si="121"/>
        <v>124,922052</v>
      </c>
      <c r="U1211" s="15"/>
      <c r="V1211" s="29"/>
      <c r="W1211" s="17">
        <f t="shared" si="122"/>
        <v>128.66971355999999</v>
      </c>
      <c r="X1211" s="62">
        <v>0.3</v>
      </c>
      <c r="Y1211" s="17">
        <f t="shared" si="124"/>
        <v>183.81387651428571</v>
      </c>
      <c r="Z1211" s="21">
        <f t="shared" si="123"/>
        <v>184</v>
      </c>
      <c r="AA1211" s="17">
        <f t="shared" ref="AA1211:AA1274" si="125">Z1211*1</f>
        <v>184</v>
      </c>
      <c r="AB1211" s="17">
        <f t="shared" si="120"/>
        <v>369</v>
      </c>
    </row>
    <row r="1212" spans="1:28" customFormat="1" ht="15" customHeight="1" x14ac:dyDescent="0.3">
      <c r="A1212" s="116"/>
      <c r="B1212" s="12" t="s">
        <v>4493</v>
      </c>
      <c r="C1212" s="12" t="s">
        <v>5592</v>
      </c>
      <c r="D1212" s="5" t="s">
        <v>8169</v>
      </c>
      <c r="E1212" s="50">
        <v>103129</v>
      </c>
      <c r="F1212" s="50"/>
      <c r="G1212" s="51">
        <v>5905490002037</v>
      </c>
      <c r="H1212" s="51"/>
      <c r="I1212" s="11" t="s">
        <v>1717</v>
      </c>
      <c r="J1212" s="6" t="s">
        <v>2988</v>
      </c>
      <c r="K1212" s="12" t="s">
        <v>2</v>
      </c>
      <c r="L1212" s="7" t="s">
        <v>2882</v>
      </c>
      <c r="M1212" s="7" t="s">
        <v>2984</v>
      </c>
      <c r="N1212" s="17">
        <v>369</v>
      </c>
      <c r="O1212" s="17">
        <v>121</v>
      </c>
      <c r="P1212" s="17">
        <v>124.92205200000001</v>
      </c>
      <c r="Q1212" s="17">
        <v>124.92205200000001</v>
      </c>
      <c r="R1212" s="17"/>
      <c r="S1212" s="17"/>
      <c r="T1212" s="17" t="str">
        <f t="shared" si="121"/>
        <v>124,922052</v>
      </c>
      <c r="U1212" s="15"/>
      <c r="V1212" s="29"/>
      <c r="W1212" s="17">
        <f t="shared" si="122"/>
        <v>128.66971355999999</v>
      </c>
      <c r="X1212" s="62">
        <v>0.3</v>
      </c>
      <c r="Y1212" s="17">
        <f t="shared" si="124"/>
        <v>183.81387651428571</v>
      </c>
      <c r="Z1212" s="21">
        <f t="shared" si="123"/>
        <v>184</v>
      </c>
      <c r="AA1212" s="17">
        <f t="shared" si="125"/>
        <v>184</v>
      </c>
      <c r="AB1212" s="17">
        <f t="shared" si="120"/>
        <v>369</v>
      </c>
    </row>
    <row r="1213" spans="1:28" customFormat="1" ht="15" customHeight="1" x14ac:dyDescent="0.3">
      <c r="A1213" s="116"/>
      <c r="B1213" s="12" t="s">
        <v>4494</v>
      </c>
      <c r="C1213" s="12" t="s">
        <v>5593</v>
      </c>
      <c r="D1213" s="5" t="s">
        <v>8169</v>
      </c>
      <c r="E1213" s="50">
        <v>103130</v>
      </c>
      <c r="F1213" s="50"/>
      <c r="G1213" s="51">
        <v>5905490002044</v>
      </c>
      <c r="H1213" s="51"/>
      <c r="I1213" s="11" t="s">
        <v>1718</v>
      </c>
      <c r="J1213" s="6" t="s">
        <v>2988</v>
      </c>
      <c r="K1213" s="12" t="s">
        <v>2</v>
      </c>
      <c r="L1213" s="7" t="s">
        <v>2816</v>
      </c>
      <c r="M1213" s="7" t="s">
        <v>2984</v>
      </c>
      <c r="N1213" s="17">
        <v>369</v>
      </c>
      <c r="O1213" s="17">
        <v>121</v>
      </c>
      <c r="P1213" s="17">
        <v>124.92205200000001</v>
      </c>
      <c r="Q1213" s="17">
        <v>124.92205200000001</v>
      </c>
      <c r="R1213" s="17"/>
      <c r="S1213" s="17"/>
      <c r="T1213" s="17" t="str">
        <f t="shared" si="121"/>
        <v>124,922052</v>
      </c>
      <c r="U1213" s="15"/>
      <c r="V1213" s="29"/>
      <c r="W1213" s="17">
        <f t="shared" si="122"/>
        <v>128.66971355999999</v>
      </c>
      <c r="X1213" s="62">
        <v>0.3</v>
      </c>
      <c r="Y1213" s="17">
        <f t="shared" si="124"/>
        <v>183.81387651428571</v>
      </c>
      <c r="Z1213" s="21">
        <f t="shared" si="123"/>
        <v>184</v>
      </c>
      <c r="AA1213" s="17">
        <f t="shared" si="125"/>
        <v>184</v>
      </c>
      <c r="AB1213" s="17">
        <f t="shared" si="120"/>
        <v>369</v>
      </c>
    </row>
    <row r="1214" spans="1:28" customFormat="1" ht="15" customHeight="1" x14ac:dyDescent="0.3">
      <c r="A1214" s="116"/>
      <c r="B1214" s="12" t="s">
        <v>4495</v>
      </c>
      <c r="C1214" s="12" t="s">
        <v>5594</v>
      </c>
      <c r="D1214" s="5" t="s">
        <v>8169</v>
      </c>
      <c r="E1214" s="50">
        <v>103131</v>
      </c>
      <c r="F1214" s="50"/>
      <c r="G1214" s="51">
        <v>5905490002051</v>
      </c>
      <c r="H1214" s="51"/>
      <c r="I1214" s="11" t="s">
        <v>1719</v>
      </c>
      <c r="J1214" s="6" t="s">
        <v>2988</v>
      </c>
      <c r="K1214" s="12" t="s">
        <v>2</v>
      </c>
      <c r="L1214" s="7" t="s">
        <v>2817</v>
      </c>
      <c r="M1214" s="7" t="s">
        <v>2984</v>
      </c>
      <c r="N1214" s="17">
        <v>369</v>
      </c>
      <c r="O1214" s="17">
        <v>121</v>
      </c>
      <c r="P1214" s="17">
        <v>124.92205200000001</v>
      </c>
      <c r="Q1214" s="17">
        <v>124.92205200000001</v>
      </c>
      <c r="R1214" s="17"/>
      <c r="S1214" s="17"/>
      <c r="T1214" s="17" t="str">
        <f t="shared" si="121"/>
        <v>124,922052</v>
      </c>
      <c r="U1214" s="15"/>
      <c r="V1214" s="29"/>
      <c r="W1214" s="17">
        <f t="shared" si="122"/>
        <v>128.66971355999999</v>
      </c>
      <c r="X1214" s="62">
        <v>0.3</v>
      </c>
      <c r="Y1214" s="17">
        <f t="shared" si="124"/>
        <v>183.81387651428571</v>
      </c>
      <c r="Z1214" s="21">
        <f t="shared" si="123"/>
        <v>184</v>
      </c>
      <c r="AA1214" s="17">
        <f t="shared" si="125"/>
        <v>184</v>
      </c>
      <c r="AB1214" s="17">
        <f t="shared" si="120"/>
        <v>369</v>
      </c>
    </row>
    <row r="1215" spans="1:28" customFormat="1" ht="15" customHeight="1" x14ac:dyDescent="0.3">
      <c r="A1215" s="116"/>
      <c r="B1215" s="12" t="s">
        <v>4496</v>
      </c>
      <c r="C1215" s="12" t="s">
        <v>5595</v>
      </c>
      <c r="D1215" s="5" t="s">
        <v>8169</v>
      </c>
      <c r="E1215" s="50">
        <v>103132</v>
      </c>
      <c r="F1215" s="50"/>
      <c r="G1215" s="51">
        <v>5905490002068</v>
      </c>
      <c r="H1215" s="51"/>
      <c r="I1215" s="11" t="s">
        <v>1720</v>
      </c>
      <c r="J1215" s="6" t="s">
        <v>2988</v>
      </c>
      <c r="K1215" s="12" t="s">
        <v>2</v>
      </c>
      <c r="L1215" s="7" t="s">
        <v>2818</v>
      </c>
      <c r="M1215" s="7" t="s">
        <v>2984</v>
      </c>
      <c r="N1215" s="17">
        <v>369</v>
      </c>
      <c r="O1215" s="17">
        <v>121</v>
      </c>
      <c r="P1215" s="17">
        <v>124.92205200000001</v>
      </c>
      <c r="Q1215" s="17">
        <v>124.92205200000001</v>
      </c>
      <c r="R1215" s="17"/>
      <c r="S1215" s="17"/>
      <c r="T1215" s="17" t="str">
        <f t="shared" si="121"/>
        <v>124,922052</v>
      </c>
      <c r="U1215" s="15"/>
      <c r="V1215" s="29"/>
      <c r="W1215" s="17">
        <f t="shared" si="122"/>
        <v>128.66971355999999</v>
      </c>
      <c r="X1215" s="62">
        <v>0.3</v>
      </c>
      <c r="Y1215" s="17">
        <f t="shared" si="124"/>
        <v>183.81387651428571</v>
      </c>
      <c r="Z1215" s="21">
        <f t="shared" si="123"/>
        <v>184</v>
      </c>
      <c r="AA1215" s="17">
        <f t="shared" si="125"/>
        <v>184</v>
      </c>
      <c r="AB1215" s="17">
        <f t="shared" si="120"/>
        <v>369</v>
      </c>
    </row>
    <row r="1216" spans="1:28" customFormat="1" ht="15" customHeight="1" x14ac:dyDescent="0.3">
      <c r="A1216" s="116"/>
      <c r="B1216" s="12" t="s">
        <v>4497</v>
      </c>
      <c r="C1216" s="12" t="s">
        <v>5596</v>
      </c>
      <c r="D1216" s="5" t="s">
        <v>8169</v>
      </c>
      <c r="E1216" s="50">
        <v>103133</v>
      </c>
      <c r="F1216" s="50"/>
      <c r="G1216" s="51">
        <v>5905490002075</v>
      </c>
      <c r="H1216" s="51"/>
      <c r="I1216" s="11" t="s">
        <v>1721</v>
      </c>
      <c r="J1216" s="6" t="s">
        <v>2988</v>
      </c>
      <c r="K1216" s="12" t="s">
        <v>2</v>
      </c>
      <c r="L1216" s="7" t="s">
        <v>2819</v>
      </c>
      <c r="M1216" s="7" t="s">
        <v>2984</v>
      </c>
      <c r="N1216" s="17">
        <v>369</v>
      </c>
      <c r="O1216" s="17">
        <v>121</v>
      </c>
      <c r="P1216" s="17">
        <v>124.92205200000001</v>
      </c>
      <c r="Q1216" s="17">
        <v>124.92205200000001</v>
      </c>
      <c r="R1216" s="17"/>
      <c r="S1216" s="17"/>
      <c r="T1216" s="17" t="str">
        <f t="shared" si="121"/>
        <v>124,922052</v>
      </c>
      <c r="U1216" s="15"/>
      <c r="V1216" s="29"/>
      <c r="W1216" s="17">
        <f t="shared" si="122"/>
        <v>128.66971355999999</v>
      </c>
      <c r="X1216" s="62">
        <v>0.3</v>
      </c>
      <c r="Y1216" s="17">
        <f t="shared" si="124"/>
        <v>183.81387651428571</v>
      </c>
      <c r="Z1216" s="21">
        <f t="shared" si="123"/>
        <v>184</v>
      </c>
      <c r="AA1216" s="17">
        <f t="shared" si="125"/>
        <v>184</v>
      </c>
      <c r="AB1216" s="17">
        <f t="shared" si="120"/>
        <v>369</v>
      </c>
    </row>
    <row r="1217" spans="1:28" customFormat="1" ht="15" customHeight="1" x14ac:dyDescent="0.3">
      <c r="A1217" s="116"/>
      <c r="B1217" s="12" t="s">
        <v>4498</v>
      </c>
      <c r="C1217" s="12" t="s">
        <v>5597</v>
      </c>
      <c r="D1217" s="5" t="s">
        <v>8169</v>
      </c>
      <c r="E1217" s="50">
        <v>103134</v>
      </c>
      <c r="F1217" s="50"/>
      <c r="G1217" s="51">
        <v>5905490002082</v>
      </c>
      <c r="H1217" s="51"/>
      <c r="I1217" s="11" t="s">
        <v>1722</v>
      </c>
      <c r="J1217" s="6" t="s">
        <v>2988</v>
      </c>
      <c r="K1217" s="12" t="s">
        <v>2</v>
      </c>
      <c r="L1217" s="7" t="s">
        <v>2822</v>
      </c>
      <c r="M1217" s="7" t="s">
        <v>2984</v>
      </c>
      <c r="N1217" s="17">
        <v>369</v>
      </c>
      <c r="O1217" s="17">
        <v>121</v>
      </c>
      <c r="P1217" s="17">
        <v>124.92205200000001</v>
      </c>
      <c r="Q1217" s="17">
        <v>124.92205200000001</v>
      </c>
      <c r="R1217" s="17"/>
      <c r="S1217" s="17"/>
      <c r="T1217" s="17" t="str">
        <f t="shared" si="121"/>
        <v>124,922052</v>
      </c>
      <c r="U1217" s="15"/>
      <c r="V1217" s="29"/>
      <c r="W1217" s="17">
        <f t="shared" si="122"/>
        <v>128.66971355999999</v>
      </c>
      <c r="X1217" s="62">
        <v>0.3</v>
      </c>
      <c r="Y1217" s="17">
        <f t="shared" si="124"/>
        <v>183.81387651428571</v>
      </c>
      <c r="Z1217" s="21">
        <f t="shared" si="123"/>
        <v>184</v>
      </c>
      <c r="AA1217" s="17">
        <f t="shared" si="125"/>
        <v>184</v>
      </c>
      <c r="AB1217" s="17">
        <f t="shared" si="120"/>
        <v>369</v>
      </c>
    </row>
    <row r="1218" spans="1:28" customFormat="1" ht="15" customHeight="1" x14ac:dyDescent="0.3">
      <c r="A1218" s="116"/>
      <c r="B1218" s="12" t="s">
        <v>4499</v>
      </c>
      <c r="C1218" s="12" t="s">
        <v>5598</v>
      </c>
      <c r="D1218" s="5" t="s">
        <v>8169</v>
      </c>
      <c r="E1218" s="50">
        <v>103135</v>
      </c>
      <c r="F1218" s="50"/>
      <c r="G1218" s="51">
        <v>5905490002099</v>
      </c>
      <c r="H1218" s="51"/>
      <c r="I1218" s="11" t="s">
        <v>1723</v>
      </c>
      <c r="J1218" s="6" t="s">
        <v>2988</v>
      </c>
      <c r="K1218" s="12" t="s">
        <v>2</v>
      </c>
      <c r="L1218" s="7" t="s">
        <v>2821</v>
      </c>
      <c r="M1218" s="7" t="s">
        <v>2984</v>
      </c>
      <c r="N1218" s="17">
        <v>369</v>
      </c>
      <c r="O1218" s="17">
        <v>121</v>
      </c>
      <c r="P1218" s="17">
        <v>124.92205200000001</v>
      </c>
      <c r="Q1218" s="17">
        <v>124.92205200000001</v>
      </c>
      <c r="R1218" s="17"/>
      <c r="S1218" s="17"/>
      <c r="T1218" s="17" t="str">
        <f t="shared" si="121"/>
        <v>124,922052</v>
      </c>
      <c r="U1218" s="15"/>
      <c r="V1218" s="29"/>
      <c r="W1218" s="17">
        <f t="shared" si="122"/>
        <v>128.66971355999999</v>
      </c>
      <c r="X1218" s="62">
        <v>0.3</v>
      </c>
      <c r="Y1218" s="17">
        <f t="shared" si="124"/>
        <v>183.81387651428571</v>
      </c>
      <c r="Z1218" s="21">
        <f t="shared" si="123"/>
        <v>184</v>
      </c>
      <c r="AA1218" s="17">
        <f t="shared" si="125"/>
        <v>184</v>
      </c>
      <c r="AB1218" s="17">
        <f t="shared" ref="AB1218:AB1281" si="126">N1218*1</f>
        <v>369</v>
      </c>
    </row>
    <row r="1219" spans="1:28" customFormat="1" ht="15" customHeight="1" x14ac:dyDescent="0.3">
      <c r="A1219" s="116"/>
      <c r="B1219" s="12" t="s">
        <v>4500</v>
      </c>
      <c r="C1219" s="12" t="s">
        <v>5599</v>
      </c>
      <c r="D1219" s="5" t="s">
        <v>8169</v>
      </c>
      <c r="E1219" s="50">
        <v>103085</v>
      </c>
      <c r="F1219" s="50"/>
      <c r="G1219" s="51">
        <v>5905490001597</v>
      </c>
      <c r="H1219" s="51"/>
      <c r="I1219" s="11" t="s">
        <v>1724</v>
      </c>
      <c r="J1219" s="6" t="s">
        <v>2988</v>
      </c>
      <c r="K1219" s="12" t="s">
        <v>2</v>
      </c>
      <c r="L1219" s="7" t="s">
        <v>2815</v>
      </c>
      <c r="M1219" s="7" t="s">
        <v>2984</v>
      </c>
      <c r="N1219" s="17">
        <v>449</v>
      </c>
      <c r="O1219" s="17">
        <v>159</v>
      </c>
      <c r="P1219" s="17">
        <v>163.88054400000001</v>
      </c>
      <c r="Q1219" s="17">
        <v>163.88054400000001</v>
      </c>
      <c r="R1219" s="17"/>
      <c r="S1219" s="17"/>
      <c r="T1219" s="17" t="str">
        <f t="shared" ref="T1219:T1282" si="127">CONCATENATE(Q1219,S1219)</f>
        <v>163,880544</v>
      </c>
      <c r="U1219" s="15"/>
      <c r="V1219" s="29"/>
      <c r="W1219" s="17">
        <f t="shared" ref="W1219:W1282" si="128">T1219*1.03</f>
        <v>168.79696031999998</v>
      </c>
      <c r="X1219" s="62">
        <v>0.3</v>
      </c>
      <c r="Y1219" s="17">
        <f t="shared" si="124"/>
        <v>241.13851474285713</v>
      </c>
      <c r="Z1219" s="21">
        <f t="shared" ref="Z1219:Z1282" si="129">ROUND(Y1219,0)</f>
        <v>241</v>
      </c>
      <c r="AA1219" s="17">
        <f t="shared" si="125"/>
        <v>241</v>
      </c>
      <c r="AB1219" s="17">
        <f t="shared" si="126"/>
        <v>449</v>
      </c>
    </row>
    <row r="1220" spans="1:28" customFormat="1" ht="15" customHeight="1" x14ac:dyDescent="0.3">
      <c r="A1220" s="116"/>
      <c r="B1220" s="12" t="s">
        <v>4501</v>
      </c>
      <c r="C1220" s="12" t="s">
        <v>5600</v>
      </c>
      <c r="D1220" s="5" t="s">
        <v>8169</v>
      </c>
      <c r="E1220" s="50">
        <v>103086</v>
      </c>
      <c r="F1220" s="50"/>
      <c r="G1220" s="51">
        <v>5905490001603</v>
      </c>
      <c r="H1220" s="51"/>
      <c r="I1220" s="11" t="s">
        <v>1725</v>
      </c>
      <c r="J1220" s="6" t="s">
        <v>2988</v>
      </c>
      <c r="K1220" s="12" t="s">
        <v>2</v>
      </c>
      <c r="L1220" s="7" t="s">
        <v>2881</v>
      </c>
      <c r="M1220" s="7" t="s">
        <v>2984</v>
      </c>
      <c r="N1220" s="17">
        <v>449</v>
      </c>
      <c r="O1220" s="17">
        <v>159</v>
      </c>
      <c r="P1220" s="17">
        <v>163.88054400000001</v>
      </c>
      <c r="Q1220" s="17">
        <v>163.88054400000001</v>
      </c>
      <c r="R1220" s="17"/>
      <c r="S1220" s="17"/>
      <c r="T1220" s="17" t="str">
        <f t="shared" si="127"/>
        <v>163,880544</v>
      </c>
      <c r="U1220" s="15"/>
      <c r="V1220" s="29"/>
      <c r="W1220" s="17">
        <f t="shared" si="128"/>
        <v>168.79696031999998</v>
      </c>
      <c r="X1220" s="62">
        <v>0.3</v>
      </c>
      <c r="Y1220" s="17">
        <f t="shared" si="124"/>
        <v>241.13851474285713</v>
      </c>
      <c r="Z1220" s="21">
        <f t="shared" si="129"/>
        <v>241</v>
      </c>
      <c r="AA1220" s="17">
        <f t="shared" si="125"/>
        <v>241</v>
      </c>
      <c r="AB1220" s="17">
        <f t="shared" si="126"/>
        <v>449</v>
      </c>
    </row>
    <row r="1221" spans="1:28" customFormat="1" ht="15" customHeight="1" x14ac:dyDescent="0.3">
      <c r="A1221" s="116"/>
      <c r="B1221" s="12" t="s">
        <v>4502</v>
      </c>
      <c r="C1221" s="12" t="s">
        <v>5601</v>
      </c>
      <c r="D1221" s="5" t="s">
        <v>8169</v>
      </c>
      <c r="E1221" s="50">
        <v>103087</v>
      </c>
      <c r="F1221" s="50"/>
      <c r="G1221" s="51">
        <v>5905490001610</v>
      </c>
      <c r="H1221" s="51"/>
      <c r="I1221" s="11" t="s">
        <v>1726</v>
      </c>
      <c r="J1221" s="6" t="s">
        <v>2988</v>
      </c>
      <c r="K1221" s="12" t="s">
        <v>2</v>
      </c>
      <c r="L1221" s="7" t="s">
        <v>2882</v>
      </c>
      <c r="M1221" s="7" t="s">
        <v>2984</v>
      </c>
      <c r="N1221" s="17">
        <v>449</v>
      </c>
      <c r="O1221" s="17">
        <v>159</v>
      </c>
      <c r="P1221" s="17">
        <v>163.88054400000001</v>
      </c>
      <c r="Q1221" s="17">
        <v>163.88054400000001</v>
      </c>
      <c r="R1221" s="17"/>
      <c r="S1221" s="17"/>
      <c r="T1221" s="17" t="str">
        <f t="shared" si="127"/>
        <v>163,880544</v>
      </c>
      <c r="U1221" s="15"/>
      <c r="V1221" s="29"/>
      <c r="W1221" s="17">
        <f t="shared" si="128"/>
        <v>168.79696031999998</v>
      </c>
      <c r="X1221" s="62">
        <v>0.3</v>
      </c>
      <c r="Y1221" s="17">
        <f t="shared" si="124"/>
        <v>241.13851474285713</v>
      </c>
      <c r="Z1221" s="21">
        <f t="shared" si="129"/>
        <v>241</v>
      </c>
      <c r="AA1221" s="17">
        <f t="shared" si="125"/>
        <v>241</v>
      </c>
      <c r="AB1221" s="17">
        <f t="shared" si="126"/>
        <v>449</v>
      </c>
    </row>
    <row r="1222" spans="1:28" customFormat="1" ht="15" customHeight="1" x14ac:dyDescent="0.3">
      <c r="A1222" s="116"/>
      <c r="B1222" s="12" t="s">
        <v>4503</v>
      </c>
      <c r="C1222" s="12" t="s">
        <v>5602</v>
      </c>
      <c r="D1222" s="5" t="s">
        <v>8169</v>
      </c>
      <c r="E1222" s="50">
        <v>103088</v>
      </c>
      <c r="F1222" s="50"/>
      <c r="G1222" s="51">
        <v>5905490001627</v>
      </c>
      <c r="H1222" s="51"/>
      <c r="I1222" s="11" t="s">
        <v>1727</v>
      </c>
      <c r="J1222" s="6" t="s">
        <v>2988</v>
      </c>
      <c r="K1222" s="12" t="s">
        <v>2</v>
      </c>
      <c r="L1222" s="7" t="s">
        <v>2816</v>
      </c>
      <c r="M1222" s="7" t="s">
        <v>2984</v>
      </c>
      <c r="N1222" s="17">
        <v>449</v>
      </c>
      <c r="O1222" s="17">
        <v>159</v>
      </c>
      <c r="P1222" s="17">
        <v>163.88054400000001</v>
      </c>
      <c r="Q1222" s="17">
        <v>163.88054400000001</v>
      </c>
      <c r="R1222" s="17"/>
      <c r="S1222" s="17"/>
      <c r="T1222" s="17" t="str">
        <f t="shared" si="127"/>
        <v>163,880544</v>
      </c>
      <c r="U1222" s="15"/>
      <c r="V1222" s="29"/>
      <c r="W1222" s="17">
        <f t="shared" si="128"/>
        <v>168.79696031999998</v>
      </c>
      <c r="X1222" s="62">
        <v>0.3</v>
      </c>
      <c r="Y1222" s="17">
        <f t="shared" si="124"/>
        <v>241.13851474285713</v>
      </c>
      <c r="Z1222" s="21">
        <f t="shared" si="129"/>
        <v>241</v>
      </c>
      <c r="AA1222" s="17">
        <f t="shared" si="125"/>
        <v>241</v>
      </c>
      <c r="AB1222" s="17">
        <f t="shared" si="126"/>
        <v>449</v>
      </c>
    </row>
    <row r="1223" spans="1:28" customFormat="1" ht="15" customHeight="1" x14ac:dyDescent="0.3">
      <c r="A1223" s="116"/>
      <c r="B1223" s="12" t="s">
        <v>4504</v>
      </c>
      <c r="C1223" s="12" t="s">
        <v>5603</v>
      </c>
      <c r="D1223" s="5" t="s">
        <v>8169</v>
      </c>
      <c r="E1223" s="50">
        <v>103089</v>
      </c>
      <c r="F1223" s="50"/>
      <c r="G1223" s="51">
        <v>5905490001634</v>
      </c>
      <c r="H1223" s="51"/>
      <c r="I1223" s="11" t="s">
        <v>1728</v>
      </c>
      <c r="J1223" s="6" t="s">
        <v>2988</v>
      </c>
      <c r="K1223" s="12" t="s">
        <v>2</v>
      </c>
      <c r="L1223" s="7" t="s">
        <v>2817</v>
      </c>
      <c r="M1223" s="7" t="s">
        <v>2984</v>
      </c>
      <c r="N1223" s="17">
        <v>449</v>
      </c>
      <c r="O1223" s="17">
        <v>159</v>
      </c>
      <c r="P1223" s="17">
        <v>163.88054400000001</v>
      </c>
      <c r="Q1223" s="17">
        <v>163.88054400000001</v>
      </c>
      <c r="R1223" s="17"/>
      <c r="S1223" s="17"/>
      <c r="T1223" s="17" t="str">
        <f t="shared" si="127"/>
        <v>163,880544</v>
      </c>
      <c r="U1223" s="15"/>
      <c r="V1223" s="29"/>
      <c r="W1223" s="17">
        <f t="shared" si="128"/>
        <v>168.79696031999998</v>
      </c>
      <c r="X1223" s="62">
        <v>0.3</v>
      </c>
      <c r="Y1223" s="17">
        <f t="shared" si="124"/>
        <v>241.13851474285713</v>
      </c>
      <c r="Z1223" s="21">
        <f t="shared" si="129"/>
        <v>241</v>
      </c>
      <c r="AA1223" s="17">
        <f t="shared" si="125"/>
        <v>241</v>
      </c>
      <c r="AB1223" s="17">
        <f t="shared" si="126"/>
        <v>449</v>
      </c>
    </row>
    <row r="1224" spans="1:28" customFormat="1" ht="15" customHeight="1" x14ac:dyDescent="0.3">
      <c r="A1224" s="116"/>
      <c r="B1224" s="12" t="s">
        <v>4505</v>
      </c>
      <c r="C1224" s="12" t="s">
        <v>5604</v>
      </c>
      <c r="D1224" s="5" t="s">
        <v>8169</v>
      </c>
      <c r="E1224" s="50">
        <v>103090</v>
      </c>
      <c r="F1224" s="50"/>
      <c r="G1224" s="51">
        <v>5905490001641</v>
      </c>
      <c r="H1224" s="51"/>
      <c r="I1224" s="11" t="s">
        <v>1729</v>
      </c>
      <c r="J1224" s="6" t="s">
        <v>2988</v>
      </c>
      <c r="K1224" s="12" t="s">
        <v>2</v>
      </c>
      <c r="L1224" s="7" t="s">
        <v>2818</v>
      </c>
      <c r="M1224" s="7" t="s">
        <v>2984</v>
      </c>
      <c r="N1224" s="17">
        <v>449</v>
      </c>
      <c r="O1224" s="17">
        <v>159</v>
      </c>
      <c r="P1224" s="17">
        <v>163.88054400000001</v>
      </c>
      <c r="Q1224" s="17">
        <v>163.88054400000001</v>
      </c>
      <c r="R1224" s="17"/>
      <c r="S1224" s="17"/>
      <c r="T1224" s="17" t="str">
        <f t="shared" si="127"/>
        <v>163,880544</v>
      </c>
      <c r="U1224" s="15"/>
      <c r="V1224" s="29"/>
      <c r="W1224" s="17">
        <f t="shared" si="128"/>
        <v>168.79696031999998</v>
      </c>
      <c r="X1224" s="62">
        <v>0.3</v>
      </c>
      <c r="Y1224" s="17">
        <f t="shared" si="124"/>
        <v>241.13851474285713</v>
      </c>
      <c r="Z1224" s="21">
        <f t="shared" si="129"/>
        <v>241</v>
      </c>
      <c r="AA1224" s="17">
        <f t="shared" si="125"/>
        <v>241</v>
      </c>
      <c r="AB1224" s="17">
        <f t="shared" si="126"/>
        <v>449</v>
      </c>
    </row>
    <row r="1225" spans="1:28" customFormat="1" ht="15" customHeight="1" x14ac:dyDescent="0.3">
      <c r="A1225" s="116"/>
      <c r="B1225" s="12" t="s">
        <v>4506</v>
      </c>
      <c r="C1225" s="12" t="s">
        <v>5605</v>
      </c>
      <c r="D1225" s="5" t="s">
        <v>8169</v>
      </c>
      <c r="E1225" s="50">
        <v>103091</v>
      </c>
      <c r="F1225" s="50"/>
      <c r="G1225" s="51">
        <v>5905490001658</v>
      </c>
      <c r="H1225" s="51"/>
      <c r="I1225" s="11" t="s">
        <v>1730</v>
      </c>
      <c r="J1225" s="6" t="s">
        <v>2988</v>
      </c>
      <c r="K1225" s="12" t="s">
        <v>2</v>
      </c>
      <c r="L1225" s="7" t="s">
        <v>2819</v>
      </c>
      <c r="M1225" s="7" t="s">
        <v>2984</v>
      </c>
      <c r="N1225" s="17">
        <v>449</v>
      </c>
      <c r="O1225" s="17">
        <v>159</v>
      </c>
      <c r="P1225" s="17">
        <v>163.88054400000001</v>
      </c>
      <c r="Q1225" s="17">
        <v>163.88054400000001</v>
      </c>
      <c r="R1225" s="17"/>
      <c r="S1225" s="17"/>
      <c r="T1225" s="17" t="str">
        <f t="shared" si="127"/>
        <v>163,880544</v>
      </c>
      <c r="U1225" s="15"/>
      <c r="V1225" s="29"/>
      <c r="W1225" s="17">
        <f t="shared" si="128"/>
        <v>168.79696031999998</v>
      </c>
      <c r="X1225" s="62">
        <v>0.3</v>
      </c>
      <c r="Y1225" s="17">
        <f t="shared" si="124"/>
        <v>241.13851474285713</v>
      </c>
      <c r="Z1225" s="21">
        <f t="shared" si="129"/>
        <v>241</v>
      </c>
      <c r="AA1225" s="17">
        <f t="shared" si="125"/>
        <v>241</v>
      </c>
      <c r="AB1225" s="17">
        <f t="shared" si="126"/>
        <v>449</v>
      </c>
    </row>
    <row r="1226" spans="1:28" customFormat="1" ht="15" customHeight="1" x14ac:dyDescent="0.3">
      <c r="A1226" s="116"/>
      <c r="B1226" s="12" t="s">
        <v>4507</v>
      </c>
      <c r="C1226" s="12" t="s">
        <v>5606</v>
      </c>
      <c r="D1226" s="5" t="s">
        <v>8169</v>
      </c>
      <c r="E1226" s="50">
        <v>103092</v>
      </c>
      <c r="F1226" s="50"/>
      <c r="G1226" s="51">
        <v>5905490001665</v>
      </c>
      <c r="H1226" s="51"/>
      <c r="I1226" s="11" t="s">
        <v>1731</v>
      </c>
      <c r="J1226" s="6" t="s">
        <v>2988</v>
      </c>
      <c r="K1226" s="12" t="s">
        <v>2</v>
      </c>
      <c r="L1226" s="7" t="s">
        <v>2822</v>
      </c>
      <c r="M1226" s="7" t="s">
        <v>2984</v>
      </c>
      <c r="N1226" s="17">
        <v>449</v>
      </c>
      <c r="O1226" s="17">
        <v>159</v>
      </c>
      <c r="P1226" s="17">
        <v>163.88054400000001</v>
      </c>
      <c r="Q1226" s="17">
        <v>163.88054400000001</v>
      </c>
      <c r="R1226" s="17"/>
      <c r="S1226" s="17"/>
      <c r="T1226" s="17" t="str">
        <f t="shared" si="127"/>
        <v>163,880544</v>
      </c>
      <c r="U1226" s="15"/>
      <c r="V1226" s="29"/>
      <c r="W1226" s="17">
        <f t="shared" si="128"/>
        <v>168.79696031999998</v>
      </c>
      <c r="X1226" s="62">
        <v>0.3</v>
      </c>
      <c r="Y1226" s="17">
        <f t="shared" si="124"/>
        <v>241.13851474285713</v>
      </c>
      <c r="Z1226" s="21">
        <f t="shared" si="129"/>
        <v>241</v>
      </c>
      <c r="AA1226" s="17">
        <f t="shared" si="125"/>
        <v>241</v>
      </c>
      <c r="AB1226" s="17">
        <f t="shared" si="126"/>
        <v>449</v>
      </c>
    </row>
    <row r="1227" spans="1:28" customFormat="1" ht="15" customHeight="1" x14ac:dyDescent="0.3">
      <c r="A1227" s="116"/>
      <c r="B1227" s="12" t="s">
        <v>4508</v>
      </c>
      <c r="C1227" s="12" t="s">
        <v>5607</v>
      </c>
      <c r="D1227" s="5" t="s">
        <v>8169</v>
      </c>
      <c r="E1227" s="50">
        <v>103093</v>
      </c>
      <c r="F1227" s="50"/>
      <c r="G1227" s="51">
        <v>5905490001672</v>
      </c>
      <c r="H1227" s="51"/>
      <c r="I1227" s="11" t="s">
        <v>1732</v>
      </c>
      <c r="J1227" s="6" t="s">
        <v>2988</v>
      </c>
      <c r="K1227" s="12" t="s">
        <v>2</v>
      </c>
      <c r="L1227" s="7" t="s">
        <v>2821</v>
      </c>
      <c r="M1227" s="7" t="s">
        <v>2984</v>
      </c>
      <c r="N1227" s="17">
        <v>449</v>
      </c>
      <c r="O1227" s="17">
        <v>159</v>
      </c>
      <c r="P1227" s="17">
        <v>163.88054400000001</v>
      </c>
      <c r="Q1227" s="17">
        <v>163.88054400000001</v>
      </c>
      <c r="R1227" s="17"/>
      <c r="S1227" s="17"/>
      <c r="T1227" s="17" t="str">
        <f t="shared" si="127"/>
        <v>163,880544</v>
      </c>
      <c r="U1227" s="15"/>
      <c r="V1227" s="29"/>
      <c r="W1227" s="17">
        <f t="shared" si="128"/>
        <v>168.79696031999998</v>
      </c>
      <c r="X1227" s="62">
        <v>0.3</v>
      </c>
      <c r="Y1227" s="17">
        <f t="shared" si="124"/>
        <v>241.13851474285713</v>
      </c>
      <c r="Z1227" s="21">
        <f t="shared" si="129"/>
        <v>241</v>
      </c>
      <c r="AA1227" s="17">
        <f t="shared" si="125"/>
        <v>241</v>
      </c>
      <c r="AB1227" s="17">
        <f t="shared" si="126"/>
        <v>449</v>
      </c>
    </row>
    <row r="1228" spans="1:28" customFormat="1" ht="15" customHeight="1" x14ac:dyDescent="0.3">
      <c r="A1228" s="116"/>
      <c r="B1228" s="12" t="s">
        <v>4509</v>
      </c>
      <c r="C1228" s="12" t="s">
        <v>5608</v>
      </c>
      <c r="D1228" s="5" t="s">
        <v>8169</v>
      </c>
      <c r="E1228" s="50">
        <v>103071</v>
      </c>
      <c r="F1228" s="50"/>
      <c r="G1228" s="51">
        <v>5905490001450</v>
      </c>
      <c r="H1228" s="51"/>
      <c r="I1228" s="11" t="s">
        <v>1733</v>
      </c>
      <c r="J1228" s="6" t="s">
        <v>2988</v>
      </c>
      <c r="K1228" s="12" t="s">
        <v>2</v>
      </c>
      <c r="L1228" s="7" t="s">
        <v>2815</v>
      </c>
      <c r="M1228" s="7" t="s">
        <v>2984</v>
      </c>
      <c r="N1228" s="17">
        <v>559</v>
      </c>
      <c r="O1228" s="17">
        <v>198</v>
      </c>
      <c r="P1228" s="17">
        <v>204.82660799999999</v>
      </c>
      <c r="Q1228" s="17">
        <v>204.82660799999999</v>
      </c>
      <c r="R1228" s="17"/>
      <c r="S1228" s="17"/>
      <c r="T1228" s="17" t="str">
        <f t="shared" si="127"/>
        <v>204,826608</v>
      </c>
      <c r="U1228" s="15"/>
      <c r="V1228" s="29"/>
      <c r="W1228" s="17">
        <f t="shared" si="128"/>
        <v>210.97140623999999</v>
      </c>
      <c r="X1228" s="62">
        <v>0.3</v>
      </c>
      <c r="Y1228" s="17">
        <f t="shared" si="124"/>
        <v>301.38772319999998</v>
      </c>
      <c r="Z1228" s="21">
        <f t="shared" si="129"/>
        <v>301</v>
      </c>
      <c r="AA1228" s="17">
        <f t="shared" si="125"/>
        <v>301</v>
      </c>
      <c r="AB1228" s="17">
        <f t="shared" si="126"/>
        <v>559</v>
      </c>
    </row>
    <row r="1229" spans="1:28" customFormat="1" ht="15" customHeight="1" x14ac:dyDescent="0.3">
      <c r="A1229" s="116"/>
      <c r="B1229" s="12" t="s">
        <v>4510</v>
      </c>
      <c r="C1229" s="12" t="s">
        <v>5609</v>
      </c>
      <c r="D1229" s="5" t="s">
        <v>8169</v>
      </c>
      <c r="E1229" s="50">
        <v>103072</v>
      </c>
      <c r="F1229" s="50"/>
      <c r="G1229" s="51">
        <v>5905490001467</v>
      </c>
      <c r="H1229" s="51"/>
      <c r="I1229" s="11" t="s">
        <v>1734</v>
      </c>
      <c r="J1229" s="6" t="s">
        <v>2988</v>
      </c>
      <c r="K1229" s="12" t="s">
        <v>2</v>
      </c>
      <c r="L1229" s="7" t="s">
        <v>2881</v>
      </c>
      <c r="M1229" s="7" t="s">
        <v>2984</v>
      </c>
      <c r="N1229" s="17">
        <v>559</v>
      </c>
      <c r="O1229" s="17">
        <v>198</v>
      </c>
      <c r="P1229" s="17">
        <v>204.82660799999999</v>
      </c>
      <c r="Q1229" s="17">
        <v>204.82660799999999</v>
      </c>
      <c r="R1229" s="17"/>
      <c r="S1229" s="17"/>
      <c r="T1229" s="17" t="str">
        <f t="shared" si="127"/>
        <v>204,826608</v>
      </c>
      <c r="U1229" s="15"/>
      <c r="V1229" s="29"/>
      <c r="W1229" s="17">
        <f t="shared" si="128"/>
        <v>210.97140623999999</v>
      </c>
      <c r="X1229" s="62">
        <v>0.3</v>
      </c>
      <c r="Y1229" s="17">
        <f t="shared" si="124"/>
        <v>301.38772319999998</v>
      </c>
      <c r="Z1229" s="21">
        <f t="shared" si="129"/>
        <v>301</v>
      </c>
      <c r="AA1229" s="17">
        <f t="shared" si="125"/>
        <v>301</v>
      </c>
      <c r="AB1229" s="17">
        <f t="shared" si="126"/>
        <v>559</v>
      </c>
    </row>
    <row r="1230" spans="1:28" customFormat="1" ht="15" customHeight="1" x14ac:dyDescent="0.3">
      <c r="A1230" s="116"/>
      <c r="B1230" s="12" t="s">
        <v>4511</v>
      </c>
      <c r="C1230" s="12" t="s">
        <v>5610</v>
      </c>
      <c r="D1230" s="5" t="s">
        <v>8169</v>
      </c>
      <c r="E1230" s="50">
        <v>103073</v>
      </c>
      <c r="F1230" s="50"/>
      <c r="G1230" s="51">
        <v>5905490001474</v>
      </c>
      <c r="H1230" s="51"/>
      <c r="I1230" s="11" t="s">
        <v>1735</v>
      </c>
      <c r="J1230" s="6" t="s">
        <v>2988</v>
      </c>
      <c r="K1230" s="12" t="s">
        <v>2</v>
      </c>
      <c r="L1230" s="7" t="s">
        <v>2882</v>
      </c>
      <c r="M1230" s="7" t="s">
        <v>2984</v>
      </c>
      <c r="N1230" s="17">
        <v>559</v>
      </c>
      <c r="O1230" s="17">
        <v>198</v>
      </c>
      <c r="P1230" s="17">
        <v>204.82660799999999</v>
      </c>
      <c r="Q1230" s="17">
        <v>204.82660799999999</v>
      </c>
      <c r="R1230" s="17"/>
      <c r="S1230" s="17"/>
      <c r="T1230" s="17" t="str">
        <f t="shared" si="127"/>
        <v>204,826608</v>
      </c>
      <c r="U1230" s="15"/>
      <c r="V1230" s="29"/>
      <c r="W1230" s="17">
        <f t="shared" si="128"/>
        <v>210.97140623999999</v>
      </c>
      <c r="X1230" s="62">
        <v>0.3</v>
      </c>
      <c r="Y1230" s="17">
        <f t="shared" si="124"/>
        <v>301.38772319999998</v>
      </c>
      <c r="Z1230" s="21">
        <f t="shared" si="129"/>
        <v>301</v>
      </c>
      <c r="AA1230" s="17">
        <f t="shared" si="125"/>
        <v>301</v>
      </c>
      <c r="AB1230" s="17">
        <f t="shared" si="126"/>
        <v>559</v>
      </c>
    </row>
    <row r="1231" spans="1:28" customFormat="1" ht="15" customHeight="1" x14ac:dyDescent="0.3">
      <c r="A1231" s="116"/>
      <c r="B1231" s="12" t="s">
        <v>4512</v>
      </c>
      <c r="C1231" s="12" t="s">
        <v>5611</v>
      </c>
      <c r="D1231" s="5" t="s">
        <v>8169</v>
      </c>
      <c r="E1231" s="50">
        <v>103074</v>
      </c>
      <c r="F1231" s="50"/>
      <c r="G1231" s="51">
        <v>5905490001481</v>
      </c>
      <c r="H1231" s="51"/>
      <c r="I1231" s="11" t="s">
        <v>1736</v>
      </c>
      <c r="J1231" s="6" t="s">
        <v>2988</v>
      </c>
      <c r="K1231" s="12" t="s">
        <v>2</v>
      </c>
      <c r="L1231" s="7" t="s">
        <v>2816</v>
      </c>
      <c r="M1231" s="7" t="s">
        <v>2984</v>
      </c>
      <c r="N1231" s="17">
        <v>559</v>
      </c>
      <c r="O1231" s="17">
        <v>198</v>
      </c>
      <c r="P1231" s="17">
        <v>204.82660799999999</v>
      </c>
      <c r="Q1231" s="17">
        <v>204.82660799999999</v>
      </c>
      <c r="R1231" s="17"/>
      <c r="S1231" s="17"/>
      <c r="T1231" s="17" t="str">
        <f t="shared" si="127"/>
        <v>204,826608</v>
      </c>
      <c r="U1231" s="15"/>
      <c r="V1231" s="29"/>
      <c r="W1231" s="17">
        <f t="shared" si="128"/>
        <v>210.97140623999999</v>
      </c>
      <c r="X1231" s="62">
        <v>0.3</v>
      </c>
      <c r="Y1231" s="17">
        <f t="shared" si="124"/>
        <v>301.38772319999998</v>
      </c>
      <c r="Z1231" s="21">
        <f t="shared" si="129"/>
        <v>301</v>
      </c>
      <c r="AA1231" s="17">
        <f t="shared" si="125"/>
        <v>301</v>
      </c>
      <c r="AB1231" s="17">
        <f t="shared" si="126"/>
        <v>559</v>
      </c>
    </row>
    <row r="1232" spans="1:28" customFormat="1" ht="15" customHeight="1" x14ac:dyDescent="0.3">
      <c r="A1232" s="116"/>
      <c r="B1232" s="12" t="s">
        <v>4513</v>
      </c>
      <c r="C1232" s="12" t="s">
        <v>5612</v>
      </c>
      <c r="D1232" s="5" t="s">
        <v>8169</v>
      </c>
      <c r="E1232" s="50">
        <v>103075</v>
      </c>
      <c r="F1232" s="50"/>
      <c r="G1232" s="51">
        <v>5905490001498</v>
      </c>
      <c r="H1232" s="51"/>
      <c r="I1232" s="11" t="s">
        <v>1737</v>
      </c>
      <c r="J1232" s="6" t="s">
        <v>2988</v>
      </c>
      <c r="K1232" s="12" t="s">
        <v>2</v>
      </c>
      <c r="L1232" s="7" t="s">
        <v>2817</v>
      </c>
      <c r="M1232" s="7" t="s">
        <v>2984</v>
      </c>
      <c r="N1232" s="17">
        <v>559</v>
      </c>
      <c r="O1232" s="17">
        <v>198</v>
      </c>
      <c r="P1232" s="17">
        <v>204.82660799999999</v>
      </c>
      <c r="Q1232" s="17">
        <v>204.82660799999999</v>
      </c>
      <c r="R1232" s="17"/>
      <c r="S1232" s="17"/>
      <c r="T1232" s="17" t="str">
        <f t="shared" si="127"/>
        <v>204,826608</v>
      </c>
      <c r="U1232" s="15"/>
      <c r="V1232" s="29"/>
      <c r="W1232" s="17">
        <f t="shared" si="128"/>
        <v>210.97140623999999</v>
      </c>
      <c r="X1232" s="62">
        <v>0.3</v>
      </c>
      <c r="Y1232" s="17">
        <f t="shared" si="124"/>
        <v>301.38772319999998</v>
      </c>
      <c r="Z1232" s="21">
        <f t="shared" si="129"/>
        <v>301</v>
      </c>
      <c r="AA1232" s="17">
        <f t="shared" si="125"/>
        <v>301</v>
      </c>
      <c r="AB1232" s="17">
        <f t="shared" si="126"/>
        <v>559</v>
      </c>
    </row>
    <row r="1233" spans="1:28" customFormat="1" ht="15" customHeight="1" x14ac:dyDescent="0.3">
      <c r="A1233" s="116"/>
      <c r="B1233" s="12" t="s">
        <v>4514</v>
      </c>
      <c r="C1233" s="12" t="s">
        <v>5613</v>
      </c>
      <c r="D1233" s="5" t="s">
        <v>8169</v>
      </c>
      <c r="E1233" s="50">
        <v>103076</v>
      </c>
      <c r="F1233" s="50"/>
      <c r="G1233" s="51">
        <v>5905490001504</v>
      </c>
      <c r="H1233" s="51"/>
      <c r="I1233" s="11" t="s">
        <v>1738</v>
      </c>
      <c r="J1233" s="6" t="s">
        <v>2988</v>
      </c>
      <c r="K1233" s="12" t="s">
        <v>2</v>
      </c>
      <c r="L1233" s="7" t="s">
        <v>2818</v>
      </c>
      <c r="M1233" s="7" t="s">
        <v>2984</v>
      </c>
      <c r="N1233" s="17">
        <v>559</v>
      </c>
      <c r="O1233" s="17">
        <v>198</v>
      </c>
      <c r="P1233" s="17">
        <v>204.82660799999999</v>
      </c>
      <c r="Q1233" s="17">
        <v>204.82660799999999</v>
      </c>
      <c r="R1233" s="17"/>
      <c r="S1233" s="17"/>
      <c r="T1233" s="17" t="str">
        <f t="shared" si="127"/>
        <v>204,826608</v>
      </c>
      <c r="U1233" s="15"/>
      <c r="V1233" s="29"/>
      <c r="W1233" s="17">
        <f t="shared" si="128"/>
        <v>210.97140623999999</v>
      </c>
      <c r="X1233" s="62">
        <v>0.3</v>
      </c>
      <c r="Y1233" s="17">
        <f t="shared" si="124"/>
        <v>301.38772319999998</v>
      </c>
      <c r="Z1233" s="21">
        <f t="shared" si="129"/>
        <v>301</v>
      </c>
      <c r="AA1233" s="17">
        <f t="shared" si="125"/>
        <v>301</v>
      </c>
      <c r="AB1233" s="17">
        <f t="shared" si="126"/>
        <v>559</v>
      </c>
    </row>
    <row r="1234" spans="1:28" customFormat="1" ht="15" customHeight="1" x14ac:dyDescent="0.3">
      <c r="A1234" s="116"/>
      <c r="B1234" s="12" t="s">
        <v>4515</v>
      </c>
      <c r="C1234" s="12" t="s">
        <v>5614</v>
      </c>
      <c r="D1234" s="5" t="s">
        <v>8169</v>
      </c>
      <c r="E1234" s="50">
        <v>103077</v>
      </c>
      <c r="F1234" s="50"/>
      <c r="G1234" s="51">
        <v>5905490001511</v>
      </c>
      <c r="H1234" s="51"/>
      <c r="I1234" s="11" t="s">
        <v>1739</v>
      </c>
      <c r="J1234" s="6" t="s">
        <v>2988</v>
      </c>
      <c r="K1234" s="12" t="s">
        <v>2</v>
      </c>
      <c r="L1234" s="7" t="s">
        <v>2819</v>
      </c>
      <c r="M1234" s="7" t="s">
        <v>2984</v>
      </c>
      <c r="N1234" s="17">
        <v>559</v>
      </c>
      <c r="O1234" s="17">
        <v>198</v>
      </c>
      <c r="P1234" s="17">
        <v>204.82660799999999</v>
      </c>
      <c r="Q1234" s="17">
        <v>204.82660799999999</v>
      </c>
      <c r="R1234" s="17"/>
      <c r="S1234" s="17"/>
      <c r="T1234" s="17" t="str">
        <f t="shared" si="127"/>
        <v>204,826608</v>
      </c>
      <c r="U1234" s="15"/>
      <c r="V1234" s="29"/>
      <c r="W1234" s="17">
        <f t="shared" si="128"/>
        <v>210.97140623999999</v>
      </c>
      <c r="X1234" s="62">
        <v>0.3</v>
      </c>
      <c r="Y1234" s="17">
        <f t="shared" si="124"/>
        <v>301.38772319999998</v>
      </c>
      <c r="Z1234" s="21">
        <f t="shared" si="129"/>
        <v>301</v>
      </c>
      <c r="AA1234" s="17">
        <f t="shared" si="125"/>
        <v>301</v>
      </c>
      <c r="AB1234" s="17">
        <f t="shared" si="126"/>
        <v>559</v>
      </c>
    </row>
    <row r="1235" spans="1:28" customFormat="1" ht="15" customHeight="1" x14ac:dyDescent="0.3">
      <c r="A1235" s="116"/>
      <c r="B1235" s="12" t="s">
        <v>4516</v>
      </c>
      <c r="C1235" s="12" t="s">
        <v>5615</v>
      </c>
      <c r="D1235" s="5" t="s">
        <v>8169</v>
      </c>
      <c r="E1235" s="50">
        <v>103078</v>
      </c>
      <c r="F1235" s="50"/>
      <c r="G1235" s="51">
        <v>5905490001528</v>
      </c>
      <c r="H1235" s="51"/>
      <c r="I1235" s="11" t="s">
        <v>1740</v>
      </c>
      <c r="J1235" s="6" t="s">
        <v>2988</v>
      </c>
      <c r="K1235" s="12" t="s">
        <v>2</v>
      </c>
      <c r="L1235" s="7" t="s">
        <v>2822</v>
      </c>
      <c r="M1235" s="7" t="s">
        <v>2984</v>
      </c>
      <c r="N1235" s="17">
        <v>559</v>
      </c>
      <c r="O1235" s="17">
        <v>198</v>
      </c>
      <c r="P1235" s="17">
        <v>204.82660799999999</v>
      </c>
      <c r="Q1235" s="17">
        <v>204.82660799999999</v>
      </c>
      <c r="R1235" s="17"/>
      <c r="S1235" s="17"/>
      <c r="T1235" s="17" t="str">
        <f t="shared" si="127"/>
        <v>204,826608</v>
      </c>
      <c r="U1235" s="15"/>
      <c r="V1235" s="29"/>
      <c r="W1235" s="17">
        <f t="shared" si="128"/>
        <v>210.97140623999999</v>
      </c>
      <c r="X1235" s="62">
        <v>0.3</v>
      </c>
      <c r="Y1235" s="17">
        <f t="shared" si="124"/>
        <v>301.38772319999998</v>
      </c>
      <c r="Z1235" s="21">
        <f t="shared" si="129"/>
        <v>301</v>
      </c>
      <c r="AA1235" s="17">
        <f t="shared" si="125"/>
        <v>301</v>
      </c>
      <c r="AB1235" s="17">
        <f t="shared" si="126"/>
        <v>559</v>
      </c>
    </row>
    <row r="1236" spans="1:28" customFormat="1" ht="15" customHeight="1" x14ac:dyDescent="0.3">
      <c r="A1236" s="116"/>
      <c r="B1236" s="12" t="s">
        <v>4517</v>
      </c>
      <c r="C1236" s="12" t="s">
        <v>5616</v>
      </c>
      <c r="D1236" s="5" t="s">
        <v>8169</v>
      </c>
      <c r="E1236" s="50">
        <v>103079</v>
      </c>
      <c r="F1236" s="50"/>
      <c r="G1236" s="51">
        <v>5905490001535</v>
      </c>
      <c r="H1236" s="51"/>
      <c r="I1236" s="11" t="s">
        <v>1741</v>
      </c>
      <c r="J1236" s="6" t="s">
        <v>2988</v>
      </c>
      <c r="K1236" s="12" t="s">
        <v>2</v>
      </c>
      <c r="L1236" s="7" t="s">
        <v>2821</v>
      </c>
      <c r="M1236" s="7" t="s">
        <v>2984</v>
      </c>
      <c r="N1236" s="17">
        <v>559</v>
      </c>
      <c r="O1236" s="17">
        <v>198</v>
      </c>
      <c r="P1236" s="17">
        <v>204.82660799999999</v>
      </c>
      <c r="Q1236" s="17">
        <v>204.82660799999999</v>
      </c>
      <c r="R1236" s="17"/>
      <c r="S1236" s="17"/>
      <c r="T1236" s="17" t="str">
        <f t="shared" si="127"/>
        <v>204,826608</v>
      </c>
      <c r="U1236" s="15"/>
      <c r="V1236" s="29"/>
      <c r="W1236" s="17">
        <f t="shared" si="128"/>
        <v>210.97140623999999</v>
      </c>
      <c r="X1236" s="62">
        <v>0.3</v>
      </c>
      <c r="Y1236" s="17">
        <f t="shared" si="124"/>
        <v>301.38772319999998</v>
      </c>
      <c r="Z1236" s="21">
        <f t="shared" si="129"/>
        <v>301</v>
      </c>
      <c r="AA1236" s="17">
        <f t="shared" si="125"/>
        <v>301</v>
      </c>
      <c r="AB1236" s="17">
        <f t="shared" si="126"/>
        <v>559</v>
      </c>
    </row>
    <row r="1237" spans="1:28" customFormat="1" ht="15" customHeight="1" x14ac:dyDescent="0.3">
      <c r="A1237" s="116"/>
      <c r="B1237" s="12" t="s">
        <v>4518</v>
      </c>
      <c r="C1237" s="12" t="s">
        <v>5617</v>
      </c>
      <c r="D1237" s="5" t="s">
        <v>8169</v>
      </c>
      <c r="E1237" s="50">
        <v>103104</v>
      </c>
      <c r="F1237" s="50"/>
      <c r="G1237" s="51">
        <v>5905490001788</v>
      </c>
      <c r="H1237" s="51"/>
      <c r="I1237" s="11" t="s">
        <v>1742</v>
      </c>
      <c r="J1237" s="6" t="s">
        <v>2988</v>
      </c>
      <c r="K1237" s="12" t="s">
        <v>2</v>
      </c>
      <c r="L1237" s="7" t="s">
        <v>2815</v>
      </c>
      <c r="M1237" s="7" t="s">
        <v>2984</v>
      </c>
      <c r="N1237" s="17">
        <v>579</v>
      </c>
      <c r="O1237" s="17">
        <v>211</v>
      </c>
      <c r="P1237" s="17">
        <v>218.06663550000002</v>
      </c>
      <c r="Q1237" s="17">
        <v>218.06663550000002</v>
      </c>
      <c r="R1237" s="17"/>
      <c r="S1237" s="17"/>
      <c r="T1237" s="17" t="str">
        <f t="shared" si="127"/>
        <v>218,0666355</v>
      </c>
      <c r="U1237" s="15"/>
      <c r="V1237" s="29"/>
      <c r="W1237" s="17">
        <f t="shared" si="128"/>
        <v>224.60863456499999</v>
      </c>
      <c r="X1237" s="62">
        <v>0.3</v>
      </c>
      <c r="Y1237" s="17">
        <f t="shared" si="124"/>
        <v>320.86947795000003</v>
      </c>
      <c r="Z1237" s="21">
        <f t="shared" si="129"/>
        <v>321</v>
      </c>
      <c r="AA1237" s="17">
        <f t="shared" si="125"/>
        <v>321</v>
      </c>
      <c r="AB1237" s="17">
        <f t="shared" si="126"/>
        <v>579</v>
      </c>
    </row>
    <row r="1238" spans="1:28" customFormat="1" ht="15" customHeight="1" x14ac:dyDescent="0.3">
      <c r="A1238" s="116"/>
      <c r="B1238" s="12" t="s">
        <v>4519</v>
      </c>
      <c r="C1238" s="12" t="s">
        <v>5618</v>
      </c>
      <c r="D1238" s="5" t="s">
        <v>8169</v>
      </c>
      <c r="E1238" s="50">
        <v>103106</v>
      </c>
      <c r="F1238" s="50"/>
      <c r="G1238" s="51">
        <v>5905490001801</v>
      </c>
      <c r="H1238" s="51"/>
      <c r="I1238" s="11" t="s">
        <v>1743</v>
      </c>
      <c r="J1238" s="6" t="s">
        <v>2988</v>
      </c>
      <c r="K1238" s="12" t="s">
        <v>2</v>
      </c>
      <c r="L1238" s="7" t="s">
        <v>2881</v>
      </c>
      <c r="M1238" s="7" t="s">
        <v>2984</v>
      </c>
      <c r="N1238" s="17">
        <v>579</v>
      </c>
      <c r="O1238" s="17">
        <v>211</v>
      </c>
      <c r="P1238" s="17">
        <v>218.06663550000002</v>
      </c>
      <c r="Q1238" s="17">
        <v>218.06663550000002</v>
      </c>
      <c r="R1238" s="17"/>
      <c r="S1238" s="17"/>
      <c r="T1238" s="17" t="str">
        <f t="shared" si="127"/>
        <v>218,0666355</v>
      </c>
      <c r="U1238" s="15"/>
      <c r="V1238" s="29"/>
      <c r="W1238" s="17">
        <f t="shared" si="128"/>
        <v>224.60863456499999</v>
      </c>
      <c r="X1238" s="62">
        <v>0.3</v>
      </c>
      <c r="Y1238" s="17">
        <f t="shared" si="124"/>
        <v>320.86947795000003</v>
      </c>
      <c r="Z1238" s="21">
        <f t="shared" si="129"/>
        <v>321</v>
      </c>
      <c r="AA1238" s="17">
        <f t="shared" si="125"/>
        <v>321</v>
      </c>
      <c r="AB1238" s="17">
        <f t="shared" si="126"/>
        <v>579</v>
      </c>
    </row>
    <row r="1239" spans="1:28" customFormat="1" ht="15" customHeight="1" x14ac:dyDescent="0.3">
      <c r="A1239" s="116"/>
      <c r="B1239" s="12" t="s">
        <v>4520</v>
      </c>
      <c r="C1239" s="12" t="s">
        <v>5619</v>
      </c>
      <c r="D1239" s="5" t="s">
        <v>8169</v>
      </c>
      <c r="E1239" s="50">
        <v>103108</v>
      </c>
      <c r="F1239" s="50"/>
      <c r="G1239" s="51">
        <v>5905490001825</v>
      </c>
      <c r="H1239" s="51"/>
      <c r="I1239" s="11" t="s">
        <v>1744</v>
      </c>
      <c r="J1239" s="6" t="s">
        <v>2988</v>
      </c>
      <c r="K1239" s="12" t="s">
        <v>2</v>
      </c>
      <c r="L1239" s="7" t="s">
        <v>2882</v>
      </c>
      <c r="M1239" s="7" t="s">
        <v>2984</v>
      </c>
      <c r="N1239" s="17">
        <v>579</v>
      </c>
      <c r="O1239" s="17">
        <v>211</v>
      </c>
      <c r="P1239" s="17">
        <v>218.06663550000002</v>
      </c>
      <c r="Q1239" s="17">
        <v>218.06663550000002</v>
      </c>
      <c r="R1239" s="17"/>
      <c r="S1239" s="17"/>
      <c r="T1239" s="17" t="str">
        <f t="shared" si="127"/>
        <v>218,0666355</v>
      </c>
      <c r="U1239" s="15"/>
      <c r="V1239" s="29"/>
      <c r="W1239" s="17">
        <f t="shared" si="128"/>
        <v>224.60863456499999</v>
      </c>
      <c r="X1239" s="62">
        <v>0.3</v>
      </c>
      <c r="Y1239" s="17">
        <f t="shared" si="124"/>
        <v>320.86947795000003</v>
      </c>
      <c r="Z1239" s="21">
        <f t="shared" si="129"/>
        <v>321</v>
      </c>
      <c r="AA1239" s="17">
        <f t="shared" si="125"/>
        <v>321</v>
      </c>
      <c r="AB1239" s="17">
        <f t="shared" si="126"/>
        <v>579</v>
      </c>
    </row>
    <row r="1240" spans="1:28" customFormat="1" ht="15" customHeight="1" x14ac:dyDescent="0.3">
      <c r="A1240" s="116"/>
      <c r="B1240" s="12" t="s">
        <v>4521</v>
      </c>
      <c r="C1240" s="12" t="s">
        <v>5620</v>
      </c>
      <c r="D1240" s="5" t="s">
        <v>8169</v>
      </c>
      <c r="E1240" s="50">
        <v>103110</v>
      </c>
      <c r="F1240" s="50"/>
      <c r="G1240" s="51">
        <v>5905490001849</v>
      </c>
      <c r="H1240" s="51"/>
      <c r="I1240" s="11" t="s">
        <v>1745</v>
      </c>
      <c r="J1240" s="6" t="s">
        <v>2988</v>
      </c>
      <c r="K1240" s="12" t="s">
        <v>2</v>
      </c>
      <c r="L1240" s="7" t="s">
        <v>2816</v>
      </c>
      <c r="M1240" s="7" t="s">
        <v>2984</v>
      </c>
      <c r="N1240" s="17">
        <v>579</v>
      </c>
      <c r="O1240" s="17">
        <v>211</v>
      </c>
      <c r="P1240" s="17">
        <v>218.06663550000002</v>
      </c>
      <c r="Q1240" s="17">
        <v>218.06663550000002</v>
      </c>
      <c r="R1240" s="17"/>
      <c r="S1240" s="17"/>
      <c r="T1240" s="17" t="str">
        <f t="shared" si="127"/>
        <v>218,0666355</v>
      </c>
      <c r="U1240" s="15"/>
      <c r="V1240" s="29"/>
      <c r="W1240" s="17">
        <f t="shared" si="128"/>
        <v>224.60863456499999</v>
      </c>
      <c r="X1240" s="62">
        <v>0.3</v>
      </c>
      <c r="Y1240" s="17">
        <f t="shared" si="124"/>
        <v>320.86947795000003</v>
      </c>
      <c r="Z1240" s="21">
        <f t="shared" si="129"/>
        <v>321</v>
      </c>
      <c r="AA1240" s="17">
        <f t="shared" si="125"/>
        <v>321</v>
      </c>
      <c r="AB1240" s="17">
        <f t="shared" si="126"/>
        <v>579</v>
      </c>
    </row>
    <row r="1241" spans="1:28" customFormat="1" ht="15" customHeight="1" x14ac:dyDescent="0.3">
      <c r="A1241" s="116"/>
      <c r="B1241" s="12" t="s">
        <v>4522</v>
      </c>
      <c r="C1241" s="12" t="s">
        <v>5621</v>
      </c>
      <c r="D1241" s="5" t="s">
        <v>8169</v>
      </c>
      <c r="E1241" s="50">
        <v>103112</v>
      </c>
      <c r="F1241" s="50"/>
      <c r="G1241" s="51">
        <v>5905490001863</v>
      </c>
      <c r="H1241" s="51"/>
      <c r="I1241" s="11" t="s">
        <v>1746</v>
      </c>
      <c r="J1241" s="6" t="s">
        <v>2988</v>
      </c>
      <c r="K1241" s="12" t="s">
        <v>2</v>
      </c>
      <c r="L1241" s="7" t="s">
        <v>2817</v>
      </c>
      <c r="M1241" s="7" t="s">
        <v>2984</v>
      </c>
      <c r="N1241" s="17">
        <v>579</v>
      </c>
      <c r="O1241" s="17">
        <v>211</v>
      </c>
      <c r="P1241" s="17">
        <v>218.06663550000002</v>
      </c>
      <c r="Q1241" s="17">
        <v>218.06663550000002</v>
      </c>
      <c r="R1241" s="17"/>
      <c r="S1241" s="17"/>
      <c r="T1241" s="17" t="str">
        <f t="shared" si="127"/>
        <v>218,0666355</v>
      </c>
      <c r="U1241" s="15"/>
      <c r="V1241" s="29"/>
      <c r="W1241" s="17">
        <f t="shared" si="128"/>
        <v>224.60863456499999</v>
      </c>
      <c r="X1241" s="62">
        <v>0.3</v>
      </c>
      <c r="Y1241" s="17">
        <f t="shared" si="124"/>
        <v>320.86947795000003</v>
      </c>
      <c r="Z1241" s="21">
        <f t="shared" si="129"/>
        <v>321</v>
      </c>
      <c r="AA1241" s="17">
        <f t="shared" si="125"/>
        <v>321</v>
      </c>
      <c r="AB1241" s="17">
        <f t="shared" si="126"/>
        <v>579</v>
      </c>
    </row>
    <row r="1242" spans="1:28" customFormat="1" ht="15" customHeight="1" x14ac:dyDescent="0.3">
      <c r="A1242" s="116"/>
      <c r="B1242" s="12" t="s">
        <v>4523</v>
      </c>
      <c r="C1242" s="12" t="s">
        <v>5622</v>
      </c>
      <c r="D1242" s="5" t="s">
        <v>8169</v>
      </c>
      <c r="E1242" s="50">
        <v>103114</v>
      </c>
      <c r="F1242" s="50"/>
      <c r="G1242" s="51">
        <v>5905490001887</v>
      </c>
      <c r="H1242" s="51"/>
      <c r="I1242" s="11" t="s">
        <v>1747</v>
      </c>
      <c r="J1242" s="6" t="s">
        <v>2988</v>
      </c>
      <c r="K1242" s="12" t="s">
        <v>2</v>
      </c>
      <c r="L1242" s="7" t="s">
        <v>2818</v>
      </c>
      <c r="M1242" s="7" t="s">
        <v>2984</v>
      </c>
      <c r="N1242" s="17">
        <v>579</v>
      </c>
      <c r="O1242" s="17">
        <v>211</v>
      </c>
      <c r="P1242" s="17">
        <v>218.06663550000002</v>
      </c>
      <c r="Q1242" s="17">
        <v>218.06663550000002</v>
      </c>
      <c r="R1242" s="17"/>
      <c r="S1242" s="17"/>
      <c r="T1242" s="17" t="str">
        <f t="shared" si="127"/>
        <v>218,0666355</v>
      </c>
      <c r="U1242" s="15"/>
      <c r="V1242" s="29"/>
      <c r="W1242" s="17">
        <f t="shared" si="128"/>
        <v>224.60863456499999</v>
      </c>
      <c r="X1242" s="62">
        <v>0.3</v>
      </c>
      <c r="Y1242" s="17">
        <f t="shared" si="124"/>
        <v>320.86947795000003</v>
      </c>
      <c r="Z1242" s="21">
        <f t="shared" si="129"/>
        <v>321</v>
      </c>
      <c r="AA1242" s="17">
        <f t="shared" si="125"/>
        <v>321</v>
      </c>
      <c r="AB1242" s="17">
        <f t="shared" si="126"/>
        <v>579</v>
      </c>
    </row>
    <row r="1243" spans="1:28" customFormat="1" ht="15" customHeight="1" x14ac:dyDescent="0.3">
      <c r="A1243" s="116"/>
      <c r="B1243" s="12" t="s">
        <v>4524</v>
      </c>
      <c r="C1243" s="12" t="s">
        <v>5623</v>
      </c>
      <c r="D1243" s="5" t="s">
        <v>8169</v>
      </c>
      <c r="E1243" s="50">
        <v>103116</v>
      </c>
      <c r="F1243" s="50"/>
      <c r="G1243" s="51">
        <v>5905490001900</v>
      </c>
      <c r="H1243" s="51"/>
      <c r="I1243" s="11" t="s">
        <v>1748</v>
      </c>
      <c r="J1243" s="6" t="s">
        <v>2988</v>
      </c>
      <c r="K1243" s="12" t="s">
        <v>2</v>
      </c>
      <c r="L1243" s="7" t="s">
        <v>2819</v>
      </c>
      <c r="M1243" s="7" t="s">
        <v>2984</v>
      </c>
      <c r="N1243" s="17">
        <v>579</v>
      </c>
      <c r="O1243" s="17">
        <v>211</v>
      </c>
      <c r="P1243" s="17">
        <v>218.06663550000002</v>
      </c>
      <c r="Q1243" s="17">
        <v>218.06663550000002</v>
      </c>
      <c r="R1243" s="17"/>
      <c r="S1243" s="17"/>
      <c r="T1243" s="17" t="str">
        <f t="shared" si="127"/>
        <v>218,0666355</v>
      </c>
      <c r="U1243" s="15"/>
      <c r="V1243" s="29"/>
      <c r="W1243" s="17">
        <f t="shared" si="128"/>
        <v>224.60863456499999</v>
      </c>
      <c r="X1243" s="62">
        <v>0.3</v>
      </c>
      <c r="Y1243" s="17">
        <f t="shared" si="124"/>
        <v>320.86947795000003</v>
      </c>
      <c r="Z1243" s="21">
        <f t="shared" si="129"/>
        <v>321</v>
      </c>
      <c r="AA1243" s="17">
        <f t="shared" si="125"/>
        <v>321</v>
      </c>
      <c r="AB1243" s="17">
        <f t="shared" si="126"/>
        <v>579</v>
      </c>
    </row>
    <row r="1244" spans="1:28" customFormat="1" ht="15" customHeight="1" x14ac:dyDescent="0.3">
      <c r="A1244" s="116"/>
      <c r="B1244" s="12" t="s">
        <v>4525</v>
      </c>
      <c r="C1244" s="12" t="s">
        <v>5624</v>
      </c>
      <c r="D1244" s="5" t="s">
        <v>8169</v>
      </c>
      <c r="E1244" s="50">
        <v>103118</v>
      </c>
      <c r="F1244" s="50"/>
      <c r="G1244" s="51">
        <v>5905490001924</v>
      </c>
      <c r="H1244" s="51"/>
      <c r="I1244" s="11" t="s">
        <v>1749</v>
      </c>
      <c r="J1244" s="6" t="s">
        <v>2988</v>
      </c>
      <c r="K1244" s="12" t="s">
        <v>2</v>
      </c>
      <c r="L1244" s="7" t="s">
        <v>2822</v>
      </c>
      <c r="M1244" s="7" t="s">
        <v>2984</v>
      </c>
      <c r="N1244" s="17">
        <v>579</v>
      </c>
      <c r="O1244" s="17">
        <v>211</v>
      </c>
      <c r="P1244" s="17">
        <v>218.06663550000002</v>
      </c>
      <c r="Q1244" s="17">
        <v>218.06663550000002</v>
      </c>
      <c r="R1244" s="17"/>
      <c r="S1244" s="17"/>
      <c r="T1244" s="17" t="str">
        <f t="shared" si="127"/>
        <v>218,0666355</v>
      </c>
      <c r="U1244" s="15"/>
      <c r="V1244" s="29"/>
      <c r="W1244" s="17">
        <f t="shared" si="128"/>
        <v>224.60863456499999</v>
      </c>
      <c r="X1244" s="62">
        <v>0.3</v>
      </c>
      <c r="Y1244" s="17">
        <f t="shared" si="124"/>
        <v>320.86947795000003</v>
      </c>
      <c r="Z1244" s="21">
        <f t="shared" si="129"/>
        <v>321</v>
      </c>
      <c r="AA1244" s="17">
        <f t="shared" si="125"/>
        <v>321</v>
      </c>
      <c r="AB1244" s="17">
        <f t="shared" si="126"/>
        <v>579</v>
      </c>
    </row>
    <row r="1245" spans="1:28" customFormat="1" ht="15" customHeight="1" x14ac:dyDescent="0.3">
      <c r="A1245" s="116"/>
      <c r="B1245" s="12" t="s">
        <v>4526</v>
      </c>
      <c r="C1245" s="12" t="s">
        <v>5625</v>
      </c>
      <c r="D1245" s="5" t="s">
        <v>8169</v>
      </c>
      <c r="E1245" s="50">
        <v>103120</v>
      </c>
      <c r="F1245" s="50"/>
      <c r="G1245" s="51">
        <v>5905490001948</v>
      </c>
      <c r="H1245" s="51"/>
      <c r="I1245" s="11" t="s">
        <v>1750</v>
      </c>
      <c r="J1245" s="6" t="s">
        <v>2988</v>
      </c>
      <c r="K1245" s="12" t="s">
        <v>2</v>
      </c>
      <c r="L1245" s="7" t="s">
        <v>2821</v>
      </c>
      <c r="M1245" s="7" t="s">
        <v>2984</v>
      </c>
      <c r="N1245" s="17">
        <v>579</v>
      </c>
      <c r="O1245" s="17">
        <v>211</v>
      </c>
      <c r="P1245" s="17">
        <v>218.06663550000002</v>
      </c>
      <c r="Q1245" s="17">
        <v>218.06663550000002</v>
      </c>
      <c r="R1245" s="17"/>
      <c r="S1245" s="17"/>
      <c r="T1245" s="17" t="str">
        <f t="shared" si="127"/>
        <v>218,0666355</v>
      </c>
      <c r="U1245" s="15"/>
      <c r="V1245" s="29"/>
      <c r="W1245" s="17">
        <f t="shared" si="128"/>
        <v>224.60863456499999</v>
      </c>
      <c r="X1245" s="62">
        <v>0.3</v>
      </c>
      <c r="Y1245" s="17">
        <f t="shared" si="124"/>
        <v>320.86947795000003</v>
      </c>
      <c r="Z1245" s="21">
        <f t="shared" si="129"/>
        <v>321</v>
      </c>
      <c r="AA1245" s="17">
        <f t="shared" si="125"/>
        <v>321</v>
      </c>
      <c r="AB1245" s="17">
        <f t="shared" si="126"/>
        <v>579</v>
      </c>
    </row>
    <row r="1246" spans="1:28" customFormat="1" ht="15" customHeight="1" x14ac:dyDescent="0.3">
      <c r="A1246" s="116"/>
      <c r="B1246" s="12" t="s">
        <v>4527</v>
      </c>
      <c r="C1246" s="12" t="s">
        <v>5626</v>
      </c>
      <c r="D1246" s="5" t="s">
        <v>8169</v>
      </c>
      <c r="E1246" s="50">
        <v>103628</v>
      </c>
      <c r="F1246" s="50"/>
      <c r="G1246" s="51">
        <v>5905490008534</v>
      </c>
      <c r="H1246" s="51"/>
      <c r="I1246" s="11" t="s">
        <v>1751</v>
      </c>
      <c r="J1246" s="6" t="s">
        <v>2988</v>
      </c>
      <c r="K1246" s="12" t="s">
        <v>2</v>
      </c>
      <c r="L1246" s="7" t="s">
        <v>2815</v>
      </c>
      <c r="M1246" s="7" t="s">
        <v>2984</v>
      </c>
      <c r="N1246" s="17">
        <v>1299</v>
      </c>
      <c r="O1246" s="17">
        <v>555</v>
      </c>
      <c r="P1246" s="17">
        <v>573.53376000000003</v>
      </c>
      <c r="Q1246" s="17">
        <v>573.53376000000003</v>
      </c>
      <c r="R1246" s="17"/>
      <c r="S1246" s="17"/>
      <c r="T1246" s="17" t="str">
        <f t="shared" si="127"/>
        <v>573,53376</v>
      </c>
      <c r="U1246" s="15"/>
      <c r="V1246" s="29"/>
      <c r="W1246" s="17">
        <f t="shared" si="128"/>
        <v>590.73977280000008</v>
      </c>
      <c r="X1246" s="62">
        <v>0.3</v>
      </c>
      <c r="Y1246" s="17">
        <f t="shared" si="124"/>
        <v>843.91396114285726</v>
      </c>
      <c r="Z1246" s="21">
        <f t="shared" si="129"/>
        <v>844</v>
      </c>
      <c r="AA1246" s="17">
        <f t="shared" si="125"/>
        <v>844</v>
      </c>
      <c r="AB1246" s="17">
        <f t="shared" si="126"/>
        <v>1299</v>
      </c>
    </row>
    <row r="1247" spans="1:28" customFormat="1" ht="15" customHeight="1" x14ac:dyDescent="0.3">
      <c r="A1247" s="116"/>
      <c r="B1247" s="12" t="s">
        <v>4528</v>
      </c>
      <c r="C1247" s="12" t="s">
        <v>5627</v>
      </c>
      <c r="D1247" s="5" t="s">
        <v>8169</v>
      </c>
      <c r="E1247" s="50">
        <v>103629</v>
      </c>
      <c r="F1247" s="50"/>
      <c r="G1247" s="51">
        <v>5905490008541</v>
      </c>
      <c r="H1247" s="51"/>
      <c r="I1247" s="11" t="s">
        <v>1752</v>
      </c>
      <c r="J1247" s="6" t="s">
        <v>2988</v>
      </c>
      <c r="K1247" s="12" t="s">
        <v>2</v>
      </c>
      <c r="L1247" s="7" t="s">
        <v>2881</v>
      </c>
      <c r="M1247" s="7" t="s">
        <v>2984</v>
      </c>
      <c r="N1247" s="17">
        <v>1299</v>
      </c>
      <c r="O1247" s="17">
        <v>555</v>
      </c>
      <c r="P1247" s="17">
        <v>573.53376000000003</v>
      </c>
      <c r="Q1247" s="17">
        <v>573.53376000000003</v>
      </c>
      <c r="R1247" s="17"/>
      <c r="S1247" s="17"/>
      <c r="T1247" s="17" t="str">
        <f t="shared" si="127"/>
        <v>573,53376</v>
      </c>
      <c r="U1247" s="15"/>
      <c r="V1247" s="29"/>
      <c r="W1247" s="17">
        <f t="shared" si="128"/>
        <v>590.73977280000008</v>
      </c>
      <c r="X1247" s="62">
        <v>0.3</v>
      </c>
      <c r="Y1247" s="17">
        <f t="shared" si="124"/>
        <v>843.91396114285726</v>
      </c>
      <c r="Z1247" s="21">
        <f t="shared" si="129"/>
        <v>844</v>
      </c>
      <c r="AA1247" s="17">
        <f t="shared" si="125"/>
        <v>844</v>
      </c>
      <c r="AB1247" s="17">
        <f t="shared" si="126"/>
        <v>1299</v>
      </c>
    </row>
    <row r="1248" spans="1:28" customFormat="1" ht="15" customHeight="1" x14ac:dyDescent="0.3">
      <c r="A1248" s="116"/>
      <c r="B1248" s="12" t="s">
        <v>4529</v>
      </c>
      <c r="C1248" s="12" t="s">
        <v>5628</v>
      </c>
      <c r="D1248" s="5" t="s">
        <v>8169</v>
      </c>
      <c r="E1248" s="50">
        <v>103630</v>
      </c>
      <c r="F1248" s="50"/>
      <c r="G1248" s="51">
        <v>5905490008558</v>
      </c>
      <c r="H1248" s="51"/>
      <c r="I1248" s="11" t="s">
        <v>1753</v>
      </c>
      <c r="J1248" s="6" t="s">
        <v>2988</v>
      </c>
      <c r="K1248" s="12" t="s">
        <v>2</v>
      </c>
      <c r="L1248" s="7" t="s">
        <v>2882</v>
      </c>
      <c r="M1248" s="7" t="s">
        <v>2984</v>
      </c>
      <c r="N1248" s="17">
        <v>1299</v>
      </c>
      <c r="O1248" s="17">
        <v>555</v>
      </c>
      <c r="P1248" s="17">
        <v>573.53376000000003</v>
      </c>
      <c r="Q1248" s="17">
        <v>573.53376000000003</v>
      </c>
      <c r="R1248" s="17"/>
      <c r="S1248" s="17"/>
      <c r="T1248" s="17" t="str">
        <f t="shared" si="127"/>
        <v>573,53376</v>
      </c>
      <c r="U1248" s="15"/>
      <c r="V1248" s="29"/>
      <c r="W1248" s="17">
        <f t="shared" si="128"/>
        <v>590.73977280000008</v>
      </c>
      <c r="X1248" s="62">
        <v>0.3</v>
      </c>
      <c r="Y1248" s="17">
        <f t="shared" si="124"/>
        <v>843.91396114285726</v>
      </c>
      <c r="Z1248" s="21">
        <f t="shared" si="129"/>
        <v>844</v>
      </c>
      <c r="AA1248" s="17">
        <f t="shared" si="125"/>
        <v>844</v>
      </c>
      <c r="AB1248" s="17">
        <f t="shared" si="126"/>
        <v>1299</v>
      </c>
    </row>
    <row r="1249" spans="1:28" customFormat="1" ht="15" customHeight="1" x14ac:dyDescent="0.3">
      <c r="A1249" s="116"/>
      <c r="B1249" s="12" t="s">
        <v>4530</v>
      </c>
      <c r="C1249" s="12" t="s">
        <v>5629</v>
      </c>
      <c r="D1249" s="5" t="s">
        <v>8169</v>
      </c>
      <c r="E1249" s="50">
        <v>103631</v>
      </c>
      <c r="F1249" s="50"/>
      <c r="G1249" s="51">
        <v>5905490008565</v>
      </c>
      <c r="H1249" s="51"/>
      <c r="I1249" s="11" t="s">
        <v>1754</v>
      </c>
      <c r="J1249" s="6" t="s">
        <v>2988</v>
      </c>
      <c r="K1249" s="12" t="s">
        <v>2</v>
      </c>
      <c r="L1249" s="7" t="s">
        <v>2816</v>
      </c>
      <c r="M1249" s="7" t="s">
        <v>2984</v>
      </c>
      <c r="N1249" s="17">
        <v>1299</v>
      </c>
      <c r="O1249" s="17">
        <v>555</v>
      </c>
      <c r="P1249" s="17">
        <v>573.53376000000003</v>
      </c>
      <c r="Q1249" s="17">
        <v>573.53376000000003</v>
      </c>
      <c r="R1249" s="17"/>
      <c r="S1249" s="17"/>
      <c r="T1249" s="17" t="str">
        <f t="shared" si="127"/>
        <v>573,53376</v>
      </c>
      <c r="U1249" s="15"/>
      <c r="V1249" s="29"/>
      <c r="W1249" s="17">
        <f t="shared" si="128"/>
        <v>590.73977280000008</v>
      </c>
      <c r="X1249" s="62">
        <v>0.3</v>
      </c>
      <c r="Y1249" s="17">
        <f t="shared" si="124"/>
        <v>843.91396114285726</v>
      </c>
      <c r="Z1249" s="21">
        <f t="shared" si="129"/>
        <v>844</v>
      </c>
      <c r="AA1249" s="17">
        <f t="shared" si="125"/>
        <v>844</v>
      </c>
      <c r="AB1249" s="17">
        <f t="shared" si="126"/>
        <v>1299</v>
      </c>
    </row>
    <row r="1250" spans="1:28" customFormat="1" ht="15" customHeight="1" x14ac:dyDescent="0.3">
      <c r="A1250" s="116"/>
      <c r="B1250" s="12" t="s">
        <v>4531</v>
      </c>
      <c r="C1250" s="12" t="s">
        <v>5630</v>
      </c>
      <c r="D1250" s="5" t="s">
        <v>8169</v>
      </c>
      <c r="E1250" s="50">
        <v>103632</v>
      </c>
      <c r="F1250" s="50"/>
      <c r="G1250" s="51">
        <v>5905490008572</v>
      </c>
      <c r="H1250" s="51"/>
      <c r="I1250" s="11" t="s">
        <v>1755</v>
      </c>
      <c r="J1250" s="6" t="s">
        <v>2988</v>
      </c>
      <c r="K1250" s="12" t="s">
        <v>2</v>
      </c>
      <c r="L1250" s="7" t="s">
        <v>2817</v>
      </c>
      <c r="M1250" s="7" t="s">
        <v>2984</v>
      </c>
      <c r="N1250" s="17">
        <v>1299</v>
      </c>
      <c r="O1250" s="17">
        <v>555</v>
      </c>
      <c r="P1250" s="17">
        <v>573.53376000000003</v>
      </c>
      <c r="Q1250" s="17">
        <v>573.53376000000003</v>
      </c>
      <c r="R1250" s="17"/>
      <c r="S1250" s="17"/>
      <c r="T1250" s="17" t="str">
        <f t="shared" si="127"/>
        <v>573,53376</v>
      </c>
      <c r="U1250" s="15"/>
      <c r="V1250" s="29"/>
      <c r="W1250" s="17">
        <f t="shared" si="128"/>
        <v>590.73977280000008</v>
      </c>
      <c r="X1250" s="62">
        <v>0.3</v>
      </c>
      <c r="Y1250" s="17">
        <f t="shared" si="124"/>
        <v>843.91396114285726</v>
      </c>
      <c r="Z1250" s="21">
        <f t="shared" si="129"/>
        <v>844</v>
      </c>
      <c r="AA1250" s="17">
        <f t="shared" si="125"/>
        <v>844</v>
      </c>
      <c r="AB1250" s="17">
        <f t="shared" si="126"/>
        <v>1299</v>
      </c>
    </row>
    <row r="1251" spans="1:28" customFormat="1" ht="15" customHeight="1" x14ac:dyDescent="0.3">
      <c r="A1251" s="116"/>
      <c r="B1251" s="12" t="s">
        <v>4532</v>
      </c>
      <c r="C1251" s="12" t="s">
        <v>5631</v>
      </c>
      <c r="D1251" s="5" t="s">
        <v>8169</v>
      </c>
      <c r="E1251" s="50">
        <v>103633</v>
      </c>
      <c r="F1251" s="50"/>
      <c r="G1251" s="51">
        <v>5905490008589</v>
      </c>
      <c r="H1251" s="51"/>
      <c r="I1251" s="11" t="s">
        <v>1756</v>
      </c>
      <c r="J1251" s="6" t="s">
        <v>2988</v>
      </c>
      <c r="K1251" s="12" t="s">
        <v>2</v>
      </c>
      <c r="L1251" s="7" t="s">
        <v>2818</v>
      </c>
      <c r="M1251" s="7" t="s">
        <v>2984</v>
      </c>
      <c r="N1251" s="17">
        <v>1299</v>
      </c>
      <c r="O1251" s="17">
        <v>555</v>
      </c>
      <c r="P1251" s="17">
        <v>573.53376000000003</v>
      </c>
      <c r="Q1251" s="17">
        <v>573.53376000000003</v>
      </c>
      <c r="R1251" s="17"/>
      <c r="S1251" s="17"/>
      <c r="T1251" s="17" t="str">
        <f t="shared" si="127"/>
        <v>573,53376</v>
      </c>
      <c r="U1251" s="15"/>
      <c r="V1251" s="29"/>
      <c r="W1251" s="17">
        <f t="shared" si="128"/>
        <v>590.73977280000008</v>
      </c>
      <c r="X1251" s="62">
        <v>0.3</v>
      </c>
      <c r="Y1251" s="17">
        <f t="shared" si="124"/>
        <v>843.91396114285726</v>
      </c>
      <c r="Z1251" s="21">
        <f t="shared" si="129"/>
        <v>844</v>
      </c>
      <c r="AA1251" s="17">
        <f t="shared" si="125"/>
        <v>844</v>
      </c>
      <c r="AB1251" s="17">
        <f t="shared" si="126"/>
        <v>1299</v>
      </c>
    </row>
    <row r="1252" spans="1:28" customFormat="1" ht="15" customHeight="1" x14ac:dyDescent="0.3">
      <c r="A1252" s="116"/>
      <c r="B1252" s="12" t="s">
        <v>4533</v>
      </c>
      <c r="C1252" s="12" t="s">
        <v>5632</v>
      </c>
      <c r="D1252" s="5" t="s">
        <v>8169</v>
      </c>
      <c r="E1252" s="50">
        <v>103634</v>
      </c>
      <c r="F1252" s="50"/>
      <c r="G1252" s="51">
        <v>5905490008596</v>
      </c>
      <c r="H1252" s="51"/>
      <c r="I1252" s="11" t="s">
        <v>1757</v>
      </c>
      <c r="J1252" s="6" t="s">
        <v>2988</v>
      </c>
      <c r="K1252" s="12" t="s">
        <v>2</v>
      </c>
      <c r="L1252" s="7" t="s">
        <v>2819</v>
      </c>
      <c r="M1252" s="7" t="s">
        <v>2984</v>
      </c>
      <c r="N1252" s="17">
        <v>1299</v>
      </c>
      <c r="O1252" s="17">
        <v>555</v>
      </c>
      <c r="P1252" s="17">
        <v>573.53376000000003</v>
      </c>
      <c r="Q1252" s="17">
        <v>573.53376000000003</v>
      </c>
      <c r="R1252" s="17"/>
      <c r="S1252" s="17"/>
      <c r="T1252" s="17" t="str">
        <f t="shared" si="127"/>
        <v>573,53376</v>
      </c>
      <c r="U1252" s="15"/>
      <c r="V1252" s="29"/>
      <c r="W1252" s="17">
        <f t="shared" si="128"/>
        <v>590.73977280000008</v>
      </c>
      <c r="X1252" s="62">
        <v>0.3</v>
      </c>
      <c r="Y1252" s="17">
        <f t="shared" si="124"/>
        <v>843.91396114285726</v>
      </c>
      <c r="Z1252" s="21">
        <f t="shared" si="129"/>
        <v>844</v>
      </c>
      <c r="AA1252" s="17">
        <f t="shared" si="125"/>
        <v>844</v>
      </c>
      <c r="AB1252" s="17">
        <f t="shared" si="126"/>
        <v>1299</v>
      </c>
    </row>
    <row r="1253" spans="1:28" customFormat="1" ht="15" customHeight="1" x14ac:dyDescent="0.3">
      <c r="A1253" s="116"/>
      <c r="B1253" s="12" t="s">
        <v>4534</v>
      </c>
      <c r="C1253" s="12" t="s">
        <v>5633</v>
      </c>
      <c r="D1253" s="5" t="s">
        <v>8169</v>
      </c>
      <c r="E1253" s="50">
        <v>103635</v>
      </c>
      <c r="F1253" s="50"/>
      <c r="G1253" s="51">
        <v>5905490008602</v>
      </c>
      <c r="H1253" s="51"/>
      <c r="I1253" s="11" t="s">
        <v>1758</v>
      </c>
      <c r="J1253" s="6" t="s">
        <v>2988</v>
      </c>
      <c r="K1253" s="12" t="s">
        <v>2</v>
      </c>
      <c r="L1253" s="7" t="s">
        <v>2822</v>
      </c>
      <c r="M1253" s="7" t="s">
        <v>2984</v>
      </c>
      <c r="N1253" s="17">
        <v>1299</v>
      </c>
      <c r="O1253" s="17">
        <v>555</v>
      </c>
      <c r="P1253" s="17">
        <v>573.53376000000003</v>
      </c>
      <c r="Q1253" s="17">
        <v>573.53376000000003</v>
      </c>
      <c r="R1253" s="17"/>
      <c r="S1253" s="17"/>
      <c r="T1253" s="17" t="str">
        <f t="shared" si="127"/>
        <v>573,53376</v>
      </c>
      <c r="U1253" s="15"/>
      <c r="V1253" s="29"/>
      <c r="W1253" s="17">
        <f t="shared" si="128"/>
        <v>590.73977280000008</v>
      </c>
      <c r="X1253" s="62">
        <v>0.3</v>
      </c>
      <c r="Y1253" s="17">
        <f t="shared" si="124"/>
        <v>843.91396114285726</v>
      </c>
      <c r="Z1253" s="21">
        <f t="shared" si="129"/>
        <v>844</v>
      </c>
      <c r="AA1253" s="17">
        <f t="shared" si="125"/>
        <v>844</v>
      </c>
      <c r="AB1253" s="17">
        <f t="shared" si="126"/>
        <v>1299</v>
      </c>
    </row>
    <row r="1254" spans="1:28" customFormat="1" ht="15" customHeight="1" x14ac:dyDescent="0.3">
      <c r="A1254" s="116"/>
      <c r="B1254" s="12" t="s">
        <v>4535</v>
      </c>
      <c r="C1254" s="12" t="s">
        <v>5634</v>
      </c>
      <c r="D1254" s="5" t="s">
        <v>8169</v>
      </c>
      <c r="E1254" s="50">
        <v>103636</v>
      </c>
      <c r="F1254" s="50"/>
      <c r="G1254" s="51">
        <v>5905490008619</v>
      </c>
      <c r="H1254" s="51"/>
      <c r="I1254" s="11" t="s">
        <v>1759</v>
      </c>
      <c r="J1254" s="6" t="s">
        <v>2988</v>
      </c>
      <c r="K1254" s="12" t="s">
        <v>2</v>
      </c>
      <c r="L1254" s="7" t="s">
        <v>2821</v>
      </c>
      <c r="M1254" s="7" t="s">
        <v>2984</v>
      </c>
      <c r="N1254" s="17">
        <v>1299</v>
      </c>
      <c r="O1254" s="17">
        <v>555</v>
      </c>
      <c r="P1254" s="17">
        <v>573.53376000000003</v>
      </c>
      <c r="Q1254" s="17">
        <v>573.53376000000003</v>
      </c>
      <c r="R1254" s="17"/>
      <c r="S1254" s="17"/>
      <c r="T1254" s="17" t="str">
        <f t="shared" si="127"/>
        <v>573,53376</v>
      </c>
      <c r="U1254" s="15"/>
      <c r="V1254" s="29"/>
      <c r="W1254" s="17">
        <f t="shared" si="128"/>
        <v>590.73977280000008</v>
      </c>
      <c r="X1254" s="62">
        <v>0.3</v>
      </c>
      <c r="Y1254" s="17">
        <f t="shared" si="124"/>
        <v>843.91396114285726</v>
      </c>
      <c r="Z1254" s="21">
        <f t="shared" si="129"/>
        <v>844</v>
      </c>
      <c r="AA1254" s="17">
        <f t="shared" si="125"/>
        <v>844</v>
      </c>
      <c r="AB1254" s="17">
        <f t="shared" si="126"/>
        <v>1299</v>
      </c>
    </row>
    <row r="1255" spans="1:28" customFormat="1" ht="15" customHeight="1" x14ac:dyDescent="0.3">
      <c r="A1255" s="116"/>
      <c r="B1255" s="12" t="s">
        <v>4536</v>
      </c>
      <c r="C1255" s="12" t="s">
        <v>5635</v>
      </c>
      <c r="D1255" s="5" t="s">
        <v>8169</v>
      </c>
      <c r="E1255" s="50">
        <v>103614</v>
      </c>
      <c r="F1255" s="50"/>
      <c r="G1255" s="51">
        <v>5905490008398</v>
      </c>
      <c r="H1255" s="51"/>
      <c r="I1255" s="11" t="s">
        <v>1760</v>
      </c>
      <c r="J1255" s="6" t="s">
        <v>2988</v>
      </c>
      <c r="K1255" s="12" t="s">
        <v>2</v>
      </c>
      <c r="L1255" s="7" t="s">
        <v>2815</v>
      </c>
      <c r="M1255" s="7" t="s">
        <v>2984</v>
      </c>
      <c r="N1255" s="17">
        <v>1599</v>
      </c>
      <c r="O1255" s="17">
        <v>676</v>
      </c>
      <c r="P1255" s="17">
        <v>698.45581200000015</v>
      </c>
      <c r="Q1255" s="17">
        <v>698.45581200000015</v>
      </c>
      <c r="R1255" s="17"/>
      <c r="S1255" s="17"/>
      <c r="T1255" s="17" t="str">
        <f t="shared" si="127"/>
        <v>698,455812</v>
      </c>
      <c r="U1255" s="15"/>
      <c r="V1255" s="29"/>
      <c r="W1255" s="17">
        <f t="shared" si="128"/>
        <v>719.40948636000007</v>
      </c>
      <c r="X1255" s="62">
        <v>0.3</v>
      </c>
      <c r="Y1255" s="17">
        <f t="shared" si="124"/>
        <v>1027.727837657143</v>
      </c>
      <c r="Z1255" s="21">
        <f t="shared" si="129"/>
        <v>1028</v>
      </c>
      <c r="AA1255" s="17">
        <f t="shared" si="125"/>
        <v>1028</v>
      </c>
      <c r="AB1255" s="17">
        <f t="shared" si="126"/>
        <v>1599</v>
      </c>
    </row>
    <row r="1256" spans="1:28" customFormat="1" ht="15" customHeight="1" x14ac:dyDescent="0.3">
      <c r="A1256" s="116"/>
      <c r="B1256" s="12" t="s">
        <v>4537</v>
      </c>
      <c r="C1256" s="12" t="s">
        <v>5636</v>
      </c>
      <c r="D1256" s="5" t="s">
        <v>8169</v>
      </c>
      <c r="E1256" s="50">
        <v>103615</v>
      </c>
      <c r="F1256" s="50"/>
      <c r="G1256" s="51">
        <v>5905490008404</v>
      </c>
      <c r="H1256" s="51"/>
      <c r="I1256" s="11" t="s">
        <v>1761</v>
      </c>
      <c r="J1256" s="6" t="s">
        <v>2988</v>
      </c>
      <c r="K1256" s="12" t="s">
        <v>2</v>
      </c>
      <c r="L1256" s="7" t="s">
        <v>2881</v>
      </c>
      <c r="M1256" s="7" t="s">
        <v>2984</v>
      </c>
      <c r="N1256" s="17">
        <v>1599</v>
      </c>
      <c r="O1256" s="17">
        <v>676</v>
      </c>
      <c r="P1256" s="17">
        <v>698.45581200000015</v>
      </c>
      <c r="Q1256" s="17">
        <v>698.45581200000015</v>
      </c>
      <c r="R1256" s="17"/>
      <c r="S1256" s="17"/>
      <c r="T1256" s="17" t="str">
        <f t="shared" si="127"/>
        <v>698,455812</v>
      </c>
      <c r="U1256" s="15"/>
      <c r="V1256" s="29"/>
      <c r="W1256" s="17">
        <f t="shared" si="128"/>
        <v>719.40948636000007</v>
      </c>
      <c r="X1256" s="62">
        <v>0.3</v>
      </c>
      <c r="Y1256" s="17">
        <f t="shared" si="124"/>
        <v>1027.727837657143</v>
      </c>
      <c r="Z1256" s="21">
        <f t="shared" si="129"/>
        <v>1028</v>
      </c>
      <c r="AA1256" s="17">
        <f t="shared" si="125"/>
        <v>1028</v>
      </c>
      <c r="AB1256" s="17">
        <f t="shared" si="126"/>
        <v>1599</v>
      </c>
    </row>
    <row r="1257" spans="1:28" customFormat="1" ht="15" customHeight="1" x14ac:dyDescent="0.3">
      <c r="A1257" s="116"/>
      <c r="B1257" s="12" t="s">
        <v>4538</v>
      </c>
      <c r="C1257" s="12" t="s">
        <v>5637</v>
      </c>
      <c r="D1257" s="5" t="s">
        <v>8169</v>
      </c>
      <c r="E1257" s="50">
        <v>103616</v>
      </c>
      <c r="F1257" s="50"/>
      <c r="G1257" s="51">
        <v>5905490008411</v>
      </c>
      <c r="H1257" s="51"/>
      <c r="I1257" s="11" t="s">
        <v>1762</v>
      </c>
      <c r="J1257" s="6" t="s">
        <v>2988</v>
      </c>
      <c r="K1257" s="12" t="s">
        <v>2</v>
      </c>
      <c r="L1257" s="7" t="s">
        <v>2882</v>
      </c>
      <c r="M1257" s="7" t="s">
        <v>2984</v>
      </c>
      <c r="N1257" s="17">
        <v>1599</v>
      </c>
      <c r="O1257" s="17">
        <v>676</v>
      </c>
      <c r="P1257" s="17">
        <v>698.45581200000015</v>
      </c>
      <c r="Q1257" s="17">
        <v>698.45581200000015</v>
      </c>
      <c r="R1257" s="17"/>
      <c r="S1257" s="17"/>
      <c r="T1257" s="17" t="str">
        <f t="shared" si="127"/>
        <v>698,455812</v>
      </c>
      <c r="U1257" s="15"/>
      <c r="V1257" s="29"/>
      <c r="W1257" s="17">
        <f t="shared" si="128"/>
        <v>719.40948636000007</v>
      </c>
      <c r="X1257" s="62">
        <v>0.3</v>
      </c>
      <c r="Y1257" s="17">
        <f t="shared" si="124"/>
        <v>1027.727837657143</v>
      </c>
      <c r="Z1257" s="21">
        <f t="shared" si="129"/>
        <v>1028</v>
      </c>
      <c r="AA1257" s="17">
        <f t="shared" si="125"/>
        <v>1028</v>
      </c>
      <c r="AB1257" s="17">
        <f t="shared" si="126"/>
        <v>1599</v>
      </c>
    </row>
    <row r="1258" spans="1:28" customFormat="1" ht="15" customHeight="1" x14ac:dyDescent="0.3">
      <c r="A1258" s="116"/>
      <c r="B1258" s="12" t="s">
        <v>4539</v>
      </c>
      <c r="C1258" s="12" t="s">
        <v>5638</v>
      </c>
      <c r="D1258" s="5" t="s">
        <v>8169</v>
      </c>
      <c r="E1258" s="50">
        <v>103617</v>
      </c>
      <c r="F1258" s="50"/>
      <c r="G1258" s="51">
        <v>5905490008428</v>
      </c>
      <c r="H1258" s="51"/>
      <c r="I1258" s="11" t="s">
        <v>1763</v>
      </c>
      <c r="J1258" s="6" t="s">
        <v>2988</v>
      </c>
      <c r="K1258" s="12" t="s">
        <v>2</v>
      </c>
      <c r="L1258" s="7" t="s">
        <v>2816</v>
      </c>
      <c r="M1258" s="7" t="s">
        <v>2984</v>
      </c>
      <c r="N1258" s="17">
        <v>1599</v>
      </c>
      <c r="O1258" s="17">
        <v>676</v>
      </c>
      <c r="P1258" s="17">
        <v>698.45581200000015</v>
      </c>
      <c r="Q1258" s="17">
        <v>698.45581200000015</v>
      </c>
      <c r="R1258" s="17"/>
      <c r="S1258" s="17"/>
      <c r="T1258" s="17" t="str">
        <f t="shared" si="127"/>
        <v>698,455812</v>
      </c>
      <c r="U1258" s="15"/>
      <c r="V1258" s="29"/>
      <c r="W1258" s="17">
        <f t="shared" si="128"/>
        <v>719.40948636000007</v>
      </c>
      <c r="X1258" s="62">
        <v>0.3</v>
      </c>
      <c r="Y1258" s="17">
        <f t="shared" si="124"/>
        <v>1027.727837657143</v>
      </c>
      <c r="Z1258" s="21">
        <f t="shared" si="129"/>
        <v>1028</v>
      </c>
      <c r="AA1258" s="17">
        <f t="shared" si="125"/>
        <v>1028</v>
      </c>
      <c r="AB1258" s="17">
        <f t="shared" si="126"/>
        <v>1599</v>
      </c>
    </row>
    <row r="1259" spans="1:28" customFormat="1" ht="15" customHeight="1" x14ac:dyDescent="0.3">
      <c r="A1259" s="116"/>
      <c r="B1259" s="12" t="s">
        <v>4540</v>
      </c>
      <c r="C1259" s="12" t="s">
        <v>5639</v>
      </c>
      <c r="D1259" s="5" t="s">
        <v>8169</v>
      </c>
      <c r="E1259" s="50">
        <v>103618</v>
      </c>
      <c r="F1259" s="50"/>
      <c r="G1259" s="51">
        <v>5905490008435</v>
      </c>
      <c r="H1259" s="51"/>
      <c r="I1259" s="11" t="s">
        <v>1764</v>
      </c>
      <c r="J1259" s="6" t="s">
        <v>2988</v>
      </c>
      <c r="K1259" s="12" t="s">
        <v>2</v>
      </c>
      <c r="L1259" s="7" t="s">
        <v>2817</v>
      </c>
      <c r="M1259" s="7" t="s">
        <v>2984</v>
      </c>
      <c r="N1259" s="17">
        <v>1599</v>
      </c>
      <c r="O1259" s="17">
        <v>676</v>
      </c>
      <c r="P1259" s="17">
        <v>698.45581200000015</v>
      </c>
      <c r="Q1259" s="17">
        <v>698.45581200000015</v>
      </c>
      <c r="R1259" s="17"/>
      <c r="S1259" s="17"/>
      <c r="T1259" s="17" t="str">
        <f t="shared" si="127"/>
        <v>698,455812</v>
      </c>
      <c r="U1259" s="15"/>
      <c r="V1259" s="29"/>
      <c r="W1259" s="17">
        <f t="shared" si="128"/>
        <v>719.40948636000007</v>
      </c>
      <c r="X1259" s="62">
        <v>0.3</v>
      </c>
      <c r="Y1259" s="17">
        <f t="shared" ref="Y1259:Y1322" si="130">W1259/0.7</f>
        <v>1027.727837657143</v>
      </c>
      <c r="Z1259" s="21">
        <f t="shared" si="129"/>
        <v>1028</v>
      </c>
      <c r="AA1259" s="17">
        <f t="shared" si="125"/>
        <v>1028</v>
      </c>
      <c r="AB1259" s="17">
        <f t="shared" si="126"/>
        <v>1599</v>
      </c>
    </row>
    <row r="1260" spans="1:28" customFormat="1" ht="15" customHeight="1" x14ac:dyDescent="0.3">
      <c r="A1260" s="116"/>
      <c r="B1260" s="12" t="s">
        <v>4541</v>
      </c>
      <c r="C1260" s="12" t="s">
        <v>5640</v>
      </c>
      <c r="D1260" s="5" t="s">
        <v>8169</v>
      </c>
      <c r="E1260" s="50">
        <v>103619</v>
      </c>
      <c r="F1260" s="50"/>
      <c r="G1260" s="51">
        <v>5905490008442</v>
      </c>
      <c r="H1260" s="51"/>
      <c r="I1260" s="11" t="s">
        <v>1765</v>
      </c>
      <c r="J1260" s="6" t="s">
        <v>2988</v>
      </c>
      <c r="K1260" s="12" t="s">
        <v>2</v>
      </c>
      <c r="L1260" s="7" t="s">
        <v>2818</v>
      </c>
      <c r="M1260" s="7" t="s">
        <v>2984</v>
      </c>
      <c r="N1260" s="17">
        <v>1599</v>
      </c>
      <c r="O1260" s="17">
        <v>676</v>
      </c>
      <c r="P1260" s="17">
        <v>698.45581200000015</v>
      </c>
      <c r="Q1260" s="17">
        <v>698.45581200000015</v>
      </c>
      <c r="R1260" s="17"/>
      <c r="S1260" s="17"/>
      <c r="T1260" s="17" t="str">
        <f t="shared" si="127"/>
        <v>698,455812</v>
      </c>
      <c r="U1260" s="15"/>
      <c r="V1260" s="29"/>
      <c r="W1260" s="17">
        <f t="shared" si="128"/>
        <v>719.40948636000007</v>
      </c>
      <c r="X1260" s="62">
        <v>0.3</v>
      </c>
      <c r="Y1260" s="17">
        <f t="shared" si="130"/>
        <v>1027.727837657143</v>
      </c>
      <c r="Z1260" s="21">
        <f t="shared" si="129"/>
        <v>1028</v>
      </c>
      <c r="AA1260" s="17">
        <f t="shared" si="125"/>
        <v>1028</v>
      </c>
      <c r="AB1260" s="17">
        <f t="shared" si="126"/>
        <v>1599</v>
      </c>
    </row>
    <row r="1261" spans="1:28" customFormat="1" ht="15" customHeight="1" x14ac:dyDescent="0.3">
      <c r="A1261" s="116"/>
      <c r="B1261" s="12" t="s">
        <v>4542</v>
      </c>
      <c r="C1261" s="12" t="s">
        <v>5641</v>
      </c>
      <c r="D1261" s="5" t="s">
        <v>8169</v>
      </c>
      <c r="E1261" s="50">
        <v>103620</v>
      </c>
      <c r="F1261" s="50"/>
      <c r="G1261" s="51">
        <v>5905490008459</v>
      </c>
      <c r="H1261" s="51"/>
      <c r="I1261" s="11" t="s">
        <v>1766</v>
      </c>
      <c r="J1261" s="6" t="s">
        <v>2988</v>
      </c>
      <c r="K1261" s="12" t="s">
        <v>2</v>
      </c>
      <c r="L1261" s="7" t="s">
        <v>2819</v>
      </c>
      <c r="M1261" s="7" t="s">
        <v>2984</v>
      </c>
      <c r="N1261" s="17">
        <v>1599</v>
      </c>
      <c r="O1261" s="17">
        <v>676</v>
      </c>
      <c r="P1261" s="17">
        <v>698.45581200000015</v>
      </c>
      <c r="Q1261" s="17">
        <v>698.45581200000015</v>
      </c>
      <c r="R1261" s="17"/>
      <c r="S1261" s="17"/>
      <c r="T1261" s="17" t="str">
        <f t="shared" si="127"/>
        <v>698,455812</v>
      </c>
      <c r="U1261" s="15"/>
      <c r="V1261" s="29"/>
      <c r="W1261" s="17">
        <f t="shared" si="128"/>
        <v>719.40948636000007</v>
      </c>
      <c r="X1261" s="62">
        <v>0.3</v>
      </c>
      <c r="Y1261" s="17">
        <f t="shared" si="130"/>
        <v>1027.727837657143</v>
      </c>
      <c r="Z1261" s="21">
        <f t="shared" si="129"/>
        <v>1028</v>
      </c>
      <c r="AA1261" s="17">
        <f t="shared" si="125"/>
        <v>1028</v>
      </c>
      <c r="AB1261" s="17">
        <f t="shared" si="126"/>
        <v>1599</v>
      </c>
    </row>
    <row r="1262" spans="1:28" customFormat="1" ht="15" customHeight="1" x14ac:dyDescent="0.3">
      <c r="A1262" s="116"/>
      <c r="B1262" s="12" t="s">
        <v>4543</v>
      </c>
      <c r="C1262" s="12" t="s">
        <v>5642</v>
      </c>
      <c r="D1262" s="5" t="s">
        <v>8169</v>
      </c>
      <c r="E1262" s="50">
        <v>103621</v>
      </c>
      <c r="F1262" s="50"/>
      <c r="G1262" s="51">
        <v>5905490008466</v>
      </c>
      <c r="H1262" s="51"/>
      <c r="I1262" s="11" t="s">
        <v>1767</v>
      </c>
      <c r="J1262" s="6" t="s">
        <v>2988</v>
      </c>
      <c r="K1262" s="12" t="s">
        <v>2</v>
      </c>
      <c r="L1262" s="7" t="s">
        <v>2822</v>
      </c>
      <c r="M1262" s="7" t="s">
        <v>2984</v>
      </c>
      <c r="N1262" s="17">
        <v>1599</v>
      </c>
      <c r="O1262" s="17">
        <v>676</v>
      </c>
      <c r="P1262" s="17">
        <v>698.45581200000015</v>
      </c>
      <c r="Q1262" s="17">
        <v>698.45581200000015</v>
      </c>
      <c r="R1262" s="17"/>
      <c r="S1262" s="17"/>
      <c r="T1262" s="17" t="str">
        <f t="shared" si="127"/>
        <v>698,455812</v>
      </c>
      <c r="U1262" s="15"/>
      <c r="V1262" s="29"/>
      <c r="W1262" s="17">
        <f t="shared" si="128"/>
        <v>719.40948636000007</v>
      </c>
      <c r="X1262" s="62">
        <v>0.3</v>
      </c>
      <c r="Y1262" s="17">
        <f t="shared" si="130"/>
        <v>1027.727837657143</v>
      </c>
      <c r="Z1262" s="21">
        <f t="shared" si="129"/>
        <v>1028</v>
      </c>
      <c r="AA1262" s="17">
        <f t="shared" si="125"/>
        <v>1028</v>
      </c>
      <c r="AB1262" s="17">
        <f t="shared" si="126"/>
        <v>1599</v>
      </c>
    </row>
    <row r="1263" spans="1:28" customFormat="1" ht="15" customHeight="1" x14ac:dyDescent="0.3">
      <c r="A1263" s="116"/>
      <c r="B1263" s="12" t="s">
        <v>4544</v>
      </c>
      <c r="C1263" s="12" t="s">
        <v>5643</v>
      </c>
      <c r="D1263" s="5" t="s">
        <v>8169</v>
      </c>
      <c r="E1263" s="50">
        <v>103622</v>
      </c>
      <c r="F1263" s="50"/>
      <c r="G1263" s="51">
        <v>5905490008473</v>
      </c>
      <c r="H1263" s="51"/>
      <c r="I1263" s="11" t="s">
        <v>1768</v>
      </c>
      <c r="J1263" s="6" t="s">
        <v>2988</v>
      </c>
      <c r="K1263" s="12" t="s">
        <v>2</v>
      </c>
      <c r="L1263" s="7" t="s">
        <v>2821</v>
      </c>
      <c r="M1263" s="7" t="s">
        <v>2984</v>
      </c>
      <c r="N1263" s="17">
        <v>1599</v>
      </c>
      <c r="O1263" s="17">
        <v>676</v>
      </c>
      <c r="P1263" s="17">
        <v>698.45581200000015</v>
      </c>
      <c r="Q1263" s="17">
        <v>698.45581200000015</v>
      </c>
      <c r="R1263" s="17"/>
      <c r="S1263" s="17"/>
      <c r="T1263" s="17" t="str">
        <f t="shared" si="127"/>
        <v>698,455812</v>
      </c>
      <c r="U1263" s="15"/>
      <c r="V1263" s="29"/>
      <c r="W1263" s="17">
        <f t="shared" si="128"/>
        <v>719.40948636000007</v>
      </c>
      <c r="X1263" s="62">
        <v>0.3</v>
      </c>
      <c r="Y1263" s="17">
        <f t="shared" si="130"/>
        <v>1027.727837657143</v>
      </c>
      <c r="Z1263" s="21">
        <f t="shared" si="129"/>
        <v>1028</v>
      </c>
      <c r="AA1263" s="17">
        <f t="shared" si="125"/>
        <v>1028</v>
      </c>
      <c r="AB1263" s="17">
        <f t="shared" si="126"/>
        <v>1599</v>
      </c>
    </row>
    <row r="1264" spans="1:28" customFormat="1" ht="15" customHeight="1" x14ac:dyDescent="0.3">
      <c r="A1264" s="116"/>
      <c r="B1264" s="12" t="s">
        <v>4545</v>
      </c>
      <c r="C1264" s="12" t="s">
        <v>5644</v>
      </c>
      <c r="D1264" s="5" t="s">
        <v>8169</v>
      </c>
      <c r="E1264" s="50">
        <v>103711</v>
      </c>
      <c r="F1264" s="50"/>
      <c r="G1264" s="51">
        <v>5905490008954</v>
      </c>
      <c r="H1264" s="51"/>
      <c r="I1264" s="11" t="s">
        <v>1769</v>
      </c>
      <c r="J1264" s="6" t="s">
        <v>2988</v>
      </c>
      <c r="K1264" s="12" t="s">
        <v>2</v>
      </c>
      <c r="L1264" s="7" t="s">
        <v>2815</v>
      </c>
      <c r="M1264" s="7" t="s">
        <v>2984</v>
      </c>
      <c r="N1264" s="17">
        <v>2399</v>
      </c>
      <c r="O1264" s="17">
        <v>1003</v>
      </c>
      <c r="P1264" s="17">
        <v>1037.3730675000002</v>
      </c>
      <c r="Q1264" s="17">
        <v>1037.3730675000002</v>
      </c>
      <c r="R1264" s="17"/>
      <c r="S1264" s="17"/>
      <c r="T1264" s="17" t="str">
        <f t="shared" si="127"/>
        <v>1037,3730675</v>
      </c>
      <c r="U1264" s="15"/>
      <c r="V1264" s="29"/>
      <c r="W1264" s="17">
        <f t="shared" si="128"/>
        <v>1068.494259525</v>
      </c>
      <c r="X1264" s="62">
        <v>0.3</v>
      </c>
      <c r="Y1264" s="17">
        <f t="shared" si="130"/>
        <v>1526.4203707500001</v>
      </c>
      <c r="Z1264" s="21">
        <f t="shared" si="129"/>
        <v>1526</v>
      </c>
      <c r="AA1264" s="17">
        <f t="shared" si="125"/>
        <v>1526</v>
      </c>
      <c r="AB1264" s="17">
        <f t="shared" si="126"/>
        <v>2399</v>
      </c>
    </row>
    <row r="1265" spans="1:28" customFormat="1" ht="15" customHeight="1" x14ac:dyDescent="0.3">
      <c r="A1265" s="116"/>
      <c r="B1265" s="12" t="s">
        <v>4546</v>
      </c>
      <c r="C1265" s="12" t="s">
        <v>5645</v>
      </c>
      <c r="D1265" s="5" t="s">
        <v>8169</v>
      </c>
      <c r="E1265" s="50">
        <v>103712</v>
      </c>
      <c r="F1265" s="50"/>
      <c r="G1265" s="51">
        <v>5905490008961</v>
      </c>
      <c r="H1265" s="51"/>
      <c r="I1265" s="11" t="s">
        <v>1770</v>
      </c>
      <c r="J1265" s="6" t="s">
        <v>2988</v>
      </c>
      <c r="K1265" s="12" t="s">
        <v>2</v>
      </c>
      <c r="L1265" s="7" t="s">
        <v>2881</v>
      </c>
      <c r="M1265" s="7" t="s">
        <v>2984</v>
      </c>
      <c r="N1265" s="17">
        <v>2399</v>
      </c>
      <c r="O1265" s="17">
        <v>1003</v>
      </c>
      <c r="P1265" s="17">
        <v>1037.3730675000002</v>
      </c>
      <c r="Q1265" s="17">
        <v>1037.3730675000002</v>
      </c>
      <c r="R1265" s="17"/>
      <c r="S1265" s="17"/>
      <c r="T1265" s="17" t="str">
        <f t="shared" si="127"/>
        <v>1037,3730675</v>
      </c>
      <c r="U1265" s="15"/>
      <c r="V1265" s="29"/>
      <c r="W1265" s="17">
        <f t="shared" si="128"/>
        <v>1068.494259525</v>
      </c>
      <c r="X1265" s="62">
        <v>0.3</v>
      </c>
      <c r="Y1265" s="17">
        <f t="shared" si="130"/>
        <v>1526.4203707500001</v>
      </c>
      <c r="Z1265" s="21">
        <f t="shared" si="129"/>
        <v>1526</v>
      </c>
      <c r="AA1265" s="17">
        <f t="shared" si="125"/>
        <v>1526</v>
      </c>
      <c r="AB1265" s="17">
        <f t="shared" si="126"/>
        <v>2399</v>
      </c>
    </row>
    <row r="1266" spans="1:28" customFormat="1" ht="15" customHeight="1" x14ac:dyDescent="0.3">
      <c r="A1266" s="116"/>
      <c r="B1266" s="12" t="s">
        <v>4547</v>
      </c>
      <c r="C1266" s="12" t="s">
        <v>5646</v>
      </c>
      <c r="D1266" s="5" t="s">
        <v>8169</v>
      </c>
      <c r="E1266" s="50">
        <v>103713</v>
      </c>
      <c r="F1266" s="50"/>
      <c r="G1266" s="51">
        <v>5905490008978</v>
      </c>
      <c r="H1266" s="51"/>
      <c r="I1266" s="11" t="s">
        <v>1771</v>
      </c>
      <c r="J1266" s="6" t="s">
        <v>2988</v>
      </c>
      <c r="K1266" s="12" t="s">
        <v>2</v>
      </c>
      <c r="L1266" s="7" t="s">
        <v>2882</v>
      </c>
      <c r="M1266" s="7" t="s">
        <v>2984</v>
      </c>
      <c r="N1266" s="17">
        <v>2399</v>
      </c>
      <c r="O1266" s="17">
        <v>1003</v>
      </c>
      <c r="P1266" s="17">
        <v>1037.3730675000002</v>
      </c>
      <c r="Q1266" s="17">
        <v>1037.3730675000002</v>
      </c>
      <c r="R1266" s="17"/>
      <c r="S1266" s="17"/>
      <c r="T1266" s="17" t="str">
        <f t="shared" si="127"/>
        <v>1037,3730675</v>
      </c>
      <c r="U1266" s="15"/>
      <c r="V1266" s="29"/>
      <c r="W1266" s="17">
        <f t="shared" si="128"/>
        <v>1068.494259525</v>
      </c>
      <c r="X1266" s="62">
        <v>0.3</v>
      </c>
      <c r="Y1266" s="17">
        <f t="shared" si="130"/>
        <v>1526.4203707500001</v>
      </c>
      <c r="Z1266" s="21">
        <f t="shared" si="129"/>
        <v>1526</v>
      </c>
      <c r="AA1266" s="17">
        <f t="shared" si="125"/>
        <v>1526</v>
      </c>
      <c r="AB1266" s="17">
        <f t="shared" si="126"/>
        <v>2399</v>
      </c>
    </row>
    <row r="1267" spans="1:28" customFormat="1" ht="15" customHeight="1" x14ac:dyDescent="0.3">
      <c r="A1267" s="116"/>
      <c r="B1267" s="12" t="s">
        <v>4548</v>
      </c>
      <c r="C1267" s="12" t="s">
        <v>5647</v>
      </c>
      <c r="D1267" s="5" t="s">
        <v>8169</v>
      </c>
      <c r="E1267" s="50">
        <v>103714</v>
      </c>
      <c r="F1267" s="50"/>
      <c r="G1267" s="51">
        <v>5905490008985</v>
      </c>
      <c r="H1267" s="51"/>
      <c r="I1267" s="11" t="s">
        <v>1772</v>
      </c>
      <c r="J1267" s="6" t="s">
        <v>2988</v>
      </c>
      <c r="K1267" s="12" t="s">
        <v>2</v>
      </c>
      <c r="L1267" s="7" t="s">
        <v>2816</v>
      </c>
      <c r="M1267" s="7" t="s">
        <v>2984</v>
      </c>
      <c r="N1267" s="17">
        <v>2399</v>
      </c>
      <c r="O1267" s="17">
        <v>1003</v>
      </c>
      <c r="P1267" s="17">
        <v>1037.3730675000002</v>
      </c>
      <c r="Q1267" s="17">
        <v>1037.3730675000002</v>
      </c>
      <c r="R1267" s="17"/>
      <c r="S1267" s="17"/>
      <c r="T1267" s="17" t="str">
        <f t="shared" si="127"/>
        <v>1037,3730675</v>
      </c>
      <c r="U1267" s="15"/>
      <c r="V1267" s="29"/>
      <c r="W1267" s="17">
        <f t="shared" si="128"/>
        <v>1068.494259525</v>
      </c>
      <c r="X1267" s="62">
        <v>0.3</v>
      </c>
      <c r="Y1267" s="17">
        <f t="shared" si="130"/>
        <v>1526.4203707500001</v>
      </c>
      <c r="Z1267" s="21">
        <f t="shared" si="129"/>
        <v>1526</v>
      </c>
      <c r="AA1267" s="17">
        <f t="shared" si="125"/>
        <v>1526</v>
      </c>
      <c r="AB1267" s="17">
        <f t="shared" si="126"/>
        <v>2399</v>
      </c>
    </row>
    <row r="1268" spans="1:28" customFormat="1" ht="15" customHeight="1" x14ac:dyDescent="0.3">
      <c r="A1268" s="116"/>
      <c r="B1268" s="12" t="s">
        <v>4549</v>
      </c>
      <c r="C1268" s="12" t="s">
        <v>5648</v>
      </c>
      <c r="D1268" s="5" t="s">
        <v>8169</v>
      </c>
      <c r="E1268" s="50">
        <v>103715</v>
      </c>
      <c r="F1268" s="50"/>
      <c r="G1268" s="51">
        <v>5905490008992</v>
      </c>
      <c r="H1268" s="51"/>
      <c r="I1268" s="11" t="s">
        <v>1773</v>
      </c>
      <c r="J1268" s="6" t="s">
        <v>2988</v>
      </c>
      <c r="K1268" s="12" t="s">
        <v>2</v>
      </c>
      <c r="L1268" s="7" t="s">
        <v>2817</v>
      </c>
      <c r="M1268" s="7" t="s">
        <v>2984</v>
      </c>
      <c r="N1268" s="17">
        <v>2399</v>
      </c>
      <c r="O1268" s="17">
        <v>1003</v>
      </c>
      <c r="P1268" s="17">
        <v>1037.3730675000002</v>
      </c>
      <c r="Q1268" s="17">
        <v>1037.3730675000002</v>
      </c>
      <c r="R1268" s="17"/>
      <c r="S1268" s="17"/>
      <c r="T1268" s="17" t="str">
        <f t="shared" si="127"/>
        <v>1037,3730675</v>
      </c>
      <c r="U1268" s="15"/>
      <c r="V1268" s="29"/>
      <c r="W1268" s="17">
        <f t="shared" si="128"/>
        <v>1068.494259525</v>
      </c>
      <c r="X1268" s="62">
        <v>0.3</v>
      </c>
      <c r="Y1268" s="17">
        <f t="shared" si="130"/>
        <v>1526.4203707500001</v>
      </c>
      <c r="Z1268" s="21">
        <f t="shared" si="129"/>
        <v>1526</v>
      </c>
      <c r="AA1268" s="17">
        <f t="shared" si="125"/>
        <v>1526</v>
      </c>
      <c r="AB1268" s="17">
        <f t="shared" si="126"/>
        <v>2399</v>
      </c>
    </row>
    <row r="1269" spans="1:28" customFormat="1" ht="15" customHeight="1" x14ac:dyDescent="0.3">
      <c r="A1269" s="116"/>
      <c r="B1269" s="12" t="s">
        <v>4550</v>
      </c>
      <c r="C1269" s="12" t="s">
        <v>5649</v>
      </c>
      <c r="D1269" s="5" t="s">
        <v>8169</v>
      </c>
      <c r="E1269" s="50">
        <v>103716</v>
      </c>
      <c r="F1269" s="50"/>
      <c r="G1269" s="51">
        <v>5905490009005</v>
      </c>
      <c r="H1269" s="51"/>
      <c r="I1269" s="11" t="s">
        <v>1774</v>
      </c>
      <c r="J1269" s="6" t="s">
        <v>2988</v>
      </c>
      <c r="K1269" s="12" t="s">
        <v>2</v>
      </c>
      <c r="L1269" s="7" t="s">
        <v>2818</v>
      </c>
      <c r="M1269" s="7" t="s">
        <v>2984</v>
      </c>
      <c r="N1269" s="17">
        <v>2399</v>
      </c>
      <c r="O1269" s="17">
        <v>1003</v>
      </c>
      <c r="P1269" s="17">
        <v>1037.3730675000002</v>
      </c>
      <c r="Q1269" s="17">
        <v>1037.3730675000002</v>
      </c>
      <c r="R1269" s="17"/>
      <c r="S1269" s="17"/>
      <c r="T1269" s="17" t="str">
        <f t="shared" si="127"/>
        <v>1037,3730675</v>
      </c>
      <c r="U1269" s="15"/>
      <c r="V1269" s="29"/>
      <c r="W1269" s="17">
        <f t="shared" si="128"/>
        <v>1068.494259525</v>
      </c>
      <c r="X1269" s="62">
        <v>0.3</v>
      </c>
      <c r="Y1269" s="17">
        <f t="shared" si="130"/>
        <v>1526.4203707500001</v>
      </c>
      <c r="Z1269" s="21">
        <f t="shared" si="129"/>
        <v>1526</v>
      </c>
      <c r="AA1269" s="17">
        <f t="shared" si="125"/>
        <v>1526</v>
      </c>
      <c r="AB1269" s="17">
        <f t="shared" si="126"/>
        <v>2399</v>
      </c>
    </row>
    <row r="1270" spans="1:28" customFormat="1" ht="15" customHeight="1" x14ac:dyDescent="0.3">
      <c r="A1270" s="116"/>
      <c r="B1270" s="12" t="s">
        <v>4551</v>
      </c>
      <c r="C1270" s="12" t="s">
        <v>5650</v>
      </c>
      <c r="D1270" s="5" t="s">
        <v>8169</v>
      </c>
      <c r="E1270" s="50">
        <v>103717</v>
      </c>
      <c r="F1270" s="50"/>
      <c r="G1270" s="51">
        <v>5905490009012</v>
      </c>
      <c r="H1270" s="51"/>
      <c r="I1270" s="11" t="s">
        <v>1775</v>
      </c>
      <c r="J1270" s="6" t="s">
        <v>2988</v>
      </c>
      <c r="K1270" s="12" t="s">
        <v>2</v>
      </c>
      <c r="L1270" s="7" t="s">
        <v>2819</v>
      </c>
      <c r="M1270" s="7" t="s">
        <v>2984</v>
      </c>
      <c r="N1270" s="17">
        <v>2399</v>
      </c>
      <c r="O1270" s="17">
        <v>1003</v>
      </c>
      <c r="P1270" s="17">
        <v>1037.3730675000002</v>
      </c>
      <c r="Q1270" s="17">
        <v>1037.3730675000002</v>
      </c>
      <c r="R1270" s="17"/>
      <c r="S1270" s="17"/>
      <c r="T1270" s="17" t="str">
        <f t="shared" si="127"/>
        <v>1037,3730675</v>
      </c>
      <c r="U1270" s="15"/>
      <c r="V1270" s="29"/>
      <c r="W1270" s="17">
        <f t="shared" si="128"/>
        <v>1068.494259525</v>
      </c>
      <c r="X1270" s="62">
        <v>0.3</v>
      </c>
      <c r="Y1270" s="17">
        <f t="shared" si="130"/>
        <v>1526.4203707500001</v>
      </c>
      <c r="Z1270" s="21">
        <f t="shared" si="129"/>
        <v>1526</v>
      </c>
      <c r="AA1270" s="17">
        <f t="shared" si="125"/>
        <v>1526</v>
      </c>
      <c r="AB1270" s="17">
        <f t="shared" si="126"/>
        <v>2399</v>
      </c>
    </row>
    <row r="1271" spans="1:28" customFormat="1" ht="15" customHeight="1" x14ac:dyDescent="0.3">
      <c r="A1271" s="116"/>
      <c r="B1271" s="12" t="s">
        <v>4552</v>
      </c>
      <c r="C1271" s="12" t="s">
        <v>5651</v>
      </c>
      <c r="D1271" s="5" t="s">
        <v>8169</v>
      </c>
      <c r="E1271" s="50">
        <v>103718</v>
      </c>
      <c r="F1271" s="50"/>
      <c r="G1271" s="51">
        <v>5905490009029</v>
      </c>
      <c r="H1271" s="51"/>
      <c r="I1271" s="11" t="s">
        <v>1776</v>
      </c>
      <c r="J1271" s="6" t="s">
        <v>2988</v>
      </c>
      <c r="K1271" s="12" t="s">
        <v>2</v>
      </c>
      <c r="L1271" s="7" t="s">
        <v>2822</v>
      </c>
      <c r="M1271" s="7" t="s">
        <v>2984</v>
      </c>
      <c r="N1271" s="17">
        <v>2399</v>
      </c>
      <c r="O1271" s="17">
        <v>1003</v>
      </c>
      <c r="P1271" s="17">
        <v>1037.3730675000002</v>
      </c>
      <c r="Q1271" s="17">
        <v>1037.3730675000002</v>
      </c>
      <c r="R1271" s="17"/>
      <c r="S1271" s="17"/>
      <c r="T1271" s="17" t="str">
        <f t="shared" si="127"/>
        <v>1037,3730675</v>
      </c>
      <c r="U1271" s="15"/>
      <c r="V1271" s="29"/>
      <c r="W1271" s="17">
        <f t="shared" si="128"/>
        <v>1068.494259525</v>
      </c>
      <c r="X1271" s="62">
        <v>0.3</v>
      </c>
      <c r="Y1271" s="17">
        <f t="shared" si="130"/>
        <v>1526.4203707500001</v>
      </c>
      <c r="Z1271" s="21">
        <f t="shared" si="129"/>
        <v>1526</v>
      </c>
      <c r="AA1271" s="17">
        <f t="shared" si="125"/>
        <v>1526</v>
      </c>
      <c r="AB1271" s="17">
        <f t="shared" si="126"/>
        <v>2399</v>
      </c>
    </row>
    <row r="1272" spans="1:28" customFormat="1" ht="15" customHeight="1" x14ac:dyDescent="0.3">
      <c r="A1272" s="116"/>
      <c r="B1272" s="12" t="s">
        <v>4553</v>
      </c>
      <c r="C1272" s="12" t="s">
        <v>5652</v>
      </c>
      <c r="D1272" s="5" t="s">
        <v>8169</v>
      </c>
      <c r="E1272" s="50">
        <v>103719</v>
      </c>
      <c r="F1272" s="50"/>
      <c r="G1272" s="51">
        <v>5905490009036</v>
      </c>
      <c r="H1272" s="51"/>
      <c r="I1272" s="11" t="s">
        <v>1777</v>
      </c>
      <c r="J1272" s="6" t="s">
        <v>2988</v>
      </c>
      <c r="K1272" s="12" t="s">
        <v>2</v>
      </c>
      <c r="L1272" s="7" t="s">
        <v>2821</v>
      </c>
      <c r="M1272" s="7" t="s">
        <v>2984</v>
      </c>
      <c r="N1272" s="17">
        <v>2399</v>
      </c>
      <c r="O1272" s="17">
        <v>1003</v>
      </c>
      <c r="P1272" s="17">
        <v>1037.3730675000002</v>
      </c>
      <c r="Q1272" s="17">
        <v>1037.3730675000002</v>
      </c>
      <c r="R1272" s="17"/>
      <c r="S1272" s="17"/>
      <c r="T1272" s="17" t="str">
        <f t="shared" si="127"/>
        <v>1037,3730675</v>
      </c>
      <c r="U1272" s="15"/>
      <c r="V1272" s="29"/>
      <c r="W1272" s="17">
        <f t="shared" si="128"/>
        <v>1068.494259525</v>
      </c>
      <c r="X1272" s="62">
        <v>0.3</v>
      </c>
      <c r="Y1272" s="17">
        <f t="shared" si="130"/>
        <v>1526.4203707500001</v>
      </c>
      <c r="Z1272" s="21">
        <f t="shared" si="129"/>
        <v>1526</v>
      </c>
      <c r="AA1272" s="17">
        <f t="shared" si="125"/>
        <v>1526</v>
      </c>
      <c r="AB1272" s="17">
        <f t="shared" si="126"/>
        <v>2399</v>
      </c>
    </row>
    <row r="1273" spans="1:28" customFormat="1" ht="15" customHeight="1" x14ac:dyDescent="0.3">
      <c r="A1273" s="116"/>
      <c r="B1273" s="12" t="s">
        <v>4554</v>
      </c>
      <c r="C1273" s="12" t="s">
        <v>5653</v>
      </c>
      <c r="D1273" s="5" t="s">
        <v>8169</v>
      </c>
      <c r="E1273" s="50">
        <v>103587</v>
      </c>
      <c r="F1273" s="50"/>
      <c r="G1273" s="51">
        <v>5905490008688</v>
      </c>
      <c r="H1273" s="51"/>
      <c r="I1273" s="11" t="s">
        <v>1778</v>
      </c>
      <c r="J1273" s="6" t="s">
        <v>2988</v>
      </c>
      <c r="K1273" s="12" t="s">
        <v>2</v>
      </c>
      <c r="L1273" s="7" t="s">
        <v>2881</v>
      </c>
      <c r="M1273" s="7" t="s">
        <v>2984</v>
      </c>
      <c r="N1273" s="17">
        <v>2699</v>
      </c>
      <c r="O1273" s="17">
        <v>1162</v>
      </c>
      <c r="P1273" s="17">
        <v>1201.2536115</v>
      </c>
      <c r="Q1273" s="17">
        <v>1201.2536115</v>
      </c>
      <c r="R1273" s="17"/>
      <c r="S1273" s="17"/>
      <c r="T1273" s="17" t="str">
        <f t="shared" si="127"/>
        <v>1201,2536115</v>
      </c>
      <c r="U1273" s="15"/>
      <c r="V1273" s="29"/>
      <c r="W1273" s="17">
        <f t="shared" si="128"/>
        <v>1237.2912198450001</v>
      </c>
      <c r="X1273" s="62">
        <v>0.3</v>
      </c>
      <c r="Y1273" s="17">
        <f t="shared" si="130"/>
        <v>1767.5588854928574</v>
      </c>
      <c r="Z1273" s="21">
        <f t="shared" si="129"/>
        <v>1768</v>
      </c>
      <c r="AA1273" s="17">
        <f t="shared" si="125"/>
        <v>1768</v>
      </c>
      <c r="AB1273" s="17">
        <f t="shared" si="126"/>
        <v>2699</v>
      </c>
    </row>
    <row r="1274" spans="1:28" customFormat="1" ht="15" customHeight="1" x14ac:dyDescent="0.3">
      <c r="A1274" s="116"/>
      <c r="B1274" s="12" t="s">
        <v>4555</v>
      </c>
      <c r="C1274" s="12" t="s">
        <v>5654</v>
      </c>
      <c r="D1274" s="5" t="s">
        <v>8169</v>
      </c>
      <c r="E1274" s="50">
        <v>103588</v>
      </c>
      <c r="F1274" s="50"/>
      <c r="G1274" s="51">
        <v>5905490008695</v>
      </c>
      <c r="H1274" s="51"/>
      <c r="I1274" s="11" t="s">
        <v>1779</v>
      </c>
      <c r="J1274" s="6" t="s">
        <v>2988</v>
      </c>
      <c r="K1274" s="12" t="s">
        <v>2</v>
      </c>
      <c r="L1274" s="7" t="s">
        <v>2882</v>
      </c>
      <c r="M1274" s="7" t="s">
        <v>2984</v>
      </c>
      <c r="N1274" s="17">
        <v>2699</v>
      </c>
      <c r="O1274" s="17">
        <v>1162</v>
      </c>
      <c r="P1274" s="17">
        <v>1201.2536115</v>
      </c>
      <c r="Q1274" s="17">
        <v>1201.2536115</v>
      </c>
      <c r="R1274" s="17"/>
      <c r="S1274" s="17"/>
      <c r="T1274" s="17" t="str">
        <f t="shared" si="127"/>
        <v>1201,2536115</v>
      </c>
      <c r="U1274" s="15"/>
      <c r="V1274" s="29"/>
      <c r="W1274" s="17">
        <f t="shared" si="128"/>
        <v>1237.2912198450001</v>
      </c>
      <c r="X1274" s="62">
        <v>0.3</v>
      </c>
      <c r="Y1274" s="17">
        <f t="shared" si="130"/>
        <v>1767.5588854928574</v>
      </c>
      <c r="Z1274" s="21">
        <f t="shared" si="129"/>
        <v>1768</v>
      </c>
      <c r="AA1274" s="17">
        <f t="shared" si="125"/>
        <v>1768</v>
      </c>
      <c r="AB1274" s="17">
        <f t="shared" si="126"/>
        <v>2699</v>
      </c>
    </row>
    <row r="1275" spans="1:28" customFormat="1" ht="15" customHeight="1" x14ac:dyDescent="0.3">
      <c r="A1275" s="116"/>
      <c r="B1275" s="12" t="s">
        <v>4556</v>
      </c>
      <c r="C1275" s="12" t="s">
        <v>5655</v>
      </c>
      <c r="D1275" s="5" t="s">
        <v>8169</v>
      </c>
      <c r="E1275" s="50">
        <v>103589</v>
      </c>
      <c r="F1275" s="50"/>
      <c r="G1275" s="51">
        <v>5905490008701</v>
      </c>
      <c r="H1275" s="51"/>
      <c r="I1275" s="11" t="s">
        <v>1780</v>
      </c>
      <c r="J1275" s="6" t="s">
        <v>2988</v>
      </c>
      <c r="K1275" s="12" t="s">
        <v>2</v>
      </c>
      <c r="L1275" s="7" t="s">
        <v>2816</v>
      </c>
      <c r="M1275" s="7" t="s">
        <v>2984</v>
      </c>
      <c r="N1275" s="17">
        <v>2699</v>
      </c>
      <c r="O1275" s="17">
        <v>1162</v>
      </c>
      <c r="P1275" s="17">
        <v>1201.2536115</v>
      </c>
      <c r="Q1275" s="17">
        <v>1201.2536115</v>
      </c>
      <c r="R1275" s="17"/>
      <c r="S1275" s="17"/>
      <c r="T1275" s="17" t="str">
        <f t="shared" si="127"/>
        <v>1201,2536115</v>
      </c>
      <c r="U1275" s="15"/>
      <c r="V1275" s="29"/>
      <c r="W1275" s="17">
        <f t="shared" si="128"/>
        <v>1237.2912198450001</v>
      </c>
      <c r="X1275" s="62">
        <v>0.3</v>
      </c>
      <c r="Y1275" s="17">
        <f t="shared" si="130"/>
        <v>1767.5588854928574</v>
      </c>
      <c r="Z1275" s="21">
        <f t="shared" si="129"/>
        <v>1768</v>
      </c>
      <c r="AA1275" s="17">
        <f t="shared" ref="AA1275:AA1338" si="131">Z1275*1</f>
        <v>1768</v>
      </c>
      <c r="AB1275" s="17">
        <f t="shared" si="126"/>
        <v>2699</v>
      </c>
    </row>
    <row r="1276" spans="1:28" customFormat="1" ht="15" customHeight="1" x14ac:dyDescent="0.3">
      <c r="A1276" s="116"/>
      <c r="B1276" s="12" t="s">
        <v>4557</v>
      </c>
      <c r="C1276" s="12" t="s">
        <v>5656</v>
      </c>
      <c r="D1276" s="5" t="s">
        <v>8169</v>
      </c>
      <c r="E1276" s="50">
        <v>103590</v>
      </c>
      <c r="F1276" s="50"/>
      <c r="G1276" s="51">
        <v>5905490008718</v>
      </c>
      <c r="H1276" s="51"/>
      <c r="I1276" s="11" t="s">
        <v>1781</v>
      </c>
      <c r="J1276" s="6" t="s">
        <v>2988</v>
      </c>
      <c r="K1276" s="12" t="s">
        <v>2</v>
      </c>
      <c r="L1276" s="7" t="s">
        <v>2817</v>
      </c>
      <c r="M1276" s="7" t="s">
        <v>2984</v>
      </c>
      <c r="N1276" s="17">
        <v>2699</v>
      </c>
      <c r="O1276" s="17">
        <v>1162</v>
      </c>
      <c r="P1276" s="17">
        <v>1201.2536115</v>
      </c>
      <c r="Q1276" s="17">
        <v>1201.2536115</v>
      </c>
      <c r="R1276" s="17"/>
      <c r="S1276" s="17"/>
      <c r="T1276" s="17" t="str">
        <f t="shared" si="127"/>
        <v>1201,2536115</v>
      </c>
      <c r="U1276" s="15"/>
      <c r="V1276" s="29"/>
      <c r="W1276" s="17">
        <f t="shared" si="128"/>
        <v>1237.2912198450001</v>
      </c>
      <c r="X1276" s="62">
        <v>0.3</v>
      </c>
      <c r="Y1276" s="17">
        <f t="shared" si="130"/>
        <v>1767.5588854928574</v>
      </c>
      <c r="Z1276" s="21">
        <f t="shared" si="129"/>
        <v>1768</v>
      </c>
      <c r="AA1276" s="17">
        <f t="shared" si="131"/>
        <v>1768</v>
      </c>
      <c r="AB1276" s="17">
        <f t="shared" si="126"/>
        <v>2699</v>
      </c>
    </row>
    <row r="1277" spans="1:28" customFormat="1" ht="15" customHeight="1" x14ac:dyDescent="0.3">
      <c r="A1277" s="116"/>
      <c r="B1277" s="12" t="s">
        <v>4558</v>
      </c>
      <c r="C1277" s="12" t="s">
        <v>5657</v>
      </c>
      <c r="D1277" s="5" t="s">
        <v>8169</v>
      </c>
      <c r="E1277" s="50">
        <v>103591</v>
      </c>
      <c r="F1277" s="50"/>
      <c r="G1277" s="51">
        <v>5905490008725</v>
      </c>
      <c r="H1277" s="51"/>
      <c r="I1277" s="11" t="s">
        <v>1782</v>
      </c>
      <c r="J1277" s="6" t="s">
        <v>2988</v>
      </c>
      <c r="K1277" s="12" t="s">
        <v>2</v>
      </c>
      <c r="L1277" s="7" t="s">
        <v>2818</v>
      </c>
      <c r="M1277" s="7" t="s">
        <v>2984</v>
      </c>
      <c r="N1277" s="17">
        <v>2699</v>
      </c>
      <c r="O1277" s="17">
        <v>1162</v>
      </c>
      <c r="P1277" s="17">
        <v>1201.2536115</v>
      </c>
      <c r="Q1277" s="17">
        <v>1201.2536115</v>
      </c>
      <c r="R1277" s="17"/>
      <c r="S1277" s="17"/>
      <c r="T1277" s="17" t="str">
        <f t="shared" si="127"/>
        <v>1201,2536115</v>
      </c>
      <c r="U1277" s="15"/>
      <c r="V1277" s="29"/>
      <c r="W1277" s="17">
        <f t="shared" si="128"/>
        <v>1237.2912198450001</v>
      </c>
      <c r="X1277" s="62">
        <v>0.3</v>
      </c>
      <c r="Y1277" s="17">
        <f t="shared" si="130"/>
        <v>1767.5588854928574</v>
      </c>
      <c r="Z1277" s="21">
        <f t="shared" si="129"/>
        <v>1768</v>
      </c>
      <c r="AA1277" s="17">
        <f t="shared" si="131"/>
        <v>1768</v>
      </c>
      <c r="AB1277" s="17">
        <f t="shared" si="126"/>
        <v>2699</v>
      </c>
    </row>
    <row r="1278" spans="1:28" customFormat="1" ht="15" customHeight="1" x14ac:dyDescent="0.3">
      <c r="A1278" s="116"/>
      <c r="B1278" s="12" t="s">
        <v>4559</v>
      </c>
      <c r="C1278" s="12" t="s">
        <v>5658</v>
      </c>
      <c r="D1278" s="5" t="s">
        <v>8169</v>
      </c>
      <c r="E1278" s="50">
        <v>103592</v>
      </c>
      <c r="F1278" s="50"/>
      <c r="G1278" s="51">
        <v>5905490008732</v>
      </c>
      <c r="H1278" s="51"/>
      <c r="I1278" s="11" t="s">
        <v>1783</v>
      </c>
      <c r="J1278" s="6" t="s">
        <v>2988</v>
      </c>
      <c r="K1278" s="12" t="s">
        <v>2</v>
      </c>
      <c r="L1278" s="7" t="s">
        <v>2819</v>
      </c>
      <c r="M1278" s="7" t="s">
        <v>2984</v>
      </c>
      <c r="N1278" s="17">
        <v>2699</v>
      </c>
      <c r="O1278" s="17">
        <v>1162</v>
      </c>
      <c r="P1278" s="17">
        <v>1201.2536115</v>
      </c>
      <c r="Q1278" s="17">
        <v>1201.2536115</v>
      </c>
      <c r="R1278" s="17"/>
      <c r="S1278" s="17"/>
      <c r="T1278" s="17" t="str">
        <f t="shared" si="127"/>
        <v>1201,2536115</v>
      </c>
      <c r="U1278" s="15"/>
      <c r="V1278" s="29"/>
      <c r="W1278" s="17">
        <f t="shared" si="128"/>
        <v>1237.2912198450001</v>
      </c>
      <c r="X1278" s="62">
        <v>0.3</v>
      </c>
      <c r="Y1278" s="17">
        <f t="shared" si="130"/>
        <v>1767.5588854928574</v>
      </c>
      <c r="Z1278" s="21">
        <f t="shared" si="129"/>
        <v>1768</v>
      </c>
      <c r="AA1278" s="17">
        <f t="shared" si="131"/>
        <v>1768</v>
      </c>
      <c r="AB1278" s="17">
        <f t="shared" si="126"/>
        <v>2699</v>
      </c>
    </row>
    <row r="1279" spans="1:28" customFormat="1" ht="15" customHeight="1" x14ac:dyDescent="0.3">
      <c r="A1279" s="116"/>
      <c r="B1279" s="12" t="s">
        <v>4560</v>
      </c>
      <c r="C1279" s="12" t="s">
        <v>5659</v>
      </c>
      <c r="D1279" s="5" t="s">
        <v>8169</v>
      </c>
      <c r="E1279" s="50">
        <v>103593</v>
      </c>
      <c r="F1279" s="50"/>
      <c r="G1279" s="51">
        <v>5905490008749</v>
      </c>
      <c r="H1279" s="51"/>
      <c r="I1279" s="11" t="s">
        <v>1784</v>
      </c>
      <c r="J1279" s="6" t="s">
        <v>2988</v>
      </c>
      <c r="K1279" s="12" t="s">
        <v>2</v>
      </c>
      <c r="L1279" s="7" t="s">
        <v>2822</v>
      </c>
      <c r="M1279" s="7" t="s">
        <v>2984</v>
      </c>
      <c r="N1279" s="17">
        <v>2699</v>
      </c>
      <c r="O1279" s="17">
        <v>1162</v>
      </c>
      <c r="P1279" s="17">
        <v>1201.2536115</v>
      </c>
      <c r="Q1279" s="17">
        <v>1201.2536115</v>
      </c>
      <c r="R1279" s="17"/>
      <c r="S1279" s="17"/>
      <c r="T1279" s="17" t="str">
        <f t="shared" si="127"/>
        <v>1201,2536115</v>
      </c>
      <c r="U1279" s="15"/>
      <c r="V1279" s="29"/>
      <c r="W1279" s="17">
        <f t="shared" si="128"/>
        <v>1237.2912198450001</v>
      </c>
      <c r="X1279" s="62">
        <v>0.3</v>
      </c>
      <c r="Y1279" s="17">
        <f t="shared" si="130"/>
        <v>1767.5588854928574</v>
      </c>
      <c r="Z1279" s="21">
        <f t="shared" si="129"/>
        <v>1768</v>
      </c>
      <c r="AA1279" s="17">
        <f t="shared" si="131"/>
        <v>1768</v>
      </c>
      <c r="AB1279" s="17">
        <f t="shared" si="126"/>
        <v>2699</v>
      </c>
    </row>
    <row r="1280" spans="1:28" customFormat="1" ht="15" customHeight="1" x14ac:dyDescent="0.3">
      <c r="A1280" s="116"/>
      <c r="B1280" s="12" t="s">
        <v>4561</v>
      </c>
      <c r="C1280" s="12" t="s">
        <v>5660</v>
      </c>
      <c r="D1280" s="5" t="s">
        <v>8169</v>
      </c>
      <c r="E1280" s="50">
        <v>103594</v>
      </c>
      <c r="F1280" s="50"/>
      <c r="G1280" s="51">
        <v>5905490008756</v>
      </c>
      <c r="H1280" s="51"/>
      <c r="I1280" s="11" t="s">
        <v>1785</v>
      </c>
      <c r="J1280" s="6" t="s">
        <v>2988</v>
      </c>
      <c r="K1280" s="12" t="s">
        <v>2</v>
      </c>
      <c r="L1280" s="7" t="s">
        <v>2821</v>
      </c>
      <c r="M1280" s="7" t="s">
        <v>2984</v>
      </c>
      <c r="N1280" s="17">
        <v>2699</v>
      </c>
      <c r="O1280" s="17">
        <v>1162</v>
      </c>
      <c r="P1280" s="17">
        <v>1201.2536115</v>
      </c>
      <c r="Q1280" s="17">
        <v>1201.2536115</v>
      </c>
      <c r="R1280" s="17"/>
      <c r="S1280" s="17"/>
      <c r="T1280" s="17" t="str">
        <f t="shared" si="127"/>
        <v>1201,2536115</v>
      </c>
      <c r="U1280" s="15"/>
      <c r="V1280" s="29"/>
      <c r="W1280" s="17">
        <f t="shared" si="128"/>
        <v>1237.2912198450001</v>
      </c>
      <c r="X1280" s="62">
        <v>0.3</v>
      </c>
      <c r="Y1280" s="17">
        <f t="shared" si="130"/>
        <v>1767.5588854928574</v>
      </c>
      <c r="Z1280" s="21">
        <f t="shared" si="129"/>
        <v>1768</v>
      </c>
      <c r="AA1280" s="17">
        <f t="shared" si="131"/>
        <v>1768</v>
      </c>
      <c r="AB1280" s="17">
        <f t="shared" si="126"/>
        <v>2699</v>
      </c>
    </row>
    <row r="1281" spans="1:28" customFormat="1" ht="15" customHeight="1" x14ac:dyDescent="0.3">
      <c r="A1281" s="116"/>
      <c r="B1281" s="12" t="s">
        <v>4562</v>
      </c>
      <c r="C1281" s="12" t="s">
        <v>5661</v>
      </c>
      <c r="D1281" s="5" t="s">
        <v>8169</v>
      </c>
      <c r="E1281" s="50">
        <v>102604</v>
      </c>
      <c r="F1281" s="50"/>
      <c r="G1281" s="51">
        <v>5905123289828</v>
      </c>
      <c r="H1281" s="51"/>
      <c r="I1281" s="11" t="s">
        <v>1786</v>
      </c>
      <c r="J1281" s="6" t="s">
        <v>2988</v>
      </c>
      <c r="K1281" s="12" t="s">
        <v>2</v>
      </c>
      <c r="L1281" s="7" t="s">
        <v>2815</v>
      </c>
      <c r="M1281" s="7" t="s">
        <v>2984</v>
      </c>
      <c r="N1281" s="17">
        <v>1999</v>
      </c>
      <c r="O1281" s="17">
        <v>871</v>
      </c>
      <c r="P1281" s="17">
        <v>900.61044749999996</v>
      </c>
      <c r="Q1281" s="17">
        <v>900.61044749999996</v>
      </c>
      <c r="R1281" s="17"/>
      <c r="S1281" s="17"/>
      <c r="T1281" s="17" t="str">
        <f t="shared" si="127"/>
        <v>900,6104475</v>
      </c>
      <c r="U1281" s="15"/>
      <c r="V1281" s="29"/>
      <c r="W1281" s="17">
        <f t="shared" si="128"/>
        <v>927.62876092499994</v>
      </c>
      <c r="X1281" s="62">
        <v>0.3</v>
      </c>
      <c r="Y1281" s="17">
        <f t="shared" si="130"/>
        <v>1325.1839441785714</v>
      </c>
      <c r="Z1281" s="21">
        <f t="shared" si="129"/>
        <v>1325</v>
      </c>
      <c r="AA1281" s="17">
        <f t="shared" si="131"/>
        <v>1325</v>
      </c>
      <c r="AB1281" s="17">
        <f t="shared" si="126"/>
        <v>1999</v>
      </c>
    </row>
    <row r="1282" spans="1:28" customFormat="1" ht="15" customHeight="1" x14ac:dyDescent="0.3">
      <c r="A1282" s="116"/>
      <c r="B1282" s="12" t="s">
        <v>4563</v>
      </c>
      <c r="C1282" s="12" t="s">
        <v>5662</v>
      </c>
      <c r="D1282" s="5" t="s">
        <v>8169</v>
      </c>
      <c r="E1282" s="50">
        <v>102877</v>
      </c>
      <c r="F1282" s="50"/>
      <c r="G1282" s="51">
        <v>5905123289859</v>
      </c>
      <c r="H1282" s="51"/>
      <c r="I1282" s="11" t="s">
        <v>1787</v>
      </c>
      <c r="J1282" s="6" t="s">
        <v>2988</v>
      </c>
      <c r="K1282" s="12" t="s">
        <v>2</v>
      </c>
      <c r="L1282" s="7" t="s">
        <v>2881</v>
      </c>
      <c r="M1282" s="7" t="s">
        <v>2984</v>
      </c>
      <c r="N1282" s="17">
        <v>1999</v>
      </c>
      <c r="O1282" s="17">
        <v>871</v>
      </c>
      <c r="P1282" s="17">
        <v>900.61044749999996</v>
      </c>
      <c r="Q1282" s="17">
        <v>900.61044749999996</v>
      </c>
      <c r="R1282" s="17"/>
      <c r="S1282" s="17"/>
      <c r="T1282" s="17" t="str">
        <f t="shared" si="127"/>
        <v>900,6104475</v>
      </c>
      <c r="U1282" s="15"/>
      <c r="V1282" s="29"/>
      <c r="W1282" s="17">
        <f t="shared" si="128"/>
        <v>927.62876092499994</v>
      </c>
      <c r="X1282" s="62">
        <v>0.3</v>
      </c>
      <c r="Y1282" s="17">
        <f t="shared" si="130"/>
        <v>1325.1839441785714</v>
      </c>
      <c r="Z1282" s="21">
        <f t="shared" si="129"/>
        <v>1325</v>
      </c>
      <c r="AA1282" s="17">
        <f t="shared" si="131"/>
        <v>1325</v>
      </c>
      <c r="AB1282" s="17">
        <f t="shared" ref="AB1282:AB1345" si="132">N1282*1</f>
        <v>1999</v>
      </c>
    </row>
    <row r="1283" spans="1:28" customFormat="1" ht="15" customHeight="1" x14ac:dyDescent="0.3">
      <c r="A1283" s="116"/>
      <c r="B1283" s="12" t="s">
        <v>4564</v>
      </c>
      <c r="C1283" s="12" t="s">
        <v>5663</v>
      </c>
      <c r="D1283" s="5" t="s">
        <v>8169</v>
      </c>
      <c r="E1283" s="50">
        <v>102879</v>
      </c>
      <c r="F1283" s="50"/>
      <c r="G1283" s="51">
        <v>5905123289873</v>
      </c>
      <c r="H1283" s="51"/>
      <c r="I1283" s="11" t="s">
        <v>1788</v>
      </c>
      <c r="J1283" s="6" t="s">
        <v>2988</v>
      </c>
      <c r="K1283" s="12" t="s">
        <v>2</v>
      </c>
      <c r="L1283" s="7" t="s">
        <v>2882</v>
      </c>
      <c r="M1283" s="7" t="s">
        <v>2984</v>
      </c>
      <c r="N1283" s="17">
        <v>1999</v>
      </c>
      <c r="O1283" s="17">
        <v>871</v>
      </c>
      <c r="P1283" s="17">
        <v>900.61044749999996</v>
      </c>
      <c r="Q1283" s="17">
        <v>900.61044749999996</v>
      </c>
      <c r="R1283" s="17"/>
      <c r="S1283" s="17"/>
      <c r="T1283" s="17" t="str">
        <f t="shared" ref="T1283:T1346" si="133">CONCATENATE(Q1283,S1283)</f>
        <v>900,6104475</v>
      </c>
      <c r="U1283" s="15"/>
      <c r="V1283" s="29"/>
      <c r="W1283" s="17">
        <f t="shared" ref="W1283:W1346" si="134">T1283*1.03</f>
        <v>927.62876092499994</v>
      </c>
      <c r="X1283" s="62">
        <v>0.3</v>
      </c>
      <c r="Y1283" s="17">
        <f t="shared" si="130"/>
        <v>1325.1839441785714</v>
      </c>
      <c r="Z1283" s="21">
        <f t="shared" ref="Z1283:Z1346" si="135">ROUND(Y1283,0)</f>
        <v>1325</v>
      </c>
      <c r="AA1283" s="17">
        <f t="shared" si="131"/>
        <v>1325</v>
      </c>
      <c r="AB1283" s="17">
        <f t="shared" si="132"/>
        <v>1999</v>
      </c>
    </row>
    <row r="1284" spans="1:28" customFormat="1" ht="15" customHeight="1" x14ac:dyDescent="0.3">
      <c r="A1284" s="116"/>
      <c r="B1284" s="12" t="s">
        <v>4565</v>
      </c>
      <c r="C1284" s="12" t="s">
        <v>5664</v>
      </c>
      <c r="D1284" s="5" t="s">
        <v>8169</v>
      </c>
      <c r="E1284" s="50">
        <v>102881</v>
      </c>
      <c r="F1284" s="50"/>
      <c r="G1284" s="51">
        <v>5905123289897</v>
      </c>
      <c r="H1284" s="51"/>
      <c r="I1284" s="11" t="s">
        <v>1789</v>
      </c>
      <c r="J1284" s="6" t="s">
        <v>2988</v>
      </c>
      <c r="K1284" s="12" t="s">
        <v>2</v>
      </c>
      <c r="L1284" s="7" t="s">
        <v>2816</v>
      </c>
      <c r="M1284" s="7" t="s">
        <v>2984</v>
      </c>
      <c r="N1284" s="17">
        <v>1999</v>
      </c>
      <c r="O1284" s="17">
        <v>871</v>
      </c>
      <c r="P1284" s="17">
        <v>900.61044749999996</v>
      </c>
      <c r="Q1284" s="17">
        <v>900.61044749999996</v>
      </c>
      <c r="R1284" s="17"/>
      <c r="S1284" s="17"/>
      <c r="T1284" s="17" t="str">
        <f t="shared" si="133"/>
        <v>900,6104475</v>
      </c>
      <c r="U1284" s="15"/>
      <c r="V1284" s="29"/>
      <c r="W1284" s="17">
        <f t="shared" si="134"/>
        <v>927.62876092499994</v>
      </c>
      <c r="X1284" s="62">
        <v>0.3</v>
      </c>
      <c r="Y1284" s="17">
        <f t="shared" si="130"/>
        <v>1325.1839441785714</v>
      </c>
      <c r="Z1284" s="21">
        <f t="shared" si="135"/>
        <v>1325</v>
      </c>
      <c r="AA1284" s="17">
        <f t="shared" si="131"/>
        <v>1325</v>
      </c>
      <c r="AB1284" s="17">
        <f t="shared" si="132"/>
        <v>1999</v>
      </c>
    </row>
    <row r="1285" spans="1:28" customFormat="1" ht="15" customHeight="1" x14ac:dyDescent="0.3">
      <c r="A1285" s="116"/>
      <c r="B1285" s="12" t="s">
        <v>4566</v>
      </c>
      <c r="C1285" s="12" t="s">
        <v>5665</v>
      </c>
      <c r="D1285" s="5" t="s">
        <v>8169</v>
      </c>
      <c r="E1285" s="50">
        <v>102883</v>
      </c>
      <c r="F1285" s="50"/>
      <c r="G1285" s="51">
        <v>5905123289910</v>
      </c>
      <c r="H1285" s="51"/>
      <c r="I1285" s="11" t="s">
        <v>1790</v>
      </c>
      <c r="J1285" s="6" t="s">
        <v>2988</v>
      </c>
      <c r="K1285" s="12" t="s">
        <v>2</v>
      </c>
      <c r="L1285" s="7" t="s">
        <v>2817</v>
      </c>
      <c r="M1285" s="7" t="s">
        <v>2984</v>
      </c>
      <c r="N1285" s="17">
        <v>1999</v>
      </c>
      <c r="O1285" s="17">
        <v>871</v>
      </c>
      <c r="P1285" s="17">
        <v>900.61044749999996</v>
      </c>
      <c r="Q1285" s="17">
        <v>900.61044749999996</v>
      </c>
      <c r="R1285" s="17"/>
      <c r="S1285" s="17"/>
      <c r="T1285" s="17" t="str">
        <f t="shared" si="133"/>
        <v>900,6104475</v>
      </c>
      <c r="U1285" s="15"/>
      <c r="V1285" s="29"/>
      <c r="W1285" s="17">
        <f t="shared" si="134"/>
        <v>927.62876092499994</v>
      </c>
      <c r="X1285" s="62">
        <v>0.3</v>
      </c>
      <c r="Y1285" s="17">
        <f t="shared" si="130"/>
        <v>1325.1839441785714</v>
      </c>
      <c r="Z1285" s="21">
        <f t="shared" si="135"/>
        <v>1325</v>
      </c>
      <c r="AA1285" s="17">
        <f t="shared" si="131"/>
        <v>1325</v>
      </c>
      <c r="AB1285" s="17">
        <f t="shared" si="132"/>
        <v>1999</v>
      </c>
    </row>
    <row r="1286" spans="1:28" customFormat="1" ht="15" customHeight="1" x14ac:dyDescent="0.3">
      <c r="A1286" s="116"/>
      <c r="B1286" s="12" t="s">
        <v>4567</v>
      </c>
      <c r="C1286" s="12" t="s">
        <v>5666</v>
      </c>
      <c r="D1286" s="5" t="s">
        <v>8169</v>
      </c>
      <c r="E1286" s="50">
        <v>102885</v>
      </c>
      <c r="F1286" s="50"/>
      <c r="G1286" s="51">
        <v>5905123289934</v>
      </c>
      <c r="H1286" s="51"/>
      <c r="I1286" s="11" t="s">
        <v>1791</v>
      </c>
      <c r="J1286" s="6" t="s">
        <v>2988</v>
      </c>
      <c r="K1286" s="12" t="s">
        <v>2</v>
      </c>
      <c r="L1286" s="7" t="s">
        <v>2818</v>
      </c>
      <c r="M1286" s="7" t="s">
        <v>2984</v>
      </c>
      <c r="N1286" s="17">
        <v>1999</v>
      </c>
      <c r="O1286" s="17">
        <v>871</v>
      </c>
      <c r="P1286" s="17">
        <v>900.61044749999996</v>
      </c>
      <c r="Q1286" s="17">
        <v>900.61044749999996</v>
      </c>
      <c r="R1286" s="17"/>
      <c r="S1286" s="17"/>
      <c r="T1286" s="17" t="str">
        <f t="shared" si="133"/>
        <v>900,6104475</v>
      </c>
      <c r="U1286" s="15"/>
      <c r="V1286" s="29"/>
      <c r="W1286" s="17">
        <f t="shared" si="134"/>
        <v>927.62876092499994</v>
      </c>
      <c r="X1286" s="62">
        <v>0.3</v>
      </c>
      <c r="Y1286" s="17">
        <f t="shared" si="130"/>
        <v>1325.1839441785714</v>
      </c>
      <c r="Z1286" s="21">
        <f t="shared" si="135"/>
        <v>1325</v>
      </c>
      <c r="AA1286" s="17">
        <f t="shared" si="131"/>
        <v>1325</v>
      </c>
      <c r="AB1286" s="17">
        <f t="shared" si="132"/>
        <v>1999</v>
      </c>
    </row>
    <row r="1287" spans="1:28" customFormat="1" ht="15" customHeight="1" x14ac:dyDescent="0.3">
      <c r="A1287" s="116"/>
      <c r="B1287" s="12" t="s">
        <v>4568</v>
      </c>
      <c r="C1287" s="12" t="s">
        <v>5667</v>
      </c>
      <c r="D1287" s="5" t="s">
        <v>8169</v>
      </c>
      <c r="E1287" s="50">
        <v>102887</v>
      </c>
      <c r="F1287" s="50"/>
      <c r="G1287" s="51">
        <v>5905123289958</v>
      </c>
      <c r="H1287" s="51"/>
      <c r="I1287" s="11" t="s">
        <v>1792</v>
      </c>
      <c r="J1287" s="6" t="s">
        <v>2988</v>
      </c>
      <c r="K1287" s="12" t="s">
        <v>2</v>
      </c>
      <c r="L1287" s="7" t="s">
        <v>2819</v>
      </c>
      <c r="M1287" s="7" t="s">
        <v>2984</v>
      </c>
      <c r="N1287" s="17">
        <v>1999</v>
      </c>
      <c r="O1287" s="17">
        <v>871</v>
      </c>
      <c r="P1287" s="17">
        <v>900.61044749999996</v>
      </c>
      <c r="Q1287" s="17">
        <v>900.61044749999996</v>
      </c>
      <c r="R1287" s="17"/>
      <c r="S1287" s="17"/>
      <c r="T1287" s="17" t="str">
        <f t="shared" si="133"/>
        <v>900,6104475</v>
      </c>
      <c r="U1287" s="15"/>
      <c r="V1287" s="29"/>
      <c r="W1287" s="17">
        <f t="shared" si="134"/>
        <v>927.62876092499994</v>
      </c>
      <c r="X1287" s="62">
        <v>0.3</v>
      </c>
      <c r="Y1287" s="17">
        <f t="shared" si="130"/>
        <v>1325.1839441785714</v>
      </c>
      <c r="Z1287" s="21">
        <f t="shared" si="135"/>
        <v>1325</v>
      </c>
      <c r="AA1287" s="17">
        <f t="shared" si="131"/>
        <v>1325</v>
      </c>
      <c r="AB1287" s="17">
        <f t="shared" si="132"/>
        <v>1999</v>
      </c>
    </row>
    <row r="1288" spans="1:28" customFormat="1" ht="15" customHeight="1" x14ac:dyDescent="0.3">
      <c r="A1288" s="116"/>
      <c r="B1288" s="12" t="s">
        <v>4569</v>
      </c>
      <c r="C1288" s="12" t="s">
        <v>5668</v>
      </c>
      <c r="D1288" s="5" t="s">
        <v>8169</v>
      </c>
      <c r="E1288" s="50">
        <v>102889</v>
      </c>
      <c r="F1288" s="50"/>
      <c r="G1288" s="51">
        <v>5905123289972</v>
      </c>
      <c r="H1288" s="51"/>
      <c r="I1288" s="11" t="s">
        <v>1793</v>
      </c>
      <c r="J1288" s="6" t="s">
        <v>2988</v>
      </c>
      <c r="K1288" s="12" t="s">
        <v>2</v>
      </c>
      <c r="L1288" s="7" t="s">
        <v>2822</v>
      </c>
      <c r="M1288" s="7" t="s">
        <v>2984</v>
      </c>
      <c r="N1288" s="17">
        <v>1999</v>
      </c>
      <c r="O1288" s="17">
        <v>871</v>
      </c>
      <c r="P1288" s="17">
        <v>900.61044749999996</v>
      </c>
      <c r="Q1288" s="17">
        <v>900.61044749999996</v>
      </c>
      <c r="R1288" s="17"/>
      <c r="S1288" s="17"/>
      <c r="T1288" s="17" t="str">
        <f t="shared" si="133"/>
        <v>900,6104475</v>
      </c>
      <c r="U1288" s="15"/>
      <c r="V1288" s="29"/>
      <c r="W1288" s="17">
        <f t="shared" si="134"/>
        <v>927.62876092499994</v>
      </c>
      <c r="X1288" s="62">
        <v>0.3</v>
      </c>
      <c r="Y1288" s="17">
        <f t="shared" si="130"/>
        <v>1325.1839441785714</v>
      </c>
      <c r="Z1288" s="21">
        <f t="shared" si="135"/>
        <v>1325</v>
      </c>
      <c r="AA1288" s="17">
        <f t="shared" si="131"/>
        <v>1325</v>
      </c>
      <c r="AB1288" s="17">
        <f t="shared" si="132"/>
        <v>1999</v>
      </c>
    </row>
    <row r="1289" spans="1:28" customFormat="1" ht="15" customHeight="1" x14ac:dyDescent="0.3">
      <c r="A1289" s="116"/>
      <c r="B1289" s="12" t="s">
        <v>4570</v>
      </c>
      <c r="C1289" s="12" t="s">
        <v>5669</v>
      </c>
      <c r="D1289" s="5" t="s">
        <v>8169</v>
      </c>
      <c r="E1289" s="50">
        <v>102891</v>
      </c>
      <c r="F1289" s="50"/>
      <c r="G1289" s="51">
        <v>5905123289996</v>
      </c>
      <c r="H1289" s="51"/>
      <c r="I1289" s="11" t="s">
        <v>1794</v>
      </c>
      <c r="J1289" s="6" t="s">
        <v>2988</v>
      </c>
      <c r="K1289" s="12" t="s">
        <v>2</v>
      </c>
      <c r="L1289" s="7" t="s">
        <v>2821</v>
      </c>
      <c r="M1289" s="7" t="s">
        <v>2984</v>
      </c>
      <c r="N1289" s="17">
        <v>1999</v>
      </c>
      <c r="O1289" s="17">
        <v>871</v>
      </c>
      <c r="P1289" s="17">
        <v>900.61044749999996</v>
      </c>
      <c r="Q1289" s="17">
        <v>900.61044749999996</v>
      </c>
      <c r="R1289" s="17"/>
      <c r="S1289" s="17"/>
      <c r="T1289" s="17" t="str">
        <f t="shared" si="133"/>
        <v>900,6104475</v>
      </c>
      <c r="U1289" s="15"/>
      <c r="V1289" s="29"/>
      <c r="W1289" s="17">
        <f t="shared" si="134"/>
        <v>927.62876092499994</v>
      </c>
      <c r="X1289" s="62">
        <v>0.3</v>
      </c>
      <c r="Y1289" s="17">
        <f t="shared" si="130"/>
        <v>1325.1839441785714</v>
      </c>
      <c r="Z1289" s="21">
        <f t="shared" si="135"/>
        <v>1325</v>
      </c>
      <c r="AA1289" s="17">
        <f t="shared" si="131"/>
        <v>1325</v>
      </c>
      <c r="AB1289" s="17">
        <f t="shared" si="132"/>
        <v>1999</v>
      </c>
    </row>
    <row r="1290" spans="1:28" customFormat="1" ht="15" customHeight="1" x14ac:dyDescent="0.3">
      <c r="A1290" s="116"/>
      <c r="B1290" s="12" t="s">
        <v>4571</v>
      </c>
      <c r="C1290" s="12" t="s">
        <v>5670</v>
      </c>
      <c r="D1290" s="5" t="s">
        <v>8169</v>
      </c>
      <c r="E1290" s="50">
        <v>103051</v>
      </c>
      <c r="F1290" s="50"/>
      <c r="G1290" s="51">
        <v>5905490000590</v>
      </c>
      <c r="H1290" s="51"/>
      <c r="I1290" s="11" t="s">
        <v>1795</v>
      </c>
      <c r="J1290" s="6" t="s">
        <v>2988</v>
      </c>
      <c r="K1290" s="12" t="s">
        <v>1796</v>
      </c>
      <c r="L1290" s="7" t="s">
        <v>2883</v>
      </c>
      <c r="M1290" s="7" t="s">
        <v>2984</v>
      </c>
      <c r="N1290" s="17">
        <v>299</v>
      </c>
      <c r="O1290" s="17">
        <v>105</v>
      </c>
      <c r="P1290" s="17">
        <v>105</v>
      </c>
      <c r="Q1290" s="17">
        <v>105</v>
      </c>
      <c r="R1290" s="17"/>
      <c r="S1290" s="17"/>
      <c r="T1290" s="17" t="str">
        <f t="shared" si="133"/>
        <v>105</v>
      </c>
      <c r="U1290" s="15"/>
      <c r="V1290" s="29"/>
      <c r="W1290" s="17">
        <f t="shared" si="134"/>
        <v>108.15</v>
      </c>
      <c r="X1290" s="62">
        <v>0.3</v>
      </c>
      <c r="Y1290" s="17">
        <f t="shared" si="130"/>
        <v>154.50000000000003</v>
      </c>
      <c r="Z1290" s="21">
        <f t="shared" si="135"/>
        <v>155</v>
      </c>
      <c r="AA1290" s="17">
        <f t="shared" si="131"/>
        <v>155</v>
      </c>
      <c r="AB1290" s="17">
        <f t="shared" si="132"/>
        <v>299</v>
      </c>
    </row>
    <row r="1291" spans="1:28" customFormat="1" ht="15" customHeight="1" x14ac:dyDescent="0.3">
      <c r="A1291" s="116"/>
      <c r="B1291" s="12" t="s">
        <v>4572</v>
      </c>
      <c r="C1291" s="12" t="s">
        <v>5671</v>
      </c>
      <c r="D1291" s="5" t="s">
        <v>8169</v>
      </c>
      <c r="E1291" s="50">
        <v>103052</v>
      </c>
      <c r="F1291" s="50"/>
      <c r="G1291" s="51">
        <v>5905490000613</v>
      </c>
      <c r="H1291" s="51"/>
      <c r="I1291" s="11" t="s">
        <v>1797</v>
      </c>
      <c r="J1291" s="6" t="s">
        <v>2988</v>
      </c>
      <c r="K1291" s="12" t="s">
        <v>1796</v>
      </c>
      <c r="L1291" s="7" t="s">
        <v>2884</v>
      </c>
      <c r="M1291" s="7" t="s">
        <v>2984</v>
      </c>
      <c r="N1291" s="17">
        <v>299</v>
      </c>
      <c r="O1291" s="17">
        <v>105</v>
      </c>
      <c r="P1291" s="17">
        <v>105</v>
      </c>
      <c r="Q1291" s="17">
        <v>105</v>
      </c>
      <c r="R1291" s="17"/>
      <c r="S1291" s="17"/>
      <c r="T1291" s="17" t="str">
        <f t="shared" si="133"/>
        <v>105</v>
      </c>
      <c r="U1291" s="15"/>
      <c r="V1291" s="29"/>
      <c r="W1291" s="17">
        <f t="shared" si="134"/>
        <v>108.15</v>
      </c>
      <c r="X1291" s="62">
        <v>0.3</v>
      </c>
      <c r="Y1291" s="17">
        <f t="shared" si="130"/>
        <v>154.50000000000003</v>
      </c>
      <c r="Z1291" s="21">
        <f t="shared" si="135"/>
        <v>155</v>
      </c>
      <c r="AA1291" s="17">
        <f t="shared" si="131"/>
        <v>155</v>
      </c>
      <c r="AB1291" s="17">
        <f t="shared" si="132"/>
        <v>299</v>
      </c>
    </row>
    <row r="1292" spans="1:28" customFormat="1" ht="15" customHeight="1" x14ac:dyDescent="0.3">
      <c r="A1292" s="116"/>
      <c r="B1292" s="12" t="s">
        <v>4573</v>
      </c>
      <c r="C1292" s="12" t="s">
        <v>5672</v>
      </c>
      <c r="D1292" s="5" t="s">
        <v>8169</v>
      </c>
      <c r="E1292" s="50">
        <v>103053</v>
      </c>
      <c r="F1292" s="50"/>
      <c r="G1292" s="51">
        <v>5905490000637</v>
      </c>
      <c r="H1292" s="51"/>
      <c r="I1292" s="11" t="s">
        <v>1798</v>
      </c>
      <c r="J1292" s="6" t="s">
        <v>2988</v>
      </c>
      <c r="K1292" s="12" t="s">
        <v>1796</v>
      </c>
      <c r="L1292" s="7" t="s">
        <v>2885</v>
      </c>
      <c r="M1292" s="7" t="s">
        <v>2984</v>
      </c>
      <c r="N1292" s="17">
        <v>299</v>
      </c>
      <c r="O1292" s="17">
        <v>105</v>
      </c>
      <c r="P1292" s="17">
        <v>105</v>
      </c>
      <c r="Q1292" s="17">
        <v>105</v>
      </c>
      <c r="R1292" s="17"/>
      <c r="S1292" s="17"/>
      <c r="T1292" s="17" t="str">
        <f t="shared" si="133"/>
        <v>105</v>
      </c>
      <c r="U1292" s="15"/>
      <c r="V1292" s="29"/>
      <c r="W1292" s="17">
        <f t="shared" si="134"/>
        <v>108.15</v>
      </c>
      <c r="X1292" s="62">
        <v>0.3</v>
      </c>
      <c r="Y1292" s="17">
        <f t="shared" si="130"/>
        <v>154.50000000000003</v>
      </c>
      <c r="Z1292" s="21">
        <f t="shared" si="135"/>
        <v>155</v>
      </c>
      <c r="AA1292" s="17">
        <f t="shared" si="131"/>
        <v>155</v>
      </c>
      <c r="AB1292" s="17">
        <f t="shared" si="132"/>
        <v>299</v>
      </c>
    </row>
    <row r="1293" spans="1:28" customFormat="1" ht="15" customHeight="1" x14ac:dyDescent="0.3">
      <c r="A1293" s="116"/>
      <c r="B1293" s="12" t="s">
        <v>4574</v>
      </c>
      <c r="C1293" s="12" t="s">
        <v>5673</v>
      </c>
      <c r="D1293" s="5" t="s">
        <v>8169</v>
      </c>
      <c r="E1293" s="50">
        <v>103054</v>
      </c>
      <c r="F1293" s="50"/>
      <c r="G1293" s="51">
        <v>5905490000651</v>
      </c>
      <c r="H1293" s="51"/>
      <c r="I1293" s="11" t="s">
        <v>1799</v>
      </c>
      <c r="J1293" s="6" t="s">
        <v>2988</v>
      </c>
      <c r="K1293" s="12" t="s">
        <v>1796</v>
      </c>
      <c r="L1293" s="7" t="s">
        <v>2886</v>
      </c>
      <c r="M1293" s="7" t="s">
        <v>2984</v>
      </c>
      <c r="N1293" s="17">
        <v>299</v>
      </c>
      <c r="O1293" s="17">
        <v>105</v>
      </c>
      <c r="P1293" s="17">
        <v>105</v>
      </c>
      <c r="Q1293" s="17">
        <v>105</v>
      </c>
      <c r="R1293" s="17"/>
      <c r="S1293" s="17"/>
      <c r="T1293" s="17" t="str">
        <f t="shared" si="133"/>
        <v>105</v>
      </c>
      <c r="U1293" s="15"/>
      <c r="V1293" s="29"/>
      <c r="W1293" s="17">
        <f t="shared" si="134"/>
        <v>108.15</v>
      </c>
      <c r="X1293" s="62">
        <v>0.3</v>
      </c>
      <c r="Y1293" s="17">
        <f t="shared" si="130"/>
        <v>154.50000000000003</v>
      </c>
      <c r="Z1293" s="21">
        <f t="shared" si="135"/>
        <v>155</v>
      </c>
      <c r="AA1293" s="17">
        <f t="shared" si="131"/>
        <v>155</v>
      </c>
      <c r="AB1293" s="17">
        <f t="shared" si="132"/>
        <v>299</v>
      </c>
    </row>
    <row r="1294" spans="1:28" customFormat="1" ht="15" customHeight="1" x14ac:dyDescent="0.3">
      <c r="A1294" s="116"/>
      <c r="B1294" s="12" t="s">
        <v>4575</v>
      </c>
      <c r="C1294" s="12" t="s">
        <v>5674</v>
      </c>
      <c r="D1294" s="5" t="s">
        <v>8169</v>
      </c>
      <c r="E1294" s="50">
        <v>103055</v>
      </c>
      <c r="F1294" s="50"/>
      <c r="G1294" s="51">
        <v>5905490000675</v>
      </c>
      <c r="H1294" s="51"/>
      <c r="I1294" s="11" t="s">
        <v>1800</v>
      </c>
      <c r="J1294" s="6" t="s">
        <v>2988</v>
      </c>
      <c r="K1294" s="12" t="s">
        <v>1796</v>
      </c>
      <c r="L1294" s="7" t="s">
        <v>2887</v>
      </c>
      <c r="M1294" s="7" t="s">
        <v>2984</v>
      </c>
      <c r="N1294" s="17">
        <v>299</v>
      </c>
      <c r="O1294" s="17">
        <v>105</v>
      </c>
      <c r="P1294" s="17">
        <v>105</v>
      </c>
      <c r="Q1294" s="17">
        <v>105</v>
      </c>
      <c r="R1294" s="17"/>
      <c r="S1294" s="17"/>
      <c r="T1294" s="17" t="str">
        <f t="shared" si="133"/>
        <v>105</v>
      </c>
      <c r="U1294" s="15"/>
      <c r="V1294" s="29"/>
      <c r="W1294" s="17">
        <f t="shared" si="134"/>
        <v>108.15</v>
      </c>
      <c r="X1294" s="62">
        <v>0.3</v>
      </c>
      <c r="Y1294" s="17">
        <f t="shared" si="130"/>
        <v>154.50000000000003</v>
      </c>
      <c r="Z1294" s="21">
        <f t="shared" si="135"/>
        <v>155</v>
      </c>
      <c r="AA1294" s="17">
        <f t="shared" si="131"/>
        <v>155</v>
      </c>
      <c r="AB1294" s="17">
        <f t="shared" si="132"/>
        <v>299</v>
      </c>
    </row>
    <row r="1295" spans="1:28" customFormat="1" ht="15" customHeight="1" x14ac:dyDescent="0.3">
      <c r="A1295" s="116"/>
      <c r="B1295" s="12" t="s">
        <v>4576</v>
      </c>
      <c r="C1295" s="12" t="s">
        <v>5675</v>
      </c>
      <c r="D1295" s="5" t="s">
        <v>8169</v>
      </c>
      <c r="E1295" s="50">
        <v>103037</v>
      </c>
      <c r="F1295" s="50"/>
      <c r="G1295" s="51">
        <v>5905490001238</v>
      </c>
      <c r="H1295" s="51"/>
      <c r="I1295" s="11" t="s">
        <v>1801</v>
      </c>
      <c r="J1295" s="6" t="s">
        <v>2988</v>
      </c>
      <c r="K1295" s="12" t="s">
        <v>1796</v>
      </c>
      <c r="L1295" s="7" t="s">
        <v>2884</v>
      </c>
      <c r="M1295" s="7" t="s">
        <v>2984</v>
      </c>
      <c r="N1295" s="17">
        <v>469</v>
      </c>
      <c r="O1295" s="17">
        <v>187</v>
      </c>
      <c r="P1295" s="17">
        <v>187</v>
      </c>
      <c r="Q1295" s="17">
        <v>187</v>
      </c>
      <c r="R1295" s="17"/>
      <c r="S1295" s="17"/>
      <c r="T1295" s="17" t="str">
        <f t="shared" si="133"/>
        <v>187</v>
      </c>
      <c r="U1295" s="15"/>
      <c r="V1295" s="29"/>
      <c r="W1295" s="17">
        <f t="shared" si="134"/>
        <v>192.61</v>
      </c>
      <c r="X1295" s="62">
        <v>0.3</v>
      </c>
      <c r="Y1295" s="17">
        <f t="shared" si="130"/>
        <v>275.1571428571429</v>
      </c>
      <c r="Z1295" s="21">
        <f t="shared" si="135"/>
        <v>275</v>
      </c>
      <c r="AA1295" s="17">
        <f t="shared" si="131"/>
        <v>275</v>
      </c>
      <c r="AB1295" s="17">
        <f t="shared" si="132"/>
        <v>469</v>
      </c>
    </row>
    <row r="1296" spans="1:28" customFormat="1" ht="15" customHeight="1" x14ac:dyDescent="0.3">
      <c r="A1296" s="116"/>
      <c r="B1296" s="12" t="s">
        <v>4577</v>
      </c>
      <c r="C1296" s="12" t="s">
        <v>5676</v>
      </c>
      <c r="D1296" s="5" t="s">
        <v>8169</v>
      </c>
      <c r="E1296" s="50">
        <v>103038</v>
      </c>
      <c r="F1296" s="50"/>
      <c r="G1296" s="51">
        <v>5905490001245</v>
      </c>
      <c r="H1296" s="51"/>
      <c r="I1296" s="11" t="s">
        <v>1802</v>
      </c>
      <c r="J1296" s="6" t="s">
        <v>2988</v>
      </c>
      <c r="K1296" s="12" t="s">
        <v>1796</v>
      </c>
      <c r="L1296" s="7" t="s">
        <v>2885</v>
      </c>
      <c r="M1296" s="7" t="s">
        <v>2984</v>
      </c>
      <c r="N1296" s="17">
        <v>469</v>
      </c>
      <c r="O1296" s="17">
        <v>187</v>
      </c>
      <c r="P1296" s="17">
        <v>187</v>
      </c>
      <c r="Q1296" s="17">
        <v>187</v>
      </c>
      <c r="R1296" s="17"/>
      <c r="S1296" s="17"/>
      <c r="T1296" s="17" t="str">
        <f t="shared" si="133"/>
        <v>187</v>
      </c>
      <c r="U1296" s="15"/>
      <c r="V1296" s="29"/>
      <c r="W1296" s="17">
        <f t="shared" si="134"/>
        <v>192.61</v>
      </c>
      <c r="X1296" s="62">
        <v>0.3</v>
      </c>
      <c r="Y1296" s="17">
        <f t="shared" si="130"/>
        <v>275.1571428571429</v>
      </c>
      <c r="Z1296" s="21">
        <f t="shared" si="135"/>
        <v>275</v>
      </c>
      <c r="AA1296" s="17">
        <f t="shared" si="131"/>
        <v>275</v>
      </c>
      <c r="AB1296" s="17">
        <f t="shared" si="132"/>
        <v>469</v>
      </c>
    </row>
    <row r="1297" spans="1:28" customFormat="1" ht="15" customHeight="1" x14ac:dyDescent="0.3">
      <c r="A1297" s="116"/>
      <c r="B1297" s="12" t="s">
        <v>4578</v>
      </c>
      <c r="C1297" s="12" t="s">
        <v>5677</v>
      </c>
      <c r="D1297" s="5" t="s">
        <v>8169</v>
      </c>
      <c r="E1297" s="50">
        <v>103039</v>
      </c>
      <c r="F1297" s="50"/>
      <c r="G1297" s="51">
        <v>5905490001252</v>
      </c>
      <c r="H1297" s="51"/>
      <c r="I1297" s="11" t="s">
        <v>1803</v>
      </c>
      <c r="J1297" s="6" t="s">
        <v>2988</v>
      </c>
      <c r="K1297" s="12" t="s">
        <v>1796</v>
      </c>
      <c r="L1297" s="7" t="s">
        <v>2886</v>
      </c>
      <c r="M1297" s="7" t="s">
        <v>2984</v>
      </c>
      <c r="N1297" s="17">
        <v>469</v>
      </c>
      <c r="O1297" s="17">
        <v>187</v>
      </c>
      <c r="P1297" s="17">
        <v>187</v>
      </c>
      <c r="Q1297" s="17">
        <v>187</v>
      </c>
      <c r="R1297" s="17"/>
      <c r="S1297" s="17"/>
      <c r="T1297" s="17" t="str">
        <f t="shared" si="133"/>
        <v>187</v>
      </c>
      <c r="U1297" s="15"/>
      <c r="V1297" s="29"/>
      <c r="W1297" s="17">
        <f t="shared" si="134"/>
        <v>192.61</v>
      </c>
      <c r="X1297" s="62">
        <v>0.3</v>
      </c>
      <c r="Y1297" s="17">
        <f t="shared" si="130"/>
        <v>275.1571428571429</v>
      </c>
      <c r="Z1297" s="21">
        <f t="shared" si="135"/>
        <v>275</v>
      </c>
      <c r="AA1297" s="17">
        <f t="shared" si="131"/>
        <v>275</v>
      </c>
      <c r="AB1297" s="17">
        <f t="shared" si="132"/>
        <v>469</v>
      </c>
    </row>
    <row r="1298" spans="1:28" customFormat="1" ht="15" customHeight="1" x14ac:dyDescent="0.3">
      <c r="A1298" s="116"/>
      <c r="B1298" s="12" t="s">
        <v>4579</v>
      </c>
      <c r="C1298" s="12" t="s">
        <v>5678</v>
      </c>
      <c r="D1298" s="5" t="s">
        <v>8169</v>
      </c>
      <c r="E1298" s="50">
        <v>103040</v>
      </c>
      <c r="F1298" s="50"/>
      <c r="G1298" s="51">
        <v>5905490001269</v>
      </c>
      <c r="H1298" s="51"/>
      <c r="I1298" s="11" t="s">
        <v>1804</v>
      </c>
      <c r="J1298" s="6" t="s">
        <v>2988</v>
      </c>
      <c r="K1298" s="12" t="s">
        <v>1796</v>
      </c>
      <c r="L1298" s="7" t="s">
        <v>2887</v>
      </c>
      <c r="M1298" s="7" t="s">
        <v>2984</v>
      </c>
      <c r="N1298" s="17">
        <v>469</v>
      </c>
      <c r="O1298" s="17">
        <v>187</v>
      </c>
      <c r="P1298" s="17">
        <v>187</v>
      </c>
      <c r="Q1298" s="17">
        <v>187</v>
      </c>
      <c r="R1298" s="17"/>
      <c r="S1298" s="17"/>
      <c r="T1298" s="17" t="str">
        <f t="shared" si="133"/>
        <v>187</v>
      </c>
      <c r="U1298" s="15"/>
      <c r="V1298" s="29"/>
      <c r="W1298" s="17">
        <f t="shared" si="134"/>
        <v>192.61</v>
      </c>
      <c r="X1298" s="62">
        <v>0.3</v>
      </c>
      <c r="Y1298" s="17">
        <f t="shared" si="130"/>
        <v>275.1571428571429</v>
      </c>
      <c r="Z1298" s="21">
        <f t="shared" si="135"/>
        <v>275</v>
      </c>
      <c r="AA1298" s="17">
        <f t="shared" si="131"/>
        <v>275</v>
      </c>
      <c r="AB1298" s="17">
        <f t="shared" si="132"/>
        <v>469</v>
      </c>
    </row>
    <row r="1299" spans="1:28" customFormat="1" ht="15" customHeight="1" x14ac:dyDescent="0.3">
      <c r="A1299" s="116"/>
      <c r="B1299" s="12" t="s">
        <v>4580</v>
      </c>
      <c r="C1299" s="12" t="s">
        <v>5679</v>
      </c>
      <c r="D1299" s="5" t="s">
        <v>8169</v>
      </c>
      <c r="E1299" s="50">
        <v>103036</v>
      </c>
      <c r="F1299" s="50"/>
      <c r="G1299" s="51">
        <v>5905490001221</v>
      </c>
      <c r="H1299" s="51"/>
      <c r="I1299" s="11" t="s">
        <v>1805</v>
      </c>
      <c r="J1299" s="6" t="s">
        <v>2988</v>
      </c>
      <c r="K1299" s="12" t="s">
        <v>1796</v>
      </c>
      <c r="L1299" s="7" t="s">
        <v>2883</v>
      </c>
      <c r="M1299" s="7" t="s">
        <v>2984</v>
      </c>
      <c r="N1299" s="17">
        <v>469</v>
      </c>
      <c r="O1299" s="17">
        <v>187</v>
      </c>
      <c r="P1299" s="17">
        <v>187</v>
      </c>
      <c r="Q1299" s="17">
        <v>187</v>
      </c>
      <c r="R1299" s="17"/>
      <c r="S1299" s="17"/>
      <c r="T1299" s="17" t="str">
        <f t="shared" si="133"/>
        <v>187</v>
      </c>
      <c r="U1299" s="15"/>
      <c r="V1299" s="29"/>
      <c r="W1299" s="17">
        <f t="shared" si="134"/>
        <v>192.61</v>
      </c>
      <c r="X1299" s="62">
        <v>0.3</v>
      </c>
      <c r="Y1299" s="17">
        <f t="shared" si="130"/>
        <v>275.1571428571429</v>
      </c>
      <c r="Z1299" s="21">
        <f t="shared" si="135"/>
        <v>275</v>
      </c>
      <c r="AA1299" s="17">
        <f t="shared" si="131"/>
        <v>275</v>
      </c>
      <c r="AB1299" s="17">
        <f t="shared" si="132"/>
        <v>469</v>
      </c>
    </row>
    <row r="1300" spans="1:28" customFormat="1" ht="15" customHeight="1" x14ac:dyDescent="0.3">
      <c r="A1300" s="116"/>
      <c r="B1300" s="12" t="s">
        <v>4581</v>
      </c>
      <c r="C1300" s="12" t="s">
        <v>5680</v>
      </c>
      <c r="D1300" s="5" t="s">
        <v>8169</v>
      </c>
      <c r="E1300" s="50">
        <v>103042</v>
      </c>
      <c r="F1300" s="50"/>
      <c r="G1300" s="51">
        <v>5905490001283</v>
      </c>
      <c r="H1300" s="51"/>
      <c r="I1300" s="11" t="s">
        <v>1806</v>
      </c>
      <c r="J1300" s="6" t="s">
        <v>2988</v>
      </c>
      <c r="K1300" s="12" t="s">
        <v>1796</v>
      </c>
      <c r="L1300" s="7" t="s">
        <v>2884</v>
      </c>
      <c r="M1300" s="7" t="s">
        <v>2984</v>
      </c>
      <c r="N1300" s="17">
        <v>599</v>
      </c>
      <c r="O1300" s="17">
        <v>244</v>
      </c>
      <c r="P1300" s="17">
        <v>244</v>
      </c>
      <c r="Q1300" s="17">
        <v>244</v>
      </c>
      <c r="R1300" s="17"/>
      <c r="S1300" s="17"/>
      <c r="T1300" s="17" t="str">
        <f t="shared" si="133"/>
        <v>244</v>
      </c>
      <c r="U1300" s="15"/>
      <c r="V1300" s="29"/>
      <c r="W1300" s="17">
        <f t="shared" si="134"/>
        <v>251.32</v>
      </c>
      <c r="X1300" s="62">
        <v>0.3</v>
      </c>
      <c r="Y1300" s="17">
        <f t="shared" si="130"/>
        <v>359.02857142857147</v>
      </c>
      <c r="Z1300" s="21">
        <f t="shared" si="135"/>
        <v>359</v>
      </c>
      <c r="AA1300" s="17">
        <f t="shared" si="131"/>
        <v>359</v>
      </c>
      <c r="AB1300" s="17">
        <f t="shared" si="132"/>
        <v>599</v>
      </c>
    </row>
    <row r="1301" spans="1:28" customFormat="1" ht="15" customHeight="1" x14ac:dyDescent="0.3">
      <c r="A1301" s="116"/>
      <c r="B1301" s="12" t="s">
        <v>4582</v>
      </c>
      <c r="C1301" s="12" t="s">
        <v>5681</v>
      </c>
      <c r="D1301" s="5" t="s">
        <v>8169</v>
      </c>
      <c r="E1301" s="50">
        <v>103044</v>
      </c>
      <c r="F1301" s="50"/>
      <c r="G1301" s="51">
        <v>5905490001306</v>
      </c>
      <c r="H1301" s="51"/>
      <c r="I1301" s="11" t="s">
        <v>1807</v>
      </c>
      <c r="J1301" s="6" t="s">
        <v>2988</v>
      </c>
      <c r="K1301" s="12" t="s">
        <v>1796</v>
      </c>
      <c r="L1301" s="7" t="s">
        <v>2886</v>
      </c>
      <c r="M1301" s="7" t="s">
        <v>2984</v>
      </c>
      <c r="N1301" s="17">
        <v>599</v>
      </c>
      <c r="O1301" s="17">
        <v>244</v>
      </c>
      <c r="P1301" s="17">
        <v>244</v>
      </c>
      <c r="Q1301" s="17">
        <v>244</v>
      </c>
      <c r="R1301" s="17"/>
      <c r="S1301" s="17"/>
      <c r="T1301" s="17" t="str">
        <f t="shared" si="133"/>
        <v>244</v>
      </c>
      <c r="U1301" s="15"/>
      <c r="V1301" s="29"/>
      <c r="W1301" s="17">
        <f t="shared" si="134"/>
        <v>251.32</v>
      </c>
      <c r="X1301" s="62">
        <v>0.3</v>
      </c>
      <c r="Y1301" s="17">
        <f t="shared" si="130"/>
        <v>359.02857142857147</v>
      </c>
      <c r="Z1301" s="21">
        <f t="shared" si="135"/>
        <v>359</v>
      </c>
      <c r="AA1301" s="17">
        <f t="shared" si="131"/>
        <v>359</v>
      </c>
      <c r="AB1301" s="17">
        <f t="shared" si="132"/>
        <v>599</v>
      </c>
    </row>
    <row r="1302" spans="1:28" customFormat="1" ht="15" customHeight="1" x14ac:dyDescent="0.3">
      <c r="A1302" s="116"/>
      <c r="B1302" s="12" t="s">
        <v>4583</v>
      </c>
      <c r="C1302" s="12" t="s">
        <v>5682</v>
      </c>
      <c r="D1302" s="5" t="s">
        <v>8169</v>
      </c>
      <c r="E1302" s="50">
        <v>103045</v>
      </c>
      <c r="F1302" s="50"/>
      <c r="G1302" s="51">
        <v>5905490001313</v>
      </c>
      <c r="H1302" s="51"/>
      <c r="I1302" s="11" t="s">
        <v>1808</v>
      </c>
      <c r="J1302" s="6" t="s">
        <v>2988</v>
      </c>
      <c r="K1302" s="12" t="s">
        <v>1796</v>
      </c>
      <c r="L1302" s="7" t="s">
        <v>2887</v>
      </c>
      <c r="M1302" s="7" t="s">
        <v>2984</v>
      </c>
      <c r="N1302" s="17">
        <v>599</v>
      </c>
      <c r="O1302" s="17">
        <v>244</v>
      </c>
      <c r="P1302" s="17">
        <v>244</v>
      </c>
      <c r="Q1302" s="17">
        <v>244</v>
      </c>
      <c r="R1302" s="17"/>
      <c r="S1302" s="17"/>
      <c r="T1302" s="17" t="str">
        <f t="shared" si="133"/>
        <v>244</v>
      </c>
      <c r="U1302" s="15"/>
      <c r="V1302" s="29"/>
      <c r="W1302" s="17">
        <f t="shared" si="134"/>
        <v>251.32</v>
      </c>
      <c r="X1302" s="62">
        <v>0.3</v>
      </c>
      <c r="Y1302" s="17">
        <f t="shared" si="130"/>
        <v>359.02857142857147</v>
      </c>
      <c r="Z1302" s="21">
        <f t="shared" si="135"/>
        <v>359</v>
      </c>
      <c r="AA1302" s="17">
        <f t="shared" si="131"/>
        <v>359</v>
      </c>
      <c r="AB1302" s="17">
        <f t="shared" si="132"/>
        <v>599</v>
      </c>
    </row>
    <row r="1303" spans="1:28" customFormat="1" ht="15" customHeight="1" x14ac:dyDescent="0.3">
      <c r="A1303" s="116"/>
      <c r="B1303" s="12" t="s">
        <v>4584</v>
      </c>
      <c r="C1303" s="12" t="s">
        <v>5683</v>
      </c>
      <c r="D1303" s="5" t="s">
        <v>8169</v>
      </c>
      <c r="E1303" s="50">
        <v>103041</v>
      </c>
      <c r="F1303" s="50"/>
      <c r="G1303" s="51">
        <v>5905490001276</v>
      </c>
      <c r="H1303" s="51"/>
      <c r="I1303" s="11" t="s">
        <v>1809</v>
      </c>
      <c r="J1303" s="6" t="s">
        <v>2988</v>
      </c>
      <c r="K1303" s="12" t="s">
        <v>1796</v>
      </c>
      <c r="L1303" s="7" t="s">
        <v>2883</v>
      </c>
      <c r="M1303" s="7" t="s">
        <v>2984</v>
      </c>
      <c r="N1303" s="17">
        <v>599</v>
      </c>
      <c r="O1303" s="17">
        <v>244</v>
      </c>
      <c r="P1303" s="17">
        <v>244</v>
      </c>
      <c r="Q1303" s="17">
        <v>244</v>
      </c>
      <c r="R1303" s="17"/>
      <c r="S1303" s="17"/>
      <c r="T1303" s="17" t="str">
        <f t="shared" si="133"/>
        <v>244</v>
      </c>
      <c r="U1303" s="15"/>
      <c r="V1303" s="29"/>
      <c r="W1303" s="17">
        <f t="shared" si="134"/>
        <v>251.32</v>
      </c>
      <c r="X1303" s="62">
        <v>0.3</v>
      </c>
      <c r="Y1303" s="17">
        <f t="shared" si="130"/>
        <v>359.02857142857147</v>
      </c>
      <c r="Z1303" s="21">
        <f t="shared" si="135"/>
        <v>359</v>
      </c>
      <c r="AA1303" s="17">
        <f t="shared" si="131"/>
        <v>359</v>
      </c>
      <c r="AB1303" s="17">
        <f t="shared" si="132"/>
        <v>599</v>
      </c>
    </row>
    <row r="1304" spans="1:28" customFormat="1" ht="15" customHeight="1" x14ac:dyDescent="0.3">
      <c r="A1304" s="116"/>
      <c r="B1304" s="12" t="s">
        <v>4585</v>
      </c>
      <c r="C1304" s="12" t="s">
        <v>5684</v>
      </c>
      <c r="D1304" s="5" t="s">
        <v>8169</v>
      </c>
      <c r="E1304" s="50">
        <v>103043</v>
      </c>
      <c r="F1304" s="50"/>
      <c r="G1304" s="51">
        <v>5905490001290</v>
      </c>
      <c r="H1304" s="51"/>
      <c r="I1304" s="11" t="s">
        <v>1810</v>
      </c>
      <c r="J1304" s="6" t="s">
        <v>2988</v>
      </c>
      <c r="K1304" s="12" t="s">
        <v>1796</v>
      </c>
      <c r="L1304" s="7" t="s">
        <v>2885</v>
      </c>
      <c r="M1304" s="7" t="s">
        <v>2984</v>
      </c>
      <c r="N1304" s="17">
        <v>599</v>
      </c>
      <c r="O1304" s="17">
        <v>244</v>
      </c>
      <c r="P1304" s="17">
        <v>244</v>
      </c>
      <c r="Q1304" s="17">
        <v>244</v>
      </c>
      <c r="R1304" s="17"/>
      <c r="S1304" s="17"/>
      <c r="T1304" s="17" t="str">
        <f t="shared" si="133"/>
        <v>244</v>
      </c>
      <c r="U1304" s="15"/>
      <c r="V1304" s="29"/>
      <c r="W1304" s="17">
        <f t="shared" si="134"/>
        <v>251.32</v>
      </c>
      <c r="X1304" s="62">
        <v>0.3</v>
      </c>
      <c r="Y1304" s="17">
        <f t="shared" si="130"/>
        <v>359.02857142857147</v>
      </c>
      <c r="Z1304" s="21">
        <f t="shared" si="135"/>
        <v>359</v>
      </c>
      <c r="AA1304" s="17">
        <f t="shared" si="131"/>
        <v>359</v>
      </c>
      <c r="AB1304" s="17">
        <f t="shared" si="132"/>
        <v>599</v>
      </c>
    </row>
    <row r="1305" spans="1:28" customFormat="1" ht="15" customHeight="1" x14ac:dyDescent="0.3">
      <c r="A1305" s="116"/>
      <c r="B1305" s="12" t="s">
        <v>4586</v>
      </c>
      <c r="C1305" s="12" t="s">
        <v>5685</v>
      </c>
      <c r="D1305" s="5" t="s">
        <v>8169</v>
      </c>
      <c r="E1305" s="50">
        <v>103643</v>
      </c>
      <c r="F1305" s="50"/>
      <c r="G1305" s="51">
        <v>5905490007728</v>
      </c>
      <c r="H1305" s="51"/>
      <c r="I1305" s="11" t="s">
        <v>1811</v>
      </c>
      <c r="J1305" s="6" t="s">
        <v>2988</v>
      </c>
      <c r="K1305" s="12" t="s">
        <v>1796</v>
      </c>
      <c r="L1305" s="7" t="s">
        <v>2883</v>
      </c>
      <c r="M1305" s="7" t="s">
        <v>2984</v>
      </c>
      <c r="N1305" s="17">
        <v>599</v>
      </c>
      <c r="O1305" s="17">
        <v>244</v>
      </c>
      <c r="P1305" s="17">
        <v>244</v>
      </c>
      <c r="Q1305" s="17">
        <v>244</v>
      </c>
      <c r="R1305" s="17"/>
      <c r="S1305" s="17"/>
      <c r="T1305" s="17" t="str">
        <f t="shared" si="133"/>
        <v>244</v>
      </c>
      <c r="U1305" s="15"/>
      <c r="V1305" s="29"/>
      <c r="W1305" s="17">
        <f t="shared" si="134"/>
        <v>251.32</v>
      </c>
      <c r="X1305" s="62">
        <v>0.3</v>
      </c>
      <c r="Y1305" s="17">
        <f t="shared" si="130"/>
        <v>359.02857142857147</v>
      </c>
      <c r="Z1305" s="21">
        <f t="shared" si="135"/>
        <v>359</v>
      </c>
      <c r="AA1305" s="17">
        <f t="shared" si="131"/>
        <v>359</v>
      </c>
      <c r="AB1305" s="17">
        <f t="shared" si="132"/>
        <v>599</v>
      </c>
    </row>
    <row r="1306" spans="1:28" customFormat="1" ht="15" customHeight="1" x14ac:dyDescent="0.3">
      <c r="A1306" s="116"/>
      <c r="B1306" s="12" t="s">
        <v>4587</v>
      </c>
      <c r="C1306" s="12" t="s">
        <v>5686</v>
      </c>
      <c r="D1306" s="5" t="s">
        <v>8169</v>
      </c>
      <c r="E1306" s="50">
        <v>103644</v>
      </c>
      <c r="F1306" s="50"/>
      <c r="G1306" s="51">
        <v>5905490007735</v>
      </c>
      <c r="H1306" s="51"/>
      <c r="I1306" s="11" t="s">
        <v>1812</v>
      </c>
      <c r="J1306" s="6" t="s">
        <v>2988</v>
      </c>
      <c r="K1306" s="12" t="s">
        <v>1796</v>
      </c>
      <c r="L1306" s="7" t="s">
        <v>2884</v>
      </c>
      <c r="M1306" s="7" t="s">
        <v>2984</v>
      </c>
      <c r="N1306" s="17">
        <v>599</v>
      </c>
      <c r="O1306" s="17">
        <v>244</v>
      </c>
      <c r="P1306" s="17">
        <v>244</v>
      </c>
      <c r="Q1306" s="17">
        <v>244</v>
      </c>
      <c r="R1306" s="17"/>
      <c r="S1306" s="17"/>
      <c r="T1306" s="17" t="str">
        <f t="shared" si="133"/>
        <v>244</v>
      </c>
      <c r="U1306" s="15"/>
      <c r="V1306" s="29"/>
      <c r="W1306" s="17">
        <f t="shared" si="134"/>
        <v>251.32</v>
      </c>
      <c r="X1306" s="62">
        <v>0.3</v>
      </c>
      <c r="Y1306" s="17">
        <f t="shared" si="130"/>
        <v>359.02857142857147</v>
      </c>
      <c r="Z1306" s="21">
        <f t="shared" si="135"/>
        <v>359</v>
      </c>
      <c r="AA1306" s="17">
        <f t="shared" si="131"/>
        <v>359</v>
      </c>
      <c r="AB1306" s="17">
        <f t="shared" si="132"/>
        <v>599</v>
      </c>
    </row>
    <row r="1307" spans="1:28" customFormat="1" ht="15" customHeight="1" x14ac:dyDescent="0.3">
      <c r="A1307" s="116"/>
      <c r="B1307" s="12" t="s">
        <v>4588</v>
      </c>
      <c r="C1307" s="12" t="s">
        <v>5687</v>
      </c>
      <c r="D1307" s="5" t="s">
        <v>8169</v>
      </c>
      <c r="E1307" s="50">
        <v>103645</v>
      </c>
      <c r="F1307" s="50"/>
      <c r="G1307" s="51">
        <v>5905490007742</v>
      </c>
      <c r="H1307" s="51"/>
      <c r="I1307" s="11" t="s">
        <v>1813</v>
      </c>
      <c r="J1307" s="6" t="s">
        <v>2988</v>
      </c>
      <c r="K1307" s="12" t="s">
        <v>1796</v>
      </c>
      <c r="L1307" s="7" t="s">
        <v>2885</v>
      </c>
      <c r="M1307" s="7" t="s">
        <v>2984</v>
      </c>
      <c r="N1307" s="17">
        <v>599</v>
      </c>
      <c r="O1307" s="17">
        <v>244</v>
      </c>
      <c r="P1307" s="17">
        <v>244</v>
      </c>
      <c r="Q1307" s="17">
        <v>244</v>
      </c>
      <c r="R1307" s="17"/>
      <c r="S1307" s="17"/>
      <c r="T1307" s="17" t="str">
        <f t="shared" si="133"/>
        <v>244</v>
      </c>
      <c r="U1307" s="15"/>
      <c r="V1307" s="29"/>
      <c r="W1307" s="17">
        <f t="shared" si="134"/>
        <v>251.32</v>
      </c>
      <c r="X1307" s="62">
        <v>0.3</v>
      </c>
      <c r="Y1307" s="17">
        <f t="shared" si="130"/>
        <v>359.02857142857147</v>
      </c>
      <c r="Z1307" s="21">
        <f t="shared" si="135"/>
        <v>359</v>
      </c>
      <c r="AA1307" s="17">
        <f t="shared" si="131"/>
        <v>359</v>
      </c>
      <c r="AB1307" s="17">
        <f t="shared" si="132"/>
        <v>599</v>
      </c>
    </row>
    <row r="1308" spans="1:28" customFormat="1" ht="15" customHeight="1" x14ac:dyDescent="0.3">
      <c r="A1308" s="116"/>
      <c r="B1308" s="12" t="s">
        <v>4589</v>
      </c>
      <c r="C1308" s="12" t="s">
        <v>5688</v>
      </c>
      <c r="D1308" s="5" t="s">
        <v>8169</v>
      </c>
      <c r="E1308" s="50">
        <v>103646</v>
      </c>
      <c r="F1308" s="50"/>
      <c r="G1308" s="51">
        <v>5905490007759</v>
      </c>
      <c r="H1308" s="51"/>
      <c r="I1308" s="11" t="s">
        <v>1814</v>
      </c>
      <c r="J1308" s="6" t="s">
        <v>2988</v>
      </c>
      <c r="K1308" s="12" t="s">
        <v>1796</v>
      </c>
      <c r="L1308" s="7" t="s">
        <v>2886</v>
      </c>
      <c r="M1308" s="7" t="s">
        <v>2984</v>
      </c>
      <c r="N1308" s="17">
        <v>599</v>
      </c>
      <c r="O1308" s="17">
        <v>244</v>
      </c>
      <c r="P1308" s="17">
        <v>244</v>
      </c>
      <c r="Q1308" s="17">
        <v>244</v>
      </c>
      <c r="R1308" s="17"/>
      <c r="S1308" s="17"/>
      <c r="T1308" s="17" t="str">
        <f t="shared" si="133"/>
        <v>244</v>
      </c>
      <c r="U1308" s="15"/>
      <c r="V1308" s="29"/>
      <c r="W1308" s="17">
        <f t="shared" si="134"/>
        <v>251.32</v>
      </c>
      <c r="X1308" s="62">
        <v>0.3</v>
      </c>
      <c r="Y1308" s="17">
        <f t="shared" si="130"/>
        <v>359.02857142857147</v>
      </c>
      <c r="Z1308" s="21">
        <f t="shared" si="135"/>
        <v>359</v>
      </c>
      <c r="AA1308" s="17">
        <f t="shared" si="131"/>
        <v>359</v>
      </c>
      <c r="AB1308" s="17">
        <f t="shared" si="132"/>
        <v>599</v>
      </c>
    </row>
    <row r="1309" spans="1:28" customFormat="1" ht="15" customHeight="1" x14ac:dyDescent="0.3">
      <c r="A1309" s="116"/>
      <c r="B1309" s="12" t="s">
        <v>4590</v>
      </c>
      <c r="C1309" s="12" t="s">
        <v>5689</v>
      </c>
      <c r="D1309" s="5" t="s">
        <v>8169</v>
      </c>
      <c r="E1309" s="50">
        <v>103647</v>
      </c>
      <c r="F1309" s="50"/>
      <c r="G1309" s="51">
        <v>5905490007766</v>
      </c>
      <c r="H1309" s="51"/>
      <c r="I1309" s="11" t="s">
        <v>1815</v>
      </c>
      <c r="J1309" s="6" t="s">
        <v>2988</v>
      </c>
      <c r="K1309" s="12" t="s">
        <v>1796</v>
      </c>
      <c r="L1309" s="7" t="s">
        <v>2887</v>
      </c>
      <c r="M1309" s="7" t="s">
        <v>2984</v>
      </c>
      <c r="N1309" s="17">
        <v>599</v>
      </c>
      <c r="O1309" s="17">
        <v>244</v>
      </c>
      <c r="P1309" s="17">
        <v>244</v>
      </c>
      <c r="Q1309" s="17">
        <v>244</v>
      </c>
      <c r="R1309" s="17"/>
      <c r="S1309" s="17"/>
      <c r="T1309" s="17" t="str">
        <f t="shared" si="133"/>
        <v>244</v>
      </c>
      <c r="U1309" s="15"/>
      <c r="V1309" s="29"/>
      <c r="W1309" s="17">
        <f t="shared" si="134"/>
        <v>251.32</v>
      </c>
      <c r="X1309" s="62">
        <v>0.3</v>
      </c>
      <c r="Y1309" s="17">
        <f t="shared" si="130"/>
        <v>359.02857142857147</v>
      </c>
      <c r="Z1309" s="21">
        <f t="shared" si="135"/>
        <v>359</v>
      </c>
      <c r="AA1309" s="17">
        <f t="shared" si="131"/>
        <v>359</v>
      </c>
      <c r="AB1309" s="17">
        <f t="shared" si="132"/>
        <v>599</v>
      </c>
    </row>
    <row r="1310" spans="1:28" customFormat="1" ht="15" customHeight="1" x14ac:dyDescent="0.3">
      <c r="A1310" s="116"/>
      <c r="B1310" s="12" t="s">
        <v>4591</v>
      </c>
      <c r="C1310" s="12" t="s">
        <v>5690</v>
      </c>
      <c r="D1310" s="5" t="s">
        <v>8169</v>
      </c>
      <c r="E1310" s="50">
        <v>103047</v>
      </c>
      <c r="F1310" s="50"/>
      <c r="G1310" s="51">
        <v>5905490001337</v>
      </c>
      <c r="H1310" s="51"/>
      <c r="I1310" s="11" t="s">
        <v>1816</v>
      </c>
      <c r="J1310" s="6" t="s">
        <v>2988</v>
      </c>
      <c r="K1310" s="12" t="s">
        <v>1796</v>
      </c>
      <c r="L1310" s="7" t="s">
        <v>2884</v>
      </c>
      <c r="M1310" s="7" t="s">
        <v>2984</v>
      </c>
      <c r="N1310" s="17">
        <v>599</v>
      </c>
      <c r="O1310" s="17">
        <v>257</v>
      </c>
      <c r="P1310" s="17">
        <v>257</v>
      </c>
      <c r="Q1310" s="17">
        <v>257</v>
      </c>
      <c r="R1310" s="17"/>
      <c r="S1310" s="17"/>
      <c r="T1310" s="17" t="str">
        <f t="shared" si="133"/>
        <v>257</v>
      </c>
      <c r="U1310" s="15"/>
      <c r="V1310" s="29"/>
      <c r="W1310" s="17">
        <f t="shared" si="134"/>
        <v>264.70999999999998</v>
      </c>
      <c r="X1310" s="62">
        <v>0.3</v>
      </c>
      <c r="Y1310" s="17">
        <f t="shared" si="130"/>
        <v>378.15714285714284</v>
      </c>
      <c r="Z1310" s="21">
        <f t="shared" si="135"/>
        <v>378</v>
      </c>
      <c r="AA1310" s="17">
        <f t="shared" si="131"/>
        <v>378</v>
      </c>
      <c r="AB1310" s="17">
        <f t="shared" si="132"/>
        <v>599</v>
      </c>
    </row>
    <row r="1311" spans="1:28" customFormat="1" ht="15" customHeight="1" x14ac:dyDescent="0.3">
      <c r="A1311" s="116"/>
      <c r="B1311" s="12" t="s">
        <v>4592</v>
      </c>
      <c r="C1311" s="12" t="s">
        <v>5691</v>
      </c>
      <c r="D1311" s="5" t="s">
        <v>8169</v>
      </c>
      <c r="E1311" s="50">
        <v>103049</v>
      </c>
      <c r="F1311" s="50"/>
      <c r="G1311" s="51">
        <v>5905490001351</v>
      </c>
      <c r="H1311" s="51"/>
      <c r="I1311" s="11" t="s">
        <v>1817</v>
      </c>
      <c r="J1311" s="6" t="s">
        <v>2988</v>
      </c>
      <c r="K1311" s="12" t="s">
        <v>1796</v>
      </c>
      <c r="L1311" s="7" t="s">
        <v>2886</v>
      </c>
      <c r="M1311" s="7" t="s">
        <v>2984</v>
      </c>
      <c r="N1311" s="17">
        <v>599</v>
      </c>
      <c r="O1311" s="17">
        <v>257</v>
      </c>
      <c r="P1311" s="17">
        <v>257</v>
      </c>
      <c r="Q1311" s="17">
        <v>257</v>
      </c>
      <c r="R1311" s="17"/>
      <c r="S1311" s="17"/>
      <c r="T1311" s="17" t="str">
        <f t="shared" si="133"/>
        <v>257</v>
      </c>
      <c r="U1311" s="15"/>
      <c r="V1311" s="29"/>
      <c r="W1311" s="17">
        <f t="shared" si="134"/>
        <v>264.70999999999998</v>
      </c>
      <c r="X1311" s="62">
        <v>0.3</v>
      </c>
      <c r="Y1311" s="17">
        <f t="shared" si="130"/>
        <v>378.15714285714284</v>
      </c>
      <c r="Z1311" s="21">
        <f t="shared" si="135"/>
        <v>378</v>
      </c>
      <c r="AA1311" s="17">
        <f t="shared" si="131"/>
        <v>378</v>
      </c>
      <c r="AB1311" s="17">
        <f t="shared" si="132"/>
        <v>599</v>
      </c>
    </row>
    <row r="1312" spans="1:28" customFormat="1" ht="15" customHeight="1" x14ac:dyDescent="0.3">
      <c r="A1312" s="116"/>
      <c r="B1312" s="12" t="s">
        <v>4593</v>
      </c>
      <c r="C1312" s="12" t="s">
        <v>5692</v>
      </c>
      <c r="D1312" s="5" t="s">
        <v>8169</v>
      </c>
      <c r="E1312" s="50">
        <v>103050</v>
      </c>
      <c r="F1312" s="50"/>
      <c r="G1312" s="51">
        <v>5905490001368</v>
      </c>
      <c r="H1312" s="51"/>
      <c r="I1312" s="11" t="s">
        <v>1818</v>
      </c>
      <c r="J1312" s="6" t="s">
        <v>2988</v>
      </c>
      <c r="K1312" s="12" t="s">
        <v>1796</v>
      </c>
      <c r="L1312" s="7" t="s">
        <v>2887</v>
      </c>
      <c r="M1312" s="7" t="s">
        <v>2984</v>
      </c>
      <c r="N1312" s="17">
        <v>599</v>
      </c>
      <c r="O1312" s="17">
        <v>257</v>
      </c>
      <c r="P1312" s="17">
        <v>257</v>
      </c>
      <c r="Q1312" s="17">
        <v>257</v>
      </c>
      <c r="R1312" s="17"/>
      <c r="S1312" s="17"/>
      <c r="T1312" s="17" t="str">
        <f t="shared" si="133"/>
        <v>257</v>
      </c>
      <c r="U1312" s="15"/>
      <c r="V1312" s="29"/>
      <c r="W1312" s="17">
        <f t="shared" si="134"/>
        <v>264.70999999999998</v>
      </c>
      <c r="X1312" s="62">
        <v>0.3</v>
      </c>
      <c r="Y1312" s="17">
        <f t="shared" si="130"/>
        <v>378.15714285714284</v>
      </c>
      <c r="Z1312" s="21">
        <f t="shared" si="135"/>
        <v>378</v>
      </c>
      <c r="AA1312" s="17">
        <f t="shared" si="131"/>
        <v>378</v>
      </c>
      <c r="AB1312" s="17">
        <f t="shared" si="132"/>
        <v>599</v>
      </c>
    </row>
    <row r="1313" spans="1:28" customFormat="1" ht="15" customHeight="1" x14ac:dyDescent="0.3">
      <c r="A1313" s="116"/>
      <c r="B1313" s="12" t="s">
        <v>4594</v>
      </c>
      <c r="C1313" s="12" t="s">
        <v>5693</v>
      </c>
      <c r="D1313" s="5" t="s">
        <v>8169</v>
      </c>
      <c r="E1313" s="50">
        <v>103046</v>
      </c>
      <c r="F1313" s="50"/>
      <c r="G1313" s="51">
        <v>5905490001320</v>
      </c>
      <c r="H1313" s="51"/>
      <c r="I1313" s="11" t="s">
        <v>1819</v>
      </c>
      <c r="J1313" s="6" t="s">
        <v>2988</v>
      </c>
      <c r="K1313" s="12" t="s">
        <v>1796</v>
      </c>
      <c r="L1313" s="7" t="s">
        <v>2883</v>
      </c>
      <c r="M1313" s="7" t="s">
        <v>2984</v>
      </c>
      <c r="N1313" s="17">
        <v>599</v>
      </c>
      <c r="O1313" s="17">
        <v>257</v>
      </c>
      <c r="P1313" s="17">
        <v>257</v>
      </c>
      <c r="Q1313" s="17">
        <v>257</v>
      </c>
      <c r="R1313" s="17"/>
      <c r="S1313" s="17"/>
      <c r="T1313" s="17" t="str">
        <f t="shared" si="133"/>
        <v>257</v>
      </c>
      <c r="U1313" s="15"/>
      <c r="V1313" s="29"/>
      <c r="W1313" s="17">
        <f t="shared" si="134"/>
        <v>264.70999999999998</v>
      </c>
      <c r="X1313" s="62">
        <v>0.3</v>
      </c>
      <c r="Y1313" s="17">
        <f t="shared" si="130"/>
        <v>378.15714285714284</v>
      </c>
      <c r="Z1313" s="21">
        <f t="shared" si="135"/>
        <v>378</v>
      </c>
      <c r="AA1313" s="17">
        <f t="shared" si="131"/>
        <v>378</v>
      </c>
      <c r="AB1313" s="17">
        <f t="shared" si="132"/>
        <v>599</v>
      </c>
    </row>
    <row r="1314" spans="1:28" customFormat="1" ht="15" customHeight="1" x14ac:dyDescent="0.3">
      <c r="A1314" s="116"/>
      <c r="B1314" s="12" t="s">
        <v>4595</v>
      </c>
      <c r="C1314" s="12" t="s">
        <v>5694</v>
      </c>
      <c r="D1314" s="5" t="s">
        <v>8169</v>
      </c>
      <c r="E1314" s="50">
        <v>103048</v>
      </c>
      <c r="F1314" s="50"/>
      <c r="G1314" s="51">
        <v>5905490001344</v>
      </c>
      <c r="H1314" s="51"/>
      <c r="I1314" s="11" t="s">
        <v>1820</v>
      </c>
      <c r="J1314" s="6" t="s">
        <v>2988</v>
      </c>
      <c r="K1314" s="12" t="s">
        <v>1796</v>
      </c>
      <c r="L1314" s="7" t="s">
        <v>2885</v>
      </c>
      <c r="M1314" s="7" t="s">
        <v>2984</v>
      </c>
      <c r="N1314" s="17">
        <v>599</v>
      </c>
      <c r="O1314" s="17">
        <v>257</v>
      </c>
      <c r="P1314" s="17">
        <v>257</v>
      </c>
      <c r="Q1314" s="17">
        <v>257</v>
      </c>
      <c r="R1314" s="17"/>
      <c r="S1314" s="17"/>
      <c r="T1314" s="17" t="str">
        <f t="shared" si="133"/>
        <v>257</v>
      </c>
      <c r="U1314" s="15"/>
      <c r="V1314" s="29"/>
      <c r="W1314" s="17">
        <f t="shared" si="134"/>
        <v>264.70999999999998</v>
      </c>
      <c r="X1314" s="62">
        <v>0.3</v>
      </c>
      <c r="Y1314" s="17">
        <f t="shared" si="130"/>
        <v>378.15714285714284</v>
      </c>
      <c r="Z1314" s="21">
        <f t="shared" si="135"/>
        <v>378</v>
      </c>
      <c r="AA1314" s="17">
        <f t="shared" si="131"/>
        <v>378</v>
      </c>
      <c r="AB1314" s="17">
        <f t="shared" si="132"/>
        <v>599</v>
      </c>
    </row>
    <row r="1315" spans="1:28" customFormat="1" ht="15" customHeight="1" x14ac:dyDescent="0.3">
      <c r="A1315" s="116"/>
      <c r="B1315" s="12" t="s">
        <v>4596</v>
      </c>
      <c r="C1315" s="12" t="s">
        <v>5695</v>
      </c>
      <c r="D1315" s="5" t="s">
        <v>8169</v>
      </c>
      <c r="E1315" s="50">
        <v>103059</v>
      </c>
      <c r="F1315" s="50"/>
      <c r="G1315" s="51">
        <v>5905490000750</v>
      </c>
      <c r="H1315" s="51"/>
      <c r="I1315" s="11" t="s">
        <v>1821</v>
      </c>
      <c r="J1315" s="6" t="s">
        <v>2988</v>
      </c>
      <c r="K1315" s="12" t="s">
        <v>1796</v>
      </c>
      <c r="L1315" s="7" t="s">
        <v>2884</v>
      </c>
      <c r="M1315" s="7" t="s">
        <v>2984</v>
      </c>
      <c r="N1315" s="17">
        <v>729</v>
      </c>
      <c r="O1315" s="17">
        <v>301</v>
      </c>
      <c r="P1315" s="17">
        <v>301</v>
      </c>
      <c r="Q1315" s="17">
        <v>301</v>
      </c>
      <c r="R1315" s="17"/>
      <c r="S1315" s="17"/>
      <c r="T1315" s="17" t="str">
        <f t="shared" si="133"/>
        <v>301</v>
      </c>
      <c r="U1315" s="15"/>
      <c r="V1315" s="29"/>
      <c r="W1315" s="17">
        <f t="shared" si="134"/>
        <v>310.03000000000003</v>
      </c>
      <c r="X1315" s="62">
        <v>0.3</v>
      </c>
      <c r="Y1315" s="17">
        <f t="shared" si="130"/>
        <v>442.90000000000009</v>
      </c>
      <c r="Z1315" s="21">
        <f t="shared" si="135"/>
        <v>443</v>
      </c>
      <c r="AA1315" s="17">
        <f t="shared" si="131"/>
        <v>443</v>
      </c>
      <c r="AB1315" s="17">
        <f t="shared" si="132"/>
        <v>729</v>
      </c>
    </row>
    <row r="1316" spans="1:28" customFormat="1" ht="15" customHeight="1" x14ac:dyDescent="0.3">
      <c r="A1316" s="116"/>
      <c r="B1316" s="12" t="s">
        <v>4597</v>
      </c>
      <c r="C1316" s="12" t="s">
        <v>5696</v>
      </c>
      <c r="D1316" s="5" t="s">
        <v>8169</v>
      </c>
      <c r="E1316" s="50">
        <v>103063</v>
      </c>
      <c r="F1316" s="50"/>
      <c r="G1316" s="51">
        <v>5905490001375</v>
      </c>
      <c r="H1316" s="51"/>
      <c r="I1316" s="11" t="s">
        <v>1822</v>
      </c>
      <c r="J1316" s="6" t="s">
        <v>2988</v>
      </c>
      <c r="K1316" s="12" t="s">
        <v>1796</v>
      </c>
      <c r="L1316" s="7" t="s">
        <v>2886</v>
      </c>
      <c r="M1316" s="7" t="s">
        <v>2984</v>
      </c>
      <c r="N1316" s="17">
        <v>729</v>
      </c>
      <c r="O1316" s="17">
        <v>301</v>
      </c>
      <c r="P1316" s="17">
        <v>301</v>
      </c>
      <c r="Q1316" s="17">
        <v>301</v>
      </c>
      <c r="R1316" s="17"/>
      <c r="S1316" s="17"/>
      <c r="T1316" s="17" t="str">
        <f t="shared" si="133"/>
        <v>301</v>
      </c>
      <c r="U1316" s="15"/>
      <c r="V1316" s="29"/>
      <c r="W1316" s="17">
        <f t="shared" si="134"/>
        <v>310.03000000000003</v>
      </c>
      <c r="X1316" s="62">
        <v>0.3</v>
      </c>
      <c r="Y1316" s="17">
        <f t="shared" si="130"/>
        <v>442.90000000000009</v>
      </c>
      <c r="Z1316" s="21">
        <f t="shared" si="135"/>
        <v>443</v>
      </c>
      <c r="AA1316" s="17">
        <f t="shared" si="131"/>
        <v>443</v>
      </c>
      <c r="AB1316" s="17">
        <f t="shared" si="132"/>
        <v>729</v>
      </c>
    </row>
    <row r="1317" spans="1:28" customFormat="1" ht="15" customHeight="1" x14ac:dyDescent="0.3">
      <c r="A1317" s="116"/>
      <c r="B1317" s="12" t="s">
        <v>4598</v>
      </c>
      <c r="C1317" s="12" t="s">
        <v>5697</v>
      </c>
      <c r="D1317" s="5" t="s">
        <v>8169</v>
      </c>
      <c r="E1317" s="50">
        <v>103065</v>
      </c>
      <c r="F1317" s="50"/>
      <c r="G1317" s="51">
        <v>5905490001399</v>
      </c>
      <c r="H1317" s="51"/>
      <c r="I1317" s="11" t="s">
        <v>1823</v>
      </c>
      <c r="J1317" s="6" t="s">
        <v>2988</v>
      </c>
      <c r="K1317" s="12" t="s">
        <v>1796</v>
      </c>
      <c r="L1317" s="7" t="s">
        <v>2887</v>
      </c>
      <c r="M1317" s="7" t="s">
        <v>2984</v>
      </c>
      <c r="N1317" s="17">
        <v>729</v>
      </c>
      <c r="O1317" s="17">
        <v>301</v>
      </c>
      <c r="P1317" s="17">
        <v>301</v>
      </c>
      <c r="Q1317" s="17">
        <v>301</v>
      </c>
      <c r="R1317" s="17"/>
      <c r="S1317" s="17"/>
      <c r="T1317" s="17" t="str">
        <f t="shared" si="133"/>
        <v>301</v>
      </c>
      <c r="U1317" s="15"/>
      <c r="V1317" s="29"/>
      <c r="W1317" s="17">
        <f t="shared" si="134"/>
        <v>310.03000000000003</v>
      </c>
      <c r="X1317" s="62">
        <v>0.3</v>
      </c>
      <c r="Y1317" s="17">
        <f t="shared" si="130"/>
        <v>442.90000000000009</v>
      </c>
      <c r="Z1317" s="21">
        <f t="shared" si="135"/>
        <v>443</v>
      </c>
      <c r="AA1317" s="17">
        <f t="shared" si="131"/>
        <v>443</v>
      </c>
      <c r="AB1317" s="17">
        <f t="shared" si="132"/>
        <v>729</v>
      </c>
    </row>
    <row r="1318" spans="1:28" customFormat="1" ht="15" customHeight="1" x14ac:dyDescent="0.3">
      <c r="A1318" s="116"/>
      <c r="B1318" s="12" t="s">
        <v>4599</v>
      </c>
      <c r="C1318" s="12" t="s">
        <v>5698</v>
      </c>
      <c r="D1318" s="5" t="s">
        <v>8169</v>
      </c>
      <c r="E1318" s="50">
        <v>103057</v>
      </c>
      <c r="F1318" s="50"/>
      <c r="G1318" s="51">
        <v>5905490000712</v>
      </c>
      <c r="H1318" s="51"/>
      <c r="I1318" s="11" t="s">
        <v>1824</v>
      </c>
      <c r="J1318" s="6" t="s">
        <v>2988</v>
      </c>
      <c r="K1318" s="12" t="s">
        <v>1796</v>
      </c>
      <c r="L1318" s="7" t="s">
        <v>2883</v>
      </c>
      <c r="M1318" s="7" t="s">
        <v>2984</v>
      </c>
      <c r="N1318" s="17">
        <v>729</v>
      </c>
      <c r="O1318" s="17">
        <v>301</v>
      </c>
      <c r="P1318" s="17">
        <v>301</v>
      </c>
      <c r="Q1318" s="17">
        <v>301</v>
      </c>
      <c r="R1318" s="17"/>
      <c r="S1318" s="17"/>
      <c r="T1318" s="17" t="str">
        <f t="shared" si="133"/>
        <v>301</v>
      </c>
      <c r="U1318" s="15"/>
      <c r="V1318" s="29"/>
      <c r="W1318" s="17">
        <f t="shared" si="134"/>
        <v>310.03000000000003</v>
      </c>
      <c r="X1318" s="62">
        <v>0.3</v>
      </c>
      <c r="Y1318" s="17">
        <f t="shared" si="130"/>
        <v>442.90000000000009</v>
      </c>
      <c r="Z1318" s="21">
        <f t="shared" si="135"/>
        <v>443</v>
      </c>
      <c r="AA1318" s="17">
        <f t="shared" si="131"/>
        <v>443</v>
      </c>
      <c r="AB1318" s="17">
        <f t="shared" si="132"/>
        <v>729</v>
      </c>
    </row>
    <row r="1319" spans="1:28" customFormat="1" ht="15" customHeight="1" x14ac:dyDescent="0.3">
      <c r="A1319" s="116"/>
      <c r="B1319" s="12" t="s">
        <v>4600</v>
      </c>
      <c r="C1319" s="12" t="s">
        <v>5699</v>
      </c>
      <c r="D1319" s="5" t="s">
        <v>8169</v>
      </c>
      <c r="E1319" s="50">
        <v>103061</v>
      </c>
      <c r="F1319" s="50"/>
      <c r="G1319" s="51">
        <v>5905490000798</v>
      </c>
      <c r="H1319" s="51"/>
      <c r="I1319" s="11" t="s">
        <v>1825</v>
      </c>
      <c r="J1319" s="6" t="s">
        <v>2988</v>
      </c>
      <c r="K1319" s="12" t="s">
        <v>1796</v>
      </c>
      <c r="L1319" s="7" t="s">
        <v>2885</v>
      </c>
      <c r="M1319" s="7" t="s">
        <v>2984</v>
      </c>
      <c r="N1319" s="17">
        <v>729</v>
      </c>
      <c r="O1319" s="17">
        <v>301</v>
      </c>
      <c r="P1319" s="17">
        <v>301</v>
      </c>
      <c r="Q1319" s="17">
        <v>301</v>
      </c>
      <c r="R1319" s="17"/>
      <c r="S1319" s="17"/>
      <c r="T1319" s="17" t="str">
        <f t="shared" si="133"/>
        <v>301</v>
      </c>
      <c r="U1319" s="15"/>
      <c r="V1319" s="29"/>
      <c r="W1319" s="17">
        <f t="shared" si="134"/>
        <v>310.03000000000003</v>
      </c>
      <c r="X1319" s="62">
        <v>0.3</v>
      </c>
      <c r="Y1319" s="17">
        <f t="shared" si="130"/>
        <v>442.90000000000009</v>
      </c>
      <c r="Z1319" s="21">
        <f t="shared" si="135"/>
        <v>443</v>
      </c>
      <c r="AA1319" s="17">
        <f t="shared" si="131"/>
        <v>443</v>
      </c>
      <c r="AB1319" s="17">
        <f t="shared" si="132"/>
        <v>729</v>
      </c>
    </row>
    <row r="1320" spans="1:28" customFormat="1" ht="15" customHeight="1" x14ac:dyDescent="0.3">
      <c r="A1320" s="116"/>
      <c r="B1320" s="12" t="s">
        <v>4601</v>
      </c>
      <c r="C1320" s="12" t="s">
        <v>5700</v>
      </c>
      <c r="D1320" s="5" t="s">
        <v>8169</v>
      </c>
      <c r="E1320" s="50">
        <v>103056</v>
      </c>
      <c r="F1320" s="50"/>
      <c r="G1320" s="51">
        <v>5905490000699</v>
      </c>
      <c r="H1320" s="51"/>
      <c r="I1320" s="11" t="s">
        <v>1826</v>
      </c>
      <c r="J1320" s="6" t="s">
        <v>2988</v>
      </c>
      <c r="K1320" s="12" t="s">
        <v>1796</v>
      </c>
      <c r="L1320" s="7" t="s">
        <v>2883</v>
      </c>
      <c r="M1320" s="7" t="s">
        <v>2984</v>
      </c>
      <c r="N1320" s="17">
        <v>729</v>
      </c>
      <c r="O1320" s="17">
        <v>301</v>
      </c>
      <c r="P1320" s="17">
        <v>301</v>
      </c>
      <c r="Q1320" s="17">
        <v>301</v>
      </c>
      <c r="R1320" s="17"/>
      <c r="S1320" s="17"/>
      <c r="T1320" s="17" t="str">
        <f t="shared" si="133"/>
        <v>301</v>
      </c>
      <c r="U1320" s="15"/>
      <c r="V1320" s="29"/>
      <c r="W1320" s="17">
        <f t="shared" si="134"/>
        <v>310.03000000000003</v>
      </c>
      <c r="X1320" s="62">
        <v>0.3</v>
      </c>
      <c r="Y1320" s="17">
        <f t="shared" si="130"/>
        <v>442.90000000000009</v>
      </c>
      <c r="Z1320" s="21">
        <f t="shared" si="135"/>
        <v>443</v>
      </c>
      <c r="AA1320" s="17">
        <f t="shared" si="131"/>
        <v>443</v>
      </c>
      <c r="AB1320" s="17">
        <f t="shared" si="132"/>
        <v>729</v>
      </c>
    </row>
    <row r="1321" spans="1:28" customFormat="1" ht="15" customHeight="1" x14ac:dyDescent="0.3">
      <c r="A1321" s="116"/>
      <c r="B1321" s="12" t="s">
        <v>4602</v>
      </c>
      <c r="C1321" s="12" t="s">
        <v>5701</v>
      </c>
      <c r="D1321" s="5" t="s">
        <v>8169</v>
      </c>
      <c r="E1321" s="50">
        <v>103060</v>
      </c>
      <c r="F1321" s="50"/>
      <c r="G1321" s="51">
        <v>5905490000774</v>
      </c>
      <c r="H1321" s="51"/>
      <c r="I1321" s="11" t="s">
        <v>1827</v>
      </c>
      <c r="J1321" s="6" t="s">
        <v>2988</v>
      </c>
      <c r="K1321" s="12" t="s">
        <v>1796</v>
      </c>
      <c r="L1321" s="7" t="s">
        <v>2885</v>
      </c>
      <c r="M1321" s="7" t="s">
        <v>2984</v>
      </c>
      <c r="N1321" s="17">
        <v>729</v>
      </c>
      <c r="O1321" s="17">
        <v>301</v>
      </c>
      <c r="P1321" s="17">
        <v>301</v>
      </c>
      <c r="Q1321" s="17">
        <v>301</v>
      </c>
      <c r="R1321" s="17"/>
      <c r="S1321" s="17"/>
      <c r="T1321" s="17" t="str">
        <f t="shared" si="133"/>
        <v>301</v>
      </c>
      <c r="U1321" s="15"/>
      <c r="V1321" s="29"/>
      <c r="W1321" s="17">
        <f t="shared" si="134"/>
        <v>310.03000000000003</v>
      </c>
      <c r="X1321" s="62">
        <v>0.3</v>
      </c>
      <c r="Y1321" s="17">
        <f t="shared" si="130"/>
        <v>442.90000000000009</v>
      </c>
      <c r="Z1321" s="21">
        <f t="shared" si="135"/>
        <v>443</v>
      </c>
      <c r="AA1321" s="17">
        <f t="shared" si="131"/>
        <v>443</v>
      </c>
      <c r="AB1321" s="17">
        <f t="shared" si="132"/>
        <v>729</v>
      </c>
    </row>
    <row r="1322" spans="1:28" customFormat="1" ht="15" customHeight="1" x14ac:dyDescent="0.3">
      <c r="A1322" s="116"/>
      <c r="B1322" s="12" t="s">
        <v>4603</v>
      </c>
      <c r="C1322" s="12" t="s">
        <v>5702</v>
      </c>
      <c r="D1322" s="5" t="s">
        <v>8169</v>
      </c>
      <c r="E1322" s="50">
        <v>103062</v>
      </c>
      <c r="F1322" s="50"/>
      <c r="G1322" s="51">
        <v>5905490000811</v>
      </c>
      <c r="H1322" s="51"/>
      <c r="I1322" s="11" t="s">
        <v>1828</v>
      </c>
      <c r="J1322" s="6" t="s">
        <v>2988</v>
      </c>
      <c r="K1322" s="12" t="s">
        <v>1796</v>
      </c>
      <c r="L1322" s="7" t="s">
        <v>2886</v>
      </c>
      <c r="M1322" s="7" t="s">
        <v>2984</v>
      </c>
      <c r="N1322" s="17">
        <v>729</v>
      </c>
      <c r="O1322" s="17">
        <v>301</v>
      </c>
      <c r="P1322" s="17">
        <v>301</v>
      </c>
      <c r="Q1322" s="17">
        <v>301</v>
      </c>
      <c r="R1322" s="17"/>
      <c r="S1322" s="17"/>
      <c r="T1322" s="17" t="str">
        <f t="shared" si="133"/>
        <v>301</v>
      </c>
      <c r="U1322" s="15"/>
      <c r="V1322" s="29"/>
      <c r="W1322" s="17">
        <f t="shared" si="134"/>
        <v>310.03000000000003</v>
      </c>
      <c r="X1322" s="62">
        <v>0.3</v>
      </c>
      <c r="Y1322" s="17">
        <f t="shared" si="130"/>
        <v>442.90000000000009</v>
      </c>
      <c r="Z1322" s="21">
        <f t="shared" si="135"/>
        <v>443</v>
      </c>
      <c r="AA1322" s="17">
        <f t="shared" si="131"/>
        <v>443</v>
      </c>
      <c r="AB1322" s="17">
        <f t="shared" si="132"/>
        <v>729</v>
      </c>
    </row>
    <row r="1323" spans="1:28" customFormat="1" ht="15" customHeight="1" x14ac:dyDescent="0.3">
      <c r="A1323" s="116"/>
      <c r="B1323" s="12" t="s">
        <v>4604</v>
      </c>
      <c r="C1323" s="12" t="s">
        <v>5703</v>
      </c>
      <c r="D1323" s="5" t="s">
        <v>8169</v>
      </c>
      <c r="E1323" s="50">
        <v>103064</v>
      </c>
      <c r="F1323" s="50"/>
      <c r="G1323" s="51">
        <v>5905490001382</v>
      </c>
      <c r="H1323" s="51"/>
      <c r="I1323" s="11" t="s">
        <v>1829</v>
      </c>
      <c r="J1323" s="6" t="s">
        <v>2988</v>
      </c>
      <c r="K1323" s="12" t="s">
        <v>1796</v>
      </c>
      <c r="L1323" s="7" t="s">
        <v>2887</v>
      </c>
      <c r="M1323" s="7" t="s">
        <v>2984</v>
      </c>
      <c r="N1323" s="17">
        <v>729</v>
      </c>
      <c r="O1323" s="17">
        <v>301</v>
      </c>
      <c r="P1323" s="17">
        <v>301</v>
      </c>
      <c r="Q1323" s="17">
        <v>301</v>
      </c>
      <c r="R1323" s="17"/>
      <c r="S1323" s="17"/>
      <c r="T1323" s="17" t="str">
        <f t="shared" si="133"/>
        <v>301</v>
      </c>
      <c r="U1323" s="15"/>
      <c r="V1323" s="29"/>
      <c r="W1323" s="17">
        <f t="shared" si="134"/>
        <v>310.03000000000003</v>
      </c>
      <c r="X1323" s="62">
        <v>0.3</v>
      </c>
      <c r="Y1323" s="17">
        <f t="shared" ref="Y1323:Y1374" si="136">W1323/0.7</f>
        <v>442.90000000000009</v>
      </c>
      <c r="Z1323" s="21">
        <f t="shared" si="135"/>
        <v>443</v>
      </c>
      <c r="AA1323" s="17">
        <f t="shared" si="131"/>
        <v>443</v>
      </c>
      <c r="AB1323" s="17">
        <f t="shared" si="132"/>
        <v>729</v>
      </c>
    </row>
    <row r="1324" spans="1:28" customFormat="1" ht="15" customHeight="1" x14ac:dyDescent="0.3">
      <c r="A1324" s="116"/>
      <c r="B1324" s="12" t="s">
        <v>4605</v>
      </c>
      <c r="C1324" s="12" t="s">
        <v>5704</v>
      </c>
      <c r="D1324" s="5" t="s">
        <v>8169</v>
      </c>
      <c r="E1324" s="50">
        <v>103058</v>
      </c>
      <c r="F1324" s="50"/>
      <c r="G1324" s="51">
        <v>5905490000736</v>
      </c>
      <c r="H1324" s="51"/>
      <c r="I1324" s="11" t="s">
        <v>1830</v>
      </c>
      <c r="J1324" s="6" t="s">
        <v>2988</v>
      </c>
      <c r="K1324" s="12" t="s">
        <v>1796</v>
      </c>
      <c r="L1324" s="7" t="s">
        <v>2884</v>
      </c>
      <c r="M1324" s="7" t="s">
        <v>2984</v>
      </c>
      <c r="N1324" s="17">
        <v>729</v>
      </c>
      <c r="O1324" s="17">
        <v>301</v>
      </c>
      <c r="P1324" s="17">
        <v>301</v>
      </c>
      <c r="Q1324" s="17">
        <v>301</v>
      </c>
      <c r="R1324" s="17"/>
      <c r="S1324" s="17"/>
      <c r="T1324" s="17" t="str">
        <f t="shared" si="133"/>
        <v>301</v>
      </c>
      <c r="U1324" s="15"/>
      <c r="V1324" s="29"/>
      <c r="W1324" s="17">
        <f t="shared" si="134"/>
        <v>310.03000000000003</v>
      </c>
      <c r="X1324" s="62">
        <v>0.3</v>
      </c>
      <c r="Y1324" s="17">
        <f t="shared" si="136"/>
        <v>442.90000000000009</v>
      </c>
      <c r="Z1324" s="21">
        <f t="shared" si="135"/>
        <v>443</v>
      </c>
      <c r="AA1324" s="17">
        <f t="shared" si="131"/>
        <v>443</v>
      </c>
      <c r="AB1324" s="17">
        <f t="shared" si="132"/>
        <v>729</v>
      </c>
    </row>
    <row r="1325" spans="1:28" customFormat="1" ht="15" customHeight="1" x14ac:dyDescent="0.3">
      <c r="A1325" s="116"/>
      <c r="B1325" s="12" t="s">
        <v>4606</v>
      </c>
      <c r="C1325" s="12" t="s">
        <v>5705</v>
      </c>
      <c r="D1325" s="5" t="s">
        <v>8169</v>
      </c>
      <c r="E1325" s="50">
        <v>103694</v>
      </c>
      <c r="F1325" s="50"/>
      <c r="G1325" s="51">
        <v>5905490008237</v>
      </c>
      <c r="H1325" s="51"/>
      <c r="I1325" s="11" t="s">
        <v>1831</v>
      </c>
      <c r="J1325" s="6" t="s">
        <v>2988</v>
      </c>
      <c r="K1325" s="12" t="s">
        <v>1796</v>
      </c>
      <c r="L1325" s="7" t="s">
        <v>2884</v>
      </c>
      <c r="M1325" s="7" t="s">
        <v>2984</v>
      </c>
      <c r="N1325" s="17">
        <v>1799</v>
      </c>
      <c r="O1325" s="17">
        <v>675</v>
      </c>
      <c r="P1325" s="17">
        <v>675</v>
      </c>
      <c r="Q1325" s="17">
        <v>675</v>
      </c>
      <c r="R1325" s="17"/>
      <c r="S1325" s="17"/>
      <c r="T1325" s="17" t="str">
        <f t="shared" si="133"/>
        <v>675</v>
      </c>
      <c r="U1325" s="15"/>
      <c r="V1325" s="29"/>
      <c r="W1325" s="17">
        <f t="shared" si="134"/>
        <v>695.25</v>
      </c>
      <c r="X1325" s="62">
        <v>0.3</v>
      </c>
      <c r="Y1325" s="17">
        <f t="shared" si="136"/>
        <v>993.21428571428578</v>
      </c>
      <c r="Z1325" s="21">
        <f t="shared" si="135"/>
        <v>993</v>
      </c>
      <c r="AA1325" s="17">
        <f t="shared" si="131"/>
        <v>993</v>
      </c>
      <c r="AB1325" s="17">
        <f t="shared" si="132"/>
        <v>1799</v>
      </c>
    </row>
    <row r="1326" spans="1:28" customFormat="1" ht="15" customHeight="1" x14ac:dyDescent="0.3">
      <c r="A1326" s="116"/>
      <c r="B1326" s="12" t="s">
        <v>4607</v>
      </c>
      <c r="C1326" s="12" t="s">
        <v>5706</v>
      </c>
      <c r="D1326" s="5" t="s">
        <v>8169</v>
      </c>
      <c r="E1326" s="50">
        <v>103697</v>
      </c>
      <c r="F1326" s="50"/>
      <c r="G1326" s="51">
        <v>5905490008268</v>
      </c>
      <c r="H1326" s="51"/>
      <c r="I1326" s="11" t="s">
        <v>1832</v>
      </c>
      <c r="J1326" s="6" t="s">
        <v>2988</v>
      </c>
      <c r="K1326" s="12" t="s">
        <v>1796</v>
      </c>
      <c r="L1326" s="7" t="s">
        <v>2887</v>
      </c>
      <c r="M1326" s="7" t="s">
        <v>2984</v>
      </c>
      <c r="N1326" s="17">
        <v>1799</v>
      </c>
      <c r="O1326" s="17">
        <v>675</v>
      </c>
      <c r="P1326" s="17">
        <v>675</v>
      </c>
      <c r="Q1326" s="17">
        <v>675</v>
      </c>
      <c r="R1326" s="17"/>
      <c r="S1326" s="17"/>
      <c r="T1326" s="17" t="str">
        <f t="shared" si="133"/>
        <v>675</v>
      </c>
      <c r="U1326" s="15"/>
      <c r="V1326" s="29"/>
      <c r="W1326" s="17">
        <f t="shared" si="134"/>
        <v>695.25</v>
      </c>
      <c r="X1326" s="62">
        <v>0.3</v>
      </c>
      <c r="Y1326" s="17">
        <f t="shared" si="136"/>
        <v>993.21428571428578</v>
      </c>
      <c r="Z1326" s="21">
        <f t="shared" si="135"/>
        <v>993</v>
      </c>
      <c r="AA1326" s="17">
        <f t="shared" si="131"/>
        <v>993</v>
      </c>
      <c r="AB1326" s="17">
        <f t="shared" si="132"/>
        <v>1799</v>
      </c>
    </row>
    <row r="1327" spans="1:28" customFormat="1" ht="15" customHeight="1" x14ac:dyDescent="0.3">
      <c r="A1327" s="116"/>
      <c r="B1327" s="12" t="s">
        <v>4608</v>
      </c>
      <c r="C1327" s="12" t="s">
        <v>5707</v>
      </c>
      <c r="D1327" s="5" t="s">
        <v>8169</v>
      </c>
      <c r="E1327" s="50">
        <v>103693</v>
      </c>
      <c r="F1327" s="50"/>
      <c r="G1327" s="51">
        <v>5905490008220</v>
      </c>
      <c r="H1327" s="51"/>
      <c r="I1327" s="11" t="s">
        <v>1833</v>
      </c>
      <c r="J1327" s="6" t="s">
        <v>2988</v>
      </c>
      <c r="K1327" s="12" t="s">
        <v>1796</v>
      </c>
      <c r="L1327" s="7" t="s">
        <v>2883</v>
      </c>
      <c r="M1327" s="7" t="s">
        <v>2984</v>
      </c>
      <c r="N1327" s="17">
        <v>1799</v>
      </c>
      <c r="O1327" s="17">
        <v>675</v>
      </c>
      <c r="P1327" s="17">
        <v>675</v>
      </c>
      <c r="Q1327" s="17">
        <v>675</v>
      </c>
      <c r="R1327" s="17"/>
      <c r="S1327" s="17"/>
      <c r="T1327" s="17" t="str">
        <f t="shared" si="133"/>
        <v>675</v>
      </c>
      <c r="U1327" s="15"/>
      <c r="V1327" s="29"/>
      <c r="W1327" s="17">
        <f t="shared" si="134"/>
        <v>695.25</v>
      </c>
      <c r="X1327" s="62">
        <v>0.3</v>
      </c>
      <c r="Y1327" s="17">
        <f t="shared" si="136"/>
        <v>993.21428571428578</v>
      </c>
      <c r="Z1327" s="21">
        <f t="shared" si="135"/>
        <v>993</v>
      </c>
      <c r="AA1327" s="17">
        <f t="shared" si="131"/>
        <v>993</v>
      </c>
      <c r="AB1327" s="17">
        <f t="shared" si="132"/>
        <v>1799</v>
      </c>
    </row>
    <row r="1328" spans="1:28" customFormat="1" ht="15" customHeight="1" x14ac:dyDescent="0.3">
      <c r="A1328" s="116"/>
      <c r="B1328" s="12" t="s">
        <v>4609</v>
      </c>
      <c r="C1328" s="12" t="s">
        <v>5708</v>
      </c>
      <c r="D1328" s="5" t="s">
        <v>8169</v>
      </c>
      <c r="E1328" s="50">
        <v>103695</v>
      </c>
      <c r="F1328" s="50"/>
      <c r="G1328" s="51">
        <v>5905490008244</v>
      </c>
      <c r="H1328" s="51"/>
      <c r="I1328" s="11" t="s">
        <v>1834</v>
      </c>
      <c r="J1328" s="6" t="s">
        <v>2988</v>
      </c>
      <c r="K1328" s="12" t="s">
        <v>1796</v>
      </c>
      <c r="L1328" s="7" t="s">
        <v>2885</v>
      </c>
      <c r="M1328" s="7" t="s">
        <v>2984</v>
      </c>
      <c r="N1328" s="17">
        <v>1799</v>
      </c>
      <c r="O1328" s="17">
        <v>675</v>
      </c>
      <c r="P1328" s="17">
        <v>675</v>
      </c>
      <c r="Q1328" s="17">
        <v>675</v>
      </c>
      <c r="R1328" s="17"/>
      <c r="S1328" s="17"/>
      <c r="T1328" s="17" t="str">
        <f t="shared" si="133"/>
        <v>675</v>
      </c>
      <c r="U1328" s="15"/>
      <c r="V1328" s="29"/>
      <c r="W1328" s="17">
        <f t="shared" si="134"/>
        <v>695.25</v>
      </c>
      <c r="X1328" s="62">
        <v>0.3</v>
      </c>
      <c r="Y1328" s="17">
        <f t="shared" si="136"/>
        <v>993.21428571428578</v>
      </c>
      <c r="Z1328" s="21">
        <f t="shared" si="135"/>
        <v>993</v>
      </c>
      <c r="AA1328" s="17">
        <f t="shared" si="131"/>
        <v>993</v>
      </c>
      <c r="AB1328" s="17">
        <f t="shared" si="132"/>
        <v>1799</v>
      </c>
    </row>
    <row r="1329" spans="1:28" customFormat="1" ht="15" customHeight="1" x14ac:dyDescent="0.3">
      <c r="A1329" s="116"/>
      <c r="B1329" s="12" t="s">
        <v>4610</v>
      </c>
      <c r="C1329" s="12" t="s">
        <v>5709</v>
      </c>
      <c r="D1329" s="5" t="s">
        <v>8169</v>
      </c>
      <c r="E1329" s="50">
        <v>103696</v>
      </c>
      <c r="F1329" s="50"/>
      <c r="G1329" s="51">
        <v>5905490008251</v>
      </c>
      <c r="H1329" s="51"/>
      <c r="I1329" s="11" t="s">
        <v>1835</v>
      </c>
      <c r="J1329" s="6" t="s">
        <v>2988</v>
      </c>
      <c r="K1329" s="12" t="s">
        <v>1796</v>
      </c>
      <c r="L1329" s="7" t="s">
        <v>2886</v>
      </c>
      <c r="M1329" s="7" t="s">
        <v>2984</v>
      </c>
      <c r="N1329" s="17">
        <v>1799</v>
      </c>
      <c r="O1329" s="17">
        <v>675</v>
      </c>
      <c r="P1329" s="17">
        <v>675</v>
      </c>
      <c r="Q1329" s="17">
        <v>675</v>
      </c>
      <c r="R1329" s="17"/>
      <c r="S1329" s="17"/>
      <c r="T1329" s="17" t="str">
        <f t="shared" si="133"/>
        <v>675</v>
      </c>
      <c r="U1329" s="15"/>
      <c r="V1329" s="29"/>
      <c r="W1329" s="17">
        <f t="shared" si="134"/>
        <v>695.25</v>
      </c>
      <c r="X1329" s="62">
        <v>0.3</v>
      </c>
      <c r="Y1329" s="17">
        <f t="shared" si="136"/>
        <v>993.21428571428578</v>
      </c>
      <c r="Z1329" s="21">
        <f t="shared" si="135"/>
        <v>993</v>
      </c>
      <c r="AA1329" s="17">
        <f t="shared" si="131"/>
        <v>993</v>
      </c>
      <c r="AB1329" s="17">
        <f t="shared" si="132"/>
        <v>1799</v>
      </c>
    </row>
    <row r="1330" spans="1:28" customFormat="1" ht="15" customHeight="1" x14ac:dyDescent="0.3">
      <c r="A1330" s="116"/>
      <c r="B1330" s="12" t="s">
        <v>4611</v>
      </c>
      <c r="C1330" s="12" t="s">
        <v>5710</v>
      </c>
      <c r="D1330" s="5" t="s">
        <v>8169</v>
      </c>
      <c r="E1330" s="50">
        <v>103689</v>
      </c>
      <c r="F1330" s="50"/>
      <c r="G1330" s="51">
        <v>5905490008183</v>
      </c>
      <c r="H1330" s="51"/>
      <c r="I1330" s="11" t="s">
        <v>1836</v>
      </c>
      <c r="J1330" s="6" t="s">
        <v>2988</v>
      </c>
      <c r="K1330" s="12" t="s">
        <v>1796</v>
      </c>
      <c r="L1330" s="7" t="s">
        <v>2884</v>
      </c>
      <c r="M1330" s="7" t="s">
        <v>2984</v>
      </c>
      <c r="N1330" s="17">
        <v>2079</v>
      </c>
      <c r="O1330" s="17">
        <v>780</v>
      </c>
      <c r="P1330" s="17">
        <v>780</v>
      </c>
      <c r="Q1330" s="17">
        <v>780</v>
      </c>
      <c r="R1330" s="17"/>
      <c r="S1330" s="17"/>
      <c r="T1330" s="17" t="str">
        <f t="shared" si="133"/>
        <v>780</v>
      </c>
      <c r="U1330" s="15"/>
      <c r="V1330" s="29"/>
      <c r="W1330" s="17">
        <f t="shared" si="134"/>
        <v>803.4</v>
      </c>
      <c r="X1330" s="62">
        <v>0.3</v>
      </c>
      <c r="Y1330" s="17">
        <f t="shared" si="136"/>
        <v>1147.7142857142858</v>
      </c>
      <c r="Z1330" s="21">
        <f t="shared" si="135"/>
        <v>1148</v>
      </c>
      <c r="AA1330" s="17">
        <f t="shared" si="131"/>
        <v>1148</v>
      </c>
      <c r="AB1330" s="17">
        <f t="shared" si="132"/>
        <v>2079</v>
      </c>
    </row>
    <row r="1331" spans="1:28" customFormat="1" ht="15" customHeight="1" x14ac:dyDescent="0.3">
      <c r="A1331" s="116"/>
      <c r="B1331" s="12" t="s">
        <v>4612</v>
      </c>
      <c r="C1331" s="12" t="s">
        <v>5711</v>
      </c>
      <c r="D1331" s="5" t="s">
        <v>8169</v>
      </c>
      <c r="E1331" s="50">
        <v>103692</v>
      </c>
      <c r="F1331" s="50"/>
      <c r="G1331" s="51">
        <v>5905490008213</v>
      </c>
      <c r="H1331" s="51"/>
      <c r="I1331" s="11" t="s">
        <v>1837</v>
      </c>
      <c r="J1331" s="6" t="s">
        <v>2988</v>
      </c>
      <c r="K1331" s="12" t="s">
        <v>1796</v>
      </c>
      <c r="L1331" s="7" t="s">
        <v>2887</v>
      </c>
      <c r="M1331" s="7" t="s">
        <v>2984</v>
      </c>
      <c r="N1331" s="17">
        <v>2079</v>
      </c>
      <c r="O1331" s="17">
        <v>780</v>
      </c>
      <c r="P1331" s="17">
        <v>780</v>
      </c>
      <c r="Q1331" s="17">
        <v>780</v>
      </c>
      <c r="R1331" s="17"/>
      <c r="S1331" s="17"/>
      <c r="T1331" s="17" t="str">
        <f t="shared" si="133"/>
        <v>780</v>
      </c>
      <c r="U1331" s="15"/>
      <c r="V1331" s="29"/>
      <c r="W1331" s="17">
        <f t="shared" si="134"/>
        <v>803.4</v>
      </c>
      <c r="X1331" s="62">
        <v>0.3</v>
      </c>
      <c r="Y1331" s="17">
        <f t="shared" si="136"/>
        <v>1147.7142857142858</v>
      </c>
      <c r="Z1331" s="21">
        <f t="shared" si="135"/>
        <v>1148</v>
      </c>
      <c r="AA1331" s="17">
        <f t="shared" si="131"/>
        <v>1148</v>
      </c>
      <c r="AB1331" s="17">
        <f t="shared" si="132"/>
        <v>2079</v>
      </c>
    </row>
    <row r="1332" spans="1:28" customFormat="1" ht="15" customHeight="1" x14ac:dyDescent="0.3">
      <c r="A1332" s="116"/>
      <c r="B1332" s="12" t="s">
        <v>4613</v>
      </c>
      <c r="C1332" s="12" t="s">
        <v>5712</v>
      </c>
      <c r="D1332" s="5" t="s">
        <v>8169</v>
      </c>
      <c r="E1332" s="50">
        <v>103690</v>
      </c>
      <c r="F1332" s="50"/>
      <c r="G1332" s="51">
        <v>5905490008190</v>
      </c>
      <c r="H1332" s="51"/>
      <c r="I1332" s="11" t="s">
        <v>1838</v>
      </c>
      <c r="J1332" s="6" t="s">
        <v>2988</v>
      </c>
      <c r="K1332" s="12" t="s">
        <v>1796</v>
      </c>
      <c r="L1332" s="7" t="s">
        <v>2885</v>
      </c>
      <c r="M1332" s="7" t="s">
        <v>2984</v>
      </c>
      <c r="N1332" s="17">
        <v>2079</v>
      </c>
      <c r="O1332" s="17">
        <v>780</v>
      </c>
      <c r="P1332" s="17">
        <v>780</v>
      </c>
      <c r="Q1332" s="17">
        <v>780</v>
      </c>
      <c r="R1332" s="17"/>
      <c r="S1332" s="17"/>
      <c r="T1332" s="17" t="str">
        <f t="shared" si="133"/>
        <v>780</v>
      </c>
      <c r="U1332" s="15"/>
      <c r="V1332" s="29"/>
      <c r="W1332" s="17">
        <f t="shared" si="134"/>
        <v>803.4</v>
      </c>
      <c r="X1332" s="62">
        <v>0.3</v>
      </c>
      <c r="Y1332" s="17">
        <f t="shared" si="136"/>
        <v>1147.7142857142858</v>
      </c>
      <c r="Z1332" s="21">
        <f t="shared" si="135"/>
        <v>1148</v>
      </c>
      <c r="AA1332" s="17">
        <f t="shared" si="131"/>
        <v>1148</v>
      </c>
      <c r="AB1332" s="17">
        <f t="shared" si="132"/>
        <v>2079</v>
      </c>
    </row>
    <row r="1333" spans="1:28" customFormat="1" ht="15" customHeight="1" x14ac:dyDescent="0.3">
      <c r="A1333" s="116"/>
      <c r="B1333" s="12" t="s">
        <v>4614</v>
      </c>
      <c r="C1333" s="12" t="s">
        <v>5713</v>
      </c>
      <c r="D1333" s="5" t="s">
        <v>8169</v>
      </c>
      <c r="E1333" s="50">
        <v>103691</v>
      </c>
      <c r="F1333" s="50"/>
      <c r="G1333" s="51">
        <v>5905490008206</v>
      </c>
      <c r="H1333" s="51"/>
      <c r="I1333" s="11" t="s">
        <v>1839</v>
      </c>
      <c r="J1333" s="6" t="s">
        <v>2988</v>
      </c>
      <c r="K1333" s="12" t="s">
        <v>1796</v>
      </c>
      <c r="L1333" s="7" t="s">
        <v>2886</v>
      </c>
      <c r="M1333" s="7" t="s">
        <v>2984</v>
      </c>
      <c r="N1333" s="17">
        <v>2079</v>
      </c>
      <c r="O1333" s="17">
        <v>780</v>
      </c>
      <c r="P1333" s="17">
        <v>780</v>
      </c>
      <c r="Q1333" s="17">
        <v>780</v>
      </c>
      <c r="R1333" s="17"/>
      <c r="S1333" s="17"/>
      <c r="T1333" s="17" t="str">
        <f t="shared" si="133"/>
        <v>780</v>
      </c>
      <c r="U1333" s="15"/>
      <c r="V1333" s="29"/>
      <c r="W1333" s="17">
        <f t="shared" si="134"/>
        <v>803.4</v>
      </c>
      <c r="X1333" s="62">
        <v>0.3</v>
      </c>
      <c r="Y1333" s="17">
        <f t="shared" si="136"/>
        <v>1147.7142857142858</v>
      </c>
      <c r="Z1333" s="21">
        <f t="shared" si="135"/>
        <v>1148</v>
      </c>
      <c r="AA1333" s="17">
        <f t="shared" si="131"/>
        <v>1148</v>
      </c>
      <c r="AB1333" s="17">
        <f t="shared" si="132"/>
        <v>2079</v>
      </c>
    </row>
    <row r="1334" spans="1:28" customFormat="1" ht="15" customHeight="1" x14ac:dyDescent="0.3">
      <c r="A1334" s="116"/>
      <c r="B1334" s="12" t="s">
        <v>4615</v>
      </c>
      <c r="C1334" s="12" t="s">
        <v>5714</v>
      </c>
      <c r="D1334" s="5" t="s">
        <v>8169</v>
      </c>
      <c r="E1334" s="50">
        <v>103688</v>
      </c>
      <c r="F1334" s="50"/>
      <c r="G1334" s="51">
        <v>5905490008176</v>
      </c>
      <c r="H1334" s="51"/>
      <c r="I1334" s="11" t="s">
        <v>1840</v>
      </c>
      <c r="J1334" s="6" t="s">
        <v>2988</v>
      </c>
      <c r="K1334" s="12" t="s">
        <v>1796</v>
      </c>
      <c r="L1334" s="7" t="s">
        <v>2883</v>
      </c>
      <c r="M1334" s="7" t="s">
        <v>2984</v>
      </c>
      <c r="N1334" s="17">
        <v>2079</v>
      </c>
      <c r="O1334" s="17">
        <v>780</v>
      </c>
      <c r="P1334" s="17">
        <v>780</v>
      </c>
      <c r="Q1334" s="17">
        <v>780</v>
      </c>
      <c r="R1334" s="17"/>
      <c r="S1334" s="17"/>
      <c r="T1334" s="17" t="str">
        <f t="shared" si="133"/>
        <v>780</v>
      </c>
      <c r="U1334" s="15"/>
      <c r="V1334" s="29"/>
      <c r="W1334" s="17">
        <f t="shared" si="134"/>
        <v>803.4</v>
      </c>
      <c r="X1334" s="62">
        <v>0.3</v>
      </c>
      <c r="Y1334" s="17">
        <f t="shared" si="136"/>
        <v>1147.7142857142858</v>
      </c>
      <c r="Z1334" s="21">
        <f t="shared" si="135"/>
        <v>1148</v>
      </c>
      <c r="AA1334" s="17">
        <f t="shared" si="131"/>
        <v>1148</v>
      </c>
      <c r="AB1334" s="17">
        <f t="shared" si="132"/>
        <v>2079</v>
      </c>
    </row>
    <row r="1335" spans="1:28" customFormat="1" ht="15" customHeight="1" x14ac:dyDescent="0.3">
      <c r="A1335" s="116"/>
      <c r="B1335" s="12" t="s">
        <v>4616</v>
      </c>
      <c r="C1335" s="12" t="s">
        <v>5715</v>
      </c>
      <c r="D1335" s="5" t="s">
        <v>8169</v>
      </c>
      <c r="E1335" s="50">
        <v>103664</v>
      </c>
      <c r="F1335" s="50"/>
      <c r="G1335" s="51">
        <v>5905490007933</v>
      </c>
      <c r="H1335" s="51"/>
      <c r="I1335" s="11" t="s">
        <v>1841</v>
      </c>
      <c r="J1335" s="6" t="s">
        <v>2988</v>
      </c>
      <c r="K1335" s="12" t="s">
        <v>1796</v>
      </c>
      <c r="L1335" s="7" t="s">
        <v>2884</v>
      </c>
      <c r="M1335" s="7" t="s">
        <v>2984</v>
      </c>
      <c r="N1335" s="17">
        <v>2449</v>
      </c>
      <c r="O1335" s="17">
        <v>919</v>
      </c>
      <c r="P1335" s="17">
        <v>919</v>
      </c>
      <c r="Q1335" s="17">
        <v>919</v>
      </c>
      <c r="R1335" s="17"/>
      <c r="S1335" s="17"/>
      <c r="T1335" s="17" t="str">
        <f t="shared" si="133"/>
        <v>919</v>
      </c>
      <c r="U1335" s="15"/>
      <c r="V1335" s="29"/>
      <c r="W1335" s="17">
        <f t="shared" si="134"/>
        <v>946.57</v>
      </c>
      <c r="X1335" s="62">
        <v>0.3</v>
      </c>
      <c r="Y1335" s="17">
        <f t="shared" si="136"/>
        <v>1352.2428571428572</v>
      </c>
      <c r="Z1335" s="21">
        <f t="shared" si="135"/>
        <v>1352</v>
      </c>
      <c r="AA1335" s="17">
        <f t="shared" si="131"/>
        <v>1352</v>
      </c>
      <c r="AB1335" s="17">
        <f t="shared" si="132"/>
        <v>2449</v>
      </c>
    </row>
    <row r="1336" spans="1:28" customFormat="1" ht="15" customHeight="1" x14ac:dyDescent="0.3">
      <c r="A1336" s="116"/>
      <c r="B1336" s="12" t="s">
        <v>4617</v>
      </c>
      <c r="C1336" s="12" t="s">
        <v>5716</v>
      </c>
      <c r="D1336" s="5" t="s">
        <v>8169</v>
      </c>
      <c r="E1336" s="50">
        <v>103666</v>
      </c>
      <c r="F1336" s="50"/>
      <c r="G1336" s="51">
        <v>5905490007957</v>
      </c>
      <c r="H1336" s="51"/>
      <c r="I1336" s="11" t="s">
        <v>1842</v>
      </c>
      <c r="J1336" s="6" t="s">
        <v>2988</v>
      </c>
      <c r="K1336" s="12" t="s">
        <v>1796</v>
      </c>
      <c r="L1336" s="7" t="s">
        <v>2886</v>
      </c>
      <c r="M1336" s="7" t="s">
        <v>2984</v>
      </c>
      <c r="N1336" s="17">
        <v>2449</v>
      </c>
      <c r="O1336" s="17">
        <v>919</v>
      </c>
      <c r="P1336" s="17">
        <v>919</v>
      </c>
      <c r="Q1336" s="17">
        <v>919</v>
      </c>
      <c r="R1336" s="17"/>
      <c r="S1336" s="17"/>
      <c r="T1336" s="17" t="str">
        <f t="shared" si="133"/>
        <v>919</v>
      </c>
      <c r="U1336" s="15"/>
      <c r="V1336" s="29"/>
      <c r="W1336" s="17">
        <f t="shared" si="134"/>
        <v>946.57</v>
      </c>
      <c r="X1336" s="62">
        <v>0.3</v>
      </c>
      <c r="Y1336" s="17">
        <f t="shared" si="136"/>
        <v>1352.2428571428572</v>
      </c>
      <c r="Z1336" s="21">
        <f t="shared" si="135"/>
        <v>1352</v>
      </c>
      <c r="AA1336" s="17">
        <f t="shared" si="131"/>
        <v>1352</v>
      </c>
      <c r="AB1336" s="17">
        <f t="shared" si="132"/>
        <v>2449</v>
      </c>
    </row>
    <row r="1337" spans="1:28" customFormat="1" ht="15" customHeight="1" x14ac:dyDescent="0.3">
      <c r="A1337" s="116"/>
      <c r="B1337" s="12" t="s">
        <v>4618</v>
      </c>
      <c r="C1337" s="12" t="s">
        <v>5717</v>
      </c>
      <c r="D1337" s="5" t="s">
        <v>8169</v>
      </c>
      <c r="E1337" s="50">
        <v>103667</v>
      </c>
      <c r="F1337" s="50"/>
      <c r="G1337" s="51">
        <v>5905490007964</v>
      </c>
      <c r="H1337" s="51"/>
      <c r="I1337" s="11" t="s">
        <v>1843</v>
      </c>
      <c r="J1337" s="6" t="s">
        <v>2988</v>
      </c>
      <c r="K1337" s="12" t="s">
        <v>1796</v>
      </c>
      <c r="L1337" s="7" t="s">
        <v>2887</v>
      </c>
      <c r="M1337" s="7" t="s">
        <v>2984</v>
      </c>
      <c r="N1337" s="17">
        <v>2449</v>
      </c>
      <c r="O1337" s="17">
        <v>919</v>
      </c>
      <c r="P1337" s="17">
        <v>919</v>
      </c>
      <c r="Q1337" s="17">
        <v>919</v>
      </c>
      <c r="R1337" s="17"/>
      <c r="S1337" s="17"/>
      <c r="T1337" s="17" t="str">
        <f t="shared" si="133"/>
        <v>919</v>
      </c>
      <c r="U1337" s="15"/>
      <c r="V1337" s="29"/>
      <c r="W1337" s="17">
        <f t="shared" si="134"/>
        <v>946.57</v>
      </c>
      <c r="X1337" s="62">
        <v>0.3</v>
      </c>
      <c r="Y1337" s="17">
        <f t="shared" si="136"/>
        <v>1352.2428571428572</v>
      </c>
      <c r="Z1337" s="21">
        <f t="shared" si="135"/>
        <v>1352</v>
      </c>
      <c r="AA1337" s="17">
        <f t="shared" si="131"/>
        <v>1352</v>
      </c>
      <c r="AB1337" s="17">
        <f t="shared" si="132"/>
        <v>2449</v>
      </c>
    </row>
    <row r="1338" spans="1:28" customFormat="1" ht="15" customHeight="1" x14ac:dyDescent="0.3">
      <c r="A1338" s="116"/>
      <c r="B1338" s="12" t="s">
        <v>4619</v>
      </c>
      <c r="C1338" s="12" t="s">
        <v>5718</v>
      </c>
      <c r="D1338" s="5" t="s">
        <v>8169</v>
      </c>
      <c r="E1338" s="50">
        <v>103663</v>
      </c>
      <c r="F1338" s="50"/>
      <c r="G1338" s="51">
        <v>5905490007926</v>
      </c>
      <c r="H1338" s="51"/>
      <c r="I1338" s="11" t="s">
        <v>1844</v>
      </c>
      <c r="J1338" s="6" t="s">
        <v>2988</v>
      </c>
      <c r="K1338" s="12" t="s">
        <v>1796</v>
      </c>
      <c r="L1338" s="7" t="s">
        <v>2883</v>
      </c>
      <c r="M1338" s="7" t="s">
        <v>2984</v>
      </c>
      <c r="N1338" s="17">
        <v>2449</v>
      </c>
      <c r="O1338" s="17">
        <v>919</v>
      </c>
      <c r="P1338" s="17">
        <v>919</v>
      </c>
      <c r="Q1338" s="17">
        <v>919</v>
      </c>
      <c r="R1338" s="17"/>
      <c r="S1338" s="17"/>
      <c r="T1338" s="17" t="str">
        <f t="shared" si="133"/>
        <v>919</v>
      </c>
      <c r="U1338" s="15"/>
      <c r="V1338" s="29"/>
      <c r="W1338" s="17">
        <f t="shared" si="134"/>
        <v>946.57</v>
      </c>
      <c r="X1338" s="62">
        <v>0.3</v>
      </c>
      <c r="Y1338" s="17">
        <f t="shared" si="136"/>
        <v>1352.2428571428572</v>
      </c>
      <c r="Z1338" s="21">
        <f t="shared" si="135"/>
        <v>1352</v>
      </c>
      <c r="AA1338" s="17">
        <f t="shared" si="131"/>
        <v>1352</v>
      </c>
      <c r="AB1338" s="17">
        <f t="shared" si="132"/>
        <v>2449</v>
      </c>
    </row>
    <row r="1339" spans="1:28" customFormat="1" ht="15" customHeight="1" x14ac:dyDescent="0.3">
      <c r="A1339" s="116"/>
      <c r="B1339" s="12" t="s">
        <v>4620</v>
      </c>
      <c r="C1339" s="12" t="s">
        <v>5719</v>
      </c>
      <c r="D1339" s="5" t="s">
        <v>8169</v>
      </c>
      <c r="E1339" s="50">
        <v>103665</v>
      </c>
      <c r="F1339" s="50"/>
      <c r="G1339" s="51">
        <v>5905490007940</v>
      </c>
      <c r="H1339" s="51"/>
      <c r="I1339" s="11" t="s">
        <v>1845</v>
      </c>
      <c r="J1339" s="6" t="s">
        <v>2988</v>
      </c>
      <c r="K1339" s="12" t="s">
        <v>1796</v>
      </c>
      <c r="L1339" s="7" t="s">
        <v>2885</v>
      </c>
      <c r="M1339" s="7" t="s">
        <v>2984</v>
      </c>
      <c r="N1339" s="17">
        <v>2449</v>
      </c>
      <c r="O1339" s="17">
        <v>919</v>
      </c>
      <c r="P1339" s="17">
        <v>919</v>
      </c>
      <c r="Q1339" s="17">
        <v>919</v>
      </c>
      <c r="R1339" s="17"/>
      <c r="S1339" s="17"/>
      <c r="T1339" s="17" t="str">
        <f t="shared" si="133"/>
        <v>919</v>
      </c>
      <c r="U1339" s="15"/>
      <c r="V1339" s="29"/>
      <c r="W1339" s="17">
        <f t="shared" si="134"/>
        <v>946.57</v>
      </c>
      <c r="X1339" s="62">
        <v>0.3</v>
      </c>
      <c r="Y1339" s="17">
        <f t="shared" si="136"/>
        <v>1352.2428571428572</v>
      </c>
      <c r="Z1339" s="21">
        <f t="shared" si="135"/>
        <v>1352</v>
      </c>
      <c r="AA1339" s="17">
        <f t="shared" ref="AA1339:AA1402" si="137">Z1339*1</f>
        <v>1352</v>
      </c>
      <c r="AB1339" s="17">
        <f t="shared" si="132"/>
        <v>2449</v>
      </c>
    </row>
    <row r="1340" spans="1:28" customFormat="1" ht="15" customHeight="1" x14ac:dyDescent="0.3">
      <c r="A1340" s="116"/>
      <c r="B1340" s="12" t="s">
        <v>4621</v>
      </c>
      <c r="C1340" s="12" t="s">
        <v>5720</v>
      </c>
      <c r="D1340" s="5" t="s">
        <v>8169</v>
      </c>
      <c r="E1340" s="50">
        <v>103653</v>
      </c>
      <c r="F1340" s="50"/>
      <c r="G1340" s="51">
        <v>5905490007827</v>
      </c>
      <c r="H1340" s="51"/>
      <c r="I1340" s="11" t="s">
        <v>1846</v>
      </c>
      <c r="J1340" s="6" t="s">
        <v>2988</v>
      </c>
      <c r="K1340" s="12" t="s">
        <v>1796</v>
      </c>
      <c r="L1340" s="7" t="s">
        <v>2883</v>
      </c>
      <c r="M1340" s="7" t="s">
        <v>2984</v>
      </c>
      <c r="N1340" s="17">
        <v>2449</v>
      </c>
      <c r="O1340" s="17">
        <v>919</v>
      </c>
      <c r="P1340" s="17">
        <v>919</v>
      </c>
      <c r="Q1340" s="17">
        <v>919</v>
      </c>
      <c r="R1340" s="17"/>
      <c r="S1340" s="17"/>
      <c r="T1340" s="17" t="str">
        <f t="shared" si="133"/>
        <v>919</v>
      </c>
      <c r="U1340" s="15"/>
      <c r="V1340" s="29"/>
      <c r="W1340" s="17">
        <f t="shared" si="134"/>
        <v>946.57</v>
      </c>
      <c r="X1340" s="62">
        <v>0.3</v>
      </c>
      <c r="Y1340" s="17">
        <f t="shared" si="136"/>
        <v>1352.2428571428572</v>
      </c>
      <c r="Z1340" s="21">
        <f t="shared" si="135"/>
        <v>1352</v>
      </c>
      <c r="AA1340" s="17">
        <f t="shared" si="137"/>
        <v>1352</v>
      </c>
      <c r="AB1340" s="17">
        <f t="shared" si="132"/>
        <v>2449</v>
      </c>
    </row>
    <row r="1341" spans="1:28" customFormat="1" ht="15" customHeight="1" x14ac:dyDescent="0.3">
      <c r="A1341" s="116"/>
      <c r="B1341" s="12" t="s">
        <v>4622</v>
      </c>
      <c r="C1341" s="12" t="s">
        <v>5721</v>
      </c>
      <c r="D1341" s="5" t="s">
        <v>8169</v>
      </c>
      <c r="E1341" s="50">
        <v>103655</v>
      </c>
      <c r="F1341" s="50"/>
      <c r="G1341" s="51">
        <v>5905490007841</v>
      </c>
      <c r="H1341" s="51"/>
      <c r="I1341" s="11" t="s">
        <v>1847</v>
      </c>
      <c r="J1341" s="6" t="s">
        <v>2988</v>
      </c>
      <c r="K1341" s="12" t="s">
        <v>1796</v>
      </c>
      <c r="L1341" s="7" t="s">
        <v>2885</v>
      </c>
      <c r="M1341" s="7" t="s">
        <v>2984</v>
      </c>
      <c r="N1341" s="17">
        <v>2449</v>
      </c>
      <c r="O1341" s="17">
        <v>919</v>
      </c>
      <c r="P1341" s="17">
        <v>919</v>
      </c>
      <c r="Q1341" s="17">
        <v>919</v>
      </c>
      <c r="R1341" s="17"/>
      <c r="S1341" s="17"/>
      <c r="T1341" s="17" t="str">
        <f t="shared" si="133"/>
        <v>919</v>
      </c>
      <c r="U1341" s="15"/>
      <c r="V1341" s="29"/>
      <c r="W1341" s="17">
        <f t="shared" si="134"/>
        <v>946.57</v>
      </c>
      <c r="X1341" s="62">
        <v>0.3</v>
      </c>
      <c r="Y1341" s="17">
        <f t="shared" si="136"/>
        <v>1352.2428571428572</v>
      </c>
      <c r="Z1341" s="21">
        <f t="shared" si="135"/>
        <v>1352</v>
      </c>
      <c r="AA1341" s="17">
        <f t="shared" si="137"/>
        <v>1352</v>
      </c>
      <c r="AB1341" s="17">
        <f t="shared" si="132"/>
        <v>2449</v>
      </c>
    </row>
    <row r="1342" spans="1:28" customFormat="1" ht="15" customHeight="1" x14ac:dyDescent="0.3">
      <c r="A1342" s="116"/>
      <c r="B1342" s="12" t="s">
        <v>4623</v>
      </c>
      <c r="C1342" s="12" t="s">
        <v>5722</v>
      </c>
      <c r="D1342" s="5" t="s">
        <v>8169</v>
      </c>
      <c r="E1342" s="50">
        <v>103657</v>
      </c>
      <c r="F1342" s="50"/>
      <c r="G1342" s="51">
        <v>5905490007865</v>
      </c>
      <c r="H1342" s="51"/>
      <c r="I1342" s="11" t="s">
        <v>1848</v>
      </c>
      <c r="J1342" s="6" t="s">
        <v>2988</v>
      </c>
      <c r="K1342" s="12" t="s">
        <v>1796</v>
      </c>
      <c r="L1342" s="7" t="s">
        <v>2887</v>
      </c>
      <c r="M1342" s="7" t="s">
        <v>2984</v>
      </c>
      <c r="N1342" s="17">
        <v>2449</v>
      </c>
      <c r="O1342" s="17">
        <v>919</v>
      </c>
      <c r="P1342" s="17">
        <v>919</v>
      </c>
      <c r="Q1342" s="17">
        <v>919</v>
      </c>
      <c r="R1342" s="17"/>
      <c r="S1342" s="17"/>
      <c r="T1342" s="17" t="str">
        <f t="shared" si="133"/>
        <v>919</v>
      </c>
      <c r="U1342" s="15"/>
      <c r="V1342" s="29"/>
      <c r="W1342" s="17">
        <f t="shared" si="134"/>
        <v>946.57</v>
      </c>
      <c r="X1342" s="62">
        <v>0.3</v>
      </c>
      <c r="Y1342" s="17">
        <f t="shared" si="136"/>
        <v>1352.2428571428572</v>
      </c>
      <c r="Z1342" s="21">
        <f t="shared" si="135"/>
        <v>1352</v>
      </c>
      <c r="AA1342" s="17">
        <f t="shared" si="137"/>
        <v>1352</v>
      </c>
      <c r="AB1342" s="17">
        <f t="shared" si="132"/>
        <v>2449</v>
      </c>
    </row>
    <row r="1343" spans="1:28" customFormat="1" ht="15" customHeight="1" x14ac:dyDescent="0.3">
      <c r="A1343" s="116"/>
      <c r="B1343" s="12" t="s">
        <v>4624</v>
      </c>
      <c r="C1343" s="12" t="s">
        <v>5723</v>
      </c>
      <c r="D1343" s="5" t="s">
        <v>8169</v>
      </c>
      <c r="E1343" s="50">
        <v>103654</v>
      </c>
      <c r="F1343" s="50"/>
      <c r="G1343" s="51">
        <v>5905490007834</v>
      </c>
      <c r="H1343" s="51"/>
      <c r="I1343" s="11" t="s">
        <v>1849</v>
      </c>
      <c r="J1343" s="6" t="s">
        <v>2988</v>
      </c>
      <c r="K1343" s="12" t="s">
        <v>1796</v>
      </c>
      <c r="L1343" s="7" t="s">
        <v>2884</v>
      </c>
      <c r="M1343" s="7" t="s">
        <v>2984</v>
      </c>
      <c r="N1343" s="17">
        <v>2449</v>
      </c>
      <c r="O1343" s="17">
        <v>919</v>
      </c>
      <c r="P1343" s="17">
        <v>919</v>
      </c>
      <c r="Q1343" s="17">
        <v>919</v>
      </c>
      <c r="R1343" s="17"/>
      <c r="S1343" s="17"/>
      <c r="T1343" s="17" t="str">
        <f t="shared" si="133"/>
        <v>919</v>
      </c>
      <c r="U1343" s="15"/>
      <c r="V1343" s="29"/>
      <c r="W1343" s="17">
        <f t="shared" si="134"/>
        <v>946.57</v>
      </c>
      <c r="X1343" s="62">
        <v>0.3</v>
      </c>
      <c r="Y1343" s="17">
        <f t="shared" si="136"/>
        <v>1352.2428571428572</v>
      </c>
      <c r="Z1343" s="21">
        <f t="shared" si="135"/>
        <v>1352</v>
      </c>
      <c r="AA1343" s="17">
        <f t="shared" si="137"/>
        <v>1352</v>
      </c>
      <c r="AB1343" s="17">
        <f t="shared" si="132"/>
        <v>2449</v>
      </c>
    </row>
    <row r="1344" spans="1:28" customFormat="1" ht="15" customHeight="1" x14ac:dyDescent="0.3">
      <c r="A1344" s="116"/>
      <c r="B1344" s="12" t="s">
        <v>4625</v>
      </c>
      <c r="C1344" s="12" t="s">
        <v>5724</v>
      </c>
      <c r="D1344" s="5" t="s">
        <v>8169</v>
      </c>
      <c r="E1344" s="50">
        <v>103656</v>
      </c>
      <c r="F1344" s="50"/>
      <c r="G1344" s="51">
        <v>5905490007858</v>
      </c>
      <c r="H1344" s="51"/>
      <c r="I1344" s="11" t="s">
        <v>1850</v>
      </c>
      <c r="J1344" s="6" t="s">
        <v>2988</v>
      </c>
      <c r="K1344" s="12" t="s">
        <v>1796</v>
      </c>
      <c r="L1344" s="7" t="s">
        <v>2886</v>
      </c>
      <c r="M1344" s="7" t="s">
        <v>2984</v>
      </c>
      <c r="N1344" s="17">
        <v>2449</v>
      </c>
      <c r="O1344" s="17">
        <v>919</v>
      </c>
      <c r="P1344" s="17">
        <v>919</v>
      </c>
      <c r="Q1344" s="17">
        <v>919</v>
      </c>
      <c r="R1344" s="17"/>
      <c r="S1344" s="17"/>
      <c r="T1344" s="17" t="str">
        <f t="shared" si="133"/>
        <v>919</v>
      </c>
      <c r="U1344" s="15"/>
      <c r="V1344" s="29"/>
      <c r="W1344" s="17">
        <f t="shared" si="134"/>
        <v>946.57</v>
      </c>
      <c r="X1344" s="62">
        <v>0.3</v>
      </c>
      <c r="Y1344" s="17">
        <f t="shared" si="136"/>
        <v>1352.2428571428572</v>
      </c>
      <c r="Z1344" s="21">
        <f t="shared" si="135"/>
        <v>1352</v>
      </c>
      <c r="AA1344" s="17">
        <f t="shared" si="137"/>
        <v>1352</v>
      </c>
      <c r="AB1344" s="17">
        <f t="shared" si="132"/>
        <v>2449</v>
      </c>
    </row>
    <row r="1345" spans="1:28" customFormat="1" ht="15" customHeight="1" x14ac:dyDescent="0.3">
      <c r="A1345" s="116"/>
      <c r="B1345" s="12" t="s">
        <v>4626</v>
      </c>
      <c r="C1345" s="12" t="s">
        <v>5725</v>
      </c>
      <c r="D1345" s="5" t="s">
        <v>8169</v>
      </c>
      <c r="E1345" s="50">
        <v>103659</v>
      </c>
      <c r="F1345" s="50"/>
      <c r="G1345" s="51">
        <v>5905490007889</v>
      </c>
      <c r="H1345" s="51"/>
      <c r="I1345" s="11" t="s">
        <v>1851</v>
      </c>
      <c r="J1345" s="6" t="s">
        <v>2988</v>
      </c>
      <c r="K1345" s="12" t="s">
        <v>1796</v>
      </c>
      <c r="L1345" s="7" t="s">
        <v>2884</v>
      </c>
      <c r="M1345" s="7" t="s">
        <v>2984</v>
      </c>
      <c r="N1345" s="17">
        <v>2729</v>
      </c>
      <c r="O1345" s="17">
        <v>1024</v>
      </c>
      <c r="P1345" s="17">
        <v>1024</v>
      </c>
      <c r="Q1345" s="17">
        <v>1024</v>
      </c>
      <c r="R1345" s="17"/>
      <c r="S1345" s="17"/>
      <c r="T1345" s="17" t="str">
        <f t="shared" si="133"/>
        <v>1024</v>
      </c>
      <c r="U1345" s="15"/>
      <c r="V1345" s="29"/>
      <c r="W1345" s="17">
        <f t="shared" si="134"/>
        <v>1054.72</v>
      </c>
      <c r="X1345" s="62">
        <v>0.3</v>
      </c>
      <c r="Y1345" s="17">
        <f t="shared" si="136"/>
        <v>1506.7428571428572</v>
      </c>
      <c r="Z1345" s="21">
        <f t="shared" si="135"/>
        <v>1507</v>
      </c>
      <c r="AA1345" s="17">
        <f t="shared" si="137"/>
        <v>1507</v>
      </c>
      <c r="AB1345" s="17">
        <f t="shared" si="132"/>
        <v>2729</v>
      </c>
    </row>
    <row r="1346" spans="1:28" customFormat="1" ht="15" customHeight="1" x14ac:dyDescent="0.3">
      <c r="A1346" s="116"/>
      <c r="B1346" s="12" t="s">
        <v>4627</v>
      </c>
      <c r="C1346" s="12" t="s">
        <v>5726</v>
      </c>
      <c r="D1346" s="5" t="s">
        <v>8169</v>
      </c>
      <c r="E1346" s="50">
        <v>103661</v>
      </c>
      <c r="F1346" s="50"/>
      <c r="G1346" s="51">
        <v>5905490007902</v>
      </c>
      <c r="H1346" s="51"/>
      <c r="I1346" s="11" t="s">
        <v>1852</v>
      </c>
      <c r="J1346" s="6" t="s">
        <v>2988</v>
      </c>
      <c r="K1346" s="12" t="s">
        <v>1796</v>
      </c>
      <c r="L1346" s="7" t="s">
        <v>2886</v>
      </c>
      <c r="M1346" s="7" t="s">
        <v>2984</v>
      </c>
      <c r="N1346" s="17">
        <v>2729</v>
      </c>
      <c r="O1346" s="17">
        <v>1024</v>
      </c>
      <c r="P1346" s="17">
        <v>1024</v>
      </c>
      <c r="Q1346" s="17">
        <v>1024</v>
      </c>
      <c r="R1346" s="17"/>
      <c r="S1346" s="17"/>
      <c r="T1346" s="17" t="str">
        <f t="shared" si="133"/>
        <v>1024</v>
      </c>
      <c r="U1346" s="15"/>
      <c r="V1346" s="29"/>
      <c r="W1346" s="17">
        <f t="shared" si="134"/>
        <v>1054.72</v>
      </c>
      <c r="X1346" s="62">
        <v>0.3</v>
      </c>
      <c r="Y1346" s="17">
        <f t="shared" si="136"/>
        <v>1506.7428571428572</v>
      </c>
      <c r="Z1346" s="21">
        <f t="shared" si="135"/>
        <v>1507</v>
      </c>
      <c r="AA1346" s="17">
        <f t="shared" si="137"/>
        <v>1507</v>
      </c>
      <c r="AB1346" s="17">
        <f t="shared" ref="AB1346:AB1409" si="138">N1346*1</f>
        <v>2729</v>
      </c>
    </row>
    <row r="1347" spans="1:28" customFormat="1" ht="15" customHeight="1" x14ac:dyDescent="0.3">
      <c r="A1347" s="116"/>
      <c r="B1347" s="12" t="s">
        <v>4628</v>
      </c>
      <c r="C1347" s="12" t="s">
        <v>5727</v>
      </c>
      <c r="D1347" s="5" t="s">
        <v>8169</v>
      </c>
      <c r="E1347" s="50">
        <v>103662</v>
      </c>
      <c r="F1347" s="50"/>
      <c r="G1347" s="51">
        <v>5905490007919</v>
      </c>
      <c r="H1347" s="51"/>
      <c r="I1347" s="11" t="s">
        <v>1853</v>
      </c>
      <c r="J1347" s="6" t="s">
        <v>2988</v>
      </c>
      <c r="K1347" s="12" t="s">
        <v>1796</v>
      </c>
      <c r="L1347" s="7" t="s">
        <v>2887</v>
      </c>
      <c r="M1347" s="7" t="s">
        <v>2984</v>
      </c>
      <c r="N1347" s="17">
        <v>2729</v>
      </c>
      <c r="O1347" s="17">
        <v>1024</v>
      </c>
      <c r="P1347" s="17">
        <v>1024</v>
      </c>
      <c r="Q1347" s="17">
        <v>1024</v>
      </c>
      <c r="R1347" s="17"/>
      <c r="S1347" s="17"/>
      <c r="T1347" s="17" t="str">
        <f t="shared" ref="T1347:T1410" si="139">CONCATENATE(Q1347,S1347)</f>
        <v>1024</v>
      </c>
      <c r="U1347" s="15"/>
      <c r="V1347" s="29"/>
      <c r="W1347" s="17">
        <f t="shared" ref="W1347:W1410" si="140">T1347*1.03</f>
        <v>1054.72</v>
      </c>
      <c r="X1347" s="62">
        <v>0.3</v>
      </c>
      <c r="Y1347" s="17">
        <f t="shared" si="136"/>
        <v>1506.7428571428572</v>
      </c>
      <c r="Z1347" s="21">
        <f t="shared" ref="Z1347:Z1410" si="141">ROUND(Y1347,0)</f>
        <v>1507</v>
      </c>
      <c r="AA1347" s="17">
        <f t="shared" si="137"/>
        <v>1507</v>
      </c>
      <c r="AB1347" s="17">
        <f t="shared" si="138"/>
        <v>2729</v>
      </c>
    </row>
    <row r="1348" spans="1:28" customFormat="1" ht="15" customHeight="1" x14ac:dyDescent="0.3">
      <c r="A1348" s="116"/>
      <c r="B1348" s="12" t="s">
        <v>4629</v>
      </c>
      <c r="C1348" s="12" t="s">
        <v>5728</v>
      </c>
      <c r="D1348" s="5" t="s">
        <v>8169</v>
      </c>
      <c r="E1348" s="50">
        <v>103658</v>
      </c>
      <c r="F1348" s="50"/>
      <c r="G1348" s="51">
        <v>5905490007872</v>
      </c>
      <c r="H1348" s="51"/>
      <c r="I1348" s="11" t="s">
        <v>1854</v>
      </c>
      <c r="J1348" s="6" t="s">
        <v>2988</v>
      </c>
      <c r="K1348" s="12" t="s">
        <v>1796</v>
      </c>
      <c r="L1348" s="7" t="s">
        <v>2883</v>
      </c>
      <c r="M1348" s="7" t="s">
        <v>2984</v>
      </c>
      <c r="N1348" s="17">
        <v>2729</v>
      </c>
      <c r="O1348" s="17">
        <v>1024</v>
      </c>
      <c r="P1348" s="17">
        <v>1024</v>
      </c>
      <c r="Q1348" s="17">
        <v>1024</v>
      </c>
      <c r="R1348" s="17"/>
      <c r="S1348" s="17"/>
      <c r="T1348" s="17" t="str">
        <f t="shared" si="139"/>
        <v>1024</v>
      </c>
      <c r="U1348" s="15"/>
      <c r="V1348" s="29"/>
      <c r="W1348" s="17">
        <f t="shared" si="140"/>
        <v>1054.72</v>
      </c>
      <c r="X1348" s="62">
        <v>0.3</v>
      </c>
      <c r="Y1348" s="17">
        <f t="shared" si="136"/>
        <v>1506.7428571428572</v>
      </c>
      <c r="Z1348" s="21">
        <f t="shared" si="141"/>
        <v>1507</v>
      </c>
      <c r="AA1348" s="17">
        <f t="shared" si="137"/>
        <v>1507</v>
      </c>
      <c r="AB1348" s="17">
        <f t="shared" si="138"/>
        <v>2729</v>
      </c>
    </row>
    <row r="1349" spans="1:28" customFormat="1" ht="15" customHeight="1" x14ac:dyDescent="0.3">
      <c r="A1349" s="116"/>
      <c r="B1349" s="12" t="s">
        <v>4630</v>
      </c>
      <c r="C1349" s="12" t="s">
        <v>5729</v>
      </c>
      <c r="D1349" s="5" t="s">
        <v>8169</v>
      </c>
      <c r="E1349" s="50">
        <v>103660</v>
      </c>
      <c r="F1349" s="50"/>
      <c r="G1349" s="51">
        <v>5905490007896</v>
      </c>
      <c r="H1349" s="51"/>
      <c r="I1349" s="11" t="s">
        <v>1855</v>
      </c>
      <c r="J1349" s="6" t="s">
        <v>2988</v>
      </c>
      <c r="K1349" s="12" t="s">
        <v>1796</v>
      </c>
      <c r="L1349" s="7" t="s">
        <v>2885</v>
      </c>
      <c r="M1349" s="7" t="s">
        <v>2984</v>
      </c>
      <c r="N1349" s="17">
        <v>2729</v>
      </c>
      <c r="O1349" s="17">
        <v>1024</v>
      </c>
      <c r="P1349" s="17">
        <v>1024</v>
      </c>
      <c r="Q1349" s="17">
        <v>1024</v>
      </c>
      <c r="R1349" s="17"/>
      <c r="S1349" s="17"/>
      <c r="T1349" s="17" t="str">
        <f t="shared" si="139"/>
        <v>1024</v>
      </c>
      <c r="U1349" s="15"/>
      <c r="V1349" s="29"/>
      <c r="W1349" s="17">
        <f t="shared" si="140"/>
        <v>1054.72</v>
      </c>
      <c r="X1349" s="62">
        <v>0.3</v>
      </c>
      <c r="Y1349" s="17">
        <f t="shared" si="136"/>
        <v>1506.7428571428572</v>
      </c>
      <c r="Z1349" s="21">
        <f t="shared" si="141"/>
        <v>1507</v>
      </c>
      <c r="AA1349" s="17">
        <f t="shared" si="137"/>
        <v>1507</v>
      </c>
      <c r="AB1349" s="17">
        <f t="shared" si="138"/>
        <v>2729</v>
      </c>
    </row>
    <row r="1350" spans="1:28" customFormat="1" ht="15" customHeight="1" x14ac:dyDescent="0.3">
      <c r="A1350" s="116"/>
      <c r="B1350" s="12" t="s">
        <v>4631</v>
      </c>
      <c r="C1350" s="12" t="s">
        <v>5730</v>
      </c>
      <c r="D1350" s="5" t="s">
        <v>8169</v>
      </c>
      <c r="E1350" s="50">
        <v>103648</v>
      </c>
      <c r="F1350" s="50"/>
      <c r="G1350" s="51">
        <v>5905490007773</v>
      </c>
      <c r="H1350" s="51"/>
      <c r="I1350" s="11" t="s">
        <v>1856</v>
      </c>
      <c r="J1350" s="6" t="s">
        <v>2988</v>
      </c>
      <c r="K1350" s="12" t="s">
        <v>1796</v>
      </c>
      <c r="L1350" s="7" t="s">
        <v>2883</v>
      </c>
      <c r="M1350" s="7" t="s">
        <v>2984</v>
      </c>
      <c r="N1350" s="17">
        <v>2729</v>
      </c>
      <c r="O1350" s="17">
        <v>1024</v>
      </c>
      <c r="P1350" s="17">
        <v>1024</v>
      </c>
      <c r="Q1350" s="17">
        <v>1024</v>
      </c>
      <c r="R1350" s="17"/>
      <c r="S1350" s="17"/>
      <c r="T1350" s="17" t="str">
        <f t="shared" si="139"/>
        <v>1024</v>
      </c>
      <c r="U1350" s="15"/>
      <c r="V1350" s="29"/>
      <c r="W1350" s="17">
        <f t="shared" si="140"/>
        <v>1054.72</v>
      </c>
      <c r="X1350" s="62">
        <v>0.3</v>
      </c>
      <c r="Y1350" s="17">
        <f t="shared" si="136"/>
        <v>1506.7428571428572</v>
      </c>
      <c r="Z1350" s="21">
        <f t="shared" si="141"/>
        <v>1507</v>
      </c>
      <c r="AA1350" s="17">
        <f t="shared" si="137"/>
        <v>1507</v>
      </c>
      <c r="AB1350" s="17">
        <f t="shared" si="138"/>
        <v>2729</v>
      </c>
    </row>
    <row r="1351" spans="1:28" customFormat="1" ht="15" customHeight="1" x14ac:dyDescent="0.3">
      <c r="A1351" s="116"/>
      <c r="B1351" s="12" t="s">
        <v>4632</v>
      </c>
      <c r="C1351" s="12" t="s">
        <v>5731</v>
      </c>
      <c r="D1351" s="5" t="s">
        <v>8169</v>
      </c>
      <c r="E1351" s="50">
        <v>103650</v>
      </c>
      <c r="F1351" s="50"/>
      <c r="G1351" s="51">
        <v>5905490007797</v>
      </c>
      <c r="H1351" s="51"/>
      <c r="I1351" s="11" t="s">
        <v>1857</v>
      </c>
      <c r="J1351" s="6" t="s">
        <v>2988</v>
      </c>
      <c r="K1351" s="12" t="s">
        <v>1796</v>
      </c>
      <c r="L1351" s="7" t="s">
        <v>2885</v>
      </c>
      <c r="M1351" s="7" t="s">
        <v>2984</v>
      </c>
      <c r="N1351" s="17">
        <v>2729</v>
      </c>
      <c r="O1351" s="17">
        <v>1024</v>
      </c>
      <c r="P1351" s="17">
        <v>1024</v>
      </c>
      <c r="Q1351" s="17">
        <v>1024</v>
      </c>
      <c r="R1351" s="17"/>
      <c r="S1351" s="17"/>
      <c r="T1351" s="17" t="str">
        <f t="shared" si="139"/>
        <v>1024</v>
      </c>
      <c r="U1351" s="15"/>
      <c r="V1351" s="29"/>
      <c r="W1351" s="17">
        <f t="shared" si="140"/>
        <v>1054.72</v>
      </c>
      <c r="X1351" s="62">
        <v>0.3</v>
      </c>
      <c r="Y1351" s="17">
        <f t="shared" si="136"/>
        <v>1506.7428571428572</v>
      </c>
      <c r="Z1351" s="21">
        <f t="shared" si="141"/>
        <v>1507</v>
      </c>
      <c r="AA1351" s="17">
        <f t="shared" si="137"/>
        <v>1507</v>
      </c>
      <c r="AB1351" s="17">
        <f t="shared" si="138"/>
        <v>2729</v>
      </c>
    </row>
    <row r="1352" spans="1:28" customFormat="1" ht="15" customHeight="1" x14ac:dyDescent="0.3">
      <c r="A1352" s="116"/>
      <c r="B1352" s="12" t="s">
        <v>4633</v>
      </c>
      <c r="C1352" s="12" t="s">
        <v>5732</v>
      </c>
      <c r="D1352" s="5" t="s">
        <v>8169</v>
      </c>
      <c r="E1352" s="50">
        <v>103652</v>
      </c>
      <c r="F1352" s="50"/>
      <c r="G1352" s="51">
        <v>5905490007810</v>
      </c>
      <c r="H1352" s="51"/>
      <c r="I1352" s="11" t="s">
        <v>1858</v>
      </c>
      <c r="J1352" s="6" t="s">
        <v>2988</v>
      </c>
      <c r="K1352" s="12" t="s">
        <v>1796</v>
      </c>
      <c r="L1352" s="7" t="s">
        <v>2887</v>
      </c>
      <c r="M1352" s="7" t="s">
        <v>2984</v>
      </c>
      <c r="N1352" s="17">
        <v>2729</v>
      </c>
      <c r="O1352" s="17">
        <v>1024</v>
      </c>
      <c r="P1352" s="17">
        <v>1024</v>
      </c>
      <c r="Q1352" s="17">
        <v>1024</v>
      </c>
      <c r="R1352" s="17"/>
      <c r="S1352" s="17"/>
      <c r="T1352" s="17" t="str">
        <f t="shared" si="139"/>
        <v>1024</v>
      </c>
      <c r="U1352" s="15"/>
      <c r="V1352" s="29"/>
      <c r="W1352" s="17">
        <f t="shared" si="140"/>
        <v>1054.72</v>
      </c>
      <c r="X1352" s="62">
        <v>0.3</v>
      </c>
      <c r="Y1352" s="17">
        <f t="shared" si="136"/>
        <v>1506.7428571428572</v>
      </c>
      <c r="Z1352" s="21">
        <f t="shared" si="141"/>
        <v>1507</v>
      </c>
      <c r="AA1352" s="17">
        <f t="shared" si="137"/>
        <v>1507</v>
      </c>
      <c r="AB1352" s="17">
        <f t="shared" si="138"/>
        <v>2729</v>
      </c>
    </row>
    <row r="1353" spans="1:28" customFormat="1" ht="15" customHeight="1" x14ac:dyDescent="0.3">
      <c r="A1353" s="116"/>
      <c r="B1353" s="12" t="s">
        <v>4634</v>
      </c>
      <c r="C1353" s="12" t="s">
        <v>5733</v>
      </c>
      <c r="D1353" s="5" t="s">
        <v>8169</v>
      </c>
      <c r="E1353" s="50">
        <v>103649</v>
      </c>
      <c r="F1353" s="50"/>
      <c r="G1353" s="51">
        <v>5905490007780</v>
      </c>
      <c r="H1353" s="51"/>
      <c r="I1353" s="11" t="s">
        <v>1859</v>
      </c>
      <c r="J1353" s="6" t="s">
        <v>2988</v>
      </c>
      <c r="K1353" s="12" t="s">
        <v>1796</v>
      </c>
      <c r="L1353" s="7" t="s">
        <v>2884</v>
      </c>
      <c r="M1353" s="7" t="s">
        <v>2984</v>
      </c>
      <c r="N1353" s="17">
        <v>2729</v>
      </c>
      <c r="O1353" s="17">
        <v>1024</v>
      </c>
      <c r="P1353" s="17">
        <v>1024</v>
      </c>
      <c r="Q1353" s="17">
        <v>1024</v>
      </c>
      <c r="R1353" s="17"/>
      <c r="S1353" s="17"/>
      <c r="T1353" s="17" t="str">
        <f t="shared" si="139"/>
        <v>1024</v>
      </c>
      <c r="U1353" s="15"/>
      <c r="V1353" s="29"/>
      <c r="W1353" s="17">
        <f t="shared" si="140"/>
        <v>1054.72</v>
      </c>
      <c r="X1353" s="62">
        <v>0.3</v>
      </c>
      <c r="Y1353" s="17">
        <f t="shared" si="136"/>
        <v>1506.7428571428572</v>
      </c>
      <c r="Z1353" s="21">
        <f t="shared" si="141"/>
        <v>1507</v>
      </c>
      <c r="AA1353" s="17">
        <f t="shared" si="137"/>
        <v>1507</v>
      </c>
      <c r="AB1353" s="17">
        <f t="shared" si="138"/>
        <v>2729</v>
      </c>
    </row>
    <row r="1354" spans="1:28" customFormat="1" ht="15" customHeight="1" x14ac:dyDescent="0.3">
      <c r="A1354" s="116"/>
      <c r="B1354" s="12" t="s">
        <v>4635</v>
      </c>
      <c r="C1354" s="12" t="s">
        <v>5734</v>
      </c>
      <c r="D1354" s="5" t="s">
        <v>8169</v>
      </c>
      <c r="E1354" s="50">
        <v>103651</v>
      </c>
      <c r="F1354" s="50"/>
      <c r="G1354" s="51">
        <v>5905490007803</v>
      </c>
      <c r="H1354" s="51"/>
      <c r="I1354" s="11" t="s">
        <v>1860</v>
      </c>
      <c r="J1354" s="6" t="s">
        <v>2988</v>
      </c>
      <c r="K1354" s="12" t="s">
        <v>1796</v>
      </c>
      <c r="L1354" s="7" t="s">
        <v>2886</v>
      </c>
      <c r="M1354" s="7" t="s">
        <v>2984</v>
      </c>
      <c r="N1354" s="17">
        <v>2729</v>
      </c>
      <c r="O1354" s="17">
        <v>1024</v>
      </c>
      <c r="P1354" s="17">
        <v>1024</v>
      </c>
      <c r="Q1354" s="17">
        <v>1024</v>
      </c>
      <c r="R1354" s="17"/>
      <c r="S1354" s="17"/>
      <c r="T1354" s="17" t="str">
        <f t="shared" si="139"/>
        <v>1024</v>
      </c>
      <c r="U1354" s="15"/>
      <c r="V1354" s="29"/>
      <c r="W1354" s="17">
        <f t="shared" si="140"/>
        <v>1054.72</v>
      </c>
      <c r="X1354" s="62">
        <v>0.3</v>
      </c>
      <c r="Y1354" s="17">
        <f t="shared" si="136"/>
        <v>1506.7428571428572</v>
      </c>
      <c r="Z1354" s="21">
        <f t="shared" si="141"/>
        <v>1507</v>
      </c>
      <c r="AA1354" s="17">
        <f t="shared" si="137"/>
        <v>1507</v>
      </c>
      <c r="AB1354" s="17">
        <f t="shared" si="138"/>
        <v>2729</v>
      </c>
    </row>
    <row r="1355" spans="1:28" customFormat="1" ht="15" customHeight="1" x14ac:dyDescent="0.3">
      <c r="A1355" s="116"/>
      <c r="B1355" s="12" t="s">
        <v>4636</v>
      </c>
      <c r="C1355" s="12" t="s">
        <v>5735</v>
      </c>
      <c r="D1355" s="5" t="s">
        <v>8169</v>
      </c>
      <c r="E1355" s="50">
        <v>103674</v>
      </c>
      <c r="F1355" s="50"/>
      <c r="G1355" s="51">
        <v>5905490008039</v>
      </c>
      <c r="H1355" s="51"/>
      <c r="I1355" s="11" t="s">
        <v>1861</v>
      </c>
      <c r="J1355" s="6" t="s">
        <v>2988</v>
      </c>
      <c r="K1355" s="12" t="s">
        <v>1796</v>
      </c>
      <c r="L1355" s="7" t="s">
        <v>2884</v>
      </c>
      <c r="M1355" s="7" t="s">
        <v>2984</v>
      </c>
      <c r="N1355" s="17">
        <v>2449</v>
      </c>
      <c r="O1355" s="17">
        <v>932</v>
      </c>
      <c r="P1355" s="17">
        <v>932</v>
      </c>
      <c r="Q1355" s="17">
        <v>932</v>
      </c>
      <c r="R1355" s="17"/>
      <c r="S1355" s="17"/>
      <c r="T1355" s="17" t="str">
        <f t="shared" si="139"/>
        <v>932</v>
      </c>
      <c r="U1355" s="15"/>
      <c r="V1355" s="29"/>
      <c r="W1355" s="17">
        <f t="shared" si="140"/>
        <v>959.96</v>
      </c>
      <c r="X1355" s="62">
        <v>0.3</v>
      </c>
      <c r="Y1355" s="17">
        <f t="shared" si="136"/>
        <v>1371.3714285714286</v>
      </c>
      <c r="Z1355" s="21">
        <f t="shared" si="141"/>
        <v>1371</v>
      </c>
      <c r="AA1355" s="17">
        <f t="shared" si="137"/>
        <v>1371</v>
      </c>
      <c r="AB1355" s="17">
        <f t="shared" si="138"/>
        <v>2449</v>
      </c>
    </row>
    <row r="1356" spans="1:28" customFormat="1" ht="15" customHeight="1" x14ac:dyDescent="0.3">
      <c r="A1356" s="116"/>
      <c r="B1356" s="12" t="s">
        <v>4637</v>
      </c>
      <c r="C1356" s="12" t="s">
        <v>5736</v>
      </c>
      <c r="D1356" s="5" t="s">
        <v>8169</v>
      </c>
      <c r="E1356" s="50">
        <v>103676</v>
      </c>
      <c r="F1356" s="50"/>
      <c r="G1356" s="51">
        <v>5905490008053</v>
      </c>
      <c r="H1356" s="51"/>
      <c r="I1356" s="11" t="s">
        <v>1862</v>
      </c>
      <c r="J1356" s="6" t="s">
        <v>2988</v>
      </c>
      <c r="K1356" s="12" t="s">
        <v>1796</v>
      </c>
      <c r="L1356" s="7" t="s">
        <v>2886</v>
      </c>
      <c r="M1356" s="7" t="s">
        <v>2984</v>
      </c>
      <c r="N1356" s="17">
        <v>2449</v>
      </c>
      <c r="O1356" s="17">
        <v>932</v>
      </c>
      <c r="P1356" s="17">
        <v>932</v>
      </c>
      <c r="Q1356" s="17">
        <v>932</v>
      </c>
      <c r="R1356" s="17"/>
      <c r="S1356" s="17"/>
      <c r="T1356" s="17" t="str">
        <f t="shared" si="139"/>
        <v>932</v>
      </c>
      <c r="U1356" s="15"/>
      <c r="V1356" s="29"/>
      <c r="W1356" s="17">
        <f t="shared" si="140"/>
        <v>959.96</v>
      </c>
      <c r="X1356" s="62">
        <v>0.3</v>
      </c>
      <c r="Y1356" s="17">
        <f t="shared" si="136"/>
        <v>1371.3714285714286</v>
      </c>
      <c r="Z1356" s="21">
        <f t="shared" si="141"/>
        <v>1371</v>
      </c>
      <c r="AA1356" s="17">
        <f t="shared" si="137"/>
        <v>1371</v>
      </c>
      <c r="AB1356" s="17">
        <f t="shared" si="138"/>
        <v>2449</v>
      </c>
    </row>
    <row r="1357" spans="1:28" customFormat="1" ht="15" customHeight="1" x14ac:dyDescent="0.3">
      <c r="A1357" s="116"/>
      <c r="B1357" s="12" t="s">
        <v>4638</v>
      </c>
      <c r="C1357" s="12" t="s">
        <v>5737</v>
      </c>
      <c r="D1357" s="5" t="s">
        <v>8169</v>
      </c>
      <c r="E1357" s="50">
        <v>103677</v>
      </c>
      <c r="F1357" s="50"/>
      <c r="G1357" s="51">
        <v>5905490008060</v>
      </c>
      <c r="H1357" s="51"/>
      <c r="I1357" s="11" t="s">
        <v>1863</v>
      </c>
      <c r="J1357" s="6" t="s">
        <v>2988</v>
      </c>
      <c r="K1357" s="12" t="s">
        <v>1796</v>
      </c>
      <c r="L1357" s="7" t="s">
        <v>2887</v>
      </c>
      <c r="M1357" s="7" t="s">
        <v>2984</v>
      </c>
      <c r="N1357" s="17">
        <v>2449</v>
      </c>
      <c r="O1357" s="17">
        <v>932</v>
      </c>
      <c r="P1357" s="17">
        <v>932</v>
      </c>
      <c r="Q1357" s="17">
        <v>932</v>
      </c>
      <c r="R1357" s="17"/>
      <c r="S1357" s="17"/>
      <c r="T1357" s="17" t="str">
        <f t="shared" si="139"/>
        <v>932</v>
      </c>
      <c r="U1357" s="15"/>
      <c r="V1357" s="29"/>
      <c r="W1357" s="17">
        <f t="shared" si="140"/>
        <v>959.96</v>
      </c>
      <c r="X1357" s="62">
        <v>0.3</v>
      </c>
      <c r="Y1357" s="17">
        <f t="shared" si="136"/>
        <v>1371.3714285714286</v>
      </c>
      <c r="Z1357" s="21">
        <f t="shared" si="141"/>
        <v>1371</v>
      </c>
      <c r="AA1357" s="17">
        <f t="shared" si="137"/>
        <v>1371</v>
      </c>
      <c r="AB1357" s="17">
        <f t="shared" si="138"/>
        <v>2449</v>
      </c>
    </row>
    <row r="1358" spans="1:28" customFormat="1" ht="15" customHeight="1" x14ac:dyDescent="0.3">
      <c r="A1358" s="116"/>
      <c r="B1358" s="12" t="s">
        <v>4639</v>
      </c>
      <c r="C1358" s="12" t="s">
        <v>5738</v>
      </c>
      <c r="D1358" s="5" t="s">
        <v>8169</v>
      </c>
      <c r="E1358" s="50">
        <v>103673</v>
      </c>
      <c r="F1358" s="50"/>
      <c r="G1358" s="51">
        <v>5905490008022</v>
      </c>
      <c r="H1358" s="51"/>
      <c r="I1358" s="11" t="s">
        <v>1864</v>
      </c>
      <c r="J1358" s="6" t="s">
        <v>2988</v>
      </c>
      <c r="K1358" s="12" t="s">
        <v>1796</v>
      </c>
      <c r="L1358" s="7" t="s">
        <v>2883</v>
      </c>
      <c r="M1358" s="7" t="s">
        <v>2984</v>
      </c>
      <c r="N1358" s="17">
        <v>2449</v>
      </c>
      <c r="O1358" s="17">
        <v>932</v>
      </c>
      <c r="P1358" s="17">
        <v>932</v>
      </c>
      <c r="Q1358" s="17">
        <v>932</v>
      </c>
      <c r="R1358" s="17"/>
      <c r="S1358" s="17"/>
      <c r="T1358" s="17" t="str">
        <f t="shared" si="139"/>
        <v>932</v>
      </c>
      <c r="U1358" s="15"/>
      <c r="V1358" s="29"/>
      <c r="W1358" s="17">
        <f t="shared" si="140"/>
        <v>959.96</v>
      </c>
      <c r="X1358" s="62">
        <v>0.3</v>
      </c>
      <c r="Y1358" s="17">
        <f t="shared" si="136"/>
        <v>1371.3714285714286</v>
      </c>
      <c r="Z1358" s="21">
        <f t="shared" si="141"/>
        <v>1371</v>
      </c>
      <c r="AA1358" s="17">
        <f t="shared" si="137"/>
        <v>1371</v>
      </c>
      <c r="AB1358" s="17">
        <f t="shared" si="138"/>
        <v>2449</v>
      </c>
    </row>
    <row r="1359" spans="1:28" customFormat="1" ht="15" customHeight="1" x14ac:dyDescent="0.3">
      <c r="A1359" s="116"/>
      <c r="B1359" s="12" t="s">
        <v>4640</v>
      </c>
      <c r="C1359" s="12" t="s">
        <v>5739</v>
      </c>
      <c r="D1359" s="5" t="s">
        <v>8169</v>
      </c>
      <c r="E1359" s="50">
        <v>103675</v>
      </c>
      <c r="F1359" s="50"/>
      <c r="G1359" s="51">
        <v>5905490008046</v>
      </c>
      <c r="H1359" s="51"/>
      <c r="I1359" s="11" t="s">
        <v>1865</v>
      </c>
      <c r="J1359" s="6" t="s">
        <v>2988</v>
      </c>
      <c r="K1359" s="12" t="s">
        <v>1796</v>
      </c>
      <c r="L1359" s="7" t="s">
        <v>2885</v>
      </c>
      <c r="M1359" s="7" t="s">
        <v>2984</v>
      </c>
      <c r="N1359" s="17">
        <v>2449</v>
      </c>
      <c r="O1359" s="17">
        <v>932</v>
      </c>
      <c r="P1359" s="17">
        <v>932</v>
      </c>
      <c r="Q1359" s="17">
        <v>932</v>
      </c>
      <c r="R1359" s="17"/>
      <c r="S1359" s="17"/>
      <c r="T1359" s="17" t="str">
        <f t="shared" si="139"/>
        <v>932</v>
      </c>
      <c r="U1359" s="15"/>
      <c r="V1359" s="29"/>
      <c r="W1359" s="17">
        <f t="shared" si="140"/>
        <v>959.96</v>
      </c>
      <c r="X1359" s="62">
        <v>0.3</v>
      </c>
      <c r="Y1359" s="17">
        <f t="shared" si="136"/>
        <v>1371.3714285714286</v>
      </c>
      <c r="Z1359" s="21">
        <f t="shared" si="141"/>
        <v>1371</v>
      </c>
      <c r="AA1359" s="17">
        <f t="shared" si="137"/>
        <v>1371</v>
      </c>
      <c r="AB1359" s="17">
        <f t="shared" si="138"/>
        <v>2449</v>
      </c>
    </row>
    <row r="1360" spans="1:28" customFormat="1" ht="15" customHeight="1" x14ac:dyDescent="0.3">
      <c r="A1360" s="116"/>
      <c r="B1360" s="12" t="s">
        <v>4641</v>
      </c>
      <c r="C1360" s="12" t="s">
        <v>5740</v>
      </c>
      <c r="D1360" s="5" t="s">
        <v>8169</v>
      </c>
      <c r="E1360" s="50">
        <v>103683</v>
      </c>
      <c r="F1360" s="50"/>
      <c r="G1360" s="51">
        <v>5905490008121</v>
      </c>
      <c r="H1360" s="51"/>
      <c r="I1360" s="11" t="s">
        <v>1866</v>
      </c>
      <c r="J1360" s="6" t="s">
        <v>2988</v>
      </c>
      <c r="K1360" s="12" t="s">
        <v>1796</v>
      </c>
      <c r="L1360" s="7" t="s">
        <v>2883</v>
      </c>
      <c r="M1360" s="7" t="s">
        <v>2984</v>
      </c>
      <c r="N1360" s="17">
        <v>2449</v>
      </c>
      <c r="O1360" s="17">
        <v>932</v>
      </c>
      <c r="P1360" s="17">
        <v>932</v>
      </c>
      <c r="Q1360" s="17">
        <v>932</v>
      </c>
      <c r="R1360" s="17"/>
      <c r="S1360" s="17"/>
      <c r="T1360" s="17" t="str">
        <f t="shared" si="139"/>
        <v>932</v>
      </c>
      <c r="U1360" s="15"/>
      <c r="V1360" s="29"/>
      <c r="W1360" s="17">
        <f t="shared" si="140"/>
        <v>959.96</v>
      </c>
      <c r="X1360" s="62">
        <v>0.3</v>
      </c>
      <c r="Y1360" s="17">
        <f t="shared" si="136"/>
        <v>1371.3714285714286</v>
      </c>
      <c r="Z1360" s="21">
        <f t="shared" si="141"/>
        <v>1371</v>
      </c>
      <c r="AA1360" s="17">
        <f t="shared" si="137"/>
        <v>1371</v>
      </c>
      <c r="AB1360" s="17">
        <f t="shared" si="138"/>
        <v>2449</v>
      </c>
    </row>
    <row r="1361" spans="1:28" customFormat="1" ht="15" customHeight="1" x14ac:dyDescent="0.3">
      <c r="A1361" s="116"/>
      <c r="B1361" s="12" t="s">
        <v>4642</v>
      </c>
      <c r="C1361" s="12" t="s">
        <v>5741</v>
      </c>
      <c r="D1361" s="5" t="s">
        <v>8169</v>
      </c>
      <c r="E1361" s="50">
        <v>103685</v>
      </c>
      <c r="F1361" s="50"/>
      <c r="G1361" s="51">
        <v>5905490008145</v>
      </c>
      <c r="H1361" s="51"/>
      <c r="I1361" s="11" t="s">
        <v>1867</v>
      </c>
      <c r="J1361" s="6" t="s">
        <v>2988</v>
      </c>
      <c r="K1361" s="12" t="s">
        <v>1796</v>
      </c>
      <c r="L1361" s="7" t="s">
        <v>2885</v>
      </c>
      <c r="M1361" s="7" t="s">
        <v>2984</v>
      </c>
      <c r="N1361" s="17">
        <v>2449</v>
      </c>
      <c r="O1361" s="17">
        <v>932</v>
      </c>
      <c r="P1361" s="17">
        <v>932</v>
      </c>
      <c r="Q1361" s="17">
        <v>932</v>
      </c>
      <c r="R1361" s="17"/>
      <c r="S1361" s="17"/>
      <c r="T1361" s="17" t="str">
        <f t="shared" si="139"/>
        <v>932</v>
      </c>
      <c r="U1361" s="15"/>
      <c r="V1361" s="29"/>
      <c r="W1361" s="17">
        <f t="shared" si="140"/>
        <v>959.96</v>
      </c>
      <c r="X1361" s="62">
        <v>0.3</v>
      </c>
      <c r="Y1361" s="17">
        <f t="shared" si="136"/>
        <v>1371.3714285714286</v>
      </c>
      <c r="Z1361" s="21">
        <f t="shared" si="141"/>
        <v>1371</v>
      </c>
      <c r="AA1361" s="17">
        <f t="shared" si="137"/>
        <v>1371</v>
      </c>
      <c r="AB1361" s="17">
        <f t="shared" si="138"/>
        <v>2449</v>
      </c>
    </row>
    <row r="1362" spans="1:28" customFormat="1" ht="15" customHeight="1" x14ac:dyDescent="0.3">
      <c r="A1362" s="116"/>
      <c r="B1362" s="12" t="s">
        <v>4643</v>
      </c>
      <c r="C1362" s="12" t="s">
        <v>5742</v>
      </c>
      <c r="D1362" s="5" t="s">
        <v>8169</v>
      </c>
      <c r="E1362" s="50">
        <v>103687</v>
      </c>
      <c r="F1362" s="50"/>
      <c r="G1362" s="51">
        <v>5905490008169</v>
      </c>
      <c r="H1362" s="51"/>
      <c r="I1362" s="11" t="s">
        <v>1868</v>
      </c>
      <c r="J1362" s="6" t="s">
        <v>2988</v>
      </c>
      <c r="K1362" s="12" t="s">
        <v>1796</v>
      </c>
      <c r="L1362" s="7" t="s">
        <v>2887</v>
      </c>
      <c r="M1362" s="7" t="s">
        <v>2984</v>
      </c>
      <c r="N1362" s="17">
        <v>2449</v>
      </c>
      <c r="O1362" s="17">
        <v>932</v>
      </c>
      <c r="P1362" s="17">
        <v>932</v>
      </c>
      <c r="Q1362" s="17">
        <v>932</v>
      </c>
      <c r="R1362" s="17"/>
      <c r="S1362" s="17"/>
      <c r="T1362" s="17" t="str">
        <f t="shared" si="139"/>
        <v>932</v>
      </c>
      <c r="U1362" s="15"/>
      <c r="V1362" s="29"/>
      <c r="W1362" s="17">
        <f t="shared" si="140"/>
        <v>959.96</v>
      </c>
      <c r="X1362" s="62">
        <v>0.3</v>
      </c>
      <c r="Y1362" s="17">
        <f t="shared" si="136"/>
        <v>1371.3714285714286</v>
      </c>
      <c r="Z1362" s="21">
        <f t="shared" si="141"/>
        <v>1371</v>
      </c>
      <c r="AA1362" s="17">
        <f t="shared" si="137"/>
        <v>1371</v>
      </c>
      <c r="AB1362" s="17">
        <f t="shared" si="138"/>
        <v>2449</v>
      </c>
    </row>
    <row r="1363" spans="1:28" customFormat="1" ht="15" customHeight="1" x14ac:dyDescent="0.3">
      <c r="A1363" s="116"/>
      <c r="B1363" s="12" t="s">
        <v>4644</v>
      </c>
      <c r="C1363" s="12" t="s">
        <v>5743</v>
      </c>
      <c r="D1363" s="5" t="s">
        <v>8169</v>
      </c>
      <c r="E1363" s="50">
        <v>103684</v>
      </c>
      <c r="F1363" s="50"/>
      <c r="G1363" s="51">
        <v>5905490008138</v>
      </c>
      <c r="H1363" s="51"/>
      <c r="I1363" s="11" t="s">
        <v>1869</v>
      </c>
      <c r="J1363" s="6" t="s">
        <v>2988</v>
      </c>
      <c r="K1363" s="12" t="s">
        <v>1796</v>
      </c>
      <c r="L1363" s="7" t="s">
        <v>2884</v>
      </c>
      <c r="M1363" s="7" t="s">
        <v>2984</v>
      </c>
      <c r="N1363" s="17">
        <v>2449</v>
      </c>
      <c r="O1363" s="17">
        <v>932</v>
      </c>
      <c r="P1363" s="17">
        <v>932</v>
      </c>
      <c r="Q1363" s="17">
        <v>932</v>
      </c>
      <c r="R1363" s="17"/>
      <c r="S1363" s="17"/>
      <c r="T1363" s="17" t="str">
        <f t="shared" si="139"/>
        <v>932</v>
      </c>
      <c r="U1363" s="15"/>
      <c r="V1363" s="29"/>
      <c r="W1363" s="17">
        <f t="shared" si="140"/>
        <v>959.96</v>
      </c>
      <c r="X1363" s="62">
        <v>0.3</v>
      </c>
      <c r="Y1363" s="17">
        <f t="shared" si="136"/>
        <v>1371.3714285714286</v>
      </c>
      <c r="Z1363" s="21">
        <f t="shared" si="141"/>
        <v>1371</v>
      </c>
      <c r="AA1363" s="17">
        <f t="shared" si="137"/>
        <v>1371</v>
      </c>
      <c r="AB1363" s="17">
        <f t="shared" si="138"/>
        <v>2449</v>
      </c>
    </row>
    <row r="1364" spans="1:28" customFormat="1" ht="15" customHeight="1" x14ac:dyDescent="0.3">
      <c r="A1364" s="116"/>
      <c r="B1364" s="12" t="s">
        <v>4645</v>
      </c>
      <c r="C1364" s="12" t="s">
        <v>5744</v>
      </c>
      <c r="D1364" s="5" t="s">
        <v>8169</v>
      </c>
      <c r="E1364" s="50">
        <v>103686</v>
      </c>
      <c r="F1364" s="50"/>
      <c r="G1364" s="51">
        <v>5905490008152</v>
      </c>
      <c r="H1364" s="51"/>
      <c r="I1364" s="11" t="s">
        <v>1870</v>
      </c>
      <c r="J1364" s="6" t="s">
        <v>2988</v>
      </c>
      <c r="K1364" s="12" t="s">
        <v>1796</v>
      </c>
      <c r="L1364" s="7" t="s">
        <v>2886</v>
      </c>
      <c r="M1364" s="7" t="s">
        <v>2984</v>
      </c>
      <c r="N1364" s="17">
        <v>2449</v>
      </c>
      <c r="O1364" s="17">
        <v>932</v>
      </c>
      <c r="P1364" s="17">
        <v>932</v>
      </c>
      <c r="Q1364" s="17">
        <v>932</v>
      </c>
      <c r="R1364" s="17"/>
      <c r="S1364" s="17"/>
      <c r="T1364" s="17" t="str">
        <f t="shared" si="139"/>
        <v>932</v>
      </c>
      <c r="U1364" s="15"/>
      <c r="V1364" s="29"/>
      <c r="W1364" s="17">
        <f t="shared" si="140"/>
        <v>959.96</v>
      </c>
      <c r="X1364" s="62">
        <v>0.3</v>
      </c>
      <c r="Y1364" s="17">
        <f t="shared" si="136"/>
        <v>1371.3714285714286</v>
      </c>
      <c r="Z1364" s="21">
        <f t="shared" si="141"/>
        <v>1371</v>
      </c>
      <c r="AA1364" s="17">
        <f t="shared" si="137"/>
        <v>1371</v>
      </c>
      <c r="AB1364" s="17">
        <f t="shared" si="138"/>
        <v>2449</v>
      </c>
    </row>
    <row r="1365" spans="1:28" customFormat="1" ht="15" customHeight="1" x14ac:dyDescent="0.3">
      <c r="A1365" s="116"/>
      <c r="B1365" s="12" t="s">
        <v>4646</v>
      </c>
      <c r="C1365" s="12" t="s">
        <v>5745</v>
      </c>
      <c r="D1365" s="5" t="s">
        <v>8169</v>
      </c>
      <c r="E1365" s="50">
        <v>103669</v>
      </c>
      <c r="F1365" s="50"/>
      <c r="G1365" s="51">
        <v>5905490007988</v>
      </c>
      <c r="H1365" s="51"/>
      <c r="I1365" s="11" t="s">
        <v>1871</v>
      </c>
      <c r="J1365" s="6" t="s">
        <v>2988</v>
      </c>
      <c r="K1365" s="12" t="s">
        <v>1796</v>
      </c>
      <c r="L1365" s="7" t="s">
        <v>2884</v>
      </c>
      <c r="M1365" s="7" t="s">
        <v>2984</v>
      </c>
      <c r="N1365" s="17">
        <v>2729</v>
      </c>
      <c r="O1365" s="17">
        <v>1037</v>
      </c>
      <c r="P1365" s="17">
        <v>1037</v>
      </c>
      <c r="Q1365" s="17">
        <v>1037</v>
      </c>
      <c r="R1365" s="17"/>
      <c r="S1365" s="17"/>
      <c r="T1365" s="17" t="str">
        <f t="shared" si="139"/>
        <v>1037</v>
      </c>
      <c r="U1365" s="15"/>
      <c r="V1365" s="29"/>
      <c r="W1365" s="17">
        <f t="shared" si="140"/>
        <v>1068.1100000000001</v>
      </c>
      <c r="X1365" s="62">
        <v>0.3</v>
      </c>
      <c r="Y1365" s="17">
        <f t="shared" si="136"/>
        <v>1525.8714285714289</v>
      </c>
      <c r="Z1365" s="21">
        <f t="shared" si="141"/>
        <v>1526</v>
      </c>
      <c r="AA1365" s="17">
        <f t="shared" si="137"/>
        <v>1526</v>
      </c>
      <c r="AB1365" s="17">
        <f t="shared" si="138"/>
        <v>2729</v>
      </c>
    </row>
    <row r="1366" spans="1:28" customFormat="1" ht="15" customHeight="1" x14ac:dyDescent="0.3">
      <c r="A1366" s="116"/>
      <c r="B1366" s="12" t="s">
        <v>4647</v>
      </c>
      <c r="C1366" s="12" t="s">
        <v>5746</v>
      </c>
      <c r="D1366" s="5" t="s">
        <v>8169</v>
      </c>
      <c r="E1366" s="50">
        <v>103671</v>
      </c>
      <c r="F1366" s="50"/>
      <c r="G1366" s="51">
        <v>5905490008008</v>
      </c>
      <c r="H1366" s="51"/>
      <c r="I1366" s="11" t="s">
        <v>1872</v>
      </c>
      <c r="J1366" s="6" t="s">
        <v>2988</v>
      </c>
      <c r="K1366" s="12" t="s">
        <v>1796</v>
      </c>
      <c r="L1366" s="7" t="s">
        <v>2886</v>
      </c>
      <c r="M1366" s="7" t="s">
        <v>2984</v>
      </c>
      <c r="N1366" s="17">
        <v>2729</v>
      </c>
      <c r="O1366" s="17">
        <v>1037</v>
      </c>
      <c r="P1366" s="17">
        <v>1037</v>
      </c>
      <c r="Q1366" s="17">
        <v>1037</v>
      </c>
      <c r="R1366" s="17"/>
      <c r="S1366" s="17"/>
      <c r="T1366" s="17" t="str">
        <f t="shared" si="139"/>
        <v>1037</v>
      </c>
      <c r="U1366" s="15"/>
      <c r="V1366" s="29"/>
      <c r="W1366" s="17">
        <f t="shared" si="140"/>
        <v>1068.1100000000001</v>
      </c>
      <c r="X1366" s="62">
        <v>0.3</v>
      </c>
      <c r="Y1366" s="17">
        <f t="shared" si="136"/>
        <v>1525.8714285714289</v>
      </c>
      <c r="Z1366" s="21">
        <f t="shared" si="141"/>
        <v>1526</v>
      </c>
      <c r="AA1366" s="17">
        <f t="shared" si="137"/>
        <v>1526</v>
      </c>
      <c r="AB1366" s="17">
        <f t="shared" si="138"/>
        <v>2729</v>
      </c>
    </row>
    <row r="1367" spans="1:28" customFormat="1" ht="15" customHeight="1" x14ac:dyDescent="0.3">
      <c r="A1367" s="116"/>
      <c r="B1367" s="12" t="s">
        <v>4648</v>
      </c>
      <c r="C1367" s="12" t="s">
        <v>5747</v>
      </c>
      <c r="D1367" s="5" t="s">
        <v>8169</v>
      </c>
      <c r="E1367" s="50">
        <v>103672</v>
      </c>
      <c r="F1367" s="50"/>
      <c r="G1367" s="51">
        <v>5905490008015</v>
      </c>
      <c r="H1367" s="51"/>
      <c r="I1367" s="11" t="s">
        <v>1873</v>
      </c>
      <c r="J1367" s="6" t="s">
        <v>2988</v>
      </c>
      <c r="K1367" s="12" t="s">
        <v>1796</v>
      </c>
      <c r="L1367" s="7" t="s">
        <v>2887</v>
      </c>
      <c r="M1367" s="7" t="s">
        <v>2984</v>
      </c>
      <c r="N1367" s="17">
        <v>2729</v>
      </c>
      <c r="O1367" s="17">
        <v>1037</v>
      </c>
      <c r="P1367" s="17">
        <v>1037</v>
      </c>
      <c r="Q1367" s="17">
        <v>1037</v>
      </c>
      <c r="R1367" s="17"/>
      <c r="S1367" s="17"/>
      <c r="T1367" s="17" t="str">
        <f t="shared" si="139"/>
        <v>1037</v>
      </c>
      <c r="U1367" s="15"/>
      <c r="V1367" s="29"/>
      <c r="W1367" s="17">
        <f t="shared" si="140"/>
        <v>1068.1100000000001</v>
      </c>
      <c r="X1367" s="62">
        <v>0.3</v>
      </c>
      <c r="Y1367" s="17">
        <f t="shared" si="136"/>
        <v>1525.8714285714289</v>
      </c>
      <c r="Z1367" s="21">
        <f t="shared" si="141"/>
        <v>1526</v>
      </c>
      <c r="AA1367" s="17">
        <f t="shared" si="137"/>
        <v>1526</v>
      </c>
      <c r="AB1367" s="17">
        <f t="shared" si="138"/>
        <v>2729</v>
      </c>
    </row>
    <row r="1368" spans="1:28" customFormat="1" ht="15" customHeight="1" x14ac:dyDescent="0.3">
      <c r="A1368" s="116"/>
      <c r="B1368" s="12" t="s">
        <v>4649</v>
      </c>
      <c r="C1368" s="12" t="s">
        <v>5748</v>
      </c>
      <c r="D1368" s="5" t="s">
        <v>8169</v>
      </c>
      <c r="E1368" s="50">
        <v>103668</v>
      </c>
      <c r="F1368" s="50"/>
      <c r="G1368" s="51">
        <v>5905490007971</v>
      </c>
      <c r="H1368" s="51"/>
      <c r="I1368" s="11" t="s">
        <v>1874</v>
      </c>
      <c r="J1368" s="6" t="s">
        <v>2988</v>
      </c>
      <c r="K1368" s="12" t="s">
        <v>1796</v>
      </c>
      <c r="L1368" s="7" t="s">
        <v>2883</v>
      </c>
      <c r="M1368" s="7" t="s">
        <v>2984</v>
      </c>
      <c r="N1368" s="17">
        <v>2729</v>
      </c>
      <c r="O1368" s="17">
        <v>1037</v>
      </c>
      <c r="P1368" s="17">
        <v>1037</v>
      </c>
      <c r="Q1368" s="17">
        <v>1037</v>
      </c>
      <c r="R1368" s="17"/>
      <c r="S1368" s="17"/>
      <c r="T1368" s="17" t="str">
        <f t="shared" si="139"/>
        <v>1037</v>
      </c>
      <c r="U1368" s="15"/>
      <c r="V1368" s="29"/>
      <c r="W1368" s="17">
        <f t="shared" si="140"/>
        <v>1068.1100000000001</v>
      </c>
      <c r="X1368" s="62">
        <v>0.3</v>
      </c>
      <c r="Y1368" s="17">
        <f t="shared" si="136"/>
        <v>1525.8714285714289</v>
      </c>
      <c r="Z1368" s="21">
        <f t="shared" si="141"/>
        <v>1526</v>
      </c>
      <c r="AA1368" s="17">
        <f t="shared" si="137"/>
        <v>1526</v>
      </c>
      <c r="AB1368" s="17">
        <f t="shared" si="138"/>
        <v>2729</v>
      </c>
    </row>
    <row r="1369" spans="1:28" customFormat="1" ht="15" customHeight="1" x14ac:dyDescent="0.3">
      <c r="A1369" s="116"/>
      <c r="B1369" s="12" t="s">
        <v>4650</v>
      </c>
      <c r="C1369" s="12" t="s">
        <v>5749</v>
      </c>
      <c r="D1369" s="5" t="s">
        <v>8169</v>
      </c>
      <c r="E1369" s="50">
        <v>103670</v>
      </c>
      <c r="F1369" s="50"/>
      <c r="G1369" s="51">
        <v>5905490007995</v>
      </c>
      <c r="H1369" s="51"/>
      <c r="I1369" s="11" t="s">
        <v>1875</v>
      </c>
      <c r="J1369" s="6" t="s">
        <v>2988</v>
      </c>
      <c r="K1369" s="12" t="s">
        <v>1796</v>
      </c>
      <c r="L1369" s="7" t="s">
        <v>2885</v>
      </c>
      <c r="M1369" s="7" t="s">
        <v>2984</v>
      </c>
      <c r="N1369" s="17">
        <v>2729</v>
      </c>
      <c r="O1369" s="17">
        <v>1037</v>
      </c>
      <c r="P1369" s="17">
        <v>1037</v>
      </c>
      <c r="Q1369" s="17">
        <v>1037</v>
      </c>
      <c r="R1369" s="17"/>
      <c r="S1369" s="17"/>
      <c r="T1369" s="17" t="str">
        <f t="shared" si="139"/>
        <v>1037</v>
      </c>
      <c r="U1369" s="15"/>
      <c r="V1369" s="29"/>
      <c r="W1369" s="17">
        <f t="shared" si="140"/>
        <v>1068.1100000000001</v>
      </c>
      <c r="X1369" s="62">
        <v>0.3</v>
      </c>
      <c r="Y1369" s="17">
        <f t="shared" si="136"/>
        <v>1525.8714285714289</v>
      </c>
      <c r="Z1369" s="21">
        <f t="shared" si="141"/>
        <v>1526</v>
      </c>
      <c r="AA1369" s="17">
        <f t="shared" si="137"/>
        <v>1526</v>
      </c>
      <c r="AB1369" s="17">
        <f t="shared" si="138"/>
        <v>2729</v>
      </c>
    </row>
    <row r="1370" spans="1:28" customFormat="1" ht="15" customHeight="1" x14ac:dyDescent="0.3">
      <c r="A1370" s="116"/>
      <c r="B1370" s="12" t="s">
        <v>4651</v>
      </c>
      <c r="C1370" s="12" t="s">
        <v>5750</v>
      </c>
      <c r="D1370" s="5" t="s">
        <v>8169</v>
      </c>
      <c r="E1370" s="50">
        <v>103678</v>
      </c>
      <c r="F1370" s="50"/>
      <c r="G1370" s="51">
        <v>5905490008077</v>
      </c>
      <c r="H1370" s="51"/>
      <c r="I1370" s="11" t="s">
        <v>1876</v>
      </c>
      <c r="J1370" s="6" t="s">
        <v>2988</v>
      </c>
      <c r="K1370" s="12" t="s">
        <v>1796</v>
      </c>
      <c r="L1370" s="7" t="s">
        <v>2883</v>
      </c>
      <c r="M1370" s="7" t="s">
        <v>2984</v>
      </c>
      <c r="N1370" s="17">
        <v>2729</v>
      </c>
      <c r="O1370" s="17">
        <v>1037</v>
      </c>
      <c r="P1370" s="17">
        <v>1037</v>
      </c>
      <c r="Q1370" s="17">
        <v>1037</v>
      </c>
      <c r="R1370" s="17"/>
      <c r="S1370" s="17"/>
      <c r="T1370" s="17" t="str">
        <f t="shared" si="139"/>
        <v>1037</v>
      </c>
      <c r="U1370" s="15"/>
      <c r="V1370" s="29"/>
      <c r="W1370" s="17">
        <f t="shared" si="140"/>
        <v>1068.1100000000001</v>
      </c>
      <c r="X1370" s="62">
        <v>0.3</v>
      </c>
      <c r="Y1370" s="17">
        <f t="shared" si="136"/>
        <v>1525.8714285714289</v>
      </c>
      <c r="Z1370" s="21">
        <f t="shared" si="141"/>
        <v>1526</v>
      </c>
      <c r="AA1370" s="17">
        <f t="shared" si="137"/>
        <v>1526</v>
      </c>
      <c r="AB1370" s="17">
        <f t="shared" si="138"/>
        <v>2729</v>
      </c>
    </row>
    <row r="1371" spans="1:28" customFormat="1" ht="15" customHeight="1" x14ac:dyDescent="0.3">
      <c r="A1371" s="116"/>
      <c r="B1371" s="12" t="s">
        <v>4652</v>
      </c>
      <c r="C1371" s="12" t="s">
        <v>5751</v>
      </c>
      <c r="D1371" s="5" t="s">
        <v>8169</v>
      </c>
      <c r="E1371" s="50">
        <v>103680</v>
      </c>
      <c r="F1371" s="50"/>
      <c r="G1371" s="51">
        <v>5905490008091</v>
      </c>
      <c r="H1371" s="51"/>
      <c r="I1371" s="11" t="s">
        <v>1877</v>
      </c>
      <c r="J1371" s="6" t="s">
        <v>2988</v>
      </c>
      <c r="K1371" s="12" t="s">
        <v>1796</v>
      </c>
      <c r="L1371" s="7" t="s">
        <v>2885</v>
      </c>
      <c r="M1371" s="7" t="s">
        <v>2984</v>
      </c>
      <c r="N1371" s="17">
        <v>2729</v>
      </c>
      <c r="O1371" s="17">
        <v>1037</v>
      </c>
      <c r="P1371" s="17">
        <v>1037</v>
      </c>
      <c r="Q1371" s="17">
        <v>1037</v>
      </c>
      <c r="R1371" s="17"/>
      <c r="S1371" s="17"/>
      <c r="T1371" s="17" t="str">
        <f t="shared" si="139"/>
        <v>1037</v>
      </c>
      <c r="U1371" s="15"/>
      <c r="V1371" s="29"/>
      <c r="W1371" s="17">
        <f t="shared" si="140"/>
        <v>1068.1100000000001</v>
      </c>
      <c r="X1371" s="62">
        <v>0.3</v>
      </c>
      <c r="Y1371" s="17">
        <f t="shared" si="136"/>
        <v>1525.8714285714289</v>
      </c>
      <c r="Z1371" s="21">
        <f t="shared" si="141"/>
        <v>1526</v>
      </c>
      <c r="AA1371" s="17">
        <f t="shared" si="137"/>
        <v>1526</v>
      </c>
      <c r="AB1371" s="17">
        <f t="shared" si="138"/>
        <v>2729</v>
      </c>
    </row>
    <row r="1372" spans="1:28" customFormat="1" ht="15" customHeight="1" x14ac:dyDescent="0.3">
      <c r="A1372" s="116"/>
      <c r="B1372" s="12" t="s">
        <v>4653</v>
      </c>
      <c r="C1372" s="12" t="s">
        <v>5752</v>
      </c>
      <c r="D1372" s="5" t="s">
        <v>8169</v>
      </c>
      <c r="E1372" s="50">
        <v>103679</v>
      </c>
      <c r="F1372" s="50"/>
      <c r="G1372" s="51">
        <v>5905490008084</v>
      </c>
      <c r="H1372" s="51"/>
      <c r="I1372" s="11" t="s">
        <v>1878</v>
      </c>
      <c r="J1372" s="6" t="s">
        <v>2988</v>
      </c>
      <c r="K1372" s="12" t="s">
        <v>1796</v>
      </c>
      <c r="L1372" s="7" t="s">
        <v>2884</v>
      </c>
      <c r="M1372" s="7" t="s">
        <v>2984</v>
      </c>
      <c r="N1372" s="17">
        <v>2729</v>
      </c>
      <c r="O1372" s="17">
        <v>1037</v>
      </c>
      <c r="P1372" s="17">
        <v>1037</v>
      </c>
      <c r="Q1372" s="17">
        <v>1037</v>
      </c>
      <c r="R1372" s="17"/>
      <c r="S1372" s="17"/>
      <c r="T1372" s="17" t="str">
        <f t="shared" si="139"/>
        <v>1037</v>
      </c>
      <c r="U1372" s="15"/>
      <c r="V1372" s="29"/>
      <c r="W1372" s="17">
        <f t="shared" si="140"/>
        <v>1068.1100000000001</v>
      </c>
      <c r="X1372" s="62">
        <v>0.3</v>
      </c>
      <c r="Y1372" s="17">
        <f t="shared" si="136"/>
        <v>1525.8714285714289</v>
      </c>
      <c r="Z1372" s="21">
        <f t="shared" si="141"/>
        <v>1526</v>
      </c>
      <c r="AA1372" s="17">
        <f t="shared" si="137"/>
        <v>1526</v>
      </c>
      <c r="AB1372" s="17">
        <f t="shared" si="138"/>
        <v>2729</v>
      </c>
    </row>
    <row r="1373" spans="1:28" customFormat="1" ht="15" customHeight="1" x14ac:dyDescent="0.3">
      <c r="A1373" s="116"/>
      <c r="B1373" s="12" t="s">
        <v>4654</v>
      </c>
      <c r="C1373" s="12" t="s">
        <v>5753</v>
      </c>
      <c r="D1373" s="5" t="s">
        <v>8169</v>
      </c>
      <c r="E1373" s="50">
        <v>103681</v>
      </c>
      <c r="F1373" s="50"/>
      <c r="G1373" s="51">
        <v>5905490008107</v>
      </c>
      <c r="H1373" s="51"/>
      <c r="I1373" s="11" t="s">
        <v>1879</v>
      </c>
      <c r="J1373" s="6" t="s">
        <v>2988</v>
      </c>
      <c r="K1373" s="12" t="s">
        <v>1796</v>
      </c>
      <c r="L1373" s="7" t="s">
        <v>2886</v>
      </c>
      <c r="M1373" s="7" t="s">
        <v>2984</v>
      </c>
      <c r="N1373" s="17">
        <v>2729</v>
      </c>
      <c r="O1373" s="17">
        <v>1037</v>
      </c>
      <c r="P1373" s="17">
        <v>1037</v>
      </c>
      <c r="Q1373" s="17">
        <v>1037</v>
      </c>
      <c r="R1373" s="17"/>
      <c r="S1373" s="17"/>
      <c r="T1373" s="17" t="str">
        <f t="shared" si="139"/>
        <v>1037</v>
      </c>
      <c r="U1373" s="15"/>
      <c r="V1373" s="29"/>
      <c r="W1373" s="17">
        <f t="shared" si="140"/>
        <v>1068.1100000000001</v>
      </c>
      <c r="X1373" s="62">
        <v>0.3</v>
      </c>
      <c r="Y1373" s="17">
        <f t="shared" si="136"/>
        <v>1525.8714285714289</v>
      </c>
      <c r="Z1373" s="21">
        <f t="shared" si="141"/>
        <v>1526</v>
      </c>
      <c r="AA1373" s="17">
        <f t="shared" si="137"/>
        <v>1526</v>
      </c>
      <c r="AB1373" s="17">
        <f t="shared" si="138"/>
        <v>2729</v>
      </c>
    </row>
    <row r="1374" spans="1:28" customFormat="1" ht="15" customHeight="1" x14ac:dyDescent="0.3">
      <c r="A1374" s="116"/>
      <c r="B1374" s="12" t="s">
        <v>4655</v>
      </c>
      <c r="C1374" s="12" t="s">
        <v>5754</v>
      </c>
      <c r="D1374" s="5" t="s">
        <v>8169</v>
      </c>
      <c r="E1374" s="50">
        <v>103682</v>
      </c>
      <c r="F1374" s="50"/>
      <c r="G1374" s="51">
        <v>5905490008114</v>
      </c>
      <c r="H1374" s="51"/>
      <c r="I1374" s="11" t="s">
        <v>1880</v>
      </c>
      <c r="J1374" s="6" t="s">
        <v>2988</v>
      </c>
      <c r="K1374" s="12" t="s">
        <v>1796</v>
      </c>
      <c r="L1374" s="7" t="s">
        <v>2887</v>
      </c>
      <c r="M1374" s="7" t="s">
        <v>2984</v>
      </c>
      <c r="N1374" s="17">
        <v>2729</v>
      </c>
      <c r="O1374" s="17">
        <v>1037</v>
      </c>
      <c r="P1374" s="17">
        <v>1037</v>
      </c>
      <c r="Q1374" s="17">
        <v>1037</v>
      </c>
      <c r="R1374" s="17"/>
      <c r="S1374" s="17"/>
      <c r="T1374" s="17" t="str">
        <f t="shared" si="139"/>
        <v>1037</v>
      </c>
      <c r="U1374" s="15"/>
      <c r="V1374" s="29"/>
      <c r="W1374" s="17">
        <f t="shared" si="140"/>
        <v>1068.1100000000001</v>
      </c>
      <c r="X1374" s="62">
        <v>0.3</v>
      </c>
      <c r="Y1374" s="17">
        <f t="shared" si="136"/>
        <v>1525.8714285714289</v>
      </c>
      <c r="Z1374" s="21">
        <f t="shared" si="141"/>
        <v>1526</v>
      </c>
      <c r="AA1374" s="17">
        <f t="shared" si="137"/>
        <v>1526</v>
      </c>
      <c r="AB1374" s="17">
        <f t="shared" si="138"/>
        <v>2729</v>
      </c>
    </row>
    <row r="1375" spans="1:28" customFormat="1" ht="15" customHeight="1" x14ac:dyDescent="0.3">
      <c r="A1375" s="116"/>
      <c r="B1375" s="12" t="s">
        <v>4656</v>
      </c>
      <c r="C1375" s="12" t="s">
        <v>5755</v>
      </c>
      <c r="D1375" s="5" t="s">
        <v>8169</v>
      </c>
      <c r="E1375" s="50">
        <v>101744</v>
      </c>
      <c r="F1375" s="50"/>
      <c r="G1375" s="51">
        <v>5904474877081</v>
      </c>
      <c r="H1375" s="51"/>
      <c r="I1375" s="11" t="s">
        <v>1881</v>
      </c>
      <c r="J1375" s="6" t="s">
        <v>2988</v>
      </c>
      <c r="K1375" s="12" t="s">
        <v>8</v>
      </c>
      <c r="L1375" s="7" t="s">
        <v>2735</v>
      </c>
      <c r="M1375" s="7" t="s">
        <v>2984</v>
      </c>
      <c r="N1375" s="17">
        <v>449</v>
      </c>
      <c r="O1375" s="17">
        <v>164</v>
      </c>
      <c r="P1375" s="17">
        <v>164</v>
      </c>
      <c r="Q1375" s="17">
        <v>164</v>
      </c>
      <c r="R1375" s="17"/>
      <c r="S1375" s="17"/>
      <c r="T1375" s="17" t="str">
        <f t="shared" si="139"/>
        <v>164</v>
      </c>
      <c r="U1375" s="15"/>
      <c r="V1375" s="29" t="s">
        <v>7830</v>
      </c>
      <c r="W1375" s="17">
        <f t="shared" si="140"/>
        <v>168.92000000000002</v>
      </c>
      <c r="X1375" s="39" t="s">
        <v>8647</v>
      </c>
      <c r="Y1375" s="39">
        <f>W1375/0.722</f>
        <v>233.96121883656514</v>
      </c>
      <c r="Z1375" s="21">
        <f t="shared" si="141"/>
        <v>234</v>
      </c>
      <c r="AA1375" s="17">
        <f t="shared" si="137"/>
        <v>234</v>
      </c>
      <c r="AB1375" s="17">
        <f t="shared" si="138"/>
        <v>449</v>
      </c>
    </row>
    <row r="1376" spans="1:28" customFormat="1" ht="15" customHeight="1" x14ac:dyDescent="0.3">
      <c r="A1376" s="116"/>
      <c r="B1376" s="12" t="s">
        <v>4657</v>
      </c>
      <c r="C1376" s="12" t="s">
        <v>5756</v>
      </c>
      <c r="D1376" s="5" t="s">
        <v>8169</v>
      </c>
      <c r="E1376" s="50">
        <v>101745</v>
      </c>
      <c r="F1376" s="50"/>
      <c r="G1376" s="51">
        <v>5904474877098</v>
      </c>
      <c r="H1376" s="51"/>
      <c r="I1376" s="11" t="s">
        <v>1882</v>
      </c>
      <c r="J1376" s="6" t="s">
        <v>2988</v>
      </c>
      <c r="K1376" s="12" t="s">
        <v>8</v>
      </c>
      <c r="L1376" s="7" t="s">
        <v>2736</v>
      </c>
      <c r="M1376" s="7" t="s">
        <v>2984</v>
      </c>
      <c r="N1376" s="17">
        <v>449</v>
      </c>
      <c r="O1376" s="17">
        <v>164</v>
      </c>
      <c r="P1376" s="17">
        <v>164</v>
      </c>
      <c r="Q1376" s="17">
        <v>164</v>
      </c>
      <c r="R1376" s="17"/>
      <c r="S1376" s="17"/>
      <c r="T1376" s="17" t="str">
        <f t="shared" si="139"/>
        <v>164</v>
      </c>
      <c r="U1376" s="15"/>
      <c r="V1376" s="29" t="s">
        <v>7830</v>
      </c>
      <c r="W1376" s="17">
        <f t="shared" si="140"/>
        <v>168.92000000000002</v>
      </c>
      <c r="X1376" s="39" t="s">
        <v>8647</v>
      </c>
      <c r="Y1376" s="39">
        <f>W1376/0.722</f>
        <v>233.96121883656514</v>
      </c>
      <c r="Z1376" s="21">
        <f t="shared" si="141"/>
        <v>234</v>
      </c>
      <c r="AA1376" s="17">
        <f t="shared" si="137"/>
        <v>234</v>
      </c>
      <c r="AB1376" s="17">
        <f t="shared" si="138"/>
        <v>449</v>
      </c>
    </row>
    <row r="1377" spans="1:28" customFormat="1" ht="15" customHeight="1" x14ac:dyDescent="0.3">
      <c r="A1377" s="116"/>
      <c r="B1377" s="12" t="s">
        <v>4658</v>
      </c>
      <c r="C1377" s="12" t="s">
        <v>5757</v>
      </c>
      <c r="D1377" s="5" t="s">
        <v>8169</v>
      </c>
      <c r="E1377" s="50">
        <v>101746</v>
      </c>
      <c r="F1377" s="50"/>
      <c r="G1377" s="51">
        <v>5904474877104</v>
      </c>
      <c r="H1377" s="51"/>
      <c r="I1377" s="11" t="s">
        <v>1883</v>
      </c>
      <c r="J1377" s="6" t="s">
        <v>2988</v>
      </c>
      <c r="K1377" s="12" t="s">
        <v>8</v>
      </c>
      <c r="L1377" s="7" t="s">
        <v>2737</v>
      </c>
      <c r="M1377" s="7" t="s">
        <v>2984</v>
      </c>
      <c r="N1377" s="17">
        <v>449</v>
      </c>
      <c r="O1377" s="17">
        <v>164</v>
      </c>
      <c r="P1377" s="17">
        <v>164</v>
      </c>
      <c r="Q1377" s="17">
        <v>164</v>
      </c>
      <c r="R1377" s="17"/>
      <c r="S1377" s="17"/>
      <c r="T1377" s="17" t="str">
        <f t="shared" si="139"/>
        <v>164</v>
      </c>
      <c r="U1377" s="15"/>
      <c r="V1377" s="29" t="s">
        <v>7830</v>
      </c>
      <c r="W1377" s="17">
        <f t="shared" si="140"/>
        <v>168.92000000000002</v>
      </c>
      <c r="X1377" s="39" t="s">
        <v>8647</v>
      </c>
      <c r="Y1377" s="39">
        <f>W1377/0.722</f>
        <v>233.96121883656514</v>
      </c>
      <c r="Z1377" s="21">
        <f t="shared" si="141"/>
        <v>234</v>
      </c>
      <c r="AA1377" s="17">
        <f t="shared" si="137"/>
        <v>234</v>
      </c>
      <c r="AB1377" s="17">
        <f t="shared" si="138"/>
        <v>449</v>
      </c>
    </row>
    <row r="1378" spans="1:28" customFormat="1" ht="15" customHeight="1" x14ac:dyDescent="0.3">
      <c r="A1378" s="116"/>
      <c r="B1378" s="12" t="s">
        <v>4659</v>
      </c>
      <c r="C1378" s="12" t="s">
        <v>5758</v>
      </c>
      <c r="D1378" s="5" t="s">
        <v>8169</v>
      </c>
      <c r="E1378" s="50">
        <v>101747</v>
      </c>
      <c r="F1378" s="50"/>
      <c r="G1378" s="51">
        <v>5904474877111</v>
      </c>
      <c r="H1378" s="51"/>
      <c r="I1378" s="11" t="s">
        <v>1884</v>
      </c>
      <c r="J1378" s="6" t="s">
        <v>2988</v>
      </c>
      <c r="K1378" s="12" t="s">
        <v>8</v>
      </c>
      <c r="L1378" s="7" t="s">
        <v>2738</v>
      </c>
      <c r="M1378" s="7" t="s">
        <v>2984</v>
      </c>
      <c r="N1378" s="17">
        <v>449</v>
      </c>
      <c r="O1378" s="17">
        <v>164</v>
      </c>
      <c r="P1378" s="17">
        <v>164</v>
      </c>
      <c r="Q1378" s="17">
        <v>164</v>
      </c>
      <c r="R1378" s="17"/>
      <c r="S1378" s="17"/>
      <c r="T1378" s="17" t="str">
        <f t="shared" si="139"/>
        <v>164</v>
      </c>
      <c r="U1378" s="15"/>
      <c r="V1378" s="29" t="s">
        <v>7830</v>
      </c>
      <c r="W1378" s="17">
        <f t="shared" si="140"/>
        <v>168.92000000000002</v>
      </c>
      <c r="X1378" s="39" t="s">
        <v>8647</v>
      </c>
      <c r="Y1378" s="39">
        <f>W1378/0.722</f>
        <v>233.96121883656514</v>
      </c>
      <c r="Z1378" s="21">
        <f t="shared" si="141"/>
        <v>234</v>
      </c>
      <c r="AA1378" s="17">
        <f t="shared" si="137"/>
        <v>234</v>
      </c>
      <c r="AB1378" s="17">
        <f t="shared" si="138"/>
        <v>449</v>
      </c>
    </row>
    <row r="1379" spans="1:28" customFormat="1" ht="15" customHeight="1" x14ac:dyDescent="0.3">
      <c r="A1379" s="116"/>
      <c r="B1379" s="12" t="s">
        <v>4660</v>
      </c>
      <c r="C1379" s="12" t="s">
        <v>5759</v>
      </c>
      <c r="D1379" s="5" t="s">
        <v>8169</v>
      </c>
      <c r="E1379" s="50">
        <v>101748</v>
      </c>
      <c r="F1379" s="50"/>
      <c r="G1379" s="51">
        <v>5904474877128</v>
      </c>
      <c r="H1379" s="51"/>
      <c r="I1379" s="11" t="s">
        <v>1885</v>
      </c>
      <c r="J1379" s="6" t="s">
        <v>2988</v>
      </c>
      <c r="K1379" s="12" t="s">
        <v>8</v>
      </c>
      <c r="L1379" s="7" t="s">
        <v>2739</v>
      </c>
      <c r="M1379" s="7" t="s">
        <v>2984</v>
      </c>
      <c r="N1379" s="17">
        <v>449</v>
      </c>
      <c r="O1379" s="17">
        <v>164</v>
      </c>
      <c r="P1379" s="17">
        <v>164</v>
      </c>
      <c r="Q1379" s="17">
        <v>164</v>
      </c>
      <c r="R1379" s="17"/>
      <c r="S1379" s="17"/>
      <c r="T1379" s="17" t="str">
        <f t="shared" si="139"/>
        <v>164</v>
      </c>
      <c r="U1379" s="15"/>
      <c r="V1379" s="29" t="s">
        <v>7830</v>
      </c>
      <c r="W1379" s="17">
        <f t="shared" si="140"/>
        <v>168.92000000000002</v>
      </c>
      <c r="X1379" s="39" t="s">
        <v>8647</v>
      </c>
      <c r="Y1379" s="39">
        <f>W1379/0.722</f>
        <v>233.96121883656514</v>
      </c>
      <c r="Z1379" s="21">
        <f t="shared" si="141"/>
        <v>234</v>
      </c>
      <c r="AA1379" s="17">
        <f t="shared" si="137"/>
        <v>234</v>
      </c>
      <c r="AB1379" s="17">
        <f t="shared" si="138"/>
        <v>449</v>
      </c>
    </row>
    <row r="1380" spans="1:28" customFormat="1" ht="15" customHeight="1" x14ac:dyDescent="0.3">
      <c r="A1380" s="116"/>
      <c r="B1380" s="12" t="s">
        <v>4661</v>
      </c>
      <c r="C1380" s="12" t="s">
        <v>5760</v>
      </c>
      <c r="D1380" s="5" t="s">
        <v>8169</v>
      </c>
      <c r="E1380" s="50">
        <v>101774</v>
      </c>
      <c r="F1380" s="50"/>
      <c r="G1380" s="51">
        <v>5904474877241</v>
      </c>
      <c r="H1380" s="51"/>
      <c r="I1380" s="11" t="s">
        <v>1886</v>
      </c>
      <c r="J1380" s="6" t="s">
        <v>2988</v>
      </c>
      <c r="K1380" s="12" t="s">
        <v>8</v>
      </c>
      <c r="L1380" s="7" t="s">
        <v>2757</v>
      </c>
      <c r="M1380" s="7" t="s">
        <v>2984</v>
      </c>
      <c r="N1380" s="17">
        <v>569</v>
      </c>
      <c r="O1380" s="17">
        <v>174</v>
      </c>
      <c r="P1380" s="17">
        <v>174</v>
      </c>
      <c r="Q1380" s="17">
        <v>174</v>
      </c>
      <c r="R1380" s="17"/>
      <c r="S1380" s="17"/>
      <c r="T1380" s="17" t="str">
        <f t="shared" si="139"/>
        <v>174</v>
      </c>
      <c r="U1380" s="15"/>
      <c r="V1380" s="29" t="s">
        <v>7830</v>
      </c>
      <c r="W1380" s="17">
        <f t="shared" si="140"/>
        <v>179.22</v>
      </c>
      <c r="X1380" s="39" t="s">
        <v>8647</v>
      </c>
      <c r="Y1380" s="39">
        <f>W1380/0.723</f>
        <v>247.88381742738591</v>
      </c>
      <c r="Z1380" s="21">
        <f t="shared" si="141"/>
        <v>248</v>
      </c>
      <c r="AA1380" s="17">
        <f t="shared" si="137"/>
        <v>248</v>
      </c>
      <c r="AB1380" s="17">
        <f t="shared" si="138"/>
        <v>569</v>
      </c>
    </row>
    <row r="1381" spans="1:28" customFormat="1" ht="15" customHeight="1" x14ac:dyDescent="0.3">
      <c r="A1381" s="116"/>
      <c r="B1381" s="12" t="s">
        <v>4662</v>
      </c>
      <c r="C1381" s="12" t="s">
        <v>5761</v>
      </c>
      <c r="D1381" s="5" t="s">
        <v>8169</v>
      </c>
      <c r="E1381" s="50">
        <v>101775</v>
      </c>
      <c r="F1381" s="50"/>
      <c r="G1381" s="51">
        <v>5904474877340</v>
      </c>
      <c r="H1381" s="51"/>
      <c r="I1381" s="11" t="s">
        <v>1887</v>
      </c>
      <c r="J1381" s="6" t="s">
        <v>2988</v>
      </c>
      <c r="K1381" s="12" t="s">
        <v>8</v>
      </c>
      <c r="L1381" s="7" t="s">
        <v>2758</v>
      </c>
      <c r="M1381" s="7" t="s">
        <v>2984</v>
      </c>
      <c r="N1381" s="17">
        <v>569</v>
      </c>
      <c r="O1381" s="17">
        <v>174</v>
      </c>
      <c r="P1381" s="17">
        <v>174</v>
      </c>
      <c r="Q1381" s="17">
        <v>174</v>
      </c>
      <c r="R1381" s="17"/>
      <c r="S1381" s="17"/>
      <c r="T1381" s="17" t="str">
        <f t="shared" si="139"/>
        <v>174</v>
      </c>
      <c r="U1381" s="15"/>
      <c r="V1381" s="29" t="s">
        <v>7830</v>
      </c>
      <c r="W1381" s="17">
        <f t="shared" si="140"/>
        <v>179.22</v>
      </c>
      <c r="X1381" s="39" t="s">
        <v>8647</v>
      </c>
      <c r="Y1381" s="39">
        <f>W1381/0.723</f>
        <v>247.88381742738591</v>
      </c>
      <c r="Z1381" s="21">
        <f t="shared" si="141"/>
        <v>248</v>
      </c>
      <c r="AA1381" s="17">
        <f t="shared" si="137"/>
        <v>248</v>
      </c>
      <c r="AB1381" s="17">
        <f t="shared" si="138"/>
        <v>569</v>
      </c>
    </row>
    <row r="1382" spans="1:28" customFormat="1" ht="15" customHeight="1" x14ac:dyDescent="0.3">
      <c r="A1382" s="116"/>
      <c r="B1382" s="12" t="s">
        <v>4663</v>
      </c>
      <c r="C1382" s="12" t="s">
        <v>5762</v>
      </c>
      <c r="D1382" s="5" t="s">
        <v>8169</v>
      </c>
      <c r="E1382" s="50">
        <v>101776</v>
      </c>
      <c r="F1382" s="50"/>
      <c r="G1382" s="51">
        <v>5904474877357</v>
      </c>
      <c r="H1382" s="51"/>
      <c r="I1382" s="11" t="s">
        <v>1888</v>
      </c>
      <c r="J1382" s="6" t="s">
        <v>2988</v>
      </c>
      <c r="K1382" s="12" t="s">
        <v>8</v>
      </c>
      <c r="L1382" s="7" t="s">
        <v>2759</v>
      </c>
      <c r="M1382" s="7" t="s">
        <v>2984</v>
      </c>
      <c r="N1382" s="17">
        <v>569</v>
      </c>
      <c r="O1382" s="17">
        <v>174</v>
      </c>
      <c r="P1382" s="17">
        <v>174</v>
      </c>
      <c r="Q1382" s="17">
        <v>174</v>
      </c>
      <c r="R1382" s="17"/>
      <c r="S1382" s="17"/>
      <c r="T1382" s="17" t="str">
        <f t="shared" si="139"/>
        <v>174</v>
      </c>
      <c r="U1382" s="15"/>
      <c r="V1382" s="29" t="s">
        <v>7830</v>
      </c>
      <c r="W1382" s="17">
        <f t="shared" si="140"/>
        <v>179.22</v>
      </c>
      <c r="X1382" s="39" t="s">
        <v>8647</v>
      </c>
      <c r="Y1382" s="39">
        <f>W1382/0.723</f>
        <v>247.88381742738591</v>
      </c>
      <c r="Z1382" s="21">
        <f t="shared" si="141"/>
        <v>248</v>
      </c>
      <c r="AA1382" s="17">
        <f t="shared" si="137"/>
        <v>248</v>
      </c>
      <c r="AB1382" s="17">
        <f t="shared" si="138"/>
        <v>569</v>
      </c>
    </row>
    <row r="1383" spans="1:28" customFormat="1" ht="15" customHeight="1" x14ac:dyDescent="0.3">
      <c r="A1383" s="116"/>
      <c r="B1383" s="12" t="s">
        <v>4664</v>
      </c>
      <c r="C1383" s="12" t="s">
        <v>5763</v>
      </c>
      <c r="D1383" s="5" t="s">
        <v>8169</v>
      </c>
      <c r="E1383" s="50">
        <v>101777</v>
      </c>
      <c r="F1383" s="50"/>
      <c r="G1383" s="51">
        <v>5904474877364</v>
      </c>
      <c r="H1383" s="51"/>
      <c r="I1383" s="11" t="s">
        <v>1889</v>
      </c>
      <c r="J1383" s="6" t="s">
        <v>2988</v>
      </c>
      <c r="K1383" s="12" t="s">
        <v>8</v>
      </c>
      <c r="L1383" s="7" t="s">
        <v>2760</v>
      </c>
      <c r="M1383" s="7" t="s">
        <v>2984</v>
      </c>
      <c r="N1383" s="17">
        <v>569</v>
      </c>
      <c r="O1383" s="17">
        <v>174</v>
      </c>
      <c r="P1383" s="17">
        <v>174</v>
      </c>
      <c r="Q1383" s="17">
        <v>174</v>
      </c>
      <c r="R1383" s="17"/>
      <c r="S1383" s="17"/>
      <c r="T1383" s="17" t="str">
        <f t="shared" si="139"/>
        <v>174</v>
      </c>
      <c r="U1383" s="15"/>
      <c r="V1383" s="29" t="s">
        <v>7830</v>
      </c>
      <c r="W1383" s="17">
        <f t="shared" si="140"/>
        <v>179.22</v>
      </c>
      <c r="X1383" s="39" t="s">
        <v>8647</v>
      </c>
      <c r="Y1383" s="39">
        <f>W1383/0.723</f>
        <v>247.88381742738591</v>
      </c>
      <c r="Z1383" s="21">
        <f t="shared" si="141"/>
        <v>248</v>
      </c>
      <c r="AA1383" s="17">
        <f t="shared" si="137"/>
        <v>248</v>
      </c>
      <c r="AB1383" s="17">
        <f t="shared" si="138"/>
        <v>569</v>
      </c>
    </row>
    <row r="1384" spans="1:28" customFormat="1" ht="15" customHeight="1" x14ac:dyDescent="0.3">
      <c r="A1384" s="116"/>
      <c r="B1384" s="12" t="s">
        <v>4665</v>
      </c>
      <c r="C1384" s="12" t="s">
        <v>5764</v>
      </c>
      <c r="D1384" s="5" t="s">
        <v>8169</v>
      </c>
      <c r="E1384" s="50">
        <v>101778</v>
      </c>
      <c r="F1384" s="50"/>
      <c r="G1384" s="51">
        <v>5904474877371</v>
      </c>
      <c r="H1384" s="51"/>
      <c r="I1384" s="11" t="s">
        <v>1890</v>
      </c>
      <c r="J1384" s="6" t="s">
        <v>2988</v>
      </c>
      <c r="K1384" s="12" t="s">
        <v>8</v>
      </c>
      <c r="L1384" s="7" t="s">
        <v>2761</v>
      </c>
      <c r="M1384" s="7" t="s">
        <v>2984</v>
      </c>
      <c r="N1384" s="17">
        <v>569</v>
      </c>
      <c r="O1384" s="17">
        <v>174</v>
      </c>
      <c r="P1384" s="17">
        <v>174</v>
      </c>
      <c r="Q1384" s="17">
        <v>174</v>
      </c>
      <c r="R1384" s="17"/>
      <c r="S1384" s="17"/>
      <c r="T1384" s="17" t="str">
        <f t="shared" si="139"/>
        <v>174</v>
      </c>
      <c r="U1384" s="15"/>
      <c r="V1384" s="29" t="s">
        <v>7830</v>
      </c>
      <c r="W1384" s="17">
        <f t="shared" si="140"/>
        <v>179.22</v>
      </c>
      <c r="X1384" s="39" t="s">
        <v>8647</v>
      </c>
      <c r="Y1384" s="39">
        <f>W1384/0.723</f>
        <v>247.88381742738591</v>
      </c>
      <c r="Z1384" s="21">
        <f t="shared" si="141"/>
        <v>248</v>
      </c>
      <c r="AA1384" s="17">
        <f t="shared" si="137"/>
        <v>248</v>
      </c>
      <c r="AB1384" s="17">
        <f t="shared" si="138"/>
        <v>569</v>
      </c>
    </row>
    <row r="1385" spans="1:28" customFormat="1" ht="15" customHeight="1" x14ac:dyDescent="0.3">
      <c r="A1385" s="116"/>
      <c r="B1385" s="12" t="s">
        <v>4666</v>
      </c>
      <c r="C1385" s="12" t="s">
        <v>5765</v>
      </c>
      <c r="D1385" s="5" t="s">
        <v>8169</v>
      </c>
      <c r="E1385" s="50">
        <v>101784</v>
      </c>
      <c r="F1385" s="50"/>
      <c r="G1385" s="51">
        <v>5904474877425</v>
      </c>
      <c r="H1385" s="51"/>
      <c r="I1385" s="11" t="s">
        <v>1891</v>
      </c>
      <c r="J1385" s="6" t="s">
        <v>2988</v>
      </c>
      <c r="K1385" s="12" t="s">
        <v>8</v>
      </c>
      <c r="L1385" s="7" t="s">
        <v>2735</v>
      </c>
      <c r="M1385" s="7" t="s">
        <v>2984</v>
      </c>
      <c r="N1385" s="17">
        <v>1899</v>
      </c>
      <c r="O1385" s="17">
        <v>802</v>
      </c>
      <c r="P1385" s="17">
        <v>802</v>
      </c>
      <c r="Q1385" s="17">
        <v>802</v>
      </c>
      <c r="R1385" s="17"/>
      <c r="S1385" s="17"/>
      <c r="T1385" s="17" t="str">
        <f t="shared" si="139"/>
        <v>802</v>
      </c>
      <c r="U1385" s="15"/>
      <c r="V1385" s="29" t="s">
        <v>7830</v>
      </c>
      <c r="W1385" s="17">
        <f t="shared" si="140"/>
        <v>826.06000000000006</v>
      </c>
      <c r="X1385" s="39" t="s">
        <v>8647</v>
      </c>
      <c r="Y1385" s="39">
        <f t="shared" ref="Y1385:Y1394" si="142">W1385/0.715</f>
        <v>1155.3286713286714</v>
      </c>
      <c r="Z1385" s="21">
        <f t="shared" si="141"/>
        <v>1155</v>
      </c>
      <c r="AA1385" s="17">
        <f t="shared" si="137"/>
        <v>1155</v>
      </c>
      <c r="AB1385" s="17">
        <f t="shared" si="138"/>
        <v>1899</v>
      </c>
    </row>
    <row r="1386" spans="1:28" customFormat="1" ht="15" customHeight="1" x14ac:dyDescent="0.3">
      <c r="A1386" s="116"/>
      <c r="B1386" s="12" t="s">
        <v>4667</v>
      </c>
      <c r="C1386" s="12" t="s">
        <v>5766</v>
      </c>
      <c r="D1386" s="5" t="s">
        <v>8169</v>
      </c>
      <c r="E1386" s="50">
        <v>101785</v>
      </c>
      <c r="F1386" s="50"/>
      <c r="G1386" s="51">
        <v>5904474877432</v>
      </c>
      <c r="H1386" s="51"/>
      <c r="I1386" s="11" t="s">
        <v>1892</v>
      </c>
      <c r="J1386" s="6" t="s">
        <v>2988</v>
      </c>
      <c r="K1386" s="12" t="s">
        <v>8</v>
      </c>
      <c r="L1386" s="7" t="s">
        <v>2735</v>
      </c>
      <c r="M1386" s="7" t="s">
        <v>2984</v>
      </c>
      <c r="N1386" s="17">
        <v>1899</v>
      </c>
      <c r="O1386" s="17">
        <v>802</v>
      </c>
      <c r="P1386" s="17">
        <v>802</v>
      </c>
      <c r="Q1386" s="17">
        <v>802</v>
      </c>
      <c r="R1386" s="17"/>
      <c r="S1386" s="17"/>
      <c r="T1386" s="17" t="str">
        <f t="shared" si="139"/>
        <v>802</v>
      </c>
      <c r="U1386" s="15"/>
      <c r="V1386" s="29" t="s">
        <v>7830</v>
      </c>
      <c r="W1386" s="17">
        <f t="shared" si="140"/>
        <v>826.06000000000006</v>
      </c>
      <c r="X1386" s="39" t="s">
        <v>8647</v>
      </c>
      <c r="Y1386" s="39">
        <f t="shared" si="142"/>
        <v>1155.3286713286714</v>
      </c>
      <c r="Z1386" s="21">
        <f t="shared" si="141"/>
        <v>1155</v>
      </c>
      <c r="AA1386" s="17">
        <f t="shared" si="137"/>
        <v>1155</v>
      </c>
      <c r="AB1386" s="17">
        <f t="shared" si="138"/>
        <v>1899</v>
      </c>
    </row>
    <row r="1387" spans="1:28" customFormat="1" ht="15" customHeight="1" x14ac:dyDescent="0.3">
      <c r="A1387" s="116"/>
      <c r="B1387" s="12" t="s">
        <v>4668</v>
      </c>
      <c r="C1387" s="12" t="s">
        <v>5767</v>
      </c>
      <c r="D1387" s="5" t="s">
        <v>8169</v>
      </c>
      <c r="E1387" s="50">
        <v>101786</v>
      </c>
      <c r="F1387" s="50"/>
      <c r="G1387" s="51">
        <v>5904474877449</v>
      </c>
      <c r="H1387" s="51"/>
      <c r="I1387" s="11" t="s">
        <v>1893</v>
      </c>
      <c r="J1387" s="6" t="s">
        <v>2988</v>
      </c>
      <c r="K1387" s="12" t="s">
        <v>8</v>
      </c>
      <c r="L1387" s="7" t="s">
        <v>2736</v>
      </c>
      <c r="M1387" s="7" t="s">
        <v>2984</v>
      </c>
      <c r="N1387" s="17">
        <v>1899</v>
      </c>
      <c r="O1387" s="17">
        <v>802</v>
      </c>
      <c r="P1387" s="17">
        <v>802</v>
      </c>
      <c r="Q1387" s="17">
        <v>802</v>
      </c>
      <c r="R1387" s="17"/>
      <c r="S1387" s="17"/>
      <c r="T1387" s="17" t="str">
        <f t="shared" si="139"/>
        <v>802</v>
      </c>
      <c r="U1387" s="15"/>
      <c r="V1387" s="29" t="s">
        <v>7830</v>
      </c>
      <c r="W1387" s="17">
        <f t="shared" si="140"/>
        <v>826.06000000000006</v>
      </c>
      <c r="X1387" s="39" t="s">
        <v>8647</v>
      </c>
      <c r="Y1387" s="39">
        <f t="shared" si="142"/>
        <v>1155.3286713286714</v>
      </c>
      <c r="Z1387" s="21">
        <f t="shared" si="141"/>
        <v>1155</v>
      </c>
      <c r="AA1387" s="17">
        <f t="shared" si="137"/>
        <v>1155</v>
      </c>
      <c r="AB1387" s="17">
        <f t="shared" si="138"/>
        <v>1899</v>
      </c>
    </row>
    <row r="1388" spans="1:28" customFormat="1" ht="15" customHeight="1" x14ac:dyDescent="0.3">
      <c r="A1388" s="116"/>
      <c r="B1388" s="12" t="s">
        <v>4669</v>
      </c>
      <c r="C1388" s="12" t="s">
        <v>5768</v>
      </c>
      <c r="D1388" s="5" t="s">
        <v>8169</v>
      </c>
      <c r="E1388" s="50">
        <v>101787</v>
      </c>
      <c r="F1388" s="50"/>
      <c r="G1388" s="51">
        <v>5904474877456</v>
      </c>
      <c r="H1388" s="51"/>
      <c r="I1388" s="11" t="s">
        <v>1894</v>
      </c>
      <c r="J1388" s="6" t="s">
        <v>2988</v>
      </c>
      <c r="K1388" s="12" t="s">
        <v>8</v>
      </c>
      <c r="L1388" s="7" t="s">
        <v>2736</v>
      </c>
      <c r="M1388" s="7" t="s">
        <v>2984</v>
      </c>
      <c r="N1388" s="17">
        <v>1899</v>
      </c>
      <c r="O1388" s="17">
        <v>802</v>
      </c>
      <c r="P1388" s="17">
        <v>802</v>
      </c>
      <c r="Q1388" s="17">
        <v>802</v>
      </c>
      <c r="R1388" s="17"/>
      <c r="S1388" s="17"/>
      <c r="T1388" s="17" t="str">
        <f t="shared" si="139"/>
        <v>802</v>
      </c>
      <c r="U1388" s="15"/>
      <c r="V1388" s="29" t="s">
        <v>7830</v>
      </c>
      <c r="W1388" s="17">
        <f t="shared" si="140"/>
        <v>826.06000000000006</v>
      </c>
      <c r="X1388" s="39" t="s">
        <v>8647</v>
      </c>
      <c r="Y1388" s="39">
        <f t="shared" si="142"/>
        <v>1155.3286713286714</v>
      </c>
      <c r="Z1388" s="21">
        <f t="shared" si="141"/>
        <v>1155</v>
      </c>
      <c r="AA1388" s="17">
        <f t="shared" si="137"/>
        <v>1155</v>
      </c>
      <c r="AB1388" s="17">
        <f t="shared" si="138"/>
        <v>1899</v>
      </c>
    </row>
    <row r="1389" spans="1:28" customFormat="1" ht="15" customHeight="1" x14ac:dyDescent="0.3">
      <c r="A1389" s="116"/>
      <c r="B1389" s="12" t="s">
        <v>4670</v>
      </c>
      <c r="C1389" s="12" t="s">
        <v>5769</v>
      </c>
      <c r="D1389" s="5" t="s">
        <v>8169</v>
      </c>
      <c r="E1389" s="50">
        <v>101788</v>
      </c>
      <c r="F1389" s="50"/>
      <c r="G1389" s="51">
        <v>5904474877463</v>
      </c>
      <c r="H1389" s="51"/>
      <c r="I1389" s="11" t="s">
        <v>1895</v>
      </c>
      <c r="J1389" s="6" t="s">
        <v>2988</v>
      </c>
      <c r="K1389" s="12" t="s">
        <v>8</v>
      </c>
      <c r="L1389" s="7" t="s">
        <v>2737</v>
      </c>
      <c r="M1389" s="7" t="s">
        <v>2984</v>
      </c>
      <c r="N1389" s="17">
        <v>1899</v>
      </c>
      <c r="O1389" s="17">
        <v>802</v>
      </c>
      <c r="P1389" s="17">
        <v>802</v>
      </c>
      <c r="Q1389" s="17">
        <v>802</v>
      </c>
      <c r="R1389" s="17"/>
      <c r="S1389" s="17"/>
      <c r="T1389" s="17" t="str">
        <f t="shared" si="139"/>
        <v>802</v>
      </c>
      <c r="U1389" s="15"/>
      <c r="V1389" s="29" t="s">
        <v>7830</v>
      </c>
      <c r="W1389" s="17">
        <f t="shared" si="140"/>
        <v>826.06000000000006</v>
      </c>
      <c r="X1389" s="39" t="s">
        <v>8647</v>
      </c>
      <c r="Y1389" s="39">
        <f t="shared" si="142"/>
        <v>1155.3286713286714</v>
      </c>
      <c r="Z1389" s="21">
        <f t="shared" si="141"/>
        <v>1155</v>
      </c>
      <c r="AA1389" s="17">
        <f t="shared" si="137"/>
        <v>1155</v>
      </c>
      <c r="AB1389" s="17">
        <f t="shared" si="138"/>
        <v>1899</v>
      </c>
    </row>
    <row r="1390" spans="1:28" customFormat="1" ht="15" customHeight="1" x14ac:dyDescent="0.3">
      <c r="A1390" s="116"/>
      <c r="B1390" s="12" t="s">
        <v>4671</v>
      </c>
      <c r="C1390" s="12" t="s">
        <v>5770</v>
      </c>
      <c r="D1390" s="5" t="s">
        <v>8169</v>
      </c>
      <c r="E1390" s="50">
        <v>101789</v>
      </c>
      <c r="F1390" s="50"/>
      <c r="G1390" s="51">
        <v>5904474877470</v>
      </c>
      <c r="H1390" s="51"/>
      <c r="I1390" s="11" t="s">
        <v>1896</v>
      </c>
      <c r="J1390" s="6" t="s">
        <v>2988</v>
      </c>
      <c r="K1390" s="12" t="s">
        <v>8</v>
      </c>
      <c r="L1390" s="7" t="s">
        <v>2737</v>
      </c>
      <c r="M1390" s="7" t="s">
        <v>2984</v>
      </c>
      <c r="N1390" s="17">
        <v>1899</v>
      </c>
      <c r="O1390" s="17">
        <v>802</v>
      </c>
      <c r="P1390" s="17">
        <v>802</v>
      </c>
      <c r="Q1390" s="17">
        <v>802</v>
      </c>
      <c r="R1390" s="17"/>
      <c r="S1390" s="17"/>
      <c r="T1390" s="17" t="str">
        <f t="shared" si="139"/>
        <v>802</v>
      </c>
      <c r="U1390" s="15"/>
      <c r="V1390" s="29" t="s">
        <v>7830</v>
      </c>
      <c r="W1390" s="17">
        <f t="shared" si="140"/>
        <v>826.06000000000006</v>
      </c>
      <c r="X1390" s="39" t="s">
        <v>8647</v>
      </c>
      <c r="Y1390" s="39">
        <f t="shared" si="142"/>
        <v>1155.3286713286714</v>
      </c>
      <c r="Z1390" s="21">
        <f t="shared" si="141"/>
        <v>1155</v>
      </c>
      <c r="AA1390" s="17">
        <f t="shared" si="137"/>
        <v>1155</v>
      </c>
      <c r="AB1390" s="17">
        <f t="shared" si="138"/>
        <v>1899</v>
      </c>
    </row>
    <row r="1391" spans="1:28" customFormat="1" ht="15" customHeight="1" x14ac:dyDescent="0.3">
      <c r="A1391" s="116"/>
      <c r="B1391" s="12" t="s">
        <v>4672</v>
      </c>
      <c r="C1391" s="12" t="s">
        <v>5771</v>
      </c>
      <c r="D1391" s="5" t="s">
        <v>8169</v>
      </c>
      <c r="E1391" s="50">
        <v>101790</v>
      </c>
      <c r="F1391" s="50"/>
      <c r="G1391" s="51">
        <v>5904474877487</v>
      </c>
      <c r="H1391" s="51"/>
      <c r="I1391" s="11" t="s">
        <v>1897</v>
      </c>
      <c r="J1391" s="6" t="s">
        <v>2988</v>
      </c>
      <c r="K1391" s="12" t="s">
        <v>8</v>
      </c>
      <c r="L1391" s="7" t="s">
        <v>2738</v>
      </c>
      <c r="M1391" s="7" t="s">
        <v>2984</v>
      </c>
      <c r="N1391" s="17">
        <v>1899</v>
      </c>
      <c r="O1391" s="17">
        <v>802</v>
      </c>
      <c r="P1391" s="17">
        <v>802</v>
      </c>
      <c r="Q1391" s="17">
        <v>802</v>
      </c>
      <c r="R1391" s="17"/>
      <c r="S1391" s="17"/>
      <c r="T1391" s="17" t="str">
        <f t="shared" si="139"/>
        <v>802</v>
      </c>
      <c r="U1391" s="15"/>
      <c r="V1391" s="29" t="s">
        <v>7830</v>
      </c>
      <c r="W1391" s="17">
        <f t="shared" si="140"/>
        <v>826.06000000000006</v>
      </c>
      <c r="X1391" s="39" t="s">
        <v>8647</v>
      </c>
      <c r="Y1391" s="39">
        <f t="shared" si="142"/>
        <v>1155.3286713286714</v>
      </c>
      <c r="Z1391" s="21">
        <f t="shared" si="141"/>
        <v>1155</v>
      </c>
      <c r="AA1391" s="17">
        <f t="shared" si="137"/>
        <v>1155</v>
      </c>
      <c r="AB1391" s="17">
        <f t="shared" si="138"/>
        <v>1899</v>
      </c>
    </row>
    <row r="1392" spans="1:28" customFormat="1" ht="15" customHeight="1" x14ac:dyDescent="0.3">
      <c r="A1392" s="116"/>
      <c r="B1392" s="12" t="s">
        <v>4673</v>
      </c>
      <c r="C1392" s="12" t="s">
        <v>5772</v>
      </c>
      <c r="D1392" s="5" t="s">
        <v>8169</v>
      </c>
      <c r="E1392" s="50">
        <v>101791</v>
      </c>
      <c r="F1392" s="50"/>
      <c r="G1392" s="51">
        <v>5904474877494</v>
      </c>
      <c r="H1392" s="51"/>
      <c r="I1392" s="11" t="s">
        <v>1898</v>
      </c>
      <c r="J1392" s="6" t="s">
        <v>2988</v>
      </c>
      <c r="K1392" s="12" t="s">
        <v>8</v>
      </c>
      <c r="L1392" s="7" t="s">
        <v>2738</v>
      </c>
      <c r="M1392" s="7" t="s">
        <v>2984</v>
      </c>
      <c r="N1392" s="17">
        <v>1899</v>
      </c>
      <c r="O1392" s="17">
        <v>802</v>
      </c>
      <c r="P1392" s="17">
        <v>802</v>
      </c>
      <c r="Q1392" s="17">
        <v>802</v>
      </c>
      <c r="R1392" s="17"/>
      <c r="S1392" s="17"/>
      <c r="T1392" s="17" t="str">
        <f t="shared" si="139"/>
        <v>802</v>
      </c>
      <c r="U1392" s="15"/>
      <c r="V1392" s="29" t="s">
        <v>7830</v>
      </c>
      <c r="W1392" s="17">
        <f t="shared" si="140"/>
        <v>826.06000000000006</v>
      </c>
      <c r="X1392" s="39" t="s">
        <v>8647</v>
      </c>
      <c r="Y1392" s="39">
        <f t="shared" si="142"/>
        <v>1155.3286713286714</v>
      </c>
      <c r="Z1392" s="21">
        <f t="shared" si="141"/>
        <v>1155</v>
      </c>
      <c r="AA1392" s="17">
        <f t="shared" si="137"/>
        <v>1155</v>
      </c>
      <c r="AB1392" s="17">
        <f t="shared" si="138"/>
        <v>1899</v>
      </c>
    </row>
    <row r="1393" spans="1:28" customFormat="1" ht="15" customHeight="1" x14ac:dyDescent="0.3">
      <c r="A1393" s="116"/>
      <c r="B1393" s="12" t="s">
        <v>4674</v>
      </c>
      <c r="C1393" s="12" t="s">
        <v>5773</v>
      </c>
      <c r="D1393" s="5" t="s">
        <v>8169</v>
      </c>
      <c r="E1393" s="50">
        <v>101792</v>
      </c>
      <c r="F1393" s="50"/>
      <c r="G1393" s="51">
        <v>5904474877500</v>
      </c>
      <c r="H1393" s="51"/>
      <c r="I1393" s="11" t="s">
        <v>1899</v>
      </c>
      <c r="J1393" s="6" t="s">
        <v>2988</v>
      </c>
      <c r="K1393" s="12" t="s">
        <v>8</v>
      </c>
      <c r="L1393" s="7" t="s">
        <v>2739</v>
      </c>
      <c r="M1393" s="7" t="s">
        <v>2984</v>
      </c>
      <c r="N1393" s="17">
        <v>1899</v>
      </c>
      <c r="O1393" s="17">
        <v>802</v>
      </c>
      <c r="P1393" s="17">
        <v>802</v>
      </c>
      <c r="Q1393" s="17">
        <v>802</v>
      </c>
      <c r="R1393" s="17"/>
      <c r="S1393" s="17"/>
      <c r="T1393" s="17" t="str">
        <f t="shared" si="139"/>
        <v>802</v>
      </c>
      <c r="U1393" s="15"/>
      <c r="V1393" s="29" t="s">
        <v>7830</v>
      </c>
      <c r="W1393" s="17">
        <f t="shared" si="140"/>
        <v>826.06000000000006</v>
      </c>
      <c r="X1393" s="39" t="s">
        <v>8647</v>
      </c>
      <c r="Y1393" s="39">
        <f t="shared" si="142"/>
        <v>1155.3286713286714</v>
      </c>
      <c r="Z1393" s="21">
        <f t="shared" si="141"/>
        <v>1155</v>
      </c>
      <c r="AA1393" s="17">
        <f t="shared" si="137"/>
        <v>1155</v>
      </c>
      <c r="AB1393" s="17">
        <f t="shared" si="138"/>
        <v>1899</v>
      </c>
    </row>
    <row r="1394" spans="1:28" customFormat="1" ht="15" customHeight="1" x14ac:dyDescent="0.3">
      <c r="A1394" s="116"/>
      <c r="B1394" s="12" t="s">
        <v>4675</v>
      </c>
      <c r="C1394" s="12" t="s">
        <v>5774</v>
      </c>
      <c r="D1394" s="5" t="s">
        <v>8169</v>
      </c>
      <c r="E1394" s="50">
        <v>101793</v>
      </c>
      <c r="F1394" s="50"/>
      <c r="G1394" s="51">
        <v>5904474877517</v>
      </c>
      <c r="H1394" s="51"/>
      <c r="I1394" s="11" t="s">
        <v>1900</v>
      </c>
      <c r="J1394" s="6" t="s">
        <v>2988</v>
      </c>
      <c r="K1394" s="12" t="s">
        <v>8</v>
      </c>
      <c r="L1394" s="7" t="s">
        <v>2739</v>
      </c>
      <c r="M1394" s="7" t="s">
        <v>2984</v>
      </c>
      <c r="N1394" s="17">
        <v>1899</v>
      </c>
      <c r="O1394" s="17">
        <v>802</v>
      </c>
      <c r="P1394" s="17">
        <v>802</v>
      </c>
      <c r="Q1394" s="17">
        <v>802</v>
      </c>
      <c r="R1394" s="17"/>
      <c r="S1394" s="17"/>
      <c r="T1394" s="17" t="str">
        <f t="shared" si="139"/>
        <v>802</v>
      </c>
      <c r="U1394" s="15"/>
      <c r="V1394" s="29" t="s">
        <v>7830</v>
      </c>
      <c r="W1394" s="17">
        <f t="shared" si="140"/>
        <v>826.06000000000006</v>
      </c>
      <c r="X1394" s="39" t="s">
        <v>8647</v>
      </c>
      <c r="Y1394" s="39">
        <f t="shared" si="142"/>
        <v>1155.3286713286714</v>
      </c>
      <c r="Z1394" s="21">
        <f t="shared" si="141"/>
        <v>1155</v>
      </c>
      <c r="AA1394" s="17">
        <f t="shared" si="137"/>
        <v>1155</v>
      </c>
      <c r="AB1394" s="17">
        <f t="shared" si="138"/>
        <v>1899</v>
      </c>
    </row>
    <row r="1395" spans="1:28" customFormat="1" ht="15" customHeight="1" x14ac:dyDescent="0.3">
      <c r="A1395" s="116"/>
      <c r="B1395" s="12" t="s">
        <v>4676</v>
      </c>
      <c r="C1395" s="12" t="s">
        <v>5775</v>
      </c>
      <c r="D1395" s="5" t="s">
        <v>8169</v>
      </c>
      <c r="E1395" s="50">
        <v>101794</v>
      </c>
      <c r="F1395" s="50"/>
      <c r="G1395" s="51">
        <v>5904474877524</v>
      </c>
      <c r="H1395" s="51"/>
      <c r="I1395" s="11" t="s">
        <v>1901</v>
      </c>
      <c r="J1395" s="6" t="s">
        <v>2988</v>
      </c>
      <c r="K1395" s="12" t="s">
        <v>8</v>
      </c>
      <c r="L1395" s="7" t="s">
        <v>2757</v>
      </c>
      <c r="M1395" s="7" t="s">
        <v>2984</v>
      </c>
      <c r="N1395" s="17">
        <v>2199</v>
      </c>
      <c r="O1395" s="17">
        <v>846</v>
      </c>
      <c r="P1395" s="17">
        <v>846</v>
      </c>
      <c r="Q1395" s="17">
        <v>846</v>
      </c>
      <c r="R1395" s="17"/>
      <c r="S1395" s="17"/>
      <c r="T1395" s="17" t="str">
        <f t="shared" si="139"/>
        <v>846</v>
      </c>
      <c r="U1395" s="15"/>
      <c r="V1395" s="29" t="s">
        <v>7830</v>
      </c>
      <c r="W1395" s="17">
        <f t="shared" si="140"/>
        <v>871.38</v>
      </c>
      <c r="X1395" s="39" t="s">
        <v>8647</v>
      </c>
      <c r="Y1395" s="39">
        <f t="shared" ref="Y1395:Y1404" si="143">W1395/0.722</f>
        <v>1206.8975069252078</v>
      </c>
      <c r="Z1395" s="21">
        <f t="shared" si="141"/>
        <v>1207</v>
      </c>
      <c r="AA1395" s="17">
        <f t="shared" si="137"/>
        <v>1207</v>
      </c>
      <c r="AB1395" s="17">
        <f t="shared" si="138"/>
        <v>2199</v>
      </c>
    </row>
    <row r="1396" spans="1:28" customFormat="1" ht="15" customHeight="1" x14ac:dyDescent="0.3">
      <c r="A1396" s="116"/>
      <c r="B1396" s="12" t="s">
        <v>4677</v>
      </c>
      <c r="C1396" s="12" t="s">
        <v>5776</v>
      </c>
      <c r="D1396" s="5" t="s">
        <v>8169</v>
      </c>
      <c r="E1396" s="50">
        <v>101795</v>
      </c>
      <c r="F1396" s="50"/>
      <c r="G1396" s="51">
        <v>5904474877531</v>
      </c>
      <c r="H1396" s="51"/>
      <c r="I1396" s="11" t="s">
        <v>1902</v>
      </c>
      <c r="J1396" s="6" t="s">
        <v>2988</v>
      </c>
      <c r="K1396" s="12" t="s">
        <v>8</v>
      </c>
      <c r="L1396" s="7" t="s">
        <v>2757</v>
      </c>
      <c r="M1396" s="7" t="s">
        <v>2984</v>
      </c>
      <c r="N1396" s="17">
        <v>2199</v>
      </c>
      <c r="O1396" s="17">
        <v>846</v>
      </c>
      <c r="P1396" s="17">
        <v>846</v>
      </c>
      <c r="Q1396" s="17">
        <v>846</v>
      </c>
      <c r="R1396" s="17"/>
      <c r="S1396" s="17"/>
      <c r="T1396" s="17" t="str">
        <f t="shared" si="139"/>
        <v>846</v>
      </c>
      <c r="U1396" s="15"/>
      <c r="V1396" s="29" t="s">
        <v>7830</v>
      </c>
      <c r="W1396" s="17">
        <f t="shared" si="140"/>
        <v>871.38</v>
      </c>
      <c r="X1396" s="39" t="s">
        <v>8647</v>
      </c>
      <c r="Y1396" s="39">
        <f t="shared" si="143"/>
        <v>1206.8975069252078</v>
      </c>
      <c r="Z1396" s="21">
        <f t="shared" si="141"/>
        <v>1207</v>
      </c>
      <c r="AA1396" s="17">
        <f t="shared" si="137"/>
        <v>1207</v>
      </c>
      <c r="AB1396" s="17">
        <f t="shared" si="138"/>
        <v>2199</v>
      </c>
    </row>
    <row r="1397" spans="1:28" customFormat="1" ht="15" customHeight="1" x14ac:dyDescent="0.3">
      <c r="A1397" s="116"/>
      <c r="B1397" s="12" t="s">
        <v>4678</v>
      </c>
      <c r="C1397" s="12" t="s">
        <v>5777</v>
      </c>
      <c r="D1397" s="5" t="s">
        <v>8169</v>
      </c>
      <c r="E1397" s="50">
        <v>101796</v>
      </c>
      <c r="F1397" s="50"/>
      <c r="G1397" s="51">
        <v>5904474877746</v>
      </c>
      <c r="H1397" s="51"/>
      <c r="I1397" s="11" t="s">
        <v>1903</v>
      </c>
      <c r="J1397" s="6" t="s">
        <v>2988</v>
      </c>
      <c r="K1397" s="12" t="s">
        <v>8</v>
      </c>
      <c r="L1397" s="7" t="s">
        <v>2758</v>
      </c>
      <c r="M1397" s="7" t="s">
        <v>2984</v>
      </c>
      <c r="N1397" s="17">
        <v>2199</v>
      </c>
      <c r="O1397" s="17">
        <v>846</v>
      </c>
      <c r="P1397" s="17">
        <v>846</v>
      </c>
      <c r="Q1397" s="17">
        <v>846</v>
      </c>
      <c r="R1397" s="17"/>
      <c r="S1397" s="17"/>
      <c r="T1397" s="17" t="str">
        <f t="shared" si="139"/>
        <v>846</v>
      </c>
      <c r="U1397" s="15"/>
      <c r="V1397" s="29" t="s">
        <v>7830</v>
      </c>
      <c r="W1397" s="17">
        <f t="shared" si="140"/>
        <v>871.38</v>
      </c>
      <c r="X1397" s="39" t="s">
        <v>8647</v>
      </c>
      <c r="Y1397" s="39">
        <f t="shared" si="143"/>
        <v>1206.8975069252078</v>
      </c>
      <c r="Z1397" s="21">
        <f t="shared" si="141"/>
        <v>1207</v>
      </c>
      <c r="AA1397" s="17">
        <f t="shared" si="137"/>
        <v>1207</v>
      </c>
      <c r="AB1397" s="17">
        <f t="shared" si="138"/>
        <v>2199</v>
      </c>
    </row>
    <row r="1398" spans="1:28" customFormat="1" ht="15" customHeight="1" x14ac:dyDescent="0.3">
      <c r="A1398" s="116"/>
      <c r="B1398" s="12" t="s">
        <v>4679</v>
      </c>
      <c r="C1398" s="12" t="s">
        <v>5778</v>
      </c>
      <c r="D1398" s="5" t="s">
        <v>8169</v>
      </c>
      <c r="E1398" s="50">
        <v>101797</v>
      </c>
      <c r="F1398" s="50"/>
      <c r="G1398" s="51">
        <v>5904474877753</v>
      </c>
      <c r="H1398" s="51"/>
      <c r="I1398" s="11" t="s">
        <v>1904</v>
      </c>
      <c r="J1398" s="6" t="s">
        <v>2988</v>
      </c>
      <c r="K1398" s="12" t="s">
        <v>8</v>
      </c>
      <c r="L1398" s="7" t="s">
        <v>2758</v>
      </c>
      <c r="M1398" s="7" t="s">
        <v>2984</v>
      </c>
      <c r="N1398" s="17">
        <v>2199</v>
      </c>
      <c r="O1398" s="17">
        <v>846</v>
      </c>
      <c r="P1398" s="17">
        <v>846</v>
      </c>
      <c r="Q1398" s="17">
        <v>846</v>
      </c>
      <c r="R1398" s="17"/>
      <c r="S1398" s="17"/>
      <c r="T1398" s="17" t="str">
        <f t="shared" si="139"/>
        <v>846</v>
      </c>
      <c r="U1398" s="15"/>
      <c r="V1398" s="29" t="s">
        <v>7830</v>
      </c>
      <c r="W1398" s="17">
        <f t="shared" si="140"/>
        <v>871.38</v>
      </c>
      <c r="X1398" s="39" t="s">
        <v>8647</v>
      </c>
      <c r="Y1398" s="39">
        <f t="shared" si="143"/>
        <v>1206.8975069252078</v>
      </c>
      <c r="Z1398" s="21">
        <f t="shared" si="141"/>
        <v>1207</v>
      </c>
      <c r="AA1398" s="17">
        <f t="shared" si="137"/>
        <v>1207</v>
      </c>
      <c r="AB1398" s="17">
        <f t="shared" si="138"/>
        <v>2199</v>
      </c>
    </row>
    <row r="1399" spans="1:28" customFormat="1" ht="15" customHeight="1" x14ac:dyDescent="0.3">
      <c r="A1399" s="116"/>
      <c r="B1399" s="12" t="s">
        <v>4680</v>
      </c>
      <c r="C1399" s="12" t="s">
        <v>5779</v>
      </c>
      <c r="D1399" s="5" t="s">
        <v>8169</v>
      </c>
      <c r="E1399" s="50">
        <v>101798</v>
      </c>
      <c r="F1399" s="50"/>
      <c r="G1399" s="51">
        <v>5904474877760</v>
      </c>
      <c r="H1399" s="51"/>
      <c r="I1399" s="11" t="s">
        <v>1905</v>
      </c>
      <c r="J1399" s="6" t="s">
        <v>2988</v>
      </c>
      <c r="K1399" s="12" t="s">
        <v>8</v>
      </c>
      <c r="L1399" s="7" t="s">
        <v>2759</v>
      </c>
      <c r="M1399" s="7" t="s">
        <v>2984</v>
      </c>
      <c r="N1399" s="17">
        <v>2199</v>
      </c>
      <c r="O1399" s="17">
        <v>846</v>
      </c>
      <c r="P1399" s="17">
        <v>846</v>
      </c>
      <c r="Q1399" s="17">
        <v>846</v>
      </c>
      <c r="R1399" s="17"/>
      <c r="S1399" s="17"/>
      <c r="T1399" s="17" t="str">
        <f t="shared" si="139"/>
        <v>846</v>
      </c>
      <c r="U1399" s="15"/>
      <c r="V1399" s="29" t="s">
        <v>7830</v>
      </c>
      <c r="W1399" s="17">
        <f t="shared" si="140"/>
        <v>871.38</v>
      </c>
      <c r="X1399" s="39" t="s">
        <v>8647</v>
      </c>
      <c r="Y1399" s="39">
        <f t="shared" si="143"/>
        <v>1206.8975069252078</v>
      </c>
      <c r="Z1399" s="21">
        <f t="shared" si="141"/>
        <v>1207</v>
      </c>
      <c r="AA1399" s="17">
        <f t="shared" si="137"/>
        <v>1207</v>
      </c>
      <c r="AB1399" s="17">
        <f t="shared" si="138"/>
        <v>2199</v>
      </c>
    </row>
    <row r="1400" spans="1:28" customFormat="1" ht="15" customHeight="1" x14ac:dyDescent="0.3">
      <c r="A1400" s="116"/>
      <c r="B1400" s="12" t="s">
        <v>4681</v>
      </c>
      <c r="C1400" s="12" t="s">
        <v>5780</v>
      </c>
      <c r="D1400" s="5" t="s">
        <v>8169</v>
      </c>
      <c r="E1400" s="50">
        <v>101799</v>
      </c>
      <c r="F1400" s="50"/>
      <c r="G1400" s="51">
        <v>5904474877777</v>
      </c>
      <c r="H1400" s="51"/>
      <c r="I1400" s="11" t="s">
        <v>1906</v>
      </c>
      <c r="J1400" s="6" t="s">
        <v>2988</v>
      </c>
      <c r="K1400" s="12" t="s">
        <v>8</v>
      </c>
      <c r="L1400" s="7" t="s">
        <v>2759</v>
      </c>
      <c r="M1400" s="7" t="s">
        <v>2984</v>
      </c>
      <c r="N1400" s="17">
        <v>2199</v>
      </c>
      <c r="O1400" s="17">
        <v>846</v>
      </c>
      <c r="P1400" s="17">
        <v>846</v>
      </c>
      <c r="Q1400" s="17">
        <v>846</v>
      </c>
      <c r="R1400" s="17"/>
      <c r="S1400" s="17"/>
      <c r="T1400" s="17" t="str">
        <f t="shared" si="139"/>
        <v>846</v>
      </c>
      <c r="U1400" s="15"/>
      <c r="V1400" s="29" t="s">
        <v>7830</v>
      </c>
      <c r="W1400" s="17">
        <f t="shared" si="140"/>
        <v>871.38</v>
      </c>
      <c r="X1400" s="39" t="s">
        <v>8647</v>
      </c>
      <c r="Y1400" s="39">
        <f t="shared" si="143"/>
        <v>1206.8975069252078</v>
      </c>
      <c r="Z1400" s="21">
        <f t="shared" si="141"/>
        <v>1207</v>
      </c>
      <c r="AA1400" s="17">
        <f t="shared" si="137"/>
        <v>1207</v>
      </c>
      <c r="AB1400" s="17">
        <f t="shared" si="138"/>
        <v>2199</v>
      </c>
    </row>
    <row r="1401" spans="1:28" customFormat="1" ht="15" customHeight="1" x14ac:dyDescent="0.3">
      <c r="A1401" s="116"/>
      <c r="B1401" s="12" t="s">
        <v>4682</v>
      </c>
      <c r="C1401" s="12" t="s">
        <v>5781</v>
      </c>
      <c r="D1401" s="5" t="s">
        <v>8169</v>
      </c>
      <c r="E1401" s="50">
        <v>101800</v>
      </c>
      <c r="F1401" s="50"/>
      <c r="G1401" s="51">
        <v>5904474877784</v>
      </c>
      <c r="H1401" s="51"/>
      <c r="I1401" s="11" t="s">
        <v>1907</v>
      </c>
      <c r="J1401" s="6" t="s">
        <v>2988</v>
      </c>
      <c r="K1401" s="12" t="s">
        <v>8</v>
      </c>
      <c r="L1401" s="7" t="s">
        <v>2760</v>
      </c>
      <c r="M1401" s="7" t="s">
        <v>2984</v>
      </c>
      <c r="N1401" s="17">
        <v>2199</v>
      </c>
      <c r="O1401" s="17">
        <v>846</v>
      </c>
      <c r="P1401" s="17">
        <v>846</v>
      </c>
      <c r="Q1401" s="17">
        <v>846</v>
      </c>
      <c r="R1401" s="17"/>
      <c r="S1401" s="17"/>
      <c r="T1401" s="17" t="str">
        <f t="shared" si="139"/>
        <v>846</v>
      </c>
      <c r="U1401" s="15"/>
      <c r="V1401" s="29" t="s">
        <v>7830</v>
      </c>
      <c r="W1401" s="17">
        <f t="shared" si="140"/>
        <v>871.38</v>
      </c>
      <c r="X1401" s="39" t="s">
        <v>8647</v>
      </c>
      <c r="Y1401" s="39">
        <f t="shared" si="143"/>
        <v>1206.8975069252078</v>
      </c>
      <c r="Z1401" s="21">
        <f t="shared" si="141"/>
        <v>1207</v>
      </c>
      <c r="AA1401" s="17">
        <f t="shared" si="137"/>
        <v>1207</v>
      </c>
      <c r="AB1401" s="17">
        <f t="shared" si="138"/>
        <v>2199</v>
      </c>
    </row>
    <row r="1402" spans="1:28" customFormat="1" ht="15" customHeight="1" x14ac:dyDescent="0.3">
      <c r="A1402" s="116"/>
      <c r="B1402" s="12" t="s">
        <v>4683</v>
      </c>
      <c r="C1402" s="12" t="s">
        <v>5782</v>
      </c>
      <c r="D1402" s="5" t="s">
        <v>8169</v>
      </c>
      <c r="E1402" s="50">
        <v>101801</v>
      </c>
      <c r="F1402" s="50"/>
      <c r="G1402" s="51">
        <v>5904474877791</v>
      </c>
      <c r="H1402" s="51"/>
      <c r="I1402" s="11" t="s">
        <v>1908</v>
      </c>
      <c r="J1402" s="6" t="s">
        <v>2988</v>
      </c>
      <c r="K1402" s="12" t="s">
        <v>8</v>
      </c>
      <c r="L1402" s="7" t="s">
        <v>2760</v>
      </c>
      <c r="M1402" s="7" t="s">
        <v>2984</v>
      </c>
      <c r="N1402" s="17">
        <v>2199</v>
      </c>
      <c r="O1402" s="17">
        <v>846</v>
      </c>
      <c r="P1402" s="17">
        <v>846</v>
      </c>
      <c r="Q1402" s="17">
        <v>846</v>
      </c>
      <c r="R1402" s="17"/>
      <c r="S1402" s="17"/>
      <c r="T1402" s="17" t="str">
        <f t="shared" si="139"/>
        <v>846</v>
      </c>
      <c r="U1402" s="15"/>
      <c r="V1402" s="29" t="s">
        <v>7830</v>
      </c>
      <c r="W1402" s="17">
        <f t="shared" si="140"/>
        <v>871.38</v>
      </c>
      <c r="X1402" s="39" t="s">
        <v>8647</v>
      </c>
      <c r="Y1402" s="39">
        <f t="shared" si="143"/>
        <v>1206.8975069252078</v>
      </c>
      <c r="Z1402" s="21">
        <f t="shared" si="141"/>
        <v>1207</v>
      </c>
      <c r="AA1402" s="17">
        <f t="shared" si="137"/>
        <v>1207</v>
      </c>
      <c r="AB1402" s="17">
        <f t="shared" si="138"/>
        <v>2199</v>
      </c>
    </row>
    <row r="1403" spans="1:28" customFormat="1" ht="15" customHeight="1" x14ac:dyDescent="0.3">
      <c r="A1403" s="116"/>
      <c r="B1403" s="12" t="s">
        <v>4684</v>
      </c>
      <c r="C1403" s="12" t="s">
        <v>5783</v>
      </c>
      <c r="D1403" s="5" t="s">
        <v>8169</v>
      </c>
      <c r="E1403" s="50">
        <v>101802</v>
      </c>
      <c r="F1403" s="50"/>
      <c r="G1403" s="51">
        <v>5904474877807</v>
      </c>
      <c r="H1403" s="51"/>
      <c r="I1403" s="11" t="s">
        <v>1909</v>
      </c>
      <c r="J1403" s="6" t="s">
        <v>2988</v>
      </c>
      <c r="K1403" s="12" t="s">
        <v>8</v>
      </c>
      <c r="L1403" s="7" t="s">
        <v>2761</v>
      </c>
      <c r="M1403" s="7" t="s">
        <v>2984</v>
      </c>
      <c r="N1403" s="17">
        <v>2199</v>
      </c>
      <c r="O1403" s="17">
        <v>846</v>
      </c>
      <c r="P1403" s="17">
        <v>846</v>
      </c>
      <c r="Q1403" s="17">
        <v>846</v>
      </c>
      <c r="R1403" s="17"/>
      <c r="S1403" s="17"/>
      <c r="T1403" s="17" t="str">
        <f t="shared" si="139"/>
        <v>846</v>
      </c>
      <c r="U1403" s="15"/>
      <c r="V1403" s="29" t="s">
        <v>7830</v>
      </c>
      <c r="W1403" s="17">
        <f t="shared" si="140"/>
        <v>871.38</v>
      </c>
      <c r="X1403" s="39" t="s">
        <v>8647</v>
      </c>
      <c r="Y1403" s="39">
        <f t="shared" si="143"/>
        <v>1206.8975069252078</v>
      </c>
      <c r="Z1403" s="21">
        <f t="shared" si="141"/>
        <v>1207</v>
      </c>
      <c r="AA1403" s="17">
        <f t="shared" ref="AA1403:AA1466" si="144">Z1403*1</f>
        <v>1207</v>
      </c>
      <c r="AB1403" s="17">
        <f t="shared" si="138"/>
        <v>2199</v>
      </c>
    </row>
    <row r="1404" spans="1:28" customFormat="1" ht="15" customHeight="1" x14ac:dyDescent="0.3">
      <c r="A1404" s="116"/>
      <c r="B1404" s="12" t="s">
        <v>4685</v>
      </c>
      <c r="C1404" s="12" t="s">
        <v>5784</v>
      </c>
      <c r="D1404" s="5" t="s">
        <v>8169</v>
      </c>
      <c r="E1404" s="50">
        <v>101803</v>
      </c>
      <c r="F1404" s="50"/>
      <c r="G1404" s="51">
        <v>5904474877814</v>
      </c>
      <c r="H1404" s="51"/>
      <c r="I1404" s="11" t="s">
        <v>1910</v>
      </c>
      <c r="J1404" s="6" t="s">
        <v>2988</v>
      </c>
      <c r="K1404" s="12" t="s">
        <v>8</v>
      </c>
      <c r="L1404" s="7" t="s">
        <v>2761</v>
      </c>
      <c r="M1404" s="7" t="s">
        <v>2984</v>
      </c>
      <c r="N1404" s="17">
        <v>2199</v>
      </c>
      <c r="O1404" s="17">
        <v>846</v>
      </c>
      <c r="P1404" s="17">
        <v>846</v>
      </c>
      <c r="Q1404" s="17">
        <v>846</v>
      </c>
      <c r="R1404" s="17"/>
      <c r="S1404" s="17"/>
      <c r="T1404" s="17" t="str">
        <f t="shared" si="139"/>
        <v>846</v>
      </c>
      <c r="U1404" s="15"/>
      <c r="V1404" s="29" t="s">
        <v>7830</v>
      </c>
      <c r="W1404" s="17">
        <f t="shared" si="140"/>
        <v>871.38</v>
      </c>
      <c r="X1404" s="39" t="s">
        <v>8647</v>
      </c>
      <c r="Y1404" s="39">
        <f t="shared" si="143"/>
        <v>1206.8975069252078</v>
      </c>
      <c r="Z1404" s="21">
        <f t="shared" si="141"/>
        <v>1207</v>
      </c>
      <c r="AA1404" s="17">
        <f t="shared" si="144"/>
        <v>1207</v>
      </c>
      <c r="AB1404" s="17">
        <f t="shared" si="138"/>
        <v>2199</v>
      </c>
    </row>
    <row r="1405" spans="1:28" customFormat="1" ht="15" customHeight="1" x14ac:dyDescent="0.3">
      <c r="A1405" s="116"/>
      <c r="B1405" s="12" t="s">
        <v>4686</v>
      </c>
      <c r="C1405" s="12" t="s">
        <v>5785</v>
      </c>
      <c r="D1405" s="5" t="s">
        <v>8169</v>
      </c>
      <c r="E1405" s="50">
        <v>101804</v>
      </c>
      <c r="F1405" s="50"/>
      <c r="G1405" s="51">
        <v>5904474877548</v>
      </c>
      <c r="H1405" s="51"/>
      <c r="I1405" s="11" t="s">
        <v>1911</v>
      </c>
      <c r="J1405" s="6" t="s">
        <v>2988</v>
      </c>
      <c r="K1405" s="12" t="s">
        <v>8</v>
      </c>
      <c r="L1405" s="7" t="s">
        <v>2735</v>
      </c>
      <c r="M1405" s="7" t="s">
        <v>2984</v>
      </c>
      <c r="N1405" s="17">
        <v>1499</v>
      </c>
      <c r="O1405" s="17">
        <v>638</v>
      </c>
      <c r="P1405" s="17">
        <v>638</v>
      </c>
      <c r="Q1405" s="17">
        <v>638</v>
      </c>
      <c r="R1405" s="17"/>
      <c r="S1405" s="17"/>
      <c r="T1405" s="17" t="str">
        <f t="shared" si="139"/>
        <v>638</v>
      </c>
      <c r="U1405" s="15"/>
      <c r="V1405" s="29" t="s">
        <v>7830</v>
      </c>
      <c r="W1405" s="17">
        <f t="shared" si="140"/>
        <v>657.14</v>
      </c>
      <c r="X1405" s="39" t="s">
        <v>8647</v>
      </c>
      <c r="Y1405" s="39">
        <f t="shared" ref="Y1405:Y1414" si="145">W1405/0.715</f>
        <v>919.07692307692309</v>
      </c>
      <c r="Z1405" s="21">
        <f t="shared" si="141"/>
        <v>919</v>
      </c>
      <c r="AA1405" s="17">
        <f t="shared" si="144"/>
        <v>919</v>
      </c>
      <c r="AB1405" s="17">
        <f t="shared" si="138"/>
        <v>1499</v>
      </c>
    </row>
    <row r="1406" spans="1:28" customFormat="1" ht="15" customHeight="1" x14ac:dyDescent="0.3">
      <c r="A1406" s="116"/>
      <c r="B1406" s="12" t="s">
        <v>4687</v>
      </c>
      <c r="C1406" s="12" t="s">
        <v>5786</v>
      </c>
      <c r="D1406" s="5" t="s">
        <v>8169</v>
      </c>
      <c r="E1406" s="50">
        <v>101805</v>
      </c>
      <c r="F1406" s="50"/>
      <c r="G1406" s="51">
        <v>5904474877555</v>
      </c>
      <c r="H1406" s="51"/>
      <c r="I1406" s="11" t="s">
        <v>1912</v>
      </c>
      <c r="J1406" s="6" t="s">
        <v>2988</v>
      </c>
      <c r="K1406" s="12" t="s">
        <v>8</v>
      </c>
      <c r="L1406" s="7" t="s">
        <v>2735</v>
      </c>
      <c r="M1406" s="7" t="s">
        <v>2984</v>
      </c>
      <c r="N1406" s="17">
        <v>1499</v>
      </c>
      <c r="O1406" s="17">
        <v>638</v>
      </c>
      <c r="P1406" s="17">
        <v>638</v>
      </c>
      <c r="Q1406" s="17">
        <v>638</v>
      </c>
      <c r="R1406" s="17"/>
      <c r="S1406" s="17"/>
      <c r="T1406" s="17" t="str">
        <f t="shared" si="139"/>
        <v>638</v>
      </c>
      <c r="U1406" s="15"/>
      <c r="V1406" s="29" t="s">
        <v>7830</v>
      </c>
      <c r="W1406" s="17">
        <f t="shared" si="140"/>
        <v>657.14</v>
      </c>
      <c r="X1406" s="39" t="s">
        <v>8647</v>
      </c>
      <c r="Y1406" s="39">
        <f t="shared" si="145"/>
        <v>919.07692307692309</v>
      </c>
      <c r="Z1406" s="21">
        <f t="shared" si="141"/>
        <v>919</v>
      </c>
      <c r="AA1406" s="17">
        <f t="shared" si="144"/>
        <v>919</v>
      </c>
      <c r="AB1406" s="17">
        <f t="shared" si="138"/>
        <v>1499</v>
      </c>
    </row>
    <row r="1407" spans="1:28" customFormat="1" ht="15" customHeight="1" x14ac:dyDescent="0.3">
      <c r="A1407" s="116"/>
      <c r="B1407" s="12" t="s">
        <v>4688</v>
      </c>
      <c r="C1407" s="12" t="s">
        <v>5787</v>
      </c>
      <c r="D1407" s="5" t="s">
        <v>8169</v>
      </c>
      <c r="E1407" s="50">
        <v>101806</v>
      </c>
      <c r="F1407" s="50"/>
      <c r="G1407" s="51">
        <v>5904474877562</v>
      </c>
      <c r="H1407" s="51"/>
      <c r="I1407" s="11" t="s">
        <v>1913</v>
      </c>
      <c r="J1407" s="6" t="s">
        <v>2988</v>
      </c>
      <c r="K1407" s="12" t="s">
        <v>8</v>
      </c>
      <c r="L1407" s="7" t="s">
        <v>2736</v>
      </c>
      <c r="M1407" s="7" t="s">
        <v>2984</v>
      </c>
      <c r="N1407" s="17">
        <v>1499</v>
      </c>
      <c r="O1407" s="17">
        <v>638</v>
      </c>
      <c r="P1407" s="17">
        <v>638</v>
      </c>
      <c r="Q1407" s="17">
        <v>638</v>
      </c>
      <c r="R1407" s="17"/>
      <c r="S1407" s="17"/>
      <c r="T1407" s="17" t="str">
        <f t="shared" si="139"/>
        <v>638</v>
      </c>
      <c r="U1407" s="15"/>
      <c r="V1407" s="29" t="s">
        <v>7830</v>
      </c>
      <c r="W1407" s="17">
        <f t="shared" si="140"/>
        <v>657.14</v>
      </c>
      <c r="X1407" s="39" t="s">
        <v>8647</v>
      </c>
      <c r="Y1407" s="39">
        <f t="shared" si="145"/>
        <v>919.07692307692309</v>
      </c>
      <c r="Z1407" s="21">
        <f t="shared" si="141"/>
        <v>919</v>
      </c>
      <c r="AA1407" s="17">
        <f t="shared" si="144"/>
        <v>919</v>
      </c>
      <c r="AB1407" s="17">
        <f t="shared" si="138"/>
        <v>1499</v>
      </c>
    </row>
    <row r="1408" spans="1:28" customFormat="1" ht="15" customHeight="1" x14ac:dyDescent="0.3">
      <c r="A1408" s="116"/>
      <c r="B1408" s="12" t="s">
        <v>4689</v>
      </c>
      <c r="C1408" s="12" t="s">
        <v>5788</v>
      </c>
      <c r="D1408" s="5" t="s">
        <v>8169</v>
      </c>
      <c r="E1408" s="50">
        <v>101807</v>
      </c>
      <c r="F1408" s="50"/>
      <c r="G1408" s="51">
        <v>5904474877579</v>
      </c>
      <c r="H1408" s="51"/>
      <c r="I1408" s="11" t="s">
        <v>1914</v>
      </c>
      <c r="J1408" s="6" t="s">
        <v>2988</v>
      </c>
      <c r="K1408" s="12" t="s">
        <v>8</v>
      </c>
      <c r="L1408" s="7" t="s">
        <v>2736</v>
      </c>
      <c r="M1408" s="7" t="s">
        <v>2984</v>
      </c>
      <c r="N1408" s="17">
        <v>1499</v>
      </c>
      <c r="O1408" s="17">
        <v>638</v>
      </c>
      <c r="P1408" s="17">
        <v>638</v>
      </c>
      <c r="Q1408" s="17">
        <v>638</v>
      </c>
      <c r="R1408" s="17"/>
      <c r="S1408" s="17"/>
      <c r="T1408" s="17" t="str">
        <f t="shared" si="139"/>
        <v>638</v>
      </c>
      <c r="U1408" s="15"/>
      <c r="V1408" s="29" t="s">
        <v>7830</v>
      </c>
      <c r="W1408" s="17">
        <f t="shared" si="140"/>
        <v>657.14</v>
      </c>
      <c r="X1408" s="39" t="s">
        <v>8647</v>
      </c>
      <c r="Y1408" s="39">
        <f t="shared" si="145"/>
        <v>919.07692307692309</v>
      </c>
      <c r="Z1408" s="21">
        <f t="shared" si="141"/>
        <v>919</v>
      </c>
      <c r="AA1408" s="17">
        <f t="shared" si="144"/>
        <v>919</v>
      </c>
      <c r="AB1408" s="17">
        <f t="shared" si="138"/>
        <v>1499</v>
      </c>
    </row>
    <row r="1409" spans="1:28" customFormat="1" ht="15" customHeight="1" x14ac:dyDescent="0.3">
      <c r="A1409" s="116"/>
      <c r="B1409" s="12" t="s">
        <v>4690</v>
      </c>
      <c r="C1409" s="12" t="s">
        <v>5789</v>
      </c>
      <c r="D1409" s="5" t="s">
        <v>8169</v>
      </c>
      <c r="E1409" s="50">
        <v>101808</v>
      </c>
      <c r="F1409" s="50"/>
      <c r="G1409" s="51">
        <v>5904474877586</v>
      </c>
      <c r="H1409" s="51"/>
      <c r="I1409" s="11" t="s">
        <v>1915</v>
      </c>
      <c r="J1409" s="6" t="s">
        <v>2988</v>
      </c>
      <c r="K1409" s="12" t="s">
        <v>8</v>
      </c>
      <c r="L1409" s="7" t="s">
        <v>2737</v>
      </c>
      <c r="M1409" s="7" t="s">
        <v>2984</v>
      </c>
      <c r="N1409" s="17">
        <v>1499</v>
      </c>
      <c r="O1409" s="17">
        <v>638</v>
      </c>
      <c r="P1409" s="17">
        <v>638</v>
      </c>
      <c r="Q1409" s="17">
        <v>638</v>
      </c>
      <c r="R1409" s="17"/>
      <c r="S1409" s="17"/>
      <c r="T1409" s="17" t="str">
        <f t="shared" si="139"/>
        <v>638</v>
      </c>
      <c r="U1409" s="15"/>
      <c r="V1409" s="29" t="s">
        <v>7830</v>
      </c>
      <c r="W1409" s="17">
        <f t="shared" si="140"/>
        <v>657.14</v>
      </c>
      <c r="X1409" s="39" t="s">
        <v>8647</v>
      </c>
      <c r="Y1409" s="39">
        <f t="shared" si="145"/>
        <v>919.07692307692309</v>
      </c>
      <c r="Z1409" s="21">
        <f t="shared" si="141"/>
        <v>919</v>
      </c>
      <c r="AA1409" s="17">
        <f t="shared" si="144"/>
        <v>919</v>
      </c>
      <c r="AB1409" s="17">
        <f t="shared" si="138"/>
        <v>1499</v>
      </c>
    </row>
    <row r="1410" spans="1:28" customFormat="1" ht="15" customHeight="1" x14ac:dyDescent="0.3">
      <c r="A1410" s="116"/>
      <c r="B1410" s="12" t="s">
        <v>4691</v>
      </c>
      <c r="C1410" s="12" t="s">
        <v>5790</v>
      </c>
      <c r="D1410" s="5" t="s">
        <v>8169</v>
      </c>
      <c r="E1410" s="50">
        <v>101809</v>
      </c>
      <c r="F1410" s="50"/>
      <c r="G1410" s="51">
        <v>5904474877593</v>
      </c>
      <c r="H1410" s="51"/>
      <c r="I1410" s="11" t="s">
        <v>1916</v>
      </c>
      <c r="J1410" s="6" t="s">
        <v>2988</v>
      </c>
      <c r="K1410" s="12" t="s">
        <v>8</v>
      </c>
      <c r="L1410" s="7" t="s">
        <v>2737</v>
      </c>
      <c r="M1410" s="7" t="s">
        <v>2984</v>
      </c>
      <c r="N1410" s="17">
        <v>1499</v>
      </c>
      <c r="O1410" s="17">
        <v>638</v>
      </c>
      <c r="P1410" s="17">
        <v>638</v>
      </c>
      <c r="Q1410" s="17">
        <v>638</v>
      </c>
      <c r="R1410" s="17"/>
      <c r="S1410" s="17"/>
      <c r="T1410" s="17" t="str">
        <f t="shared" si="139"/>
        <v>638</v>
      </c>
      <c r="U1410" s="15"/>
      <c r="V1410" s="29" t="s">
        <v>7830</v>
      </c>
      <c r="W1410" s="17">
        <f t="shared" si="140"/>
        <v>657.14</v>
      </c>
      <c r="X1410" s="39" t="s">
        <v>8647</v>
      </c>
      <c r="Y1410" s="39">
        <f t="shared" si="145"/>
        <v>919.07692307692309</v>
      </c>
      <c r="Z1410" s="21">
        <f t="shared" si="141"/>
        <v>919</v>
      </c>
      <c r="AA1410" s="17">
        <f t="shared" si="144"/>
        <v>919</v>
      </c>
      <c r="AB1410" s="17">
        <f t="shared" ref="AB1410:AB1473" si="146">N1410*1</f>
        <v>1499</v>
      </c>
    </row>
    <row r="1411" spans="1:28" customFormat="1" ht="15" customHeight="1" x14ac:dyDescent="0.3">
      <c r="A1411" s="116"/>
      <c r="B1411" s="12" t="s">
        <v>4692</v>
      </c>
      <c r="C1411" s="12" t="s">
        <v>5791</v>
      </c>
      <c r="D1411" s="5" t="s">
        <v>8169</v>
      </c>
      <c r="E1411" s="50">
        <v>101810</v>
      </c>
      <c r="F1411" s="50"/>
      <c r="G1411" s="51">
        <v>5904474877609</v>
      </c>
      <c r="H1411" s="51"/>
      <c r="I1411" s="11" t="s">
        <v>1917</v>
      </c>
      <c r="J1411" s="6" t="s">
        <v>2988</v>
      </c>
      <c r="K1411" s="12" t="s">
        <v>8</v>
      </c>
      <c r="L1411" s="7" t="s">
        <v>2738</v>
      </c>
      <c r="M1411" s="7" t="s">
        <v>2984</v>
      </c>
      <c r="N1411" s="17">
        <v>1499</v>
      </c>
      <c r="O1411" s="17">
        <v>638</v>
      </c>
      <c r="P1411" s="17">
        <v>638</v>
      </c>
      <c r="Q1411" s="17">
        <v>638</v>
      </c>
      <c r="R1411" s="17"/>
      <c r="S1411" s="17"/>
      <c r="T1411" s="17" t="str">
        <f t="shared" ref="T1411:T1474" si="147">CONCATENATE(Q1411,S1411)</f>
        <v>638</v>
      </c>
      <c r="U1411" s="15"/>
      <c r="V1411" s="29" t="s">
        <v>7830</v>
      </c>
      <c r="W1411" s="17">
        <f t="shared" ref="W1411:W1474" si="148">T1411*1.03</f>
        <v>657.14</v>
      </c>
      <c r="X1411" s="39" t="s">
        <v>8647</v>
      </c>
      <c r="Y1411" s="39">
        <f t="shared" si="145"/>
        <v>919.07692307692309</v>
      </c>
      <c r="Z1411" s="21">
        <f t="shared" ref="Z1411:Z1474" si="149">ROUND(Y1411,0)</f>
        <v>919</v>
      </c>
      <c r="AA1411" s="17">
        <f t="shared" si="144"/>
        <v>919</v>
      </c>
      <c r="AB1411" s="17">
        <f t="shared" si="146"/>
        <v>1499</v>
      </c>
    </row>
    <row r="1412" spans="1:28" customFormat="1" ht="15" customHeight="1" x14ac:dyDescent="0.3">
      <c r="A1412" s="116"/>
      <c r="B1412" s="12" t="s">
        <v>4693</v>
      </c>
      <c r="C1412" s="12" t="s">
        <v>5792</v>
      </c>
      <c r="D1412" s="5" t="s">
        <v>8169</v>
      </c>
      <c r="E1412" s="50">
        <v>101811</v>
      </c>
      <c r="F1412" s="50"/>
      <c r="G1412" s="51">
        <v>5904474877616</v>
      </c>
      <c r="H1412" s="51"/>
      <c r="I1412" s="11" t="s">
        <v>1918</v>
      </c>
      <c r="J1412" s="6" t="s">
        <v>2988</v>
      </c>
      <c r="K1412" s="12" t="s">
        <v>8</v>
      </c>
      <c r="L1412" s="7" t="s">
        <v>2738</v>
      </c>
      <c r="M1412" s="7" t="s">
        <v>2984</v>
      </c>
      <c r="N1412" s="17">
        <v>1499</v>
      </c>
      <c r="O1412" s="17">
        <v>638</v>
      </c>
      <c r="P1412" s="17">
        <v>638</v>
      </c>
      <c r="Q1412" s="17">
        <v>638</v>
      </c>
      <c r="R1412" s="17"/>
      <c r="S1412" s="17"/>
      <c r="T1412" s="17" t="str">
        <f t="shared" si="147"/>
        <v>638</v>
      </c>
      <c r="U1412" s="15"/>
      <c r="V1412" s="29" t="s">
        <v>7830</v>
      </c>
      <c r="W1412" s="17">
        <f t="shared" si="148"/>
        <v>657.14</v>
      </c>
      <c r="X1412" s="39" t="s">
        <v>8647</v>
      </c>
      <c r="Y1412" s="39">
        <f t="shared" si="145"/>
        <v>919.07692307692309</v>
      </c>
      <c r="Z1412" s="21">
        <f t="shared" si="149"/>
        <v>919</v>
      </c>
      <c r="AA1412" s="17">
        <f t="shared" si="144"/>
        <v>919</v>
      </c>
      <c r="AB1412" s="17">
        <f t="shared" si="146"/>
        <v>1499</v>
      </c>
    </row>
    <row r="1413" spans="1:28" customFormat="1" ht="15" customHeight="1" x14ac:dyDescent="0.3">
      <c r="A1413" s="116"/>
      <c r="B1413" s="12" t="s">
        <v>4694</v>
      </c>
      <c r="C1413" s="12" t="s">
        <v>5793</v>
      </c>
      <c r="D1413" s="5" t="s">
        <v>8169</v>
      </c>
      <c r="E1413" s="50">
        <v>101812</v>
      </c>
      <c r="F1413" s="50"/>
      <c r="G1413" s="51">
        <v>5904474877623</v>
      </c>
      <c r="H1413" s="51"/>
      <c r="I1413" s="11" t="s">
        <v>1919</v>
      </c>
      <c r="J1413" s="6" t="s">
        <v>2988</v>
      </c>
      <c r="K1413" s="12" t="s">
        <v>8</v>
      </c>
      <c r="L1413" s="7" t="s">
        <v>2739</v>
      </c>
      <c r="M1413" s="7" t="s">
        <v>2984</v>
      </c>
      <c r="N1413" s="17">
        <v>1499</v>
      </c>
      <c r="O1413" s="17">
        <v>638</v>
      </c>
      <c r="P1413" s="17">
        <v>638</v>
      </c>
      <c r="Q1413" s="17">
        <v>638</v>
      </c>
      <c r="R1413" s="17"/>
      <c r="S1413" s="17"/>
      <c r="T1413" s="17" t="str">
        <f t="shared" si="147"/>
        <v>638</v>
      </c>
      <c r="U1413" s="15"/>
      <c r="V1413" s="29" t="s">
        <v>7830</v>
      </c>
      <c r="W1413" s="17">
        <f t="shared" si="148"/>
        <v>657.14</v>
      </c>
      <c r="X1413" s="39" t="s">
        <v>8647</v>
      </c>
      <c r="Y1413" s="39">
        <f t="shared" si="145"/>
        <v>919.07692307692309</v>
      </c>
      <c r="Z1413" s="21">
        <f t="shared" si="149"/>
        <v>919</v>
      </c>
      <c r="AA1413" s="17">
        <f t="shared" si="144"/>
        <v>919</v>
      </c>
      <c r="AB1413" s="17">
        <f t="shared" si="146"/>
        <v>1499</v>
      </c>
    </row>
    <row r="1414" spans="1:28" customFormat="1" ht="15" customHeight="1" x14ac:dyDescent="0.3">
      <c r="A1414" s="116"/>
      <c r="B1414" s="12" t="s">
        <v>4695</v>
      </c>
      <c r="C1414" s="12" t="s">
        <v>5794</v>
      </c>
      <c r="D1414" s="5" t="s">
        <v>8169</v>
      </c>
      <c r="E1414" s="50">
        <v>101813</v>
      </c>
      <c r="F1414" s="50"/>
      <c r="G1414" s="51">
        <v>5904474877630</v>
      </c>
      <c r="H1414" s="51"/>
      <c r="I1414" s="11" t="s">
        <v>1920</v>
      </c>
      <c r="J1414" s="6" t="s">
        <v>2988</v>
      </c>
      <c r="K1414" s="12" t="s">
        <v>8</v>
      </c>
      <c r="L1414" s="7" t="s">
        <v>2739</v>
      </c>
      <c r="M1414" s="7" t="s">
        <v>2984</v>
      </c>
      <c r="N1414" s="17">
        <v>1499</v>
      </c>
      <c r="O1414" s="17">
        <v>638</v>
      </c>
      <c r="P1414" s="17">
        <v>638</v>
      </c>
      <c r="Q1414" s="17">
        <v>638</v>
      </c>
      <c r="R1414" s="17"/>
      <c r="S1414" s="17"/>
      <c r="T1414" s="17" t="str">
        <f t="shared" si="147"/>
        <v>638</v>
      </c>
      <c r="U1414" s="15"/>
      <c r="V1414" s="29" t="s">
        <v>7830</v>
      </c>
      <c r="W1414" s="17">
        <f t="shared" si="148"/>
        <v>657.14</v>
      </c>
      <c r="X1414" s="39" t="s">
        <v>8647</v>
      </c>
      <c r="Y1414" s="39">
        <f t="shared" si="145"/>
        <v>919.07692307692309</v>
      </c>
      <c r="Z1414" s="21">
        <f t="shared" si="149"/>
        <v>919</v>
      </c>
      <c r="AA1414" s="17">
        <f t="shared" si="144"/>
        <v>919</v>
      </c>
      <c r="AB1414" s="17">
        <f t="shared" si="146"/>
        <v>1499</v>
      </c>
    </row>
    <row r="1415" spans="1:28" customFormat="1" ht="15" customHeight="1" x14ac:dyDescent="0.3">
      <c r="A1415" s="116"/>
      <c r="B1415" s="12" t="s">
        <v>4696</v>
      </c>
      <c r="C1415" s="12" t="s">
        <v>5795</v>
      </c>
      <c r="D1415" s="5" t="s">
        <v>8169</v>
      </c>
      <c r="E1415" s="50">
        <v>101814</v>
      </c>
      <c r="F1415" s="50"/>
      <c r="G1415" s="51">
        <v>5904474877647</v>
      </c>
      <c r="H1415" s="51"/>
      <c r="I1415" s="11" t="s">
        <v>1921</v>
      </c>
      <c r="J1415" s="6" t="s">
        <v>2988</v>
      </c>
      <c r="K1415" s="12" t="s">
        <v>8</v>
      </c>
      <c r="L1415" s="7" t="s">
        <v>2757</v>
      </c>
      <c r="M1415" s="7" t="s">
        <v>2984</v>
      </c>
      <c r="N1415" s="17">
        <v>1799</v>
      </c>
      <c r="O1415" s="17">
        <v>672</v>
      </c>
      <c r="P1415" s="17">
        <v>672</v>
      </c>
      <c r="Q1415" s="17">
        <v>672</v>
      </c>
      <c r="R1415" s="17"/>
      <c r="S1415" s="17"/>
      <c r="T1415" s="17" t="str">
        <f t="shared" si="147"/>
        <v>672</v>
      </c>
      <c r="U1415" s="15"/>
      <c r="V1415" s="29" t="s">
        <v>7830</v>
      </c>
      <c r="W1415" s="17">
        <f t="shared" si="148"/>
        <v>692.16</v>
      </c>
      <c r="X1415" s="39" t="s">
        <v>8647</v>
      </c>
      <c r="Y1415" s="39">
        <f t="shared" ref="Y1415:Y1424" si="150">W1415/0.722</f>
        <v>958.67036011080336</v>
      </c>
      <c r="Z1415" s="21">
        <f t="shared" si="149"/>
        <v>959</v>
      </c>
      <c r="AA1415" s="17">
        <f t="shared" si="144"/>
        <v>959</v>
      </c>
      <c r="AB1415" s="17">
        <f t="shared" si="146"/>
        <v>1799</v>
      </c>
    </row>
    <row r="1416" spans="1:28" customFormat="1" ht="15" customHeight="1" x14ac:dyDescent="0.3">
      <c r="A1416" s="116"/>
      <c r="B1416" s="12" t="s">
        <v>4697</v>
      </c>
      <c r="C1416" s="12" t="s">
        <v>5796</v>
      </c>
      <c r="D1416" s="5" t="s">
        <v>8169</v>
      </c>
      <c r="E1416" s="50">
        <v>101815</v>
      </c>
      <c r="F1416" s="50"/>
      <c r="G1416" s="51">
        <v>5904474877654</v>
      </c>
      <c r="H1416" s="51"/>
      <c r="I1416" s="11" t="s">
        <v>1922</v>
      </c>
      <c r="J1416" s="6" t="s">
        <v>2988</v>
      </c>
      <c r="K1416" s="12" t="s">
        <v>8</v>
      </c>
      <c r="L1416" s="7" t="s">
        <v>2757</v>
      </c>
      <c r="M1416" s="7" t="s">
        <v>2984</v>
      </c>
      <c r="N1416" s="17">
        <v>1799</v>
      </c>
      <c r="O1416" s="17">
        <v>672</v>
      </c>
      <c r="P1416" s="17">
        <v>672</v>
      </c>
      <c r="Q1416" s="17">
        <v>672</v>
      </c>
      <c r="R1416" s="17"/>
      <c r="S1416" s="17"/>
      <c r="T1416" s="17" t="str">
        <f t="shared" si="147"/>
        <v>672</v>
      </c>
      <c r="U1416" s="15"/>
      <c r="V1416" s="29" t="s">
        <v>7830</v>
      </c>
      <c r="W1416" s="17">
        <f t="shared" si="148"/>
        <v>692.16</v>
      </c>
      <c r="X1416" s="39" t="s">
        <v>8647</v>
      </c>
      <c r="Y1416" s="39">
        <f t="shared" si="150"/>
        <v>958.67036011080336</v>
      </c>
      <c r="Z1416" s="21">
        <f t="shared" si="149"/>
        <v>959</v>
      </c>
      <c r="AA1416" s="17">
        <f t="shared" si="144"/>
        <v>959</v>
      </c>
      <c r="AB1416" s="17">
        <f t="shared" si="146"/>
        <v>1799</v>
      </c>
    </row>
    <row r="1417" spans="1:28" customFormat="1" ht="15" customHeight="1" x14ac:dyDescent="0.3">
      <c r="A1417" s="116"/>
      <c r="B1417" s="12" t="s">
        <v>4698</v>
      </c>
      <c r="C1417" s="12" t="s">
        <v>5797</v>
      </c>
      <c r="D1417" s="5" t="s">
        <v>8169</v>
      </c>
      <c r="E1417" s="50">
        <v>101816</v>
      </c>
      <c r="F1417" s="50"/>
      <c r="G1417" s="51">
        <v>5904474877678</v>
      </c>
      <c r="H1417" s="51"/>
      <c r="I1417" s="11" t="s">
        <v>1923</v>
      </c>
      <c r="J1417" s="6" t="s">
        <v>2988</v>
      </c>
      <c r="K1417" s="12" t="s">
        <v>8</v>
      </c>
      <c r="L1417" s="7" t="s">
        <v>2758</v>
      </c>
      <c r="M1417" s="7" t="s">
        <v>2984</v>
      </c>
      <c r="N1417" s="17">
        <v>1799</v>
      </c>
      <c r="O1417" s="17">
        <v>672</v>
      </c>
      <c r="P1417" s="17">
        <v>672</v>
      </c>
      <c r="Q1417" s="17">
        <v>672</v>
      </c>
      <c r="R1417" s="17"/>
      <c r="S1417" s="17"/>
      <c r="T1417" s="17" t="str">
        <f t="shared" si="147"/>
        <v>672</v>
      </c>
      <c r="U1417" s="15"/>
      <c r="V1417" s="29" t="s">
        <v>7830</v>
      </c>
      <c r="W1417" s="17">
        <f t="shared" si="148"/>
        <v>692.16</v>
      </c>
      <c r="X1417" s="39" t="s">
        <v>8647</v>
      </c>
      <c r="Y1417" s="39">
        <f t="shared" si="150"/>
        <v>958.67036011080336</v>
      </c>
      <c r="Z1417" s="21">
        <f t="shared" si="149"/>
        <v>959</v>
      </c>
      <c r="AA1417" s="17">
        <f t="shared" si="144"/>
        <v>959</v>
      </c>
      <c r="AB1417" s="17">
        <f t="shared" si="146"/>
        <v>1799</v>
      </c>
    </row>
    <row r="1418" spans="1:28" customFormat="1" ht="15" customHeight="1" x14ac:dyDescent="0.3">
      <c r="A1418" s="116"/>
      <c r="B1418" s="12" t="s">
        <v>4699</v>
      </c>
      <c r="C1418" s="12" t="s">
        <v>5798</v>
      </c>
      <c r="D1418" s="5" t="s">
        <v>8169</v>
      </c>
      <c r="E1418" s="50">
        <v>101817</v>
      </c>
      <c r="F1418" s="50"/>
      <c r="G1418" s="51">
        <v>5904474877661</v>
      </c>
      <c r="H1418" s="51"/>
      <c r="I1418" s="11" t="s">
        <v>1924</v>
      </c>
      <c r="J1418" s="6" t="s">
        <v>2988</v>
      </c>
      <c r="K1418" s="12" t="s">
        <v>8</v>
      </c>
      <c r="L1418" s="7" t="s">
        <v>2758</v>
      </c>
      <c r="M1418" s="7" t="s">
        <v>2984</v>
      </c>
      <c r="N1418" s="17">
        <v>1799</v>
      </c>
      <c r="O1418" s="17">
        <v>672</v>
      </c>
      <c r="P1418" s="17">
        <v>672</v>
      </c>
      <c r="Q1418" s="17">
        <v>672</v>
      </c>
      <c r="R1418" s="17"/>
      <c r="S1418" s="17"/>
      <c r="T1418" s="17" t="str">
        <f>CONCATENATE(Q1418,S1418)</f>
        <v>672</v>
      </c>
      <c r="U1418" s="15"/>
      <c r="V1418" s="29" t="s">
        <v>7830</v>
      </c>
      <c r="W1418" s="17">
        <f>T1418*1.03</f>
        <v>692.16</v>
      </c>
      <c r="X1418" s="39" t="s">
        <v>8647</v>
      </c>
      <c r="Y1418" s="39">
        <f>W1418/0.722</f>
        <v>958.67036011080336</v>
      </c>
      <c r="Z1418" s="21">
        <f t="shared" si="149"/>
        <v>959</v>
      </c>
      <c r="AA1418" s="17">
        <f t="shared" si="144"/>
        <v>959</v>
      </c>
      <c r="AB1418" s="17">
        <f t="shared" si="146"/>
        <v>1799</v>
      </c>
    </row>
    <row r="1419" spans="1:28" customFormat="1" ht="15" customHeight="1" x14ac:dyDescent="0.3">
      <c r="A1419" s="116"/>
      <c r="B1419" s="12" t="s">
        <v>4700</v>
      </c>
      <c r="C1419" s="12" t="s">
        <v>5799</v>
      </c>
      <c r="D1419" s="5" t="s">
        <v>8169</v>
      </c>
      <c r="E1419" s="50">
        <v>101818</v>
      </c>
      <c r="F1419" s="50"/>
      <c r="G1419" s="51">
        <v>5904474877685</v>
      </c>
      <c r="H1419" s="51"/>
      <c r="I1419" s="11" t="s">
        <v>1925</v>
      </c>
      <c r="J1419" s="6" t="s">
        <v>2988</v>
      </c>
      <c r="K1419" s="12" t="s">
        <v>8</v>
      </c>
      <c r="L1419" s="7" t="s">
        <v>2759</v>
      </c>
      <c r="M1419" s="7" t="s">
        <v>2984</v>
      </c>
      <c r="N1419" s="17">
        <v>1799</v>
      </c>
      <c r="O1419" s="17">
        <v>672</v>
      </c>
      <c r="P1419" s="17">
        <v>672</v>
      </c>
      <c r="Q1419" s="17">
        <v>672</v>
      </c>
      <c r="R1419" s="17"/>
      <c r="S1419" s="17"/>
      <c r="T1419" s="17" t="str">
        <f t="shared" si="147"/>
        <v>672</v>
      </c>
      <c r="U1419" s="15"/>
      <c r="V1419" s="29" t="s">
        <v>7830</v>
      </c>
      <c r="W1419" s="17">
        <f t="shared" si="148"/>
        <v>692.16</v>
      </c>
      <c r="X1419" s="39" t="s">
        <v>8647</v>
      </c>
      <c r="Y1419" s="39">
        <f t="shared" si="150"/>
        <v>958.67036011080336</v>
      </c>
      <c r="Z1419" s="21">
        <f t="shared" si="149"/>
        <v>959</v>
      </c>
      <c r="AA1419" s="17">
        <f t="shared" si="144"/>
        <v>959</v>
      </c>
      <c r="AB1419" s="17">
        <f t="shared" si="146"/>
        <v>1799</v>
      </c>
    </row>
    <row r="1420" spans="1:28" customFormat="1" ht="15" customHeight="1" x14ac:dyDescent="0.3">
      <c r="A1420" s="116"/>
      <c r="B1420" s="12" t="s">
        <v>4701</v>
      </c>
      <c r="C1420" s="12" t="s">
        <v>5800</v>
      </c>
      <c r="D1420" s="5" t="s">
        <v>8169</v>
      </c>
      <c r="E1420" s="50">
        <v>101819</v>
      </c>
      <c r="F1420" s="50"/>
      <c r="G1420" s="51">
        <v>5904474877692</v>
      </c>
      <c r="H1420" s="51"/>
      <c r="I1420" s="11" t="s">
        <v>1926</v>
      </c>
      <c r="J1420" s="6" t="s">
        <v>2988</v>
      </c>
      <c r="K1420" s="12" t="s">
        <v>8</v>
      </c>
      <c r="L1420" s="7" t="s">
        <v>2759</v>
      </c>
      <c r="M1420" s="7" t="s">
        <v>2984</v>
      </c>
      <c r="N1420" s="17">
        <v>1799</v>
      </c>
      <c r="O1420" s="17">
        <v>672</v>
      </c>
      <c r="P1420" s="17">
        <v>672</v>
      </c>
      <c r="Q1420" s="17">
        <v>672</v>
      </c>
      <c r="R1420" s="17"/>
      <c r="S1420" s="17"/>
      <c r="T1420" s="17" t="str">
        <f t="shared" si="147"/>
        <v>672</v>
      </c>
      <c r="U1420" s="15"/>
      <c r="V1420" s="29" t="s">
        <v>7830</v>
      </c>
      <c r="W1420" s="17">
        <f t="shared" si="148"/>
        <v>692.16</v>
      </c>
      <c r="X1420" s="39" t="s">
        <v>8647</v>
      </c>
      <c r="Y1420" s="39">
        <f t="shared" si="150"/>
        <v>958.67036011080336</v>
      </c>
      <c r="Z1420" s="21">
        <f t="shared" si="149"/>
        <v>959</v>
      </c>
      <c r="AA1420" s="17">
        <f t="shared" si="144"/>
        <v>959</v>
      </c>
      <c r="AB1420" s="17">
        <f t="shared" si="146"/>
        <v>1799</v>
      </c>
    </row>
    <row r="1421" spans="1:28" customFormat="1" ht="15" customHeight="1" x14ac:dyDescent="0.3">
      <c r="A1421" s="116"/>
      <c r="B1421" s="12" t="s">
        <v>4702</v>
      </c>
      <c r="C1421" s="12" t="s">
        <v>5801</v>
      </c>
      <c r="D1421" s="5" t="s">
        <v>8169</v>
      </c>
      <c r="E1421" s="50">
        <v>101820</v>
      </c>
      <c r="F1421" s="50"/>
      <c r="G1421" s="51">
        <v>5904474877708</v>
      </c>
      <c r="H1421" s="51"/>
      <c r="I1421" s="11" t="s">
        <v>1927</v>
      </c>
      <c r="J1421" s="6" t="s">
        <v>2988</v>
      </c>
      <c r="K1421" s="12" t="s">
        <v>8</v>
      </c>
      <c r="L1421" s="7" t="s">
        <v>2760</v>
      </c>
      <c r="M1421" s="7" t="s">
        <v>2984</v>
      </c>
      <c r="N1421" s="17">
        <v>1799</v>
      </c>
      <c r="O1421" s="17">
        <v>672</v>
      </c>
      <c r="P1421" s="17">
        <v>672</v>
      </c>
      <c r="Q1421" s="17">
        <v>672</v>
      </c>
      <c r="R1421" s="17"/>
      <c r="S1421" s="17"/>
      <c r="T1421" s="17" t="str">
        <f t="shared" si="147"/>
        <v>672</v>
      </c>
      <c r="U1421" s="15"/>
      <c r="V1421" s="29" t="s">
        <v>7830</v>
      </c>
      <c r="W1421" s="17">
        <f t="shared" si="148"/>
        <v>692.16</v>
      </c>
      <c r="X1421" s="39" t="s">
        <v>8647</v>
      </c>
      <c r="Y1421" s="39">
        <f t="shared" si="150"/>
        <v>958.67036011080336</v>
      </c>
      <c r="Z1421" s="21">
        <f t="shared" si="149"/>
        <v>959</v>
      </c>
      <c r="AA1421" s="17">
        <f t="shared" si="144"/>
        <v>959</v>
      </c>
      <c r="AB1421" s="17">
        <f t="shared" si="146"/>
        <v>1799</v>
      </c>
    </row>
    <row r="1422" spans="1:28" customFormat="1" ht="15" customHeight="1" x14ac:dyDescent="0.3">
      <c r="A1422" s="116"/>
      <c r="B1422" s="12" t="s">
        <v>4703</v>
      </c>
      <c r="C1422" s="12" t="s">
        <v>5802</v>
      </c>
      <c r="D1422" s="5" t="s">
        <v>8169</v>
      </c>
      <c r="E1422" s="50">
        <v>101821</v>
      </c>
      <c r="F1422" s="50"/>
      <c r="G1422" s="51">
        <v>5904474877715</v>
      </c>
      <c r="H1422" s="51"/>
      <c r="I1422" s="11" t="s">
        <v>1928</v>
      </c>
      <c r="J1422" s="6" t="s">
        <v>2988</v>
      </c>
      <c r="K1422" s="12" t="s">
        <v>8</v>
      </c>
      <c r="L1422" s="7" t="s">
        <v>2760</v>
      </c>
      <c r="M1422" s="7" t="s">
        <v>2984</v>
      </c>
      <c r="N1422" s="17">
        <v>1799</v>
      </c>
      <c r="O1422" s="17">
        <v>672</v>
      </c>
      <c r="P1422" s="17">
        <v>672</v>
      </c>
      <c r="Q1422" s="17">
        <v>672</v>
      </c>
      <c r="R1422" s="17"/>
      <c r="S1422" s="17"/>
      <c r="T1422" s="17" t="str">
        <f t="shared" si="147"/>
        <v>672</v>
      </c>
      <c r="U1422" s="15"/>
      <c r="V1422" s="29" t="s">
        <v>7830</v>
      </c>
      <c r="W1422" s="17">
        <f t="shared" si="148"/>
        <v>692.16</v>
      </c>
      <c r="X1422" s="39" t="s">
        <v>8647</v>
      </c>
      <c r="Y1422" s="39">
        <f t="shared" si="150"/>
        <v>958.67036011080336</v>
      </c>
      <c r="Z1422" s="21">
        <f t="shared" si="149"/>
        <v>959</v>
      </c>
      <c r="AA1422" s="17">
        <f t="shared" si="144"/>
        <v>959</v>
      </c>
      <c r="AB1422" s="17">
        <f t="shared" si="146"/>
        <v>1799</v>
      </c>
    </row>
    <row r="1423" spans="1:28" customFormat="1" ht="15" customHeight="1" x14ac:dyDescent="0.3">
      <c r="A1423" s="116"/>
      <c r="B1423" s="12" t="s">
        <v>4704</v>
      </c>
      <c r="C1423" s="12" t="s">
        <v>5803</v>
      </c>
      <c r="D1423" s="5" t="s">
        <v>8169</v>
      </c>
      <c r="E1423" s="50">
        <v>101822</v>
      </c>
      <c r="F1423" s="50"/>
      <c r="G1423" s="51">
        <v>5904474877722</v>
      </c>
      <c r="H1423" s="51"/>
      <c r="I1423" s="11" t="s">
        <v>1929</v>
      </c>
      <c r="J1423" s="6" t="s">
        <v>2988</v>
      </c>
      <c r="K1423" s="12" t="s">
        <v>8</v>
      </c>
      <c r="L1423" s="7" t="s">
        <v>2761</v>
      </c>
      <c r="M1423" s="7" t="s">
        <v>2984</v>
      </c>
      <c r="N1423" s="17">
        <v>1799</v>
      </c>
      <c r="O1423" s="17">
        <v>672</v>
      </c>
      <c r="P1423" s="17">
        <v>672</v>
      </c>
      <c r="Q1423" s="17">
        <v>672</v>
      </c>
      <c r="R1423" s="17"/>
      <c r="S1423" s="17"/>
      <c r="T1423" s="17" t="str">
        <f t="shared" si="147"/>
        <v>672</v>
      </c>
      <c r="U1423" s="15"/>
      <c r="V1423" s="29" t="s">
        <v>7830</v>
      </c>
      <c r="W1423" s="17">
        <f t="shared" si="148"/>
        <v>692.16</v>
      </c>
      <c r="X1423" s="39" t="s">
        <v>8647</v>
      </c>
      <c r="Y1423" s="39">
        <f t="shared" si="150"/>
        <v>958.67036011080336</v>
      </c>
      <c r="Z1423" s="21">
        <f t="shared" si="149"/>
        <v>959</v>
      </c>
      <c r="AA1423" s="17">
        <f t="shared" si="144"/>
        <v>959</v>
      </c>
      <c r="AB1423" s="17">
        <f t="shared" si="146"/>
        <v>1799</v>
      </c>
    </row>
    <row r="1424" spans="1:28" customFormat="1" ht="15" customHeight="1" x14ac:dyDescent="0.3">
      <c r="A1424" s="116"/>
      <c r="B1424" s="12" t="s">
        <v>4705</v>
      </c>
      <c r="C1424" s="12" t="s">
        <v>5804</v>
      </c>
      <c r="D1424" s="5" t="s">
        <v>8169</v>
      </c>
      <c r="E1424" s="50">
        <v>101823</v>
      </c>
      <c r="F1424" s="50"/>
      <c r="G1424" s="51">
        <v>5904474877739</v>
      </c>
      <c r="H1424" s="51"/>
      <c r="I1424" s="11" t="s">
        <v>1930</v>
      </c>
      <c r="J1424" s="6" t="s">
        <v>2988</v>
      </c>
      <c r="K1424" s="12" t="s">
        <v>8</v>
      </c>
      <c r="L1424" s="7" t="s">
        <v>2761</v>
      </c>
      <c r="M1424" s="7" t="s">
        <v>2984</v>
      </c>
      <c r="N1424" s="17">
        <v>1799</v>
      </c>
      <c r="O1424" s="17">
        <v>672</v>
      </c>
      <c r="P1424" s="17">
        <v>672</v>
      </c>
      <c r="Q1424" s="17">
        <v>672</v>
      </c>
      <c r="R1424" s="17"/>
      <c r="S1424" s="17"/>
      <c r="T1424" s="17" t="str">
        <f t="shared" si="147"/>
        <v>672</v>
      </c>
      <c r="U1424" s="15"/>
      <c r="V1424" s="29" t="s">
        <v>7830</v>
      </c>
      <c r="W1424" s="17">
        <f t="shared" si="148"/>
        <v>692.16</v>
      </c>
      <c r="X1424" s="39" t="s">
        <v>8647</v>
      </c>
      <c r="Y1424" s="39">
        <f t="shared" si="150"/>
        <v>958.67036011080336</v>
      </c>
      <c r="Z1424" s="21">
        <f t="shared" si="149"/>
        <v>959</v>
      </c>
      <c r="AA1424" s="17">
        <f t="shared" si="144"/>
        <v>959</v>
      </c>
      <c r="AB1424" s="17">
        <f t="shared" si="146"/>
        <v>1799</v>
      </c>
    </row>
    <row r="1425" spans="1:28" customFormat="1" ht="15" customHeight="1" x14ac:dyDescent="0.3">
      <c r="A1425" s="116"/>
      <c r="B1425" s="12" t="s">
        <v>4706</v>
      </c>
      <c r="C1425" s="12" t="s">
        <v>5805</v>
      </c>
      <c r="D1425" s="5" t="s">
        <v>8169</v>
      </c>
      <c r="E1425" s="50">
        <v>101914</v>
      </c>
      <c r="F1425" s="50"/>
      <c r="G1425" s="51">
        <v>5904474878729</v>
      </c>
      <c r="H1425" s="51"/>
      <c r="I1425" s="11" t="s">
        <v>1931</v>
      </c>
      <c r="J1425" s="6" t="s">
        <v>2988</v>
      </c>
      <c r="K1425" s="12" t="s">
        <v>8</v>
      </c>
      <c r="L1425" s="7" t="s">
        <v>2770</v>
      </c>
      <c r="M1425" s="7" t="s">
        <v>2984</v>
      </c>
      <c r="N1425" s="17">
        <v>539</v>
      </c>
      <c r="O1425" s="17">
        <v>166</v>
      </c>
      <c r="P1425" s="17">
        <v>166</v>
      </c>
      <c r="Q1425" s="17">
        <v>166</v>
      </c>
      <c r="R1425" s="17"/>
      <c r="S1425" s="17"/>
      <c r="T1425" s="17" t="str">
        <f t="shared" si="147"/>
        <v>166</v>
      </c>
      <c r="U1425" s="15"/>
      <c r="V1425" s="29" t="s">
        <v>7830</v>
      </c>
      <c r="W1425" s="17">
        <f t="shared" si="148"/>
        <v>170.98000000000002</v>
      </c>
      <c r="X1425" s="39" t="s">
        <v>8647</v>
      </c>
      <c r="Y1425" s="39">
        <f t="shared" ref="Y1425:Y1459" si="151">W1425/0.721</f>
        <v>237.14285714285717</v>
      </c>
      <c r="Z1425" s="21">
        <f t="shared" si="149"/>
        <v>237</v>
      </c>
      <c r="AA1425" s="17">
        <f t="shared" si="144"/>
        <v>237</v>
      </c>
      <c r="AB1425" s="17">
        <f t="shared" si="146"/>
        <v>539</v>
      </c>
    </row>
    <row r="1426" spans="1:28" customFormat="1" ht="15" customHeight="1" x14ac:dyDescent="0.3">
      <c r="A1426" s="116"/>
      <c r="B1426" s="12" t="s">
        <v>4707</v>
      </c>
      <c r="C1426" s="12" t="s">
        <v>5806</v>
      </c>
      <c r="D1426" s="5" t="s">
        <v>8169</v>
      </c>
      <c r="E1426" s="50">
        <v>101915</v>
      </c>
      <c r="F1426" s="50"/>
      <c r="G1426" s="51">
        <v>5904474878736</v>
      </c>
      <c r="H1426" s="51"/>
      <c r="I1426" s="11" t="s">
        <v>1932</v>
      </c>
      <c r="J1426" s="6" t="s">
        <v>2988</v>
      </c>
      <c r="K1426" s="12" t="s">
        <v>8</v>
      </c>
      <c r="L1426" s="7" t="s">
        <v>2771</v>
      </c>
      <c r="M1426" s="7" t="s">
        <v>2984</v>
      </c>
      <c r="N1426" s="17">
        <v>539</v>
      </c>
      <c r="O1426" s="17">
        <v>166</v>
      </c>
      <c r="P1426" s="17">
        <v>166</v>
      </c>
      <c r="Q1426" s="17">
        <v>166</v>
      </c>
      <c r="R1426" s="17"/>
      <c r="S1426" s="17"/>
      <c r="T1426" s="17" t="str">
        <f t="shared" si="147"/>
        <v>166</v>
      </c>
      <c r="U1426" s="15"/>
      <c r="V1426" s="29" t="s">
        <v>7830</v>
      </c>
      <c r="W1426" s="17">
        <f t="shared" si="148"/>
        <v>170.98000000000002</v>
      </c>
      <c r="X1426" s="39" t="s">
        <v>8647</v>
      </c>
      <c r="Y1426" s="39">
        <f t="shared" si="151"/>
        <v>237.14285714285717</v>
      </c>
      <c r="Z1426" s="21">
        <f t="shared" si="149"/>
        <v>237</v>
      </c>
      <c r="AA1426" s="17">
        <f t="shared" si="144"/>
        <v>237</v>
      </c>
      <c r="AB1426" s="17">
        <f t="shared" si="146"/>
        <v>539</v>
      </c>
    </row>
    <row r="1427" spans="1:28" customFormat="1" ht="15" customHeight="1" x14ac:dyDescent="0.3">
      <c r="A1427" s="116"/>
      <c r="B1427" s="12" t="s">
        <v>4708</v>
      </c>
      <c r="C1427" s="12" t="s">
        <v>5807</v>
      </c>
      <c r="D1427" s="5" t="s">
        <v>8169</v>
      </c>
      <c r="E1427" s="50">
        <v>101916</v>
      </c>
      <c r="F1427" s="50"/>
      <c r="G1427" s="51">
        <v>5904474878743</v>
      </c>
      <c r="H1427" s="51"/>
      <c r="I1427" s="11" t="s">
        <v>1933</v>
      </c>
      <c r="J1427" s="6" t="s">
        <v>2988</v>
      </c>
      <c r="K1427" s="12" t="s">
        <v>8</v>
      </c>
      <c r="L1427" s="7" t="s">
        <v>2772</v>
      </c>
      <c r="M1427" s="7" t="s">
        <v>2984</v>
      </c>
      <c r="N1427" s="17">
        <v>539</v>
      </c>
      <c r="O1427" s="17">
        <v>166</v>
      </c>
      <c r="P1427" s="17">
        <v>166</v>
      </c>
      <c r="Q1427" s="17">
        <v>166</v>
      </c>
      <c r="R1427" s="17"/>
      <c r="S1427" s="17"/>
      <c r="T1427" s="17" t="str">
        <f t="shared" si="147"/>
        <v>166</v>
      </c>
      <c r="U1427" s="15"/>
      <c r="V1427" s="29" t="s">
        <v>7830</v>
      </c>
      <c r="W1427" s="17">
        <f t="shared" si="148"/>
        <v>170.98000000000002</v>
      </c>
      <c r="X1427" s="39" t="s">
        <v>8647</v>
      </c>
      <c r="Y1427" s="39">
        <f t="shared" si="151"/>
        <v>237.14285714285717</v>
      </c>
      <c r="Z1427" s="21">
        <f t="shared" si="149"/>
        <v>237</v>
      </c>
      <c r="AA1427" s="17">
        <f t="shared" si="144"/>
        <v>237</v>
      </c>
      <c r="AB1427" s="17">
        <f t="shared" si="146"/>
        <v>539</v>
      </c>
    </row>
    <row r="1428" spans="1:28" customFormat="1" ht="15" customHeight="1" x14ac:dyDescent="0.3">
      <c r="A1428" s="116"/>
      <c r="B1428" s="12" t="s">
        <v>4709</v>
      </c>
      <c r="C1428" s="12" t="s">
        <v>5808</v>
      </c>
      <c r="D1428" s="5" t="s">
        <v>8169</v>
      </c>
      <c r="E1428" s="50">
        <v>101917</v>
      </c>
      <c r="F1428" s="50"/>
      <c r="G1428" s="51">
        <v>5904474878750</v>
      </c>
      <c r="H1428" s="51"/>
      <c r="I1428" s="11" t="s">
        <v>1934</v>
      </c>
      <c r="J1428" s="6" t="s">
        <v>2988</v>
      </c>
      <c r="K1428" s="12" t="s">
        <v>8</v>
      </c>
      <c r="L1428" s="7" t="s">
        <v>2773</v>
      </c>
      <c r="M1428" s="7" t="s">
        <v>2984</v>
      </c>
      <c r="N1428" s="17">
        <v>539</v>
      </c>
      <c r="O1428" s="17">
        <v>166</v>
      </c>
      <c r="P1428" s="17">
        <v>166</v>
      </c>
      <c r="Q1428" s="17">
        <v>166</v>
      </c>
      <c r="R1428" s="17"/>
      <c r="S1428" s="17"/>
      <c r="T1428" s="17" t="str">
        <f t="shared" si="147"/>
        <v>166</v>
      </c>
      <c r="U1428" s="15"/>
      <c r="V1428" s="29" t="s">
        <v>7830</v>
      </c>
      <c r="W1428" s="17">
        <f t="shared" si="148"/>
        <v>170.98000000000002</v>
      </c>
      <c r="X1428" s="39" t="s">
        <v>8647</v>
      </c>
      <c r="Y1428" s="39">
        <f t="shared" si="151"/>
        <v>237.14285714285717</v>
      </c>
      <c r="Z1428" s="21">
        <f t="shared" si="149"/>
        <v>237</v>
      </c>
      <c r="AA1428" s="17">
        <f t="shared" si="144"/>
        <v>237</v>
      </c>
      <c r="AB1428" s="17">
        <f t="shared" si="146"/>
        <v>539</v>
      </c>
    </row>
    <row r="1429" spans="1:28" customFormat="1" ht="15" customHeight="1" x14ac:dyDescent="0.3">
      <c r="A1429" s="116"/>
      <c r="B1429" s="12" t="s">
        <v>4710</v>
      </c>
      <c r="C1429" s="12" t="s">
        <v>5809</v>
      </c>
      <c r="D1429" s="5" t="s">
        <v>8169</v>
      </c>
      <c r="E1429" s="50">
        <v>101918</v>
      </c>
      <c r="F1429" s="50"/>
      <c r="G1429" s="51">
        <v>5904474878767</v>
      </c>
      <c r="H1429" s="51"/>
      <c r="I1429" s="11" t="s">
        <v>1935</v>
      </c>
      <c r="J1429" s="6" t="s">
        <v>2988</v>
      </c>
      <c r="K1429" s="12" t="s">
        <v>8</v>
      </c>
      <c r="L1429" s="7" t="s">
        <v>2774</v>
      </c>
      <c r="M1429" s="7" t="s">
        <v>2984</v>
      </c>
      <c r="N1429" s="17">
        <v>539</v>
      </c>
      <c r="O1429" s="17">
        <v>166</v>
      </c>
      <c r="P1429" s="17">
        <v>166</v>
      </c>
      <c r="Q1429" s="17">
        <v>166</v>
      </c>
      <c r="R1429" s="17"/>
      <c r="S1429" s="17"/>
      <c r="T1429" s="17" t="str">
        <f t="shared" si="147"/>
        <v>166</v>
      </c>
      <c r="U1429" s="15"/>
      <c r="V1429" s="29" t="s">
        <v>7830</v>
      </c>
      <c r="W1429" s="17">
        <f t="shared" si="148"/>
        <v>170.98000000000002</v>
      </c>
      <c r="X1429" s="39" t="s">
        <v>8647</v>
      </c>
      <c r="Y1429" s="39">
        <f t="shared" si="151"/>
        <v>237.14285714285717</v>
      </c>
      <c r="Z1429" s="21">
        <f t="shared" si="149"/>
        <v>237</v>
      </c>
      <c r="AA1429" s="17">
        <f t="shared" si="144"/>
        <v>237</v>
      </c>
      <c r="AB1429" s="17">
        <f t="shared" si="146"/>
        <v>539</v>
      </c>
    </row>
    <row r="1430" spans="1:28" customFormat="1" ht="15" customHeight="1" x14ac:dyDescent="0.3">
      <c r="A1430" s="116"/>
      <c r="B1430" s="12" t="s">
        <v>4711</v>
      </c>
      <c r="C1430" s="12" t="s">
        <v>5810</v>
      </c>
      <c r="D1430" s="5" t="s">
        <v>8169</v>
      </c>
      <c r="E1430" s="50">
        <v>101919</v>
      </c>
      <c r="F1430" s="50"/>
      <c r="G1430" s="51">
        <v>5904474878774</v>
      </c>
      <c r="H1430" s="51"/>
      <c r="I1430" s="11" t="s">
        <v>1936</v>
      </c>
      <c r="J1430" s="6" t="s">
        <v>2988</v>
      </c>
      <c r="K1430" s="12" t="s">
        <v>8</v>
      </c>
      <c r="L1430" s="7" t="s">
        <v>2775</v>
      </c>
      <c r="M1430" s="7" t="s">
        <v>2984</v>
      </c>
      <c r="N1430" s="17">
        <v>539</v>
      </c>
      <c r="O1430" s="17">
        <v>166</v>
      </c>
      <c r="P1430" s="17">
        <v>166</v>
      </c>
      <c r="Q1430" s="17">
        <v>166</v>
      </c>
      <c r="R1430" s="17"/>
      <c r="S1430" s="17"/>
      <c r="T1430" s="17" t="str">
        <f t="shared" si="147"/>
        <v>166</v>
      </c>
      <c r="U1430" s="15"/>
      <c r="V1430" s="29" t="s">
        <v>7830</v>
      </c>
      <c r="W1430" s="17">
        <f t="shared" si="148"/>
        <v>170.98000000000002</v>
      </c>
      <c r="X1430" s="39" t="s">
        <v>8647</v>
      </c>
      <c r="Y1430" s="39">
        <f t="shared" si="151"/>
        <v>237.14285714285717</v>
      </c>
      <c r="Z1430" s="21">
        <f t="shared" si="149"/>
        <v>237</v>
      </c>
      <c r="AA1430" s="17">
        <f t="shared" si="144"/>
        <v>237</v>
      </c>
      <c r="AB1430" s="17">
        <f t="shared" si="146"/>
        <v>539</v>
      </c>
    </row>
    <row r="1431" spans="1:28" customFormat="1" ht="15" customHeight="1" x14ac:dyDescent="0.3">
      <c r="A1431" s="116"/>
      <c r="B1431" s="12" t="s">
        <v>4712</v>
      </c>
      <c r="C1431" s="12" t="s">
        <v>5811</v>
      </c>
      <c r="D1431" s="5" t="s">
        <v>8169</v>
      </c>
      <c r="E1431" s="50">
        <v>101921</v>
      </c>
      <c r="F1431" s="50"/>
      <c r="G1431" s="51">
        <v>5904474878798</v>
      </c>
      <c r="H1431" s="51"/>
      <c r="I1431" s="11" t="s">
        <v>1937</v>
      </c>
      <c r="J1431" s="6" t="s">
        <v>2988</v>
      </c>
      <c r="K1431" s="12" t="s">
        <v>8</v>
      </c>
      <c r="L1431" s="7" t="s">
        <v>2776</v>
      </c>
      <c r="M1431" s="7" t="s">
        <v>2984</v>
      </c>
      <c r="N1431" s="17">
        <v>539</v>
      </c>
      <c r="O1431" s="17">
        <v>166</v>
      </c>
      <c r="P1431" s="17">
        <v>166</v>
      </c>
      <c r="Q1431" s="17">
        <v>166</v>
      </c>
      <c r="R1431" s="17"/>
      <c r="S1431" s="17"/>
      <c r="T1431" s="17" t="str">
        <f t="shared" si="147"/>
        <v>166</v>
      </c>
      <c r="U1431" s="15"/>
      <c r="V1431" s="29" t="s">
        <v>7830</v>
      </c>
      <c r="W1431" s="17">
        <f t="shared" si="148"/>
        <v>170.98000000000002</v>
      </c>
      <c r="X1431" s="39" t="s">
        <v>8647</v>
      </c>
      <c r="Y1431" s="39">
        <f t="shared" si="151"/>
        <v>237.14285714285717</v>
      </c>
      <c r="Z1431" s="21">
        <f t="shared" si="149"/>
        <v>237</v>
      </c>
      <c r="AA1431" s="17">
        <f t="shared" si="144"/>
        <v>237</v>
      </c>
      <c r="AB1431" s="17">
        <f t="shared" si="146"/>
        <v>539</v>
      </c>
    </row>
    <row r="1432" spans="1:28" customFormat="1" ht="15" customHeight="1" x14ac:dyDescent="0.3">
      <c r="A1432" s="116"/>
      <c r="B1432" s="12" t="s">
        <v>4713</v>
      </c>
      <c r="C1432" s="12" t="s">
        <v>5812</v>
      </c>
      <c r="D1432" s="5" t="s">
        <v>8169</v>
      </c>
      <c r="E1432" s="50">
        <v>101945</v>
      </c>
      <c r="F1432" s="50"/>
      <c r="G1432" s="51">
        <v>5904474879030</v>
      </c>
      <c r="H1432" s="51"/>
      <c r="I1432" s="11" t="s">
        <v>1938</v>
      </c>
      <c r="J1432" s="6" t="s">
        <v>2988</v>
      </c>
      <c r="K1432" s="12" t="s">
        <v>8</v>
      </c>
      <c r="L1432" s="7" t="s">
        <v>2770</v>
      </c>
      <c r="M1432" s="7" t="s">
        <v>2984</v>
      </c>
      <c r="N1432" s="17">
        <v>1649</v>
      </c>
      <c r="O1432" s="17">
        <v>641</v>
      </c>
      <c r="P1432" s="17">
        <v>641</v>
      </c>
      <c r="Q1432" s="17">
        <v>641</v>
      </c>
      <c r="R1432" s="17"/>
      <c r="S1432" s="17"/>
      <c r="T1432" s="17" t="str">
        <f t="shared" si="147"/>
        <v>641</v>
      </c>
      <c r="U1432" s="15"/>
      <c r="V1432" s="29" t="s">
        <v>7830</v>
      </c>
      <c r="W1432" s="17">
        <f t="shared" si="148"/>
        <v>660.23</v>
      </c>
      <c r="X1432" s="39" t="s">
        <v>8647</v>
      </c>
      <c r="Y1432" s="39">
        <f t="shared" si="151"/>
        <v>915.71428571428578</v>
      </c>
      <c r="Z1432" s="21">
        <f t="shared" si="149"/>
        <v>916</v>
      </c>
      <c r="AA1432" s="17">
        <f t="shared" si="144"/>
        <v>916</v>
      </c>
      <c r="AB1432" s="17">
        <f t="shared" si="146"/>
        <v>1649</v>
      </c>
    </row>
    <row r="1433" spans="1:28" customFormat="1" ht="15" customHeight="1" x14ac:dyDescent="0.3">
      <c r="A1433" s="116"/>
      <c r="B1433" s="12" t="s">
        <v>4714</v>
      </c>
      <c r="C1433" s="12" t="s">
        <v>5813</v>
      </c>
      <c r="D1433" s="5" t="s">
        <v>8169</v>
      </c>
      <c r="E1433" s="50">
        <v>101946</v>
      </c>
      <c r="F1433" s="50"/>
      <c r="G1433" s="51">
        <v>5904474879047</v>
      </c>
      <c r="H1433" s="51"/>
      <c r="I1433" s="11" t="s">
        <v>1939</v>
      </c>
      <c r="J1433" s="6" t="s">
        <v>2988</v>
      </c>
      <c r="K1433" s="12" t="s">
        <v>8</v>
      </c>
      <c r="L1433" s="7" t="s">
        <v>2770</v>
      </c>
      <c r="M1433" s="7" t="s">
        <v>2984</v>
      </c>
      <c r="N1433" s="17">
        <v>1649</v>
      </c>
      <c r="O1433" s="17">
        <v>641</v>
      </c>
      <c r="P1433" s="17">
        <v>641</v>
      </c>
      <c r="Q1433" s="17">
        <v>641</v>
      </c>
      <c r="R1433" s="17"/>
      <c r="S1433" s="17"/>
      <c r="T1433" s="17" t="str">
        <f t="shared" si="147"/>
        <v>641</v>
      </c>
      <c r="U1433" s="15"/>
      <c r="V1433" s="29" t="s">
        <v>7830</v>
      </c>
      <c r="W1433" s="17">
        <f t="shared" si="148"/>
        <v>660.23</v>
      </c>
      <c r="X1433" s="39" t="s">
        <v>8647</v>
      </c>
      <c r="Y1433" s="39">
        <f t="shared" si="151"/>
        <v>915.71428571428578</v>
      </c>
      <c r="Z1433" s="21">
        <f t="shared" si="149"/>
        <v>916</v>
      </c>
      <c r="AA1433" s="17">
        <f t="shared" si="144"/>
        <v>916</v>
      </c>
      <c r="AB1433" s="17">
        <f t="shared" si="146"/>
        <v>1649</v>
      </c>
    </row>
    <row r="1434" spans="1:28" customFormat="1" ht="15" customHeight="1" x14ac:dyDescent="0.3">
      <c r="A1434" s="116"/>
      <c r="B1434" s="12" t="s">
        <v>4715</v>
      </c>
      <c r="C1434" s="12" t="s">
        <v>5814</v>
      </c>
      <c r="D1434" s="5" t="s">
        <v>8169</v>
      </c>
      <c r="E1434" s="50">
        <v>101947</v>
      </c>
      <c r="F1434" s="50"/>
      <c r="G1434" s="51">
        <v>5904474879054</v>
      </c>
      <c r="H1434" s="51"/>
      <c r="I1434" s="11" t="s">
        <v>1940</v>
      </c>
      <c r="J1434" s="6" t="s">
        <v>2988</v>
      </c>
      <c r="K1434" s="12" t="s">
        <v>8</v>
      </c>
      <c r="L1434" s="7" t="s">
        <v>2771</v>
      </c>
      <c r="M1434" s="7" t="s">
        <v>2984</v>
      </c>
      <c r="N1434" s="17">
        <v>1649</v>
      </c>
      <c r="O1434" s="17">
        <v>641</v>
      </c>
      <c r="P1434" s="17">
        <v>641</v>
      </c>
      <c r="Q1434" s="17">
        <v>641</v>
      </c>
      <c r="R1434" s="17"/>
      <c r="S1434" s="17"/>
      <c r="T1434" s="17" t="str">
        <f t="shared" si="147"/>
        <v>641</v>
      </c>
      <c r="U1434" s="15"/>
      <c r="V1434" s="29" t="s">
        <v>7830</v>
      </c>
      <c r="W1434" s="17">
        <f t="shared" si="148"/>
        <v>660.23</v>
      </c>
      <c r="X1434" s="39" t="s">
        <v>8647</v>
      </c>
      <c r="Y1434" s="39">
        <f t="shared" si="151"/>
        <v>915.71428571428578</v>
      </c>
      <c r="Z1434" s="21">
        <f t="shared" si="149"/>
        <v>916</v>
      </c>
      <c r="AA1434" s="17">
        <f t="shared" si="144"/>
        <v>916</v>
      </c>
      <c r="AB1434" s="17">
        <f t="shared" si="146"/>
        <v>1649</v>
      </c>
    </row>
    <row r="1435" spans="1:28" customFormat="1" ht="15" customHeight="1" x14ac:dyDescent="0.3">
      <c r="A1435" s="116"/>
      <c r="B1435" s="12" t="s">
        <v>4716</v>
      </c>
      <c r="C1435" s="12" t="s">
        <v>5815</v>
      </c>
      <c r="D1435" s="5" t="s">
        <v>8169</v>
      </c>
      <c r="E1435" s="50">
        <v>101948</v>
      </c>
      <c r="F1435" s="50"/>
      <c r="G1435" s="51">
        <v>5904474879061</v>
      </c>
      <c r="H1435" s="51"/>
      <c r="I1435" s="11" t="s">
        <v>1941</v>
      </c>
      <c r="J1435" s="6" t="s">
        <v>2988</v>
      </c>
      <c r="K1435" s="12" t="s">
        <v>8</v>
      </c>
      <c r="L1435" s="7" t="s">
        <v>2771</v>
      </c>
      <c r="M1435" s="7" t="s">
        <v>2984</v>
      </c>
      <c r="N1435" s="17">
        <v>1649</v>
      </c>
      <c r="O1435" s="17">
        <v>641</v>
      </c>
      <c r="P1435" s="17">
        <v>641</v>
      </c>
      <c r="Q1435" s="17">
        <v>641</v>
      </c>
      <c r="R1435" s="17"/>
      <c r="S1435" s="17"/>
      <c r="T1435" s="17" t="str">
        <f t="shared" si="147"/>
        <v>641</v>
      </c>
      <c r="U1435" s="15"/>
      <c r="V1435" s="29" t="s">
        <v>7830</v>
      </c>
      <c r="W1435" s="17">
        <f t="shared" si="148"/>
        <v>660.23</v>
      </c>
      <c r="X1435" s="39" t="s">
        <v>8647</v>
      </c>
      <c r="Y1435" s="39">
        <f t="shared" si="151"/>
        <v>915.71428571428578</v>
      </c>
      <c r="Z1435" s="21">
        <f t="shared" si="149"/>
        <v>916</v>
      </c>
      <c r="AA1435" s="17">
        <f t="shared" si="144"/>
        <v>916</v>
      </c>
      <c r="AB1435" s="17">
        <f t="shared" si="146"/>
        <v>1649</v>
      </c>
    </row>
    <row r="1436" spans="1:28" customFormat="1" ht="15" customHeight="1" x14ac:dyDescent="0.3">
      <c r="A1436" s="116"/>
      <c r="B1436" s="12" t="s">
        <v>4717</v>
      </c>
      <c r="C1436" s="12" t="s">
        <v>5816</v>
      </c>
      <c r="D1436" s="5" t="s">
        <v>8169</v>
      </c>
      <c r="E1436" s="50">
        <v>101949</v>
      </c>
      <c r="F1436" s="50"/>
      <c r="G1436" s="51">
        <v>5904474879078</v>
      </c>
      <c r="H1436" s="51"/>
      <c r="I1436" s="11" t="s">
        <v>1942</v>
      </c>
      <c r="J1436" s="6" t="s">
        <v>2988</v>
      </c>
      <c r="K1436" s="12" t="s">
        <v>8</v>
      </c>
      <c r="L1436" s="7" t="s">
        <v>2772</v>
      </c>
      <c r="M1436" s="7" t="s">
        <v>2984</v>
      </c>
      <c r="N1436" s="17">
        <v>1649</v>
      </c>
      <c r="O1436" s="17">
        <v>641</v>
      </c>
      <c r="P1436" s="17">
        <v>641</v>
      </c>
      <c r="Q1436" s="17">
        <v>641</v>
      </c>
      <c r="R1436" s="17"/>
      <c r="S1436" s="17"/>
      <c r="T1436" s="17" t="str">
        <f t="shared" si="147"/>
        <v>641</v>
      </c>
      <c r="U1436" s="15"/>
      <c r="V1436" s="29" t="s">
        <v>7830</v>
      </c>
      <c r="W1436" s="17">
        <f t="shared" si="148"/>
        <v>660.23</v>
      </c>
      <c r="X1436" s="39" t="s">
        <v>8647</v>
      </c>
      <c r="Y1436" s="39">
        <f t="shared" si="151"/>
        <v>915.71428571428578</v>
      </c>
      <c r="Z1436" s="21">
        <f t="shared" si="149"/>
        <v>916</v>
      </c>
      <c r="AA1436" s="17">
        <f t="shared" si="144"/>
        <v>916</v>
      </c>
      <c r="AB1436" s="17">
        <f t="shared" si="146"/>
        <v>1649</v>
      </c>
    </row>
    <row r="1437" spans="1:28" customFormat="1" ht="15" customHeight="1" x14ac:dyDescent="0.3">
      <c r="A1437" s="116"/>
      <c r="B1437" s="12" t="s">
        <v>4718</v>
      </c>
      <c r="C1437" s="12" t="s">
        <v>5817</v>
      </c>
      <c r="D1437" s="5" t="s">
        <v>8169</v>
      </c>
      <c r="E1437" s="50">
        <v>101950</v>
      </c>
      <c r="F1437" s="50"/>
      <c r="G1437" s="51">
        <v>5904474879085</v>
      </c>
      <c r="H1437" s="51"/>
      <c r="I1437" s="11" t="s">
        <v>1943</v>
      </c>
      <c r="J1437" s="6" t="s">
        <v>2988</v>
      </c>
      <c r="K1437" s="12" t="s">
        <v>8</v>
      </c>
      <c r="L1437" s="7" t="s">
        <v>2772</v>
      </c>
      <c r="M1437" s="7" t="s">
        <v>2984</v>
      </c>
      <c r="N1437" s="17">
        <v>1649</v>
      </c>
      <c r="O1437" s="17">
        <v>641</v>
      </c>
      <c r="P1437" s="17">
        <v>641</v>
      </c>
      <c r="Q1437" s="17">
        <v>641</v>
      </c>
      <c r="R1437" s="17"/>
      <c r="S1437" s="17"/>
      <c r="T1437" s="17" t="str">
        <f t="shared" si="147"/>
        <v>641</v>
      </c>
      <c r="U1437" s="15"/>
      <c r="V1437" s="29" t="s">
        <v>7830</v>
      </c>
      <c r="W1437" s="17">
        <f t="shared" si="148"/>
        <v>660.23</v>
      </c>
      <c r="X1437" s="39" t="s">
        <v>8647</v>
      </c>
      <c r="Y1437" s="39">
        <f t="shared" si="151"/>
        <v>915.71428571428578</v>
      </c>
      <c r="Z1437" s="21">
        <f t="shared" si="149"/>
        <v>916</v>
      </c>
      <c r="AA1437" s="17">
        <f t="shared" si="144"/>
        <v>916</v>
      </c>
      <c r="AB1437" s="17">
        <f t="shared" si="146"/>
        <v>1649</v>
      </c>
    </row>
    <row r="1438" spans="1:28" customFormat="1" ht="15" customHeight="1" x14ac:dyDescent="0.3">
      <c r="A1438" s="116"/>
      <c r="B1438" s="12" t="s">
        <v>4719</v>
      </c>
      <c r="C1438" s="12" t="s">
        <v>5818</v>
      </c>
      <c r="D1438" s="5" t="s">
        <v>8169</v>
      </c>
      <c r="E1438" s="50">
        <v>101951</v>
      </c>
      <c r="F1438" s="50"/>
      <c r="G1438" s="51">
        <v>5904474879092</v>
      </c>
      <c r="H1438" s="51"/>
      <c r="I1438" s="11" t="s">
        <v>1944</v>
      </c>
      <c r="J1438" s="6" t="s">
        <v>2988</v>
      </c>
      <c r="K1438" s="12" t="s">
        <v>8</v>
      </c>
      <c r="L1438" s="7" t="s">
        <v>2773</v>
      </c>
      <c r="M1438" s="7" t="s">
        <v>2984</v>
      </c>
      <c r="N1438" s="17">
        <v>1649</v>
      </c>
      <c r="O1438" s="17">
        <v>641</v>
      </c>
      <c r="P1438" s="17">
        <v>641</v>
      </c>
      <c r="Q1438" s="17">
        <v>641</v>
      </c>
      <c r="R1438" s="17"/>
      <c r="S1438" s="17"/>
      <c r="T1438" s="17" t="str">
        <f t="shared" si="147"/>
        <v>641</v>
      </c>
      <c r="U1438" s="15"/>
      <c r="V1438" s="29" t="s">
        <v>7830</v>
      </c>
      <c r="W1438" s="17">
        <f t="shared" si="148"/>
        <v>660.23</v>
      </c>
      <c r="X1438" s="39" t="s">
        <v>8647</v>
      </c>
      <c r="Y1438" s="39">
        <f t="shared" si="151"/>
        <v>915.71428571428578</v>
      </c>
      <c r="Z1438" s="21">
        <f t="shared" si="149"/>
        <v>916</v>
      </c>
      <c r="AA1438" s="17">
        <f t="shared" si="144"/>
        <v>916</v>
      </c>
      <c r="AB1438" s="17">
        <f t="shared" si="146"/>
        <v>1649</v>
      </c>
    </row>
    <row r="1439" spans="1:28" customFormat="1" ht="15" customHeight="1" x14ac:dyDescent="0.3">
      <c r="A1439" s="116"/>
      <c r="B1439" s="12" t="s">
        <v>4720</v>
      </c>
      <c r="C1439" s="12" t="s">
        <v>5819</v>
      </c>
      <c r="D1439" s="5" t="s">
        <v>8169</v>
      </c>
      <c r="E1439" s="50">
        <v>101952</v>
      </c>
      <c r="F1439" s="50"/>
      <c r="G1439" s="51">
        <v>5904474879108</v>
      </c>
      <c r="H1439" s="51"/>
      <c r="I1439" s="11" t="s">
        <v>1945</v>
      </c>
      <c r="J1439" s="6" t="s">
        <v>2988</v>
      </c>
      <c r="K1439" s="12" t="s">
        <v>8</v>
      </c>
      <c r="L1439" s="7" t="s">
        <v>2773</v>
      </c>
      <c r="M1439" s="7" t="s">
        <v>2984</v>
      </c>
      <c r="N1439" s="17">
        <v>1649</v>
      </c>
      <c r="O1439" s="17">
        <v>641</v>
      </c>
      <c r="P1439" s="17">
        <v>641</v>
      </c>
      <c r="Q1439" s="17">
        <v>641</v>
      </c>
      <c r="R1439" s="17"/>
      <c r="S1439" s="17"/>
      <c r="T1439" s="17" t="str">
        <f t="shared" si="147"/>
        <v>641</v>
      </c>
      <c r="U1439" s="15"/>
      <c r="V1439" s="29" t="s">
        <v>7830</v>
      </c>
      <c r="W1439" s="17">
        <f t="shared" si="148"/>
        <v>660.23</v>
      </c>
      <c r="X1439" s="39" t="s">
        <v>8647</v>
      </c>
      <c r="Y1439" s="39">
        <f t="shared" si="151"/>
        <v>915.71428571428578</v>
      </c>
      <c r="Z1439" s="21">
        <f t="shared" si="149"/>
        <v>916</v>
      </c>
      <c r="AA1439" s="17">
        <f t="shared" si="144"/>
        <v>916</v>
      </c>
      <c r="AB1439" s="17">
        <f t="shared" si="146"/>
        <v>1649</v>
      </c>
    </row>
    <row r="1440" spans="1:28" customFormat="1" ht="15" customHeight="1" x14ac:dyDescent="0.3">
      <c r="A1440" s="116"/>
      <c r="B1440" s="12" t="s">
        <v>4721</v>
      </c>
      <c r="C1440" s="12" t="s">
        <v>5820</v>
      </c>
      <c r="D1440" s="5" t="s">
        <v>8169</v>
      </c>
      <c r="E1440" s="50">
        <v>101953</v>
      </c>
      <c r="F1440" s="50"/>
      <c r="G1440" s="51">
        <v>5904474879115</v>
      </c>
      <c r="H1440" s="51"/>
      <c r="I1440" s="11" t="s">
        <v>1946</v>
      </c>
      <c r="J1440" s="6" t="s">
        <v>2988</v>
      </c>
      <c r="K1440" s="12" t="s">
        <v>8</v>
      </c>
      <c r="L1440" s="7" t="s">
        <v>2774</v>
      </c>
      <c r="M1440" s="7" t="s">
        <v>2984</v>
      </c>
      <c r="N1440" s="17">
        <v>1649</v>
      </c>
      <c r="O1440" s="17">
        <v>641</v>
      </c>
      <c r="P1440" s="17">
        <v>641</v>
      </c>
      <c r="Q1440" s="17">
        <v>641</v>
      </c>
      <c r="R1440" s="17"/>
      <c r="S1440" s="17"/>
      <c r="T1440" s="17" t="str">
        <f t="shared" si="147"/>
        <v>641</v>
      </c>
      <c r="U1440" s="15"/>
      <c r="V1440" s="29" t="s">
        <v>7830</v>
      </c>
      <c r="W1440" s="17">
        <f t="shared" si="148"/>
        <v>660.23</v>
      </c>
      <c r="X1440" s="39" t="s">
        <v>8647</v>
      </c>
      <c r="Y1440" s="39">
        <f t="shared" si="151"/>
        <v>915.71428571428578</v>
      </c>
      <c r="Z1440" s="21">
        <f t="shared" si="149"/>
        <v>916</v>
      </c>
      <c r="AA1440" s="17">
        <f t="shared" si="144"/>
        <v>916</v>
      </c>
      <c r="AB1440" s="17">
        <f t="shared" si="146"/>
        <v>1649</v>
      </c>
    </row>
    <row r="1441" spans="1:28" customFormat="1" ht="15" customHeight="1" x14ac:dyDescent="0.3">
      <c r="A1441" s="116"/>
      <c r="B1441" s="12" t="s">
        <v>4722</v>
      </c>
      <c r="C1441" s="12" t="s">
        <v>5821</v>
      </c>
      <c r="D1441" s="5" t="s">
        <v>8169</v>
      </c>
      <c r="E1441" s="50">
        <v>101954</v>
      </c>
      <c r="F1441" s="50"/>
      <c r="G1441" s="51">
        <v>5904474879122</v>
      </c>
      <c r="H1441" s="51"/>
      <c r="I1441" s="11" t="s">
        <v>1947</v>
      </c>
      <c r="J1441" s="6" t="s">
        <v>2988</v>
      </c>
      <c r="K1441" s="12" t="s">
        <v>8</v>
      </c>
      <c r="L1441" s="7" t="s">
        <v>2774</v>
      </c>
      <c r="M1441" s="7" t="s">
        <v>2984</v>
      </c>
      <c r="N1441" s="17">
        <v>1649</v>
      </c>
      <c r="O1441" s="17">
        <v>641</v>
      </c>
      <c r="P1441" s="17">
        <v>641</v>
      </c>
      <c r="Q1441" s="17">
        <v>641</v>
      </c>
      <c r="R1441" s="17"/>
      <c r="S1441" s="17"/>
      <c r="T1441" s="17" t="str">
        <f t="shared" si="147"/>
        <v>641</v>
      </c>
      <c r="U1441" s="15"/>
      <c r="V1441" s="29" t="s">
        <v>7830</v>
      </c>
      <c r="W1441" s="17">
        <f t="shared" si="148"/>
        <v>660.23</v>
      </c>
      <c r="X1441" s="39" t="s">
        <v>8647</v>
      </c>
      <c r="Y1441" s="39">
        <f t="shared" si="151"/>
        <v>915.71428571428578</v>
      </c>
      <c r="Z1441" s="21">
        <f t="shared" si="149"/>
        <v>916</v>
      </c>
      <c r="AA1441" s="17">
        <f t="shared" si="144"/>
        <v>916</v>
      </c>
      <c r="AB1441" s="17">
        <f t="shared" si="146"/>
        <v>1649</v>
      </c>
    </row>
    <row r="1442" spans="1:28" customFormat="1" ht="15" customHeight="1" x14ac:dyDescent="0.3">
      <c r="A1442" s="116"/>
      <c r="B1442" s="12" t="s">
        <v>4723</v>
      </c>
      <c r="C1442" s="12" t="s">
        <v>5822</v>
      </c>
      <c r="D1442" s="5" t="s">
        <v>8169</v>
      </c>
      <c r="E1442" s="50">
        <v>101955</v>
      </c>
      <c r="F1442" s="50"/>
      <c r="G1442" s="51">
        <v>5904474879139</v>
      </c>
      <c r="H1442" s="51"/>
      <c r="I1442" s="11" t="s">
        <v>1948</v>
      </c>
      <c r="J1442" s="6" t="s">
        <v>2988</v>
      </c>
      <c r="K1442" s="12" t="s">
        <v>8</v>
      </c>
      <c r="L1442" s="7" t="s">
        <v>2775</v>
      </c>
      <c r="M1442" s="7" t="s">
        <v>2984</v>
      </c>
      <c r="N1442" s="17">
        <v>1649</v>
      </c>
      <c r="O1442" s="17">
        <v>641</v>
      </c>
      <c r="P1442" s="17">
        <v>641</v>
      </c>
      <c r="Q1442" s="17">
        <v>641</v>
      </c>
      <c r="R1442" s="17"/>
      <c r="S1442" s="17"/>
      <c r="T1442" s="17" t="str">
        <f t="shared" si="147"/>
        <v>641</v>
      </c>
      <c r="U1442" s="15"/>
      <c r="V1442" s="29" t="s">
        <v>7830</v>
      </c>
      <c r="W1442" s="17">
        <f t="shared" si="148"/>
        <v>660.23</v>
      </c>
      <c r="X1442" s="39" t="s">
        <v>8647</v>
      </c>
      <c r="Y1442" s="39">
        <f t="shared" si="151"/>
        <v>915.71428571428578</v>
      </c>
      <c r="Z1442" s="21">
        <f t="shared" si="149"/>
        <v>916</v>
      </c>
      <c r="AA1442" s="17">
        <f t="shared" si="144"/>
        <v>916</v>
      </c>
      <c r="AB1442" s="17">
        <f t="shared" si="146"/>
        <v>1649</v>
      </c>
    </row>
    <row r="1443" spans="1:28" customFormat="1" ht="15" customHeight="1" x14ac:dyDescent="0.3">
      <c r="A1443" s="116"/>
      <c r="B1443" s="12" t="s">
        <v>4724</v>
      </c>
      <c r="C1443" s="12" t="s">
        <v>5823</v>
      </c>
      <c r="D1443" s="5" t="s">
        <v>8169</v>
      </c>
      <c r="E1443" s="50">
        <v>101956</v>
      </c>
      <c r="F1443" s="50"/>
      <c r="G1443" s="51">
        <v>5904474879146</v>
      </c>
      <c r="H1443" s="51"/>
      <c r="I1443" s="11" t="s">
        <v>1949</v>
      </c>
      <c r="J1443" s="6" t="s">
        <v>2988</v>
      </c>
      <c r="K1443" s="12" t="s">
        <v>8</v>
      </c>
      <c r="L1443" s="7" t="s">
        <v>2775</v>
      </c>
      <c r="M1443" s="7" t="s">
        <v>2984</v>
      </c>
      <c r="N1443" s="17">
        <v>1649</v>
      </c>
      <c r="O1443" s="17">
        <v>641</v>
      </c>
      <c r="P1443" s="17">
        <v>641</v>
      </c>
      <c r="Q1443" s="17">
        <v>641</v>
      </c>
      <c r="R1443" s="17"/>
      <c r="S1443" s="17"/>
      <c r="T1443" s="17" t="str">
        <f t="shared" si="147"/>
        <v>641</v>
      </c>
      <c r="U1443" s="15"/>
      <c r="V1443" s="29" t="s">
        <v>7830</v>
      </c>
      <c r="W1443" s="17">
        <f t="shared" si="148"/>
        <v>660.23</v>
      </c>
      <c r="X1443" s="39" t="s">
        <v>8647</v>
      </c>
      <c r="Y1443" s="39">
        <f t="shared" si="151"/>
        <v>915.71428571428578</v>
      </c>
      <c r="Z1443" s="21">
        <f t="shared" si="149"/>
        <v>916</v>
      </c>
      <c r="AA1443" s="17">
        <f t="shared" si="144"/>
        <v>916</v>
      </c>
      <c r="AB1443" s="17">
        <f t="shared" si="146"/>
        <v>1649</v>
      </c>
    </row>
    <row r="1444" spans="1:28" customFormat="1" ht="15" customHeight="1" x14ac:dyDescent="0.3">
      <c r="A1444" s="116"/>
      <c r="B1444" s="12" t="s">
        <v>4725</v>
      </c>
      <c r="C1444" s="12" t="s">
        <v>5824</v>
      </c>
      <c r="D1444" s="5" t="s">
        <v>8169</v>
      </c>
      <c r="E1444" s="50">
        <v>101959</v>
      </c>
      <c r="F1444" s="50"/>
      <c r="G1444" s="51">
        <v>5904474879177</v>
      </c>
      <c r="H1444" s="51"/>
      <c r="I1444" s="11" t="s">
        <v>1950</v>
      </c>
      <c r="J1444" s="6" t="s">
        <v>2988</v>
      </c>
      <c r="K1444" s="12" t="s">
        <v>8</v>
      </c>
      <c r="L1444" s="7" t="s">
        <v>2776</v>
      </c>
      <c r="M1444" s="7" t="s">
        <v>2984</v>
      </c>
      <c r="N1444" s="17">
        <v>1649</v>
      </c>
      <c r="O1444" s="17">
        <v>641</v>
      </c>
      <c r="P1444" s="17">
        <v>641</v>
      </c>
      <c r="Q1444" s="17">
        <v>641</v>
      </c>
      <c r="R1444" s="17"/>
      <c r="S1444" s="17"/>
      <c r="T1444" s="17" t="str">
        <f t="shared" si="147"/>
        <v>641</v>
      </c>
      <c r="U1444" s="15"/>
      <c r="V1444" s="29" t="s">
        <v>7830</v>
      </c>
      <c r="W1444" s="17">
        <f t="shared" si="148"/>
        <v>660.23</v>
      </c>
      <c r="X1444" s="39" t="s">
        <v>8647</v>
      </c>
      <c r="Y1444" s="39">
        <f t="shared" si="151"/>
        <v>915.71428571428578</v>
      </c>
      <c r="Z1444" s="21">
        <f t="shared" si="149"/>
        <v>916</v>
      </c>
      <c r="AA1444" s="17">
        <f t="shared" si="144"/>
        <v>916</v>
      </c>
      <c r="AB1444" s="17">
        <f t="shared" si="146"/>
        <v>1649</v>
      </c>
    </row>
    <row r="1445" spans="1:28" customFormat="1" ht="15" customHeight="1" x14ac:dyDescent="0.3">
      <c r="A1445" s="116"/>
      <c r="B1445" s="12" t="s">
        <v>4726</v>
      </c>
      <c r="C1445" s="12" t="s">
        <v>5825</v>
      </c>
      <c r="D1445" s="5" t="s">
        <v>8169</v>
      </c>
      <c r="E1445" s="50">
        <v>101960</v>
      </c>
      <c r="F1445" s="50"/>
      <c r="G1445" s="51">
        <v>5904474879184</v>
      </c>
      <c r="H1445" s="51"/>
      <c r="I1445" s="11" t="s">
        <v>1951</v>
      </c>
      <c r="J1445" s="6" t="s">
        <v>2988</v>
      </c>
      <c r="K1445" s="12" t="s">
        <v>8</v>
      </c>
      <c r="L1445" s="7" t="s">
        <v>2776</v>
      </c>
      <c r="M1445" s="7" t="s">
        <v>2984</v>
      </c>
      <c r="N1445" s="17">
        <v>1649</v>
      </c>
      <c r="O1445" s="17">
        <v>641</v>
      </c>
      <c r="P1445" s="17">
        <v>641</v>
      </c>
      <c r="Q1445" s="17">
        <v>641</v>
      </c>
      <c r="R1445" s="17"/>
      <c r="S1445" s="17"/>
      <c r="T1445" s="17" t="str">
        <f t="shared" si="147"/>
        <v>641</v>
      </c>
      <c r="U1445" s="15"/>
      <c r="V1445" s="29" t="s">
        <v>7830</v>
      </c>
      <c r="W1445" s="17">
        <f t="shared" si="148"/>
        <v>660.23</v>
      </c>
      <c r="X1445" s="39" t="s">
        <v>8647</v>
      </c>
      <c r="Y1445" s="39">
        <f t="shared" si="151"/>
        <v>915.71428571428578</v>
      </c>
      <c r="Z1445" s="21">
        <f t="shared" si="149"/>
        <v>916</v>
      </c>
      <c r="AA1445" s="17">
        <f t="shared" si="144"/>
        <v>916</v>
      </c>
      <c r="AB1445" s="17">
        <f t="shared" si="146"/>
        <v>1649</v>
      </c>
    </row>
    <row r="1446" spans="1:28" customFormat="1" ht="15" customHeight="1" x14ac:dyDescent="0.3">
      <c r="A1446" s="116"/>
      <c r="B1446" s="12" t="s">
        <v>4727</v>
      </c>
      <c r="C1446" s="12" t="s">
        <v>5826</v>
      </c>
      <c r="D1446" s="5" t="s">
        <v>8169</v>
      </c>
      <c r="E1446" s="50">
        <v>101966</v>
      </c>
      <c r="F1446" s="50"/>
      <c r="G1446" s="51">
        <v>5904474879245</v>
      </c>
      <c r="H1446" s="51"/>
      <c r="I1446" s="11" t="s">
        <v>1952</v>
      </c>
      <c r="J1446" s="6" t="s">
        <v>2988</v>
      </c>
      <c r="K1446" s="12" t="s">
        <v>8</v>
      </c>
      <c r="L1446" s="7" t="s">
        <v>2770</v>
      </c>
      <c r="M1446" s="7" t="s">
        <v>2984</v>
      </c>
      <c r="N1446" s="17">
        <v>2099</v>
      </c>
      <c r="O1446" s="17">
        <v>806</v>
      </c>
      <c r="P1446" s="17">
        <v>806</v>
      </c>
      <c r="Q1446" s="17">
        <v>806</v>
      </c>
      <c r="R1446" s="17"/>
      <c r="S1446" s="17"/>
      <c r="T1446" s="17" t="str">
        <f t="shared" si="147"/>
        <v>806</v>
      </c>
      <c r="U1446" s="15"/>
      <c r="V1446" s="29" t="s">
        <v>7830</v>
      </c>
      <c r="W1446" s="17">
        <f t="shared" si="148"/>
        <v>830.18000000000006</v>
      </c>
      <c r="X1446" s="39" t="s">
        <v>8647</v>
      </c>
      <c r="Y1446" s="39">
        <f t="shared" si="151"/>
        <v>1151.4285714285716</v>
      </c>
      <c r="Z1446" s="21">
        <f t="shared" si="149"/>
        <v>1151</v>
      </c>
      <c r="AA1446" s="17">
        <f t="shared" si="144"/>
        <v>1151</v>
      </c>
      <c r="AB1446" s="17">
        <f t="shared" si="146"/>
        <v>2099</v>
      </c>
    </row>
    <row r="1447" spans="1:28" customFormat="1" ht="15" customHeight="1" x14ac:dyDescent="0.3">
      <c r="A1447" s="116"/>
      <c r="B1447" s="12" t="s">
        <v>4728</v>
      </c>
      <c r="C1447" s="12" t="s">
        <v>5827</v>
      </c>
      <c r="D1447" s="5" t="s">
        <v>8169</v>
      </c>
      <c r="E1447" s="50">
        <v>101967</v>
      </c>
      <c r="F1447" s="50"/>
      <c r="G1447" s="51">
        <v>5904474879252</v>
      </c>
      <c r="H1447" s="51"/>
      <c r="I1447" s="11" t="s">
        <v>1953</v>
      </c>
      <c r="J1447" s="6" t="s">
        <v>2988</v>
      </c>
      <c r="K1447" s="12" t="s">
        <v>8</v>
      </c>
      <c r="L1447" s="7" t="s">
        <v>2770</v>
      </c>
      <c r="M1447" s="7" t="s">
        <v>2984</v>
      </c>
      <c r="N1447" s="17">
        <v>2099</v>
      </c>
      <c r="O1447" s="17">
        <v>806</v>
      </c>
      <c r="P1447" s="17">
        <v>806</v>
      </c>
      <c r="Q1447" s="17">
        <v>806</v>
      </c>
      <c r="R1447" s="17"/>
      <c r="S1447" s="17"/>
      <c r="T1447" s="17" t="str">
        <f t="shared" si="147"/>
        <v>806</v>
      </c>
      <c r="U1447" s="15"/>
      <c r="V1447" s="29" t="s">
        <v>7830</v>
      </c>
      <c r="W1447" s="17">
        <f t="shared" si="148"/>
        <v>830.18000000000006</v>
      </c>
      <c r="X1447" s="39" t="s">
        <v>8647</v>
      </c>
      <c r="Y1447" s="39">
        <f t="shared" si="151"/>
        <v>1151.4285714285716</v>
      </c>
      <c r="Z1447" s="21">
        <f t="shared" si="149"/>
        <v>1151</v>
      </c>
      <c r="AA1447" s="17">
        <f t="shared" si="144"/>
        <v>1151</v>
      </c>
      <c r="AB1447" s="17">
        <f t="shared" si="146"/>
        <v>2099</v>
      </c>
    </row>
    <row r="1448" spans="1:28" customFormat="1" ht="15" customHeight="1" x14ac:dyDescent="0.3">
      <c r="A1448" s="116"/>
      <c r="B1448" s="12" t="s">
        <v>4729</v>
      </c>
      <c r="C1448" s="12" t="s">
        <v>5828</v>
      </c>
      <c r="D1448" s="5" t="s">
        <v>8169</v>
      </c>
      <c r="E1448" s="50">
        <v>101968</v>
      </c>
      <c r="F1448" s="50"/>
      <c r="G1448" s="51">
        <v>5904474879269</v>
      </c>
      <c r="H1448" s="51"/>
      <c r="I1448" s="11" t="s">
        <v>1954</v>
      </c>
      <c r="J1448" s="6" t="s">
        <v>2988</v>
      </c>
      <c r="K1448" s="12" t="s">
        <v>8</v>
      </c>
      <c r="L1448" s="7" t="s">
        <v>2771</v>
      </c>
      <c r="M1448" s="7" t="s">
        <v>2984</v>
      </c>
      <c r="N1448" s="17">
        <v>2099</v>
      </c>
      <c r="O1448" s="17">
        <v>806</v>
      </c>
      <c r="P1448" s="17">
        <v>806</v>
      </c>
      <c r="Q1448" s="17">
        <v>806</v>
      </c>
      <c r="R1448" s="17"/>
      <c r="S1448" s="17"/>
      <c r="T1448" s="17" t="str">
        <f t="shared" si="147"/>
        <v>806</v>
      </c>
      <c r="U1448" s="15"/>
      <c r="V1448" s="29" t="s">
        <v>7830</v>
      </c>
      <c r="W1448" s="17">
        <f t="shared" si="148"/>
        <v>830.18000000000006</v>
      </c>
      <c r="X1448" s="39" t="s">
        <v>8647</v>
      </c>
      <c r="Y1448" s="39">
        <f t="shared" si="151"/>
        <v>1151.4285714285716</v>
      </c>
      <c r="Z1448" s="21">
        <f t="shared" si="149"/>
        <v>1151</v>
      </c>
      <c r="AA1448" s="17">
        <f t="shared" si="144"/>
        <v>1151</v>
      </c>
      <c r="AB1448" s="17">
        <f t="shared" si="146"/>
        <v>2099</v>
      </c>
    </row>
    <row r="1449" spans="1:28" customFormat="1" ht="15" customHeight="1" x14ac:dyDescent="0.3">
      <c r="A1449" s="116"/>
      <c r="B1449" s="12" t="s">
        <v>4730</v>
      </c>
      <c r="C1449" s="12" t="s">
        <v>5829</v>
      </c>
      <c r="D1449" s="5" t="s">
        <v>8169</v>
      </c>
      <c r="E1449" s="50">
        <v>101969</v>
      </c>
      <c r="F1449" s="50"/>
      <c r="G1449" s="51">
        <v>5904474879276</v>
      </c>
      <c r="H1449" s="51"/>
      <c r="I1449" s="11" t="s">
        <v>1955</v>
      </c>
      <c r="J1449" s="6" t="s">
        <v>2988</v>
      </c>
      <c r="K1449" s="12" t="s">
        <v>8</v>
      </c>
      <c r="L1449" s="7" t="s">
        <v>2771</v>
      </c>
      <c r="M1449" s="7" t="s">
        <v>2984</v>
      </c>
      <c r="N1449" s="17">
        <v>2099</v>
      </c>
      <c r="O1449" s="17">
        <v>806</v>
      </c>
      <c r="P1449" s="17">
        <v>806</v>
      </c>
      <c r="Q1449" s="17">
        <v>806</v>
      </c>
      <c r="R1449" s="17"/>
      <c r="S1449" s="17"/>
      <c r="T1449" s="17" t="str">
        <f t="shared" si="147"/>
        <v>806</v>
      </c>
      <c r="U1449" s="15"/>
      <c r="V1449" s="29" t="s">
        <v>7830</v>
      </c>
      <c r="W1449" s="17">
        <f t="shared" si="148"/>
        <v>830.18000000000006</v>
      </c>
      <c r="X1449" s="39" t="s">
        <v>8647</v>
      </c>
      <c r="Y1449" s="39">
        <f t="shared" si="151"/>
        <v>1151.4285714285716</v>
      </c>
      <c r="Z1449" s="21">
        <f t="shared" si="149"/>
        <v>1151</v>
      </c>
      <c r="AA1449" s="17">
        <f t="shared" si="144"/>
        <v>1151</v>
      </c>
      <c r="AB1449" s="17">
        <f t="shared" si="146"/>
        <v>2099</v>
      </c>
    </row>
    <row r="1450" spans="1:28" customFormat="1" ht="15" customHeight="1" x14ac:dyDescent="0.3">
      <c r="A1450" s="116"/>
      <c r="B1450" s="12" t="s">
        <v>4731</v>
      </c>
      <c r="C1450" s="12" t="s">
        <v>5830</v>
      </c>
      <c r="D1450" s="5" t="s">
        <v>8169</v>
      </c>
      <c r="E1450" s="50">
        <v>101970</v>
      </c>
      <c r="F1450" s="50"/>
      <c r="G1450" s="51">
        <v>5904474879283</v>
      </c>
      <c r="H1450" s="51"/>
      <c r="I1450" s="11" t="s">
        <v>1956</v>
      </c>
      <c r="J1450" s="6" t="s">
        <v>2988</v>
      </c>
      <c r="K1450" s="12" t="s">
        <v>8</v>
      </c>
      <c r="L1450" s="7" t="s">
        <v>2772</v>
      </c>
      <c r="M1450" s="7" t="s">
        <v>2984</v>
      </c>
      <c r="N1450" s="17">
        <v>2099</v>
      </c>
      <c r="O1450" s="17">
        <v>806</v>
      </c>
      <c r="P1450" s="17">
        <v>806</v>
      </c>
      <c r="Q1450" s="17">
        <v>806</v>
      </c>
      <c r="R1450" s="17"/>
      <c r="S1450" s="17"/>
      <c r="T1450" s="17" t="str">
        <f t="shared" si="147"/>
        <v>806</v>
      </c>
      <c r="U1450" s="15"/>
      <c r="V1450" s="29" t="s">
        <v>7830</v>
      </c>
      <c r="W1450" s="17">
        <f t="shared" si="148"/>
        <v>830.18000000000006</v>
      </c>
      <c r="X1450" s="39" t="s">
        <v>8647</v>
      </c>
      <c r="Y1450" s="39">
        <f t="shared" si="151"/>
        <v>1151.4285714285716</v>
      </c>
      <c r="Z1450" s="21">
        <f t="shared" si="149"/>
        <v>1151</v>
      </c>
      <c r="AA1450" s="17">
        <f t="shared" si="144"/>
        <v>1151</v>
      </c>
      <c r="AB1450" s="17">
        <f t="shared" si="146"/>
        <v>2099</v>
      </c>
    </row>
    <row r="1451" spans="1:28" customFormat="1" ht="15" customHeight="1" x14ac:dyDescent="0.3">
      <c r="A1451" s="116"/>
      <c r="B1451" s="12" t="s">
        <v>4732</v>
      </c>
      <c r="C1451" s="12" t="s">
        <v>5831</v>
      </c>
      <c r="D1451" s="5" t="s">
        <v>8169</v>
      </c>
      <c r="E1451" s="50">
        <v>101971</v>
      </c>
      <c r="F1451" s="50"/>
      <c r="G1451" s="51">
        <v>5904474879290</v>
      </c>
      <c r="H1451" s="51"/>
      <c r="I1451" s="11" t="s">
        <v>1957</v>
      </c>
      <c r="J1451" s="6" t="s">
        <v>2988</v>
      </c>
      <c r="K1451" s="12" t="s">
        <v>8</v>
      </c>
      <c r="L1451" s="7" t="s">
        <v>2772</v>
      </c>
      <c r="M1451" s="7" t="s">
        <v>2984</v>
      </c>
      <c r="N1451" s="17">
        <v>2099</v>
      </c>
      <c r="O1451" s="17">
        <v>806</v>
      </c>
      <c r="P1451" s="17">
        <v>806</v>
      </c>
      <c r="Q1451" s="17">
        <v>806</v>
      </c>
      <c r="R1451" s="17"/>
      <c r="S1451" s="17"/>
      <c r="T1451" s="17" t="str">
        <f t="shared" si="147"/>
        <v>806</v>
      </c>
      <c r="U1451" s="15"/>
      <c r="V1451" s="29" t="s">
        <v>7830</v>
      </c>
      <c r="W1451" s="17">
        <f t="shared" si="148"/>
        <v>830.18000000000006</v>
      </c>
      <c r="X1451" s="39" t="s">
        <v>8647</v>
      </c>
      <c r="Y1451" s="39">
        <f t="shared" si="151"/>
        <v>1151.4285714285716</v>
      </c>
      <c r="Z1451" s="21">
        <f t="shared" si="149"/>
        <v>1151</v>
      </c>
      <c r="AA1451" s="17">
        <f t="shared" si="144"/>
        <v>1151</v>
      </c>
      <c r="AB1451" s="17">
        <f t="shared" si="146"/>
        <v>2099</v>
      </c>
    </row>
    <row r="1452" spans="1:28" customFormat="1" ht="15" customHeight="1" x14ac:dyDescent="0.3">
      <c r="A1452" s="116"/>
      <c r="B1452" s="12" t="s">
        <v>4733</v>
      </c>
      <c r="C1452" s="12" t="s">
        <v>5832</v>
      </c>
      <c r="D1452" s="5" t="s">
        <v>8169</v>
      </c>
      <c r="E1452" s="50">
        <v>101972</v>
      </c>
      <c r="F1452" s="50"/>
      <c r="G1452" s="51">
        <v>5904474879306</v>
      </c>
      <c r="H1452" s="51"/>
      <c r="I1452" s="11" t="s">
        <v>1958</v>
      </c>
      <c r="J1452" s="6" t="s">
        <v>2988</v>
      </c>
      <c r="K1452" s="12" t="s">
        <v>8</v>
      </c>
      <c r="L1452" s="7" t="s">
        <v>2773</v>
      </c>
      <c r="M1452" s="7" t="s">
        <v>2984</v>
      </c>
      <c r="N1452" s="17">
        <v>2099</v>
      </c>
      <c r="O1452" s="17">
        <v>806</v>
      </c>
      <c r="P1452" s="17">
        <v>806</v>
      </c>
      <c r="Q1452" s="17">
        <v>806</v>
      </c>
      <c r="R1452" s="17"/>
      <c r="S1452" s="17"/>
      <c r="T1452" s="17" t="str">
        <f t="shared" si="147"/>
        <v>806</v>
      </c>
      <c r="U1452" s="15"/>
      <c r="V1452" s="29" t="s">
        <v>7830</v>
      </c>
      <c r="W1452" s="17">
        <f t="shared" si="148"/>
        <v>830.18000000000006</v>
      </c>
      <c r="X1452" s="39" t="s">
        <v>8647</v>
      </c>
      <c r="Y1452" s="39">
        <f t="shared" si="151"/>
        <v>1151.4285714285716</v>
      </c>
      <c r="Z1452" s="21">
        <f t="shared" si="149"/>
        <v>1151</v>
      </c>
      <c r="AA1452" s="17">
        <f t="shared" si="144"/>
        <v>1151</v>
      </c>
      <c r="AB1452" s="17">
        <f t="shared" si="146"/>
        <v>2099</v>
      </c>
    </row>
    <row r="1453" spans="1:28" customFormat="1" ht="15" customHeight="1" x14ac:dyDescent="0.3">
      <c r="A1453" s="116"/>
      <c r="B1453" s="12" t="s">
        <v>4734</v>
      </c>
      <c r="C1453" s="12" t="s">
        <v>5833</v>
      </c>
      <c r="D1453" s="5" t="s">
        <v>8169</v>
      </c>
      <c r="E1453" s="50">
        <v>101973</v>
      </c>
      <c r="F1453" s="50"/>
      <c r="G1453" s="51">
        <v>5904474879313</v>
      </c>
      <c r="H1453" s="51"/>
      <c r="I1453" s="11" t="s">
        <v>1959</v>
      </c>
      <c r="J1453" s="6" t="s">
        <v>2988</v>
      </c>
      <c r="K1453" s="12" t="s">
        <v>8</v>
      </c>
      <c r="L1453" s="7" t="s">
        <v>2773</v>
      </c>
      <c r="M1453" s="7" t="s">
        <v>2984</v>
      </c>
      <c r="N1453" s="17">
        <v>2099</v>
      </c>
      <c r="O1453" s="17">
        <v>806</v>
      </c>
      <c r="P1453" s="17">
        <v>806</v>
      </c>
      <c r="Q1453" s="17">
        <v>806</v>
      </c>
      <c r="R1453" s="17"/>
      <c r="S1453" s="17"/>
      <c r="T1453" s="17" t="str">
        <f t="shared" si="147"/>
        <v>806</v>
      </c>
      <c r="U1453" s="15"/>
      <c r="V1453" s="29" t="s">
        <v>7830</v>
      </c>
      <c r="W1453" s="17">
        <f t="shared" si="148"/>
        <v>830.18000000000006</v>
      </c>
      <c r="X1453" s="39" t="s">
        <v>8647</v>
      </c>
      <c r="Y1453" s="39">
        <f t="shared" si="151"/>
        <v>1151.4285714285716</v>
      </c>
      <c r="Z1453" s="21">
        <f t="shared" si="149"/>
        <v>1151</v>
      </c>
      <c r="AA1453" s="17">
        <f t="shared" si="144"/>
        <v>1151</v>
      </c>
      <c r="AB1453" s="17">
        <f t="shared" si="146"/>
        <v>2099</v>
      </c>
    </row>
    <row r="1454" spans="1:28" customFormat="1" ht="15" customHeight="1" x14ac:dyDescent="0.3">
      <c r="A1454" s="116"/>
      <c r="B1454" s="12" t="s">
        <v>4735</v>
      </c>
      <c r="C1454" s="12" t="s">
        <v>5834</v>
      </c>
      <c r="D1454" s="5" t="s">
        <v>8169</v>
      </c>
      <c r="E1454" s="50">
        <v>101974</v>
      </c>
      <c r="F1454" s="50"/>
      <c r="G1454" s="51">
        <v>5904474879320</v>
      </c>
      <c r="H1454" s="51"/>
      <c r="I1454" s="11" t="s">
        <v>1960</v>
      </c>
      <c r="J1454" s="6" t="s">
        <v>2988</v>
      </c>
      <c r="K1454" s="12" t="s">
        <v>8</v>
      </c>
      <c r="L1454" s="7" t="s">
        <v>2774</v>
      </c>
      <c r="M1454" s="7" t="s">
        <v>2984</v>
      </c>
      <c r="N1454" s="17">
        <v>2099</v>
      </c>
      <c r="O1454" s="17">
        <v>806</v>
      </c>
      <c r="P1454" s="17">
        <v>806</v>
      </c>
      <c r="Q1454" s="17">
        <v>806</v>
      </c>
      <c r="R1454" s="17"/>
      <c r="S1454" s="17"/>
      <c r="T1454" s="17" t="str">
        <f t="shared" si="147"/>
        <v>806</v>
      </c>
      <c r="U1454" s="15"/>
      <c r="V1454" s="29" t="s">
        <v>7830</v>
      </c>
      <c r="W1454" s="17">
        <f t="shared" si="148"/>
        <v>830.18000000000006</v>
      </c>
      <c r="X1454" s="39" t="s">
        <v>8647</v>
      </c>
      <c r="Y1454" s="39">
        <f t="shared" si="151"/>
        <v>1151.4285714285716</v>
      </c>
      <c r="Z1454" s="21">
        <f t="shared" si="149"/>
        <v>1151</v>
      </c>
      <c r="AA1454" s="17">
        <f t="shared" si="144"/>
        <v>1151</v>
      </c>
      <c r="AB1454" s="17">
        <f t="shared" si="146"/>
        <v>2099</v>
      </c>
    </row>
    <row r="1455" spans="1:28" customFormat="1" ht="15" customHeight="1" x14ac:dyDescent="0.3">
      <c r="A1455" s="116"/>
      <c r="B1455" s="12" t="s">
        <v>4736</v>
      </c>
      <c r="C1455" s="12" t="s">
        <v>5835</v>
      </c>
      <c r="D1455" s="5" t="s">
        <v>8169</v>
      </c>
      <c r="E1455" s="50">
        <v>101975</v>
      </c>
      <c r="F1455" s="50"/>
      <c r="G1455" s="51">
        <v>5904474879337</v>
      </c>
      <c r="H1455" s="51"/>
      <c r="I1455" s="11" t="s">
        <v>1961</v>
      </c>
      <c r="J1455" s="6" t="s">
        <v>2988</v>
      </c>
      <c r="K1455" s="12" t="s">
        <v>8</v>
      </c>
      <c r="L1455" s="7" t="s">
        <v>2774</v>
      </c>
      <c r="M1455" s="7" t="s">
        <v>2984</v>
      </c>
      <c r="N1455" s="17">
        <v>2099</v>
      </c>
      <c r="O1455" s="17">
        <v>806</v>
      </c>
      <c r="P1455" s="17">
        <v>806</v>
      </c>
      <c r="Q1455" s="17">
        <v>806</v>
      </c>
      <c r="R1455" s="17"/>
      <c r="S1455" s="17"/>
      <c r="T1455" s="17" t="str">
        <f t="shared" si="147"/>
        <v>806</v>
      </c>
      <c r="U1455" s="15"/>
      <c r="V1455" s="29" t="s">
        <v>7830</v>
      </c>
      <c r="W1455" s="17">
        <f t="shared" si="148"/>
        <v>830.18000000000006</v>
      </c>
      <c r="X1455" s="39" t="s">
        <v>8647</v>
      </c>
      <c r="Y1455" s="39">
        <f t="shared" si="151"/>
        <v>1151.4285714285716</v>
      </c>
      <c r="Z1455" s="21">
        <f t="shared" si="149"/>
        <v>1151</v>
      </c>
      <c r="AA1455" s="17">
        <f t="shared" si="144"/>
        <v>1151</v>
      </c>
      <c r="AB1455" s="17">
        <f t="shared" si="146"/>
        <v>2099</v>
      </c>
    </row>
    <row r="1456" spans="1:28" customFormat="1" ht="15" customHeight="1" x14ac:dyDescent="0.3">
      <c r="A1456" s="116"/>
      <c r="B1456" s="12" t="s">
        <v>4737</v>
      </c>
      <c r="C1456" s="12" t="s">
        <v>5836</v>
      </c>
      <c r="D1456" s="5" t="s">
        <v>8169</v>
      </c>
      <c r="E1456" s="50">
        <v>101976</v>
      </c>
      <c r="F1456" s="50"/>
      <c r="G1456" s="51">
        <v>5904474879344</v>
      </c>
      <c r="H1456" s="51"/>
      <c r="I1456" s="11" t="s">
        <v>1962</v>
      </c>
      <c r="J1456" s="6" t="s">
        <v>2988</v>
      </c>
      <c r="K1456" s="12" t="s">
        <v>8</v>
      </c>
      <c r="L1456" s="7" t="s">
        <v>2775</v>
      </c>
      <c r="M1456" s="7" t="s">
        <v>2984</v>
      </c>
      <c r="N1456" s="17">
        <v>2099</v>
      </c>
      <c r="O1456" s="17">
        <v>806</v>
      </c>
      <c r="P1456" s="17">
        <v>806</v>
      </c>
      <c r="Q1456" s="17">
        <v>806</v>
      </c>
      <c r="R1456" s="17"/>
      <c r="S1456" s="17"/>
      <c r="T1456" s="17" t="str">
        <f t="shared" si="147"/>
        <v>806</v>
      </c>
      <c r="U1456" s="15"/>
      <c r="V1456" s="29" t="s">
        <v>7830</v>
      </c>
      <c r="W1456" s="17">
        <f t="shared" si="148"/>
        <v>830.18000000000006</v>
      </c>
      <c r="X1456" s="39" t="s">
        <v>8647</v>
      </c>
      <c r="Y1456" s="39">
        <f t="shared" si="151"/>
        <v>1151.4285714285716</v>
      </c>
      <c r="Z1456" s="21">
        <f t="shared" si="149"/>
        <v>1151</v>
      </c>
      <c r="AA1456" s="17">
        <f t="shared" si="144"/>
        <v>1151</v>
      </c>
      <c r="AB1456" s="17">
        <f t="shared" si="146"/>
        <v>2099</v>
      </c>
    </row>
    <row r="1457" spans="1:28" customFormat="1" ht="15" customHeight="1" x14ac:dyDescent="0.3">
      <c r="A1457" s="116"/>
      <c r="B1457" s="12" t="s">
        <v>4738</v>
      </c>
      <c r="C1457" s="12" t="s">
        <v>5837</v>
      </c>
      <c r="D1457" s="5" t="s">
        <v>8169</v>
      </c>
      <c r="E1457" s="50">
        <v>101977</v>
      </c>
      <c r="F1457" s="50"/>
      <c r="G1457" s="51">
        <v>5904474879351</v>
      </c>
      <c r="H1457" s="51"/>
      <c r="I1457" s="11" t="s">
        <v>1963</v>
      </c>
      <c r="J1457" s="6" t="s">
        <v>2988</v>
      </c>
      <c r="K1457" s="12" t="s">
        <v>8</v>
      </c>
      <c r="L1457" s="7" t="s">
        <v>2775</v>
      </c>
      <c r="M1457" s="7" t="s">
        <v>2984</v>
      </c>
      <c r="N1457" s="17">
        <v>2099</v>
      </c>
      <c r="O1457" s="17">
        <v>806</v>
      </c>
      <c r="P1457" s="17">
        <v>806</v>
      </c>
      <c r="Q1457" s="17">
        <v>806</v>
      </c>
      <c r="R1457" s="17"/>
      <c r="S1457" s="17"/>
      <c r="T1457" s="17" t="str">
        <f t="shared" si="147"/>
        <v>806</v>
      </c>
      <c r="U1457" s="15"/>
      <c r="V1457" s="29" t="s">
        <v>7830</v>
      </c>
      <c r="W1457" s="17">
        <f t="shared" si="148"/>
        <v>830.18000000000006</v>
      </c>
      <c r="X1457" s="39" t="s">
        <v>8647</v>
      </c>
      <c r="Y1457" s="39">
        <f t="shared" si="151"/>
        <v>1151.4285714285716</v>
      </c>
      <c r="Z1457" s="21">
        <f t="shared" si="149"/>
        <v>1151</v>
      </c>
      <c r="AA1457" s="17">
        <f t="shared" si="144"/>
        <v>1151</v>
      </c>
      <c r="AB1457" s="17">
        <f t="shared" si="146"/>
        <v>2099</v>
      </c>
    </row>
    <row r="1458" spans="1:28" customFormat="1" ht="15" customHeight="1" x14ac:dyDescent="0.3">
      <c r="A1458" s="116"/>
      <c r="B1458" s="12" t="s">
        <v>4739</v>
      </c>
      <c r="C1458" s="12" t="s">
        <v>5838</v>
      </c>
      <c r="D1458" s="5" t="s">
        <v>8169</v>
      </c>
      <c r="E1458" s="50">
        <v>101980</v>
      </c>
      <c r="F1458" s="50"/>
      <c r="G1458" s="51">
        <v>5904474879382</v>
      </c>
      <c r="H1458" s="51"/>
      <c r="I1458" s="11" t="s">
        <v>1964</v>
      </c>
      <c r="J1458" s="6" t="s">
        <v>2988</v>
      </c>
      <c r="K1458" s="12" t="s">
        <v>8</v>
      </c>
      <c r="L1458" s="7" t="s">
        <v>2776</v>
      </c>
      <c r="M1458" s="7" t="s">
        <v>2984</v>
      </c>
      <c r="N1458" s="17">
        <v>2099</v>
      </c>
      <c r="O1458" s="17">
        <v>806</v>
      </c>
      <c r="P1458" s="17">
        <v>806</v>
      </c>
      <c r="Q1458" s="17">
        <v>806</v>
      </c>
      <c r="R1458" s="17"/>
      <c r="S1458" s="17"/>
      <c r="T1458" s="17" t="str">
        <f t="shared" si="147"/>
        <v>806</v>
      </c>
      <c r="U1458" s="15"/>
      <c r="V1458" s="29" t="s">
        <v>7830</v>
      </c>
      <c r="W1458" s="17">
        <f t="shared" si="148"/>
        <v>830.18000000000006</v>
      </c>
      <c r="X1458" s="39" t="s">
        <v>8647</v>
      </c>
      <c r="Y1458" s="39">
        <f t="shared" si="151"/>
        <v>1151.4285714285716</v>
      </c>
      <c r="Z1458" s="21">
        <f t="shared" si="149"/>
        <v>1151</v>
      </c>
      <c r="AA1458" s="17">
        <f t="shared" si="144"/>
        <v>1151</v>
      </c>
      <c r="AB1458" s="17">
        <f t="shared" si="146"/>
        <v>2099</v>
      </c>
    </row>
    <row r="1459" spans="1:28" customFormat="1" ht="15" customHeight="1" x14ac:dyDescent="0.3">
      <c r="A1459" s="116"/>
      <c r="B1459" s="12" t="s">
        <v>4740</v>
      </c>
      <c r="C1459" s="12" t="s">
        <v>5839</v>
      </c>
      <c r="D1459" s="5" t="s">
        <v>8169</v>
      </c>
      <c r="E1459" s="50">
        <v>101981</v>
      </c>
      <c r="F1459" s="50"/>
      <c r="G1459" s="51">
        <v>5904474879399</v>
      </c>
      <c r="H1459" s="51"/>
      <c r="I1459" s="11" t="s">
        <v>1965</v>
      </c>
      <c r="J1459" s="6" t="s">
        <v>2988</v>
      </c>
      <c r="K1459" s="12" t="s">
        <v>8</v>
      </c>
      <c r="L1459" s="7" t="s">
        <v>2776</v>
      </c>
      <c r="M1459" s="7" t="s">
        <v>2984</v>
      </c>
      <c r="N1459" s="17">
        <v>2099</v>
      </c>
      <c r="O1459" s="17">
        <v>806</v>
      </c>
      <c r="P1459" s="17">
        <v>806</v>
      </c>
      <c r="Q1459" s="17">
        <v>806</v>
      </c>
      <c r="R1459" s="17"/>
      <c r="S1459" s="17"/>
      <c r="T1459" s="17" t="str">
        <f t="shared" si="147"/>
        <v>806</v>
      </c>
      <c r="U1459" s="15"/>
      <c r="V1459" s="29" t="s">
        <v>7830</v>
      </c>
      <c r="W1459" s="17">
        <f t="shared" si="148"/>
        <v>830.18000000000006</v>
      </c>
      <c r="X1459" s="39" t="s">
        <v>8647</v>
      </c>
      <c r="Y1459" s="39">
        <f t="shared" si="151"/>
        <v>1151.4285714285716</v>
      </c>
      <c r="Z1459" s="21">
        <f t="shared" si="149"/>
        <v>1151</v>
      </c>
      <c r="AA1459" s="17">
        <f t="shared" si="144"/>
        <v>1151</v>
      </c>
      <c r="AB1459" s="17">
        <f t="shared" si="146"/>
        <v>2099</v>
      </c>
    </row>
    <row r="1460" spans="1:28" customFormat="1" ht="15" customHeight="1" x14ac:dyDescent="0.3">
      <c r="A1460" s="116"/>
      <c r="B1460" s="12" t="s">
        <v>4741</v>
      </c>
      <c r="C1460" s="12" t="s">
        <v>5840</v>
      </c>
      <c r="D1460" s="5" t="s">
        <v>8169</v>
      </c>
      <c r="E1460" s="50">
        <v>101932</v>
      </c>
      <c r="F1460" s="50"/>
      <c r="G1460" s="51">
        <v>5904474878903</v>
      </c>
      <c r="H1460" s="51"/>
      <c r="I1460" s="11" t="s">
        <v>1966</v>
      </c>
      <c r="J1460" s="6" t="s">
        <v>2988</v>
      </c>
      <c r="K1460" s="12" t="s">
        <v>8</v>
      </c>
      <c r="L1460" s="7" t="s">
        <v>2777</v>
      </c>
      <c r="M1460" s="7" t="s">
        <v>2984</v>
      </c>
      <c r="N1460" s="17">
        <v>499</v>
      </c>
      <c r="O1460" s="17">
        <v>176</v>
      </c>
      <c r="P1460" s="17">
        <v>176</v>
      </c>
      <c r="Q1460" s="17">
        <v>176</v>
      </c>
      <c r="R1460" s="17"/>
      <c r="S1460" s="17"/>
      <c r="T1460" s="17" t="str">
        <f t="shared" si="147"/>
        <v>176</v>
      </c>
      <c r="U1460" s="15"/>
      <c r="V1460" s="29" t="s">
        <v>7830</v>
      </c>
      <c r="W1460" s="17">
        <f t="shared" si="148"/>
        <v>181.28</v>
      </c>
      <c r="X1460" s="39" t="s">
        <v>8647</v>
      </c>
      <c r="Y1460" s="39">
        <f>W1460/0.714</f>
        <v>253.8935574229692</v>
      </c>
      <c r="Z1460" s="21">
        <f t="shared" si="149"/>
        <v>254</v>
      </c>
      <c r="AA1460" s="17">
        <f t="shared" si="144"/>
        <v>254</v>
      </c>
      <c r="AB1460" s="17">
        <f t="shared" si="146"/>
        <v>499</v>
      </c>
    </row>
    <row r="1461" spans="1:28" customFormat="1" ht="15" customHeight="1" x14ac:dyDescent="0.3">
      <c r="A1461" s="116"/>
      <c r="B1461" s="12" t="s">
        <v>4742</v>
      </c>
      <c r="C1461" s="12" t="s">
        <v>5841</v>
      </c>
      <c r="D1461" s="5" t="s">
        <v>8169</v>
      </c>
      <c r="E1461" s="50">
        <v>101933</v>
      </c>
      <c r="F1461" s="50"/>
      <c r="G1461" s="51">
        <v>5904474878910</v>
      </c>
      <c r="H1461" s="51"/>
      <c r="I1461" s="11" t="s">
        <v>1967</v>
      </c>
      <c r="J1461" s="6" t="s">
        <v>2988</v>
      </c>
      <c r="K1461" s="12" t="s">
        <v>8</v>
      </c>
      <c r="L1461" s="7" t="s">
        <v>2779</v>
      </c>
      <c r="M1461" s="7" t="s">
        <v>2984</v>
      </c>
      <c r="N1461" s="17">
        <v>499</v>
      </c>
      <c r="O1461" s="17">
        <v>176</v>
      </c>
      <c r="P1461" s="17">
        <v>176</v>
      </c>
      <c r="Q1461" s="17">
        <v>176</v>
      </c>
      <c r="R1461" s="17"/>
      <c r="S1461" s="17"/>
      <c r="T1461" s="17" t="str">
        <f t="shared" si="147"/>
        <v>176</v>
      </c>
      <c r="U1461" s="15"/>
      <c r="V1461" s="29" t="s">
        <v>7830</v>
      </c>
      <c r="W1461" s="17">
        <f t="shared" si="148"/>
        <v>181.28</v>
      </c>
      <c r="X1461" s="39" t="s">
        <v>8647</v>
      </c>
      <c r="Y1461" s="39">
        <f>W1461/0.714</f>
        <v>253.8935574229692</v>
      </c>
      <c r="Z1461" s="21">
        <f t="shared" si="149"/>
        <v>254</v>
      </c>
      <c r="AA1461" s="17">
        <f t="shared" si="144"/>
        <v>254</v>
      </c>
      <c r="AB1461" s="17">
        <f t="shared" si="146"/>
        <v>499</v>
      </c>
    </row>
    <row r="1462" spans="1:28" customFormat="1" ht="15" customHeight="1" x14ac:dyDescent="0.3">
      <c r="A1462" s="116"/>
      <c r="B1462" s="12" t="s">
        <v>4743</v>
      </c>
      <c r="C1462" s="12" t="s">
        <v>5842</v>
      </c>
      <c r="D1462" s="5" t="s">
        <v>8169</v>
      </c>
      <c r="E1462" s="50">
        <v>101934</v>
      </c>
      <c r="F1462" s="50"/>
      <c r="G1462" s="51">
        <v>5904474878927</v>
      </c>
      <c r="H1462" s="51"/>
      <c r="I1462" s="11" t="s">
        <v>1968</v>
      </c>
      <c r="J1462" s="6" t="s">
        <v>2988</v>
      </c>
      <c r="K1462" s="12" t="s">
        <v>8</v>
      </c>
      <c r="L1462" s="7" t="s">
        <v>2778</v>
      </c>
      <c r="M1462" s="7" t="s">
        <v>2984</v>
      </c>
      <c r="N1462" s="17">
        <v>499</v>
      </c>
      <c r="O1462" s="17">
        <v>176</v>
      </c>
      <c r="P1462" s="17">
        <v>176</v>
      </c>
      <c r="Q1462" s="17">
        <v>176</v>
      </c>
      <c r="R1462" s="17"/>
      <c r="S1462" s="17"/>
      <c r="T1462" s="17" t="str">
        <f t="shared" si="147"/>
        <v>176</v>
      </c>
      <c r="U1462" s="15"/>
      <c r="V1462" s="29" t="s">
        <v>7830</v>
      </c>
      <c r="W1462" s="17">
        <f t="shared" si="148"/>
        <v>181.28</v>
      </c>
      <c r="X1462" s="39" t="s">
        <v>8647</v>
      </c>
      <c r="Y1462" s="39">
        <f>W1462/0.714</f>
        <v>253.8935574229692</v>
      </c>
      <c r="Z1462" s="21">
        <f t="shared" si="149"/>
        <v>254</v>
      </c>
      <c r="AA1462" s="17">
        <f t="shared" si="144"/>
        <v>254</v>
      </c>
      <c r="AB1462" s="17">
        <f t="shared" si="146"/>
        <v>499</v>
      </c>
    </row>
    <row r="1463" spans="1:28" customFormat="1" ht="15" customHeight="1" x14ac:dyDescent="0.3">
      <c r="A1463" s="116"/>
      <c r="B1463" s="12" t="s">
        <v>4744</v>
      </c>
      <c r="C1463" s="12" t="s">
        <v>5843</v>
      </c>
      <c r="D1463" s="5" t="s">
        <v>8169</v>
      </c>
      <c r="E1463" s="50">
        <v>101935</v>
      </c>
      <c r="F1463" s="50"/>
      <c r="G1463" s="51">
        <v>5904474878934</v>
      </c>
      <c r="H1463" s="51"/>
      <c r="I1463" s="11" t="s">
        <v>1969</v>
      </c>
      <c r="J1463" s="6" t="s">
        <v>2988</v>
      </c>
      <c r="K1463" s="12" t="s">
        <v>8</v>
      </c>
      <c r="L1463" s="7" t="s">
        <v>2780</v>
      </c>
      <c r="M1463" s="7" t="s">
        <v>2984</v>
      </c>
      <c r="N1463" s="17">
        <v>499</v>
      </c>
      <c r="O1463" s="17">
        <v>176</v>
      </c>
      <c r="P1463" s="17">
        <v>176</v>
      </c>
      <c r="Q1463" s="17">
        <v>176</v>
      </c>
      <c r="R1463" s="17"/>
      <c r="S1463" s="17"/>
      <c r="T1463" s="17" t="str">
        <f t="shared" si="147"/>
        <v>176</v>
      </c>
      <c r="U1463" s="15"/>
      <c r="V1463" s="29" t="s">
        <v>7830</v>
      </c>
      <c r="W1463" s="17">
        <f t="shared" si="148"/>
        <v>181.28</v>
      </c>
      <c r="X1463" s="39" t="s">
        <v>8647</v>
      </c>
      <c r="Y1463" s="39">
        <f>W1463/0.714</f>
        <v>253.8935574229692</v>
      </c>
      <c r="Z1463" s="21">
        <f t="shared" si="149"/>
        <v>254</v>
      </c>
      <c r="AA1463" s="17">
        <f t="shared" si="144"/>
        <v>254</v>
      </c>
      <c r="AB1463" s="17">
        <f t="shared" si="146"/>
        <v>499</v>
      </c>
    </row>
    <row r="1464" spans="1:28" customFormat="1" ht="15" customHeight="1" x14ac:dyDescent="0.3">
      <c r="A1464" s="116"/>
      <c r="B1464" s="12" t="s">
        <v>4745</v>
      </c>
      <c r="C1464" s="12" t="s">
        <v>5844</v>
      </c>
      <c r="D1464" s="5" t="s">
        <v>8169</v>
      </c>
      <c r="E1464" s="50">
        <v>101936</v>
      </c>
      <c r="F1464" s="50"/>
      <c r="G1464" s="51">
        <v>5904474878941</v>
      </c>
      <c r="H1464" s="51"/>
      <c r="I1464" s="11" t="s">
        <v>1970</v>
      </c>
      <c r="J1464" s="6" t="s">
        <v>2988</v>
      </c>
      <c r="K1464" s="12" t="s">
        <v>8</v>
      </c>
      <c r="L1464" s="7" t="s">
        <v>2781</v>
      </c>
      <c r="M1464" s="7" t="s">
        <v>2984</v>
      </c>
      <c r="N1464" s="17">
        <v>499</v>
      </c>
      <c r="O1464" s="17">
        <v>176</v>
      </c>
      <c r="P1464" s="17">
        <v>176</v>
      </c>
      <c r="Q1464" s="17">
        <v>176</v>
      </c>
      <c r="R1464" s="17"/>
      <c r="S1464" s="17"/>
      <c r="T1464" s="17" t="str">
        <f t="shared" si="147"/>
        <v>176</v>
      </c>
      <c r="U1464" s="15"/>
      <c r="V1464" s="29" t="s">
        <v>7830</v>
      </c>
      <c r="W1464" s="17">
        <f t="shared" si="148"/>
        <v>181.28</v>
      </c>
      <c r="X1464" s="39" t="s">
        <v>8647</v>
      </c>
      <c r="Y1464" s="39">
        <f>W1464/0.714</f>
        <v>253.8935574229692</v>
      </c>
      <c r="Z1464" s="21">
        <f t="shared" si="149"/>
        <v>254</v>
      </c>
      <c r="AA1464" s="17">
        <f t="shared" si="144"/>
        <v>254</v>
      </c>
      <c r="AB1464" s="17">
        <f t="shared" si="146"/>
        <v>499</v>
      </c>
    </row>
    <row r="1465" spans="1:28" customFormat="1" ht="15" customHeight="1" x14ac:dyDescent="0.3">
      <c r="A1465" s="116"/>
      <c r="B1465" s="12" t="s">
        <v>4746</v>
      </c>
      <c r="C1465" s="12" t="s">
        <v>5845</v>
      </c>
      <c r="D1465" s="5" t="s">
        <v>8169</v>
      </c>
      <c r="E1465" s="50">
        <v>101982</v>
      </c>
      <c r="F1465" s="50"/>
      <c r="G1465" s="51">
        <v>5904474879405</v>
      </c>
      <c r="H1465" s="51"/>
      <c r="I1465" s="11" t="s">
        <v>1971</v>
      </c>
      <c r="J1465" s="6" t="s">
        <v>2988</v>
      </c>
      <c r="K1465" s="12" t="s">
        <v>8</v>
      </c>
      <c r="L1465" s="7" t="s">
        <v>2777</v>
      </c>
      <c r="M1465" s="7" t="s">
        <v>2984</v>
      </c>
      <c r="N1465" s="17">
        <v>1599</v>
      </c>
      <c r="O1465" s="17">
        <v>674</v>
      </c>
      <c r="P1465" s="17">
        <v>674</v>
      </c>
      <c r="Q1465" s="17">
        <v>674</v>
      </c>
      <c r="R1465" s="17"/>
      <c r="S1465" s="17"/>
      <c r="T1465" s="17" t="str">
        <f t="shared" si="147"/>
        <v>674</v>
      </c>
      <c r="U1465" s="15"/>
      <c r="V1465" s="29" t="s">
        <v>7830</v>
      </c>
      <c r="W1465" s="17">
        <f t="shared" si="148"/>
        <v>694.22</v>
      </c>
      <c r="X1465" s="39" t="s">
        <v>8647</v>
      </c>
      <c r="Y1465" s="39">
        <f t="shared" ref="Y1465:Y1484" si="152">W1465/0.715</f>
        <v>970.93706293706305</v>
      </c>
      <c r="Z1465" s="21">
        <f t="shared" si="149"/>
        <v>971</v>
      </c>
      <c r="AA1465" s="17">
        <f t="shared" si="144"/>
        <v>971</v>
      </c>
      <c r="AB1465" s="17">
        <f t="shared" si="146"/>
        <v>1599</v>
      </c>
    </row>
    <row r="1466" spans="1:28" customFormat="1" ht="15" customHeight="1" x14ac:dyDescent="0.3">
      <c r="A1466" s="116"/>
      <c r="B1466" s="12" t="s">
        <v>4747</v>
      </c>
      <c r="C1466" s="12" t="s">
        <v>5846</v>
      </c>
      <c r="D1466" s="5" t="s">
        <v>8169</v>
      </c>
      <c r="E1466" s="50">
        <v>101983</v>
      </c>
      <c r="F1466" s="50"/>
      <c r="G1466" s="51">
        <v>5904474879412</v>
      </c>
      <c r="H1466" s="51"/>
      <c r="I1466" s="11" t="s">
        <v>1972</v>
      </c>
      <c r="J1466" s="6" t="s">
        <v>2988</v>
      </c>
      <c r="K1466" s="12" t="s">
        <v>8</v>
      </c>
      <c r="L1466" s="7" t="s">
        <v>2777</v>
      </c>
      <c r="M1466" s="7" t="s">
        <v>2984</v>
      </c>
      <c r="N1466" s="17">
        <v>1599</v>
      </c>
      <c r="O1466" s="17">
        <v>674</v>
      </c>
      <c r="P1466" s="17">
        <v>674</v>
      </c>
      <c r="Q1466" s="17">
        <v>674</v>
      </c>
      <c r="R1466" s="17"/>
      <c r="S1466" s="17"/>
      <c r="T1466" s="17" t="str">
        <f t="shared" si="147"/>
        <v>674</v>
      </c>
      <c r="U1466" s="15"/>
      <c r="V1466" s="29" t="s">
        <v>7830</v>
      </c>
      <c r="W1466" s="17">
        <f t="shared" si="148"/>
        <v>694.22</v>
      </c>
      <c r="X1466" s="39" t="s">
        <v>8647</v>
      </c>
      <c r="Y1466" s="39">
        <f t="shared" si="152"/>
        <v>970.93706293706305</v>
      </c>
      <c r="Z1466" s="21">
        <f t="shared" si="149"/>
        <v>971</v>
      </c>
      <c r="AA1466" s="17">
        <f t="shared" si="144"/>
        <v>971</v>
      </c>
      <c r="AB1466" s="17">
        <f t="shared" si="146"/>
        <v>1599</v>
      </c>
    </row>
    <row r="1467" spans="1:28" customFormat="1" ht="15" customHeight="1" x14ac:dyDescent="0.3">
      <c r="A1467" s="116"/>
      <c r="B1467" s="12" t="s">
        <v>4748</v>
      </c>
      <c r="C1467" s="12" t="s">
        <v>5847</v>
      </c>
      <c r="D1467" s="5" t="s">
        <v>8169</v>
      </c>
      <c r="E1467" s="50">
        <v>101984</v>
      </c>
      <c r="F1467" s="50"/>
      <c r="G1467" s="51">
        <v>5904474879429</v>
      </c>
      <c r="H1467" s="51"/>
      <c r="I1467" s="11" t="s">
        <v>1973</v>
      </c>
      <c r="J1467" s="6" t="s">
        <v>2988</v>
      </c>
      <c r="K1467" s="12" t="s">
        <v>8</v>
      </c>
      <c r="L1467" s="7" t="s">
        <v>2779</v>
      </c>
      <c r="M1467" s="7" t="s">
        <v>2984</v>
      </c>
      <c r="N1467" s="17">
        <v>1599</v>
      </c>
      <c r="O1467" s="17">
        <v>674</v>
      </c>
      <c r="P1467" s="17">
        <v>674</v>
      </c>
      <c r="Q1467" s="17">
        <v>674</v>
      </c>
      <c r="R1467" s="17"/>
      <c r="S1467" s="17"/>
      <c r="T1467" s="17" t="str">
        <f t="shared" si="147"/>
        <v>674</v>
      </c>
      <c r="U1467" s="15"/>
      <c r="V1467" s="29" t="s">
        <v>7830</v>
      </c>
      <c r="W1467" s="17">
        <f t="shared" si="148"/>
        <v>694.22</v>
      </c>
      <c r="X1467" s="39" t="s">
        <v>8647</v>
      </c>
      <c r="Y1467" s="39">
        <f t="shared" si="152"/>
        <v>970.93706293706305</v>
      </c>
      <c r="Z1467" s="21">
        <f t="shared" si="149"/>
        <v>971</v>
      </c>
      <c r="AA1467" s="17">
        <f t="shared" ref="AA1467:AA1530" si="153">Z1467*1</f>
        <v>971</v>
      </c>
      <c r="AB1467" s="17">
        <f t="shared" si="146"/>
        <v>1599</v>
      </c>
    </row>
    <row r="1468" spans="1:28" customFormat="1" ht="15" customHeight="1" x14ac:dyDescent="0.3">
      <c r="A1468" s="116"/>
      <c r="B1468" s="12" t="s">
        <v>4749</v>
      </c>
      <c r="C1468" s="12" t="s">
        <v>5848</v>
      </c>
      <c r="D1468" s="5" t="s">
        <v>8169</v>
      </c>
      <c r="E1468" s="50">
        <v>101985</v>
      </c>
      <c r="F1468" s="50"/>
      <c r="G1468" s="51">
        <v>5904474879436</v>
      </c>
      <c r="H1468" s="51"/>
      <c r="I1468" s="11" t="s">
        <v>1974</v>
      </c>
      <c r="J1468" s="6" t="s">
        <v>2988</v>
      </c>
      <c r="K1468" s="12" t="s">
        <v>8</v>
      </c>
      <c r="L1468" s="7" t="s">
        <v>2779</v>
      </c>
      <c r="M1468" s="7" t="s">
        <v>2984</v>
      </c>
      <c r="N1468" s="17">
        <v>1599</v>
      </c>
      <c r="O1468" s="17">
        <v>674</v>
      </c>
      <c r="P1468" s="17">
        <v>674</v>
      </c>
      <c r="Q1468" s="17">
        <v>674</v>
      </c>
      <c r="R1468" s="17"/>
      <c r="S1468" s="17"/>
      <c r="T1468" s="17" t="str">
        <f t="shared" si="147"/>
        <v>674</v>
      </c>
      <c r="U1468" s="15"/>
      <c r="V1468" s="29" t="s">
        <v>7830</v>
      </c>
      <c r="W1468" s="17">
        <f t="shared" si="148"/>
        <v>694.22</v>
      </c>
      <c r="X1468" s="39" t="s">
        <v>8647</v>
      </c>
      <c r="Y1468" s="39">
        <f t="shared" si="152"/>
        <v>970.93706293706305</v>
      </c>
      <c r="Z1468" s="21">
        <f t="shared" si="149"/>
        <v>971</v>
      </c>
      <c r="AA1468" s="17">
        <f t="shared" si="153"/>
        <v>971</v>
      </c>
      <c r="AB1468" s="17">
        <f t="shared" si="146"/>
        <v>1599</v>
      </c>
    </row>
    <row r="1469" spans="1:28" customFormat="1" ht="15" customHeight="1" x14ac:dyDescent="0.3">
      <c r="A1469" s="116"/>
      <c r="B1469" s="12" t="s">
        <v>4750</v>
      </c>
      <c r="C1469" s="12" t="s">
        <v>5849</v>
      </c>
      <c r="D1469" s="5" t="s">
        <v>8169</v>
      </c>
      <c r="E1469" s="50">
        <v>101986</v>
      </c>
      <c r="F1469" s="50"/>
      <c r="G1469" s="51">
        <v>5904474879443</v>
      </c>
      <c r="H1469" s="51"/>
      <c r="I1469" s="11" t="s">
        <v>1975</v>
      </c>
      <c r="J1469" s="6" t="s">
        <v>2988</v>
      </c>
      <c r="K1469" s="12" t="s">
        <v>8</v>
      </c>
      <c r="L1469" s="7" t="s">
        <v>2778</v>
      </c>
      <c r="M1469" s="7" t="s">
        <v>2984</v>
      </c>
      <c r="N1469" s="17">
        <v>1599</v>
      </c>
      <c r="O1469" s="17">
        <v>674</v>
      </c>
      <c r="P1469" s="17">
        <v>674</v>
      </c>
      <c r="Q1469" s="17">
        <v>674</v>
      </c>
      <c r="R1469" s="17"/>
      <c r="S1469" s="17"/>
      <c r="T1469" s="17" t="str">
        <f t="shared" si="147"/>
        <v>674</v>
      </c>
      <c r="U1469" s="15"/>
      <c r="V1469" s="29" t="s">
        <v>7830</v>
      </c>
      <c r="W1469" s="17">
        <f t="shared" si="148"/>
        <v>694.22</v>
      </c>
      <c r="X1469" s="39" t="s">
        <v>8647</v>
      </c>
      <c r="Y1469" s="39">
        <f t="shared" si="152"/>
        <v>970.93706293706305</v>
      </c>
      <c r="Z1469" s="21">
        <f t="shared" si="149"/>
        <v>971</v>
      </c>
      <c r="AA1469" s="17">
        <f t="shared" si="153"/>
        <v>971</v>
      </c>
      <c r="AB1469" s="17">
        <f t="shared" si="146"/>
        <v>1599</v>
      </c>
    </row>
    <row r="1470" spans="1:28" customFormat="1" ht="15" customHeight="1" x14ac:dyDescent="0.3">
      <c r="A1470" s="116"/>
      <c r="B1470" s="12" t="s">
        <v>4751</v>
      </c>
      <c r="C1470" s="12" t="s">
        <v>5850</v>
      </c>
      <c r="D1470" s="5" t="s">
        <v>8169</v>
      </c>
      <c r="E1470" s="50">
        <v>101987</v>
      </c>
      <c r="F1470" s="50"/>
      <c r="G1470" s="51">
        <v>5904474879450</v>
      </c>
      <c r="H1470" s="51"/>
      <c r="I1470" s="11" t="s">
        <v>1976</v>
      </c>
      <c r="J1470" s="6" t="s">
        <v>2988</v>
      </c>
      <c r="K1470" s="12" t="s">
        <v>8</v>
      </c>
      <c r="L1470" s="7" t="s">
        <v>2778</v>
      </c>
      <c r="M1470" s="7" t="s">
        <v>2984</v>
      </c>
      <c r="N1470" s="17">
        <v>1599</v>
      </c>
      <c r="O1470" s="17">
        <v>674</v>
      </c>
      <c r="P1470" s="17">
        <v>674</v>
      </c>
      <c r="Q1470" s="17">
        <v>674</v>
      </c>
      <c r="R1470" s="17"/>
      <c r="S1470" s="17"/>
      <c r="T1470" s="17" t="str">
        <f t="shared" si="147"/>
        <v>674</v>
      </c>
      <c r="U1470" s="15"/>
      <c r="V1470" s="29" t="s">
        <v>7830</v>
      </c>
      <c r="W1470" s="17">
        <f t="shared" si="148"/>
        <v>694.22</v>
      </c>
      <c r="X1470" s="39" t="s">
        <v>8647</v>
      </c>
      <c r="Y1470" s="39">
        <f t="shared" si="152"/>
        <v>970.93706293706305</v>
      </c>
      <c r="Z1470" s="21">
        <f t="shared" si="149"/>
        <v>971</v>
      </c>
      <c r="AA1470" s="17">
        <f t="shared" si="153"/>
        <v>971</v>
      </c>
      <c r="AB1470" s="17">
        <f t="shared" si="146"/>
        <v>1599</v>
      </c>
    </row>
    <row r="1471" spans="1:28" customFormat="1" ht="15" customHeight="1" x14ac:dyDescent="0.3">
      <c r="A1471" s="116"/>
      <c r="B1471" s="12" t="s">
        <v>4752</v>
      </c>
      <c r="C1471" s="12" t="s">
        <v>5851</v>
      </c>
      <c r="D1471" s="5" t="s">
        <v>8169</v>
      </c>
      <c r="E1471" s="50">
        <v>101988</v>
      </c>
      <c r="F1471" s="50"/>
      <c r="G1471" s="51">
        <v>5904474879467</v>
      </c>
      <c r="H1471" s="51"/>
      <c r="I1471" s="11" t="s">
        <v>1977</v>
      </c>
      <c r="J1471" s="6" t="s">
        <v>2988</v>
      </c>
      <c r="K1471" s="12" t="s">
        <v>8</v>
      </c>
      <c r="L1471" s="7" t="s">
        <v>2780</v>
      </c>
      <c r="M1471" s="7" t="s">
        <v>2984</v>
      </c>
      <c r="N1471" s="17">
        <v>1599</v>
      </c>
      <c r="O1471" s="17">
        <v>674</v>
      </c>
      <c r="P1471" s="17">
        <v>674</v>
      </c>
      <c r="Q1471" s="17">
        <v>674</v>
      </c>
      <c r="R1471" s="17"/>
      <c r="S1471" s="17"/>
      <c r="T1471" s="17" t="str">
        <f t="shared" si="147"/>
        <v>674</v>
      </c>
      <c r="U1471" s="15"/>
      <c r="V1471" s="29" t="s">
        <v>7830</v>
      </c>
      <c r="W1471" s="17">
        <f t="shared" si="148"/>
        <v>694.22</v>
      </c>
      <c r="X1471" s="39" t="s">
        <v>8647</v>
      </c>
      <c r="Y1471" s="39">
        <f t="shared" si="152"/>
        <v>970.93706293706305</v>
      </c>
      <c r="Z1471" s="21">
        <f t="shared" si="149"/>
        <v>971</v>
      </c>
      <c r="AA1471" s="17">
        <f t="shared" si="153"/>
        <v>971</v>
      </c>
      <c r="AB1471" s="17">
        <f t="shared" si="146"/>
        <v>1599</v>
      </c>
    </row>
    <row r="1472" spans="1:28" customFormat="1" ht="15" customHeight="1" x14ac:dyDescent="0.3">
      <c r="A1472" s="116"/>
      <c r="B1472" s="12" t="s">
        <v>4753</v>
      </c>
      <c r="C1472" s="12" t="s">
        <v>5852</v>
      </c>
      <c r="D1472" s="5" t="s">
        <v>8169</v>
      </c>
      <c r="E1472" s="50">
        <v>101989</v>
      </c>
      <c r="F1472" s="50"/>
      <c r="G1472" s="51">
        <v>5904474879474</v>
      </c>
      <c r="H1472" s="51"/>
      <c r="I1472" s="11" t="s">
        <v>1978</v>
      </c>
      <c r="J1472" s="6" t="s">
        <v>2988</v>
      </c>
      <c r="K1472" s="12" t="s">
        <v>8</v>
      </c>
      <c r="L1472" s="7" t="s">
        <v>2780</v>
      </c>
      <c r="M1472" s="7" t="s">
        <v>2984</v>
      </c>
      <c r="N1472" s="17">
        <v>1599</v>
      </c>
      <c r="O1472" s="17">
        <v>674</v>
      </c>
      <c r="P1472" s="17">
        <v>674</v>
      </c>
      <c r="Q1472" s="17">
        <v>674</v>
      </c>
      <c r="R1472" s="17"/>
      <c r="S1472" s="17"/>
      <c r="T1472" s="17" t="str">
        <f t="shared" si="147"/>
        <v>674</v>
      </c>
      <c r="U1472" s="15"/>
      <c r="V1472" s="29" t="s">
        <v>7830</v>
      </c>
      <c r="W1472" s="17">
        <f t="shared" si="148"/>
        <v>694.22</v>
      </c>
      <c r="X1472" s="39" t="s">
        <v>8647</v>
      </c>
      <c r="Y1472" s="39">
        <f t="shared" si="152"/>
        <v>970.93706293706305</v>
      </c>
      <c r="Z1472" s="21">
        <f t="shared" si="149"/>
        <v>971</v>
      </c>
      <c r="AA1472" s="17">
        <f t="shared" si="153"/>
        <v>971</v>
      </c>
      <c r="AB1472" s="17">
        <f t="shared" si="146"/>
        <v>1599</v>
      </c>
    </row>
    <row r="1473" spans="1:28" customFormat="1" ht="15" customHeight="1" x14ac:dyDescent="0.3">
      <c r="A1473" s="116"/>
      <c r="B1473" s="12" t="s">
        <v>4754</v>
      </c>
      <c r="C1473" s="12" t="s">
        <v>5853</v>
      </c>
      <c r="D1473" s="5" t="s">
        <v>8169</v>
      </c>
      <c r="E1473" s="50">
        <v>101990</v>
      </c>
      <c r="F1473" s="50"/>
      <c r="G1473" s="51">
        <v>5904474879481</v>
      </c>
      <c r="H1473" s="51"/>
      <c r="I1473" s="11" t="s">
        <v>1979</v>
      </c>
      <c r="J1473" s="6" t="s">
        <v>2988</v>
      </c>
      <c r="K1473" s="12" t="s">
        <v>8</v>
      </c>
      <c r="L1473" s="7" t="s">
        <v>2781</v>
      </c>
      <c r="M1473" s="7" t="s">
        <v>2984</v>
      </c>
      <c r="N1473" s="17">
        <v>1599</v>
      </c>
      <c r="O1473" s="17">
        <v>674</v>
      </c>
      <c r="P1473" s="17">
        <v>674</v>
      </c>
      <c r="Q1473" s="17">
        <v>674</v>
      </c>
      <c r="R1473" s="17"/>
      <c r="S1473" s="17"/>
      <c r="T1473" s="17" t="str">
        <f t="shared" si="147"/>
        <v>674</v>
      </c>
      <c r="U1473" s="15"/>
      <c r="V1473" s="29" t="s">
        <v>7830</v>
      </c>
      <c r="W1473" s="17">
        <f t="shared" si="148"/>
        <v>694.22</v>
      </c>
      <c r="X1473" s="39" t="s">
        <v>8647</v>
      </c>
      <c r="Y1473" s="39">
        <f t="shared" si="152"/>
        <v>970.93706293706305</v>
      </c>
      <c r="Z1473" s="21">
        <f t="shared" si="149"/>
        <v>971</v>
      </c>
      <c r="AA1473" s="17">
        <f t="shared" si="153"/>
        <v>971</v>
      </c>
      <c r="AB1473" s="17">
        <f t="shared" si="146"/>
        <v>1599</v>
      </c>
    </row>
    <row r="1474" spans="1:28" customFormat="1" ht="15" customHeight="1" x14ac:dyDescent="0.3">
      <c r="A1474" s="116"/>
      <c r="B1474" s="12" t="s">
        <v>4755</v>
      </c>
      <c r="C1474" s="12" t="s">
        <v>5854</v>
      </c>
      <c r="D1474" s="5" t="s">
        <v>8169</v>
      </c>
      <c r="E1474" s="50">
        <v>101991</v>
      </c>
      <c r="F1474" s="50"/>
      <c r="G1474" s="51">
        <v>5904474879498</v>
      </c>
      <c r="H1474" s="51"/>
      <c r="I1474" s="11" t="s">
        <v>1980</v>
      </c>
      <c r="J1474" s="6" t="s">
        <v>2988</v>
      </c>
      <c r="K1474" s="12" t="s">
        <v>8</v>
      </c>
      <c r="L1474" s="7" t="s">
        <v>2781</v>
      </c>
      <c r="M1474" s="7" t="s">
        <v>2984</v>
      </c>
      <c r="N1474" s="17">
        <v>1599</v>
      </c>
      <c r="O1474" s="17">
        <v>674</v>
      </c>
      <c r="P1474" s="17">
        <v>674</v>
      </c>
      <c r="Q1474" s="17">
        <v>674</v>
      </c>
      <c r="R1474" s="17"/>
      <c r="S1474" s="17"/>
      <c r="T1474" s="17" t="str">
        <f t="shared" si="147"/>
        <v>674</v>
      </c>
      <c r="U1474" s="15"/>
      <c r="V1474" s="29" t="s">
        <v>7830</v>
      </c>
      <c r="W1474" s="17">
        <f t="shared" si="148"/>
        <v>694.22</v>
      </c>
      <c r="X1474" s="39" t="s">
        <v>8647</v>
      </c>
      <c r="Y1474" s="39">
        <f t="shared" si="152"/>
        <v>970.93706293706305</v>
      </c>
      <c r="Z1474" s="21">
        <f t="shared" si="149"/>
        <v>971</v>
      </c>
      <c r="AA1474" s="17">
        <f t="shared" si="153"/>
        <v>971</v>
      </c>
      <c r="AB1474" s="17">
        <f t="shared" ref="AB1474:AB1537" si="154">N1474*1</f>
        <v>1599</v>
      </c>
    </row>
    <row r="1475" spans="1:28" customFormat="1" ht="15" customHeight="1" x14ac:dyDescent="0.3">
      <c r="A1475" s="116"/>
      <c r="B1475" s="12" t="s">
        <v>4756</v>
      </c>
      <c r="C1475" s="12" t="s">
        <v>5855</v>
      </c>
      <c r="D1475" s="5" t="s">
        <v>8169</v>
      </c>
      <c r="E1475" s="50">
        <v>101992</v>
      </c>
      <c r="F1475" s="50"/>
      <c r="G1475" s="51">
        <v>5904474879504</v>
      </c>
      <c r="H1475" s="51"/>
      <c r="I1475" s="11" t="s">
        <v>1981</v>
      </c>
      <c r="J1475" s="6" t="s">
        <v>2988</v>
      </c>
      <c r="K1475" s="12" t="s">
        <v>8</v>
      </c>
      <c r="L1475" s="7" t="s">
        <v>2777</v>
      </c>
      <c r="M1475" s="7" t="s">
        <v>2984</v>
      </c>
      <c r="N1475" s="17">
        <v>1999</v>
      </c>
      <c r="O1475" s="17">
        <v>850</v>
      </c>
      <c r="P1475" s="17">
        <v>850</v>
      </c>
      <c r="Q1475" s="17">
        <v>850</v>
      </c>
      <c r="R1475" s="17"/>
      <c r="S1475" s="17"/>
      <c r="T1475" s="17" t="str">
        <f t="shared" ref="T1475:T1538" si="155">CONCATENATE(Q1475,S1475)</f>
        <v>850</v>
      </c>
      <c r="U1475" s="15"/>
      <c r="V1475" s="29" t="s">
        <v>7830</v>
      </c>
      <c r="W1475" s="17">
        <f t="shared" ref="W1475:W1538" si="156">T1475*1.03</f>
        <v>875.5</v>
      </c>
      <c r="X1475" s="39" t="s">
        <v>8647</v>
      </c>
      <c r="Y1475" s="39">
        <f t="shared" si="152"/>
        <v>1224.4755244755245</v>
      </c>
      <c r="Z1475" s="21">
        <f t="shared" ref="Z1475:Z1538" si="157">ROUND(Y1475,0)</f>
        <v>1224</v>
      </c>
      <c r="AA1475" s="17">
        <f t="shared" si="153"/>
        <v>1224</v>
      </c>
      <c r="AB1475" s="17">
        <f t="shared" si="154"/>
        <v>1999</v>
      </c>
    </row>
    <row r="1476" spans="1:28" customFormat="1" ht="15" customHeight="1" x14ac:dyDescent="0.3">
      <c r="A1476" s="116"/>
      <c r="B1476" s="12" t="s">
        <v>4757</v>
      </c>
      <c r="C1476" s="12" t="s">
        <v>5856</v>
      </c>
      <c r="D1476" s="5" t="s">
        <v>8169</v>
      </c>
      <c r="E1476" s="50">
        <v>101993</v>
      </c>
      <c r="F1476" s="50"/>
      <c r="G1476" s="51">
        <v>5904474879511</v>
      </c>
      <c r="H1476" s="51"/>
      <c r="I1476" s="11" t="s">
        <v>1982</v>
      </c>
      <c r="J1476" s="6" t="s">
        <v>2988</v>
      </c>
      <c r="K1476" s="12" t="s">
        <v>8</v>
      </c>
      <c r="L1476" s="7" t="s">
        <v>2777</v>
      </c>
      <c r="M1476" s="7" t="s">
        <v>2984</v>
      </c>
      <c r="N1476" s="17">
        <v>1999</v>
      </c>
      <c r="O1476" s="17">
        <v>850</v>
      </c>
      <c r="P1476" s="17">
        <v>850</v>
      </c>
      <c r="Q1476" s="17">
        <v>850</v>
      </c>
      <c r="R1476" s="17"/>
      <c r="S1476" s="17"/>
      <c r="T1476" s="17" t="str">
        <f t="shared" si="155"/>
        <v>850</v>
      </c>
      <c r="U1476" s="15"/>
      <c r="V1476" s="29" t="s">
        <v>7830</v>
      </c>
      <c r="W1476" s="17">
        <f t="shared" si="156"/>
        <v>875.5</v>
      </c>
      <c r="X1476" s="39" t="s">
        <v>8647</v>
      </c>
      <c r="Y1476" s="39">
        <f t="shared" si="152"/>
        <v>1224.4755244755245</v>
      </c>
      <c r="Z1476" s="21">
        <f t="shared" si="157"/>
        <v>1224</v>
      </c>
      <c r="AA1476" s="17">
        <f t="shared" si="153"/>
        <v>1224</v>
      </c>
      <c r="AB1476" s="17">
        <f t="shared" si="154"/>
        <v>1999</v>
      </c>
    </row>
    <row r="1477" spans="1:28" customFormat="1" ht="15" customHeight="1" x14ac:dyDescent="0.3">
      <c r="A1477" s="116"/>
      <c r="B1477" s="12" t="s">
        <v>4758</v>
      </c>
      <c r="C1477" s="12" t="s">
        <v>5857</v>
      </c>
      <c r="D1477" s="5" t="s">
        <v>8169</v>
      </c>
      <c r="E1477" s="50">
        <v>101994</v>
      </c>
      <c r="F1477" s="50"/>
      <c r="G1477" s="51">
        <v>5904474879528</v>
      </c>
      <c r="H1477" s="51"/>
      <c r="I1477" s="11" t="s">
        <v>1983</v>
      </c>
      <c r="J1477" s="6" t="s">
        <v>2988</v>
      </c>
      <c r="K1477" s="12" t="s">
        <v>8</v>
      </c>
      <c r="L1477" s="7" t="s">
        <v>2779</v>
      </c>
      <c r="M1477" s="7" t="s">
        <v>2984</v>
      </c>
      <c r="N1477" s="17">
        <v>1999</v>
      </c>
      <c r="O1477" s="17">
        <v>850</v>
      </c>
      <c r="P1477" s="17">
        <v>850</v>
      </c>
      <c r="Q1477" s="17">
        <v>850</v>
      </c>
      <c r="R1477" s="17"/>
      <c r="S1477" s="17"/>
      <c r="T1477" s="17" t="str">
        <f t="shared" si="155"/>
        <v>850</v>
      </c>
      <c r="U1477" s="15"/>
      <c r="V1477" s="29" t="s">
        <v>7830</v>
      </c>
      <c r="W1477" s="17">
        <f t="shared" si="156"/>
        <v>875.5</v>
      </c>
      <c r="X1477" s="39" t="s">
        <v>8647</v>
      </c>
      <c r="Y1477" s="39">
        <f t="shared" si="152"/>
        <v>1224.4755244755245</v>
      </c>
      <c r="Z1477" s="21">
        <f t="shared" si="157"/>
        <v>1224</v>
      </c>
      <c r="AA1477" s="17">
        <f t="shared" si="153"/>
        <v>1224</v>
      </c>
      <c r="AB1477" s="17">
        <f t="shared" si="154"/>
        <v>1999</v>
      </c>
    </row>
    <row r="1478" spans="1:28" customFormat="1" ht="15" customHeight="1" x14ac:dyDescent="0.3">
      <c r="A1478" s="116"/>
      <c r="B1478" s="12" t="s">
        <v>4759</v>
      </c>
      <c r="C1478" s="12" t="s">
        <v>5858</v>
      </c>
      <c r="D1478" s="5" t="s">
        <v>8169</v>
      </c>
      <c r="E1478" s="50">
        <v>101995</v>
      </c>
      <c r="F1478" s="50"/>
      <c r="G1478" s="51">
        <v>5904474879535</v>
      </c>
      <c r="H1478" s="51"/>
      <c r="I1478" s="11" t="s">
        <v>1984</v>
      </c>
      <c r="J1478" s="6" t="s">
        <v>2988</v>
      </c>
      <c r="K1478" s="12" t="s">
        <v>8</v>
      </c>
      <c r="L1478" s="7" t="s">
        <v>2779</v>
      </c>
      <c r="M1478" s="7" t="s">
        <v>2984</v>
      </c>
      <c r="N1478" s="17">
        <v>1999</v>
      </c>
      <c r="O1478" s="17">
        <v>850</v>
      </c>
      <c r="P1478" s="17">
        <v>850</v>
      </c>
      <c r="Q1478" s="17">
        <v>850</v>
      </c>
      <c r="R1478" s="17"/>
      <c r="S1478" s="17"/>
      <c r="T1478" s="17" t="str">
        <f t="shared" si="155"/>
        <v>850</v>
      </c>
      <c r="U1478" s="15"/>
      <c r="V1478" s="29" t="s">
        <v>7830</v>
      </c>
      <c r="W1478" s="17">
        <f t="shared" si="156"/>
        <v>875.5</v>
      </c>
      <c r="X1478" s="39" t="s">
        <v>8647</v>
      </c>
      <c r="Y1478" s="39">
        <f t="shared" si="152"/>
        <v>1224.4755244755245</v>
      </c>
      <c r="Z1478" s="21">
        <f t="shared" si="157"/>
        <v>1224</v>
      </c>
      <c r="AA1478" s="17">
        <f t="shared" si="153"/>
        <v>1224</v>
      </c>
      <c r="AB1478" s="17">
        <f t="shared" si="154"/>
        <v>1999</v>
      </c>
    </row>
    <row r="1479" spans="1:28" customFormat="1" ht="15" customHeight="1" x14ac:dyDescent="0.3">
      <c r="A1479" s="116"/>
      <c r="B1479" s="12" t="s">
        <v>4760</v>
      </c>
      <c r="C1479" s="12" t="s">
        <v>5859</v>
      </c>
      <c r="D1479" s="5" t="s">
        <v>8169</v>
      </c>
      <c r="E1479" s="50">
        <v>101996</v>
      </c>
      <c r="F1479" s="50"/>
      <c r="G1479" s="51">
        <v>5904474879542</v>
      </c>
      <c r="H1479" s="51"/>
      <c r="I1479" s="11" t="s">
        <v>1985</v>
      </c>
      <c r="J1479" s="6" t="s">
        <v>2988</v>
      </c>
      <c r="K1479" s="12" t="s">
        <v>8</v>
      </c>
      <c r="L1479" s="7" t="s">
        <v>2778</v>
      </c>
      <c r="M1479" s="7" t="s">
        <v>2984</v>
      </c>
      <c r="N1479" s="17">
        <v>1999</v>
      </c>
      <c r="O1479" s="17">
        <v>850</v>
      </c>
      <c r="P1479" s="17">
        <v>850</v>
      </c>
      <c r="Q1479" s="17">
        <v>850</v>
      </c>
      <c r="R1479" s="17"/>
      <c r="S1479" s="17"/>
      <c r="T1479" s="17" t="str">
        <f t="shared" si="155"/>
        <v>850</v>
      </c>
      <c r="U1479" s="15"/>
      <c r="V1479" s="29" t="s">
        <v>7830</v>
      </c>
      <c r="W1479" s="17">
        <f t="shared" si="156"/>
        <v>875.5</v>
      </c>
      <c r="X1479" s="39" t="s">
        <v>8647</v>
      </c>
      <c r="Y1479" s="39">
        <f t="shared" si="152"/>
        <v>1224.4755244755245</v>
      </c>
      <c r="Z1479" s="21">
        <f t="shared" si="157"/>
        <v>1224</v>
      </c>
      <c r="AA1479" s="17">
        <f t="shared" si="153"/>
        <v>1224</v>
      </c>
      <c r="AB1479" s="17">
        <f t="shared" si="154"/>
        <v>1999</v>
      </c>
    </row>
    <row r="1480" spans="1:28" customFormat="1" ht="15" customHeight="1" x14ac:dyDescent="0.3">
      <c r="A1480" s="116"/>
      <c r="B1480" s="12" t="s">
        <v>4761</v>
      </c>
      <c r="C1480" s="12" t="s">
        <v>5860</v>
      </c>
      <c r="D1480" s="5" t="s">
        <v>8169</v>
      </c>
      <c r="E1480" s="50">
        <v>101997</v>
      </c>
      <c r="F1480" s="50"/>
      <c r="G1480" s="51">
        <v>5904474879559</v>
      </c>
      <c r="H1480" s="51"/>
      <c r="I1480" s="11" t="s">
        <v>1986</v>
      </c>
      <c r="J1480" s="6" t="s">
        <v>2988</v>
      </c>
      <c r="K1480" s="12" t="s">
        <v>8</v>
      </c>
      <c r="L1480" s="7" t="s">
        <v>2778</v>
      </c>
      <c r="M1480" s="7" t="s">
        <v>2984</v>
      </c>
      <c r="N1480" s="17">
        <v>1999</v>
      </c>
      <c r="O1480" s="17">
        <v>850</v>
      </c>
      <c r="P1480" s="17">
        <v>850</v>
      </c>
      <c r="Q1480" s="17">
        <v>850</v>
      </c>
      <c r="R1480" s="17"/>
      <c r="S1480" s="17"/>
      <c r="T1480" s="17" t="str">
        <f t="shared" si="155"/>
        <v>850</v>
      </c>
      <c r="U1480" s="15"/>
      <c r="V1480" s="29" t="s">
        <v>7830</v>
      </c>
      <c r="W1480" s="17">
        <f t="shared" si="156"/>
        <v>875.5</v>
      </c>
      <c r="X1480" s="39" t="s">
        <v>8647</v>
      </c>
      <c r="Y1480" s="39">
        <f t="shared" si="152"/>
        <v>1224.4755244755245</v>
      </c>
      <c r="Z1480" s="21">
        <f t="shared" si="157"/>
        <v>1224</v>
      </c>
      <c r="AA1480" s="17">
        <f t="shared" si="153"/>
        <v>1224</v>
      </c>
      <c r="AB1480" s="17">
        <f t="shared" si="154"/>
        <v>1999</v>
      </c>
    </row>
    <row r="1481" spans="1:28" customFormat="1" ht="15" customHeight="1" x14ac:dyDescent="0.3">
      <c r="A1481" s="116"/>
      <c r="B1481" s="12" t="s">
        <v>4762</v>
      </c>
      <c r="C1481" s="12" t="s">
        <v>5861</v>
      </c>
      <c r="D1481" s="5" t="s">
        <v>8169</v>
      </c>
      <c r="E1481" s="50">
        <v>101998</v>
      </c>
      <c r="F1481" s="50"/>
      <c r="G1481" s="51">
        <v>5905123280009</v>
      </c>
      <c r="H1481" s="51"/>
      <c r="I1481" s="11" t="s">
        <v>1987</v>
      </c>
      <c r="J1481" s="6" t="s">
        <v>2988</v>
      </c>
      <c r="K1481" s="12" t="s">
        <v>8</v>
      </c>
      <c r="L1481" s="7" t="s">
        <v>2780</v>
      </c>
      <c r="M1481" s="7" t="s">
        <v>2984</v>
      </c>
      <c r="N1481" s="17">
        <v>1999</v>
      </c>
      <c r="O1481" s="17">
        <v>850</v>
      </c>
      <c r="P1481" s="17">
        <v>850</v>
      </c>
      <c r="Q1481" s="17">
        <v>850</v>
      </c>
      <c r="R1481" s="17"/>
      <c r="S1481" s="17"/>
      <c r="T1481" s="17" t="str">
        <f t="shared" si="155"/>
        <v>850</v>
      </c>
      <c r="U1481" s="15"/>
      <c r="V1481" s="29" t="s">
        <v>7830</v>
      </c>
      <c r="W1481" s="17">
        <f t="shared" si="156"/>
        <v>875.5</v>
      </c>
      <c r="X1481" s="39" t="s">
        <v>8647</v>
      </c>
      <c r="Y1481" s="39">
        <f t="shared" si="152"/>
        <v>1224.4755244755245</v>
      </c>
      <c r="Z1481" s="21">
        <f t="shared" si="157"/>
        <v>1224</v>
      </c>
      <c r="AA1481" s="17">
        <f t="shared" si="153"/>
        <v>1224</v>
      </c>
      <c r="AB1481" s="17">
        <f t="shared" si="154"/>
        <v>1999</v>
      </c>
    </row>
    <row r="1482" spans="1:28" customFormat="1" ht="15" customHeight="1" x14ac:dyDescent="0.3">
      <c r="A1482" s="116"/>
      <c r="B1482" s="12" t="s">
        <v>4763</v>
      </c>
      <c r="C1482" s="12" t="s">
        <v>5862</v>
      </c>
      <c r="D1482" s="5" t="s">
        <v>8169</v>
      </c>
      <c r="E1482" s="50">
        <v>101999</v>
      </c>
      <c r="F1482" s="50"/>
      <c r="G1482" s="51">
        <v>5905123280016</v>
      </c>
      <c r="H1482" s="51"/>
      <c r="I1482" s="11" t="s">
        <v>1988</v>
      </c>
      <c r="J1482" s="6" t="s">
        <v>2988</v>
      </c>
      <c r="K1482" s="12" t="s">
        <v>8</v>
      </c>
      <c r="L1482" s="7" t="s">
        <v>2780</v>
      </c>
      <c r="M1482" s="7" t="s">
        <v>2984</v>
      </c>
      <c r="N1482" s="17">
        <v>1999</v>
      </c>
      <c r="O1482" s="17">
        <v>850</v>
      </c>
      <c r="P1482" s="17">
        <v>850</v>
      </c>
      <c r="Q1482" s="17">
        <v>850</v>
      </c>
      <c r="R1482" s="17"/>
      <c r="S1482" s="17"/>
      <c r="T1482" s="17" t="str">
        <f t="shared" si="155"/>
        <v>850</v>
      </c>
      <c r="U1482" s="15"/>
      <c r="V1482" s="29" t="s">
        <v>7830</v>
      </c>
      <c r="W1482" s="17">
        <f t="shared" si="156"/>
        <v>875.5</v>
      </c>
      <c r="X1482" s="39" t="s">
        <v>8647</v>
      </c>
      <c r="Y1482" s="39">
        <f>W1482/0.715</f>
        <v>1224.4755244755245</v>
      </c>
      <c r="Z1482" s="21">
        <f t="shared" si="157"/>
        <v>1224</v>
      </c>
      <c r="AA1482" s="17">
        <f t="shared" si="153"/>
        <v>1224</v>
      </c>
      <c r="AB1482" s="17">
        <f t="shared" si="154"/>
        <v>1999</v>
      </c>
    </row>
    <row r="1483" spans="1:28" customFormat="1" ht="15" customHeight="1" x14ac:dyDescent="0.3">
      <c r="A1483" s="116"/>
      <c r="B1483" s="12" t="s">
        <v>4764</v>
      </c>
      <c r="C1483" s="12" t="s">
        <v>5863</v>
      </c>
      <c r="D1483" s="5" t="s">
        <v>8169</v>
      </c>
      <c r="E1483" s="50">
        <v>102000</v>
      </c>
      <c r="F1483" s="50"/>
      <c r="G1483" s="51">
        <v>5905123280023</v>
      </c>
      <c r="H1483" s="51"/>
      <c r="I1483" s="11" t="s">
        <v>1989</v>
      </c>
      <c r="J1483" s="6" t="s">
        <v>2988</v>
      </c>
      <c r="K1483" s="12" t="s">
        <v>8</v>
      </c>
      <c r="L1483" s="7" t="s">
        <v>2781</v>
      </c>
      <c r="M1483" s="7" t="s">
        <v>2984</v>
      </c>
      <c r="N1483" s="17">
        <v>1999</v>
      </c>
      <c r="O1483" s="17">
        <v>850</v>
      </c>
      <c r="P1483" s="17">
        <v>850</v>
      </c>
      <c r="Q1483" s="17">
        <v>850</v>
      </c>
      <c r="R1483" s="17"/>
      <c r="S1483" s="17"/>
      <c r="T1483" s="17" t="str">
        <f t="shared" si="155"/>
        <v>850</v>
      </c>
      <c r="U1483" s="15"/>
      <c r="V1483" s="29" t="s">
        <v>7830</v>
      </c>
      <c r="W1483" s="17">
        <f t="shared" si="156"/>
        <v>875.5</v>
      </c>
      <c r="X1483" s="39" t="s">
        <v>8647</v>
      </c>
      <c r="Y1483" s="39">
        <f t="shared" si="152"/>
        <v>1224.4755244755245</v>
      </c>
      <c r="Z1483" s="21">
        <f t="shared" si="157"/>
        <v>1224</v>
      </c>
      <c r="AA1483" s="17">
        <f t="shared" si="153"/>
        <v>1224</v>
      </c>
      <c r="AB1483" s="17">
        <f t="shared" si="154"/>
        <v>1999</v>
      </c>
    </row>
    <row r="1484" spans="1:28" customFormat="1" ht="15" customHeight="1" x14ac:dyDescent="0.3">
      <c r="A1484" s="116"/>
      <c r="B1484" s="12" t="s">
        <v>4765</v>
      </c>
      <c r="C1484" s="12" t="s">
        <v>5864</v>
      </c>
      <c r="D1484" s="5" t="s">
        <v>8169</v>
      </c>
      <c r="E1484" s="50">
        <v>102001</v>
      </c>
      <c r="F1484" s="50"/>
      <c r="G1484" s="51">
        <v>5905123280030</v>
      </c>
      <c r="H1484" s="51"/>
      <c r="I1484" s="11" t="s">
        <v>1990</v>
      </c>
      <c r="J1484" s="6" t="s">
        <v>2988</v>
      </c>
      <c r="K1484" s="12" t="s">
        <v>8</v>
      </c>
      <c r="L1484" s="7" t="s">
        <v>2781</v>
      </c>
      <c r="M1484" s="7" t="s">
        <v>2984</v>
      </c>
      <c r="N1484" s="17">
        <v>1999</v>
      </c>
      <c r="O1484" s="17">
        <v>850</v>
      </c>
      <c r="P1484" s="17">
        <v>850</v>
      </c>
      <c r="Q1484" s="17">
        <v>850</v>
      </c>
      <c r="R1484" s="17"/>
      <c r="S1484" s="17"/>
      <c r="T1484" s="17" t="str">
        <f t="shared" si="155"/>
        <v>850</v>
      </c>
      <c r="U1484" s="15"/>
      <c r="V1484" s="29" t="s">
        <v>7830</v>
      </c>
      <c r="W1484" s="17">
        <f t="shared" si="156"/>
        <v>875.5</v>
      </c>
      <c r="X1484" s="39" t="s">
        <v>8647</v>
      </c>
      <c r="Y1484" s="39">
        <f t="shared" si="152"/>
        <v>1224.4755244755245</v>
      </c>
      <c r="Z1484" s="21">
        <f t="shared" si="157"/>
        <v>1224</v>
      </c>
      <c r="AA1484" s="17">
        <f t="shared" si="153"/>
        <v>1224</v>
      </c>
      <c r="AB1484" s="17">
        <f t="shared" si="154"/>
        <v>1999</v>
      </c>
    </row>
    <row r="1485" spans="1:28" customFormat="1" ht="15" customHeight="1" x14ac:dyDescent="0.3">
      <c r="A1485" s="116"/>
      <c r="B1485" s="12" t="s">
        <v>4766</v>
      </c>
      <c r="C1485" s="12" t="s">
        <v>5865</v>
      </c>
      <c r="D1485" s="5" t="s">
        <v>8169</v>
      </c>
      <c r="E1485" s="50">
        <v>103739</v>
      </c>
      <c r="F1485" s="50"/>
      <c r="G1485" s="51">
        <v>5905490009234</v>
      </c>
      <c r="H1485" s="51"/>
      <c r="I1485" s="11" t="s">
        <v>1991</v>
      </c>
      <c r="J1485" s="6" t="s">
        <v>2988</v>
      </c>
      <c r="K1485" s="12" t="s">
        <v>8</v>
      </c>
      <c r="L1485" s="7" t="s">
        <v>2735</v>
      </c>
      <c r="M1485" s="7" t="s">
        <v>2984</v>
      </c>
      <c r="N1485" s="17">
        <v>699</v>
      </c>
      <c r="O1485" s="17">
        <v>263</v>
      </c>
      <c r="P1485" s="17">
        <v>263</v>
      </c>
      <c r="Q1485" s="17">
        <v>263</v>
      </c>
      <c r="R1485" s="17"/>
      <c r="S1485" s="17"/>
      <c r="T1485" s="17" t="str">
        <f t="shared" si="155"/>
        <v>263</v>
      </c>
      <c r="U1485" s="15"/>
      <c r="V1485" s="29"/>
      <c r="W1485" s="17">
        <f t="shared" si="156"/>
        <v>270.89</v>
      </c>
      <c r="X1485" s="62">
        <v>0.3</v>
      </c>
      <c r="Y1485" s="17">
        <f t="shared" ref="Y1485:Y1548" si="158">W1485/0.7</f>
        <v>386.98571428571427</v>
      </c>
      <c r="Z1485" s="21">
        <f t="shared" si="157"/>
        <v>387</v>
      </c>
      <c r="AA1485" s="17">
        <f t="shared" si="153"/>
        <v>387</v>
      </c>
      <c r="AB1485" s="17">
        <f t="shared" si="154"/>
        <v>699</v>
      </c>
    </row>
    <row r="1486" spans="1:28" customFormat="1" ht="15" customHeight="1" x14ac:dyDescent="0.3">
      <c r="A1486" s="116"/>
      <c r="B1486" s="12" t="s">
        <v>4767</v>
      </c>
      <c r="C1486" s="12" t="s">
        <v>5866</v>
      </c>
      <c r="D1486" s="5" t="s">
        <v>8169</v>
      </c>
      <c r="E1486" s="50">
        <v>103740</v>
      </c>
      <c r="F1486" s="50"/>
      <c r="G1486" s="51">
        <v>5905490009241</v>
      </c>
      <c r="H1486" s="51"/>
      <c r="I1486" s="11" t="s">
        <v>1992</v>
      </c>
      <c r="J1486" s="6" t="s">
        <v>2988</v>
      </c>
      <c r="K1486" s="12" t="s">
        <v>8</v>
      </c>
      <c r="L1486" s="7" t="s">
        <v>2735</v>
      </c>
      <c r="M1486" s="7" t="s">
        <v>2984</v>
      </c>
      <c r="N1486" s="17">
        <v>699</v>
      </c>
      <c r="O1486" s="17">
        <v>263</v>
      </c>
      <c r="P1486" s="17">
        <v>263</v>
      </c>
      <c r="Q1486" s="17">
        <v>263</v>
      </c>
      <c r="R1486" s="17"/>
      <c r="S1486" s="17"/>
      <c r="T1486" s="17" t="str">
        <f t="shared" si="155"/>
        <v>263</v>
      </c>
      <c r="U1486" s="15"/>
      <c r="V1486" s="29"/>
      <c r="W1486" s="17">
        <f t="shared" si="156"/>
        <v>270.89</v>
      </c>
      <c r="X1486" s="62">
        <v>0.3</v>
      </c>
      <c r="Y1486" s="17">
        <f t="shared" si="158"/>
        <v>386.98571428571427</v>
      </c>
      <c r="Z1486" s="21">
        <f t="shared" si="157"/>
        <v>387</v>
      </c>
      <c r="AA1486" s="17">
        <f t="shared" si="153"/>
        <v>387</v>
      </c>
      <c r="AB1486" s="17">
        <f t="shared" si="154"/>
        <v>699</v>
      </c>
    </row>
    <row r="1487" spans="1:28" customFormat="1" ht="15" customHeight="1" x14ac:dyDescent="0.3">
      <c r="A1487" s="116"/>
      <c r="B1487" s="12" t="s">
        <v>4768</v>
      </c>
      <c r="C1487" s="12" t="s">
        <v>5867</v>
      </c>
      <c r="D1487" s="5" t="s">
        <v>8169</v>
      </c>
      <c r="E1487" s="50">
        <v>103741</v>
      </c>
      <c r="F1487" s="50"/>
      <c r="G1487" s="51">
        <v>5905490009258</v>
      </c>
      <c r="H1487" s="51"/>
      <c r="I1487" s="11" t="s">
        <v>1993</v>
      </c>
      <c r="J1487" s="6" t="s">
        <v>2988</v>
      </c>
      <c r="K1487" s="12" t="s">
        <v>8</v>
      </c>
      <c r="L1487" s="7" t="s">
        <v>2736</v>
      </c>
      <c r="M1487" s="7" t="s">
        <v>2984</v>
      </c>
      <c r="N1487" s="17">
        <v>699</v>
      </c>
      <c r="O1487" s="17">
        <v>263</v>
      </c>
      <c r="P1487" s="17">
        <v>263</v>
      </c>
      <c r="Q1487" s="17">
        <v>263</v>
      </c>
      <c r="R1487" s="17"/>
      <c r="S1487" s="17"/>
      <c r="T1487" s="17" t="str">
        <f t="shared" si="155"/>
        <v>263</v>
      </c>
      <c r="U1487" s="15"/>
      <c r="V1487" s="29"/>
      <c r="W1487" s="17">
        <f t="shared" si="156"/>
        <v>270.89</v>
      </c>
      <c r="X1487" s="62">
        <v>0.3</v>
      </c>
      <c r="Y1487" s="17">
        <f t="shared" si="158"/>
        <v>386.98571428571427</v>
      </c>
      <c r="Z1487" s="21">
        <f t="shared" si="157"/>
        <v>387</v>
      </c>
      <c r="AA1487" s="17">
        <f t="shared" si="153"/>
        <v>387</v>
      </c>
      <c r="AB1487" s="17">
        <f t="shared" si="154"/>
        <v>699</v>
      </c>
    </row>
    <row r="1488" spans="1:28" customFormat="1" ht="15" customHeight="1" x14ac:dyDescent="0.3">
      <c r="A1488" s="116"/>
      <c r="B1488" s="12" t="s">
        <v>4769</v>
      </c>
      <c r="C1488" s="12" t="s">
        <v>5868</v>
      </c>
      <c r="D1488" s="5" t="s">
        <v>8169</v>
      </c>
      <c r="E1488" s="50">
        <v>103742</v>
      </c>
      <c r="F1488" s="50"/>
      <c r="G1488" s="51">
        <v>5905490009265</v>
      </c>
      <c r="H1488" s="51"/>
      <c r="I1488" s="11" t="s">
        <v>1994</v>
      </c>
      <c r="J1488" s="6" t="s">
        <v>2988</v>
      </c>
      <c r="K1488" s="12" t="s">
        <v>8</v>
      </c>
      <c r="L1488" s="7" t="s">
        <v>2736</v>
      </c>
      <c r="M1488" s="7" t="s">
        <v>2984</v>
      </c>
      <c r="N1488" s="17">
        <v>699</v>
      </c>
      <c r="O1488" s="17">
        <v>263</v>
      </c>
      <c r="P1488" s="17">
        <v>263</v>
      </c>
      <c r="Q1488" s="17">
        <v>263</v>
      </c>
      <c r="R1488" s="17"/>
      <c r="S1488" s="17"/>
      <c r="T1488" s="17" t="str">
        <f t="shared" si="155"/>
        <v>263</v>
      </c>
      <c r="U1488" s="15"/>
      <c r="V1488" s="29"/>
      <c r="W1488" s="17">
        <f t="shared" si="156"/>
        <v>270.89</v>
      </c>
      <c r="X1488" s="62">
        <v>0.3</v>
      </c>
      <c r="Y1488" s="17">
        <f t="shared" si="158"/>
        <v>386.98571428571427</v>
      </c>
      <c r="Z1488" s="21">
        <f t="shared" si="157"/>
        <v>387</v>
      </c>
      <c r="AA1488" s="17">
        <f t="shared" si="153"/>
        <v>387</v>
      </c>
      <c r="AB1488" s="17">
        <f t="shared" si="154"/>
        <v>699</v>
      </c>
    </row>
    <row r="1489" spans="1:28" customFormat="1" ht="15" customHeight="1" x14ac:dyDescent="0.3">
      <c r="A1489" s="116"/>
      <c r="B1489" s="12" t="s">
        <v>4770</v>
      </c>
      <c r="C1489" s="12" t="s">
        <v>5869</v>
      </c>
      <c r="D1489" s="5" t="s">
        <v>8169</v>
      </c>
      <c r="E1489" s="50">
        <v>103743</v>
      </c>
      <c r="F1489" s="50"/>
      <c r="G1489" s="51">
        <v>5905490009272</v>
      </c>
      <c r="H1489" s="51"/>
      <c r="I1489" s="11" t="s">
        <v>1995</v>
      </c>
      <c r="J1489" s="6" t="s">
        <v>2988</v>
      </c>
      <c r="K1489" s="12" t="s">
        <v>8</v>
      </c>
      <c r="L1489" s="7" t="s">
        <v>2737</v>
      </c>
      <c r="M1489" s="7" t="s">
        <v>2984</v>
      </c>
      <c r="N1489" s="17">
        <v>699</v>
      </c>
      <c r="O1489" s="17">
        <v>263</v>
      </c>
      <c r="P1489" s="17">
        <v>263</v>
      </c>
      <c r="Q1489" s="17">
        <v>263</v>
      </c>
      <c r="R1489" s="17"/>
      <c r="S1489" s="17"/>
      <c r="T1489" s="17" t="str">
        <f t="shared" si="155"/>
        <v>263</v>
      </c>
      <c r="U1489" s="15"/>
      <c r="V1489" s="29"/>
      <c r="W1489" s="17">
        <f t="shared" si="156"/>
        <v>270.89</v>
      </c>
      <c r="X1489" s="62">
        <v>0.3</v>
      </c>
      <c r="Y1489" s="17">
        <f t="shared" si="158"/>
        <v>386.98571428571427</v>
      </c>
      <c r="Z1489" s="21">
        <f t="shared" si="157"/>
        <v>387</v>
      </c>
      <c r="AA1489" s="17">
        <f t="shared" si="153"/>
        <v>387</v>
      </c>
      <c r="AB1489" s="17">
        <f t="shared" si="154"/>
        <v>699</v>
      </c>
    </row>
    <row r="1490" spans="1:28" customFormat="1" ht="15" customHeight="1" x14ac:dyDescent="0.3">
      <c r="A1490" s="116"/>
      <c r="B1490" s="12" t="s">
        <v>4771</v>
      </c>
      <c r="C1490" s="12" t="s">
        <v>5870</v>
      </c>
      <c r="D1490" s="5" t="s">
        <v>8169</v>
      </c>
      <c r="E1490" s="50">
        <v>103744</v>
      </c>
      <c r="F1490" s="50"/>
      <c r="G1490" s="51">
        <v>5905490009289</v>
      </c>
      <c r="H1490" s="51"/>
      <c r="I1490" s="11" t="s">
        <v>1996</v>
      </c>
      <c r="J1490" s="6" t="s">
        <v>2988</v>
      </c>
      <c r="K1490" s="12" t="s">
        <v>8</v>
      </c>
      <c r="L1490" s="7" t="s">
        <v>2737</v>
      </c>
      <c r="M1490" s="7" t="s">
        <v>2984</v>
      </c>
      <c r="N1490" s="17">
        <v>699</v>
      </c>
      <c r="O1490" s="17">
        <v>263</v>
      </c>
      <c r="P1490" s="17">
        <v>263</v>
      </c>
      <c r="Q1490" s="17">
        <v>263</v>
      </c>
      <c r="R1490" s="17"/>
      <c r="S1490" s="17"/>
      <c r="T1490" s="17" t="str">
        <f t="shared" si="155"/>
        <v>263</v>
      </c>
      <c r="U1490" s="15"/>
      <c r="V1490" s="29"/>
      <c r="W1490" s="17">
        <f t="shared" si="156"/>
        <v>270.89</v>
      </c>
      <c r="X1490" s="62">
        <v>0.3</v>
      </c>
      <c r="Y1490" s="17">
        <f t="shared" si="158"/>
        <v>386.98571428571427</v>
      </c>
      <c r="Z1490" s="21">
        <f t="shared" si="157"/>
        <v>387</v>
      </c>
      <c r="AA1490" s="17">
        <f t="shared" si="153"/>
        <v>387</v>
      </c>
      <c r="AB1490" s="17">
        <f t="shared" si="154"/>
        <v>699</v>
      </c>
    </row>
    <row r="1491" spans="1:28" customFormat="1" ht="15" customHeight="1" x14ac:dyDescent="0.3">
      <c r="A1491" s="116"/>
      <c r="B1491" s="12" t="s">
        <v>4772</v>
      </c>
      <c r="C1491" s="12" t="s">
        <v>5871</v>
      </c>
      <c r="D1491" s="5" t="s">
        <v>8169</v>
      </c>
      <c r="E1491" s="50">
        <v>103745</v>
      </c>
      <c r="F1491" s="50"/>
      <c r="G1491" s="51">
        <v>5905490009296</v>
      </c>
      <c r="H1491" s="51"/>
      <c r="I1491" s="11" t="s">
        <v>1997</v>
      </c>
      <c r="J1491" s="6" t="s">
        <v>2988</v>
      </c>
      <c r="K1491" s="12" t="s">
        <v>8</v>
      </c>
      <c r="L1491" s="7" t="s">
        <v>2738</v>
      </c>
      <c r="M1491" s="7" t="s">
        <v>2984</v>
      </c>
      <c r="N1491" s="17">
        <v>699</v>
      </c>
      <c r="O1491" s="17">
        <v>263</v>
      </c>
      <c r="P1491" s="17">
        <v>263</v>
      </c>
      <c r="Q1491" s="17">
        <v>263</v>
      </c>
      <c r="R1491" s="17"/>
      <c r="S1491" s="17"/>
      <c r="T1491" s="17" t="str">
        <f t="shared" si="155"/>
        <v>263</v>
      </c>
      <c r="U1491" s="15"/>
      <c r="V1491" s="29"/>
      <c r="W1491" s="17">
        <f t="shared" si="156"/>
        <v>270.89</v>
      </c>
      <c r="X1491" s="62">
        <v>0.3</v>
      </c>
      <c r="Y1491" s="17">
        <f t="shared" si="158"/>
        <v>386.98571428571427</v>
      </c>
      <c r="Z1491" s="21">
        <f t="shared" si="157"/>
        <v>387</v>
      </c>
      <c r="AA1491" s="17">
        <f t="shared" si="153"/>
        <v>387</v>
      </c>
      <c r="AB1491" s="17">
        <f t="shared" si="154"/>
        <v>699</v>
      </c>
    </row>
    <row r="1492" spans="1:28" customFormat="1" ht="15" customHeight="1" x14ac:dyDescent="0.3">
      <c r="A1492" s="116"/>
      <c r="B1492" s="12" t="s">
        <v>4773</v>
      </c>
      <c r="C1492" s="12" t="s">
        <v>5872</v>
      </c>
      <c r="D1492" s="5" t="s">
        <v>8169</v>
      </c>
      <c r="E1492" s="50">
        <v>103746</v>
      </c>
      <c r="F1492" s="50"/>
      <c r="G1492" s="51">
        <v>5905490009302</v>
      </c>
      <c r="H1492" s="51"/>
      <c r="I1492" s="11" t="s">
        <v>1998</v>
      </c>
      <c r="J1492" s="6" t="s">
        <v>2988</v>
      </c>
      <c r="K1492" s="12" t="s">
        <v>8</v>
      </c>
      <c r="L1492" s="7" t="s">
        <v>2738</v>
      </c>
      <c r="M1492" s="7" t="s">
        <v>2984</v>
      </c>
      <c r="N1492" s="17">
        <v>699</v>
      </c>
      <c r="O1492" s="17">
        <v>263</v>
      </c>
      <c r="P1492" s="17">
        <v>263</v>
      </c>
      <c r="Q1492" s="17">
        <v>263</v>
      </c>
      <c r="R1492" s="17"/>
      <c r="S1492" s="17"/>
      <c r="T1492" s="17" t="str">
        <f t="shared" si="155"/>
        <v>263</v>
      </c>
      <c r="U1492" s="15"/>
      <c r="V1492" s="29"/>
      <c r="W1492" s="17">
        <f t="shared" si="156"/>
        <v>270.89</v>
      </c>
      <c r="X1492" s="62">
        <v>0.3</v>
      </c>
      <c r="Y1492" s="17">
        <f t="shared" si="158"/>
        <v>386.98571428571427</v>
      </c>
      <c r="Z1492" s="21">
        <f t="shared" si="157"/>
        <v>387</v>
      </c>
      <c r="AA1492" s="17">
        <f t="shared" si="153"/>
        <v>387</v>
      </c>
      <c r="AB1492" s="17">
        <f t="shared" si="154"/>
        <v>699</v>
      </c>
    </row>
    <row r="1493" spans="1:28" customFormat="1" ht="15" customHeight="1" x14ac:dyDescent="0.3">
      <c r="A1493" s="116"/>
      <c r="B1493" s="12" t="s">
        <v>4774</v>
      </c>
      <c r="C1493" s="12" t="s">
        <v>5873</v>
      </c>
      <c r="D1493" s="5" t="s">
        <v>8169</v>
      </c>
      <c r="E1493" s="50">
        <v>103747</v>
      </c>
      <c r="F1493" s="50"/>
      <c r="G1493" s="51">
        <v>5905490009319</v>
      </c>
      <c r="H1493" s="51"/>
      <c r="I1493" s="11" t="s">
        <v>1999</v>
      </c>
      <c r="J1493" s="6" t="s">
        <v>2988</v>
      </c>
      <c r="K1493" s="12" t="s">
        <v>8</v>
      </c>
      <c r="L1493" s="7" t="s">
        <v>2739</v>
      </c>
      <c r="M1493" s="7" t="s">
        <v>2984</v>
      </c>
      <c r="N1493" s="17">
        <v>699</v>
      </c>
      <c r="O1493" s="17">
        <v>263</v>
      </c>
      <c r="P1493" s="17">
        <v>263</v>
      </c>
      <c r="Q1493" s="17">
        <v>263</v>
      </c>
      <c r="R1493" s="17"/>
      <c r="S1493" s="17"/>
      <c r="T1493" s="17" t="str">
        <f t="shared" si="155"/>
        <v>263</v>
      </c>
      <c r="U1493" s="15"/>
      <c r="V1493" s="29"/>
      <c r="W1493" s="17">
        <f t="shared" si="156"/>
        <v>270.89</v>
      </c>
      <c r="X1493" s="62">
        <v>0.3</v>
      </c>
      <c r="Y1493" s="17">
        <f t="shared" si="158"/>
        <v>386.98571428571427</v>
      </c>
      <c r="Z1493" s="21">
        <f t="shared" si="157"/>
        <v>387</v>
      </c>
      <c r="AA1493" s="17">
        <f t="shared" si="153"/>
        <v>387</v>
      </c>
      <c r="AB1493" s="17">
        <f t="shared" si="154"/>
        <v>699</v>
      </c>
    </row>
    <row r="1494" spans="1:28" customFormat="1" ht="15" customHeight="1" x14ac:dyDescent="0.3">
      <c r="A1494" s="116"/>
      <c r="B1494" s="12" t="s">
        <v>4775</v>
      </c>
      <c r="C1494" s="12" t="s">
        <v>5874</v>
      </c>
      <c r="D1494" s="5" t="s">
        <v>8169</v>
      </c>
      <c r="E1494" s="50">
        <v>103748</v>
      </c>
      <c r="F1494" s="50"/>
      <c r="G1494" s="51">
        <v>5905490009326</v>
      </c>
      <c r="H1494" s="51"/>
      <c r="I1494" s="11" t="s">
        <v>2000</v>
      </c>
      <c r="J1494" s="6" t="s">
        <v>2988</v>
      </c>
      <c r="K1494" s="12" t="s">
        <v>8</v>
      </c>
      <c r="L1494" s="7" t="s">
        <v>2739</v>
      </c>
      <c r="M1494" s="7" t="s">
        <v>2984</v>
      </c>
      <c r="N1494" s="17">
        <v>699</v>
      </c>
      <c r="O1494" s="17">
        <v>263</v>
      </c>
      <c r="P1494" s="17">
        <v>263</v>
      </c>
      <c r="Q1494" s="17">
        <v>263</v>
      </c>
      <c r="R1494" s="17"/>
      <c r="S1494" s="17"/>
      <c r="T1494" s="17" t="str">
        <f t="shared" si="155"/>
        <v>263</v>
      </c>
      <c r="U1494" s="15"/>
      <c r="V1494" s="29"/>
      <c r="W1494" s="17">
        <f t="shared" si="156"/>
        <v>270.89</v>
      </c>
      <c r="X1494" s="62">
        <v>0.3</v>
      </c>
      <c r="Y1494" s="17">
        <f t="shared" si="158"/>
        <v>386.98571428571427</v>
      </c>
      <c r="Z1494" s="21">
        <f t="shared" si="157"/>
        <v>387</v>
      </c>
      <c r="AA1494" s="17">
        <f t="shared" si="153"/>
        <v>387</v>
      </c>
      <c r="AB1494" s="17">
        <f t="shared" si="154"/>
        <v>699</v>
      </c>
    </row>
    <row r="1495" spans="1:28" customFormat="1" ht="15" customHeight="1" x14ac:dyDescent="0.3">
      <c r="A1495" s="116"/>
      <c r="B1495" s="12" t="s">
        <v>4776</v>
      </c>
      <c r="C1495" s="12" t="s">
        <v>5875</v>
      </c>
      <c r="D1495" s="5" t="s">
        <v>8169</v>
      </c>
      <c r="E1495" s="50">
        <v>103749</v>
      </c>
      <c r="F1495" s="50"/>
      <c r="G1495" s="51">
        <v>5905490009333</v>
      </c>
      <c r="H1495" s="51"/>
      <c r="I1495" s="11" t="s">
        <v>2001</v>
      </c>
      <c r="J1495" s="6" t="s">
        <v>2988</v>
      </c>
      <c r="K1495" s="12" t="s">
        <v>8</v>
      </c>
      <c r="L1495" s="7" t="s">
        <v>2757</v>
      </c>
      <c r="M1495" s="7" t="s">
        <v>2984</v>
      </c>
      <c r="N1495" s="17">
        <v>779</v>
      </c>
      <c r="O1495" s="17">
        <v>268</v>
      </c>
      <c r="P1495" s="17">
        <v>268</v>
      </c>
      <c r="Q1495" s="17">
        <v>268</v>
      </c>
      <c r="R1495" s="17"/>
      <c r="S1495" s="17"/>
      <c r="T1495" s="17" t="str">
        <f t="shared" si="155"/>
        <v>268</v>
      </c>
      <c r="U1495" s="15"/>
      <c r="V1495" s="29"/>
      <c r="W1495" s="17">
        <f t="shared" si="156"/>
        <v>276.04000000000002</v>
      </c>
      <c r="X1495" s="62">
        <v>0.3</v>
      </c>
      <c r="Y1495" s="17">
        <f t="shared" si="158"/>
        <v>394.34285714285721</v>
      </c>
      <c r="Z1495" s="21">
        <f t="shared" si="157"/>
        <v>394</v>
      </c>
      <c r="AA1495" s="17">
        <f t="shared" si="153"/>
        <v>394</v>
      </c>
      <c r="AB1495" s="17">
        <f t="shared" si="154"/>
        <v>779</v>
      </c>
    </row>
    <row r="1496" spans="1:28" customFormat="1" ht="15" customHeight="1" x14ac:dyDescent="0.3">
      <c r="A1496" s="116"/>
      <c r="B1496" s="12" t="s">
        <v>4777</v>
      </c>
      <c r="C1496" s="12" t="s">
        <v>5876</v>
      </c>
      <c r="D1496" s="5" t="s">
        <v>8169</v>
      </c>
      <c r="E1496" s="50">
        <v>103750</v>
      </c>
      <c r="F1496" s="50"/>
      <c r="G1496" s="51">
        <v>5905490009340</v>
      </c>
      <c r="H1496" s="51"/>
      <c r="I1496" s="11" t="s">
        <v>2002</v>
      </c>
      <c r="J1496" s="6" t="s">
        <v>2988</v>
      </c>
      <c r="K1496" s="12" t="s">
        <v>8</v>
      </c>
      <c r="L1496" s="7" t="s">
        <v>2757</v>
      </c>
      <c r="M1496" s="7" t="s">
        <v>2984</v>
      </c>
      <c r="N1496" s="17">
        <v>779</v>
      </c>
      <c r="O1496" s="17">
        <v>268</v>
      </c>
      <c r="P1496" s="17">
        <v>268</v>
      </c>
      <c r="Q1496" s="17">
        <v>268</v>
      </c>
      <c r="R1496" s="17"/>
      <c r="S1496" s="17"/>
      <c r="T1496" s="17" t="str">
        <f t="shared" si="155"/>
        <v>268</v>
      </c>
      <c r="U1496" s="15"/>
      <c r="V1496" s="29"/>
      <c r="W1496" s="17">
        <f t="shared" si="156"/>
        <v>276.04000000000002</v>
      </c>
      <c r="X1496" s="62">
        <v>0.3</v>
      </c>
      <c r="Y1496" s="17">
        <f t="shared" si="158"/>
        <v>394.34285714285721</v>
      </c>
      <c r="Z1496" s="21">
        <f t="shared" si="157"/>
        <v>394</v>
      </c>
      <c r="AA1496" s="17">
        <f t="shared" si="153"/>
        <v>394</v>
      </c>
      <c r="AB1496" s="17">
        <f t="shared" si="154"/>
        <v>779</v>
      </c>
    </row>
    <row r="1497" spans="1:28" customFormat="1" ht="15" customHeight="1" x14ac:dyDescent="0.3">
      <c r="A1497" s="116"/>
      <c r="B1497" s="12" t="s">
        <v>4778</v>
      </c>
      <c r="C1497" s="12" t="s">
        <v>5877</v>
      </c>
      <c r="D1497" s="5" t="s">
        <v>8169</v>
      </c>
      <c r="E1497" s="50">
        <v>103751</v>
      </c>
      <c r="F1497" s="50"/>
      <c r="G1497" s="51">
        <v>5905490009357</v>
      </c>
      <c r="H1497" s="51"/>
      <c r="I1497" s="11" t="s">
        <v>2003</v>
      </c>
      <c r="J1497" s="6" t="s">
        <v>2988</v>
      </c>
      <c r="K1497" s="12" t="s">
        <v>8</v>
      </c>
      <c r="L1497" s="7" t="s">
        <v>2758</v>
      </c>
      <c r="M1497" s="7" t="s">
        <v>2984</v>
      </c>
      <c r="N1497" s="17">
        <v>779</v>
      </c>
      <c r="O1497" s="17">
        <v>268</v>
      </c>
      <c r="P1497" s="17">
        <v>268</v>
      </c>
      <c r="Q1497" s="17">
        <v>268</v>
      </c>
      <c r="R1497" s="17"/>
      <c r="S1497" s="17"/>
      <c r="T1497" s="17" t="str">
        <f t="shared" si="155"/>
        <v>268</v>
      </c>
      <c r="U1497" s="15"/>
      <c r="V1497" s="29"/>
      <c r="W1497" s="17">
        <f t="shared" si="156"/>
        <v>276.04000000000002</v>
      </c>
      <c r="X1497" s="62">
        <v>0.3</v>
      </c>
      <c r="Y1497" s="17">
        <f t="shared" si="158"/>
        <v>394.34285714285721</v>
      </c>
      <c r="Z1497" s="21">
        <f t="shared" si="157"/>
        <v>394</v>
      </c>
      <c r="AA1497" s="17">
        <f t="shared" si="153"/>
        <v>394</v>
      </c>
      <c r="AB1497" s="17">
        <f t="shared" si="154"/>
        <v>779</v>
      </c>
    </row>
    <row r="1498" spans="1:28" customFormat="1" ht="15" customHeight="1" x14ac:dyDescent="0.3">
      <c r="A1498" s="116"/>
      <c r="B1498" s="12" t="s">
        <v>4779</v>
      </c>
      <c r="C1498" s="12" t="s">
        <v>5878</v>
      </c>
      <c r="D1498" s="5" t="s">
        <v>8169</v>
      </c>
      <c r="E1498" s="50">
        <v>103752</v>
      </c>
      <c r="F1498" s="50"/>
      <c r="G1498" s="51">
        <v>5905490009364</v>
      </c>
      <c r="H1498" s="51"/>
      <c r="I1498" s="11" t="s">
        <v>2004</v>
      </c>
      <c r="J1498" s="6" t="s">
        <v>2988</v>
      </c>
      <c r="K1498" s="12" t="s">
        <v>8</v>
      </c>
      <c r="L1498" s="7" t="s">
        <v>2758</v>
      </c>
      <c r="M1498" s="7" t="s">
        <v>2984</v>
      </c>
      <c r="N1498" s="17">
        <v>779</v>
      </c>
      <c r="O1498" s="17">
        <v>268</v>
      </c>
      <c r="P1498" s="17">
        <v>268</v>
      </c>
      <c r="Q1498" s="17">
        <v>268</v>
      </c>
      <c r="R1498" s="17"/>
      <c r="S1498" s="17"/>
      <c r="T1498" s="17" t="str">
        <f t="shared" si="155"/>
        <v>268</v>
      </c>
      <c r="U1498" s="15"/>
      <c r="V1498" s="29"/>
      <c r="W1498" s="17">
        <f t="shared" si="156"/>
        <v>276.04000000000002</v>
      </c>
      <c r="X1498" s="62">
        <v>0.3</v>
      </c>
      <c r="Y1498" s="17">
        <f t="shared" si="158"/>
        <v>394.34285714285721</v>
      </c>
      <c r="Z1498" s="21">
        <f t="shared" si="157"/>
        <v>394</v>
      </c>
      <c r="AA1498" s="17">
        <f t="shared" si="153"/>
        <v>394</v>
      </c>
      <c r="AB1498" s="17">
        <f t="shared" si="154"/>
        <v>779</v>
      </c>
    </row>
    <row r="1499" spans="1:28" customFormat="1" ht="15" customHeight="1" x14ac:dyDescent="0.3">
      <c r="A1499" s="116"/>
      <c r="B1499" s="12" t="s">
        <v>4780</v>
      </c>
      <c r="C1499" s="12" t="s">
        <v>5879</v>
      </c>
      <c r="D1499" s="5" t="s">
        <v>8169</v>
      </c>
      <c r="E1499" s="50">
        <v>103753</v>
      </c>
      <c r="F1499" s="50"/>
      <c r="G1499" s="51">
        <v>5905490009371</v>
      </c>
      <c r="H1499" s="51"/>
      <c r="I1499" s="11" t="s">
        <v>2005</v>
      </c>
      <c r="J1499" s="6" t="s">
        <v>2988</v>
      </c>
      <c r="K1499" s="12" t="s">
        <v>8</v>
      </c>
      <c r="L1499" s="7" t="s">
        <v>2759</v>
      </c>
      <c r="M1499" s="7" t="s">
        <v>2984</v>
      </c>
      <c r="N1499" s="17">
        <v>779</v>
      </c>
      <c r="O1499" s="17">
        <v>268</v>
      </c>
      <c r="P1499" s="17">
        <v>268</v>
      </c>
      <c r="Q1499" s="17">
        <v>268</v>
      </c>
      <c r="R1499" s="17"/>
      <c r="S1499" s="17"/>
      <c r="T1499" s="17" t="str">
        <f t="shared" si="155"/>
        <v>268</v>
      </c>
      <c r="U1499" s="15"/>
      <c r="V1499" s="29"/>
      <c r="W1499" s="17">
        <f t="shared" si="156"/>
        <v>276.04000000000002</v>
      </c>
      <c r="X1499" s="62">
        <v>0.3</v>
      </c>
      <c r="Y1499" s="17">
        <f t="shared" si="158"/>
        <v>394.34285714285721</v>
      </c>
      <c r="Z1499" s="21">
        <f t="shared" si="157"/>
        <v>394</v>
      </c>
      <c r="AA1499" s="17">
        <f t="shared" si="153"/>
        <v>394</v>
      </c>
      <c r="AB1499" s="17">
        <f t="shared" si="154"/>
        <v>779</v>
      </c>
    </row>
    <row r="1500" spans="1:28" customFormat="1" ht="15" customHeight="1" x14ac:dyDescent="0.3">
      <c r="A1500" s="116"/>
      <c r="B1500" s="12" t="s">
        <v>4781</v>
      </c>
      <c r="C1500" s="12" t="s">
        <v>5880</v>
      </c>
      <c r="D1500" s="5" t="s">
        <v>8169</v>
      </c>
      <c r="E1500" s="50">
        <v>103754</v>
      </c>
      <c r="F1500" s="50"/>
      <c r="G1500" s="51">
        <v>5905490009388</v>
      </c>
      <c r="H1500" s="51"/>
      <c r="I1500" s="11" t="s">
        <v>2006</v>
      </c>
      <c r="J1500" s="6" t="s">
        <v>2988</v>
      </c>
      <c r="K1500" s="12" t="s">
        <v>8</v>
      </c>
      <c r="L1500" s="7" t="s">
        <v>2759</v>
      </c>
      <c r="M1500" s="7" t="s">
        <v>2984</v>
      </c>
      <c r="N1500" s="17">
        <v>779</v>
      </c>
      <c r="O1500" s="17">
        <v>268</v>
      </c>
      <c r="P1500" s="17">
        <v>268</v>
      </c>
      <c r="Q1500" s="17">
        <v>268</v>
      </c>
      <c r="R1500" s="17"/>
      <c r="S1500" s="17"/>
      <c r="T1500" s="17" t="str">
        <f t="shared" si="155"/>
        <v>268</v>
      </c>
      <c r="U1500" s="15"/>
      <c r="V1500" s="29"/>
      <c r="W1500" s="17">
        <f t="shared" si="156"/>
        <v>276.04000000000002</v>
      </c>
      <c r="X1500" s="62">
        <v>0.3</v>
      </c>
      <c r="Y1500" s="17">
        <f t="shared" si="158"/>
        <v>394.34285714285721</v>
      </c>
      <c r="Z1500" s="21">
        <f t="shared" si="157"/>
        <v>394</v>
      </c>
      <c r="AA1500" s="17">
        <f t="shared" si="153"/>
        <v>394</v>
      </c>
      <c r="AB1500" s="17">
        <f t="shared" si="154"/>
        <v>779</v>
      </c>
    </row>
    <row r="1501" spans="1:28" customFormat="1" ht="15" customHeight="1" x14ac:dyDescent="0.3">
      <c r="A1501" s="116"/>
      <c r="B1501" s="12" t="s">
        <v>4782</v>
      </c>
      <c r="C1501" s="12" t="s">
        <v>5881</v>
      </c>
      <c r="D1501" s="5" t="s">
        <v>8169</v>
      </c>
      <c r="E1501" s="50">
        <v>103755</v>
      </c>
      <c r="F1501" s="50"/>
      <c r="G1501" s="51">
        <v>5905490009395</v>
      </c>
      <c r="H1501" s="51"/>
      <c r="I1501" s="11" t="s">
        <v>2007</v>
      </c>
      <c r="J1501" s="6" t="s">
        <v>2988</v>
      </c>
      <c r="K1501" s="12" t="s">
        <v>8</v>
      </c>
      <c r="L1501" s="7" t="s">
        <v>2760</v>
      </c>
      <c r="M1501" s="7" t="s">
        <v>2984</v>
      </c>
      <c r="N1501" s="17">
        <v>779</v>
      </c>
      <c r="O1501" s="17">
        <v>268</v>
      </c>
      <c r="P1501" s="17">
        <v>268</v>
      </c>
      <c r="Q1501" s="17">
        <v>268</v>
      </c>
      <c r="R1501" s="17"/>
      <c r="S1501" s="17"/>
      <c r="T1501" s="17" t="str">
        <f t="shared" si="155"/>
        <v>268</v>
      </c>
      <c r="U1501" s="15"/>
      <c r="V1501" s="29"/>
      <c r="W1501" s="17">
        <f t="shared" si="156"/>
        <v>276.04000000000002</v>
      </c>
      <c r="X1501" s="62">
        <v>0.3</v>
      </c>
      <c r="Y1501" s="17">
        <f t="shared" si="158"/>
        <v>394.34285714285721</v>
      </c>
      <c r="Z1501" s="21">
        <f t="shared" si="157"/>
        <v>394</v>
      </c>
      <c r="AA1501" s="17">
        <f t="shared" si="153"/>
        <v>394</v>
      </c>
      <c r="AB1501" s="17">
        <f t="shared" si="154"/>
        <v>779</v>
      </c>
    </row>
    <row r="1502" spans="1:28" customFormat="1" ht="15" customHeight="1" x14ac:dyDescent="0.3">
      <c r="A1502" s="116"/>
      <c r="B1502" s="12" t="s">
        <v>4783</v>
      </c>
      <c r="C1502" s="12" t="s">
        <v>5882</v>
      </c>
      <c r="D1502" s="5" t="s">
        <v>8169</v>
      </c>
      <c r="E1502" s="50">
        <v>103756</v>
      </c>
      <c r="F1502" s="50"/>
      <c r="G1502" s="51">
        <v>5905490009401</v>
      </c>
      <c r="H1502" s="51"/>
      <c r="I1502" s="11" t="s">
        <v>2008</v>
      </c>
      <c r="J1502" s="6" t="s">
        <v>2988</v>
      </c>
      <c r="K1502" s="12" t="s">
        <v>8</v>
      </c>
      <c r="L1502" s="7" t="s">
        <v>2760</v>
      </c>
      <c r="M1502" s="7" t="s">
        <v>2984</v>
      </c>
      <c r="N1502" s="17">
        <v>779</v>
      </c>
      <c r="O1502" s="17">
        <v>268</v>
      </c>
      <c r="P1502" s="17">
        <v>268</v>
      </c>
      <c r="Q1502" s="17">
        <v>268</v>
      </c>
      <c r="R1502" s="17"/>
      <c r="S1502" s="17"/>
      <c r="T1502" s="17" t="str">
        <f t="shared" si="155"/>
        <v>268</v>
      </c>
      <c r="U1502" s="15"/>
      <c r="V1502" s="29"/>
      <c r="W1502" s="17">
        <f t="shared" si="156"/>
        <v>276.04000000000002</v>
      </c>
      <c r="X1502" s="62">
        <v>0.3</v>
      </c>
      <c r="Y1502" s="17">
        <f t="shared" si="158"/>
        <v>394.34285714285721</v>
      </c>
      <c r="Z1502" s="21">
        <f t="shared" si="157"/>
        <v>394</v>
      </c>
      <c r="AA1502" s="17">
        <f t="shared" si="153"/>
        <v>394</v>
      </c>
      <c r="AB1502" s="17">
        <f t="shared" si="154"/>
        <v>779</v>
      </c>
    </row>
    <row r="1503" spans="1:28" customFormat="1" ht="15" customHeight="1" x14ac:dyDescent="0.3">
      <c r="A1503" s="116"/>
      <c r="B1503" s="12" t="s">
        <v>4784</v>
      </c>
      <c r="C1503" s="12" t="s">
        <v>5883</v>
      </c>
      <c r="D1503" s="5" t="s">
        <v>8169</v>
      </c>
      <c r="E1503" s="50">
        <v>103757</v>
      </c>
      <c r="F1503" s="50"/>
      <c r="G1503" s="51">
        <v>5905490009418</v>
      </c>
      <c r="H1503" s="51"/>
      <c r="I1503" s="11" t="s">
        <v>2009</v>
      </c>
      <c r="J1503" s="6" t="s">
        <v>2988</v>
      </c>
      <c r="K1503" s="12" t="s">
        <v>8</v>
      </c>
      <c r="L1503" s="7" t="s">
        <v>2761</v>
      </c>
      <c r="M1503" s="7" t="s">
        <v>2984</v>
      </c>
      <c r="N1503" s="17">
        <v>779</v>
      </c>
      <c r="O1503" s="17">
        <v>268</v>
      </c>
      <c r="P1503" s="17">
        <v>268</v>
      </c>
      <c r="Q1503" s="17">
        <v>268</v>
      </c>
      <c r="R1503" s="17"/>
      <c r="S1503" s="17"/>
      <c r="T1503" s="17" t="str">
        <f t="shared" si="155"/>
        <v>268</v>
      </c>
      <c r="U1503" s="15"/>
      <c r="V1503" s="29"/>
      <c r="W1503" s="17">
        <f t="shared" si="156"/>
        <v>276.04000000000002</v>
      </c>
      <c r="X1503" s="62">
        <v>0.3</v>
      </c>
      <c r="Y1503" s="17">
        <f t="shared" si="158"/>
        <v>394.34285714285721</v>
      </c>
      <c r="Z1503" s="21">
        <f t="shared" si="157"/>
        <v>394</v>
      </c>
      <c r="AA1503" s="17">
        <f t="shared" si="153"/>
        <v>394</v>
      </c>
      <c r="AB1503" s="17">
        <f t="shared" si="154"/>
        <v>779</v>
      </c>
    </row>
    <row r="1504" spans="1:28" customFormat="1" ht="15" customHeight="1" x14ac:dyDescent="0.3">
      <c r="A1504" s="116"/>
      <c r="B1504" s="12" t="s">
        <v>4785</v>
      </c>
      <c r="C1504" s="12" t="s">
        <v>5884</v>
      </c>
      <c r="D1504" s="5" t="s">
        <v>8169</v>
      </c>
      <c r="E1504" s="50">
        <v>103758</v>
      </c>
      <c r="F1504" s="50"/>
      <c r="G1504" s="51">
        <v>5905490009425</v>
      </c>
      <c r="H1504" s="51"/>
      <c r="I1504" s="11" t="s">
        <v>2010</v>
      </c>
      <c r="J1504" s="6" t="s">
        <v>2988</v>
      </c>
      <c r="K1504" s="12" t="s">
        <v>8</v>
      </c>
      <c r="L1504" s="7" t="s">
        <v>2761</v>
      </c>
      <c r="M1504" s="7" t="s">
        <v>2984</v>
      </c>
      <c r="N1504" s="17">
        <v>779</v>
      </c>
      <c r="O1504" s="17">
        <v>268</v>
      </c>
      <c r="P1504" s="17">
        <v>268</v>
      </c>
      <c r="Q1504" s="17">
        <v>268</v>
      </c>
      <c r="R1504" s="17"/>
      <c r="S1504" s="17"/>
      <c r="T1504" s="17" t="str">
        <f t="shared" si="155"/>
        <v>268</v>
      </c>
      <c r="U1504" s="15"/>
      <c r="V1504" s="29"/>
      <c r="W1504" s="17">
        <f t="shared" si="156"/>
        <v>276.04000000000002</v>
      </c>
      <c r="X1504" s="62">
        <v>0.3</v>
      </c>
      <c r="Y1504" s="17">
        <f t="shared" si="158"/>
        <v>394.34285714285721</v>
      </c>
      <c r="Z1504" s="21">
        <f t="shared" si="157"/>
        <v>394</v>
      </c>
      <c r="AA1504" s="17">
        <f t="shared" si="153"/>
        <v>394</v>
      </c>
      <c r="AB1504" s="17">
        <f t="shared" si="154"/>
        <v>779</v>
      </c>
    </row>
    <row r="1505" spans="1:28" customFormat="1" ht="15" customHeight="1" x14ac:dyDescent="0.3">
      <c r="A1505" s="116"/>
      <c r="B1505" s="12" t="s">
        <v>4786</v>
      </c>
      <c r="C1505" s="12" t="s">
        <v>5885</v>
      </c>
      <c r="D1505" s="5" t="s">
        <v>8169</v>
      </c>
      <c r="E1505" s="50">
        <v>103759</v>
      </c>
      <c r="F1505" s="50"/>
      <c r="G1505" s="51">
        <v>5905490009432</v>
      </c>
      <c r="H1505" s="51"/>
      <c r="I1505" s="11" t="s">
        <v>2011</v>
      </c>
      <c r="J1505" s="6" t="s">
        <v>2988</v>
      </c>
      <c r="K1505" s="12" t="s">
        <v>8</v>
      </c>
      <c r="L1505" s="7" t="s">
        <v>2770</v>
      </c>
      <c r="M1505" s="7" t="s">
        <v>2984</v>
      </c>
      <c r="N1505" s="17">
        <v>739</v>
      </c>
      <c r="O1505" s="17">
        <v>264</v>
      </c>
      <c r="P1505" s="17">
        <v>264</v>
      </c>
      <c r="Q1505" s="17">
        <v>264</v>
      </c>
      <c r="R1505" s="17"/>
      <c r="S1505" s="17"/>
      <c r="T1505" s="17" t="str">
        <f t="shared" si="155"/>
        <v>264</v>
      </c>
      <c r="U1505" s="15"/>
      <c r="V1505" s="29"/>
      <c r="W1505" s="17">
        <f t="shared" si="156"/>
        <v>271.92</v>
      </c>
      <c r="X1505" s="62">
        <v>0.3</v>
      </c>
      <c r="Y1505" s="17">
        <f t="shared" si="158"/>
        <v>388.45714285714291</v>
      </c>
      <c r="Z1505" s="21">
        <f t="shared" si="157"/>
        <v>388</v>
      </c>
      <c r="AA1505" s="17">
        <f t="shared" si="153"/>
        <v>388</v>
      </c>
      <c r="AB1505" s="17">
        <f t="shared" si="154"/>
        <v>739</v>
      </c>
    </row>
    <row r="1506" spans="1:28" customFormat="1" ht="15" customHeight="1" x14ac:dyDescent="0.3">
      <c r="A1506" s="116"/>
      <c r="B1506" s="12" t="s">
        <v>4787</v>
      </c>
      <c r="C1506" s="12" t="s">
        <v>5886</v>
      </c>
      <c r="D1506" s="5" t="s">
        <v>8169</v>
      </c>
      <c r="E1506" s="50">
        <v>103760</v>
      </c>
      <c r="F1506" s="50"/>
      <c r="G1506" s="51">
        <v>5905490009449</v>
      </c>
      <c r="H1506" s="51"/>
      <c r="I1506" s="11" t="s">
        <v>2012</v>
      </c>
      <c r="J1506" s="6" t="s">
        <v>2988</v>
      </c>
      <c r="K1506" s="12" t="s">
        <v>8</v>
      </c>
      <c r="L1506" s="7" t="s">
        <v>2770</v>
      </c>
      <c r="M1506" s="7" t="s">
        <v>2984</v>
      </c>
      <c r="N1506" s="17">
        <v>739</v>
      </c>
      <c r="O1506" s="17">
        <v>264</v>
      </c>
      <c r="P1506" s="17">
        <v>264</v>
      </c>
      <c r="Q1506" s="17">
        <v>264</v>
      </c>
      <c r="R1506" s="17"/>
      <c r="S1506" s="17"/>
      <c r="T1506" s="17" t="str">
        <f t="shared" si="155"/>
        <v>264</v>
      </c>
      <c r="U1506" s="15"/>
      <c r="V1506" s="29"/>
      <c r="W1506" s="17">
        <f t="shared" si="156"/>
        <v>271.92</v>
      </c>
      <c r="X1506" s="62">
        <v>0.3</v>
      </c>
      <c r="Y1506" s="17">
        <f t="shared" si="158"/>
        <v>388.45714285714291</v>
      </c>
      <c r="Z1506" s="21">
        <f t="shared" si="157"/>
        <v>388</v>
      </c>
      <c r="AA1506" s="17">
        <f t="shared" si="153"/>
        <v>388</v>
      </c>
      <c r="AB1506" s="17">
        <f t="shared" si="154"/>
        <v>739</v>
      </c>
    </row>
    <row r="1507" spans="1:28" customFormat="1" ht="15" customHeight="1" x14ac:dyDescent="0.3">
      <c r="A1507" s="116"/>
      <c r="B1507" s="12" t="s">
        <v>4788</v>
      </c>
      <c r="C1507" s="12" t="s">
        <v>5887</v>
      </c>
      <c r="D1507" s="5" t="s">
        <v>8169</v>
      </c>
      <c r="E1507" s="50">
        <v>103761</v>
      </c>
      <c r="F1507" s="50"/>
      <c r="G1507" s="51">
        <v>5905490009456</v>
      </c>
      <c r="H1507" s="51"/>
      <c r="I1507" s="11" t="s">
        <v>2013</v>
      </c>
      <c r="J1507" s="6" t="s">
        <v>2988</v>
      </c>
      <c r="K1507" s="12" t="s">
        <v>8</v>
      </c>
      <c r="L1507" s="7" t="s">
        <v>2771</v>
      </c>
      <c r="M1507" s="7" t="s">
        <v>2984</v>
      </c>
      <c r="N1507" s="17">
        <v>739</v>
      </c>
      <c r="O1507" s="17">
        <v>264</v>
      </c>
      <c r="P1507" s="17">
        <v>264</v>
      </c>
      <c r="Q1507" s="17">
        <v>264</v>
      </c>
      <c r="R1507" s="17"/>
      <c r="S1507" s="17"/>
      <c r="T1507" s="17" t="str">
        <f t="shared" si="155"/>
        <v>264</v>
      </c>
      <c r="U1507" s="15"/>
      <c r="V1507" s="29"/>
      <c r="W1507" s="17">
        <f t="shared" si="156"/>
        <v>271.92</v>
      </c>
      <c r="X1507" s="62">
        <v>0.3</v>
      </c>
      <c r="Y1507" s="17">
        <f t="shared" si="158"/>
        <v>388.45714285714291</v>
      </c>
      <c r="Z1507" s="21">
        <f t="shared" si="157"/>
        <v>388</v>
      </c>
      <c r="AA1507" s="17">
        <f t="shared" si="153"/>
        <v>388</v>
      </c>
      <c r="AB1507" s="17">
        <f t="shared" si="154"/>
        <v>739</v>
      </c>
    </row>
    <row r="1508" spans="1:28" customFormat="1" ht="15" customHeight="1" x14ac:dyDescent="0.3">
      <c r="A1508" s="116"/>
      <c r="B1508" s="12" t="s">
        <v>4789</v>
      </c>
      <c r="C1508" s="12" t="s">
        <v>5888</v>
      </c>
      <c r="D1508" s="5" t="s">
        <v>8169</v>
      </c>
      <c r="E1508" s="50">
        <v>103762</v>
      </c>
      <c r="F1508" s="50"/>
      <c r="G1508" s="51">
        <v>5905490009463</v>
      </c>
      <c r="H1508" s="51"/>
      <c r="I1508" s="11" t="s">
        <v>2014</v>
      </c>
      <c r="J1508" s="6" t="s">
        <v>2988</v>
      </c>
      <c r="K1508" s="12" t="s">
        <v>8</v>
      </c>
      <c r="L1508" s="7" t="s">
        <v>2771</v>
      </c>
      <c r="M1508" s="7" t="s">
        <v>2984</v>
      </c>
      <c r="N1508" s="17">
        <v>739</v>
      </c>
      <c r="O1508" s="17">
        <v>264</v>
      </c>
      <c r="P1508" s="17">
        <v>264</v>
      </c>
      <c r="Q1508" s="17">
        <v>264</v>
      </c>
      <c r="R1508" s="17"/>
      <c r="S1508" s="17"/>
      <c r="T1508" s="17" t="str">
        <f t="shared" si="155"/>
        <v>264</v>
      </c>
      <c r="U1508" s="15"/>
      <c r="V1508" s="29"/>
      <c r="W1508" s="17">
        <f t="shared" si="156"/>
        <v>271.92</v>
      </c>
      <c r="X1508" s="62">
        <v>0.3</v>
      </c>
      <c r="Y1508" s="17">
        <f t="shared" si="158"/>
        <v>388.45714285714291</v>
      </c>
      <c r="Z1508" s="21">
        <f t="shared" si="157"/>
        <v>388</v>
      </c>
      <c r="AA1508" s="17">
        <f t="shared" si="153"/>
        <v>388</v>
      </c>
      <c r="AB1508" s="17">
        <f t="shared" si="154"/>
        <v>739</v>
      </c>
    </row>
    <row r="1509" spans="1:28" customFormat="1" ht="15" customHeight="1" x14ac:dyDescent="0.3">
      <c r="A1509" s="116"/>
      <c r="B1509" s="12" t="s">
        <v>4790</v>
      </c>
      <c r="C1509" s="12" t="s">
        <v>5889</v>
      </c>
      <c r="D1509" s="5" t="s">
        <v>8169</v>
      </c>
      <c r="E1509" s="50">
        <v>103763</v>
      </c>
      <c r="F1509" s="50"/>
      <c r="G1509" s="51">
        <v>5905490009470</v>
      </c>
      <c r="H1509" s="51"/>
      <c r="I1509" s="11" t="s">
        <v>2015</v>
      </c>
      <c r="J1509" s="6" t="s">
        <v>2988</v>
      </c>
      <c r="K1509" s="12" t="s">
        <v>8</v>
      </c>
      <c r="L1509" s="7" t="s">
        <v>2772</v>
      </c>
      <c r="M1509" s="7" t="s">
        <v>2984</v>
      </c>
      <c r="N1509" s="17">
        <v>739</v>
      </c>
      <c r="O1509" s="17">
        <v>264</v>
      </c>
      <c r="P1509" s="17">
        <v>264</v>
      </c>
      <c r="Q1509" s="17">
        <v>264</v>
      </c>
      <c r="R1509" s="17"/>
      <c r="S1509" s="17"/>
      <c r="T1509" s="17" t="str">
        <f t="shared" si="155"/>
        <v>264</v>
      </c>
      <c r="U1509" s="15"/>
      <c r="V1509" s="29"/>
      <c r="W1509" s="17">
        <f t="shared" si="156"/>
        <v>271.92</v>
      </c>
      <c r="X1509" s="62">
        <v>0.3</v>
      </c>
      <c r="Y1509" s="17">
        <f t="shared" si="158"/>
        <v>388.45714285714291</v>
      </c>
      <c r="Z1509" s="21">
        <f t="shared" si="157"/>
        <v>388</v>
      </c>
      <c r="AA1509" s="17">
        <f t="shared" si="153"/>
        <v>388</v>
      </c>
      <c r="AB1509" s="17">
        <f t="shared" si="154"/>
        <v>739</v>
      </c>
    </row>
    <row r="1510" spans="1:28" customFormat="1" ht="15" customHeight="1" x14ac:dyDescent="0.3">
      <c r="A1510" s="116"/>
      <c r="B1510" s="12" t="s">
        <v>4791</v>
      </c>
      <c r="C1510" s="12" t="s">
        <v>5890</v>
      </c>
      <c r="D1510" s="5" t="s">
        <v>8169</v>
      </c>
      <c r="E1510" s="50">
        <v>103764</v>
      </c>
      <c r="F1510" s="50"/>
      <c r="G1510" s="51">
        <v>5905490009487</v>
      </c>
      <c r="H1510" s="51"/>
      <c r="I1510" s="11" t="s">
        <v>2016</v>
      </c>
      <c r="J1510" s="6" t="s">
        <v>2988</v>
      </c>
      <c r="K1510" s="12" t="s">
        <v>8</v>
      </c>
      <c r="L1510" s="7" t="s">
        <v>2772</v>
      </c>
      <c r="M1510" s="7" t="s">
        <v>2984</v>
      </c>
      <c r="N1510" s="17">
        <v>739</v>
      </c>
      <c r="O1510" s="17">
        <v>264</v>
      </c>
      <c r="P1510" s="17">
        <v>264</v>
      </c>
      <c r="Q1510" s="17">
        <v>264</v>
      </c>
      <c r="R1510" s="17"/>
      <c r="S1510" s="17"/>
      <c r="T1510" s="17" t="str">
        <f t="shared" si="155"/>
        <v>264</v>
      </c>
      <c r="U1510" s="15"/>
      <c r="V1510" s="29"/>
      <c r="W1510" s="17">
        <f t="shared" si="156"/>
        <v>271.92</v>
      </c>
      <c r="X1510" s="62">
        <v>0.3</v>
      </c>
      <c r="Y1510" s="17">
        <f t="shared" si="158"/>
        <v>388.45714285714291</v>
      </c>
      <c r="Z1510" s="21">
        <f t="shared" si="157"/>
        <v>388</v>
      </c>
      <c r="AA1510" s="17">
        <f t="shared" si="153"/>
        <v>388</v>
      </c>
      <c r="AB1510" s="17">
        <f t="shared" si="154"/>
        <v>739</v>
      </c>
    </row>
    <row r="1511" spans="1:28" customFormat="1" ht="15" customHeight="1" x14ac:dyDescent="0.3">
      <c r="A1511" s="116"/>
      <c r="B1511" s="12" t="s">
        <v>4792</v>
      </c>
      <c r="C1511" s="12" t="s">
        <v>5891</v>
      </c>
      <c r="D1511" s="5" t="s">
        <v>8169</v>
      </c>
      <c r="E1511" s="50">
        <v>103765</v>
      </c>
      <c r="F1511" s="50"/>
      <c r="G1511" s="51">
        <v>5905490009494</v>
      </c>
      <c r="H1511" s="51"/>
      <c r="I1511" s="11" t="s">
        <v>2017</v>
      </c>
      <c r="J1511" s="6" t="s">
        <v>2988</v>
      </c>
      <c r="K1511" s="12" t="s">
        <v>8</v>
      </c>
      <c r="L1511" s="7" t="s">
        <v>2773</v>
      </c>
      <c r="M1511" s="7" t="s">
        <v>2984</v>
      </c>
      <c r="N1511" s="17">
        <v>739</v>
      </c>
      <c r="O1511" s="17">
        <v>264</v>
      </c>
      <c r="P1511" s="17">
        <v>264</v>
      </c>
      <c r="Q1511" s="17">
        <v>264</v>
      </c>
      <c r="R1511" s="17"/>
      <c r="S1511" s="17"/>
      <c r="T1511" s="17" t="str">
        <f t="shared" si="155"/>
        <v>264</v>
      </c>
      <c r="U1511" s="15"/>
      <c r="V1511" s="29"/>
      <c r="W1511" s="17">
        <f t="shared" si="156"/>
        <v>271.92</v>
      </c>
      <c r="X1511" s="62">
        <v>0.3</v>
      </c>
      <c r="Y1511" s="17">
        <f t="shared" si="158"/>
        <v>388.45714285714291</v>
      </c>
      <c r="Z1511" s="21">
        <f t="shared" si="157"/>
        <v>388</v>
      </c>
      <c r="AA1511" s="17">
        <f t="shared" si="153"/>
        <v>388</v>
      </c>
      <c r="AB1511" s="17">
        <f t="shared" si="154"/>
        <v>739</v>
      </c>
    </row>
    <row r="1512" spans="1:28" customFormat="1" ht="15" customHeight="1" x14ac:dyDescent="0.3">
      <c r="A1512" s="116"/>
      <c r="B1512" s="12" t="s">
        <v>4793</v>
      </c>
      <c r="C1512" s="12" t="s">
        <v>5892</v>
      </c>
      <c r="D1512" s="5" t="s">
        <v>8169</v>
      </c>
      <c r="E1512" s="50">
        <v>103766</v>
      </c>
      <c r="F1512" s="50"/>
      <c r="G1512" s="51">
        <v>5905490009500</v>
      </c>
      <c r="H1512" s="51"/>
      <c r="I1512" s="11" t="s">
        <v>2018</v>
      </c>
      <c r="J1512" s="6" t="s">
        <v>2988</v>
      </c>
      <c r="K1512" s="12" t="s">
        <v>8</v>
      </c>
      <c r="L1512" s="7" t="s">
        <v>2773</v>
      </c>
      <c r="M1512" s="7" t="s">
        <v>2984</v>
      </c>
      <c r="N1512" s="17">
        <v>739</v>
      </c>
      <c r="O1512" s="17">
        <v>264</v>
      </c>
      <c r="P1512" s="17">
        <v>264</v>
      </c>
      <c r="Q1512" s="17">
        <v>264</v>
      </c>
      <c r="R1512" s="17"/>
      <c r="S1512" s="17"/>
      <c r="T1512" s="17" t="str">
        <f t="shared" si="155"/>
        <v>264</v>
      </c>
      <c r="U1512" s="15"/>
      <c r="V1512" s="29"/>
      <c r="W1512" s="17">
        <f t="shared" si="156"/>
        <v>271.92</v>
      </c>
      <c r="X1512" s="62">
        <v>0.3</v>
      </c>
      <c r="Y1512" s="17">
        <f t="shared" si="158"/>
        <v>388.45714285714291</v>
      </c>
      <c r="Z1512" s="21">
        <f t="shared" si="157"/>
        <v>388</v>
      </c>
      <c r="AA1512" s="17">
        <f t="shared" si="153"/>
        <v>388</v>
      </c>
      <c r="AB1512" s="17">
        <f t="shared" si="154"/>
        <v>739</v>
      </c>
    </row>
    <row r="1513" spans="1:28" customFormat="1" ht="15" customHeight="1" x14ac:dyDescent="0.3">
      <c r="A1513" s="116"/>
      <c r="B1513" s="12" t="s">
        <v>4794</v>
      </c>
      <c r="C1513" s="12" t="s">
        <v>5893</v>
      </c>
      <c r="D1513" s="5" t="s">
        <v>8169</v>
      </c>
      <c r="E1513" s="50">
        <v>103767</v>
      </c>
      <c r="F1513" s="50"/>
      <c r="G1513" s="51">
        <v>5905490009517</v>
      </c>
      <c r="H1513" s="51"/>
      <c r="I1513" s="11" t="s">
        <v>2019</v>
      </c>
      <c r="J1513" s="6" t="s">
        <v>2988</v>
      </c>
      <c r="K1513" s="12" t="s">
        <v>8</v>
      </c>
      <c r="L1513" s="7" t="s">
        <v>2774</v>
      </c>
      <c r="M1513" s="7" t="s">
        <v>2984</v>
      </c>
      <c r="N1513" s="17">
        <v>739</v>
      </c>
      <c r="O1513" s="17">
        <v>264</v>
      </c>
      <c r="P1513" s="17">
        <v>264</v>
      </c>
      <c r="Q1513" s="17">
        <v>264</v>
      </c>
      <c r="R1513" s="17"/>
      <c r="S1513" s="17"/>
      <c r="T1513" s="17" t="str">
        <f t="shared" si="155"/>
        <v>264</v>
      </c>
      <c r="U1513" s="15"/>
      <c r="V1513" s="29"/>
      <c r="W1513" s="17">
        <f t="shared" si="156"/>
        <v>271.92</v>
      </c>
      <c r="X1513" s="62">
        <v>0.3</v>
      </c>
      <c r="Y1513" s="17">
        <f t="shared" si="158"/>
        <v>388.45714285714291</v>
      </c>
      <c r="Z1513" s="21">
        <f t="shared" si="157"/>
        <v>388</v>
      </c>
      <c r="AA1513" s="17">
        <f t="shared" si="153"/>
        <v>388</v>
      </c>
      <c r="AB1513" s="17">
        <f t="shared" si="154"/>
        <v>739</v>
      </c>
    </row>
    <row r="1514" spans="1:28" customFormat="1" ht="15" customHeight="1" x14ac:dyDescent="0.3">
      <c r="A1514" s="116"/>
      <c r="B1514" s="12" t="s">
        <v>4795</v>
      </c>
      <c r="C1514" s="12" t="s">
        <v>5894</v>
      </c>
      <c r="D1514" s="5" t="s">
        <v>8169</v>
      </c>
      <c r="E1514" s="50">
        <v>103768</v>
      </c>
      <c r="F1514" s="50"/>
      <c r="G1514" s="51">
        <v>5905490009524</v>
      </c>
      <c r="H1514" s="51"/>
      <c r="I1514" s="11" t="s">
        <v>2020</v>
      </c>
      <c r="J1514" s="6" t="s">
        <v>2988</v>
      </c>
      <c r="K1514" s="12" t="s">
        <v>8</v>
      </c>
      <c r="L1514" s="7" t="s">
        <v>2774</v>
      </c>
      <c r="M1514" s="7" t="s">
        <v>2984</v>
      </c>
      <c r="N1514" s="17">
        <v>739</v>
      </c>
      <c r="O1514" s="17">
        <v>264</v>
      </c>
      <c r="P1514" s="17">
        <v>264</v>
      </c>
      <c r="Q1514" s="17">
        <v>264</v>
      </c>
      <c r="R1514" s="17"/>
      <c r="S1514" s="17"/>
      <c r="T1514" s="17" t="str">
        <f t="shared" si="155"/>
        <v>264</v>
      </c>
      <c r="U1514" s="15"/>
      <c r="V1514" s="29"/>
      <c r="W1514" s="17">
        <f t="shared" si="156"/>
        <v>271.92</v>
      </c>
      <c r="X1514" s="62">
        <v>0.3</v>
      </c>
      <c r="Y1514" s="17">
        <f t="shared" si="158"/>
        <v>388.45714285714291</v>
      </c>
      <c r="Z1514" s="21">
        <f t="shared" si="157"/>
        <v>388</v>
      </c>
      <c r="AA1514" s="17">
        <f t="shared" si="153"/>
        <v>388</v>
      </c>
      <c r="AB1514" s="17">
        <f t="shared" si="154"/>
        <v>739</v>
      </c>
    </row>
    <row r="1515" spans="1:28" customFormat="1" ht="15" customHeight="1" x14ac:dyDescent="0.3">
      <c r="A1515" s="116"/>
      <c r="B1515" s="12" t="s">
        <v>4796</v>
      </c>
      <c r="C1515" s="12" t="s">
        <v>5895</v>
      </c>
      <c r="D1515" s="5" t="s">
        <v>8169</v>
      </c>
      <c r="E1515" s="50">
        <v>103769</v>
      </c>
      <c r="F1515" s="50"/>
      <c r="G1515" s="51">
        <v>5905490009531</v>
      </c>
      <c r="H1515" s="51"/>
      <c r="I1515" s="11" t="s">
        <v>2021</v>
      </c>
      <c r="J1515" s="6" t="s">
        <v>2988</v>
      </c>
      <c r="K1515" s="12" t="s">
        <v>8</v>
      </c>
      <c r="L1515" s="7" t="s">
        <v>2775</v>
      </c>
      <c r="M1515" s="7" t="s">
        <v>2984</v>
      </c>
      <c r="N1515" s="17">
        <v>739</v>
      </c>
      <c r="O1515" s="17">
        <v>264</v>
      </c>
      <c r="P1515" s="17">
        <v>264</v>
      </c>
      <c r="Q1515" s="17">
        <v>264</v>
      </c>
      <c r="R1515" s="17"/>
      <c r="S1515" s="17"/>
      <c r="T1515" s="17" t="str">
        <f t="shared" si="155"/>
        <v>264</v>
      </c>
      <c r="U1515" s="15"/>
      <c r="V1515" s="29"/>
      <c r="W1515" s="17">
        <f t="shared" si="156"/>
        <v>271.92</v>
      </c>
      <c r="X1515" s="62">
        <v>0.3</v>
      </c>
      <c r="Y1515" s="17">
        <f t="shared" si="158"/>
        <v>388.45714285714291</v>
      </c>
      <c r="Z1515" s="21">
        <f t="shared" si="157"/>
        <v>388</v>
      </c>
      <c r="AA1515" s="17">
        <f t="shared" si="153"/>
        <v>388</v>
      </c>
      <c r="AB1515" s="17">
        <f t="shared" si="154"/>
        <v>739</v>
      </c>
    </row>
    <row r="1516" spans="1:28" customFormat="1" ht="15" customHeight="1" x14ac:dyDescent="0.3">
      <c r="A1516" s="116"/>
      <c r="B1516" s="12" t="s">
        <v>4797</v>
      </c>
      <c r="C1516" s="12" t="s">
        <v>5896</v>
      </c>
      <c r="D1516" s="5" t="s">
        <v>8169</v>
      </c>
      <c r="E1516" s="50">
        <v>103770</v>
      </c>
      <c r="F1516" s="50"/>
      <c r="G1516" s="51">
        <v>5905490009548</v>
      </c>
      <c r="H1516" s="51"/>
      <c r="I1516" s="11" t="s">
        <v>2022</v>
      </c>
      <c r="J1516" s="6" t="s">
        <v>2988</v>
      </c>
      <c r="K1516" s="12" t="s">
        <v>8</v>
      </c>
      <c r="L1516" s="7" t="s">
        <v>2775</v>
      </c>
      <c r="M1516" s="7" t="s">
        <v>2984</v>
      </c>
      <c r="N1516" s="17">
        <v>739</v>
      </c>
      <c r="O1516" s="17">
        <v>264</v>
      </c>
      <c r="P1516" s="17">
        <v>264</v>
      </c>
      <c r="Q1516" s="17">
        <v>264</v>
      </c>
      <c r="R1516" s="17"/>
      <c r="S1516" s="17"/>
      <c r="T1516" s="17" t="str">
        <f t="shared" si="155"/>
        <v>264</v>
      </c>
      <c r="U1516" s="15"/>
      <c r="V1516" s="29"/>
      <c r="W1516" s="17">
        <f t="shared" si="156"/>
        <v>271.92</v>
      </c>
      <c r="X1516" s="62">
        <v>0.3</v>
      </c>
      <c r="Y1516" s="17">
        <f t="shared" si="158"/>
        <v>388.45714285714291</v>
      </c>
      <c r="Z1516" s="21">
        <f t="shared" si="157"/>
        <v>388</v>
      </c>
      <c r="AA1516" s="17">
        <f t="shared" si="153"/>
        <v>388</v>
      </c>
      <c r="AB1516" s="17">
        <f t="shared" si="154"/>
        <v>739</v>
      </c>
    </row>
    <row r="1517" spans="1:28" customFormat="1" ht="15" customHeight="1" x14ac:dyDescent="0.3">
      <c r="A1517" s="116"/>
      <c r="B1517" s="12" t="s">
        <v>4798</v>
      </c>
      <c r="C1517" s="12" t="s">
        <v>5897</v>
      </c>
      <c r="D1517" s="5" t="s">
        <v>8169</v>
      </c>
      <c r="E1517" s="50">
        <v>103771</v>
      </c>
      <c r="F1517" s="50"/>
      <c r="G1517" s="51">
        <v>5905490009555</v>
      </c>
      <c r="H1517" s="51"/>
      <c r="I1517" s="11" t="s">
        <v>2023</v>
      </c>
      <c r="J1517" s="6" t="s">
        <v>2988</v>
      </c>
      <c r="K1517" s="12" t="s">
        <v>8</v>
      </c>
      <c r="L1517" s="7" t="s">
        <v>2776</v>
      </c>
      <c r="M1517" s="7" t="s">
        <v>2984</v>
      </c>
      <c r="N1517" s="17">
        <v>739</v>
      </c>
      <c r="O1517" s="17">
        <v>264</v>
      </c>
      <c r="P1517" s="17">
        <v>264</v>
      </c>
      <c r="Q1517" s="17">
        <v>264</v>
      </c>
      <c r="R1517" s="17"/>
      <c r="S1517" s="17"/>
      <c r="T1517" s="17" t="str">
        <f t="shared" si="155"/>
        <v>264</v>
      </c>
      <c r="U1517" s="15"/>
      <c r="V1517" s="29"/>
      <c r="W1517" s="17">
        <f t="shared" si="156"/>
        <v>271.92</v>
      </c>
      <c r="X1517" s="62">
        <v>0.3</v>
      </c>
      <c r="Y1517" s="17">
        <f t="shared" si="158"/>
        <v>388.45714285714291</v>
      </c>
      <c r="Z1517" s="21">
        <f t="shared" si="157"/>
        <v>388</v>
      </c>
      <c r="AA1517" s="17">
        <f t="shared" si="153"/>
        <v>388</v>
      </c>
      <c r="AB1517" s="17">
        <f t="shared" si="154"/>
        <v>739</v>
      </c>
    </row>
    <row r="1518" spans="1:28" customFormat="1" ht="15" customHeight="1" x14ac:dyDescent="0.3">
      <c r="A1518" s="116"/>
      <c r="B1518" s="12" t="s">
        <v>4799</v>
      </c>
      <c r="C1518" s="12" t="s">
        <v>5898</v>
      </c>
      <c r="D1518" s="5" t="s">
        <v>8169</v>
      </c>
      <c r="E1518" s="50">
        <v>103772</v>
      </c>
      <c r="F1518" s="50"/>
      <c r="G1518" s="51">
        <v>5905490009562</v>
      </c>
      <c r="H1518" s="51"/>
      <c r="I1518" s="11" t="s">
        <v>2024</v>
      </c>
      <c r="J1518" s="6" t="s">
        <v>2988</v>
      </c>
      <c r="K1518" s="12" t="s">
        <v>8</v>
      </c>
      <c r="L1518" s="7" t="s">
        <v>2776</v>
      </c>
      <c r="M1518" s="7" t="s">
        <v>2984</v>
      </c>
      <c r="N1518" s="17">
        <v>739</v>
      </c>
      <c r="O1518" s="17">
        <v>264</v>
      </c>
      <c r="P1518" s="17">
        <v>264</v>
      </c>
      <c r="Q1518" s="17">
        <v>264</v>
      </c>
      <c r="R1518" s="17"/>
      <c r="S1518" s="17"/>
      <c r="T1518" s="17" t="str">
        <f t="shared" si="155"/>
        <v>264</v>
      </c>
      <c r="U1518" s="15"/>
      <c r="V1518" s="29"/>
      <c r="W1518" s="17">
        <f t="shared" si="156"/>
        <v>271.92</v>
      </c>
      <c r="X1518" s="62">
        <v>0.3</v>
      </c>
      <c r="Y1518" s="17">
        <f t="shared" si="158"/>
        <v>388.45714285714291</v>
      </c>
      <c r="Z1518" s="21">
        <f t="shared" si="157"/>
        <v>388</v>
      </c>
      <c r="AA1518" s="17">
        <f t="shared" si="153"/>
        <v>388</v>
      </c>
      <c r="AB1518" s="17">
        <f t="shared" si="154"/>
        <v>739</v>
      </c>
    </row>
    <row r="1519" spans="1:28" customFormat="1" ht="15" customHeight="1" x14ac:dyDescent="0.3">
      <c r="A1519" s="116"/>
      <c r="B1519" s="12" t="s">
        <v>4800</v>
      </c>
      <c r="C1519" s="12" t="s">
        <v>5899</v>
      </c>
      <c r="D1519" s="5" t="s">
        <v>8169</v>
      </c>
      <c r="E1519" s="50">
        <v>103773</v>
      </c>
      <c r="F1519" s="50"/>
      <c r="G1519" s="51">
        <v>5905490009579</v>
      </c>
      <c r="H1519" s="51"/>
      <c r="I1519" s="11" t="s">
        <v>2025</v>
      </c>
      <c r="J1519" s="6" t="s">
        <v>2988</v>
      </c>
      <c r="K1519" s="12" t="s">
        <v>8</v>
      </c>
      <c r="L1519" s="7" t="s">
        <v>2777</v>
      </c>
      <c r="M1519" s="7" t="s">
        <v>2984</v>
      </c>
      <c r="N1519" s="17">
        <v>759</v>
      </c>
      <c r="O1519" s="17">
        <v>273</v>
      </c>
      <c r="P1519" s="17">
        <v>273</v>
      </c>
      <c r="Q1519" s="17">
        <v>273</v>
      </c>
      <c r="R1519" s="17"/>
      <c r="S1519" s="17"/>
      <c r="T1519" s="17" t="str">
        <f t="shared" si="155"/>
        <v>273</v>
      </c>
      <c r="U1519" s="15"/>
      <c r="V1519" s="29"/>
      <c r="W1519" s="17">
        <f t="shared" si="156"/>
        <v>281.19</v>
      </c>
      <c r="X1519" s="62">
        <v>0.3</v>
      </c>
      <c r="Y1519" s="17">
        <f t="shared" si="158"/>
        <v>401.70000000000005</v>
      </c>
      <c r="Z1519" s="21">
        <f t="shared" si="157"/>
        <v>402</v>
      </c>
      <c r="AA1519" s="17">
        <f t="shared" si="153"/>
        <v>402</v>
      </c>
      <c r="AB1519" s="17">
        <f t="shared" si="154"/>
        <v>759</v>
      </c>
    </row>
    <row r="1520" spans="1:28" customFormat="1" ht="15" customHeight="1" x14ac:dyDescent="0.3">
      <c r="A1520" s="116"/>
      <c r="B1520" s="12" t="s">
        <v>4801</v>
      </c>
      <c r="C1520" s="12" t="s">
        <v>5900</v>
      </c>
      <c r="D1520" s="5" t="s">
        <v>8169</v>
      </c>
      <c r="E1520" s="50">
        <v>103774</v>
      </c>
      <c r="F1520" s="50"/>
      <c r="G1520" s="51">
        <v>5905490009586</v>
      </c>
      <c r="H1520" s="51"/>
      <c r="I1520" s="11" t="s">
        <v>2026</v>
      </c>
      <c r="J1520" s="6" t="s">
        <v>2988</v>
      </c>
      <c r="K1520" s="12" t="s">
        <v>8</v>
      </c>
      <c r="L1520" s="7" t="s">
        <v>2777</v>
      </c>
      <c r="M1520" s="7" t="s">
        <v>2984</v>
      </c>
      <c r="N1520" s="17">
        <v>759</v>
      </c>
      <c r="O1520" s="17">
        <v>273</v>
      </c>
      <c r="P1520" s="17">
        <v>273</v>
      </c>
      <c r="Q1520" s="17">
        <v>273</v>
      </c>
      <c r="R1520" s="17"/>
      <c r="S1520" s="17"/>
      <c r="T1520" s="17" t="str">
        <f t="shared" si="155"/>
        <v>273</v>
      </c>
      <c r="U1520" s="15"/>
      <c r="V1520" s="29"/>
      <c r="W1520" s="17">
        <f t="shared" si="156"/>
        <v>281.19</v>
      </c>
      <c r="X1520" s="62">
        <v>0.3</v>
      </c>
      <c r="Y1520" s="17">
        <f t="shared" si="158"/>
        <v>401.70000000000005</v>
      </c>
      <c r="Z1520" s="21">
        <f t="shared" si="157"/>
        <v>402</v>
      </c>
      <c r="AA1520" s="17">
        <f t="shared" si="153"/>
        <v>402</v>
      </c>
      <c r="AB1520" s="17">
        <f t="shared" si="154"/>
        <v>759</v>
      </c>
    </row>
    <row r="1521" spans="1:28" customFormat="1" ht="15" customHeight="1" x14ac:dyDescent="0.3">
      <c r="A1521" s="116"/>
      <c r="B1521" s="12" t="s">
        <v>4802</v>
      </c>
      <c r="C1521" s="12" t="s">
        <v>5901</v>
      </c>
      <c r="D1521" s="5" t="s">
        <v>8169</v>
      </c>
      <c r="E1521" s="50">
        <v>103775</v>
      </c>
      <c r="F1521" s="50"/>
      <c r="G1521" s="51">
        <v>5905490009593</v>
      </c>
      <c r="H1521" s="51"/>
      <c r="I1521" s="11" t="s">
        <v>2027</v>
      </c>
      <c r="J1521" s="6" t="s">
        <v>2988</v>
      </c>
      <c r="K1521" s="12" t="s">
        <v>8</v>
      </c>
      <c r="L1521" s="7" t="s">
        <v>2779</v>
      </c>
      <c r="M1521" s="7" t="s">
        <v>2984</v>
      </c>
      <c r="N1521" s="17">
        <v>759</v>
      </c>
      <c r="O1521" s="17">
        <v>273</v>
      </c>
      <c r="P1521" s="17">
        <v>273</v>
      </c>
      <c r="Q1521" s="17">
        <v>273</v>
      </c>
      <c r="R1521" s="17"/>
      <c r="S1521" s="17"/>
      <c r="T1521" s="17" t="str">
        <f t="shared" si="155"/>
        <v>273</v>
      </c>
      <c r="U1521" s="15"/>
      <c r="V1521" s="29"/>
      <c r="W1521" s="17">
        <f t="shared" si="156"/>
        <v>281.19</v>
      </c>
      <c r="X1521" s="62">
        <v>0.3</v>
      </c>
      <c r="Y1521" s="17">
        <f t="shared" si="158"/>
        <v>401.70000000000005</v>
      </c>
      <c r="Z1521" s="21">
        <f t="shared" si="157"/>
        <v>402</v>
      </c>
      <c r="AA1521" s="17">
        <f t="shared" si="153"/>
        <v>402</v>
      </c>
      <c r="AB1521" s="17">
        <f t="shared" si="154"/>
        <v>759</v>
      </c>
    </row>
    <row r="1522" spans="1:28" customFormat="1" ht="15" customHeight="1" x14ac:dyDescent="0.3">
      <c r="A1522" s="116"/>
      <c r="B1522" s="12" t="s">
        <v>4803</v>
      </c>
      <c r="C1522" s="12" t="s">
        <v>5902</v>
      </c>
      <c r="D1522" s="5" t="s">
        <v>8169</v>
      </c>
      <c r="E1522" s="50">
        <v>103776</v>
      </c>
      <c r="F1522" s="50"/>
      <c r="G1522" s="51">
        <v>5905490009609</v>
      </c>
      <c r="H1522" s="51"/>
      <c r="I1522" s="11" t="s">
        <v>2028</v>
      </c>
      <c r="J1522" s="6" t="s">
        <v>2988</v>
      </c>
      <c r="K1522" s="12" t="s">
        <v>8</v>
      </c>
      <c r="L1522" s="7" t="s">
        <v>2779</v>
      </c>
      <c r="M1522" s="7" t="s">
        <v>2984</v>
      </c>
      <c r="N1522" s="17">
        <v>759</v>
      </c>
      <c r="O1522" s="17">
        <v>273</v>
      </c>
      <c r="P1522" s="17">
        <v>273</v>
      </c>
      <c r="Q1522" s="17">
        <v>273</v>
      </c>
      <c r="R1522" s="17"/>
      <c r="S1522" s="17"/>
      <c r="T1522" s="17" t="str">
        <f t="shared" si="155"/>
        <v>273</v>
      </c>
      <c r="U1522" s="15"/>
      <c r="V1522" s="29"/>
      <c r="W1522" s="17">
        <f t="shared" si="156"/>
        <v>281.19</v>
      </c>
      <c r="X1522" s="62">
        <v>0.3</v>
      </c>
      <c r="Y1522" s="17">
        <f t="shared" si="158"/>
        <v>401.70000000000005</v>
      </c>
      <c r="Z1522" s="21">
        <f t="shared" si="157"/>
        <v>402</v>
      </c>
      <c r="AA1522" s="17">
        <f t="shared" si="153"/>
        <v>402</v>
      </c>
      <c r="AB1522" s="17">
        <f t="shared" si="154"/>
        <v>759</v>
      </c>
    </row>
    <row r="1523" spans="1:28" customFormat="1" ht="15" customHeight="1" x14ac:dyDescent="0.3">
      <c r="A1523" s="116"/>
      <c r="B1523" s="12" t="s">
        <v>4804</v>
      </c>
      <c r="C1523" s="12" t="s">
        <v>5903</v>
      </c>
      <c r="D1523" s="5" t="s">
        <v>8169</v>
      </c>
      <c r="E1523" s="50">
        <v>103777</v>
      </c>
      <c r="F1523" s="50"/>
      <c r="G1523" s="51">
        <v>5905490009616</v>
      </c>
      <c r="H1523" s="51"/>
      <c r="I1523" s="11" t="s">
        <v>2029</v>
      </c>
      <c r="J1523" s="6" t="s">
        <v>2988</v>
      </c>
      <c r="K1523" s="12" t="s">
        <v>8</v>
      </c>
      <c r="L1523" s="7" t="s">
        <v>2778</v>
      </c>
      <c r="M1523" s="7" t="s">
        <v>2984</v>
      </c>
      <c r="N1523" s="17">
        <v>759</v>
      </c>
      <c r="O1523" s="17">
        <v>273</v>
      </c>
      <c r="P1523" s="17">
        <v>273</v>
      </c>
      <c r="Q1523" s="17">
        <v>273</v>
      </c>
      <c r="R1523" s="17"/>
      <c r="S1523" s="17"/>
      <c r="T1523" s="17" t="str">
        <f t="shared" si="155"/>
        <v>273</v>
      </c>
      <c r="U1523" s="15"/>
      <c r="V1523" s="29"/>
      <c r="W1523" s="17">
        <f t="shared" si="156"/>
        <v>281.19</v>
      </c>
      <c r="X1523" s="62">
        <v>0.3</v>
      </c>
      <c r="Y1523" s="17">
        <f t="shared" si="158"/>
        <v>401.70000000000005</v>
      </c>
      <c r="Z1523" s="21">
        <f t="shared" si="157"/>
        <v>402</v>
      </c>
      <c r="AA1523" s="17">
        <f t="shared" si="153"/>
        <v>402</v>
      </c>
      <c r="AB1523" s="17">
        <f t="shared" si="154"/>
        <v>759</v>
      </c>
    </row>
    <row r="1524" spans="1:28" customFormat="1" ht="15" customHeight="1" x14ac:dyDescent="0.3">
      <c r="A1524" s="116"/>
      <c r="B1524" s="12" t="s">
        <v>4805</v>
      </c>
      <c r="C1524" s="12" t="s">
        <v>5904</v>
      </c>
      <c r="D1524" s="5" t="s">
        <v>8169</v>
      </c>
      <c r="E1524" s="50">
        <v>103778</v>
      </c>
      <c r="F1524" s="50"/>
      <c r="G1524" s="51">
        <v>5905490009623</v>
      </c>
      <c r="H1524" s="51"/>
      <c r="I1524" s="11" t="s">
        <v>2030</v>
      </c>
      <c r="J1524" s="6" t="s">
        <v>2988</v>
      </c>
      <c r="K1524" s="12" t="s">
        <v>8</v>
      </c>
      <c r="L1524" s="7" t="s">
        <v>2778</v>
      </c>
      <c r="M1524" s="7" t="s">
        <v>2984</v>
      </c>
      <c r="N1524" s="17">
        <v>759</v>
      </c>
      <c r="O1524" s="17">
        <v>273</v>
      </c>
      <c r="P1524" s="17">
        <v>273</v>
      </c>
      <c r="Q1524" s="17">
        <v>273</v>
      </c>
      <c r="R1524" s="17"/>
      <c r="S1524" s="17"/>
      <c r="T1524" s="17" t="str">
        <f t="shared" si="155"/>
        <v>273</v>
      </c>
      <c r="U1524" s="15"/>
      <c r="V1524" s="29"/>
      <c r="W1524" s="17">
        <f t="shared" si="156"/>
        <v>281.19</v>
      </c>
      <c r="X1524" s="62">
        <v>0.3</v>
      </c>
      <c r="Y1524" s="17">
        <f t="shared" si="158"/>
        <v>401.70000000000005</v>
      </c>
      <c r="Z1524" s="21">
        <f t="shared" si="157"/>
        <v>402</v>
      </c>
      <c r="AA1524" s="17">
        <f t="shared" si="153"/>
        <v>402</v>
      </c>
      <c r="AB1524" s="17">
        <f t="shared" si="154"/>
        <v>759</v>
      </c>
    </row>
    <row r="1525" spans="1:28" customFormat="1" ht="15" customHeight="1" x14ac:dyDescent="0.3">
      <c r="A1525" s="116"/>
      <c r="B1525" s="12" t="s">
        <v>4806</v>
      </c>
      <c r="C1525" s="12" t="s">
        <v>5905</v>
      </c>
      <c r="D1525" s="5" t="s">
        <v>8169</v>
      </c>
      <c r="E1525" s="50">
        <v>103779</v>
      </c>
      <c r="F1525" s="50"/>
      <c r="G1525" s="51">
        <v>5905490009630</v>
      </c>
      <c r="H1525" s="51"/>
      <c r="I1525" s="11" t="s">
        <v>2031</v>
      </c>
      <c r="J1525" s="6" t="s">
        <v>2988</v>
      </c>
      <c r="K1525" s="12" t="s">
        <v>8</v>
      </c>
      <c r="L1525" s="7" t="s">
        <v>2780</v>
      </c>
      <c r="M1525" s="7" t="s">
        <v>2984</v>
      </c>
      <c r="N1525" s="17">
        <v>759</v>
      </c>
      <c r="O1525" s="17">
        <v>273</v>
      </c>
      <c r="P1525" s="17">
        <v>273</v>
      </c>
      <c r="Q1525" s="17">
        <v>273</v>
      </c>
      <c r="R1525" s="17"/>
      <c r="S1525" s="17"/>
      <c r="T1525" s="17" t="str">
        <f t="shared" si="155"/>
        <v>273</v>
      </c>
      <c r="U1525" s="15"/>
      <c r="V1525" s="29"/>
      <c r="W1525" s="17">
        <f t="shared" si="156"/>
        <v>281.19</v>
      </c>
      <c r="X1525" s="62">
        <v>0.3</v>
      </c>
      <c r="Y1525" s="17">
        <f t="shared" si="158"/>
        <v>401.70000000000005</v>
      </c>
      <c r="Z1525" s="21">
        <f t="shared" si="157"/>
        <v>402</v>
      </c>
      <c r="AA1525" s="17">
        <f t="shared" si="153"/>
        <v>402</v>
      </c>
      <c r="AB1525" s="17">
        <f t="shared" si="154"/>
        <v>759</v>
      </c>
    </row>
    <row r="1526" spans="1:28" customFormat="1" ht="15" customHeight="1" x14ac:dyDescent="0.3">
      <c r="A1526" s="116"/>
      <c r="B1526" s="12" t="s">
        <v>4807</v>
      </c>
      <c r="C1526" s="12" t="s">
        <v>5906</v>
      </c>
      <c r="D1526" s="5" t="s">
        <v>8169</v>
      </c>
      <c r="E1526" s="50">
        <v>103780</v>
      </c>
      <c r="F1526" s="50"/>
      <c r="G1526" s="51">
        <v>5905490009647</v>
      </c>
      <c r="H1526" s="51"/>
      <c r="I1526" s="11" t="s">
        <v>2032</v>
      </c>
      <c r="J1526" s="6" t="s">
        <v>2988</v>
      </c>
      <c r="K1526" s="12" t="s">
        <v>8</v>
      </c>
      <c r="L1526" s="7" t="s">
        <v>2780</v>
      </c>
      <c r="M1526" s="7" t="s">
        <v>2984</v>
      </c>
      <c r="N1526" s="17">
        <v>759</v>
      </c>
      <c r="O1526" s="17">
        <v>273</v>
      </c>
      <c r="P1526" s="17">
        <v>273</v>
      </c>
      <c r="Q1526" s="17">
        <v>273</v>
      </c>
      <c r="R1526" s="17"/>
      <c r="S1526" s="17"/>
      <c r="T1526" s="17" t="str">
        <f t="shared" si="155"/>
        <v>273</v>
      </c>
      <c r="U1526" s="15"/>
      <c r="V1526" s="29"/>
      <c r="W1526" s="17">
        <f t="shared" si="156"/>
        <v>281.19</v>
      </c>
      <c r="X1526" s="62">
        <v>0.3</v>
      </c>
      <c r="Y1526" s="17">
        <f t="shared" si="158"/>
        <v>401.70000000000005</v>
      </c>
      <c r="Z1526" s="21">
        <f t="shared" si="157"/>
        <v>402</v>
      </c>
      <c r="AA1526" s="17">
        <f t="shared" si="153"/>
        <v>402</v>
      </c>
      <c r="AB1526" s="17">
        <f t="shared" si="154"/>
        <v>759</v>
      </c>
    </row>
    <row r="1527" spans="1:28" customFormat="1" ht="15" customHeight="1" x14ac:dyDescent="0.3">
      <c r="A1527" s="116"/>
      <c r="B1527" s="12" t="s">
        <v>4808</v>
      </c>
      <c r="C1527" s="12" t="s">
        <v>5907</v>
      </c>
      <c r="D1527" s="5" t="s">
        <v>8169</v>
      </c>
      <c r="E1527" s="50">
        <v>103781</v>
      </c>
      <c r="F1527" s="50"/>
      <c r="G1527" s="51">
        <v>5905490009654</v>
      </c>
      <c r="H1527" s="51"/>
      <c r="I1527" s="11" t="s">
        <v>2033</v>
      </c>
      <c r="J1527" s="6" t="s">
        <v>2988</v>
      </c>
      <c r="K1527" s="12" t="s">
        <v>8</v>
      </c>
      <c r="L1527" s="7" t="s">
        <v>2781</v>
      </c>
      <c r="M1527" s="7" t="s">
        <v>2984</v>
      </c>
      <c r="N1527" s="17">
        <v>759</v>
      </c>
      <c r="O1527" s="17">
        <v>273</v>
      </c>
      <c r="P1527" s="17">
        <v>273</v>
      </c>
      <c r="Q1527" s="17">
        <v>273</v>
      </c>
      <c r="R1527" s="17"/>
      <c r="S1527" s="17"/>
      <c r="T1527" s="17" t="str">
        <f t="shared" si="155"/>
        <v>273</v>
      </c>
      <c r="U1527" s="15"/>
      <c r="V1527" s="29"/>
      <c r="W1527" s="17">
        <f t="shared" si="156"/>
        <v>281.19</v>
      </c>
      <c r="X1527" s="62">
        <v>0.3</v>
      </c>
      <c r="Y1527" s="17">
        <f t="shared" si="158"/>
        <v>401.70000000000005</v>
      </c>
      <c r="Z1527" s="21">
        <f t="shared" si="157"/>
        <v>402</v>
      </c>
      <c r="AA1527" s="17">
        <f t="shared" si="153"/>
        <v>402</v>
      </c>
      <c r="AB1527" s="17">
        <f t="shared" si="154"/>
        <v>759</v>
      </c>
    </row>
    <row r="1528" spans="1:28" customFormat="1" ht="15" customHeight="1" x14ac:dyDescent="0.3">
      <c r="A1528" s="116"/>
      <c r="B1528" s="12" t="s">
        <v>4809</v>
      </c>
      <c r="C1528" s="12" t="s">
        <v>5908</v>
      </c>
      <c r="D1528" s="5" t="s">
        <v>8169</v>
      </c>
      <c r="E1528" s="50">
        <v>103782</v>
      </c>
      <c r="F1528" s="50"/>
      <c r="G1528" s="51">
        <v>5905490009661</v>
      </c>
      <c r="H1528" s="51"/>
      <c r="I1528" s="11" t="s">
        <v>2034</v>
      </c>
      <c r="J1528" s="6" t="s">
        <v>2988</v>
      </c>
      <c r="K1528" s="12" t="s">
        <v>8</v>
      </c>
      <c r="L1528" s="7" t="s">
        <v>2781</v>
      </c>
      <c r="M1528" s="7" t="s">
        <v>2984</v>
      </c>
      <c r="N1528" s="17">
        <v>759</v>
      </c>
      <c r="O1528" s="17">
        <v>273</v>
      </c>
      <c r="P1528" s="17">
        <v>273</v>
      </c>
      <c r="Q1528" s="17">
        <v>273</v>
      </c>
      <c r="R1528" s="17"/>
      <c r="S1528" s="17"/>
      <c r="T1528" s="17" t="str">
        <f t="shared" si="155"/>
        <v>273</v>
      </c>
      <c r="U1528" s="15"/>
      <c r="V1528" s="29"/>
      <c r="W1528" s="17">
        <f t="shared" si="156"/>
        <v>281.19</v>
      </c>
      <c r="X1528" s="62">
        <v>0.3</v>
      </c>
      <c r="Y1528" s="17">
        <f t="shared" si="158"/>
        <v>401.70000000000005</v>
      </c>
      <c r="Z1528" s="21">
        <f t="shared" si="157"/>
        <v>402</v>
      </c>
      <c r="AA1528" s="17">
        <f t="shared" si="153"/>
        <v>402</v>
      </c>
      <c r="AB1528" s="17">
        <f t="shared" si="154"/>
        <v>759</v>
      </c>
    </row>
    <row r="1529" spans="1:28" customFormat="1" ht="15" customHeight="1" x14ac:dyDescent="0.3">
      <c r="A1529" s="116"/>
      <c r="B1529" s="12" t="s">
        <v>4810</v>
      </c>
      <c r="C1529" s="12" t="s">
        <v>5909</v>
      </c>
      <c r="D1529" s="5" t="s">
        <v>8169</v>
      </c>
      <c r="E1529" s="50">
        <v>104025</v>
      </c>
      <c r="F1529" s="50"/>
      <c r="G1529" s="51">
        <v>5905490012098</v>
      </c>
      <c r="H1529" s="51"/>
      <c r="I1529" s="11" t="s">
        <v>2035</v>
      </c>
      <c r="J1529" s="6" t="s">
        <v>2988</v>
      </c>
      <c r="K1529" s="12" t="s">
        <v>8</v>
      </c>
      <c r="L1529" s="7" t="s">
        <v>2735</v>
      </c>
      <c r="M1529" s="7" t="s">
        <v>2984</v>
      </c>
      <c r="N1529" s="17">
        <v>2099</v>
      </c>
      <c r="O1529" s="17">
        <v>874</v>
      </c>
      <c r="P1529" s="17">
        <v>874</v>
      </c>
      <c r="Q1529" s="17">
        <v>874</v>
      </c>
      <c r="R1529" s="17"/>
      <c r="S1529" s="17"/>
      <c r="T1529" s="17" t="str">
        <f t="shared" si="155"/>
        <v>874</v>
      </c>
      <c r="U1529" s="15"/>
      <c r="V1529" s="29"/>
      <c r="W1529" s="17">
        <f t="shared" si="156"/>
        <v>900.22</v>
      </c>
      <c r="X1529" s="62">
        <v>0.3</v>
      </c>
      <c r="Y1529" s="17">
        <f t="shared" si="158"/>
        <v>1286.0285714285715</v>
      </c>
      <c r="Z1529" s="21">
        <f t="shared" si="157"/>
        <v>1286</v>
      </c>
      <c r="AA1529" s="17">
        <f t="shared" si="153"/>
        <v>1286</v>
      </c>
      <c r="AB1529" s="17">
        <f t="shared" si="154"/>
        <v>2099</v>
      </c>
    </row>
    <row r="1530" spans="1:28" customFormat="1" ht="15" customHeight="1" x14ac:dyDescent="0.3">
      <c r="A1530" s="116"/>
      <c r="B1530" s="12" t="s">
        <v>4811</v>
      </c>
      <c r="C1530" s="12" t="s">
        <v>5910</v>
      </c>
      <c r="D1530" s="5" t="s">
        <v>8169</v>
      </c>
      <c r="E1530" s="50">
        <v>104026</v>
      </c>
      <c r="F1530" s="50"/>
      <c r="G1530" s="51">
        <v>5905490012104</v>
      </c>
      <c r="H1530" s="51"/>
      <c r="I1530" s="11" t="s">
        <v>2036</v>
      </c>
      <c r="J1530" s="6" t="s">
        <v>2988</v>
      </c>
      <c r="K1530" s="12" t="s">
        <v>8</v>
      </c>
      <c r="L1530" s="7" t="s">
        <v>2735</v>
      </c>
      <c r="M1530" s="7" t="s">
        <v>2984</v>
      </c>
      <c r="N1530" s="17">
        <v>2099</v>
      </c>
      <c r="O1530" s="17">
        <v>874</v>
      </c>
      <c r="P1530" s="17">
        <v>874</v>
      </c>
      <c r="Q1530" s="17">
        <v>874</v>
      </c>
      <c r="R1530" s="17"/>
      <c r="S1530" s="17"/>
      <c r="T1530" s="17" t="str">
        <f t="shared" si="155"/>
        <v>874</v>
      </c>
      <c r="U1530" s="15"/>
      <c r="V1530" s="29"/>
      <c r="W1530" s="17">
        <f t="shared" si="156"/>
        <v>900.22</v>
      </c>
      <c r="X1530" s="62">
        <v>0.3</v>
      </c>
      <c r="Y1530" s="17">
        <f t="shared" si="158"/>
        <v>1286.0285714285715</v>
      </c>
      <c r="Z1530" s="21">
        <f t="shared" si="157"/>
        <v>1286</v>
      </c>
      <c r="AA1530" s="17">
        <f t="shared" si="153"/>
        <v>1286</v>
      </c>
      <c r="AB1530" s="17">
        <f t="shared" si="154"/>
        <v>2099</v>
      </c>
    </row>
    <row r="1531" spans="1:28" customFormat="1" ht="15" customHeight="1" x14ac:dyDescent="0.3">
      <c r="A1531" s="116"/>
      <c r="B1531" s="12" t="s">
        <v>4812</v>
      </c>
      <c r="C1531" s="12" t="s">
        <v>5911</v>
      </c>
      <c r="D1531" s="5" t="s">
        <v>8169</v>
      </c>
      <c r="E1531" s="50">
        <v>104027</v>
      </c>
      <c r="F1531" s="50"/>
      <c r="G1531" s="51">
        <v>5905490012111</v>
      </c>
      <c r="H1531" s="51"/>
      <c r="I1531" s="11" t="s">
        <v>2037</v>
      </c>
      <c r="J1531" s="6" t="s">
        <v>2988</v>
      </c>
      <c r="K1531" s="12" t="s">
        <v>8</v>
      </c>
      <c r="L1531" s="7" t="s">
        <v>2736</v>
      </c>
      <c r="M1531" s="7" t="s">
        <v>2984</v>
      </c>
      <c r="N1531" s="17">
        <v>2099</v>
      </c>
      <c r="O1531" s="17">
        <v>874</v>
      </c>
      <c r="P1531" s="17">
        <v>874</v>
      </c>
      <c r="Q1531" s="17">
        <v>874</v>
      </c>
      <c r="R1531" s="17"/>
      <c r="S1531" s="17"/>
      <c r="T1531" s="17" t="str">
        <f t="shared" si="155"/>
        <v>874</v>
      </c>
      <c r="U1531" s="15"/>
      <c r="V1531" s="29"/>
      <c r="W1531" s="17">
        <f t="shared" si="156"/>
        <v>900.22</v>
      </c>
      <c r="X1531" s="62">
        <v>0.3</v>
      </c>
      <c r="Y1531" s="17">
        <f t="shared" si="158"/>
        <v>1286.0285714285715</v>
      </c>
      <c r="Z1531" s="21">
        <f t="shared" si="157"/>
        <v>1286</v>
      </c>
      <c r="AA1531" s="17">
        <f t="shared" ref="AA1531:AA1594" si="159">Z1531*1</f>
        <v>1286</v>
      </c>
      <c r="AB1531" s="17">
        <f t="shared" si="154"/>
        <v>2099</v>
      </c>
    </row>
    <row r="1532" spans="1:28" customFormat="1" ht="15" customHeight="1" x14ac:dyDescent="0.3">
      <c r="A1532" s="116"/>
      <c r="B1532" s="12" t="s">
        <v>4813</v>
      </c>
      <c r="C1532" s="12" t="s">
        <v>5912</v>
      </c>
      <c r="D1532" s="5" t="s">
        <v>8169</v>
      </c>
      <c r="E1532" s="50">
        <v>104028</v>
      </c>
      <c r="F1532" s="50"/>
      <c r="G1532" s="51">
        <v>5905490012128</v>
      </c>
      <c r="H1532" s="51"/>
      <c r="I1532" s="11" t="s">
        <v>2038</v>
      </c>
      <c r="J1532" s="6" t="s">
        <v>2988</v>
      </c>
      <c r="K1532" s="12" t="s">
        <v>8</v>
      </c>
      <c r="L1532" s="7" t="s">
        <v>2736</v>
      </c>
      <c r="M1532" s="7" t="s">
        <v>2984</v>
      </c>
      <c r="N1532" s="17">
        <v>2099</v>
      </c>
      <c r="O1532" s="17">
        <v>874</v>
      </c>
      <c r="P1532" s="17">
        <v>874</v>
      </c>
      <c r="Q1532" s="17">
        <v>874</v>
      </c>
      <c r="R1532" s="17"/>
      <c r="S1532" s="17"/>
      <c r="T1532" s="17" t="str">
        <f t="shared" si="155"/>
        <v>874</v>
      </c>
      <c r="U1532" s="15"/>
      <c r="V1532" s="29"/>
      <c r="W1532" s="17">
        <f t="shared" si="156"/>
        <v>900.22</v>
      </c>
      <c r="X1532" s="62">
        <v>0.3</v>
      </c>
      <c r="Y1532" s="17">
        <f t="shared" si="158"/>
        <v>1286.0285714285715</v>
      </c>
      <c r="Z1532" s="21">
        <f t="shared" si="157"/>
        <v>1286</v>
      </c>
      <c r="AA1532" s="17">
        <f t="shared" si="159"/>
        <v>1286</v>
      </c>
      <c r="AB1532" s="17">
        <f t="shared" si="154"/>
        <v>2099</v>
      </c>
    </row>
    <row r="1533" spans="1:28" customFormat="1" ht="15" customHeight="1" x14ac:dyDescent="0.3">
      <c r="A1533" s="116"/>
      <c r="B1533" s="12" t="s">
        <v>4814</v>
      </c>
      <c r="C1533" s="12" t="s">
        <v>5913</v>
      </c>
      <c r="D1533" s="5" t="s">
        <v>8169</v>
      </c>
      <c r="E1533" s="50">
        <v>104029</v>
      </c>
      <c r="F1533" s="50"/>
      <c r="G1533" s="51">
        <v>5905490012135</v>
      </c>
      <c r="H1533" s="51"/>
      <c r="I1533" s="11" t="s">
        <v>2039</v>
      </c>
      <c r="J1533" s="6" t="s">
        <v>2988</v>
      </c>
      <c r="K1533" s="12" t="s">
        <v>8</v>
      </c>
      <c r="L1533" s="7" t="s">
        <v>2737</v>
      </c>
      <c r="M1533" s="7" t="s">
        <v>2984</v>
      </c>
      <c r="N1533" s="17">
        <v>2099</v>
      </c>
      <c r="O1533" s="17">
        <v>874</v>
      </c>
      <c r="P1533" s="17">
        <v>874</v>
      </c>
      <c r="Q1533" s="17">
        <v>874</v>
      </c>
      <c r="R1533" s="17"/>
      <c r="S1533" s="17"/>
      <c r="T1533" s="17" t="str">
        <f t="shared" si="155"/>
        <v>874</v>
      </c>
      <c r="U1533" s="15"/>
      <c r="V1533" s="29"/>
      <c r="W1533" s="17">
        <f t="shared" si="156"/>
        <v>900.22</v>
      </c>
      <c r="X1533" s="62">
        <v>0.3</v>
      </c>
      <c r="Y1533" s="17">
        <f t="shared" si="158"/>
        <v>1286.0285714285715</v>
      </c>
      <c r="Z1533" s="21">
        <f t="shared" si="157"/>
        <v>1286</v>
      </c>
      <c r="AA1533" s="17">
        <f t="shared" si="159"/>
        <v>1286</v>
      </c>
      <c r="AB1533" s="17">
        <f t="shared" si="154"/>
        <v>2099</v>
      </c>
    </row>
    <row r="1534" spans="1:28" customFormat="1" ht="15" customHeight="1" x14ac:dyDescent="0.3">
      <c r="A1534" s="116"/>
      <c r="B1534" s="12" t="s">
        <v>4815</v>
      </c>
      <c r="C1534" s="12" t="s">
        <v>5914</v>
      </c>
      <c r="D1534" s="5" t="s">
        <v>8169</v>
      </c>
      <c r="E1534" s="50">
        <v>104030</v>
      </c>
      <c r="F1534" s="50"/>
      <c r="G1534" s="51">
        <v>5905490012142</v>
      </c>
      <c r="H1534" s="51"/>
      <c r="I1534" s="11" t="s">
        <v>2040</v>
      </c>
      <c r="J1534" s="6" t="s">
        <v>2988</v>
      </c>
      <c r="K1534" s="12" t="s">
        <v>8</v>
      </c>
      <c r="L1534" s="7" t="s">
        <v>2737</v>
      </c>
      <c r="M1534" s="7" t="s">
        <v>2984</v>
      </c>
      <c r="N1534" s="17">
        <v>2099</v>
      </c>
      <c r="O1534" s="17">
        <v>874</v>
      </c>
      <c r="P1534" s="17">
        <v>874</v>
      </c>
      <c r="Q1534" s="17">
        <v>874</v>
      </c>
      <c r="R1534" s="17"/>
      <c r="S1534" s="17"/>
      <c r="T1534" s="17" t="str">
        <f t="shared" si="155"/>
        <v>874</v>
      </c>
      <c r="U1534" s="15"/>
      <c r="V1534" s="29"/>
      <c r="W1534" s="17">
        <f t="shared" si="156"/>
        <v>900.22</v>
      </c>
      <c r="X1534" s="62">
        <v>0.3</v>
      </c>
      <c r="Y1534" s="17">
        <f t="shared" si="158"/>
        <v>1286.0285714285715</v>
      </c>
      <c r="Z1534" s="21">
        <f t="shared" si="157"/>
        <v>1286</v>
      </c>
      <c r="AA1534" s="17">
        <f t="shared" si="159"/>
        <v>1286</v>
      </c>
      <c r="AB1534" s="17">
        <f t="shared" si="154"/>
        <v>2099</v>
      </c>
    </row>
    <row r="1535" spans="1:28" customFormat="1" ht="15" customHeight="1" x14ac:dyDescent="0.3">
      <c r="A1535" s="116"/>
      <c r="B1535" s="12" t="s">
        <v>4816</v>
      </c>
      <c r="C1535" s="12" t="s">
        <v>5915</v>
      </c>
      <c r="D1535" s="5" t="s">
        <v>8169</v>
      </c>
      <c r="E1535" s="50">
        <v>104031</v>
      </c>
      <c r="F1535" s="50"/>
      <c r="G1535" s="51">
        <v>5905490012159</v>
      </c>
      <c r="H1535" s="51"/>
      <c r="I1535" s="11" t="s">
        <v>2041</v>
      </c>
      <c r="J1535" s="6" t="s">
        <v>2988</v>
      </c>
      <c r="K1535" s="12" t="s">
        <v>8</v>
      </c>
      <c r="L1535" s="7" t="s">
        <v>2738</v>
      </c>
      <c r="M1535" s="7" t="s">
        <v>2984</v>
      </c>
      <c r="N1535" s="17">
        <v>2099</v>
      </c>
      <c r="O1535" s="17">
        <v>874</v>
      </c>
      <c r="P1535" s="17">
        <v>874</v>
      </c>
      <c r="Q1535" s="17">
        <v>874</v>
      </c>
      <c r="R1535" s="17"/>
      <c r="S1535" s="17"/>
      <c r="T1535" s="17" t="str">
        <f t="shared" si="155"/>
        <v>874</v>
      </c>
      <c r="U1535" s="15"/>
      <c r="V1535" s="29"/>
      <c r="W1535" s="17">
        <f t="shared" si="156"/>
        <v>900.22</v>
      </c>
      <c r="X1535" s="62">
        <v>0.3</v>
      </c>
      <c r="Y1535" s="17">
        <f t="shared" si="158"/>
        <v>1286.0285714285715</v>
      </c>
      <c r="Z1535" s="21">
        <f t="shared" si="157"/>
        <v>1286</v>
      </c>
      <c r="AA1535" s="17">
        <f t="shared" si="159"/>
        <v>1286</v>
      </c>
      <c r="AB1535" s="17">
        <f t="shared" si="154"/>
        <v>2099</v>
      </c>
    </row>
    <row r="1536" spans="1:28" customFormat="1" ht="15" customHeight="1" x14ac:dyDescent="0.3">
      <c r="A1536" s="116"/>
      <c r="B1536" s="12" t="s">
        <v>4817</v>
      </c>
      <c r="C1536" s="12" t="s">
        <v>5916</v>
      </c>
      <c r="D1536" s="5" t="s">
        <v>8169</v>
      </c>
      <c r="E1536" s="50">
        <v>104032</v>
      </c>
      <c r="F1536" s="50"/>
      <c r="G1536" s="51">
        <v>5905490012166</v>
      </c>
      <c r="H1536" s="51"/>
      <c r="I1536" s="11" t="s">
        <v>2042</v>
      </c>
      <c r="J1536" s="6" t="s">
        <v>2988</v>
      </c>
      <c r="K1536" s="12" t="s">
        <v>8</v>
      </c>
      <c r="L1536" s="7" t="s">
        <v>2738</v>
      </c>
      <c r="M1536" s="7" t="s">
        <v>2984</v>
      </c>
      <c r="N1536" s="17">
        <v>2099</v>
      </c>
      <c r="O1536" s="17">
        <v>874</v>
      </c>
      <c r="P1536" s="17">
        <v>874</v>
      </c>
      <c r="Q1536" s="17">
        <v>874</v>
      </c>
      <c r="R1536" s="17"/>
      <c r="S1536" s="17"/>
      <c r="T1536" s="17" t="str">
        <f t="shared" si="155"/>
        <v>874</v>
      </c>
      <c r="U1536" s="15"/>
      <c r="V1536" s="29"/>
      <c r="W1536" s="17">
        <f t="shared" si="156"/>
        <v>900.22</v>
      </c>
      <c r="X1536" s="62">
        <v>0.3</v>
      </c>
      <c r="Y1536" s="17">
        <f t="shared" si="158"/>
        <v>1286.0285714285715</v>
      </c>
      <c r="Z1536" s="21">
        <f t="shared" si="157"/>
        <v>1286</v>
      </c>
      <c r="AA1536" s="17">
        <f t="shared" si="159"/>
        <v>1286</v>
      </c>
      <c r="AB1536" s="17">
        <f t="shared" si="154"/>
        <v>2099</v>
      </c>
    </row>
    <row r="1537" spans="1:28" customFormat="1" ht="15" customHeight="1" x14ac:dyDescent="0.3">
      <c r="A1537" s="116"/>
      <c r="B1537" s="12" t="s">
        <v>4818</v>
      </c>
      <c r="C1537" s="12" t="s">
        <v>5917</v>
      </c>
      <c r="D1537" s="5" t="s">
        <v>8169</v>
      </c>
      <c r="E1537" s="50">
        <v>104033</v>
      </c>
      <c r="F1537" s="50"/>
      <c r="G1537" s="51">
        <v>5905490012173</v>
      </c>
      <c r="H1537" s="51"/>
      <c r="I1537" s="11" t="s">
        <v>2043</v>
      </c>
      <c r="J1537" s="6" t="s">
        <v>2988</v>
      </c>
      <c r="K1537" s="12" t="s">
        <v>8</v>
      </c>
      <c r="L1537" s="7" t="s">
        <v>2739</v>
      </c>
      <c r="M1537" s="7" t="s">
        <v>2984</v>
      </c>
      <c r="N1537" s="17">
        <v>2099</v>
      </c>
      <c r="O1537" s="17">
        <v>874</v>
      </c>
      <c r="P1537" s="17">
        <v>874</v>
      </c>
      <c r="Q1537" s="17">
        <v>874</v>
      </c>
      <c r="R1537" s="17"/>
      <c r="S1537" s="17"/>
      <c r="T1537" s="17" t="str">
        <f t="shared" si="155"/>
        <v>874</v>
      </c>
      <c r="U1537" s="15"/>
      <c r="V1537" s="29"/>
      <c r="W1537" s="17">
        <f t="shared" si="156"/>
        <v>900.22</v>
      </c>
      <c r="X1537" s="62">
        <v>0.3</v>
      </c>
      <c r="Y1537" s="17">
        <f t="shared" si="158"/>
        <v>1286.0285714285715</v>
      </c>
      <c r="Z1537" s="21">
        <f t="shared" si="157"/>
        <v>1286</v>
      </c>
      <c r="AA1537" s="17">
        <f t="shared" si="159"/>
        <v>1286</v>
      </c>
      <c r="AB1537" s="17">
        <f t="shared" si="154"/>
        <v>2099</v>
      </c>
    </row>
    <row r="1538" spans="1:28" customFormat="1" ht="15" customHeight="1" x14ac:dyDescent="0.3">
      <c r="A1538" s="116"/>
      <c r="B1538" s="12" t="s">
        <v>4819</v>
      </c>
      <c r="C1538" s="12" t="s">
        <v>5918</v>
      </c>
      <c r="D1538" s="5" t="s">
        <v>8169</v>
      </c>
      <c r="E1538" s="50">
        <v>104034</v>
      </c>
      <c r="F1538" s="50"/>
      <c r="G1538" s="51">
        <v>5905490012180</v>
      </c>
      <c r="H1538" s="51"/>
      <c r="I1538" s="11" t="s">
        <v>2044</v>
      </c>
      <c r="J1538" s="6" t="s">
        <v>2988</v>
      </c>
      <c r="K1538" s="12" t="s">
        <v>8</v>
      </c>
      <c r="L1538" s="7" t="s">
        <v>2739</v>
      </c>
      <c r="M1538" s="7" t="s">
        <v>2984</v>
      </c>
      <c r="N1538" s="17">
        <v>2099</v>
      </c>
      <c r="O1538" s="17">
        <v>874</v>
      </c>
      <c r="P1538" s="17">
        <v>874</v>
      </c>
      <c r="Q1538" s="17">
        <v>874</v>
      </c>
      <c r="R1538" s="17"/>
      <c r="S1538" s="17"/>
      <c r="T1538" s="17" t="str">
        <f t="shared" si="155"/>
        <v>874</v>
      </c>
      <c r="U1538" s="15"/>
      <c r="V1538" s="29"/>
      <c r="W1538" s="17">
        <f t="shared" si="156"/>
        <v>900.22</v>
      </c>
      <c r="X1538" s="62">
        <v>0.3</v>
      </c>
      <c r="Y1538" s="17">
        <f t="shared" si="158"/>
        <v>1286.0285714285715</v>
      </c>
      <c r="Z1538" s="21">
        <f t="shared" si="157"/>
        <v>1286</v>
      </c>
      <c r="AA1538" s="17">
        <f t="shared" si="159"/>
        <v>1286</v>
      </c>
      <c r="AB1538" s="17">
        <f t="shared" ref="AB1538:AB1601" si="160">N1538*1</f>
        <v>2099</v>
      </c>
    </row>
    <row r="1539" spans="1:28" customFormat="1" ht="15" customHeight="1" x14ac:dyDescent="0.3">
      <c r="A1539" s="116"/>
      <c r="B1539" s="12" t="s">
        <v>4820</v>
      </c>
      <c r="C1539" s="12" t="s">
        <v>5919</v>
      </c>
      <c r="D1539" s="5" t="s">
        <v>8169</v>
      </c>
      <c r="E1539" s="50">
        <v>104035</v>
      </c>
      <c r="F1539" s="50"/>
      <c r="G1539" s="51">
        <v>5905490012197</v>
      </c>
      <c r="H1539" s="51"/>
      <c r="I1539" s="11" t="s">
        <v>2045</v>
      </c>
      <c r="J1539" s="6" t="s">
        <v>2988</v>
      </c>
      <c r="K1539" s="12" t="s">
        <v>8</v>
      </c>
      <c r="L1539" s="7" t="s">
        <v>2770</v>
      </c>
      <c r="M1539" s="7" t="s">
        <v>2984</v>
      </c>
      <c r="N1539" s="17">
        <v>2299</v>
      </c>
      <c r="O1539" s="17">
        <v>878</v>
      </c>
      <c r="P1539" s="17">
        <v>878</v>
      </c>
      <c r="Q1539" s="17">
        <v>878</v>
      </c>
      <c r="R1539" s="17"/>
      <c r="S1539" s="17"/>
      <c r="T1539" s="17" t="str">
        <f t="shared" ref="T1539:T1602" si="161">CONCATENATE(Q1539,S1539)</f>
        <v>878</v>
      </c>
      <c r="U1539" s="15"/>
      <c r="V1539" s="29"/>
      <c r="W1539" s="17">
        <f t="shared" ref="W1539:W1602" si="162">T1539*1.03</f>
        <v>904.34</v>
      </c>
      <c r="X1539" s="62">
        <v>0.3</v>
      </c>
      <c r="Y1539" s="17">
        <f t="shared" si="158"/>
        <v>1291.9142857142858</v>
      </c>
      <c r="Z1539" s="21">
        <f t="shared" ref="Z1539:Z1602" si="163">ROUND(Y1539,0)</f>
        <v>1292</v>
      </c>
      <c r="AA1539" s="17">
        <f t="shared" si="159"/>
        <v>1292</v>
      </c>
      <c r="AB1539" s="17">
        <f t="shared" si="160"/>
        <v>2299</v>
      </c>
    </row>
    <row r="1540" spans="1:28" customFormat="1" ht="15" customHeight="1" x14ac:dyDescent="0.3">
      <c r="A1540" s="116"/>
      <c r="B1540" s="12" t="s">
        <v>4821</v>
      </c>
      <c r="C1540" s="12" t="s">
        <v>5920</v>
      </c>
      <c r="D1540" s="5" t="s">
        <v>8169</v>
      </c>
      <c r="E1540" s="50">
        <v>104036</v>
      </c>
      <c r="F1540" s="50"/>
      <c r="G1540" s="51">
        <v>5905490012203</v>
      </c>
      <c r="H1540" s="51"/>
      <c r="I1540" s="11" t="s">
        <v>2046</v>
      </c>
      <c r="J1540" s="6" t="s">
        <v>2988</v>
      </c>
      <c r="K1540" s="12" t="s">
        <v>8</v>
      </c>
      <c r="L1540" s="7" t="s">
        <v>2770</v>
      </c>
      <c r="M1540" s="7" t="s">
        <v>2984</v>
      </c>
      <c r="N1540" s="17">
        <v>2299</v>
      </c>
      <c r="O1540" s="17">
        <v>878</v>
      </c>
      <c r="P1540" s="17">
        <v>878</v>
      </c>
      <c r="Q1540" s="17">
        <v>878</v>
      </c>
      <c r="R1540" s="17"/>
      <c r="S1540" s="17"/>
      <c r="T1540" s="17" t="str">
        <f t="shared" si="161"/>
        <v>878</v>
      </c>
      <c r="U1540" s="15"/>
      <c r="V1540" s="29"/>
      <c r="W1540" s="17">
        <f t="shared" si="162"/>
        <v>904.34</v>
      </c>
      <c r="X1540" s="62">
        <v>0.3</v>
      </c>
      <c r="Y1540" s="17">
        <f t="shared" si="158"/>
        <v>1291.9142857142858</v>
      </c>
      <c r="Z1540" s="21">
        <f t="shared" si="163"/>
        <v>1292</v>
      </c>
      <c r="AA1540" s="17">
        <f t="shared" si="159"/>
        <v>1292</v>
      </c>
      <c r="AB1540" s="17">
        <f t="shared" si="160"/>
        <v>2299</v>
      </c>
    </row>
    <row r="1541" spans="1:28" customFormat="1" ht="15" customHeight="1" x14ac:dyDescent="0.3">
      <c r="A1541" s="116"/>
      <c r="B1541" s="12" t="s">
        <v>4822</v>
      </c>
      <c r="C1541" s="12" t="s">
        <v>5921</v>
      </c>
      <c r="D1541" s="5" t="s">
        <v>8169</v>
      </c>
      <c r="E1541" s="50">
        <v>104037</v>
      </c>
      <c r="F1541" s="50"/>
      <c r="G1541" s="51">
        <v>5905490012210</v>
      </c>
      <c r="H1541" s="51"/>
      <c r="I1541" s="11" t="s">
        <v>2047</v>
      </c>
      <c r="J1541" s="6" t="s">
        <v>2988</v>
      </c>
      <c r="K1541" s="12" t="s">
        <v>8</v>
      </c>
      <c r="L1541" s="7" t="s">
        <v>2771</v>
      </c>
      <c r="M1541" s="7" t="s">
        <v>2984</v>
      </c>
      <c r="N1541" s="17">
        <v>2299</v>
      </c>
      <c r="O1541" s="17">
        <v>878</v>
      </c>
      <c r="P1541" s="17">
        <v>878</v>
      </c>
      <c r="Q1541" s="17">
        <v>878</v>
      </c>
      <c r="R1541" s="17"/>
      <c r="S1541" s="17"/>
      <c r="T1541" s="17" t="str">
        <f t="shared" si="161"/>
        <v>878</v>
      </c>
      <c r="U1541" s="15"/>
      <c r="V1541" s="29"/>
      <c r="W1541" s="17">
        <f t="shared" si="162"/>
        <v>904.34</v>
      </c>
      <c r="X1541" s="62">
        <v>0.3</v>
      </c>
      <c r="Y1541" s="17">
        <f t="shared" si="158"/>
        <v>1291.9142857142858</v>
      </c>
      <c r="Z1541" s="21">
        <f t="shared" si="163"/>
        <v>1292</v>
      </c>
      <c r="AA1541" s="17">
        <f t="shared" si="159"/>
        <v>1292</v>
      </c>
      <c r="AB1541" s="17">
        <f t="shared" si="160"/>
        <v>2299</v>
      </c>
    </row>
    <row r="1542" spans="1:28" customFormat="1" ht="15" customHeight="1" x14ac:dyDescent="0.3">
      <c r="A1542" s="116"/>
      <c r="B1542" s="12" t="s">
        <v>4823</v>
      </c>
      <c r="C1542" s="12" t="s">
        <v>5922</v>
      </c>
      <c r="D1542" s="5" t="s">
        <v>8169</v>
      </c>
      <c r="E1542" s="50">
        <v>104038</v>
      </c>
      <c r="F1542" s="50"/>
      <c r="G1542" s="51">
        <v>5905490012227</v>
      </c>
      <c r="H1542" s="51"/>
      <c r="I1542" s="11" t="s">
        <v>2048</v>
      </c>
      <c r="J1542" s="6" t="s">
        <v>2988</v>
      </c>
      <c r="K1542" s="12" t="s">
        <v>8</v>
      </c>
      <c r="L1542" s="7" t="s">
        <v>2771</v>
      </c>
      <c r="M1542" s="7" t="s">
        <v>2984</v>
      </c>
      <c r="N1542" s="17">
        <v>2299</v>
      </c>
      <c r="O1542" s="17">
        <v>878</v>
      </c>
      <c r="P1542" s="17">
        <v>878</v>
      </c>
      <c r="Q1542" s="17">
        <v>878</v>
      </c>
      <c r="R1542" s="17"/>
      <c r="S1542" s="17"/>
      <c r="T1542" s="17" t="str">
        <f t="shared" si="161"/>
        <v>878</v>
      </c>
      <c r="U1542" s="15"/>
      <c r="V1542" s="29"/>
      <c r="W1542" s="17">
        <f t="shared" si="162"/>
        <v>904.34</v>
      </c>
      <c r="X1542" s="62">
        <v>0.3</v>
      </c>
      <c r="Y1542" s="17">
        <f t="shared" si="158"/>
        <v>1291.9142857142858</v>
      </c>
      <c r="Z1542" s="21">
        <f t="shared" si="163"/>
        <v>1292</v>
      </c>
      <c r="AA1542" s="17">
        <f t="shared" si="159"/>
        <v>1292</v>
      </c>
      <c r="AB1542" s="17">
        <f t="shared" si="160"/>
        <v>2299</v>
      </c>
    </row>
    <row r="1543" spans="1:28" customFormat="1" ht="15" customHeight="1" x14ac:dyDescent="0.3">
      <c r="A1543" s="116"/>
      <c r="B1543" s="12" t="s">
        <v>4824</v>
      </c>
      <c r="C1543" s="12" t="s">
        <v>5923</v>
      </c>
      <c r="D1543" s="5" t="s">
        <v>8169</v>
      </c>
      <c r="E1543" s="50">
        <v>104039</v>
      </c>
      <c r="F1543" s="50"/>
      <c r="G1543" s="51">
        <v>5905490012234</v>
      </c>
      <c r="H1543" s="51"/>
      <c r="I1543" s="11" t="s">
        <v>2049</v>
      </c>
      <c r="J1543" s="6" t="s">
        <v>2988</v>
      </c>
      <c r="K1543" s="12" t="s">
        <v>8</v>
      </c>
      <c r="L1543" s="7" t="s">
        <v>2772</v>
      </c>
      <c r="M1543" s="7" t="s">
        <v>2984</v>
      </c>
      <c r="N1543" s="17">
        <v>2299</v>
      </c>
      <c r="O1543" s="17">
        <v>878</v>
      </c>
      <c r="P1543" s="17">
        <v>878</v>
      </c>
      <c r="Q1543" s="17">
        <v>878</v>
      </c>
      <c r="R1543" s="17"/>
      <c r="S1543" s="17"/>
      <c r="T1543" s="17" t="str">
        <f t="shared" si="161"/>
        <v>878</v>
      </c>
      <c r="U1543" s="15"/>
      <c r="V1543" s="29"/>
      <c r="W1543" s="17">
        <f t="shared" si="162"/>
        <v>904.34</v>
      </c>
      <c r="X1543" s="62">
        <v>0.3</v>
      </c>
      <c r="Y1543" s="17">
        <f t="shared" si="158"/>
        <v>1291.9142857142858</v>
      </c>
      <c r="Z1543" s="21">
        <f t="shared" si="163"/>
        <v>1292</v>
      </c>
      <c r="AA1543" s="17">
        <f t="shared" si="159"/>
        <v>1292</v>
      </c>
      <c r="AB1543" s="17">
        <f t="shared" si="160"/>
        <v>2299</v>
      </c>
    </row>
    <row r="1544" spans="1:28" customFormat="1" ht="15" customHeight="1" x14ac:dyDescent="0.3">
      <c r="A1544" s="116"/>
      <c r="B1544" s="12" t="s">
        <v>4825</v>
      </c>
      <c r="C1544" s="12" t="s">
        <v>5924</v>
      </c>
      <c r="D1544" s="5" t="s">
        <v>8169</v>
      </c>
      <c r="E1544" s="50">
        <v>104040</v>
      </c>
      <c r="F1544" s="50"/>
      <c r="G1544" s="51">
        <v>5905490012241</v>
      </c>
      <c r="H1544" s="51"/>
      <c r="I1544" s="11" t="s">
        <v>2050</v>
      </c>
      <c r="J1544" s="6" t="s">
        <v>2988</v>
      </c>
      <c r="K1544" s="12" t="s">
        <v>8</v>
      </c>
      <c r="L1544" s="7" t="s">
        <v>2772</v>
      </c>
      <c r="M1544" s="7" t="s">
        <v>2984</v>
      </c>
      <c r="N1544" s="17">
        <v>2299</v>
      </c>
      <c r="O1544" s="17">
        <v>878</v>
      </c>
      <c r="P1544" s="17">
        <v>878</v>
      </c>
      <c r="Q1544" s="17">
        <v>878</v>
      </c>
      <c r="R1544" s="17"/>
      <c r="S1544" s="17"/>
      <c r="T1544" s="17" t="str">
        <f t="shared" si="161"/>
        <v>878</v>
      </c>
      <c r="U1544" s="15"/>
      <c r="V1544" s="29"/>
      <c r="W1544" s="17">
        <f t="shared" si="162"/>
        <v>904.34</v>
      </c>
      <c r="X1544" s="62">
        <v>0.3</v>
      </c>
      <c r="Y1544" s="17">
        <f t="shared" si="158"/>
        <v>1291.9142857142858</v>
      </c>
      <c r="Z1544" s="21">
        <f t="shared" si="163"/>
        <v>1292</v>
      </c>
      <c r="AA1544" s="17">
        <f t="shared" si="159"/>
        <v>1292</v>
      </c>
      <c r="AB1544" s="17">
        <f t="shared" si="160"/>
        <v>2299</v>
      </c>
    </row>
    <row r="1545" spans="1:28" customFormat="1" ht="15" customHeight="1" x14ac:dyDescent="0.3">
      <c r="A1545" s="116"/>
      <c r="B1545" s="12" t="s">
        <v>4826</v>
      </c>
      <c r="C1545" s="12" t="s">
        <v>5925</v>
      </c>
      <c r="D1545" s="5" t="s">
        <v>8169</v>
      </c>
      <c r="E1545" s="50">
        <v>104041</v>
      </c>
      <c r="F1545" s="50"/>
      <c r="G1545" s="51">
        <v>5905490012258</v>
      </c>
      <c r="H1545" s="51"/>
      <c r="I1545" s="11" t="s">
        <v>2051</v>
      </c>
      <c r="J1545" s="6" t="s">
        <v>2988</v>
      </c>
      <c r="K1545" s="12" t="s">
        <v>8</v>
      </c>
      <c r="L1545" s="7" t="s">
        <v>2773</v>
      </c>
      <c r="M1545" s="7" t="s">
        <v>2984</v>
      </c>
      <c r="N1545" s="17">
        <v>2299</v>
      </c>
      <c r="O1545" s="17">
        <v>878</v>
      </c>
      <c r="P1545" s="17">
        <v>878</v>
      </c>
      <c r="Q1545" s="17">
        <v>878</v>
      </c>
      <c r="R1545" s="17"/>
      <c r="S1545" s="17"/>
      <c r="T1545" s="17" t="str">
        <f t="shared" si="161"/>
        <v>878</v>
      </c>
      <c r="U1545" s="15"/>
      <c r="V1545" s="29"/>
      <c r="W1545" s="17">
        <f t="shared" si="162"/>
        <v>904.34</v>
      </c>
      <c r="X1545" s="62">
        <v>0.3</v>
      </c>
      <c r="Y1545" s="17">
        <f t="shared" si="158"/>
        <v>1291.9142857142858</v>
      </c>
      <c r="Z1545" s="21">
        <f t="shared" si="163"/>
        <v>1292</v>
      </c>
      <c r="AA1545" s="17">
        <f t="shared" si="159"/>
        <v>1292</v>
      </c>
      <c r="AB1545" s="17">
        <f t="shared" si="160"/>
        <v>2299</v>
      </c>
    </row>
    <row r="1546" spans="1:28" customFormat="1" ht="15" customHeight="1" x14ac:dyDescent="0.3">
      <c r="A1546" s="116"/>
      <c r="B1546" s="12" t="s">
        <v>4827</v>
      </c>
      <c r="C1546" s="12" t="s">
        <v>5926</v>
      </c>
      <c r="D1546" s="5" t="s">
        <v>8169</v>
      </c>
      <c r="E1546" s="50">
        <v>104042</v>
      </c>
      <c r="F1546" s="50"/>
      <c r="G1546" s="51">
        <v>5905490012265</v>
      </c>
      <c r="H1546" s="51"/>
      <c r="I1546" s="11" t="s">
        <v>2052</v>
      </c>
      <c r="J1546" s="6" t="s">
        <v>2988</v>
      </c>
      <c r="K1546" s="12" t="s">
        <v>8</v>
      </c>
      <c r="L1546" s="7" t="s">
        <v>2773</v>
      </c>
      <c r="M1546" s="7" t="s">
        <v>2984</v>
      </c>
      <c r="N1546" s="17">
        <v>2299</v>
      </c>
      <c r="O1546" s="17">
        <v>878</v>
      </c>
      <c r="P1546" s="17">
        <v>878</v>
      </c>
      <c r="Q1546" s="17">
        <v>878</v>
      </c>
      <c r="R1546" s="17"/>
      <c r="S1546" s="17"/>
      <c r="T1546" s="17" t="str">
        <f t="shared" si="161"/>
        <v>878</v>
      </c>
      <c r="U1546" s="15"/>
      <c r="V1546" s="29"/>
      <c r="W1546" s="17">
        <f t="shared" si="162"/>
        <v>904.34</v>
      </c>
      <c r="X1546" s="62">
        <v>0.3</v>
      </c>
      <c r="Y1546" s="17">
        <f t="shared" si="158"/>
        <v>1291.9142857142858</v>
      </c>
      <c r="Z1546" s="21">
        <f t="shared" si="163"/>
        <v>1292</v>
      </c>
      <c r="AA1546" s="17">
        <f t="shared" si="159"/>
        <v>1292</v>
      </c>
      <c r="AB1546" s="17">
        <f t="shared" si="160"/>
        <v>2299</v>
      </c>
    </row>
    <row r="1547" spans="1:28" customFormat="1" ht="15" customHeight="1" x14ac:dyDescent="0.3">
      <c r="A1547" s="116"/>
      <c r="B1547" s="12" t="s">
        <v>4828</v>
      </c>
      <c r="C1547" s="12" t="s">
        <v>5927</v>
      </c>
      <c r="D1547" s="5" t="s">
        <v>8169</v>
      </c>
      <c r="E1547" s="50">
        <v>104043</v>
      </c>
      <c r="F1547" s="50"/>
      <c r="G1547" s="51">
        <v>5905490012272</v>
      </c>
      <c r="H1547" s="51"/>
      <c r="I1547" s="11" t="s">
        <v>2053</v>
      </c>
      <c r="J1547" s="6" t="s">
        <v>2988</v>
      </c>
      <c r="K1547" s="12" t="s">
        <v>8</v>
      </c>
      <c r="L1547" s="7" t="s">
        <v>2774</v>
      </c>
      <c r="M1547" s="7" t="s">
        <v>2984</v>
      </c>
      <c r="N1547" s="17">
        <v>2299</v>
      </c>
      <c r="O1547" s="17">
        <v>878</v>
      </c>
      <c r="P1547" s="17">
        <v>878</v>
      </c>
      <c r="Q1547" s="17">
        <v>878</v>
      </c>
      <c r="R1547" s="17"/>
      <c r="S1547" s="17"/>
      <c r="T1547" s="17" t="str">
        <f t="shared" si="161"/>
        <v>878</v>
      </c>
      <c r="U1547" s="15"/>
      <c r="V1547" s="29"/>
      <c r="W1547" s="17">
        <f t="shared" si="162"/>
        <v>904.34</v>
      </c>
      <c r="X1547" s="62">
        <v>0.3</v>
      </c>
      <c r="Y1547" s="17">
        <f t="shared" si="158"/>
        <v>1291.9142857142858</v>
      </c>
      <c r="Z1547" s="21">
        <f t="shared" si="163"/>
        <v>1292</v>
      </c>
      <c r="AA1547" s="17">
        <f t="shared" si="159"/>
        <v>1292</v>
      </c>
      <c r="AB1547" s="17">
        <f t="shared" si="160"/>
        <v>2299</v>
      </c>
    </row>
    <row r="1548" spans="1:28" customFormat="1" ht="15" customHeight="1" x14ac:dyDescent="0.3">
      <c r="A1548" s="116"/>
      <c r="B1548" s="12" t="s">
        <v>4829</v>
      </c>
      <c r="C1548" s="12" t="s">
        <v>5928</v>
      </c>
      <c r="D1548" s="5" t="s">
        <v>8169</v>
      </c>
      <c r="E1548" s="50">
        <v>104044</v>
      </c>
      <c r="F1548" s="50"/>
      <c r="G1548" s="51">
        <v>5905490012289</v>
      </c>
      <c r="H1548" s="51"/>
      <c r="I1548" s="11" t="s">
        <v>2054</v>
      </c>
      <c r="J1548" s="6" t="s">
        <v>2988</v>
      </c>
      <c r="K1548" s="12" t="s">
        <v>8</v>
      </c>
      <c r="L1548" s="7" t="s">
        <v>2774</v>
      </c>
      <c r="M1548" s="7" t="s">
        <v>2984</v>
      </c>
      <c r="N1548" s="17">
        <v>2299</v>
      </c>
      <c r="O1548" s="17">
        <v>878</v>
      </c>
      <c r="P1548" s="17">
        <v>878</v>
      </c>
      <c r="Q1548" s="17">
        <v>878</v>
      </c>
      <c r="R1548" s="17"/>
      <c r="S1548" s="17"/>
      <c r="T1548" s="17" t="str">
        <f t="shared" si="161"/>
        <v>878</v>
      </c>
      <c r="U1548" s="15"/>
      <c r="V1548" s="29"/>
      <c r="W1548" s="17">
        <f t="shared" si="162"/>
        <v>904.34</v>
      </c>
      <c r="X1548" s="62">
        <v>0.3</v>
      </c>
      <c r="Y1548" s="17">
        <f t="shared" si="158"/>
        <v>1291.9142857142858</v>
      </c>
      <c r="Z1548" s="21">
        <f t="shared" si="163"/>
        <v>1292</v>
      </c>
      <c r="AA1548" s="17">
        <f t="shared" si="159"/>
        <v>1292</v>
      </c>
      <c r="AB1548" s="17">
        <f t="shared" si="160"/>
        <v>2299</v>
      </c>
    </row>
    <row r="1549" spans="1:28" customFormat="1" ht="15" customHeight="1" x14ac:dyDescent="0.3">
      <c r="A1549" s="116"/>
      <c r="B1549" s="12" t="s">
        <v>4830</v>
      </c>
      <c r="C1549" s="12" t="s">
        <v>5929</v>
      </c>
      <c r="D1549" s="5" t="s">
        <v>8169</v>
      </c>
      <c r="E1549" s="50">
        <v>104045</v>
      </c>
      <c r="F1549" s="50"/>
      <c r="G1549" s="51">
        <v>5905490012296</v>
      </c>
      <c r="H1549" s="51"/>
      <c r="I1549" s="11" t="s">
        <v>2055</v>
      </c>
      <c r="J1549" s="6" t="s">
        <v>2988</v>
      </c>
      <c r="K1549" s="12" t="s">
        <v>8</v>
      </c>
      <c r="L1549" s="7" t="s">
        <v>2775</v>
      </c>
      <c r="M1549" s="7" t="s">
        <v>2984</v>
      </c>
      <c r="N1549" s="17">
        <v>2299</v>
      </c>
      <c r="O1549" s="17">
        <v>878</v>
      </c>
      <c r="P1549" s="17">
        <v>878</v>
      </c>
      <c r="Q1549" s="17">
        <v>878</v>
      </c>
      <c r="R1549" s="17"/>
      <c r="S1549" s="17"/>
      <c r="T1549" s="17" t="str">
        <f t="shared" si="161"/>
        <v>878</v>
      </c>
      <c r="U1549" s="15"/>
      <c r="V1549" s="29"/>
      <c r="W1549" s="17">
        <f t="shared" si="162"/>
        <v>904.34</v>
      </c>
      <c r="X1549" s="62">
        <v>0.3</v>
      </c>
      <c r="Y1549" s="17">
        <f t="shared" ref="Y1549:Y1612" si="164">W1549/0.7</f>
        <v>1291.9142857142858</v>
      </c>
      <c r="Z1549" s="21">
        <f t="shared" si="163"/>
        <v>1292</v>
      </c>
      <c r="AA1549" s="17">
        <f t="shared" si="159"/>
        <v>1292</v>
      </c>
      <c r="AB1549" s="17">
        <f t="shared" si="160"/>
        <v>2299</v>
      </c>
    </row>
    <row r="1550" spans="1:28" customFormat="1" ht="15" customHeight="1" x14ac:dyDescent="0.3">
      <c r="A1550" s="116"/>
      <c r="B1550" s="12" t="s">
        <v>4831</v>
      </c>
      <c r="C1550" s="12" t="s">
        <v>5930</v>
      </c>
      <c r="D1550" s="5" t="s">
        <v>8169</v>
      </c>
      <c r="E1550" s="50">
        <v>104046</v>
      </c>
      <c r="F1550" s="50"/>
      <c r="G1550" s="51">
        <v>5905490012302</v>
      </c>
      <c r="H1550" s="51"/>
      <c r="I1550" s="11" t="s">
        <v>2056</v>
      </c>
      <c r="J1550" s="6" t="s">
        <v>2988</v>
      </c>
      <c r="K1550" s="12" t="s">
        <v>8</v>
      </c>
      <c r="L1550" s="7" t="s">
        <v>2775</v>
      </c>
      <c r="M1550" s="7" t="s">
        <v>2984</v>
      </c>
      <c r="N1550" s="17">
        <v>2299</v>
      </c>
      <c r="O1550" s="17">
        <v>878</v>
      </c>
      <c r="P1550" s="17">
        <v>878</v>
      </c>
      <c r="Q1550" s="17">
        <v>878</v>
      </c>
      <c r="R1550" s="17"/>
      <c r="S1550" s="17"/>
      <c r="T1550" s="17" t="str">
        <f t="shared" si="161"/>
        <v>878</v>
      </c>
      <c r="U1550" s="15"/>
      <c r="V1550" s="29"/>
      <c r="W1550" s="17">
        <f t="shared" si="162"/>
        <v>904.34</v>
      </c>
      <c r="X1550" s="62">
        <v>0.3</v>
      </c>
      <c r="Y1550" s="17">
        <f t="shared" si="164"/>
        <v>1291.9142857142858</v>
      </c>
      <c r="Z1550" s="21">
        <f t="shared" si="163"/>
        <v>1292</v>
      </c>
      <c r="AA1550" s="17">
        <f t="shared" si="159"/>
        <v>1292</v>
      </c>
      <c r="AB1550" s="17">
        <f t="shared" si="160"/>
        <v>2299</v>
      </c>
    </row>
    <row r="1551" spans="1:28" customFormat="1" ht="15" customHeight="1" x14ac:dyDescent="0.3">
      <c r="A1551" s="116"/>
      <c r="B1551" s="12" t="s">
        <v>4832</v>
      </c>
      <c r="C1551" s="12" t="s">
        <v>5931</v>
      </c>
      <c r="D1551" s="5" t="s">
        <v>8169</v>
      </c>
      <c r="E1551" s="50">
        <v>104047</v>
      </c>
      <c r="F1551" s="50"/>
      <c r="G1551" s="51">
        <v>5905490012319</v>
      </c>
      <c r="H1551" s="51"/>
      <c r="I1551" s="11" t="s">
        <v>2057</v>
      </c>
      <c r="J1551" s="6" t="s">
        <v>2988</v>
      </c>
      <c r="K1551" s="12" t="s">
        <v>8</v>
      </c>
      <c r="L1551" s="7" t="s">
        <v>2776</v>
      </c>
      <c r="M1551" s="7" t="s">
        <v>2984</v>
      </c>
      <c r="N1551" s="17">
        <v>2299</v>
      </c>
      <c r="O1551" s="17">
        <v>878</v>
      </c>
      <c r="P1551" s="17">
        <v>878</v>
      </c>
      <c r="Q1551" s="17">
        <v>878</v>
      </c>
      <c r="R1551" s="17"/>
      <c r="S1551" s="17"/>
      <c r="T1551" s="17" t="str">
        <f t="shared" si="161"/>
        <v>878</v>
      </c>
      <c r="U1551" s="15"/>
      <c r="V1551" s="29"/>
      <c r="W1551" s="17">
        <f t="shared" si="162"/>
        <v>904.34</v>
      </c>
      <c r="X1551" s="62">
        <v>0.3</v>
      </c>
      <c r="Y1551" s="17">
        <f t="shared" si="164"/>
        <v>1291.9142857142858</v>
      </c>
      <c r="Z1551" s="21">
        <f t="shared" si="163"/>
        <v>1292</v>
      </c>
      <c r="AA1551" s="17">
        <f t="shared" si="159"/>
        <v>1292</v>
      </c>
      <c r="AB1551" s="17">
        <f t="shared" si="160"/>
        <v>2299</v>
      </c>
    </row>
    <row r="1552" spans="1:28" customFormat="1" ht="15" customHeight="1" x14ac:dyDescent="0.3">
      <c r="A1552" s="116"/>
      <c r="B1552" s="12" t="s">
        <v>4833</v>
      </c>
      <c r="C1552" s="12" t="s">
        <v>5932</v>
      </c>
      <c r="D1552" s="5" t="s">
        <v>8169</v>
      </c>
      <c r="E1552" s="50">
        <v>104048</v>
      </c>
      <c r="F1552" s="50"/>
      <c r="G1552" s="51">
        <v>5905490012326</v>
      </c>
      <c r="H1552" s="51"/>
      <c r="I1552" s="11" t="s">
        <v>2058</v>
      </c>
      <c r="J1552" s="6" t="s">
        <v>2988</v>
      </c>
      <c r="K1552" s="12" t="s">
        <v>8</v>
      </c>
      <c r="L1552" s="7" t="s">
        <v>2776</v>
      </c>
      <c r="M1552" s="7" t="s">
        <v>2984</v>
      </c>
      <c r="N1552" s="17">
        <v>2299</v>
      </c>
      <c r="O1552" s="17">
        <v>878</v>
      </c>
      <c r="P1552" s="17">
        <v>878</v>
      </c>
      <c r="Q1552" s="17">
        <v>878</v>
      </c>
      <c r="R1552" s="17"/>
      <c r="S1552" s="17"/>
      <c r="T1552" s="17" t="str">
        <f t="shared" si="161"/>
        <v>878</v>
      </c>
      <c r="U1552" s="15"/>
      <c r="V1552" s="29"/>
      <c r="W1552" s="17">
        <f t="shared" si="162"/>
        <v>904.34</v>
      </c>
      <c r="X1552" s="62">
        <v>0.3</v>
      </c>
      <c r="Y1552" s="17">
        <f t="shared" si="164"/>
        <v>1291.9142857142858</v>
      </c>
      <c r="Z1552" s="21">
        <f t="shared" si="163"/>
        <v>1292</v>
      </c>
      <c r="AA1552" s="17">
        <f t="shared" si="159"/>
        <v>1292</v>
      </c>
      <c r="AB1552" s="17">
        <f t="shared" si="160"/>
        <v>2299</v>
      </c>
    </row>
    <row r="1553" spans="1:28" customFormat="1" ht="15" customHeight="1" x14ac:dyDescent="0.3">
      <c r="A1553" s="116"/>
      <c r="B1553" s="12" t="s">
        <v>4834</v>
      </c>
      <c r="C1553" s="12" t="s">
        <v>5933</v>
      </c>
      <c r="D1553" s="5" t="s">
        <v>8169</v>
      </c>
      <c r="E1553" s="50">
        <v>104049</v>
      </c>
      <c r="F1553" s="50"/>
      <c r="G1553" s="51">
        <v>5905490012333</v>
      </c>
      <c r="H1553" s="51"/>
      <c r="I1553" s="11" t="s">
        <v>2059</v>
      </c>
      <c r="J1553" s="6" t="s">
        <v>2988</v>
      </c>
      <c r="K1553" s="12" t="s">
        <v>8</v>
      </c>
      <c r="L1553" s="7" t="s">
        <v>2777</v>
      </c>
      <c r="M1553" s="7" t="s">
        <v>2984</v>
      </c>
      <c r="N1553" s="17">
        <v>2199</v>
      </c>
      <c r="O1553" s="17">
        <v>924</v>
      </c>
      <c r="P1553" s="17">
        <v>924</v>
      </c>
      <c r="Q1553" s="17">
        <v>924</v>
      </c>
      <c r="R1553" s="17"/>
      <c r="S1553" s="17"/>
      <c r="T1553" s="17" t="str">
        <f t="shared" si="161"/>
        <v>924</v>
      </c>
      <c r="U1553" s="15"/>
      <c r="V1553" s="29"/>
      <c r="W1553" s="17">
        <f t="shared" si="162"/>
        <v>951.72</v>
      </c>
      <c r="X1553" s="62">
        <v>0.3</v>
      </c>
      <c r="Y1553" s="17">
        <f t="shared" si="164"/>
        <v>1359.6000000000001</v>
      </c>
      <c r="Z1553" s="21">
        <f t="shared" si="163"/>
        <v>1360</v>
      </c>
      <c r="AA1553" s="17">
        <f t="shared" si="159"/>
        <v>1360</v>
      </c>
      <c r="AB1553" s="17">
        <f t="shared" si="160"/>
        <v>2199</v>
      </c>
    </row>
    <row r="1554" spans="1:28" customFormat="1" ht="15" customHeight="1" x14ac:dyDescent="0.3">
      <c r="A1554" s="116"/>
      <c r="B1554" s="12" t="s">
        <v>4835</v>
      </c>
      <c r="C1554" s="12" t="s">
        <v>5934</v>
      </c>
      <c r="D1554" s="5" t="s">
        <v>8169</v>
      </c>
      <c r="E1554" s="50">
        <v>104050</v>
      </c>
      <c r="F1554" s="50"/>
      <c r="G1554" s="51">
        <v>5905490012340</v>
      </c>
      <c r="H1554" s="51"/>
      <c r="I1554" s="11" t="s">
        <v>2060</v>
      </c>
      <c r="J1554" s="6" t="s">
        <v>2988</v>
      </c>
      <c r="K1554" s="12" t="s">
        <v>8</v>
      </c>
      <c r="L1554" s="7" t="s">
        <v>2777</v>
      </c>
      <c r="M1554" s="7" t="s">
        <v>2984</v>
      </c>
      <c r="N1554" s="17">
        <v>2199</v>
      </c>
      <c r="O1554" s="17">
        <v>924</v>
      </c>
      <c r="P1554" s="17">
        <v>924</v>
      </c>
      <c r="Q1554" s="17">
        <v>924</v>
      </c>
      <c r="R1554" s="17"/>
      <c r="S1554" s="17"/>
      <c r="T1554" s="17" t="str">
        <f t="shared" si="161"/>
        <v>924</v>
      </c>
      <c r="U1554" s="15"/>
      <c r="V1554" s="29"/>
      <c r="W1554" s="17">
        <f t="shared" si="162"/>
        <v>951.72</v>
      </c>
      <c r="X1554" s="62">
        <v>0.3</v>
      </c>
      <c r="Y1554" s="17">
        <f t="shared" si="164"/>
        <v>1359.6000000000001</v>
      </c>
      <c r="Z1554" s="21">
        <f t="shared" si="163"/>
        <v>1360</v>
      </c>
      <c r="AA1554" s="17">
        <f t="shared" si="159"/>
        <v>1360</v>
      </c>
      <c r="AB1554" s="17">
        <f t="shared" si="160"/>
        <v>2199</v>
      </c>
    </row>
    <row r="1555" spans="1:28" customFormat="1" ht="15" customHeight="1" x14ac:dyDescent="0.3">
      <c r="A1555" s="116"/>
      <c r="B1555" s="12" t="s">
        <v>4836</v>
      </c>
      <c r="C1555" s="12" t="s">
        <v>5935</v>
      </c>
      <c r="D1555" s="5" t="s">
        <v>8169</v>
      </c>
      <c r="E1555" s="50">
        <v>104051</v>
      </c>
      <c r="F1555" s="50"/>
      <c r="G1555" s="51">
        <v>5905490012357</v>
      </c>
      <c r="H1555" s="51"/>
      <c r="I1555" s="11" t="s">
        <v>2061</v>
      </c>
      <c r="J1555" s="6" t="s">
        <v>2988</v>
      </c>
      <c r="K1555" s="12" t="s">
        <v>8</v>
      </c>
      <c r="L1555" s="7" t="s">
        <v>2779</v>
      </c>
      <c r="M1555" s="7" t="s">
        <v>2984</v>
      </c>
      <c r="N1555" s="17">
        <v>2199</v>
      </c>
      <c r="O1555" s="17">
        <v>924</v>
      </c>
      <c r="P1555" s="17">
        <v>924</v>
      </c>
      <c r="Q1555" s="17">
        <v>924</v>
      </c>
      <c r="R1555" s="17"/>
      <c r="S1555" s="17"/>
      <c r="T1555" s="17" t="str">
        <f t="shared" si="161"/>
        <v>924</v>
      </c>
      <c r="U1555" s="15"/>
      <c r="V1555" s="29"/>
      <c r="W1555" s="17">
        <f t="shared" si="162"/>
        <v>951.72</v>
      </c>
      <c r="X1555" s="62">
        <v>0.3</v>
      </c>
      <c r="Y1555" s="17">
        <f t="shared" si="164"/>
        <v>1359.6000000000001</v>
      </c>
      <c r="Z1555" s="21">
        <f t="shared" si="163"/>
        <v>1360</v>
      </c>
      <c r="AA1555" s="17">
        <f t="shared" si="159"/>
        <v>1360</v>
      </c>
      <c r="AB1555" s="17">
        <f t="shared" si="160"/>
        <v>2199</v>
      </c>
    </row>
    <row r="1556" spans="1:28" customFormat="1" ht="15" customHeight="1" x14ac:dyDescent="0.3">
      <c r="A1556" s="116"/>
      <c r="B1556" s="12" t="s">
        <v>4837</v>
      </c>
      <c r="C1556" s="12" t="s">
        <v>5936</v>
      </c>
      <c r="D1556" s="5" t="s">
        <v>8169</v>
      </c>
      <c r="E1556" s="50">
        <v>104052</v>
      </c>
      <c r="F1556" s="50"/>
      <c r="G1556" s="51">
        <v>5905490012364</v>
      </c>
      <c r="H1556" s="51"/>
      <c r="I1556" s="11" t="s">
        <v>2062</v>
      </c>
      <c r="J1556" s="6" t="s">
        <v>2988</v>
      </c>
      <c r="K1556" s="12" t="s">
        <v>8</v>
      </c>
      <c r="L1556" s="7" t="s">
        <v>2779</v>
      </c>
      <c r="M1556" s="7" t="s">
        <v>2984</v>
      </c>
      <c r="N1556" s="17">
        <v>2199</v>
      </c>
      <c r="O1556" s="17">
        <v>924</v>
      </c>
      <c r="P1556" s="17">
        <v>924</v>
      </c>
      <c r="Q1556" s="17">
        <v>924</v>
      </c>
      <c r="R1556" s="17"/>
      <c r="S1556" s="17"/>
      <c r="T1556" s="17" t="str">
        <f t="shared" si="161"/>
        <v>924</v>
      </c>
      <c r="U1556" s="15"/>
      <c r="V1556" s="29"/>
      <c r="W1556" s="17">
        <f t="shared" si="162"/>
        <v>951.72</v>
      </c>
      <c r="X1556" s="62">
        <v>0.3</v>
      </c>
      <c r="Y1556" s="17">
        <f t="shared" si="164"/>
        <v>1359.6000000000001</v>
      </c>
      <c r="Z1556" s="21">
        <f t="shared" si="163"/>
        <v>1360</v>
      </c>
      <c r="AA1556" s="17">
        <f t="shared" si="159"/>
        <v>1360</v>
      </c>
      <c r="AB1556" s="17">
        <f t="shared" si="160"/>
        <v>2199</v>
      </c>
    </row>
    <row r="1557" spans="1:28" customFormat="1" ht="15" customHeight="1" x14ac:dyDescent="0.3">
      <c r="A1557" s="116"/>
      <c r="B1557" s="12" t="s">
        <v>4838</v>
      </c>
      <c r="C1557" s="12" t="s">
        <v>5937</v>
      </c>
      <c r="D1557" s="5" t="s">
        <v>8169</v>
      </c>
      <c r="E1557" s="50">
        <v>104053</v>
      </c>
      <c r="F1557" s="50"/>
      <c r="G1557" s="51">
        <v>5905490012371</v>
      </c>
      <c r="H1557" s="51"/>
      <c r="I1557" s="11" t="s">
        <v>2063</v>
      </c>
      <c r="J1557" s="6" t="s">
        <v>2988</v>
      </c>
      <c r="K1557" s="12" t="s">
        <v>8</v>
      </c>
      <c r="L1557" s="7" t="s">
        <v>2778</v>
      </c>
      <c r="M1557" s="7" t="s">
        <v>2984</v>
      </c>
      <c r="N1557" s="17">
        <v>2199</v>
      </c>
      <c r="O1557" s="17">
        <v>924</v>
      </c>
      <c r="P1557" s="17">
        <v>924</v>
      </c>
      <c r="Q1557" s="17">
        <v>924</v>
      </c>
      <c r="R1557" s="17"/>
      <c r="S1557" s="17"/>
      <c r="T1557" s="17" t="str">
        <f t="shared" si="161"/>
        <v>924</v>
      </c>
      <c r="U1557" s="15"/>
      <c r="V1557" s="29"/>
      <c r="W1557" s="17">
        <f t="shared" si="162"/>
        <v>951.72</v>
      </c>
      <c r="X1557" s="62">
        <v>0.3</v>
      </c>
      <c r="Y1557" s="17">
        <f t="shared" si="164"/>
        <v>1359.6000000000001</v>
      </c>
      <c r="Z1557" s="21">
        <f t="shared" si="163"/>
        <v>1360</v>
      </c>
      <c r="AA1557" s="17">
        <f t="shared" si="159"/>
        <v>1360</v>
      </c>
      <c r="AB1557" s="17">
        <f t="shared" si="160"/>
        <v>2199</v>
      </c>
    </row>
    <row r="1558" spans="1:28" customFormat="1" ht="15" customHeight="1" x14ac:dyDescent="0.3">
      <c r="A1558" s="116"/>
      <c r="B1558" s="12" t="s">
        <v>4839</v>
      </c>
      <c r="C1558" s="12" t="s">
        <v>5938</v>
      </c>
      <c r="D1558" s="5" t="s">
        <v>8169</v>
      </c>
      <c r="E1558" s="50">
        <v>104054</v>
      </c>
      <c r="F1558" s="50"/>
      <c r="G1558" s="51">
        <v>5905490012388</v>
      </c>
      <c r="H1558" s="51"/>
      <c r="I1558" s="11" t="s">
        <v>2064</v>
      </c>
      <c r="J1558" s="6" t="s">
        <v>2988</v>
      </c>
      <c r="K1558" s="12" t="s">
        <v>8</v>
      </c>
      <c r="L1558" s="7" t="s">
        <v>2778</v>
      </c>
      <c r="M1558" s="7" t="s">
        <v>2984</v>
      </c>
      <c r="N1558" s="17">
        <v>2199</v>
      </c>
      <c r="O1558" s="17">
        <v>924</v>
      </c>
      <c r="P1558" s="17">
        <v>924</v>
      </c>
      <c r="Q1558" s="17">
        <v>924</v>
      </c>
      <c r="R1558" s="17"/>
      <c r="S1558" s="17"/>
      <c r="T1558" s="17" t="str">
        <f t="shared" si="161"/>
        <v>924</v>
      </c>
      <c r="U1558" s="15"/>
      <c r="V1558" s="29"/>
      <c r="W1558" s="17">
        <f t="shared" si="162"/>
        <v>951.72</v>
      </c>
      <c r="X1558" s="62">
        <v>0.3</v>
      </c>
      <c r="Y1558" s="17">
        <f t="shared" si="164"/>
        <v>1359.6000000000001</v>
      </c>
      <c r="Z1558" s="21">
        <f t="shared" si="163"/>
        <v>1360</v>
      </c>
      <c r="AA1558" s="17">
        <f t="shared" si="159"/>
        <v>1360</v>
      </c>
      <c r="AB1558" s="17">
        <f t="shared" si="160"/>
        <v>2199</v>
      </c>
    </row>
    <row r="1559" spans="1:28" customFormat="1" ht="15" customHeight="1" x14ac:dyDescent="0.3">
      <c r="A1559" s="116"/>
      <c r="B1559" s="12" t="s">
        <v>4840</v>
      </c>
      <c r="C1559" s="12" t="s">
        <v>5939</v>
      </c>
      <c r="D1559" s="5" t="s">
        <v>8169</v>
      </c>
      <c r="E1559" s="50">
        <v>104055</v>
      </c>
      <c r="F1559" s="50"/>
      <c r="G1559" s="51">
        <v>5905490012395</v>
      </c>
      <c r="H1559" s="51"/>
      <c r="I1559" s="11" t="s">
        <v>2065</v>
      </c>
      <c r="J1559" s="6" t="s">
        <v>2988</v>
      </c>
      <c r="K1559" s="12" t="s">
        <v>8</v>
      </c>
      <c r="L1559" s="7" t="s">
        <v>2780</v>
      </c>
      <c r="M1559" s="7" t="s">
        <v>2984</v>
      </c>
      <c r="N1559" s="17">
        <v>2199</v>
      </c>
      <c r="O1559" s="17">
        <v>924</v>
      </c>
      <c r="P1559" s="17">
        <v>924</v>
      </c>
      <c r="Q1559" s="17">
        <v>924</v>
      </c>
      <c r="R1559" s="17"/>
      <c r="S1559" s="17"/>
      <c r="T1559" s="17" t="str">
        <f t="shared" si="161"/>
        <v>924</v>
      </c>
      <c r="U1559" s="15"/>
      <c r="V1559" s="29"/>
      <c r="W1559" s="17">
        <f t="shared" si="162"/>
        <v>951.72</v>
      </c>
      <c r="X1559" s="62">
        <v>0.3</v>
      </c>
      <c r="Y1559" s="17">
        <f t="shared" si="164"/>
        <v>1359.6000000000001</v>
      </c>
      <c r="Z1559" s="21">
        <f t="shared" si="163"/>
        <v>1360</v>
      </c>
      <c r="AA1559" s="17">
        <f t="shared" si="159"/>
        <v>1360</v>
      </c>
      <c r="AB1559" s="17">
        <f t="shared" si="160"/>
        <v>2199</v>
      </c>
    </row>
    <row r="1560" spans="1:28" customFormat="1" ht="15" customHeight="1" x14ac:dyDescent="0.3">
      <c r="A1560" s="116"/>
      <c r="B1560" s="12" t="s">
        <v>4841</v>
      </c>
      <c r="C1560" s="12" t="s">
        <v>5940</v>
      </c>
      <c r="D1560" s="5" t="s">
        <v>8169</v>
      </c>
      <c r="E1560" s="50">
        <v>104056</v>
      </c>
      <c r="F1560" s="50"/>
      <c r="G1560" s="51">
        <v>5905490012401</v>
      </c>
      <c r="H1560" s="51"/>
      <c r="I1560" s="11" t="s">
        <v>2066</v>
      </c>
      <c r="J1560" s="6" t="s">
        <v>2988</v>
      </c>
      <c r="K1560" s="12" t="s">
        <v>8</v>
      </c>
      <c r="L1560" s="7" t="s">
        <v>2780</v>
      </c>
      <c r="M1560" s="7" t="s">
        <v>2984</v>
      </c>
      <c r="N1560" s="17">
        <v>2199</v>
      </c>
      <c r="O1560" s="17">
        <v>924</v>
      </c>
      <c r="P1560" s="17">
        <v>924</v>
      </c>
      <c r="Q1560" s="17">
        <v>924</v>
      </c>
      <c r="R1560" s="17"/>
      <c r="S1560" s="17"/>
      <c r="T1560" s="17" t="str">
        <f t="shared" si="161"/>
        <v>924</v>
      </c>
      <c r="U1560" s="15"/>
      <c r="V1560" s="29"/>
      <c r="W1560" s="17">
        <f t="shared" si="162"/>
        <v>951.72</v>
      </c>
      <c r="X1560" s="62">
        <v>0.3</v>
      </c>
      <c r="Y1560" s="17">
        <f t="shared" si="164"/>
        <v>1359.6000000000001</v>
      </c>
      <c r="Z1560" s="21">
        <f t="shared" si="163"/>
        <v>1360</v>
      </c>
      <c r="AA1560" s="17">
        <f t="shared" si="159"/>
        <v>1360</v>
      </c>
      <c r="AB1560" s="17">
        <f t="shared" si="160"/>
        <v>2199</v>
      </c>
    </row>
    <row r="1561" spans="1:28" customFormat="1" ht="15" customHeight="1" x14ac:dyDescent="0.3">
      <c r="A1561" s="116"/>
      <c r="B1561" s="12" t="s">
        <v>4842</v>
      </c>
      <c r="C1561" s="12" t="s">
        <v>5941</v>
      </c>
      <c r="D1561" s="5" t="s">
        <v>8169</v>
      </c>
      <c r="E1561" s="50">
        <v>104057</v>
      </c>
      <c r="F1561" s="50"/>
      <c r="G1561" s="51">
        <v>5905490012418</v>
      </c>
      <c r="H1561" s="51"/>
      <c r="I1561" s="11" t="s">
        <v>2067</v>
      </c>
      <c r="J1561" s="6" t="s">
        <v>2988</v>
      </c>
      <c r="K1561" s="12" t="s">
        <v>8</v>
      </c>
      <c r="L1561" s="7" t="s">
        <v>2781</v>
      </c>
      <c r="M1561" s="7" t="s">
        <v>2984</v>
      </c>
      <c r="N1561" s="17">
        <v>2199</v>
      </c>
      <c r="O1561" s="17">
        <v>924</v>
      </c>
      <c r="P1561" s="17">
        <v>924</v>
      </c>
      <c r="Q1561" s="17">
        <v>924</v>
      </c>
      <c r="R1561" s="17"/>
      <c r="S1561" s="17"/>
      <c r="T1561" s="17" t="str">
        <f t="shared" si="161"/>
        <v>924</v>
      </c>
      <c r="U1561" s="15"/>
      <c r="V1561" s="29"/>
      <c r="W1561" s="17">
        <f t="shared" si="162"/>
        <v>951.72</v>
      </c>
      <c r="X1561" s="62">
        <v>0.3</v>
      </c>
      <c r="Y1561" s="17">
        <f t="shared" si="164"/>
        <v>1359.6000000000001</v>
      </c>
      <c r="Z1561" s="21">
        <f t="shared" si="163"/>
        <v>1360</v>
      </c>
      <c r="AA1561" s="17">
        <f t="shared" si="159"/>
        <v>1360</v>
      </c>
      <c r="AB1561" s="17">
        <f t="shared" si="160"/>
        <v>2199</v>
      </c>
    </row>
    <row r="1562" spans="1:28" customFormat="1" ht="15" customHeight="1" x14ac:dyDescent="0.3">
      <c r="A1562" s="116"/>
      <c r="B1562" s="12" t="s">
        <v>4843</v>
      </c>
      <c r="C1562" s="12" t="s">
        <v>5942</v>
      </c>
      <c r="D1562" s="5" t="s">
        <v>8169</v>
      </c>
      <c r="E1562" s="50">
        <v>104058</v>
      </c>
      <c r="F1562" s="50"/>
      <c r="G1562" s="51">
        <v>5905490012425</v>
      </c>
      <c r="H1562" s="51"/>
      <c r="I1562" s="11" t="s">
        <v>2068</v>
      </c>
      <c r="J1562" s="6" t="s">
        <v>2988</v>
      </c>
      <c r="K1562" s="12" t="s">
        <v>8</v>
      </c>
      <c r="L1562" s="7" t="s">
        <v>2781</v>
      </c>
      <c r="M1562" s="7" t="s">
        <v>2984</v>
      </c>
      <c r="N1562" s="17">
        <v>2199</v>
      </c>
      <c r="O1562" s="17">
        <v>924</v>
      </c>
      <c r="P1562" s="17">
        <v>924</v>
      </c>
      <c r="Q1562" s="17">
        <v>924</v>
      </c>
      <c r="R1562" s="17"/>
      <c r="S1562" s="17"/>
      <c r="T1562" s="17" t="str">
        <f t="shared" si="161"/>
        <v>924</v>
      </c>
      <c r="U1562" s="15"/>
      <c r="V1562" s="29"/>
      <c r="W1562" s="17">
        <f t="shared" si="162"/>
        <v>951.72</v>
      </c>
      <c r="X1562" s="62">
        <v>0.3</v>
      </c>
      <c r="Y1562" s="17">
        <f t="shared" si="164"/>
        <v>1359.6000000000001</v>
      </c>
      <c r="Z1562" s="21">
        <f t="shared" si="163"/>
        <v>1360</v>
      </c>
      <c r="AA1562" s="17">
        <f t="shared" si="159"/>
        <v>1360</v>
      </c>
      <c r="AB1562" s="17">
        <f t="shared" si="160"/>
        <v>2199</v>
      </c>
    </row>
    <row r="1563" spans="1:28" customFormat="1" ht="15" customHeight="1" x14ac:dyDescent="0.3">
      <c r="A1563" s="116"/>
      <c r="B1563" s="12" t="s">
        <v>4844</v>
      </c>
      <c r="C1563" s="12" t="s">
        <v>5943</v>
      </c>
      <c r="D1563" s="5" t="s">
        <v>8169</v>
      </c>
      <c r="E1563" s="50">
        <v>104059</v>
      </c>
      <c r="F1563" s="50"/>
      <c r="G1563" s="51">
        <v>5905490012432</v>
      </c>
      <c r="H1563" s="51"/>
      <c r="I1563" s="11" t="s">
        <v>2069</v>
      </c>
      <c r="J1563" s="6" t="s">
        <v>2988</v>
      </c>
      <c r="K1563" s="12" t="s">
        <v>8</v>
      </c>
      <c r="L1563" s="7" t="s">
        <v>2757</v>
      </c>
      <c r="M1563" s="7" t="s">
        <v>2984</v>
      </c>
      <c r="N1563" s="17">
        <v>2399</v>
      </c>
      <c r="O1563" s="17">
        <v>913</v>
      </c>
      <c r="P1563" s="17">
        <v>913</v>
      </c>
      <c r="Q1563" s="17">
        <v>913</v>
      </c>
      <c r="R1563" s="17"/>
      <c r="S1563" s="17"/>
      <c r="T1563" s="17" t="str">
        <f t="shared" si="161"/>
        <v>913</v>
      </c>
      <c r="U1563" s="15"/>
      <c r="V1563" s="29"/>
      <c r="W1563" s="17">
        <f t="shared" si="162"/>
        <v>940.39</v>
      </c>
      <c r="X1563" s="62">
        <v>0.3</v>
      </c>
      <c r="Y1563" s="17">
        <f t="shared" si="164"/>
        <v>1343.4142857142858</v>
      </c>
      <c r="Z1563" s="21">
        <f t="shared" si="163"/>
        <v>1343</v>
      </c>
      <c r="AA1563" s="17">
        <f t="shared" si="159"/>
        <v>1343</v>
      </c>
      <c r="AB1563" s="17">
        <f t="shared" si="160"/>
        <v>2399</v>
      </c>
    </row>
    <row r="1564" spans="1:28" customFormat="1" ht="15" customHeight="1" x14ac:dyDescent="0.3">
      <c r="A1564" s="116"/>
      <c r="B1564" s="12" t="s">
        <v>4845</v>
      </c>
      <c r="C1564" s="12" t="s">
        <v>5944</v>
      </c>
      <c r="D1564" s="5" t="s">
        <v>8169</v>
      </c>
      <c r="E1564" s="50">
        <v>104060</v>
      </c>
      <c r="F1564" s="50"/>
      <c r="G1564" s="51">
        <v>5905490012449</v>
      </c>
      <c r="H1564" s="51"/>
      <c r="I1564" s="11" t="s">
        <v>2070</v>
      </c>
      <c r="J1564" s="6" t="s">
        <v>2988</v>
      </c>
      <c r="K1564" s="12" t="s">
        <v>8</v>
      </c>
      <c r="L1564" s="7" t="s">
        <v>2757</v>
      </c>
      <c r="M1564" s="7" t="s">
        <v>2984</v>
      </c>
      <c r="N1564" s="17">
        <v>2399</v>
      </c>
      <c r="O1564" s="17">
        <v>913</v>
      </c>
      <c r="P1564" s="17">
        <v>913</v>
      </c>
      <c r="Q1564" s="17">
        <v>913</v>
      </c>
      <c r="R1564" s="17"/>
      <c r="S1564" s="17"/>
      <c r="T1564" s="17" t="str">
        <f t="shared" si="161"/>
        <v>913</v>
      </c>
      <c r="U1564" s="15"/>
      <c r="V1564" s="29"/>
      <c r="W1564" s="17">
        <f t="shared" si="162"/>
        <v>940.39</v>
      </c>
      <c r="X1564" s="62">
        <v>0.3</v>
      </c>
      <c r="Y1564" s="17">
        <f t="shared" si="164"/>
        <v>1343.4142857142858</v>
      </c>
      <c r="Z1564" s="21">
        <f t="shared" si="163"/>
        <v>1343</v>
      </c>
      <c r="AA1564" s="17">
        <f t="shared" si="159"/>
        <v>1343</v>
      </c>
      <c r="AB1564" s="17">
        <f t="shared" si="160"/>
        <v>2399</v>
      </c>
    </row>
    <row r="1565" spans="1:28" customFormat="1" ht="15" customHeight="1" x14ac:dyDescent="0.3">
      <c r="A1565" s="116"/>
      <c r="B1565" s="12" t="s">
        <v>4846</v>
      </c>
      <c r="C1565" s="12" t="s">
        <v>5945</v>
      </c>
      <c r="D1565" s="5" t="s">
        <v>8169</v>
      </c>
      <c r="E1565" s="50">
        <v>104061</v>
      </c>
      <c r="F1565" s="50"/>
      <c r="G1565" s="51">
        <v>5905490012456</v>
      </c>
      <c r="H1565" s="51"/>
      <c r="I1565" s="11" t="s">
        <v>2071</v>
      </c>
      <c r="J1565" s="6" t="s">
        <v>2988</v>
      </c>
      <c r="K1565" s="12" t="s">
        <v>8</v>
      </c>
      <c r="L1565" s="7" t="s">
        <v>2758</v>
      </c>
      <c r="M1565" s="7" t="s">
        <v>2984</v>
      </c>
      <c r="N1565" s="17">
        <v>2399</v>
      </c>
      <c r="O1565" s="17">
        <v>913</v>
      </c>
      <c r="P1565" s="17">
        <v>913</v>
      </c>
      <c r="Q1565" s="17">
        <v>913</v>
      </c>
      <c r="R1565" s="17"/>
      <c r="S1565" s="17"/>
      <c r="T1565" s="17" t="str">
        <f t="shared" si="161"/>
        <v>913</v>
      </c>
      <c r="U1565" s="15"/>
      <c r="V1565" s="29"/>
      <c r="W1565" s="17">
        <f t="shared" si="162"/>
        <v>940.39</v>
      </c>
      <c r="X1565" s="62">
        <v>0.3</v>
      </c>
      <c r="Y1565" s="17">
        <f t="shared" si="164"/>
        <v>1343.4142857142858</v>
      </c>
      <c r="Z1565" s="21">
        <f t="shared" si="163"/>
        <v>1343</v>
      </c>
      <c r="AA1565" s="17">
        <f t="shared" si="159"/>
        <v>1343</v>
      </c>
      <c r="AB1565" s="17">
        <f t="shared" si="160"/>
        <v>2399</v>
      </c>
    </row>
    <row r="1566" spans="1:28" customFormat="1" ht="15" customHeight="1" x14ac:dyDescent="0.3">
      <c r="A1566" s="116"/>
      <c r="B1566" s="12" t="s">
        <v>4847</v>
      </c>
      <c r="C1566" s="12" t="s">
        <v>5946</v>
      </c>
      <c r="D1566" s="5" t="s">
        <v>8169</v>
      </c>
      <c r="E1566" s="50">
        <v>104062</v>
      </c>
      <c r="F1566" s="50"/>
      <c r="G1566" s="51">
        <v>5905490012463</v>
      </c>
      <c r="H1566" s="51"/>
      <c r="I1566" s="11" t="s">
        <v>2072</v>
      </c>
      <c r="J1566" s="6" t="s">
        <v>2988</v>
      </c>
      <c r="K1566" s="12" t="s">
        <v>8</v>
      </c>
      <c r="L1566" s="7" t="s">
        <v>2758</v>
      </c>
      <c r="M1566" s="7" t="s">
        <v>2984</v>
      </c>
      <c r="N1566" s="17">
        <v>2399</v>
      </c>
      <c r="O1566" s="17">
        <v>913</v>
      </c>
      <c r="P1566" s="17">
        <v>913</v>
      </c>
      <c r="Q1566" s="17">
        <v>913</v>
      </c>
      <c r="R1566" s="17"/>
      <c r="S1566" s="17"/>
      <c r="T1566" s="17" t="str">
        <f t="shared" si="161"/>
        <v>913</v>
      </c>
      <c r="U1566" s="15"/>
      <c r="V1566" s="29"/>
      <c r="W1566" s="17">
        <f t="shared" si="162"/>
        <v>940.39</v>
      </c>
      <c r="X1566" s="62">
        <v>0.3</v>
      </c>
      <c r="Y1566" s="17">
        <f t="shared" si="164"/>
        <v>1343.4142857142858</v>
      </c>
      <c r="Z1566" s="21">
        <f t="shared" si="163"/>
        <v>1343</v>
      </c>
      <c r="AA1566" s="17">
        <f t="shared" si="159"/>
        <v>1343</v>
      </c>
      <c r="AB1566" s="17">
        <f t="shared" si="160"/>
        <v>2399</v>
      </c>
    </row>
    <row r="1567" spans="1:28" customFormat="1" ht="15" customHeight="1" x14ac:dyDescent="0.3">
      <c r="A1567" s="116"/>
      <c r="B1567" s="12" t="s">
        <v>4848</v>
      </c>
      <c r="C1567" s="12" t="s">
        <v>5947</v>
      </c>
      <c r="D1567" s="5" t="s">
        <v>8169</v>
      </c>
      <c r="E1567" s="50">
        <v>104063</v>
      </c>
      <c r="F1567" s="50"/>
      <c r="G1567" s="51">
        <v>5905490012470</v>
      </c>
      <c r="H1567" s="51"/>
      <c r="I1567" s="11" t="s">
        <v>2073</v>
      </c>
      <c r="J1567" s="6" t="s">
        <v>2988</v>
      </c>
      <c r="K1567" s="12" t="s">
        <v>8</v>
      </c>
      <c r="L1567" s="7" t="s">
        <v>2759</v>
      </c>
      <c r="M1567" s="7" t="s">
        <v>2984</v>
      </c>
      <c r="N1567" s="17">
        <v>2399</v>
      </c>
      <c r="O1567" s="17">
        <v>913</v>
      </c>
      <c r="P1567" s="17">
        <v>913</v>
      </c>
      <c r="Q1567" s="17">
        <v>913</v>
      </c>
      <c r="R1567" s="17"/>
      <c r="S1567" s="17"/>
      <c r="T1567" s="17" t="str">
        <f t="shared" si="161"/>
        <v>913</v>
      </c>
      <c r="U1567" s="15"/>
      <c r="V1567" s="29"/>
      <c r="W1567" s="17">
        <f t="shared" si="162"/>
        <v>940.39</v>
      </c>
      <c r="X1567" s="62">
        <v>0.3</v>
      </c>
      <c r="Y1567" s="17">
        <f t="shared" si="164"/>
        <v>1343.4142857142858</v>
      </c>
      <c r="Z1567" s="21">
        <f t="shared" si="163"/>
        <v>1343</v>
      </c>
      <c r="AA1567" s="17">
        <f t="shared" si="159"/>
        <v>1343</v>
      </c>
      <c r="AB1567" s="17">
        <f t="shared" si="160"/>
        <v>2399</v>
      </c>
    </row>
    <row r="1568" spans="1:28" customFormat="1" ht="15" customHeight="1" x14ac:dyDescent="0.3">
      <c r="A1568" s="116"/>
      <c r="B1568" s="12" t="s">
        <v>4849</v>
      </c>
      <c r="C1568" s="12" t="s">
        <v>5948</v>
      </c>
      <c r="D1568" s="5" t="s">
        <v>8169</v>
      </c>
      <c r="E1568" s="50">
        <v>104064</v>
      </c>
      <c r="F1568" s="50"/>
      <c r="G1568" s="51">
        <v>5905490012487</v>
      </c>
      <c r="H1568" s="51"/>
      <c r="I1568" s="11" t="s">
        <v>2074</v>
      </c>
      <c r="J1568" s="6" t="s">
        <v>2988</v>
      </c>
      <c r="K1568" s="12" t="s">
        <v>8</v>
      </c>
      <c r="L1568" s="7" t="s">
        <v>2759</v>
      </c>
      <c r="M1568" s="7" t="s">
        <v>2984</v>
      </c>
      <c r="N1568" s="17">
        <v>2399</v>
      </c>
      <c r="O1568" s="17">
        <v>913</v>
      </c>
      <c r="P1568" s="17">
        <v>913</v>
      </c>
      <c r="Q1568" s="17">
        <v>913</v>
      </c>
      <c r="R1568" s="17"/>
      <c r="S1568" s="17"/>
      <c r="T1568" s="17" t="str">
        <f t="shared" si="161"/>
        <v>913</v>
      </c>
      <c r="U1568" s="15"/>
      <c r="V1568" s="29"/>
      <c r="W1568" s="17">
        <f t="shared" si="162"/>
        <v>940.39</v>
      </c>
      <c r="X1568" s="62">
        <v>0.3</v>
      </c>
      <c r="Y1568" s="17">
        <f t="shared" si="164"/>
        <v>1343.4142857142858</v>
      </c>
      <c r="Z1568" s="21">
        <f t="shared" si="163"/>
        <v>1343</v>
      </c>
      <c r="AA1568" s="17">
        <f t="shared" si="159"/>
        <v>1343</v>
      </c>
      <c r="AB1568" s="17">
        <f t="shared" si="160"/>
        <v>2399</v>
      </c>
    </row>
    <row r="1569" spans="1:28" customFormat="1" ht="15" customHeight="1" x14ac:dyDescent="0.3">
      <c r="A1569" s="116"/>
      <c r="B1569" s="12" t="s">
        <v>4850</v>
      </c>
      <c r="C1569" s="12" t="s">
        <v>5949</v>
      </c>
      <c r="D1569" s="5" t="s">
        <v>8169</v>
      </c>
      <c r="E1569" s="50">
        <v>104065</v>
      </c>
      <c r="F1569" s="50"/>
      <c r="G1569" s="51">
        <v>5905490012494</v>
      </c>
      <c r="H1569" s="51"/>
      <c r="I1569" s="11" t="s">
        <v>2075</v>
      </c>
      <c r="J1569" s="6" t="s">
        <v>2988</v>
      </c>
      <c r="K1569" s="12" t="s">
        <v>8</v>
      </c>
      <c r="L1569" s="7" t="s">
        <v>2760</v>
      </c>
      <c r="M1569" s="7" t="s">
        <v>2984</v>
      </c>
      <c r="N1569" s="17">
        <v>2399</v>
      </c>
      <c r="O1569" s="17">
        <v>913</v>
      </c>
      <c r="P1569" s="17">
        <v>913</v>
      </c>
      <c r="Q1569" s="17">
        <v>913</v>
      </c>
      <c r="R1569" s="17"/>
      <c r="S1569" s="17"/>
      <c r="T1569" s="17" t="str">
        <f t="shared" si="161"/>
        <v>913</v>
      </c>
      <c r="U1569" s="15"/>
      <c r="V1569" s="29"/>
      <c r="W1569" s="17">
        <f t="shared" si="162"/>
        <v>940.39</v>
      </c>
      <c r="X1569" s="62">
        <v>0.3</v>
      </c>
      <c r="Y1569" s="17">
        <f t="shared" si="164"/>
        <v>1343.4142857142858</v>
      </c>
      <c r="Z1569" s="21">
        <f t="shared" si="163"/>
        <v>1343</v>
      </c>
      <c r="AA1569" s="17">
        <f t="shared" si="159"/>
        <v>1343</v>
      </c>
      <c r="AB1569" s="17">
        <f t="shared" si="160"/>
        <v>2399</v>
      </c>
    </row>
    <row r="1570" spans="1:28" customFormat="1" ht="15" customHeight="1" x14ac:dyDescent="0.3">
      <c r="A1570" s="116"/>
      <c r="B1570" s="12" t="s">
        <v>4851</v>
      </c>
      <c r="C1570" s="12" t="s">
        <v>5950</v>
      </c>
      <c r="D1570" s="5" t="s">
        <v>8169</v>
      </c>
      <c r="E1570" s="50">
        <v>104066</v>
      </c>
      <c r="F1570" s="50"/>
      <c r="G1570" s="51">
        <v>5905490012500</v>
      </c>
      <c r="H1570" s="51"/>
      <c r="I1570" s="11" t="s">
        <v>2076</v>
      </c>
      <c r="J1570" s="6" t="s">
        <v>2988</v>
      </c>
      <c r="K1570" s="12" t="s">
        <v>8</v>
      </c>
      <c r="L1570" s="7" t="s">
        <v>2760</v>
      </c>
      <c r="M1570" s="7" t="s">
        <v>2984</v>
      </c>
      <c r="N1570" s="17">
        <v>2399</v>
      </c>
      <c r="O1570" s="17">
        <v>913</v>
      </c>
      <c r="P1570" s="17">
        <v>913</v>
      </c>
      <c r="Q1570" s="17">
        <v>913</v>
      </c>
      <c r="R1570" s="17"/>
      <c r="S1570" s="17"/>
      <c r="T1570" s="17" t="str">
        <f t="shared" si="161"/>
        <v>913</v>
      </c>
      <c r="U1570" s="15"/>
      <c r="V1570" s="29"/>
      <c r="W1570" s="17">
        <f t="shared" si="162"/>
        <v>940.39</v>
      </c>
      <c r="X1570" s="62">
        <v>0.3</v>
      </c>
      <c r="Y1570" s="17">
        <f t="shared" si="164"/>
        <v>1343.4142857142858</v>
      </c>
      <c r="Z1570" s="21">
        <f t="shared" si="163"/>
        <v>1343</v>
      </c>
      <c r="AA1570" s="17">
        <f t="shared" si="159"/>
        <v>1343</v>
      </c>
      <c r="AB1570" s="17">
        <f t="shared" si="160"/>
        <v>2399</v>
      </c>
    </row>
    <row r="1571" spans="1:28" customFormat="1" ht="15" customHeight="1" x14ac:dyDescent="0.3">
      <c r="A1571" s="116"/>
      <c r="B1571" s="12" t="s">
        <v>4852</v>
      </c>
      <c r="C1571" s="12" t="s">
        <v>5951</v>
      </c>
      <c r="D1571" s="5" t="s">
        <v>8169</v>
      </c>
      <c r="E1571" s="50">
        <v>104067</v>
      </c>
      <c r="F1571" s="50"/>
      <c r="G1571" s="51">
        <v>5905490012517</v>
      </c>
      <c r="H1571" s="51"/>
      <c r="I1571" s="11" t="s">
        <v>2077</v>
      </c>
      <c r="J1571" s="6" t="s">
        <v>2988</v>
      </c>
      <c r="K1571" s="12" t="s">
        <v>8</v>
      </c>
      <c r="L1571" s="7" t="s">
        <v>2761</v>
      </c>
      <c r="M1571" s="7" t="s">
        <v>2984</v>
      </c>
      <c r="N1571" s="17">
        <v>2399</v>
      </c>
      <c r="O1571" s="17">
        <v>913</v>
      </c>
      <c r="P1571" s="17">
        <v>913</v>
      </c>
      <c r="Q1571" s="17">
        <v>913</v>
      </c>
      <c r="R1571" s="17"/>
      <c r="S1571" s="17"/>
      <c r="T1571" s="17" t="str">
        <f t="shared" si="161"/>
        <v>913</v>
      </c>
      <c r="U1571" s="15"/>
      <c r="V1571" s="29"/>
      <c r="W1571" s="17">
        <f t="shared" si="162"/>
        <v>940.39</v>
      </c>
      <c r="X1571" s="62">
        <v>0.3</v>
      </c>
      <c r="Y1571" s="17">
        <f t="shared" si="164"/>
        <v>1343.4142857142858</v>
      </c>
      <c r="Z1571" s="21">
        <f t="shared" si="163"/>
        <v>1343</v>
      </c>
      <c r="AA1571" s="17">
        <f t="shared" si="159"/>
        <v>1343</v>
      </c>
      <c r="AB1571" s="17">
        <f t="shared" si="160"/>
        <v>2399</v>
      </c>
    </row>
    <row r="1572" spans="1:28" customFormat="1" ht="15" customHeight="1" x14ac:dyDescent="0.3">
      <c r="A1572" s="116"/>
      <c r="B1572" s="12" t="s">
        <v>4853</v>
      </c>
      <c r="C1572" s="12" t="s">
        <v>5952</v>
      </c>
      <c r="D1572" s="5" t="s">
        <v>8169</v>
      </c>
      <c r="E1572" s="50">
        <v>104068</v>
      </c>
      <c r="F1572" s="50"/>
      <c r="G1572" s="51">
        <v>5905490012524</v>
      </c>
      <c r="H1572" s="51"/>
      <c r="I1572" s="11" t="s">
        <v>2078</v>
      </c>
      <c r="J1572" s="6" t="s">
        <v>2988</v>
      </c>
      <c r="K1572" s="12" t="s">
        <v>8</v>
      </c>
      <c r="L1572" s="7" t="s">
        <v>2761</v>
      </c>
      <c r="M1572" s="7" t="s">
        <v>2984</v>
      </c>
      <c r="N1572" s="17">
        <v>2399</v>
      </c>
      <c r="O1572" s="17">
        <v>913</v>
      </c>
      <c r="P1572" s="17">
        <v>913</v>
      </c>
      <c r="Q1572" s="17">
        <v>913</v>
      </c>
      <c r="R1572" s="17"/>
      <c r="S1572" s="17"/>
      <c r="T1572" s="17" t="str">
        <f t="shared" si="161"/>
        <v>913</v>
      </c>
      <c r="U1572" s="15"/>
      <c r="V1572" s="29"/>
      <c r="W1572" s="17">
        <f t="shared" si="162"/>
        <v>940.39</v>
      </c>
      <c r="X1572" s="62">
        <v>0.3</v>
      </c>
      <c r="Y1572" s="17">
        <f t="shared" si="164"/>
        <v>1343.4142857142858</v>
      </c>
      <c r="Z1572" s="21">
        <f t="shared" si="163"/>
        <v>1343</v>
      </c>
      <c r="AA1572" s="17">
        <f t="shared" si="159"/>
        <v>1343</v>
      </c>
      <c r="AB1572" s="17">
        <f t="shared" si="160"/>
        <v>2399</v>
      </c>
    </row>
    <row r="1573" spans="1:28" customFormat="1" ht="15" customHeight="1" x14ac:dyDescent="0.3">
      <c r="A1573" s="116"/>
      <c r="B1573" s="12" t="s">
        <v>4854</v>
      </c>
      <c r="C1573" s="12" t="s">
        <v>5953</v>
      </c>
      <c r="D1573" s="5" t="s">
        <v>8169</v>
      </c>
      <c r="E1573" s="50">
        <v>104069</v>
      </c>
      <c r="F1573" s="50"/>
      <c r="G1573" s="51">
        <v>5905490012531</v>
      </c>
      <c r="H1573" s="51"/>
      <c r="I1573" s="11" t="s">
        <v>2079</v>
      </c>
      <c r="J1573" s="6" t="s">
        <v>2988</v>
      </c>
      <c r="K1573" s="12" t="s">
        <v>8</v>
      </c>
      <c r="L1573" s="7" t="s">
        <v>2735</v>
      </c>
      <c r="M1573" s="7" t="s">
        <v>2984</v>
      </c>
      <c r="N1573" s="17">
        <v>2399</v>
      </c>
      <c r="O1573" s="17">
        <v>1029</v>
      </c>
      <c r="P1573" s="17">
        <v>1029</v>
      </c>
      <c r="Q1573" s="17">
        <v>1029</v>
      </c>
      <c r="R1573" s="17"/>
      <c r="S1573" s="17"/>
      <c r="T1573" s="17" t="str">
        <f t="shared" si="161"/>
        <v>1029</v>
      </c>
      <c r="U1573" s="15"/>
      <c r="V1573" s="29"/>
      <c r="W1573" s="17">
        <f t="shared" si="162"/>
        <v>1059.8700000000001</v>
      </c>
      <c r="X1573" s="62">
        <v>0.3</v>
      </c>
      <c r="Y1573" s="17">
        <f t="shared" si="164"/>
        <v>1514.1000000000004</v>
      </c>
      <c r="Z1573" s="21">
        <f t="shared" si="163"/>
        <v>1514</v>
      </c>
      <c r="AA1573" s="17">
        <f t="shared" si="159"/>
        <v>1514</v>
      </c>
      <c r="AB1573" s="17">
        <f t="shared" si="160"/>
        <v>2399</v>
      </c>
    </row>
    <row r="1574" spans="1:28" customFormat="1" ht="15" customHeight="1" x14ac:dyDescent="0.3">
      <c r="A1574" s="116"/>
      <c r="B1574" s="12" t="s">
        <v>4855</v>
      </c>
      <c r="C1574" s="12" t="s">
        <v>5954</v>
      </c>
      <c r="D1574" s="5" t="s">
        <v>8169</v>
      </c>
      <c r="E1574" s="50">
        <v>104070</v>
      </c>
      <c r="F1574" s="50"/>
      <c r="G1574" s="51">
        <v>5905490012548</v>
      </c>
      <c r="H1574" s="51"/>
      <c r="I1574" s="11" t="s">
        <v>2080</v>
      </c>
      <c r="J1574" s="6" t="s">
        <v>2988</v>
      </c>
      <c r="K1574" s="12" t="s">
        <v>8</v>
      </c>
      <c r="L1574" s="7" t="s">
        <v>2735</v>
      </c>
      <c r="M1574" s="7" t="s">
        <v>2984</v>
      </c>
      <c r="N1574" s="17">
        <v>2399</v>
      </c>
      <c r="O1574" s="17">
        <v>1029</v>
      </c>
      <c r="P1574" s="17">
        <v>1029</v>
      </c>
      <c r="Q1574" s="17">
        <v>1029</v>
      </c>
      <c r="R1574" s="17"/>
      <c r="S1574" s="17"/>
      <c r="T1574" s="17" t="str">
        <f t="shared" si="161"/>
        <v>1029</v>
      </c>
      <c r="U1574" s="15"/>
      <c r="V1574" s="29"/>
      <c r="W1574" s="17">
        <f t="shared" si="162"/>
        <v>1059.8700000000001</v>
      </c>
      <c r="X1574" s="62">
        <v>0.3</v>
      </c>
      <c r="Y1574" s="17">
        <f t="shared" si="164"/>
        <v>1514.1000000000004</v>
      </c>
      <c r="Z1574" s="21">
        <f t="shared" si="163"/>
        <v>1514</v>
      </c>
      <c r="AA1574" s="17">
        <f t="shared" si="159"/>
        <v>1514</v>
      </c>
      <c r="AB1574" s="17">
        <f t="shared" si="160"/>
        <v>2399</v>
      </c>
    </row>
    <row r="1575" spans="1:28" customFormat="1" ht="15" customHeight="1" x14ac:dyDescent="0.3">
      <c r="A1575" s="116"/>
      <c r="B1575" s="12" t="s">
        <v>4856</v>
      </c>
      <c r="C1575" s="12" t="s">
        <v>5955</v>
      </c>
      <c r="D1575" s="5" t="s">
        <v>8169</v>
      </c>
      <c r="E1575" s="50">
        <v>104071</v>
      </c>
      <c r="F1575" s="50"/>
      <c r="G1575" s="51">
        <v>5905490012555</v>
      </c>
      <c r="H1575" s="51"/>
      <c r="I1575" s="11" t="s">
        <v>2081</v>
      </c>
      <c r="J1575" s="6" t="s">
        <v>2988</v>
      </c>
      <c r="K1575" s="12" t="s">
        <v>8</v>
      </c>
      <c r="L1575" s="7" t="s">
        <v>2736</v>
      </c>
      <c r="M1575" s="7" t="s">
        <v>2984</v>
      </c>
      <c r="N1575" s="17">
        <v>2399</v>
      </c>
      <c r="O1575" s="17">
        <v>1029</v>
      </c>
      <c r="P1575" s="17">
        <v>1029</v>
      </c>
      <c r="Q1575" s="17">
        <v>1029</v>
      </c>
      <c r="R1575" s="17"/>
      <c r="S1575" s="17"/>
      <c r="T1575" s="17" t="str">
        <f t="shared" si="161"/>
        <v>1029</v>
      </c>
      <c r="U1575" s="15"/>
      <c r="V1575" s="29"/>
      <c r="W1575" s="17">
        <f t="shared" si="162"/>
        <v>1059.8700000000001</v>
      </c>
      <c r="X1575" s="62">
        <v>0.3</v>
      </c>
      <c r="Y1575" s="17">
        <f t="shared" si="164"/>
        <v>1514.1000000000004</v>
      </c>
      <c r="Z1575" s="21">
        <f t="shared" si="163"/>
        <v>1514</v>
      </c>
      <c r="AA1575" s="17">
        <f t="shared" si="159"/>
        <v>1514</v>
      </c>
      <c r="AB1575" s="17">
        <f t="shared" si="160"/>
        <v>2399</v>
      </c>
    </row>
    <row r="1576" spans="1:28" customFormat="1" ht="15" customHeight="1" x14ac:dyDescent="0.3">
      <c r="A1576" s="116"/>
      <c r="B1576" s="12" t="s">
        <v>4857</v>
      </c>
      <c r="C1576" s="12" t="s">
        <v>5956</v>
      </c>
      <c r="D1576" s="5" t="s">
        <v>8169</v>
      </c>
      <c r="E1576" s="50">
        <v>104072</v>
      </c>
      <c r="F1576" s="50"/>
      <c r="G1576" s="51">
        <v>5905490012562</v>
      </c>
      <c r="H1576" s="51"/>
      <c r="I1576" s="11" t="s">
        <v>2082</v>
      </c>
      <c r="J1576" s="6" t="s">
        <v>2988</v>
      </c>
      <c r="K1576" s="12" t="s">
        <v>8</v>
      </c>
      <c r="L1576" s="7" t="s">
        <v>2736</v>
      </c>
      <c r="M1576" s="7" t="s">
        <v>2984</v>
      </c>
      <c r="N1576" s="17">
        <v>2399</v>
      </c>
      <c r="O1576" s="17">
        <v>1029</v>
      </c>
      <c r="P1576" s="17">
        <v>1029</v>
      </c>
      <c r="Q1576" s="17">
        <v>1029</v>
      </c>
      <c r="R1576" s="17"/>
      <c r="S1576" s="17"/>
      <c r="T1576" s="17" t="str">
        <f t="shared" si="161"/>
        <v>1029</v>
      </c>
      <c r="U1576" s="15"/>
      <c r="V1576" s="29"/>
      <c r="W1576" s="17">
        <f t="shared" si="162"/>
        <v>1059.8700000000001</v>
      </c>
      <c r="X1576" s="62">
        <v>0.3</v>
      </c>
      <c r="Y1576" s="17">
        <f t="shared" si="164"/>
        <v>1514.1000000000004</v>
      </c>
      <c r="Z1576" s="21">
        <f t="shared" si="163"/>
        <v>1514</v>
      </c>
      <c r="AA1576" s="17">
        <f t="shared" si="159"/>
        <v>1514</v>
      </c>
      <c r="AB1576" s="17">
        <f t="shared" si="160"/>
        <v>2399</v>
      </c>
    </row>
    <row r="1577" spans="1:28" customFormat="1" ht="15" customHeight="1" x14ac:dyDescent="0.3">
      <c r="A1577" s="116"/>
      <c r="B1577" s="12" t="s">
        <v>4858</v>
      </c>
      <c r="C1577" s="12" t="s">
        <v>5957</v>
      </c>
      <c r="D1577" s="5" t="s">
        <v>8169</v>
      </c>
      <c r="E1577" s="50">
        <v>104073</v>
      </c>
      <c r="F1577" s="50"/>
      <c r="G1577" s="51">
        <v>5905490012579</v>
      </c>
      <c r="H1577" s="51"/>
      <c r="I1577" s="11" t="s">
        <v>2083</v>
      </c>
      <c r="J1577" s="6" t="s">
        <v>2988</v>
      </c>
      <c r="K1577" s="12" t="s">
        <v>8</v>
      </c>
      <c r="L1577" s="7" t="s">
        <v>2737</v>
      </c>
      <c r="M1577" s="7" t="s">
        <v>2984</v>
      </c>
      <c r="N1577" s="17">
        <v>2399</v>
      </c>
      <c r="O1577" s="17">
        <v>1029</v>
      </c>
      <c r="P1577" s="17">
        <v>1029</v>
      </c>
      <c r="Q1577" s="17">
        <v>1029</v>
      </c>
      <c r="R1577" s="17"/>
      <c r="S1577" s="17"/>
      <c r="T1577" s="17" t="str">
        <f t="shared" si="161"/>
        <v>1029</v>
      </c>
      <c r="U1577" s="15"/>
      <c r="V1577" s="29"/>
      <c r="W1577" s="17">
        <f t="shared" si="162"/>
        <v>1059.8700000000001</v>
      </c>
      <c r="X1577" s="62">
        <v>0.3</v>
      </c>
      <c r="Y1577" s="17">
        <f t="shared" si="164"/>
        <v>1514.1000000000004</v>
      </c>
      <c r="Z1577" s="21">
        <f t="shared" si="163"/>
        <v>1514</v>
      </c>
      <c r="AA1577" s="17">
        <f t="shared" si="159"/>
        <v>1514</v>
      </c>
      <c r="AB1577" s="17">
        <f t="shared" si="160"/>
        <v>2399</v>
      </c>
    </row>
    <row r="1578" spans="1:28" customFormat="1" ht="15" customHeight="1" x14ac:dyDescent="0.3">
      <c r="A1578" s="116"/>
      <c r="B1578" s="12" t="s">
        <v>4859</v>
      </c>
      <c r="C1578" s="12" t="s">
        <v>5958</v>
      </c>
      <c r="D1578" s="5" t="s">
        <v>8169</v>
      </c>
      <c r="E1578" s="50">
        <v>104074</v>
      </c>
      <c r="F1578" s="50"/>
      <c r="G1578" s="51">
        <v>5905490012586</v>
      </c>
      <c r="H1578" s="51"/>
      <c r="I1578" s="11" t="s">
        <v>2084</v>
      </c>
      <c r="J1578" s="6" t="s">
        <v>2988</v>
      </c>
      <c r="K1578" s="12" t="s">
        <v>8</v>
      </c>
      <c r="L1578" s="7" t="s">
        <v>2737</v>
      </c>
      <c r="M1578" s="7" t="s">
        <v>2984</v>
      </c>
      <c r="N1578" s="17">
        <v>2399</v>
      </c>
      <c r="O1578" s="17">
        <v>1029</v>
      </c>
      <c r="P1578" s="17">
        <v>1029</v>
      </c>
      <c r="Q1578" s="17">
        <v>1029</v>
      </c>
      <c r="R1578" s="17"/>
      <c r="S1578" s="17"/>
      <c r="T1578" s="17" t="str">
        <f t="shared" si="161"/>
        <v>1029</v>
      </c>
      <c r="U1578" s="15"/>
      <c r="V1578" s="29"/>
      <c r="W1578" s="17">
        <f t="shared" si="162"/>
        <v>1059.8700000000001</v>
      </c>
      <c r="X1578" s="62">
        <v>0.3</v>
      </c>
      <c r="Y1578" s="17">
        <f t="shared" si="164"/>
        <v>1514.1000000000004</v>
      </c>
      <c r="Z1578" s="21">
        <f t="shared" si="163"/>
        <v>1514</v>
      </c>
      <c r="AA1578" s="17">
        <f t="shared" si="159"/>
        <v>1514</v>
      </c>
      <c r="AB1578" s="17">
        <f t="shared" si="160"/>
        <v>2399</v>
      </c>
    </row>
    <row r="1579" spans="1:28" customFormat="1" ht="15" customHeight="1" x14ac:dyDescent="0.3">
      <c r="A1579" s="116"/>
      <c r="B1579" s="12" t="s">
        <v>4860</v>
      </c>
      <c r="C1579" s="12" t="s">
        <v>5959</v>
      </c>
      <c r="D1579" s="5" t="s">
        <v>8169</v>
      </c>
      <c r="E1579" s="50">
        <v>104075</v>
      </c>
      <c r="F1579" s="50"/>
      <c r="G1579" s="51">
        <v>5905490012593</v>
      </c>
      <c r="H1579" s="51"/>
      <c r="I1579" s="11" t="s">
        <v>2085</v>
      </c>
      <c r="J1579" s="6" t="s">
        <v>2988</v>
      </c>
      <c r="K1579" s="12" t="s">
        <v>8</v>
      </c>
      <c r="L1579" s="7" t="s">
        <v>2738</v>
      </c>
      <c r="M1579" s="7" t="s">
        <v>2984</v>
      </c>
      <c r="N1579" s="17">
        <v>2399</v>
      </c>
      <c r="O1579" s="17">
        <v>1029</v>
      </c>
      <c r="P1579" s="17">
        <v>1029</v>
      </c>
      <c r="Q1579" s="17">
        <v>1029</v>
      </c>
      <c r="R1579" s="17"/>
      <c r="S1579" s="17"/>
      <c r="T1579" s="17" t="str">
        <f t="shared" si="161"/>
        <v>1029</v>
      </c>
      <c r="U1579" s="15"/>
      <c r="V1579" s="29"/>
      <c r="W1579" s="17">
        <f t="shared" si="162"/>
        <v>1059.8700000000001</v>
      </c>
      <c r="X1579" s="62">
        <v>0.3</v>
      </c>
      <c r="Y1579" s="17">
        <f t="shared" si="164"/>
        <v>1514.1000000000004</v>
      </c>
      <c r="Z1579" s="21">
        <f t="shared" si="163"/>
        <v>1514</v>
      </c>
      <c r="AA1579" s="17">
        <f t="shared" si="159"/>
        <v>1514</v>
      </c>
      <c r="AB1579" s="17">
        <f t="shared" si="160"/>
        <v>2399</v>
      </c>
    </row>
    <row r="1580" spans="1:28" customFormat="1" ht="15" customHeight="1" x14ac:dyDescent="0.3">
      <c r="A1580" s="116"/>
      <c r="B1580" s="12" t="s">
        <v>4861</v>
      </c>
      <c r="C1580" s="12" t="s">
        <v>5960</v>
      </c>
      <c r="D1580" s="5" t="s">
        <v>8169</v>
      </c>
      <c r="E1580" s="50">
        <v>104076</v>
      </c>
      <c r="F1580" s="50"/>
      <c r="G1580" s="51">
        <v>5905490012609</v>
      </c>
      <c r="H1580" s="51"/>
      <c r="I1580" s="11" t="s">
        <v>2086</v>
      </c>
      <c r="J1580" s="6" t="s">
        <v>2988</v>
      </c>
      <c r="K1580" s="12" t="s">
        <v>8</v>
      </c>
      <c r="L1580" s="7" t="s">
        <v>2738</v>
      </c>
      <c r="M1580" s="7" t="s">
        <v>2984</v>
      </c>
      <c r="N1580" s="17">
        <v>2399</v>
      </c>
      <c r="O1580" s="17">
        <v>1029</v>
      </c>
      <c r="P1580" s="17">
        <v>1029</v>
      </c>
      <c r="Q1580" s="17">
        <v>1029</v>
      </c>
      <c r="R1580" s="17"/>
      <c r="S1580" s="17"/>
      <c r="T1580" s="17" t="str">
        <f t="shared" si="161"/>
        <v>1029</v>
      </c>
      <c r="U1580" s="15"/>
      <c r="V1580" s="29"/>
      <c r="W1580" s="17">
        <f t="shared" si="162"/>
        <v>1059.8700000000001</v>
      </c>
      <c r="X1580" s="62">
        <v>0.3</v>
      </c>
      <c r="Y1580" s="17">
        <f t="shared" si="164"/>
        <v>1514.1000000000004</v>
      </c>
      <c r="Z1580" s="21">
        <f t="shared" si="163"/>
        <v>1514</v>
      </c>
      <c r="AA1580" s="17">
        <f t="shared" si="159"/>
        <v>1514</v>
      </c>
      <c r="AB1580" s="17">
        <f t="shared" si="160"/>
        <v>2399</v>
      </c>
    </row>
    <row r="1581" spans="1:28" customFormat="1" ht="15" customHeight="1" x14ac:dyDescent="0.3">
      <c r="A1581" s="116"/>
      <c r="B1581" s="12" t="s">
        <v>4862</v>
      </c>
      <c r="C1581" s="12" t="s">
        <v>5961</v>
      </c>
      <c r="D1581" s="5" t="s">
        <v>8169</v>
      </c>
      <c r="E1581" s="50">
        <v>104077</v>
      </c>
      <c r="F1581" s="50"/>
      <c r="G1581" s="51">
        <v>5905490012616</v>
      </c>
      <c r="H1581" s="51"/>
      <c r="I1581" s="11" t="s">
        <v>2087</v>
      </c>
      <c r="J1581" s="6" t="s">
        <v>2988</v>
      </c>
      <c r="K1581" s="12" t="s">
        <v>8</v>
      </c>
      <c r="L1581" s="7" t="s">
        <v>2739</v>
      </c>
      <c r="M1581" s="7" t="s">
        <v>2984</v>
      </c>
      <c r="N1581" s="17">
        <v>2399</v>
      </c>
      <c r="O1581" s="17">
        <v>1029</v>
      </c>
      <c r="P1581" s="17">
        <v>1029</v>
      </c>
      <c r="Q1581" s="17">
        <v>1029</v>
      </c>
      <c r="R1581" s="17"/>
      <c r="S1581" s="17"/>
      <c r="T1581" s="17" t="str">
        <f t="shared" si="161"/>
        <v>1029</v>
      </c>
      <c r="U1581" s="15"/>
      <c r="V1581" s="29"/>
      <c r="W1581" s="17">
        <f t="shared" si="162"/>
        <v>1059.8700000000001</v>
      </c>
      <c r="X1581" s="62">
        <v>0.3</v>
      </c>
      <c r="Y1581" s="17">
        <f t="shared" si="164"/>
        <v>1514.1000000000004</v>
      </c>
      <c r="Z1581" s="21">
        <f t="shared" si="163"/>
        <v>1514</v>
      </c>
      <c r="AA1581" s="17">
        <f t="shared" si="159"/>
        <v>1514</v>
      </c>
      <c r="AB1581" s="17">
        <f t="shared" si="160"/>
        <v>2399</v>
      </c>
    </row>
    <row r="1582" spans="1:28" customFormat="1" ht="15" customHeight="1" x14ac:dyDescent="0.3">
      <c r="A1582" s="116"/>
      <c r="B1582" s="12" t="s">
        <v>4863</v>
      </c>
      <c r="C1582" s="12" t="s">
        <v>5962</v>
      </c>
      <c r="D1582" s="5" t="s">
        <v>8169</v>
      </c>
      <c r="E1582" s="50">
        <v>104078</v>
      </c>
      <c r="F1582" s="50"/>
      <c r="G1582" s="51">
        <v>5905490012623</v>
      </c>
      <c r="H1582" s="51"/>
      <c r="I1582" s="11" t="s">
        <v>2088</v>
      </c>
      <c r="J1582" s="6" t="s">
        <v>2988</v>
      </c>
      <c r="K1582" s="12" t="s">
        <v>8</v>
      </c>
      <c r="L1582" s="7" t="s">
        <v>2739</v>
      </c>
      <c r="M1582" s="7" t="s">
        <v>2984</v>
      </c>
      <c r="N1582" s="17">
        <v>2399</v>
      </c>
      <c r="O1582" s="17">
        <v>1029</v>
      </c>
      <c r="P1582" s="17">
        <v>1029</v>
      </c>
      <c r="Q1582" s="17">
        <v>1029</v>
      </c>
      <c r="R1582" s="17"/>
      <c r="S1582" s="17"/>
      <c r="T1582" s="17" t="str">
        <f t="shared" si="161"/>
        <v>1029</v>
      </c>
      <c r="U1582" s="15"/>
      <c r="V1582" s="29"/>
      <c r="W1582" s="17">
        <f t="shared" si="162"/>
        <v>1059.8700000000001</v>
      </c>
      <c r="X1582" s="62">
        <v>0.3</v>
      </c>
      <c r="Y1582" s="17">
        <f t="shared" si="164"/>
        <v>1514.1000000000004</v>
      </c>
      <c r="Z1582" s="21">
        <f t="shared" si="163"/>
        <v>1514</v>
      </c>
      <c r="AA1582" s="17">
        <f t="shared" si="159"/>
        <v>1514</v>
      </c>
      <c r="AB1582" s="17">
        <f t="shared" si="160"/>
        <v>2399</v>
      </c>
    </row>
    <row r="1583" spans="1:28" customFormat="1" ht="15" customHeight="1" x14ac:dyDescent="0.3">
      <c r="A1583" s="116"/>
      <c r="B1583" s="12" t="s">
        <v>4864</v>
      </c>
      <c r="C1583" s="12" t="s">
        <v>5963</v>
      </c>
      <c r="D1583" s="5" t="s">
        <v>8169</v>
      </c>
      <c r="E1583" s="50">
        <v>104079</v>
      </c>
      <c r="F1583" s="50"/>
      <c r="G1583" s="51">
        <v>5905490012630</v>
      </c>
      <c r="H1583" s="51"/>
      <c r="I1583" s="11" t="s">
        <v>2089</v>
      </c>
      <c r="J1583" s="6" t="s">
        <v>2988</v>
      </c>
      <c r="K1583" s="12" t="s">
        <v>8</v>
      </c>
      <c r="L1583" s="7" t="s">
        <v>2770</v>
      </c>
      <c r="M1583" s="7" t="s">
        <v>2984</v>
      </c>
      <c r="N1583" s="17">
        <v>2599</v>
      </c>
      <c r="O1583" s="17">
        <v>1034</v>
      </c>
      <c r="P1583" s="17">
        <v>1034</v>
      </c>
      <c r="Q1583" s="17">
        <v>1034</v>
      </c>
      <c r="R1583" s="17"/>
      <c r="S1583" s="17"/>
      <c r="T1583" s="17" t="str">
        <f t="shared" si="161"/>
        <v>1034</v>
      </c>
      <c r="U1583" s="15"/>
      <c r="V1583" s="29"/>
      <c r="W1583" s="17">
        <f t="shared" si="162"/>
        <v>1065.02</v>
      </c>
      <c r="X1583" s="62">
        <v>0.3</v>
      </c>
      <c r="Y1583" s="17">
        <f t="shared" si="164"/>
        <v>1521.457142857143</v>
      </c>
      <c r="Z1583" s="21">
        <f t="shared" si="163"/>
        <v>1521</v>
      </c>
      <c r="AA1583" s="17">
        <f t="shared" si="159"/>
        <v>1521</v>
      </c>
      <c r="AB1583" s="17">
        <f t="shared" si="160"/>
        <v>2599</v>
      </c>
    </row>
    <row r="1584" spans="1:28" customFormat="1" ht="15" customHeight="1" x14ac:dyDescent="0.3">
      <c r="A1584" s="116"/>
      <c r="B1584" s="12" t="s">
        <v>4865</v>
      </c>
      <c r="C1584" s="12" t="s">
        <v>5964</v>
      </c>
      <c r="D1584" s="5" t="s">
        <v>8169</v>
      </c>
      <c r="E1584" s="50">
        <v>104080</v>
      </c>
      <c r="F1584" s="50"/>
      <c r="G1584" s="51">
        <v>5905490012647</v>
      </c>
      <c r="H1584" s="51"/>
      <c r="I1584" s="11" t="s">
        <v>2090</v>
      </c>
      <c r="J1584" s="6" t="s">
        <v>2988</v>
      </c>
      <c r="K1584" s="12" t="s">
        <v>8</v>
      </c>
      <c r="L1584" s="7" t="s">
        <v>2770</v>
      </c>
      <c r="M1584" s="7" t="s">
        <v>2984</v>
      </c>
      <c r="N1584" s="17">
        <v>2599</v>
      </c>
      <c r="O1584" s="17">
        <v>1034</v>
      </c>
      <c r="P1584" s="17">
        <v>1034</v>
      </c>
      <c r="Q1584" s="17">
        <v>1034</v>
      </c>
      <c r="R1584" s="17"/>
      <c r="S1584" s="17"/>
      <c r="T1584" s="17" t="str">
        <f t="shared" si="161"/>
        <v>1034</v>
      </c>
      <c r="U1584" s="15"/>
      <c r="V1584" s="29"/>
      <c r="W1584" s="17">
        <f t="shared" si="162"/>
        <v>1065.02</v>
      </c>
      <c r="X1584" s="62">
        <v>0.3</v>
      </c>
      <c r="Y1584" s="17">
        <f t="shared" si="164"/>
        <v>1521.457142857143</v>
      </c>
      <c r="Z1584" s="21">
        <f t="shared" si="163"/>
        <v>1521</v>
      </c>
      <c r="AA1584" s="17">
        <f t="shared" si="159"/>
        <v>1521</v>
      </c>
      <c r="AB1584" s="17">
        <f t="shared" si="160"/>
        <v>2599</v>
      </c>
    </row>
    <row r="1585" spans="1:28" customFormat="1" ht="15" customHeight="1" x14ac:dyDescent="0.3">
      <c r="A1585" s="116"/>
      <c r="B1585" s="12" t="s">
        <v>4866</v>
      </c>
      <c r="C1585" s="12" t="s">
        <v>5965</v>
      </c>
      <c r="D1585" s="5" t="s">
        <v>8169</v>
      </c>
      <c r="E1585" s="50">
        <v>104081</v>
      </c>
      <c r="F1585" s="50"/>
      <c r="G1585" s="51">
        <v>5905490012654</v>
      </c>
      <c r="H1585" s="51"/>
      <c r="I1585" s="11" t="s">
        <v>2091</v>
      </c>
      <c r="J1585" s="6" t="s">
        <v>2988</v>
      </c>
      <c r="K1585" s="12" t="s">
        <v>8</v>
      </c>
      <c r="L1585" s="7" t="s">
        <v>2771</v>
      </c>
      <c r="M1585" s="7" t="s">
        <v>2984</v>
      </c>
      <c r="N1585" s="17">
        <v>2599</v>
      </c>
      <c r="O1585" s="17">
        <v>1034</v>
      </c>
      <c r="P1585" s="17">
        <v>1034</v>
      </c>
      <c r="Q1585" s="17">
        <v>1034</v>
      </c>
      <c r="R1585" s="17"/>
      <c r="S1585" s="17"/>
      <c r="T1585" s="17" t="str">
        <f t="shared" si="161"/>
        <v>1034</v>
      </c>
      <c r="U1585" s="15"/>
      <c r="V1585" s="29"/>
      <c r="W1585" s="17">
        <f t="shared" si="162"/>
        <v>1065.02</v>
      </c>
      <c r="X1585" s="62">
        <v>0.3</v>
      </c>
      <c r="Y1585" s="17">
        <f t="shared" si="164"/>
        <v>1521.457142857143</v>
      </c>
      <c r="Z1585" s="21">
        <f t="shared" si="163"/>
        <v>1521</v>
      </c>
      <c r="AA1585" s="17">
        <f t="shared" si="159"/>
        <v>1521</v>
      </c>
      <c r="AB1585" s="17">
        <f t="shared" si="160"/>
        <v>2599</v>
      </c>
    </row>
    <row r="1586" spans="1:28" customFormat="1" ht="15" customHeight="1" x14ac:dyDescent="0.3">
      <c r="A1586" s="116"/>
      <c r="B1586" s="12" t="s">
        <v>4867</v>
      </c>
      <c r="C1586" s="12" t="s">
        <v>5966</v>
      </c>
      <c r="D1586" s="5" t="s">
        <v>8169</v>
      </c>
      <c r="E1586" s="50">
        <v>104082</v>
      </c>
      <c r="F1586" s="50"/>
      <c r="G1586" s="51">
        <v>5905490012661</v>
      </c>
      <c r="H1586" s="51"/>
      <c r="I1586" s="11" t="s">
        <v>2092</v>
      </c>
      <c r="J1586" s="6" t="s">
        <v>2988</v>
      </c>
      <c r="K1586" s="12" t="s">
        <v>8</v>
      </c>
      <c r="L1586" s="7" t="s">
        <v>2771</v>
      </c>
      <c r="M1586" s="7" t="s">
        <v>2984</v>
      </c>
      <c r="N1586" s="17">
        <v>2599</v>
      </c>
      <c r="O1586" s="17">
        <v>1034</v>
      </c>
      <c r="P1586" s="17">
        <v>1034</v>
      </c>
      <c r="Q1586" s="17">
        <v>1034</v>
      </c>
      <c r="R1586" s="17"/>
      <c r="S1586" s="17"/>
      <c r="T1586" s="17" t="str">
        <f t="shared" si="161"/>
        <v>1034</v>
      </c>
      <c r="U1586" s="15"/>
      <c r="V1586" s="29"/>
      <c r="W1586" s="17">
        <f t="shared" si="162"/>
        <v>1065.02</v>
      </c>
      <c r="X1586" s="62">
        <v>0.3</v>
      </c>
      <c r="Y1586" s="17">
        <f t="shared" si="164"/>
        <v>1521.457142857143</v>
      </c>
      <c r="Z1586" s="21">
        <f t="shared" si="163"/>
        <v>1521</v>
      </c>
      <c r="AA1586" s="17">
        <f t="shared" si="159"/>
        <v>1521</v>
      </c>
      <c r="AB1586" s="17">
        <f t="shared" si="160"/>
        <v>2599</v>
      </c>
    </row>
    <row r="1587" spans="1:28" customFormat="1" ht="15" customHeight="1" x14ac:dyDescent="0.3">
      <c r="A1587" s="116"/>
      <c r="B1587" s="12" t="s">
        <v>4868</v>
      </c>
      <c r="C1587" s="12" t="s">
        <v>5967</v>
      </c>
      <c r="D1587" s="5" t="s">
        <v>8169</v>
      </c>
      <c r="E1587" s="50">
        <v>104083</v>
      </c>
      <c r="F1587" s="50"/>
      <c r="G1587" s="51">
        <v>5905490012678</v>
      </c>
      <c r="H1587" s="51"/>
      <c r="I1587" s="11" t="s">
        <v>2093</v>
      </c>
      <c r="J1587" s="6" t="s">
        <v>2988</v>
      </c>
      <c r="K1587" s="12" t="s">
        <v>8</v>
      </c>
      <c r="L1587" s="7" t="s">
        <v>2772</v>
      </c>
      <c r="M1587" s="7" t="s">
        <v>2984</v>
      </c>
      <c r="N1587" s="17">
        <v>2599</v>
      </c>
      <c r="O1587" s="17">
        <v>1034</v>
      </c>
      <c r="P1587" s="17">
        <v>1034</v>
      </c>
      <c r="Q1587" s="17">
        <v>1034</v>
      </c>
      <c r="R1587" s="17"/>
      <c r="S1587" s="17"/>
      <c r="T1587" s="17" t="str">
        <f t="shared" si="161"/>
        <v>1034</v>
      </c>
      <c r="U1587" s="15"/>
      <c r="V1587" s="29"/>
      <c r="W1587" s="17">
        <f t="shared" si="162"/>
        <v>1065.02</v>
      </c>
      <c r="X1587" s="62">
        <v>0.3</v>
      </c>
      <c r="Y1587" s="17">
        <f t="shared" si="164"/>
        <v>1521.457142857143</v>
      </c>
      <c r="Z1587" s="21">
        <f t="shared" si="163"/>
        <v>1521</v>
      </c>
      <c r="AA1587" s="17">
        <f t="shared" si="159"/>
        <v>1521</v>
      </c>
      <c r="AB1587" s="17">
        <f t="shared" si="160"/>
        <v>2599</v>
      </c>
    </row>
    <row r="1588" spans="1:28" customFormat="1" ht="15" customHeight="1" x14ac:dyDescent="0.3">
      <c r="A1588" s="116"/>
      <c r="B1588" s="12" t="s">
        <v>4869</v>
      </c>
      <c r="C1588" s="12" t="s">
        <v>5968</v>
      </c>
      <c r="D1588" s="5" t="s">
        <v>8169</v>
      </c>
      <c r="E1588" s="50">
        <v>104084</v>
      </c>
      <c r="F1588" s="50"/>
      <c r="G1588" s="51">
        <v>5905490012685</v>
      </c>
      <c r="H1588" s="51"/>
      <c r="I1588" s="11" t="s">
        <v>2094</v>
      </c>
      <c r="J1588" s="6" t="s">
        <v>2988</v>
      </c>
      <c r="K1588" s="12" t="s">
        <v>8</v>
      </c>
      <c r="L1588" s="7" t="s">
        <v>2772</v>
      </c>
      <c r="M1588" s="7" t="s">
        <v>2984</v>
      </c>
      <c r="N1588" s="17">
        <v>2599</v>
      </c>
      <c r="O1588" s="17">
        <v>1034</v>
      </c>
      <c r="P1588" s="17">
        <v>1034</v>
      </c>
      <c r="Q1588" s="17">
        <v>1034</v>
      </c>
      <c r="R1588" s="17"/>
      <c r="S1588" s="17"/>
      <c r="T1588" s="17" t="str">
        <f t="shared" si="161"/>
        <v>1034</v>
      </c>
      <c r="U1588" s="15"/>
      <c r="V1588" s="29"/>
      <c r="W1588" s="17">
        <f t="shared" si="162"/>
        <v>1065.02</v>
      </c>
      <c r="X1588" s="62">
        <v>0.3</v>
      </c>
      <c r="Y1588" s="17">
        <f t="shared" si="164"/>
        <v>1521.457142857143</v>
      </c>
      <c r="Z1588" s="21">
        <f t="shared" si="163"/>
        <v>1521</v>
      </c>
      <c r="AA1588" s="17">
        <f t="shared" si="159"/>
        <v>1521</v>
      </c>
      <c r="AB1588" s="17">
        <f t="shared" si="160"/>
        <v>2599</v>
      </c>
    </row>
    <row r="1589" spans="1:28" customFormat="1" ht="15" customHeight="1" x14ac:dyDescent="0.3">
      <c r="A1589" s="116"/>
      <c r="B1589" s="12" t="s">
        <v>4870</v>
      </c>
      <c r="C1589" s="12" t="s">
        <v>5969</v>
      </c>
      <c r="D1589" s="5" t="s">
        <v>8169</v>
      </c>
      <c r="E1589" s="50">
        <v>104085</v>
      </c>
      <c r="F1589" s="50"/>
      <c r="G1589" s="51">
        <v>5905490012692</v>
      </c>
      <c r="H1589" s="51"/>
      <c r="I1589" s="11" t="s">
        <v>2095</v>
      </c>
      <c r="J1589" s="6" t="s">
        <v>2988</v>
      </c>
      <c r="K1589" s="12" t="s">
        <v>8</v>
      </c>
      <c r="L1589" s="7" t="s">
        <v>2773</v>
      </c>
      <c r="M1589" s="7" t="s">
        <v>2984</v>
      </c>
      <c r="N1589" s="17">
        <v>2599</v>
      </c>
      <c r="O1589" s="17">
        <v>1034</v>
      </c>
      <c r="P1589" s="17">
        <v>1034</v>
      </c>
      <c r="Q1589" s="17">
        <v>1034</v>
      </c>
      <c r="R1589" s="17"/>
      <c r="S1589" s="17"/>
      <c r="T1589" s="17" t="str">
        <f t="shared" si="161"/>
        <v>1034</v>
      </c>
      <c r="U1589" s="15"/>
      <c r="V1589" s="29"/>
      <c r="W1589" s="17">
        <f t="shared" si="162"/>
        <v>1065.02</v>
      </c>
      <c r="X1589" s="62">
        <v>0.3</v>
      </c>
      <c r="Y1589" s="17">
        <f t="shared" si="164"/>
        <v>1521.457142857143</v>
      </c>
      <c r="Z1589" s="21">
        <f t="shared" si="163"/>
        <v>1521</v>
      </c>
      <c r="AA1589" s="17">
        <f t="shared" si="159"/>
        <v>1521</v>
      </c>
      <c r="AB1589" s="17">
        <f t="shared" si="160"/>
        <v>2599</v>
      </c>
    </row>
    <row r="1590" spans="1:28" customFormat="1" ht="15" customHeight="1" x14ac:dyDescent="0.3">
      <c r="A1590" s="116"/>
      <c r="B1590" s="12" t="s">
        <v>4871</v>
      </c>
      <c r="C1590" s="12" t="s">
        <v>5970</v>
      </c>
      <c r="D1590" s="5" t="s">
        <v>8169</v>
      </c>
      <c r="E1590" s="50">
        <v>104086</v>
      </c>
      <c r="F1590" s="50"/>
      <c r="G1590" s="51">
        <v>5905490012708</v>
      </c>
      <c r="H1590" s="51"/>
      <c r="I1590" s="11" t="s">
        <v>2096</v>
      </c>
      <c r="J1590" s="6" t="s">
        <v>2988</v>
      </c>
      <c r="K1590" s="12" t="s">
        <v>8</v>
      </c>
      <c r="L1590" s="7" t="s">
        <v>2773</v>
      </c>
      <c r="M1590" s="7" t="s">
        <v>2984</v>
      </c>
      <c r="N1590" s="17">
        <v>2599</v>
      </c>
      <c r="O1590" s="17">
        <v>1034</v>
      </c>
      <c r="P1590" s="17">
        <v>1034</v>
      </c>
      <c r="Q1590" s="17">
        <v>1034</v>
      </c>
      <c r="R1590" s="17"/>
      <c r="S1590" s="17"/>
      <c r="T1590" s="17" t="str">
        <f t="shared" si="161"/>
        <v>1034</v>
      </c>
      <c r="U1590" s="15"/>
      <c r="V1590" s="29"/>
      <c r="W1590" s="17">
        <f t="shared" si="162"/>
        <v>1065.02</v>
      </c>
      <c r="X1590" s="62">
        <v>0.3</v>
      </c>
      <c r="Y1590" s="17">
        <f t="shared" si="164"/>
        <v>1521.457142857143</v>
      </c>
      <c r="Z1590" s="21">
        <f t="shared" si="163"/>
        <v>1521</v>
      </c>
      <c r="AA1590" s="17">
        <f t="shared" si="159"/>
        <v>1521</v>
      </c>
      <c r="AB1590" s="17">
        <f t="shared" si="160"/>
        <v>2599</v>
      </c>
    </row>
    <row r="1591" spans="1:28" customFormat="1" ht="15" customHeight="1" x14ac:dyDescent="0.3">
      <c r="A1591" s="116"/>
      <c r="B1591" s="12" t="s">
        <v>4872</v>
      </c>
      <c r="C1591" s="12" t="s">
        <v>5971</v>
      </c>
      <c r="D1591" s="5" t="s">
        <v>8169</v>
      </c>
      <c r="E1591" s="50">
        <v>104087</v>
      </c>
      <c r="F1591" s="50"/>
      <c r="G1591" s="51">
        <v>5905490012715</v>
      </c>
      <c r="H1591" s="51"/>
      <c r="I1591" s="11" t="s">
        <v>2097</v>
      </c>
      <c r="J1591" s="6" t="s">
        <v>2988</v>
      </c>
      <c r="K1591" s="12" t="s">
        <v>8</v>
      </c>
      <c r="L1591" s="7" t="s">
        <v>2774</v>
      </c>
      <c r="M1591" s="7" t="s">
        <v>2984</v>
      </c>
      <c r="N1591" s="17">
        <v>2599</v>
      </c>
      <c r="O1591" s="17">
        <v>1034</v>
      </c>
      <c r="P1591" s="17">
        <v>1034</v>
      </c>
      <c r="Q1591" s="17">
        <v>1034</v>
      </c>
      <c r="R1591" s="17"/>
      <c r="S1591" s="17"/>
      <c r="T1591" s="17" t="str">
        <f t="shared" si="161"/>
        <v>1034</v>
      </c>
      <c r="U1591" s="15"/>
      <c r="V1591" s="29"/>
      <c r="W1591" s="17">
        <f t="shared" si="162"/>
        <v>1065.02</v>
      </c>
      <c r="X1591" s="62">
        <v>0.3</v>
      </c>
      <c r="Y1591" s="17">
        <f t="shared" si="164"/>
        <v>1521.457142857143</v>
      </c>
      <c r="Z1591" s="21">
        <f t="shared" si="163"/>
        <v>1521</v>
      </c>
      <c r="AA1591" s="17">
        <f t="shared" si="159"/>
        <v>1521</v>
      </c>
      <c r="AB1591" s="17">
        <f t="shared" si="160"/>
        <v>2599</v>
      </c>
    </row>
    <row r="1592" spans="1:28" customFormat="1" ht="15" customHeight="1" x14ac:dyDescent="0.3">
      <c r="A1592" s="116"/>
      <c r="B1592" s="12" t="s">
        <v>4873</v>
      </c>
      <c r="C1592" s="12" t="s">
        <v>5972</v>
      </c>
      <c r="D1592" s="5" t="s">
        <v>8169</v>
      </c>
      <c r="E1592" s="50">
        <v>104088</v>
      </c>
      <c r="F1592" s="50"/>
      <c r="G1592" s="51">
        <v>5905490012722</v>
      </c>
      <c r="H1592" s="51"/>
      <c r="I1592" s="11" t="s">
        <v>2098</v>
      </c>
      <c r="J1592" s="6" t="s">
        <v>2988</v>
      </c>
      <c r="K1592" s="12" t="s">
        <v>8</v>
      </c>
      <c r="L1592" s="7" t="s">
        <v>2774</v>
      </c>
      <c r="M1592" s="7" t="s">
        <v>2984</v>
      </c>
      <c r="N1592" s="17">
        <v>2599</v>
      </c>
      <c r="O1592" s="17">
        <v>1034</v>
      </c>
      <c r="P1592" s="17">
        <v>1034</v>
      </c>
      <c r="Q1592" s="17">
        <v>1034</v>
      </c>
      <c r="R1592" s="17"/>
      <c r="S1592" s="17"/>
      <c r="T1592" s="17" t="str">
        <f t="shared" si="161"/>
        <v>1034</v>
      </c>
      <c r="U1592" s="15"/>
      <c r="V1592" s="29"/>
      <c r="W1592" s="17">
        <f t="shared" si="162"/>
        <v>1065.02</v>
      </c>
      <c r="X1592" s="62">
        <v>0.3</v>
      </c>
      <c r="Y1592" s="17">
        <f t="shared" si="164"/>
        <v>1521.457142857143</v>
      </c>
      <c r="Z1592" s="21">
        <f t="shared" si="163"/>
        <v>1521</v>
      </c>
      <c r="AA1592" s="17">
        <f t="shared" si="159"/>
        <v>1521</v>
      </c>
      <c r="AB1592" s="17">
        <f t="shared" si="160"/>
        <v>2599</v>
      </c>
    </row>
    <row r="1593" spans="1:28" customFormat="1" ht="15" customHeight="1" x14ac:dyDescent="0.3">
      <c r="A1593" s="116"/>
      <c r="B1593" s="12" t="s">
        <v>4874</v>
      </c>
      <c r="C1593" s="12" t="s">
        <v>5973</v>
      </c>
      <c r="D1593" s="5" t="s">
        <v>8169</v>
      </c>
      <c r="E1593" s="50">
        <v>104089</v>
      </c>
      <c r="F1593" s="50"/>
      <c r="G1593" s="51">
        <v>5905490012739</v>
      </c>
      <c r="H1593" s="51"/>
      <c r="I1593" s="11" t="s">
        <v>2099</v>
      </c>
      <c r="J1593" s="6" t="s">
        <v>2988</v>
      </c>
      <c r="K1593" s="12" t="s">
        <v>8</v>
      </c>
      <c r="L1593" s="7" t="s">
        <v>2775</v>
      </c>
      <c r="M1593" s="7" t="s">
        <v>2984</v>
      </c>
      <c r="N1593" s="17">
        <v>2599</v>
      </c>
      <c r="O1593" s="17">
        <v>1034</v>
      </c>
      <c r="P1593" s="17">
        <v>1034</v>
      </c>
      <c r="Q1593" s="17">
        <v>1034</v>
      </c>
      <c r="R1593" s="17"/>
      <c r="S1593" s="17"/>
      <c r="T1593" s="17" t="str">
        <f t="shared" si="161"/>
        <v>1034</v>
      </c>
      <c r="U1593" s="15"/>
      <c r="V1593" s="29"/>
      <c r="W1593" s="17">
        <f t="shared" si="162"/>
        <v>1065.02</v>
      </c>
      <c r="X1593" s="62">
        <v>0.3</v>
      </c>
      <c r="Y1593" s="17">
        <f t="shared" si="164"/>
        <v>1521.457142857143</v>
      </c>
      <c r="Z1593" s="21">
        <f t="shared" si="163"/>
        <v>1521</v>
      </c>
      <c r="AA1593" s="17">
        <f t="shared" si="159"/>
        <v>1521</v>
      </c>
      <c r="AB1593" s="17">
        <f t="shared" si="160"/>
        <v>2599</v>
      </c>
    </row>
    <row r="1594" spans="1:28" customFormat="1" ht="15" customHeight="1" x14ac:dyDescent="0.3">
      <c r="A1594" s="116"/>
      <c r="B1594" s="12" t="s">
        <v>4875</v>
      </c>
      <c r="C1594" s="12" t="s">
        <v>5974</v>
      </c>
      <c r="D1594" s="5" t="s">
        <v>8169</v>
      </c>
      <c r="E1594" s="50">
        <v>104090</v>
      </c>
      <c r="F1594" s="50"/>
      <c r="G1594" s="51">
        <v>5905490012746</v>
      </c>
      <c r="H1594" s="51"/>
      <c r="I1594" s="11" t="s">
        <v>2100</v>
      </c>
      <c r="J1594" s="6" t="s">
        <v>2988</v>
      </c>
      <c r="K1594" s="12" t="s">
        <v>8</v>
      </c>
      <c r="L1594" s="7" t="s">
        <v>2775</v>
      </c>
      <c r="M1594" s="7" t="s">
        <v>2984</v>
      </c>
      <c r="N1594" s="17">
        <v>2599</v>
      </c>
      <c r="O1594" s="17">
        <v>1034</v>
      </c>
      <c r="P1594" s="17">
        <v>1034</v>
      </c>
      <c r="Q1594" s="17">
        <v>1034</v>
      </c>
      <c r="R1594" s="17"/>
      <c r="S1594" s="17"/>
      <c r="T1594" s="17" t="str">
        <f t="shared" si="161"/>
        <v>1034</v>
      </c>
      <c r="U1594" s="15"/>
      <c r="V1594" s="29"/>
      <c r="W1594" s="17">
        <f t="shared" si="162"/>
        <v>1065.02</v>
      </c>
      <c r="X1594" s="62">
        <v>0.3</v>
      </c>
      <c r="Y1594" s="17">
        <f t="shared" si="164"/>
        <v>1521.457142857143</v>
      </c>
      <c r="Z1594" s="21">
        <f t="shared" si="163"/>
        <v>1521</v>
      </c>
      <c r="AA1594" s="17">
        <f t="shared" si="159"/>
        <v>1521</v>
      </c>
      <c r="AB1594" s="17">
        <f t="shared" si="160"/>
        <v>2599</v>
      </c>
    </row>
    <row r="1595" spans="1:28" customFormat="1" ht="15" customHeight="1" x14ac:dyDescent="0.3">
      <c r="A1595" s="116"/>
      <c r="B1595" s="12" t="s">
        <v>4876</v>
      </c>
      <c r="C1595" s="12" t="s">
        <v>5975</v>
      </c>
      <c r="D1595" s="5" t="s">
        <v>8169</v>
      </c>
      <c r="E1595" s="50">
        <v>104091</v>
      </c>
      <c r="F1595" s="50"/>
      <c r="G1595" s="51">
        <v>5905490012753</v>
      </c>
      <c r="H1595" s="51"/>
      <c r="I1595" s="11" t="s">
        <v>2101</v>
      </c>
      <c r="J1595" s="6" t="s">
        <v>2988</v>
      </c>
      <c r="K1595" s="12" t="s">
        <v>8</v>
      </c>
      <c r="L1595" s="7" t="s">
        <v>2776</v>
      </c>
      <c r="M1595" s="7" t="s">
        <v>2984</v>
      </c>
      <c r="N1595" s="17">
        <v>2599</v>
      </c>
      <c r="O1595" s="17">
        <v>1034</v>
      </c>
      <c r="P1595" s="17">
        <v>1034</v>
      </c>
      <c r="Q1595" s="17">
        <v>1034</v>
      </c>
      <c r="R1595" s="17"/>
      <c r="S1595" s="17"/>
      <c r="T1595" s="17" t="str">
        <f t="shared" si="161"/>
        <v>1034</v>
      </c>
      <c r="U1595" s="15"/>
      <c r="V1595" s="29"/>
      <c r="W1595" s="17">
        <f t="shared" si="162"/>
        <v>1065.02</v>
      </c>
      <c r="X1595" s="62">
        <v>0.3</v>
      </c>
      <c r="Y1595" s="17">
        <f t="shared" si="164"/>
        <v>1521.457142857143</v>
      </c>
      <c r="Z1595" s="21">
        <f t="shared" si="163"/>
        <v>1521</v>
      </c>
      <c r="AA1595" s="17">
        <f t="shared" ref="AA1595:AA1658" si="165">Z1595*1</f>
        <v>1521</v>
      </c>
      <c r="AB1595" s="17">
        <f t="shared" si="160"/>
        <v>2599</v>
      </c>
    </row>
    <row r="1596" spans="1:28" customFormat="1" ht="15" customHeight="1" x14ac:dyDescent="0.3">
      <c r="A1596" s="116"/>
      <c r="B1596" s="12" t="s">
        <v>4877</v>
      </c>
      <c r="C1596" s="12" t="s">
        <v>5976</v>
      </c>
      <c r="D1596" s="5" t="s">
        <v>8169</v>
      </c>
      <c r="E1596" s="50">
        <v>104092</v>
      </c>
      <c r="F1596" s="50"/>
      <c r="G1596" s="51">
        <v>5905490012760</v>
      </c>
      <c r="H1596" s="51"/>
      <c r="I1596" s="11" t="s">
        <v>2102</v>
      </c>
      <c r="J1596" s="6" t="s">
        <v>2988</v>
      </c>
      <c r="K1596" s="12" t="s">
        <v>8</v>
      </c>
      <c r="L1596" s="7" t="s">
        <v>2776</v>
      </c>
      <c r="M1596" s="7" t="s">
        <v>2984</v>
      </c>
      <c r="N1596" s="17">
        <v>2599</v>
      </c>
      <c r="O1596" s="17">
        <v>1034</v>
      </c>
      <c r="P1596" s="17">
        <v>1034</v>
      </c>
      <c r="Q1596" s="17">
        <v>1034</v>
      </c>
      <c r="R1596" s="17"/>
      <c r="S1596" s="17"/>
      <c r="T1596" s="17" t="str">
        <f t="shared" si="161"/>
        <v>1034</v>
      </c>
      <c r="U1596" s="15"/>
      <c r="V1596" s="29"/>
      <c r="W1596" s="17">
        <f t="shared" si="162"/>
        <v>1065.02</v>
      </c>
      <c r="X1596" s="62">
        <v>0.3</v>
      </c>
      <c r="Y1596" s="17">
        <f t="shared" si="164"/>
        <v>1521.457142857143</v>
      </c>
      <c r="Z1596" s="21">
        <f t="shared" si="163"/>
        <v>1521</v>
      </c>
      <c r="AA1596" s="17">
        <f t="shared" si="165"/>
        <v>1521</v>
      </c>
      <c r="AB1596" s="17">
        <f t="shared" si="160"/>
        <v>2599</v>
      </c>
    </row>
    <row r="1597" spans="1:28" customFormat="1" ht="15" customHeight="1" x14ac:dyDescent="0.3">
      <c r="A1597" s="116"/>
      <c r="B1597" s="12" t="s">
        <v>4878</v>
      </c>
      <c r="C1597" s="12" t="s">
        <v>5977</v>
      </c>
      <c r="D1597" s="5" t="s">
        <v>8169</v>
      </c>
      <c r="E1597" s="50">
        <v>104093</v>
      </c>
      <c r="F1597" s="50"/>
      <c r="G1597" s="51">
        <v>5905490012777</v>
      </c>
      <c r="H1597" s="51"/>
      <c r="I1597" s="11" t="s">
        <v>2103</v>
      </c>
      <c r="J1597" s="6" t="s">
        <v>2988</v>
      </c>
      <c r="K1597" s="12" t="s">
        <v>8</v>
      </c>
      <c r="L1597" s="7" t="s">
        <v>2777</v>
      </c>
      <c r="M1597" s="7" t="s">
        <v>2984</v>
      </c>
      <c r="N1597" s="17">
        <v>2499</v>
      </c>
      <c r="O1597" s="17">
        <v>1089</v>
      </c>
      <c r="P1597" s="17">
        <v>1089</v>
      </c>
      <c r="Q1597" s="17">
        <v>1089</v>
      </c>
      <c r="R1597" s="17"/>
      <c r="S1597" s="17"/>
      <c r="T1597" s="17" t="str">
        <f t="shared" si="161"/>
        <v>1089</v>
      </c>
      <c r="U1597" s="15"/>
      <c r="V1597" s="29"/>
      <c r="W1597" s="17">
        <f t="shared" si="162"/>
        <v>1121.67</v>
      </c>
      <c r="X1597" s="62">
        <v>0.3</v>
      </c>
      <c r="Y1597" s="17">
        <f t="shared" si="164"/>
        <v>1602.3857142857146</v>
      </c>
      <c r="Z1597" s="21">
        <f t="shared" si="163"/>
        <v>1602</v>
      </c>
      <c r="AA1597" s="17">
        <f t="shared" si="165"/>
        <v>1602</v>
      </c>
      <c r="AB1597" s="17">
        <f t="shared" si="160"/>
        <v>2499</v>
      </c>
    </row>
    <row r="1598" spans="1:28" customFormat="1" ht="15" customHeight="1" x14ac:dyDescent="0.3">
      <c r="A1598" s="116"/>
      <c r="B1598" s="12" t="s">
        <v>4879</v>
      </c>
      <c r="C1598" s="12" t="s">
        <v>5978</v>
      </c>
      <c r="D1598" s="5" t="s">
        <v>8169</v>
      </c>
      <c r="E1598" s="50">
        <v>104094</v>
      </c>
      <c r="F1598" s="50"/>
      <c r="G1598" s="51">
        <v>5905490012784</v>
      </c>
      <c r="H1598" s="51"/>
      <c r="I1598" s="11" t="s">
        <v>2104</v>
      </c>
      <c r="J1598" s="6" t="s">
        <v>2988</v>
      </c>
      <c r="K1598" s="12" t="s">
        <v>8</v>
      </c>
      <c r="L1598" s="7" t="s">
        <v>2777</v>
      </c>
      <c r="M1598" s="7" t="s">
        <v>2984</v>
      </c>
      <c r="N1598" s="17">
        <v>2499</v>
      </c>
      <c r="O1598" s="17">
        <v>1089</v>
      </c>
      <c r="P1598" s="17">
        <v>1089</v>
      </c>
      <c r="Q1598" s="17">
        <v>1089</v>
      </c>
      <c r="R1598" s="17"/>
      <c r="S1598" s="17"/>
      <c r="T1598" s="17" t="str">
        <f t="shared" si="161"/>
        <v>1089</v>
      </c>
      <c r="U1598" s="15"/>
      <c r="V1598" s="29"/>
      <c r="W1598" s="17">
        <f t="shared" si="162"/>
        <v>1121.67</v>
      </c>
      <c r="X1598" s="62">
        <v>0.3</v>
      </c>
      <c r="Y1598" s="17">
        <f t="shared" si="164"/>
        <v>1602.3857142857146</v>
      </c>
      <c r="Z1598" s="21">
        <f t="shared" si="163"/>
        <v>1602</v>
      </c>
      <c r="AA1598" s="17">
        <f t="shared" si="165"/>
        <v>1602</v>
      </c>
      <c r="AB1598" s="17">
        <f t="shared" si="160"/>
        <v>2499</v>
      </c>
    </row>
    <row r="1599" spans="1:28" customFormat="1" ht="15" customHeight="1" x14ac:dyDescent="0.3">
      <c r="A1599" s="116"/>
      <c r="B1599" s="12" t="s">
        <v>4880</v>
      </c>
      <c r="C1599" s="12" t="s">
        <v>5979</v>
      </c>
      <c r="D1599" s="5" t="s">
        <v>8169</v>
      </c>
      <c r="E1599" s="50">
        <v>104095</v>
      </c>
      <c r="F1599" s="50"/>
      <c r="G1599" s="51">
        <v>5905490012791</v>
      </c>
      <c r="H1599" s="51"/>
      <c r="I1599" s="11" t="s">
        <v>2105</v>
      </c>
      <c r="J1599" s="6" t="s">
        <v>2988</v>
      </c>
      <c r="K1599" s="12" t="s">
        <v>8</v>
      </c>
      <c r="L1599" s="7" t="s">
        <v>2779</v>
      </c>
      <c r="M1599" s="7" t="s">
        <v>2984</v>
      </c>
      <c r="N1599" s="17">
        <v>2499</v>
      </c>
      <c r="O1599" s="17">
        <v>1089</v>
      </c>
      <c r="P1599" s="17">
        <v>1089</v>
      </c>
      <c r="Q1599" s="17">
        <v>1089</v>
      </c>
      <c r="R1599" s="17"/>
      <c r="S1599" s="17"/>
      <c r="T1599" s="17" t="str">
        <f t="shared" si="161"/>
        <v>1089</v>
      </c>
      <c r="U1599" s="15"/>
      <c r="V1599" s="29"/>
      <c r="W1599" s="17">
        <f t="shared" si="162"/>
        <v>1121.67</v>
      </c>
      <c r="X1599" s="62">
        <v>0.3</v>
      </c>
      <c r="Y1599" s="17">
        <f t="shared" si="164"/>
        <v>1602.3857142857146</v>
      </c>
      <c r="Z1599" s="21">
        <f t="shared" si="163"/>
        <v>1602</v>
      </c>
      <c r="AA1599" s="17">
        <f t="shared" si="165"/>
        <v>1602</v>
      </c>
      <c r="AB1599" s="17">
        <f t="shared" si="160"/>
        <v>2499</v>
      </c>
    </row>
    <row r="1600" spans="1:28" customFormat="1" ht="15" customHeight="1" x14ac:dyDescent="0.3">
      <c r="A1600" s="116"/>
      <c r="B1600" s="12" t="s">
        <v>4881</v>
      </c>
      <c r="C1600" s="12" t="s">
        <v>5980</v>
      </c>
      <c r="D1600" s="5" t="s">
        <v>8169</v>
      </c>
      <c r="E1600" s="50">
        <v>104096</v>
      </c>
      <c r="F1600" s="50"/>
      <c r="G1600" s="51">
        <v>5905490012807</v>
      </c>
      <c r="H1600" s="51"/>
      <c r="I1600" s="11" t="s">
        <v>2106</v>
      </c>
      <c r="J1600" s="6" t="s">
        <v>2988</v>
      </c>
      <c r="K1600" s="12" t="s">
        <v>8</v>
      </c>
      <c r="L1600" s="7" t="s">
        <v>2779</v>
      </c>
      <c r="M1600" s="7" t="s">
        <v>2984</v>
      </c>
      <c r="N1600" s="17">
        <v>2499</v>
      </c>
      <c r="O1600" s="17">
        <v>1089</v>
      </c>
      <c r="P1600" s="17">
        <v>1089</v>
      </c>
      <c r="Q1600" s="17">
        <v>1089</v>
      </c>
      <c r="R1600" s="17"/>
      <c r="S1600" s="17"/>
      <c r="T1600" s="17" t="str">
        <f t="shared" si="161"/>
        <v>1089</v>
      </c>
      <c r="U1600" s="15"/>
      <c r="V1600" s="29"/>
      <c r="W1600" s="17">
        <f t="shared" si="162"/>
        <v>1121.67</v>
      </c>
      <c r="X1600" s="62">
        <v>0.3</v>
      </c>
      <c r="Y1600" s="17">
        <f t="shared" si="164"/>
        <v>1602.3857142857146</v>
      </c>
      <c r="Z1600" s="21">
        <f t="shared" si="163"/>
        <v>1602</v>
      </c>
      <c r="AA1600" s="17">
        <f t="shared" si="165"/>
        <v>1602</v>
      </c>
      <c r="AB1600" s="17">
        <f t="shared" si="160"/>
        <v>2499</v>
      </c>
    </row>
    <row r="1601" spans="1:28" customFormat="1" ht="15" customHeight="1" x14ac:dyDescent="0.3">
      <c r="A1601" s="116"/>
      <c r="B1601" s="12" t="s">
        <v>4882</v>
      </c>
      <c r="C1601" s="12" t="s">
        <v>5981</v>
      </c>
      <c r="D1601" s="5" t="s">
        <v>8169</v>
      </c>
      <c r="E1601" s="50">
        <v>104097</v>
      </c>
      <c r="F1601" s="50"/>
      <c r="G1601" s="51">
        <v>5905490012814</v>
      </c>
      <c r="H1601" s="51"/>
      <c r="I1601" s="11" t="s">
        <v>2107</v>
      </c>
      <c r="J1601" s="6" t="s">
        <v>2988</v>
      </c>
      <c r="K1601" s="12" t="s">
        <v>8</v>
      </c>
      <c r="L1601" s="7" t="s">
        <v>2778</v>
      </c>
      <c r="M1601" s="7" t="s">
        <v>2984</v>
      </c>
      <c r="N1601" s="17">
        <v>2499</v>
      </c>
      <c r="O1601" s="17">
        <v>1089</v>
      </c>
      <c r="P1601" s="17">
        <v>1089</v>
      </c>
      <c r="Q1601" s="17">
        <v>1089</v>
      </c>
      <c r="R1601" s="17"/>
      <c r="S1601" s="17"/>
      <c r="T1601" s="17" t="str">
        <f t="shared" si="161"/>
        <v>1089</v>
      </c>
      <c r="U1601" s="15"/>
      <c r="V1601" s="29"/>
      <c r="W1601" s="17">
        <f t="shared" si="162"/>
        <v>1121.67</v>
      </c>
      <c r="X1601" s="62">
        <v>0.3</v>
      </c>
      <c r="Y1601" s="17">
        <f t="shared" si="164"/>
        <v>1602.3857142857146</v>
      </c>
      <c r="Z1601" s="21">
        <f t="shared" si="163"/>
        <v>1602</v>
      </c>
      <c r="AA1601" s="17">
        <f t="shared" si="165"/>
        <v>1602</v>
      </c>
      <c r="AB1601" s="17">
        <f t="shared" si="160"/>
        <v>2499</v>
      </c>
    </row>
    <row r="1602" spans="1:28" customFormat="1" ht="15" customHeight="1" x14ac:dyDescent="0.3">
      <c r="A1602" s="116"/>
      <c r="B1602" s="12" t="s">
        <v>4883</v>
      </c>
      <c r="C1602" s="12" t="s">
        <v>5982</v>
      </c>
      <c r="D1602" s="5" t="s">
        <v>8169</v>
      </c>
      <c r="E1602" s="50">
        <v>104098</v>
      </c>
      <c r="F1602" s="50"/>
      <c r="G1602" s="51">
        <v>5905490012821</v>
      </c>
      <c r="H1602" s="51"/>
      <c r="I1602" s="11" t="s">
        <v>2108</v>
      </c>
      <c r="J1602" s="6" t="s">
        <v>2988</v>
      </c>
      <c r="K1602" s="12" t="s">
        <v>8</v>
      </c>
      <c r="L1602" s="7" t="s">
        <v>2778</v>
      </c>
      <c r="M1602" s="7" t="s">
        <v>2984</v>
      </c>
      <c r="N1602" s="17">
        <v>2499</v>
      </c>
      <c r="O1602" s="17">
        <v>1089</v>
      </c>
      <c r="P1602" s="17">
        <v>1089</v>
      </c>
      <c r="Q1602" s="17">
        <v>1089</v>
      </c>
      <c r="R1602" s="17"/>
      <c r="S1602" s="17"/>
      <c r="T1602" s="17" t="str">
        <f t="shared" si="161"/>
        <v>1089</v>
      </c>
      <c r="U1602" s="15"/>
      <c r="V1602" s="29"/>
      <c r="W1602" s="17">
        <f t="shared" si="162"/>
        <v>1121.67</v>
      </c>
      <c r="X1602" s="62">
        <v>0.3</v>
      </c>
      <c r="Y1602" s="17">
        <f t="shared" si="164"/>
        <v>1602.3857142857146</v>
      </c>
      <c r="Z1602" s="21">
        <f t="shared" si="163"/>
        <v>1602</v>
      </c>
      <c r="AA1602" s="17">
        <f t="shared" si="165"/>
        <v>1602</v>
      </c>
      <c r="AB1602" s="17">
        <f t="shared" ref="AB1602:AB1665" si="166">N1602*1</f>
        <v>2499</v>
      </c>
    </row>
    <row r="1603" spans="1:28" customFormat="1" ht="15" customHeight="1" x14ac:dyDescent="0.3">
      <c r="A1603" s="116"/>
      <c r="B1603" s="12" t="s">
        <v>4884</v>
      </c>
      <c r="C1603" s="12" t="s">
        <v>5983</v>
      </c>
      <c r="D1603" s="5" t="s">
        <v>8169</v>
      </c>
      <c r="E1603" s="50">
        <v>104099</v>
      </c>
      <c r="F1603" s="50"/>
      <c r="G1603" s="51">
        <v>5905490012838</v>
      </c>
      <c r="H1603" s="51"/>
      <c r="I1603" s="11" t="s">
        <v>2109</v>
      </c>
      <c r="J1603" s="6" t="s">
        <v>2988</v>
      </c>
      <c r="K1603" s="12" t="s">
        <v>8</v>
      </c>
      <c r="L1603" s="7" t="s">
        <v>2780</v>
      </c>
      <c r="M1603" s="7" t="s">
        <v>2984</v>
      </c>
      <c r="N1603" s="17">
        <v>2499</v>
      </c>
      <c r="O1603" s="17">
        <v>1089</v>
      </c>
      <c r="P1603" s="17">
        <v>1089</v>
      </c>
      <c r="Q1603" s="17">
        <v>1089</v>
      </c>
      <c r="R1603" s="17"/>
      <c r="S1603" s="17"/>
      <c r="T1603" s="17" t="str">
        <f t="shared" ref="T1603:T1666" si="167">CONCATENATE(Q1603,S1603)</f>
        <v>1089</v>
      </c>
      <c r="U1603" s="15"/>
      <c r="V1603" s="29"/>
      <c r="W1603" s="17">
        <f t="shared" ref="W1603:W1666" si="168">T1603*1.03</f>
        <v>1121.67</v>
      </c>
      <c r="X1603" s="62">
        <v>0.3</v>
      </c>
      <c r="Y1603" s="17">
        <f t="shared" si="164"/>
        <v>1602.3857142857146</v>
      </c>
      <c r="Z1603" s="21">
        <f t="shared" ref="Z1603:Z1666" si="169">ROUND(Y1603,0)</f>
        <v>1602</v>
      </c>
      <c r="AA1603" s="17">
        <f t="shared" si="165"/>
        <v>1602</v>
      </c>
      <c r="AB1603" s="17">
        <f t="shared" si="166"/>
        <v>2499</v>
      </c>
    </row>
    <row r="1604" spans="1:28" customFormat="1" ht="15" customHeight="1" x14ac:dyDescent="0.3">
      <c r="A1604" s="116"/>
      <c r="B1604" s="12" t="s">
        <v>4885</v>
      </c>
      <c r="C1604" s="12" t="s">
        <v>5984</v>
      </c>
      <c r="D1604" s="5" t="s">
        <v>8169</v>
      </c>
      <c r="E1604" s="50">
        <v>104100</v>
      </c>
      <c r="F1604" s="50"/>
      <c r="G1604" s="51">
        <v>5905490012845</v>
      </c>
      <c r="H1604" s="51"/>
      <c r="I1604" s="11" t="s">
        <v>2110</v>
      </c>
      <c r="J1604" s="6" t="s">
        <v>2988</v>
      </c>
      <c r="K1604" s="12" t="s">
        <v>8</v>
      </c>
      <c r="L1604" s="7" t="s">
        <v>2780</v>
      </c>
      <c r="M1604" s="7" t="s">
        <v>2984</v>
      </c>
      <c r="N1604" s="17">
        <v>2499</v>
      </c>
      <c r="O1604" s="17">
        <v>1089</v>
      </c>
      <c r="P1604" s="17">
        <v>1089</v>
      </c>
      <c r="Q1604" s="17">
        <v>1089</v>
      </c>
      <c r="R1604" s="17"/>
      <c r="S1604" s="17"/>
      <c r="T1604" s="17" t="str">
        <f t="shared" si="167"/>
        <v>1089</v>
      </c>
      <c r="U1604" s="15"/>
      <c r="V1604" s="29"/>
      <c r="W1604" s="17">
        <f t="shared" si="168"/>
        <v>1121.67</v>
      </c>
      <c r="X1604" s="62">
        <v>0.3</v>
      </c>
      <c r="Y1604" s="17">
        <f t="shared" si="164"/>
        <v>1602.3857142857146</v>
      </c>
      <c r="Z1604" s="21">
        <f t="shared" si="169"/>
        <v>1602</v>
      </c>
      <c r="AA1604" s="17">
        <f t="shared" si="165"/>
        <v>1602</v>
      </c>
      <c r="AB1604" s="17">
        <f t="shared" si="166"/>
        <v>2499</v>
      </c>
    </row>
    <row r="1605" spans="1:28" customFormat="1" ht="15" customHeight="1" x14ac:dyDescent="0.3">
      <c r="A1605" s="116"/>
      <c r="B1605" s="12" t="s">
        <v>4886</v>
      </c>
      <c r="C1605" s="12" t="s">
        <v>5985</v>
      </c>
      <c r="D1605" s="5" t="s">
        <v>8169</v>
      </c>
      <c r="E1605" s="50">
        <v>104101</v>
      </c>
      <c r="F1605" s="50"/>
      <c r="G1605" s="51">
        <v>5905490012852</v>
      </c>
      <c r="H1605" s="51"/>
      <c r="I1605" s="11" t="s">
        <v>2111</v>
      </c>
      <c r="J1605" s="6" t="s">
        <v>2988</v>
      </c>
      <c r="K1605" s="12" t="s">
        <v>8</v>
      </c>
      <c r="L1605" s="7" t="s">
        <v>2781</v>
      </c>
      <c r="M1605" s="7" t="s">
        <v>2984</v>
      </c>
      <c r="N1605" s="17">
        <v>2499</v>
      </c>
      <c r="O1605" s="17">
        <v>1089</v>
      </c>
      <c r="P1605" s="17">
        <v>1089</v>
      </c>
      <c r="Q1605" s="17">
        <v>1089</v>
      </c>
      <c r="R1605" s="17"/>
      <c r="S1605" s="17"/>
      <c r="T1605" s="17" t="str">
        <f t="shared" si="167"/>
        <v>1089</v>
      </c>
      <c r="U1605" s="15"/>
      <c r="V1605" s="29"/>
      <c r="W1605" s="17">
        <f t="shared" si="168"/>
        <v>1121.67</v>
      </c>
      <c r="X1605" s="62">
        <v>0.3</v>
      </c>
      <c r="Y1605" s="17">
        <f t="shared" si="164"/>
        <v>1602.3857142857146</v>
      </c>
      <c r="Z1605" s="21">
        <f t="shared" si="169"/>
        <v>1602</v>
      </c>
      <c r="AA1605" s="17">
        <f t="shared" si="165"/>
        <v>1602</v>
      </c>
      <c r="AB1605" s="17">
        <f t="shared" si="166"/>
        <v>2499</v>
      </c>
    </row>
    <row r="1606" spans="1:28" customFormat="1" ht="15" customHeight="1" x14ac:dyDescent="0.3">
      <c r="A1606" s="116"/>
      <c r="B1606" s="12" t="s">
        <v>4887</v>
      </c>
      <c r="C1606" s="12" t="s">
        <v>5986</v>
      </c>
      <c r="D1606" s="5" t="s">
        <v>8169</v>
      </c>
      <c r="E1606" s="50">
        <v>104102</v>
      </c>
      <c r="F1606" s="50"/>
      <c r="G1606" s="51">
        <v>5905490012869</v>
      </c>
      <c r="H1606" s="51"/>
      <c r="I1606" s="11" t="s">
        <v>2112</v>
      </c>
      <c r="J1606" s="6" t="s">
        <v>2988</v>
      </c>
      <c r="K1606" s="12" t="s">
        <v>8</v>
      </c>
      <c r="L1606" s="7" t="s">
        <v>2781</v>
      </c>
      <c r="M1606" s="7" t="s">
        <v>2984</v>
      </c>
      <c r="N1606" s="17">
        <v>2499</v>
      </c>
      <c r="O1606" s="17">
        <v>1089</v>
      </c>
      <c r="P1606" s="17">
        <v>1089</v>
      </c>
      <c r="Q1606" s="17">
        <v>1089</v>
      </c>
      <c r="R1606" s="17"/>
      <c r="S1606" s="17"/>
      <c r="T1606" s="17" t="str">
        <f t="shared" si="167"/>
        <v>1089</v>
      </c>
      <c r="U1606" s="15"/>
      <c r="V1606" s="29"/>
      <c r="W1606" s="17">
        <f t="shared" si="168"/>
        <v>1121.67</v>
      </c>
      <c r="X1606" s="62">
        <v>0.3</v>
      </c>
      <c r="Y1606" s="17">
        <f t="shared" si="164"/>
        <v>1602.3857142857146</v>
      </c>
      <c r="Z1606" s="21">
        <f t="shared" si="169"/>
        <v>1602</v>
      </c>
      <c r="AA1606" s="17">
        <f t="shared" si="165"/>
        <v>1602</v>
      </c>
      <c r="AB1606" s="17">
        <f t="shared" si="166"/>
        <v>2499</v>
      </c>
    </row>
    <row r="1607" spans="1:28" customFormat="1" ht="15" customHeight="1" x14ac:dyDescent="0.3">
      <c r="A1607" s="116"/>
      <c r="B1607" s="12" t="s">
        <v>4888</v>
      </c>
      <c r="C1607" s="12" t="s">
        <v>5987</v>
      </c>
      <c r="D1607" s="5" t="s">
        <v>8169</v>
      </c>
      <c r="E1607" s="50">
        <v>104103</v>
      </c>
      <c r="F1607" s="50"/>
      <c r="G1607" s="51">
        <v>5905490012876</v>
      </c>
      <c r="H1607" s="51"/>
      <c r="I1607" s="11" t="s">
        <v>2113</v>
      </c>
      <c r="J1607" s="6" t="s">
        <v>2988</v>
      </c>
      <c r="K1607" s="12" t="s">
        <v>8</v>
      </c>
      <c r="L1607" s="7" t="s">
        <v>2757</v>
      </c>
      <c r="M1607" s="7" t="s">
        <v>2984</v>
      </c>
      <c r="N1607" s="17">
        <v>2699</v>
      </c>
      <c r="O1607" s="17">
        <v>1077</v>
      </c>
      <c r="P1607" s="17">
        <v>1077</v>
      </c>
      <c r="Q1607" s="17">
        <v>1077</v>
      </c>
      <c r="R1607" s="17"/>
      <c r="S1607" s="17"/>
      <c r="T1607" s="17" t="str">
        <f t="shared" si="167"/>
        <v>1077</v>
      </c>
      <c r="U1607" s="15"/>
      <c r="V1607" s="29"/>
      <c r="W1607" s="17">
        <f t="shared" si="168"/>
        <v>1109.31</v>
      </c>
      <c r="X1607" s="62">
        <v>0.3</v>
      </c>
      <c r="Y1607" s="17">
        <f t="shared" si="164"/>
        <v>1584.7285714285715</v>
      </c>
      <c r="Z1607" s="21">
        <f t="shared" si="169"/>
        <v>1585</v>
      </c>
      <c r="AA1607" s="17">
        <f t="shared" si="165"/>
        <v>1585</v>
      </c>
      <c r="AB1607" s="17">
        <f t="shared" si="166"/>
        <v>2699</v>
      </c>
    </row>
    <row r="1608" spans="1:28" customFormat="1" ht="15" customHeight="1" x14ac:dyDescent="0.3">
      <c r="A1608" s="116"/>
      <c r="B1608" s="12" t="s">
        <v>4889</v>
      </c>
      <c r="C1608" s="12" t="s">
        <v>5988</v>
      </c>
      <c r="D1608" s="5" t="s">
        <v>8169</v>
      </c>
      <c r="E1608" s="50">
        <v>104104</v>
      </c>
      <c r="F1608" s="50"/>
      <c r="G1608" s="51">
        <v>5905490012883</v>
      </c>
      <c r="H1608" s="51"/>
      <c r="I1608" s="11" t="s">
        <v>2114</v>
      </c>
      <c r="J1608" s="6" t="s">
        <v>2988</v>
      </c>
      <c r="K1608" s="12" t="s">
        <v>8</v>
      </c>
      <c r="L1608" s="7" t="s">
        <v>2757</v>
      </c>
      <c r="M1608" s="7" t="s">
        <v>2984</v>
      </c>
      <c r="N1608" s="17">
        <v>2699</v>
      </c>
      <c r="O1608" s="17">
        <v>1077</v>
      </c>
      <c r="P1608" s="17">
        <v>1077</v>
      </c>
      <c r="Q1608" s="17">
        <v>1077</v>
      </c>
      <c r="R1608" s="17"/>
      <c r="S1608" s="17"/>
      <c r="T1608" s="17" t="str">
        <f t="shared" si="167"/>
        <v>1077</v>
      </c>
      <c r="U1608" s="15"/>
      <c r="V1608" s="29"/>
      <c r="W1608" s="17">
        <f t="shared" si="168"/>
        <v>1109.31</v>
      </c>
      <c r="X1608" s="62">
        <v>0.3</v>
      </c>
      <c r="Y1608" s="17">
        <f t="shared" si="164"/>
        <v>1584.7285714285715</v>
      </c>
      <c r="Z1608" s="21">
        <f t="shared" si="169"/>
        <v>1585</v>
      </c>
      <c r="AA1608" s="17">
        <f t="shared" si="165"/>
        <v>1585</v>
      </c>
      <c r="AB1608" s="17">
        <f t="shared" si="166"/>
        <v>2699</v>
      </c>
    </row>
    <row r="1609" spans="1:28" customFormat="1" ht="15" customHeight="1" x14ac:dyDescent="0.3">
      <c r="A1609" s="116"/>
      <c r="B1609" s="12" t="s">
        <v>4890</v>
      </c>
      <c r="C1609" s="12" t="s">
        <v>5989</v>
      </c>
      <c r="D1609" s="5" t="s">
        <v>8169</v>
      </c>
      <c r="E1609" s="50">
        <v>104105</v>
      </c>
      <c r="F1609" s="50"/>
      <c r="G1609" s="51">
        <v>5905490012890</v>
      </c>
      <c r="H1609" s="51"/>
      <c r="I1609" s="11" t="s">
        <v>2115</v>
      </c>
      <c r="J1609" s="6" t="s">
        <v>2988</v>
      </c>
      <c r="K1609" s="12" t="s">
        <v>8</v>
      </c>
      <c r="L1609" s="7" t="s">
        <v>2758</v>
      </c>
      <c r="M1609" s="7" t="s">
        <v>2984</v>
      </c>
      <c r="N1609" s="17">
        <v>2699</v>
      </c>
      <c r="O1609" s="17">
        <v>1077</v>
      </c>
      <c r="P1609" s="17">
        <v>1077</v>
      </c>
      <c r="Q1609" s="17">
        <v>1077</v>
      </c>
      <c r="R1609" s="17"/>
      <c r="S1609" s="17"/>
      <c r="T1609" s="17" t="str">
        <f t="shared" si="167"/>
        <v>1077</v>
      </c>
      <c r="U1609" s="15"/>
      <c r="V1609" s="29"/>
      <c r="W1609" s="17">
        <f t="shared" si="168"/>
        <v>1109.31</v>
      </c>
      <c r="X1609" s="62">
        <v>0.3</v>
      </c>
      <c r="Y1609" s="17">
        <f t="shared" si="164"/>
        <v>1584.7285714285715</v>
      </c>
      <c r="Z1609" s="21">
        <f t="shared" si="169"/>
        <v>1585</v>
      </c>
      <c r="AA1609" s="17">
        <f t="shared" si="165"/>
        <v>1585</v>
      </c>
      <c r="AB1609" s="17">
        <f t="shared" si="166"/>
        <v>2699</v>
      </c>
    </row>
    <row r="1610" spans="1:28" customFormat="1" ht="15" customHeight="1" x14ac:dyDescent="0.3">
      <c r="A1610" s="116"/>
      <c r="B1610" s="12" t="s">
        <v>4891</v>
      </c>
      <c r="C1610" s="12" t="s">
        <v>5990</v>
      </c>
      <c r="D1610" s="5" t="s">
        <v>8169</v>
      </c>
      <c r="E1610" s="50">
        <v>104106</v>
      </c>
      <c r="F1610" s="50"/>
      <c r="G1610" s="51">
        <v>5905490012906</v>
      </c>
      <c r="H1610" s="51"/>
      <c r="I1610" s="11" t="s">
        <v>2116</v>
      </c>
      <c r="J1610" s="6" t="s">
        <v>2988</v>
      </c>
      <c r="K1610" s="12" t="s">
        <v>8</v>
      </c>
      <c r="L1610" s="7" t="s">
        <v>2758</v>
      </c>
      <c r="M1610" s="7" t="s">
        <v>2984</v>
      </c>
      <c r="N1610" s="17">
        <v>2699</v>
      </c>
      <c r="O1610" s="17">
        <v>1077</v>
      </c>
      <c r="P1610" s="17">
        <v>1077</v>
      </c>
      <c r="Q1610" s="17">
        <v>1077</v>
      </c>
      <c r="R1610" s="17"/>
      <c r="S1610" s="17"/>
      <c r="T1610" s="17" t="str">
        <f t="shared" si="167"/>
        <v>1077</v>
      </c>
      <c r="U1610" s="15"/>
      <c r="V1610" s="29"/>
      <c r="W1610" s="17">
        <f t="shared" si="168"/>
        <v>1109.31</v>
      </c>
      <c r="X1610" s="62">
        <v>0.3</v>
      </c>
      <c r="Y1610" s="17">
        <f t="shared" si="164"/>
        <v>1584.7285714285715</v>
      </c>
      <c r="Z1610" s="21">
        <f t="shared" si="169"/>
        <v>1585</v>
      </c>
      <c r="AA1610" s="17">
        <f t="shared" si="165"/>
        <v>1585</v>
      </c>
      <c r="AB1610" s="17">
        <f t="shared" si="166"/>
        <v>2699</v>
      </c>
    </row>
    <row r="1611" spans="1:28" customFormat="1" ht="15" customHeight="1" x14ac:dyDescent="0.3">
      <c r="A1611" s="116"/>
      <c r="B1611" s="12" t="s">
        <v>4892</v>
      </c>
      <c r="C1611" s="12" t="s">
        <v>5991</v>
      </c>
      <c r="D1611" s="5" t="s">
        <v>8169</v>
      </c>
      <c r="E1611" s="50">
        <v>104107</v>
      </c>
      <c r="F1611" s="50"/>
      <c r="G1611" s="51">
        <v>5905490012913</v>
      </c>
      <c r="H1611" s="51"/>
      <c r="I1611" s="11" t="s">
        <v>2117</v>
      </c>
      <c r="J1611" s="6" t="s">
        <v>2988</v>
      </c>
      <c r="K1611" s="12" t="s">
        <v>8</v>
      </c>
      <c r="L1611" s="7" t="s">
        <v>2759</v>
      </c>
      <c r="M1611" s="7" t="s">
        <v>2984</v>
      </c>
      <c r="N1611" s="17">
        <v>2699</v>
      </c>
      <c r="O1611" s="17">
        <v>1077</v>
      </c>
      <c r="P1611" s="17">
        <v>1077</v>
      </c>
      <c r="Q1611" s="17">
        <v>1077</v>
      </c>
      <c r="R1611" s="17"/>
      <c r="S1611" s="17"/>
      <c r="T1611" s="17" t="str">
        <f t="shared" si="167"/>
        <v>1077</v>
      </c>
      <c r="U1611" s="15"/>
      <c r="V1611" s="29"/>
      <c r="W1611" s="17">
        <f t="shared" si="168"/>
        <v>1109.31</v>
      </c>
      <c r="X1611" s="62">
        <v>0.3</v>
      </c>
      <c r="Y1611" s="17">
        <f t="shared" si="164"/>
        <v>1584.7285714285715</v>
      </c>
      <c r="Z1611" s="21">
        <f t="shared" si="169"/>
        <v>1585</v>
      </c>
      <c r="AA1611" s="17">
        <f t="shared" si="165"/>
        <v>1585</v>
      </c>
      <c r="AB1611" s="17">
        <f t="shared" si="166"/>
        <v>2699</v>
      </c>
    </row>
    <row r="1612" spans="1:28" customFormat="1" ht="15" customHeight="1" x14ac:dyDescent="0.3">
      <c r="A1612" s="116"/>
      <c r="B1612" s="12" t="s">
        <v>4893</v>
      </c>
      <c r="C1612" s="12" t="s">
        <v>5992</v>
      </c>
      <c r="D1612" s="5" t="s">
        <v>8169</v>
      </c>
      <c r="E1612" s="50">
        <v>104108</v>
      </c>
      <c r="F1612" s="50"/>
      <c r="G1612" s="51">
        <v>5905490012920</v>
      </c>
      <c r="H1612" s="51"/>
      <c r="I1612" s="11" t="s">
        <v>2118</v>
      </c>
      <c r="J1612" s="6" t="s">
        <v>2988</v>
      </c>
      <c r="K1612" s="12" t="s">
        <v>8</v>
      </c>
      <c r="L1612" s="7" t="s">
        <v>2759</v>
      </c>
      <c r="M1612" s="7" t="s">
        <v>2984</v>
      </c>
      <c r="N1612" s="17">
        <v>2699</v>
      </c>
      <c r="O1612" s="17">
        <v>1077</v>
      </c>
      <c r="P1612" s="17">
        <v>1077</v>
      </c>
      <c r="Q1612" s="17">
        <v>1077</v>
      </c>
      <c r="R1612" s="17"/>
      <c r="S1612" s="17"/>
      <c r="T1612" s="17" t="str">
        <f t="shared" si="167"/>
        <v>1077</v>
      </c>
      <c r="U1612" s="15"/>
      <c r="V1612" s="29"/>
      <c r="W1612" s="17">
        <f t="shared" si="168"/>
        <v>1109.31</v>
      </c>
      <c r="X1612" s="62">
        <v>0.3</v>
      </c>
      <c r="Y1612" s="17">
        <f t="shared" si="164"/>
        <v>1584.7285714285715</v>
      </c>
      <c r="Z1612" s="21">
        <f t="shared" si="169"/>
        <v>1585</v>
      </c>
      <c r="AA1612" s="17">
        <f t="shared" si="165"/>
        <v>1585</v>
      </c>
      <c r="AB1612" s="17">
        <f t="shared" si="166"/>
        <v>2699</v>
      </c>
    </row>
    <row r="1613" spans="1:28" customFormat="1" ht="15" customHeight="1" x14ac:dyDescent="0.3">
      <c r="A1613" s="116"/>
      <c r="B1613" s="12" t="s">
        <v>4894</v>
      </c>
      <c r="C1613" s="12" t="s">
        <v>5993</v>
      </c>
      <c r="D1613" s="5" t="s">
        <v>8169</v>
      </c>
      <c r="E1613" s="50">
        <v>104109</v>
      </c>
      <c r="F1613" s="50"/>
      <c r="G1613" s="51">
        <v>5905490012937</v>
      </c>
      <c r="H1613" s="51"/>
      <c r="I1613" s="11" t="s">
        <v>2119</v>
      </c>
      <c r="J1613" s="6" t="s">
        <v>2988</v>
      </c>
      <c r="K1613" s="12" t="s">
        <v>8</v>
      </c>
      <c r="L1613" s="7" t="s">
        <v>2760</v>
      </c>
      <c r="M1613" s="7" t="s">
        <v>2984</v>
      </c>
      <c r="N1613" s="17">
        <v>2699</v>
      </c>
      <c r="O1613" s="17">
        <v>1077</v>
      </c>
      <c r="P1613" s="17">
        <v>1077</v>
      </c>
      <c r="Q1613" s="17">
        <v>1077</v>
      </c>
      <c r="R1613" s="17"/>
      <c r="S1613" s="17"/>
      <c r="T1613" s="17" t="str">
        <f t="shared" si="167"/>
        <v>1077</v>
      </c>
      <c r="U1613" s="15"/>
      <c r="V1613" s="29"/>
      <c r="W1613" s="17">
        <f t="shared" si="168"/>
        <v>1109.31</v>
      </c>
      <c r="X1613" s="62">
        <v>0.3</v>
      </c>
      <c r="Y1613" s="17">
        <f t="shared" ref="Y1613:Y1624" si="170">W1613/0.7</f>
        <v>1584.7285714285715</v>
      </c>
      <c r="Z1613" s="21">
        <f t="shared" si="169"/>
        <v>1585</v>
      </c>
      <c r="AA1613" s="17">
        <f t="shared" si="165"/>
        <v>1585</v>
      </c>
      <c r="AB1613" s="17">
        <f t="shared" si="166"/>
        <v>2699</v>
      </c>
    </row>
    <row r="1614" spans="1:28" customFormat="1" ht="15" customHeight="1" x14ac:dyDescent="0.3">
      <c r="A1614" s="116"/>
      <c r="B1614" s="12" t="s">
        <v>4895</v>
      </c>
      <c r="C1614" s="12" t="s">
        <v>5994</v>
      </c>
      <c r="D1614" s="5" t="s">
        <v>8169</v>
      </c>
      <c r="E1614" s="50">
        <v>104110</v>
      </c>
      <c r="F1614" s="50"/>
      <c r="G1614" s="51">
        <v>5905490012944</v>
      </c>
      <c r="H1614" s="51"/>
      <c r="I1614" s="11" t="s">
        <v>2120</v>
      </c>
      <c r="J1614" s="6" t="s">
        <v>2988</v>
      </c>
      <c r="K1614" s="12" t="s">
        <v>8</v>
      </c>
      <c r="L1614" s="7" t="s">
        <v>2760</v>
      </c>
      <c r="M1614" s="7" t="s">
        <v>2984</v>
      </c>
      <c r="N1614" s="17">
        <v>2699</v>
      </c>
      <c r="O1614" s="17">
        <v>1077</v>
      </c>
      <c r="P1614" s="17">
        <v>1077</v>
      </c>
      <c r="Q1614" s="17">
        <v>1077</v>
      </c>
      <c r="R1614" s="17"/>
      <c r="S1614" s="17"/>
      <c r="T1614" s="17" t="str">
        <f t="shared" si="167"/>
        <v>1077</v>
      </c>
      <c r="U1614" s="15"/>
      <c r="V1614" s="29"/>
      <c r="W1614" s="17">
        <f t="shared" si="168"/>
        <v>1109.31</v>
      </c>
      <c r="X1614" s="62">
        <v>0.3</v>
      </c>
      <c r="Y1614" s="17">
        <f t="shared" si="170"/>
        <v>1584.7285714285715</v>
      </c>
      <c r="Z1614" s="21">
        <f t="shared" si="169"/>
        <v>1585</v>
      </c>
      <c r="AA1614" s="17">
        <f t="shared" si="165"/>
        <v>1585</v>
      </c>
      <c r="AB1614" s="17">
        <f t="shared" si="166"/>
        <v>2699</v>
      </c>
    </row>
    <row r="1615" spans="1:28" customFormat="1" ht="15" customHeight="1" x14ac:dyDescent="0.3">
      <c r="A1615" s="116"/>
      <c r="B1615" s="12" t="s">
        <v>4896</v>
      </c>
      <c r="C1615" s="12" t="s">
        <v>5995</v>
      </c>
      <c r="D1615" s="5" t="s">
        <v>8169</v>
      </c>
      <c r="E1615" s="50">
        <v>104111</v>
      </c>
      <c r="F1615" s="50"/>
      <c r="G1615" s="51">
        <v>5905490012951</v>
      </c>
      <c r="H1615" s="51"/>
      <c r="I1615" s="11" t="s">
        <v>2121</v>
      </c>
      <c r="J1615" s="6" t="s">
        <v>2988</v>
      </c>
      <c r="K1615" s="12" t="s">
        <v>8</v>
      </c>
      <c r="L1615" s="7" t="s">
        <v>2761</v>
      </c>
      <c r="M1615" s="7" t="s">
        <v>2984</v>
      </c>
      <c r="N1615" s="17">
        <v>2699</v>
      </c>
      <c r="O1615" s="17">
        <v>1077</v>
      </c>
      <c r="P1615" s="17">
        <v>1077</v>
      </c>
      <c r="Q1615" s="17">
        <v>1077</v>
      </c>
      <c r="R1615" s="17"/>
      <c r="S1615" s="17"/>
      <c r="T1615" s="17" t="str">
        <f t="shared" si="167"/>
        <v>1077</v>
      </c>
      <c r="U1615" s="15"/>
      <c r="V1615" s="29"/>
      <c r="W1615" s="17">
        <f t="shared" si="168"/>
        <v>1109.31</v>
      </c>
      <c r="X1615" s="62">
        <v>0.3</v>
      </c>
      <c r="Y1615" s="17">
        <f t="shared" si="170"/>
        <v>1584.7285714285715</v>
      </c>
      <c r="Z1615" s="21">
        <f t="shared" si="169"/>
        <v>1585</v>
      </c>
      <c r="AA1615" s="17">
        <f t="shared" si="165"/>
        <v>1585</v>
      </c>
      <c r="AB1615" s="17">
        <f t="shared" si="166"/>
        <v>2699</v>
      </c>
    </row>
    <row r="1616" spans="1:28" customFormat="1" ht="15" customHeight="1" x14ac:dyDescent="0.3">
      <c r="A1616" s="116"/>
      <c r="B1616" s="12" t="s">
        <v>4897</v>
      </c>
      <c r="C1616" s="12" t="s">
        <v>5996</v>
      </c>
      <c r="D1616" s="5" t="s">
        <v>8169</v>
      </c>
      <c r="E1616" s="50">
        <v>104112</v>
      </c>
      <c r="F1616" s="50"/>
      <c r="G1616" s="51">
        <v>5905490012968</v>
      </c>
      <c r="H1616" s="51"/>
      <c r="I1616" s="11" t="s">
        <v>2122</v>
      </c>
      <c r="J1616" s="6" t="s">
        <v>2988</v>
      </c>
      <c r="K1616" s="12" t="s">
        <v>8</v>
      </c>
      <c r="L1616" s="7" t="s">
        <v>2761</v>
      </c>
      <c r="M1616" s="7" t="s">
        <v>2984</v>
      </c>
      <c r="N1616" s="17">
        <v>2699</v>
      </c>
      <c r="O1616" s="17">
        <v>1077</v>
      </c>
      <c r="P1616" s="17">
        <v>1077</v>
      </c>
      <c r="Q1616" s="17">
        <v>1077</v>
      </c>
      <c r="R1616" s="17"/>
      <c r="S1616" s="17"/>
      <c r="T1616" s="17" t="str">
        <f t="shared" si="167"/>
        <v>1077</v>
      </c>
      <c r="U1616" s="15"/>
      <c r="V1616" s="29"/>
      <c r="W1616" s="17">
        <f t="shared" si="168"/>
        <v>1109.31</v>
      </c>
      <c r="X1616" s="62">
        <v>0.3</v>
      </c>
      <c r="Y1616" s="17">
        <f t="shared" si="170"/>
        <v>1584.7285714285715</v>
      </c>
      <c r="Z1616" s="21">
        <f t="shared" si="169"/>
        <v>1585</v>
      </c>
      <c r="AA1616" s="17">
        <f t="shared" si="165"/>
        <v>1585</v>
      </c>
      <c r="AB1616" s="17">
        <f t="shared" si="166"/>
        <v>2699</v>
      </c>
    </row>
    <row r="1617" spans="1:28" customFormat="1" ht="15" customHeight="1" x14ac:dyDescent="0.3">
      <c r="A1617" s="116"/>
      <c r="B1617" s="12">
        <v>594946</v>
      </c>
      <c r="C1617" s="12">
        <v>3666270096630</v>
      </c>
      <c r="D1617" s="5" t="s">
        <v>8169</v>
      </c>
      <c r="E1617" s="50" t="s">
        <v>2123</v>
      </c>
      <c r="F1617" s="50"/>
      <c r="G1617" s="51">
        <v>3666270096630</v>
      </c>
      <c r="H1617" s="51"/>
      <c r="I1617" s="11" t="s">
        <v>2124</v>
      </c>
      <c r="J1617" s="6" t="s">
        <v>2988</v>
      </c>
      <c r="K1617" s="12" t="s">
        <v>58</v>
      </c>
      <c r="L1617" s="7" t="s">
        <v>2956</v>
      </c>
      <c r="M1617" s="7" t="s">
        <v>2985</v>
      </c>
      <c r="N1617" s="17">
        <v>1849</v>
      </c>
      <c r="O1617" s="17"/>
      <c r="P1617" s="17"/>
      <c r="Q1617" s="17"/>
      <c r="R1617" s="17">
        <v>610</v>
      </c>
      <c r="S1617" s="17">
        <v>637</v>
      </c>
      <c r="T1617" s="17" t="str">
        <f t="shared" si="167"/>
        <v>637</v>
      </c>
      <c r="U1617" s="15"/>
      <c r="V1617" s="29"/>
      <c r="W1617" s="17">
        <f t="shared" si="168"/>
        <v>656.11</v>
      </c>
      <c r="X1617" s="62">
        <v>0.3</v>
      </c>
      <c r="Y1617" s="17">
        <f t="shared" si="170"/>
        <v>937.30000000000007</v>
      </c>
      <c r="Z1617" s="21">
        <f t="shared" si="169"/>
        <v>937</v>
      </c>
      <c r="AA1617" s="17">
        <f t="shared" si="165"/>
        <v>937</v>
      </c>
      <c r="AB1617" s="17">
        <f t="shared" si="166"/>
        <v>1849</v>
      </c>
    </row>
    <row r="1618" spans="1:28" customFormat="1" ht="15" customHeight="1" x14ac:dyDescent="0.3">
      <c r="A1618" s="116"/>
      <c r="B1618" s="12">
        <v>594947</v>
      </c>
      <c r="C1618" s="12">
        <v>3666270096623</v>
      </c>
      <c r="D1618" s="5" t="s">
        <v>8169</v>
      </c>
      <c r="E1618" s="50" t="s">
        <v>2125</v>
      </c>
      <c r="F1618" s="50"/>
      <c r="G1618" s="51">
        <v>3666270096623</v>
      </c>
      <c r="H1618" s="51"/>
      <c r="I1618" s="11" t="s">
        <v>2126</v>
      </c>
      <c r="J1618" s="6" t="s">
        <v>2988</v>
      </c>
      <c r="K1618" s="12" t="s">
        <v>58</v>
      </c>
      <c r="L1618" s="7" t="s">
        <v>2955</v>
      </c>
      <c r="M1618" s="7" t="s">
        <v>2985</v>
      </c>
      <c r="N1618" s="17">
        <v>1849</v>
      </c>
      <c r="O1618" s="17"/>
      <c r="P1618" s="17"/>
      <c r="Q1618" s="17"/>
      <c r="R1618" s="17">
        <v>610</v>
      </c>
      <c r="S1618" s="17">
        <v>637</v>
      </c>
      <c r="T1618" s="17" t="str">
        <f t="shared" si="167"/>
        <v>637</v>
      </c>
      <c r="U1618" s="15"/>
      <c r="V1618" s="29"/>
      <c r="W1618" s="17">
        <f t="shared" si="168"/>
        <v>656.11</v>
      </c>
      <c r="X1618" s="62">
        <v>0.3</v>
      </c>
      <c r="Y1618" s="17">
        <f t="shared" si="170"/>
        <v>937.30000000000007</v>
      </c>
      <c r="Z1618" s="21">
        <f t="shared" si="169"/>
        <v>937</v>
      </c>
      <c r="AA1618" s="17">
        <f t="shared" si="165"/>
        <v>937</v>
      </c>
      <c r="AB1618" s="17">
        <f t="shared" si="166"/>
        <v>1849</v>
      </c>
    </row>
    <row r="1619" spans="1:28" customFormat="1" ht="15" customHeight="1" x14ac:dyDescent="0.3">
      <c r="A1619" s="116"/>
      <c r="B1619" s="12">
        <v>594948</v>
      </c>
      <c r="C1619" s="12">
        <v>3666270096616</v>
      </c>
      <c r="D1619" s="5" t="s">
        <v>8169</v>
      </c>
      <c r="E1619" s="50" t="s">
        <v>2127</v>
      </c>
      <c r="F1619" s="50"/>
      <c r="G1619" s="51">
        <v>3666270096616</v>
      </c>
      <c r="H1619" s="51"/>
      <c r="I1619" s="11" t="s">
        <v>2128</v>
      </c>
      <c r="J1619" s="6" t="s">
        <v>2988</v>
      </c>
      <c r="K1619" s="12" t="s">
        <v>58</v>
      </c>
      <c r="L1619" s="7" t="s">
        <v>2954</v>
      </c>
      <c r="M1619" s="7" t="s">
        <v>2985</v>
      </c>
      <c r="N1619" s="17">
        <v>1849</v>
      </c>
      <c r="O1619" s="17"/>
      <c r="P1619" s="17"/>
      <c r="Q1619" s="17"/>
      <c r="R1619" s="17">
        <v>610</v>
      </c>
      <c r="S1619" s="17">
        <v>637</v>
      </c>
      <c r="T1619" s="17" t="str">
        <f t="shared" si="167"/>
        <v>637</v>
      </c>
      <c r="U1619" s="15"/>
      <c r="V1619" s="29"/>
      <c r="W1619" s="17">
        <f t="shared" si="168"/>
        <v>656.11</v>
      </c>
      <c r="X1619" s="62">
        <v>0.3</v>
      </c>
      <c r="Y1619" s="17">
        <f t="shared" si="170"/>
        <v>937.30000000000007</v>
      </c>
      <c r="Z1619" s="21">
        <f t="shared" si="169"/>
        <v>937</v>
      </c>
      <c r="AA1619" s="17">
        <f t="shared" si="165"/>
        <v>937</v>
      </c>
      <c r="AB1619" s="17">
        <f t="shared" si="166"/>
        <v>1849</v>
      </c>
    </row>
    <row r="1620" spans="1:28" customFormat="1" ht="15" customHeight="1" x14ac:dyDescent="0.3">
      <c r="A1620" s="116"/>
      <c r="B1620" s="12">
        <v>594949</v>
      </c>
      <c r="C1620" s="12">
        <v>3666270096609</v>
      </c>
      <c r="D1620" s="5" t="s">
        <v>8169</v>
      </c>
      <c r="E1620" s="50" t="s">
        <v>2129</v>
      </c>
      <c r="F1620" s="50"/>
      <c r="G1620" s="51">
        <v>3666270096609</v>
      </c>
      <c r="H1620" s="51"/>
      <c r="I1620" s="11" t="s">
        <v>2130</v>
      </c>
      <c r="J1620" s="6" t="s">
        <v>2988</v>
      </c>
      <c r="K1620" s="12" t="s">
        <v>58</v>
      </c>
      <c r="L1620" s="7" t="s">
        <v>2953</v>
      </c>
      <c r="M1620" s="7" t="s">
        <v>2985</v>
      </c>
      <c r="N1620" s="17">
        <v>1849</v>
      </c>
      <c r="O1620" s="17"/>
      <c r="P1620" s="17"/>
      <c r="Q1620" s="17"/>
      <c r="R1620" s="17">
        <v>610</v>
      </c>
      <c r="S1620" s="17">
        <v>637</v>
      </c>
      <c r="T1620" s="17" t="str">
        <f t="shared" si="167"/>
        <v>637</v>
      </c>
      <c r="U1620" s="15"/>
      <c r="V1620" s="29"/>
      <c r="W1620" s="17">
        <f t="shared" si="168"/>
        <v>656.11</v>
      </c>
      <c r="X1620" s="62">
        <v>0.3</v>
      </c>
      <c r="Y1620" s="17">
        <f t="shared" si="170"/>
        <v>937.30000000000007</v>
      </c>
      <c r="Z1620" s="21">
        <f t="shared" si="169"/>
        <v>937</v>
      </c>
      <c r="AA1620" s="17">
        <f t="shared" si="165"/>
        <v>937</v>
      </c>
      <c r="AB1620" s="17">
        <f t="shared" si="166"/>
        <v>1849</v>
      </c>
    </row>
    <row r="1621" spans="1:28" customFormat="1" ht="15" customHeight="1" x14ac:dyDescent="0.3">
      <c r="A1621" s="116"/>
      <c r="B1621" s="12">
        <v>594950</v>
      </c>
      <c r="C1621" s="12">
        <v>3666270096593</v>
      </c>
      <c r="D1621" s="5" t="s">
        <v>8169</v>
      </c>
      <c r="E1621" s="50" t="s">
        <v>2131</v>
      </c>
      <c r="F1621" s="50"/>
      <c r="G1621" s="51">
        <v>3666270096593</v>
      </c>
      <c r="H1621" s="51"/>
      <c r="I1621" s="11" t="s">
        <v>2132</v>
      </c>
      <c r="J1621" s="6" t="s">
        <v>2988</v>
      </c>
      <c r="K1621" s="12" t="s">
        <v>58</v>
      </c>
      <c r="L1621" s="7" t="s">
        <v>2958</v>
      </c>
      <c r="M1621" s="7" t="s">
        <v>2985</v>
      </c>
      <c r="N1621" s="17">
        <v>1849</v>
      </c>
      <c r="O1621" s="17"/>
      <c r="P1621" s="17"/>
      <c r="Q1621" s="17"/>
      <c r="R1621" s="17">
        <v>610</v>
      </c>
      <c r="S1621" s="17">
        <v>637</v>
      </c>
      <c r="T1621" s="17" t="str">
        <f t="shared" si="167"/>
        <v>637</v>
      </c>
      <c r="U1621" s="15"/>
      <c r="V1621" s="29"/>
      <c r="W1621" s="17">
        <f t="shared" si="168"/>
        <v>656.11</v>
      </c>
      <c r="X1621" s="62">
        <v>0.3</v>
      </c>
      <c r="Y1621" s="17">
        <f t="shared" si="170"/>
        <v>937.30000000000007</v>
      </c>
      <c r="Z1621" s="21">
        <f t="shared" si="169"/>
        <v>937</v>
      </c>
      <c r="AA1621" s="17">
        <f t="shared" si="165"/>
        <v>937</v>
      </c>
      <c r="AB1621" s="17">
        <f t="shared" si="166"/>
        <v>1849</v>
      </c>
    </row>
    <row r="1622" spans="1:28" customFormat="1" ht="15" customHeight="1" x14ac:dyDescent="0.3">
      <c r="A1622" s="116"/>
      <c r="B1622" s="12">
        <v>594951</v>
      </c>
      <c r="C1622" s="12">
        <v>3666270096586</v>
      </c>
      <c r="D1622" s="5" t="s">
        <v>8169</v>
      </c>
      <c r="E1622" s="50" t="s">
        <v>2133</v>
      </c>
      <c r="F1622" s="50"/>
      <c r="G1622" s="51">
        <v>3666270096586</v>
      </c>
      <c r="H1622" s="51"/>
      <c r="I1622" s="11" t="s">
        <v>2134</v>
      </c>
      <c r="J1622" s="6" t="s">
        <v>2988</v>
      </c>
      <c r="K1622" s="12" t="s">
        <v>58</v>
      </c>
      <c r="L1622" s="7" t="s">
        <v>2951</v>
      </c>
      <c r="M1622" s="7" t="s">
        <v>2985</v>
      </c>
      <c r="N1622" s="17">
        <v>1849</v>
      </c>
      <c r="O1622" s="17"/>
      <c r="P1622" s="17"/>
      <c r="Q1622" s="17"/>
      <c r="R1622" s="17">
        <v>610</v>
      </c>
      <c r="S1622" s="17">
        <v>637</v>
      </c>
      <c r="T1622" s="17" t="str">
        <f t="shared" si="167"/>
        <v>637</v>
      </c>
      <c r="U1622" s="15"/>
      <c r="V1622" s="29"/>
      <c r="W1622" s="17">
        <f t="shared" si="168"/>
        <v>656.11</v>
      </c>
      <c r="X1622" s="62">
        <v>0.3</v>
      </c>
      <c r="Y1622" s="17">
        <f t="shared" si="170"/>
        <v>937.30000000000007</v>
      </c>
      <c r="Z1622" s="21">
        <f t="shared" si="169"/>
        <v>937</v>
      </c>
      <c r="AA1622" s="17">
        <f t="shared" si="165"/>
        <v>937</v>
      </c>
      <c r="AB1622" s="17">
        <f t="shared" si="166"/>
        <v>1849</v>
      </c>
    </row>
    <row r="1623" spans="1:28" customFormat="1" ht="15" customHeight="1" x14ac:dyDescent="0.3">
      <c r="A1623" s="116"/>
      <c r="B1623" s="12">
        <v>594952</v>
      </c>
      <c r="C1623" s="12">
        <v>3666270096579</v>
      </c>
      <c r="D1623" s="5" t="s">
        <v>8169</v>
      </c>
      <c r="E1623" s="50" t="s">
        <v>2135</v>
      </c>
      <c r="F1623" s="50"/>
      <c r="G1623" s="51">
        <v>3666270096579</v>
      </c>
      <c r="H1623" s="51"/>
      <c r="I1623" s="11" t="s">
        <v>2136</v>
      </c>
      <c r="J1623" s="6" t="s">
        <v>2988</v>
      </c>
      <c r="K1623" s="12" t="s">
        <v>58</v>
      </c>
      <c r="L1623" s="7" t="s">
        <v>2959</v>
      </c>
      <c r="M1623" s="7" t="s">
        <v>2985</v>
      </c>
      <c r="N1623" s="17">
        <v>1849</v>
      </c>
      <c r="O1623" s="17"/>
      <c r="P1623" s="17"/>
      <c r="Q1623" s="17"/>
      <c r="R1623" s="17">
        <v>610</v>
      </c>
      <c r="S1623" s="17">
        <v>637</v>
      </c>
      <c r="T1623" s="17" t="str">
        <f t="shared" si="167"/>
        <v>637</v>
      </c>
      <c r="U1623" s="15"/>
      <c r="V1623" s="29"/>
      <c r="W1623" s="17">
        <f t="shared" si="168"/>
        <v>656.11</v>
      </c>
      <c r="X1623" s="62">
        <v>0.3</v>
      </c>
      <c r="Y1623" s="17">
        <f t="shared" si="170"/>
        <v>937.30000000000007</v>
      </c>
      <c r="Z1623" s="21">
        <f t="shared" si="169"/>
        <v>937</v>
      </c>
      <c r="AA1623" s="17">
        <f t="shared" si="165"/>
        <v>937</v>
      </c>
      <c r="AB1623" s="17">
        <f t="shared" si="166"/>
        <v>1849</v>
      </c>
    </row>
    <row r="1624" spans="1:28" customFormat="1" ht="15" customHeight="1" x14ac:dyDescent="0.3">
      <c r="A1624" s="116"/>
      <c r="B1624" s="12">
        <v>594953</v>
      </c>
      <c r="C1624" s="12">
        <v>3666270096562</v>
      </c>
      <c r="D1624" s="5" t="s">
        <v>8169</v>
      </c>
      <c r="E1624" s="50" t="s">
        <v>2137</v>
      </c>
      <c r="F1624" s="50"/>
      <c r="G1624" s="51">
        <v>3666270096562</v>
      </c>
      <c r="H1624" s="51"/>
      <c r="I1624" s="11" t="s">
        <v>2138</v>
      </c>
      <c r="J1624" s="6" t="s">
        <v>2988</v>
      </c>
      <c r="K1624" s="12" t="s">
        <v>58</v>
      </c>
      <c r="L1624" s="7" t="s">
        <v>2901</v>
      </c>
      <c r="M1624" s="7" t="s">
        <v>2985</v>
      </c>
      <c r="N1624" s="17">
        <v>1849</v>
      </c>
      <c r="O1624" s="17"/>
      <c r="P1624" s="17"/>
      <c r="Q1624" s="17"/>
      <c r="R1624" s="17">
        <v>610</v>
      </c>
      <c r="S1624" s="17">
        <v>637</v>
      </c>
      <c r="T1624" s="17" t="str">
        <f t="shared" si="167"/>
        <v>637</v>
      </c>
      <c r="U1624" s="15"/>
      <c r="V1624" s="29"/>
      <c r="W1624" s="17">
        <f t="shared" si="168"/>
        <v>656.11</v>
      </c>
      <c r="X1624" s="62">
        <v>0.3</v>
      </c>
      <c r="Y1624" s="17">
        <f t="shared" si="170"/>
        <v>937.30000000000007</v>
      </c>
      <c r="Z1624" s="21">
        <f t="shared" si="169"/>
        <v>937</v>
      </c>
      <c r="AA1624" s="17">
        <f t="shared" si="165"/>
        <v>937</v>
      </c>
      <c r="AB1624" s="17">
        <f t="shared" si="166"/>
        <v>1849</v>
      </c>
    </row>
    <row r="1625" spans="1:28" customFormat="1" ht="15" customHeight="1" x14ac:dyDescent="0.3">
      <c r="A1625" s="116"/>
      <c r="B1625" s="12">
        <v>594954</v>
      </c>
      <c r="C1625" s="12">
        <v>3666270096555</v>
      </c>
      <c r="D1625" s="5" t="s">
        <v>8169</v>
      </c>
      <c r="E1625" s="50" t="s">
        <v>2139</v>
      </c>
      <c r="F1625" s="50"/>
      <c r="G1625" s="51">
        <v>3666270096555</v>
      </c>
      <c r="H1625" s="51"/>
      <c r="I1625" s="11" t="s">
        <v>2140</v>
      </c>
      <c r="J1625" s="6" t="s">
        <v>2988</v>
      </c>
      <c r="K1625" s="12" t="s">
        <v>58</v>
      </c>
      <c r="L1625" s="7" t="s">
        <v>2956</v>
      </c>
      <c r="M1625" s="7" t="s">
        <v>2985</v>
      </c>
      <c r="N1625" s="17">
        <v>1899</v>
      </c>
      <c r="O1625" s="17"/>
      <c r="P1625" s="17"/>
      <c r="Q1625" s="17"/>
      <c r="R1625" s="17">
        <v>679</v>
      </c>
      <c r="S1625" s="17">
        <v>679</v>
      </c>
      <c r="T1625" s="17" t="str">
        <f t="shared" si="167"/>
        <v>679</v>
      </c>
      <c r="U1625" s="15"/>
      <c r="V1625" s="29" t="s">
        <v>7830</v>
      </c>
      <c r="W1625" s="17">
        <f t="shared" si="168"/>
        <v>699.37</v>
      </c>
      <c r="X1625" s="39" t="s">
        <v>8647</v>
      </c>
      <c r="Y1625" s="39">
        <f t="shared" ref="Y1625:Y1632" si="171">W1625/0.716</f>
        <v>976.77374301675979</v>
      </c>
      <c r="Z1625" s="21">
        <f t="shared" si="169"/>
        <v>977</v>
      </c>
      <c r="AA1625" s="17">
        <f t="shared" si="165"/>
        <v>977</v>
      </c>
      <c r="AB1625" s="17">
        <f t="shared" si="166"/>
        <v>1899</v>
      </c>
    </row>
    <row r="1626" spans="1:28" customFormat="1" ht="15" customHeight="1" x14ac:dyDescent="0.3">
      <c r="A1626" s="116"/>
      <c r="B1626" s="12">
        <v>594955</v>
      </c>
      <c r="C1626" s="12">
        <v>3666270096548</v>
      </c>
      <c r="D1626" s="5" t="s">
        <v>8169</v>
      </c>
      <c r="E1626" s="50" t="s">
        <v>2141</v>
      </c>
      <c r="F1626" s="50"/>
      <c r="G1626" s="51">
        <v>3666270096548</v>
      </c>
      <c r="H1626" s="51"/>
      <c r="I1626" s="11" t="s">
        <v>2142</v>
      </c>
      <c r="J1626" s="6" t="s">
        <v>2988</v>
      </c>
      <c r="K1626" s="12" t="s">
        <v>58</v>
      </c>
      <c r="L1626" s="7" t="s">
        <v>2955</v>
      </c>
      <c r="M1626" s="7" t="s">
        <v>2985</v>
      </c>
      <c r="N1626" s="17">
        <v>1899</v>
      </c>
      <c r="O1626" s="17"/>
      <c r="P1626" s="17"/>
      <c r="Q1626" s="17"/>
      <c r="R1626" s="17">
        <v>679</v>
      </c>
      <c r="S1626" s="17">
        <v>679</v>
      </c>
      <c r="T1626" s="17" t="str">
        <f t="shared" si="167"/>
        <v>679</v>
      </c>
      <c r="U1626" s="15"/>
      <c r="V1626" s="29" t="s">
        <v>7830</v>
      </c>
      <c r="W1626" s="17">
        <f t="shared" si="168"/>
        <v>699.37</v>
      </c>
      <c r="X1626" s="39" t="s">
        <v>8647</v>
      </c>
      <c r="Y1626" s="39">
        <f t="shared" si="171"/>
        <v>976.77374301675979</v>
      </c>
      <c r="Z1626" s="21">
        <f t="shared" si="169"/>
        <v>977</v>
      </c>
      <c r="AA1626" s="17">
        <f t="shared" si="165"/>
        <v>977</v>
      </c>
      <c r="AB1626" s="17">
        <f t="shared" si="166"/>
        <v>1899</v>
      </c>
    </row>
    <row r="1627" spans="1:28" customFormat="1" ht="15" customHeight="1" x14ac:dyDescent="0.3">
      <c r="A1627" s="116"/>
      <c r="B1627" s="12">
        <v>594956</v>
      </c>
      <c r="C1627" s="12">
        <v>3666270096531</v>
      </c>
      <c r="D1627" s="5" t="s">
        <v>8169</v>
      </c>
      <c r="E1627" s="50" t="s">
        <v>2143</v>
      </c>
      <c r="F1627" s="50"/>
      <c r="G1627" s="51">
        <v>3666270096531</v>
      </c>
      <c r="H1627" s="51"/>
      <c r="I1627" s="11" t="s">
        <v>2144</v>
      </c>
      <c r="J1627" s="6" t="s">
        <v>2988</v>
      </c>
      <c r="K1627" s="12" t="s">
        <v>58</v>
      </c>
      <c r="L1627" s="7" t="s">
        <v>2954</v>
      </c>
      <c r="M1627" s="7" t="s">
        <v>2985</v>
      </c>
      <c r="N1627" s="17">
        <v>1899</v>
      </c>
      <c r="O1627" s="17"/>
      <c r="P1627" s="17"/>
      <c r="Q1627" s="17"/>
      <c r="R1627" s="17">
        <v>679</v>
      </c>
      <c r="S1627" s="17">
        <v>679</v>
      </c>
      <c r="T1627" s="17" t="str">
        <f t="shared" si="167"/>
        <v>679</v>
      </c>
      <c r="U1627" s="15"/>
      <c r="V1627" s="29" t="s">
        <v>7830</v>
      </c>
      <c r="W1627" s="17">
        <f t="shared" si="168"/>
        <v>699.37</v>
      </c>
      <c r="X1627" s="39" t="s">
        <v>8647</v>
      </c>
      <c r="Y1627" s="39">
        <f t="shared" si="171"/>
        <v>976.77374301675979</v>
      </c>
      <c r="Z1627" s="21">
        <f t="shared" si="169"/>
        <v>977</v>
      </c>
      <c r="AA1627" s="17">
        <f t="shared" si="165"/>
        <v>977</v>
      </c>
      <c r="AB1627" s="17">
        <f t="shared" si="166"/>
        <v>1899</v>
      </c>
    </row>
    <row r="1628" spans="1:28" customFormat="1" ht="15" customHeight="1" x14ac:dyDescent="0.3">
      <c r="A1628" s="116"/>
      <c r="B1628" s="12">
        <v>594957</v>
      </c>
      <c r="C1628" s="12">
        <v>3666270096524</v>
      </c>
      <c r="D1628" s="5" t="s">
        <v>8169</v>
      </c>
      <c r="E1628" s="50" t="s">
        <v>2145</v>
      </c>
      <c r="F1628" s="50"/>
      <c r="G1628" s="51">
        <v>3666270096524</v>
      </c>
      <c r="H1628" s="51"/>
      <c r="I1628" s="11" t="s">
        <v>2146</v>
      </c>
      <c r="J1628" s="6" t="s">
        <v>2988</v>
      </c>
      <c r="K1628" s="12" t="s">
        <v>58</v>
      </c>
      <c r="L1628" s="7" t="s">
        <v>2953</v>
      </c>
      <c r="M1628" s="7" t="s">
        <v>2985</v>
      </c>
      <c r="N1628" s="17">
        <v>1899</v>
      </c>
      <c r="O1628" s="17"/>
      <c r="P1628" s="17"/>
      <c r="Q1628" s="17"/>
      <c r="R1628" s="17">
        <v>679</v>
      </c>
      <c r="S1628" s="17">
        <v>679</v>
      </c>
      <c r="T1628" s="17" t="str">
        <f t="shared" si="167"/>
        <v>679</v>
      </c>
      <c r="U1628" s="15"/>
      <c r="V1628" s="29" t="s">
        <v>7830</v>
      </c>
      <c r="W1628" s="17">
        <f t="shared" si="168"/>
        <v>699.37</v>
      </c>
      <c r="X1628" s="39" t="s">
        <v>8647</v>
      </c>
      <c r="Y1628" s="39">
        <f t="shared" si="171"/>
        <v>976.77374301675979</v>
      </c>
      <c r="Z1628" s="21">
        <f t="shared" si="169"/>
        <v>977</v>
      </c>
      <c r="AA1628" s="17">
        <f t="shared" si="165"/>
        <v>977</v>
      </c>
      <c r="AB1628" s="17">
        <f t="shared" si="166"/>
        <v>1899</v>
      </c>
    </row>
    <row r="1629" spans="1:28" customFormat="1" ht="15" customHeight="1" x14ac:dyDescent="0.3">
      <c r="A1629" s="116"/>
      <c r="B1629" s="12">
        <v>594958</v>
      </c>
      <c r="C1629" s="12">
        <v>3666270096517</v>
      </c>
      <c r="D1629" s="5" t="s">
        <v>8169</v>
      </c>
      <c r="E1629" s="50" t="s">
        <v>2147</v>
      </c>
      <c r="F1629" s="50"/>
      <c r="G1629" s="51">
        <v>3666270096517</v>
      </c>
      <c r="H1629" s="51"/>
      <c r="I1629" s="11" t="s">
        <v>2148</v>
      </c>
      <c r="J1629" s="6" t="s">
        <v>2988</v>
      </c>
      <c r="K1629" s="12" t="s">
        <v>58</v>
      </c>
      <c r="L1629" s="7" t="s">
        <v>2958</v>
      </c>
      <c r="M1629" s="7" t="s">
        <v>2985</v>
      </c>
      <c r="N1629" s="17">
        <v>1899</v>
      </c>
      <c r="O1629" s="17"/>
      <c r="P1629" s="17"/>
      <c r="Q1629" s="17"/>
      <c r="R1629" s="17">
        <v>679</v>
      </c>
      <c r="S1629" s="17">
        <v>679</v>
      </c>
      <c r="T1629" s="17" t="str">
        <f t="shared" si="167"/>
        <v>679</v>
      </c>
      <c r="U1629" s="15"/>
      <c r="V1629" s="29" t="s">
        <v>7830</v>
      </c>
      <c r="W1629" s="17">
        <f t="shared" si="168"/>
        <v>699.37</v>
      </c>
      <c r="X1629" s="39" t="s">
        <v>8647</v>
      </c>
      <c r="Y1629" s="39">
        <f t="shared" si="171"/>
        <v>976.77374301675979</v>
      </c>
      <c r="Z1629" s="21">
        <f t="shared" si="169"/>
        <v>977</v>
      </c>
      <c r="AA1629" s="17">
        <f t="shared" si="165"/>
        <v>977</v>
      </c>
      <c r="AB1629" s="17">
        <f t="shared" si="166"/>
        <v>1899</v>
      </c>
    </row>
    <row r="1630" spans="1:28" customFormat="1" ht="15" customHeight="1" x14ac:dyDescent="0.3">
      <c r="A1630" s="116"/>
      <c r="B1630" s="12">
        <v>594959</v>
      </c>
      <c r="C1630" s="12">
        <v>3666270096500</v>
      </c>
      <c r="D1630" s="5" t="s">
        <v>8169</v>
      </c>
      <c r="E1630" s="50" t="s">
        <v>2149</v>
      </c>
      <c r="F1630" s="50"/>
      <c r="G1630" s="51">
        <v>3666270096500</v>
      </c>
      <c r="H1630" s="51"/>
      <c r="I1630" s="11" t="s">
        <v>2150</v>
      </c>
      <c r="J1630" s="6" t="s">
        <v>2988</v>
      </c>
      <c r="K1630" s="12" t="s">
        <v>58</v>
      </c>
      <c r="L1630" s="7" t="s">
        <v>2951</v>
      </c>
      <c r="M1630" s="7" t="s">
        <v>2985</v>
      </c>
      <c r="N1630" s="17">
        <v>1899</v>
      </c>
      <c r="O1630" s="17"/>
      <c r="P1630" s="17"/>
      <c r="Q1630" s="17"/>
      <c r="R1630" s="17">
        <v>679</v>
      </c>
      <c r="S1630" s="17">
        <v>679</v>
      </c>
      <c r="T1630" s="17" t="str">
        <f t="shared" si="167"/>
        <v>679</v>
      </c>
      <c r="U1630" s="15"/>
      <c r="V1630" s="29" t="s">
        <v>7830</v>
      </c>
      <c r="W1630" s="17">
        <f t="shared" si="168"/>
        <v>699.37</v>
      </c>
      <c r="X1630" s="39" t="s">
        <v>8647</v>
      </c>
      <c r="Y1630" s="39">
        <f t="shared" si="171"/>
        <v>976.77374301675979</v>
      </c>
      <c r="Z1630" s="21">
        <f t="shared" si="169"/>
        <v>977</v>
      </c>
      <c r="AA1630" s="17">
        <f t="shared" si="165"/>
        <v>977</v>
      </c>
      <c r="AB1630" s="17">
        <f t="shared" si="166"/>
        <v>1899</v>
      </c>
    </row>
    <row r="1631" spans="1:28" customFormat="1" ht="15" customHeight="1" x14ac:dyDescent="0.3">
      <c r="A1631" s="116"/>
      <c r="B1631" s="12">
        <v>594960</v>
      </c>
      <c r="C1631" s="12">
        <v>3666270096494</v>
      </c>
      <c r="D1631" s="5" t="s">
        <v>8169</v>
      </c>
      <c r="E1631" s="50" t="s">
        <v>2151</v>
      </c>
      <c r="F1631" s="50"/>
      <c r="G1631" s="51">
        <v>3666270096494</v>
      </c>
      <c r="H1631" s="51"/>
      <c r="I1631" s="11" t="s">
        <v>2152</v>
      </c>
      <c r="J1631" s="6" t="s">
        <v>2988</v>
      </c>
      <c r="K1631" s="12" t="s">
        <v>58</v>
      </c>
      <c r="L1631" s="7" t="s">
        <v>2959</v>
      </c>
      <c r="M1631" s="7" t="s">
        <v>2985</v>
      </c>
      <c r="N1631" s="17">
        <v>1899</v>
      </c>
      <c r="O1631" s="17"/>
      <c r="P1631" s="17"/>
      <c r="Q1631" s="17"/>
      <c r="R1631" s="17">
        <v>679</v>
      </c>
      <c r="S1631" s="17">
        <v>679</v>
      </c>
      <c r="T1631" s="17" t="str">
        <f t="shared" si="167"/>
        <v>679</v>
      </c>
      <c r="U1631" s="15"/>
      <c r="V1631" s="29" t="s">
        <v>7830</v>
      </c>
      <c r="W1631" s="17">
        <f t="shared" si="168"/>
        <v>699.37</v>
      </c>
      <c r="X1631" s="39" t="s">
        <v>8647</v>
      </c>
      <c r="Y1631" s="39">
        <f t="shared" si="171"/>
        <v>976.77374301675979</v>
      </c>
      <c r="Z1631" s="21">
        <f t="shared" si="169"/>
        <v>977</v>
      </c>
      <c r="AA1631" s="17">
        <f t="shared" si="165"/>
        <v>977</v>
      </c>
      <c r="AB1631" s="17">
        <f t="shared" si="166"/>
        <v>1899</v>
      </c>
    </row>
    <row r="1632" spans="1:28" customFormat="1" ht="15" customHeight="1" x14ac:dyDescent="0.3">
      <c r="A1632" s="116"/>
      <c r="B1632" s="12">
        <v>594961</v>
      </c>
      <c r="C1632" s="12">
        <v>3666270096487</v>
      </c>
      <c r="D1632" s="5" t="s">
        <v>8169</v>
      </c>
      <c r="E1632" s="50" t="s">
        <v>2153</v>
      </c>
      <c r="F1632" s="50"/>
      <c r="G1632" s="51">
        <v>3666270096487</v>
      </c>
      <c r="H1632" s="51"/>
      <c r="I1632" s="11" t="s">
        <v>2154</v>
      </c>
      <c r="J1632" s="6" t="s">
        <v>2988</v>
      </c>
      <c r="K1632" s="12" t="s">
        <v>58</v>
      </c>
      <c r="L1632" s="7" t="s">
        <v>2901</v>
      </c>
      <c r="M1632" s="7" t="s">
        <v>2985</v>
      </c>
      <c r="N1632" s="17">
        <v>1899</v>
      </c>
      <c r="O1632" s="17"/>
      <c r="P1632" s="17"/>
      <c r="Q1632" s="17"/>
      <c r="R1632" s="17">
        <v>679</v>
      </c>
      <c r="S1632" s="17">
        <v>679</v>
      </c>
      <c r="T1632" s="17" t="str">
        <f t="shared" si="167"/>
        <v>679</v>
      </c>
      <c r="U1632" s="15"/>
      <c r="V1632" s="29" t="s">
        <v>7830</v>
      </c>
      <c r="W1632" s="17">
        <f t="shared" si="168"/>
        <v>699.37</v>
      </c>
      <c r="X1632" s="39" t="s">
        <v>8647</v>
      </c>
      <c r="Y1632" s="39">
        <f t="shared" si="171"/>
        <v>976.77374301675979</v>
      </c>
      <c r="Z1632" s="21">
        <f t="shared" si="169"/>
        <v>977</v>
      </c>
      <c r="AA1632" s="17">
        <f t="shared" si="165"/>
        <v>977</v>
      </c>
      <c r="AB1632" s="17">
        <f t="shared" si="166"/>
        <v>1899</v>
      </c>
    </row>
    <row r="1633" spans="1:28" customFormat="1" ht="15" customHeight="1" x14ac:dyDescent="0.3">
      <c r="A1633" s="116"/>
      <c r="B1633" s="12">
        <v>594962</v>
      </c>
      <c r="C1633" s="12">
        <v>3666270096470</v>
      </c>
      <c r="D1633" s="5" t="s">
        <v>8169</v>
      </c>
      <c r="E1633" s="50" t="s">
        <v>2155</v>
      </c>
      <c r="F1633" s="50"/>
      <c r="G1633" s="51">
        <v>3666270096470</v>
      </c>
      <c r="H1633" s="51"/>
      <c r="I1633" s="11" t="s">
        <v>2156</v>
      </c>
      <c r="J1633" s="6" t="s">
        <v>2988</v>
      </c>
      <c r="K1633" s="12" t="s">
        <v>58</v>
      </c>
      <c r="L1633" s="7" t="s">
        <v>2956</v>
      </c>
      <c r="M1633" s="7" t="s">
        <v>2985</v>
      </c>
      <c r="N1633" s="17">
        <v>2299</v>
      </c>
      <c r="O1633" s="17"/>
      <c r="P1633" s="17"/>
      <c r="Q1633" s="17"/>
      <c r="R1633" s="17">
        <v>899</v>
      </c>
      <c r="S1633" s="17">
        <v>939</v>
      </c>
      <c r="T1633" s="17" t="str">
        <f t="shared" si="167"/>
        <v>939</v>
      </c>
      <c r="U1633" s="15"/>
      <c r="V1633" s="29" t="s">
        <v>7830</v>
      </c>
      <c r="W1633" s="17">
        <f t="shared" si="168"/>
        <v>967.17000000000007</v>
      </c>
      <c r="X1633" s="39" t="s">
        <v>8647</v>
      </c>
      <c r="Y1633" s="39">
        <f t="shared" ref="Y1633:Y1640" si="172">W1633/0.715</f>
        <v>1352.6853146853148</v>
      </c>
      <c r="Z1633" s="21">
        <f t="shared" si="169"/>
        <v>1353</v>
      </c>
      <c r="AA1633" s="17">
        <f t="shared" si="165"/>
        <v>1353</v>
      </c>
      <c r="AB1633" s="17">
        <f t="shared" si="166"/>
        <v>2299</v>
      </c>
    </row>
    <row r="1634" spans="1:28" customFormat="1" ht="15" customHeight="1" x14ac:dyDescent="0.3">
      <c r="A1634" s="116"/>
      <c r="B1634" s="12">
        <v>594963</v>
      </c>
      <c r="C1634" s="12">
        <v>3666270096463</v>
      </c>
      <c r="D1634" s="5" t="s">
        <v>8169</v>
      </c>
      <c r="E1634" s="50" t="s">
        <v>2157</v>
      </c>
      <c r="F1634" s="50"/>
      <c r="G1634" s="51">
        <v>3666270096463</v>
      </c>
      <c r="H1634" s="51"/>
      <c r="I1634" s="11" t="s">
        <v>2158</v>
      </c>
      <c r="J1634" s="6" t="s">
        <v>2988</v>
      </c>
      <c r="K1634" s="12" t="s">
        <v>58</v>
      </c>
      <c r="L1634" s="7" t="s">
        <v>2955</v>
      </c>
      <c r="M1634" s="7" t="s">
        <v>2985</v>
      </c>
      <c r="N1634" s="17">
        <v>2299</v>
      </c>
      <c r="O1634" s="17"/>
      <c r="P1634" s="17"/>
      <c r="Q1634" s="17"/>
      <c r="R1634" s="17">
        <v>899</v>
      </c>
      <c r="S1634" s="17">
        <v>939</v>
      </c>
      <c r="T1634" s="17" t="str">
        <f t="shared" si="167"/>
        <v>939</v>
      </c>
      <c r="U1634" s="15"/>
      <c r="V1634" s="29" t="s">
        <v>7830</v>
      </c>
      <c r="W1634" s="17">
        <f t="shared" si="168"/>
        <v>967.17000000000007</v>
      </c>
      <c r="X1634" s="39" t="s">
        <v>8647</v>
      </c>
      <c r="Y1634" s="39">
        <f t="shared" si="172"/>
        <v>1352.6853146853148</v>
      </c>
      <c r="Z1634" s="21">
        <f t="shared" si="169"/>
        <v>1353</v>
      </c>
      <c r="AA1634" s="17">
        <f t="shared" si="165"/>
        <v>1353</v>
      </c>
      <c r="AB1634" s="17">
        <f t="shared" si="166"/>
        <v>2299</v>
      </c>
    </row>
    <row r="1635" spans="1:28" customFormat="1" ht="15" customHeight="1" x14ac:dyDescent="0.3">
      <c r="A1635" s="116"/>
      <c r="B1635" s="12">
        <v>594964</v>
      </c>
      <c r="C1635" s="12">
        <v>3666270096456</v>
      </c>
      <c r="D1635" s="5" t="s">
        <v>8169</v>
      </c>
      <c r="E1635" s="50" t="s">
        <v>2159</v>
      </c>
      <c r="F1635" s="50"/>
      <c r="G1635" s="51">
        <v>3666270096456</v>
      </c>
      <c r="H1635" s="51"/>
      <c r="I1635" s="11" t="s">
        <v>2160</v>
      </c>
      <c r="J1635" s="6" t="s">
        <v>2988</v>
      </c>
      <c r="K1635" s="12" t="s">
        <v>58</v>
      </c>
      <c r="L1635" s="7" t="s">
        <v>2954</v>
      </c>
      <c r="M1635" s="7" t="s">
        <v>2985</v>
      </c>
      <c r="N1635" s="17">
        <v>2299</v>
      </c>
      <c r="O1635" s="17"/>
      <c r="P1635" s="17"/>
      <c r="Q1635" s="17"/>
      <c r="R1635" s="17">
        <v>899</v>
      </c>
      <c r="S1635" s="17">
        <v>939</v>
      </c>
      <c r="T1635" s="17" t="str">
        <f t="shared" si="167"/>
        <v>939</v>
      </c>
      <c r="U1635" s="15"/>
      <c r="V1635" s="29" t="s">
        <v>7830</v>
      </c>
      <c r="W1635" s="17">
        <f t="shared" si="168"/>
        <v>967.17000000000007</v>
      </c>
      <c r="X1635" s="39" t="s">
        <v>8647</v>
      </c>
      <c r="Y1635" s="39">
        <f t="shared" si="172"/>
        <v>1352.6853146853148</v>
      </c>
      <c r="Z1635" s="21">
        <f t="shared" si="169"/>
        <v>1353</v>
      </c>
      <c r="AA1635" s="17">
        <f t="shared" si="165"/>
        <v>1353</v>
      </c>
      <c r="AB1635" s="17">
        <f t="shared" si="166"/>
        <v>2299</v>
      </c>
    </row>
    <row r="1636" spans="1:28" customFormat="1" ht="15" customHeight="1" x14ac:dyDescent="0.3">
      <c r="A1636" s="116"/>
      <c r="B1636" s="12">
        <v>594965</v>
      </c>
      <c r="C1636" s="12">
        <v>3666270096449</v>
      </c>
      <c r="D1636" s="5" t="s">
        <v>8169</v>
      </c>
      <c r="E1636" s="50" t="s">
        <v>2161</v>
      </c>
      <c r="F1636" s="50"/>
      <c r="G1636" s="51">
        <v>3666270096449</v>
      </c>
      <c r="H1636" s="51"/>
      <c r="I1636" s="11" t="s">
        <v>2162</v>
      </c>
      <c r="J1636" s="6" t="s">
        <v>2988</v>
      </c>
      <c r="K1636" s="12" t="s">
        <v>58</v>
      </c>
      <c r="L1636" s="7" t="s">
        <v>2953</v>
      </c>
      <c r="M1636" s="7" t="s">
        <v>2985</v>
      </c>
      <c r="N1636" s="17">
        <v>2299</v>
      </c>
      <c r="O1636" s="17"/>
      <c r="P1636" s="17"/>
      <c r="Q1636" s="17"/>
      <c r="R1636" s="17">
        <v>899</v>
      </c>
      <c r="S1636" s="17">
        <v>939</v>
      </c>
      <c r="T1636" s="17" t="str">
        <f t="shared" si="167"/>
        <v>939</v>
      </c>
      <c r="U1636" s="15"/>
      <c r="V1636" s="29" t="s">
        <v>7830</v>
      </c>
      <c r="W1636" s="17">
        <f t="shared" si="168"/>
        <v>967.17000000000007</v>
      </c>
      <c r="X1636" s="39" t="s">
        <v>8647</v>
      </c>
      <c r="Y1636" s="39">
        <f t="shared" si="172"/>
        <v>1352.6853146853148</v>
      </c>
      <c r="Z1636" s="21">
        <f t="shared" si="169"/>
        <v>1353</v>
      </c>
      <c r="AA1636" s="17">
        <f t="shared" si="165"/>
        <v>1353</v>
      </c>
      <c r="AB1636" s="17">
        <f t="shared" si="166"/>
        <v>2299</v>
      </c>
    </row>
    <row r="1637" spans="1:28" customFormat="1" ht="15" customHeight="1" x14ac:dyDescent="0.3">
      <c r="A1637" s="116"/>
      <c r="B1637" s="12">
        <v>594966</v>
      </c>
      <c r="C1637" s="12">
        <v>3666270096432</v>
      </c>
      <c r="D1637" s="5" t="s">
        <v>8169</v>
      </c>
      <c r="E1637" s="50" t="s">
        <v>2163</v>
      </c>
      <c r="F1637" s="50"/>
      <c r="G1637" s="51">
        <v>3666270096432</v>
      </c>
      <c r="H1637" s="51"/>
      <c r="I1637" s="11" t="s">
        <v>2164</v>
      </c>
      <c r="J1637" s="6" t="s">
        <v>2988</v>
      </c>
      <c r="K1637" s="12" t="s">
        <v>58</v>
      </c>
      <c r="L1637" s="7" t="s">
        <v>2958</v>
      </c>
      <c r="M1637" s="7" t="s">
        <v>2985</v>
      </c>
      <c r="N1637" s="17">
        <v>2299</v>
      </c>
      <c r="O1637" s="17"/>
      <c r="P1637" s="17"/>
      <c r="Q1637" s="17"/>
      <c r="R1637" s="17">
        <v>899</v>
      </c>
      <c r="S1637" s="17">
        <v>939</v>
      </c>
      <c r="T1637" s="17" t="str">
        <f t="shared" si="167"/>
        <v>939</v>
      </c>
      <c r="U1637" s="15"/>
      <c r="V1637" s="29" t="s">
        <v>7830</v>
      </c>
      <c r="W1637" s="17">
        <f t="shared" si="168"/>
        <v>967.17000000000007</v>
      </c>
      <c r="X1637" s="39" t="s">
        <v>8647</v>
      </c>
      <c r="Y1637" s="39">
        <f t="shared" si="172"/>
        <v>1352.6853146853148</v>
      </c>
      <c r="Z1637" s="21">
        <f t="shared" si="169"/>
        <v>1353</v>
      </c>
      <c r="AA1637" s="17">
        <f t="shared" si="165"/>
        <v>1353</v>
      </c>
      <c r="AB1637" s="17">
        <f t="shared" si="166"/>
        <v>2299</v>
      </c>
    </row>
    <row r="1638" spans="1:28" customFormat="1" ht="15" customHeight="1" x14ac:dyDescent="0.3">
      <c r="A1638" s="116"/>
      <c r="B1638" s="12">
        <v>594967</v>
      </c>
      <c r="C1638" s="12">
        <v>3666270096425</v>
      </c>
      <c r="D1638" s="5" t="s">
        <v>8169</v>
      </c>
      <c r="E1638" s="50" t="s">
        <v>2165</v>
      </c>
      <c r="F1638" s="50"/>
      <c r="G1638" s="51">
        <v>3666270096425</v>
      </c>
      <c r="H1638" s="51"/>
      <c r="I1638" s="11" t="s">
        <v>2166</v>
      </c>
      <c r="J1638" s="6" t="s">
        <v>2988</v>
      </c>
      <c r="K1638" s="12" t="s">
        <v>58</v>
      </c>
      <c r="L1638" s="7" t="s">
        <v>2951</v>
      </c>
      <c r="M1638" s="7" t="s">
        <v>2985</v>
      </c>
      <c r="N1638" s="17">
        <v>2299</v>
      </c>
      <c r="O1638" s="17"/>
      <c r="P1638" s="17"/>
      <c r="Q1638" s="17"/>
      <c r="R1638" s="17">
        <v>899</v>
      </c>
      <c r="S1638" s="17">
        <v>939</v>
      </c>
      <c r="T1638" s="17" t="str">
        <f t="shared" si="167"/>
        <v>939</v>
      </c>
      <c r="U1638" s="15"/>
      <c r="V1638" s="29" t="s">
        <v>7830</v>
      </c>
      <c r="W1638" s="17">
        <f t="shared" si="168"/>
        <v>967.17000000000007</v>
      </c>
      <c r="X1638" s="39" t="s">
        <v>8647</v>
      </c>
      <c r="Y1638" s="39">
        <f t="shared" si="172"/>
        <v>1352.6853146853148</v>
      </c>
      <c r="Z1638" s="21">
        <f t="shared" si="169"/>
        <v>1353</v>
      </c>
      <c r="AA1638" s="17">
        <f t="shared" si="165"/>
        <v>1353</v>
      </c>
      <c r="AB1638" s="17">
        <f t="shared" si="166"/>
        <v>2299</v>
      </c>
    </row>
    <row r="1639" spans="1:28" customFormat="1" ht="15" customHeight="1" x14ac:dyDescent="0.3">
      <c r="A1639" s="116"/>
      <c r="B1639" s="12">
        <v>594968</v>
      </c>
      <c r="C1639" s="12">
        <v>3666270096418</v>
      </c>
      <c r="D1639" s="5" t="s">
        <v>8169</v>
      </c>
      <c r="E1639" s="50" t="s">
        <v>2167</v>
      </c>
      <c r="F1639" s="50"/>
      <c r="G1639" s="51">
        <v>3666270096418</v>
      </c>
      <c r="H1639" s="51"/>
      <c r="I1639" s="11" t="s">
        <v>2168</v>
      </c>
      <c r="J1639" s="6" t="s">
        <v>2988</v>
      </c>
      <c r="K1639" s="12" t="s">
        <v>58</v>
      </c>
      <c r="L1639" s="7" t="s">
        <v>2959</v>
      </c>
      <c r="M1639" s="7" t="s">
        <v>2985</v>
      </c>
      <c r="N1639" s="17">
        <v>2299</v>
      </c>
      <c r="O1639" s="17"/>
      <c r="P1639" s="17"/>
      <c r="Q1639" s="17"/>
      <c r="R1639" s="17">
        <v>899</v>
      </c>
      <c r="S1639" s="17">
        <v>939</v>
      </c>
      <c r="T1639" s="17" t="str">
        <f t="shared" si="167"/>
        <v>939</v>
      </c>
      <c r="U1639" s="15"/>
      <c r="V1639" s="29" t="s">
        <v>7830</v>
      </c>
      <c r="W1639" s="17">
        <f t="shared" si="168"/>
        <v>967.17000000000007</v>
      </c>
      <c r="X1639" s="39" t="s">
        <v>8647</v>
      </c>
      <c r="Y1639" s="39">
        <f t="shared" si="172"/>
        <v>1352.6853146853148</v>
      </c>
      <c r="Z1639" s="21">
        <f t="shared" si="169"/>
        <v>1353</v>
      </c>
      <c r="AA1639" s="17">
        <f t="shared" si="165"/>
        <v>1353</v>
      </c>
      <c r="AB1639" s="17">
        <f t="shared" si="166"/>
        <v>2299</v>
      </c>
    </row>
    <row r="1640" spans="1:28" customFormat="1" ht="15" customHeight="1" x14ac:dyDescent="0.3">
      <c r="A1640" s="116"/>
      <c r="B1640" s="12">
        <v>594969</v>
      </c>
      <c r="C1640" s="12">
        <v>3666270096401</v>
      </c>
      <c r="D1640" s="5" t="s">
        <v>8169</v>
      </c>
      <c r="E1640" s="50" t="s">
        <v>2169</v>
      </c>
      <c r="F1640" s="50"/>
      <c r="G1640" s="51">
        <v>3666270096401</v>
      </c>
      <c r="H1640" s="51"/>
      <c r="I1640" s="11" t="s">
        <v>2170</v>
      </c>
      <c r="J1640" s="6" t="s">
        <v>2988</v>
      </c>
      <c r="K1640" s="12" t="s">
        <v>58</v>
      </c>
      <c r="L1640" s="7" t="s">
        <v>2901</v>
      </c>
      <c r="M1640" s="7" t="s">
        <v>2985</v>
      </c>
      <c r="N1640" s="17">
        <v>2299</v>
      </c>
      <c r="O1640" s="17"/>
      <c r="P1640" s="17"/>
      <c r="Q1640" s="17"/>
      <c r="R1640" s="17">
        <v>899</v>
      </c>
      <c r="S1640" s="17">
        <v>939</v>
      </c>
      <c r="T1640" s="17" t="str">
        <f t="shared" si="167"/>
        <v>939</v>
      </c>
      <c r="U1640" s="15"/>
      <c r="V1640" s="29" t="s">
        <v>7830</v>
      </c>
      <c r="W1640" s="17">
        <f t="shared" si="168"/>
        <v>967.17000000000007</v>
      </c>
      <c r="X1640" s="39" t="s">
        <v>8647</v>
      </c>
      <c r="Y1640" s="39">
        <f t="shared" si="172"/>
        <v>1352.6853146853148</v>
      </c>
      <c r="Z1640" s="21">
        <f t="shared" si="169"/>
        <v>1353</v>
      </c>
      <c r="AA1640" s="17">
        <f t="shared" si="165"/>
        <v>1353</v>
      </c>
      <c r="AB1640" s="17">
        <f t="shared" si="166"/>
        <v>2299</v>
      </c>
    </row>
    <row r="1641" spans="1:28" customFormat="1" ht="15" customHeight="1" x14ac:dyDescent="0.3">
      <c r="A1641" s="116"/>
      <c r="B1641" s="12">
        <v>594971</v>
      </c>
      <c r="C1641" s="12">
        <v>3666270100276</v>
      </c>
      <c r="D1641" s="5" t="s">
        <v>8169</v>
      </c>
      <c r="E1641" s="50" t="s">
        <v>2171</v>
      </c>
      <c r="F1641" s="50"/>
      <c r="G1641" s="51">
        <v>3666270100276</v>
      </c>
      <c r="H1641" s="51"/>
      <c r="I1641" s="11" t="s">
        <v>2172</v>
      </c>
      <c r="J1641" s="6" t="s">
        <v>2988</v>
      </c>
      <c r="K1641" s="12" t="s">
        <v>58</v>
      </c>
      <c r="L1641" s="7" t="s">
        <v>2955</v>
      </c>
      <c r="M1641" s="7" t="s">
        <v>2985</v>
      </c>
      <c r="N1641" s="17">
        <v>2099</v>
      </c>
      <c r="O1641" s="17"/>
      <c r="P1641" s="17"/>
      <c r="Q1641" s="17"/>
      <c r="R1641" s="17">
        <v>790</v>
      </c>
      <c r="S1641" s="17">
        <v>795</v>
      </c>
      <c r="T1641" s="17" t="str">
        <f t="shared" si="167"/>
        <v>795</v>
      </c>
      <c r="U1641" s="15"/>
      <c r="V1641" s="29"/>
      <c r="W1641" s="17">
        <f t="shared" si="168"/>
        <v>818.85</v>
      </c>
      <c r="X1641" s="62">
        <v>0.3</v>
      </c>
      <c r="Y1641" s="17">
        <f t="shared" ref="Y1641:Y1656" si="173">W1641/0.7</f>
        <v>1169.7857142857144</v>
      </c>
      <c r="Z1641" s="21">
        <f t="shared" si="169"/>
        <v>1170</v>
      </c>
      <c r="AA1641" s="17">
        <f t="shared" si="165"/>
        <v>1170</v>
      </c>
      <c r="AB1641" s="17">
        <f t="shared" si="166"/>
        <v>2099</v>
      </c>
    </row>
    <row r="1642" spans="1:28" customFormat="1" ht="15" customHeight="1" x14ac:dyDescent="0.3">
      <c r="A1642" s="116"/>
      <c r="B1642" s="12">
        <v>594972</v>
      </c>
      <c r="C1642" s="12">
        <v>3666270100269</v>
      </c>
      <c r="D1642" s="5" t="s">
        <v>8169</v>
      </c>
      <c r="E1642" s="50" t="s">
        <v>2173</v>
      </c>
      <c r="F1642" s="50"/>
      <c r="G1642" s="51">
        <v>3666270100269</v>
      </c>
      <c r="H1642" s="51"/>
      <c r="I1642" s="11" t="s">
        <v>2174</v>
      </c>
      <c r="J1642" s="6" t="s">
        <v>2988</v>
      </c>
      <c r="K1642" s="12" t="s">
        <v>58</v>
      </c>
      <c r="L1642" s="7" t="s">
        <v>2954</v>
      </c>
      <c r="M1642" s="7" t="s">
        <v>2985</v>
      </c>
      <c r="N1642" s="17">
        <v>2099</v>
      </c>
      <c r="O1642" s="17"/>
      <c r="P1642" s="17"/>
      <c r="Q1642" s="17"/>
      <c r="R1642" s="17">
        <v>790</v>
      </c>
      <c r="S1642" s="17">
        <v>795</v>
      </c>
      <c r="T1642" s="17" t="str">
        <f t="shared" si="167"/>
        <v>795</v>
      </c>
      <c r="U1642" s="15"/>
      <c r="V1642" s="29"/>
      <c r="W1642" s="17">
        <f t="shared" si="168"/>
        <v>818.85</v>
      </c>
      <c r="X1642" s="62">
        <v>0.3</v>
      </c>
      <c r="Y1642" s="17">
        <f t="shared" si="173"/>
        <v>1169.7857142857144</v>
      </c>
      <c r="Z1642" s="21">
        <f t="shared" si="169"/>
        <v>1170</v>
      </c>
      <c r="AA1642" s="17">
        <f t="shared" si="165"/>
        <v>1170</v>
      </c>
      <c r="AB1642" s="17">
        <f t="shared" si="166"/>
        <v>2099</v>
      </c>
    </row>
    <row r="1643" spans="1:28" customFormat="1" ht="15" customHeight="1" x14ac:dyDescent="0.3">
      <c r="A1643" s="116"/>
      <c r="B1643" s="12">
        <v>594973</v>
      </c>
      <c r="C1643" s="12">
        <v>3666270100252</v>
      </c>
      <c r="D1643" s="5" t="s">
        <v>8169</v>
      </c>
      <c r="E1643" s="50" t="s">
        <v>2175</v>
      </c>
      <c r="F1643" s="50"/>
      <c r="G1643" s="51">
        <v>3666270100252</v>
      </c>
      <c r="H1643" s="51"/>
      <c r="I1643" s="11" t="s">
        <v>2176</v>
      </c>
      <c r="J1643" s="6" t="s">
        <v>2988</v>
      </c>
      <c r="K1643" s="12" t="s">
        <v>58</v>
      </c>
      <c r="L1643" s="7" t="s">
        <v>2953</v>
      </c>
      <c r="M1643" s="7" t="s">
        <v>2985</v>
      </c>
      <c r="N1643" s="17">
        <v>2099</v>
      </c>
      <c r="O1643" s="17"/>
      <c r="P1643" s="17"/>
      <c r="Q1643" s="17"/>
      <c r="R1643" s="17">
        <v>790</v>
      </c>
      <c r="S1643" s="17">
        <v>795</v>
      </c>
      <c r="T1643" s="17" t="str">
        <f t="shared" si="167"/>
        <v>795</v>
      </c>
      <c r="U1643" s="15"/>
      <c r="V1643" s="29"/>
      <c r="W1643" s="17">
        <f t="shared" si="168"/>
        <v>818.85</v>
      </c>
      <c r="X1643" s="62">
        <v>0.3</v>
      </c>
      <c r="Y1643" s="17">
        <f t="shared" si="173"/>
        <v>1169.7857142857144</v>
      </c>
      <c r="Z1643" s="21">
        <f t="shared" si="169"/>
        <v>1170</v>
      </c>
      <c r="AA1643" s="17">
        <f t="shared" si="165"/>
        <v>1170</v>
      </c>
      <c r="AB1643" s="17">
        <f t="shared" si="166"/>
        <v>2099</v>
      </c>
    </row>
    <row r="1644" spans="1:28" customFormat="1" ht="15" customHeight="1" x14ac:dyDescent="0.3">
      <c r="A1644" s="116"/>
      <c r="B1644" s="12">
        <v>594974</v>
      </c>
      <c r="C1644" s="12">
        <v>3666270100245</v>
      </c>
      <c r="D1644" s="5" t="s">
        <v>8169</v>
      </c>
      <c r="E1644" s="50" t="s">
        <v>2177</v>
      </c>
      <c r="F1644" s="50"/>
      <c r="G1644" s="51">
        <v>3666270100245</v>
      </c>
      <c r="H1644" s="51"/>
      <c r="I1644" s="11" t="s">
        <v>2178</v>
      </c>
      <c r="J1644" s="6" t="s">
        <v>2988</v>
      </c>
      <c r="K1644" s="12" t="s">
        <v>58</v>
      </c>
      <c r="L1644" s="7" t="s">
        <v>2958</v>
      </c>
      <c r="M1644" s="7" t="s">
        <v>2985</v>
      </c>
      <c r="N1644" s="17">
        <v>2099</v>
      </c>
      <c r="O1644" s="17"/>
      <c r="P1644" s="17"/>
      <c r="Q1644" s="17"/>
      <c r="R1644" s="17">
        <v>790</v>
      </c>
      <c r="S1644" s="17">
        <v>795</v>
      </c>
      <c r="T1644" s="17" t="str">
        <f t="shared" si="167"/>
        <v>795</v>
      </c>
      <c r="U1644" s="15"/>
      <c r="V1644" s="29"/>
      <c r="W1644" s="17">
        <f t="shared" si="168"/>
        <v>818.85</v>
      </c>
      <c r="X1644" s="62">
        <v>0.3</v>
      </c>
      <c r="Y1644" s="17">
        <f t="shared" si="173"/>
        <v>1169.7857142857144</v>
      </c>
      <c r="Z1644" s="21">
        <f t="shared" si="169"/>
        <v>1170</v>
      </c>
      <c r="AA1644" s="17">
        <f t="shared" si="165"/>
        <v>1170</v>
      </c>
      <c r="AB1644" s="17">
        <f t="shared" si="166"/>
        <v>2099</v>
      </c>
    </row>
    <row r="1645" spans="1:28" customFormat="1" ht="15" customHeight="1" x14ac:dyDescent="0.3">
      <c r="A1645" s="116"/>
      <c r="B1645" s="12">
        <v>594975</v>
      </c>
      <c r="C1645" s="12">
        <v>3666270100238</v>
      </c>
      <c r="D1645" s="5" t="s">
        <v>8169</v>
      </c>
      <c r="E1645" s="50" t="s">
        <v>2179</v>
      </c>
      <c r="F1645" s="50"/>
      <c r="G1645" s="51">
        <v>3666270100238</v>
      </c>
      <c r="H1645" s="51"/>
      <c r="I1645" s="11" t="s">
        <v>2180</v>
      </c>
      <c r="J1645" s="6" t="s">
        <v>2988</v>
      </c>
      <c r="K1645" s="12" t="s">
        <v>58</v>
      </c>
      <c r="L1645" s="7" t="s">
        <v>2951</v>
      </c>
      <c r="M1645" s="7" t="s">
        <v>2985</v>
      </c>
      <c r="N1645" s="17">
        <v>2099</v>
      </c>
      <c r="O1645" s="17"/>
      <c r="P1645" s="17"/>
      <c r="Q1645" s="17"/>
      <c r="R1645" s="17">
        <v>790</v>
      </c>
      <c r="S1645" s="17">
        <v>795</v>
      </c>
      <c r="T1645" s="17" t="str">
        <f t="shared" si="167"/>
        <v>795</v>
      </c>
      <c r="U1645" s="15"/>
      <c r="V1645" s="29"/>
      <c r="W1645" s="17">
        <f t="shared" si="168"/>
        <v>818.85</v>
      </c>
      <c r="X1645" s="62">
        <v>0.3</v>
      </c>
      <c r="Y1645" s="17">
        <f t="shared" si="173"/>
        <v>1169.7857142857144</v>
      </c>
      <c r="Z1645" s="21">
        <f t="shared" si="169"/>
        <v>1170</v>
      </c>
      <c r="AA1645" s="17">
        <f t="shared" si="165"/>
        <v>1170</v>
      </c>
      <c r="AB1645" s="17">
        <f t="shared" si="166"/>
        <v>2099</v>
      </c>
    </row>
    <row r="1646" spans="1:28" customFormat="1" ht="15" customHeight="1" x14ac:dyDescent="0.3">
      <c r="A1646" s="116"/>
      <c r="B1646" s="12">
        <v>594976</v>
      </c>
      <c r="C1646" s="12">
        <v>3666270100214</v>
      </c>
      <c r="D1646" s="5" t="s">
        <v>8169</v>
      </c>
      <c r="E1646" s="50" t="s">
        <v>2181</v>
      </c>
      <c r="F1646" s="50"/>
      <c r="G1646" s="51">
        <v>3666270100214</v>
      </c>
      <c r="H1646" s="51"/>
      <c r="I1646" s="11" t="s">
        <v>2182</v>
      </c>
      <c r="J1646" s="6" t="s">
        <v>2988</v>
      </c>
      <c r="K1646" s="12" t="s">
        <v>58</v>
      </c>
      <c r="L1646" s="7" t="s">
        <v>2901</v>
      </c>
      <c r="M1646" s="7" t="s">
        <v>2985</v>
      </c>
      <c r="N1646" s="17">
        <v>2099</v>
      </c>
      <c r="O1646" s="17"/>
      <c r="P1646" s="17"/>
      <c r="Q1646" s="17"/>
      <c r="R1646" s="17">
        <v>790</v>
      </c>
      <c r="S1646" s="17">
        <v>795</v>
      </c>
      <c r="T1646" s="17" t="str">
        <f t="shared" si="167"/>
        <v>795</v>
      </c>
      <c r="U1646" s="15"/>
      <c r="V1646" s="29"/>
      <c r="W1646" s="17">
        <f t="shared" si="168"/>
        <v>818.85</v>
      </c>
      <c r="X1646" s="62">
        <v>0.3</v>
      </c>
      <c r="Y1646" s="17">
        <f t="shared" si="173"/>
        <v>1169.7857142857144</v>
      </c>
      <c r="Z1646" s="21">
        <f t="shared" si="169"/>
        <v>1170</v>
      </c>
      <c r="AA1646" s="17">
        <f t="shared" si="165"/>
        <v>1170</v>
      </c>
      <c r="AB1646" s="17">
        <f t="shared" si="166"/>
        <v>2099</v>
      </c>
    </row>
    <row r="1647" spans="1:28" customFormat="1" ht="15" customHeight="1" x14ac:dyDescent="0.3">
      <c r="A1647" s="116"/>
      <c r="B1647" s="12">
        <v>594977</v>
      </c>
      <c r="C1647" s="12">
        <v>3666270100221</v>
      </c>
      <c r="D1647" s="5" t="s">
        <v>8169</v>
      </c>
      <c r="E1647" s="50" t="s">
        <v>2183</v>
      </c>
      <c r="F1647" s="50"/>
      <c r="G1647" s="51">
        <v>3666270100221</v>
      </c>
      <c r="H1647" s="51"/>
      <c r="I1647" s="11" t="s">
        <v>2184</v>
      </c>
      <c r="J1647" s="6" t="s">
        <v>2988</v>
      </c>
      <c r="K1647" s="12" t="s">
        <v>58</v>
      </c>
      <c r="L1647" s="7" t="s">
        <v>2959</v>
      </c>
      <c r="M1647" s="7" t="s">
        <v>2985</v>
      </c>
      <c r="N1647" s="17">
        <v>2099</v>
      </c>
      <c r="O1647" s="17"/>
      <c r="P1647" s="17"/>
      <c r="Q1647" s="17"/>
      <c r="R1647" s="17">
        <v>790</v>
      </c>
      <c r="S1647" s="17">
        <v>795</v>
      </c>
      <c r="T1647" s="17" t="str">
        <f t="shared" si="167"/>
        <v>795</v>
      </c>
      <c r="U1647" s="15"/>
      <c r="V1647" s="29"/>
      <c r="W1647" s="17">
        <f t="shared" si="168"/>
        <v>818.85</v>
      </c>
      <c r="X1647" s="62">
        <v>0.3</v>
      </c>
      <c r="Y1647" s="17">
        <f t="shared" si="173"/>
        <v>1169.7857142857144</v>
      </c>
      <c r="Z1647" s="21">
        <f t="shared" si="169"/>
        <v>1170</v>
      </c>
      <c r="AA1647" s="17">
        <f t="shared" si="165"/>
        <v>1170</v>
      </c>
      <c r="AB1647" s="17">
        <f t="shared" si="166"/>
        <v>2099</v>
      </c>
    </row>
    <row r="1648" spans="1:28" customFormat="1" ht="15" customHeight="1" x14ac:dyDescent="0.3">
      <c r="A1648" s="116"/>
      <c r="B1648" s="12" t="s">
        <v>4898</v>
      </c>
      <c r="C1648" s="12" t="s">
        <v>5997</v>
      </c>
      <c r="D1648" s="5" t="s">
        <v>8169</v>
      </c>
      <c r="E1648" s="50" t="s">
        <v>2185</v>
      </c>
      <c r="F1648" s="50"/>
      <c r="G1648" s="51">
        <v>3666270100283</v>
      </c>
      <c r="H1648" s="51"/>
      <c r="I1648" s="11" t="s">
        <v>2186</v>
      </c>
      <c r="J1648" s="6" t="s">
        <v>2988</v>
      </c>
      <c r="K1648" s="12" t="s">
        <v>58</v>
      </c>
      <c r="L1648" s="7" t="s">
        <v>2956</v>
      </c>
      <c r="M1648" s="6" t="s">
        <v>2985</v>
      </c>
      <c r="N1648" s="17">
        <v>2099</v>
      </c>
      <c r="O1648" s="17"/>
      <c r="P1648" s="17"/>
      <c r="Q1648" s="17"/>
      <c r="R1648" s="17">
        <v>790</v>
      </c>
      <c r="S1648" s="17">
        <v>795</v>
      </c>
      <c r="T1648" s="17" t="str">
        <f t="shared" si="167"/>
        <v>795</v>
      </c>
      <c r="U1648" s="15"/>
      <c r="V1648" s="29"/>
      <c r="W1648" s="17">
        <f t="shared" si="168"/>
        <v>818.85</v>
      </c>
      <c r="X1648" s="62">
        <v>0.3</v>
      </c>
      <c r="Y1648" s="17">
        <f t="shared" si="173"/>
        <v>1169.7857142857144</v>
      </c>
      <c r="Z1648" s="21">
        <f t="shared" si="169"/>
        <v>1170</v>
      </c>
      <c r="AA1648" s="17">
        <f t="shared" si="165"/>
        <v>1170</v>
      </c>
      <c r="AB1648" s="17">
        <f t="shared" si="166"/>
        <v>2099</v>
      </c>
    </row>
    <row r="1649" spans="1:28" customFormat="1" ht="15" customHeight="1" x14ac:dyDescent="0.3">
      <c r="A1649" s="116"/>
      <c r="B1649" s="12">
        <v>594978</v>
      </c>
      <c r="C1649" s="12">
        <v>3666270100207</v>
      </c>
      <c r="D1649" s="5" t="s">
        <v>8169</v>
      </c>
      <c r="E1649" s="50" t="s">
        <v>2187</v>
      </c>
      <c r="F1649" s="50"/>
      <c r="G1649" s="51">
        <v>3666270100207</v>
      </c>
      <c r="H1649" s="51"/>
      <c r="I1649" s="11" t="s">
        <v>2188</v>
      </c>
      <c r="J1649" s="6" t="s">
        <v>2988</v>
      </c>
      <c r="K1649" s="12" t="s">
        <v>58</v>
      </c>
      <c r="L1649" s="7" t="s">
        <v>2956</v>
      </c>
      <c r="M1649" s="7" t="s">
        <v>2985</v>
      </c>
      <c r="N1649" s="17">
        <v>2499</v>
      </c>
      <c r="O1649" s="17"/>
      <c r="P1649" s="17"/>
      <c r="Q1649" s="17"/>
      <c r="R1649" s="17">
        <v>1010</v>
      </c>
      <c r="S1649" s="17">
        <v>1055</v>
      </c>
      <c r="T1649" s="17" t="str">
        <f t="shared" si="167"/>
        <v>1055</v>
      </c>
      <c r="U1649" s="15"/>
      <c r="V1649" s="29"/>
      <c r="W1649" s="17">
        <f t="shared" si="168"/>
        <v>1086.6500000000001</v>
      </c>
      <c r="X1649" s="62">
        <v>0.3</v>
      </c>
      <c r="Y1649" s="17">
        <f t="shared" si="173"/>
        <v>1552.3571428571431</v>
      </c>
      <c r="Z1649" s="21">
        <f t="shared" si="169"/>
        <v>1552</v>
      </c>
      <c r="AA1649" s="17">
        <f t="shared" si="165"/>
        <v>1552</v>
      </c>
      <c r="AB1649" s="17">
        <f t="shared" si="166"/>
        <v>2499</v>
      </c>
    </row>
    <row r="1650" spans="1:28" customFormat="1" ht="15" customHeight="1" x14ac:dyDescent="0.3">
      <c r="A1650" s="116"/>
      <c r="B1650" s="12">
        <v>594979</v>
      </c>
      <c r="C1650" s="12">
        <v>3666270100191</v>
      </c>
      <c r="D1650" s="5" t="s">
        <v>8169</v>
      </c>
      <c r="E1650" s="50" t="s">
        <v>2189</v>
      </c>
      <c r="F1650" s="50"/>
      <c r="G1650" s="51">
        <v>3666270100191</v>
      </c>
      <c r="H1650" s="51"/>
      <c r="I1650" s="11" t="s">
        <v>2190</v>
      </c>
      <c r="J1650" s="6" t="s">
        <v>2988</v>
      </c>
      <c r="K1650" s="12" t="s">
        <v>58</v>
      </c>
      <c r="L1650" s="7" t="s">
        <v>2955</v>
      </c>
      <c r="M1650" s="7" t="s">
        <v>2985</v>
      </c>
      <c r="N1650" s="17">
        <v>2499</v>
      </c>
      <c r="O1650" s="17"/>
      <c r="P1650" s="17"/>
      <c r="Q1650" s="17"/>
      <c r="R1650" s="17">
        <v>1010</v>
      </c>
      <c r="S1650" s="17">
        <v>1055</v>
      </c>
      <c r="T1650" s="17" t="str">
        <f t="shared" si="167"/>
        <v>1055</v>
      </c>
      <c r="U1650" s="15"/>
      <c r="V1650" s="29"/>
      <c r="W1650" s="17">
        <f t="shared" si="168"/>
        <v>1086.6500000000001</v>
      </c>
      <c r="X1650" s="62">
        <v>0.3</v>
      </c>
      <c r="Y1650" s="17">
        <f t="shared" si="173"/>
        <v>1552.3571428571431</v>
      </c>
      <c r="Z1650" s="21">
        <f t="shared" si="169"/>
        <v>1552</v>
      </c>
      <c r="AA1650" s="17">
        <f t="shared" si="165"/>
        <v>1552</v>
      </c>
      <c r="AB1650" s="17">
        <f t="shared" si="166"/>
        <v>2499</v>
      </c>
    </row>
    <row r="1651" spans="1:28" customFormat="1" ht="15" customHeight="1" x14ac:dyDescent="0.3">
      <c r="A1651" s="116"/>
      <c r="B1651" s="12">
        <v>594980</v>
      </c>
      <c r="C1651" s="12">
        <v>3666270100184</v>
      </c>
      <c r="D1651" s="5" t="s">
        <v>8169</v>
      </c>
      <c r="E1651" s="50" t="s">
        <v>2191</v>
      </c>
      <c r="F1651" s="50"/>
      <c r="G1651" s="51">
        <v>3666270100184</v>
      </c>
      <c r="H1651" s="51"/>
      <c r="I1651" s="11" t="s">
        <v>2192</v>
      </c>
      <c r="J1651" s="6" t="s">
        <v>2988</v>
      </c>
      <c r="K1651" s="12" t="s">
        <v>58</v>
      </c>
      <c r="L1651" s="7" t="s">
        <v>2954</v>
      </c>
      <c r="M1651" s="7" t="s">
        <v>2985</v>
      </c>
      <c r="N1651" s="17">
        <v>2499</v>
      </c>
      <c r="O1651" s="17"/>
      <c r="P1651" s="17"/>
      <c r="Q1651" s="17"/>
      <c r="R1651" s="17">
        <v>1010</v>
      </c>
      <c r="S1651" s="17">
        <v>1055</v>
      </c>
      <c r="T1651" s="17" t="str">
        <f t="shared" si="167"/>
        <v>1055</v>
      </c>
      <c r="U1651" s="15"/>
      <c r="V1651" s="29"/>
      <c r="W1651" s="17">
        <f t="shared" si="168"/>
        <v>1086.6500000000001</v>
      </c>
      <c r="X1651" s="62">
        <v>0.3</v>
      </c>
      <c r="Y1651" s="17">
        <f t="shared" si="173"/>
        <v>1552.3571428571431</v>
      </c>
      <c r="Z1651" s="21">
        <f t="shared" si="169"/>
        <v>1552</v>
      </c>
      <c r="AA1651" s="17">
        <f t="shared" si="165"/>
        <v>1552</v>
      </c>
      <c r="AB1651" s="17">
        <f t="shared" si="166"/>
        <v>2499</v>
      </c>
    </row>
    <row r="1652" spans="1:28" customFormat="1" ht="15" customHeight="1" x14ac:dyDescent="0.3">
      <c r="A1652" s="116"/>
      <c r="B1652" s="12">
        <v>594981</v>
      </c>
      <c r="C1652" s="12">
        <v>3666270100177</v>
      </c>
      <c r="D1652" s="5" t="s">
        <v>8169</v>
      </c>
      <c r="E1652" s="50" t="s">
        <v>2193</v>
      </c>
      <c r="F1652" s="50"/>
      <c r="G1652" s="51">
        <v>3666270100177</v>
      </c>
      <c r="H1652" s="51"/>
      <c r="I1652" s="11" t="s">
        <v>2194</v>
      </c>
      <c r="J1652" s="6" t="s">
        <v>2988</v>
      </c>
      <c r="K1652" s="12" t="s">
        <v>58</v>
      </c>
      <c r="L1652" s="7" t="s">
        <v>2953</v>
      </c>
      <c r="M1652" s="7" t="s">
        <v>2985</v>
      </c>
      <c r="N1652" s="17">
        <v>2499</v>
      </c>
      <c r="O1652" s="17"/>
      <c r="P1652" s="17"/>
      <c r="Q1652" s="17"/>
      <c r="R1652" s="17">
        <v>1010</v>
      </c>
      <c r="S1652" s="17">
        <v>1055</v>
      </c>
      <c r="T1652" s="17" t="str">
        <f t="shared" si="167"/>
        <v>1055</v>
      </c>
      <c r="U1652" s="15"/>
      <c r="V1652" s="29"/>
      <c r="W1652" s="17">
        <f t="shared" si="168"/>
        <v>1086.6500000000001</v>
      </c>
      <c r="X1652" s="62">
        <v>0.3</v>
      </c>
      <c r="Y1652" s="17">
        <f t="shared" si="173"/>
        <v>1552.3571428571431</v>
      </c>
      <c r="Z1652" s="21">
        <f t="shared" si="169"/>
        <v>1552</v>
      </c>
      <c r="AA1652" s="17">
        <f t="shared" si="165"/>
        <v>1552</v>
      </c>
      <c r="AB1652" s="17">
        <f t="shared" si="166"/>
        <v>2499</v>
      </c>
    </row>
    <row r="1653" spans="1:28" customFormat="1" ht="15" customHeight="1" x14ac:dyDescent="0.3">
      <c r="A1653" s="116"/>
      <c r="B1653" s="12">
        <v>594982</v>
      </c>
      <c r="C1653" s="12">
        <v>3666270100160</v>
      </c>
      <c r="D1653" s="5" t="s">
        <v>8169</v>
      </c>
      <c r="E1653" s="50" t="s">
        <v>2195</v>
      </c>
      <c r="F1653" s="50"/>
      <c r="G1653" s="51">
        <v>3666270100160</v>
      </c>
      <c r="H1653" s="51"/>
      <c r="I1653" s="11" t="s">
        <v>2196</v>
      </c>
      <c r="J1653" s="6" t="s">
        <v>2988</v>
      </c>
      <c r="K1653" s="12" t="s">
        <v>58</v>
      </c>
      <c r="L1653" s="7" t="s">
        <v>2958</v>
      </c>
      <c r="M1653" s="7" t="s">
        <v>2985</v>
      </c>
      <c r="N1653" s="17">
        <v>2499</v>
      </c>
      <c r="O1653" s="17"/>
      <c r="P1653" s="17"/>
      <c r="Q1653" s="17"/>
      <c r="R1653" s="17">
        <v>1010</v>
      </c>
      <c r="S1653" s="17">
        <v>1055</v>
      </c>
      <c r="T1653" s="17" t="str">
        <f t="shared" si="167"/>
        <v>1055</v>
      </c>
      <c r="U1653" s="15"/>
      <c r="V1653" s="29"/>
      <c r="W1653" s="17">
        <f t="shared" si="168"/>
        <v>1086.6500000000001</v>
      </c>
      <c r="X1653" s="62">
        <v>0.3</v>
      </c>
      <c r="Y1653" s="17">
        <f t="shared" si="173"/>
        <v>1552.3571428571431</v>
      </c>
      <c r="Z1653" s="21">
        <f t="shared" si="169"/>
        <v>1552</v>
      </c>
      <c r="AA1653" s="17">
        <f t="shared" si="165"/>
        <v>1552</v>
      </c>
      <c r="AB1653" s="17">
        <f t="shared" si="166"/>
        <v>2499</v>
      </c>
    </row>
    <row r="1654" spans="1:28" customFormat="1" ht="15" customHeight="1" x14ac:dyDescent="0.3">
      <c r="A1654" s="116"/>
      <c r="B1654" s="12">
        <v>594983</v>
      </c>
      <c r="C1654" s="12">
        <v>3666270100153</v>
      </c>
      <c r="D1654" s="5" t="s">
        <v>8169</v>
      </c>
      <c r="E1654" s="50" t="s">
        <v>2197</v>
      </c>
      <c r="F1654" s="50"/>
      <c r="G1654" s="51">
        <v>3666270100153</v>
      </c>
      <c r="H1654" s="51"/>
      <c r="I1654" s="11" t="s">
        <v>2198</v>
      </c>
      <c r="J1654" s="6" t="s">
        <v>2988</v>
      </c>
      <c r="K1654" s="12" t="s">
        <v>58</v>
      </c>
      <c r="L1654" s="7" t="s">
        <v>2951</v>
      </c>
      <c r="M1654" s="7" t="s">
        <v>2985</v>
      </c>
      <c r="N1654" s="17">
        <v>2499</v>
      </c>
      <c r="O1654" s="17"/>
      <c r="P1654" s="17"/>
      <c r="Q1654" s="17"/>
      <c r="R1654" s="17">
        <v>1010</v>
      </c>
      <c r="S1654" s="17">
        <v>1055</v>
      </c>
      <c r="T1654" s="17" t="str">
        <f t="shared" si="167"/>
        <v>1055</v>
      </c>
      <c r="U1654" s="15"/>
      <c r="V1654" s="29"/>
      <c r="W1654" s="17">
        <f t="shared" si="168"/>
        <v>1086.6500000000001</v>
      </c>
      <c r="X1654" s="62">
        <v>0.3</v>
      </c>
      <c r="Y1654" s="17">
        <f t="shared" si="173"/>
        <v>1552.3571428571431</v>
      </c>
      <c r="Z1654" s="21">
        <f t="shared" si="169"/>
        <v>1552</v>
      </c>
      <c r="AA1654" s="17">
        <f t="shared" si="165"/>
        <v>1552</v>
      </c>
      <c r="AB1654" s="17">
        <f t="shared" si="166"/>
        <v>2499</v>
      </c>
    </row>
    <row r="1655" spans="1:28" customFormat="1" ht="15" customHeight="1" x14ac:dyDescent="0.3">
      <c r="A1655" s="116"/>
      <c r="B1655" s="12">
        <v>594984</v>
      </c>
      <c r="C1655" s="12">
        <v>3666270100146</v>
      </c>
      <c r="D1655" s="5" t="s">
        <v>8169</v>
      </c>
      <c r="E1655" s="50" t="s">
        <v>2199</v>
      </c>
      <c r="F1655" s="50"/>
      <c r="G1655" s="51">
        <v>3666270100146</v>
      </c>
      <c r="H1655" s="51"/>
      <c r="I1655" s="11" t="s">
        <v>2200</v>
      </c>
      <c r="J1655" s="6" t="s">
        <v>2988</v>
      </c>
      <c r="K1655" s="12" t="s">
        <v>58</v>
      </c>
      <c r="L1655" s="7" t="s">
        <v>2959</v>
      </c>
      <c r="M1655" s="7" t="s">
        <v>2985</v>
      </c>
      <c r="N1655" s="17">
        <v>2499</v>
      </c>
      <c r="O1655" s="17"/>
      <c r="P1655" s="17"/>
      <c r="Q1655" s="17"/>
      <c r="R1655" s="17">
        <v>1010</v>
      </c>
      <c r="S1655" s="17">
        <v>1055</v>
      </c>
      <c r="T1655" s="17" t="str">
        <f t="shared" si="167"/>
        <v>1055</v>
      </c>
      <c r="U1655" s="15"/>
      <c r="V1655" s="29"/>
      <c r="W1655" s="17">
        <f t="shared" si="168"/>
        <v>1086.6500000000001</v>
      </c>
      <c r="X1655" s="62">
        <v>0.3</v>
      </c>
      <c r="Y1655" s="17">
        <f t="shared" si="173"/>
        <v>1552.3571428571431</v>
      </c>
      <c r="Z1655" s="21">
        <f t="shared" si="169"/>
        <v>1552</v>
      </c>
      <c r="AA1655" s="17">
        <f t="shared" si="165"/>
        <v>1552</v>
      </c>
      <c r="AB1655" s="17">
        <f t="shared" si="166"/>
        <v>2499</v>
      </c>
    </row>
    <row r="1656" spans="1:28" customFormat="1" ht="15" customHeight="1" x14ac:dyDescent="0.3">
      <c r="A1656" s="116"/>
      <c r="B1656" s="12">
        <v>594985</v>
      </c>
      <c r="C1656" s="12">
        <v>3666270100139</v>
      </c>
      <c r="D1656" s="5" t="s">
        <v>8169</v>
      </c>
      <c r="E1656" s="50" t="s">
        <v>2201</v>
      </c>
      <c r="F1656" s="50"/>
      <c r="G1656" s="51">
        <v>3666270100139</v>
      </c>
      <c r="H1656" s="51"/>
      <c r="I1656" s="11" t="s">
        <v>2202</v>
      </c>
      <c r="J1656" s="6" t="s">
        <v>2988</v>
      </c>
      <c r="K1656" s="12" t="s">
        <v>58</v>
      </c>
      <c r="L1656" s="7" t="s">
        <v>2901</v>
      </c>
      <c r="M1656" s="7" t="s">
        <v>2985</v>
      </c>
      <c r="N1656" s="17">
        <v>2499</v>
      </c>
      <c r="O1656" s="17"/>
      <c r="P1656" s="17"/>
      <c r="Q1656" s="17"/>
      <c r="R1656" s="17">
        <v>1010</v>
      </c>
      <c r="S1656" s="17">
        <v>1055</v>
      </c>
      <c r="T1656" s="17" t="str">
        <f t="shared" si="167"/>
        <v>1055</v>
      </c>
      <c r="U1656" s="15"/>
      <c r="V1656" s="29"/>
      <c r="W1656" s="17">
        <f t="shared" si="168"/>
        <v>1086.6500000000001</v>
      </c>
      <c r="X1656" s="62">
        <v>0.3</v>
      </c>
      <c r="Y1656" s="17">
        <f t="shared" si="173"/>
        <v>1552.3571428571431</v>
      </c>
      <c r="Z1656" s="21">
        <f t="shared" si="169"/>
        <v>1552</v>
      </c>
      <c r="AA1656" s="17">
        <f t="shared" si="165"/>
        <v>1552</v>
      </c>
      <c r="AB1656" s="17">
        <f t="shared" si="166"/>
        <v>2499</v>
      </c>
    </row>
    <row r="1657" spans="1:28" customFormat="1" ht="15" customHeight="1" x14ac:dyDescent="0.3">
      <c r="A1657" s="116"/>
      <c r="B1657" s="12">
        <v>594938</v>
      </c>
      <c r="C1657" s="12">
        <v>3666270095305</v>
      </c>
      <c r="D1657" s="5" t="s">
        <v>8169</v>
      </c>
      <c r="E1657" s="50" t="s">
        <v>2203</v>
      </c>
      <c r="F1657" s="50"/>
      <c r="G1657" s="51">
        <v>3666270095305</v>
      </c>
      <c r="H1657" s="51"/>
      <c r="I1657" s="11" t="s">
        <v>2204</v>
      </c>
      <c r="J1657" s="6" t="s">
        <v>2988</v>
      </c>
      <c r="K1657" s="12" t="s">
        <v>58</v>
      </c>
      <c r="L1657" s="7" t="s">
        <v>2956</v>
      </c>
      <c r="M1657" s="7" t="s">
        <v>2985</v>
      </c>
      <c r="N1657" s="17">
        <v>1649</v>
      </c>
      <c r="O1657" s="17"/>
      <c r="P1657" s="17"/>
      <c r="Q1657" s="17"/>
      <c r="R1657" s="17">
        <v>499</v>
      </c>
      <c r="S1657" s="17">
        <v>521</v>
      </c>
      <c r="T1657" s="17" t="str">
        <f t="shared" si="167"/>
        <v>521</v>
      </c>
      <c r="U1657" s="15"/>
      <c r="V1657" s="29" t="s">
        <v>7830</v>
      </c>
      <c r="W1657" s="17">
        <f t="shared" si="168"/>
        <v>536.63</v>
      </c>
      <c r="X1657" s="39" t="s">
        <v>8647</v>
      </c>
      <c r="Y1657" s="39">
        <f t="shared" ref="Y1657:Y1664" si="174">W1657/0.714</f>
        <v>751.58263305322134</v>
      </c>
      <c r="Z1657" s="21">
        <f t="shared" si="169"/>
        <v>752</v>
      </c>
      <c r="AA1657" s="17">
        <f t="shared" si="165"/>
        <v>752</v>
      </c>
      <c r="AB1657" s="17">
        <f t="shared" si="166"/>
        <v>1649</v>
      </c>
    </row>
    <row r="1658" spans="1:28" customFormat="1" ht="15" customHeight="1" x14ac:dyDescent="0.3">
      <c r="A1658" s="116"/>
      <c r="B1658" s="12">
        <v>594939</v>
      </c>
      <c r="C1658" s="12">
        <v>3666270095299</v>
      </c>
      <c r="D1658" s="5" t="s">
        <v>8169</v>
      </c>
      <c r="E1658" s="50" t="s">
        <v>2205</v>
      </c>
      <c r="F1658" s="50"/>
      <c r="G1658" s="51">
        <v>3666270095299</v>
      </c>
      <c r="H1658" s="51"/>
      <c r="I1658" s="11" t="s">
        <v>2206</v>
      </c>
      <c r="J1658" s="6" t="s">
        <v>2988</v>
      </c>
      <c r="K1658" s="12" t="s">
        <v>58</v>
      </c>
      <c r="L1658" s="7" t="s">
        <v>2955</v>
      </c>
      <c r="M1658" s="7" t="s">
        <v>2985</v>
      </c>
      <c r="N1658" s="17">
        <v>1649</v>
      </c>
      <c r="O1658" s="17"/>
      <c r="P1658" s="17"/>
      <c r="Q1658" s="17"/>
      <c r="R1658" s="17">
        <v>499</v>
      </c>
      <c r="S1658" s="17">
        <v>521</v>
      </c>
      <c r="T1658" s="17" t="str">
        <f t="shared" si="167"/>
        <v>521</v>
      </c>
      <c r="U1658" s="15"/>
      <c r="V1658" s="29" t="s">
        <v>7830</v>
      </c>
      <c r="W1658" s="17">
        <f t="shared" si="168"/>
        <v>536.63</v>
      </c>
      <c r="X1658" s="39" t="s">
        <v>8647</v>
      </c>
      <c r="Y1658" s="39">
        <f t="shared" si="174"/>
        <v>751.58263305322134</v>
      </c>
      <c r="Z1658" s="21">
        <f t="shared" si="169"/>
        <v>752</v>
      </c>
      <c r="AA1658" s="17">
        <f t="shared" si="165"/>
        <v>752</v>
      </c>
      <c r="AB1658" s="17">
        <f t="shared" si="166"/>
        <v>1649</v>
      </c>
    </row>
    <row r="1659" spans="1:28" customFormat="1" ht="15" customHeight="1" x14ac:dyDescent="0.3">
      <c r="A1659" s="116"/>
      <c r="B1659" s="12">
        <v>594940</v>
      </c>
      <c r="C1659" s="12">
        <v>3666270095282</v>
      </c>
      <c r="D1659" s="5" t="s">
        <v>8169</v>
      </c>
      <c r="E1659" s="50" t="s">
        <v>2207</v>
      </c>
      <c r="F1659" s="50"/>
      <c r="G1659" s="51">
        <v>3666270095282</v>
      </c>
      <c r="H1659" s="51"/>
      <c r="I1659" s="11" t="s">
        <v>2208</v>
      </c>
      <c r="J1659" s="6" t="s">
        <v>2988</v>
      </c>
      <c r="K1659" s="12" t="s">
        <v>58</v>
      </c>
      <c r="L1659" s="7" t="s">
        <v>2954</v>
      </c>
      <c r="M1659" s="7" t="s">
        <v>2985</v>
      </c>
      <c r="N1659" s="17">
        <v>1649</v>
      </c>
      <c r="O1659" s="17"/>
      <c r="P1659" s="17"/>
      <c r="Q1659" s="17"/>
      <c r="R1659" s="17">
        <v>499</v>
      </c>
      <c r="S1659" s="17">
        <v>521</v>
      </c>
      <c r="T1659" s="17" t="str">
        <f t="shared" si="167"/>
        <v>521</v>
      </c>
      <c r="U1659" s="15"/>
      <c r="V1659" s="29" t="s">
        <v>7830</v>
      </c>
      <c r="W1659" s="17">
        <f t="shared" si="168"/>
        <v>536.63</v>
      </c>
      <c r="X1659" s="39" t="s">
        <v>8647</v>
      </c>
      <c r="Y1659" s="39">
        <f t="shared" si="174"/>
        <v>751.58263305322134</v>
      </c>
      <c r="Z1659" s="21">
        <f t="shared" si="169"/>
        <v>752</v>
      </c>
      <c r="AA1659" s="17">
        <f t="shared" ref="AA1659:AA1722" si="175">Z1659*1</f>
        <v>752</v>
      </c>
      <c r="AB1659" s="17">
        <f t="shared" si="166"/>
        <v>1649</v>
      </c>
    </row>
    <row r="1660" spans="1:28" customFormat="1" ht="15" customHeight="1" x14ac:dyDescent="0.3">
      <c r="A1660" s="116"/>
      <c r="B1660" s="12">
        <v>594941</v>
      </c>
      <c r="C1660" s="12">
        <v>3666270095275</v>
      </c>
      <c r="D1660" s="5" t="s">
        <v>8169</v>
      </c>
      <c r="E1660" s="50" t="s">
        <v>2209</v>
      </c>
      <c r="F1660" s="50"/>
      <c r="G1660" s="51">
        <v>3666270095275</v>
      </c>
      <c r="H1660" s="51"/>
      <c r="I1660" s="11" t="s">
        <v>2210</v>
      </c>
      <c r="J1660" s="6" t="s">
        <v>2988</v>
      </c>
      <c r="K1660" s="12" t="s">
        <v>58</v>
      </c>
      <c r="L1660" s="7" t="s">
        <v>2953</v>
      </c>
      <c r="M1660" s="7" t="s">
        <v>2985</v>
      </c>
      <c r="N1660" s="17">
        <v>1649</v>
      </c>
      <c r="O1660" s="17"/>
      <c r="P1660" s="17"/>
      <c r="Q1660" s="17"/>
      <c r="R1660" s="17">
        <v>499</v>
      </c>
      <c r="S1660" s="17">
        <v>521</v>
      </c>
      <c r="T1660" s="17" t="str">
        <f t="shared" si="167"/>
        <v>521</v>
      </c>
      <c r="U1660" s="15"/>
      <c r="V1660" s="29" t="s">
        <v>7830</v>
      </c>
      <c r="W1660" s="17">
        <f t="shared" si="168"/>
        <v>536.63</v>
      </c>
      <c r="X1660" s="39" t="s">
        <v>8647</v>
      </c>
      <c r="Y1660" s="39">
        <f t="shared" si="174"/>
        <v>751.58263305322134</v>
      </c>
      <c r="Z1660" s="21">
        <f t="shared" si="169"/>
        <v>752</v>
      </c>
      <c r="AA1660" s="17">
        <f t="shared" si="175"/>
        <v>752</v>
      </c>
      <c r="AB1660" s="17">
        <f t="shared" si="166"/>
        <v>1649</v>
      </c>
    </row>
    <row r="1661" spans="1:28" customFormat="1" ht="15" customHeight="1" x14ac:dyDescent="0.3">
      <c r="A1661" s="116"/>
      <c r="B1661" s="12">
        <v>594942</v>
      </c>
      <c r="C1661" s="12">
        <v>3666270095268</v>
      </c>
      <c r="D1661" s="5" t="s">
        <v>8169</v>
      </c>
      <c r="E1661" s="50" t="s">
        <v>2211</v>
      </c>
      <c r="F1661" s="50"/>
      <c r="G1661" s="51">
        <v>3666270095268</v>
      </c>
      <c r="H1661" s="51"/>
      <c r="I1661" s="11" t="s">
        <v>2212</v>
      </c>
      <c r="J1661" s="6" t="s">
        <v>2988</v>
      </c>
      <c r="K1661" s="12" t="s">
        <v>58</v>
      </c>
      <c r="L1661" s="7" t="s">
        <v>2958</v>
      </c>
      <c r="M1661" s="7" t="s">
        <v>2985</v>
      </c>
      <c r="N1661" s="17">
        <v>1649</v>
      </c>
      <c r="O1661" s="17"/>
      <c r="P1661" s="17"/>
      <c r="Q1661" s="17"/>
      <c r="R1661" s="17">
        <v>499</v>
      </c>
      <c r="S1661" s="17">
        <v>521</v>
      </c>
      <c r="T1661" s="17" t="str">
        <f t="shared" si="167"/>
        <v>521</v>
      </c>
      <c r="U1661" s="15"/>
      <c r="V1661" s="29" t="s">
        <v>7830</v>
      </c>
      <c r="W1661" s="17">
        <f t="shared" si="168"/>
        <v>536.63</v>
      </c>
      <c r="X1661" s="39" t="s">
        <v>8647</v>
      </c>
      <c r="Y1661" s="39">
        <f t="shared" si="174"/>
        <v>751.58263305322134</v>
      </c>
      <c r="Z1661" s="21">
        <f t="shared" si="169"/>
        <v>752</v>
      </c>
      <c r="AA1661" s="17">
        <f t="shared" si="175"/>
        <v>752</v>
      </c>
      <c r="AB1661" s="17">
        <f t="shared" si="166"/>
        <v>1649</v>
      </c>
    </row>
    <row r="1662" spans="1:28" customFormat="1" ht="15" customHeight="1" x14ac:dyDescent="0.3">
      <c r="A1662" s="116"/>
      <c r="B1662" s="12">
        <v>594943</v>
      </c>
      <c r="C1662" s="12">
        <v>3666270095251</v>
      </c>
      <c r="D1662" s="5" t="s">
        <v>8169</v>
      </c>
      <c r="E1662" s="50" t="s">
        <v>2213</v>
      </c>
      <c r="F1662" s="50"/>
      <c r="G1662" s="51">
        <v>3666270095251</v>
      </c>
      <c r="H1662" s="51"/>
      <c r="I1662" s="11" t="s">
        <v>2214</v>
      </c>
      <c r="J1662" s="6" t="s">
        <v>2988</v>
      </c>
      <c r="K1662" s="12" t="s">
        <v>58</v>
      </c>
      <c r="L1662" s="7" t="s">
        <v>2951</v>
      </c>
      <c r="M1662" s="7" t="s">
        <v>2985</v>
      </c>
      <c r="N1662" s="17">
        <v>1649</v>
      </c>
      <c r="O1662" s="17"/>
      <c r="P1662" s="17"/>
      <c r="Q1662" s="17"/>
      <c r="R1662" s="17">
        <v>499</v>
      </c>
      <c r="S1662" s="17">
        <v>521</v>
      </c>
      <c r="T1662" s="17" t="str">
        <f t="shared" si="167"/>
        <v>521</v>
      </c>
      <c r="U1662" s="15"/>
      <c r="V1662" s="29" t="s">
        <v>7830</v>
      </c>
      <c r="W1662" s="17">
        <f t="shared" si="168"/>
        <v>536.63</v>
      </c>
      <c r="X1662" s="39" t="s">
        <v>8647</v>
      </c>
      <c r="Y1662" s="39">
        <f t="shared" si="174"/>
        <v>751.58263305322134</v>
      </c>
      <c r="Z1662" s="21">
        <f t="shared" si="169"/>
        <v>752</v>
      </c>
      <c r="AA1662" s="17">
        <f t="shared" si="175"/>
        <v>752</v>
      </c>
      <c r="AB1662" s="17">
        <f t="shared" si="166"/>
        <v>1649</v>
      </c>
    </row>
    <row r="1663" spans="1:28" customFormat="1" ht="15" customHeight="1" x14ac:dyDescent="0.3">
      <c r="A1663" s="116"/>
      <c r="B1663" s="12">
        <v>594944</v>
      </c>
      <c r="C1663" s="12">
        <v>3666270095244</v>
      </c>
      <c r="D1663" s="5" t="s">
        <v>8169</v>
      </c>
      <c r="E1663" s="50" t="s">
        <v>2215</v>
      </c>
      <c r="F1663" s="50"/>
      <c r="G1663" s="51">
        <v>3666270095244</v>
      </c>
      <c r="H1663" s="51"/>
      <c r="I1663" s="11" t="s">
        <v>2216</v>
      </c>
      <c r="J1663" s="6" t="s">
        <v>2988</v>
      </c>
      <c r="K1663" s="12" t="s">
        <v>58</v>
      </c>
      <c r="L1663" s="7" t="s">
        <v>2959</v>
      </c>
      <c r="M1663" s="7" t="s">
        <v>2985</v>
      </c>
      <c r="N1663" s="17">
        <v>1649</v>
      </c>
      <c r="O1663" s="17"/>
      <c r="P1663" s="17"/>
      <c r="Q1663" s="17"/>
      <c r="R1663" s="17">
        <v>499</v>
      </c>
      <c r="S1663" s="17">
        <v>521</v>
      </c>
      <c r="T1663" s="17" t="str">
        <f t="shared" si="167"/>
        <v>521</v>
      </c>
      <c r="U1663" s="15"/>
      <c r="V1663" s="29" t="s">
        <v>7830</v>
      </c>
      <c r="W1663" s="17">
        <f t="shared" si="168"/>
        <v>536.63</v>
      </c>
      <c r="X1663" s="39" t="s">
        <v>8647</v>
      </c>
      <c r="Y1663" s="39">
        <f t="shared" si="174"/>
        <v>751.58263305322134</v>
      </c>
      <c r="Z1663" s="21">
        <f t="shared" si="169"/>
        <v>752</v>
      </c>
      <c r="AA1663" s="17">
        <f t="shared" si="175"/>
        <v>752</v>
      </c>
      <c r="AB1663" s="17">
        <f t="shared" si="166"/>
        <v>1649</v>
      </c>
    </row>
    <row r="1664" spans="1:28" customFormat="1" ht="13.2" customHeight="1" x14ac:dyDescent="0.3">
      <c r="A1664" s="116"/>
      <c r="B1664" s="12">
        <v>594945</v>
      </c>
      <c r="C1664" s="12">
        <v>3666270097125</v>
      </c>
      <c r="D1664" s="5" t="s">
        <v>8169</v>
      </c>
      <c r="E1664" s="50" t="s">
        <v>2217</v>
      </c>
      <c r="F1664" s="50"/>
      <c r="G1664" s="51">
        <v>3666270097125</v>
      </c>
      <c r="H1664" s="51"/>
      <c r="I1664" s="11" t="s">
        <v>2218</v>
      </c>
      <c r="J1664" s="6" t="s">
        <v>2988</v>
      </c>
      <c r="K1664" s="12" t="s">
        <v>58</v>
      </c>
      <c r="L1664" s="7" t="s">
        <v>2901</v>
      </c>
      <c r="M1664" s="7" t="s">
        <v>2985</v>
      </c>
      <c r="N1664" s="17">
        <v>1649</v>
      </c>
      <c r="O1664" s="17"/>
      <c r="P1664" s="17"/>
      <c r="Q1664" s="17"/>
      <c r="R1664" s="17">
        <v>499</v>
      </c>
      <c r="S1664" s="17">
        <v>521</v>
      </c>
      <c r="T1664" s="17" t="str">
        <f t="shared" si="167"/>
        <v>521</v>
      </c>
      <c r="U1664" s="15"/>
      <c r="V1664" s="29" t="s">
        <v>7830</v>
      </c>
      <c r="W1664" s="17">
        <f t="shared" si="168"/>
        <v>536.63</v>
      </c>
      <c r="X1664" s="39" t="s">
        <v>8647</v>
      </c>
      <c r="Y1664" s="39">
        <f t="shared" si="174"/>
        <v>751.58263305322134</v>
      </c>
      <c r="Z1664" s="21">
        <f t="shared" si="169"/>
        <v>752</v>
      </c>
      <c r="AA1664" s="17">
        <f t="shared" si="175"/>
        <v>752</v>
      </c>
      <c r="AB1664" s="17">
        <f t="shared" si="166"/>
        <v>1649</v>
      </c>
    </row>
    <row r="1665" spans="1:28" customFormat="1" ht="15" customHeight="1" x14ac:dyDescent="0.3">
      <c r="A1665" s="116"/>
      <c r="B1665" s="12">
        <v>595040</v>
      </c>
      <c r="C1665" s="12">
        <v>3666270102362</v>
      </c>
      <c r="D1665" s="5" t="s">
        <v>8169</v>
      </c>
      <c r="E1665" s="50" t="s">
        <v>2219</v>
      </c>
      <c r="F1665" s="50"/>
      <c r="G1665" s="51">
        <v>3666270102362</v>
      </c>
      <c r="H1665" s="51"/>
      <c r="I1665" s="11" t="s">
        <v>2220</v>
      </c>
      <c r="J1665" s="6" t="s">
        <v>2988</v>
      </c>
      <c r="K1665" s="12" t="s">
        <v>58</v>
      </c>
      <c r="L1665" s="7" t="s">
        <v>2956</v>
      </c>
      <c r="M1665" s="7" t="s">
        <v>2985</v>
      </c>
      <c r="N1665" s="17">
        <v>469</v>
      </c>
      <c r="O1665" s="17"/>
      <c r="P1665" s="17"/>
      <c r="Q1665" s="17"/>
      <c r="R1665" s="17">
        <v>149</v>
      </c>
      <c r="S1665" s="17">
        <v>156</v>
      </c>
      <c r="T1665" s="17" t="str">
        <f t="shared" si="167"/>
        <v>156</v>
      </c>
      <c r="U1665" s="15"/>
      <c r="V1665" s="29"/>
      <c r="W1665" s="17">
        <f t="shared" si="168"/>
        <v>160.68</v>
      </c>
      <c r="X1665" s="62">
        <v>0.3</v>
      </c>
      <c r="Y1665" s="17">
        <f t="shared" ref="Y1665:Y1728" si="176">W1665/0.7</f>
        <v>229.54285714285717</v>
      </c>
      <c r="Z1665" s="21">
        <f t="shared" si="169"/>
        <v>230</v>
      </c>
      <c r="AA1665" s="17">
        <f t="shared" si="175"/>
        <v>230</v>
      </c>
      <c r="AB1665" s="17">
        <f t="shared" si="166"/>
        <v>469</v>
      </c>
    </row>
    <row r="1666" spans="1:28" customFormat="1" ht="15" customHeight="1" x14ac:dyDescent="0.3">
      <c r="A1666" s="116"/>
      <c r="B1666" s="12">
        <v>595041</v>
      </c>
      <c r="C1666" s="12">
        <v>3666270102355</v>
      </c>
      <c r="D1666" s="5" t="s">
        <v>8169</v>
      </c>
      <c r="E1666" s="50" t="s">
        <v>2221</v>
      </c>
      <c r="F1666" s="50"/>
      <c r="G1666" s="51">
        <v>3666270102355</v>
      </c>
      <c r="H1666" s="51"/>
      <c r="I1666" s="11" t="s">
        <v>2222</v>
      </c>
      <c r="J1666" s="6" t="s">
        <v>2988</v>
      </c>
      <c r="K1666" s="12" t="s">
        <v>58</v>
      </c>
      <c r="L1666" s="7" t="s">
        <v>2955</v>
      </c>
      <c r="M1666" s="7" t="s">
        <v>2985</v>
      </c>
      <c r="N1666" s="17">
        <v>469</v>
      </c>
      <c r="O1666" s="17"/>
      <c r="P1666" s="17"/>
      <c r="Q1666" s="17"/>
      <c r="R1666" s="17">
        <v>149</v>
      </c>
      <c r="S1666" s="17">
        <v>156</v>
      </c>
      <c r="T1666" s="17" t="str">
        <f t="shared" si="167"/>
        <v>156</v>
      </c>
      <c r="U1666" s="15"/>
      <c r="V1666" s="29"/>
      <c r="W1666" s="17">
        <f t="shared" si="168"/>
        <v>160.68</v>
      </c>
      <c r="X1666" s="62">
        <v>0.3</v>
      </c>
      <c r="Y1666" s="17">
        <f t="shared" si="176"/>
        <v>229.54285714285717</v>
      </c>
      <c r="Z1666" s="21">
        <f t="shared" si="169"/>
        <v>230</v>
      </c>
      <c r="AA1666" s="17">
        <f t="shared" si="175"/>
        <v>230</v>
      </c>
      <c r="AB1666" s="17">
        <f t="shared" ref="AB1666:AB1729" si="177">N1666*1</f>
        <v>469</v>
      </c>
    </row>
    <row r="1667" spans="1:28" customFormat="1" ht="15" customHeight="1" x14ac:dyDescent="0.3">
      <c r="A1667" s="116"/>
      <c r="B1667" s="12">
        <v>595042</v>
      </c>
      <c r="C1667" s="12">
        <v>3666270102348</v>
      </c>
      <c r="D1667" s="5" t="s">
        <v>8169</v>
      </c>
      <c r="E1667" s="50" t="s">
        <v>2223</v>
      </c>
      <c r="F1667" s="50"/>
      <c r="G1667" s="51">
        <v>3666270102348</v>
      </c>
      <c r="H1667" s="51"/>
      <c r="I1667" s="11" t="s">
        <v>2224</v>
      </c>
      <c r="J1667" s="6" t="s">
        <v>2988</v>
      </c>
      <c r="K1667" s="12" t="s">
        <v>58</v>
      </c>
      <c r="L1667" s="7" t="s">
        <v>2954</v>
      </c>
      <c r="M1667" s="7" t="s">
        <v>2985</v>
      </c>
      <c r="N1667" s="17">
        <v>469</v>
      </c>
      <c r="O1667" s="17"/>
      <c r="P1667" s="17"/>
      <c r="Q1667" s="17"/>
      <c r="R1667" s="17">
        <v>149</v>
      </c>
      <c r="S1667" s="17">
        <v>156</v>
      </c>
      <c r="T1667" s="17" t="str">
        <f t="shared" ref="T1667:T1730" si="178">CONCATENATE(Q1667,S1667)</f>
        <v>156</v>
      </c>
      <c r="U1667" s="15"/>
      <c r="V1667" s="29"/>
      <c r="W1667" s="17">
        <f t="shared" ref="W1667:W1730" si="179">T1667*1.03</f>
        <v>160.68</v>
      </c>
      <c r="X1667" s="62">
        <v>0.3</v>
      </c>
      <c r="Y1667" s="17">
        <f t="shared" si="176"/>
        <v>229.54285714285717</v>
      </c>
      <c r="Z1667" s="21">
        <f t="shared" ref="Z1667:Z1730" si="180">ROUND(Y1667,0)</f>
        <v>230</v>
      </c>
      <c r="AA1667" s="17">
        <f t="shared" si="175"/>
        <v>230</v>
      </c>
      <c r="AB1667" s="17">
        <f t="shared" si="177"/>
        <v>469</v>
      </c>
    </row>
    <row r="1668" spans="1:28" customFormat="1" ht="15" customHeight="1" x14ac:dyDescent="0.3">
      <c r="A1668" s="116"/>
      <c r="B1668" s="12">
        <v>595043</v>
      </c>
      <c r="C1668" s="12">
        <v>3666270102331</v>
      </c>
      <c r="D1668" s="5" t="s">
        <v>8169</v>
      </c>
      <c r="E1668" s="50" t="s">
        <v>2225</v>
      </c>
      <c r="F1668" s="50"/>
      <c r="G1668" s="51">
        <v>3666270102331</v>
      </c>
      <c r="H1668" s="51"/>
      <c r="I1668" s="11" t="s">
        <v>2226</v>
      </c>
      <c r="J1668" s="6" t="s">
        <v>2988</v>
      </c>
      <c r="K1668" s="12" t="s">
        <v>58</v>
      </c>
      <c r="L1668" s="7" t="s">
        <v>2953</v>
      </c>
      <c r="M1668" s="7" t="s">
        <v>2985</v>
      </c>
      <c r="N1668" s="17">
        <v>469</v>
      </c>
      <c r="O1668" s="17"/>
      <c r="P1668" s="17"/>
      <c r="Q1668" s="17"/>
      <c r="R1668" s="17">
        <v>149</v>
      </c>
      <c r="S1668" s="17">
        <v>156</v>
      </c>
      <c r="T1668" s="17" t="str">
        <f t="shared" si="178"/>
        <v>156</v>
      </c>
      <c r="U1668" s="15"/>
      <c r="V1668" s="29"/>
      <c r="W1668" s="17">
        <f t="shared" si="179"/>
        <v>160.68</v>
      </c>
      <c r="X1668" s="62">
        <v>0.3</v>
      </c>
      <c r="Y1668" s="17">
        <f t="shared" si="176"/>
        <v>229.54285714285717</v>
      </c>
      <c r="Z1668" s="21">
        <f t="shared" si="180"/>
        <v>230</v>
      </c>
      <c r="AA1668" s="17">
        <f t="shared" si="175"/>
        <v>230</v>
      </c>
      <c r="AB1668" s="17">
        <f t="shared" si="177"/>
        <v>469</v>
      </c>
    </row>
    <row r="1669" spans="1:28" customFormat="1" ht="15" customHeight="1" x14ac:dyDescent="0.3">
      <c r="A1669" s="116"/>
      <c r="B1669" s="12">
        <v>595044</v>
      </c>
      <c r="C1669" s="12">
        <v>3666270102324</v>
      </c>
      <c r="D1669" s="5" t="s">
        <v>8169</v>
      </c>
      <c r="E1669" s="50" t="s">
        <v>2227</v>
      </c>
      <c r="F1669" s="50"/>
      <c r="G1669" s="51">
        <v>3666270102324</v>
      </c>
      <c r="H1669" s="51"/>
      <c r="I1669" s="11" t="s">
        <v>2228</v>
      </c>
      <c r="J1669" s="6" t="s">
        <v>2988</v>
      </c>
      <c r="K1669" s="12" t="s">
        <v>58</v>
      </c>
      <c r="L1669" s="7" t="s">
        <v>2958</v>
      </c>
      <c r="M1669" s="7" t="s">
        <v>2985</v>
      </c>
      <c r="N1669" s="17">
        <v>469</v>
      </c>
      <c r="O1669" s="17"/>
      <c r="P1669" s="17"/>
      <c r="Q1669" s="17"/>
      <c r="R1669" s="17">
        <v>149</v>
      </c>
      <c r="S1669" s="17">
        <v>156</v>
      </c>
      <c r="T1669" s="17" t="str">
        <f t="shared" si="178"/>
        <v>156</v>
      </c>
      <c r="U1669" s="15"/>
      <c r="V1669" s="29"/>
      <c r="W1669" s="17">
        <f t="shared" si="179"/>
        <v>160.68</v>
      </c>
      <c r="X1669" s="62">
        <v>0.3</v>
      </c>
      <c r="Y1669" s="17">
        <f t="shared" si="176"/>
        <v>229.54285714285717</v>
      </c>
      <c r="Z1669" s="21">
        <f t="shared" si="180"/>
        <v>230</v>
      </c>
      <c r="AA1669" s="17">
        <f t="shared" si="175"/>
        <v>230</v>
      </c>
      <c r="AB1669" s="17">
        <f t="shared" si="177"/>
        <v>469</v>
      </c>
    </row>
    <row r="1670" spans="1:28" customFormat="1" ht="15" customHeight="1" x14ac:dyDescent="0.3">
      <c r="A1670" s="116"/>
      <c r="B1670" s="12">
        <v>595045</v>
      </c>
      <c r="C1670" s="12">
        <v>3666270102317</v>
      </c>
      <c r="D1670" s="5" t="s">
        <v>8169</v>
      </c>
      <c r="E1670" s="50" t="s">
        <v>2229</v>
      </c>
      <c r="F1670" s="50"/>
      <c r="G1670" s="51">
        <v>3666270102317</v>
      </c>
      <c r="H1670" s="51"/>
      <c r="I1670" s="11" t="s">
        <v>2230</v>
      </c>
      <c r="J1670" s="6" t="s">
        <v>2988</v>
      </c>
      <c r="K1670" s="12" t="s">
        <v>58</v>
      </c>
      <c r="L1670" s="7" t="s">
        <v>2951</v>
      </c>
      <c r="M1670" s="7" t="s">
        <v>2985</v>
      </c>
      <c r="N1670" s="17">
        <v>469</v>
      </c>
      <c r="O1670" s="17"/>
      <c r="P1670" s="17"/>
      <c r="Q1670" s="17"/>
      <c r="R1670" s="17">
        <v>149</v>
      </c>
      <c r="S1670" s="17">
        <v>156</v>
      </c>
      <c r="T1670" s="17" t="str">
        <f t="shared" si="178"/>
        <v>156</v>
      </c>
      <c r="U1670" s="15"/>
      <c r="V1670" s="29"/>
      <c r="W1670" s="17">
        <f t="shared" si="179"/>
        <v>160.68</v>
      </c>
      <c r="X1670" s="62">
        <v>0.3</v>
      </c>
      <c r="Y1670" s="17">
        <f t="shared" si="176"/>
        <v>229.54285714285717</v>
      </c>
      <c r="Z1670" s="21">
        <f t="shared" si="180"/>
        <v>230</v>
      </c>
      <c r="AA1670" s="17">
        <f t="shared" si="175"/>
        <v>230</v>
      </c>
      <c r="AB1670" s="17">
        <f t="shared" si="177"/>
        <v>469</v>
      </c>
    </row>
    <row r="1671" spans="1:28" customFormat="1" ht="15" customHeight="1" x14ac:dyDescent="0.3">
      <c r="A1671" s="116"/>
      <c r="B1671" s="12">
        <v>595046</v>
      </c>
      <c r="C1671" s="12">
        <v>3666270102300</v>
      </c>
      <c r="D1671" s="5" t="s">
        <v>8169</v>
      </c>
      <c r="E1671" s="50" t="s">
        <v>2231</v>
      </c>
      <c r="F1671" s="50"/>
      <c r="G1671" s="51">
        <v>3666270102300</v>
      </c>
      <c r="H1671" s="51"/>
      <c r="I1671" s="11" t="s">
        <v>2232</v>
      </c>
      <c r="J1671" s="6" t="s">
        <v>2988</v>
      </c>
      <c r="K1671" s="12" t="s">
        <v>58</v>
      </c>
      <c r="L1671" s="7" t="s">
        <v>2959</v>
      </c>
      <c r="M1671" s="7" t="s">
        <v>2985</v>
      </c>
      <c r="N1671" s="17">
        <v>469</v>
      </c>
      <c r="O1671" s="17"/>
      <c r="P1671" s="17"/>
      <c r="Q1671" s="17"/>
      <c r="R1671" s="17">
        <v>149</v>
      </c>
      <c r="S1671" s="17">
        <v>156</v>
      </c>
      <c r="T1671" s="17" t="str">
        <f t="shared" si="178"/>
        <v>156</v>
      </c>
      <c r="U1671" s="15"/>
      <c r="V1671" s="29"/>
      <c r="W1671" s="17">
        <f t="shared" si="179"/>
        <v>160.68</v>
      </c>
      <c r="X1671" s="62">
        <v>0.3</v>
      </c>
      <c r="Y1671" s="17">
        <f t="shared" si="176"/>
        <v>229.54285714285717</v>
      </c>
      <c r="Z1671" s="21">
        <f t="shared" si="180"/>
        <v>230</v>
      </c>
      <c r="AA1671" s="17">
        <f t="shared" si="175"/>
        <v>230</v>
      </c>
      <c r="AB1671" s="17">
        <f t="shared" si="177"/>
        <v>469</v>
      </c>
    </row>
    <row r="1672" spans="1:28" customFormat="1" ht="15" customHeight="1" x14ac:dyDescent="0.3">
      <c r="A1672" s="116"/>
      <c r="B1672" s="12">
        <v>595047</v>
      </c>
      <c r="C1672" s="12">
        <v>3666270102294</v>
      </c>
      <c r="D1672" s="5" t="s">
        <v>8169</v>
      </c>
      <c r="E1672" s="50" t="s">
        <v>2233</v>
      </c>
      <c r="F1672" s="50"/>
      <c r="G1672" s="51">
        <v>3666270102294</v>
      </c>
      <c r="H1672" s="51"/>
      <c r="I1672" s="11" t="s">
        <v>2234</v>
      </c>
      <c r="J1672" s="6" t="s">
        <v>2988</v>
      </c>
      <c r="K1672" s="12" t="s">
        <v>58</v>
      </c>
      <c r="L1672" s="7" t="s">
        <v>2901</v>
      </c>
      <c r="M1672" s="7" t="s">
        <v>2985</v>
      </c>
      <c r="N1672" s="17">
        <v>469</v>
      </c>
      <c r="O1672" s="17"/>
      <c r="P1672" s="17"/>
      <c r="Q1672" s="17"/>
      <c r="R1672" s="17">
        <v>149</v>
      </c>
      <c r="S1672" s="17">
        <v>156</v>
      </c>
      <c r="T1672" s="17" t="str">
        <f t="shared" si="178"/>
        <v>156</v>
      </c>
      <c r="U1672" s="15"/>
      <c r="V1672" s="29"/>
      <c r="W1672" s="17">
        <f t="shared" si="179"/>
        <v>160.68</v>
      </c>
      <c r="X1672" s="62">
        <v>0.3</v>
      </c>
      <c r="Y1672" s="17">
        <f t="shared" si="176"/>
        <v>229.54285714285717</v>
      </c>
      <c r="Z1672" s="21">
        <f t="shared" si="180"/>
        <v>230</v>
      </c>
      <c r="AA1672" s="17">
        <f t="shared" si="175"/>
        <v>230</v>
      </c>
      <c r="AB1672" s="17">
        <f t="shared" si="177"/>
        <v>469</v>
      </c>
    </row>
    <row r="1673" spans="1:28" customFormat="1" ht="15" customHeight="1" x14ac:dyDescent="0.3">
      <c r="A1673" s="116"/>
      <c r="B1673" s="12">
        <v>595048</v>
      </c>
      <c r="C1673" s="12">
        <v>3666270102126</v>
      </c>
      <c r="D1673" s="5" t="s">
        <v>8169</v>
      </c>
      <c r="E1673" s="50" t="s">
        <v>2235</v>
      </c>
      <c r="F1673" s="50"/>
      <c r="G1673" s="51">
        <v>3666270102126</v>
      </c>
      <c r="H1673" s="51"/>
      <c r="I1673" s="11" t="s">
        <v>2236</v>
      </c>
      <c r="J1673" s="6" t="s">
        <v>2988</v>
      </c>
      <c r="K1673" s="12" t="s">
        <v>58</v>
      </c>
      <c r="L1673" s="7" t="s">
        <v>2956</v>
      </c>
      <c r="M1673" s="7" t="s">
        <v>2985</v>
      </c>
      <c r="N1673" s="17">
        <v>499</v>
      </c>
      <c r="O1673" s="17"/>
      <c r="P1673" s="17"/>
      <c r="Q1673" s="17"/>
      <c r="R1673" s="17">
        <v>166</v>
      </c>
      <c r="S1673" s="17">
        <v>173</v>
      </c>
      <c r="T1673" s="17" t="str">
        <f t="shared" si="178"/>
        <v>173</v>
      </c>
      <c r="U1673" s="15"/>
      <c r="V1673" s="29"/>
      <c r="W1673" s="17">
        <f t="shared" si="179"/>
        <v>178.19</v>
      </c>
      <c r="X1673" s="62">
        <v>0.3</v>
      </c>
      <c r="Y1673" s="17">
        <f t="shared" si="176"/>
        <v>254.55714285714288</v>
      </c>
      <c r="Z1673" s="21">
        <f t="shared" si="180"/>
        <v>255</v>
      </c>
      <c r="AA1673" s="17">
        <f t="shared" si="175"/>
        <v>255</v>
      </c>
      <c r="AB1673" s="17">
        <f t="shared" si="177"/>
        <v>499</v>
      </c>
    </row>
    <row r="1674" spans="1:28" customFormat="1" ht="15" customHeight="1" x14ac:dyDescent="0.3">
      <c r="A1674" s="116"/>
      <c r="B1674" s="12">
        <v>595049</v>
      </c>
      <c r="C1674" s="12">
        <v>3666270102119</v>
      </c>
      <c r="D1674" s="5" t="s">
        <v>8169</v>
      </c>
      <c r="E1674" s="50" t="s">
        <v>2237</v>
      </c>
      <c r="F1674" s="50"/>
      <c r="G1674" s="51">
        <v>3666270102119</v>
      </c>
      <c r="H1674" s="51"/>
      <c r="I1674" s="11" t="s">
        <v>2238</v>
      </c>
      <c r="J1674" s="6" t="s">
        <v>2988</v>
      </c>
      <c r="K1674" s="12" t="s">
        <v>58</v>
      </c>
      <c r="L1674" s="7" t="s">
        <v>2955</v>
      </c>
      <c r="M1674" s="7" t="s">
        <v>2985</v>
      </c>
      <c r="N1674" s="17">
        <v>499</v>
      </c>
      <c r="O1674" s="17"/>
      <c r="P1674" s="17"/>
      <c r="Q1674" s="17"/>
      <c r="R1674" s="17">
        <v>166</v>
      </c>
      <c r="S1674" s="17">
        <v>173</v>
      </c>
      <c r="T1674" s="17" t="str">
        <f t="shared" si="178"/>
        <v>173</v>
      </c>
      <c r="U1674" s="15"/>
      <c r="V1674" s="29"/>
      <c r="W1674" s="17">
        <f t="shared" si="179"/>
        <v>178.19</v>
      </c>
      <c r="X1674" s="62">
        <v>0.3</v>
      </c>
      <c r="Y1674" s="17">
        <f t="shared" si="176"/>
        <v>254.55714285714288</v>
      </c>
      <c r="Z1674" s="21">
        <f t="shared" si="180"/>
        <v>255</v>
      </c>
      <c r="AA1674" s="17">
        <f t="shared" si="175"/>
        <v>255</v>
      </c>
      <c r="AB1674" s="17">
        <f t="shared" si="177"/>
        <v>499</v>
      </c>
    </row>
    <row r="1675" spans="1:28" customFormat="1" ht="15" customHeight="1" x14ac:dyDescent="0.3">
      <c r="A1675" s="116"/>
      <c r="B1675" s="12">
        <v>595050</v>
      </c>
      <c r="C1675" s="12">
        <v>3666270102102</v>
      </c>
      <c r="D1675" s="5" t="s">
        <v>8169</v>
      </c>
      <c r="E1675" s="50" t="s">
        <v>2239</v>
      </c>
      <c r="F1675" s="50"/>
      <c r="G1675" s="51">
        <v>3666270102102</v>
      </c>
      <c r="H1675" s="51"/>
      <c r="I1675" s="11" t="s">
        <v>2240</v>
      </c>
      <c r="J1675" s="6" t="s">
        <v>2988</v>
      </c>
      <c r="K1675" s="12" t="s">
        <v>58</v>
      </c>
      <c r="L1675" s="7" t="s">
        <v>2954</v>
      </c>
      <c r="M1675" s="7" t="s">
        <v>2985</v>
      </c>
      <c r="N1675" s="17">
        <v>499</v>
      </c>
      <c r="O1675" s="17"/>
      <c r="P1675" s="17"/>
      <c r="Q1675" s="17"/>
      <c r="R1675" s="17">
        <v>166</v>
      </c>
      <c r="S1675" s="17">
        <v>173</v>
      </c>
      <c r="T1675" s="17" t="str">
        <f t="shared" si="178"/>
        <v>173</v>
      </c>
      <c r="U1675" s="15"/>
      <c r="V1675" s="29"/>
      <c r="W1675" s="17">
        <f t="shared" si="179"/>
        <v>178.19</v>
      </c>
      <c r="X1675" s="62">
        <v>0.3</v>
      </c>
      <c r="Y1675" s="17">
        <f t="shared" si="176"/>
        <v>254.55714285714288</v>
      </c>
      <c r="Z1675" s="21">
        <f t="shared" si="180"/>
        <v>255</v>
      </c>
      <c r="AA1675" s="17">
        <f t="shared" si="175"/>
        <v>255</v>
      </c>
      <c r="AB1675" s="17">
        <f t="shared" si="177"/>
        <v>499</v>
      </c>
    </row>
    <row r="1676" spans="1:28" customFormat="1" ht="15" customHeight="1" x14ac:dyDescent="0.3">
      <c r="A1676" s="116"/>
      <c r="B1676" s="12">
        <v>595051</v>
      </c>
      <c r="C1676" s="12">
        <v>3666270102096</v>
      </c>
      <c r="D1676" s="5" t="s">
        <v>8169</v>
      </c>
      <c r="E1676" s="50" t="s">
        <v>2241</v>
      </c>
      <c r="F1676" s="50"/>
      <c r="G1676" s="51">
        <v>3666270102096</v>
      </c>
      <c r="H1676" s="51"/>
      <c r="I1676" s="11" t="s">
        <v>2242</v>
      </c>
      <c r="J1676" s="6" t="s">
        <v>2988</v>
      </c>
      <c r="K1676" s="12" t="s">
        <v>58</v>
      </c>
      <c r="L1676" s="7" t="s">
        <v>2953</v>
      </c>
      <c r="M1676" s="7" t="s">
        <v>2985</v>
      </c>
      <c r="N1676" s="17">
        <v>499</v>
      </c>
      <c r="O1676" s="17"/>
      <c r="P1676" s="17"/>
      <c r="Q1676" s="17"/>
      <c r="R1676" s="17">
        <v>166</v>
      </c>
      <c r="S1676" s="17">
        <v>173</v>
      </c>
      <c r="T1676" s="17" t="str">
        <f t="shared" si="178"/>
        <v>173</v>
      </c>
      <c r="U1676" s="15"/>
      <c r="V1676" s="29"/>
      <c r="W1676" s="17">
        <f t="shared" si="179"/>
        <v>178.19</v>
      </c>
      <c r="X1676" s="62">
        <v>0.3</v>
      </c>
      <c r="Y1676" s="17">
        <f t="shared" si="176"/>
        <v>254.55714285714288</v>
      </c>
      <c r="Z1676" s="21">
        <f t="shared" si="180"/>
        <v>255</v>
      </c>
      <c r="AA1676" s="17">
        <f t="shared" si="175"/>
        <v>255</v>
      </c>
      <c r="AB1676" s="17">
        <f t="shared" si="177"/>
        <v>499</v>
      </c>
    </row>
    <row r="1677" spans="1:28" customFormat="1" ht="15" customHeight="1" x14ac:dyDescent="0.3">
      <c r="A1677" s="116"/>
      <c r="B1677" s="12">
        <v>595052</v>
      </c>
      <c r="C1677" s="12">
        <v>3666270102089</v>
      </c>
      <c r="D1677" s="5" t="s">
        <v>8169</v>
      </c>
      <c r="E1677" s="50" t="s">
        <v>2243</v>
      </c>
      <c r="F1677" s="50"/>
      <c r="G1677" s="51">
        <v>3666270102089</v>
      </c>
      <c r="H1677" s="51"/>
      <c r="I1677" s="11" t="s">
        <v>2244</v>
      </c>
      <c r="J1677" s="6" t="s">
        <v>2988</v>
      </c>
      <c r="K1677" s="12" t="s">
        <v>58</v>
      </c>
      <c r="L1677" s="7" t="s">
        <v>2958</v>
      </c>
      <c r="M1677" s="7" t="s">
        <v>2985</v>
      </c>
      <c r="N1677" s="17">
        <v>499</v>
      </c>
      <c r="O1677" s="17"/>
      <c r="P1677" s="17"/>
      <c r="Q1677" s="17"/>
      <c r="R1677" s="17">
        <v>166</v>
      </c>
      <c r="S1677" s="17">
        <v>173</v>
      </c>
      <c r="T1677" s="17" t="str">
        <f t="shared" si="178"/>
        <v>173</v>
      </c>
      <c r="U1677" s="15"/>
      <c r="V1677" s="29"/>
      <c r="W1677" s="17">
        <f t="shared" si="179"/>
        <v>178.19</v>
      </c>
      <c r="X1677" s="62">
        <v>0.3</v>
      </c>
      <c r="Y1677" s="17">
        <f t="shared" si="176"/>
        <v>254.55714285714288</v>
      </c>
      <c r="Z1677" s="21">
        <f t="shared" si="180"/>
        <v>255</v>
      </c>
      <c r="AA1677" s="17">
        <f t="shared" si="175"/>
        <v>255</v>
      </c>
      <c r="AB1677" s="17">
        <f t="shared" si="177"/>
        <v>499</v>
      </c>
    </row>
    <row r="1678" spans="1:28" customFormat="1" ht="15" customHeight="1" x14ac:dyDescent="0.3">
      <c r="A1678" s="116"/>
      <c r="B1678" s="12">
        <v>595053</v>
      </c>
      <c r="C1678" s="12">
        <v>3666270102072</v>
      </c>
      <c r="D1678" s="5" t="s">
        <v>8169</v>
      </c>
      <c r="E1678" s="50" t="s">
        <v>2245</v>
      </c>
      <c r="F1678" s="50"/>
      <c r="G1678" s="51">
        <v>3666270102072</v>
      </c>
      <c r="H1678" s="51"/>
      <c r="I1678" s="11" t="s">
        <v>2246</v>
      </c>
      <c r="J1678" s="6" t="s">
        <v>2988</v>
      </c>
      <c r="K1678" s="12" t="s">
        <v>58</v>
      </c>
      <c r="L1678" s="7" t="s">
        <v>2951</v>
      </c>
      <c r="M1678" s="7" t="s">
        <v>2985</v>
      </c>
      <c r="N1678" s="17">
        <v>499</v>
      </c>
      <c r="O1678" s="17"/>
      <c r="P1678" s="17"/>
      <c r="Q1678" s="17"/>
      <c r="R1678" s="17">
        <v>166</v>
      </c>
      <c r="S1678" s="17">
        <v>173</v>
      </c>
      <c r="T1678" s="17" t="str">
        <f t="shared" si="178"/>
        <v>173</v>
      </c>
      <c r="U1678" s="15"/>
      <c r="V1678" s="29"/>
      <c r="W1678" s="17">
        <f t="shared" si="179"/>
        <v>178.19</v>
      </c>
      <c r="X1678" s="62">
        <v>0.3</v>
      </c>
      <c r="Y1678" s="17">
        <f t="shared" si="176"/>
        <v>254.55714285714288</v>
      </c>
      <c r="Z1678" s="21">
        <f t="shared" si="180"/>
        <v>255</v>
      </c>
      <c r="AA1678" s="17">
        <f t="shared" si="175"/>
        <v>255</v>
      </c>
      <c r="AB1678" s="17">
        <f t="shared" si="177"/>
        <v>499</v>
      </c>
    </row>
    <row r="1679" spans="1:28" customFormat="1" ht="15" customHeight="1" x14ac:dyDescent="0.3">
      <c r="A1679" s="116"/>
      <c r="B1679" s="12">
        <v>595054</v>
      </c>
      <c r="C1679" s="12">
        <v>3666270102065</v>
      </c>
      <c r="D1679" s="5" t="s">
        <v>8169</v>
      </c>
      <c r="E1679" s="50" t="s">
        <v>2247</v>
      </c>
      <c r="F1679" s="50"/>
      <c r="G1679" s="51">
        <v>3666270102065</v>
      </c>
      <c r="H1679" s="51"/>
      <c r="I1679" s="11" t="s">
        <v>2248</v>
      </c>
      <c r="J1679" s="6" t="s">
        <v>2988</v>
      </c>
      <c r="K1679" s="12" t="s">
        <v>58</v>
      </c>
      <c r="L1679" s="7" t="s">
        <v>2959</v>
      </c>
      <c r="M1679" s="7" t="s">
        <v>2985</v>
      </c>
      <c r="N1679" s="17">
        <v>499</v>
      </c>
      <c r="O1679" s="17"/>
      <c r="P1679" s="17"/>
      <c r="Q1679" s="17"/>
      <c r="R1679" s="17">
        <v>166</v>
      </c>
      <c r="S1679" s="17">
        <v>173</v>
      </c>
      <c r="T1679" s="17" t="str">
        <f t="shared" si="178"/>
        <v>173</v>
      </c>
      <c r="U1679" s="15"/>
      <c r="V1679" s="29"/>
      <c r="W1679" s="17">
        <f t="shared" si="179"/>
        <v>178.19</v>
      </c>
      <c r="X1679" s="62">
        <v>0.3</v>
      </c>
      <c r="Y1679" s="17">
        <f t="shared" si="176"/>
        <v>254.55714285714288</v>
      </c>
      <c r="Z1679" s="21">
        <f t="shared" si="180"/>
        <v>255</v>
      </c>
      <c r="AA1679" s="17">
        <f t="shared" si="175"/>
        <v>255</v>
      </c>
      <c r="AB1679" s="17">
        <f t="shared" si="177"/>
        <v>499</v>
      </c>
    </row>
    <row r="1680" spans="1:28" customFormat="1" ht="15" customHeight="1" x14ac:dyDescent="0.3">
      <c r="A1680" s="116"/>
      <c r="B1680" s="12">
        <v>595055</v>
      </c>
      <c r="C1680" s="12">
        <v>3666270102058</v>
      </c>
      <c r="D1680" s="5" t="s">
        <v>8169</v>
      </c>
      <c r="E1680" s="50" t="s">
        <v>2249</v>
      </c>
      <c r="F1680" s="50"/>
      <c r="G1680" s="51">
        <v>3666270102058</v>
      </c>
      <c r="H1680" s="51"/>
      <c r="I1680" s="11" t="s">
        <v>2250</v>
      </c>
      <c r="J1680" s="6" t="s">
        <v>2988</v>
      </c>
      <c r="K1680" s="12" t="s">
        <v>58</v>
      </c>
      <c r="L1680" s="7" t="s">
        <v>2901</v>
      </c>
      <c r="M1680" s="7" t="s">
        <v>2985</v>
      </c>
      <c r="N1680" s="17">
        <v>499</v>
      </c>
      <c r="O1680" s="17"/>
      <c r="P1680" s="17"/>
      <c r="Q1680" s="17"/>
      <c r="R1680" s="17">
        <v>166</v>
      </c>
      <c r="S1680" s="17">
        <v>173</v>
      </c>
      <c r="T1680" s="17" t="str">
        <f t="shared" si="178"/>
        <v>173</v>
      </c>
      <c r="U1680" s="15"/>
      <c r="V1680" s="29"/>
      <c r="W1680" s="17">
        <f t="shared" si="179"/>
        <v>178.19</v>
      </c>
      <c r="X1680" s="62">
        <v>0.3</v>
      </c>
      <c r="Y1680" s="17">
        <f t="shared" si="176"/>
        <v>254.55714285714288</v>
      </c>
      <c r="Z1680" s="21">
        <f t="shared" si="180"/>
        <v>255</v>
      </c>
      <c r="AA1680" s="17">
        <f t="shared" si="175"/>
        <v>255</v>
      </c>
      <c r="AB1680" s="17">
        <f t="shared" si="177"/>
        <v>499</v>
      </c>
    </row>
    <row r="1681" spans="1:28" customFormat="1" ht="15" customHeight="1" x14ac:dyDescent="0.3">
      <c r="A1681" s="116"/>
      <c r="B1681" s="12">
        <v>595056</v>
      </c>
      <c r="C1681" s="12">
        <v>3666270102041</v>
      </c>
      <c r="D1681" s="5" t="s">
        <v>8169</v>
      </c>
      <c r="E1681" s="50" t="s">
        <v>2251</v>
      </c>
      <c r="F1681" s="50"/>
      <c r="G1681" s="51">
        <v>3666270102041</v>
      </c>
      <c r="H1681" s="51"/>
      <c r="I1681" s="11" t="s">
        <v>2252</v>
      </c>
      <c r="J1681" s="6" t="s">
        <v>2988</v>
      </c>
      <c r="K1681" s="12" t="s">
        <v>58</v>
      </c>
      <c r="L1681" s="7" t="s">
        <v>2956</v>
      </c>
      <c r="M1681" s="7" t="s">
        <v>2985</v>
      </c>
      <c r="N1681" s="17">
        <v>499</v>
      </c>
      <c r="O1681" s="17"/>
      <c r="P1681" s="17"/>
      <c r="Q1681" s="17"/>
      <c r="R1681" s="17">
        <v>166</v>
      </c>
      <c r="S1681" s="17">
        <v>173</v>
      </c>
      <c r="T1681" s="17" t="str">
        <f t="shared" si="178"/>
        <v>173</v>
      </c>
      <c r="U1681" s="15"/>
      <c r="V1681" s="29"/>
      <c r="W1681" s="17">
        <f t="shared" si="179"/>
        <v>178.19</v>
      </c>
      <c r="X1681" s="62">
        <v>0.3</v>
      </c>
      <c r="Y1681" s="17">
        <f t="shared" si="176"/>
        <v>254.55714285714288</v>
      </c>
      <c r="Z1681" s="21">
        <f t="shared" si="180"/>
        <v>255</v>
      </c>
      <c r="AA1681" s="17">
        <f t="shared" si="175"/>
        <v>255</v>
      </c>
      <c r="AB1681" s="17">
        <f t="shared" si="177"/>
        <v>499</v>
      </c>
    </row>
    <row r="1682" spans="1:28" customFormat="1" ht="15" customHeight="1" x14ac:dyDescent="0.3">
      <c r="A1682" s="116"/>
      <c r="B1682" s="12">
        <v>595057</v>
      </c>
      <c r="C1682" s="12">
        <v>3666270102034</v>
      </c>
      <c r="D1682" s="5" t="s">
        <v>8169</v>
      </c>
      <c r="E1682" s="50" t="s">
        <v>2253</v>
      </c>
      <c r="F1682" s="50"/>
      <c r="G1682" s="51">
        <v>3666270102034</v>
      </c>
      <c r="H1682" s="51"/>
      <c r="I1682" s="11" t="s">
        <v>2254</v>
      </c>
      <c r="J1682" s="6" t="s">
        <v>2988</v>
      </c>
      <c r="K1682" s="12" t="s">
        <v>58</v>
      </c>
      <c r="L1682" s="7" t="s">
        <v>2955</v>
      </c>
      <c r="M1682" s="7" t="s">
        <v>2985</v>
      </c>
      <c r="N1682" s="17">
        <v>499</v>
      </c>
      <c r="O1682" s="17"/>
      <c r="P1682" s="17"/>
      <c r="Q1682" s="17"/>
      <c r="R1682" s="17">
        <v>166</v>
      </c>
      <c r="S1682" s="17">
        <v>173</v>
      </c>
      <c r="T1682" s="17" t="str">
        <f t="shared" si="178"/>
        <v>173</v>
      </c>
      <c r="U1682" s="15"/>
      <c r="V1682" s="29"/>
      <c r="W1682" s="17">
        <f t="shared" si="179"/>
        <v>178.19</v>
      </c>
      <c r="X1682" s="62">
        <v>0.3</v>
      </c>
      <c r="Y1682" s="17">
        <f t="shared" si="176"/>
        <v>254.55714285714288</v>
      </c>
      <c r="Z1682" s="21">
        <f t="shared" si="180"/>
        <v>255</v>
      </c>
      <c r="AA1682" s="17">
        <f t="shared" si="175"/>
        <v>255</v>
      </c>
      <c r="AB1682" s="17">
        <f t="shared" si="177"/>
        <v>499</v>
      </c>
    </row>
    <row r="1683" spans="1:28" customFormat="1" ht="15" customHeight="1" x14ac:dyDescent="0.3">
      <c r="A1683" s="116"/>
      <c r="B1683" s="12">
        <v>595058</v>
      </c>
      <c r="C1683" s="12">
        <v>3666270102027</v>
      </c>
      <c r="D1683" s="5" t="s">
        <v>8169</v>
      </c>
      <c r="E1683" s="50" t="s">
        <v>2255</v>
      </c>
      <c r="F1683" s="50"/>
      <c r="G1683" s="51">
        <v>3666270102027</v>
      </c>
      <c r="H1683" s="51"/>
      <c r="I1683" s="11" t="s">
        <v>2256</v>
      </c>
      <c r="J1683" s="6" t="s">
        <v>2988</v>
      </c>
      <c r="K1683" s="12" t="s">
        <v>58</v>
      </c>
      <c r="L1683" s="7" t="s">
        <v>2954</v>
      </c>
      <c r="M1683" s="7" t="s">
        <v>2985</v>
      </c>
      <c r="N1683" s="17">
        <v>499</v>
      </c>
      <c r="O1683" s="17"/>
      <c r="P1683" s="17"/>
      <c r="Q1683" s="17"/>
      <c r="R1683" s="17">
        <v>166</v>
      </c>
      <c r="S1683" s="17">
        <v>173</v>
      </c>
      <c r="T1683" s="17" t="str">
        <f t="shared" si="178"/>
        <v>173</v>
      </c>
      <c r="U1683" s="15"/>
      <c r="V1683" s="29"/>
      <c r="W1683" s="17">
        <f t="shared" si="179"/>
        <v>178.19</v>
      </c>
      <c r="X1683" s="62">
        <v>0.3</v>
      </c>
      <c r="Y1683" s="17">
        <f t="shared" si="176"/>
        <v>254.55714285714288</v>
      </c>
      <c r="Z1683" s="21">
        <f t="shared" si="180"/>
        <v>255</v>
      </c>
      <c r="AA1683" s="17">
        <f t="shared" si="175"/>
        <v>255</v>
      </c>
      <c r="AB1683" s="17">
        <f t="shared" si="177"/>
        <v>499</v>
      </c>
    </row>
    <row r="1684" spans="1:28" customFormat="1" ht="15" customHeight="1" x14ac:dyDescent="0.3">
      <c r="A1684" s="116"/>
      <c r="B1684" s="12">
        <v>595059</v>
      </c>
      <c r="C1684" s="12">
        <v>3666270102010</v>
      </c>
      <c r="D1684" s="5" t="s">
        <v>8169</v>
      </c>
      <c r="E1684" s="50" t="s">
        <v>2257</v>
      </c>
      <c r="F1684" s="50"/>
      <c r="G1684" s="51">
        <v>3666270102010</v>
      </c>
      <c r="H1684" s="51"/>
      <c r="I1684" s="11" t="s">
        <v>2258</v>
      </c>
      <c r="J1684" s="6" t="s">
        <v>2988</v>
      </c>
      <c r="K1684" s="12" t="s">
        <v>58</v>
      </c>
      <c r="L1684" s="7" t="s">
        <v>2953</v>
      </c>
      <c r="M1684" s="7" t="s">
        <v>2985</v>
      </c>
      <c r="N1684" s="17">
        <v>499</v>
      </c>
      <c r="O1684" s="17"/>
      <c r="P1684" s="17"/>
      <c r="Q1684" s="17"/>
      <c r="R1684" s="17">
        <v>166</v>
      </c>
      <c r="S1684" s="17">
        <v>173</v>
      </c>
      <c r="T1684" s="17" t="str">
        <f t="shared" si="178"/>
        <v>173</v>
      </c>
      <c r="U1684" s="15"/>
      <c r="V1684" s="29"/>
      <c r="W1684" s="17">
        <f t="shared" si="179"/>
        <v>178.19</v>
      </c>
      <c r="X1684" s="62">
        <v>0.3</v>
      </c>
      <c r="Y1684" s="17">
        <f t="shared" si="176"/>
        <v>254.55714285714288</v>
      </c>
      <c r="Z1684" s="21">
        <f t="shared" si="180"/>
        <v>255</v>
      </c>
      <c r="AA1684" s="17">
        <f t="shared" si="175"/>
        <v>255</v>
      </c>
      <c r="AB1684" s="17">
        <f t="shared" si="177"/>
        <v>499</v>
      </c>
    </row>
    <row r="1685" spans="1:28" customFormat="1" ht="15" customHeight="1" x14ac:dyDescent="0.3">
      <c r="A1685" s="116"/>
      <c r="B1685" s="12">
        <v>595060</v>
      </c>
      <c r="C1685" s="12">
        <v>3666270102003</v>
      </c>
      <c r="D1685" s="5" t="s">
        <v>8169</v>
      </c>
      <c r="E1685" s="50" t="s">
        <v>2259</v>
      </c>
      <c r="F1685" s="50"/>
      <c r="G1685" s="51">
        <v>3666270102003</v>
      </c>
      <c r="H1685" s="51"/>
      <c r="I1685" s="11" t="s">
        <v>2260</v>
      </c>
      <c r="J1685" s="6" t="s">
        <v>2988</v>
      </c>
      <c r="K1685" s="12" t="s">
        <v>58</v>
      </c>
      <c r="L1685" s="7" t="s">
        <v>2958</v>
      </c>
      <c r="M1685" s="7" t="s">
        <v>2985</v>
      </c>
      <c r="N1685" s="17">
        <v>499</v>
      </c>
      <c r="O1685" s="17"/>
      <c r="P1685" s="17"/>
      <c r="Q1685" s="17"/>
      <c r="R1685" s="17">
        <v>166</v>
      </c>
      <c r="S1685" s="17">
        <v>173</v>
      </c>
      <c r="T1685" s="17" t="str">
        <f t="shared" si="178"/>
        <v>173</v>
      </c>
      <c r="U1685" s="15"/>
      <c r="V1685" s="29"/>
      <c r="W1685" s="17">
        <f t="shared" si="179"/>
        <v>178.19</v>
      </c>
      <c r="X1685" s="62">
        <v>0.3</v>
      </c>
      <c r="Y1685" s="17">
        <f t="shared" si="176"/>
        <v>254.55714285714288</v>
      </c>
      <c r="Z1685" s="21">
        <f t="shared" si="180"/>
        <v>255</v>
      </c>
      <c r="AA1685" s="17">
        <f t="shared" si="175"/>
        <v>255</v>
      </c>
      <c r="AB1685" s="17">
        <f t="shared" si="177"/>
        <v>499</v>
      </c>
    </row>
    <row r="1686" spans="1:28" customFormat="1" ht="15" customHeight="1" x14ac:dyDescent="0.3">
      <c r="A1686" s="116"/>
      <c r="B1686" s="12">
        <v>595061</v>
      </c>
      <c r="C1686" s="12">
        <v>3666270101990</v>
      </c>
      <c r="D1686" s="5" t="s">
        <v>8169</v>
      </c>
      <c r="E1686" s="50" t="s">
        <v>2261</v>
      </c>
      <c r="F1686" s="50"/>
      <c r="G1686" s="51">
        <v>3666270101990</v>
      </c>
      <c r="H1686" s="51"/>
      <c r="I1686" s="11" t="s">
        <v>2262</v>
      </c>
      <c r="J1686" s="6" t="s">
        <v>2988</v>
      </c>
      <c r="K1686" s="12" t="s">
        <v>58</v>
      </c>
      <c r="L1686" s="7" t="s">
        <v>2951</v>
      </c>
      <c r="M1686" s="7" t="s">
        <v>2985</v>
      </c>
      <c r="N1686" s="17">
        <v>499</v>
      </c>
      <c r="O1686" s="17"/>
      <c r="P1686" s="17"/>
      <c r="Q1686" s="17"/>
      <c r="R1686" s="17">
        <v>166</v>
      </c>
      <c r="S1686" s="17">
        <v>173</v>
      </c>
      <c r="T1686" s="17" t="str">
        <f t="shared" si="178"/>
        <v>173</v>
      </c>
      <c r="U1686" s="15"/>
      <c r="V1686" s="29"/>
      <c r="W1686" s="17">
        <f t="shared" si="179"/>
        <v>178.19</v>
      </c>
      <c r="X1686" s="62">
        <v>0.3</v>
      </c>
      <c r="Y1686" s="17">
        <f t="shared" si="176"/>
        <v>254.55714285714288</v>
      </c>
      <c r="Z1686" s="21">
        <f t="shared" si="180"/>
        <v>255</v>
      </c>
      <c r="AA1686" s="17">
        <f t="shared" si="175"/>
        <v>255</v>
      </c>
      <c r="AB1686" s="17">
        <f t="shared" si="177"/>
        <v>499</v>
      </c>
    </row>
    <row r="1687" spans="1:28" customFormat="1" ht="15" customHeight="1" x14ac:dyDescent="0.3">
      <c r="A1687" s="116"/>
      <c r="B1687" s="12">
        <v>595062</v>
      </c>
      <c r="C1687" s="12">
        <v>3666270101983</v>
      </c>
      <c r="D1687" s="5" t="s">
        <v>8169</v>
      </c>
      <c r="E1687" s="50" t="s">
        <v>2263</v>
      </c>
      <c r="F1687" s="50"/>
      <c r="G1687" s="51">
        <v>3666270101983</v>
      </c>
      <c r="H1687" s="51"/>
      <c r="I1687" s="11" t="s">
        <v>2264</v>
      </c>
      <c r="J1687" s="6" t="s">
        <v>2988</v>
      </c>
      <c r="K1687" s="12" t="s">
        <v>58</v>
      </c>
      <c r="L1687" s="7" t="s">
        <v>2959</v>
      </c>
      <c r="M1687" s="7" t="s">
        <v>2985</v>
      </c>
      <c r="N1687" s="17">
        <v>499</v>
      </c>
      <c r="O1687" s="17"/>
      <c r="P1687" s="17"/>
      <c r="Q1687" s="17"/>
      <c r="R1687" s="17">
        <v>166</v>
      </c>
      <c r="S1687" s="17">
        <v>173</v>
      </c>
      <c r="T1687" s="17" t="str">
        <f t="shared" si="178"/>
        <v>173</v>
      </c>
      <c r="U1687" s="15"/>
      <c r="V1687" s="29"/>
      <c r="W1687" s="17">
        <f t="shared" si="179"/>
        <v>178.19</v>
      </c>
      <c r="X1687" s="62">
        <v>0.3</v>
      </c>
      <c r="Y1687" s="17">
        <f t="shared" si="176"/>
        <v>254.55714285714288</v>
      </c>
      <c r="Z1687" s="21">
        <f t="shared" si="180"/>
        <v>255</v>
      </c>
      <c r="AA1687" s="17">
        <f t="shared" si="175"/>
        <v>255</v>
      </c>
      <c r="AB1687" s="17">
        <f t="shared" si="177"/>
        <v>499</v>
      </c>
    </row>
    <row r="1688" spans="1:28" customFormat="1" ht="15" customHeight="1" x14ac:dyDescent="0.3">
      <c r="A1688" s="116"/>
      <c r="B1688" s="12">
        <v>595063</v>
      </c>
      <c r="C1688" s="12">
        <v>3666270101976</v>
      </c>
      <c r="D1688" s="5" t="s">
        <v>8169</v>
      </c>
      <c r="E1688" s="50" t="s">
        <v>2265</v>
      </c>
      <c r="F1688" s="50"/>
      <c r="G1688" s="51">
        <v>3666270101976</v>
      </c>
      <c r="H1688" s="51"/>
      <c r="I1688" s="11" t="s">
        <v>2266</v>
      </c>
      <c r="J1688" s="6" t="s">
        <v>2988</v>
      </c>
      <c r="K1688" s="12" t="s">
        <v>58</v>
      </c>
      <c r="L1688" s="7" t="s">
        <v>2901</v>
      </c>
      <c r="M1688" s="7" t="s">
        <v>2985</v>
      </c>
      <c r="N1688" s="17">
        <v>499</v>
      </c>
      <c r="O1688" s="17"/>
      <c r="P1688" s="17"/>
      <c r="Q1688" s="17"/>
      <c r="R1688" s="17">
        <v>166</v>
      </c>
      <c r="S1688" s="17">
        <v>173</v>
      </c>
      <c r="T1688" s="17" t="str">
        <f t="shared" si="178"/>
        <v>173</v>
      </c>
      <c r="U1688" s="15"/>
      <c r="V1688" s="29"/>
      <c r="W1688" s="17">
        <f t="shared" si="179"/>
        <v>178.19</v>
      </c>
      <c r="X1688" s="62">
        <v>0.3</v>
      </c>
      <c r="Y1688" s="17">
        <f t="shared" si="176"/>
        <v>254.55714285714288</v>
      </c>
      <c r="Z1688" s="21">
        <f t="shared" si="180"/>
        <v>255</v>
      </c>
      <c r="AA1688" s="17">
        <f t="shared" si="175"/>
        <v>255</v>
      </c>
      <c r="AB1688" s="17">
        <f t="shared" si="177"/>
        <v>499</v>
      </c>
    </row>
    <row r="1689" spans="1:28" customFormat="1" ht="15" customHeight="1" x14ac:dyDescent="0.3">
      <c r="A1689" s="116"/>
      <c r="B1689" s="12">
        <v>595064</v>
      </c>
      <c r="C1689" s="12">
        <v>3666270101969</v>
      </c>
      <c r="D1689" s="5" t="s">
        <v>8169</v>
      </c>
      <c r="E1689" s="50" t="s">
        <v>2267</v>
      </c>
      <c r="F1689" s="50"/>
      <c r="G1689" s="51">
        <v>3666270101969</v>
      </c>
      <c r="H1689" s="51"/>
      <c r="I1689" s="11" t="s">
        <v>2268</v>
      </c>
      <c r="J1689" s="6" t="s">
        <v>2988</v>
      </c>
      <c r="K1689" s="12" t="s">
        <v>58</v>
      </c>
      <c r="L1689" s="7" t="s">
        <v>2956</v>
      </c>
      <c r="M1689" s="7" t="s">
        <v>2985</v>
      </c>
      <c r="N1689" s="17">
        <v>629</v>
      </c>
      <c r="O1689" s="17"/>
      <c r="P1689" s="17"/>
      <c r="Q1689" s="17"/>
      <c r="R1689" s="17">
        <v>217</v>
      </c>
      <c r="S1689" s="17">
        <v>227</v>
      </c>
      <c r="T1689" s="17" t="str">
        <f t="shared" si="178"/>
        <v>227</v>
      </c>
      <c r="U1689" s="15"/>
      <c r="V1689" s="29"/>
      <c r="W1689" s="17">
        <f t="shared" si="179"/>
        <v>233.81</v>
      </c>
      <c r="X1689" s="62">
        <v>0.3</v>
      </c>
      <c r="Y1689" s="17">
        <f t="shared" si="176"/>
        <v>334.01428571428573</v>
      </c>
      <c r="Z1689" s="21">
        <f t="shared" si="180"/>
        <v>334</v>
      </c>
      <c r="AA1689" s="17">
        <f t="shared" si="175"/>
        <v>334</v>
      </c>
      <c r="AB1689" s="17">
        <f t="shared" si="177"/>
        <v>629</v>
      </c>
    </row>
    <row r="1690" spans="1:28" customFormat="1" ht="15" customHeight="1" x14ac:dyDescent="0.3">
      <c r="A1690" s="116"/>
      <c r="B1690" s="12">
        <v>595065</v>
      </c>
      <c r="C1690" s="12">
        <v>3666270101952</v>
      </c>
      <c r="D1690" s="5" t="s">
        <v>8169</v>
      </c>
      <c r="E1690" s="50" t="s">
        <v>2269</v>
      </c>
      <c r="F1690" s="50"/>
      <c r="G1690" s="51">
        <v>3666270101952</v>
      </c>
      <c r="H1690" s="51"/>
      <c r="I1690" s="11" t="s">
        <v>2270</v>
      </c>
      <c r="J1690" s="6" t="s">
        <v>2988</v>
      </c>
      <c r="K1690" s="12" t="s">
        <v>58</v>
      </c>
      <c r="L1690" s="7" t="s">
        <v>2955</v>
      </c>
      <c r="M1690" s="7" t="s">
        <v>2985</v>
      </c>
      <c r="N1690" s="17">
        <v>629</v>
      </c>
      <c r="O1690" s="17"/>
      <c r="P1690" s="17"/>
      <c r="Q1690" s="17"/>
      <c r="R1690" s="17">
        <v>217</v>
      </c>
      <c r="S1690" s="17">
        <v>227</v>
      </c>
      <c r="T1690" s="17" t="str">
        <f t="shared" si="178"/>
        <v>227</v>
      </c>
      <c r="U1690" s="15"/>
      <c r="V1690" s="29"/>
      <c r="W1690" s="17">
        <f t="shared" si="179"/>
        <v>233.81</v>
      </c>
      <c r="X1690" s="62">
        <v>0.3</v>
      </c>
      <c r="Y1690" s="17">
        <f t="shared" si="176"/>
        <v>334.01428571428573</v>
      </c>
      <c r="Z1690" s="21">
        <f t="shared" si="180"/>
        <v>334</v>
      </c>
      <c r="AA1690" s="17">
        <f t="shared" si="175"/>
        <v>334</v>
      </c>
      <c r="AB1690" s="17">
        <f t="shared" si="177"/>
        <v>629</v>
      </c>
    </row>
    <row r="1691" spans="1:28" customFormat="1" ht="15" customHeight="1" x14ac:dyDescent="0.3">
      <c r="A1691" s="116"/>
      <c r="B1691" s="12">
        <v>595066</v>
      </c>
      <c r="C1691" s="12">
        <v>3666270101945</v>
      </c>
      <c r="D1691" s="5" t="s">
        <v>8169</v>
      </c>
      <c r="E1691" s="50" t="s">
        <v>2271</v>
      </c>
      <c r="F1691" s="50"/>
      <c r="G1691" s="51">
        <v>3666270101945</v>
      </c>
      <c r="H1691" s="51"/>
      <c r="I1691" s="11" t="s">
        <v>2272</v>
      </c>
      <c r="J1691" s="6" t="s">
        <v>2988</v>
      </c>
      <c r="K1691" s="12" t="s">
        <v>58</v>
      </c>
      <c r="L1691" s="7" t="s">
        <v>2954</v>
      </c>
      <c r="M1691" s="7" t="s">
        <v>2985</v>
      </c>
      <c r="N1691" s="17">
        <v>629</v>
      </c>
      <c r="O1691" s="17"/>
      <c r="P1691" s="17"/>
      <c r="Q1691" s="17"/>
      <c r="R1691" s="17">
        <v>217</v>
      </c>
      <c r="S1691" s="17">
        <v>227</v>
      </c>
      <c r="T1691" s="17" t="str">
        <f t="shared" si="178"/>
        <v>227</v>
      </c>
      <c r="U1691" s="15"/>
      <c r="V1691" s="29"/>
      <c r="W1691" s="17">
        <f t="shared" si="179"/>
        <v>233.81</v>
      </c>
      <c r="X1691" s="62">
        <v>0.3</v>
      </c>
      <c r="Y1691" s="17">
        <f t="shared" si="176"/>
        <v>334.01428571428573</v>
      </c>
      <c r="Z1691" s="21">
        <f t="shared" si="180"/>
        <v>334</v>
      </c>
      <c r="AA1691" s="17">
        <f t="shared" si="175"/>
        <v>334</v>
      </c>
      <c r="AB1691" s="17">
        <f t="shared" si="177"/>
        <v>629</v>
      </c>
    </row>
    <row r="1692" spans="1:28" customFormat="1" ht="15" customHeight="1" x14ac:dyDescent="0.3">
      <c r="A1692" s="116"/>
      <c r="B1692" s="12">
        <v>595067</v>
      </c>
      <c r="C1692" s="12">
        <v>3666270101938</v>
      </c>
      <c r="D1692" s="5" t="s">
        <v>8169</v>
      </c>
      <c r="E1692" s="50" t="s">
        <v>2273</v>
      </c>
      <c r="F1692" s="50"/>
      <c r="G1692" s="51">
        <v>3666270101938</v>
      </c>
      <c r="H1692" s="51"/>
      <c r="I1692" s="11" t="s">
        <v>2274</v>
      </c>
      <c r="J1692" s="6" t="s">
        <v>2988</v>
      </c>
      <c r="K1692" s="12" t="s">
        <v>58</v>
      </c>
      <c r="L1692" s="7" t="s">
        <v>2953</v>
      </c>
      <c r="M1692" s="7" t="s">
        <v>2985</v>
      </c>
      <c r="N1692" s="17">
        <v>629</v>
      </c>
      <c r="O1692" s="17"/>
      <c r="P1692" s="17"/>
      <c r="Q1692" s="17"/>
      <c r="R1692" s="17">
        <v>217</v>
      </c>
      <c r="S1692" s="17">
        <v>227</v>
      </c>
      <c r="T1692" s="17" t="str">
        <f t="shared" si="178"/>
        <v>227</v>
      </c>
      <c r="U1692" s="15"/>
      <c r="V1692" s="29"/>
      <c r="W1692" s="17">
        <f t="shared" si="179"/>
        <v>233.81</v>
      </c>
      <c r="X1692" s="62">
        <v>0.3</v>
      </c>
      <c r="Y1692" s="17">
        <f t="shared" si="176"/>
        <v>334.01428571428573</v>
      </c>
      <c r="Z1692" s="21">
        <f t="shared" si="180"/>
        <v>334</v>
      </c>
      <c r="AA1692" s="17">
        <f t="shared" si="175"/>
        <v>334</v>
      </c>
      <c r="AB1692" s="17">
        <f t="shared" si="177"/>
        <v>629</v>
      </c>
    </row>
    <row r="1693" spans="1:28" customFormat="1" ht="15" customHeight="1" x14ac:dyDescent="0.3">
      <c r="A1693" s="116"/>
      <c r="B1693" s="12">
        <v>595068</v>
      </c>
      <c r="C1693" s="12">
        <v>3666270101921</v>
      </c>
      <c r="D1693" s="5" t="s">
        <v>8169</v>
      </c>
      <c r="E1693" s="50" t="s">
        <v>2275</v>
      </c>
      <c r="F1693" s="50"/>
      <c r="G1693" s="51">
        <v>3666270101921</v>
      </c>
      <c r="H1693" s="51"/>
      <c r="I1693" s="11" t="s">
        <v>2276</v>
      </c>
      <c r="J1693" s="6" t="s">
        <v>2988</v>
      </c>
      <c r="K1693" s="12" t="s">
        <v>58</v>
      </c>
      <c r="L1693" s="7" t="s">
        <v>2958</v>
      </c>
      <c r="M1693" s="7" t="s">
        <v>2985</v>
      </c>
      <c r="N1693" s="17">
        <v>629</v>
      </c>
      <c r="O1693" s="17"/>
      <c r="P1693" s="17"/>
      <c r="Q1693" s="17"/>
      <c r="R1693" s="17">
        <v>217</v>
      </c>
      <c r="S1693" s="17">
        <v>227</v>
      </c>
      <c r="T1693" s="17" t="str">
        <f t="shared" si="178"/>
        <v>227</v>
      </c>
      <c r="U1693" s="15"/>
      <c r="V1693" s="29"/>
      <c r="W1693" s="17">
        <f t="shared" si="179"/>
        <v>233.81</v>
      </c>
      <c r="X1693" s="62">
        <v>0.3</v>
      </c>
      <c r="Y1693" s="17">
        <f t="shared" si="176"/>
        <v>334.01428571428573</v>
      </c>
      <c r="Z1693" s="21">
        <f t="shared" si="180"/>
        <v>334</v>
      </c>
      <c r="AA1693" s="17">
        <f t="shared" si="175"/>
        <v>334</v>
      </c>
      <c r="AB1693" s="17">
        <f t="shared" si="177"/>
        <v>629</v>
      </c>
    </row>
    <row r="1694" spans="1:28" customFormat="1" ht="15" customHeight="1" x14ac:dyDescent="0.3">
      <c r="A1694" s="116"/>
      <c r="B1694" s="12">
        <v>595069</v>
      </c>
      <c r="C1694" s="12">
        <v>3666270101914</v>
      </c>
      <c r="D1694" s="5" t="s">
        <v>8169</v>
      </c>
      <c r="E1694" s="50" t="s">
        <v>2277</v>
      </c>
      <c r="F1694" s="50"/>
      <c r="G1694" s="51">
        <v>3666270101914</v>
      </c>
      <c r="H1694" s="51"/>
      <c r="I1694" s="11" t="s">
        <v>2278</v>
      </c>
      <c r="J1694" s="6" t="s">
        <v>2988</v>
      </c>
      <c r="K1694" s="12" t="s">
        <v>58</v>
      </c>
      <c r="L1694" s="7" t="s">
        <v>2951</v>
      </c>
      <c r="M1694" s="7" t="s">
        <v>2985</v>
      </c>
      <c r="N1694" s="17">
        <v>629</v>
      </c>
      <c r="O1694" s="17"/>
      <c r="P1694" s="17"/>
      <c r="Q1694" s="17"/>
      <c r="R1694" s="17">
        <v>217</v>
      </c>
      <c r="S1694" s="17">
        <v>227</v>
      </c>
      <c r="T1694" s="17" t="str">
        <f t="shared" si="178"/>
        <v>227</v>
      </c>
      <c r="U1694" s="15"/>
      <c r="V1694" s="29"/>
      <c r="W1694" s="17">
        <f t="shared" si="179"/>
        <v>233.81</v>
      </c>
      <c r="X1694" s="62">
        <v>0.3</v>
      </c>
      <c r="Y1694" s="17">
        <f t="shared" si="176"/>
        <v>334.01428571428573</v>
      </c>
      <c r="Z1694" s="21">
        <f t="shared" si="180"/>
        <v>334</v>
      </c>
      <c r="AA1694" s="17">
        <f t="shared" si="175"/>
        <v>334</v>
      </c>
      <c r="AB1694" s="17">
        <f t="shared" si="177"/>
        <v>629</v>
      </c>
    </row>
    <row r="1695" spans="1:28" customFormat="1" ht="15" customHeight="1" x14ac:dyDescent="0.3">
      <c r="A1695" s="116"/>
      <c r="B1695" s="12">
        <v>595070</v>
      </c>
      <c r="C1695" s="12">
        <v>3666270101907</v>
      </c>
      <c r="D1695" s="5" t="s">
        <v>8169</v>
      </c>
      <c r="E1695" s="50" t="s">
        <v>2279</v>
      </c>
      <c r="F1695" s="50"/>
      <c r="G1695" s="51">
        <v>3666270101907</v>
      </c>
      <c r="H1695" s="51"/>
      <c r="I1695" s="11" t="s">
        <v>2280</v>
      </c>
      <c r="J1695" s="6" t="s">
        <v>2988</v>
      </c>
      <c r="K1695" s="12" t="s">
        <v>58</v>
      </c>
      <c r="L1695" s="7" t="s">
        <v>2959</v>
      </c>
      <c r="M1695" s="7" t="s">
        <v>2985</v>
      </c>
      <c r="N1695" s="17">
        <v>629</v>
      </c>
      <c r="O1695" s="17"/>
      <c r="P1695" s="17"/>
      <c r="Q1695" s="17"/>
      <c r="R1695" s="17">
        <v>217</v>
      </c>
      <c r="S1695" s="17">
        <v>227</v>
      </c>
      <c r="T1695" s="17" t="str">
        <f t="shared" si="178"/>
        <v>227</v>
      </c>
      <c r="U1695" s="15"/>
      <c r="V1695" s="29"/>
      <c r="W1695" s="17">
        <f t="shared" si="179"/>
        <v>233.81</v>
      </c>
      <c r="X1695" s="62">
        <v>0.3</v>
      </c>
      <c r="Y1695" s="17">
        <f t="shared" si="176"/>
        <v>334.01428571428573</v>
      </c>
      <c r="Z1695" s="21">
        <f t="shared" si="180"/>
        <v>334</v>
      </c>
      <c r="AA1695" s="17">
        <f t="shared" si="175"/>
        <v>334</v>
      </c>
      <c r="AB1695" s="17">
        <f t="shared" si="177"/>
        <v>629</v>
      </c>
    </row>
    <row r="1696" spans="1:28" customFormat="1" ht="15" customHeight="1" x14ac:dyDescent="0.3">
      <c r="A1696" s="116"/>
      <c r="B1696" s="12">
        <v>595071</v>
      </c>
      <c r="C1696" s="12">
        <v>3666270101891</v>
      </c>
      <c r="D1696" s="5" t="s">
        <v>8169</v>
      </c>
      <c r="E1696" s="50" t="s">
        <v>2281</v>
      </c>
      <c r="F1696" s="50"/>
      <c r="G1696" s="51">
        <v>3666270101891</v>
      </c>
      <c r="H1696" s="51"/>
      <c r="I1696" s="11" t="s">
        <v>2282</v>
      </c>
      <c r="J1696" s="6" t="s">
        <v>2988</v>
      </c>
      <c r="K1696" s="12" t="s">
        <v>58</v>
      </c>
      <c r="L1696" s="7" t="s">
        <v>2901</v>
      </c>
      <c r="M1696" s="7" t="s">
        <v>2985</v>
      </c>
      <c r="N1696" s="17">
        <v>629</v>
      </c>
      <c r="O1696" s="17"/>
      <c r="P1696" s="17"/>
      <c r="Q1696" s="17"/>
      <c r="R1696" s="17">
        <v>217</v>
      </c>
      <c r="S1696" s="17">
        <v>227</v>
      </c>
      <c r="T1696" s="17" t="str">
        <f t="shared" si="178"/>
        <v>227</v>
      </c>
      <c r="U1696" s="15"/>
      <c r="V1696" s="29"/>
      <c r="W1696" s="17">
        <f t="shared" si="179"/>
        <v>233.81</v>
      </c>
      <c r="X1696" s="62">
        <v>0.3</v>
      </c>
      <c r="Y1696" s="17">
        <f t="shared" si="176"/>
        <v>334.01428571428573</v>
      </c>
      <c r="Z1696" s="21">
        <f t="shared" si="180"/>
        <v>334</v>
      </c>
      <c r="AA1696" s="17">
        <f t="shared" si="175"/>
        <v>334</v>
      </c>
      <c r="AB1696" s="17">
        <f t="shared" si="177"/>
        <v>629</v>
      </c>
    </row>
    <row r="1697" spans="1:28" customFormat="1" ht="15" customHeight="1" x14ac:dyDescent="0.3">
      <c r="A1697" s="116"/>
      <c r="B1697" s="12">
        <v>595072</v>
      </c>
      <c r="C1697" s="12">
        <v>3666270101723</v>
      </c>
      <c r="D1697" s="5" t="s">
        <v>8169</v>
      </c>
      <c r="E1697" s="50" t="s">
        <v>2283</v>
      </c>
      <c r="F1697" s="50"/>
      <c r="G1697" s="51">
        <v>3666270101723</v>
      </c>
      <c r="H1697" s="51"/>
      <c r="I1697" s="11" t="s">
        <v>2284</v>
      </c>
      <c r="J1697" s="6" t="s">
        <v>2988</v>
      </c>
      <c r="K1697" s="12" t="s">
        <v>58</v>
      </c>
      <c r="L1697" s="7" t="s">
        <v>2956</v>
      </c>
      <c r="M1697" s="7" t="s">
        <v>2985</v>
      </c>
      <c r="N1697" s="17">
        <v>749</v>
      </c>
      <c r="O1697" s="17"/>
      <c r="P1697" s="17"/>
      <c r="Q1697" s="17"/>
      <c r="R1697" s="17">
        <v>259</v>
      </c>
      <c r="S1697" s="17">
        <v>271</v>
      </c>
      <c r="T1697" s="17" t="str">
        <f t="shared" si="178"/>
        <v>271</v>
      </c>
      <c r="U1697" s="15"/>
      <c r="V1697" s="29"/>
      <c r="W1697" s="17">
        <f t="shared" si="179"/>
        <v>279.13</v>
      </c>
      <c r="X1697" s="62">
        <v>0.3</v>
      </c>
      <c r="Y1697" s="17">
        <f t="shared" si="176"/>
        <v>398.75714285714287</v>
      </c>
      <c r="Z1697" s="21">
        <f t="shared" si="180"/>
        <v>399</v>
      </c>
      <c r="AA1697" s="17">
        <f t="shared" si="175"/>
        <v>399</v>
      </c>
      <c r="AB1697" s="17">
        <f t="shared" si="177"/>
        <v>749</v>
      </c>
    </row>
    <row r="1698" spans="1:28" customFormat="1" ht="15" customHeight="1" x14ac:dyDescent="0.3">
      <c r="A1698" s="116"/>
      <c r="B1698" s="12">
        <v>595073</v>
      </c>
      <c r="C1698" s="12">
        <v>3666270101716</v>
      </c>
      <c r="D1698" s="5" t="s">
        <v>8169</v>
      </c>
      <c r="E1698" s="50" t="s">
        <v>2285</v>
      </c>
      <c r="F1698" s="50"/>
      <c r="G1698" s="51">
        <v>3666270101716</v>
      </c>
      <c r="H1698" s="51"/>
      <c r="I1698" s="11" t="s">
        <v>2286</v>
      </c>
      <c r="J1698" s="6" t="s">
        <v>2988</v>
      </c>
      <c r="K1698" s="12" t="s">
        <v>58</v>
      </c>
      <c r="L1698" s="7" t="s">
        <v>2955</v>
      </c>
      <c r="M1698" s="7" t="s">
        <v>2985</v>
      </c>
      <c r="N1698" s="17">
        <v>749</v>
      </c>
      <c r="O1698" s="17"/>
      <c r="P1698" s="17"/>
      <c r="Q1698" s="17"/>
      <c r="R1698" s="17">
        <v>259</v>
      </c>
      <c r="S1698" s="17">
        <v>271</v>
      </c>
      <c r="T1698" s="17" t="str">
        <f t="shared" si="178"/>
        <v>271</v>
      </c>
      <c r="U1698" s="15"/>
      <c r="V1698" s="29"/>
      <c r="W1698" s="17">
        <f t="shared" si="179"/>
        <v>279.13</v>
      </c>
      <c r="X1698" s="62">
        <v>0.3</v>
      </c>
      <c r="Y1698" s="17">
        <f t="shared" si="176"/>
        <v>398.75714285714287</v>
      </c>
      <c r="Z1698" s="21">
        <f t="shared" si="180"/>
        <v>399</v>
      </c>
      <c r="AA1698" s="17">
        <f t="shared" si="175"/>
        <v>399</v>
      </c>
      <c r="AB1698" s="17">
        <f t="shared" si="177"/>
        <v>749</v>
      </c>
    </row>
    <row r="1699" spans="1:28" customFormat="1" ht="15" customHeight="1" x14ac:dyDescent="0.3">
      <c r="A1699" s="116"/>
      <c r="B1699" s="12">
        <v>595074</v>
      </c>
      <c r="C1699" s="12">
        <v>3666270101709</v>
      </c>
      <c r="D1699" s="5" t="s">
        <v>8169</v>
      </c>
      <c r="E1699" s="50" t="s">
        <v>2287</v>
      </c>
      <c r="F1699" s="50"/>
      <c r="G1699" s="51">
        <v>3666270101709</v>
      </c>
      <c r="H1699" s="51"/>
      <c r="I1699" s="11" t="s">
        <v>2288</v>
      </c>
      <c r="J1699" s="6" t="s">
        <v>2988</v>
      </c>
      <c r="K1699" s="12" t="s">
        <v>58</v>
      </c>
      <c r="L1699" s="7" t="s">
        <v>2954</v>
      </c>
      <c r="M1699" s="7" t="s">
        <v>2985</v>
      </c>
      <c r="N1699" s="17">
        <v>749</v>
      </c>
      <c r="O1699" s="17"/>
      <c r="P1699" s="17"/>
      <c r="Q1699" s="17"/>
      <c r="R1699" s="17">
        <v>259</v>
      </c>
      <c r="S1699" s="17">
        <v>271</v>
      </c>
      <c r="T1699" s="17" t="str">
        <f t="shared" si="178"/>
        <v>271</v>
      </c>
      <c r="U1699" s="15"/>
      <c r="V1699" s="29"/>
      <c r="W1699" s="17">
        <f t="shared" si="179"/>
        <v>279.13</v>
      </c>
      <c r="X1699" s="62">
        <v>0.3</v>
      </c>
      <c r="Y1699" s="17">
        <f t="shared" si="176"/>
        <v>398.75714285714287</v>
      </c>
      <c r="Z1699" s="21">
        <f t="shared" si="180"/>
        <v>399</v>
      </c>
      <c r="AA1699" s="17">
        <f t="shared" si="175"/>
        <v>399</v>
      </c>
      <c r="AB1699" s="17">
        <f t="shared" si="177"/>
        <v>749</v>
      </c>
    </row>
    <row r="1700" spans="1:28" customFormat="1" ht="15" customHeight="1" x14ac:dyDescent="0.3">
      <c r="A1700" s="116"/>
      <c r="B1700" s="12">
        <v>595075</v>
      </c>
      <c r="C1700" s="12">
        <v>3666270101693</v>
      </c>
      <c r="D1700" s="5" t="s">
        <v>8169</v>
      </c>
      <c r="E1700" s="50" t="s">
        <v>2289</v>
      </c>
      <c r="F1700" s="50"/>
      <c r="G1700" s="51">
        <v>3666270101693</v>
      </c>
      <c r="H1700" s="51"/>
      <c r="I1700" s="11" t="s">
        <v>2290</v>
      </c>
      <c r="J1700" s="6" t="s">
        <v>2988</v>
      </c>
      <c r="K1700" s="12" t="s">
        <v>58</v>
      </c>
      <c r="L1700" s="7" t="s">
        <v>2953</v>
      </c>
      <c r="M1700" s="7" t="s">
        <v>2985</v>
      </c>
      <c r="N1700" s="17">
        <v>749</v>
      </c>
      <c r="O1700" s="17"/>
      <c r="P1700" s="17"/>
      <c r="Q1700" s="17"/>
      <c r="R1700" s="17">
        <v>259</v>
      </c>
      <c r="S1700" s="17">
        <v>271</v>
      </c>
      <c r="T1700" s="17" t="str">
        <f t="shared" si="178"/>
        <v>271</v>
      </c>
      <c r="U1700" s="15"/>
      <c r="V1700" s="29"/>
      <c r="W1700" s="17">
        <f t="shared" si="179"/>
        <v>279.13</v>
      </c>
      <c r="X1700" s="62">
        <v>0.3</v>
      </c>
      <c r="Y1700" s="17">
        <f t="shared" si="176"/>
        <v>398.75714285714287</v>
      </c>
      <c r="Z1700" s="21">
        <f t="shared" si="180"/>
        <v>399</v>
      </c>
      <c r="AA1700" s="17">
        <f t="shared" si="175"/>
        <v>399</v>
      </c>
      <c r="AB1700" s="17">
        <f t="shared" si="177"/>
        <v>749</v>
      </c>
    </row>
    <row r="1701" spans="1:28" customFormat="1" ht="15" customHeight="1" x14ac:dyDescent="0.3">
      <c r="A1701" s="116"/>
      <c r="B1701" s="12">
        <v>595076</v>
      </c>
      <c r="C1701" s="12">
        <v>3666270101686</v>
      </c>
      <c r="D1701" s="5" t="s">
        <v>8169</v>
      </c>
      <c r="E1701" s="50" t="s">
        <v>2291</v>
      </c>
      <c r="F1701" s="50"/>
      <c r="G1701" s="51">
        <v>3666270101686</v>
      </c>
      <c r="H1701" s="51"/>
      <c r="I1701" s="11" t="s">
        <v>2292</v>
      </c>
      <c r="J1701" s="6" t="s">
        <v>2988</v>
      </c>
      <c r="K1701" s="12" t="s">
        <v>58</v>
      </c>
      <c r="L1701" s="7" t="s">
        <v>2958</v>
      </c>
      <c r="M1701" s="7" t="s">
        <v>2985</v>
      </c>
      <c r="N1701" s="17">
        <v>749</v>
      </c>
      <c r="O1701" s="17"/>
      <c r="P1701" s="17"/>
      <c r="Q1701" s="17"/>
      <c r="R1701" s="17">
        <v>259</v>
      </c>
      <c r="S1701" s="17">
        <v>271</v>
      </c>
      <c r="T1701" s="17" t="str">
        <f t="shared" si="178"/>
        <v>271</v>
      </c>
      <c r="U1701" s="15"/>
      <c r="V1701" s="29"/>
      <c r="W1701" s="17">
        <f t="shared" si="179"/>
        <v>279.13</v>
      </c>
      <c r="X1701" s="62">
        <v>0.3</v>
      </c>
      <c r="Y1701" s="17">
        <f t="shared" si="176"/>
        <v>398.75714285714287</v>
      </c>
      <c r="Z1701" s="21">
        <f t="shared" si="180"/>
        <v>399</v>
      </c>
      <c r="AA1701" s="17">
        <f t="shared" si="175"/>
        <v>399</v>
      </c>
      <c r="AB1701" s="17">
        <f t="shared" si="177"/>
        <v>749</v>
      </c>
    </row>
    <row r="1702" spans="1:28" customFormat="1" ht="15" customHeight="1" x14ac:dyDescent="0.3">
      <c r="A1702" s="116"/>
      <c r="B1702" s="12">
        <v>595077</v>
      </c>
      <c r="C1702" s="12">
        <v>3666270101679</v>
      </c>
      <c r="D1702" s="5" t="s">
        <v>8169</v>
      </c>
      <c r="E1702" s="50" t="s">
        <v>2293</v>
      </c>
      <c r="F1702" s="50"/>
      <c r="G1702" s="51">
        <v>3666270101679</v>
      </c>
      <c r="H1702" s="51"/>
      <c r="I1702" s="11" t="s">
        <v>2294</v>
      </c>
      <c r="J1702" s="6" t="s">
        <v>2988</v>
      </c>
      <c r="K1702" s="12" t="s">
        <v>58</v>
      </c>
      <c r="L1702" s="7" t="s">
        <v>2951</v>
      </c>
      <c r="M1702" s="7" t="s">
        <v>2985</v>
      </c>
      <c r="N1702" s="17">
        <v>749</v>
      </c>
      <c r="O1702" s="17"/>
      <c r="P1702" s="17"/>
      <c r="Q1702" s="17"/>
      <c r="R1702" s="17">
        <v>259</v>
      </c>
      <c r="S1702" s="17">
        <v>271</v>
      </c>
      <c r="T1702" s="17" t="str">
        <f t="shared" si="178"/>
        <v>271</v>
      </c>
      <c r="U1702" s="15"/>
      <c r="V1702" s="29"/>
      <c r="W1702" s="17">
        <f t="shared" si="179"/>
        <v>279.13</v>
      </c>
      <c r="X1702" s="62">
        <v>0.3</v>
      </c>
      <c r="Y1702" s="17">
        <f t="shared" si="176"/>
        <v>398.75714285714287</v>
      </c>
      <c r="Z1702" s="21">
        <f t="shared" si="180"/>
        <v>399</v>
      </c>
      <c r="AA1702" s="17">
        <f t="shared" si="175"/>
        <v>399</v>
      </c>
      <c r="AB1702" s="17">
        <f t="shared" si="177"/>
        <v>749</v>
      </c>
    </row>
    <row r="1703" spans="1:28" customFormat="1" ht="15" customHeight="1" x14ac:dyDescent="0.3">
      <c r="A1703" s="116"/>
      <c r="B1703" s="12">
        <v>595078</v>
      </c>
      <c r="C1703" s="12">
        <v>3666270101662</v>
      </c>
      <c r="D1703" s="5" t="s">
        <v>8169</v>
      </c>
      <c r="E1703" s="50" t="s">
        <v>2295</v>
      </c>
      <c r="F1703" s="50"/>
      <c r="G1703" s="51">
        <v>3666270101662</v>
      </c>
      <c r="H1703" s="51"/>
      <c r="I1703" s="11" t="s">
        <v>2296</v>
      </c>
      <c r="J1703" s="6" t="s">
        <v>2988</v>
      </c>
      <c r="K1703" s="12" t="s">
        <v>58</v>
      </c>
      <c r="L1703" s="7" t="s">
        <v>2959</v>
      </c>
      <c r="M1703" s="7" t="s">
        <v>2985</v>
      </c>
      <c r="N1703" s="17">
        <v>749</v>
      </c>
      <c r="O1703" s="17"/>
      <c r="P1703" s="17"/>
      <c r="Q1703" s="17"/>
      <c r="R1703" s="17">
        <v>259</v>
      </c>
      <c r="S1703" s="17">
        <v>271</v>
      </c>
      <c r="T1703" s="17" t="str">
        <f t="shared" si="178"/>
        <v>271</v>
      </c>
      <c r="U1703" s="15"/>
      <c r="V1703" s="29"/>
      <c r="W1703" s="17">
        <f t="shared" si="179"/>
        <v>279.13</v>
      </c>
      <c r="X1703" s="62">
        <v>0.3</v>
      </c>
      <c r="Y1703" s="17">
        <f t="shared" si="176"/>
        <v>398.75714285714287</v>
      </c>
      <c r="Z1703" s="21">
        <f t="shared" si="180"/>
        <v>399</v>
      </c>
      <c r="AA1703" s="17">
        <f t="shared" si="175"/>
        <v>399</v>
      </c>
      <c r="AB1703" s="17">
        <f t="shared" si="177"/>
        <v>749</v>
      </c>
    </row>
    <row r="1704" spans="1:28" customFormat="1" ht="15" customHeight="1" x14ac:dyDescent="0.3">
      <c r="A1704" s="116"/>
      <c r="B1704" s="12">
        <v>595079</v>
      </c>
      <c r="C1704" s="12">
        <v>3666270101655</v>
      </c>
      <c r="D1704" s="5" t="s">
        <v>8169</v>
      </c>
      <c r="E1704" s="50" t="s">
        <v>2297</v>
      </c>
      <c r="F1704" s="50"/>
      <c r="G1704" s="51">
        <v>3666270101655</v>
      </c>
      <c r="H1704" s="51"/>
      <c r="I1704" s="11" t="s">
        <v>2298</v>
      </c>
      <c r="J1704" s="6" t="s">
        <v>2988</v>
      </c>
      <c r="K1704" s="12" t="s">
        <v>58</v>
      </c>
      <c r="L1704" s="7" t="s">
        <v>2901</v>
      </c>
      <c r="M1704" s="7" t="s">
        <v>2985</v>
      </c>
      <c r="N1704" s="17">
        <v>749</v>
      </c>
      <c r="O1704" s="17"/>
      <c r="P1704" s="17"/>
      <c r="Q1704" s="17"/>
      <c r="R1704" s="17">
        <v>259</v>
      </c>
      <c r="S1704" s="17">
        <v>271</v>
      </c>
      <c r="T1704" s="17" t="str">
        <f t="shared" si="178"/>
        <v>271</v>
      </c>
      <c r="U1704" s="15"/>
      <c r="V1704" s="29"/>
      <c r="W1704" s="17">
        <f t="shared" si="179"/>
        <v>279.13</v>
      </c>
      <c r="X1704" s="62">
        <v>0.3</v>
      </c>
      <c r="Y1704" s="17">
        <f t="shared" si="176"/>
        <v>398.75714285714287</v>
      </c>
      <c r="Z1704" s="21">
        <f t="shared" si="180"/>
        <v>399</v>
      </c>
      <c r="AA1704" s="17">
        <f t="shared" si="175"/>
        <v>399</v>
      </c>
      <c r="AB1704" s="17">
        <f t="shared" si="177"/>
        <v>749</v>
      </c>
    </row>
    <row r="1705" spans="1:28" customFormat="1" ht="15" customHeight="1" x14ac:dyDescent="0.3">
      <c r="A1705" s="116"/>
      <c r="B1705" s="12">
        <v>595080</v>
      </c>
      <c r="C1705" s="12">
        <v>3666270101648</v>
      </c>
      <c r="D1705" s="5" t="s">
        <v>8169</v>
      </c>
      <c r="E1705" s="50" t="s">
        <v>2299</v>
      </c>
      <c r="F1705" s="50"/>
      <c r="G1705" s="51">
        <v>3666270101648</v>
      </c>
      <c r="H1705" s="51"/>
      <c r="I1705" s="11" t="s">
        <v>2300</v>
      </c>
      <c r="J1705" s="6" t="s">
        <v>2988</v>
      </c>
      <c r="K1705" s="12" t="s">
        <v>58</v>
      </c>
      <c r="L1705" s="7" t="s">
        <v>2956</v>
      </c>
      <c r="M1705" s="7" t="s">
        <v>2985</v>
      </c>
      <c r="N1705" s="17">
        <v>749</v>
      </c>
      <c r="O1705" s="17"/>
      <c r="P1705" s="17"/>
      <c r="Q1705" s="17"/>
      <c r="R1705" s="17">
        <v>259</v>
      </c>
      <c r="S1705" s="17">
        <v>271</v>
      </c>
      <c r="T1705" s="17" t="str">
        <f t="shared" si="178"/>
        <v>271</v>
      </c>
      <c r="U1705" s="15"/>
      <c r="V1705" s="29"/>
      <c r="W1705" s="17">
        <f t="shared" si="179"/>
        <v>279.13</v>
      </c>
      <c r="X1705" s="62">
        <v>0.3</v>
      </c>
      <c r="Y1705" s="17">
        <f t="shared" si="176"/>
        <v>398.75714285714287</v>
      </c>
      <c r="Z1705" s="21">
        <f t="shared" si="180"/>
        <v>399</v>
      </c>
      <c r="AA1705" s="17">
        <f t="shared" si="175"/>
        <v>399</v>
      </c>
      <c r="AB1705" s="17">
        <f t="shared" si="177"/>
        <v>749</v>
      </c>
    </row>
    <row r="1706" spans="1:28" customFormat="1" ht="15" customHeight="1" x14ac:dyDescent="0.3">
      <c r="A1706" s="116"/>
      <c r="B1706" s="12">
        <v>595081</v>
      </c>
      <c r="C1706" s="12">
        <v>3666270101631</v>
      </c>
      <c r="D1706" s="5" t="s">
        <v>8169</v>
      </c>
      <c r="E1706" s="50" t="s">
        <v>2301</v>
      </c>
      <c r="F1706" s="50"/>
      <c r="G1706" s="51">
        <v>3666270101631</v>
      </c>
      <c r="H1706" s="51"/>
      <c r="I1706" s="11" t="s">
        <v>2302</v>
      </c>
      <c r="J1706" s="6" t="s">
        <v>2988</v>
      </c>
      <c r="K1706" s="12" t="s">
        <v>58</v>
      </c>
      <c r="L1706" s="7" t="s">
        <v>2955</v>
      </c>
      <c r="M1706" s="7" t="s">
        <v>2985</v>
      </c>
      <c r="N1706" s="17">
        <v>749</v>
      </c>
      <c r="O1706" s="17"/>
      <c r="P1706" s="17"/>
      <c r="Q1706" s="17"/>
      <c r="R1706" s="17">
        <v>259</v>
      </c>
      <c r="S1706" s="17">
        <v>271</v>
      </c>
      <c r="T1706" s="17" t="str">
        <f t="shared" si="178"/>
        <v>271</v>
      </c>
      <c r="U1706" s="15"/>
      <c r="V1706" s="29"/>
      <c r="W1706" s="17">
        <f t="shared" si="179"/>
        <v>279.13</v>
      </c>
      <c r="X1706" s="62">
        <v>0.3</v>
      </c>
      <c r="Y1706" s="17">
        <f t="shared" si="176"/>
        <v>398.75714285714287</v>
      </c>
      <c r="Z1706" s="21">
        <f t="shared" si="180"/>
        <v>399</v>
      </c>
      <c r="AA1706" s="17">
        <f t="shared" si="175"/>
        <v>399</v>
      </c>
      <c r="AB1706" s="17">
        <f t="shared" si="177"/>
        <v>749</v>
      </c>
    </row>
    <row r="1707" spans="1:28" customFormat="1" ht="15" customHeight="1" x14ac:dyDescent="0.3">
      <c r="A1707" s="116"/>
      <c r="B1707" s="12">
        <v>595082</v>
      </c>
      <c r="C1707" s="12">
        <v>3666270101624</v>
      </c>
      <c r="D1707" s="5" t="s">
        <v>8169</v>
      </c>
      <c r="E1707" s="50" t="s">
        <v>2303</v>
      </c>
      <c r="F1707" s="50"/>
      <c r="G1707" s="51">
        <v>3666270101624</v>
      </c>
      <c r="H1707" s="51"/>
      <c r="I1707" s="11" t="s">
        <v>2304</v>
      </c>
      <c r="J1707" s="6" t="s">
        <v>2988</v>
      </c>
      <c r="K1707" s="12" t="s">
        <v>58</v>
      </c>
      <c r="L1707" s="7" t="s">
        <v>2954</v>
      </c>
      <c r="M1707" s="7" t="s">
        <v>2985</v>
      </c>
      <c r="N1707" s="17">
        <v>749</v>
      </c>
      <c r="O1707" s="17"/>
      <c r="P1707" s="17"/>
      <c r="Q1707" s="17"/>
      <c r="R1707" s="17">
        <v>259</v>
      </c>
      <c r="S1707" s="17">
        <v>271</v>
      </c>
      <c r="T1707" s="17" t="str">
        <f t="shared" si="178"/>
        <v>271</v>
      </c>
      <c r="U1707" s="15"/>
      <c r="V1707" s="29"/>
      <c r="W1707" s="17">
        <f t="shared" si="179"/>
        <v>279.13</v>
      </c>
      <c r="X1707" s="62">
        <v>0.3</v>
      </c>
      <c r="Y1707" s="17">
        <f t="shared" si="176"/>
        <v>398.75714285714287</v>
      </c>
      <c r="Z1707" s="21">
        <f t="shared" si="180"/>
        <v>399</v>
      </c>
      <c r="AA1707" s="17">
        <f t="shared" si="175"/>
        <v>399</v>
      </c>
      <c r="AB1707" s="17">
        <f t="shared" si="177"/>
        <v>749</v>
      </c>
    </row>
    <row r="1708" spans="1:28" customFormat="1" ht="15" customHeight="1" x14ac:dyDescent="0.3">
      <c r="A1708" s="116"/>
      <c r="B1708" s="12">
        <v>595083</v>
      </c>
      <c r="C1708" s="12">
        <v>3666270101617</v>
      </c>
      <c r="D1708" s="5" t="s">
        <v>8169</v>
      </c>
      <c r="E1708" s="50" t="s">
        <v>2305</v>
      </c>
      <c r="F1708" s="50"/>
      <c r="G1708" s="51">
        <v>3666270101617</v>
      </c>
      <c r="H1708" s="51"/>
      <c r="I1708" s="11" t="s">
        <v>2306</v>
      </c>
      <c r="J1708" s="6" t="s">
        <v>2988</v>
      </c>
      <c r="K1708" s="12" t="s">
        <v>58</v>
      </c>
      <c r="L1708" s="7" t="s">
        <v>2953</v>
      </c>
      <c r="M1708" s="7" t="s">
        <v>2985</v>
      </c>
      <c r="N1708" s="17">
        <v>749</v>
      </c>
      <c r="O1708" s="17"/>
      <c r="P1708" s="17"/>
      <c r="Q1708" s="17"/>
      <c r="R1708" s="17">
        <v>259</v>
      </c>
      <c r="S1708" s="17">
        <v>271</v>
      </c>
      <c r="T1708" s="17" t="str">
        <f t="shared" si="178"/>
        <v>271</v>
      </c>
      <c r="U1708" s="15"/>
      <c r="V1708" s="29"/>
      <c r="W1708" s="17">
        <f t="shared" si="179"/>
        <v>279.13</v>
      </c>
      <c r="X1708" s="62">
        <v>0.3</v>
      </c>
      <c r="Y1708" s="17">
        <f t="shared" si="176"/>
        <v>398.75714285714287</v>
      </c>
      <c r="Z1708" s="21">
        <f t="shared" si="180"/>
        <v>399</v>
      </c>
      <c r="AA1708" s="17">
        <f t="shared" si="175"/>
        <v>399</v>
      </c>
      <c r="AB1708" s="17">
        <f t="shared" si="177"/>
        <v>749</v>
      </c>
    </row>
    <row r="1709" spans="1:28" customFormat="1" ht="15" customHeight="1" x14ac:dyDescent="0.3">
      <c r="A1709" s="116"/>
      <c r="B1709" s="12">
        <v>595084</v>
      </c>
      <c r="C1709" s="12">
        <v>3666270101600</v>
      </c>
      <c r="D1709" s="5" t="s">
        <v>8169</v>
      </c>
      <c r="E1709" s="50" t="s">
        <v>2307</v>
      </c>
      <c r="F1709" s="50"/>
      <c r="G1709" s="51">
        <v>3666270101600</v>
      </c>
      <c r="H1709" s="51"/>
      <c r="I1709" s="11" t="s">
        <v>2308</v>
      </c>
      <c r="J1709" s="6" t="s">
        <v>2988</v>
      </c>
      <c r="K1709" s="12" t="s">
        <v>58</v>
      </c>
      <c r="L1709" s="7" t="s">
        <v>2958</v>
      </c>
      <c r="M1709" s="7" t="s">
        <v>2985</v>
      </c>
      <c r="N1709" s="17">
        <v>749</v>
      </c>
      <c r="O1709" s="17"/>
      <c r="P1709" s="17"/>
      <c r="Q1709" s="17"/>
      <c r="R1709" s="17">
        <v>259</v>
      </c>
      <c r="S1709" s="17">
        <v>271</v>
      </c>
      <c r="T1709" s="17" t="str">
        <f t="shared" si="178"/>
        <v>271</v>
      </c>
      <c r="U1709" s="15"/>
      <c r="V1709" s="29"/>
      <c r="W1709" s="17">
        <f t="shared" si="179"/>
        <v>279.13</v>
      </c>
      <c r="X1709" s="62">
        <v>0.3</v>
      </c>
      <c r="Y1709" s="17">
        <f t="shared" si="176"/>
        <v>398.75714285714287</v>
      </c>
      <c r="Z1709" s="21">
        <f t="shared" si="180"/>
        <v>399</v>
      </c>
      <c r="AA1709" s="17">
        <f t="shared" si="175"/>
        <v>399</v>
      </c>
      <c r="AB1709" s="17">
        <f t="shared" si="177"/>
        <v>749</v>
      </c>
    </row>
    <row r="1710" spans="1:28" customFormat="1" ht="15" customHeight="1" x14ac:dyDescent="0.3">
      <c r="A1710" s="116"/>
      <c r="B1710" s="12">
        <v>595085</v>
      </c>
      <c r="C1710" s="12">
        <v>3666270101594</v>
      </c>
      <c r="D1710" s="5" t="s">
        <v>8169</v>
      </c>
      <c r="E1710" s="50" t="s">
        <v>2309</v>
      </c>
      <c r="F1710" s="50"/>
      <c r="G1710" s="51">
        <v>3666270101594</v>
      </c>
      <c r="H1710" s="51"/>
      <c r="I1710" s="11" t="s">
        <v>2310</v>
      </c>
      <c r="J1710" s="6" t="s">
        <v>2988</v>
      </c>
      <c r="K1710" s="12" t="s">
        <v>58</v>
      </c>
      <c r="L1710" s="7" t="s">
        <v>2951</v>
      </c>
      <c r="M1710" s="7" t="s">
        <v>2985</v>
      </c>
      <c r="N1710" s="17">
        <v>749</v>
      </c>
      <c r="O1710" s="17"/>
      <c r="P1710" s="17"/>
      <c r="Q1710" s="17"/>
      <c r="R1710" s="17">
        <v>259</v>
      </c>
      <c r="S1710" s="17">
        <v>271</v>
      </c>
      <c r="T1710" s="17" t="str">
        <f t="shared" si="178"/>
        <v>271</v>
      </c>
      <c r="U1710" s="15"/>
      <c r="V1710" s="29"/>
      <c r="W1710" s="17">
        <f t="shared" si="179"/>
        <v>279.13</v>
      </c>
      <c r="X1710" s="62">
        <v>0.3</v>
      </c>
      <c r="Y1710" s="17">
        <f t="shared" si="176"/>
        <v>398.75714285714287</v>
      </c>
      <c r="Z1710" s="21">
        <f t="shared" si="180"/>
        <v>399</v>
      </c>
      <c r="AA1710" s="17">
        <f t="shared" si="175"/>
        <v>399</v>
      </c>
      <c r="AB1710" s="17">
        <f t="shared" si="177"/>
        <v>749</v>
      </c>
    </row>
    <row r="1711" spans="1:28" customFormat="1" ht="15" customHeight="1" x14ac:dyDescent="0.3">
      <c r="A1711" s="116"/>
      <c r="B1711" s="12">
        <v>595086</v>
      </c>
      <c r="C1711" s="12">
        <v>3666270101587</v>
      </c>
      <c r="D1711" s="5" t="s">
        <v>8169</v>
      </c>
      <c r="E1711" s="50" t="s">
        <v>2311</v>
      </c>
      <c r="F1711" s="50"/>
      <c r="G1711" s="51">
        <v>3666270101587</v>
      </c>
      <c r="H1711" s="51"/>
      <c r="I1711" s="11" t="s">
        <v>2312</v>
      </c>
      <c r="J1711" s="6" t="s">
        <v>2988</v>
      </c>
      <c r="K1711" s="12" t="s">
        <v>58</v>
      </c>
      <c r="L1711" s="7" t="s">
        <v>2959</v>
      </c>
      <c r="M1711" s="7" t="s">
        <v>2985</v>
      </c>
      <c r="N1711" s="17">
        <v>749</v>
      </c>
      <c r="O1711" s="17"/>
      <c r="P1711" s="17"/>
      <c r="Q1711" s="17"/>
      <c r="R1711" s="17">
        <v>259</v>
      </c>
      <c r="S1711" s="17">
        <v>271</v>
      </c>
      <c r="T1711" s="17" t="str">
        <f t="shared" si="178"/>
        <v>271</v>
      </c>
      <c r="U1711" s="15"/>
      <c r="V1711" s="29"/>
      <c r="W1711" s="17">
        <f t="shared" si="179"/>
        <v>279.13</v>
      </c>
      <c r="X1711" s="62">
        <v>0.3</v>
      </c>
      <c r="Y1711" s="17">
        <f t="shared" si="176"/>
        <v>398.75714285714287</v>
      </c>
      <c r="Z1711" s="21">
        <f t="shared" si="180"/>
        <v>399</v>
      </c>
      <c r="AA1711" s="17">
        <f t="shared" si="175"/>
        <v>399</v>
      </c>
      <c r="AB1711" s="17">
        <f t="shared" si="177"/>
        <v>749</v>
      </c>
    </row>
    <row r="1712" spans="1:28" customFormat="1" ht="15" customHeight="1" x14ac:dyDescent="0.3">
      <c r="A1712" s="116"/>
      <c r="B1712" s="12">
        <v>595087</v>
      </c>
      <c r="C1712" s="12">
        <v>3666270101570</v>
      </c>
      <c r="D1712" s="5" t="s">
        <v>8169</v>
      </c>
      <c r="E1712" s="50" t="s">
        <v>2313</v>
      </c>
      <c r="F1712" s="50"/>
      <c r="G1712" s="51">
        <v>3666270101570</v>
      </c>
      <c r="H1712" s="51"/>
      <c r="I1712" s="11" t="s">
        <v>2314</v>
      </c>
      <c r="J1712" s="6" t="s">
        <v>2988</v>
      </c>
      <c r="K1712" s="12" t="s">
        <v>58</v>
      </c>
      <c r="L1712" s="7" t="s">
        <v>2901</v>
      </c>
      <c r="M1712" s="7" t="s">
        <v>2985</v>
      </c>
      <c r="N1712" s="17">
        <v>749</v>
      </c>
      <c r="O1712" s="17"/>
      <c r="P1712" s="17"/>
      <c r="Q1712" s="17"/>
      <c r="R1712" s="17">
        <v>259</v>
      </c>
      <c r="S1712" s="17">
        <v>271</v>
      </c>
      <c r="T1712" s="17" t="str">
        <f t="shared" si="178"/>
        <v>271</v>
      </c>
      <c r="U1712" s="15"/>
      <c r="V1712" s="29"/>
      <c r="W1712" s="17">
        <f t="shared" si="179"/>
        <v>279.13</v>
      </c>
      <c r="X1712" s="62">
        <v>0.3</v>
      </c>
      <c r="Y1712" s="17">
        <f t="shared" si="176"/>
        <v>398.75714285714287</v>
      </c>
      <c r="Z1712" s="21">
        <f t="shared" si="180"/>
        <v>399</v>
      </c>
      <c r="AA1712" s="17">
        <f t="shared" si="175"/>
        <v>399</v>
      </c>
      <c r="AB1712" s="17">
        <f t="shared" si="177"/>
        <v>749</v>
      </c>
    </row>
    <row r="1713" spans="1:28" customFormat="1" ht="15" customHeight="1" x14ac:dyDescent="0.3">
      <c r="A1713" s="116"/>
      <c r="B1713" s="12">
        <v>595088</v>
      </c>
      <c r="C1713" s="12">
        <v>3666270101563</v>
      </c>
      <c r="D1713" s="5" t="s">
        <v>8169</v>
      </c>
      <c r="E1713" s="50" t="s">
        <v>2315</v>
      </c>
      <c r="F1713" s="50"/>
      <c r="G1713" s="51">
        <v>3666270101563</v>
      </c>
      <c r="H1713" s="51"/>
      <c r="I1713" s="11" t="s">
        <v>2316</v>
      </c>
      <c r="J1713" s="6" t="s">
        <v>2988</v>
      </c>
      <c r="K1713" s="12" t="s">
        <v>58</v>
      </c>
      <c r="L1713" s="7" t="s">
        <v>2956</v>
      </c>
      <c r="M1713" s="7" t="s">
        <v>2985</v>
      </c>
      <c r="N1713" s="17">
        <v>1499</v>
      </c>
      <c r="O1713" s="17"/>
      <c r="P1713" s="17"/>
      <c r="Q1713" s="17"/>
      <c r="R1713" s="17">
        <v>619</v>
      </c>
      <c r="S1713" s="17">
        <v>647</v>
      </c>
      <c r="T1713" s="17" t="str">
        <f t="shared" si="178"/>
        <v>647</v>
      </c>
      <c r="U1713" s="15"/>
      <c r="V1713" s="29"/>
      <c r="W1713" s="17">
        <f t="shared" si="179"/>
        <v>666.41</v>
      </c>
      <c r="X1713" s="62">
        <v>0.3</v>
      </c>
      <c r="Y1713" s="17">
        <f t="shared" si="176"/>
        <v>952.01428571428573</v>
      </c>
      <c r="Z1713" s="21">
        <f t="shared" si="180"/>
        <v>952</v>
      </c>
      <c r="AA1713" s="17">
        <f t="shared" si="175"/>
        <v>952</v>
      </c>
      <c r="AB1713" s="17">
        <f t="shared" si="177"/>
        <v>1499</v>
      </c>
    </row>
    <row r="1714" spans="1:28" customFormat="1" ht="15" customHeight="1" x14ac:dyDescent="0.3">
      <c r="A1714" s="116"/>
      <c r="B1714" s="12">
        <v>595089</v>
      </c>
      <c r="C1714" s="12">
        <v>3666270101556</v>
      </c>
      <c r="D1714" s="5" t="s">
        <v>8169</v>
      </c>
      <c r="E1714" s="50" t="s">
        <v>2317</v>
      </c>
      <c r="F1714" s="50"/>
      <c r="G1714" s="51">
        <v>3666270101556</v>
      </c>
      <c r="H1714" s="51"/>
      <c r="I1714" s="11" t="s">
        <v>2318</v>
      </c>
      <c r="J1714" s="6" t="s">
        <v>2988</v>
      </c>
      <c r="K1714" s="12" t="s">
        <v>58</v>
      </c>
      <c r="L1714" s="7" t="s">
        <v>2955</v>
      </c>
      <c r="M1714" s="7" t="s">
        <v>2985</v>
      </c>
      <c r="N1714" s="17">
        <v>1499</v>
      </c>
      <c r="O1714" s="17"/>
      <c r="P1714" s="17"/>
      <c r="Q1714" s="17"/>
      <c r="R1714" s="17">
        <v>619</v>
      </c>
      <c r="S1714" s="17">
        <v>647</v>
      </c>
      <c r="T1714" s="17" t="str">
        <f t="shared" si="178"/>
        <v>647</v>
      </c>
      <c r="U1714" s="15"/>
      <c r="V1714" s="29"/>
      <c r="W1714" s="17">
        <f t="shared" si="179"/>
        <v>666.41</v>
      </c>
      <c r="X1714" s="62">
        <v>0.3</v>
      </c>
      <c r="Y1714" s="17">
        <f t="shared" si="176"/>
        <v>952.01428571428573</v>
      </c>
      <c r="Z1714" s="21">
        <f t="shared" si="180"/>
        <v>952</v>
      </c>
      <c r="AA1714" s="17">
        <f t="shared" si="175"/>
        <v>952</v>
      </c>
      <c r="AB1714" s="17">
        <f t="shared" si="177"/>
        <v>1499</v>
      </c>
    </row>
    <row r="1715" spans="1:28" customFormat="1" ht="15" customHeight="1" x14ac:dyDescent="0.3">
      <c r="A1715" s="116"/>
      <c r="B1715" s="12">
        <v>595136</v>
      </c>
      <c r="C1715" s="12">
        <v>3666270101549</v>
      </c>
      <c r="D1715" s="5" t="s">
        <v>8169</v>
      </c>
      <c r="E1715" s="50" t="s">
        <v>2319</v>
      </c>
      <c r="F1715" s="50"/>
      <c r="G1715" s="51">
        <v>3666270101549</v>
      </c>
      <c r="H1715" s="51"/>
      <c r="I1715" s="11" t="s">
        <v>2320</v>
      </c>
      <c r="J1715" s="6" t="s">
        <v>2988</v>
      </c>
      <c r="K1715" s="12" t="s">
        <v>58</v>
      </c>
      <c r="L1715" s="7" t="s">
        <v>2954</v>
      </c>
      <c r="M1715" s="7" t="s">
        <v>2985</v>
      </c>
      <c r="N1715" s="17">
        <v>1499</v>
      </c>
      <c r="O1715" s="17"/>
      <c r="P1715" s="17"/>
      <c r="Q1715" s="17"/>
      <c r="R1715" s="17">
        <v>619</v>
      </c>
      <c r="S1715" s="17">
        <v>647</v>
      </c>
      <c r="T1715" s="17" t="str">
        <f t="shared" si="178"/>
        <v>647</v>
      </c>
      <c r="U1715" s="15"/>
      <c r="V1715" s="29"/>
      <c r="W1715" s="17">
        <f t="shared" si="179"/>
        <v>666.41</v>
      </c>
      <c r="X1715" s="62">
        <v>0.3</v>
      </c>
      <c r="Y1715" s="17">
        <f t="shared" si="176"/>
        <v>952.01428571428573</v>
      </c>
      <c r="Z1715" s="21">
        <f t="shared" si="180"/>
        <v>952</v>
      </c>
      <c r="AA1715" s="17">
        <f t="shared" si="175"/>
        <v>952</v>
      </c>
      <c r="AB1715" s="17">
        <f t="shared" si="177"/>
        <v>1499</v>
      </c>
    </row>
    <row r="1716" spans="1:28" customFormat="1" ht="15" customHeight="1" x14ac:dyDescent="0.3">
      <c r="A1716" s="116"/>
      <c r="B1716" s="12">
        <v>595090</v>
      </c>
      <c r="C1716" s="12">
        <v>3666270101532</v>
      </c>
      <c r="D1716" s="5" t="s">
        <v>8169</v>
      </c>
      <c r="E1716" s="50" t="s">
        <v>2321</v>
      </c>
      <c r="F1716" s="50"/>
      <c r="G1716" s="51">
        <v>3666270101532</v>
      </c>
      <c r="H1716" s="51"/>
      <c r="I1716" s="11" t="s">
        <v>2322</v>
      </c>
      <c r="J1716" s="6" t="s">
        <v>2988</v>
      </c>
      <c r="K1716" s="12" t="s">
        <v>58</v>
      </c>
      <c r="L1716" s="7" t="s">
        <v>2953</v>
      </c>
      <c r="M1716" s="7" t="s">
        <v>2985</v>
      </c>
      <c r="N1716" s="17">
        <v>1499</v>
      </c>
      <c r="O1716" s="17"/>
      <c r="P1716" s="17"/>
      <c r="Q1716" s="17"/>
      <c r="R1716" s="17">
        <v>619</v>
      </c>
      <c r="S1716" s="17">
        <v>647</v>
      </c>
      <c r="T1716" s="17" t="str">
        <f t="shared" si="178"/>
        <v>647</v>
      </c>
      <c r="U1716" s="15"/>
      <c r="V1716" s="29"/>
      <c r="W1716" s="17">
        <f t="shared" si="179"/>
        <v>666.41</v>
      </c>
      <c r="X1716" s="62">
        <v>0.3</v>
      </c>
      <c r="Y1716" s="17">
        <f t="shared" si="176"/>
        <v>952.01428571428573</v>
      </c>
      <c r="Z1716" s="21">
        <f t="shared" si="180"/>
        <v>952</v>
      </c>
      <c r="AA1716" s="17">
        <f t="shared" si="175"/>
        <v>952</v>
      </c>
      <c r="AB1716" s="17">
        <f t="shared" si="177"/>
        <v>1499</v>
      </c>
    </row>
    <row r="1717" spans="1:28" customFormat="1" ht="15" customHeight="1" x14ac:dyDescent="0.3">
      <c r="A1717" s="116"/>
      <c r="B1717" s="12">
        <v>595091</v>
      </c>
      <c r="C1717" s="12">
        <v>3666270101525</v>
      </c>
      <c r="D1717" s="5" t="s">
        <v>8169</v>
      </c>
      <c r="E1717" s="50" t="s">
        <v>2323</v>
      </c>
      <c r="F1717" s="50"/>
      <c r="G1717" s="51">
        <v>3666270101525</v>
      </c>
      <c r="H1717" s="51"/>
      <c r="I1717" s="11" t="s">
        <v>2324</v>
      </c>
      <c r="J1717" s="6" t="s">
        <v>2988</v>
      </c>
      <c r="K1717" s="12" t="s">
        <v>58</v>
      </c>
      <c r="L1717" s="7" t="s">
        <v>2958</v>
      </c>
      <c r="M1717" s="7" t="s">
        <v>2985</v>
      </c>
      <c r="N1717" s="17">
        <v>1499</v>
      </c>
      <c r="O1717" s="17"/>
      <c r="P1717" s="17"/>
      <c r="Q1717" s="17"/>
      <c r="R1717" s="17">
        <v>619</v>
      </c>
      <c r="S1717" s="17">
        <v>647</v>
      </c>
      <c r="T1717" s="17" t="str">
        <f t="shared" si="178"/>
        <v>647</v>
      </c>
      <c r="U1717" s="15"/>
      <c r="V1717" s="29"/>
      <c r="W1717" s="17">
        <f t="shared" si="179"/>
        <v>666.41</v>
      </c>
      <c r="X1717" s="62">
        <v>0.3</v>
      </c>
      <c r="Y1717" s="17">
        <f t="shared" si="176"/>
        <v>952.01428571428573</v>
      </c>
      <c r="Z1717" s="21">
        <f t="shared" si="180"/>
        <v>952</v>
      </c>
      <c r="AA1717" s="17">
        <f t="shared" si="175"/>
        <v>952</v>
      </c>
      <c r="AB1717" s="17">
        <f t="shared" si="177"/>
        <v>1499</v>
      </c>
    </row>
    <row r="1718" spans="1:28" customFormat="1" ht="15" customHeight="1" x14ac:dyDescent="0.3">
      <c r="A1718" s="116"/>
      <c r="B1718" s="12">
        <v>595137</v>
      </c>
      <c r="C1718" s="12">
        <v>3666270101518</v>
      </c>
      <c r="D1718" s="5" t="s">
        <v>8169</v>
      </c>
      <c r="E1718" s="50" t="s">
        <v>2325</v>
      </c>
      <c r="F1718" s="50"/>
      <c r="G1718" s="51">
        <v>3666270101518</v>
      </c>
      <c r="H1718" s="51"/>
      <c r="I1718" s="11" t="s">
        <v>2326</v>
      </c>
      <c r="J1718" s="6" t="s">
        <v>2988</v>
      </c>
      <c r="K1718" s="12" t="s">
        <v>58</v>
      </c>
      <c r="L1718" s="7" t="s">
        <v>2951</v>
      </c>
      <c r="M1718" s="7" t="s">
        <v>2985</v>
      </c>
      <c r="N1718" s="17">
        <v>1499</v>
      </c>
      <c r="O1718" s="17"/>
      <c r="P1718" s="17"/>
      <c r="Q1718" s="17"/>
      <c r="R1718" s="17">
        <v>619</v>
      </c>
      <c r="S1718" s="17">
        <v>647</v>
      </c>
      <c r="T1718" s="17" t="str">
        <f t="shared" si="178"/>
        <v>647</v>
      </c>
      <c r="U1718" s="15"/>
      <c r="V1718" s="29"/>
      <c r="W1718" s="17">
        <f t="shared" si="179"/>
        <v>666.41</v>
      </c>
      <c r="X1718" s="62">
        <v>0.3</v>
      </c>
      <c r="Y1718" s="17">
        <f t="shared" si="176"/>
        <v>952.01428571428573</v>
      </c>
      <c r="Z1718" s="21">
        <f t="shared" si="180"/>
        <v>952</v>
      </c>
      <c r="AA1718" s="17">
        <f t="shared" si="175"/>
        <v>952</v>
      </c>
      <c r="AB1718" s="17">
        <f t="shared" si="177"/>
        <v>1499</v>
      </c>
    </row>
    <row r="1719" spans="1:28" customFormat="1" ht="15" customHeight="1" x14ac:dyDescent="0.3">
      <c r="A1719" s="116"/>
      <c r="B1719" s="12">
        <v>595094</v>
      </c>
      <c r="C1719" s="12">
        <v>3666270101501</v>
      </c>
      <c r="D1719" s="5" t="s">
        <v>8169</v>
      </c>
      <c r="E1719" s="50" t="s">
        <v>2327</v>
      </c>
      <c r="F1719" s="50"/>
      <c r="G1719" s="51">
        <v>3666270101501</v>
      </c>
      <c r="H1719" s="51"/>
      <c r="I1719" s="11" t="s">
        <v>2328</v>
      </c>
      <c r="J1719" s="6" t="s">
        <v>2988</v>
      </c>
      <c r="K1719" s="12" t="s">
        <v>58</v>
      </c>
      <c r="L1719" s="7" t="s">
        <v>2959</v>
      </c>
      <c r="M1719" s="7" t="s">
        <v>2985</v>
      </c>
      <c r="N1719" s="17">
        <v>1499</v>
      </c>
      <c r="O1719" s="17"/>
      <c r="P1719" s="17"/>
      <c r="Q1719" s="17"/>
      <c r="R1719" s="17">
        <v>619</v>
      </c>
      <c r="S1719" s="17">
        <v>647</v>
      </c>
      <c r="T1719" s="17" t="str">
        <f t="shared" si="178"/>
        <v>647</v>
      </c>
      <c r="U1719" s="15"/>
      <c r="V1719" s="29"/>
      <c r="W1719" s="17">
        <f t="shared" si="179"/>
        <v>666.41</v>
      </c>
      <c r="X1719" s="62">
        <v>0.3</v>
      </c>
      <c r="Y1719" s="17">
        <f t="shared" si="176"/>
        <v>952.01428571428573</v>
      </c>
      <c r="Z1719" s="21">
        <f t="shared" si="180"/>
        <v>952</v>
      </c>
      <c r="AA1719" s="17">
        <f t="shared" si="175"/>
        <v>952</v>
      </c>
      <c r="AB1719" s="17">
        <f t="shared" si="177"/>
        <v>1499</v>
      </c>
    </row>
    <row r="1720" spans="1:28" customFormat="1" ht="15" customHeight="1" x14ac:dyDescent="0.3">
      <c r="A1720" s="116"/>
      <c r="B1720" s="12">
        <v>595095</v>
      </c>
      <c r="C1720" s="12">
        <v>3666270101495</v>
      </c>
      <c r="D1720" s="5" t="s">
        <v>8169</v>
      </c>
      <c r="E1720" s="50" t="s">
        <v>2329</v>
      </c>
      <c r="F1720" s="50"/>
      <c r="G1720" s="51">
        <v>3666270101495</v>
      </c>
      <c r="H1720" s="51"/>
      <c r="I1720" s="11" t="s">
        <v>2330</v>
      </c>
      <c r="J1720" s="6" t="s">
        <v>2988</v>
      </c>
      <c r="K1720" s="12" t="s">
        <v>58</v>
      </c>
      <c r="L1720" s="7" t="s">
        <v>2901</v>
      </c>
      <c r="M1720" s="7" t="s">
        <v>2985</v>
      </c>
      <c r="N1720" s="17">
        <v>1499</v>
      </c>
      <c r="O1720" s="17"/>
      <c r="P1720" s="17"/>
      <c r="Q1720" s="17"/>
      <c r="R1720" s="17">
        <v>619</v>
      </c>
      <c r="S1720" s="17">
        <v>647</v>
      </c>
      <c r="T1720" s="17" t="str">
        <f t="shared" si="178"/>
        <v>647</v>
      </c>
      <c r="U1720" s="15"/>
      <c r="V1720" s="29"/>
      <c r="W1720" s="17">
        <f t="shared" si="179"/>
        <v>666.41</v>
      </c>
      <c r="X1720" s="62">
        <v>0.3</v>
      </c>
      <c r="Y1720" s="17">
        <f t="shared" si="176"/>
        <v>952.01428571428573</v>
      </c>
      <c r="Z1720" s="21">
        <f t="shared" si="180"/>
        <v>952</v>
      </c>
      <c r="AA1720" s="17">
        <f t="shared" si="175"/>
        <v>952</v>
      </c>
      <c r="AB1720" s="17">
        <f t="shared" si="177"/>
        <v>1499</v>
      </c>
    </row>
    <row r="1721" spans="1:28" customFormat="1" ht="15" customHeight="1" x14ac:dyDescent="0.3">
      <c r="A1721" s="116"/>
      <c r="B1721" s="12">
        <v>595096</v>
      </c>
      <c r="C1721" s="12">
        <v>3666270101488</v>
      </c>
      <c r="D1721" s="5" t="s">
        <v>8169</v>
      </c>
      <c r="E1721" s="50" t="s">
        <v>2331</v>
      </c>
      <c r="F1721" s="50"/>
      <c r="G1721" s="51">
        <v>3666270101488</v>
      </c>
      <c r="H1721" s="51"/>
      <c r="I1721" s="11" t="s">
        <v>2332</v>
      </c>
      <c r="J1721" s="6" t="s">
        <v>2988</v>
      </c>
      <c r="K1721" s="12" t="s">
        <v>58</v>
      </c>
      <c r="L1721" s="7" t="s">
        <v>2956</v>
      </c>
      <c r="M1721" s="7" t="s">
        <v>2985</v>
      </c>
      <c r="N1721" s="17">
        <v>1499</v>
      </c>
      <c r="O1721" s="17"/>
      <c r="P1721" s="17"/>
      <c r="Q1721" s="17"/>
      <c r="R1721" s="17">
        <v>619</v>
      </c>
      <c r="S1721" s="17">
        <v>647</v>
      </c>
      <c r="T1721" s="17" t="str">
        <f t="shared" si="178"/>
        <v>647</v>
      </c>
      <c r="U1721" s="15"/>
      <c r="V1721" s="29"/>
      <c r="W1721" s="17">
        <f t="shared" si="179"/>
        <v>666.41</v>
      </c>
      <c r="X1721" s="62">
        <v>0.3</v>
      </c>
      <c r="Y1721" s="17">
        <f t="shared" si="176"/>
        <v>952.01428571428573</v>
      </c>
      <c r="Z1721" s="21">
        <f t="shared" si="180"/>
        <v>952</v>
      </c>
      <c r="AA1721" s="17">
        <f t="shared" si="175"/>
        <v>952</v>
      </c>
      <c r="AB1721" s="17">
        <f t="shared" si="177"/>
        <v>1499</v>
      </c>
    </row>
    <row r="1722" spans="1:28" customFormat="1" ht="15" customHeight="1" x14ac:dyDescent="0.3">
      <c r="A1722" s="116"/>
      <c r="B1722" s="12">
        <v>595097</v>
      </c>
      <c r="C1722" s="12">
        <v>3666270101471</v>
      </c>
      <c r="D1722" s="5" t="s">
        <v>8169</v>
      </c>
      <c r="E1722" s="50" t="s">
        <v>2333</v>
      </c>
      <c r="F1722" s="50"/>
      <c r="G1722" s="51">
        <v>3666270101471</v>
      </c>
      <c r="H1722" s="51"/>
      <c r="I1722" s="11" t="s">
        <v>2334</v>
      </c>
      <c r="J1722" s="6" t="s">
        <v>2988</v>
      </c>
      <c r="K1722" s="12" t="s">
        <v>58</v>
      </c>
      <c r="L1722" s="7" t="s">
        <v>2955</v>
      </c>
      <c r="M1722" s="7" t="s">
        <v>2985</v>
      </c>
      <c r="N1722" s="17">
        <v>1499</v>
      </c>
      <c r="O1722" s="17"/>
      <c r="P1722" s="17"/>
      <c r="Q1722" s="17"/>
      <c r="R1722" s="17">
        <v>619</v>
      </c>
      <c r="S1722" s="17">
        <v>647</v>
      </c>
      <c r="T1722" s="17" t="str">
        <f t="shared" si="178"/>
        <v>647</v>
      </c>
      <c r="U1722" s="15"/>
      <c r="V1722" s="29"/>
      <c r="W1722" s="17">
        <f t="shared" si="179"/>
        <v>666.41</v>
      </c>
      <c r="X1722" s="62">
        <v>0.3</v>
      </c>
      <c r="Y1722" s="17">
        <f t="shared" si="176"/>
        <v>952.01428571428573</v>
      </c>
      <c r="Z1722" s="21">
        <f t="shared" si="180"/>
        <v>952</v>
      </c>
      <c r="AA1722" s="17">
        <f t="shared" si="175"/>
        <v>952</v>
      </c>
      <c r="AB1722" s="17">
        <f t="shared" si="177"/>
        <v>1499</v>
      </c>
    </row>
    <row r="1723" spans="1:28" customFormat="1" ht="15" customHeight="1" x14ac:dyDescent="0.3">
      <c r="A1723" s="116"/>
      <c r="B1723" s="12">
        <v>595098</v>
      </c>
      <c r="C1723" s="12">
        <v>3666270101464</v>
      </c>
      <c r="D1723" s="5" t="s">
        <v>8169</v>
      </c>
      <c r="E1723" s="50" t="s">
        <v>2335</v>
      </c>
      <c r="F1723" s="50"/>
      <c r="G1723" s="51">
        <v>3666270101464</v>
      </c>
      <c r="H1723" s="51"/>
      <c r="I1723" s="11" t="s">
        <v>2336</v>
      </c>
      <c r="J1723" s="6" t="s">
        <v>2988</v>
      </c>
      <c r="K1723" s="12" t="s">
        <v>58</v>
      </c>
      <c r="L1723" s="7" t="s">
        <v>2954</v>
      </c>
      <c r="M1723" s="7" t="s">
        <v>2985</v>
      </c>
      <c r="N1723" s="17">
        <v>1499</v>
      </c>
      <c r="O1723" s="17"/>
      <c r="P1723" s="17"/>
      <c r="Q1723" s="17"/>
      <c r="R1723" s="17">
        <v>619</v>
      </c>
      <c r="S1723" s="17">
        <v>647</v>
      </c>
      <c r="T1723" s="17" t="str">
        <f t="shared" si="178"/>
        <v>647</v>
      </c>
      <c r="U1723" s="15"/>
      <c r="V1723" s="29"/>
      <c r="W1723" s="17">
        <f t="shared" si="179"/>
        <v>666.41</v>
      </c>
      <c r="X1723" s="62">
        <v>0.3</v>
      </c>
      <c r="Y1723" s="17">
        <f t="shared" si="176"/>
        <v>952.01428571428573</v>
      </c>
      <c r="Z1723" s="21">
        <f t="shared" si="180"/>
        <v>952</v>
      </c>
      <c r="AA1723" s="17">
        <f t="shared" ref="AA1723:AA1786" si="181">Z1723*1</f>
        <v>952</v>
      </c>
      <c r="AB1723" s="17">
        <f t="shared" si="177"/>
        <v>1499</v>
      </c>
    </row>
    <row r="1724" spans="1:28" customFormat="1" ht="15" customHeight="1" x14ac:dyDescent="0.3">
      <c r="A1724" s="116"/>
      <c r="B1724" s="12">
        <v>595099</v>
      </c>
      <c r="C1724" s="12">
        <v>3666270101457</v>
      </c>
      <c r="D1724" s="5" t="s">
        <v>8169</v>
      </c>
      <c r="E1724" s="50" t="s">
        <v>2337</v>
      </c>
      <c r="F1724" s="50"/>
      <c r="G1724" s="51">
        <v>3666270101457</v>
      </c>
      <c r="H1724" s="51"/>
      <c r="I1724" s="11" t="s">
        <v>2338</v>
      </c>
      <c r="J1724" s="6" t="s">
        <v>2988</v>
      </c>
      <c r="K1724" s="12" t="s">
        <v>58</v>
      </c>
      <c r="L1724" s="7" t="s">
        <v>2953</v>
      </c>
      <c r="M1724" s="7" t="s">
        <v>2985</v>
      </c>
      <c r="N1724" s="17">
        <v>1499</v>
      </c>
      <c r="O1724" s="17"/>
      <c r="P1724" s="17"/>
      <c r="Q1724" s="17"/>
      <c r="R1724" s="17">
        <v>619</v>
      </c>
      <c r="S1724" s="17">
        <v>647</v>
      </c>
      <c r="T1724" s="17" t="str">
        <f t="shared" si="178"/>
        <v>647</v>
      </c>
      <c r="U1724" s="15"/>
      <c r="V1724" s="29"/>
      <c r="W1724" s="17">
        <f t="shared" si="179"/>
        <v>666.41</v>
      </c>
      <c r="X1724" s="62">
        <v>0.3</v>
      </c>
      <c r="Y1724" s="17">
        <f t="shared" si="176"/>
        <v>952.01428571428573</v>
      </c>
      <c r="Z1724" s="21">
        <f t="shared" si="180"/>
        <v>952</v>
      </c>
      <c r="AA1724" s="17">
        <f t="shared" si="181"/>
        <v>952</v>
      </c>
      <c r="AB1724" s="17">
        <f t="shared" si="177"/>
        <v>1499</v>
      </c>
    </row>
    <row r="1725" spans="1:28" customFormat="1" ht="15" customHeight="1" x14ac:dyDescent="0.3">
      <c r="A1725" s="116"/>
      <c r="B1725" s="12">
        <v>595100</v>
      </c>
      <c r="C1725" s="12">
        <v>3666270101440</v>
      </c>
      <c r="D1725" s="5" t="s">
        <v>8169</v>
      </c>
      <c r="E1725" s="50" t="s">
        <v>2339</v>
      </c>
      <c r="F1725" s="50"/>
      <c r="G1725" s="51">
        <v>3666270101440</v>
      </c>
      <c r="H1725" s="51"/>
      <c r="I1725" s="11" t="s">
        <v>2340</v>
      </c>
      <c r="J1725" s="6" t="s">
        <v>2988</v>
      </c>
      <c r="K1725" s="12" t="s">
        <v>58</v>
      </c>
      <c r="L1725" s="7" t="s">
        <v>2958</v>
      </c>
      <c r="M1725" s="7" t="s">
        <v>2985</v>
      </c>
      <c r="N1725" s="17">
        <v>1499</v>
      </c>
      <c r="O1725" s="17"/>
      <c r="P1725" s="17"/>
      <c r="Q1725" s="17"/>
      <c r="R1725" s="17">
        <v>619</v>
      </c>
      <c r="S1725" s="17">
        <v>647</v>
      </c>
      <c r="T1725" s="17" t="str">
        <f t="shared" si="178"/>
        <v>647</v>
      </c>
      <c r="U1725" s="15"/>
      <c r="V1725" s="29"/>
      <c r="W1725" s="17">
        <f t="shared" si="179"/>
        <v>666.41</v>
      </c>
      <c r="X1725" s="62">
        <v>0.3</v>
      </c>
      <c r="Y1725" s="17">
        <f t="shared" si="176"/>
        <v>952.01428571428573</v>
      </c>
      <c r="Z1725" s="21">
        <f t="shared" si="180"/>
        <v>952</v>
      </c>
      <c r="AA1725" s="17">
        <f t="shared" si="181"/>
        <v>952</v>
      </c>
      <c r="AB1725" s="17">
        <f t="shared" si="177"/>
        <v>1499</v>
      </c>
    </row>
    <row r="1726" spans="1:28" customFormat="1" ht="15" customHeight="1" x14ac:dyDescent="0.3">
      <c r="A1726" s="116"/>
      <c r="B1726" s="12">
        <v>595101</v>
      </c>
      <c r="C1726" s="12">
        <v>3666270101433</v>
      </c>
      <c r="D1726" s="5" t="s">
        <v>8169</v>
      </c>
      <c r="E1726" s="50" t="s">
        <v>2341</v>
      </c>
      <c r="F1726" s="50"/>
      <c r="G1726" s="51">
        <v>3666270101433</v>
      </c>
      <c r="H1726" s="51"/>
      <c r="I1726" s="11" t="s">
        <v>2342</v>
      </c>
      <c r="J1726" s="6" t="s">
        <v>2988</v>
      </c>
      <c r="K1726" s="12" t="s">
        <v>58</v>
      </c>
      <c r="L1726" s="7" t="s">
        <v>2951</v>
      </c>
      <c r="M1726" s="7" t="s">
        <v>2985</v>
      </c>
      <c r="N1726" s="17">
        <v>1499</v>
      </c>
      <c r="O1726" s="17"/>
      <c r="P1726" s="17"/>
      <c r="Q1726" s="17"/>
      <c r="R1726" s="17">
        <v>619</v>
      </c>
      <c r="S1726" s="17">
        <v>647</v>
      </c>
      <c r="T1726" s="17" t="str">
        <f t="shared" si="178"/>
        <v>647</v>
      </c>
      <c r="U1726" s="15"/>
      <c r="V1726" s="29"/>
      <c r="W1726" s="17">
        <f t="shared" si="179"/>
        <v>666.41</v>
      </c>
      <c r="X1726" s="62">
        <v>0.3</v>
      </c>
      <c r="Y1726" s="17">
        <f t="shared" si="176"/>
        <v>952.01428571428573</v>
      </c>
      <c r="Z1726" s="21">
        <f t="shared" si="180"/>
        <v>952</v>
      </c>
      <c r="AA1726" s="17">
        <f t="shared" si="181"/>
        <v>952</v>
      </c>
      <c r="AB1726" s="17">
        <f t="shared" si="177"/>
        <v>1499</v>
      </c>
    </row>
    <row r="1727" spans="1:28" customFormat="1" ht="15" customHeight="1" x14ac:dyDescent="0.3">
      <c r="A1727" s="116"/>
      <c r="B1727" s="12">
        <v>595102</v>
      </c>
      <c r="C1727" s="12">
        <v>3666270101426</v>
      </c>
      <c r="D1727" s="5" t="s">
        <v>8169</v>
      </c>
      <c r="E1727" s="50" t="s">
        <v>2343</v>
      </c>
      <c r="F1727" s="50"/>
      <c r="G1727" s="51">
        <v>3666270101426</v>
      </c>
      <c r="H1727" s="51"/>
      <c r="I1727" s="11" t="s">
        <v>2344</v>
      </c>
      <c r="J1727" s="6" t="s">
        <v>2988</v>
      </c>
      <c r="K1727" s="12" t="s">
        <v>58</v>
      </c>
      <c r="L1727" s="7" t="s">
        <v>2959</v>
      </c>
      <c r="M1727" s="7" t="s">
        <v>2985</v>
      </c>
      <c r="N1727" s="17">
        <v>1499</v>
      </c>
      <c r="O1727" s="17"/>
      <c r="P1727" s="17"/>
      <c r="Q1727" s="17"/>
      <c r="R1727" s="17">
        <v>619</v>
      </c>
      <c r="S1727" s="17">
        <v>647</v>
      </c>
      <c r="T1727" s="17" t="str">
        <f t="shared" si="178"/>
        <v>647</v>
      </c>
      <c r="U1727" s="15"/>
      <c r="V1727" s="29"/>
      <c r="W1727" s="17">
        <f t="shared" si="179"/>
        <v>666.41</v>
      </c>
      <c r="X1727" s="62">
        <v>0.3</v>
      </c>
      <c r="Y1727" s="17">
        <f t="shared" si="176"/>
        <v>952.01428571428573</v>
      </c>
      <c r="Z1727" s="21">
        <f t="shared" si="180"/>
        <v>952</v>
      </c>
      <c r="AA1727" s="17">
        <f t="shared" si="181"/>
        <v>952</v>
      </c>
      <c r="AB1727" s="17">
        <f t="shared" si="177"/>
        <v>1499</v>
      </c>
    </row>
    <row r="1728" spans="1:28" customFormat="1" ht="15" customHeight="1" x14ac:dyDescent="0.3">
      <c r="A1728" s="116"/>
      <c r="B1728" s="12">
        <v>595103</v>
      </c>
      <c r="C1728" s="12">
        <v>3666270101419</v>
      </c>
      <c r="D1728" s="5" t="s">
        <v>8169</v>
      </c>
      <c r="E1728" s="50" t="s">
        <v>2345</v>
      </c>
      <c r="F1728" s="50"/>
      <c r="G1728" s="51">
        <v>3666270101419</v>
      </c>
      <c r="H1728" s="51"/>
      <c r="I1728" s="11" t="s">
        <v>2346</v>
      </c>
      <c r="J1728" s="6" t="s">
        <v>2988</v>
      </c>
      <c r="K1728" s="12" t="s">
        <v>58</v>
      </c>
      <c r="L1728" s="7" t="s">
        <v>2901</v>
      </c>
      <c r="M1728" s="7" t="s">
        <v>2985</v>
      </c>
      <c r="N1728" s="17">
        <v>1499</v>
      </c>
      <c r="O1728" s="17"/>
      <c r="P1728" s="17"/>
      <c r="Q1728" s="17"/>
      <c r="R1728" s="17">
        <v>619</v>
      </c>
      <c r="S1728" s="17">
        <v>647</v>
      </c>
      <c r="T1728" s="17" t="str">
        <f t="shared" si="178"/>
        <v>647</v>
      </c>
      <c r="U1728" s="15"/>
      <c r="V1728" s="29"/>
      <c r="W1728" s="17">
        <f t="shared" si="179"/>
        <v>666.41</v>
      </c>
      <c r="X1728" s="62">
        <v>0.3</v>
      </c>
      <c r="Y1728" s="17">
        <f t="shared" si="176"/>
        <v>952.01428571428573</v>
      </c>
      <c r="Z1728" s="21">
        <f t="shared" si="180"/>
        <v>952</v>
      </c>
      <c r="AA1728" s="17">
        <f t="shared" si="181"/>
        <v>952</v>
      </c>
      <c r="AB1728" s="17">
        <f t="shared" si="177"/>
        <v>1499</v>
      </c>
    </row>
    <row r="1729" spans="1:28" customFormat="1" ht="15" customHeight="1" x14ac:dyDescent="0.3">
      <c r="A1729" s="116"/>
      <c r="B1729" s="12">
        <v>595138</v>
      </c>
      <c r="C1729" s="12">
        <v>3666270101402</v>
      </c>
      <c r="D1729" s="5" t="s">
        <v>8169</v>
      </c>
      <c r="E1729" s="50" t="s">
        <v>2347</v>
      </c>
      <c r="F1729" s="50"/>
      <c r="G1729" s="51">
        <v>3666270101402</v>
      </c>
      <c r="H1729" s="51"/>
      <c r="I1729" s="11" t="s">
        <v>2348</v>
      </c>
      <c r="J1729" s="6" t="s">
        <v>2988</v>
      </c>
      <c r="K1729" s="12" t="s">
        <v>58</v>
      </c>
      <c r="L1729" s="7" t="s">
        <v>2956</v>
      </c>
      <c r="M1729" s="7" t="s">
        <v>2985</v>
      </c>
      <c r="N1729" s="17">
        <v>1799</v>
      </c>
      <c r="O1729" s="17"/>
      <c r="P1729" s="17"/>
      <c r="Q1729" s="17"/>
      <c r="R1729" s="17">
        <v>730</v>
      </c>
      <c r="S1729" s="17">
        <v>763</v>
      </c>
      <c r="T1729" s="17" t="str">
        <f t="shared" si="178"/>
        <v>763</v>
      </c>
      <c r="U1729" s="15"/>
      <c r="V1729" s="29"/>
      <c r="W1729" s="17">
        <f t="shared" si="179"/>
        <v>785.89</v>
      </c>
      <c r="X1729" s="62">
        <v>0.3</v>
      </c>
      <c r="Y1729" s="17">
        <f t="shared" ref="Y1729:Y1792" si="182">W1729/0.7</f>
        <v>1122.7</v>
      </c>
      <c r="Z1729" s="21">
        <f t="shared" si="180"/>
        <v>1123</v>
      </c>
      <c r="AA1729" s="17">
        <f t="shared" si="181"/>
        <v>1123</v>
      </c>
      <c r="AB1729" s="17">
        <f t="shared" si="177"/>
        <v>1799</v>
      </c>
    </row>
    <row r="1730" spans="1:28" customFormat="1" ht="15" customHeight="1" x14ac:dyDescent="0.3">
      <c r="A1730" s="116"/>
      <c r="B1730" s="12">
        <v>595139</v>
      </c>
      <c r="C1730" s="12">
        <v>3666270101396</v>
      </c>
      <c r="D1730" s="5" t="s">
        <v>8169</v>
      </c>
      <c r="E1730" s="50" t="s">
        <v>2349</v>
      </c>
      <c r="F1730" s="50"/>
      <c r="G1730" s="51">
        <v>3666270101396</v>
      </c>
      <c r="H1730" s="51"/>
      <c r="I1730" s="11" t="s">
        <v>2350</v>
      </c>
      <c r="J1730" s="6" t="s">
        <v>2988</v>
      </c>
      <c r="K1730" s="12" t="s">
        <v>58</v>
      </c>
      <c r="L1730" s="7" t="s">
        <v>2955</v>
      </c>
      <c r="M1730" s="7" t="s">
        <v>2985</v>
      </c>
      <c r="N1730" s="17">
        <v>1799</v>
      </c>
      <c r="O1730" s="17"/>
      <c r="P1730" s="17"/>
      <c r="Q1730" s="17"/>
      <c r="R1730" s="17">
        <v>730</v>
      </c>
      <c r="S1730" s="17">
        <v>763</v>
      </c>
      <c r="T1730" s="17" t="str">
        <f t="shared" si="178"/>
        <v>763</v>
      </c>
      <c r="U1730" s="15"/>
      <c r="V1730" s="29"/>
      <c r="W1730" s="17">
        <f t="shared" si="179"/>
        <v>785.89</v>
      </c>
      <c r="X1730" s="62">
        <v>0.3</v>
      </c>
      <c r="Y1730" s="17">
        <f t="shared" si="182"/>
        <v>1122.7</v>
      </c>
      <c r="Z1730" s="21">
        <f t="shared" si="180"/>
        <v>1123</v>
      </c>
      <c r="AA1730" s="17">
        <f t="shared" si="181"/>
        <v>1123</v>
      </c>
      <c r="AB1730" s="17">
        <f t="shared" ref="AB1730:AB1793" si="183">N1730*1</f>
        <v>1799</v>
      </c>
    </row>
    <row r="1731" spans="1:28" customFormat="1" ht="15" customHeight="1" x14ac:dyDescent="0.3">
      <c r="A1731" s="116"/>
      <c r="B1731" s="12">
        <v>595140</v>
      </c>
      <c r="C1731" s="12">
        <v>3666270101389</v>
      </c>
      <c r="D1731" s="5" t="s">
        <v>8169</v>
      </c>
      <c r="E1731" s="50" t="s">
        <v>2351</v>
      </c>
      <c r="F1731" s="50"/>
      <c r="G1731" s="51">
        <v>3666270101389</v>
      </c>
      <c r="H1731" s="51"/>
      <c r="I1731" s="11" t="s">
        <v>2352</v>
      </c>
      <c r="J1731" s="6" t="s">
        <v>2988</v>
      </c>
      <c r="K1731" s="12" t="s">
        <v>58</v>
      </c>
      <c r="L1731" s="7" t="s">
        <v>2954</v>
      </c>
      <c r="M1731" s="7" t="s">
        <v>2985</v>
      </c>
      <c r="N1731" s="17">
        <v>1799</v>
      </c>
      <c r="O1731" s="17"/>
      <c r="P1731" s="17"/>
      <c r="Q1731" s="17"/>
      <c r="R1731" s="17">
        <v>730</v>
      </c>
      <c r="S1731" s="17">
        <v>763</v>
      </c>
      <c r="T1731" s="17" t="str">
        <f t="shared" ref="T1731:T1794" si="184">CONCATENATE(Q1731,S1731)</f>
        <v>763</v>
      </c>
      <c r="U1731" s="15"/>
      <c r="V1731" s="29"/>
      <c r="W1731" s="17">
        <f t="shared" ref="W1731:W1794" si="185">T1731*1.03</f>
        <v>785.89</v>
      </c>
      <c r="X1731" s="62">
        <v>0.3</v>
      </c>
      <c r="Y1731" s="17">
        <f t="shared" si="182"/>
        <v>1122.7</v>
      </c>
      <c r="Z1731" s="21">
        <f t="shared" ref="Z1731:Z1794" si="186">ROUND(Y1731,0)</f>
        <v>1123</v>
      </c>
      <c r="AA1731" s="17">
        <f t="shared" si="181"/>
        <v>1123</v>
      </c>
      <c r="AB1731" s="17">
        <f t="shared" si="183"/>
        <v>1799</v>
      </c>
    </row>
    <row r="1732" spans="1:28" customFormat="1" ht="15" customHeight="1" x14ac:dyDescent="0.3">
      <c r="A1732" s="116"/>
      <c r="B1732" s="12">
        <v>595141</v>
      </c>
      <c r="C1732" s="12">
        <v>3666270101372</v>
      </c>
      <c r="D1732" s="5" t="s">
        <v>8169</v>
      </c>
      <c r="E1732" s="50" t="s">
        <v>2353</v>
      </c>
      <c r="F1732" s="50"/>
      <c r="G1732" s="51">
        <v>3666270101372</v>
      </c>
      <c r="H1732" s="51"/>
      <c r="I1732" s="11" t="s">
        <v>2354</v>
      </c>
      <c r="J1732" s="6" t="s">
        <v>2988</v>
      </c>
      <c r="K1732" s="12" t="s">
        <v>58</v>
      </c>
      <c r="L1732" s="7" t="s">
        <v>2953</v>
      </c>
      <c r="M1732" s="7" t="s">
        <v>2985</v>
      </c>
      <c r="N1732" s="17">
        <v>1799</v>
      </c>
      <c r="O1732" s="17"/>
      <c r="P1732" s="17"/>
      <c r="Q1732" s="17"/>
      <c r="R1732" s="17">
        <v>730</v>
      </c>
      <c r="S1732" s="17">
        <v>763</v>
      </c>
      <c r="T1732" s="17" t="str">
        <f t="shared" si="184"/>
        <v>763</v>
      </c>
      <c r="U1732" s="15"/>
      <c r="V1732" s="29"/>
      <c r="W1732" s="17">
        <f t="shared" si="185"/>
        <v>785.89</v>
      </c>
      <c r="X1732" s="62">
        <v>0.3</v>
      </c>
      <c r="Y1732" s="17">
        <f t="shared" si="182"/>
        <v>1122.7</v>
      </c>
      <c r="Z1732" s="21">
        <f t="shared" si="186"/>
        <v>1123</v>
      </c>
      <c r="AA1732" s="17">
        <f t="shared" si="181"/>
        <v>1123</v>
      </c>
      <c r="AB1732" s="17">
        <f t="shared" si="183"/>
        <v>1799</v>
      </c>
    </row>
    <row r="1733" spans="1:28" customFormat="1" ht="15" customHeight="1" x14ac:dyDescent="0.3">
      <c r="A1733" s="116"/>
      <c r="B1733" s="12">
        <v>595142</v>
      </c>
      <c r="C1733" s="12">
        <v>3666270101365</v>
      </c>
      <c r="D1733" s="5" t="s">
        <v>8169</v>
      </c>
      <c r="E1733" s="50" t="s">
        <v>2355</v>
      </c>
      <c r="F1733" s="50"/>
      <c r="G1733" s="51">
        <v>3666270101365</v>
      </c>
      <c r="H1733" s="51"/>
      <c r="I1733" s="11" t="s">
        <v>2356</v>
      </c>
      <c r="J1733" s="6" t="s">
        <v>2988</v>
      </c>
      <c r="K1733" s="12" t="s">
        <v>58</v>
      </c>
      <c r="L1733" s="7" t="s">
        <v>2958</v>
      </c>
      <c r="M1733" s="7" t="s">
        <v>2985</v>
      </c>
      <c r="N1733" s="17">
        <v>1799</v>
      </c>
      <c r="O1733" s="17"/>
      <c r="P1733" s="17"/>
      <c r="Q1733" s="17"/>
      <c r="R1733" s="17">
        <v>730</v>
      </c>
      <c r="S1733" s="17">
        <v>763</v>
      </c>
      <c r="T1733" s="17" t="str">
        <f t="shared" si="184"/>
        <v>763</v>
      </c>
      <c r="U1733" s="15"/>
      <c r="V1733" s="29"/>
      <c r="W1733" s="17">
        <f t="shared" si="185"/>
        <v>785.89</v>
      </c>
      <c r="X1733" s="62">
        <v>0.3</v>
      </c>
      <c r="Y1733" s="17">
        <f t="shared" si="182"/>
        <v>1122.7</v>
      </c>
      <c r="Z1733" s="21">
        <f t="shared" si="186"/>
        <v>1123</v>
      </c>
      <c r="AA1733" s="17">
        <f t="shared" si="181"/>
        <v>1123</v>
      </c>
      <c r="AB1733" s="17">
        <f t="shared" si="183"/>
        <v>1799</v>
      </c>
    </row>
    <row r="1734" spans="1:28" customFormat="1" ht="15" customHeight="1" x14ac:dyDescent="0.3">
      <c r="A1734" s="116"/>
      <c r="B1734" s="12">
        <v>595143</v>
      </c>
      <c r="C1734" s="12">
        <v>3666270101358</v>
      </c>
      <c r="D1734" s="5" t="s">
        <v>8169</v>
      </c>
      <c r="E1734" s="50" t="s">
        <v>2357</v>
      </c>
      <c r="F1734" s="50"/>
      <c r="G1734" s="51">
        <v>3666270101358</v>
      </c>
      <c r="H1734" s="51"/>
      <c r="I1734" s="11" t="s">
        <v>2358</v>
      </c>
      <c r="J1734" s="6" t="s">
        <v>2988</v>
      </c>
      <c r="K1734" s="12" t="s">
        <v>58</v>
      </c>
      <c r="L1734" s="7" t="s">
        <v>2951</v>
      </c>
      <c r="M1734" s="7" t="s">
        <v>2985</v>
      </c>
      <c r="N1734" s="17">
        <v>1799</v>
      </c>
      <c r="O1734" s="17"/>
      <c r="P1734" s="17"/>
      <c r="Q1734" s="17"/>
      <c r="R1734" s="17">
        <v>730</v>
      </c>
      <c r="S1734" s="17">
        <v>763</v>
      </c>
      <c r="T1734" s="17" t="str">
        <f t="shared" si="184"/>
        <v>763</v>
      </c>
      <c r="U1734" s="15"/>
      <c r="V1734" s="29"/>
      <c r="W1734" s="17">
        <f t="shared" si="185"/>
        <v>785.89</v>
      </c>
      <c r="X1734" s="62">
        <v>0.3</v>
      </c>
      <c r="Y1734" s="17">
        <f t="shared" si="182"/>
        <v>1122.7</v>
      </c>
      <c r="Z1734" s="21">
        <f t="shared" si="186"/>
        <v>1123</v>
      </c>
      <c r="AA1734" s="17">
        <f t="shared" si="181"/>
        <v>1123</v>
      </c>
      <c r="AB1734" s="17">
        <f t="shared" si="183"/>
        <v>1799</v>
      </c>
    </row>
    <row r="1735" spans="1:28" customFormat="1" ht="15" customHeight="1" x14ac:dyDescent="0.3">
      <c r="A1735" s="116"/>
      <c r="B1735" s="12">
        <v>595144</v>
      </c>
      <c r="C1735" s="12">
        <v>3666270101341</v>
      </c>
      <c r="D1735" s="5" t="s">
        <v>8169</v>
      </c>
      <c r="E1735" s="50" t="s">
        <v>2359</v>
      </c>
      <c r="F1735" s="50"/>
      <c r="G1735" s="51">
        <v>3666270101341</v>
      </c>
      <c r="H1735" s="51"/>
      <c r="I1735" s="11" t="s">
        <v>2360</v>
      </c>
      <c r="J1735" s="6" t="s">
        <v>2988</v>
      </c>
      <c r="K1735" s="12" t="s">
        <v>58</v>
      </c>
      <c r="L1735" s="7" t="s">
        <v>2959</v>
      </c>
      <c r="M1735" s="7" t="s">
        <v>2985</v>
      </c>
      <c r="N1735" s="17">
        <v>1799</v>
      </c>
      <c r="O1735" s="17"/>
      <c r="P1735" s="17"/>
      <c r="Q1735" s="17"/>
      <c r="R1735" s="17">
        <v>730</v>
      </c>
      <c r="S1735" s="17">
        <v>763</v>
      </c>
      <c r="T1735" s="17" t="str">
        <f t="shared" si="184"/>
        <v>763</v>
      </c>
      <c r="U1735" s="15"/>
      <c r="V1735" s="29"/>
      <c r="W1735" s="17">
        <f t="shared" si="185"/>
        <v>785.89</v>
      </c>
      <c r="X1735" s="62">
        <v>0.3</v>
      </c>
      <c r="Y1735" s="17">
        <f t="shared" si="182"/>
        <v>1122.7</v>
      </c>
      <c r="Z1735" s="21">
        <f t="shared" si="186"/>
        <v>1123</v>
      </c>
      <c r="AA1735" s="17">
        <f t="shared" si="181"/>
        <v>1123</v>
      </c>
      <c r="AB1735" s="17">
        <f t="shared" si="183"/>
        <v>1799</v>
      </c>
    </row>
    <row r="1736" spans="1:28" customFormat="1" ht="15" customHeight="1" x14ac:dyDescent="0.3">
      <c r="A1736" s="116"/>
      <c r="B1736" s="12">
        <v>595145</v>
      </c>
      <c r="C1736" s="12">
        <v>3666270101334</v>
      </c>
      <c r="D1736" s="5" t="s">
        <v>8169</v>
      </c>
      <c r="E1736" s="50" t="s">
        <v>2361</v>
      </c>
      <c r="F1736" s="50"/>
      <c r="G1736" s="51">
        <v>3666270101334</v>
      </c>
      <c r="H1736" s="51"/>
      <c r="I1736" s="11" t="s">
        <v>2362</v>
      </c>
      <c r="J1736" s="6" t="s">
        <v>2988</v>
      </c>
      <c r="K1736" s="12" t="s">
        <v>58</v>
      </c>
      <c r="L1736" s="7" t="s">
        <v>2901</v>
      </c>
      <c r="M1736" s="7" t="s">
        <v>2985</v>
      </c>
      <c r="N1736" s="17">
        <v>1799</v>
      </c>
      <c r="O1736" s="17"/>
      <c r="P1736" s="17"/>
      <c r="Q1736" s="17"/>
      <c r="R1736" s="17">
        <v>730</v>
      </c>
      <c r="S1736" s="17">
        <v>763</v>
      </c>
      <c r="T1736" s="17" t="str">
        <f t="shared" si="184"/>
        <v>763</v>
      </c>
      <c r="U1736" s="15"/>
      <c r="V1736" s="29"/>
      <c r="W1736" s="17">
        <f t="shared" si="185"/>
        <v>785.89</v>
      </c>
      <c r="X1736" s="62">
        <v>0.3</v>
      </c>
      <c r="Y1736" s="17">
        <f t="shared" si="182"/>
        <v>1122.7</v>
      </c>
      <c r="Z1736" s="21">
        <f t="shared" si="186"/>
        <v>1123</v>
      </c>
      <c r="AA1736" s="17">
        <f t="shared" si="181"/>
        <v>1123</v>
      </c>
      <c r="AB1736" s="17">
        <f t="shared" si="183"/>
        <v>1799</v>
      </c>
    </row>
    <row r="1737" spans="1:28" customFormat="1" ht="15" customHeight="1" x14ac:dyDescent="0.3">
      <c r="A1737" s="116"/>
      <c r="B1737" s="12">
        <v>595146</v>
      </c>
      <c r="C1737" s="12">
        <v>3666270101327</v>
      </c>
      <c r="D1737" s="5" t="s">
        <v>8169</v>
      </c>
      <c r="E1737" s="50" t="s">
        <v>2363</v>
      </c>
      <c r="F1737" s="50"/>
      <c r="G1737" s="51">
        <v>3666270101327</v>
      </c>
      <c r="H1737" s="51"/>
      <c r="I1737" s="11" t="s">
        <v>2364</v>
      </c>
      <c r="J1737" s="6" t="s">
        <v>2988</v>
      </c>
      <c r="K1737" s="12" t="s">
        <v>58</v>
      </c>
      <c r="L1737" s="7" t="s">
        <v>2956</v>
      </c>
      <c r="M1737" s="7" t="s">
        <v>2985</v>
      </c>
      <c r="N1737" s="17">
        <v>1799</v>
      </c>
      <c r="O1737" s="17"/>
      <c r="P1737" s="17"/>
      <c r="Q1737" s="17"/>
      <c r="R1737" s="17">
        <v>730</v>
      </c>
      <c r="S1737" s="17">
        <v>763</v>
      </c>
      <c r="T1737" s="17" t="str">
        <f t="shared" si="184"/>
        <v>763</v>
      </c>
      <c r="U1737" s="15"/>
      <c r="V1737" s="29"/>
      <c r="W1737" s="17">
        <f t="shared" si="185"/>
        <v>785.89</v>
      </c>
      <c r="X1737" s="62">
        <v>0.3</v>
      </c>
      <c r="Y1737" s="17">
        <f t="shared" si="182"/>
        <v>1122.7</v>
      </c>
      <c r="Z1737" s="21">
        <f t="shared" si="186"/>
        <v>1123</v>
      </c>
      <c r="AA1737" s="17">
        <f t="shared" si="181"/>
        <v>1123</v>
      </c>
      <c r="AB1737" s="17">
        <f t="shared" si="183"/>
        <v>1799</v>
      </c>
    </row>
    <row r="1738" spans="1:28" customFormat="1" ht="15" customHeight="1" x14ac:dyDescent="0.3">
      <c r="A1738" s="116"/>
      <c r="B1738" s="12">
        <v>595147</v>
      </c>
      <c r="C1738" s="12">
        <v>3666270101310</v>
      </c>
      <c r="D1738" s="5" t="s">
        <v>8169</v>
      </c>
      <c r="E1738" s="50" t="s">
        <v>2365</v>
      </c>
      <c r="F1738" s="50"/>
      <c r="G1738" s="51">
        <v>3666270101310</v>
      </c>
      <c r="H1738" s="51"/>
      <c r="I1738" s="11" t="s">
        <v>2366</v>
      </c>
      <c r="J1738" s="6" t="s">
        <v>2988</v>
      </c>
      <c r="K1738" s="12" t="s">
        <v>58</v>
      </c>
      <c r="L1738" s="7" t="s">
        <v>2955</v>
      </c>
      <c r="M1738" s="7" t="s">
        <v>2985</v>
      </c>
      <c r="N1738" s="17">
        <v>1799</v>
      </c>
      <c r="O1738" s="17"/>
      <c r="P1738" s="17"/>
      <c r="Q1738" s="17"/>
      <c r="R1738" s="17">
        <v>730</v>
      </c>
      <c r="S1738" s="17">
        <v>763</v>
      </c>
      <c r="T1738" s="17" t="str">
        <f t="shared" si="184"/>
        <v>763</v>
      </c>
      <c r="U1738" s="15"/>
      <c r="V1738" s="29"/>
      <c r="W1738" s="17">
        <f t="shared" si="185"/>
        <v>785.89</v>
      </c>
      <c r="X1738" s="62">
        <v>0.3</v>
      </c>
      <c r="Y1738" s="17">
        <f t="shared" si="182"/>
        <v>1122.7</v>
      </c>
      <c r="Z1738" s="21">
        <f t="shared" si="186"/>
        <v>1123</v>
      </c>
      <c r="AA1738" s="17">
        <f t="shared" si="181"/>
        <v>1123</v>
      </c>
      <c r="AB1738" s="17">
        <f t="shared" si="183"/>
        <v>1799</v>
      </c>
    </row>
    <row r="1739" spans="1:28" customFormat="1" ht="15" customHeight="1" x14ac:dyDescent="0.3">
      <c r="A1739" s="116"/>
      <c r="B1739" s="12">
        <v>595148</v>
      </c>
      <c r="C1739" s="12">
        <v>3666270101303</v>
      </c>
      <c r="D1739" s="5" t="s">
        <v>8169</v>
      </c>
      <c r="E1739" s="50" t="s">
        <v>2367</v>
      </c>
      <c r="F1739" s="50"/>
      <c r="G1739" s="51">
        <v>3666270101303</v>
      </c>
      <c r="H1739" s="51"/>
      <c r="I1739" s="11" t="s">
        <v>2368</v>
      </c>
      <c r="J1739" s="6" t="s">
        <v>2988</v>
      </c>
      <c r="K1739" s="12" t="s">
        <v>58</v>
      </c>
      <c r="L1739" s="7" t="s">
        <v>2954</v>
      </c>
      <c r="M1739" s="7" t="s">
        <v>2985</v>
      </c>
      <c r="N1739" s="17">
        <v>1799</v>
      </c>
      <c r="O1739" s="17"/>
      <c r="P1739" s="17"/>
      <c r="Q1739" s="17"/>
      <c r="R1739" s="17">
        <v>730</v>
      </c>
      <c r="S1739" s="17">
        <v>763</v>
      </c>
      <c r="T1739" s="17" t="str">
        <f t="shared" si="184"/>
        <v>763</v>
      </c>
      <c r="U1739" s="15"/>
      <c r="V1739" s="29"/>
      <c r="W1739" s="17">
        <f t="shared" si="185"/>
        <v>785.89</v>
      </c>
      <c r="X1739" s="62">
        <v>0.3</v>
      </c>
      <c r="Y1739" s="17">
        <f t="shared" si="182"/>
        <v>1122.7</v>
      </c>
      <c r="Z1739" s="21">
        <f t="shared" si="186"/>
        <v>1123</v>
      </c>
      <c r="AA1739" s="17">
        <f t="shared" si="181"/>
        <v>1123</v>
      </c>
      <c r="AB1739" s="17">
        <f t="shared" si="183"/>
        <v>1799</v>
      </c>
    </row>
    <row r="1740" spans="1:28" customFormat="1" ht="15" customHeight="1" x14ac:dyDescent="0.3">
      <c r="A1740" s="116"/>
      <c r="B1740" s="12">
        <v>595149</v>
      </c>
      <c r="C1740" s="12">
        <v>3666270101297</v>
      </c>
      <c r="D1740" s="5" t="s">
        <v>8169</v>
      </c>
      <c r="E1740" s="50" t="s">
        <v>2369</v>
      </c>
      <c r="F1740" s="50"/>
      <c r="G1740" s="51">
        <v>3666270101297</v>
      </c>
      <c r="H1740" s="51"/>
      <c r="I1740" s="11" t="s">
        <v>2370</v>
      </c>
      <c r="J1740" s="6" t="s">
        <v>2988</v>
      </c>
      <c r="K1740" s="12" t="s">
        <v>58</v>
      </c>
      <c r="L1740" s="7" t="s">
        <v>2953</v>
      </c>
      <c r="M1740" s="7" t="s">
        <v>2985</v>
      </c>
      <c r="N1740" s="17">
        <v>1799</v>
      </c>
      <c r="O1740" s="17"/>
      <c r="P1740" s="17"/>
      <c r="Q1740" s="17"/>
      <c r="R1740" s="17">
        <v>730</v>
      </c>
      <c r="S1740" s="17">
        <v>763</v>
      </c>
      <c r="T1740" s="17" t="str">
        <f t="shared" si="184"/>
        <v>763</v>
      </c>
      <c r="U1740" s="15"/>
      <c r="V1740" s="29"/>
      <c r="W1740" s="17">
        <f t="shared" si="185"/>
        <v>785.89</v>
      </c>
      <c r="X1740" s="62">
        <v>0.3</v>
      </c>
      <c r="Y1740" s="17">
        <f t="shared" si="182"/>
        <v>1122.7</v>
      </c>
      <c r="Z1740" s="21">
        <f t="shared" si="186"/>
        <v>1123</v>
      </c>
      <c r="AA1740" s="17">
        <f t="shared" si="181"/>
        <v>1123</v>
      </c>
      <c r="AB1740" s="17">
        <f t="shared" si="183"/>
        <v>1799</v>
      </c>
    </row>
    <row r="1741" spans="1:28" customFormat="1" ht="15" customHeight="1" x14ac:dyDescent="0.3">
      <c r="A1741" s="116"/>
      <c r="B1741" s="12">
        <v>595150</v>
      </c>
      <c r="C1741" s="12">
        <v>3666270101280</v>
      </c>
      <c r="D1741" s="5" t="s">
        <v>8169</v>
      </c>
      <c r="E1741" s="50" t="s">
        <v>2371</v>
      </c>
      <c r="F1741" s="50"/>
      <c r="G1741" s="51">
        <v>3666270101280</v>
      </c>
      <c r="H1741" s="51"/>
      <c r="I1741" s="11" t="s">
        <v>2372</v>
      </c>
      <c r="J1741" s="6" t="s">
        <v>2988</v>
      </c>
      <c r="K1741" s="12" t="s">
        <v>58</v>
      </c>
      <c r="L1741" s="7" t="s">
        <v>2958</v>
      </c>
      <c r="M1741" s="7" t="s">
        <v>2985</v>
      </c>
      <c r="N1741" s="17">
        <v>1799</v>
      </c>
      <c r="O1741" s="17"/>
      <c r="P1741" s="17"/>
      <c r="Q1741" s="17"/>
      <c r="R1741" s="17">
        <v>730</v>
      </c>
      <c r="S1741" s="17">
        <v>763</v>
      </c>
      <c r="T1741" s="17" t="str">
        <f t="shared" si="184"/>
        <v>763</v>
      </c>
      <c r="U1741" s="15"/>
      <c r="V1741" s="29"/>
      <c r="W1741" s="17">
        <f t="shared" si="185"/>
        <v>785.89</v>
      </c>
      <c r="X1741" s="62">
        <v>0.3</v>
      </c>
      <c r="Y1741" s="17">
        <f t="shared" si="182"/>
        <v>1122.7</v>
      </c>
      <c r="Z1741" s="21">
        <f t="shared" si="186"/>
        <v>1123</v>
      </c>
      <c r="AA1741" s="17">
        <f t="shared" si="181"/>
        <v>1123</v>
      </c>
      <c r="AB1741" s="17">
        <f t="shared" si="183"/>
        <v>1799</v>
      </c>
    </row>
    <row r="1742" spans="1:28" customFormat="1" ht="15" customHeight="1" x14ac:dyDescent="0.3">
      <c r="A1742" s="116"/>
      <c r="B1742" s="12">
        <v>595151</v>
      </c>
      <c r="C1742" s="12">
        <v>3666270101273</v>
      </c>
      <c r="D1742" s="5" t="s">
        <v>8169</v>
      </c>
      <c r="E1742" s="50" t="s">
        <v>2373</v>
      </c>
      <c r="F1742" s="50"/>
      <c r="G1742" s="51">
        <v>3666270101273</v>
      </c>
      <c r="H1742" s="51"/>
      <c r="I1742" s="11" t="s">
        <v>2374</v>
      </c>
      <c r="J1742" s="6" t="s">
        <v>2988</v>
      </c>
      <c r="K1742" s="12" t="s">
        <v>58</v>
      </c>
      <c r="L1742" s="7" t="s">
        <v>2951</v>
      </c>
      <c r="M1742" s="7" t="s">
        <v>2985</v>
      </c>
      <c r="N1742" s="17">
        <v>1799</v>
      </c>
      <c r="O1742" s="17"/>
      <c r="P1742" s="17"/>
      <c r="Q1742" s="17"/>
      <c r="R1742" s="17">
        <v>730</v>
      </c>
      <c r="S1742" s="17">
        <v>763</v>
      </c>
      <c r="T1742" s="17" t="str">
        <f t="shared" si="184"/>
        <v>763</v>
      </c>
      <c r="U1742" s="15"/>
      <c r="V1742" s="29"/>
      <c r="W1742" s="17">
        <f t="shared" si="185"/>
        <v>785.89</v>
      </c>
      <c r="X1742" s="62">
        <v>0.3</v>
      </c>
      <c r="Y1742" s="17">
        <f t="shared" si="182"/>
        <v>1122.7</v>
      </c>
      <c r="Z1742" s="21">
        <f t="shared" si="186"/>
        <v>1123</v>
      </c>
      <c r="AA1742" s="17">
        <f t="shared" si="181"/>
        <v>1123</v>
      </c>
      <c r="AB1742" s="17">
        <f t="shared" si="183"/>
        <v>1799</v>
      </c>
    </row>
    <row r="1743" spans="1:28" customFormat="1" ht="15" customHeight="1" x14ac:dyDescent="0.3">
      <c r="A1743" s="116"/>
      <c r="B1743" s="12">
        <v>595152</v>
      </c>
      <c r="C1743" s="12">
        <v>3666270101266</v>
      </c>
      <c r="D1743" s="5" t="s">
        <v>8169</v>
      </c>
      <c r="E1743" s="50" t="s">
        <v>2375</v>
      </c>
      <c r="F1743" s="50"/>
      <c r="G1743" s="51">
        <v>3666270101266</v>
      </c>
      <c r="H1743" s="51"/>
      <c r="I1743" s="11" t="s">
        <v>2376</v>
      </c>
      <c r="J1743" s="6" t="s">
        <v>2988</v>
      </c>
      <c r="K1743" s="12" t="s">
        <v>58</v>
      </c>
      <c r="L1743" s="7" t="s">
        <v>2959</v>
      </c>
      <c r="M1743" s="7" t="s">
        <v>2985</v>
      </c>
      <c r="N1743" s="17">
        <v>1799</v>
      </c>
      <c r="O1743" s="17"/>
      <c r="P1743" s="17"/>
      <c r="Q1743" s="17"/>
      <c r="R1743" s="17">
        <v>730</v>
      </c>
      <c r="S1743" s="17">
        <v>763</v>
      </c>
      <c r="T1743" s="17" t="str">
        <f t="shared" si="184"/>
        <v>763</v>
      </c>
      <c r="U1743" s="15"/>
      <c r="V1743" s="29"/>
      <c r="W1743" s="17">
        <f t="shared" si="185"/>
        <v>785.89</v>
      </c>
      <c r="X1743" s="62">
        <v>0.3</v>
      </c>
      <c r="Y1743" s="17">
        <f t="shared" si="182"/>
        <v>1122.7</v>
      </c>
      <c r="Z1743" s="21">
        <f t="shared" si="186"/>
        <v>1123</v>
      </c>
      <c r="AA1743" s="17">
        <f t="shared" si="181"/>
        <v>1123</v>
      </c>
      <c r="AB1743" s="17">
        <f t="shared" si="183"/>
        <v>1799</v>
      </c>
    </row>
    <row r="1744" spans="1:28" customFormat="1" ht="15" customHeight="1" x14ac:dyDescent="0.3">
      <c r="A1744" s="116"/>
      <c r="B1744" s="12">
        <v>595153</v>
      </c>
      <c r="C1744" s="12">
        <v>3666270101259</v>
      </c>
      <c r="D1744" s="5" t="s">
        <v>8169</v>
      </c>
      <c r="E1744" s="50" t="s">
        <v>2377</v>
      </c>
      <c r="F1744" s="50"/>
      <c r="G1744" s="51">
        <v>3666270101259</v>
      </c>
      <c r="H1744" s="51"/>
      <c r="I1744" s="11" t="s">
        <v>2378</v>
      </c>
      <c r="J1744" s="6" t="s">
        <v>2988</v>
      </c>
      <c r="K1744" s="12" t="s">
        <v>58</v>
      </c>
      <c r="L1744" s="7" t="s">
        <v>2901</v>
      </c>
      <c r="M1744" s="7" t="s">
        <v>2985</v>
      </c>
      <c r="N1744" s="17">
        <v>1799</v>
      </c>
      <c r="O1744" s="17"/>
      <c r="P1744" s="17"/>
      <c r="Q1744" s="17"/>
      <c r="R1744" s="17">
        <v>730</v>
      </c>
      <c r="S1744" s="17">
        <v>763</v>
      </c>
      <c r="T1744" s="17" t="str">
        <f t="shared" si="184"/>
        <v>763</v>
      </c>
      <c r="U1744" s="15"/>
      <c r="V1744" s="29"/>
      <c r="W1744" s="17">
        <f t="shared" si="185"/>
        <v>785.89</v>
      </c>
      <c r="X1744" s="62">
        <v>0.3</v>
      </c>
      <c r="Y1744" s="17">
        <f t="shared" si="182"/>
        <v>1122.7</v>
      </c>
      <c r="Z1744" s="21">
        <f t="shared" si="186"/>
        <v>1123</v>
      </c>
      <c r="AA1744" s="17">
        <f t="shared" si="181"/>
        <v>1123</v>
      </c>
      <c r="AB1744" s="17">
        <f t="shared" si="183"/>
        <v>1799</v>
      </c>
    </row>
    <row r="1745" spans="1:28" customFormat="1" ht="15" customHeight="1" x14ac:dyDescent="0.3">
      <c r="A1745" s="116"/>
      <c r="B1745" s="12">
        <v>595196</v>
      </c>
      <c r="C1745" s="12">
        <v>3666270101242</v>
      </c>
      <c r="D1745" s="5" t="s">
        <v>8169</v>
      </c>
      <c r="E1745" s="50" t="s">
        <v>2379</v>
      </c>
      <c r="F1745" s="50"/>
      <c r="G1745" s="51">
        <v>3666270101242</v>
      </c>
      <c r="H1745" s="51"/>
      <c r="I1745" s="11" t="s">
        <v>2380</v>
      </c>
      <c r="J1745" s="6" t="s">
        <v>2988</v>
      </c>
      <c r="K1745" s="12" t="s">
        <v>58</v>
      </c>
      <c r="L1745" s="7" t="s">
        <v>2956</v>
      </c>
      <c r="M1745" s="7" t="s">
        <v>2985</v>
      </c>
      <c r="N1745" s="17">
        <v>2049</v>
      </c>
      <c r="O1745" s="17"/>
      <c r="P1745" s="17"/>
      <c r="Q1745" s="17"/>
      <c r="R1745" s="17">
        <v>836</v>
      </c>
      <c r="S1745" s="17">
        <v>874</v>
      </c>
      <c r="T1745" s="17" t="str">
        <f t="shared" si="184"/>
        <v>874</v>
      </c>
      <c r="U1745" s="15"/>
      <c r="V1745" s="29"/>
      <c r="W1745" s="17">
        <f t="shared" si="185"/>
        <v>900.22</v>
      </c>
      <c r="X1745" s="62">
        <v>0.3</v>
      </c>
      <c r="Y1745" s="17">
        <f t="shared" si="182"/>
        <v>1286.0285714285715</v>
      </c>
      <c r="Z1745" s="21">
        <f t="shared" si="186"/>
        <v>1286</v>
      </c>
      <c r="AA1745" s="17">
        <f t="shared" si="181"/>
        <v>1286</v>
      </c>
      <c r="AB1745" s="17">
        <f t="shared" si="183"/>
        <v>2049</v>
      </c>
    </row>
    <row r="1746" spans="1:28" customFormat="1" ht="15" customHeight="1" x14ac:dyDescent="0.3">
      <c r="A1746" s="116"/>
      <c r="B1746" s="12">
        <v>595197</v>
      </c>
      <c r="C1746" s="12">
        <v>3666270101235</v>
      </c>
      <c r="D1746" s="5" t="s">
        <v>8169</v>
      </c>
      <c r="E1746" s="50" t="s">
        <v>2381</v>
      </c>
      <c r="F1746" s="50"/>
      <c r="G1746" s="51">
        <v>3666270101235</v>
      </c>
      <c r="H1746" s="51"/>
      <c r="I1746" s="11" t="s">
        <v>2382</v>
      </c>
      <c r="J1746" s="6" t="s">
        <v>2988</v>
      </c>
      <c r="K1746" s="12" t="s">
        <v>58</v>
      </c>
      <c r="L1746" s="7" t="s">
        <v>2955</v>
      </c>
      <c r="M1746" s="7" t="s">
        <v>2985</v>
      </c>
      <c r="N1746" s="17">
        <v>2049</v>
      </c>
      <c r="O1746" s="17"/>
      <c r="P1746" s="17"/>
      <c r="Q1746" s="17"/>
      <c r="R1746" s="17">
        <v>836</v>
      </c>
      <c r="S1746" s="17">
        <v>874</v>
      </c>
      <c r="T1746" s="17" t="str">
        <f t="shared" si="184"/>
        <v>874</v>
      </c>
      <c r="U1746" s="15"/>
      <c r="V1746" s="29"/>
      <c r="W1746" s="17">
        <f t="shared" si="185"/>
        <v>900.22</v>
      </c>
      <c r="X1746" s="62">
        <v>0.3</v>
      </c>
      <c r="Y1746" s="17">
        <f t="shared" si="182"/>
        <v>1286.0285714285715</v>
      </c>
      <c r="Z1746" s="21">
        <f t="shared" si="186"/>
        <v>1286</v>
      </c>
      <c r="AA1746" s="17">
        <f t="shared" si="181"/>
        <v>1286</v>
      </c>
      <c r="AB1746" s="17">
        <f t="shared" si="183"/>
        <v>2049</v>
      </c>
    </row>
    <row r="1747" spans="1:28" customFormat="1" ht="15" customHeight="1" x14ac:dyDescent="0.3">
      <c r="A1747" s="116"/>
      <c r="B1747" s="12">
        <v>595198</v>
      </c>
      <c r="C1747" s="12">
        <v>3666270101228</v>
      </c>
      <c r="D1747" s="5" t="s">
        <v>8169</v>
      </c>
      <c r="E1747" s="50" t="s">
        <v>2383</v>
      </c>
      <c r="F1747" s="50"/>
      <c r="G1747" s="51">
        <v>3666270101228</v>
      </c>
      <c r="H1747" s="51"/>
      <c r="I1747" s="11" t="s">
        <v>2384</v>
      </c>
      <c r="J1747" s="6" t="s">
        <v>2988</v>
      </c>
      <c r="K1747" s="12" t="s">
        <v>58</v>
      </c>
      <c r="L1747" s="7" t="s">
        <v>2954</v>
      </c>
      <c r="M1747" s="7" t="s">
        <v>2985</v>
      </c>
      <c r="N1747" s="17">
        <v>2049</v>
      </c>
      <c r="O1747" s="17"/>
      <c r="P1747" s="17"/>
      <c r="Q1747" s="17"/>
      <c r="R1747" s="17">
        <v>836</v>
      </c>
      <c r="S1747" s="17">
        <v>874</v>
      </c>
      <c r="T1747" s="17" t="str">
        <f t="shared" si="184"/>
        <v>874</v>
      </c>
      <c r="U1747" s="15"/>
      <c r="V1747" s="29"/>
      <c r="W1747" s="17">
        <f t="shared" si="185"/>
        <v>900.22</v>
      </c>
      <c r="X1747" s="62">
        <v>0.3</v>
      </c>
      <c r="Y1747" s="17">
        <f t="shared" si="182"/>
        <v>1286.0285714285715</v>
      </c>
      <c r="Z1747" s="21">
        <f t="shared" si="186"/>
        <v>1286</v>
      </c>
      <c r="AA1747" s="17">
        <f t="shared" si="181"/>
        <v>1286</v>
      </c>
      <c r="AB1747" s="17">
        <f t="shared" si="183"/>
        <v>2049</v>
      </c>
    </row>
    <row r="1748" spans="1:28" customFormat="1" ht="15" customHeight="1" x14ac:dyDescent="0.3">
      <c r="A1748" s="116"/>
      <c r="B1748" s="12">
        <v>595199</v>
      </c>
      <c r="C1748" s="12">
        <v>3666270101211</v>
      </c>
      <c r="D1748" s="5" t="s">
        <v>8169</v>
      </c>
      <c r="E1748" s="50" t="s">
        <v>2385</v>
      </c>
      <c r="F1748" s="50"/>
      <c r="G1748" s="51">
        <v>3666270101211</v>
      </c>
      <c r="H1748" s="51"/>
      <c r="I1748" s="11" t="s">
        <v>2386</v>
      </c>
      <c r="J1748" s="6" t="s">
        <v>2988</v>
      </c>
      <c r="K1748" s="12" t="s">
        <v>58</v>
      </c>
      <c r="L1748" s="7" t="s">
        <v>2953</v>
      </c>
      <c r="M1748" s="7" t="s">
        <v>2985</v>
      </c>
      <c r="N1748" s="17">
        <v>2049</v>
      </c>
      <c r="O1748" s="17"/>
      <c r="P1748" s="17"/>
      <c r="Q1748" s="17"/>
      <c r="R1748" s="17">
        <v>836</v>
      </c>
      <c r="S1748" s="17">
        <v>874</v>
      </c>
      <c r="T1748" s="17" t="str">
        <f t="shared" si="184"/>
        <v>874</v>
      </c>
      <c r="U1748" s="15"/>
      <c r="V1748" s="29"/>
      <c r="W1748" s="17">
        <f t="shared" si="185"/>
        <v>900.22</v>
      </c>
      <c r="X1748" s="62">
        <v>0.3</v>
      </c>
      <c r="Y1748" s="17">
        <f t="shared" si="182"/>
        <v>1286.0285714285715</v>
      </c>
      <c r="Z1748" s="21">
        <f t="shared" si="186"/>
        <v>1286</v>
      </c>
      <c r="AA1748" s="17">
        <f t="shared" si="181"/>
        <v>1286</v>
      </c>
      <c r="AB1748" s="17">
        <f t="shared" si="183"/>
        <v>2049</v>
      </c>
    </row>
    <row r="1749" spans="1:28" customFormat="1" ht="15" customHeight="1" x14ac:dyDescent="0.3">
      <c r="A1749" s="116"/>
      <c r="B1749" s="12">
        <v>595200</v>
      </c>
      <c r="C1749" s="12">
        <v>3666270101204</v>
      </c>
      <c r="D1749" s="5" t="s">
        <v>8169</v>
      </c>
      <c r="E1749" s="50" t="s">
        <v>2387</v>
      </c>
      <c r="F1749" s="50"/>
      <c r="G1749" s="51">
        <v>3666270101204</v>
      </c>
      <c r="H1749" s="51"/>
      <c r="I1749" s="11" t="s">
        <v>2388</v>
      </c>
      <c r="J1749" s="6" t="s">
        <v>2988</v>
      </c>
      <c r="K1749" s="12" t="s">
        <v>58</v>
      </c>
      <c r="L1749" s="7" t="s">
        <v>2958</v>
      </c>
      <c r="M1749" s="7" t="s">
        <v>2985</v>
      </c>
      <c r="N1749" s="17">
        <v>2049</v>
      </c>
      <c r="O1749" s="17"/>
      <c r="P1749" s="17"/>
      <c r="Q1749" s="17"/>
      <c r="R1749" s="17">
        <v>836</v>
      </c>
      <c r="S1749" s="17">
        <v>874</v>
      </c>
      <c r="T1749" s="17" t="str">
        <f t="shared" si="184"/>
        <v>874</v>
      </c>
      <c r="U1749" s="15"/>
      <c r="V1749" s="29"/>
      <c r="W1749" s="17">
        <f t="shared" si="185"/>
        <v>900.22</v>
      </c>
      <c r="X1749" s="62">
        <v>0.3</v>
      </c>
      <c r="Y1749" s="17">
        <f t="shared" si="182"/>
        <v>1286.0285714285715</v>
      </c>
      <c r="Z1749" s="21">
        <f t="shared" si="186"/>
        <v>1286</v>
      </c>
      <c r="AA1749" s="17">
        <f t="shared" si="181"/>
        <v>1286</v>
      </c>
      <c r="AB1749" s="17">
        <f t="shared" si="183"/>
        <v>2049</v>
      </c>
    </row>
    <row r="1750" spans="1:28" customFormat="1" ht="15" customHeight="1" x14ac:dyDescent="0.3">
      <c r="A1750" s="116"/>
      <c r="B1750" s="12">
        <v>595201</v>
      </c>
      <c r="C1750" s="12">
        <v>3666270101198</v>
      </c>
      <c r="D1750" s="5" t="s">
        <v>8169</v>
      </c>
      <c r="E1750" s="50" t="s">
        <v>2389</v>
      </c>
      <c r="F1750" s="50"/>
      <c r="G1750" s="51">
        <v>3666270101198</v>
      </c>
      <c r="H1750" s="51"/>
      <c r="I1750" s="11" t="s">
        <v>2390</v>
      </c>
      <c r="J1750" s="6" t="s">
        <v>2988</v>
      </c>
      <c r="K1750" s="12" t="s">
        <v>58</v>
      </c>
      <c r="L1750" s="7" t="s">
        <v>2951</v>
      </c>
      <c r="M1750" s="7" t="s">
        <v>2985</v>
      </c>
      <c r="N1750" s="17">
        <v>2049</v>
      </c>
      <c r="O1750" s="17"/>
      <c r="P1750" s="17"/>
      <c r="Q1750" s="17"/>
      <c r="R1750" s="17">
        <v>836</v>
      </c>
      <c r="S1750" s="17">
        <v>874</v>
      </c>
      <c r="T1750" s="17" t="str">
        <f t="shared" si="184"/>
        <v>874</v>
      </c>
      <c r="U1750" s="15"/>
      <c r="V1750" s="29"/>
      <c r="W1750" s="17">
        <f t="shared" si="185"/>
        <v>900.22</v>
      </c>
      <c r="X1750" s="62">
        <v>0.3</v>
      </c>
      <c r="Y1750" s="17">
        <f t="shared" si="182"/>
        <v>1286.0285714285715</v>
      </c>
      <c r="Z1750" s="21">
        <f t="shared" si="186"/>
        <v>1286</v>
      </c>
      <c r="AA1750" s="17">
        <f t="shared" si="181"/>
        <v>1286</v>
      </c>
      <c r="AB1750" s="17">
        <f t="shared" si="183"/>
        <v>2049</v>
      </c>
    </row>
    <row r="1751" spans="1:28" customFormat="1" ht="15" customHeight="1" x14ac:dyDescent="0.3">
      <c r="A1751" s="116"/>
      <c r="B1751" s="12">
        <v>595202</v>
      </c>
      <c r="C1751" s="12">
        <v>3666270101181</v>
      </c>
      <c r="D1751" s="5" t="s">
        <v>8169</v>
      </c>
      <c r="E1751" s="50" t="s">
        <v>2391</v>
      </c>
      <c r="F1751" s="50"/>
      <c r="G1751" s="51">
        <v>3666270101181</v>
      </c>
      <c r="H1751" s="51"/>
      <c r="I1751" s="11" t="s">
        <v>2392</v>
      </c>
      <c r="J1751" s="6" t="s">
        <v>2988</v>
      </c>
      <c r="K1751" s="12" t="s">
        <v>58</v>
      </c>
      <c r="L1751" s="7" t="s">
        <v>2959</v>
      </c>
      <c r="M1751" s="7" t="s">
        <v>2985</v>
      </c>
      <c r="N1751" s="17">
        <v>2049</v>
      </c>
      <c r="O1751" s="17"/>
      <c r="P1751" s="17"/>
      <c r="Q1751" s="17"/>
      <c r="R1751" s="17">
        <v>836</v>
      </c>
      <c r="S1751" s="17">
        <v>874</v>
      </c>
      <c r="T1751" s="17" t="str">
        <f t="shared" si="184"/>
        <v>874</v>
      </c>
      <c r="U1751" s="15"/>
      <c r="V1751" s="29"/>
      <c r="W1751" s="17">
        <f t="shared" si="185"/>
        <v>900.22</v>
      </c>
      <c r="X1751" s="62">
        <v>0.3</v>
      </c>
      <c r="Y1751" s="17">
        <f t="shared" si="182"/>
        <v>1286.0285714285715</v>
      </c>
      <c r="Z1751" s="21">
        <f t="shared" si="186"/>
        <v>1286</v>
      </c>
      <c r="AA1751" s="17">
        <f t="shared" si="181"/>
        <v>1286</v>
      </c>
      <c r="AB1751" s="17">
        <f t="shared" si="183"/>
        <v>2049</v>
      </c>
    </row>
    <row r="1752" spans="1:28" customFormat="1" ht="15" customHeight="1" x14ac:dyDescent="0.3">
      <c r="A1752" s="116"/>
      <c r="B1752" s="12">
        <v>595203</v>
      </c>
      <c r="C1752" s="12">
        <v>3666270101174</v>
      </c>
      <c r="D1752" s="5" t="s">
        <v>8169</v>
      </c>
      <c r="E1752" s="50" t="s">
        <v>2393</v>
      </c>
      <c r="F1752" s="50"/>
      <c r="G1752" s="51">
        <v>3666270101174</v>
      </c>
      <c r="H1752" s="51"/>
      <c r="I1752" s="11" t="s">
        <v>2394</v>
      </c>
      <c r="J1752" s="6" t="s">
        <v>2988</v>
      </c>
      <c r="K1752" s="12" t="s">
        <v>58</v>
      </c>
      <c r="L1752" s="7" t="s">
        <v>2901</v>
      </c>
      <c r="M1752" s="7" t="s">
        <v>2985</v>
      </c>
      <c r="N1752" s="17">
        <v>2049</v>
      </c>
      <c r="O1752" s="17"/>
      <c r="P1752" s="17"/>
      <c r="Q1752" s="17"/>
      <c r="R1752" s="17">
        <v>836</v>
      </c>
      <c r="S1752" s="17">
        <v>874</v>
      </c>
      <c r="T1752" s="17" t="str">
        <f t="shared" si="184"/>
        <v>874</v>
      </c>
      <c r="U1752" s="15"/>
      <c r="V1752" s="29"/>
      <c r="W1752" s="17">
        <f t="shared" si="185"/>
        <v>900.22</v>
      </c>
      <c r="X1752" s="62">
        <v>0.3</v>
      </c>
      <c r="Y1752" s="17">
        <f t="shared" si="182"/>
        <v>1286.0285714285715</v>
      </c>
      <c r="Z1752" s="21">
        <f t="shared" si="186"/>
        <v>1286</v>
      </c>
      <c r="AA1752" s="17">
        <f t="shared" si="181"/>
        <v>1286</v>
      </c>
      <c r="AB1752" s="17">
        <f t="shared" si="183"/>
        <v>2049</v>
      </c>
    </row>
    <row r="1753" spans="1:28" customFormat="1" ht="15" customHeight="1" x14ac:dyDescent="0.3">
      <c r="A1753" s="116"/>
      <c r="B1753" s="12">
        <v>595204</v>
      </c>
      <c r="C1753" s="12">
        <v>3666270101167</v>
      </c>
      <c r="D1753" s="5" t="s">
        <v>8169</v>
      </c>
      <c r="E1753" s="50" t="s">
        <v>2395</v>
      </c>
      <c r="F1753" s="50"/>
      <c r="G1753" s="51">
        <v>3666270101167</v>
      </c>
      <c r="H1753" s="51"/>
      <c r="I1753" s="11" t="s">
        <v>2396</v>
      </c>
      <c r="J1753" s="6" t="s">
        <v>2988</v>
      </c>
      <c r="K1753" s="12" t="s">
        <v>58</v>
      </c>
      <c r="L1753" s="7" t="s">
        <v>2976</v>
      </c>
      <c r="M1753" s="7" t="s">
        <v>2985</v>
      </c>
      <c r="N1753" s="17">
        <v>2049</v>
      </c>
      <c r="O1753" s="17"/>
      <c r="P1753" s="17"/>
      <c r="Q1753" s="17"/>
      <c r="R1753" s="17">
        <v>836</v>
      </c>
      <c r="S1753" s="17">
        <v>874</v>
      </c>
      <c r="T1753" s="17" t="str">
        <f t="shared" si="184"/>
        <v>874</v>
      </c>
      <c r="U1753" s="15"/>
      <c r="V1753" s="29"/>
      <c r="W1753" s="17">
        <f t="shared" si="185"/>
        <v>900.22</v>
      </c>
      <c r="X1753" s="62">
        <v>0.3</v>
      </c>
      <c r="Y1753" s="17">
        <f t="shared" si="182"/>
        <v>1286.0285714285715</v>
      </c>
      <c r="Z1753" s="21">
        <f t="shared" si="186"/>
        <v>1286</v>
      </c>
      <c r="AA1753" s="17">
        <f t="shared" si="181"/>
        <v>1286</v>
      </c>
      <c r="AB1753" s="17">
        <f t="shared" si="183"/>
        <v>2049</v>
      </c>
    </row>
    <row r="1754" spans="1:28" customFormat="1" ht="15" customHeight="1" x14ac:dyDescent="0.3">
      <c r="A1754" s="116"/>
      <c r="B1754" s="12">
        <v>595205</v>
      </c>
      <c r="C1754" s="12">
        <v>3666270101150</v>
      </c>
      <c r="D1754" s="5" t="s">
        <v>8169</v>
      </c>
      <c r="E1754" s="50" t="s">
        <v>2397</v>
      </c>
      <c r="F1754" s="50"/>
      <c r="G1754" s="51">
        <v>3666270101150</v>
      </c>
      <c r="H1754" s="51"/>
      <c r="I1754" s="11" t="s">
        <v>2398</v>
      </c>
      <c r="J1754" s="6" t="s">
        <v>2988</v>
      </c>
      <c r="K1754" s="12" t="s">
        <v>58</v>
      </c>
      <c r="L1754" s="7" t="s">
        <v>2956</v>
      </c>
      <c r="M1754" s="7" t="s">
        <v>2985</v>
      </c>
      <c r="N1754" s="17">
        <v>2049</v>
      </c>
      <c r="O1754" s="17"/>
      <c r="P1754" s="17"/>
      <c r="Q1754" s="17"/>
      <c r="R1754" s="17">
        <v>836</v>
      </c>
      <c r="S1754" s="17">
        <v>874</v>
      </c>
      <c r="T1754" s="17" t="str">
        <f t="shared" si="184"/>
        <v>874</v>
      </c>
      <c r="U1754" s="15"/>
      <c r="V1754" s="29"/>
      <c r="W1754" s="17">
        <f t="shared" si="185"/>
        <v>900.22</v>
      </c>
      <c r="X1754" s="62">
        <v>0.3</v>
      </c>
      <c r="Y1754" s="17">
        <f t="shared" si="182"/>
        <v>1286.0285714285715</v>
      </c>
      <c r="Z1754" s="21">
        <f t="shared" si="186"/>
        <v>1286</v>
      </c>
      <c r="AA1754" s="17">
        <f t="shared" si="181"/>
        <v>1286</v>
      </c>
      <c r="AB1754" s="17">
        <f t="shared" si="183"/>
        <v>2049</v>
      </c>
    </row>
    <row r="1755" spans="1:28" customFormat="1" ht="15" customHeight="1" x14ac:dyDescent="0.3">
      <c r="A1755" s="116"/>
      <c r="B1755" s="12">
        <v>595206</v>
      </c>
      <c r="C1755" s="12">
        <v>3666270101143</v>
      </c>
      <c r="D1755" s="5" t="s">
        <v>8169</v>
      </c>
      <c r="E1755" s="50" t="s">
        <v>2399</v>
      </c>
      <c r="F1755" s="50"/>
      <c r="G1755" s="51">
        <v>3666270101143</v>
      </c>
      <c r="H1755" s="51"/>
      <c r="I1755" s="11" t="s">
        <v>2400</v>
      </c>
      <c r="J1755" s="6" t="s">
        <v>2988</v>
      </c>
      <c r="K1755" s="12" t="s">
        <v>58</v>
      </c>
      <c r="L1755" s="7" t="s">
        <v>2955</v>
      </c>
      <c r="M1755" s="7" t="s">
        <v>2985</v>
      </c>
      <c r="N1755" s="17">
        <v>2049</v>
      </c>
      <c r="O1755" s="17"/>
      <c r="P1755" s="17"/>
      <c r="Q1755" s="17"/>
      <c r="R1755" s="17">
        <v>836</v>
      </c>
      <c r="S1755" s="17">
        <v>874</v>
      </c>
      <c r="T1755" s="17" t="str">
        <f t="shared" si="184"/>
        <v>874</v>
      </c>
      <c r="U1755" s="15"/>
      <c r="V1755" s="29"/>
      <c r="W1755" s="17">
        <f t="shared" si="185"/>
        <v>900.22</v>
      </c>
      <c r="X1755" s="62">
        <v>0.3</v>
      </c>
      <c r="Y1755" s="17">
        <f t="shared" si="182"/>
        <v>1286.0285714285715</v>
      </c>
      <c r="Z1755" s="21">
        <f t="shared" si="186"/>
        <v>1286</v>
      </c>
      <c r="AA1755" s="17">
        <f t="shared" si="181"/>
        <v>1286</v>
      </c>
      <c r="AB1755" s="17">
        <f t="shared" si="183"/>
        <v>2049</v>
      </c>
    </row>
    <row r="1756" spans="1:28" customFormat="1" ht="15" customHeight="1" x14ac:dyDescent="0.3">
      <c r="A1756" s="116"/>
      <c r="B1756" s="12">
        <v>595207</v>
      </c>
      <c r="C1756" s="12">
        <v>3666270101136</v>
      </c>
      <c r="D1756" s="5" t="s">
        <v>8169</v>
      </c>
      <c r="E1756" s="50" t="s">
        <v>2401</v>
      </c>
      <c r="F1756" s="50"/>
      <c r="G1756" s="51">
        <v>3666270101136</v>
      </c>
      <c r="H1756" s="51"/>
      <c r="I1756" s="11" t="s">
        <v>2402</v>
      </c>
      <c r="J1756" s="6" t="s">
        <v>2988</v>
      </c>
      <c r="K1756" s="12" t="s">
        <v>58</v>
      </c>
      <c r="L1756" s="7" t="s">
        <v>2954</v>
      </c>
      <c r="M1756" s="7" t="s">
        <v>2985</v>
      </c>
      <c r="N1756" s="17">
        <v>2049</v>
      </c>
      <c r="O1756" s="17"/>
      <c r="P1756" s="17"/>
      <c r="Q1756" s="17"/>
      <c r="R1756" s="17">
        <v>836</v>
      </c>
      <c r="S1756" s="17">
        <v>874</v>
      </c>
      <c r="T1756" s="17" t="str">
        <f t="shared" si="184"/>
        <v>874</v>
      </c>
      <c r="U1756" s="15"/>
      <c r="V1756" s="29"/>
      <c r="W1756" s="17">
        <f t="shared" si="185"/>
        <v>900.22</v>
      </c>
      <c r="X1756" s="62">
        <v>0.3</v>
      </c>
      <c r="Y1756" s="17">
        <f t="shared" si="182"/>
        <v>1286.0285714285715</v>
      </c>
      <c r="Z1756" s="21">
        <f t="shared" si="186"/>
        <v>1286</v>
      </c>
      <c r="AA1756" s="17">
        <f t="shared" si="181"/>
        <v>1286</v>
      </c>
      <c r="AB1756" s="17">
        <f t="shared" si="183"/>
        <v>2049</v>
      </c>
    </row>
    <row r="1757" spans="1:28" customFormat="1" ht="15" customHeight="1" x14ac:dyDescent="0.3">
      <c r="A1757" s="116"/>
      <c r="B1757" s="12">
        <v>595208</v>
      </c>
      <c r="C1757" s="12">
        <v>3666270101129</v>
      </c>
      <c r="D1757" s="5" t="s">
        <v>8169</v>
      </c>
      <c r="E1757" s="50" t="s">
        <v>2403</v>
      </c>
      <c r="F1757" s="50"/>
      <c r="G1757" s="51">
        <v>3666270101129</v>
      </c>
      <c r="H1757" s="51"/>
      <c r="I1757" s="11" t="s">
        <v>2404</v>
      </c>
      <c r="J1757" s="6" t="s">
        <v>2988</v>
      </c>
      <c r="K1757" s="12" t="s">
        <v>58</v>
      </c>
      <c r="L1757" s="7" t="s">
        <v>2953</v>
      </c>
      <c r="M1757" s="7" t="s">
        <v>2985</v>
      </c>
      <c r="N1757" s="17">
        <v>2049</v>
      </c>
      <c r="O1757" s="17"/>
      <c r="P1757" s="17"/>
      <c r="Q1757" s="17"/>
      <c r="R1757" s="17">
        <v>836</v>
      </c>
      <c r="S1757" s="17">
        <v>874</v>
      </c>
      <c r="T1757" s="17" t="str">
        <f t="shared" si="184"/>
        <v>874</v>
      </c>
      <c r="U1757" s="15"/>
      <c r="V1757" s="29"/>
      <c r="W1757" s="17">
        <f t="shared" si="185"/>
        <v>900.22</v>
      </c>
      <c r="X1757" s="62">
        <v>0.3</v>
      </c>
      <c r="Y1757" s="17">
        <f t="shared" si="182"/>
        <v>1286.0285714285715</v>
      </c>
      <c r="Z1757" s="21">
        <f t="shared" si="186"/>
        <v>1286</v>
      </c>
      <c r="AA1757" s="17">
        <f t="shared" si="181"/>
        <v>1286</v>
      </c>
      <c r="AB1757" s="17">
        <f t="shared" si="183"/>
        <v>2049</v>
      </c>
    </row>
    <row r="1758" spans="1:28" customFormat="1" ht="15" customHeight="1" x14ac:dyDescent="0.3">
      <c r="A1758" s="116"/>
      <c r="B1758" s="12">
        <v>595209</v>
      </c>
      <c r="C1758" s="12">
        <v>3666270101112</v>
      </c>
      <c r="D1758" s="5" t="s">
        <v>8169</v>
      </c>
      <c r="E1758" s="50" t="s">
        <v>2405</v>
      </c>
      <c r="F1758" s="50"/>
      <c r="G1758" s="51">
        <v>3666270101112</v>
      </c>
      <c r="H1758" s="51"/>
      <c r="I1758" s="11" t="s">
        <v>2406</v>
      </c>
      <c r="J1758" s="6" t="s">
        <v>2988</v>
      </c>
      <c r="K1758" s="12" t="s">
        <v>58</v>
      </c>
      <c r="L1758" s="7" t="s">
        <v>2958</v>
      </c>
      <c r="M1758" s="7" t="s">
        <v>2985</v>
      </c>
      <c r="N1758" s="17">
        <v>2049</v>
      </c>
      <c r="O1758" s="17"/>
      <c r="P1758" s="17"/>
      <c r="Q1758" s="17"/>
      <c r="R1758" s="17">
        <v>836</v>
      </c>
      <c r="S1758" s="17">
        <v>874</v>
      </c>
      <c r="T1758" s="17" t="str">
        <f t="shared" si="184"/>
        <v>874</v>
      </c>
      <c r="U1758" s="15"/>
      <c r="V1758" s="29"/>
      <c r="W1758" s="17">
        <f t="shared" si="185"/>
        <v>900.22</v>
      </c>
      <c r="X1758" s="62">
        <v>0.3</v>
      </c>
      <c r="Y1758" s="17">
        <f t="shared" si="182"/>
        <v>1286.0285714285715</v>
      </c>
      <c r="Z1758" s="21">
        <f t="shared" si="186"/>
        <v>1286</v>
      </c>
      <c r="AA1758" s="17">
        <f t="shared" si="181"/>
        <v>1286</v>
      </c>
      <c r="AB1758" s="17">
        <f t="shared" si="183"/>
        <v>2049</v>
      </c>
    </row>
    <row r="1759" spans="1:28" customFormat="1" ht="15" customHeight="1" x14ac:dyDescent="0.3">
      <c r="A1759" s="116"/>
      <c r="B1759" s="12">
        <v>595210</v>
      </c>
      <c r="C1759" s="12">
        <v>3666270101105</v>
      </c>
      <c r="D1759" s="5" t="s">
        <v>8169</v>
      </c>
      <c r="E1759" s="50" t="s">
        <v>2407</v>
      </c>
      <c r="F1759" s="50"/>
      <c r="G1759" s="51">
        <v>3666270101105</v>
      </c>
      <c r="H1759" s="51"/>
      <c r="I1759" s="11" t="s">
        <v>2408</v>
      </c>
      <c r="J1759" s="6" t="s">
        <v>2988</v>
      </c>
      <c r="K1759" s="12" t="s">
        <v>58</v>
      </c>
      <c r="L1759" s="7" t="s">
        <v>2951</v>
      </c>
      <c r="M1759" s="7" t="s">
        <v>2985</v>
      </c>
      <c r="N1759" s="17">
        <v>2049</v>
      </c>
      <c r="O1759" s="17"/>
      <c r="P1759" s="17"/>
      <c r="Q1759" s="17"/>
      <c r="R1759" s="17">
        <v>836</v>
      </c>
      <c r="S1759" s="17">
        <v>874</v>
      </c>
      <c r="T1759" s="17" t="str">
        <f t="shared" si="184"/>
        <v>874</v>
      </c>
      <c r="U1759" s="15"/>
      <c r="V1759" s="29"/>
      <c r="W1759" s="17">
        <f t="shared" si="185"/>
        <v>900.22</v>
      </c>
      <c r="X1759" s="62">
        <v>0.3</v>
      </c>
      <c r="Y1759" s="17">
        <f t="shared" si="182"/>
        <v>1286.0285714285715</v>
      </c>
      <c r="Z1759" s="21">
        <f t="shared" si="186"/>
        <v>1286</v>
      </c>
      <c r="AA1759" s="17">
        <f t="shared" si="181"/>
        <v>1286</v>
      </c>
      <c r="AB1759" s="17">
        <f t="shared" si="183"/>
        <v>2049</v>
      </c>
    </row>
    <row r="1760" spans="1:28" customFormat="1" ht="15" customHeight="1" x14ac:dyDescent="0.3">
      <c r="A1760" s="116"/>
      <c r="B1760" s="12">
        <v>595211</v>
      </c>
      <c r="C1760" s="12">
        <v>3666270101099</v>
      </c>
      <c r="D1760" s="5" t="s">
        <v>8169</v>
      </c>
      <c r="E1760" s="50" t="s">
        <v>2409</v>
      </c>
      <c r="F1760" s="50"/>
      <c r="G1760" s="51">
        <v>3666270101099</v>
      </c>
      <c r="H1760" s="51"/>
      <c r="I1760" s="11" t="s">
        <v>2410</v>
      </c>
      <c r="J1760" s="6" t="s">
        <v>2988</v>
      </c>
      <c r="K1760" s="12" t="s">
        <v>58</v>
      </c>
      <c r="L1760" s="7" t="s">
        <v>2959</v>
      </c>
      <c r="M1760" s="7" t="s">
        <v>2985</v>
      </c>
      <c r="N1760" s="17">
        <v>2049</v>
      </c>
      <c r="O1760" s="17"/>
      <c r="P1760" s="17"/>
      <c r="Q1760" s="17"/>
      <c r="R1760" s="17">
        <v>836</v>
      </c>
      <c r="S1760" s="17">
        <v>874</v>
      </c>
      <c r="T1760" s="17" t="str">
        <f t="shared" si="184"/>
        <v>874</v>
      </c>
      <c r="U1760" s="15"/>
      <c r="V1760" s="29"/>
      <c r="W1760" s="17">
        <f t="shared" si="185"/>
        <v>900.22</v>
      </c>
      <c r="X1760" s="62">
        <v>0.3</v>
      </c>
      <c r="Y1760" s="17">
        <f t="shared" si="182"/>
        <v>1286.0285714285715</v>
      </c>
      <c r="Z1760" s="21">
        <f t="shared" si="186"/>
        <v>1286</v>
      </c>
      <c r="AA1760" s="17">
        <f t="shared" si="181"/>
        <v>1286</v>
      </c>
      <c r="AB1760" s="17">
        <f t="shared" si="183"/>
        <v>2049</v>
      </c>
    </row>
    <row r="1761" spans="1:28" customFormat="1" ht="15" customHeight="1" x14ac:dyDescent="0.3">
      <c r="A1761" s="116"/>
      <c r="B1761" s="12">
        <v>595212</v>
      </c>
      <c r="C1761" s="12">
        <v>3666270101082</v>
      </c>
      <c r="D1761" s="5" t="s">
        <v>8169</v>
      </c>
      <c r="E1761" s="50" t="s">
        <v>2411</v>
      </c>
      <c r="F1761" s="50"/>
      <c r="G1761" s="51">
        <v>3666270101082</v>
      </c>
      <c r="H1761" s="51"/>
      <c r="I1761" s="11" t="s">
        <v>2412</v>
      </c>
      <c r="J1761" s="6" t="s">
        <v>2988</v>
      </c>
      <c r="K1761" s="12" t="s">
        <v>58</v>
      </c>
      <c r="L1761" s="7" t="s">
        <v>2901</v>
      </c>
      <c r="M1761" s="7" t="s">
        <v>2985</v>
      </c>
      <c r="N1761" s="17">
        <v>2049</v>
      </c>
      <c r="O1761" s="17"/>
      <c r="P1761" s="17"/>
      <c r="Q1761" s="17"/>
      <c r="R1761" s="17">
        <v>836</v>
      </c>
      <c r="S1761" s="17">
        <v>874</v>
      </c>
      <c r="T1761" s="17" t="str">
        <f t="shared" si="184"/>
        <v>874</v>
      </c>
      <c r="U1761" s="15"/>
      <c r="V1761" s="29"/>
      <c r="W1761" s="17">
        <f t="shared" si="185"/>
        <v>900.22</v>
      </c>
      <c r="X1761" s="62">
        <v>0.3</v>
      </c>
      <c r="Y1761" s="17">
        <f t="shared" si="182"/>
        <v>1286.0285714285715</v>
      </c>
      <c r="Z1761" s="21">
        <f t="shared" si="186"/>
        <v>1286</v>
      </c>
      <c r="AA1761" s="17">
        <f t="shared" si="181"/>
        <v>1286</v>
      </c>
      <c r="AB1761" s="17">
        <f t="shared" si="183"/>
        <v>2049</v>
      </c>
    </row>
    <row r="1762" spans="1:28" customFormat="1" ht="15" customHeight="1" x14ac:dyDescent="0.3">
      <c r="A1762" s="116"/>
      <c r="B1762" s="12">
        <v>595213</v>
      </c>
      <c r="C1762" s="12">
        <v>3666270101075</v>
      </c>
      <c r="D1762" s="5" t="s">
        <v>8169</v>
      </c>
      <c r="E1762" s="50" t="s">
        <v>2413</v>
      </c>
      <c r="F1762" s="50"/>
      <c r="G1762" s="51">
        <v>3666270101075</v>
      </c>
      <c r="H1762" s="51"/>
      <c r="I1762" s="11" t="s">
        <v>2414</v>
      </c>
      <c r="J1762" s="6" t="s">
        <v>2988</v>
      </c>
      <c r="K1762" s="12" t="s">
        <v>58</v>
      </c>
      <c r="L1762" s="7" t="s">
        <v>2977</v>
      </c>
      <c r="M1762" s="7" t="s">
        <v>2985</v>
      </c>
      <c r="N1762" s="17">
        <v>2049</v>
      </c>
      <c r="O1762" s="17"/>
      <c r="P1762" s="17"/>
      <c r="Q1762" s="17"/>
      <c r="R1762" s="17">
        <v>836</v>
      </c>
      <c r="S1762" s="17">
        <v>874</v>
      </c>
      <c r="T1762" s="17" t="str">
        <f t="shared" si="184"/>
        <v>874</v>
      </c>
      <c r="U1762" s="15"/>
      <c r="V1762" s="29"/>
      <c r="W1762" s="17">
        <f t="shared" si="185"/>
        <v>900.22</v>
      </c>
      <c r="X1762" s="62">
        <v>0.3</v>
      </c>
      <c r="Y1762" s="17">
        <f t="shared" si="182"/>
        <v>1286.0285714285715</v>
      </c>
      <c r="Z1762" s="21">
        <f t="shared" si="186"/>
        <v>1286</v>
      </c>
      <c r="AA1762" s="17">
        <f t="shared" si="181"/>
        <v>1286</v>
      </c>
      <c r="AB1762" s="17">
        <f t="shared" si="183"/>
        <v>2049</v>
      </c>
    </row>
    <row r="1763" spans="1:28" customFormat="1" ht="15" customHeight="1" x14ac:dyDescent="0.3">
      <c r="A1763" s="116"/>
      <c r="B1763" s="12">
        <v>595214</v>
      </c>
      <c r="C1763" s="12">
        <v>3666270101068</v>
      </c>
      <c r="D1763" s="5" t="s">
        <v>8169</v>
      </c>
      <c r="E1763" s="50" t="s">
        <v>2415</v>
      </c>
      <c r="F1763" s="50"/>
      <c r="G1763" s="51">
        <v>3666270101068</v>
      </c>
      <c r="H1763" s="51"/>
      <c r="I1763" s="11" t="s">
        <v>2416</v>
      </c>
      <c r="J1763" s="6" t="s">
        <v>2988</v>
      </c>
      <c r="K1763" s="12" t="s">
        <v>58</v>
      </c>
      <c r="L1763" s="7" t="s">
        <v>2956</v>
      </c>
      <c r="M1763" s="7" t="s">
        <v>2985</v>
      </c>
      <c r="N1763" s="17">
        <v>2299</v>
      </c>
      <c r="O1763" s="17"/>
      <c r="P1763" s="17"/>
      <c r="Q1763" s="17"/>
      <c r="R1763" s="17">
        <v>947</v>
      </c>
      <c r="S1763" s="17">
        <v>990</v>
      </c>
      <c r="T1763" s="17" t="str">
        <f t="shared" si="184"/>
        <v>990</v>
      </c>
      <c r="U1763" s="15"/>
      <c r="V1763" s="29"/>
      <c r="W1763" s="17">
        <f t="shared" si="185"/>
        <v>1019.7</v>
      </c>
      <c r="X1763" s="62">
        <v>0.3</v>
      </c>
      <c r="Y1763" s="17">
        <f t="shared" si="182"/>
        <v>1456.7142857142858</v>
      </c>
      <c r="Z1763" s="21">
        <f t="shared" si="186"/>
        <v>1457</v>
      </c>
      <c r="AA1763" s="17">
        <f t="shared" si="181"/>
        <v>1457</v>
      </c>
      <c r="AB1763" s="17">
        <f t="shared" si="183"/>
        <v>2299</v>
      </c>
    </row>
    <row r="1764" spans="1:28" customFormat="1" ht="15" customHeight="1" x14ac:dyDescent="0.3">
      <c r="A1764" s="116"/>
      <c r="B1764" s="12">
        <v>595215</v>
      </c>
      <c r="C1764" s="12">
        <v>3666270101051</v>
      </c>
      <c r="D1764" s="5" t="s">
        <v>8169</v>
      </c>
      <c r="E1764" s="50" t="s">
        <v>2417</v>
      </c>
      <c r="F1764" s="50"/>
      <c r="G1764" s="51">
        <v>3666270101051</v>
      </c>
      <c r="H1764" s="51"/>
      <c r="I1764" s="11" t="s">
        <v>2418</v>
      </c>
      <c r="J1764" s="6" t="s">
        <v>2988</v>
      </c>
      <c r="K1764" s="12" t="s">
        <v>58</v>
      </c>
      <c r="L1764" s="7" t="s">
        <v>2955</v>
      </c>
      <c r="M1764" s="7" t="s">
        <v>2985</v>
      </c>
      <c r="N1764" s="17">
        <v>2299</v>
      </c>
      <c r="O1764" s="17"/>
      <c r="P1764" s="17"/>
      <c r="Q1764" s="17"/>
      <c r="R1764" s="17">
        <v>947</v>
      </c>
      <c r="S1764" s="17">
        <v>990</v>
      </c>
      <c r="T1764" s="17" t="str">
        <f t="shared" si="184"/>
        <v>990</v>
      </c>
      <c r="U1764" s="15"/>
      <c r="V1764" s="29"/>
      <c r="W1764" s="17">
        <f t="shared" si="185"/>
        <v>1019.7</v>
      </c>
      <c r="X1764" s="62">
        <v>0.3</v>
      </c>
      <c r="Y1764" s="17">
        <f t="shared" si="182"/>
        <v>1456.7142857142858</v>
      </c>
      <c r="Z1764" s="21">
        <f t="shared" si="186"/>
        <v>1457</v>
      </c>
      <c r="AA1764" s="17">
        <f t="shared" si="181"/>
        <v>1457</v>
      </c>
      <c r="AB1764" s="17">
        <f t="shared" si="183"/>
        <v>2299</v>
      </c>
    </row>
    <row r="1765" spans="1:28" customFormat="1" ht="15" customHeight="1" x14ac:dyDescent="0.3">
      <c r="A1765" s="116"/>
      <c r="B1765" s="12">
        <v>595216</v>
      </c>
      <c r="C1765" s="12">
        <v>3666270101044</v>
      </c>
      <c r="D1765" s="5" t="s">
        <v>8169</v>
      </c>
      <c r="E1765" s="50" t="s">
        <v>2419</v>
      </c>
      <c r="F1765" s="50"/>
      <c r="G1765" s="51">
        <v>3666270101044</v>
      </c>
      <c r="H1765" s="51"/>
      <c r="I1765" s="11" t="s">
        <v>2420</v>
      </c>
      <c r="J1765" s="6" t="s">
        <v>2988</v>
      </c>
      <c r="K1765" s="12" t="s">
        <v>58</v>
      </c>
      <c r="L1765" s="7" t="s">
        <v>2954</v>
      </c>
      <c r="M1765" s="7" t="s">
        <v>2985</v>
      </c>
      <c r="N1765" s="17">
        <v>2299</v>
      </c>
      <c r="O1765" s="17"/>
      <c r="P1765" s="17"/>
      <c r="Q1765" s="17"/>
      <c r="R1765" s="17">
        <v>947</v>
      </c>
      <c r="S1765" s="17">
        <v>990</v>
      </c>
      <c r="T1765" s="17" t="str">
        <f t="shared" si="184"/>
        <v>990</v>
      </c>
      <c r="U1765" s="15"/>
      <c r="V1765" s="29"/>
      <c r="W1765" s="17">
        <f t="shared" si="185"/>
        <v>1019.7</v>
      </c>
      <c r="X1765" s="62">
        <v>0.3</v>
      </c>
      <c r="Y1765" s="17">
        <f t="shared" si="182"/>
        <v>1456.7142857142858</v>
      </c>
      <c r="Z1765" s="21">
        <f t="shared" si="186"/>
        <v>1457</v>
      </c>
      <c r="AA1765" s="17">
        <f t="shared" si="181"/>
        <v>1457</v>
      </c>
      <c r="AB1765" s="17">
        <f t="shared" si="183"/>
        <v>2299</v>
      </c>
    </row>
    <row r="1766" spans="1:28" customFormat="1" ht="15" customHeight="1" x14ac:dyDescent="0.3">
      <c r="A1766" s="116"/>
      <c r="B1766" s="12">
        <v>595217</v>
      </c>
      <c r="C1766" s="12">
        <v>3666270101037</v>
      </c>
      <c r="D1766" s="5" t="s">
        <v>8169</v>
      </c>
      <c r="E1766" s="50" t="s">
        <v>2421</v>
      </c>
      <c r="F1766" s="50"/>
      <c r="G1766" s="51">
        <v>3666270101037</v>
      </c>
      <c r="H1766" s="51"/>
      <c r="I1766" s="11" t="s">
        <v>2422</v>
      </c>
      <c r="J1766" s="6" t="s">
        <v>2988</v>
      </c>
      <c r="K1766" s="12" t="s">
        <v>58</v>
      </c>
      <c r="L1766" s="7" t="s">
        <v>2953</v>
      </c>
      <c r="M1766" s="7" t="s">
        <v>2985</v>
      </c>
      <c r="N1766" s="17">
        <v>2299</v>
      </c>
      <c r="O1766" s="17"/>
      <c r="P1766" s="17"/>
      <c r="Q1766" s="17"/>
      <c r="R1766" s="17">
        <v>947</v>
      </c>
      <c r="S1766" s="17">
        <v>990</v>
      </c>
      <c r="T1766" s="17" t="str">
        <f t="shared" si="184"/>
        <v>990</v>
      </c>
      <c r="U1766" s="15"/>
      <c r="V1766" s="29"/>
      <c r="W1766" s="17">
        <f t="shared" si="185"/>
        <v>1019.7</v>
      </c>
      <c r="X1766" s="62">
        <v>0.3</v>
      </c>
      <c r="Y1766" s="17">
        <f t="shared" si="182"/>
        <v>1456.7142857142858</v>
      </c>
      <c r="Z1766" s="21">
        <f t="shared" si="186"/>
        <v>1457</v>
      </c>
      <c r="AA1766" s="17">
        <f t="shared" si="181"/>
        <v>1457</v>
      </c>
      <c r="AB1766" s="17">
        <f t="shared" si="183"/>
        <v>2299</v>
      </c>
    </row>
    <row r="1767" spans="1:28" customFormat="1" ht="15" customHeight="1" x14ac:dyDescent="0.3">
      <c r="A1767" s="116"/>
      <c r="B1767" s="12">
        <v>595218</v>
      </c>
      <c r="C1767" s="12">
        <v>3666270101020</v>
      </c>
      <c r="D1767" s="5" t="s">
        <v>8169</v>
      </c>
      <c r="E1767" s="50" t="s">
        <v>2423</v>
      </c>
      <c r="F1767" s="50"/>
      <c r="G1767" s="51">
        <v>3666270101020</v>
      </c>
      <c r="H1767" s="51"/>
      <c r="I1767" s="11" t="s">
        <v>2424</v>
      </c>
      <c r="J1767" s="6" t="s">
        <v>2988</v>
      </c>
      <c r="K1767" s="12" t="s">
        <v>58</v>
      </c>
      <c r="L1767" s="7" t="s">
        <v>2958</v>
      </c>
      <c r="M1767" s="7" t="s">
        <v>2985</v>
      </c>
      <c r="N1767" s="17">
        <v>2299</v>
      </c>
      <c r="O1767" s="17"/>
      <c r="P1767" s="17"/>
      <c r="Q1767" s="17"/>
      <c r="R1767" s="17">
        <v>947</v>
      </c>
      <c r="S1767" s="17">
        <v>990</v>
      </c>
      <c r="T1767" s="17" t="str">
        <f t="shared" si="184"/>
        <v>990</v>
      </c>
      <c r="U1767" s="15"/>
      <c r="V1767" s="29"/>
      <c r="W1767" s="17">
        <f t="shared" si="185"/>
        <v>1019.7</v>
      </c>
      <c r="X1767" s="62">
        <v>0.3</v>
      </c>
      <c r="Y1767" s="17">
        <f t="shared" si="182"/>
        <v>1456.7142857142858</v>
      </c>
      <c r="Z1767" s="21">
        <f t="shared" si="186"/>
        <v>1457</v>
      </c>
      <c r="AA1767" s="17">
        <f t="shared" si="181"/>
        <v>1457</v>
      </c>
      <c r="AB1767" s="17">
        <f t="shared" si="183"/>
        <v>2299</v>
      </c>
    </row>
    <row r="1768" spans="1:28" customFormat="1" ht="15" customHeight="1" x14ac:dyDescent="0.3">
      <c r="A1768" s="116"/>
      <c r="B1768" s="12">
        <v>595219</v>
      </c>
      <c r="C1768" s="12">
        <v>3666270101013</v>
      </c>
      <c r="D1768" s="5" t="s">
        <v>8169</v>
      </c>
      <c r="E1768" s="50" t="s">
        <v>2425</v>
      </c>
      <c r="F1768" s="50"/>
      <c r="G1768" s="51">
        <v>3666270101013</v>
      </c>
      <c r="H1768" s="51"/>
      <c r="I1768" s="11" t="s">
        <v>2426</v>
      </c>
      <c r="J1768" s="6" t="s">
        <v>2988</v>
      </c>
      <c r="K1768" s="12" t="s">
        <v>58</v>
      </c>
      <c r="L1768" s="7" t="s">
        <v>2951</v>
      </c>
      <c r="M1768" s="7" t="s">
        <v>2985</v>
      </c>
      <c r="N1768" s="17">
        <v>2299</v>
      </c>
      <c r="O1768" s="17"/>
      <c r="P1768" s="17"/>
      <c r="Q1768" s="17"/>
      <c r="R1768" s="17">
        <v>947</v>
      </c>
      <c r="S1768" s="17">
        <v>990</v>
      </c>
      <c r="T1768" s="17" t="str">
        <f t="shared" si="184"/>
        <v>990</v>
      </c>
      <c r="U1768" s="15"/>
      <c r="V1768" s="29"/>
      <c r="W1768" s="17">
        <f t="shared" si="185"/>
        <v>1019.7</v>
      </c>
      <c r="X1768" s="62">
        <v>0.3</v>
      </c>
      <c r="Y1768" s="17">
        <f t="shared" si="182"/>
        <v>1456.7142857142858</v>
      </c>
      <c r="Z1768" s="21">
        <f t="shared" si="186"/>
        <v>1457</v>
      </c>
      <c r="AA1768" s="17">
        <f t="shared" si="181"/>
        <v>1457</v>
      </c>
      <c r="AB1768" s="17">
        <f t="shared" si="183"/>
        <v>2299</v>
      </c>
    </row>
    <row r="1769" spans="1:28" customFormat="1" ht="15" customHeight="1" x14ac:dyDescent="0.3">
      <c r="A1769" s="116"/>
      <c r="B1769" s="12">
        <v>595220</v>
      </c>
      <c r="C1769" s="12">
        <v>3666270101006</v>
      </c>
      <c r="D1769" s="5" t="s">
        <v>8169</v>
      </c>
      <c r="E1769" s="50" t="s">
        <v>2427</v>
      </c>
      <c r="F1769" s="50"/>
      <c r="G1769" s="51">
        <v>3666270101006</v>
      </c>
      <c r="H1769" s="51"/>
      <c r="I1769" s="11" t="s">
        <v>2428</v>
      </c>
      <c r="J1769" s="6" t="s">
        <v>2988</v>
      </c>
      <c r="K1769" s="12" t="s">
        <v>58</v>
      </c>
      <c r="L1769" s="7" t="s">
        <v>2959</v>
      </c>
      <c r="M1769" s="7" t="s">
        <v>2985</v>
      </c>
      <c r="N1769" s="17">
        <v>2299</v>
      </c>
      <c r="O1769" s="17"/>
      <c r="P1769" s="17"/>
      <c r="Q1769" s="17"/>
      <c r="R1769" s="17">
        <v>947</v>
      </c>
      <c r="S1769" s="17">
        <v>990</v>
      </c>
      <c r="T1769" s="17" t="str">
        <f t="shared" si="184"/>
        <v>990</v>
      </c>
      <c r="U1769" s="15"/>
      <c r="V1769" s="29"/>
      <c r="W1769" s="17">
        <f t="shared" si="185"/>
        <v>1019.7</v>
      </c>
      <c r="X1769" s="62">
        <v>0.3</v>
      </c>
      <c r="Y1769" s="17">
        <f t="shared" si="182"/>
        <v>1456.7142857142858</v>
      </c>
      <c r="Z1769" s="21">
        <f t="shared" si="186"/>
        <v>1457</v>
      </c>
      <c r="AA1769" s="17">
        <f t="shared" si="181"/>
        <v>1457</v>
      </c>
      <c r="AB1769" s="17">
        <f t="shared" si="183"/>
        <v>2299</v>
      </c>
    </row>
    <row r="1770" spans="1:28" customFormat="1" ht="15" customHeight="1" x14ac:dyDescent="0.3">
      <c r="A1770" s="116"/>
      <c r="B1770" s="12">
        <v>595221</v>
      </c>
      <c r="C1770" s="12">
        <v>3666270100993</v>
      </c>
      <c r="D1770" s="5" t="s">
        <v>8169</v>
      </c>
      <c r="E1770" s="50" t="s">
        <v>2429</v>
      </c>
      <c r="F1770" s="50"/>
      <c r="G1770" s="51">
        <v>3666270100993</v>
      </c>
      <c r="H1770" s="51"/>
      <c r="I1770" s="11" t="s">
        <v>2430</v>
      </c>
      <c r="J1770" s="6" t="s">
        <v>2988</v>
      </c>
      <c r="K1770" s="12" t="s">
        <v>58</v>
      </c>
      <c r="L1770" s="7" t="s">
        <v>2901</v>
      </c>
      <c r="M1770" s="7" t="s">
        <v>2985</v>
      </c>
      <c r="N1770" s="17">
        <v>2299</v>
      </c>
      <c r="O1770" s="17"/>
      <c r="P1770" s="17"/>
      <c r="Q1770" s="17"/>
      <c r="R1770" s="17">
        <v>947</v>
      </c>
      <c r="S1770" s="17">
        <v>990</v>
      </c>
      <c r="T1770" s="17" t="str">
        <f t="shared" si="184"/>
        <v>990</v>
      </c>
      <c r="U1770" s="15"/>
      <c r="V1770" s="29"/>
      <c r="W1770" s="17">
        <f t="shared" si="185"/>
        <v>1019.7</v>
      </c>
      <c r="X1770" s="62">
        <v>0.3</v>
      </c>
      <c r="Y1770" s="17">
        <f t="shared" si="182"/>
        <v>1456.7142857142858</v>
      </c>
      <c r="Z1770" s="21">
        <f t="shared" si="186"/>
        <v>1457</v>
      </c>
      <c r="AA1770" s="17">
        <f t="shared" si="181"/>
        <v>1457</v>
      </c>
      <c r="AB1770" s="17">
        <f t="shared" si="183"/>
        <v>2299</v>
      </c>
    </row>
    <row r="1771" spans="1:28" customFormat="1" ht="15" customHeight="1" x14ac:dyDescent="0.3">
      <c r="A1771" s="116"/>
      <c r="B1771" s="12">
        <v>595222</v>
      </c>
      <c r="C1771" s="12">
        <v>3666270100986</v>
      </c>
      <c r="D1771" s="5" t="s">
        <v>8169</v>
      </c>
      <c r="E1771" s="50" t="s">
        <v>2431</v>
      </c>
      <c r="F1771" s="50"/>
      <c r="G1771" s="51">
        <v>3666270100986</v>
      </c>
      <c r="H1771" s="51"/>
      <c r="I1771" s="11" t="s">
        <v>2432</v>
      </c>
      <c r="J1771" s="6" t="s">
        <v>2988</v>
      </c>
      <c r="K1771" s="12" t="s">
        <v>58</v>
      </c>
      <c r="L1771" s="7" t="s">
        <v>2978</v>
      </c>
      <c r="M1771" s="7" t="s">
        <v>2985</v>
      </c>
      <c r="N1771" s="17">
        <v>2299</v>
      </c>
      <c r="O1771" s="17"/>
      <c r="P1771" s="17"/>
      <c r="Q1771" s="17"/>
      <c r="R1771" s="17">
        <v>947</v>
      </c>
      <c r="S1771" s="17">
        <v>990</v>
      </c>
      <c r="T1771" s="17" t="str">
        <f t="shared" si="184"/>
        <v>990</v>
      </c>
      <c r="U1771" s="15"/>
      <c r="V1771" s="29"/>
      <c r="W1771" s="17">
        <f t="shared" si="185"/>
        <v>1019.7</v>
      </c>
      <c r="X1771" s="62">
        <v>0.3</v>
      </c>
      <c r="Y1771" s="17">
        <f t="shared" si="182"/>
        <v>1456.7142857142858</v>
      </c>
      <c r="Z1771" s="21">
        <f t="shared" si="186"/>
        <v>1457</v>
      </c>
      <c r="AA1771" s="17">
        <f t="shared" si="181"/>
        <v>1457</v>
      </c>
      <c r="AB1771" s="17">
        <f t="shared" si="183"/>
        <v>2299</v>
      </c>
    </row>
    <row r="1772" spans="1:28" customFormat="1" ht="15" customHeight="1" x14ac:dyDescent="0.3">
      <c r="A1772" s="116"/>
      <c r="B1772" s="12">
        <v>595223</v>
      </c>
      <c r="C1772" s="12">
        <v>3666270100979</v>
      </c>
      <c r="D1772" s="5" t="s">
        <v>8169</v>
      </c>
      <c r="E1772" s="50" t="s">
        <v>2433</v>
      </c>
      <c r="F1772" s="50"/>
      <c r="G1772" s="51">
        <v>3666270100979</v>
      </c>
      <c r="H1772" s="51"/>
      <c r="I1772" s="11" t="s">
        <v>2434</v>
      </c>
      <c r="J1772" s="6" t="s">
        <v>2988</v>
      </c>
      <c r="K1772" s="12" t="s">
        <v>58</v>
      </c>
      <c r="L1772" s="7" t="s">
        <v>2956</v>
      </c>
      <c r="M1772" s="7" t="s">
        <v>2985</v>
      </c>
      <c r="N1772" s="17">
        <v>2299</v>
      </c>
      <c r="O1772" s="17"/>
      <c r="P1772" s="17"/>
      <c r="Q1772" s="17"/>
      <c r="R1772" s="17">
        <v>947</v>
      </c>
      <c r="S1772" s="17">
        <v>990</v>
      </c>
      <c r="T1772" s="17" t="str">
        <f t="shared" si="184"/>
        <v>990</v>
      </c>
      <c r="U1772" s="15"/>
      <c r="V1772" s="29"/>
      <c r="W1772" s="17">
        <f t="shared" si="185"/>
        <v>1019.7</v>
      </c>
      <c r="X1772" s="62">
        <v>0.3</v>
      </c>
      <c r="Y1772" s="17">
        <f t="shared" si="182"/>
        <v>1456.7142857142858</v>
      </c>
      <c r="Z1772" s="21">
        <f t="shared" si="186"/>
        <v>1457</v>
      </c>
      <c r="AA1772" s="17">
        <f t="shared" si="181"/>
        <v>1457</v>
      </c>
      <c r="AB1772" s="17">
        <f t="shared" si="183"/>
        <v>2299</v>
      </c>
    </row>
    <row r="1773" spans="1:28" customFormat="1" ht="15" customHeight="1" x14ac:dyDescent="0.3">
      <c r="A1773" s="116"/>
      <c r="B1773" s="12">
        <v>595224</v>
      </c>
      <c r="C1773" s="12">
        <v>3666270100962</v>
      </c>
      <c r="D1773" s="5" t="s">
        <v>8169</v>
      </c>
      <c r="E1773" s="50" t="s">
        <v>2435</v>
      </c>
      <c r="F1773" s="50"/>
      <c r="G1773" s="51">
        <v>3666270100962</v>
      </c>
      <c r="H1773" s="51"/>
      <c r="I1773" s="11" t="s">
        <v>2436</v>
      </c>
      <c r="J1773" s="6" t="s">
        <v>2988</v>
      </c>
      <c r="K1773" s="12" t="s">
        <v>58</v>
      </c>
      <c r="L1773" s="7" t="s">
        <v>2955</v>
      </c>
      <c r="M1773" s="7" t="s">
        <v>2985</v>
      </c>
      <c r="N1773" s="17">
        <v>2299</v>
      </c>
      <c r="O1773" s="17"/>
      <c r="P1773" s="17"/>
      <c r="Q1773" s="17"/>
      <c r="R1773" s="17">
        <v>947</v>
      </c>
      <c r="S1773" s="17">
        <v>990</v>
      </c>
      <c r="T1773" s="17" t="str">
        <f t="shared" si="184"/>
        <v>990</v>
      </c>
      <c r="U1773" s="15"/>
      <c r="V1773" s="29"/>
      <c r="W1773" s="17">
        <f t="shared" si="185"/>
        <v>1019.7</v>
      </c>
      <c r="X1773" s="62">
        <v>0.3</v>
      </c>
      <c r="Y1773" s="17">
        <f t="shared" si="182"/>
        <v>1456.7142857142858</v>
      </c>
      <c r="Z1773" s="21">
        <f t="shared" si="186"/>
        <v>1457</v>
      </c>
      <c r="AA1773" s="17">
        <f t="shared" si="181"/>
        <v>1457</v>
      </c>
      <c r="AB1773" s="17">
        <f t="shared" si="183"/>
        <v>2299</v>
      </c>
    </row>
    <row r="1774" spans="1:28" customFormat="1" ht="15" customHeight="1" x14ac:dyDescent="0.3">
      <c r="A1774" s="116"/>
      <c r="B1774" s="12">
        <v>595225</v>
      </c>
      <c r="C1774" s="12">
        <v>3666270100955</v>
      </c>
      <c r="D1774" s="5" t="s">
        <v>8169</v>
      </c>
      <c r="E1774" s="50" t="s">
        <v>2437</v>
      </c>
      <c r="F1774" s="50"/>
      <c r="G1774" s="51">
        <v>3666270100955</v>
      </c>
      <c r="H1774" s="51"/>
      <c r="I1774" s="11" t="s">
        <v>2438</v>
      </c>
      <c r="J1774" s="6" t="s">
        <v>2988</v>
      </c>
      <c r="K1774" s="12" t="s">
        <v>58</v>
      </c>
      <c r="L1774" s="7" t="s">
        <v>2954</v>
      </c>
      <c r="M1774" s="7" t="s">
        <v>2985</v>
      </c>
      <c r="N1774" s="17">
        <v>2299</v>
      </c>
      <c r="O1774" s="17"/>
      <c r="P1774" s="17"/>
      <c r="Q1774" s="17"/>
      <c r="R1774" s="17">
        <v>947</v>
      </c>
      <c r="S1774" s="17">
        <v>990</v>
      </c>
      <c r="T1774" s="17" t="str">
        <f t="shared" si="184"/>
        <v>990</v>
      </c>
      <c r="U1774" s="15"/>
      <c r="V1774" s="29"/>
      <c r="W1774" s="17">
        <f t="shared" si="185"/>
        <v>1019.7</v>
      </c>
      <c r="X1774" s="62">
        <v>0.3</v>
      </c>
      <c r="Y1774" s="17">
        <f t="shared" si="182"/>
        <v>1456.7142857142858</v>
      </c>
      <c r="Z1774" s="21">
        <f t="shared" si="186"/>
        <v>1457</v>
      </c>
      <c r="AA1774" s="17">
        <f t="shared" si="181"/>
        <v>1457</v>
      </c>
      <c r="AB1774" s="17">
        <f t="shared" si="183"/>
        <v>2299</v>
      </c>
    </row>
    <row r="1775" spans="1:28" customFormat="1" ht="15" customHeight="1" x14ac:dyDescent="0.3">
      <c r="A1775" s="116"/>
      <c r="B1775" s="12">
        <v>595226</v>
      </c>
      <c r="C1775" s="12">
        <v>3666270100948</v>
      </c>
      <c r="D1775" s="5" t="s">
        <v>8169</v>
      </c>
      <c r="E1775" s="50" t="s">
        <v>2439</v>
      </c>
      <c r="F1775" s="50"/>
      <c r="G1775" s="51">
        <v>3666270100948</v>
      </c>
      <c r="H1775" s="51"/>
      <c r="I1775" s="11" t="s">
        <v>2440</v>
      </c>
      <c r="J1775" s="6" t="s">
        <v>2988</v>
      </c>
      <c r="K1775" s="12" t="s">
        <v>58</v>
      </c>
      <c r="L1775" s="7" t="s">
        <v>2953</v>
      </c>
      <c r="M1775" s="7" t="s">
        <v>2985</v>
      </c>
      <c r="N1775" s="17">
        <v>2299</v>
      </c>
      <c r="O1775" s="17"/>
      <c r="P1775" s="17"/>
      <c r="Q1775" s="17"/>
      <c r="R1775" s="17">
        <v>947</v>
      </c>
      <c r="S1775" s="17">
        <v>990</v>
      </c>
      <c r="T1775" s="17" t="str">
        <f t="shared" si="184"/>
        <v>990</v>
      </c>
      <c r="U1775" s="15"/>
      <c r="V1775" s="29"/>
      <c r="W1775" s="17">
        <f t="shared" si="185"/>
        <v>1019.7</v>
      </c>
      <c r="X1775" s="62">
        <v>0.3</v>
      </c>
      <c r="Y1775" s="17">
        <f t="shared" si="182"/>
        <v>1456.7142857142858</v>
      </c>
      <c r="Z1775" s="21">
        <f t="shared" si="186"/>
        <v>1457</v>
      </c>
      <c r="AA1775" s="17">
        <f t="shared" si="181"/>
        <v>1457</v>
      </c>
      <c r="AB1775" s="17">
        <f t="shared" si="183"/>
        <v>2299</v>
      </c>
    </row>
    <row r="1776" spans="1:28" customFormat="1" ht="15" customHeight="1" x14ac:dyDescent="0.3">
      <c r="A1776" s="116"/>
      <c r="B1776" s="12">
        <v>595227</v>
      </c>
      <c r="C1776" s="12">
        <v>3666270100931</v>
      </c>
      <c r="D1776" s="5" t="s">
        <v>8169</v>
      </c>
      <c r="E1776" s="50" t="s">
        <v>2441</v>
      </c>
      <c r="F1776" s="50"/>
      <c r="G1776" s="51">
        <v>3666270100931</v>
      </c>
      <c r="H1776" s="51"/>
      <c r="I1776" s="11" t="s">
        <v>2442</v>
      </c>
      <c r="J1776" s="6" t="s">
        <v>2988</v>
      </c>
      <c r="K1776" s="12" t="s">
        <v>58</v>
      </c>
      <c r="L1776" s="7" t="s">
        <v>2958</v>
      </c>
      <c r="M1776" s="7" t="s">
        <v>2985</v>
      </c>
      <c r="N1776" s="17">
        <v>2299</v>
      </c>
      <c r="O1776" s="17"/>
      <c r="P1776" s="17"/>
      <c r="Q1776" s="17"/>
      <c r="R1776" s="17">
        <v>947</v>
      </c>
      <c r="S1776" s="17">
        <v>990</v>
      </c>
      <c r="T1776" s="17" t="str">
        <f t="shared" si="184"/>
        <v>990</v>
      </c>
      <c r="U1776" s="15"/>
      <c r="V1776" s="29"/>
      <c r="W1776" s="17">
        <f t="shared" si="185"/>
        <v>1019.7</v>
      </c>
      <c r="X1776" s="62">
        <v>0.3</v>
      </c>
      <c r="Y1776" s="17">
        <f t="shared" si="182"/>
        <v>1456.7142857142858</v>
      </c>
      <c r="Z1776" s="21">
        <f t="shared" si="186"/>
        <v>1457</v>
      </c>
      <c r="AA1776" s="17">
        <f t="shared" si="181"/>
        <v>1457</v>
      </c>
      <c r="AB1776" s="17">
        <f t="shared" si="183"/>
        <v>2299</v>
      </c>
    </row>
    <row r="1777" spans="1:28" customFormat="1" ht="15" customHeight="1" x14ac:dyDescent="0.3">
      <c r="A1777" s="116"/>
      <c r="B1777" s="12">
        <v>595228</v>
      </c>
      <c r="C1777" s="12">
        <v>3666270100924</v>
      </c>
      <c r="D1777" s="5" t="s">
        <v>8169</v>
      </c>
      <c r="E1777" s="50" t="s">
        <v>2443</v>
      </c>
      <c r="F1777" s="50"/>
      <c r="G1777" s="51">
        <v>3666270100924</v>
      </c>
      <c r="H1777" s="51"/>
      <c r="I1777" s="11" t="s">
        <v>2444</v>
      </c>
      <c r="J1777" s="6" t="s">
        <v>2988</v>
      </c>
      <c r="K1777" s="12" t="s">
        <v>58</v>
      </c>
      <c r="L1777" s="7" t="s">
        <v>2951</v>
      </c>
      <c r="M1777" s="7" t="s">
        <v>2985</v>
      </c>
      <c r="N1777" s="17">
        <v>2299</v>
      </c>
      <c r="O1777" s="17"/>
      <c r="P1777" s="17"/>
      <c r="Q1777" s="17"/>
      <c r="R1777" s="17">
        <v>947</v>
      </c>
      <c r="S1777" s="17">
        <v>990</v>
      </c>
      <c r="T1777" s="17" t="str">
        <f t="shared" si="184"/>
        <v>990</v>
      </c>
      <c r="U1777" s="15"/>
      <c r="V1777" s="29"/>
      <c r="W1777" s="17">
        <f t="shared" si="185"/>
        <v>1019.7</v>
      </c>
      <c r="X1777" s="62">
        <v>0.3</v>
      </c>
      <c r="Y1777" s="17">
        <f t="shared" si="182"/>
        <v>1456.7142857142858</v>
      </c>
      <c r="Z1777" s="21">
        <f t="shared" si="186"/>
        <v>1457</v>
      </c>
      <c r="AA1777" s="17">
        <f t="shared" si="181"/>
        <v>1457</v>
      </c>
      <c r="AB1777" s="17">
        <f t="shared" si="183"/>
        <v>2299</v>
      </c>
    </row>
    <row r="1778" spans="1:28" customFormat="1" ht="15" customHeight="1" x14ac:dyDescent="0.3">
      <c r="A1778" s="116"/>
      <c r="B1778" s="12">
        <v>595229</v>
      </c>
      <c r="C1778" s="12">
        <v>3666270100917</v>
      </c>
      <c r="D1778" s="5" t="s">
        <v>8169</v>
      </c>
      <c r="E1778" s="50" t="s">
        <v>2445</v>
      </c>
      <c r="F1778" s="50"/>
      <c r="G1778" s="51">
        <v>3666270100917</v>
      </c>
      <c r="H1778" s="51"/>
      <c r="I1778" s="11" t="s">
        <v>2446</v>
      </c>
      <c r="J1778" s="6" t="s">
        <v>2988</v>
      </c>
      <c r="K1778" s="12" t="s">
        <v>58</v>
      </c>
      <c r="L1778" s="7" t="s">
        <v>2959</v>
      </c>
      <c r="M1778" s="7" t="s">
        <v>2985</v>
      </c>
      <c r="N1778" s="17">
        <v>2299</v>
      </c>
      <c r="O1778" s="17"/>
      <c r="P1778" s="17"/>
      <c r="Q1778" s="17"/>
      <c r="R1778" s="17">
        <v>947</v>
      </c>
      <c r="S1778" s="17">
        <v>990</v>
      </c>
      <c r="T1778" s="17" t="str">
        <f t="shared" si="184"/>
        <v>990</v>
      </c>
      <c r="U1778" s="15"/>
      <c r="V1778" s="29"/>
      <c r="W1778" s="17">
        <f t="shared" si="185"/>
        <v>1019.7</v>
      </c>
      <c r="X1778" s="62">
        <v>0.3</v>
      </c>
      <c r="Y1778" s="17">
        <f t="shared" si="182"/>
        <v>1456.7142857142858</v>
      </c>
      <c r="Z1778" s="21">
        <f t="shared" si="186"/>
        <v>1457</v>
      </c>
      <c r="AA1778" s="17">
        <f t="shared" si="181"/>
        <v>1457</v>
      </c>
      <c r="AB1778" s="17">
        <f t="shared" si="183"/>
        <v>2299</v>
      </c>
    </row>
    <row r="1779" spans="1:28" customFormat="1" ht="15" customHeight="1" x14ac:dyDescent="0.3">
      <c r="A1779" s="116"/>
      <c r="B1779" s="12">
        <v>595230</v>
      </c>
      <c r="C1779" s="12">
        <v>3666270100900</v>
      </c>
      <c r="D1779" s="5" t="s">
        <v>8169</v>
      </c>
      <c r="E1779" s="50" t="s">
        <v>2447</v>
      </c>
      <c r="F1779" s="50"/>
      <c r="G1779" s="51">
        <v>3666270100900</v>
      </c>
      <c r="H1779" s="51"/>
      <c r="I1779" s="11" t="s">
        <v>2448</v>
      </c>
      <c r="J1779" s="6" t="s">
        <v>2988</v>
      </c>
      <c r="K1779" s="12" t="s">
        <v>58</v>
      </c>
      <c r="L1779" s="7" t="s">
        <v>2901</v>
      </c>
      <c r="M1779" s="7" t="s">
        <v>2985</v>
      </c>
      <c r="N1779" s="17">
        <v>2299</v>
      </c>
      <c r="O1779" s="17"/>
      <c r="P1779" s="17"/>
      <c r="Q1779" s="17"/>
      <c r="R1779" s="17">
        <v>947</v>
      </c>
      <c r="S1779" s="17">
        <v>990</v>
      </c>
      <c r="T1779" s="17" t="str">
        <f t="shared" si="184"/>
        <v>990</v>
      </c>
      <c r="U1779" s="15"/>
      <c r="V1779" s="29"/>
      <c r="W1779" s="17">
        <f t="shared" si="185"/>
        <v>1019.7</v>
      </c>
      <c r="X1779" s="62">
        <v>0.3</v>
      </c>
      <c r="Y1779" s="17">
        <f t="shared" si="182"/>
        <v>1456.7142857142858</v>
      </c>
      <c r="Z1779" s="21">
        <f t="shared" si="186"/>
        <v>1457</v>
      </c>
      <c r="AA1779" s="17">
        <f t="shared" si="181"/>
        <v>1457</v>
      </c>
      <c r="AB1779" s="17">
        <f t="shared" si="183"/>
        <v>2299</v>
      </c>
    </row>
    <row r="1780" spans="1:28" customFormat="1" ht="15" customHeight="1" x14ac:dyDescent="0.3">
      <c r="A1780" s="116"/>
      <c r="B1780" s="12">
        <v>595231</v>
      </c>
      <c r="C1780" s="12">
        <v>3666270100894</v>
      </c>
      <c r="D1780" s="5" t="s">
        <v>8169</v>
      </c>
      <c r="E1780" s="50" t="s">
        <v>2449</v>
      </c>
      <c r="F1780" s="50"/>
      <c r="G1780" s="51">
        <v>3666270100894</v>
      </c>
      <c r="H1780" s="51"/>
      <c r="I1780" s="11" t="s">
        <v>2450</v>
      </c>
      <c r="J1780" s="6" t="s">
        <v>2988</v>
      </c>
      <c r="K1780" s="12" t="s">
        <v>58</v>
      </c>
      <c r="L1780" s="7" t="s">
        <v>2979</v>
      </c>
      <c r="M1780" s="7" t="s">
        <v>2985</v>
      </c>
      <c r="N1780" s="17">
        <v>2299</v>
      </c>
      <c r="O1780" s="17"/>
      <c r="P1780" s="17"/>
      <c r="Q1780" s="17"/>
      <c r="R1780" s="17">
        <v>947</v>
      </c>
      <c r="S1780" s="17">
        <v>990</v>
      </c>
      <c r="T1780" s="17" t="str">
        <f t="shared" si="184"/>
        <v>990</v>
      </c>
      <c r="U1780" s="15"/>
      <c r="V1780" s="29"/>
      <c r="W1780" s="17">
        <f t="shared" si="185"/>
        <v>1019.7</v>
      </c>
      <c r="X1780" s="62">
        <v>0.3</v>
      </c>
      <c r="Y1780" s="17">
        <f t="shared" si="182"/>
        <v>1456.7142857142858</v>
      </c>
      <c r="Z1780" s="21">
        <f t="shared" si="186"/>
        <v>1457</v>
      </c>
      <c r="AA1780" s="17">
        <f t="shared" si="181"/>
        <v>1457</v>
      </c>
      <c r="AB1780" s="17">
        <f t="shared" si="183"/>
        <v>2299</v>
      </c>
    </row>
    <row r="1781" spans="1:28" customFormat="1" ht="15" customHeight="1" x14ac:dyDescent="0.3">
      <c r="A1781" s="116"/>
      <c r="B1781" s="12">
        <v>595232</v>
      </c>
      <c r="C1781" s="12">
        <v>3666270100887</v>
      </c>
      <c r="D1781" s="5" t="s">
        <v>8169</v>
      </c>
      <c r="E1781" s="50" t="s">
        <v>2451</v>
      </c>
      <c r="F1781" s="50"/>
      <c r="G1781" s="51">
        <v>3666270100887</v>
      </c>
      <c r="H1781" s="51"/>
      <c r="I1781" s="11" t="s">
        <v>2452</v>
      </c>
      <c r="J1781" s="6" t="s">
        <v>2988</v>
      </c>
      <c r="K1781" s="12" t="s">
        <v>58</v>
      </c>
      <c r="L1781" s="7" t="s">
        <v>2956</v>
      </c>
      <c r="M1781" s="7" t="s">
        <v>2985</v>
      </c>
      <c r="N1781" s="17">
        <v>999</v>
      </c>
      <c r="O1781" s="17"/>
      <c r="P1781" s="17"/>
      <c r="Q1781" s="17"/>
      <c r="R1781" s="17">
        <v>388</v>
      </c>
      <c r="S1781" s="17">
        <v>405</v>
      </c>
      <c r="T1781" s="17" t="str">
        <f t="shared" si="184"/>
        <v>405</v>
      </c>
      <c r="U1781" s="15"/>
      <c r="V1781" s="29"/>
      <c r="W1781" s="17">
        <f t="shared" si="185"/>
        <v>417.15000000000003</v>
      </c>
      <c r="X1781" s="62">
        <v>0.3</v>
      </c>
      <c r="Y1781" s="17">
        <f t="shared" si="182"/>
        <v>595.92857142857156</v>
      </c>
      <c r="Z1781" s="21">
        <f t="shared" si="186"/>
        <v>596</v>
      </c>
      <c r="AA1781" s="17">
        <f t="shared" si="181"/>
        <v>596</v>
      </c>
      <c r="AB1781" s="17">
        <f t="shared" si="183"/>
        <v>999</v>
      </c>
    </row>
    <row r="1782" spans="1:28" customFormat="1" ht="15" customHeight="1" x14ac:dyDescent="0.3">
      <c r="A1782" s="116"/>
      <c r="B1782" s="12">
        <v>595233</v>
      </c>
      <c r="C1782" s="12">
        <v>3666270100870</v>
      </c>
      <c r="D1782" s="5" t="s">
        <v>8169</v>
      </c>
      <c r="E1782" s="50" t="s">
        <v>2453</v>
      </c>
      <c r="F1782" s="50"/>
      <c r="G1782" s="51">
        <v>3666270100870</v>
      </c>
      <c r="H1782" s="51"/>
      <c r="I1782" s="11" t="s">
        <v>2454</v>
      </c>
      <c r="J1782" s="6" t="s">
        <v>2988</v>
      </c>
      <c r="K1782" s="12" t="s">
        <v>58</v>
      </c>
      <c r="L1782" s="7" t="s">
        <v>2955</v>
      </c>
      <c r="M1782" s="7" t="s">
        <v>2985</v>
      </c>
      <c r="N1782" s="17">
        <v>999</v>
      </c>
      <c r="O1782" s="17"/>
      <c r="P1782" s="17"/>
      <c r="Q1782" s="17"/>
      <c r="R1782" s="17">
        <v>388</v>
      </c>
      <c r="S1782" s="17">
        <v>405</v>
      </c>
      <c r="T1782" s="17" t="str">
        <f t="shared" si="184"/>
        <v>405</v>
      </c>
      <c r="U1782" s="15"/>
      <c r="V1782" s="29"/>
      <c r="W1782" s="17">
        <f t="shared" si="185"/>
        <v>417.15000000000003</v>
      </c>
      <c r="X1782" s="62">
        <v>0.3</v>
      </c>
      <c r="Y1782" s="17">
        <f t="shared" si="182"/>
        <v>595.92857142857156</v>
      </c>
      <c r="Z1782" s="21">
        <f t="shared" si="186"/>
        <v>596</v>
      </c>
      <c r="AA1782" s="17">
        <f t="shared" si="181"/>
        <v>596</v>
      </c>
      <c r="AB1782" s="17">
        <f t="shared" si="183"/>
        <v>999</v>
      </c>
    </row>
    <row r="1783" spans="1:28" customFormat="1" ht="15" customHeight="1" x14ac:dyDescent="0.3">
      <c r="A1783" s="116"/>
      <c r="B1783" s="12">
        <v>595234</v>
      </c>
      <c r="C1783" s="12">
        <v>3666270100863</v>
      </c>
      <c r="D1783" s="5" t="s">
        <v>8169</v>
      </c>
      <c r="E1783" s="50" t="s">
        <v>2455</v>
      </c>
      <c r="F1783" s="50"/>
      <c r="G1783" s="51">
        <v>3666270100863</v>
      </c>
      <c r="H1783" s="51"/>
      <c r="I1783" s="11" t="s">
        <v>2456</v>
      </c>
      <c r="J1783" s="6" t="s">
        <v>2988</v>
      </c>
      <c r="K1783" s="12" t="s">
        <v>58</v>
      </c>
      <c r="L1783" s="7" t="s">
        <v>2954</v>
      </c>
      <c r="M1783" s="7" t="s">
        <v>2985</v>
      </c>
      <c r="N1783" s="17">
        <v>999</v>
      </c>
      <c r="O1783" s="17"/>
      <c r="P1783" s="17"/>
      <c r="Q1783" s="17"/>
      <c r="R1783" s="17">
        <v>388</v>
      </c>
      <c r="S1783" s="17">
        <v>405</v>
      </c>
      <c r="T1783" s="17" t="str">
        <f t="shared" si="184"/>
        <v>405</v>
      </c>
      <c r="U1783" s="15"/>
      <c r="V1783" s="29"/>
      <c r="W1783" s="17">
        <f t="shared" si="185"/>
        <v>417.15000000000003</v>
      </c>
      <c r="X1783" s="62">
        <v>0.3</v>
      </c>
      <c r="Y1783" s="17">
        <f t="shared" si="182"/>
        <v>595.92857142857156</v>
      </c>
      <c r="Z1783" s="21">
        <f t="shared" si="186"/>
        <v>596</v>
      </c>
      <c r="AA1783" s="17">
        <f t="shared" si="181"/>
        <v>596</v>
      </c>
      <c r="AB1783" s="17">
        <f t="shared" si="183"/>
        <v>999</v>
      </c>
    </row>
    <row r="1784" spans="1:28" customFormat="1" ht="15" customHeight="1" x14ac:dyDescent="0.3">
      <c r="A1784" s="116"/>
      <c r="B1784" s="12">
        <v>595235</v>
      </c>
      <c r="C1784" s="12">
        <v>3666270100856</v>
      </c>
      <c r="D1784" s="5" t="s">
        <v>8169</v>
      </c>
      <c r="E1784" s="50" t="s">
        <v>2457</v>
      </c>
      <c r="F1784" s="50"/>
      <c r="G1784" s="51">
        <v>3666270100856</v>
      </c>
      <c r="H1784" s="51"/>
      <c r="I1784" s="11" t="s">
        <v>2458</v>
      </c>
      <c r="J1784" s="6" t="s">
        <v>2988</v>
      </c>
      <c r="K1784" s="12" t="s">
        <v>58</v>
      </c>
      <c r="L1784" s="7" t="s">
        <v>2953</v>
      </c>
      <c r="M1784" s="7" t="s">
        <v>2985</v>
      </c>
      <c r="N1784" s="17">
        <v>999</v>
      </c>
      <c r="O1784" s="17"/>
      <c r="P1784" s="17"/>
      <c r="Q1784" s="17"/>
      <c r="R1784" s="17">
        <v>388</v>
      </c>
      <c r="S1784" s="17">
        <v>405</v>
      </c>
      <c r="T1784" s="17" t="str">
        <f t="shared" si="184"/>
        <v>405</v>
      </c>
      <c r="U1784" s="15"/>
      <c r="V1784" s="29"/>
      <c r="W1784" s="17">
        <f t="shared" si="185"/>
        <v>417.15000000000003</v>
      </c>
      <c r="X1784" s="62">
        <v>0.3</v>
      </c>
      <c r="Y1784" s="17">
        <f t="shared" si="182"/>
        <v>595.92857142857156</v>
      </c>
      <c r="Z1784" s="21">
        <f t="shared" si="186"/>
        <v>596</v>
      </c>
      <c r="AA1784" s="17">
        <f t="shared" si="181"/>
        <v>596</v>
      </c>
      <c r="AB1784" s="17">
        <f t="shared" si="183"/>
        <v>999</v>
      </c>
    </row>
    <row r="1785" spans="1:28" customFormat="1" ht="15" customHeight="1" x14ac:dyDescent="0.3">
      <c r="A1785" s="116"/>
      <c r="B1785" s="12">
        <v>595236</v>
      </c>
      <c r="C1785" s="12">
        <v>3666270100849</v>
      </c>
      <c r="D1785" s="5" t="s">
        <v>8169</v>
      </c>
      <c r="E1785" s="50" t="s">
        <v>2459</v>
      </c>
      <c r="F1785" s="50"/>
      <c r="G1785" s="51">
        <v>3666270100849</v>
      </c>
      <c r="H1785" s="51"/>
      <c r="I1785" s="11" t="s">
        <v>2460</v>
      </c>
      <c r="J1785" s="6" t="s">
        <v>2988</v>
      </c>
      <c r="K1785" s="12" t="s">
        <v>58</v>
      </c>
      <c r="L1785" s="7" t="s">
        <v>2958</v>
      </c>
      <c r="M1785" s="7" t="s">
        <v>2985</v>
      </c>
      <c r="N1785" s="17">
        <v>999</v>
      </c>
      <c r="O1785" s="17"/>
      <c r="P1785" s="17"/>
      <c r="Q1785" s="17"/>
      <c r="R1785" s="17">
        <v>388</v>
      </c>
      <c r="S1785" s="17">
        <v>405</v>
      </c>
      <c r="T1785" s="17" t="str">
        <f t="shared" si="184"/>
        <v>405</v>
      </c>
      <c r="U1785" s="15"/>
      <c r="V1785" s="29"/>
      <c r="W1785" s="17">
        <f t="shared" si="185"/>
        <v>417.15000000000003</v>
      </c>
      <c r="X1785" s="62">
        <v>0.3</v>
      </c>
      <c r="Y1785" s="17">
        <f t="shared" si="182"/>
        <v>595.92857142857156</v>
      </c>
      <c r="Z1785" s="21">
        <f t="shared" si="186"/>
        <v>596</v>
      </c>
      <c r="AA1785" s="17">
        <f t="shared" si="181"/>
        <v>596</v>
      </c>
      <c r="AB1785" s="17">
        <f t="shared" si="183"/>
        <v>999</v>
      </c>
    </row>
    <row r="1786" spans="1:28" customFormat="1" ht="15" customHeight="1" x14ac:dyDescent="0.3">
      <c r="A1786" s="116"/>
      <c r="B1786" s="12">
        <v>595237</v>
      </c>
      <c r="C1786" s="12">
        <v>3666270100832</v>
      </c>
      <c r="D1786" s="5" t="s">
        <v>8169</v>
      </c>
      <c r="E1786" s="50" t="s">
        <v>2461</v>
      </c>
      <c r="F1786" s="50"/>
      <c r="G1786" s="51">
        <v>3666270100832</v>
      </c>
      <c r="H1786" s="51"/>
      <c r="I1786" s="11" t="s">
        <v>2462</v>
      </c>
      <c r="J1786" s="6" t="s">
        <v>2988</v>
      </c>
      <c r="K1786" s="12" t="s">
        <v>58</v>
      </c>
      <c r="L1786" s="7" t="s">
        <v>2951</v>
      </c>
      <c r="M1786" s="7" t="s">
        <v>2985</v>
      </c>
      <c r="N1786" s="17">
        <v>999</v>
      </c>
      <c r="O1786" s="17"/>
      <c r="P1786" s="17"/>
      <c r="Q1786" s="17"/>
      <c r="R1786" s="17">
        <v>388</v>
      </c>
      <c r="S1786" s="17">
        <v>405</v>
      </c>
      <c r="T1786" s="17" t="str">
        <f t="shared" si="184"/>
        <v>405</v>
      </c>
      <c r="U1786" s="15"/>
      <c r="V1786" s="29"/>
      <c r="W1786" s="17">
        <f t="shared" si="185"/>
        <v>417.15000000000003</v>
      </c>
      <c r="X1786" s="62">
        <v>0.3</v>
      </c>
      <c r="Y1786" s="17">
        <f t="shared" si="182"/>
        <v>595.92857142857156</v>
      </c>
      <c r="Z1786" s="21">
        <f t="shared" si="186"/>
        <v>596</v>
      </c>
      <c r="AA1786" s="17">
        <f t="shared" si="181"/>
        <v>596</v>
      </c>
      <c r="AB1786" s="17">
        <f t="shared" si="183"/>
        <v>999</v>
      </c>
    </row>
    <row r="1787" spans="1:28" customFormat="1" ht="15" customHeight="1" x14ac:dyDescent="0.3">
      <c r="A1787" s="116"/>
      <c r="B1787" s="12">
        <v>595238</v>
      </c>
      <c r="C1787" s="12">
        <v>3666270100825</v>
      </c>
      <c r="D1787" s="5" t="s">
        <v>8169</v>
      </c>
      <c r="E1787" s="50" t="s">
        <v>2463</v>
      </c>
      <c r="F1787" s="50"/>
      <c r="G1787" s="51">
        <v>3666270100825</v>
      </c>
      <c r="H1787" s="51"/>
      <c r="I1787" s="11" t="s">
        <v>2464</v>
      </c>
      <c r="J1787" s="6" t="s">
        <v>2988</v>
      </c>
      <c r="K1787" s="12" t="s">
        <v>58</v>
      </c>
      <c r="L1787" s="7" t="s">
        <v>2959</v>
      </c>
      <c r="M1787" s="7" t="s">
        <v>2985</v>
      </c>
      <c r="N1787" s="17">
        <v>999</v>
      </c>
      <c r="O1787" s="17"/>
      <c r="P1787" s="17"/>
      <c r="Q1787" s="17"/>
      <c r="R1787" s="17">
        <v>388</v>
      </c>
      <c r="S1787" s="17">
        <v>405</v>
      </c>
      <c r="T1787" s="17" t="str">
        <f t="shared" si="184"/>
        <v>405</v>
      </c>
      <c r="U1787" s="15"/>
      <c r="V1787" s="29"/>
      <c r="W1787" s="17">
        <f t="shared" si="185"/>
        <v>417.15000000000003</v>
      </c>
      <c r="X1787" s="62">
        <v>0.3</v>
      </c>
      <c r="Y1787" s="17">
        <f t="shared" si="182"/>
        <v>595.92857142857156</v>
      </c>
      <c r="Z1787" s="21">
        <f t="shared" si="186"/>
        <v>596</v>
      </c>
      <c r="AA1787" s="17">
        <f t="shared" ref="AA1787:AA1850" si="187">Z1787*1</f>
        <v>596</v>
      </c>
      <c r="AB1787" s="17">
        <f t="shared" si="183"/>
        <v>999</v>
      </c>
    </row>
    <row r="1788" spans="1:28" customFormat="1" ht="15" customHeight="1" x14ac:dyDescent="0.3">
      <c r="A1788" s="116"/>
      <c r="B1788" s="12">
        <v>595239</v>
      </c>
      <c r="C1788" s="12">
        <v>3666270100818</v>
      </c>
      <c r="D1788" s="5" t="s">
        <v>8169</v>
      </c>
      <c r="E1788" s="50" t="s">
        <v>2465</v>
      </c>
      <c r="F1788" s="50"/>
      <c r="G1788" s="51">
        <v>3666270100818</v>
      </c>
      <c r="H1788" s="51"/>
      <c r="I1788" s="11" t="s">
        <v>2466</v>
      </c>
      <c r="J1788" s="6" t="s">
        <v>2988</v>
      </c>
      <c r="K1788" s="12" t="s">
        <v>58</v>
      </c>
      <c r="L1788" s="7" t="s">
        <v>2901</v>
      </c>
      <c r="M1788" s="7" t="s">
        <v>2985</v>
      </c>
      <c r="N1788" s="17">
        <v>999</v>
      </c>
      <c r="O1788" s="17"/>
      <c r="P1788" s="17"/>
      <c r="Q1788" s="17"/>
      <c r="R1788" s="17">
        <v>388</v>
      </c>
      <c r="S1788" s="17">
        <v>405</v>
      </c>
      <c r="T1788" s="17" t="str">
        <f t="shared" si="184"/>
        <v>405</v>
      </c>
      <c r="U1788" s="15"/>
      <c r="V1788" s="29"/>
      <c r="W1788" s="17">
        <f t="shared" si="185"/>
        <v>417.15000000000003</v>
      </c>
      <c r="X1788" s="62">
        <v>0.3</v>
      </c>
      <c r="Y1788" s="17">
        <f t="shared" si="182"/>
        <v>595.92857142857156</v>
      </c>
      <c r="Z1788" s="21">
        <f t="shared" si="186"/>
        <v>596</v>
      </c>
      <c r="AA1788" s="17">
        <f t="shared" si="187"/>
        <v>596</v>
      </c>
      <c r="AB1788" s="17">
        <f t="shared" si="183"/>
        <v>999</v>
      </c>
    </row>
    <row r="1789" spans="1:28" customFormat="1" ht="15" customHeight="1" x14ac:dyDescent="0.3">
      <c r="A1789" s="116"/>
      <c r="B1789" s="12">
        <v>595240</v>
      </c>
      <c r="C1789" s="12">
        <v>3666270100801</v>
      </c>
      <c r="D1789" s="5" t="s">
        <v>8169</v>
      </c>
      <c r="E1789" s="50" t="s">
        <v>2467</v>
      </c>
      <c r="F1789" s="50"/>
      <c r="G1789" s="51">
        <v>3666270100801</v>
      </c>
      <c r="H1789" s="51"/>
      <c r="I1789" s="11" t="s">
        <v>2468</v>
      </c>
      <c r="J1789" s="6" t="s">
        <v>2988</v>
      </c>
      <c r="K1789" s="12" t="s">
        <v>58</v>
      </c>
      <c r="L1789" s="7" t="s">
        <v>2956</v>
      </c>
      <c r="M1789" s="7" t="s">
        <v>2985</v>
      </c>
      <c r="N1789" s="17">
        <v>1299</v>
      </c>
      <c r="O1789" s="17"/>
      <c r="P1789" s="17"/>
      <c r="Q1789" s="17"/>
      <c r="R1789" s="17">
        <v>499</v>
      </c>
      <c r="S1789" s="17">
        <v>521</v>
      </c>
      <c r="T1789" s="17" t="str">
        <f t="shared" si="184"/>
        <v>521</v>
      </c>
      <c r="U1789" s="15"/>
      <c r="V1789" s="29"/>
      <c r="W1789" s="17">
        <f t="shared" si="185"/>
        <v>536.63</v>
      </c>
      <c r="X1789" s="62">
        <v>0.3</v>
      </c>
      <c r="Y1789" s="17">
        <f t="shared" si="182"/>
        <v>766.61428571428576</v>
      </c>
      <c r="Z1789" s="21">
        <f t="shared" si="186"/>
        <v>767</v>
      </c>
      <c r="AA1789" s="17">
        <f t="shared" si="187"/>
        <v>767</v>
      </c>
      <c r="AB1789" s="17">
        <f t="shared" si="183"/>
        <v>1299</v>
      </c>
    </row>
    <row r="1790" spans="1:28" customFormat="1" ht="15" customHeight="1" x14ac:dyDescent="0.3">
      <c r="A1790" s="116"/>
      <c r="B1790" s="12">
        <v>595241</v>
      </c>
      <c r="C1790" s="12">
        <v>3666270100795</v>
      </c>
      <c r="D1790" s="5" t="s">
        <v>8169</v>
      </c>
      <c r="E1790" s="50" t="s">
        <v>2469</v>
      </c>
      <c r="F1790" s="50"/>
      <c r="G1790" s="51">
        <v>3666270100795</v>
      </c>
      <c r="H1790" s="51"/>
      <c r="I1790" s="11" t="s">
        <v>2470</v>
      </c>
      <c r="J1790" s="6" t="s">
        <v>2988</v>
      </c>
      <c r="K1790" s="12" t="s">
        <v>58</v>
      </c>
      <c r="L1790" s="7" t="s">
        <v>2955</v>
      </c>
      <c r="M1790" s="7" t="s">
        <v>2985</v>
      </c>
      <c r="N1790" s="17">
        <v>1299</v>
      </c>
      <c r="O1790" s="17"/>
      <c r="P1790" s="17"/>
      <c r="Q1790" s="17"/>
      <c r="R1790" s="17">
        <v>499</v>
      </c>
      <c r="S1790" s="17">
        <v>521</v>
      </c>
      <c r="T1790" s="17" t="str">
        <f t="shared" si="184"/>
        <v>521</v>
      </c>
      <c r="U1790" s="15"/>
      <c r="V1790" s="29"/>
      <c r="W1790" s="17">
        <f t="shared" si="185"/>
        <v>536.63</v>
      </c>
      <c r="X1790" s="62">
        <v>0.3</v>
      </c>
      <c r="Y1790" s="17">
        <f t="shared" si="182"/>
        <v>766.61428571428576</v>
      </c>
      <c r="Z1790" s="21">
        <f t="shared" si="186"/>
        <v>767</v>
      </c>
      <c r="AA1790" s="17">
        <f t="shared" si="187"/>
        <v>767</v>
      </c>
      <c r="AB1790" s="17">
        <f t="shared" si="183"/>
        <v>1299</v>
      </c>
    </row>
    <row r="1791" spans="1:28" customFormat="1" ht="15" customHeight="1" x14ac:dyDescent="0.3">
      <c r="A1791" s="116"/>
      <c r="B1791" s="12">
        <v>595242</v>
      </c>
      <c r="C1791" s="12">
        <v>3666270100788</v>
      </c>
      <c r="D1791" s="5" t="s">
        <v>8169</v>
      </c>
      <c r="E1791" s="50" t="s">
        <v>2471</v>
      </c>
      <c r="F1791" s="50"/>
      <c r="G1791" s="51">
        <v>3666270100788</v>
      </c>
      <c r="H1791" s="51"/>
      <c r="I1791" s="11" t="s">
        <v>2472</v>
      </c>
      <c r="J1791" s="6" t="s">
        <v>2988</v>
      </c>
      <c r="K1791" s="12" t="s">
        <v>58</v>
      </c>
      <c r="L1791" s="7" t="s">
        <v>2954</v>
      </c>
      <c r="M1791" s="7" t="s">
        <v>2985</v>
      </c>
      <c r="N1791" s="17">
        <v>1299</v>
      </c>
      <c r="O1791" s="17"/>
      <c r="P1791" s="17"/>
      <c r="Q1791" s="17"/>
      <c r="R1791" s="17">
        <v>499</v>
      </c>
      <c r="S1791" s="17">
        <v>521</v>
      </c>
      <c r="T1791" s="17" t="str">
        <f t="shared" si="184"/>
        <v>521</v>
      </c>
      <c r="U1791" s="15"/>
      <c r="V1791" s="29"/>
      <c r="W1791" s="17">
        <f t="shared" si="185"/>
        <v>536.63</v>
      </c>
      <c r="X1791" s="62">
        <v>0.3</v>
      </c>
      <c r="Y1791" s="17">
        <f t="shared" si="182"/>
        <v>766.61428571428576</v>
      </c>
      <c r="Z1791" s="21">
        <f t="shared" si="186"/>
        <v>767</v>
      </c>
      <c r="AA1791" s="17">
        <f t="shared" si="187"/>
        <v>767</v>
      </c>
      <c r="AB1791" s="17">
        <f t="shared" si="183"/>
        <v>1299</v>
      </c>
    </row>
    <row r="1792" spans="1:28" customFormat="1" ht="15" customHeight="1" x14ac:dyDescent="0.3">
      <c r="A1792" s="116"/>
      <c r="B1792" s="12">
        <v>595243</v>
      </c>
      <c r="C1792" s="12">
        <v>3666270100771</v>
      </c>
      <c r="D1792" s="5" t="s">
        <v>8169</v>
      </c>
      <c r="E1792" s="50" t="s">
        <v>2473</v>
      </c>
      <c r="F1792" s="50"/>
      <c r="G1792" s="51">
        <v>3666270100771</v>
      </c>
      <c r="H1792" s="51"/>
      <c r="I1792" s="11" t="s">
        <v>2474</v>
      </c>
      <c r="J1792" s="6" t="s">
        <v>2988</v>
      </c>
      <c r="K1792" s="12" t="s">
        <v>58</v>
      </c>
      <c r="L1792" s="7" t="s">
        <v>2953</v>
      </c>
      <c r="M1792" s="7" t="s">
        <v>2985</v>
      </c>
      <c r="N1792" s="17">
        <v>1299</v>
      </c>
      <c r="O1792" s="17"/>
      <c r="P1792" s="17"/>
      <c r="Q1792" s="17"/>
      <c r="R1792" s="17">
        <v>499</v>
      </c>
      <c r="S1792" s="17">
        <v>521</v>
      </c>
      <c r="T1792" s="17" t="str">
        <f t="shared" si="184"/>
        <v>521</v>
      </c>
      <c r="U1792" s="15"/>
      <c r="V1792" s="29"/>
      <c r="W1792" s="17">
        <f t="shared" si="185"/>
        <v>536.63</v>
      </c>
      <c r="X1792" s="62">
        <v>0.3</v>
      </c>
      <c r="Y1792" s="17">
        <f t="shared" si="182"/>
        <v>766.61428571428576</v>
      </c>
      <c r="Z1792" s="21">
        <f t="shared" si="186"/>
        <v>767</v>
      </c>
      <c r="AA1792" s="17">
        <f t="shared" si="187"/>
        <v>767</v>
      </c>
      <c r="AB1792" s="17">
        <f t="shared" si="183"/>
        <v>1299</v>
      </c>
    </row>
    <row r="1793" spans="1:28" customFormat="1" ht="15" customHeight="1" x14ac:dyDescent="0.3">
      <c r="A1793" s="116"/>
      <c r="B1793" s="12">
        <v>595244</v>
      </c>
      <c r="C1793" s="12">
        <v>3666270100764</v>
      </c>
      <c r="D1793" s="5" t="s">
        <v>8169</v>
      </c>
      <c r="E1793" s="50" t="s">
        <v>2475</v>
      </c>
      <c r="F1793" s="50"/>
      <c r="G1793" s="51">
        <v>3666270100764</v>
      </c>
      <c r="H1793" s="51"/>
      <c r="I1793" s="11" t="s">
        <v>2476</v>
      </c>
      <c r="J1793" s="6" t="s">
        <v>2988</v>
      </c>
      <c r="K1793" s="12" t="s">
        <v>58</v>
      </c>
      <c r="L1793" s="7" t="s">
        <v>2958</v>
      </c>
      <c r="M1793" s="7" t="s">
        <v>2985</v>
      </c>
      <c r="N1793" s="17">
        <v>1299</v>
      </c>
      <c r="O1793" s="17"/>
      <c r="P1793" s="17"/>
      <c r="Q1793" s="17"/>
      <c r="R1793" s="17">
        <v>499</v>
      </c>
      <c r="S1793" s="17">
        <v>521</v>
      </c>
      <c r="T1793" s="17" t="str">
        <f t="shared" si="184"/>
        <v>521</v>
      </c>
      <c r="U1793" s="15"/>
      <c r="V1793" s="29"/>
      <c r="W1793" s="17">
        <f t="shared" si="185"/>
        <v>536.63</v>
      </c>
      <c r="X1793" s="62">
        <v>0.3</v>
      </c>
      <c r="Y1793" s="17">
        <f t="shared" ref="Y1793:Y1856" si="188">W1793/0.7</f>
        <v>766.61428571428576</v>
      </c>
      <c r="Z1793" s="21">
        <f t="shared" si="186"/>
        <v>767</v>
      </c>
      <c r="AA1793" s="17">
        <f t="shared" si="187"/>
        <v>767</v>
      </c>
      <c r="AB1793" s="17">
        <f t="shared" si="183"/>
        <v>1299</v>
      </c>
    </row>
    <row r="1794" spans="1:28" customFormat="1" ht="15" customHeight="1" x14ac:dyDescent="0.3">
      <c r="A1794" s="116"/>
      <c r="B1794" s="12">
        <v>595245</v>
      </c>
      <c r="C1794" s="12">
        <v>3666270100757</v>
      </c>
      <c r="D1794" s="5" t="s">
        <v>8169</v>
      </c>
      <c r="E1794" s="50" t="s">
        <v>2477</v>
      </c>
      <c r="F1794" s="50"/>
      <c r="G1794" s="51">
        <v>3666270100757</v>
      </c>
      <c r="H1794" s="51"/>
      <c r="I1794" s="11" t="s">
        <v>2478</v>
      </c>
      <c r="J1794" s="6" t="s">
        <v>2988</v>
      </c>
      <c r="K1794" s="12" t="s">
        <v>58</v>
      </c>
      <c r="L1794" s="7" t="s">
        <v>2951</v>
      </c>
      <c r="M1794" s="7" t="s">
        <v>2985</v>
      </c>
      <c r="N1794" s="17">
        <v>1299</v>
      </c>
      <c r="O1794" s="17"/>
      <c r="P1794" s="17"/>
      <c r="Q1794" s="17"/>
      <c r="R1794" s="17">
        <v>499</v>
      </c>
      <c r="S1794" s="17">
        <v>521</v>
      </c>
      <c r="T1794" s="17" t="str">
        <f t="shared" si="184"/>
        <v>521</v>
      </c>
      <c r="U1794" s="15"/>
      <c r="V1794" s="29"/>
      <c r="W1794" s="17">
        <f t="shared" si="185"/>
        <v>536.63</v>
      </c>
      <c r="X1794" s="62">
        <v>0.3</v>
      </c>
      <c r="Y1794" s="17">
        <f t="shared" si="188"/>
        <v>766.61428571428576</v>
      </c>
      <c r="Z1794" s="21">
        <f t="shared" si="186"/>
        <v>767</v>
      </c>
      <c r="AA1794" s="17">
        <f t="shared" si="187"/>
        <v>767</v>
      </c>
      <c r="AB1794" s="17">
        <f t="shared" ref="AB1794:AB1857" si="189">N1794*1</f>
        <v>1299</v>
      </c>
    </row>
    <row r="1795" spans="1:28" customFormat="1" ht="15" customHeight="1" x14ac:dyDescent="0.3">
      <c r="A1795" s="116"/>
      <c r="B1795" s="12">
        <v>595246</v>
      </c>
      <c r="C1795" s="12">
        <v>3666270100740</v>
      </c>
      <c r="D1795" s="5" t="s">
        <v>8169</v>
      </c>
      <c r="E1795" s="50" t="s">
        <v>2479</v>
      </c>
      <c r="F1795" s="50"/>
      <c r="G1795" s="51">
        <v>3666270100740</v>
      </c>
      <c r="H1795" s="51"/>
      <c r="I1795" s="11" t="s">
        <v>2480</v>
      </c>
      <c r="J1795" s="6" t="s">
        <v>2988</v>
      </c>
      <c r="K1795" s="12" t="s">
        <v>58</v>
      </c>
      <c r="L1795" s="7" t="s">
        <v>2959</v>
      </c>
      <c r="M1795" s="7" t="s">
        <v>2985</v>
      </c>
      <c r="N1795" s="17">
        <v>1299</v>
      </c>
      <c r="O1795" s="17"/>
      <c r="P1795" s="17"/>
      <c r="Q1795" s="17"/>
      <c r="R1795" s="17">
        <v>499</v>
      </c>
      <c r="S1795" s="17">
        <v>521</v>
      </c>
      <c r="T1795" s="17" t="str">
        <f t="shared" ref="T1795:T1858" si="190">CONCATENATE(Q1795,S1795)</f>
        <v>521</v>
      </c>
      <c r="U1795" s="15"/>
      <c r="V1795" s="29"/>
      <c r="W1795" s="17">
        <f t="shared" ref="W1795:W1858" si="191">T1795*1.03</f>
        <v>536.63</v>
      </c>
      <c r="X1795" s="62">
        <v>0.3</v>
      </c>
      <c r="Y1795" s="17">
        <f t="shared" si="188"/>
        <v>766.61428571428576</v>
      </c>
      <c r="Z1795" s="21">
        <f t="shared" ref="Z1795:Z1858" si="192">ROUND(Y1795,0)</f>
        <v>767</v>
      </c>
      <c r="AA1795" s="17">
        <f t="shared" si="187"/>
        <v>767</v>
      </c>
      <c r="AB1795" s="17">
        <f t="shared" si="189"/>
        <v>1299</v>
      </c>
    </row>
    <row r="1796" spans="1:28" customFormat="1" ht="15" customHeight="1" x14ac:dyDescent="0.3">
      <c r="A1796" s="116"/>
      <c r="B1796" s="12">
        <v>595247</v>
      </c>
      <c r="C1796" s="12">
        <v>3666270100733</v>
      </c>
      <c r="D1796" s="5" t="s">
        <v>8169</v>
      </c>
      <c r="E1796" s="50" t="s">
        <v>2481</v>
      </c>
      <c r="F1796" s="50"/>
      <c r="G1796" s="51">
        <v>3666270100733</v>
      </c>
      <c r="H1796" s="51"/>
      <c r="I1796" s="11" t="s">
        <v>2482</v>
      </c>
      <c r="J1796" s="6" t="s">
        <v>2988</v>
      </c>
      <c r="K1796" s="12" t="s">
        <v>58</v>
      </c>
      <c r="L1796" s="7" t="s">
        <v>2901</v>
      </c>
      <c r="M1796" s="7" t="s">
        <v>2985</v>
      </c>
      <c r="N1796" s="17">
        <v>1299</v>
      </c>
      <c r="O1796" s="17"/>
      <c r="P1796" s="17"/>
      <c r="Q1796" s="17"/>
      <c r="R1796" s="17">
        <v>499</v>
      </c>
      <c r="S1796" s="17">
        <v>521</v>
      </c>
      <c r="T1796" s="17" t="str">
        <f t="shared" si="190"/>
        <v>521</v>
      </c>
      <c r="U1796" s="15"/>
      <c r="V1796" s="29"/>
      <c r="W1796" s="17">
        <f t="shared" si="191"/>
        <v>536.63</v>
      </c>
      <c r="X1796" s="62">
        <v>0.3</v>
      </c>
      <c r="Y1796" s="17">
        <f t="shared" si="188"/>
        <v>766.61428571428576</v>
      </c>
      <c r="Z1796" s="21">
        <f t="shared" si="192"/>
        <v>767</v>
      </c>
      <c r="AA1796" s="17">
        <f t="shared" si="187"/>
        <v>767</v>
      </c>
      <c r="AB1796" s="17">
        <f t="shared" si="189"/>
        <v>1299</v>
      </c>
    </row>
    <row r="1797" spans="1:28" customFormat="1" ht="15" customHeight="1" x14ac:dyDescent="0.3">
      <c r="A1797" s="116"/>
      <c r="B1797" s="12">
        <v>595172</v>
      </c>
      <c r="C1797" s="12">
        <v>3666270100726</v>
      </c>
      <c r="D1797" s="5" t="s">
        <v>8169</v>
      </c>
      <c r="E1797" s="50" t="s">
        <v>2483</v>
      </c>
      <c r="F1797" s="50"/>
      <c r="G1797" s="51">
        <v>3666270100726</v>
      </c>
      <c r="H1797" s="51"/>
      <c r="I1797" s="11" t="s">
        <v>2484</v>
      </c>
      <c r="J1797" s="6" t="s">
        <v>2988</v>
      </c>
      <c r="K1797" s="12" t="s">
        <v>58</v>
      </c>
      <c r="L1797" s="7" t="s">
        <v>2956</v>
      </c>
      <c r="M1797" s="7" t="s">
        <v>2985</v>
      </c>
      <c r="N1797" s="17">
        <v>1999</v>
      </c>
      <c r="O1797" s="17"/>
      <c r="P1797" s="17"/>
      <c r="Q1797" s="17"/>
      <c r="R1797" s="17">
        <v>791</v>
      </c>
      <c r="S1797" s="17">
        <v>827</v>
      </c>
      <c r="T1797" s="17" t="str">
        <f t="shared" si="190"/>
        <v>827</v>
      </c>
      <c r="U1797" s="15"/>
      <c r="V1797" s="29"/>
      <c r="W1797" s="17">
        <f t="shared" si="191"/>
        <v>851.81000000000006</v>
      </c>
      <c r="X1797" s="62">
        <v>0.3</v>
      </c>
      <c r="Y1797" s="17">
        <f t="shared" si="188"/>
        <v>1216.8714285714286</v>
      </c>
      <c r="Z1797" s="21">
        <f t="shared" si="192"/>
        <v>1217</v>
      </c>
      <c r="AA1797" s="17">
        <f t="shared" si="187"/>
        <v>1217</v>
      </c>
      <c r="AB1797" s="17">
        <f t="shared" si="189"/>
        <v>1999</v>
      </c>
    </row>
    <row r="1798" spans="1:28" customFormat="1" ht="15" customHeight="1" x14ac:dyDescent="0.3">
      <c r="A1798" s="116"/>
      <c r="B1798" s="12">
        <v>595173</v>
      </c>
      <c r="C1798" s="12">
        <v>3666270100719</v>
      </c>
      <c r="D1798" s="5" t="s">
        <v>8169</v>
      </c>
      <c r="E1798" s="50" t="s">
        <v>2485</v>
      </c>
      <c r="F1798" s="50"/>
      <c r="G1798" s="51">
        <v>3666270100719</v>
      </c>
      <c r="H1798" s="51"/>
      <c r="I1798" s="11" t="s">
        <v>2486</v>
      </c>
      <c r="J1798" s="6" t="s">
        <v>2988</v>
      </c>
      <c r="K1798" s="12" t="s">
        <v>58</v>
      </c>
      <c r="L1798" s="7" t="s">
        <v>2955</v>
      </c>
      <c r="M1798" s="7" t="s">
        <v>2985</v>
      </c>
      <c r="N1798" s="17">
        <v>1999</v>
      </c>
      <c r="O1798" s="17"/>
      <c r="P1798" s="17"/>
      <c r="Q1798" s="17"/>
      <c r="R1798" s="17">
        <v>791</v>
      </c>
      <c r="S1798" s="17">
        <v>827</v>
      </c>
      <c r="T1798" s="17" t="str">
        <f t="shared" si="190"/>
        <v>827</v>
      </c>
      <c r="U1798" s="15"/>
      <c r="V1798" s="29"/>
      <c r="W1798" s="17">
        <f t="shared" si="191"/>
        <v>851.81000000000006</v>
      </c>
      <c r="X1798" s="62">
        <v>0.3</v>
      </c>
      <c r="Y1798" s="17">
        <f t="shared" si="188"/>
        <v>1216.8714285714286</v>
      </c>
      <c r="Z1798" s="21">
        <f t="shared" si="192"/>
        <v>1217</v>
      </c>
      <c r="AA1798" s="17">
        <f t="shared" si="187"/>
        <v>1217</v>
      </c>
      <c r="AB1798" s="17">
        <f t="shared" si="189"/>
        <v>1999</v>
      </c>
    </row>
    <row r="1799" spans="1:28" customFormat="1" ht="15" customHeight="1" x14ac:dyDescent="0.3">
      <c r="A1799" s="116"/>
      <c r="B1799" s="12">
        <v>595174</v>
      </c>
      <c r="C1799" s="12">
        <v>3666270100702</v>
      </c>
      <c r="D1799" s="5" t="s">
        <v>8169</v>
      </c>
      <c r="E1799" s="50" t="s">
        <v>2487</v>
      </c>
      <c r="F1799" s="50"/>
      <c r="G1799" s="51">
        <v>3666270100702</v>
      </c>
      <c r="H1799" s="51"/>
      <c r="I1799" s="11" t="s">
        <v>2488</v>
      </c>
      <c r="J1799" s="6" t="s">
        <v>2988</v>
      </c>
      <c r="K1799" s="12" t="s">
        <v>58</v>
      </c>
      <c r="L1799" s="7" t="s">
        <v>2954</v>
      </c>
      <c r="M1799" s="7" t="s">
        <v>2985</v>
      </c>
      <c r="N1799" s="17">
        <v>1999</v>
      </c>
      <c r="O1799" s="17"/>
      <c r="P1799" s="17"/>
      <c r="Q1799" s="17"/>
      <c r="R1799" s="17">
        <v>791</v>
      </c>
      <c r="S1799" s="17">
        <v>827</v>
      </c>
      <c r="T1799" s="17" t="str">
        <f t="shared" si="190"/>
        <v>827</v>
      </c>
      <c r="U1799" s="15"/>
      <c r="V1799" s="29"/>
      <c r="W1799" s="17">
        <f t="shared" si="191"/>
        <v>851.81000000000006</v>
      </c>
      <c r="X1799" s="62">
        <v>0.3</v>
      </c>
      <c r="Y1799" s="17">
        <f t="shared" si="188"/>
        <v>1216.8714285714286</v>
      </c>
      <c r="Z1799" s="21">
        <f t="shared" si="192"/>
        <v>1217</v>
      </c>
      <c r="AA1799" s="17">
        <f t="shared" si="187"/>
        <v>1217</v>
      </c>
      <c r="AB1799" s="17">
        <f t="shared" si="189"/>
        <v>1999</v>
      </c>
    </row>
    <row r="1800" spans="1:28" customFormat="1" ht="15" customHeight="1" x14ac:dyDescent="0.3">
      <c r="A1800" s="116"/>
      <c r="B1800" s="12">
        <v>595175</v>
      </c>
      <c r="C1800" s="12">
        <v>3666270100696</v>
      </c>
      <c r="D1800" s="5" t="s">
        <v>8169</v>
      </c>
      <c r="E1800" s="50" t="s">
        <v>2489</v>
      </c>
      <c r="F1800" s="50"/>
      <c r="G1800" s="51">
        <v>3666270100696</v>
      </c>
      <c r="H1800" s="51"/>
      <c r="I1800" s="11" t="s">
        <v>2490</v>
      </c>
      <c r="J1800" s="6" t="s">
        <v>2988</v>
      </c>
      <c r="K1800" s="12" t="s">
        <v>58</v>
      </c>
      <c r="L1800" s="7" t="s">
        <v>2953</v>
      </c>
      <c r="M1800" s="7" t="s">
        <v>2985</v>
      </c>
      <c r="N1800" s="17">
        <v>1999</v>
      </c>
      <c r="O1800" s="17"/>
      <c r="P1800" s="17"/>
      <c r="Q1800" s="17"/>
      <c r="R1800" s="17">
        <v>791</v>
      </c>
      <c r="S1800" s="17">
        <v>827</v>
      </c>
      <c r="T1800" s="17" t="str">
        <f t="shared" si="190"/>
        <v>827</v>
      </c>
      <c r="U1800" s="15"/>
      <c r="V1800" s="29"/>
      <c r="W1800" s="17">
        <f t="shared" si="191"/>
        <v>851.81000000000006</v>
      </c>
      <c r="X1800" s="62">
        <v>0.3</v>
      </c>
      <c r="Y1800" s="17">
        <f t="shared" si="188"/>
        <v>1216.8714285714286</v>
      </c>
      <c r="Z1800" s="21">
        <f t="shared" si="192"/>
        <v>1217</v>
      </c>
      <c r="AA1800" s="17">
        <f t="shared" si="187"/>
        <v>1217</v>
      </c>
      <c r="AB1800" s="17">
        <f t="shared" si="189"/>
        <v>1999</v>
      </c>
    </row>
    <row r="1801" spans="1:28" customFormat="1" ht="15" customHeight="1" x14ac:dyDescent="0.3">
      <c r="A1801" s="116"/>
      <c r="B1801" s="12">
        <v>595176</v>
      </c>
      <c r="C1801" s="12">
        <v>3666270100689</v>
      </c>
      <c r="D1801" s="5" t="s">
        <v>8169</v>
      </c>
      <c r="E1801" s="50" t="s">
        <v>2491</v>
      </c>
      <c r="F1801" s="50"/>
      <c r="G1801" s="51">
        <v>3666270100689</v>
      </c>
      <c r="H1801" s="51"/>
      <c r="I1801" s="11" t="s">
        <v>2492</v>
      </c>
      <c r="J1801" s="6" t="s">
        <v>2988</v>
      </c>
      <c r="K1801" s="12" t="s">
        <v>58</v>
      </c>
      <c r="L1801" s="7" t="s">
        <v>2958</v>
      </c>
      <c r="M1801" s="7" t="s">
        <v>2985</v>
      </c>
      <c r="N1801" s="17">
        <v>1999</v>
      </c>
      <c r="O1801" s="17"/>
      <c r="P1801" s="17"/>
      <c r="Q1801" s="17"/>
      <c r="R1801" s="17">
        <v>791</v>
      </c>
      <c r="S1801" s="17">
        <v>827</v>
      </c>
      <c r="T1801" s="17" t="str">
        <f t="shared" si="190"/>
        <v>827</v>
      </c>
      <c r="U1801" s="15"/>
      <c r="V1801" s="29"/>
      <c r="W1801" s="17">
        <f t="shared" si="191"/>
        <v>851.81000000000006</v>
      </c>
      <c r="X1801" s="62">
        <v>0.3</v>
      </c>
      <c r="Y1801" s="17">
        <f t="shared" si="188"/>
        <v>1216.8714285714286</v>
      </c>
      <c r="Z1801" s="21">
        <f t="shared" si="192"/>
        <v>1217</v>
      </c>
      <c r="AA1801" s="17">
        <f t="shared" si="187"/>
        <v>1217</v>
      </c>
      <c r="AB1801" s="17">
        <f t="shared" si="189"/>
        <v>1999</v>
      </c>
    </row>
    <row r="1802" spans="1:28" customFormat="1" ht="15" customHeight="1" x14ac:dyDescent="0.3">
      <c r="A1802" s="116"/>
      <c r="B1802" s="12">
        <v>595177</v>
      </c>
      <c r="C1802" s="12">
        <v>3666270100672</v>
      </c>
      <c r="D1802" s="5" t="s">
        <v>8169</v>
      </c>
      <c r="E1802" s="50" t="s">
        <v>2493</v>
      </c>
      <c r="F1802" s="50"/>
      <c r="G1802" s="51">
        <v>3666270100672</v>
      </c>
      <c r="H1802" s="51"/>
      <c r="I1802" s="11" t="s">
        <v>2494</v>
      </c>
      <c r="J1802" s="6" t="s">
        <v>2988</v>
      </c>
      <c r="K1802" s="12" t="s">
        <v>58</v>
      </c>
      <c r="L1802" s="7" t="s">
        <v>2951</v>
      </c>
      <c r="M1802" s="7" t="s">
        <v>2985</v>
      </c>
      <c r="N1802" s="17">
        <v>1999</v>
      </c>
      <c r="O1802" s="17"/>
      <c r="P1802" s="17"/>
      <c r="Q1802" s="17"/>
      <c r="R1802" s="17">
        <v>791</v>
      </c>
      <c r="S1802" s="17">
        <v>827</v>
      </c>
      <c r="T1802" s="17" t="str">
        <f t="shared" si="190"/>
        <v>827</v>
      </c>
      <c r="U1802" s="15"/>
      <c r="V1802" s="29"/>
      <c r="W1802" s="17">
        <f t="shared" si="191"/>
        <v>851.81000000000006</v>
      </c>
      <c r="X1802" s="62">
        <v>0.3</v>
      </c>
      <c r="Y1802" s="17">
        <f t="shared" si="188"/>
        <v>1216.8714285714286</v>
      </c>
      <c r="Z1802" s="21">
        <f t="shared" si="192"/>
        <v>1217</v>
      </c>
      <c r="AA1802" s="17">
        <f t="shared" si="187"/>
        <v>1217</v>
      </c>
      <c r="AB1802" s="17">
        <f t="shared" si="189"/>
        <v>1999</v>
      </c>
    </row>
    <row r="1803" spans="1:28" customFormat="1" ht="15" customHeight="1" x14ac:dyDescent="0.3">
      <c r="A1803" s="116"/>
      <c r="B1803" s="12">
        <v>595178</v>
      </c>
      <c r="C1803" s="12">
        <v>3666270100665</v>
      </c>
      <c r="D1803" s="5" t="s">
        <v>8169</v>
      </c>
      <c r="E1803" s="50" t="s">
        <v>2495</v>
      </c>
      <c r="F1803" s="50"/>
      <c r="G1803" s="51">
        <v>3666270100665</v>
      </c>
      <c r="H1803" s="51"/>
      <c r="I1803" s="11" t="s">
        <v>2496</v>
      </c>
      <c r="J1803" s="6" t="s">
        <v>2988</v>
      </c>
      <c r="K1803" s="12" t="s">
        <v>58</v>
      </c>
      <c r="L1803" s="7" t="s">
        <v>2959</v>
      </c>
      <c r="M1803" s="7" t="s">
        <v>2985</v>
      </c>
      <c r="N1803" s="17">
        <v>1999</v>
      </c>
      <c r="O1803" s="17"/>
      <c r="P1803" s="17"/>
      <c r="Q1803" s="17"/>
      <c r="R1803" s="17">
        <v>791</v>
      </c>
      <c r="S1803" s="17">
        <v>827</v>
      </c>
      <c r="T1803" s="17" t="str">
        <f t="shared" si="190"/>
        <v>827</v>
      </c>
      <c r="U1803" s="15"/>
      <c r="V1803" s="29"/>
      <c r="W1803" s="17">
        <f t="shared" si="191"/>
        <v>851.81000000000006</v>
      </c>
      <c r="X1803" s="62">
        <v>0.3</v>
      </c>
      <c r="Y1803" s="17">
        <f t="shared" si="188"/>
        <v>1216.8714285714286</v>
      </c>
      <c r="Z1803" s="21">
        <f t="shared" si="192"/>
        <v>1217</v>
      </c>
      <c r="AA1803" s="17">
        <f t="shared" si="187"/>
        <v>1217</v>
      </c>
      <c r="AB1803" s="17">
        <f t="shared" si="189"/>
        <v>1999</v>
      </c>
    </row>
    <row r="1804" spans="1:28" customFormat="1" ht="15" customHeight="1" x14ac:dyDescent="0.3">
      <c r="A1804" s="116"/>
      <c r="B1804" s="12">
        <v>595179</v>
      </c>
      <c r="C1804" s="12">
        <v>3666270100658</v>
      </c>
      <c r="D1804" s="5" t="s">
        <v>8169</v>
      </c>
      <c r="E1804" s="50" t="s">
        <v>2497</v>
      </c>
      <c r="F1804" s="50"/>
      <c r="G1804" s="51">
        <v>3666270100658</v>
      </c>
      <c r="H1804" s="51"/>
      <c r="I1804" s="11" t="s">
        <v>2498</v>
      </c>
      <c r="J1804" s="6" t="s">
        <v>2988</v>
      </c>
      <c r="K1804" s="12" t="s">
        <v>58</v>
      </c>
      <c r="L1804" s="7" t="s">
        <v>2901</v>
      </c>
      <c r="M1804" s="7" t="s">
        <v>2985</v>
      </c>
      <c r="N1804" s="17">
        <v>1999</v>
      </c>
      <c r="O1804" s="17"/>
      <c r="P1804" s="17"/>
      <c r="Q1804" s="17"/>
      <c r="R1804" s="17">
        <v>791</v>
      </c>
      <c r="S1804" s="17">
        <v>827</v>
      </c>
      <c r="T1804" s="17" t="str">
        <f t="shared" si="190"/>
        <v>827</v>
      </c>
      <c r="U1804" s="15"/>
      <c r="V1804" s="29"/>
      <c r="W1804" s="17">
        <f t="shared" si="191"/>
        <v>851.81000000000006</v>
      </c>
      <c r="X1804" s="62">
        <v>0.3</v>
      </c>
      <c r="Y1804" s="17">
        <f t="shared" si="188"/>
        <v>1216.8714285714286</v>
      </c>
      <c r="Z1804" s="21">
        <f t="shared" si="192"/>
        <v>1217</v>
      </c>
      <c r="AA1804" s="17">
        <f t="shared" si="187"/>
        <v>1217</v>
      </c>
      <c r="AB1804" s="17">
        <f t="shared" si="189"/>
        <v>1999</v>
      </c>
    </row>
    <row r="1805" spans="1:28" customFormat="1" ht="15" customHeight="1" x14ac:dyDescent="0.3">
      <c r="A1805" s="116"/>
      <c r="B1805" s="12">
        <v>595180</v>
      </c>
      <c r="C1805" s="12">
        <v>3666270100641</v>
      </c>
      <c r="D1805" s="5" t="s">
        <v>8169</v>
      </c>
      <c r="E1805" s="50" t="s">
        <v>2499</v>
      </c>
      <c r="F1805" s="50"/>
      <c r="G1805" s="51">
        <v>3666270100641</v>
      </c>
      <c r="H1805" s="51"/>
      <c r="I1805" s="11" t="s">
        <v>2500</v>
      </c>
      <c r="J1805" s="6" t="s">
        <v>2988</v>
      </c>
      <c r="K1805" s="12" t="s">
        <v>58</v>
      </c>
      <c r="L1805" s="7" t="s">
        <v>2980</v>
      </c>
      <c r="M1805" s="7" t="s">
        <v>2985</v>
      </c>
      <c r="N1805" s="17">
        <v>1999</v>
      </c>
      <c r="O1805" s="17"/>
      <c r="P1805" s="17"/>
      <c r="Q1805" s="17"/>
      <c r="R1805" s="17">
        <v>791</v>
      </c>
      <c r="S1805" s="17">
        <v>827</v>
      </c>
      <c r="T1805" s="17" t="str">
        <f t="shared" si="190"/>
        <v>827</v>
      </c>
      <c r="U1805" s="15"/>
      <c r="V1805" s="29"/>
      <c r="W1805" s="17">
        <f t="shared" si="191"/>
        <v>851.81000000000006</v>
      </c>
      <c r="X1805" s="62">
        <v>0.3</v>
      </c>
      <c r="Y1805" s="17">
        <f t="shared" si="188"/>
        <v>1216.8714285714286</v>
      </c>
      <c r="Z1805" s="21">
        <f t="shared" si="192"/>
        <v>1217</v>
      </c>
      <c r="AA1805" s="17">
        <f t="shared" si="187"/>
        <v>1217</v>
      </c>
      <c r="AB1805" s="17">
        <f t="shared" si="189"/>
        <v>1999</v>
      </c>
    </row>
    <row r="1806" spans="1:28" customFormat="1" ht="15" customHeight="1" x14ac:dyDescent="0.3">
      <c r="A1806" s="116"/>
      <c r="B1806" s="12">
        <v>595181</v>
      </c>
      <c r="C1806" s="12">
        <v>3666270100634</v>
      </c>
      <c r="D1806" s="5" t="s">
        <v>8169</v>
      </c>
      <c r="E1806" s="50" t="s">
        <v>2501</v>
      </c>
      <c r="F1806" s="50"/>
      <c r="G1806" s="51">
        <v>3666270100634</v>
      </c>
      <c r="H1806" s="51"/>
      <c r="I1806" s="11" t="s">
        <v>2502</v>
      </c>
      <c r="J1806" s="6" t="s">
        <v>2988</v>
      </c>
      <c r="K1806" s="12" t="s">
        <v>58</v>
      </c>
      <c r="L1806" s="7" t="s">
        <v>2956</v>
      </c>
      <c r="M1806" s="7" t="s">
        <v>2985</v>
      </c>
      <c r="N1806" s="17">
        <v>1999</v>
      </c>
      <c r="O1806" s="17"/>
      <c r="P1806" s="17"/>
      <c r="Q1806" s="17"/>
      <c r="R1806" s="17">
        <v>791</v>
      </c>
      <c r="S1806" s="17">
        <v>827</v>
      </c>
      <c r="T1806" s="17" t="str">
        <f t="shared" si="190"/>
        <v>827</v>
      </c>
      <c r="U1806" s="15"/>
      <c r="V1806" s="29"/>
      <c r="W1806" s="17">
        <f t="shared" si="191"/>
        <v>851.81000000000006</v>
      </c>
      <c r="X1806" s="62">
        <v>0.3</v>
      </c>
      <c r="Y1806" s="17">
        <f t="shared" si="188"/>
        <v>1216.8714285714286</v>
      </c>
      <c r="Z1806" s="21">
        <f t="shared" si="192"/>
        <v>1217</v>
      </c>
      <c r="AA1806" s="17">
        <f t="shared" si="187"/>
        <v>1217</v>
      </c>
      <c r="AB1806" s="17">
        <f t="shared" si="189"/>
        <v>1999</v>
      </c>
    </row>
    <row r="1807" spans="1:28" customFormat="1" ht="15" customHeight="1" x14ac:dyDescent="0.3">
      <c r="A1807" s="116"/>
      <c r="B1807" s="12">
        <v>595182</v>
      </c>
      <c r="C1807" s="12">
        <v>3666270100627</v>
      </c>
      <c r="D1807" s="5" t="s">
        <v>8169</v>
      </c>
      <c r="E1807" s="50" t="s">
        <v>2503</v>
      </c>
      <c r="F1807" s="50"/>
      <c r="G1807" s="51">
        <v>3666270100627</v>
      </c>
      <c r="H1807" s="51"/>
      <c r="I1807" s="11" t="s">
        <v>2504</v>
      </c>
      <c r="J1807" s="6" t="s">
        <v>2988</v>
      </c>
      <c r="K1807" s="12" t="s">
        <v>58</v>
      </c>
      <c r="L1807" s="7" t="s">
        <v>2955</v>
      </c>
      <c r="M1807" s="7" t="s">
        <v>2985</v>
      </c>
      <c r="N1807" s="17">
        <v>1999</v>
      </c>
      <c r="O1807" s="17"/>
      <c r="P1807" s="17"/>
      <c r="Q1807" s="17"/>
      <c r="R1807" s="17">
        <v>791</v>
      </c>
      <c r="S1807" s="17">
        <v>827</v>
      </c>
      <c r="T1807" s="17" t="str">
        <f t="shared" si="190"/>
        <v>827</v>
      </c>
      <c r="U1807" s="15"/>
      <c r="V1807" s="29"/>
      <c r="W1807" s="17">
        <f t="shared" si="191"/>
        <v>851.81000000000006</v>
      </c>
      <c r="X1807" s="62">
        <v>0.3</v>
      </c>
      <c r="Y1807" s="17">
        <f t="shared" si="188"/>
        <v>1216.8714285714286</v>
      </c>
      <c r="Z1807" s="21">
        <f t="shared" si="192"/>
        <v>1217</v>
      </c>
      <c r="AA1807" s="17">
        <f t="shared" si="187"/>
        <v>1217</v>
      </c>
      <c r="AB1807" s="17">
        <f t="shared" si="189"/>
        <v>1999</v>
      </c>
    </row>
    <row r="1808" spans="1:28" customFormat="1" ht="15" customHeight="1" x14ac:dyDescent="0.3">
      <c r="A1808" s="116"/>
      <c r="B1808" s="12">
        <v>595183</v>
      </c>
      <c r="C1808" s="12">
        <v>3666270100610</v>
      </c>
      <c r="D1808" s="5" t="s">
        <v>8169</v>
      </c>
      <c r="E1808" s="50" t="s">
        <v>2505</v>
      </c>
      <c r="F1808" s="50"/>
      <c r="G1808" s="51">
        <v>3666270100610</v>
      </c>
      <c r="H1808" s="51"/>
      <c r="I1808" s="11" t="s">
        <v>2506</v>
      </c>
      <c r="J1808" s="6" t="s">
        <v>2988</v>
      </c>
      <c r="K1808" s="12" t="s">
        <v>58</v>
      </c>
      <c r="L1808" s="7" t="s">
        <v>2954</v>
      </c>
      <c r="M1808" s="7" t="s">
        <v>2985</v>
      </c>
      <c r="N1808" s="17">
        <v>1999</v>
      </c>
      <c r="O1808" s="17"/>
      <c r="P1808" s="17"/>
      <c r="Q1808" s="17"/>
      <c r="R1808" s="17">
        <v>791</v>
      </c>
      <c r="S1808" s="17">
        <v>827</v>
      </c>
      <c r="T1808" s="17" t="str">
        <f t="shared" si="190"/>
        <v>827</v>
      </c>
      <c r="U1808" s="15"/>
      <c r="V1808" s="29"/>
      <c r="W1808" s="17">
        <f t="shared" si="191"/>
        <v>851.81000000000006</v>
      </c>
      <c r="X1808" s="62">
        <v>0.3</v>
      </c>
      <c r="Y1808" s="17">
        <f t="shared" si="188"/>
        <v>1216.8714285714286</v>
      </c>
      <c r="Z1808" s="21">
        <f t="shared" si="192"/>
        <v>1217</v>
      </c>
      <c r="AA1808" s="17">
        <f t="shared" si="187"/>
        <v>1217</v>
      </c>
      <c r="AB1808" s="17">
        <f t="shared" si="189"/>
        <v>1999</v>
      </c>
    </row>
    <row r="1809" spans="1:28" customFormat="1" ht="15" customHeight="1" x14ac:dyDescent="0.3">
      <c r="A1809" s="116"/>
      <c r="B1809" s="12">
        <v>595184</v>
      </c>
      <c r="C1809" s="12">
        <v>3666270100603</v>
      </c>
      <c r="D1809" s="5" t="s">
        <v>8169</v>
      </c>
      <c r="E1809" s="50" t="s">
        <v>2507</v>
      </c>
      <c r="F1809" s="50"/>
      <c r="G1809" s="51">
        <v>3666270100603</v>
      </c>
      <c r="H1809" s="51"/>
      <c r="I1809" s="11" t="s">
        <v>2508</v>
      </c>
      <c r="J1809" s="6" t="s">
        <v>2988</v>
      </c>
      <c r="K1809" s="12" t="s">
        <v>58</v>
      </c>
      <c r="L1809" s="7" t="s">
        <v>2953</v>
      </c>
      <c r="M1809" s="7" t="s">
        <v>2985</v>
      </c>
      <c r="N1809" s="17">
        <v>1999</v>
      </c>
      <c r="O1809" s="17"/>
      <c r="P1809" s="17"/>
      <c r="Q1809" s="17"/>
      <c r="R1809" s="17">
        <v>791</v>
      </c>
      <c r="S1809" s="17">
        <v>827</v>
      </c>
      <c r="T1809" s="17" t="str">
        <f t="shared" si="190"/>
        <v>827</v>
      </c>
      <c r="U1809" s="15"/>
      <c r="V1809" s="29"/>
      <c r="W1809" s="17">
        <f t="shared" si="191"/>
        <v>851.81000000000006</v>
      </c>
      <c r="X1809" s="62">
        <v>0.3</v>
      </c>
      <c r="Y1809" s="17">
        <f t="shared" si="188"/>
        <v>1216.8714285714286</v>
      </c>
      <c r="Z1809" s="21">
        <f t="shared" si="192"/>
        <v>1217</v>
      </c>
      <c r="AA1809" s="17">
        <f t="shared" si="187"/>
        <v>1217</v>
      </c>
      <c r="AB1809" s="17">
        <f t="shared" si="189"/>
        <v>1999</v>
      </c>
    </row>
    <row r="1810" spans="1:28" customFormat="1" ht="15" customHeight="1" x14ac:dyDescent="0.3">
      <c r="A1810" s="116"/>
      <c r="B1810" s="12">
        <v>595185</v>
      </c>
      <c r="C1810" s="12">
        <v>3666270100597</v>
      </c>
      <c r="D1810" s="5" t="s">
        <v>8169</v>
      </c>
      <c r="E1810" s="50" t="s">
        <v>2509</v>
      </c>
      <c r="F1810" s="50"/>
      <c r="G1810" s="51">
        <v>3666270100597</v>
      </c>
      <c r="H1810" s="51"/>
      <c r="I1810" s="11" t="s">
        <v>2510</v>
      </c>
      <c r="J1810" s="6" t="s">
        <v>2988</v>
      </c>
      <c r="K1810" s="12" t="s">
        <v>58</v>
      </c>
      <c r="L1810" s="7" t="s">
        <v>2958</v>
      </c>
      <c r="M1810" s="7" t="s">
        <v>2985</v>
      </c>
      <c r="N1810" s="17">
        <v>1999</v>
      </c>
      <c r="O1810" s="17"/>
      <c r="P1810" s="17"/>
      <c r="Q1810" s="17"/>
      <c r="R1810" s="17">
        <v>791</v>
      </c>
      <c r="S1810" s="17">
        <v>827</v>
      </c>
      <c r="T1810" s="17" t="str">
        <f t="shared" si="190"/>
        <v>827</v>
      </c>
      <c r="U1810" s="15"/>
      <c r="V1810" s="29"/>
      <c r="W1810" s="17">
        <f t="shared" si="191"/>
        <v>851.81000000000006</v>
      </c>
      <c r="X1810" s="62">
        <v>0.3</v>
      </c>
      <c r="Y1810" s="17">
        <f t="shared" si="188"/>
        <v>1216.8714285714286</v>
      </c>
      <c r="Z1810" s="21">
        <f t="shared" si="192"/>
        <v>1217</v>
      </c>
      <c r="AA1810" s="17">
        <f t="shared" si="187"/>
        <v>1217</v>
      </c>
      <c r="AB1810" s="17">
        <f t="shared" si="189"/>
        <v>1999</v>
      </c>
    </row>
    <row r="1811" spans="1:28" customFormat="1" ht="15" customHeight="1" x14ac:dyDescent="0.3">
      <c r="A1811" s="116"/>
      <c r="B1811" s="12">
        <v>595186</v>
      </c>
      <c r="C1811" s="12">
        <v>3666270100580</v>
      </c>
      <c r="D1811" s="5" t="s">
        <v>8169</v>
      </c>
      <c r="E1811" s="50" t="s">
        <v>2511</v>
      </c>
      <c r="F1811" s="50"/>
      <c r="G1811" s="51">
        <v>3666270100580</v>
      </c>
      <c r="H1811" s="51"/>
      <c r="I1811" s="11" t="s">
        <v>2512</v>
      </c>
      <c r="J1811" s="6" t="s">
        <v>2988</v>
      </c>
      <c r="K1811" s="12" t="s">
        <v>58</v>
      </c>
      <c r="L1811" s="7" t="s">
        <v>2951</v>
      </c>
      <c r="M1811" s="7" t="s">
        <v>2985</v>
      </c>
      <c r="N1811" s="17">
        <v>1999</v>
      </c>
      <c r="O1811" s="17"/>
      <c r="P1811" s="17"/>
      <c r="Q1811" s="17"/>
      <c r="R1811" s="17">
        <v>791</v>
      </c>
      <c r="S1811" s="17">
        <v>827</v>
      </c>
      <c r="T1811" s="17" t="str">
        <f t="shared" si="190"/>
        <v>827</v>
      </c>
      <c r="U1811" s="15"/>
      <c r="V1811" s="29"/>
      <c r="W1811" s="17">
        <f t="shared" si="191"/>
        <v>851.81000000000006</v>
      </c>
      <c r="X1811" s="62">
        <v>0.3</v>
      </c>
      <c r="Y1811" s="17">
        <f t="shared" si="188"/>
        <v>1216.8714285714286</v>
      </c>
      <c r="Z1811" s="21">
        <f t="shared" si="192"/>
        <v>1217</v>
      </c>
      <c r="AA1811" s="17">
        <f t="shared" si="187"/>
        <v>1217</v>
      </c>
      <c r="AB1811" s="17">
        <f t="shared" si="189"/>
        <v>1999</v>
      </c>
    </row>
    <row r="1812" spans="1:28" customFormat="1" ht="15" customHeight="1" x14ac:dyDescent="0.3">
      <c r="A1812" s="116"/>
      <c r="B1812" s="12">
        <v>595187</v>
      </c>
      <c r="C1812" s="12">
        <v>3666270100573</v>
      </c>
      <c r="D1812" s="5" t="s">
        <v>8169</v>
      </c>
      <c r="E1812" s="50" t="s">
        <v>2513</v>
      </c>
      <c r="F1812" s="50"/>
      <c r="G1812" s="51">
        <v>3666270100573</v>
      </c>
      <c r="H1812" s="51"/>
      <c r="I1812" s="11" t="s">
        <v>2514</v>
      </c>
      <c r="J1812" s="6" t="s">
        <v>2988</v>
      </c>
      <c r="K1812" s="12" t="s">
        <v>58</v>
      </c>
      <c r="L1812" s="7" t="s">
        <v>2959</v>
      </c>
      <c r="M1812" s="7" t="s">
        <v>2985</v>
      </c>
      <c r="N1812" s="17">
        <v>1999</v>
      </c>
      <c r="O1812" s="17"/>
      <c r="P1812" s="17"/>
      <c r="Q1812" s="17"/>
      <c r="R1812" s="17">
        <v>791</v>
      </c>
      <c r="S1812" s="17">
        <v>827</v>
      </c>
      <c r="T1812" s="17" t="str">
        <f t="shared" si="190"/>
        <v>827</v>
      </c>
      <c r="U1812" s="15"/>
      <c r="V1812" s="29"/>
      <c r="W1812" s="17">
        <f t="shared" si="191"/>
        <v>851.81000000000006</v>
      </c>
      <c r="X1812" s="62">
        <v>0.3</v>
      </c>
      <c r="Y1812" s="17">
        <f t="shared" si="188"/>
        <v>1216.8714285714286</v>
      </c>
      <c r="Z1812" s="21">
        <f t="shared" si="192"/>
        <v>1217</v>
      </c>
      <c r="AA1812" s="17">
        <f t="shared" si="187"/>
        <v>1217</v>
      </c>
      <c r="AB1812" s="17">
        <f t="shared" si="189"/>
        <v>1999</v>
      </c>
    </row>
    <row r="1813" spans="1:28" customFormat="1" ht="15" customHeight="1" x14ac:dyDescent="0.3">
      <c r="A1813" s="116"/>
      <c r="B1813" s="12">
        <v>595092</v>
      </c>
      <c r="C1813" s="12">
        <v>3666270100566</v>
      </c>
      <c r="D1813" s="5" t="s">
        <v>8169</v>
      </c>
      <c r="E1813" s="50" t="s">
        <v>2515</v>
      </c>
      <c r="F1813" s="50"/>
      <c r="G1813" s="51">
        <v>3666270100566</v>
      </c>
      <c r="H1813" s="51"/>
      <c r="I1813" s="11" t="s">
        <v>2516</v>
      </c>
      <c r="J1813" s="6" t="s">
        <v>2988</v>
      </c>
      <c r="K1813" s="12" t="s">
        <v>58</v>
      </c>
      <c r="L1813" s="7" t="s">
        <v>2901</v>
      </c>
      <c r="M1813" s="7" t="s">
        <v>2985</v>
      </c>
      <c r="N1813" s="17">
        <v>1999</v>
      </c>
      <c r="O1813" s="17"/>
      <c r="P1813" s="17"/>
      <c r="Q1813" s="17"/>
      <c r="R1813" s="17">
        <v>791</v>
      </c>
      <c r="S1813" s="17">
        <v>827</v>
      </c>
      <c r="T1813" s="17" t="str">
        <f t="shared" si="190"/>
        <v>827</v>
      </c>
      <c r="U1813" s="15"/>
      <c r="V1813" s="29"/>
      <c r="W1813" s="17">
        <f t="shared" si="191"/>
        <v>851.81000000000006</v>
      </c>
      <c r="X1813" s="62">
        <v>0.3</v>
      </c>
      <c r="Y1813" s="17">
        <f t="shared" si="188"/>
        <v>1216.8714285714286</v>
      </c>
      <c r="Z1813" s="21">
        <f t="shared" si="192"/>
        <v>1217</v>
      </c>
      <c r="AA1813" s="17">
        <f t="shared" si="187"/>
        <v>1217</v>
      </c>
      <c r="AB1813" s="17">
        <f t="shared" si="189"/>
        <v>1999</v>
      </c>
    </row>
    <row r="1814" spans="1:28" customFormat="1" ht="15" customHeight="1" x14ac:dyDescent="0.3">
      <c r="A1814" s="116"/>
      <c r="B1814" s="12">
        <v>595093</v>
      </c>
      <c r="C1814" s="12">
        <v>3666270100559</v>
      </c>
      <c r="D1814" s="5" t="s">
        <v>8169</v>
      </c>
      <c r="E1814" s="50" t="s">
        <v>2517</v>
      </c>
      <c r="F1814" s="50"/>
      <c r="G1814" s="51">
        <v>3666270100559</v>
      </c>
      <c r="H1814" s="51"/>
      <c r="I1814" s="11" t="s">
        <v>2518</v>
      </c>
      <c r="J1814" s="6" t="s">
        <v>2988</v>
      </c>
      <c r="K1814" s="12" t="s">
        <v>58</v>
      </c>
      <c r="L1814" s="7" t="s">
        <v>2981</v>
      </c>
      <c r="M1814" s="7" t="s">
        <v>2985</v>
      </c>
      <c r="N1814" s="17">
        <v>1999</v>
      </c>
      <c r="O1814" s="17"/>
      <c r="P1814" s="17"/>
      <c r="Q1814" s="17"/>
      <c r="R1814" s="17">
        <v>791</v>
      </c>
      <c r="S1814" s="17">
        <v>827</v>
      </c>
      <c r="T1814" s="17" t="str">
        <f t="shared" si="190"/>
        <v>827</v>
      </c>
      <c r="U1814" s="15"/>
      <c r="V1814" s="29"/>
      <c r="W1814" s="17">
        <f t="shared" si="191"/>
        <v>851.81000000000006</v>
      </c>
      <c r="X1814" s="62">
        <v>0.3</v>
      </c>
      <c r="Y1814" s="17">
        <f t="shared" si="188"/>
        <v>1216.8714285714286</v>
      </c>
      <c r="Z1814" s="21">
        <f t="shared" si="192"/>
        <v>1217</v>
      </c>
      <c r="AA1814" s="17">
        <f t="shared" si="187"/>
        <v>1217</v>
      </c>
      <c r="AB1814" s="17">
        <f t="shared" si="189"/>
        <v>1999</v>
      </c>
    </row>
    <row r="1815" spans="1:28" customFormat="1" ht="15" customHeight="1" x14ac:dyDescent="0.3">
      <c r="A1815" s="116"/>
      <c r="B1815" s="12">
        <v>595154</v>
      </c>
      <c r="C1815" s="12">
        <v>3666270100542</v>
      </c>
      <c r="D1815" s="5" t="s">
        <v>8169</v>
      </c>
      <c r="E1815" s="50" t="s">
        <v>2519</v>
      </c>
      <c r="F1815" s="50"/>
      <c r="G1815" s="51">
        <v>3666270100542</v>
      </c>
      <c r="H1815" s="51"/>
      <c r="I1815" s="11" t="s">
        <v>2520</v>
      </c>
      <c r="J1815" s="6" t="s">
        <v>2988</v>
      </c>
      <c r="K1815" s="12" t="s">
        <v>58</v>
      </c>
      <c r="L1815" s="7" t="s">
        <v>2956</v>
      </c>
      <c r="M1815" s="7" t="s">
        <v>2985</v>
      </c>
      <c r="N1815" s="17">
        <v>2249</v>
      </c>
      <c r="O1815" s="17"/>
      <c r="P1815" s="17"/>
      <c r="Q1815" s="17"/>
      <c r="R1815" s="17">
        <v>902</v>
      </c>
      <c r="S1815" s="17">
        <v>943</v>
      </c>
      <c r="T1815" s="17" t="str">
        <f t="shared" si="190"/>
        <v>943</v>
      </c>
      <c r="U1815" s="15"/>
      <c r="V1815" s="29"/>
      <c r="W1815" s="17">
        <f t="shared" si="191"/>
        <v>971.29000000000008</v>
      </c>
      <c r="X1815" s="62">
        <v>0.3</v>
      </c>
      <c r="Y1815" s="17">
        <f t="shared" si="188"/>
        <v>1387.5571428571432</v>
      </c>
      <c r="Z1815" s="21">
        <f t="shared" si="192"/>
        <v>1388</v>
      </c>
      <c r="AA1815" s="17">
        <f t="shared" si="187"/>
        <v>1388</v>
      </c>
      <c r="AB1815" s="17">
        <f t="shared" si="189"/>
        <v>2249</v>
      </c>
    </row>
    <row r="1816" spans="1:28" customFormat="1" ht="15" customHeight="1" x14ac:dyDescent="0.3">
      <c r="A1816" s="116"/>
      <c r="B1816" s="12">
        <v>595155</v>
      </c>
      <c r="C1816" s="12">
        <v>3666270100535</v>
      </c>
      <c r="D1816" s="5" t="s">
        <v>8169</v>
      </c>
      <c r="E1816" s="50" t="s">
        <v>2521</v>
      </c>
      <c r="F1816" s="50"/>
      <c r="G1816" s="51">
        <v>3666270100535</v>
      </c>
      <c r="H1816" s="51"/>
      <c r="I1816" s="11" t="s">
        <v>2522</v>
      </c>
      <c r="J1816" s="6" t="s">
        <v>2988</v>
      </c>
      <c r="K1816" s="12" t="s">
        <v>58</v>
      </c>
      <c r="L1816" s="7" t="s">
        <v>2955</v>
      </c>
      <c r="M1816" s="7" t="s">
        <v>2985</v>
      </c>
      <c r="N1816" s="17">
        <v>2249</v>
      </c>
      <c r="O1816" s="17"/>
      <c r="P1816" s="17"/>
      <c r="Q1816" s="17"/>
      <c r="R1816" s="17">
        <v>902</v>
      </c>
      <c r="S1816" s="17">
        <v>943</v>
      </c>
      <c r="T1816" s="17" t="str">
        <f t="shared" si="190"/>
        <v>943</v>
      </c>
      <c r="U1816" s="15"/>
      <c r="V1816" s="29"/>
      <c r="W1816" s="17">
        <f t="shared" si="191"/>
        <v>971.29000000000008</v>
      </c>
      <c r="X1816" s="62">
        <v>0.3</v>
      </c>
      <c r="Y1816" s="17">
        <f t="shared" si="188"/>
        <v>1387.5571428571432</v>
      </c>
      <c r="Z1816" s="21">
        <f t="shared" si="192"/>
        <v>1388</v>
      </c>
      <c r="AA1816" s="17">
        <f t="shared" si="187"/>
        <v>1388</v>
      </c>
      <c r="AB1816" s="17">
        <f t="shared" si="189"/>
        <v>2249</v>
      </c>
    </row>
    <row r="1817" spans="1:28" customFormat="1" ht="15" customHeight="1" x14ac:dyDescent="0.3">
      <c r="A1817" s="116"/>
      <c r="B1817" s="12">
        <v>595156</v>
      </c>
      <c r="C1817" s="12">
        <v>3666270100528</v>
      </c>
      <c r="D1817" s="5" t="s">
        <v>8169</v>
      </c>
      <c r="E1817" s="50" t="s">
        <v>2523</v>
      </c>
      <c r="F1817" s="50"/>
      <c r="G1817" s="51">
        <v>3666270100528</v>
      </c>
      <c r="H1817" s="51"/>
      <c r="I1817" s="11" t="s">
        <v>2524</v>
      </c>
      <c r="J1817" s="6" t="s">
        <v>2988</v>
      </c>
      <c r="K1817" s="12" t="s">
        <v>58</v>
      </c>
      <c r="L1817" s="7" t="s">
        <v>2954</v>
      </c>
      <c r="M1817" s="7" t="s">
        <v>2985</v>
      </c>
      <c r="N1817" s="17">
        <v>2249</v>
      </c>
      <c r="O1817" s="17"/>
      <c r="P1817" s="17"/>
      <c r="Q1817" s="17"/>
      <c r="R1817" s="17">
        <v>902</v>
      </c>
      <c r="S1817" s="17">
        <v>943</v>
      </c>
      <c r="T1817" s="17" t="str">
        <f t="shared" si="190"/>
        <v>943</v>
      </c>
      <c r="U1817" s="15"/>
      <c r="V1817" s="29"/>
      <c r="W1817" s="17">
        <f t="shared" si="191"/>
        <v>971.29000000000008</v>
      </c>
      <c r="X1817" s="62">
        <v>0.3</v>
      </c>
      <c r="Y1817" s="17">
        <f t="shared" si="188"/>
        <v>1387.5571428571432</v>
      </c>
      <c r="Z1817" s="21">
        <f t="shared" si="192"/>
        <v>1388</v>
      </c>
      <c r="AA1817" s="17">
        <f t="shared" si="187"/>
        <v>1388</v>
      </c>
      <c r="AB1817" s="17">
        <f t="shared" si="189"/>
        <v>2249</v>
      </c>
    </row>
    <row r="1818" spans="1:28" customFormat="1" ht="15" customHeight="1" x14ac:dyDescent="0.3">
      <c r="A1818" s="116"/>
      <c r="B1818" s="12">
        <v>595157</v>
      </c>
      <c r="C1818" s="12">
        <v>3666270100511</v>
      </c>
      <c r="D1818" s="5" t="s">
        <v>8169</v>
      </c>
      <c r="E1818" s="50" t="s">
        <v>2525</v>
      </c>
      <c r="F1818" s="50"/>
      <c r="G1818" s="51">
        <v>3666270100511</v>
      </c>
      <c r="H1818" s="51"/>
      <c r="I1818" s="11" t="s">
        <v>2526</v>
      </c>
      <c r="J1818" s="6" t="s">
        <v>2988</v>
      </c>
      <c r="K1818" s="12" t="s">
        <v>58</v>
      </c>
      <c r="L1818" s="7" t="s">
        <v>2953</v>
      </c>
      <c r="M1818" s="7" t="s">
        <v>2985</v>
      </c>
      <c r="N1818" s="17">
        <v>2249</v>
      </c>
      <c r="O1818" s="17"/>
      <c r="P1818" s="17"/>
      <c r="Q1818" s="17"/>
      <c r="R1818" s="17">
        <v>902</v>
      </c>
      <c r="S1818" s="17">
        <v>943</v>
      </c>
      <c r="T1818" s="17" t="str">
        <f t="shared" si="190"/>
        <v>943</v>
      </c>
      <c r="U1818" s="15"/>
      <c r="V1818" s="29"/>
      <c r="W1818" s="17">
        <f t="shared" si="191"/>
        <v>971.29000000000008</v>
      </c>
      <c r="X1818" s="62">
        <v>0.3</v>
      </c>
      <c r="Y1818" s="17">
        <f t="shared" si="188"/>
        <v>1387.5571428571432</v>
      </c>
      <c r="Z1818" s="21">
        <f t="shared" si="192"/>
        <v>1388</v>
      </c>
      <c r="AA1818" s="17">
        <f t="shared" si="187"/>
        <v>1388</v>
      </c>
      <c r="AB1818" s="17">
        <f t="shared" si="189"/>
        <v>2249</v>
      </c>
    </row>
    <row r="1819" spans="1:28" customFormat="1" ht="15" customHeight="1" x14ac:dyDescent="0.3">
      <c r="A1819" s="116"/>
      <c r="B1819" s="12">
        <v>595158</v>
      </c>
      <c r="C1819" s="12">
        <v>3666270100504</v>
      </c>
      <c r="D1819" s="5" t="s">
        <v>8169</v>
      </c>
      <c r="E1819" s="50" t="s">
        <v>2527</v>
      </c>
      <c r="F1819" s="50"/>
      <c r="G1819" s="51">
        <v>3666270100504</v>
      </c>
      <c r="H1819" s="51"/>
      <c r="I1819" s="11" t="s">
        <v>2528</v>
      </c>
      <c r="J1819" s="6" t="s">
        <v>2988</v>
      </c>
      <c r="K1819" s="12" t="s">
        <v>58</v>
      </c>
      <c r="L1819" s="7" t="s">
        <v>2958</v>
      </c>
      <c r="M1819" s="7" t="s">
        <v>2985</v>
      </c>
      <c r="N1819" s="17">
        <v>2249</v>
      </c>
      <c r="O1819" s="17"/>
      <c r="P1819" s="17"/>
      <c r="Q1819" s="17"/>
      <c r="R1819" s="17">
        <v>902</v>
      </c>
      <c r="S1819" s="17">
        <v>943</v>
      </c>
      <c r="T1819" s="17" t="str">
        <f t="shared" si="190"/>
        <v>943</v>
      </c>
      <c r="U1819" s="15"/>
      <c r="V1819" s="29"/>
      <c r="W1819" s="17">
        <f t="shared" si="191"/>
        <v>971.29000000000008</v>
      </c>
      <c r="X1819" s="62">
        <v>0.3</v>
      </c>
      <c r="Y1819" s="17">
        <f t="shared" si="188"/>
        <v>1387.5571428571432</v>
      </c>
      <c r="Z1819" s="21">
        <f t="shared" si="192"/>
        <v>1388</v>
      </c>
      <c r="AA1819" s="17">
        <f t="shared" si="187"/>
        <v>1388</v>
      </c>
      <c r="AB1819" s="17">
        <f t="shared" si="189"/>
        <v>2249</v>
      </c>
    </row>
    <row r="1820" spans="1:28" customFormat="1" ht="15" customHeight="1" x14ac:dyDescent="0.3">
      <c r="A1820" s="116"/>
      <c r="B1820" s="12">
        <v>595159</v>
      </c>
      <c r="C1820" s="12">
        <v>3666270100498</v>
      </c>
      <c r="D1820" s="5" t="s">
        <v>8169</v>
      </c>
      <c r="E1820" s="50" t="s">
        <v>2529</v>
      </c>
      <c r="F1820" s="50"/>
      <c r="G1820" s="51">
        <v>3666270100498</v>
      </c>
      <c r="H1820" s="51"/>
      <c r="I1820" s="11" t="s">
        <v>2530</v>
      </c>
      <c r="J1820" s="6" t="s">
        <v>2988</v>
      </c>
      <c r="K1820" s="12" t="s">
        <v>58</v>
      </c>
      <c r="L1820" s="7" t="s">
        <v>2951</v>
      </c>
      <c r="M1820" s="7" t="s">
        <v>2985</v>
      </c>
      <c r="N1820" s="17">
        <v>2249</v>
      </c>
      <c r="O1820" s="17"/>
      <c r="P1820" s="17"/>
      <c r="Q1820" s="17"/>
      <c r="R1820" s="17">
        <v>902</v>
      </c>
      <c r="S1820" s="17">
        <v>943</v>
      </c>
      <c r="T1820" s="17" t="str">
        <f t="shared" si="190"/>
        <v>943</v>
      </c>
      <c r="U1820" s="15"/>
      <c r="V1820" s="29"/>
      <c r="W1820" s="17">
        <f t="shared" si="191"/>
        <v>971.29000000000008</v>
      </c>
      <c r="X1820" s="62">
        <v>0.3</v>
      </c>
      <c r="Y1820" s="17">
        <f t="shared" si="188"/>
        <v>1387.5571428571432</v>
      </c>
      <c r="Z1820" s="21">
        <f t="shared" si="192"/>
        <v>1388</v>
      </c>
      <c r="AA1820" s="17">
        <f t="shared" si="187"/>
        <v>1388</v>
      </c>
      <c r="AB1820" s="17">
        <f t="shared" si="189"/>
        <v>2249</v>
      </c>
    </row>
    <row r="1821" spans="1:28" customFormat="1" ht="15" customHeight="1" x14ac:dyDescent="0.3">
      <c r="A1821" s="116"/>
      <c r="B1821" s="12">
        <v>595160</v>
      </c>
      <c r="C1821" s="12">
        <v>3666270100481</v>
      </c>
      <c r="D1821" s="5" t="s">
        <v>8169</v>
      </c>
      <c r="E1821" s="50" t="s">
        <v>2531</v>
      </c>
      <c r="F1821" s="50"/>
      <c r="G1821" s="51">
        <v>3666270100481</v>
      </c>
      <c r="H1821" s="51"/>
      <c r="I1821" s="11" t="s">
        <v>2532</v>
      </c>
      <c r="J1821" s="6" t="s">
        <v>2988</v>
      </c>
      <c r="K1821" s="12" t="s">
        <v>58</v>
      </c>
      <c r="L1821" s="7" t="s">
        <v>2959</v>
      </c>
      <c r="M1821" s="7" t="s">
        <v>2985</v>
      </c>
      <c r="N1821" s="17">
        <v>2249</v>
      </c>
      <c r="O1821" s="17"/>
      <c r="P1821" s="17"/>
      <c r="Q1821" s="17"/>
      <c r="R1821" s="17">
        <v>902</v>
      </c>
      <c r="S1821" s="17">
        <v>943</v>
      </c>
      <c r="T1821" s="17" t="str">
        <f t="shared" si="190"/>
        <v>943</v>
      </c>
      <c r="U1821" s="15"/>
      <c r="V1821" s="29"/>
      <c r="W1821" s="17">
        <f t="shared" si="191"/>
        <v>971.29000000000008</v>
      </c>
      <c r="X1821" s="62">
        <v>0.3</v>
      </c>
      <c r="Y1821" s="17">
        <f t="shared" si="188"/>
        <v>1387.5571428571432</v>
      </c>
      <c r="Z1821" s="21">
        <f t="shared" si="192"/>
        <v>1388</v>
      </c>
      <c r="AA1821" s="17">
        <f t="shared" si="187"/>
        <v>1388</v>
      </c>
      <c r="AB1821" s="17">
        <f t="shared" si="189"/>
        <v>2249</v>
      </c>
    </row>
    <row r="1822" spans="1:28" customFormat="1" ht="15" customHeight="1" x14ac:dyDescent="0.3">
      <c r="A1822" s="116"/>
      <c r="B1822" s="12">
        <v>595161</v>
      </c>
      <c r="C1822" s="12">
        <v>3666270100474</v>
      </c>
      <c r="D1822" s="5" t="s">
        <v>8169</v>
      </c>
      <c r="E1822" s="50" t="s">
        <v>2533</v>
      </c>
      <c r="F1822" s="50"/>
      <c r="G1822" s="51">
        <v>3666270100474</v>
      </c>
      <c r="H1822" s="51"/>
      <c r="I1822" s="11" t="s">
        <v>2534</v>
      </c>
      <c r="J1822" s="6" t="s">
        <v>2988</v>
      </c>
      <c r="K1822" s="12" t="s">
        <v>58</v>
      </c>
      <c r="L1822" s="7" t="s">
        <v>2901</v>
      </c>
      <c r="M1822" s="7" t="s">
        <v>2985</v>
      </c>
      <c r="N1822" s="17">
        <v>2249</v>
      </c>
      <c r="O1822" s="17"/>
      <c r="P1822" s="17"/>
      <c r="Q1822" s="17"/>
      <c r="R1822" s="17">
        <v>902</v>
      </c>
      <c r="S1822" s="17">
        <v>943</v>
      </c>
      <c r="T1822" s="17" t="str">
        <f t="shared" si="190"/>
        <v>943</v>
      </c>
      <c r="U1822" s="15"/>
      <c r="V1822" s="29"/>
      <c r="W1822" s="17">
        <f t="shared" si="191"/>
        <v>971.29000000000008</v>
      </c>
      <c r="X1822" s="62">
        <v>0.3</v>
      </c>
      <c r="Y1822" s="17">
        <f t="shared" si="188"/>
        <v>1387.5571428571432</v>
      </c>
      <c r="Z1822" s="21">
        <f t="shared" si="192"/>
        <v>1388</v>
      </c>
      <c r="AA1822" s="17">
        <f t="shared" si="187"/>
        <v>1388</v>
      </c>
      <c r="AB1822" s="17">
        <f t="shared" si="189"/>
        <v>2249</v>
      </c>
    </row>
    <row r="1823" spans="1:28" customFormat="1" ht="15" customHeight="1" x14ac:dyDescent="0.3">
      <c r="A1823" s="116"/>
      <c r="B1823" s="12">
        <v>595162</v>
      </c>
      <c r="C1823" s="12">
        <v>3666270100467</v>
      </c>
      <c r="D1823" s="5" t="s">
        <v>8169</v>
      </c>
      <c r="E1823" s="50" t="s">
        <v>2535</v>
      </c>
      <c r="F1823" s="50"/>
      <c r="G1823" s="51">
        <v>3666270100467</v>
      </c>
      <c r="H1823" s="51"/>
      <c r="I1823" s="11" t="s">
        <v>2536</v>
      </c>
      <c r="J1823" s="6" t="s">
        <v>2988</v>
      </c>
      <c r="K1823" s="12" t="s">
        <v>58</v>
      </c>
      <c r="L1823" s="7" t="s">
        <v>2982</v>
      </c>
      <c r="M1823" s="7" t="s">
        <v>2985</v>
      </c>
      <c r="N1823" s="17">
        <v>2249</v>
      </c>
      <c r="O1823" s="17"/>
      <c r="P1823" s="17"/>
      <c r="Q1823" s="17"/>
      <c r="R1823" s="17">
        <v>902</v>
      </c>
      <c r="S1823" s="17">
        <v>943</v>
      </c>
      <c r="T1823" s="17" t="str">
        <f t="shared" si="190"/>
        <v>943</v>
      </c>
      <c r="U1823" s="15"/>
      <c r="V1823" s="29"/>
      <c r="W1823" s="17">
        <f t="shared" si="191"/>
        <v>971.29000000000008</v>
      </c>
      <c r="X1823" s="62">
        <v>0.3</v>
      </c>
      <c r="Y1823" s="17">
        <f t="shared" si="188"/>
        <v>1387.5571428571432</v>
      </c>
      <c r="Z1823" s="21">
        <f t="shared" si="192"/>
        <v>1388</v>
      </c>
      <c r="AA1823" s="17">
        <f t="shared" si="187"/>
        <v>1388</v>
      </c>
      <c r="AB1823" s="17">
        <f t="shared" si="189"/>
        <v>2249</v>
      </c>
    </row>
    <row r="1824" spans="1:28" customFormat="1" ht="15" customHeight="1" x14ac:dyDescent="0.3">
      <c r="A1824" s="116"/>
      <c r="B1824" s="12">
        <v>595163</v>
      </c>
      <c r="C1824" s="12">
        <v>3666270100450</v>
      </c>
      <c r="D1824" s="5" t="s">
        <v>8169</v>
      </c>
      <c r="E1824" s="50" t="s">
        <v>2537</v>
      </c>
      <c r="F1824" s="50"/>
      <c r="G1824" s="51">
        <v>3666270100450</v>
      </c>
      <c r="H1824" s="51"/>
      <c r="I1824" s="11" t="s">
        <v>2538</v>
      </c>
      <c r="J1824" s="6" t="s">
        <v>2988</v>
      </c>
      <c r="K1824" s="12" t="s">
        <v>58</v>
      </c>
      <c r="L1824" s="7" t="s">
        <v>2956</v>
      </c>
      <c r="M1824" s="7" t="s">
        <v>2985</v>
      </c>
      <c r="N1824" s="17">
        <v>2249</v>
      </c>
      <c r="O1824" s="17"/>
      <c r="P1824" s="17"/>
      <c r="Q1824" s="17"/>
      <c r="R1824" s="17">
        <v>902</v>
      </c>
      <c r="S1824" s="17">
        <v>943</v>
      </c>
      <c r="T1824" s="17" t="str">
        <f t="shared" si="190"/>
        <v>943</v>
      </c>
      <c r="U1824" s="15"/>
      <c r="V1824" s="29"/>
      <c r="W1824" s="17">
        <f t="shared" si="191"/>
        <v>971.29000000000008</v>
      </c>
      <c r="X1824" s="62">
        <v>0.3</v>
      </c>
      <c r="Y1824" s="17">
        <f t="shared" si="188"/>
        <v>1387.5571428571432</v>
      </c>
      <c r="Z1824" s="21">
        <f t="shared" si="192"/>
        <v>1388</v>
      </c>
      <c r="AA1824" s="17">
        <f t="shared" si="187"/>
        <v>1388</v>
      </c>
      <c r="AB1824" s="17">
        <f t="shared" si="189"/>
        <v>2249</v>
      </c>
    </row>
    <row r="1825" spans="1:28" customFormat="1" ht="15" customHeight="1" x14ac:dyDescent="0.3">
      <c r="A1825" s="116"/>
      <c r="B1825" s="12">
        <v>595164</v>
      </c>
      <c r="C1825" s="12">
        <v>3666270100443</v>
      </c>
      <c r="D1825" s="5" t="s">
        <v>8169</v>
      </c>
      <c r="E1825" s="50" t="s">
        <v>2539</v>
      </c>
      <c r="F1825" s="50"/>
      <c r="G1825" s="51">
        <v>3666270100443</v>
      </c>
      <c r="H1825" s="51"/>
      <c r="I1825" s="11" t="s">
        <v>2540</v>
      </c>
      <c r="J1825" s="6" t="s">
        <v>2988</v>
      </c>
      <c r="K1825" s="12" t="s">
        <v>58</v>
      </c>
      <c r="L1825" s="7" t="s">
        <v>2955</v>
      </c>
      <c r="M1825" s="7" t="s">
        <v>2985</v>
      </c>
      <c r="N1825" s="17">
        <v>2249</v>
      </c>
      <c r="O1825" s="17"/>
      <c r="P1825" s="17"/>
      <c r="Q1825" s="17"/>
      <c r="R1825" s="17">
        <v>902</v>
      </c>
      <c r="S1825" s="17">
        <v>943</v>
      </c>
      <c r="T1825" s="17" t="str">
        <f t="shared" si="190"/>
        <v>943</v>
      </c>
      <c r="U1825" s="15"/>
      <c r="V1825" s="29"/>
      <c r="W1825" s="17">
        <f t="shared" si="191"/>
        <v>971.29000000000008</v>
      </c>
      <c r="X1825" s="62">
        <v>0.3</v>
      </c>
      <c r="Y1825" s="17">
        <f t="shared" si="188"/>
        <v>1387.5571428571432</v>
      </c>
      <c r="Z1825" s="21">
        <f t="shared" si="192"/>
        <v>1388</v>
      </c>
      <c r="AA1825" s="17">
        <f t="shared" si="187"/>
        <v>1388</v>
      </c>
      <c r="AB1825" s="17">
        <f t="shared" si="189"/>
        <v>2249</v>
      </c>
    </row>
    <row r="1826" spans="1:28" customFormat="1" ht="15" customHeight="1" x14ac:dyDescent="0.3">
      <c r="A1826" s="116"/>
      <c r="B1826" s="12">
        <v>595165</v>
      </c>
      <c r="C1826" s="12">
        <v>3666270100436</v>
      </c>
      <c r="D1826" s="5" t="s">
        <v>8169</v>
      </c>
      <c r="E1826" s="50" t="s">
        <v>2541</v>
      </c>
      <c r="F1826" s="50"/>
      <c r="G1826" s="51">
        <v>3666270100436</v>
      </c>
      <c r="H1826" s="51"/>
      <c r="I1826" s="11" t="s">
        <v>2542</v>
      </c>
      <c r="J1826" s="6" t="s">
        <v>2988</v>
      </c>
      <c r="K1826" s="12" t="s">
        <v>58</v>
      </c>
      <c r="L1826" s="7" t="s">
        <v>2954</v>
      </c>
      <c r="M1826" s="7" t="s">
        <v>2985</v>
      </c>
      <c r="N1826" s="17">
        <v>2249</v>
      </c>
      <c r="O1826" s="17"/>
      <c r="P1826" s="17"/>
      <c r="Q1826" s="17"/>
      <c r="R1826" s="17">
        <v>902</v>
      </c>
      <c r="S1826" s="17">
        <v>943</v>
      </c>
      <c r="T1826" s="17" t="str">
        <f t="shared" si="190"/>
        <v>943</v>
      </c>
      <c r="U1826" s="15"/>
      <c r="V1826" s="29"/>
      <c r="W1826" s="17">
        <f t="shared" si="191"/>
        <v>971.29000000000008</v>
      </c>
      <c r="X1826" s="62">
        <v>0.3</v>
      </c>
      <c r="Y1826" s="17">
        <f t="shared" si="188"/>
        <v>1387.5571428571432</v>
      </c>
      <c r="Z1826" s="21">
        <f t="shared" si="192"/>
        <v>1388</v>
      </c>
      <c r="AA1826" s="17">
        <f t="shared" si="187"/>
        <v>1388</v>
      </c>
      <c r="AB1826" s="17">
        <f t="shared" si="189"/>
        <v>2249</v>
      </c>
    </row>
    <row r="1827" spans="1:28" customFormat="1" ht="15" customHeight="1" x14ac:dyDescent="0.3">
      <c r="A1827" s="116"/>
      <c r="B1827" s="12">
        <v>595166</v>
      </c>
      <c r="C1827" s="12">
        <v>3666270100429</v>
      </c>
      <c r="D1827" s="5" t="s">
        <v>8169</v>
      </c>
      <c r="E1827" s="50" t="s">
        <v>2543</v>
      </c>
      <c r="F1827" s="50"/>
      <c r="G1827" s="51">
        <v>3666270100429</v>
      </c>
      <c r="H1827" s="51"/>
      <c r="I1827" s="11" t="s">
        <v>2544</v>
      </c>
      <c r="J1827" s="6" t="s">
        <v>2988</v>
      </c>
      <c r="K1827" s="12" t="s">
        <v>58</v>
      </c>
      <c r="L1827" s="7" t="s">
        <v>2953</v>
      </c>
      <c r="M1827" s="7" t="s">
        <v>2985</v>
      </c>
      <c r="N1827" s="17">
        <v>2249</v>
      </c>
      <c r="O1827" s="17"/>
      <c r="P1827" s="17"/>
      <c r="Q1827" s="17"/>
      <c r="R1827" s="17">
        <v>902</v>
      </c>
      <c r="S1827" s="17">
        <v>943</v>
      </c>
      <c r="T1827" s="17" t="str">
        <f t="shared" si="190"/>
        <v>943</v>
      </c>
      <c r="U1827" s="15"/>
      <c r="V1827" s="29"/>
      <c r="W1827" s="17">
        <f t="shared" si="191"/>
        <v>971.29000000000008</v>
      </c>
      <c r="X1827" s="62">
        <v>0.3</v>
      </c>
      <c r="Y1827" s="17">
        <f t="shared" si="188"/>
        <v>1387.5571428571432</v>
      </c>
      <c r="Z1827" s="21">
        <f t="shared" si="192"/>
        <v>1388</v>
      </c>
      <c r="AA1827" s="17">
        <f t="shared" si="187"/>
        <v>1388</v>
      </c>
      <c r="AB1827" s="17">
        <f t="shared" si="189"/>
        <v>2249</v>
      </c>
    </row>
    <row r="1828" spans="1:28" customFormat="1" ht="15" customHeight="1" x14ac:dyDescent="0.3">
      <c r="A1828" s="116"/>
      <c r="B1828" s="12">
        <v>595167</v>
      </c>
      <c r="C1828" s="12">
        <v>3666270100412</v>
      </c>
      <c r="D1828" s="5" t="s">
        <v>8169</v>
      </c>
      <c r="E1828" s="50" t="s">
        <v>2545</v>
      </c>
      <c r="F1828" s="50"/>
      <c r="G1828" s="51">
        <v>3666270100412</v>
      </c>
      <c r="H1828" s="51"/>
      <c r="I1828" s="11" t="s">
        <v>2546</v>
      </c>
      <c r="J1828" s="6" t="s">
        <v>2988</v>
      </c>
      <c r="K1828" s="12" t="s">
        <v>58</v>
      </c>
      <c r="L1828" s="7" t="s">
        <v>2958</v>
      </c>
      <c r="M1828" s="7" t="s">
        <v>2985</v>
      </c>
      <c r="N1828" s="17">
        <v>2249</v>
      </c>
      <c r="O1828" s="17"/>
      <c r="P1828" s="17"/>
      <c r="Q1828" s="17"/>
      <c r="R1828" s="17">
        <v>902</v>
      </c>
      <c r="S1828" s="17">
        <v>943</v>
      </c>
      <c r="T1828" s="17" t="str">
        <f t="shared" si="190"/>
        <v>943</v>
      </c>
      <c r="U1828" s="15"/>
      <c r="V1828" s="29"/>
      <c r="W1828" s="17">
        <f t="shared" si="191"/>
        <v>971.29000000000008</v>
      </c>
      <c r="X1828" s="62">
        <v>0.3</v>
      </c>
      <c r="Y1828" s="17">
        <f t="shared" si="188"/>
        <v>1387.5571428571432</v>
      </c>
      <c r="Z1828" s="21">
        <f t="shared" si="192"/>
        <v>1388</v>
      </c>
      <c r="AA1828" s="17">
        <f t="shared" si="187"/>
        <v>1388</v>
      </c>
      <c r="AB1828" s="17">
        <f t="shared" si="189"/>
        <v>2249</v>
      </c>
    </row>
    <row r="1829" spans="1:28" customFormat="1" ht="15" customHeight="1" x14ac:dyDescent="0.3">
      <c r="A1829" s="116"/>
      <c r="B1829" s="12">
        <v>595168</v>
      </c>
      <c r="C1829" s="12">
        <v>3666270100405</v>
      </c>
      <c r="D1829" s="5" t="s">
        <v>8169</v>
      </c>
      <c r="E1829" s="50" t="s">
        <v>2547</v>
      </c>
      <c r="F1829" s="50"/>
      <c r="G1829" s="51">
        <v>3666270100405</v>
      </c>
      <c r="H1829" s="51"/>
      <c r="I1829" s="11" t="s">
        <v>2548</v>
      </c>
      <c r="J1829" s="6" t="s">
        <v>2988</v>
      </c>
      <c r="K1829" s="12" t="s">
        <v>58</v>
      </c>
      <c r="L1829" s="7" t="s">
        <v>2951</v>
      </c>
      <c r="M1829" s="7" t="s">
        <v>2985</v>
      </c>
      <c r="N1829" s="17">
        <v>2249</v>
      </c>
      <c r="O1829" s="17"/>
      <c r="P1829" s="17"/>
      <c r="Q1829" s="17"/>
      <c r="R1829" s="17">
        <v>902</v>
      </c>
      <c r="S1829" s="17">
        <v>943</v>
      </c>
      <c r="T1829" s="17" t="str">
        <f t="shared" si="190"/>
        <v>943</v>
      </c>
      <c r="U1829" s="15"/>
      <c r="V1829" s="29"/>
      <c r="W1829" s="17">
        <f t="shared" si="191"/>
        <v>971.29000000000008</v>
      </c>
      <c r="X1829" s="62">
        <v>0.3</v>
      </c>
      <c r="Y1829" s="17">
        <f t="shared" si="188"/>
        <v>1387.5571428571432</v>
      </c>
      <c r="Z1829" s="21">
        <f t="shared" si="192"/>
        <v>1388</v>
      </c>
      <c r="AA1829" s="17">
        <f t="shared" si="187"/>
        <v>1388</v>
      </c>
      <c r="AB1829" s="17">
        <f t="shared" si="189"/>
        <v>2249</v>
      </c>
    </row>
    <row r="1830" spans="1:28" customFormat="1" ht="15" customHeight="1" x14ac:dyDescent="0.3">
      <c r="A1830" s="116"/>
      <c r="B1830" s="12">
        <v>595169</v>
      </c>
      <c r="C1830" s="12">
        <v>3666270100399</v>
      </c>
      <c r="D1830" s="5" t="s">
        <v>8169</v>
      </c>
      <c r="E1830" s="50" t="s">
        <v>2549</v>
      </c>
      <c r="F1830" s="50"/>
      <c r="G1830" s="51">
        <v>3666270100399</v>
      </c>
      <c r="H1830" s="51"/>
      <c r="I1830" s="11" t="s">
        <v>2550</v>
      </c>
      <c r="J1830" s="6" t="s">
        <v>2988</v>
      </c>
      <c r="K1830" s="12" t="s">
        <v>58</v>
      </c>
      <c r="L1830" s="7" t="s">
        <v>2959</v>
      </c>
      <c r="M1830" s="7" t="s">
        <v>2985</v>
      </c>
      <c r="N1830" s="17">
        <v>2249</v>
      </c>
      <c r="O1830" s="17"/>
      <c r="P1830" s="17"/>
      <c r="Q1830" s="17"/>
      <c r="R1830" s="17">
        <v>902</v>
      </c>
      <c r="S1830" s="17">
        <v>943</v>
      </c>
      <c r="T1830" s="17" t="str">
        <f t="shared" si="190"/>
        <v>943</v>
      </c>
      <c r="U1830" s="15"/>
      <c r="V1830" s="29"/>
      <c r="W1830" s="17">
        <f t="shared" si="191"/>
        <v>971.29000000000008</v>
      </c>
      <c r="X1830" s="62">
        <v>0.3</v>
      </c>
      <c r="Y1830" s="17">
        <f t="shared" si="188"/>
        <v>1387.5571428571432</v>
      </c>
      <c r="Z1830" s="21">
        <f t="shared" si="192"/>
        <v>1388</v>
      </c>
      <c r="AA1830" s="17">
        <f t="shared" si="187"/>
        <v>1388</v>
      </c>
      <c r="AB1830" s="17">
        <f t="shared" si="189"/>
        <v>2249</v>
      </c>
    </row>
    <row r="1831" spans="1:28" customFormat="1" ht="15" customHeight="1" x14ac:dyDescent="0.3">
      <c r="A1831" s="116"/>
      <c r="B1831" s="12">
        <v>595170</v>
      </c>
      <c r="C1831" s="12">
        <v>3666270100382</v>
      </c>
      <c r="D1831" s="5" t="s">
        <v>8169</v>
      </c>
      <c r="E1831" s="50" t="s">
        <v>2551</v>
      </c>
      <c r="F1831" s="50"/>
      <c r="G1831" s="51">
        <v>3666270100382</v>
      </c>
      <c r="H1831" s="51"/>
      <c r="I1831" s="11" t="s">
        <v>2552</v>
      </c>
      <c r="J1831" s="6" t="s">
        <v>2988</v>
      </c>
      <c r="K1831" s="12" t="s">
        <v>58</v>
      </c>
      <c r="L1831" s="7" t="s">
        <v>2901</v>
      </c>
      <c r="M1831" s="7" t="s">
        <v>2985</v>
      </c>
      <c r="N1831" s="17">
        <v>2249</v>
      </c>
      <c r="O1831" s="17"/>
      <c r="P1831" s="17"/>
      <c r="Q1831" s="17"/>
      <c r="R1831" s="17">
        <v>902</v>
      </c>
      <c r="S1831" s="17">
        <v>943</v>
      </c>
      <c r="T1831" s="17" t="str">
        <f t="shared" si="190"/>
        <v>943</v>
      </c>
      <c r="U1831" s="15"/>
      <c r="V1831" s="29"/>
      <c r="W1831" s="17">
        <f t="shared" si="191"/>
        <v>971.29000000000008</v>
      </c>
      <c r="X1831" s="62">
        <v>0.3</v>
      </c>
      <c r="Y1831" s="17">
        <f t="shared" si="188"/>
        <v>1387.5571428571432</v>
      </c>
      <c r="Z1831" s="21">
        <f t="shared" si="192"/>
        <v>1388</v>
      </c>
      <c r="AA1831" s="17">
        <f t="shared" si="187"/>
        <v>1388</v>
      </c>
      <c r="AB1831" s="17">
        <f t="shared" si="189"/>
        <v>2249</v>
      </c>
    </row>
    <row r="1832" spans="1:28" customFormat="1" ht="15" customHeight="1" x14ac:dyDescent="0.3">
      <c r="A1832" s="116"/>
      <c r="B1832" s="12">
        <v>595171</v>
      </c>
      <c r="C1832" s="12">
        <v>3666270100375</v>
      </c>
      <c r="D1832" s="5" t="s">
        <v>8169</v>
      </c>
      <c r="E1832" s="50" t="s">
        <v>2553</v>
      </c>
      <c r="F1832" s="50"/>
      <c r="G1832" s="51">
        <v>3666270100375</v>
      </c>
      <c r="H1832" s="51"/>
      <c r="I1832" s="11" t="s">
        <v>2554</v>
      </c>
      <c r="J1832" s="6" t="s">
        <v>2988</v>
      </c>
      <c r="K1832" s="12" t="s">
        <v>58</v>
      </c>
      <c r="L1832" s="7" t="s">
        <v>2983</v>
      </c>
      <c r="M1832" s="7" t="s">
        <v>2985</v>
      </c>
      <c r="N1832" s="17">
        <v>2249</v>
      </c>
      <c r="O1832" s="17"/>
      <c r="P1832" s="17"/>
      <c r="Q1832" s="17"/>
      <c r="R1832" s="17">
        <v>902</v>
      </c>
      <c r="S1832" s="17">
        <v>943</v>
      </c>
      <c r="T1832" s="17" t="str">
        <f t="shared" si="190"/>
        <v>943</v>
      </c>
      <c r="U1832" s="15"/>
      <c r="V1832" s="29"/>
      <c r="W1832" s="17">
        <f t="shared" si="191"/>
        <v>971.29000000000008</v>
      </c>
      <c r="X1832" s="62">
        <v>0.3</v>
      </c>
      <c r="Y1832" s="17">
        <f t="shared" si="188"/>
        <v>1387.5571428571432</v>
      </c>
      <c r="Z1832" s="21">
        <f t="shared" si="192"/>
        <v>1388</v>
      </c>
      <c r="AA1832" s="17">
        <f t="shared" si="187"/>
        <v>1388</v>
      </c>
      <c r="AB1832" s="17">
        <f t="shared" si="189"/>
        <v>2249</v>
      </c>
    </row>
    <row r="1833" spans="1:28" customFormat="1" ht="15" customHeight="1" x14ac:dyDescent="0.3">
      <c r="A1833" s="116"/>
      <c r="B1833" s="12">
        <v>595188</v>
      </c>
      <c r="C1833" s="12">
        <v>3666270100368</v>
      </c>
      <c r="D1833" s="5" t="s">
        <v>8169</v>
      </c>
      <c r="E1833" s="50" t="s">
        <v>2555</v>
      </c>
      <c r="F1833" s="50"/>
      <c r="G1833" s="51">
        <v>3666270100368</v>
      </c>
      <c r="H1833" s="51"/>
      <c r="I1833" s="11" t="s">
        <v>2556</v>
      </c>
      <c r="J1833" s="6" t="s">
        <v>2988</v>
      </c>
      <c r="K1833" s="12" t="s">
        <v>58</v>
      </c>
      <c r="L1833" s="7" t="s">
        <v>2956</v>
      </c>
      <c r="M1833" s="7" t="s">
        <v>2985</v>
      </c>
      <c r="N1833" s="17">
        <v>1449</v>
      </c>
      <c r="O1833" s="17"/>
      <c r="P1833" s="17"/>
      <c r="Q1833" s="17"/>
      <c r="R1833" s="17">
        <v>535</v>
      </c>
      <c r="S1833" s="17">
        <v>559</v>
      </c>
      <c r="T1833" s="17" t="str">
        <f t="shared" si="190"/>
        <v>559</v>
      </c>
      <c r="U1833" s="15"/>
      <c r="V1833" s="29"/>
      <c r="W1833" s="17">
        <f t="shared" si="191"/>
        <v>575.77</v>
      </c>
      <c r="X1833" s="62">
        <v>0.3</v>
      </c>
      <c r="Y1833" s="17">
        <f t="shared" si="188"/>
        <v>822.52857142857147</v>
      </c>
      <c r="Z1833" s="21">
        <f t="shared" si="192"/>
        <v>823</v>
      </c>
      <c r="AA1833" s="17">
        <f t="shared" si="187"/>
        <v>823</v>
      </c>
      <c r="AB1833" s="17">
        <f t="shared" si="189"/>
        <v>1449</v>
      </c>
    </row>
    <row r="1834" spans="1:28" customFormat="1" ht="15" customHeight="1" x14ac:dyDescent="0.3">
      <c r="A1834" s="116"/>
      <c r="B1834" s="12">
        <v>595189</v>
      </c>
      <c r="C1834" s="12">
        <v>3666270100351</v>
      </c>
      <c r="D1834" s="5" t="s">
        <v>8169</v>
      </c>
      <c r="E1834" s="50" t="s">
        <v>2557</v>
      </c>
      <c r="F1834" s="50"/>
      <c r="G1834" s="51">
        <v>3666270100351</v>
      </c>
      <c r="H1834" s="51"/>
      <c r="I1834" s="11" t="s">
        <v>2558</v>
      </c>
      <c r="J1834" s="6" t="s">
        <v>2988</v>
      </c>
      <c r="K1834" s="12" t="s">
        <v>58</v>
      </c>
      <c r="L1834" s="7" t="s">
        <v>2955</v>
      </c>
      <c r="M1834" s="7" t="s">
        <v>2985</v>
      </c>
      <c r="N1834" s="17">
        <v>1449</v>
      </c>
      <c r="O1834" s="17"/>
      <c r="P1834" s="17"/>
      <c r="Q1834" s="17"/>
      <c r="R1834" s="17">
        <v>535</v>
      </c>
      <c r="S1834" s="17">
        <v>559</v>
      </c>
      <c r="T1834" s="17" t="str">
        <f t="shared" si="190"/>
        <v>559</v>
      </c>
      <c r="U1834" s="15"/>
      <c r="V1834" s="29"/>
      <c r="W1834" s="17">
        <f t="shared" si="191"/>
        <v>575.77</v>
      </c>
      <c r="X1834" s="62">
        <v>0.3</v>
      </c>
      <c r="Y1834" s="17">
        <f t="shared" si="188"/>
        <v>822.52857142857147</v>
      </c>
      <c r="Z1834" s="21">
        <f t="shared" si="192"/>
        <v>823</v>
      </c>
      <c r="AA1834" s="17">
        <f t="shared" si="187"/>
        <v>823</v>
      </c>
      <c r="AB1834" s="17">
        <f t="shared" si="189"/>
        <v>1449</v>
      </c>
    </row>
    <row r="1835" spans="1:28" customFormat="1" ht="15" customHeight="1" x14ac:dyDescent="0.3">
      <c r="A1835" s="116"/>
      <c r="B1835" s="12">
        <v>595190</v>
      </c>
      <c r="C1835" s="12">
        <v>3666270100344</v>
      </c>
      <c r="D1835" s="5" t="s">
        <v>8169</v>
      </c>
      <c r="E1835" s="50" t="s">
        <v>2559</v>
      </c>
      <c r="F1835" s="50"/>
      <c r="G1835" s="51">
        <v>3666270100344</v>
      </c>
      <c r="H1835" s="51"/>
      <c r="I1835" s="11" t="s">
        <v>2560</v>
      </c>
      <c r="J1835" s="6" t="s">
        <v>2988</v>
      </c>
      <c r="K1835" s="12" t="s">
        <v>58</v>
      </c>
      <c r="L1835" s="7" t="s">
        <v>2954</v>
      </c>
      <c r="M1835" s="7" t="s">
        <v>2985</v>
      </c>
      <c r="N1835" s="17">
        <v>1449</v>
      </c>
      <c r="O1835" s="17"/>
      <c r="P1835" s="17"/>
      <c r="Q1835" s="17"/>
      <c r="R1835" s="17">
        <v>535</v>
      </c>
      <c r="S1835" s="17">
        <v>559</v>
      </c>
      <c r="T1835" s="17" t="str">
        <f t="shared" si="190"/>
        <v>559</v>
      </c>
      <c r="U1835" s="15"/>
      <c r="V1835" s="29"/>
      <c r="W1835" s="17">
        <f t="shared" si="191"/>
        <v>575.77</v>
      </c>
      <c r="X1835" s="62">
        <v>0.3</v>
      </c>
      <c r="Y1835" s="17">
        <f t="shared" si="188"/>
        <v>822.52857142857147</v>
      </c>
      <c r="Z1835" s="21">
        <f t="shared" si="192"/>
        <v>823</v>
      </c>
      <c r="AA1835" s="17">
        <f t="shared" si="187"/>
        <v>823</v>
      </c>
      <c r="AB1835" s="17">
        <f t="shared" si="189"/>
        <v>1449</v>
      </c>
    </row>
    <row r="1836" spans="1:28" customFormat="1" ht="15" customHeight="1" x14ac:dyDescent="0.3">
      <c r="A1836" s="116"/>
      <c r="B1836" s="12">
        <v>595191</v>
      </c>
      <c r="C1836" s="12">
        <v>3666270100337</v>
      </c>
      <c r="D1836" s="5" t="s">
        <v>8169</v>
      </c>
      <c r="E1836" s="50" t="s">
        <v>2561</v>
      </c>
      <c r="F1836" s="50"/>
      <c r="G1836" s="51">
        <v>3666270100337</v>
      </c>
      <c r="H1836" s="51"/>
      <c r="I1836" s="11" t="s">
        <v>2562</v>
      </c>
      <c r="J1836" s="6" t="s">
        <v>2988</v>
      </c>
      <c r="K1836" s="12" t="s">
        <v>58</v>
      </c>
      <c r="L1836" s="7" t="s">
        <v>2953</v>
      </c>
      <c r="M1836" s="7" t="s">
        <v>2985</v>
      </c>
      <c r="N1836" s="17">
        <v>1449</v>
      </c>
      <c r="O1836" s="17"/>
      <c r="P1836" s="17"/>
      <c r="Q1836" s="17"/>
      <c r="R1836" s="17">
        <v>535</v>
      </c>
      <c r="S1836" s="17">
        <v>559</v>
      </c>
      <c r="T1836" s="17" t="str">
        <f t="shared" si="190"/>
        <v>559</v>
      </c>
      <c r="U1836" s="15"/>
      <c r="V1836" s="29"/>
      <c r="W1836" s="17">
        <f t="shared" si="191"/>
        <v>575.77</v>
      </c>
      <c r="X1836" s="62">
        <v>0.3</v>
      </c>
      <c r="Y1836" s="17">
        <f t="shared" si="188"/>
        <v>822.52857142857147</v>
      </c>
      <c r="Z1836" s="21">
        <f t="shared" si="192"/>
        <v>823</v>
      </c>
      <c r="AA1836" s="17">
        <f t="shared" si="187"/>
        <v>823</v>
      </c>
      <c r="AB1836" s="17">
        <f t="shared" si="189"/>
        <v>1449</v>
      </c>
    </row>
    <row r="1837" spans="1:28" customFormat="1" ht="15" customHeight="1" x14ac:dyDescent="0.3">
      <c r="A1837" s="116"/>
      <c r="B1837" s="12">
        <v>595192</v>
      </c>
      <c r="C1837" s="12">
        <v>3666270100320</v>
      </c>
      <c r="D1837" s="5" t="s">
        <v>8169</v>
      </c>
      <c r="E1837" s="50" t="s">
        <v>2563</v>
      </c>
      <c r="F1837" s="50"/>
      <c r="G1837" s="51">
        <v>3666270100320</v>
      </c>
      <c r="H1837" s="51"/>
      <c r="I1837" s="11" t="s">
        <v>2564</v>
      </c>
      <c r="J1837" s="6" t="s">
        <v>2988</v>
      </c>
      <c r="K1837" s="12" t="s">
        <v>58</v>
      </c>
      <c r="L1837" s="7" t="s">
        <v>2958</v>
      </c>
      <c r="M1837" s="7" t="s">
        <v>2985</v>
      </c>
      <c r="N1837" s="17">
        <v>1449</v>
      </c>
      <c r="O1837" s="17"/>
      <c r="P1837" s="17"/>
      <c r="Q1837" s="17"/>
      <c r="R1837" s="17">
        <v>535</v>
      </c>
      <c r="S1837" s="17">
        <v>559</v>
      </c>
      <c r="T1837" s="17" t="str">
        <f t="shared" si="190"/>
        <v>559</v>
      </c>
      <c r="U1837" s="15"/>
      <c r="V1837" s="29"/>
      <c r="W1837" s="17">
        <f t="shared" si="191"/>
        <v>575.77</v>
      </c>
      <c r="X1837" s="62">
        <v>0.3</v>
      </c>
      <c r="Y1837" s="17">
        <f t="shared" si="188"/>
        <v>822.52857142857147</v>
      </c>
      <c r="Z1837" s="21">
        <f t="shared" si="192"/>
        <v>823</v>
      </c>
      <c r="AA1837" s="17">
        <f t="shared" si="187"/>
        <v>823</v>
      </c>
      <c r="AB1837" s="17">
        <f t="shared" si="189"/>
        <v>1449</v>
      </c>
    </row>
    <row r="1838" spans="1:28" customFormat="1" ht="15" customHeight="1" x14ac:dyDescent="0.3">
      <c r="A1838" s="116"/>
      <c r="B1838" s="12">
        <v>595193</v>
      </c>
      <c r="C1838" s="12">
        <v>3666270100313</v>
      </c>
      <c r="D1838" s="5" t="s">
        <v>8169</v>
      </c>
      <c r="E1838" s="50" t="s">
        <v>2565</v>
      </c>
      <c r="F1838" s="50"/>
      <c r="G1838" s="51">
        <v>3666270100313</v>
      </c>
      <c r="H1838" s="51"/>
      <c r="I1838" s="11" t="s">
        <v>2566</v>
      </c>
      <c r="J1838" s="6" t="s">
        <v>2988</v>
      </c>
      <c r="K1838" s="12" t="s">
        <v>58</v>
      </c>
      <c r="L1838" s="7" t="s">
        <v>2951</v>
      </c>
      <c r="M1838" s="7" t="s">
        <v>2985</v>
      </c>
      <c r="N1838" s="17">
        <v>1449</v>
      </c>
      <c r="O1838" s="17"/>
      <c r="P1838" s="17"/>
      <c r="Q1838" s="17"/>
      <c r="R1838" s="17">
        <v>535</v>
      </c>
      <c r="S1838" s="17">
        <v>559</v>
      </c>
      <c r="T1838" s="17" t="str">
        <f t="shared" si="190"/>
        <v>559</v>
      </c>
      <c r="U1838" s="15"/>
      <c r="V1838" s="29"/>
      <c r="W1838" s="17">
        <f t="shared" si="191"/>
        <v>575.77</v>
      </c>
      <c r="X1838" s="62">
        <v>0.3</v>
      </c>
      <c r="Y1838" s="17">
        <f t="shared" si="188"/>
        <v>822.52857142857147</v>
      </c>
      <c r="Z1838" s="21">
        <f t="shared" si="192"/>
        <v>823</v>
      </c>
      <c r="AA1838" s="17">
        <f t="shared" si="187"/>
        <v>823</v>
      </c>
      <c r="AB1838" s="17">
        <f t="shared" si="189"/>
        <v>1449</v>
      </c>
    </row>
    <row r="1839" spans="1:28" customFormat="1" ht="15" customHeight="1" x14ac:dyDescent="0.3">
      <c r="A1839" s="116"/>
      <c r="B1839" s="12">
        <v>595194</v>
      </c>
      <c r="C1839" s="12">
        <v>3666270100306</v>
      </c>
      <c r="D1839" s="5" t="s">
        <v>8169</v>
      </c>
      <c r="E1839" s="50" t="s">
        <v>2567</v>
      </c>
      <c r="F1839" s="50"/>
      <c r="G1839" s="51">
        <v>3666270100306</v>
      </c>
      <c r="H1839" s="51"/>
      <c r="I1839" s="11" t="s">
        <v>2568</v>
      </c>
      <c r="J1839" s="6" t="s">
        <v>2988</v>
      </c>
      <c r="K1839" s="12" t="s">
        <v>58</v>
      </c>
      <c r="L1839" s="7" t="s">
        <v>2959</v>
      </c>
      <c r="M1839" s="7" t="s">
        <v>2985</v>
      </c>
      <c r="N1839" s="17">
        <v>1449</v>
      </c>
      <c r="O1839" s="17"/>
      <c r="P1839" s="17"/>
      <c r="Q1839" s="17"/>
      <c r="R1839" s="17">
        <v>535</v>
      </c>
      <c r="S1839" s="17">
        <v>559</v>
      </c>
      <c r="T1839" s="17" t="str">
        <f t="shared" si="190"/>
        <v>559</v>
      </c>
      <c r="U1839" s="15"/>
      <c r="V1839" s="29"/>
      <c r="W1839" s="17">
        <f t="shared" si="191"/>
        <v>575.77</v>
      </c>
      <c r="X1839" s="62">
        <v>0.3</v>
      </c>
      <c r="Y1839" s="17">
        <f t="shared" si="188"/>
        <v>822.52857142857147</v>
      </c>
      <c r="Z1839" s="21">
        <f t="shared" si="192"/>
        <v>823</v>
      </c>
      <c r="AA1839" s="17">
        <f t="shared" si="187"/>
        <v>823</v>
      </c>
      <c r="AB1839" s="17">
        <f t="shared" si="189"/>
        <v>1449</v>
      </c>
    </row>
    <row r="1840" spans="1:28" customFormat="1" ht="15" customHeight="1" x14ac:dyDescent="0.3">
      <c r="A1840" s="116"/>
      <c r="B1840" s="12">
        <v>595195</v>
      </c>
      <c r="C1840" s="12">
        <v>3666270100290</v>
      </c>
      <c r="D1840" s="5" t="s">
        <v>8169</v>
      </c>
      <c r="E1840" s="50" t="s">
        <v>2569</v>
      </c>
      <c r="F1840" s="50"/>
      <c r="G1840" s="51">
        <v>3666270100290</v>
      </c>
      <c r="H1840" s="51"/>
      <c r="I1840" s="11" t="s">
        <v>2570</v>
      </c>
      <c r="J1840" s="6" t="s">
        <v>2988</v>
      </c>
      <c r="K1840" s="12" t="s">
        <v>58</v>
      </c>
      <c r="L1840" s="7" t="s">
        <v>2901</v>
      </c>
      <c r="M1840" s="7" t="s">
        <v>2985</v>
      </c>
      <c r="N1840" s="17">
        <v>1449</v>
      </c>
      <c r="O1840" s="17"/>
      <c r="P1840" s="17"/>
      <c r="Q1840" s="17"/>
      <c r="R1840" s="17">
        <v>535</v>
      </c>
      <c r="S1840" s="17">
        <v>559</v>
      </c>
      <c r="T1840" s="17" t="str">
        <f t="shared" si="190"/>
        <v>559</v>
      </c>
      <c r="U1840" s="15"/>
      <c r="V1840" s="29"/>
      <c r="W1840" s="17">
        <f t="shared" si="191"/>
        <v>575.77</v>
      </c>
      <c r="X1840" s="62">
        <v>0.3</v>
      </c>
      <c r="Y1840" s="17">
        <f t="shared" si="188"/>
        <v>822.52857142857147</v>
      </c>
      <c r="Z1840" s="21">
        <f t="shared" si="192"/>
        <v>823</v>
      </c>
      <c r="AA1840" s="17">
        <f t="shared" si="187"/>
        <v>823</v>
      </c>
      <c r="AB1840" s="17">
        <f t="shared" si="189"/>
        <v>1449</v>
      </c>
    </row>
    <row r="1841" spans="1:28" customFormat="1" ht="15" customHeight="1" x14ac:dyDescent="0.3">
      <c r="A1841" s="116"/>
      <c r="B1841" s="12">
        <v>595104</v>
      </c>
      <c r="C1841" s="12">
        <v>3666270102287</v>
      </c>
      <c r="D1841" s="5" t="s">
        <v>8169</v>
      </c>
      <c r="E1841" s="50" t="s">
        <v>2571</v>
      </c>
      <c r="F1841" s="50"/>
      <c r="G1841" s="51">
        <v>3666270102287</v>
      </c>
      <c r="H1841" s="51"/>
      <c r="I1841" s="11" t="s">
        <v>2572</v>
      </c>
      <c r="J1841" s="6" t="s">
        <v>2988</v>
      </c>
      <c r="K1841" s="12" t="s">
        <v>58</v>
      </c>
      <c r="L1841" s="7" t="s">
        <v>2956</v>
      </c>
      <c r="M1841" s="7" t="s">
        <v>2985</v>
      </c>
      <c r="N1841" s="17">
        <v>579</v>
      </c>
      <c r="O1841" s="17"/>
      <c r="P1841" s="17"/>
      <c r="Q1841" s="17"/>
      <c r="R1841" s="17">
        <v>194</v>
      </c>
      <c r="S1841" s="17">
        <v>203</v>
      </c>
      <c r="T1841" s="17" t="str">
        <f t="shared" si="190"/>
        <v>203</v>
      </c>
      <c r="U1841" s="15"/>
      <c r="V1841" s="29"/>
      <c r="W1841" s="17">
        <f t="shared" si="191"/>
        <v>209.09</v>
      </c>
      <c r="X1841" s="62">
        <v>0.3</v>
      </c>
      <c r="Y1841" s="17">
        <f t="shared" si="188"/>
        <v>298.70000000000005</v>
      </c>
      <c r="Z1841" s="21">
        <f t="shared" si="192"/>
        <v>299</v>
      </c>
      <c r="AA1841" s="17">
        <f t="shared" si="187"/>
        <v>299</v>
      </c>
      <c r="AB1841" s="17">
        <f t="shared" si="189"/>
        <v>579</v>
      </c>
    </row>
    <row r="1842" spans="1:28" customFormat="1" ht="15" customHeight="1" x14ac:dyDescent="0.3">
      <c r="A1842" s="116"/>
      <c r="B1842" s="12">
        <v>595105</v>
      </c>
      <c r="C1842" s="12">
        <v>3666270102270</v>
      </c>
      <c r="D1842" s="5" t="s">
        <v>8169</v>
      </c>
      <c r="E1842" s="50" t="s">
        <v>2573</v>
      </c>
      <c r="F1842" s="50"/>
      <c r="G1842" s="51">
        <v>3666270102270</v>
      </c>
      <c r="H1842" s="51"/>
      <c r="I1842" s="11" t="s">
        <v>2574</v>
      </c>
      <c r="J1842" s="6" t="s">
        <v>2988</v>
      </c>
      <c r="K1842" s="12" t="s">
        <v>58</v>
      </c>
      <c r="L1842" s="7" t="s">
        <v>2955</v>
      </c>
      <c r="M1842" s="7" t="s">
        <v>2985</v>
      </c>
      <c r="N1842" s="17">
        <v>579</v>
      </c>
      <c r="O1842" s="17"/>
      <c r="P1842" s="17"/>
      <c r="Q1842" s="17"/>
      <c r="R1842" s="17">
        <v>194</v>
      </c>
      <c r="S1842" s="17">
        <v>203</v>
      </c>
      <c r="T1842" s="17" t="str">
        <f t="shared" si="190"/>
        <v>203</v>
      </c>
      <c r="U1842" s="15"/>
      <c r="V1842" s="29"/>
      <c r="W1842" s="17">
        <f t="shared" si="191"/>
        <v>209.09</v>
      </c>
      <c r="X1842" s="62">
        <v>0.3</v>
      </c>
      <c r="Y1842" s="17">
        <f t="shared" si="188"/>
        <v>298.70000000000005</v>
      </c>
      <c r="Z1842" s="21">
        <f t="shared" si="192"/>
        <v>299</v>
      </c>
      <c r="AA1842" s="17">
        <f t="shared" si="187"/>
        <v>299</v>
      </c>
      <c r="AB1842" s="17">
        <f t="shared" si="189"/>
        <v>579</v>
      </c>
    </row>
    <row r="1843" spans="1:28" customFormat="1" ht="15" customHeight="1" x14ac:dyDescent="0.3">
      <c r="A1843" s="116"/>
      <c r="B1843" s="12">
        <v>595106</v>
      </c>
      <c r="C1843" s="12">
        <v>3666270102263</v>
      </c>
      <c r="D1843" s="5" t="s">
        <v>8169</v>
      </c>
      <c r="E1843" s="50" t="s">
        <v>2575</v>
      </c>
      <c r="F1843" s="50"/>
      <c r="G1843" s="51">
        <v>3666270102263</v>
      </c>
      <c r="H1843" s="51"/>
      <c r="I1843" s="11" t="s">
        <v>2576</v>
      </c>
      <c r="J1843" s="6" t="s">
        <v>2988</v>
      </c>
      <c r="K1843" s="12" t="s">
        <v>58</v>
      </c>
      <c r="L1843" s="7" t="s">
        <v>2954</v>
      </c>
      <c r="M1843" s="7" t="s">
        <v>2985</v>
      </c>
      <c r="N1843" s="17">
        <v>579</v>
      </c>
      <c r="O1843" s="17"/>
      <c r="P1843" s="17"/>
      <c r="Q1843" s="17"/>
      <c r="R1843" s="17">
        <v>194</v>
      </c>
      <c r="S1843" s="17">
        <v>203</v>
      </c>
      <c r="T1843" s="17" t="str">
        <f t="shared" si="190"/>
        <v>203</v>
      </c>
      <c r="U1843" s="15"/>
      <c r="V1843" s="29"/>
      <c r="W1843" s="17">
        <f t="shared" si="191"/>
        <v>209.09</v>
      </c>
      <c r="X1843" s="62">
        <v>0.3</v>
      </c>
      <c r="Y1843" s="17">
        <f t="shared" si="188"/>
        <v>298.70000000000005</v>
      </c>
      <c r="Z1843" s="21">
        <f t="shared" si="192"/>
        <v>299</v>
      </c>
      <c r="AA1843" s="17">
        <f t="shared" si="187"/>
        <v>299</v>
      </c>
      <c r="AB1843" s="17">
        <f t="shared" si="189"/>
        <v>579</v>
      </c>
    </row>
    <row r="1844" spans="1:28" customFormat="1" ht="15" customHeight="1" x14ac:dyDescent="0.3">
      <c r="A1844" s="116"/>
      <c r="B1844" s="12">
        <v>595107</v>
      </c>
      <c r="C1844" s="12">
        <v>3666270102256</v>
      </c>
      <c r="D1844" s="5" t="s">
        <v>8169</v>
      </c>
      <c r="E1844" s="50" t="s">
        <v>2577</v>
      </c>
      <c r="F1844" s="50"/>
      <c r="G1844" s="51">
        <v>3666270102256</v>
      </c>
      <c r="H1844" s="51"/>
      <c r="I1844" s="11" t="s">
        <v>2578</v>
      </c>
      <c r="J1844" s="6" t="s">
        <v>2988</v>
      </c>
      <c r="K1844" s="12" t="s">
        <v>58</v>
      </c>
      <c r="L1844" s="7" t="s">
        <v>2953</v>
      </c>
      <c r="M1844" s="7" t="s">
        <v>2985</v>
      </c>
      <c r="N1844" s="17">
        <v>579</v>
      </c>
      <c r="O1844" s="17"/>
      <c r="P1844" s="17"/>
      <c r="Q1844" s="17"/>
      <c r="R1844" s="17">
        <v>194</v>
      </c>
      <c r="S1844" s="17">
        <v>203</v>
      </c>
      <c r="T1844" s="17" t="str">
        <f t="shared" si="190"/>
        <v>203</v>
      </c>
      <c r="U1844" s="15"/>
      <c r="V1844" s="29"/>
      <c r="W1844" s="17">
        <f t="shared" si="191"/>
        <v>209.09</v>
      </c>
      <c r="X1844" s="62">
        <v>0.3</v>
      </c>
      <c r="Y1844" s="17">
        <f t="shared" si="188"/>
        <v>298.70000000000005</v>
      </c>
      <c r="Z1844" s="21">
        <f t="shared" si="192"/>
        <v>299</v>
      </c>
      <c r="AA1844" s="17">
        <f t="shared" si="187"/>
        <v>299</v>
      </c>
      <c r="AB1844" s="17">
        <f t="shared" si="189"/>
        <v>579</v>
      </c>
    </row>
    <row r="1845" spans="1:28" customFormat="1" ht="15" customHeight="1" x14ac:dyDescent="0.3">
      <c r="A1845" s="116"/>
      <c r="B1845" s="12">
        <v>595108</v>
      </c>
      <c r="C1845" s="12">
        <v>3666270102249</v>
      </c>
      <c r="D1845" s="5" t="s">
        <v>8169</v>
      </c>
      <c r="E1845" s="50" t="s">
        <v>2579</v>
      </c>
      <c r="F1845" s="50"/>
      <c r="G1845" s="51">
        <v>3666270102249</v>
      </c>
      <c r="H1845" s="51"/>
      <c r="I1845" s="11" t="s">
        <v>2580</v>
      </c>
      <c r="J1845" s="6" t="s">
        <v>2988</v>
      </c>
      <c r="K1845" s="12" t="s">
        <v>58</v>
      </c>
      <c r="L1845" s="7" t="s">
        <v>2958</v>
      </c>
      <c r="M1845" s="7" t="s">
        <v>2985</v>
      </c>
      <c r="N1845" s="17">
        <v>579</v>
      </c>
      <c r="O1845" s="17"/>
      <c r="P1845" s="17"/>
      <c r="Q1845" s="17"/>
      <c r="R1845" s="17">
        <v>194</v>
      </c>
      <c r="S1845" s="17">
        <v>203</v>
      </c>
      <c r="T1845" s="17" t="str">
        <f t="shared" si="190"/>
        <v>203</v>
      </c>
      <c r="U1845" s="15"/>
      <c r="V1845" s="29"/>
      <c r="W1845" s="17">
        <f t="shared" si="191"/>
        <v>209.09</v>
      </c>
      <c r="X1845" s="62">
        <v>0.3</v>
      </c>
      <c r="Y1845" s="17">
        <f t="shared" si="188"/>
        <v>298.70000000000005</v>
      </c>
      <c r="Z1845" s="21">
        <f t="shared" si="192"/>
        <v>299</v>
      </c>
      <c r="AA1845" s="17">
        <f t="shared" si="187"/>
        <v>299</v>
      </c>
      <c r="AB1845" s="17">
        <f t="shared" si="189"/>
        <v>579</v>
      </c>
    </row>
    <row r="1846" spans="1:28" customFormat="1" ht="15" customHeight="1" x14ac:dyDescent="0.3">
      <c r="A1846" s="116"/>
      <c r="B1846" s="12">
        <v>595109</v>
      </c>
      <c r="C1846" s="12">
        <v>3666270102232</v>
      </c>
      <c r="D1846" s="5" t="s">
        <v>8169</v>
      </c>
      <c r="E1846" s="50" t="s">
        <v>2581</v>
      </c>
      <c r="F1846" s="50"/>
      <c r="G1846" s="51">
        <v>3666270102232</v>
      </c>
      <c r="H1846" s="51"/>
      <c r="I1846" s="11" t="s">
        <v>2582</v>
      </c>
      <c r="J1846" s="6" t="s">
        <v>2988</v>
      </c>
      <c r="K1846" s="12" t="s">
        <v>58</v>
      </c>
      <c r="L1846" s="7" t="s">
        <v>2951</v>
      </c>
      <c r="M1846" s="7" t="s">
        <v>2985</v>
      </c>
      <c r="N1846" s="17">
        <v>579</v>
      </c>
      <c r="O1846" s="17"/>
      <c r="P1846" s="17"/>
      <c r="Q1846" s="17"/>
      <c r="R1846" s="17">
        <v>194</v>
      </c>
      <c r="S1846" s="17">
        <v>203</v>
      </c>
      <c r="T1846" s="17" t="str">
        <f t="shared" si="190"/>
        <v>203</v>
      </c>
      <c r="U1846" s="15"/>
      <c r="V1846" s="29"/>
      <c r="W1846" s="17">
        <f t="shared" si="191"/>
        <v>209.09</v>
      </c>
      <c r="X1846" s="62">
        <v>0.3</v>
      </c>
      <c r="Y1846" s="17">
        <f t="shared" si="188"/>
        <v>298.70000000000005</v>
      </c>
      <c r="Z1846" s="21">
        <f t="shared" si="192"/>
        <v>299</v>
      </c>
      <c r="AA1846" s="17">
        <f t="shared" si="187"/>
        <v>299</v>
      </c>
      <c r="AB1846" s="17">
        <f t="shared" si="189"/>
        <v>579</v>
      </c>
    </row>
    <row r="1847" spans="1:28" customFormat="1" ht="15" customHeight="1" x14ac:dyDescent="0.3">
      <c r="A1847" s="116"/>
      <c r="B1847" s="12">
        <v>595110</v>
      </c>
      <c r="C1847" s="12">
        <v>3666270102225</v>
      </c>
      <c r="D1847" s="5" t="s">
        <v>8169</v>
      </c>
      <c r="E1847" s="50" t="s">
        <v>2583</v>
      </c>
      <c r="F1847" s="50"/>
      <c r="G1847" s="51">
        <v>3666270102225</v>
      </c>
      <c r="H1847" s="51"/>
      <c r="I1847" s="11" t="s">
        <v>2584</v>
      </c>
      <c r="J1847" s="6" t="s">
        <v>2988</v>
      </c>
      <c r="K1847" s="12" t="s">
        <v>58</v>
      </c>
      <c r="L1847" s="7" t="s">
        <v>2959</v>
      </c>
      <c r="M1847" s="7" t="s">
        <v>2985</v>
      </c>
      <c r="N1847" s="17">
        <v>579</v>
      </c>
      <c r="O1847" s="17"/>
      <c r="P1847" s="17"/>
      <c r="Q1847" s="17"/>
      <c r="R1847" s="17">
        <v>194</v>
      </c>
      <c r="S1847" s="17">
        <v>203</v>
      </c>
      <c r="T1847" s="17" t="str">
        <f t="shared" si="190"/>
        <v>203</v>
      </c>
      <c r="U1847" s="15"/>
      <c r="V1847" s="29"/>
      <c r="W1847" s="17">
        <f t="shared" si="191"/>
        <v>209.09</v>
      </c>
      <c r="X1847" s="62">
        <v>0.3</v>
      </c>
      <c r="Y1847" s="17">
        <f t="shared" si="188"/>
        <v>298.70000000000005</v>
      </c>
      <c r="Z1847" s="21">
        <f t="shared" si="192"/>
        <v>299</v>
      </c>
      <c r="AA1847" s="17">
        <f t="shared" si="187"/>
        <v>299</v>
      </c>
      <c r="AB1847" s="17">
        <f t="shared" si="189"/>
        <v>579</v>
      </c>
    </row>
    <row r="1848" spans="1:28" customFormat="1" ht="15" customHeight="1" x14ac:dyDescent="0.3">
      <c r="A1848" s="116"/>
      <c r="B1848" s="12">
        <v>595111</v>
      </c>
      <c r="C1848" s="12">
        <v>3666270102218</v>
      </c>
      <c r="D1848" s="5" t="s">
        <v>8169</v>
      </c>
      <c r="E1848" s="50" t="s">
        <v>2585</v>
      </c>
      <c r="F1848" s="50"/>
      <c r="G1848" s="51">
        <v>3666270102218</v>
      </c>
      <c r="H1848" s="51"/>
      <c r="I1848" s="11" t="s">
        <v>2586</v>
      </c>
      <c r="J1848" s="6" t="s">
        <v>2988</v>
      </c>
      <c r="K1848" s="12" t="s">
        <v>58</v>
      </c>
      <c r="L1848" s="7" t="s">
        <v>2901</v>
      </c>
      <c r="M1848" s="7" t="s">
        <v>2985</v>
      </c>
      <c r="N1848" s="17">
        <v>579</v>
      </c>
      <c r="O1848" s="17"/>
      <c r="P1848" s="17"/>
      <c r="Q1848" s="17"/>
      <c r="R1848" s="17">
        <v>194</v>
      </c>
      <c r="S1848" s="17">
        <v>203</v>
      </c>
      <c r="T1848" s="17" t="str">
        <f t="shared" si="190"/>
        <v>203</v>
      </c>
      <c r="U1848" s="15"/>
      <c r="V1848" s="29"/>
      <c r="W1848" s="17">
        <f t="shared" si="191"/>
        <v>209.09</v>
      </c>
      <c r="X1848" s="62">
        <v>0.3</v>
      </c>
      <c r="Y1848" s="17">
        <f t="shared" si="188"/>
        <v>298.70000000000005</v>
      </c>
      <c r="Z1848" s="21">
        <f t="shared" si="192"/>
        <v>299</v>
      </c>
      <c r="AA1848" s="17">
        <f t="shared" si="187"/>
        <v>299</v>
      </c>
      <c r="AB1848" s="17">
        <f t="shared" si="189"/>
        <v>579</v>
      </c>
    </row>
    <row r="1849" spans="1:28" customFormat="1" ht="15" customHeight="1" x14ac:dyDescent="0.3">
      <c r="A1849" s="116"/>
      <c r="B1849" s="12">
        <v>595112</v>
      </c>
      <c r="C1849" s="12">
        <v>3666270102201</v>
      </c>
      <c r="D1849" s="5" t="s">
        <v>8169</v>
      </c>
      <c r="E1849" s="50" t="s">
        <v>2587</v>
      </c>
      <c r="F1849" s="50"/>
      <c r="G1849" s="51">
        <v>3666270102201</v>
      </c>
      <c r="H1849" s="51"/>
      <c r="I1849" s="11" t="s">
        <v>2588</v>
      </c>
      <c r="J1849" s="6" t="s">
        <v>2988</v>
      </c>
      <c r="K1849" s="12" t="s">
        <v>58</v>
      </c>
      <c r="L1849" s="7" t="s">
        <v>2956</v>
      </c>
      <c r="M1849" s="7" t="s">
        <v>2985</v>
      </c>
      <c r="N1849" s="17">
        <v>579</v>
      </c>
      <c r="O1849" s="17"/>
      <c r="P1849" s="17"/>
      <c r="Q1849" s="17"/>
      <c r="R1849" s="17">
        <v>194</v>
      </c>
      <c r="S1849" s="17">
        <v>203</v>
      </c>
      <c r="T1849" s="17" t="str">
        <f t="shared" si="190"/>
        <v>203</v>
      </c>
      <c r="U1849" s="15"/>
      <c r="V1849" s="29"/>
      <c r="W1849" s="17">
        <f t="shared" si="191"/>
        <v>209.09</v>
      </c>
      <c r="X1849" s="62">
        <v>0.3</v>
      </c>
      <c r="Y1849" s="17">
        <f t="shared" si="188"/>
        <v>298.70000000000005</v>
      </c>
      <c r="Z1849" s="21">
        <f t="shared" si="192"/>
        <v>299</v>
      </c>
      <c r="AA1849" s="17">
        <f t="shared" si="187"/>
        <v>299</v>
      </c>
      <c r="AB1849" s="17">
        <f t="shared" si="189"/>
        <v>579</v>
      </c>
    </row>
    <row r="1850" spans="1:28" customFormat="1" ht="15" customHeight="1" x14ac:dyDescent="0.3">
      <c r="A1850" s="116"/>
      <c r="B1850" s="12">
        <v>595113</v>
      </c>
      <c r="C1850" s="12">
        <v>3666270102195</v>
      </c>
      <c r="D1850" s="5" t="s">
        <v>8169</v>
      </c>
      <c r="E1850" s="50" t="s">
        <v>2589</v>
      </c>
      <c r="F1850" s="50"/>
      <c r="G1850" s="51">
        <v>3666270102195</v>
      </c>
      <c r="H1850" s="51"/>
      <c r="I1850" s="11" t="s">
        <v>2590</v>
      </c>
      <c r="J1850" s="6" t="s">
        <v>2988</v>
      </c>
      <c r="K1850" s="12" t="s">
        <v>58</v>
      </c>
      <c r="L1850" s="7" t="s">
        <v>2955</v>
      </c>
      <c r="M1850" s="7" t="s">
        <v>2985</v>
      </c>
      <c r="N1850" s="17">
        <v>579</v>
      </c>
      <c r="O1850" s="17"/>
      <c r="P1850" s="17"/>
      <c r="Q1850" s="17"/>
      <c r="R1850" s="17">
        <v>194</v>
      </c>
      <c r="S1850" s="17">
        <v>203</v>
      </c>
      <c r="T1850" s="17" t="str">
        <f t="shared" si="190"/>
        <v>203</v>
      </c>
      <c r="U1850" s="15"/>
      <c r="V1850" s="29"/>
      <c r="W1850" s="17">
        <f t="shared" si="191"/>
        <v>209.09</v>
      </c>
      <c r="X1850" s="62">
        <v>0.3</v>
      </c>
      <c r="Y1850" s="17">
        <f t="shared" si="188"/>
        <v>298.70000000000005</v>
      </c>
      <c r="Z1850" s="21">
        <f t="shared" si="192"/>
        <v>299</v>
      </c>
      <c r="AA1850" s="17">
        <f t="shared" si="187"/>
        <v>299</v>
      </c>
      <c r="AB1850" s="17">
        <f t="shared" si="189"/>
        <v>579</v>
      </c>
    </row>
    <row r="1851" spans="1:28" customFormat="1" ht="15" customHeight="1" x14ac:dyDescent="0.3">
      <c r="A1851" s="116"/>
      <c r="B1851" s="12">
        <v>595114</v>
      </c>
      <c r="C1851" s="12">
        <v>3666270102188</v>
      </c>
      <c r="D1851" s="5" t="s">
        <v>8169</v>
      </c>
      <c r="E1851" s="50" t="s">
        <v>2591</v>
      </c>
      <c r="F1851" s="50"/>
      <c r="G1851" s="51">
        <v>3666270102188</v>
      </c>
      <c r="H1851" s="51"/>
      <c r="I1851" s="11" t="s">
        <v>2592</v>
      </c>
      <c r="J1851" s="6" t="s">
        <v>2988</v>
      </c>
      <c r="K1851" s="12" t="s">
        <v>58</v>
      </c>
      <c r="L1851" s="7" t="s">
        <v>2954</v>
      </c>
      <c r="M1851" s="7" t="s">
        <v>2985</v>
      </c>
      <c r="N1851" s="17">
        <v>579</v>
      </c>
      <c r="O1851" s="17"/>
      <c r="P1851" s="17"/>
      <c r="Q1851" s="17"/>
      <c r="R1851" s="17">
        <v>194</v>
      </c>
      <c r="S1851" s="17">
        <v>203</v>
      </c>
      <c r="T1851" s="17" t="str">
        <f t="shared" si="190"/>
        <v>203</v>
      </c>
      <c r="U1851" s="15"/>
      <c r="V1851" s="29"/>
      <c r="W1851" s="17">
        <f t="shared" si="191"/>
        <v>209.09</v>
      </c>
      <c r="X1851" s="62">
        <v>0.3</v>
      </c>
      <c r="Y1851" s="17">
        <f t="shared" si="188"/>
        <v>298.70000000000005</v>
      </c>
      <c r="Z1851" s="21">
        <f t="shared" si="192"/>
        <v>299</v>
      </c>
      <c r="AA1851" s="17">
        <f t="shared" ref="AA1851:AA1914" si="193">Z1851*1</f>
        <v>299</v>
      </c>
      <c r="AB1851" s="17">
        <f t="shared" si="189"/>
        <v>579</v>
      </c>
    </row>
    <row r="1852" spans="1:28" customFormat="1" ht="15" customHeight="1" x14ac:dyDescent="0.3">
      <c r="A1852" s="116"/>
      <c r="B1852" s="12">
        <v>595115</v>
      </c>
      <c r="C1852" s="12">
        <v>3666270102171</v>
      </c>
      <c r="D1852" s="5" t="s">
        <v>8169</v>
      </c>
      <c r="E1852" s="50" t="s">
        <v>2593</v>
      </c>
      <c r="F1852" s="50"/>
      <c r="G1852" s="51">
        <v>3666270102171</v>
      </c>
      <c r="H1852" s="51"/>
      <c r="I1852" s="11" t="s">
        <v>2594</v>
      </c>
      <c r="J1852" s="6" t="s">
        <v>2988</v>
      </c>
      <c r="K1852" s="12" t="s">
        <v>58</v>
      </c>
      <c r="L1852" s="7" t="s">
        <v>2953</v>
      </c>
      <c r="M1852" s="7" t="s">
        <v>2985</v>
      </c>
      <c r="N1852" s="17">
        <v>579</v>
      </c>
      <c r="O1852" s="17"/>
      <c r="P1852" s="17"/>
      <c r="Q1852" s="17"/>
      <c r="R1852" s="17">
        <v>194</v>
      </c>
      <c r="S1852" s="17">
        <v>203</v>
      </c>
      <c r="T1852" s="17" t="str">
        <f t="shared" si="190"/>
        <v>203</v>
      </c>
      <c r="U1852" s="15"/>
      <c r="V1852" s="29"/>
      <c r="W1852" s="17">
        <f t="shared" si="191"/>
        <v>209.09</v>
      </c>
      <c r="X1852" s="62">
        <v>0.3</v>
      </c>
      <c r="Y1852" s="17">
        <f t="shared" si="188"/>
        <v>298.70000000000005</v>
      </c>
      <c r="Z1852" s="21">
        <f t="shared" si="192"/>
        <v>299</v>
      </c>
      <c r="AA1852" s="17">
        <f t="shared" si="193"/>
        <v>299</v>
      </c>
      <c r="AB1852" s="17">
        <f t="shared" si="189"/>
        <v>579</v>
      </c>
    </row>
    <row r="1853" spans="1:28" customFormat="1" ht="15" customHeight="1" x14ac:dyDescent="0.3">
      <c r="A1853" s="116"/>
      <c r="B1853" s="12">
        <v>595116</v>
      </c>
      <c r="C1853" s="12">
        <v>3666270102164</v>
      </c>
      <c r="D1853" s="5" t="s">
        <v>8169</v>
      </c>
      <c r="E1853" s="50" t="s">
        <v>2595</v>
      </c>
      <c r="F1853" s="50"/>
      <c r="G1853" s="51">
        <v>3666270102164</v>
      </c>
      <c r="H1853" s="51"/>
      <c r="I1853" s="11" t="s">
        <v>2596</v>
      </c>
      <c r="J1853" s="6" t="s">
        <v>2988</v>
      </c>
      <c r="K1853" s="12" t="s">
        <v>58</v>
      </c>
      <c r="L1853" s="7" t="s">
        <v>2958</v>
      </c>
      <c r="M1853" s="7" t="s">
        <v>2985</v>
      </c>
      <c r="N1853" s="17">
        <v>579</v>
      </c>
      <c r="O1853" s="17"/>
      <c r="P1853" s="17"/>
      <c r="Q1853" s="17"/>
      <c r="R1853" s="17">
        <v>194</v>
      </c>
      <c r="S1853" s="17">
        <v>203</v>
      </c>
      <c r="T1853" s="17" t="str">
        <f t="shared" si="190"/>
        <v>203</v>
      </c>
      <c r="U1853" s="15"/>
      <c r="V1853" s="29"/>
      <c r="W1853" s="17">
        <f t="shared" si="191"/>
        <v>209.09</v>
      </c>
      <c r="X1853" s="62">
        <v>0.3</v>
      </c>
      <c r="Y1853" s="17">
        <f t="shared" si="188"/>
        <v>298.70000000000005</v>
      </c>
      <c r="Z1853" s="21">
        <f t="shared" si="192"/>
        <v>299</v>
      </c>
      <c r="AA1853" s="17">
        <f t="shared" si="193"/>
        <v>299</v>
      </c>
      <c r="AB1853" s="17">
        <f t="shared" si="189"/>
        <v>579</v>
      </c>
    </row>
    <row r="1854" spans="1:28" customFormat="1" ht="15" customHeight="1" x14ac:dyDescent="0.3">
      <c r="A1854" s="116"/>
      <c r="B1854" s="12">
        <v>595117</v>
      </c>
      <c r="C1854" s="12">
        <v>3666270102157</v>
      </c>
      <c r="D1854" s="5" t="s">
        <v>8169</v>
      </c>
      <c r="E1854" s="50" t="s">
        <v>2597</v>
      </c>
      <c r="F1854" s="50"/>
      <c r="G1854" s="51">
        <v>3666270102157</v>
      </c>
      <c r="H1854" s="51"/>
      <c r="I1854" s="11" t="s">
        <v>2598</v>
      </c>
      <c r="J1854" s="6" t="s">
        <v>2988</v>
      </c>
      <c r="K1854" s="12" t="s">
        <v>58</v>
      </c>
      <c r="L1854" s="7" t="s">
        <v>2951</v>
      </c>
      <c r="M1854" s="7" t="s">
        <v>2985</v>
      </c>
      <c r="N1854" s="17">
        <v>579</v>
      </c>
      <c r="O1854" s="17"/>
      <c r="P1854" s="17"/>
      <c r="Q1854" s="17"/>
      <c r="R1854" s="17">
        <v>194</v>
      </c>
      <c r="S1854" s="17">
        <v>203</v>
      </c>
      <c r="T1854" s="17" t="str">
        <f t="shared" si="190"/>
        <v>203</v>
      </c>
      <c r="U1854" s="15"/>
      <c r="V1854" s="29"/>
      <c r="W1854" s="17">
        <f t="shared" si="191"/>
        <v>209.09</v>
      </c>
      <c r="X1854" s="62">
        <v>0.3</v>
      </c>
      <c r="Y1854" s="17">
        <f t="shared" si="188"/>
        <v>298.70000000000005</v>
      </c>
      <c r="Z1854" s="21">
        <f t="shared" si="192"/>
        <v>299</v>
      </c>
      <c r="AA1854" s="17">
        <f t="shared" si="193"/>
        <v>299</v>
      </c>
      <c r="AB1854" s="17">
        <f t="shared" si="189"/>
        <v>579</v>
      </c>
    </row>
    <row r="1855" spans="1:28" customFormat="1" ht="15" customHeight="1" x14ac:dyDescent="0.3">
      <c r="A1855" s="116"/>
      <c r="B1855" s="12">
        <v>595118</v>
      </c>
      <c r="C1855" s="12">
        <v>3666270102140</v>
      </c>
      <c r="D1855" s="5" t="s">
        <v>8169</v>
      </c>
      <c r="E1855" s="50" t="s">
        <v>2599</v>
      </c>
      <c r="F1855" s="50"/>
      <c r="G1855" s="51">
        <v>3666270102140</v>
      </c>
      <c r="H1855" s="51"/>
      <c r="I1855" s="11" t="s">
        <v>2600</v>
      </c>
      <c r="J1855" s="6" t="s">
        <v>2988</v>
      </c>
      <c r="K1855" s="12" t="s">
        <v>58</v>
      </c>
      <c r="L1855" s="7" t="s">
        <v>2959</v>
      </c>
      <c r="M1855" s="7" t="s">
        <v>2985</v>
      </c>
      <c r="N1855" s="17">
        <v>579</v>
      </c>
      <c r="O1855" s="17"/>
      <c r="P1855" s="17"/>
      <c r="Q1855" s="17"/>
      <c r="R1855" s="17">
        <v>194</v>
      </c>
      <c r="S1855" s="17">
        <v>203</v>
      </c>
      <c r="T1855" s="17" t="str">
        <f t="shared" si="190"/>
        <v>203</v>
      </c>
      <c r="U1855" s="15"/>
      <c r="V1855" s="29"/>
      <c r="W1855" s="17">
        <f t="shared" si="191"/>
        <v>209.09</v>
      </c>
      <c r="X1855" s="62">
        <v>0.3</v>
      </c>
      <c r="Y1855" s="17">
        <f t="shared" si="188"/>
        <v>298.70000000000005</v>
      </c>
      <c r="Z1855" s="21">
        <f t="shared" si="192"/>
        <v>299</v>
      </c>
      <c r="AA1855" s="17">
        <f t="shared" si="193"/>
        <v>299</v>
      </c>
      <c r="AB1855" s="17">
        <f t="shared" si="189"/>
        <v>579</v>
      </c>
    </row>
    <row r="1856" spans="1:28" customFormat="1" ht="15" customHeight="1" x14ac:dyDescent="0.3">
      <c r="A1856" s="116"/>
      <c r="B1856" s="12">
        <v>595119</v>
      </c>
      <c r="C1856" s="12">
        <v>3666270102133</v>
      </c>
      <c r="D1856" s="5" t="s">
        <v>8169</v>
      </c>
      <c r="E1856" s="50" t="s">
        <v>2601</v>
      </c>
      <c r="F1856" s="50"/>
      <c r="G1856" s="51">
        <v>3666270102133</v>
      </c>
      <c r="H1856" s="51"/>
      <c r="I1856" s="11" t="s">
        <v>2602</v>
      </c>
      <c r="J1856" s="6" t="s">
        <v>2988</v>
      </c>
      <c r="K1856" s="12" t="s">
        <v>58</v>
      </c>
      <c r="L1856" s="7" t="s">
        <v>2901</v>
      </c>
      <c r="M1856" s="7" t="s">
        <v>2985</v>
      </c>
      <c r="N1856" s="17">
        <v>579</v>
      </c>
      <c r="O1856" s="17"/>
      <c r="P1856" s="17"/>
      <c r="Q1856" s="17"/>
      <c r="R1856" s="17">
        <v>194</v>
      </c>
      <c r="S1856" s="17">
        <v>203</v>
      </c>
      <c r="T1856" s="17" t="str">
        <f t="shared" si="190"/>
        <v>203</v>
      </c>
      <c r="U1856" s="15"/>
      <c r="V1856" s="29"/>
      <c r="W1856" s="17">
        <f t="shared" si="191"/>
        <v>209.09</v>
      </c>
      <c r="X1856" s="62">
        <v>0.3</v>
      </c>
      <c r="Y1856" s="17">
        <f t="shared" si="188"/>
        <v>298.70000000000005</v>
      </c>
      <c r="Z1856" s="21">
        <f t="shared" si="192"/>
        <v>299</v>
      </c>
      <c r="AA1856" s="17">
        <f t="shared" si="193"/>
        <v>299</v>
      </c>
      <c r="AB1856" s="17">
        <f t="shared" si="189"/>
        <v>579</v>
      </c>
    </row>
    <row r="1857" spans="1:28" customFormat="1" ht="15" customHeight="1" x14ac:dyDescent="0.3">
      <c r="A1857" s="116"/>
      <c r="B1857" s="12">
        <v>595120</v>
      </c>
      <c r="C1857" s="12">
        <v>3666270101884</v>
      </c>
      <c r="D1857" s="5" t="s">
        <v>8169</v>
      </c>
      <c r="E1857" s="50" t="s">
        <v>2603</v>
      </c>
      <c r="F1857" s="50"/>
      <c r="G1857" s="51">
        <v>3666270101884</v>
      </c>
      <c r="H1857" s="51"/>
      <c r="I1857" s="11" t="s">
        <v>2604</v>
      </c>
      <c r="J1857" s="6" t="s">
        <v>2988</v>
      </c>
      <c r="K1857" s="12" t="s">
        <v>58</v>
      </c>
      <c r="L1857" s="7" t="s">
        <v>2956</v>
      </c>
      <c r="M1857" s="7" t="s">
        <v>2985</v>
      </c>
      <c r="N1857" s="17">
        <v>749</v>
      </c>
      <c r="O1857" s="17"/>
      <c r="P1857" s="17"/>
      <c r="Q1857" s="17"/>
      <c r="R1857" s="17">
        <v>259</v>
      </c>
      <c r="S1857" s="17">
        <v>271</v>
      </c>
      <c r="T1857" s="17" t="str">
        <f t="shared" si="190"/>
        <v>271</v>
      </c>
      <c r="U1857" s="15"/>
      <c r="V1857" s="29"/>
      <c r="W1857" s="17">
        <f t="shared" si="191"/>
        <v>279.13</v>
      </c>
      <c r="X1857" s="62">
        <v>0.3</v>
      </c>
      <c r="Y1857" s="17">
        <f t="shared" ref="Y1857:Y1920" si="194">W1857/0.7</f>
        <v>398.75714285714287</v>
      </c>
      <c r="Z1857" s="21">
        <f t="shared" si="192"/>
        <v>399</v>
      </c>
      <c r="AA1857" s="17">
        <f t="shared" si="193"/>
        <v>399</v>
      </c>
      <c r="AB1857" s="17">
        <f t="shared" si="189"/>
        <v>749</v>
      </c>
    </row>
    <row r="1858" spans="1:28" customFormat="1" ht="15" customHeight="1" x14ac:dyDescent="0.3">
      <c r="A1858" s="116"/>
      <c r="B1858" s="12">
        <v>595121</v>
      </c>
      <c r="C1858" s="12">
        <v>3666270101877</v>
      </c>
      <c r="D1858" s="5" t="s">
        <v>8169</v>
      </c>
      <c r="E1858" s="50" t="s">
        <v>2605</v>
      </c>
      <c r="F1858" s="50"/>
      <c r="G1858" s="51">
        <v>3666270101877</v>
      </c>
      <c r="H1858" s="51"/>
      <c r="I1858" s="11" t="s">
        <v>2606</v>
      </c>
      <c r="J1858" s="6" t="s">
        <v>2988</v>
      </c>
      <c r="K1858" s="12" t="s">
        <v>58</v>
      </c>
      <c r="L1858" s="7" t="s">
        <v>2955</v>
      </c>
      <c r="M1858" s="7" t="s">
        <v>2985</v>
      </c>
      <c r="N1858" s="17">
        <v>749</v>
      </c>
      <c r="O1858" s="17"/>
      <c r="P1858" s="17"/>
      <c r="Q1858" s="17"/>
      <c r="R1858" s="17">
        <v>259</v>
      </c>
      <c r="S1858" s="17">
        <v>271</v>
      </c>
      <c r="T1858" s="17" t="str">
        <f t="shared" si="190"/>
        <v>271</v>
      </c>
      <c r="U1858" s="15"/>
      <c r="V1858" s="29"/>
      <c r="W1858" s="17">
        <f t="shared" si="191"/>
        <v>279.13</v>
      </c>
      <c r="X1858" s="62">
        <v>0.3</v>
      </c>
      <c r="Y1858" s="17">
        <f t="shared" si="194"/>
        <v>398.75714285714287</v>
      </c>
      <c r="Z1858" s="21">
        <f t="shared" si="192"/>
        <v>399</v>
      </c>
      <c r="AA1858" s="17">
        <f t="shared" si="193"/>
        <v>399</v>
      </c>
      <c r="AB1858" s="17">
        <f t="shared" ref="AB1858:AB1921" si="195">N1858*1</f>
        <v>749</v>
      </c>
    </row>
    <row r="1859" spans="1:28" customFormat="1" ht="15" customHeight="1" x14ac:dyDescent="0.3">
      <c r="A1859" s="116"/>
      <c r="B1859" s="12">
        <v>595122</v>
      </c>
      <c r="C1859" s="12">
        <v>3666270101860</v>
      </c>
      <c r="D1859" s="5" t="s">
        <v>8169</v>
      </c>
      <c r="E1859" s="50" t="s">
        <v>2607</v>
      </c>
      <c r="F1859" s="50"/>
      <c r="G1859" s="51">
        <v>3666270101860</v>
      </c>
      <c r="H1859" s="51"/>
      <c r="I1859" s="11" t="s">
        <v>2608</v>
      </c>
      <c r="J1859" s="6" t="s">
        <v>2988</v>
      </c>
      <c r="K1859" s="12" t="s">
        <v>58</v>
      </c>
      <c r="L1859" s="7" t="s">
        <v>2954</v>
      </c>
      <c r="M1859" s="7" t="s">
        <v>2985</v>
      </c>
      <c r="N1859" s="17">
        <v>749</v>
      </c>
      <c r="O1859" s="17"/>
      <c r="P1859" s="17"/>
      <c r="Q1859" s="17"/>
      <c r="R1859" s="17">
        <v>259</v>
      </c>
      <c r="S1859" s="17">
        <v>271</v>
      </c>
      <c r="T1859" s="17" t="str">
        <f t="shared" ref="T1859:T1922" si="196">CONCATENATE(Q1859,S1859)</f>
        <v>271</v>
      </c>
      <c r="U1859" s="15"/>
      <c r="V1859" s="29"/>
      <c r="W1859" s="17">
        <f t="shared" ref="W1859:W1922" si="197">T1859*1.03</f>
        <v>279.13</v>
      </c>
      <c r="X1859" s="62">
        <v>0.3</v>
      </c>
      <c r="Y1859" s="17">
        <f t="shared" si="194"/>
        <v>398.75714285714287</v>
      </c>
      <c r="Z1859" s="21">
        <f t="shared" ref="Z1859:Z1922" si="198">ROUND(Y1859,0)</f>
        <v>399</v>
      </c>
      <c r="AA1859" s="17">
        <f t="shared" si="193"/>
        <v>399</v>
      </c>
      <c r="AB1859" s="17">
        <f t="shared" si="195"/>
        <v>749</v>
      </c>
    </row>
    <row r="1860" spans="1:28" customFormat="1" ht="15" customHeight="1" x14ac:dyDescent="0.3">
      <c r="A1860" s="116"/>
      <c r="B1860" s="12">
        <v>595123</v>
      </c>
      <c r="C1860" s="12">
        <v>3666270101853</v>
      </c>
      <c r="D1860" s="5" t="s">
        <v>8169</v>
      </c>
      <c r="E1860" s="50" t="s">
        <v>2609</v>
      </c>
      <c r="F1860" s="50"/>
      <c r="G1860" s="51">
        <v>3666270101853</v>
      </c>
      <c r="H1860" s="51"/>
      <c r="I1860" s="11" t="s">
        <v>2610</v>
      </c>
      <c r="J1860" s="6" t="s">
        <v>2988</v>
      </c>
      <c r="K1860" s="12" t="s">
        <v>58</v>
      </c>
      <c r="L1860" s="7" t="s">
        <v>2953</v>
      </c>
      <c r="M1860" s="7" t="s">
        <v>2985</v>
      </c>
      <c r="N1860" s="17">
        <v>749</v>
      </c>
      <c r="O1860" s="17"/>
      <c r="P1860" s="17"/>
      <c r="Q1860" s="17"/>
      <c r="R1860" s="17">
        <v>259</v>
      </c>
      <c r="S1860" s="17">
        <v>271</v>
      </c>
      <c r="T1860" s="17" t="str">
        <f t="shared" si="196"/>
        <v>271</v>
      </c>
      <c r="U1860" s="15"/>
      <c r="V1860" s="29"/>
      <c r="W1860" s="17">
        <f t="shared" si="197"/>
        <v>279.13</v>
      </c>
      <c r="X1860" s="62">
        <v>0.3</v>
      </c>
      <c r="Y1860" s="17">
        <f t="shared" si="194"/>
        <v>398.75714285714287</v>
      </c>
      <c r="Z1860" s="21">
        <f t="shared" si="198"/>
        <v>399</v>
      </c>
      <c r="AA1860" s="17">
        <f t="shared" si="193"/>
        <v>399</v>
      </c>
      <c r="AB1860" s="17">
        <f t="shared" si="195"/>
        <v>749</v>
      </c>
    </row>
    <row r="1861" spans="1:28" customFormat="1" ht="15" customHeight="1" x14ac:dyDescent="0.3">
      <c r="A1861" s="116"/>
      <c r="B1861" s="12">
        <v>595124</v>
      </c>
      <c r="C1861" s="12">
        <v>3666270101846</v>
      </c>
      <c r="D1861" s="5" t="s">
        <v>8169</v>
      </c>
      <c r="E1861" s="50" t="s">
        <v>2611</v>
      </c>
      <c r="F1861" s="50"/>
      <c r="G1861" s="51">
        <v>3666270101846</v>
      </c>
      <c r="H1861" s="51"/>
      <c r="I1861" s="11" t="s">
        <v>2612</v>
      </c>
      <c r="J1861" s="6" t="s">
        <v>2988</v>
      </c>
      <c r="K1861" s="12" t="s">
        <v>58</v>
      </c>
      <c r="L1861" s="7" t="s">
        <v>2958</v>
      </c>
      <c r="M1861" s="7" t="s">
        <v>2985</v>
      </c>
      <c r="N1861" s="17">
        <v>749</v>
      </c>
      <c r="O1861" s="17"/>
      <c r="P1861" s="17"/>
      <c r="Q1861" s="17"/>
      <c r="R1861" s="17">
        <v>259</v>
      </c>
      <c r="S1861" s="17">
        <v>271</v>
      </c>
      <c r="T1861" s="17" t="str">
        <f t="shared" si="196"/>
        <v>271</v>
      </c>
      <c r="U1861" s="15"/>
      <c r="V1861" s="29"/>
      <c r="W1861" s="17">
        <f t="shared" si="197"/>
        <v>279.13</v>
      </c>
      <c r="X1861" s="62">
        <v>0.3</v>
      </c>
      <c r="Y1861" s="17">
        <f t="shared" si="194"/>
        <v>398.75714285714287</v>
      </c>
      <c r="Z1861" s="21">
        <f t="shared" si="198"/>
        <v>399</v>
      </c>
      <c r="AA1861" s="17">
        <f t="shared" si="193"/>
        <v>399</v>
      </c>
      <c r="AB1861" s="17">
        <f t="shared" si="195"/>
        <v>749</v>
      </c>
    </row>
    <row r="1862" spans="1:28" customFormat="1" ht="15" customHeight="1" x14ac:dyDescent="0.3">
      <c r="A1862" s="116"/>
      <c r="B1862" s="12">
        <v>595125</v>
      </c>
      <c r="C1862" s="12">
        <v>3666270101839</v>
      </c>
      <c r="D1862" s="5" t="s">
        <v>8169</v>
      </c>
      <c r="E1862" s="50" t="s">
        <v>2613</v>
      </c>
      <c r="F1862" s="50"/>
      <c r="G1862" s="51">
        <v>3666270101839</v>
      </c>
      <c r="H1862" s="51"/>
      <c r="I1862" s="11" t="s">
        <v>2614</v>
      </c>
      <c r="J1862" s="6" t="s">
        <v>2988</v>
      </c>
      <c r="K1862" s="12" t="s">
        <v>58</v>
      </c>
      <c r="L1862" s="7" t="s">
        <v>2951</v>
      </c>
      <c r="M1862" s="7" t="s">
        <v>2985</v>
      </c>
      <c r="N1862" s="17">
        <v>749</v>
      </c>
      <c r="O1862" s="17"/>
      <c r="P1862" s="17"/>
      <c r="Q1862" s="17"/>
      <c r="R1862" s="17">
        <v>259</v>
      </c>
      <c r="S1862" s="17">
        <v>271</v>
      </c>
      <c r="T1862" s="17" t="str">
        <f t="shared" si="196"/>
        <v>271</v>
      </c>
      <c r="U1862" s="15"/>
      <c r="V1862" s="29"/>
      <c r="W1862" s="17">
        <f t="shared" si="197"/>
        <v>279.13</v>
      </c>
      <c r="X1862" s="62">
        <v>0.3</v>
      </c>
      <c r="Y1862" s="17">
        <f t="shared" si="194"/>
        <v>398.75714285714287</v>
      </c>
      <c r="Z1862" s="21">
        <f t="shared" si="198"/>
        <v>399</v>
      </c>
      <c r="AA1862" s="17">
        <f t="shared" si="193"/>
        <v>399</v>
      </c>
      <c r="AB1862" s="17">
        <f t="shared" si="195"/>
        <v>749</v>
      </c>
    </row>
    <row r="1863" spans="1:28" customFormat="1" ht="15" customHeight="1" x14ac:dyDescent="0.3">
      <c r="A1863" s="116"/>
      <c r="B1863" s="12">
        <v>595126</v>
      </c>
      <c r="C1863" s="12">
        <v>3666270101822</v>
      </c>
      <c r="D1863" s="5" t="s">
        <v>8169</v>
      </c>
      <c r="E1863" s="50" t="s">
        <v>2615</v>
      </c>
      <c r="F1863" s="50"/>
      <c r="G1863" s="51">
        <v>3666270101822</v>
      </c>
      <c r="H1863" s="51"/>
      <c r="I1863" s="11" t="s">
        <v>2616</v>
      </c>
      <c r="J1863" s="6" t="s">
        <v>2988</v>
      </c>
      <c r="K1863" s="12" t="s">
        <v>58</v>
      </c>
      <c r="L1863" s="7" t="s">
        <v>2959</v>
      </c>
      <c r="M1863" s="7" t="s">
        <v>2985</v>
      </c>
      <c r="N1863" s="17">
        <v>749</v>
      </c>
      <c r="O1863" s="17"/>
      <c r="P1863" s="17"/>
      <c r="Q1863" s="17"/>
      <c r="R1863" s="17">
        <v>259</v>
      </c>
      <c r="S1863" s="17">
        <v>271</v>
      </c>
      <c r="T1863" s="17" t="str">
        <f t="shared" si="196"/>
        <v>271</v>
      </c>
      <c r="U1863" s="15"/>
      <c r="V1863" s="29"/>
      <c r="W1863" s="17">
        <f t="shared" si="197"/>
        <v>279.13</v>
      </c>
      <c r="X1863" s="62">
        <v>0.3</v>
      </c>
      <c r="Y1863" s="17">
        <f t="shared" si="194"/>
        <v>398.75714285714287</v>
      </c>
      <c r="Z1863" s="21">
        <f t="shared" si="198"/>
        <v>399</v>
      </c>
      <c r="AA1863" s="17">
        <f t="shared" si="193"/>
        <v>399</v>
      </c>
      <c r="AB1863" s="17">
        <f t="shared" si="195"/>
        <v>749</v>
      </c>
    </row>
    <row r="1864" spans="1:28" customFormat="1" ht="15" customHeight="1" x14ac:dyDescent="0.3">
      <c r="A1864" s="116"/>
      <c r="B1864" s="12">
        <v>595127</v>
      </c>
      <c r="C1864" s="12">
        <v>3666270101815</v>
      </c>
      <c r="D1864" s="5" t="s">
        <v>8169</v>
      </c>
      <c r="E1864" s="50" t="s">
        <v>2617</v>
      </c>
      <c r="F1864" s="50"/>
      <c r="G1864" s="51">
        <v>3666270101815</v>
      </c>
      <c r="H1864" s="51"/>
      <c r="I1864" s="11" t="s">
        <v>2618</v>
      </c>
      <c r="J1864" s="6" t="s">
        <v>2988</v>
      </c>
      <c r="K1864" s="12" t="s">
        <v>58</v>
      </c>
      <c r="L1864" s="7" t="s">
        <v>2901</v>
      </c>
      <c r="M1864" s="7" t="s">
        <v>2985</v>
      </c>
      <c r="N1864" s="17">
        <v>749</v>
      </c>
      <c r="O1864" s="17"/>
      <c r="P1864" s="17"/>
      <c r="Q1864" s="17"/>
      <c r="R1864" s="17">
        <v>259</v>
      </c>
      <c r="S1864" s="17">
        <v>271</v>
      </c>
      <c r="T1864" s="17" t="str">
        <f t="shared" si="196"/>
        <v>271</v>
      </c>
      <c r="U1864" s="15"/>
      <c r="V1864" s="29"/>
      <c r="W1864" s="17">
        <f t="shared" si="197"/>
        <v>279.13</v>
      </c>
      <c r="X1864" s="62">
        <v>0.3</v>
      </c>
      <c r="Y1864" s="17">
        <f t="shared" si="194"/>
        <v>398.75714285714287</v>
      </c>
      <c r="Z1864" s="21">
        <f t="shared" si="198"/>
        <v>399</v>
      </c>
      <c r="AA1864" s="17">
        <f t="shared" si="193"/>
        <v>399</v>
      </c>
      <c r="AB1864" s="17">
        <f t="shared" si="195"/>
        <v>749</v>
      </c>
    </row>
    <row r="1865" spans="1:28" customFormat="1" ht="15" customHeight="1" x14ac:dyDescent="0.3">
      <c r="A1865" s="116"/>
      <c r="B1865" s="12">
        <v>595128</v>
      </c>
      <c r="C1865" s="12">
        <v>3666270101808</v>
      </c>
      <c r="D1865" s="5" t="s">
        <v>8169</v>
      </c>
      <c r="E1865" s="50" t="s">
        <v>2619</v>
      </c>
      <c r="F1865" s="50"/>
      <c r="G1865" s="51">
        <v>3666270101808</v>
      </c>
      <c r="H1865" s="51"/>
      <c r="I1865" s="11" t="s">
        <v>2620</v>
      </c>
      <c r="J1865" s="6" t="s">
        <v>2988</v>
      </c>
      <c r="K1865" s="12" t="s">
        <v>58</v>
      </c>
      <c r="L1865" s="7" t="s">
        <v>2956</v>
      </c>
      <c r="M1865" s="7" t="s">
        <v>2985</v>
      </c>
      <c r="N1865" s="17">
        <v>749</v>
      </c>
      <c r="O1865" s="17"/>
      <c r="P1865" s="17"/>
      <c r="Q1865" s="17"/>
      <c r="R1865" s="17">
        <v>259</v>
      </c>
      <c r="S1865" s="17">
        <v>271</v>
      </c>
      <c r="T1865" s="17" t="str">
        <f t="shared" si="196"/>
        <v>271</v>
      </c>
      <c r="U1865" s="15"/>
      <c r="V1865" s="29"/>
      <c r="W1865" s="17">
        <f t="shared" si="197"/>
        <v>279.13</v>
      </c>
      <c r="X1865" s="62">
        <v>0.3</v>
      </c>
      <c r="Y1865" s="17">
        <f t="shared" si="194"/>
        <v>398.75714285714287</v>
      </c>
      <c r="Z1865" s="21">
        <f t="shared" si="198"/>
        <v>399</v>
      </c>
      <c r="AA1865" s="17">
        <f t="shared" si="193"/>
        <v>399</v>
      </c>
      <c r="AB1865" s="17">
        <f t="shared" si="195"/>
        <v>749</v>
      </c>
    </row>
    <row r="1866" spans="1:28" customFormat="1" ht="15" customHeight="1" x14ac:dyDescent="0.3">
      <c r="A1866" s="116"/>
      <c r="B1866" s="12">
        <v>595129</v>
      </c>
      <c r="C1866" s="12">
        <v>3666270101792</v>
      </c>
      <c r="D1866" s="5" t="s">
        <v>8169</v>
      </c>
      <c r="E1866" s="50" t="s">
        <v>2621</v>
      </c>
      <c r="F1866" s="50"/>
      <c r="G1866" s="51">
        <v>3666270101792</v>
      </c>
      <c r="H1866" s="51"/>
      <c r="I1866" s="11" t="s">
        <v>2622</v>
      </c>
      <c r="J1866" s="6" t="s">
        <v>2988</v>
      </c>
      <c r="K1866" s="12" t="s">
        <v>58</v>
      </c>
      <c r="L1866" s="7" t="s">
        <v>2955</v>
      </c>
      <c r="M1866" s="7" t="s">
        <v>2985</v>
      </c>
      <c r="N1866" s="17">
        <v>749</v>
      </c>
      <c r="O1866" s="17"/>
      <c r="P1866" s="17"/>
      <c r="Q1866" s="17"/>
      <c r="R1866" s="17">
        <v>259</v>
      </c>
      <c r="S1866" s="17">
        <v>271</v>
      </c>
      <c r="T1866" s="17" t="str">
        <f t="shared" si="196"/>
        <v>271</v>
      </c>
      <c r="U1866" s="15"/>
      <c r="V1866" s="29"/>
      <c r="W1866" s="17">
        <f t="shared" si="197"/>
        <v>279.13</v>
      </c>
      <c r="X1866" s="62">
        <v>0.3</v>
      </c>
      <c r="Y1866" s="17">
        <f t="shared" si="194"/>
        <v>398.75714285714287</v>
      </c>
      <c r="Z1866" s="21">
        <f t="shared" si="198"/>
        <v>399</v>
      </c>
      <c r="AA1866" s="17">
        <f t="shared" si="193"/>
        <v>399</v>
      </c>
      <c r="AB1866" s="17">
        <f t="shared" si="195"/>
        <v>749</v>
      </c>
    </row>
    <row r="1867" spans="1:28" customFormat="1" ht="15" customHeight="1" x14ac:dyDescent="0.3">
      <c r="A1867" s="116"/>
      <c r="B1867" s="12">
        <v>595130</v>
      </c>
      <c r="C1867" s="12">
        <v>3666270101785</v>
      </c>
      <c r="D1867" s="5" t="s">
        <v>8169</v>
      </c>
      <c r="E1867" s="50" t="s">
        <v>2623</v>
      </c>
      <c r="F1867" s="50"/>
      <c r="G1867" s="51">
        <v>3666270101785</v>
      </c>
      <c r="H1867" s="51"/>
      <c r="I1867" s="11" t="s">
        <v>2624</v>
      </c>
      <c r="J1867" s="6" t="s">
        <v>2988</v>
      </c>
      <c r="K1867" s="12" t="s">
        <v>58</v>
      </c>
      <c r="L1867" s="7" t="s">
        <v>2954</v>
      </c>
      <c r="M1867" s="7" t="s">
        <v>2985</v>
      </c>
      <c r="N1867" s="17">
        <v>749</v>
      </c>
      <c r="O1867" s="17"/>
      <c r="P1867" s="17"/>
      <c r="Q1867" s="17"/>
      <c r="R1867" s="17">
        <v>259</v>
      </c>
      <c r="S1867" s="17">
        <v>271</v>
      </c>
      <c r="T1867" s="17" t="str">
        <f t="shared" si="196"/>
        <v>271</v>
      </c>
      <c r="U1867" s="15"/>
      <c r="V1867" s="29"/>
      <c r="W1867" s="17">
        <f t="shared" si="197"/>
        <v>279.13</v>
      </c>
      <c r="X1867" s="62">
        <v>0.3</v>
      </c>
      <c r="Y1867" s="17">
        <f t="shared" si="194"/>
        <v>398.75714285714287</v>
      </c>
      <c r="Z1867" s="21">
        <f t="shared" si="198"/>
        <v>399</v>
      </c>
      <c r="AA1867" s="17">
        <f t="shared" si="193"/>
        <v>399</v>
      </c>
      <c r="AB1867" s="17">
        <f t="shared" si="195"/>
        <v>749</v>
      </c>
    </row>
    <row r="1868" spans="1:28" customFormat="1" ht="15" customHeight="1" x14ac:dyDescent="0.3">
      <c r="A1868" s="116"/>
      <c r="B1868" s="12">
        <v>595131</v>
      </c>
      <c r="C1868" s="12">
        <v>3666270101778</v>
      </c>
      <c r="D1868" s="5" t="s">
        <v>8169</v>
      </c>
      <c r="E1868" s="50" t="s">
        <v>2625</v>
      </c>
      <c r="F1868" s="50"/>
      <c r="G1868" s="51">
        <v>3666270101778</v>
      </c>
      <c r="H1868" s="51"/>
      <c r="I1868" s="11" t="s">
        <v>2626</v>
      </c>
      <c r="J1868" s="6" t="s">
        <v>2988</v>
      </c>
      <c r="K1868" s="12" t="s">
        <v>58</v>
      </c>
      <c r="L1868" s="7" t="s">
        <v>2953</v>
      </c>
      <c r="M1868" s="7" t="s">
        <v>2985</v>
      </c>
      <c r="N1868" s="17">
        <v>749</v>
      </c>
      <c r="O1868" s="17"/>
      <c r="P1868" s="17"/>
      <c r="Q1868" s="17"/>
      <c r="R1868" s="17">
        <v>259</v>
      </c>
      <c r="S1868" s="17">
        <v>271</v>
      </c>
      <c r="T1868" s="17" t="str">
        <f t="shared" si="196"/>
        <v>271</v>
      </c>
      <c r="U1868" s="15"/>
      <c r="V1868" s="29"/>
      <c r="W1868" s="17">
        <f t="shared" si="197"/>
        <v>279.13</v>
      </c>
      <c r="X1868" s="62">
        <v>0.3</v>
      </c>
      <c r="Y1868" s="17">
        <f t="shared" si="194"/>
        <v>398.75714285714287</v>
      </c>
      <c r="Z1868" s="21">
        <f t="shared" si="198"/>
        <v>399</v>
      </c>
      <c r="AA1868" s="17">
        <f t="shared" si="193"/>
        <v>399</v>
      </c>
      <c r="AB1868" s="17">
        <f t="shared" si="195"/>
        <v>749</v>
      </c>
    </row>
    <row r="1869" spans="1:28" customFormat="1" ht="15" customHeight="1" x14ac:dyDescent="0.3">
      <c r="A1869" s="116"/>
      <c r="B1869" s="12">
        <v>595132</v>
      </c>
      <c r="C1869" s="12">
        <v>3666270101761</v>
      </c>
      <c r="D1869" s="5" t="s">
        <v>8169</v>
      </c>
      <c r="E1869" s="50" t="s">
        <v>2627</v>
      </c>
      <c r="F1869" s="50"/>
      <c r="G1869" s="51">
        <v>3666270101761</v>
      </c>
      <c r="H1869" s="51"/>
      <c r="I1869" s="11" t="s">
        <v>2628</v>
      </c>
      <c r="J1869" s="6" t="s">
        <v>2988</v>
      </c>
      <c r="K1869" s="12" t="s">
        <v>58</v>
      </c>
      <c r="L1869" s="7" t="s">
        <v>2958</v>
      </c>
      <c r="M1869" s="7" t="s">
        <v>2985</v>
      </c>
      <c r="N1869" s="17">
        <v>749</v>
      </c>
      <c r="O1869" s="17"/>
      <c r="P1869" s="17"/>
      <c r="Q1869" s="17"/>
      <c r="R1869" s="17">
        <v>259</v>
      </c>
      <c r="S1869" s="17">
        <v>271</v>
      </c>
      <c r="T1869" s="17" t="str">
        <f t="shared" si="196"/>
        <v>271</v>
      </c>
      <c r="U1869" s="15"/>
      <c r="V1869" s="29"/>
      <c r="W1869" s="17">
        <f t="shared" si="197"/>
        <v>279.13</v>
      </c>
      <c r="X1869" s="62">
        <v>0.3</v>
      </c>
      <c r="Y1869" s="17">
        <f t="shared" si="194"/>
        <v>398.75714285714287</v>
      </c>
      <c r="Z1869" s="21">
        <f t="shared" si="198"/>
        <v>399</v>
      </c>
      <c r="AA1869" s="17">
        <f t="shared" si="193"/>
        <v>399</v>
      </c>
      <c r="AB1869" s="17">
        <f t="shared" si="195"/>
        <v>749</v>
      </c>
    </row>
    <row r="1870" spans="1:28" customFormat="1" ht="15" customHeight="1" x14ac:dyDescent="0.3">
      <c r="A1870" s="116"/>
      <c r="B1870" s="12">
        <v>595133</v>
      </c>
      <c r="C1870" s="12">
        <v>3666270101754</v>
      </c>
      <c r="D1870" s="5" t="s">
        <v>8169</v>
      </c>
      <c r="E1870" s="50" t="s">
        <v>2629</v>
      </c>
      <c r="F1870" s="50"/>
      <c r="G1870" s="51">
        <v>3666270101754</v>
      </c>
      <c r="H1870" s="51"/>
      <c r="I1870" s="11" t="s">
        <v>2630</v>
      </c>
      <c r="J1870" s="6" t="s">
        <v>2988</v>
      </c>
      <c r="K1870" s="12" t="s">
        <v>58</v>
      </c>
      <c r="L1870" s="7" t="s">
        <v>2951</v>
      </c>
      <c r="M1870" s="7" t="s">
        <v>2985</v>
      </c>
      <c r="N1870" s="17">
        <v>749</v>
      </c>
      <c r="O1870" s="17"/>
      <c r="P1870" s="17"/>
      <c r="Q1870" s="17"/>
      <c r="R1870" s="17">
        <v>259</v>
      </c>
      <c r="S1870" s="17">
        <v>271</v>
      </c>
      <c r="T1870" s="17" t="str">
        <f t="shared" si="196"/>
        <v>271</v>
      </c>
      <c r="U1870" s="15"/>
      <c r="V1870" s="29"/>
      <c r="W1870" s="17">
        <f t="shared" si="197"/>
        <v>279.13</v>
      </c>
      <c r="X1870" s="62">
        <v>0.3</v>
      </c>
      <c r="Y1870" s="17">
        <f t="shared" si="194"/>
        <v>398.75714285714287</v>
      </c>
      <c r="Z1870" s="21">
        <f t="shared" si="198"/>
        <v>399</v>
      </c>
      <c r="AA1870" s="17">
        <f t="shared" si="193"/>
        <v>399</v>
      </c>
      <c r="AB1870" s="17">
        <f t="shared" si="195"/>
        <v>749</v>
      </c>
    </row>
    <row r="1871" spans="1:28" customFormat="1" ht="15" customHeight="1" x14ac:dyDescent="0.3">
      <c r="A1871" s="116"/>
      <c r="B1871" s="12">
        <v>595134</v>
      </c>
      <c r="C1871" s="12">
        <v>3666270101747</v>
      </c>
      <c r="D1871" s="5" t="s">
        <v>8169</v>
      </c>
      <c r="E1871" s="50" t="s">
        <v>2631</v>
      </c>
      <c r="F1871" s="50"/>
      <c r="G1871" s="51">
        <v>3666270101747</v>
      </c>
      <c r="H1871" s="51"/>
      <c r="I1871" s="11" t="s">
        <v>2632</v>
      </c>
      <c r="J1871" s="6" t="s">
        <v>2988</v>
      </c>
      <c r="K1871" s="12" t="s">
        <v>58</v>
      </c>
      <c r="L1871" s="7" t="s">
        <v>2959</v>
      </c>
      <c r="M1871" s="7" t="s">
        <v>2985</v>
      </c>
      <c r="N1871" s="17">
        <v>749</v>
      </c>
      <c r="O1871" s="17"/>
      <c r="P1871" s="17"/>
      <c r="Q1871" s="17"/>
      <c r="R1871" s="17">
        <v>259</v>
      </c>
      <c r="S1871" s="17">
        <v>271</v>
      </c>
      <c r="T1871" s="17" t="str">
        <f t="shared" si="196"/>
        <v>271</v>
      </c>
      <c r="U1871" s="15"/>
      <c r="V1871" s="29"/>
      <c r="W1871" s="17">
        <f t="shared" si="197"/>
        <v>279.13</v>
      </c>
      <c r="X1871" s="62">
        <v>0.3</v>
      </c>
      <c r="Y1871" s="17">
        <f t="shared" si="194"/>
        <v>398.75714285714287</v>
      </c>
      <c r="Z1871" s="21">
        <f t="shared" si="198"/>
        <v>399</v>
      </c>
      <c r="AA1871" s="17">
        <f t="shared" si="193"/>
        <v>399</v>
      </c>
      <c r="AB1871" s="17">
        <f t="shared" si="195"/>
        <v>749</v>
      </c>
    </row>
    <row r="1872" spans="1:28" customFormat="1" ht="15" customHeight="1" x14ac:dyDescent="0.3">
      <c r="A1872" s="116"/>
      <c r="B1872" s="12">
        <v>595135</v>
      </c>
      <c r="C1872" s="12">
        <v>3666270101730</v>
      </c>
      <c r="D1872" s="5" t="s">
        <v>8169</v>
      </c>
      <c r="E1872" s="50" t="s">
        <v>2633</v>
      </c>
      <c r="F1872" s="50"/>
      <c r="G1872" s="51">
        <v>3666270101730</v>
      </c>
      <c r="H1872" s="51"/>
      <c r="I1872" s="11" t="s">
        <v>2634</v>
      </c>
      <c r="J1872" s="6" t="s">
        <v>2988</v>
      </c>
      <c r="K1872" s="12" t="s">
        <v>58</v>
      </c>
      <c r="L1872" s="7" t="s">
        <v>2901</v>
      </c>
      <c r="M1872" s="7" t="s">
        <v>2985</v>
      </c>
      <c r="N1872" s="17">
        <v>749</v>
      </c>
      <c r="O1872" s="17"/>
      <c r="P1872" s="17"/>
      <c r="Q1872" s="17"/>
      <c r="R1872" s="17">
        <v>259</v>
      </c>
      <c r="S1872" s="17">
        <v>271</v>
      </c>
      <c r="T1872" s="17" t="str">
        <f t="shared" si="196"/>
        <v>271</v>
      </c>
      <c r="U1872" s="15"/>
      <c r="V1872" s="29"/>
      <c r="W1872" s="17">
        <f t="shared" si="197"/>
        <v>279.13</v>
      </c>
      <c r="X1872" s="62">
        <v>0.3</v>
      </c>
      <c r="Y1872" s="17">
        <f t="shared" si="194"/>
        <v>398.75714285714287</v>
      </c>
      <c r="Z1872" s="21">
        <f t="shared" si="198"/>
        <v>399</v>
      </c>
      <c r="AA1872" s="17">
        <f t="shared" si="193"/>
        <v>399</v>
      </c>
      <c r="AB1872" s="17">
        <f t="shared" si="195"/>
        <v>749</v>
      </c>
    </row>
    <row r="1873" spans="1:28" customFormat="1" ht="15" customHeight="1" x14ac:dyDescent="0.3">
      <c r="A1873" s="116"/>
      <c r="B1873" s="12">
        <v>594671</v>
      </c>
      <c r="C1873" s="12">
        <v>103849</v>
      </c>
      <c r="D1873" s="5" t="s">
        <v>8169</v>
      </c>
      <c r="E1873" s="50">
        <v>103849</v>
      </c>
      <c r="F1873" s="50"/>
      <c r="G1873" s="51">
        <v>5905490010124</v>
      </c>
      <c r="H1873" s="51"/>
      <c r="I1873" s="11" t="s">
        <v>2635</v>
      </c>
      <c r="J1873" s="6" t="s">
        <v>2988</v>
      </c>
      <c r="K1873" s="12" t="s">
        <v>2636</v>
      </c>
      <c r="L1873" s="7" t="s">
        <v>2888</v>
      </c>
      <c r="M1873" s="7" t="s">
        <v>2984</v>
      </c>
      <c r="N1873" s="17">
        <v>1249</v>
      </c>
      <c r="O1873" s="17">
        <v>512</v>
      </c>
      <c r="P1873" s="17">
        <v>528.91240000000005</v>
      </c>
      <c r="Q1873" s="17">
        <v>528.91240000000005</v>
      </c>
      <c r="R1873" s="17"/>
      <c r="S1873" s="17"/>
      <c r="T1873" s="17" t="str">
        <f t="shared" si="196"/>
        <v>528,9124</v>
      </c>
      <c r="U1873" s="15"/>
      <c r="V1873" s="29"/>
      <c r="W1873" s="17">
        <f t="shared" si="197"/>
        <v>544.77977200000009</v>
      </c>
      <c r="X1873" s="62">
        <v>0.3</v>
      </c>
      <c r="Y1873" s="17">
        <f t="shared" si="194"/>
        <v>778.25681714285736</v>
      </c>
      <c r="Z1873" s="21">
        <f t="shared" si="198"/>
        <v>778</v>
      </c>
      <c r="AA1873" s="17">
        <f t="shared" si="193"/>
        <v>778</v>
      </c>
      <c r="AB1873" s="17">
        <f t="shared" si="195"/>
        <v>1249</v>
      </c>
    </row>
    <row r="1874" spans="1:28" customFormat="1" ht="15" customHeight="1" x14ac:dyDescent="0.3">
      <c r="A1874" s="116"/>
      <c r="B1874" s="12">
        <v>594672</v>
      </c>
      <c r="C1874" s="12">
        <v>103889</v>
      </c>
      <c r="D1874" s="5" t="s">
        <v>8169</v>
      </c>
      <c r="E1874" s="50">
        <v>103889</v>
      </c>
      <c r="F1874" s="50"/>
      <c r="G1874" s="51">
        <v>5905490010735</v>
      </c>
      <c r="H1874" s="51"/>
      <c r="I1874" s="11" t="s">
        <v>2637</v>
      </c>
      <c r="J1874" s="6" t="s">
        <v>2988</v>
      </c>
      <c r="K1874" s="12" t="s">
        <v>2636</v>
      </c>
      <c r="L1874" s="7" t="s">
        <v>2889</v>
      </c>
      <c r="M1874" s="7" t="s">
        <v>2984</v>
      </c>
      <c r="N1874" s="17">
        <v>1249</v>
      </c>
      <c r="O1874" s="17">
        <v>512</v>
      </c>
      <c r="P1874" s="17">
        <v>528.91240000000005</v>
      </c>
      <c r="Q1874" s="17">
        <v>528.91240000000005</v>
      </c>
      <c r="R1874" s="17"/>
      <c r="S1874" s="17"/>
      <c r="T1874" s="17" t="str">
        <f t="shared" si="196"/>
        <v>528,9124</v>
      </c>
      <c r="U1874" s="15"/>
      <c r="V1874" s="29"/>
      <c r="W1874" s="17">
        <f t="shared" si="197"/>
        <v>544.77977200000009</v>
      </c>
      <c r="X1874" s="62">
        <v>0.3</v>
      </c>
      <c r="Y1874" s="17">
        <f t="shared" si="194"/>
        <v>778.25681714285736</v>
      </c>
      <c r="Z1874" s="21">
        <f t="shared" si="198"/>
        <v>778</v>
      </c>
      <c r="AA1874" s="17">
        <f t="shared" si="193"/>
        <v>778</v>
      </c>
      <c r="AB1874" s="17">
        <f t="shared" si="195"/>
        <v>1249</v>
      </c>
    </row>
    <row r="1875" spans="1:28" customFormat="1" ht="15" customHeight="1" x14ac:dyDescent="0.3">
      <c r="A1875" s="116"/>
      <c r="B1875" s="12">
        <v>594673</v>
      </c>
      <c r="C1875" s="12">
        <v>103888</v>
      </c>
      <c r="D1875" s="5" t="s">
        <v>8169</v>
      </c>
      <c r="E1875" s="50">
        <v>103888</v>
      </c>
      <c r="F1875" s="50"/>
      <c r="G1875" s="51">
        <v>5905490010728</v>
      </c>
      <c r="H1875" s="51"/>
      <c r="I1875" s="11" t="s">
        <v>2638</v>
      </c>
      <c r="J1875" s="6" t="s">
        <v>2988</v>
      </c>
      <c r="K1875" s="12" t="s">
        <v>2636</v>
      </c>
      <c r="L1875" s="7" t="s">
        <v>2890</v>
      </c>
      <c r="M1875" s="7" t="s">
        <v>2984</v>
      </c>
      <c r="N1875" s="17">
        <v>1249</v>
      </c>
      <c r="O1875" s="17">
        <v>512</v>
      </c>
      <c r="P1875" s="17">
        <v>528.91240000000005</v>
      </c>
      <c r="Q1875" s="17">
        <v>528.91240000000005</v>
      </c>
      <c r="R1875" s="17"/>
      <c r="S1875" s="17"/>
      <c r="T1875" s="17" t="str">
        <f t="shared" si="196"/>
        <v>528,9124</v>
      </c>
      <c r="U1875" s="15"/>
      <c r="V1875" s="29"/>
      <c r="W1875" s="17">
        <f t="shared" si="197"/>
        <v>544.77977200000009</v>
      </c>
      <c r="X1875" s="62">
        <v>0.3</v>
      </c>
      <c r="Y1875" s="17">
        <f t="shared" si="194"/>
        <v>778.25681714285736</v>
      </c>
      <c r="Z1875" s="21">
        <f t="shared" si="198"/>
        <v>778</v>
      </c>
      <c r="AA1875" s="17">
        <f t="shared" si="193"/>
        <v>778</v>
      </c>
      <c r="AB1875" s="17">
        <f t="shared" si="195"/>
        <v>1249</v>
      </c>
    </row>
    <row r="1876" spans="1:28" customFormat="1" ht="15" customHeight="1" x14ac:dyDescent="0.3">
      <c r="A1876" s="116"/>
      <c r="B1876" s="12">
        <v>594675</v>
      </c>
      <c r="C1876" s="12">
        <v>103890</v>
      </c>
      <c r="D1876" s="5" t="s">
        <v>8169</v>
      </c>
      <c r="E1876" s="50">
        <v>103890</v>
      </c>
      <c r="F1876" s="50"/>
      <c r="G1876" s="51">
        <v>5905490010742</v>
      </c>
      <c r="H1876" s="51"/>
      <c r="I1876" s="11" t="s">
        <v>2639</v>
      </c>
      <c r="J1876" s="6" t="s">
        <v>2988</v>
      </c>
      <c r="K1876" s="12" t="s">
        <v>2636</v>
      </c>
      <c r="L1876" s="7" t="s">
        <v>2891</v>
      </c>
      <c r="M1876" s="7" t="s">
        <v>2984</v>
      </c>
      <c r="N1876" s="17">
        <v>1249</v>
      </c>
      <c r="O1876" s="17">
        <v>512</v>
      </c>
      <c r="P1876" s="17">
        <v>528.91240000000005</v>
      </c>
      <c r="Q1876" s="17">
        <v>528.91240000000005</v>
      </c>
      <c r="R1876" s="17"/>
      <c r="S1876" s="17"/>
      <c r="T1876" s="17" t="str">
        <f t="shared" si="196"/>
        <v>528,9124</v>
      </c>
      <c r="U1876" s="15"/>
      <c r="V1876" s="29"/>
      <c r="W1876" s="17">
        <f t="shared" si="197"/>
        <v>544.77977200000009</v>
      </c>
      <c r="X1876" s="62">
        <v>0.3</v>
      </c>
      <c r="Y1876" s="17">
        <f t="shared" si="194"/>
        <v>778.25681714285736</v>
      </c>
      <c r="Z1876" s="21">
        <f t="shared" si="198"/>
        <v>778</v>
      </c>
      <c r="AA1876" s="17">
        <f t="shared" si="193"/>
        <v>778</v>
      </c>
      <c r="AB1876" s="17">
        <f t="shared" si="195"/>
        <v>1249</v>
      </c>
    </row>
    <row r="1877" spans="1:28" customFormat="1" ht="15" customHeight="1" x14ac:dyDescent="0.3">
      <c r="A1877" s="116"/>
      <c r="B1877" s="12">
        <v>594676</v>
      </c>
      <c r="C1877" s="12">
        <v>104184</v>
      </c>
      <c r="D1877" s="5" t="s">
        <v>8169</v>
      </c>
      <c r="E1877" s="50">
        <v>104184</v>
      </c>
      <c r="F1877" s="50"/>
      <c r="G1877" s="51">
        <v>5905490013729</v>
      </c>
      <c r="H1877" s="51"/>
      <c r="I1877" s="11" t="s">
        <v>2640</v>
      </c>
      <c r="J1877" s="6" t="s">
        <v>2988</v>
      </c>
      <c r="K1877" s="12" t="s">
        <v>2636</v>
      </c>
      <c r="L1877" s="7" t="s">
        <v>2776</v>
      </c>
      <c r="M1877" s="7" t="s">
        <v>2984</v>
      </c>
      <c r="N1877" s="17">
        <v>1249</v>
      </c>
      <c r="O1877" s="17">
        <v>512</v>
      </c>
      <c r="P1877" s="17">
        <v>528.91240000000005</v>
      </c>
      <c r="Q1877" s="17">
        <v>528.91240000000005</v>
      </c>
      <c r="R1877" s="17"/>
      <c r="S1877" s="17"/>
      <c r="T1877" s="17" t="str">
        <f t="shared" si="196"/>
        <v>528,9124</v>
      </c>
      <c r="U1877" s="15"/>
      <c r="V1877" s="29"/>
      <c r="W1877" s="17">
        <f t="shared" si="197"/>
        <v>544.77977200000009</v>
      </c>
      <c r="X1877" s="62">
        <v>0.3</v>
      </c>
      <c r="Y1877" s="17">
        <f t="shared" si="194"/>
        <v>778.25681714285736</v>
      </c>
      <c r="Z1877" s="21">
        <f t="shared" si="198"/>
        <v>778</v>
      </c>
      <c r="AA1877" s="17">
        <f t="shared" si="193"/>
        <v>778</v>
      </c>
      <c r="AB1877" s="17">
        <f t="shared" si="195"/>
        <v>1249</v>
      </c>
    </row>
    <row r="1878" spans="1:28" customFormat="1" ht="15" customHeight="1" x14ac:dyDescent="0.3">
      <c r="A1878" s="116"/>
      <c r="B1878" s="12">
        <v>594677</v>
      </c>
      <c r="C1878" s="12">
        <v>100588</v>
      </c>
      <c r="D1878" s="5" t="s">
        <v>8169</v>
      </c>
      <c r="E1878" s="50">
        <v>100588</v>
      </c>
      <c r="F1878" s="50"/>
      <c r="G1878" s="51">
        <v>5902860484752</v>
      </c>
      <c r="H1878" s="51"/>
      <c r="I1878" s="11" t="s">
        <v>2641</v>
      </c>
      <c r="J1878" s="6" t="s">
        <v>2988</v>
      </c>
      <c r="K1878" s="12" t="s">
        <v>2636</v>
      </c>
      <c r="L1878" s="7" t="s">
        <v>2770</v>
      </c>
      <c r="M1878" s="7" t="s">
        <v>2984</v>
      </c>
      <c r="N1878" s="17">
        <v>1249</v>
      </c>
      <c r="O1878" s="17">
        <v>512</v>
      </c>
      <c r="P1878" s="17">
        <v>528.91240000000005</v>
      </c>
      <c r="Q1878" s="17">
        <v>528.91240000000005</v>
      </c>
      <c r="R1878" s="17"/>
      <c r="S1878" s="17"/>
      <c r="T1878" s="17" t="str">
        <f t="shared" si="196"/>
        <v>528,9124</v>
      </c>
      <c r="U1878" s="15"/>
      <c r="V1878" s="29"/>
      <c r="W1878" s="17">
        <f t="shared" si="197"/>
        <v>544.77977200000009</v>
      </c>
      <c r="X1878" s="62">
        <v>0.3</v>
      </c>
      <c r="Y1878" s="17">
        <f t="shared" si="194"/>
        <v>778.25681714285736</v>
      </c>
      <c r="Z1878" s="21">
        <f t="shared" si="198"/>
        <v>778</v>
      </c>
      <c r="AA1878" s="17">
        <f t="shared" si="193"/>
        <v>778</v>
      </c>
      <c r="AB1878" s="17">
        <f t="shared" si="195"/>
        <v>1249</v>
      </c>
    </row>
    <row r="1879" spans="1:28" customFormat="1" ht="15" customHeight="1" x14ac:dyDescent="0.3">
      <c r="A1879" s="116"/>
      <c r="B1879" s="12">
        <v>594678</v>
      </c>
      <c r="C1879" s="12">
        <v>100590</v>
      </c>
      <c r="D1879" s="5" t="s">
        <v>8169</v>
      </c>
      <c r="E1879" s="50">
        <v>100590</v>
      </c>
      <c r="F1879" s="50"/>
      <c r="G1879" s="51">
        <v>5902860484776</v>
      </c>
      <c r="H1879" s="51"/>
      <c r="I1879" s="11" t="s">
        <v>2642</v>
      </c>
      <c r="J1879" s="6" t="s">
        <v>2988</v>
      </c>
      <c r="K1879" s="12" t="s">
        <v>2636</v>
      </c>
      <c r="L1879" s="7" t="s">
        <v>2772</v>
      </c>
      <c r="M1879" s="7" t="s">
        <v>2984</v>
      </c>
      <c r="N1879" s="17">
        <v>1249</v>
      </c>
      <c r="O1879" s="17">
        <v>512</v>
      </c>
      <c r="P1879" s="17">
        <v>528.91240000000005</v>
      </c>
      <c r="Q1879" s="17">
        <v>528.91240000000005</v>
      </c>
      <c r="R1879" s="17"/>
      <c r="S1879" s="17"/>
      <c r="T1879" s="17" t="str">
        <f t="shared" si="196"/>
        <v>528,9124</v>
      </c>
      <c r="U1879" s="15"/>
      <c r="V1879" s="29"/>
      <c r="W1879" s="17">
        <f t="shared" si="197"/>
        <v>544.77977200000009</v>
      </c>
      <c r="X1879" s="62">
        <v>0.3</v>
      </c>
      <c r="Y1879" s="17">
        <f t="shared" si="194"/>
        <v>778.25681714285736</v>
      </c>
      <c r="Z1879" s="21">
        <f t="shared" si="198"/>
        <v>778</v>
      </c>
      <c r="AA1879" s="17">
        <f t="shared" si="193"/>
        <v>778</v>
      </c>
      <c r="AB1879" s="17">
        <f t="shared" si="195"/>
        <v>1249</v>
      </c>
    </row>
    <row r="1880" spans="1:28" customFormat="1" ht="15" customHeight="1" x14ac:dyDescent="0.3">
      <c r="A1880" s="116"/>
      <c r="B1880" s="12">
        <v>594679</v>
      </c>
      <c r="C1880" s="12">
        <v>100591</v>
      </c>
      <c r="D1880" s="5" t="s">
        <v>8169</v>
      </c>
      <c r="E1880" s="50">
        <v>100591</v>
      </c>
      <c r="F1880" s="50"/>
      <c r="G1880" s="51">
        <v>5902860484783</v>
      </c>
      <c r="H1880" s="51"/>
      <c r="I1880" s="11" t="s">
        <v>2643</v>
      </c>
      <c r="J1880" s="6" t="s">
        <v>2988</v>
      </c>
      <c r="K1880" s="12" t="s">
        <v>2636</v>
      </c>
      <c r="L1880" s="7" t="s">
        <v>2773</v>
      </c>
      <c r="M1880" s="7" t="s">
        <v>2984</v>
      </c>
      <c r="N1880" s="17">
        <v>1249</v>
      </c>
      <c r="O1880" s="17">
        <v>512</v>
      </c>
      <c r="P1880" s="17">
        <v>528.91240000000005</v>
      </c>
      <c r="Q1880" s="17">
        <v>528.91240000000005</v>
      </c>
      <c r="R1880" s="17"/>
      <c r="S1880" s="17"/>
      <c r="T1880" s="17" t="str">
        <f t="shared" si="196"/>
        <v>528,9124</v>
      </c>
      <c r="U1880" s="15"/>
      <c r="V1880" s="29"/>
      <c r="W1880" s="17">
        <f t="shared" si="197"/>
        <v>544.77977200000009</v>
      </c>
      <c r="X1880" s="62">
        <v>0.3</v>
      </c>
      <c r="Y1880" s="17">
        <f t="shared" si="194"/>
        <v>778.25681714285736</v>
      </c>
      <c r="Z1880" s="21">
        <f t="shared" si="198"/>
        <v>778</v>
      </c>
      <c r="AA1880" s="17">
        <f t="shared" si="193"/>
        <v>778</v>
      </c>
      <c r="AB1880" s="17">
        <f t="shared" si="195"/>
        <v>1249</v>
      </c>
    </row>
    <row r="1881" spans="1:28" customFormat="1" ht="15" customHeight="1" x14ac:dyDescent="0.3">
      <c r="A1881" s="116"/>
      <c r="B1881" s="12">
        <v>594680</v>
      </c>
      <c r="C1881" s="12">
        <v>100592</v>
      </c>
      <c r="D1881" s="5" t="s">
        <v>8169</v>
      </c>
      <c r="E1881" s="50">
        <v>100592</v>
      </c>
      <c r="F1881" s="50"/>
      <c r="G1881" s="51">
        <v>5902860484790</v>
      </c>
      <c r="H1881" s="51"/>
      <c r="I1881" s="11" t="s">
        <v>2644</v>
      </c>
      <c r="J1881" s="6" t="s">
        <v>2988</v>
      </c>
      <c r="K1881" s="12" t="s">
        <v>2636</v>
      </c>
      <c r="L1881" s="7" t="s">
        <v>2774</v>
      </c>
      <c r="M1881" s="7" t="s">
        <v>2984</v>
      </c>
      <c r="N1881" s="17">
        <v>1249</v>
      </c>
      <c r="O1881" s="17">
        <v>512</v>
      </c>
      <c r="P1881" s="17">
        <v>528.91240000000005</v>
      </c>
      <c r="Q1881" s="17">
        <v>528.91240000000005</v>
      </c>
      <c r="R1881" s="17"/>
      <c r="S1881" s="17"/>
      <c r="T1881" s="17" t="str">
        <f t="shared" si="196"/>
        <v>528,9124</v>
      </c>
      <c r="U1881" s="15"/>
      <c r="V1881" s="29"/>
      <c r="W1881" s="17">
        <f t="shared" si="197"/>
        <v>544.77977200000009</v>
      </c>
      <c r="X1881" s="62">
        <v>0.3</v>
      </c>
      <c r="Y1881" s="17">
        <f t="shared" si="194"/>
        <v>778.25681714285736</v>
      </c>
      <c r="Z1881" s="21">
        <f t="shared" si="198"/>
        <v>778</v>
      </c>
      <c r="AA1881" s="17">
        <f t="shared" si="193"/>
        <v>778</v>
      </c>
      <c r="AB1881" s="17">
        <f t="shared" si="195"/>
        <v>1249</v>
      </c>
    </row>
    <row r="1882" spans="1:28" customFormat="1" ht="15" customHeight="1" x14ac:dyDescent="0.3">
      <c r="A1882" s="116"/>
      <c r="B1882" s="12">
        <v>594681</v>
      </c>
      <c r="C1882" s="12">
        <v>100593</v>
      </c>
      <c r="D1882" s="5" t="s">
        <v>8169</v>
      </c>
      <c r="E1882" s="50">
        <v>100593</v>
      </c>
      <c r="F1882" s="50"/>
      <c r="G1882" s="51">
        <v>5902860484806</v>
      </c>
      <c r="H1882" s="51"/>
      <c r="I1882" s="11" t="s">
        <v>2645</v>
      </c>
      <c r="J1882" s="6" t="s">
        <v>2988</v>
      </c>
      <c r="K1882" s="12" t="s">
        <v>2636</v>
      </c>
      <c r="L1882" s="7" t="s">
        <v>2775</v>
      </c>
      <c r="M1882" s="7" t="s">
        <v>2984</v>
      </c>
      <c r="N1882" s="17">
        <v>1249</v>
      </c>
      <c r="O1882" s="17">
        <v>512</v>
      </c>
      <c r="P1882" s="17">
        <v>528.91240000000005</v>
      </c>
      <c r="Q1882" s="17">
        <v>528.91240000000005</v>
      </c>
      <c r="R1882" s="17"/>
      <c r="S1882" s="17"/>
      <c r="T1882" s="17" t="str">
        <f t="shared" si="196"/>
        <v>528,9124</v>
      </c>
      <c r="U1882" s="15"/>
      <c r="V1882" s="29"/>
      <c r="W1882" s="17">
        <f t="shared" si="197"/>
        <v>544.77977200000009</v>
      </c>
      <c r="X1882" s="62">
        <v>0.3</v>
      </c>
      <c r="Y1882" s="17">
        <f t="shared" si="194"/>
        <v>778.25681714285736</v>
      </c>
      <c r="Z1882" s="21">
        <f t="shared" si="198"/>
        <v>778</v>
      </c>
      <c r="AA1882" s="17">
        <f t="shared" si="193"/>
        <v>778</v>
      </c>
      <c r="AB1882" s="17">
        <f t="shared" si="195"/>
        <v>1249</v>
      </c>
    </row>
    <row r="1883" spans="1:28" customFormat="1" ht="15" customHeight="1" x14ac:dyDescent="0.3">
      <c r="A1883" s="116"/>
      <c r="B1883" s="12">
        <v>594682</v>
      </c>
      <c r="C1883" s="12">
        <v>100595</v>
      </c>
      <c r="D1883" s="5" t="s">
        <v>8169</v>
      </c>
      <c r="E1883" s="50">
        <v>100595</v>
      </c>
      <c r="F1883" s="50"/>
      <c r="G1883" s="51">
        <v>5902860484820</v>
      </c>
      <c r="H1883" s="51"/>
      <c r="I1883" s="11" t="s">
        <v>2646</v>
      </c>
      <c r="J1883" s="6" t="s">
        <v>2988</v>
      </c>
      <c r="K1883" s="12" t="s">
        <v>2636</v>
      </c>
      <c r="L1883" s="7" t="s">
        <v>2892</v>
      </c>
      <c r="M1883" s="7" t="s">
        <v>2984</v>
      </c>
      <c r="N1883" s="17">
        <v>1249</v>
      </c>
      <c r="O1883" s="17">
        <v>512</v>
      </c>
      <c r="P1883" s="17">
        <v>528.91240000000005</v>
      </c>
      <c r="Q1883" s="17">
        <v>528.91240000000005</v>
      </c>
      <c r="R1883" s="17"/>
      <c r="S1883" s="17"/>
      <c r="T1883" s="17" t="str">
        <f t="shared" si="196"/>
        <v>528,9124</v>
      </c>
      <c r="U1883" s="15"/>
      <c r="V1883" s="29"/>
      <c r="W1883" s="17">
        <f t="shared" si="197"/>
        <v>544.77977200000009</v>
      </c>
      <c r="X1883" s="62">
        <v>0.3</v>
      </c>
      <c r="Y1883" s="17">
        <f t="shared" si="194"/>
        <v>778.25681714285736</v>
      </c>
      <c r="Z1883" s="21">
        <f t="shared" si="198"/>
        <v>778</v>
      </c>
      <c r="AA1883" s="17">
        <f t="shared" si="193"/>
        <v>778</v>
      </c>
      <c r="AB1883" s="17">
        <f t="shared" si="195"/>
        <v>1249</v>
      </c>
    </row>
    <row r="1884" spans="1:28" customFormat="1" ht="15" customHeight="1" x14ac:dyDescent="0.3">
      <c r="A1884" s="116"/>
      <c r="B1884" s="12">
        <v>594683</v>
      </c>
      <c r="C1884" s="12">
        <v>103925</v>
      </c>
      <c r="D1884" s="5" t="s">
        <v>8169</v>
      </c>
      <c r="E1884" s="50">
        <v>103925</v>
      </c>
      <c r="F1884" s="50"/>
      <c r="G1884" s="51">
        <v>5905490011091</v>
      </c>
      <c r="H1884" s="51"/>
      <c r="I1884" s="11" t="s">
        <v>2647</v>
      </c>
      <c r="J1884" s="6" t="s">
        <v>2988</v>
      </c>
      <c r="K1884" s="12" t="s">
        <v>2636</v>
      </c>
      <c r="L1884" s="7" t="s">
        <v>2888</v>
      </c>
      <c r="M1884" s="7" t="s">
        <v>2984</v>
      </c>
      <c r="N1884" s="17">
        <v>1799</v>
      </c>
      <c r="O1884" s="17">
        <v>759</v>
      </c>
      <c r="P1884" s="17">
        <v>782.51985150000007</v>
      </c>
      <c r="Q1884" s="17">
        <v>782.51985150000007</v>
      </c>
      <c r="R1884" s="17"/>
      <c r="S1884" s="17"/>
      <c r="T1884" s="17" t="str">
        <f t="shared" si="196"/>
        <v>782,5198515</v>
      </c>
      <c r="U1884" s="15"/>
      <c r="V1884" s="29"/>
      <c r="W1884" s="17">
        <f t="shared" si="197"/>
        <v>805.99544704499999</v>
      </c>
      <c r="X1884" s="62">
        <v>0.3</v>
      </c>
      <c r="Y1884" s="17">
        <f t="shared" si="194"/>
        <v>1151.4220672071428</v>
      </c>
      <c r="Z1884" s="21">
        <f t="shared" si="198"/>
        <v>1151</v>
      </c>
      <c r="AA1884" s="17">
        <f t="shared" si="193"/>
        <v>1151</v>
      </c>
      <c r="AB1884" s="17">
        <f t="shared" si="195"/>
        <v>1799</v>
      </c>
    </row>
    <row r="1885" spans="1:28" customFormat="1" ht="15" customHeight="1" x14ac:dyDescent="0.3">
      <c r="A1885" s="116"/>
      <c r="B1885" s="12">
        <v>594684</v>
      </c>
      <c r="C1885" s="12">
        <v>103927</v>
      </c>
      <c r="D1885" s="5" t="s">
        <v>8169</v>
      </c>
      <c r="E1885" s="50">
        <v>103927</v>
      </c>
      <c r="F1885" s="50"/>
      <c r="G1885" s="51">
        <v>5905490011114</v>
      </c>
      <c r="H1885" s="51"/>
      <c r="I1885" s="11" t="s">
        <v>2648</v>
      </c>
      <c r="J1885" s="6" t="s">
        <v>2988</v>
      </c>
      <c r="K1885" s="12" t="s">
        <v>2636</v>
      </c>
      <c r="L1885" s="7" t="s">
        <v>2889</v>
      </c>
      <c r="M1885" s="7" t="s">
        <v>2984</v>
      </c>
      <c r="N1885" s="17">
        <v>1799</v>
      </c>
      <c r="O1885" s="17">
        <v>759</v>
      </c>
      <c r="P1885" s="17">
        <v>782.51985150000007</v>
      </c>
      <c r="Q1885" s="17">
        <v>782.51985150000007</v>
      </c>
      <c r="R1885" s="17"/>
      <c r="S1885" s="17"/>
      <c r="T1885" s="17" t="str">
        <f t="shared" si="196"/>
        <v>782,5198515</v>
      </c>
      <c r="U1885" s="15"/>
      <c r="V1885" s="29"/>
      <c r="W1885" s="17">
        <f t="shared" si="197"/>
        <v>805.99544704499999</v>
      </c>
      <c r="X1885" s="62">
        <v>0.3</v>
      </c>
      <c r="Y1885" s="17">
        <f t="shared" si="194"/>
        <v>1151.4220672071428</v>
      </c>
      <c r="Z1885" s="21">
        <f t="shared" si="198"/>
        <v>1151</v>
      </c>
      <c r="AA1885" s="17">
        <f t="shared" si="193"/>
        <v>1151</v>
      </c>
      <c r="AB1885" s="17">
        <f t="shared" si="195"/>
        <v>1799</v>
      </c>
    </row>
    <row r="1886" spans="1:28" customFormat="1" ht="15" customHeight="1" x14ac:dyDescent="0.3">
      <c r="A1886" s="116"/>
      <c r="B1886" s="12">
        <v>594685</v>
      </c>
      <c r="C1886" s="12">
        <v>103926</v>
      </c>
      <c r="D1886" s="5" t="s">
        <v>8169</v>
      </c>
      <c r="E1886" s="50">
        <v>103926</v>
      </c>
      <c r="F1886" s="50"/>
      <c r="G1886" s="51">
        <v>5905490011107</v>
      </c>
      <c r="H1886" s="51"/>
      <c r="I1886" s="11" t="s">
        <v>2649</v>
      </c>
      <c r="J1886" s="6" t="s">
        <v>2988</v>
      </c>
      <c r="K1886" s="12" t="s">
        <v>2636</v>
      </c>
      <c r="L1886" s="7" t="s">
        <v>2890</v>
      </c>
      <c r="M1886" s="7" t="s">
        <v>2984</v>
      </c>
      <c r="N1886" s="17">
        <v>1799</v>
      </c>
      <c r="O1886" s="17">
        <v>759</v>
      </c>
      <c r="P1886" s="17">
        <v>782.51985150000007</v>
      </c>
      <c r="Q1886" s="17">
        <v>782.51985150000007</v>
      </c>
      <c r="R1886" s="17"/>
      <c r="S1886" s="17"/>
      <c r="T1886" s="17" t="str">
        <f t="shared" si="196"/>
        <v>782,5198515</v>
      </c>
      <c r="U1886" s="15"/>
      <c r="V1886" s="29"/>
      <c r="W1886" s="17">
        <f t="shared" si="197"/>
        <v>805.99544704499999</v>
      </c>
      <c r="X1886" s="62">
        <v>0.3</v>
      </c>
      <c r="Y1886" s="17">
        <f t="shared" si="194"/>
        <v>1151.4220672071428</v>
      </c>
      <c r="Z1886" s="21">
        <f t="shared" si="198"/>
        <v>1151</v>
      </c>
      <c r="AA1886" s="17">
        <f t="shared" si="193"/>
        <v>1151</v>
      </c>
      <c r="AB1886" s="17">
        <f t="shared" si="195"/>
        <v>1799</v>
      </c>
    </row>
    <row r="1887" spans="1:28" customFormat="1" ht="15" customHeight="1" x14ac:dyDescent="0.3">
      <c r="A1887" s="116"/>
      <c r="B1887" s="12">
        <v>594686</v>
      </c>
      <c r="C1887" s="12">
        <v>103994</v>
      </c>
      <c r="D1887" s="5" t="s">
        <v>8169</v>
      </c>
      <c r="E1887" s="50">
        <v>103994</v>
      </c>
      <c r="F1887" s="50"/>
      <c r="G1887" s="51">
        <v>5905490011817</v>
      </c>
      <c r="H1887" s="51"/>
      <c r="I1887" s="11" t="s">
        <v>2650</v>
      </c>
      <c r="J1887" s="6" t="s">
        <v>2988</v>
      </c>
      <c r="K1887" s="12" t="s">
        <v>2636</v>
      </c>
      <c r="L1887" s="7" t="s">
        <v>2893</v>
      </c>
      <c r="M1887" s="7" t="s">
        <v>2984</v>
      </c>
      <c r="N1887" s="17">
        <v>1799</v>
      </c>
      <c r="O1887" s="17">
        <v>759</v>
      </c>
      <c r="P1887" s="17">
        <v>782.51985150000007</v>
      </c>
      <c r="Q1887" s="17">
        <v>782.51985150000007</v>
      </c>
      <c r="R1887" s="17"/>
      <c r="S1887" s="17"/>
      <c r="T1887" s="17" t="str">
        <f t="shared" si="196"/>
        <v>782,5198515</v>
      </c>
      <c r="U1887" s="15"/>
      <c r="V1887" s="29"/>
      <c r="W1887" s="17">
        <f t="shared" si="197"/>
        <v>805.99544704499999</v>
      </c>
      <c r="X1887" s="62">
        <v>0.3</v>
      </c>
      <c r="Y1887" s="17">
        <f t="shared" si="194"/>
        <v>1151.4220672071428</v>
      </c>
      <c r="Z1887" s="21">
        <f t="shared" si="198"/>
        <v>1151</v>
      </c>
      <c r="AA1887" s="17">
        <f t="shared" si="193"/>
        <v>1151</v>
      </c>
      <c r="AB1887" s="17">
        <f t="shared" si="195"/>
        <v>1799</v>
      </c>
    </row>
    <row r="1888" spans="1:28" customFormat="1" ht="15" customHeight="1" x14ac:dyDescent="0.3">
      <c r="A1888" s="116"/>
      <c r="B1888" s="12">
        <v>594687</v>
      </c>
      <c r="C1888" s="12">
        <v>103928</v>
      </c>
      <c r="D1888" s="5" t="s">
        <v>8169</v>
      </c>
      <c r="E1888" s="50">
        <v>103928</v>
      </c>
      <c r="F1888" s="50"/>
      <c r="G1888" s="51">
        <v>5905490011121</v>
      </c>
      <c r="H1888" s="51"/>
      <c r="I1888" s="11" t="s">
        <v>2651</v>
      </c>
      <c r="J1888" s="6" t="s">
        <v>2988</v>
      </c>
      <c r="K1888" s="12" t="s">
        <v>2636</v>
      </c>
      <c r="L1888" s="7" t="s">
        <v>2891</v>
      </c>
      <c r="M1888" s="7" t="s">
        <v>2984</v>
      </c>
      <c r="N1888" s="17">
        <v>1799</v>
      </c>
      <c r="O1888" s="17">
        <v>759</v>
      </c>
      <c r="P1888" s="17">
        <v>782.51985150000007</v>
      </c>
      <c r="Q1888" s="17">
        <v>782.51985150000007</v>
      </c>
      <c r="R1888" s="17"/>
      <c r="S1888" s="17"/>
      <c r="T1888" s="17" t="str">
        <f t="shared" si="196"/>
        <v>782,5198515</v>
      </c>
      <c r="U1888" s="15"/>
      <c r="V1888" s="29"/>
      <c r="W1888" s="17">
        <f t="shared" si="197"/>
        <v>805.99544704499999</v>
      </c>
      <c r="X1888" s="62">
        <v>0.3</v>
      </c>
      <c r="Y1888" s="17">
        <f t="shared" si="194"/>
        <v>1151.4220672071428</v>
      </c>
      <c r="Z1888" s="21">
        <f t="shared" si="198"/>
        <v>1151</v>
      </c>
      <c r="AA1888" s="17">
        <f t="shared" si="193"/>
        <v>1151</v>
      </c>
      <c r="AB1888" s="17">
        <f t="shared" si="195"/>
        <v>1799</v>
      </c>
    </row>
    <row r="1889" spans="1:28" customFormat="1" ht="15" customHeight="1" x14ac:dyDescent="0.3">
      <c r="A1889" s="116"/>
      <c r="B1889" s="12">
        <v>594688</v>
      </c>
      <c r="C1889" s="12">
        <v>104189</v>
      </c>
      <c r="D1889" s="5" t="s">
        <v>8169</v>
      </c>
      <c r="E1889" s="50">
        <v>104189</v>
      </c>
      <c r="F1889" s="50"/>
      <c r="G1889" s="51">
        <v>5905490013774</v>
      </c>
      <c r="H1889" s="51"/>
      <c r="I1889" s="11" t="s">
        <v>2652</v>
      </c>
      <c r="J1889" s="6" t="s">
        <v>2988</v>
      </c>
      <c r="K1889" s="12" t="s">
        <v>2636</v>
      </c>
      <c r="L1889" s="7" t="s">
        <v>2776</v>
      </c>
      <c r="M1889" s="7" t="s">
        <v>2984</v>
      </c>
      <c r="N1889" s="17">
        <v>1799</v>
      </c>
      <c r="O1889" s="17">
        <v>759</v>
      </c>
      <c r="P1889" s="17">
        <v>782.51985150000007</v>
      </c>
      <c r="Q1889" s="17">
        <v>782.51985150000007</v>
      </c>
      <c r="R1889" s="17"/>
      <c r="S1889" s="17"/>
      <c r="T1889" s="17" t="str">
        <f t="shared" si="196"/>
        <v>782,5198515</v>
      </c>
      <c r="U1889" s="15"/>
      <c r="V1889" s="29"/>
      <c r="W1889" s="17">
        <f t="shared" si="197"/>
        <v>805.99544704499999</v>
      </c>
      <c r="X1889" s="62">
        <v>0.3</v>
      </c>
      <c r="Y1889" s="17">
        <f t="shared" si="194"/>
        <v>1151.4220672071428</v>
      </c>
      <c r="Z1889" s="21">
        <f t="shared" si="198"/>
        <v>1151</v>
      </c>
      <c r="AA1889" s="17">
        <f t="shared" si="193"/>
        <v>1151</v>
      </c>
      <c r="AB1889" s="17">
        <f t="shared" si="195"/>
        <v>1799</v>
      </c>
    </row>
    <row r="1890" spans="1:28" customFormat="1" ht="15" customHeight="1" x14ac:dyDescent="0.3">
      <c r="A1890" s="116"/>
      <c r="B1890" s="12">
        <v>594689</v>
      </c>
      <c r="C1890" s="12">
        <v>100803</v>
      </c>
      <c r="D1890" s="5" t="s">
        <v>8169</v>
      </c>
      <c r="E1890" s="50">
        <v>100803</v>
      </c>
      <c r="F1890" s="50"/>
      <c r="G1890" s="51">
        <v>5902860487159</v>
      </c>
      <c r="H1890" s="51"/>
      <c r="I1890" s="11" t="s">
        <v>2653</v>
      </c>
      <c r="J1890" s="6" t="s">
        <v>2988</v>
      </c>
      <c r="K1890" s="12" t="s">
        <v>2636</v>
      </c>
      <c r="L1890" s="7" t="s">
        <v>2770</v>
      </c>
      <c r="M1890" s="7" t="s">
        <v>2984</v>
      </c>
      <c r="N1890" s="17">
        <v>1799</v>
      </c>
      <c r="O1890" s="17">
        <v>759</v>
      </c>
      <c r="P1890" s="17">
        <v>782.51985150000007</v>
      </c>
      <c r="Q1890" s="17">
        <v>782.51985150000007</v>
      </c>
      <c r="R1890" s="17"/>
      <c r="S1890" s="17"/>
      <c r="T1890" s="17" t="str">
        <f t="shared" si="196"/>
        <v>782,5198515</v>
      </c>
      <c r="U1890" s="15"/>
      <c r="V1890" s="29"/>
      <c r="W1890" s="17">
        <f t="shared" si="197"/>
        <v>805.99544704499999</v>
      </c>
      <c r="X1890" s="62">
        <v>0.3</v>
      </c>
      <c r="Y1890" s="17">
        <f t="shared" si="194"/>
        <v>1151.4220672071428</v>
      </c>
      <c r="Z1890" s="21">
        <f t="shared" si="198"/>
        <v>1151</v>
      </c>
      <c r="AA1890" s="17">
        <f t="shared" si="193"/>
        <v>1151</v>
      </c>
      <c r="AB1890" s="17">
        <f t="shared" si="195"/>
        <v>1799</v>
      </c>
    </row>
    <row r="1891" spans="1:28" customFormat="1" ht="15" customHeight="1" x14ac:dyDescent="0.3">
      <c r="A1891" s="116"/>
      <c r="B1891" s="12">
        <v>594690</v>
      </c>
      <c r="C1891" s="12">
        <v>100805</v>
      </c>
      <c r="D1891" s="5" t="s">
        <v>8169</v>
      </c>
      <c r="E1891" s="50">
        <v>100805</v>
      </c>
      <c r="F1891" s="50"/>
      <c r="G1891" s="51">
        <v>5902860487173</v>
      </c>
      <c r="H1891" s="51"/>
      <c r="I1891" s="11" t="s">
        <v>2654</v>
      </c>
      <c r="J1891" s="6" t="s">
        <v>2988</v>
      </c>
      <c r="K1891" s="12" t="s">
        <v>2636</v>
      </c>
      <c r="L1891" s="7" t="s">
        <v>2772</v>
      </c>
      <c r="M1891" s="7" t="s">
        <v>2984</v>
      </c>
      <c r="N1891" s="17">
        <v>1799</v>
      </c>
      <c r="O1891" s="17">
        <v>759</v>
      </c>
      <c r="P1891" s="17">
        <v>782.51985150000007</v>
      </c>
      <c r="Q1891" s="17">
        <v>782.51985150000007</v>
      </c>
      <c r="R1891" s="17"/>
      <c r="S1891" s="17"/>
      <c r="T1891" s="17" t="str">
        <f t="shared" si="196"/>
        <v>782,5198515</v>
      </c>
      <c r="U1891" s="15"/>
      <c r="V1891" s="29"/>
      <c r="W1891" s="17">
        <f t="shared" si="197"/>
        <v>805.99544704499999</v>
      </c>
      <c r="X1891" s="62">
        <v>0.3</v>
      </c>
      <c r="Y1891" s="17">
        <f t="shared" si="194"/>
        <v>1151.4220672071428</v>
      </c>
      <c r="Z1891" s="21">
        <f t="shared" si="198"/>
        <v>1151</v>
      </c>
      <c r="AA1891" s="17">
        <f t="shared" si="193"/>
        <v>1151</v>
      </c>
      <c r="AB1891" s="17">
        <f t="shared" si="195"/>
        <v>1799</v>
      </c>
    </row>
    <row r="1892" spans="1:28" customFormat="1" ht="15" customHeight="1" x14ac:dyDescent="0.3">
      <c r="A1892" s="116"/>
      <c r="B1892" s="12">
        <v>594691</v>
      </c>
      <c r="C1892" s="12">
        <v>100806</v>
      </c>
      <c r="D1892" s="5" t="s">
        <v>8169</v>
      </c>
      <c r="E1892" s="50">
        <v>100806</v>
      </c>
      <c r="F1892" s="50"/>
      <c r="G1892" s="51">
        <v>5902860487180</v>
      </c>
      <c r="H1892" s="51"/>
      <c r="I1892" s="11" t="s">
        <v>2655</v>
      </c>
      <c r="J1892" s="6" t="s">
        <v>2988</v>
      </c>
      <c r="K1892" s="12" t="s">
        <v>2636</v>
      </c>
      <c r="L1892" s="7" t="s">
        <v>2773</v>
      </c>
      <c r="M1892" s="7" t="s">
        <v>2984</v>
      </c>
      <c r="N1892" s="17">
        <v>1799</v>
      </c>
      <c r="O1892" s="17">
        <v>759</v>
      </c>
      <c r="P1892" s="17">
        <v>782.51985150000007</v>
      </c>
      <c r="Q1892" s="17">
        <v>782.51985150000007</v>
      </c>
      <c r="R1892" s="17"/>
      <c r="S1892" s="17"/>
      <c r="T1892" s="17" t="str">
        <f t="shared" si="196"/>
        <v>782,5198515</v>
      </c>
      <c r="U1892" s="15"/>
      <c r="V1892" s="29"/>
      <c r="W1892" s="17">
        <f t="shared" si="197"/>
        <v>805.99544704499999</v>
      </c>
      <c r="X1892" s="62">
        <v>0.3</v>
      </c>
      <c r="Y1892" s="17">
        <f t="shared" si="194"/>
        <v>1151.4220672071428</v>
      </c>
      <c r="Z1892" s="21">
        <f t="shared" si="198"/>
        <v>1151</v>
      </c>
      <c r="AA1892" s="17">
        <f t="shared" si="193"/>
        <v>1151</v>
      </c>
      <c r="AB1892" s="17">
        <f t="shared" si="195"/>
        <v>1799</v>
      </c>
    </row>
    <row r="1893" spans="1:28" customFormat="1" ht="15" customHeight="1" x14ac:dyDescent="0.3">
      <c r="A1893" s="116"/>
      <c r="B1893" s="12">
        <v>594692</v>
      </c>
      <c r="C1893" s="12">
        <v>100807</v>
      </c>
      <c r="D1893" s="5" t="s">
        <v>8169</v>
      </c>
      <c r="E1893" s="50">
        <v>100807</v>
      </c>
      <c r="F1893" s="50"/>
      <c r="G1893" s="51">
        <v>5902860487197</v>
      </c>
      <c r="H1893" s="51"/>
      <c r="I1893" s="11" t="s">
        <v>2656</v>
      </c>
      <c r="J1893" s="6" t="s">
        <v>2988</v>
      </c>
      <c r="K1893" s="12" t="s">
        <v>2636</v>
      </c>
      <c r="L1893" s="7" t="s">
        <v>2774</v>
      </c>
      <c r="M1893" s="7" t="s">
        <v>2984</v>
      </c>
      <c r="N1893" s="17">
        <v>1799</v>
      </c>
      <c r="O1893" s="17">
        <v>759</v>
      </c>
      <c r="P1893" s="17">
        <v>782.51985150000007</v>
      </c>
      <c r="Q1893" s="17">
        <v>782.51985150000007</v>
      </c>
      <c r="R1893" s="17"/>
      <c r="S1893" s="17"/>
      <c r="T1893" s="17" t="str">
        <f t="shared" si="196"/>
        <v>782,5198515</v>
      </c>
      <c r="U1893" s="15"/>
      <c r="V1893" s="29"/>
      <c r="W1893" s="17">
        <f t="shared" si="197"/>
        <v>805.99544704499999</v>
      </c>
      <c r="X1893" s="62">
        <v>0.3</v>
      </c>
      <c r="Y1893" s="17">
        <f t="shared" si="194"/>
        <v>1151.4220672071428</v>
      </c>
      <c r="Z1893" s="21">
        <f t="shared" si="198"/>
        <v>1151</v>
      </c>
      <c r="AA1893" s="17">
        <f t="shared" si="193"/>
        <v>1151</v>
      </c>
      <c r="AB1893" s="17">
        <f t="shared" si="195"/>
        <v>1799</v>
      </c>
    </row>
    <row r="1894" spans="1:28" customFormat="1" ht="15" customHeight="1" x14ac:dyDescent="0.3">
      <c r="A1894" s="116"/>
      <c r="B1894" s="12">
        <v>594693</v>
      </c>
      <c r="C1894" s="12">
        <v>100808</v>
      </c>
      <c r="D1894" s="5" t="s">
        <v>8169</v>
      </c>
      <c r="E1894" s="50">
        <v>100808</v>
      </c>
      <c r="F1894" s="50"/>
      <c r="G1894" s="51">
        <v>5902860487203</v>
      </c>
      <c r="H1894" s="51"/>
      <c r="I1894" s="11" t="s">
        <v>2657</v>
      </c>
      <c r="J1894" s="6" t="s">
        <v>2988</v>
      </c>
      <c r="K1894" s="12" t="s">
        <v>2636</v>
      </c>
      <c r="L1894" s="7" t="s">
        <v>2775</v>
      </c>
      <c r="M1894" s="7" t="s">
        <v>2984</v>
      </c>
      <c r="N1894" s="17">
        <v>1799</v>
      </c>
      <c r="O1894" s="17">
        <v>759</v>
      </c>
      <c r="P1894" s="17">
        <v>782.51985150000007</v>
      </c>
      <c r="Q1894" s="17">
        <v>782.51985150000007</v>
      </c>
      <c r="R1894" s="17"/>
      <c r="S1894" s="17"/>
      <c r="T1894" s="17" t="str">
        <f t="shared" si="196"/>
        <v>782,5198515</v>
      </c>
      <c r="U1894" s="15"/>
      <c r="V1894" s="29"/>
      <c r="W1894" s="17">
        <f t="shared" si="197"/>
        <v>805.99544704499999</v>
      </c>
      <c r="X1894" s="62">
        <v>0.3</v>
      </c>
      <c r="Y1894" s="17">
        <f t="shared" si="194"/>
        <v>1151.4220672071428</v>
      </c>
      <c r="Z1894" s="21">
        <f t="shared" si="198"/>
        <v>1151</v>
      </c>
      <c r="AA1894" s="17">
        <f t="shared" si="193"/>
        <v>1151</v>
      </c>
      <c r="AB1894" s="17">
        <f t="shared" si="195"/>
        <v>1799</v>
      </c>
    </row>
    <row r="1895" spans="1:28" customFormat="1" ht="15" customHeight="1" x14ac:dyDescent="0.3">
      <c r="A1895" s="116"/>
      <c r="B1895" s="12">
        <v>594638</v>
      </c>
      <c r="C1895" s="12">
        <v>104199</v>
      </c>
      <c r="D1895" s="5" t="s">
        <v>8169</v>
      </c>
      <c r="E1895" s="50">
        <v>104199</v>
      </c>
      <c r="F1895" s="50"/>
      <c r="G1895" s="51">
        <v>5905490013873</v>
      </c>
      <c r="H1895" s="51"/>
      <c r="I1895" s="11" t="s">
        <v>2658</v>
      </c>
      <c r="J1895" s="6" t="s">
        <v>2988</v>
      </c>
      <c r="K1895" s="12" t="s">
        <v>2636</v>
      </c>
      <c r="L1895" s="7" t="s">
        <v>2894</v>
      </c>
      <c r="M1895" s="7" t="s">
        <v>2984</v>
      </c>
      <c r="N1895" s="17">
        <v>259</v>
      </c>
      <c r="O1895" s="17">
        <v>85</v>
      </c>
      <c r="P1895" s="17">
        <v>87.703043500000007</v>
      </c>
      <c r="Q1895" s="17">
        <v>87.703043500000007</v>
      </c>
      <c r="R1895" s="17"/>
      <c r="S1895" s="17"/>
      <c r="T1895" s="17" t="str">
        <f t="shared" si="196"/>
        <v>87,7030435</v>
      </c>
      <c r="U1895" s="15"/>
      <c r="V1895" s="29"/>
      <c r="W1895" s="17">
        <f t="shared" si="197"/>
        <v>90.334134805000005</v>
      </c>
      <c r="X1895" s="62">
        <v>0.3</v>
      </c>
      <c r="Y1895" s="17">
        <f t="shared" si="194"/>
        <v>129.04876400714286</v>
      </c>
      <c r="Z1895" s="21">
        <f t="shared" si="198"/>
        <v>129</v>
      </c>
      <c r="AA1895" s="17">
        <f t="shared" si="193"/>
        <v>129</v>
      </c>
      <c r="AB1895" s="17">
        <f t="shared" si="195"/>
        <v>259</v>
      </c>
    </row>
    <row r="1896" spans="1:28" customFormat="1" ht="15" customHeight="1" x14ac:dyDescent="0.3">
      <c r="A1896" s="116"/>
      <c r="B1896" s="12">
        <v>594639</v>
      </c>
      <c r="C1896" s="12">
        <v>103850</v>
      </c>
      <c r="D1896" s="5" t="s">
        <v>8169</v>
      </c>
      <c r="E1896" s="50">
        <v>103850</v>
      </c>
      <c r="F1896" s="50"/>
      <c r="G1896" s="51">
        <v>5905490010131</v>
      </c>
      <c r="H1896" s="51"/>
      <c r="I1896" s="11" t="s">
        <v>2659</v>
      </c>
      <c r="J1896" s="6" t="s">
        <v>2988</v>
      </c>
      <c r="K1896" s="12" t="s">
        <v>2636</v>
      </c>
      <c r="L1896" s="7" t="s">
        <v>2888</v>
      </c>
      <c r="M1896" s="7" t="s">
        <v>2984</v>
      </c>
      <c r="N1896" s="17">
        <v>259</v>
      </c>
      <c r="O1896" s="17">
        <v>85</v>
      </c>
      <c r="P1896" s="17">
        <v>87.703043500000007</v>
      </c>
      <c r="Q1896" s="17">
        <v>87.703043500000007</v>
      </c>
      <c r="R1896" s="17"/>
      <c r="S1896" s="17"/>
      <c r="T1896" s="17" t="str">
        <f t="shared" si="196"/>
        <v>87,7030435</v>
      </c>
      <c r="U1896" s="15"/>
      <c r="V1896" s="29"/>
      <c r="W1896" s="17">
        <f t="shared" si="197"/>
        <v>90.334134805000005</v>
      </c>
      <c r="X1896" s="62">
        <v>0.3</v>
      </c>
      <c r="Y1896" s="17">
        <f t="shared" si="194"/>
        <v>129.04876400714286</v>
      </c>
      <c r="Z1896" s="21">
        <f t="shared" si="198"/>
        <v>129</v>
      </c>
      <c r="AA1896" s="17">
        <f t="shared" si="193"/>
        <v>129</v>
      </c>
      <c r="AB1896" s="17">
        <f t="shared" si="195"/>
        <v>259</v>
      </c>
    </row>
    <row r="1897" spans="1:28" customFormat="1" ht="15" customHeight="1" x14ac:dyDescent="0.3">
      <c r="A1897" s="116"/>
      <c r="B1897" s="12">
        <v>594640</v>
      </c>
      <c r="C1897" s="12">
        <v>103895</v>
      </c>
      <c r="D1897" s="5" t="s">
        <v>8169</v>
      </c>
      <c r="E1897" s="50">
        <v>103895</v>
      </c>
      <c r="F1897" s="50"/>
      <c r="G1897" s="51">
        <v>5905490010797</v>
      </c>
      <c r="H1897" s="51"/>
      <c r="I1897" s="11" t="s">
        <v>2660</v>
      </c>
      <c r="J1897" s="6" t="s">
        <v>2988</v>
      </c>
      <c r="K1897" s="12" t="s">
        <v>2636</v>
      </c>
      <c r="L1897" s="7" t="s">
        <v>2889</v>
      </c>
      <c r="M1897" s="7" t="s">
        <v>2984</v>
      </c>
      <c r="N1897" s="17">
        <v>259</v>
      </c>
      <c r="O1897" s="17">
        <v>85</v>
      </c>
      <c r="P1897" s="17">
        <v>87.703043500000007</v>
      </c>
      <c r="Q1897" s="17">
        <v>87.703043500000007</v>
      </c>
      <c r="R1897" s="17"/>
      <c r="S1897" s="17"/>
      <c r="T1897" s="17" t="str">
        <f t="shared" si="196"/>
        <v>87,7030435</v>
      </c>
      <c r="U1897" s="15"/>
      <c r="V1897" s="29"/>
      <c r="W1897" s="17">
        <f t="shared" si="197"/>
        <v>90.334134805000005</v>
      </c>
      <c r="X1897" s="62">
        <v>0.3</v>
      </c>
      <c r="Y1897" s="17">
        <f t="shared" si="194"/>
        <v>129.04876400714286</v>
      </c>
      <c r="Z1897" s="21">
        <f t="shared" si="198"/>
        <v>129</v>
      </c>
      <c r="AA1897" s="17">
        <f t="shared" si="193"/>
        <v>129</v>
      </c>
      <c r="AB1897" s="17">
        <f t="shared" si="195"/>
        <v>259</v>
      </c>
    </row>
    <row r="1898" spans="1:28" customFormat="1" ht="15" customHeight="1" x14ac:dyDescent="0.3">
      <c r="A1898" s="116"/>
      <c r="B1898" s="12">
        <v>594641</v>
      </c>
      <c r="C1898" s="12">
        <v>103894</v>
      </c>
      <c r="D1898" s="5" t="s">
        <v>8169</v>
      </c>
      <c r="E1898" s="50">
        <v>103894</v>
      </c>
      <c r="F1898" s="50"/>
      <c r="G1898" s="51">
        <v>5905490010780</v>
      </c>
      <c r="H1898" s="51"/>
      <c r="I1898" s="11" t="s">
        <v>2661</v>
      </c>
      <c r="J1898" s="6" t="s">
        <v>2988</v>
      </c>
      <c r="K1898" s="12" t="s">
        <v>2636</v>
      </c>
      <c r="L1898" s="7" t="s">
        <v>2890</v>
      </c>
      <c r="M1898" s="7" t="s">
        <v>2984</v>
      </c>
      <c r="N1898" s="17">
        <v>259</v>
      </c>
      <c r="O1898" s="17">
        <v>85</v>
      </c>
      <c r="P1898" s="17">
        <v>87.703043500000007</v>
      </c>
      <c r="Q1898" s="17">
        <v>87.703043500000007</v>
      </c>
      <c r="R1898" s="17"/>
      <c r="S1898" s="17"/>
      <c r="T1898" s="17" t="str">
        <f t="shared" si="196"/>
        <v>87,7030435</v>
      </c>
      <c r="U1898" s="15"/>
      <c r="V1898" s="29"/>
      <c r="W1898" s="17">
        <f t="shared" si="197"/>
        <v>90.334134805000005</v>
      </c>
      <c r="X1898" s="62">
        <v>0.3</v>
      </c>
      <c r="Y1898" s="17">
        <f t="shared" si="194"/>
        <v>129.04876400714286</v>
      </c>
      <c r="Z1898" s="21">
        <f t="shared" si="198"/>
        <v>129</v>
      </c>
      <c r="AA1898" s="17">
        <f t="shared" si="193"/>
        <v>129</v>
      </c>
      <c r="AB1898" s="17">
        <f t="shared" si="195"/>
        <v>259</v>
      </c>
    </row>
    <row r="1899" spans="1:28" customFormat="1" ht="15" customHeight="1" x14ac:dyDescent="0.3">
      <c r="A1899" s="116"/>
      <c r="B1899" s="12">
        <v>594642</v>
      </c>
      <c r="C1899" s="12">
        <v>103976</v>
      </c>
      <c r="D1899" s="5" t="s">
        <v>8169</v>
      </c>
      <c r="E1899" s="50">
        <v>103976</v>
      </c>
      <c r="F1899" s="50"/>
      <c r="G1899" s="51">
        <v>5905490011602</v>
      </c>
      <c r="H1899" s="51"/>
      <c r="I1899" s="11" t="s">
        <v>2662</v>
      </c>
      <c r="J1899" s="6" t="s">
        <v>2988</v>
      </c>
      <c r="K1899" s="12" t="s">
        <v>2636</v>
      </c>
      <c r="L1899" s="7" t="s">
        <v>2893</v>
      </c>
      <c r="M1899" s="7" t="s">
        <v>2984</v>
      </c>
      <c r="N1899" s="17">
        <v>259</v>
      </c>
      <c r="O1899" s="17">
        <v>85</v>
      </c>
      <c r="P1899" s="17">
        <v>87.703043500000007</v>
      </c>
      <c r="Q1899" s="17">
        <v>87.703043500000007</v>
      </c>
      <c r="R1899" s="17"/>
      <c r="S1899" s="17"/>
      <c r="T1899" s="17" t="str">
        <f t="shared" si="196"/>
        <v>87,7030435</v>
      </c>
      <c r="U1899" s="15"/>
      <c r="V1899" s="29"/>
      <c r="W1899" s="17">
        <f t="shared" si="197"/>
        <v>90.334134805000005</v>
      </c>
      <c r="X1899" s="62">
        <v>0.3</v>
      </c>
      <c r="Y1899" s="17">
        <f t="shared" si="194"/>
        <v>129.04876400714286</v>
      </c>
      <c r="Z1899" s="21">
        <f t="shared" si="198"/>
        <v>129</v>
      </c>
      <c r="AA1899" s="17">
        <f t="shared" si="193"/>
        <v>129</v>
      </c>
      <c r="AB1899" s="17">
        <f t="shared" si="195"/>
        <v>259</v>
      </c>
    </row>
    <row r="1900" spans="1:28" customFormat="1" ht="15" customHeight="1" x14ac:dyDescent="0.3">
      <c r="A1900" s="116"/>
      <c r="B1900" s="12">
        <v>594643</v>
      </c>
      <c r="C1900" s="12">
        <v>103896</v>
      </c>
      <c r="D1900" s="5" t="s">
        <v>8169</v>
      </c>
      <c r="E1900" s="50">
        <v>103896</v>
      </c>
      <c r="F1900" s="50"/>
      <c r="G1900" s="51">
        <v>5905490010803</v>
      </c>
      <c r="H1900" s="51"/>
      <c r="I1900" s="11" t="s">
        <v>2663</v>
      </c>
      <c r="J1900" s="6" t="s">
        <v>2988</v>
      </c>
      <c r="K1900" s="12" t="s">
        <v>2636</v>
      </c>
      <c r="L1900" s="7" t="s">
        <v>2891</v>
      </c>
      <c r="M1900" s="7" t="s">
        <v>2984</v>
      </c>
      <c r="N1900" s="17">
        <v>259</v>
      </c>
      <c r="O1900" s="17">
        <v>85</v>
      </c>
      <c r="P1900" s="17">
        <v>87.703043500000007</v>
      </c>
      <c r="Q1900" s="17">
        <v>87.703043500000007</v>
      </c>
      <c r="R1900" s="17"/>
      <c r="S1900" s="17"/>
      <c r="T1900" s="17" t="str">
        <f t="shared" si="196"/>
        <v>87,7030435</v>
      </c>
      <c r="U1900" s="15"/>
      <c r="V1900" s="29"/>
      <c r="W1900" s="17">
        <f t="shared" si="197"/>
        <v>90.334134805000005</v>
      </c>
      <c r="X1900" s="62">
        <v>0.3</v>
      </c>
      <c r="Y1900" s="17">
        <f t="shared" si="194"/>
        <v>129.04876400714286</v>
      </c>
      <c r="Z1900" s="21">
        <f t="shared" si="198"/>
        <v>129</v>
      </c>
      <c r="AA1900" s="17">
        <f t="shared" si="193"/>
        <v>129</v>
      </c>
      <c r="AB1900" s="17">
        <f t="shared" si="195"/>
        <v>259</v>
      </c>
    </row>
    <row r="1901" spans="1:28" customFormat="1" ht="15" customHeight="1" x14ac:dyDescent="0.3">
      <c r="A1901" s="116"/>
      <c r="B1901" s="12">
        <v>594644</v>
      </c>
      <c r="C1901" s="12">
        <v>100811</v>
      </c>
      <c r="D1901" s="5" t="s">
        <v>8169</v>
      </c>
      <c r="E1901" s="50">
        <v>100811</v>
      </c>
      <c r="F1901" s="50"/>
      <c r="G1901" s="51">
        <v>5902860487234</v>
      </c>
      <c r="H1901" s="51"/>
      <c r="I1901" s="11" t="s">
        <v>2664</v>
      </c>
      <c r="J1901" s="6" t="s">
        <v>2988</v>
      </c>
      <c r="K1901" s="12" t="s">
        <v>2636</v>
      </c>
      <c r="L1901" s="7" t="s">
        <v>2770</v>
      </c>
      <c r="M1901" s="7" t="s">
        <v>2984</v>
      </c>
      <c r="N1901" s="17">
        <v>259</v>
      </c>
      <c r="O1901" s="17">
        <v>85</v>
      </c>
      <c r="P1901" s="17">
        <v>87.703043500000007</v>
      </c>
      <c r="Q1901" s="17">
        <v>87.703043500000007</v>
      </c>
      <c r="R1901" s="17"/>
      <c r="S1901" s="17"/>
      <c r="T1901" s="17" t="str">
        <f t="shared" si="196"/>
        <v>87,7030435</v>
      </c>
      <c r="U1901" s="15"/>
      <c r="V1901" s="29"/>
      <c r="W1901" s="17">
        <f t="shared" si="197"/>
        <v>90.334134805000005</v>
      </c>
      <c r="X1901" s="62">
        <v>0.3</v>
      </c>
      <c r="Y1901" s="17">
        <f t="shared" si="194"/>
        <v>129.04876400714286</v>
      </c>
      <c r="Z1901" s="21">
        <f t="shared" si="198"/>
        <v>129</v>
      </c>
      <c r="AA1901" s="17">
        <f t="shared" si="193"/>
        <v>129</v>
      </c>
      <c r="AB1901" s="17">
        <f t="shared" si="195"/>
        <v>259</v>
      </c>
    </row>
    <row r="1902" spans="1:28" customFormat="1" ht="15" customHeight="1" x14ac:dyDescent="0.3">
      <c r="A1902" s="116"/>
      <c r="B1902" s="12">
        <v>594645</v>
      </c>
      <c r="C1902" s="12">
        <v>100813</v>
      </c>
      <c r="D1902" s="5" t="s">
        <v>8169</v>
      </c>
      <c r="E1902" s="50">
        <v>100813</v>
      </c>
      <c r="F1902" s="50"/>
      <c r="G1902" s="51">
        <v>5902860487258</v>
      </c>
      <c r="H1902" s="51"/>
      <c r="I1902" s="11" t="s">
        <v>2665</v>
      </c>
      <c r="J1902" s="6" t="s">
        <v>2988</v>
      </c>
      <c r="K1902" s="12" t="s">
        <v>2636</v>
      </c>
      <c r="L1902" s="7" t="s">
        <v>2772</v>
      </c>
      <c r="M1902" s="7" t="s">
        <v>2984</v>
      </c>
      <c r="N1902" s="17">
        <v>259</v>
      </c>
      <c r="O1902" s="17">
        <v>85</v>
      </c>
      <c r="P1902" s="17">
        <v>87.703043500000007</v>
      </c>
      <c r="Q1902" s="17">
        <v>87.703043500000007</v>
      </c>
      <c r="R1902" s="17"/>
      <c r="S1902" s="17"/>
      <c r="T1902" s="17" t="str">
        <f t="shared" si="196"/>
        <v>87,7030435</v>
      </c>
      <c r="U1902" s="15"/>
      <c r="V1902" s="29"/>
      <c r="W1902" s="17">
        <f t="shared" si="197"/>
        <v>90.334134805000005</v>
      </c>
      <c r="X1902" s="62">
        <v>0.3</v>
      </c>
      <c r="Y1902" s="17">
        <f t="shared" si="194"/>
        <v>129.04876400714286</v>
      </c>
      <c r="Z1902" s="21">
        <f t="shared" si="198"/>
        <v>129</v>
      </c>
      <c r="AA1902" s="17">
        <f t="shared" si="193"/>
        <v>129</v>
      </c>
      <c r="AB1902" s="17">
        <f t="shared" si="195"/>
        <v>259</v>
      </c>
    </row>
    <row r="1903" spans="1:28" customFormat="1" ht="15" customHeight="1" x14ac:dyDescent="0.3">
      <c r="A1903" s="116"/>
      <c r="B1903" s="12">
        <v>594646</v>
      </c>
      <c r="C1903" s="12">
        <v>100814</v>
      </c>
      <c r="D1903" s="5" t="s">
        <v>8169</v>
      </c>
      <c r="E1903" s="50">
        <v>100814</v>
      </c>
      <c r="F1903" s="50"/>
      <c r="G1903" s="51">
        <v>5902860487265</v>
      </c>
      <c r="H1903" s="51"/>
      <c r="I1903" s="11" t="s">
        <v>2666</v>
      </c>
      <c r="J1903" s="6" t="s">
        <v>2988</v>
      </c>
      <c r="K1903" s="12" t="s">
        <v>2636</v>
      </c>
      <c r="L1903" s="7" t="s">
        <v>2773</v>
      </c>
      <c r="M1903" s="7" t="s">
        <v>2984</v>
      </c>
      <c r="N1903" s="17">
        <v>259</v>
      </c>
      <c r="O1903" s="17">
        <v>85</v>
      </c>
      <c r="P1903" s="17">
        <v>87.703043500000007</v>
      </c>
      <c r="Q1903" s="17">
        <v>87.703043500000007</v>
      </c>
      <c r="R1903" s="17"/>
      <c r="S1903" s="17"/>
      <c r="T1903" s="17" t="str">
        <f t="shared" si="196"/>
        <v>87,7030435</v>
      </c>
      <c r="U1903" s="15"/>
      <c r="V1903" s="29"/>
      <c r="W1903" s="17">
        <f t="shared" si="197"/>
        <v>90.334134805000005</v>
      </c>
      <c r="X1903" s="62">
        <v>0.3</v>
      </c>
      <c r="Y1903" s="17">
        <f t="shared" si="194"/>
        <v>129.04876400714286</v>
      </c>
      <c r="Z1903" s="21">
        <f t="shared" si="198"/>
        <v>129</v>
      </c>
      <c r="AA1903" s="17">
        <f t="shared" si="193"/>
        <v>129</v>
      </c>
      <c r="AB1903" s="17">
        <f t="shared" si="195"/>
        <v>259</v>
      </c>
    </row>
    <row r="1904" spans="1:28" customFormat="1" ht="15" customHeight="1" x14ac:dyDescent="0.3">
      <c r="A1904" s="116"/>
      <c r="B1904" s="12">
        <v>594647</v>
      </c>
      <c r="C1904" s="12">
        <v>100815</v>
      </c>
      <c r="D1904" s="5" t="s">
        <v>8169</v>
      </c>
      <c r="E1904" s="50">
        <v>100815</v>
      </c>
      <c r="F1904" s="50"/>
      <c r="G1904" s="51">
        <v>5902860487272</v>
      </c>
      <c r="H1904" s="51"/>
      <c r="I1904" s="11" t="s">
        <v>2667</v>
      </c>
      <c r="J1904" s="6" t="s">
        <v>2988</v>
      </c>
      <c r="K1904" s="12" t="s">
        <v>2636</v>
      </c>
      <c r="L1904" s="7" t="s">
        <v>2774</v>
      </c>
      <c r="M1904" s="7" t="s">
        <v>2984</v>
      </c>
      <c r="N1904" s="17">
        <v>259</v>
      </c>
      <c r="O1904" s="17">
        <v>85</v>
      </c>
      <c r="P1904" s="17">
        <v>87.703043500000007</v>
      </c>
      <c r="Q1904" s="17">
        <v>87.703043500000007</v>
      </c>
      <c r="R1904" s="17"/>
      <c r="S1904" s="17"/>
      <c r="T1904" s="17" t="str">
        <f t="shared" si="196"/>
        <v>87,7030435</v>
      </c>
      <c r="U1904" s="15"/>
      <c r="V1904" s="29"/>
      <c r="W1904" s="17">
        <f t="shared" si="197"/>
        <v>90.334134805000005</v>
      </c>
      <c r="X1904" s="62">
        <v>0.3</v>
      </c>
      <c r="Y1904" s="17">
        <f t="shared" si="194"/>
        <v>129.04876400714286</v>
      </c>
      <c r="Z1904" s="21">
        <f t="shared" si="198"/>
        <v>129</v>
      </c>
      <c r="AA1904" s="17">
        <f t="shared" si="193"/>
        <v>129</v>
      </c>
      <c r="AB1904" s="17">
        <f t="shared" si="195"/>
        <v>259</v>
      </c>
    </row>
    <row r="1905" spans="1:28" customFormat="1" ht="15" customHeight="1" x14ac:dyDescent="0.3">
      <c r="A1905" s="116"/>
      <c r="B1905" s="12">
        <v>594648</v>
      </c>
      <c r="C1905" s="12">
        <v>100816</v>
      </c>
      <c r="D1905" s="5" t="s">
        <v>8169</v>
      </c>
      <c r="E1905" s="50">
        <v>100816</v>
      </c>
      <c r="F1905" s="50"/>
      <c r="G1905" s="51">
        <v>5902860487289</v>
      </c>
      <c r="H1905" s="51"/>
      <c r="I1905" s="11" t="s">
        <v>2668</v>
      </c>
      <c r="J1905" s="6" t="s">
        <v>2988</v>
      </c>
      <c r="K1905" s="12" t="s">
        <v>2636</v>
      </c>
      <c r="L1905" s="7" t="s">
        <v>2775</v>
      </c>
      <c r="M1905" s="7" t="s">
        <v>2984</v>
      </c>
      <c r="N1905" s="17">
        <v>259</v>
      </c>
      <c r="O1905" s="17">
        <v>85</v>
      </c>
      <c r="P1905" s="17">
        <v>87.703043500000007</v>
      </c>
      <c r="Q1905" s="17">
        <v>87.703043500000007</v>
      </c>
      <c r="R1905" s="17"/>
      <c r="S1905" s="17"/>
      <c r="T1905" s="17" t="str">
        <f t="shared" si="196"/>
        <v>87,7030435</v>
      </c>
      <c r="U1905" s="15"/>
      <c r="V1905" s="29"/>
      <c r="W1905" s="17">
        <f t="shared" si="197"/>
        <v>90.334134805000005</v>
      </c>
      <c r="X1905" s="62">
        <v>0.3</v>
      </c>
      <c r="Y1905" s="17">
        <f t="shared" si="194"/>
        <v>129.04876400714286</v>
      </c>
      <c r="Z1905" s="21">
        <f t="shared" si="198"/>
        <v>129</v>
      </c>
      <c r="AA1905" s="17">
        <f t="shared" si="193"/>
        <v>129</v>
      </c>
      <c r="AB1905" s="17">
        <f t="shared" si="195"/>
        <v>259</v>
      </c>
    </row>
    <row r="1906" spans="1:28" customFormat="1" ht="15" customHeight="1" x14ac:dyDescent="0.3">
      <c r="A1906" s="116"/>
      <c r="B1906" s="12">
        <v>594694</v>
      </c>
      <c r="C1906" s="12">
        <v>104188</v>
      </c>
      <c r="D1906" s="5" t="s">
        <v>8169</v>
      </c>
      <c r="E1906" s="50">
        <v>104188</v>
      </c>
      <c r="F1906" s="50"/>
      <c r="G1906" s="51">
        <v>5905490013767</v>
      </c>
      <c r="H1906" s="51"/>
      <c r="I1906" s="11" t="s">
        <v>2669</v>
      </c>
      <c r="J1906" s="6" t="s">
        <v>2988</v>
      </c>
      <c r="K1906" s="12" t="s">
        <v>2636</v>
      </c>
      <c r="L1906" s="7" t="s">
        <v>2776</v>
      </c>
      <c r="M1906" s="7" t="s">
        <v>2984</v>
      </c>
      <c r="N1906" s="17">
        <v>1599</v>
      </c>
      <c r="O1906" s="17">
        <v>674</v>
      </c>
      <c r="P1906" s="17">
        <v>693.93045000000006</v>
      </c>
      <c r="Q1906" s="17">
        <v>693.93045000000006</v>
      </c>
      <c r="R1906" s="17"/>
      <c r="S1906" s="17"/>
      <c r="T1906" s="17" t="str">
        <f t="shared" si="196"/>
        <v>693,93045</v>
      </c>
      <c r="U1906" s="15"/>
      <c r="V1906" s="29"/>
      <c r="W1906" s="17">
        <f t="shared" si="197"/>
        <v>714.74836349999998</v>
      </c>
      <c r="X1906" s="62">
        <v>0.3</v>
      </c>
      <c r="Y1906" s="17">
        <f t="shared" si="194"/>
        <v>1021.0690907142857</v>
      </c>
      <c r="Z1906" s="21">
        <f t="shared" si="198"/>
        <v>1021</v>
      </c>
      <c r="AA1906" s="17">
        <f t="shared" si="193"/>
        <v>1021</v>
      </c>
      <c r="AB1906" s="17">
        <f t="shared" si="195"/>
        <v>1599</v>
      </c>
    </row>
    <row r="1907" spans="1:28" customFormat="1" ht="15" customHeight="1" x14ac:dyDescent="0.3">
      <c r="A1907" s="116"/>
      <c r="B1907" s="12">
        <v>594695</v>
      </c>
      <c r="C1907" s="12">
        <v>103921</v>
      </c>
      <c r="D1907" s="5" t="s">
        <v>8169</v>
      </c>
      <c r="E1907" s="50">
        <v>103921</v>
      </c>
      <c r="F1907" s="50"/>
      <c r="G1907" s="51">
        <v>5905490011053</v>
      </c>
      <c r="H1907" s="51"/>
      <c r="I1907" s="11" t="s">
        <v>2670</v>
      </c>
      <c r="J1907" s="6" t="s">
        <v>2988</v>
      </c>
      <c r="K1907" s="12" t="s">
        <v>2636</v>
      </c>
      <c r="L1907" s="7" t="s">
        <v>2888</v>
      </c>
      <c r="M1907" s="7" t="s">
        <v>2984</v>
      </c>
      <c r="N1907" s="17">
        <v>1599</v>
      </c>
      <c r="O1907" s="17">
        <v>674</v>
      </c>
      <c r="P1907" s="17">
        <v>693.93045000000006</v>
      </c>
      <c r="Q1907" s="17">
        <v>693.93045000000006</v>
      </c>
      <c r="R1907" s="17"/>
      <c r="S1907" s="17"/>
      <c r="T1907" s="17" t="str">
        <f t="shared" si="196"/>
        <v>693,93045</v>
      </c>
      <c r="U1907" s="15"/>
      <c r="V1907" s="29"/>
      <c r="W1907" s="17">
        <f t="shared" si="197"/>
        <v>714.74836349999998</v>
      </c>
      <c r="X1907" s="62">
        <v>0.3</v>
      </c>
      <c r="Y1907" s="17">
        <f t="shared" si="194"/>
        <v>1021.0690907142857</v>
      </c>
      <c r="Z1907" s="21">
        <f t="shared" si="198"/>
        <v>1021</v>
      </c>
      <c r="AA1907" s="17">
        <f t="shared" si="193"/>
        <v>1021</v>
      </c>
      <c r="AB1907" s="17">
        <f t="shared" si="195"/>
        <v>1599</v>
      </c>
    </row>
    <row r="1908" spans="1:28" customFormat="1" ht="15" customHeight="1" x14ac:dyDescent="0.3">
      <c r="A1908" s="116"/>
      <c r="B1908" s="12">
        <v>594696</v>
      </c>
      <c r="C1908" s="12">
        <v>103923</v>
      </c>
      <c r="D1908" s="5" t="s">
        <v>8169</v>
      </c>
      <c r="E1908" s="50">
        <v>103923</v>
      </c>
      <c r="F1908" s="50"/>
      <c r="G1908" s="51">
        <v>5905490011077</v>
      </c>
      <c r="H1908" s="51"/>
      <c r="I1908" s="11" t="s">
        <v>2671</v>
      </c>
      <c r="J1908" s="6" t="s">
        <v>2988</v>
      </c>
      <c r="K1908" s="12" t="s">
        <v>2636</v>
      </c>
      <c r="L1908" s="7" t="s">
        <v>2889</v>
      </c>
      <c r="M1908" s="7" t="s">
        <v>2984</v>
      </c>
      <c r="N1908" s="17">
        <v>1599</v>
      </c>
      <c r="O1908" s="17">
        <v>674</v>
      </c>
      <c r="P1908" s="17">
        <v>693.93045000000006</v>
      </c>
      <c r="Q1908" s="17">
        <v>693.93045000000006</v>
      </c>
      <c r="R1908" s="17"/>
      <c r="S1908" s="17"/>
      <c r="T1908" s="17" t="str">
        <f t="shared" si="196"/>
        <v>693,93045</v>
      </c>
      <c r="U1908" s="15"/>
      <c r="V1908" s="29"/>
      <c r="W1908" s="17">
        <f t="shared" si="197"/>
        <v>714.74836349999998</v>
      </c>
      <c r="X1908" s="62">
        <v>0.3</v>
      </c>
      <c r="Y1908" s="17">
        <f t="shared" si="194"/>
        <v>1021.0690907142857</v>
      </c>
      <c r="Z1908" s="21">
        <f t="shared" si="198"/>
        <v>1021</v>
      </c>
      <c r="AA1908" s="17">
        <f t="shared" si="193"/>
        <v>1021</v>
      </c>
      <c r="AB1908" s="17">
        <f t="shared" si="195"/>
        <v>1599</v>
      </c>
    </row>
    <row r="1909" spans="1:28" customFormat="1" ht="15" customHeight="1" x14ac:dyDescent="0.3">
      <c r="A1909" s="116"/>
      <c r="B1909" s="12">
        <v>594697</v>
      </c>
      <c r="C1909" s="12">
        <v>103922</v>
      </c>
      <c r="D1909" s="5" t="s">
        <v>8169</v>
      </c>
      <c r="E1909" s="50">
        <v>103922</v>
      </c>
      <c r="F1909" s="50"/>
      <c r="G1909" s="51">
        <v>5905490011060</v>
      </c>
      <c r="H1909" s="51"/>
      <c r="I1909" s="11" t="s">
        <v>2672</v>
      </c>
      <c r="J1909" s="6" t="s">
        <v>2988</v>
      </c>
      <c r="K1909" s="12" t="s">
        <v>2636</v>
      </c>
      <c r="L1909" s="7" t="s">
        <v>2890</v>
      </c>
      <c r="M1909" s="7" t="s">
        <v>2984</v>
      </c>
      <c r="N1909" s="17">
        <v>1599</v>
      </c>
      <c r="O1909" s="17">
        <v>674</v>
      </c>
      <c r="P1909" s="17">
        <v>693.93045000000006</v>
      </c>
      <c r="Q1909" s="17">
        <v>693.93045000000006</v>
      </c>
      <c r="R1909" s="17"/>
      <c r="S1909" s="17"/>
      <c r="T1909" s="17" t="str">
        <f t="shared" si="196"/>
        <v>693,93045</v>
      </c>
      <c r="U1909" s="15"/>
      <c r="V1909" s="29"/>
      <c r="W1909" s="17">
        <f t="shared" si="197"/>
        <v>714.74836349999998</v>
      </c>
      <c r="X1909" s="62">
        <v>0.3</v>
      </c>
      <c r="Y1909" s="17">
        <f t="shared" si="194"/>
        <v>1021.0690907142857</v>
      </c>
      <c r="Z1909" s="21">
        <f t="shared" si="198"/>
        <v>1021</v>
      </c>
      <c r="AA1909" s="17">
        <f t="shared" si="193"/>
        <v>1021</v>
      </c>
      <c r="AB1909" s="17">
        <f t="shared" si="195"/>
        <v>1599</v>
      </c>
    </row>
    <row r="1910" spans="1:28" customFormat="1" ht="15" customHeight="1" x14ac:dyDescent="0.3">
      <c r="A1910" s="116"/>
      <c r="B1910" s="12">
        <v>594698</v>
      </c>
      <c r="C1910" s="12">
        <v>103993</v>
      </c>
      <c r="D1910" s="5" t="s">
        <v>8169</v>
      </c>
      <c r="E1910" s="50">
        <v>103993</v>
      </c>
      <c r="F1910" s="50"/>
      <c r="G1910" s="51">
        <v>5905490011800</v>
      </c>
      <c r="H1910" s="51"/>
      <c r="I1910" s="11" t="s">
        <v>2673</v>
      </c>
      <c r="J1910" s="6" t="s">
        <v>2988</v>
      </c>
      <c r="K1910" s="12" t="s">
        <v>2636</v>
      </c>
      <c r="L1910" s="7" t="s">
        <v>2893</v>
      </c>
      <c r="M1910" s="7" t="s">
        <v>2984</v>
      </c>
      <c r="N1910" s="17">
        <v>1599</v>
      </c>
      <c r="O1910" s="17">
        <v>674</v>
      </c>
      <c r="P1910" s="17">
        <v>693.93045000000006</v>
      </c>
      <c r="Q1910" s="17">
        <v>693.93045000000006</v>
      </c>
      <c r="R1910" s="17"/>
      <c r="S1910" s="17"/>
      <c r="T1910" s="17" t="str">
        <f t="shared" si="196"/>
        <v>693,93045</v>
      </c>
      <c r="U1910" s="15"/>
      <c r="V1910" s="29"/>
      <c r="W1910" s="17">
        <f t="shared" si="197"/>
        <v>714.74836349999998</v>
      </c>
      <c r="X1910" s="62">
        <v>0.3</v>
      </c>
      <c r="Y1910" s="17">
        <f t="shared" si="194"/>
        <v>1021.0690907142857</v>
      </c>
      <c r="Z1910" s="21">
        <f t="shared" si="198"/>
        <v>1021</v>
      </c>
      <c r="AA1910" s="17">
        <f t="shared" si="193"/>
        <v>1021</v>
      </c>
      <c r="AB1910" s="17">
        <f t="shared" si="195"/>
        <v>1599</v>
      </c>
    </row>
    <row r="1911" spans="1:28" customFormat="1" ht="15" customHeight="1" x14ac:dyDescent="0.3">
      <c r="A1911" s="116"/>
      <c r="B1911" s="12">
        <v>594699</v>
      </c>
      <c r="C1911" s="12">
        <v>103924</v>
      </c>
      <c r="D1911" s="5" t="s">
        <v>8169</v>
      </c>
      <c r="E1911" s="50">
        <v>103924</v>
      </c>
      <c r="F1911" s="50"/>
      <c r="G1911" s="51">
        <v>5905490011084</v>
      </c>
      <c r="H1911" s="51"/>
      <c r="I1911" s="11" t="s">
        <v>2674</v>
      </c>
      <c r="J1911" s="6" t="s">
        <v>2988</v>
      </c>
      <c r="K1911" s="12" t="s">
        <v>2636</v>
      </c>
      <c r="L1911" s="7" t="s">
        <v>2891</v>
      </c>
      <c r="M1911" s="7" t="s">
        <v>2984</v>
      </c>
      <c r="N1911" s="17">
        <v>1599</v>
      </c>
      <c r="O1911" s="17">
        <v>674</v>
      </c>
      <c r="P1911" s="17">
        <v>693.93045000000006</v>
      </c>
      <c r="Q1911" s="17">
        <v>693.93045000000006</v>
      </c>
      <c r="R1911" s="17"/>
      <c r="S1911" s="17"/>
      <c r="T1911" s="17" t="str">
        <f t="shared" si="196"/>
        <v>693,93045</v>
      </c>
      <c r="U1911" s="15"/>
      <c r="V1911" s="29"/>
      <c r="W1911" s="17">
        <f t="shared" si="197"/>
        <v>714.74836349999998</v>
      </c>
      <c r="X1911" s="62">
        <v>0.3</v>
      </c>
      <c r="Y1911" s="17">
        <f t="shared" si="194"/>
        <v>1021.0690907142857</v>
      </c>
      <c r="Z1911" s="21">
        <f t="shared" si="198"/>
        <v>1021</v>
      </c>
      <c r="AA1911" s="17">
        <f t="shared" si="193"/>
        <v>1021</v>
      </c>
      <c r="AB1911" s="17">
        <f t="shared" si="195"/>
        <v>1599</v>
      </c>
    </row>
    <row r="1912" spans="1:28" customFormat="1" ht="15" customHeight="1" x14ac:dyDescent="0.3">
      <c r="A1912" s="116"/>
      <c r="B1912" s="12">
        <v>594700</v>
      </c>
      <c r="C1912" s="12">
        <v>100795</v>
      </c>
      <c r="D1912" s="5" t="s">
        <v>8169</v>
      </c>
      <c r="E1912" s="50">
        <v>100795</v>
      </c>
      <c r="F1912" s="50"/>
      <c r="G1912" s="51">
        <v>5902860487074</v>
      </c>
      <c r="H1912" s="51"/>
      <c r="I1912" s="11" t="s">
        <v>2675</v>
      </c>
      <c r="J1912" s="6" t="s">
        <v>2988</v>
      </c>
      <c r="K1912" s="12" t="s">
        <v>2636</v>
      </c>
      <c r="L1912" s="7" t="s">
        <v>2770</v>
      </c>
      <c r="M1912" s="7" t="s">
        <v>2984</v>
      </c>
      <c r="N1912" s="17">
        <v>1599</v>
      </c>
      <c r="O1912" s="17">
        <v>674</v>
      </c>
      <c r="P1912" s="17">
        <v>693.93045000000006</v>
      </c>
      <c r="Q1912" s="17">
        <v>693.93045000000006</v>
      </c>
      <c r="R1912" s="17"/>
      <c r="S1912" s="17"/>
      <c r="T1912" s="17" t="str">
        <f t="shared" si="196"/>
        <v>693,93045</v>
      </c>
      <c r="U1912" s="15"/>
      <c r="V1912" s="29"/>
      <c r="W1912" s="17">
        <f t="shared" si="197"/>
        <v>714.74836349999998</v>
      </c>
      <c r="X1912" s="62">
        <v>0.3</v>
      </c>
      <c r="Y1912" s="17">
        <f t="shared" si="194"/>
        <v>1021.0690907142857</v>
      </c>
      <c r="Z1912" s="21">
        <f t="shared" si="198"/>
        <v>1021</v>
      </c>
      <c r="AA1912" s="17">
        <f t="shared" si="193"/>
        <v>1021</v>
      </c>
      <c r="AB1912" s="17">
        <f t="shared" si="195"/>
        <v>1599</v>
      </c>
    </row>
    <row r="1913" spans="1:28" customFormat="1" ht="15" customHeight="1" x14ac:dyDescent="0.3">
      <c r="A1913" s="116"/>
      <c r="B1913" s="12">
        <v>594701</v>
      </c>
      <c r="C1913" s="12">
        <v>100797</v>
      </c>
      <c r="D1913" s="5" t="s">
        <v>8169</v>
      </c>
      <c r="E1913" s="50">
        <v>100797</v>
      </c>
      <c r="F1913" s="50"/>
      <c r="G1913" s="51">
        <v>5902860487098</v>
      </c>
      <c r="H1913" s="51"/>
      <c r="I1913" s="11" t="s">
        <v>2676</v>
      </c>
      <c r="J1913" s="6" t="s">
        <v>2988</v>
      </c>
      <c r="K1913" s="12" t="s">
        <v>2636</v>
      </c>
      <c r="L1913" s="7" t="s">
        <v>2772</v>
      </c>
      <c r="M1913" s="7" t="s">
        <v>2984</v>
      </c>
      <c r="N1913" s="17">
        <v>1599</v>
      </c>
      <c r="O1913" s="17">
        <v>674</v>
      </c>
      <c r="P1913" s="17">
        <v>693.93045000000006</v>
      </c>
      <c r="Q1913" s="17">
        <v>693.93045000000006</v>
      </c>
      <c r="R1913" s="17"/>
      <c r="S1913" s="17"/>
      <c r="T1913" s="17" t="str">
        <f t="shared" si="196"/>
        <v>693,93045</v>
      </c>
      <c r="U1913" s="15"/>
      <c r="V1913" s="29"/>
      <c r="W1913" s="17">
        <f t="shared" si="197"/>
        <v>714.74836349999998</v>
      </c>
      <c r="X1913" s="62">
        <v>0.3</v>
      </c>
      <c r="Y1913" s="17">
        <f t="shared" si="194"/>
        <v>1021.0690907142857</v>
      </c>
      <c r="Z1913" s="21">
        <f t="shared" si="198"/>
        <v>1021</v>
      </c>
      <c r="AA1913" s="17">
        <f t="shared" si="193"/>
        <v>1021</v>
      </c>
      <c r="AB1913" s="17">
        <f t="shared" si="195"/>
        <v>1599</v>
      </c>
    </row>
    <row r="1914" spans="1:28" customFormat="1" ht="15" customHeight="1" x14ac:dyDescent="0.3">
      <c r="A1914" s="116"/>
      <c r="B1914" s="12">
        <v>594702</v>
      </c>
      <c r="C1914" s="12">
        <v>100798</v>
      </c>
      <c r="D1914" s="5" t="s">
        <v>8169</v>
      </c>
      <c r="E1914" s="50">
        <v>100798</v>
      </c>
      <c r="F1914" s="50"/>
      <c r="G1914" s="51">
        <v>5902860487104</v>
      </c>
      <c r="H1914" s="51"/>
      <c r="I1914" s="11" t="s">
        <v>2677</v>
      </c>
      <c r="J1914" s="6" t="s">
        <v>2988</v>
      </c>
      <c r="K1914" s="12" t="s">
        <v>2636</v>
      </c>
      <c r="L1914" s="7" t="s">
        <v>2773</v>
      </c>
      <c r="M1914" s="7" t="s">
        <v>2984</v>
      </c>
      <c r="N1914" s="17">
        <v>1599</v>
      </c>
      <c r="O1914" s="17">
        <v>674</v>
      </c>
      <c r="P1914" s="17">
        <v>693.93045000000006</v>
      </c>
      <c r="Q1914" s="17">
        <v>693.93045000000006</v>
      </c>
      <c r="R1914" s="17"/>
      <c r="S1914" s="17"/>
      <c r="T1914" s="17" t="str">
        <f t="shared" si="196"/>
        <v>693,93045</v>
      </c>
      <c r="U1914" s="15"/>
      <c r="V1914" s="29"/>
      <c r="W1914" s="17">
        <f t="shared" si="197"/>
        <v>714.74836349999998</v>
      </c>
      <c r="X1914" s="62">
        <v>0.3</v>
      </c>
      <c r="Y1914" s="17">
        <f t="shared" si="194"/>
        <v>1021.0690907142857</v>
      </c>
      <c r="Z1914" s="21">
        <f t="shared" si="198"/>
        <v>1021</v>
      </c>
      <c r="AA1914" s="17">
        <f t="shared" si="193"/>
        <v>1021</v>
      </c>
      <c r="AB1914" s="17">
        <f t="shared" si="195"/>
        <v>1599</v>
      </c>
    </row>
    <row r="1915" spans="1:28" customFormat="1" ht="15" customHeight="1" x14ac:dyDescent="0.3">
      <c r="A1915" s="116"/>
      <c r="B1915" s="12">
        <v>594703</v>
      </c>
      <c r="C1915" s="12">
        <v>100799</v>
      </c>
      <c r="D1915" s="5" t="s">
        <v>8169</v>
      </c>
      <c r="E1915" s="50">
        <v>100799</v>
      </c>
      <c r="F1915" s="50"/>
      <c r="G1915" s="51">
        <v>5902860487111</v>
      </c>
      <c r="H1915" s="51"/>
      <c r="I1915" s="11" t="s">
        <v>2678</v>
      </c>
      <c r="J1915" s="6" t="s">
        <v>2988</v>
      </c>
      <c r="K1915" s="12" t="s">
        <v>2636</v>
      </c>
      <c r="L1915" s="7" t="s">
        <v>2774</v>
      </c>
      <c r="M1915" s="7" t="s">
        <v>2984</v>
      </c>
      <c r="N1915" s="17">
        <v>1599</v>
      </c>
      <c r="O1915" s="17">
        <v>674</v>
      </c>
      <c r="P1915" s="17">
        <v>693.93045000000006</v>
      </c>
      <c r="Q1915" s="17">
        <v>693.93045000000006</v>
      </c>
      <c r="R1915" s="17"/>
      <c r="S1915" s="17"/>
      <c r="T1915" s="17" t="str">
        <f t="shared" si="196"/>
        <v>693,93045</v>
      </c>
      <c r="U1915" s="15"/>
      <c r="V1915" s="29"/>
      <c r="W1915" s="17">
        <f t="shared" si="197"/>
        <v>714.74836349999998</v>
      </c>
      <c r="X1915" s="62">
        <v>0.3</v>
      </c>
      <c r="Y1915" s="17">
        <f t="shared" si="194"/>
        <v>1021.0690907142857</v>
      </c>
      <c r="Z1915" s="21">
        <f t="shared" si="198"/>
        <v>1021</v>
      </c>
      <c r="AA1915" s="17">
        <f t="shared" ref="AA1915:AA1978" si="199">Z1915*1</f>
        <v>1021</v>
      </c>
      <c r="AB1915" s="17">
        <f t="shared" si="195"/>
        <v>1599</v>
      </c>
    </row>
    <row r="1916" spans="1:28" customFormat="1" ht="15" customHeight="1" x14ac:dyDescent="0.3">
      <c r="A1916" s="116"/>
      <c r="B1916" s="12">
        <v>594704</v>
      </c>
      <c r="C1916" s="12">
        <v>100800</v>
      </c>
      <c r="D1916" s="5" t="s">
        <v>8169</v>
      </c>
      <c r="E1916" s="50">
        <v>100800</v>
      </c>
      <c r="F1916" s="50"/>
      <c r="G1916" s="51">
        <v>5902860487128</v>
      </c>
      <c r="H1916" s="51"/>
      <c r="I1916" s="11" t="s">
        <v>2679</v>
      </c>
      <c r="J1916" s="6" t="s">
        <v>2988</v>
      </c>
      <c r="K1916" s="12" t="s">
        <v>2636</v>
      </c>
      <c r="L1916" s="7" t="s">
        <v>2775</v>
      </c>
      <c r="M1916" s="7" t="s">
        <v>2984</v>
      </c>
      <c r="N1916" s="17">
        <v>1599</v>
      </c>
      <c r="O1916" s="17">
        <v>674</v>
      </c>
      <c r="P1916" s="17">
        <v>693.93045000000006</v>
      </c>
      <c r="Q1916" s="17">
        <v>693.93045000000006</v>
      </c>
      <c r="R1916" s="17"/>
      <c r="S1916" s="17"/>
      <c r="T1916" s="17" t="str">
        <f t="shared" si="196"/>
        <v>693,93045</v>
      </c>
      <c r="U1916" s="15"/>
      <c r="V1916" s="29"/>
      <c r="W1916" s="17">
        <f t="shared" si="197"/>
        <v>714.74836349999998</v>
      </c>
      <c r="X1916" s="62">
        <v>0.3</v>
      </c>
      <c r="Y1916" s="17">
        <f t="shared" si="194"/>
        <v>1021.0690907142857</v>
      </c>
      <c r="Z1916" s="21">
        <f t="shared" si="198"/>
        <v>1021</v>
      </c>
      <c r="AA1916" s="17">
        <f t="shared" si="199"/>
        <v>1021</v>
      </c>
      <c r="AB1916" s="17">
        <f t="shared" si="195"/>
        <v>1599</v>
      </c>
    </row>
    <row r="1917" spans="1:28" customFormat="1" ht="15" customHeight="1" x14ac:dyDescent="0.3">
      <c r="A1917" s="116"/>
      <c r="B1917" s="12">
        <v>594660</v>
      </c>
      <c r="C1917" s="12">
        <v>103905</v>
      </c>
      <c r="D1917" s="5" t="s">
        <v>8169</v>
      </c>
      <c r="E1917" s="50">
        <v>103905</v>
      </c>
      <c r="F1917" s="50"/>
      <c r="G1917" s="51">
        <v>5905490010896</v>
      </c>
      <c r="H1917" s="51"/>
      <c r="I1917" s="11" t="s">
        <v>2680</v>
      </c>
      <c r="J1917" s="6" t="s">
        <v>2988</v>
      </c>
      <c r="K1917" s="12" t="s">
        <v>2636</v>
      </c>
      <c r="L1917" s="7" t="s">
        <v>2888</v>
      </c>
      <c r="M1917" s="7" t="s">
        <v>2984</v>
      </c>
      <c r="N1917" s="17">
        <v>999</v>
      </c>
      <c r="O1917" s="17">
        <v>383</v>
      </c>
      <c r="P1917" s="17">
        <v>396.40622400000001</v>
      </c>
      <c r="Q1917" s="17">
        <v>396.40622400000001</v>
      </c>
      <c r="R1917" s="17"/>
      <c r="S1917" s="17"/>
      <c r="T1917" s="17" t="str">
        <f t="shared" si="196"/>
        <v>396,406224</v>
      </c>
      <c r="U1917" s="15"/>
      <c r="V1917" s="29"/>
      <c r="W1917" s="17">
        <f t="shared" si="197"/>
        <v>408.29841071999999</v>
      </c>
      <c r="X1917" s="62">
        <v>0.3</v>
      </c>
      <c r="Y1917" s="17">
        <f t="shared" si="194"/>
        <v>583.28344388571429</v>
      </c>
      <c r="Z1917" s="21">
        <f t="shared" si="198"/>
        <v>583</v>
      </c>
      <c r="AA1917" s="17">
        <f t="shared" si="199"/>
        <v>583</v>
      </c>
      <c r="AB1917" s="17">
        <f t="shared" si="195"/>
        <v>999</v>
      </c>
    </row>
    <row r="1918" spans="1:28" customFormat="1" ht="15" customHeight="1" x14ac:dyDescent="0.3">
      <c r="A1918" s="116"/>
      <c r="B1918" s="12">
        <v>594661</v>
      </c>
      <c r="C1918" s="12">
        <v>103907</v>
      </c>
      <c r="D1918" s="5" t="s">
        <v>8169</v>
      </c>
      <c r="E1918" s="50">
        <v>103907</v>
      </c>
      <c r="F1918" s="50"/>
      <c r="G1918" s="51">
        <v>5905490010919</v>
      </c>
      <c r="H1918" s="51"/>
      <c r="I1918" s="11" t="s">
        <v>2681</v>
      </c>
      <c r="J1918" s="6" t="s">
        <v>2988</v>
      </c>
      <c r="K1918" s="12" t="s">
        <v>2636</v>
      </c>
      <c r="L1918" s="7" t="s">
        <v>2889</v>
      </c>
      <c r="M1918" s="7" t="s">
        <v>2984</v>
      </c>
      <c r="N1918" s="17">
        <v>999</v>
      </c>
      <c r="O1918" s="17">
        <v>383</v>
      </c>
      <c r="P1918" s="17">
        <v>396.40622400000001</v>
      </c>
      <c r="Q1918" s="17">
        <v>396.40622400000001</v>
      </c>
      <c r="R1918" s="17"/>
      <c r="S1918" s="17"/>
      <c r="T1918" s="17" t="str">
        <f t="shared" si="196"/>
        <v>396,406224</v>
      </c>
      <c r="U1918" s="15"/>
      <c r="V1918" s="29"/>
      <c r="W1918" s="17">
        <f t="shared" si="197"/>
        <v>408.29841071999999</v>
      </c>
      <c r="X1918" s="62">
        <v>0.3</v>
      </c>
      <c r="Y1918" s="17">
        <f t="shared" si="194"/>
        <v>583.28344388571429</v>
      </c>
      <c r="Z1918" s="21">
        <f t="shared" si="198"/>
        <v>583</v>
      </c>
      <c r="AA1918" s="17">
        <f t="shared" si="199"/>
        <v>583</v>
      </c>
      <c r="AB1918" s="17">
        <f t="shared" si="195"/>
        <v>999</v>
      </c>
    </row>
    <row r="1919" spans="1:28" customFormat="1" ht="15" customHeight="1" x14ac:dyDescent="0.3">
      <c r="A1919" s="116"/>
      <c r="B1919" s="12">
        <v>594662</v>
      </c>
      <c r="C1919" s="12">
        <v>103906</v>
      </c>
      <c r="D1919" s="5" t="s">
        <v>8169</v>
      </c>
      <c r="E1919" s="50">
        <v>103906</v>
      </c>
      <c r="F1919" s="50"/>
      <c r="G1919" s="51">
        <v>5905490010902</v>
      </c>
      <c r="H1919" s="51"/>
      <c r="I1919" s="11" t="s">
        <v>2682</v>
      </c>
      <c r="J1919" s="6" t="s">
        <v>2988</v>
      </c>
      <c r="K1919" s="12" t="s">
        <v>2636</v>
      </c>
      <c r="L1919" s="7" t="s">
        <v>2890</v>
      </c>
      <c r="M1919" s="7" t="s">
        <v>2984</v>
      </c>
      <c r="N1919" s="17">
        <v>999</v>
      </c>
      <c r="O1919" s="17">
        <v>383</v>
      </c>
      <c r="P1919" s="17">
        <v>396.40622400000001</v>
      </c>
      <c r="Q1919" s="17">
        <v>396.40622400000001</v>
      </c>
      <c r="R1919" s="17"/>
      <c r="S1919" s="17"/>
      <c r="T1919" s="17" t="str">
        <f t="shared" si="196"/>
        <v>396,406224</v>
      </c>
      <c r="U1919" s="15"/>
      <c r="V1919" s="29"/>
      <c r="W1919" s="17">
        <f t="shared" si="197"/>
        <v>408.29841071999999</v>
      </c>
      <c r="X1919" s="62">
        <v>0.3</v>
      </c>
      <c r="Y1919" s="17">
        <f t="shared" si="194"/>
        <v>583.28344388571429</v>
      </c>
      <c r="Z1919" s="21">
        <f t="shared" si="198"/>
        <v>583</v>
      </c>
      <c r="AA1919" s="17">
        <f t="shared" si="199"/>
        <v>583</v>
      </c>
      <c r="AB1919" s="17">
        <f t="shared" si="195"/>
        <v>999</v>
      </c>
    </row>
    <row r="1920" spans="1:28" customFormat="1" ht="15" customHeight="1" x14ac:dyDescent="0.3">
      <c r="A1920" s="116"/>
      <c r="B1920" s="12">
        <v>594663</v>
      </c>
      <c r="C1920" s="12">
        <v>103989</v>
      </c>
      <c r="D1920" s="5" t="s">
        <v>8169</v>
      </c>
      <c r="E1920" s="50">
        <v>103989</v>
      </c>
      <c r="F1920" s="50"/>
      <c r="G1920" s="51">
        <v>5905490011763</v>
      </c>
      <c r="H1920" s="51"/>
      <c r="I1920" s="11" t="s">
        <v>2683</v>
      </c>
      <c r="J1920" s="6" t="s">
        <v>2988</v>
      </c>
      <c r="K1920" s="12" t="s">
        <v>2636</v>
      </c>
      <c r="L1920" s="7" t="s">
        <v>2893</v>
      </c>
      <c r="M1920" s="7" t="s">
        <v>2984</v>
      </c>
      <c r="N1920" s="17">
        <v>999</v>
      </c>
      <c r="O1920" s="17">
        <v>383</v>
      </c>
      <c r="P1920" s="17">
        <v>396.40622400000001</v>
      </c>
      <c r="Q1920" s="17">
        <v>396.40622400000001</v>
      </c>
      <c r="R1920" s="17"/>
      <c r="S1920" s="17"/>
      <c r="T1920" s="17" t="str">
        <f t="shared" si="196"/>
        <v>396,406224</v>
      </c>
      <c r="U1920" s="15"/>
      <c r="V1920" s="29"/>
      <c r="W1920" s="17">
        <f t="shared" si="197"/>
        <v>408.29841071999999</v>
      </c>
      <c r="X1920" s="62">
        <v>0.3</v>
      </c>
      <c r="Y1920" s="17">
        <f t="shared" si="194"/>
        <v>583.28344388571429</v>
      </c>
      <c r="Z1920" s="21">
        <f t="shared" si="198"/>
        <v>583</v>
      </c>
      <c r="AA1920" s="17">
        <f t="shared" si="199"/>
        <v>583</v>
      </c>
      <c r="AB1920" s="17">
        <f t="shared" si="195"/>
        <v>999</v>
      </c>
    </row>
    <row r="1921" spans="1:28" customFormat="1" ht="15" customHeight="1" x14ac:dyDescent="0.3">
      <c r="A1921" s="116"/>
      <c r="B1921" s="12">
        <v>594664</v>
      </c>
      <c r="C1921" s="12">
        <v>104186</v>
      </c>
      <c r="D1921" s="5" t="s">
        <v>8169</v>
      </c>
      <c r="E1921" s="50">
        <v>104186</v>
      </c>
      <c r="F1921" s="50"/>
      <c r="G1921" s="51">
        <v>5905490013743</v>
      </c>
      <c r="H1921" s="51"/>
      <c r="I1921" s="11" t="s">
        <v>2684</v>
      </c>
      <c r="J1921" s="6" t="s">
        <v>2988</v>
      </c>
      <c r="K1921" s="12" t="s">
        <v>2636</v>
      </c>
      <c r="L1921" s="7" t="s">
        <v>2776</v>
      </c>
      <c r="M1921" s="7" t="s">
        <v>2984</v>
      </c>
      <c r="N1921" s="17">
        <v>999</v>
      </c>
      <c r="O1921" s="17">
        <v>383</v>
      </c>
      <c r="P1921" s="17">
        <v>396.40622400000001</v>
      </c>
      <c r="Q1921" s="17">
        <v>396.40622400000001</v>
      </c>
      <c r="R1921" s="17"/>
      <c r="S1921" s="17"/>
      <c r="T1921" s="17" t="str">
        <f t="shared" si="196"/>
        <v>396,406224</v>
      </c>
      <c r="U1921" s="15"/>
      <c r="V1921" s="29"/>
      <c r="W1921" s="17">
        <f t="shared" si="197"/>
        <v>408.29841071999999</v>
      </c>
      <c r="X1921" s="62">
        <v>0.3</v>
      </c>
      <c r="Y1921" s="17">
        <f t="shared" ref="Y1921:Y1984" si="200">W1921/0.7</f>
        <v>583.28344388571429</v>
      </c>
      <c r="Z1921" s="21">
        <f t="shared" si="198"/>
        <v>583</v>
      </c>
      <c r="AA1921" s="17">
        <f t="shared" si="199"/>
        <v>583</v>
      </c>
      <c r="AB1921" s="17">
        <f t="shared" si="195"/>
        <v>999</v>
      </c>
    </row>
    <row r="1922" spans="1:28" customFormat="1" ht="15" customHeight="1" x14ac:dyDescent="0.3">
      <c r="A1922" s="116"/>
      <c r="B1922" s="12">
        <v>594665</v>
      </c>
      <c r="C1922" s="12">
        <v>103908</v>
      </c>
      <c r="D1922" s="5" t="s">
        <v>8169</v>
      </c>
      <c r="E1922" s="50">
        <v>103908</v>
      </c>
      <c r="F1922" s="50"/>
      <c r="G1922" s="51">
        <v>5905490010926</v>
      </c>
      <c r="H1922" s="51"/>
      <c r="I1922" s="11" t="s">
        <v>2685</v>
      </c>
      <c r="J1922" s="6" t="s">
        <v>2988</v>
      </c>
      <c r="K1922" s="12" t="s">
        <v>2636</v>
      </c>
      <c r="L1922" s="7" t="s">
        <v>2891</v>
      </c>
      <c r="M1922" s="7" t="s">
        <v>2984</v>
      </c>
      <c r="N1922" s="17">
        <v>999</v>
      </c>
      <c r="O1922" s="17">
        <v>383</v>
      </c>
      <c r="P1922" s="17">
        <v>396.40622400000001</v>
      </c>
      <c r="Q1922" s="17">
        <v>396.40622400000001</v>
      </c>
      <c r="R1922" s="17"/>
      <c r="S1922" s="17"/>
      <c r="T1922" s="17" t="str">
        <f t="shared" si="196"/>
        <v>396,406224</v>
      </c>
      <c r="U1922" s="15"/>
      <c r="V1922" s="29"/>
      <c r="W1922" s="17">
        <f t="shared" si="197"/>
        <v>408.29841071999999</v>
      </c>
      <c r="X1922" s="62">
        <v>0.3</v>
      </c>
      <c r="Y1922" s="17">
        <f t="shared" si="200"/>
        <v>583.28344388571429</v>
      </c>
      <c r="Z1922" s="21">
        <f t="shared" si="198"/>
        <v>583</v>
      </c>
      <c r="AA1922" s="17">
        <f t="shared" si="199"/>
        <v>583</v>
      </c>
      <c r="AB1922" s="17">
        <f t="shared" ref="AB1922:AB1985" si="201">N1922*1</f>
        <v>999</v>
      </c>
    </row>
    <row r="1923" spans="1:28" customFormat="1" ht="15" customHeight="1" x14ac:dyDescent="0.3">
      <c r="A1923" s="116"/>
      <c r="B1923" s="12">
        <v>594666</v>
      </c>
      <c r="C1923" s="12">
        <v>100831</v>
      </c>
      <c r="D1923" s="5" t="s">
        <v>8169</v>
      </c>
      <c r="E1923" s="50">
        <v>100831</v>
      </c>
      <c r="F1923" s="50"/>
      <c r="G1923" s="51">
        <v>5902860487432</v>
      </c>
      <c r="H1923" s="51"/>
      <c r="I1923" s="11" t="s">
        <v>2686</v>
      </c>
      <c r="J1923" s="6" t="s">
        <v>2988</v>
      </c>
      <c r="K1923" s="12" t="s">
        <v>2636</v>
      </c>
      <c r="L1923" s="7" t="s">
        <v>2770</v>
      </c>
      <c r="M1923" s="7" t="s">
        <v>2984</v>
      </c>
      <c r="N1923" s="17">
        <v>999</v>
      </c>
      <c r="O1923" s="17">
        <v>383</v>
      </c>
      <c r="P1923" s="17">
        <v>396.40622400000001</v>
      </c>
      <c r="Q1923" s="17">
        <v>396.40622400000001</v>
      </c>
      <c r="R1923" s="17"/>
      <c r="S1923" s="17"/>
      <c r="T1923" s="17" t="str">
        <f t="shared" ref="T1923:T1986" si="202">CONCATENATE(Q1923,S1923)</f>
        <v>396,406224</v>
      </c>
      <c r="U1923" s="15"/>
      <c r="V1923" s="29"/>
      <c r="W1923" s="17">
        <f t="shared" ref="W1923:W1986" si="203">T1923*1.03</f>
        <v>408.29841071999999</v>
      </c>
      <c r="X1923" s="62">
        <v>0.3</v>
      </c>
      <c r="Y1923" s="17">
        <f t="shared" si="200"/>
        <v>583.28344388571429</v>
      </c>
      <c r="Z1923" s="21">
        <f t="shared" ref="Z1923:Z1986" si="204">ROUND(Y1923,0)</f>
        <v>583</v>
      </c>
      <c r="AA1923" s="17">
        <f t="shared" si="199"/>
        <v>583</v>
      </c>
      <c r="AB1923" s="17">
        <f t="shared" si="201"/>
        <v>999</v>
      </c>
    </row>
    <row r="1924" spans="1:28" customFormat="1" ht="15" customHeight="1" x14ac:dyDescent="0.3">
      <c r="A1924" s="116"/>
      <c r="B1924" s="12">
        <v>594667</v>
      </c>
      <c r="C1924" s="12">
        <v>100833</v>
      </c>
      <c r="D1924" s="5" t="s">
        <v>8169</v>
      </c>
      <c r="E1924" s="50">
        <v>100833</v>
      </c>
      <c r="F1924" s="50"/>
      <c r="G1924" s="51">
        <v>5902860487456</v>
      </c>
      <c r="H1924" s="51"/>
      <c r="I1924" s="11" t="s">
        <v>2687</v>
      </c>
      <c r="J1924" s="6" t="s">
        <v>2988</v>
      </c>
      <c r="K1924" s="12" t="s">
        <v>2636</v>
      </c>
      <c r="L1924" s="7" t="s">
        <v>2772</v>
      </c>
      <c r="M1924" s="7" t="s">
        <v>2984</v>
      </c>
      <c r="N1924" s="17">
        <v>999</v>
      </c>
      <c r="O1924" s="17">
        <v>383</v>
      </c>
      <c r="P1924" s="17">
        <v>396.40622400000001</v>
      </c>
      <c r="Q1924" s="17">
        <v>396.40622400000001</v>
      </c>
      <c r="R1924" s="17"/>
      <c r="S1924" s="17"/>
      <c r="T1924" s="17" t="str">
        <f t="shared" si="202"/>
        <v>396,406224</v>
      </c>
      <c r="U1924" s="15"/>
      <c r="V1924" s="29"/>
      <c r="W1924" s="17">
        <f t="shared" si="203"/>
        <v>408.29841071999999</v>
      </c>
      <c r="X1924" s="62">
        <v>0.3</v>
      </c>
      <c r="Y1924" s="17">
        <f t="shared" si="200"/>
        <v>583.28344388571429</v>
      </c>
      <c r="Z1924" s="21">
        <f t="shared" si="204"/>
        <v>583</v>
      </c>
      <c r="AA1924" s="17">
        <f t="shared" si="199"/>
        <v>583</v>
      </c>
      <c r="AB1924" s="17">
        <f t="shared" si="201"/>
        <v>999</v>
      </c>
    </row>
    <row r="1925" spans="1:28" customFormat="1" ht="15" customHeight="1" x14ac:dyDescent="0.3">
      <c r="A1925" s="116"/>
      <c r="B1925" s="12">
        <v>594668</v>
      </c>
      <c r="C1925" s="12">
        <v>100834</v>
      </c>
      <c r="D1925" s="5" t="s">
        <v>8169</v>
      </c>
      <c r="E1925" s="50">
        <v>100834</v>
      </c>
      <c r="F1925" s="50"/>
      <c r="G1925" s="51">
        <v>5902860487463</v>
      </c>
      <c r="H1925" s="51"/>
      <c r="I1925" s="11" t="s">
        <v>2688</v>
      </c>
      <c r="J1925" s="6" t="s">
        <v>2988</v>
      </c>
      <c r="K1925" s="12" t="s">
        <v>2636</v>
      </c>
      <c r="L1925" s="7" t="s">
        <v>2773</v>
      </c>
      <c r="M1925" s="7" t="s">
        <v>2984</v>
      </c>
      <c r="N1925" s="17">
        <v>999</v>
      </c>
      <c r="O1925" s="17">
        <v>383</v>
      </c>
      <c r="P1925" s="17">
        <v>396.40622400000001</v>
      </c>
      <c r="Q1925" s="17">
        <v>396.40622400000001</v>
      </c>
      <c r="R1925" s="17"/>
      <c r="S1925" s="17"/>
      <c r="T1925" s="17" t="str">
        <f t="shared" si="202"/>
        <v>396,406224</v>
      </c>
      <c r="U1925" s="15"/>
      <c r="V1925" s="29"/>
      <c r="W1925" s="17">
        <f t="shared" si="203"/>
        <v>408.29841071999999</v>
      </c>
      <c r="X1925" s="62">
        <v>0.3</v>
      </c>
      <c r="Y1925" s="17">
        <f t="shared" si="200"/>
        <v>583.28344388571429</v>
      </c>
      <c r="Z1925" s="21">
        <f t="shared" si="204"/>
        <v>583</v>
      </c>
      <c r="AA1925" s="17">
        <f t="shared" si="199"/>
        <v>583</v>
      </c>
      <c r="AB1925" s="17">
        <f t="shared" si="201"/>
        <v>999</v>
      </c>
    </row>
    <row r="1926" spans="1:28" customFormat="1" ht="15" customHeight="1" x14ac:dyDescent="0.3">
      <c r="A1926" s="116"/>
      <c r="B1926" s="12">
        <v>594669</v>
      </c>
      <c r="C1926" s="12">
        <v>100835</v>
      </c>
      <c r="D1926" s="5" t="s">
        <v>8169</v>
      </c>
      <c r="E1926" s="50">
        <v>100835</v>
      </c>
      <c r="F1926" s="50"/>
      <c r="G1926" s="51">
        <v>5902860487470</v>
      </c>
      <c r="H1926" s="51"/>
      <c r="I1926" s="11" t="s">
        <v>2689</v>
      </c>
      <c r="J1926" s="6" t="s">
        <v>2988</v>
      </c>
      <c r="K1926" s="12" t="s">
        <v>2636</v>
      </c>
      <c r="L1926" s="7" t="s">
        <v>2774</v>
      </c>
      <c r="M1926" s="7" t="s">
        <v>2984</v>
      </c>
      <c r="N1926" s="17">
        <v>999</v>
      </c>
      <c r="O1926" s="17">
        <v>383</v>
      </c>
      <c r="P1926" s="17">
        <v>396.40622400000001</v>
      </c>
      <c r="Q1926" s="17">
        <v>396.40622400000001</v>
      </c>
      <c r="R1926" s="17"/>
      <c r="S1926" s="17"/>
      <c r="T1926" s="17" t="str">
        <f t="shared" si="202"/>
        <v>396,406224</v>
      </c>
      <c r="U1926" s="15"/>
      <c r="V1926" s="29"/>
      <c r="W1926" s="17">
        <f t="shared" si="203"/>
        <v>408.29841071999999</v>
      </c>
      <c r="X1926" s="62">
        <v>0.3</v>
      </c>
      <c r="Y1926" s="17">
        <f t="shared" si="200"/>
        <v>583.28344388571429</v>
      </c>
      <c r="Z1926" s="21">
        <f t="shared" si="204"/>
        <v>583</v>
      </c>
      <c r="AA1926" s="17">
        <f t="shared" si="199"/>
        <v>583</v>
      </c>
      <c r="AB1926" s="17">
        <f t="shared" si="201"/>
        <v>999</v>
      </c>
    </row>
    <row r="1927" spans="1:28" customFormat="1" ht="15" customHeight="1" x14ac:dyDescent="0.3">
      <c r="A1927" s="116"/>
      <c r="B1927" s="12">
        <v>594670</v>
      </c>
      <c r="C1927" s="12">
        <v>100836</v>
      </c>
      <c r="D1927" s="5" t="s">
        <v>8169</v>
      </c>
      <c r="E1927" s="50">
        <v>100836</v>
      </c>
      <c r="F1927" s="50"/>
      <c r="G1927" s="51">
        <v>5902860487487</v>
      </c>
      <c r="H1927" s="51"/>
      <c r="I1927" s="11" t="s">
        <v>2690</v>
      </c>
      <c r="J1927" s="6" t="s">
        <v>2988</v>
      </c>
      <c r="K1927" s="12" t="s">
        <v>2636</v>
      </c>
      <c r="L1927" s="7" t="s">
        <v>2775</v>
      </c>
      <c r="M1927" s="7" t="s">
        <v>2984</v>
      </c>
      <c r="N1927" s="17">
        <v>999</v>
      </c>
      <c r="O1927" s="17">
        <v>383</v>
      </c>
      <c r="P1927" s="17">
        <v>396.40622400000001</v>
      </c>
      <c r="Q1927" s="17">
        <v>396.40622400000001</v>
      </c>
      <c r="R1927" s="17"/>
      <c r="S1927" s="17"/>
      <c r="T1927" s="17" t="str">
        <f t="shared" si="202"/>
        <v>396,406224</v>
      </c>
      <c r="U1927" s="15"/>
      <c r="V1927" s="29"/>
      <c r="W1927" s="17">
        <f t="shared" si="203"/>
        <v>408.29841071999999</v>
      </c>
      <c r="X1927" s="62">
        <v>0.3</v>
      </c>
      <c r="Y1927" s="17">
        <f t="shared" si="200"/>
        <v>583.28344388571429</v>
      </c>
      <c r="Z1927" s="21">
        <f t="shared" si="204"/>
        <v>583</v>
      </c>
      <c r="AA1927" s="17">
        <f t="shared" si="199"/>
        <v>583</v>
      </c>
      <c r="AB1927" s="17">
        <f t="shared" si="201"/>
        <v>999</v>
      </c>
    </row>
    <row r="1928" spans="1:28" customFormat="1" ht="15" customHeight="1" x14ac:dyDescent="0.3">
      <c r="A1928" s="116"/>
      <c r="B1928" s="12">
        <v>594705</v>
      </c>
      <c r="C1928" s="12">
        <v>100962</v>
      </c>
      <c r="D1928" s="5" t="s">
        <v>8169</v>
      </c>
      <c r="E1928" s="50">
        <v>100962</v>
      </c>
      <c r="F1928" s="50"/>
      <c r="G1928" s="51">
        <v>5902860488965</v>
      </c>
      <c r="H1928" s="51"/>
      <c r="I1928" s="11" t="s">
        <v>2691</v>
      </c>
      <c r="J1928" s="6" t="s">
        <v>2988</v>
      </c>
      <c r="K1928" s="12" t="s">
        <v>2636</v>
      </c>
      <c r="L1928" s="7" t="s">
        <v>2770</v>
      </c>
      <c r="M1928" s="7" t="s">
        <v>2984</v>
      </c>
      <c r="N1928" s="17">
        <v>1449</v>
      </c>
      <c r="O1928" s="17">
        <v>597</v>
      </c>
      <c r="P1928" s="17">
        <v>615.81825149999997</v>
      </c>
      <c r="Q1928" s="17">
        <v>615.81825149999997</v>
      </c>
      <c r="R1928" s="17"/>
      <c r="S1928" s="17"/>
      <c r="T1928" s="17" t="str">
        <f t="shared" si="202"/>
        <v>615,8182515</v>
      </c>
      <c r="U1928" s="15"/>
      <c r="V1928" s="29"/>
      <c r="W1928" s="17">
        <f t="shared" si="203"/>
        <v>634.29279904500004</v>
      </c>
      <c r="X1928" s="62">
        <v>0.3</v>
      </c>
      <c r="Y1928" s="17">
        <f t="shared" si="200"/>
        <v>906.1325700642858</v>
      </c>
      <c r="Z1928" s="21">
        <f t="shared" si="204"/>
        <v>906</v>
      </c>
      <c r="AA1928" s="17">
        <f t="shared" si="199"/>
        <v>906</v>
      </c>
      <c r="AB1928" s="17">
        <f t="shared" si="201"/>
        <v>1449</v>
      </c>
    </row>
    <row r="1929" spans="1:28" customFormat="1" ht="15" customHeight="1" x14ac:dyDescent="0.3">
      <c r="A1929" s="116"/>
      <c r="B1929" s="12">
        <v>594706</v>
      </c>
      <c r="C1929" s="12">
        <v>100964</v>
      </c>
      <c r="D1929" s="5" t="s">
        <v>8169</v>
      </c>
      <c r="E1929" s="50">
        <v>100964</v>
      </c>
      <c r="F1929" s="50"/>
      <c r="G1929" s="51">
        <v>5902860488989</v>
      </c>
      <c r="H1929" s="51"/>
      <c r="I1929" s="11" t="s">
        <v>2692</v>
      </c>
      <c r="J1929" s="6" t="s">
        <v>2988</v>
      </c>
      <c r="K1929" s="12" t="s">
        <v>2636</v>
      </c>
      <c r="L1929" s="7" t="s">
        <v>2772</v>
      </c>
      <c r="M1929" s="7" t="s">
        <v>2984</v>
      </c>
      <c r="N1929" s="17">
        <v>1449</v>
      </c>
      <c r="O1929" s="17">
        <v>597</v>
      </c>
      <c r="P1929" s="17">
        <v>615.81825149999997</v>
      </c>
      <c r="Q1929" s="17">
        <v>615.81825149999997</v>
      </c>
      <c r="R1929" s="17"/>
      <c r="S1929" s="17"/>
      <c r="T1929" s="17" t="str">
        <f t="shared" si="202"/>
        <v>615,8182515</v>
      </c>
      <c r="U1929" s="15"/>
      <c r="V1929" s="29"/>
      <c r="W1929" s="17">
        <f t="shared" si="203"/>
        <v>634.29279904500004</v>
      </c>
      <c r="X1929" s="62">
        <v>0.3</v>
      </c>
      <c r="Y1929" s="17">
        <f t="shared" si="200"/>
        <v>906.1325700642858</v>
      </c>
      <c r="Z1929" s="21">
        <f t="shared" si="204"/>
        <v>906</v>
      </c>
      <c r="AA1929" s="17">
        <f t="shared" si="199"/>
        <v>906</v>
      </c>
      <c r="AB1929" s="17">
        <f t="shared" si="201"/>
        <v>1449</v>
      </c>
    </row>
    <row r="1930" spans="1:28" customFormat="1" ht="15" customHeight="1" x14ac:dyDescent="0.3">
      <c r="A1930" s="116"/>
      <c r="B1930" s="12">
        <v>594707</v>
      </c>
      <c r="C1930" s="12">
        <v>100965</v>
      </c>
      <c r="D1930" s="5" t="s">
        <v>8169</v>
      </c>
      <c r="E1930" s="50">
        <v>100965</v>
      </c>
      <c r="F1930" s="50"/>
      <c r="G1930" s="51">
        <v>5902860488996</v>
      </c>
      <c r="H1930" s="51"/>
      <c r="I1930" s="11" t="s">
        <v>2693</v>
      </c>
      <c r="J1930" s="6" t="s">
        <v>2988</v>
      </c>
      <c r="K1930" s="12" t="s">
        <v>2636</v>
      </c>
      <c r="L1930" s="7" t="s">
        <v>2773</v>
      </c>
      <c r="M1930" s="7" t="s">
        <v>2984</v>
      </c>
      <c r="N1930" s="17">
        <v>1449</v>
      </c>
      <c r="O1930" s="17">
        <v>597</v>
      </c>
      <c r="P1930" s="17">
        <v>615.81825149999997</v>
      </c>
      <c r="Q1930" s="17">
        <v>615.81825149999997</v>
      </c>
      <c r="R1930" s="17"/>
      <c r="S1930" s="17"/>
      <c r="T1930" s="17" t="str">
        <f t="shared" si="202"/>
        <v>615,8182515</v>
      </c>
      <c r="U1930" s="15"/>
      <c r="V1930" s="29"/>
      <c r="W1930" s="17">
        <f t="shared" si="203"/>
        <v>634.29279904500004</v>
      </c>
      <c r="X1930" s="62">
        <v>0.3</v>
      </c>
      <c r="Y1930" s="17">
        <f t="shared" si="200"/>
        <v>906.1325700642858</v>
      </c>
      <c r="Z1930" s="21">
        <f t="shared" si="204"/>
        <v>906</v>
      </c>
      <c r="AA1930" s="17">
        <f t="shared" si="199"/>
        <v>906</v>
      </c>
      <c r="AB1930" s="17">
        <f t="shared" si="201"/>
        <v>1449</v>
      </c>
    </row>
    <row r="1931" spans="1:28" customFormat="1" ht="15" customHeight="1" x14ac:dyDescent="0.3">
      <c r="A1931" s="116"/>
      <c r="B1931" s="12">
        <v>594708</v>
      </c>
      <c r="C1931" s="12">
        <v>100966</v>
      </c>
      <c r="D1931" s="5" t="s">
        <v>8169</v>
      </c>
      <c r="E1931" s="50">
        <v>100966</v>
      </c>
      <c r="F1931" s="50"/>
      <c r="G1931" s="51">
        <v>5902860489009</v>
      </c>
      <c r="H1931" s="51"/>
      <c r="I1931" s="11" t="s">
        <v>2694</v>
      </c>
      <c r="J1931" s="6" t="s">
        <v>2988</v>
      </c>
      <c r="K1931" s="12" t="s">
        <v>2636</v>
      </c>
      <c r="L1931" s="7" t="s">
        <v>2774</v>
      </c>
      <c r="M1931" s="7" t="s">
        <v>2984</v>
      </c>
      <c r="N1931" s="17">
        <v>1449</v>
      </c>
      <c r="O1931" s="17">
        <v>597</v>
      </c>
      <c r="P1931" s="17">
        <v>615.81825149999997</v>
      </c>
      <c r="Q1931" s="17">
        <v>615.81825149999997</v>
      </c>
      <c r="R1931" s="17"/>
      <c r="S1931" s="17"/>
      <c r="T1931" s="17" t="str">
        <f t="shared" si="202"/>
        <v>615,8182515</v>
      </c>
      <c r="U1931" s="15"/>
      <c r="V1931" s="29"/>
      <c r="W1931" s="17">
        <f t="shared" si="203"/>
        <v>634.29279904500004</v>
      </c>
      <c r="X1931" s="62">
        <v>0.3</v>
      </c>
      <c r="Y1931" s="17">
        <f t="shared" si="200"/>
        <v>906.1325700642858</v>
      </c>
      <c r="Z1931" s="21">
        <f t="shared" si="204"/>
        <v>906</v>
      </c>
      <c r="AA1931" s="17">
        <f t="shared" si="199"/>
        <v>906</v>
      </c>
      <c r="AB1931" s="17">
        <f t="shared" si="201"/>
        <v>1449</v>
      </c>
    </row>
    <row r="1932" spans="1:28" customFormat="1" ht="15" customHeight="1" x14ac:dyDescent="0.3">
      <c r="A1932" s="116"/>
      <c r="B1932" s="12">
        <v>594709</v>
      </c>
      <c r="C1932" s="12">
        <v>100967</v>
      </c>
      <c r="D1932" s="5" t="s">
        <v>8169</v>
      </c>
      <c r="E1932" s="50">
        <v>100967</v>
      </c>
      <c r="F1932" s="50"/>
      <c r="G1932" s="51">
        <v>5902860489016</v>
      </c>
      <c r="H1932" s="51"/>
      <c r="I1932" s="11" t="s">
        <v>2695</v>
      </c>
      <c r="J1932" s="6" t="s">
        <v>2988</v>
      </c>
      <c r="K1932" s="12" t="s">
        <v>2636</v>
      </c>
      <c r="L1932" s="7" t="s">
        <v>2775</v>
      </c>
      <c r="M1932" s="7" t="s">
        <v>2984</v>
      </c>
      <c r="N1932" s="17">
        <v>1449</v>
      </c>
      <c r="O1932" s="17">
        <v>597</v>
      </c>
      <c r="P1932" s="17">
        <v>615.81825149999997</v>
      </c>
      <c r="Q1932" s="17">
        <v>615.81825149999997</v>
      </c>
      <c r="R1932" s="17"/>
      <c r="S1932" s="17"/>
      <c r="T1932" s="17" t="str">
        <f t="shared" si="202"/>
        <v>615,8182515</v>
      </c>
      <c r="U1932" s="15"/>
      <c r="V1932" s="29"/>
      <c r="W1932" s="17">
        <f t="shared" si="203"/>
        <v>634.29279904500004</v>
      </c>
      <c r="X1932" s="62">
        <v>0.3</v>
      </c>
      <c r="Y1932" s="17">
        <f t="shared" si="200"/>
        <v>906.1325700642858</v>
      </c>
      <c r="Z1932" s="21">
        <f t="shared" si="204"/>
        <v>906</v>
      </c>
      <c r="AA1932" s="17">
        <f t="shared" si="199"/>
        <v>906</v>
      </c>
      <c r="AB1932" s="17">
        <f t="shared" si="201"/>
        <v>1449</v>
      </c>
    </row>
    <row r="1933" spans="1:28" customFormat="1" ht="15" customHeight="1" x14ac:dyDescent="0.3">
      <c r="A1933" s="116"/>
      <c r="B1933" s="12">
        <v>594710</v>
      </c>
      <c r="C1933" s="12">
        <v>103851</v>
      </c>
      <c r="D1933" s="5" t="s">
        <v>8169</v>
      </c>
      <c r="E1933" s="50">
        <v>103851</v>
      </c>
      <c r="F1933" s="50"/>
      <c r="G1933" s="51">
        <v>5905490010117</v>
      </c>
      <c r="H1933" s="51"/>
      <c r="I1933" s="11" t="s">
        <v>2696</v>
      </c>
      <c r="J1933" s="6" t="s">
        <v>2988</v>
      </c>
      <c r="K1933" s="12" t="s">
        <v>2636</v>
      </c>
      <c r="L1933" s="7" t="s">
        <v>2888</v>
      </c>
      <c r="M1933" s="7" t="s">
        <v>2984</v>
      </c>
      <c r="N1933" s="17">
        <v>1449</v>
      </c>
      <c r="O1933" s="17">
        <v>597</v>
      </c>
      <c r="P1933" s="17">
        <v>615.81825149999997</v>
      </c>
      <c r="Q1933" s="17">
        <v>615.81825149999997</v>
      </c>
      <c r="R1933" s="17"/>
      <c r="S1933" s="17"/>
      <c r="T1933" s="17" t="str">
        <f t="shared" si="202"/>
        <v>615,8182515</v>
      </c>
      <c r="U1933" s="15"/>
      <c r="V1933" s="29"/>
      <c r="W1933" s="17">
        <f t="shared" si="203"/>
        <v>634.29279904500004</v>
      </c>
      <c r="X1933" s="62">
        <v>0.3</v>
      </c>
      <c r="Y1933" s="17">
        <f t="shared" si="200"/>
        <v>906.1325700642858</v>
      </c>
      <c r="Z1933" s="21">
        <f t="shared" si="204"/>
        <v>906</v>
      </c>
      <c r="AA1933" s="17">
        <f t="shared" si="199"/>
        <v>906</v>
      </c>
      <c r="AB1933" s="17">
        <f t="shared" si="201"/>
        <v>1449</v>
      </c>
    </row>
    <row r="1934" spans="1:28" customFormat="1" ht="15" customHeight="1" x14ac:dyDescent="0.3">
      <c r="A1934" s="116"/>
      <c r="B1934" s="12">
        <v>594711</v>
      </c>
      <c r="C1934" s="12">
        <v>103892</v>
      </c>
      <c r="D1934" s="5" t="s">
        <v>8169</v>
      </c>
      <c r="E1934" s="50">
        <v>103892</v>
      </c>
      <c r="F1934" s="50"/>
      <c r="G1934" s="51">
        <v>5905490010766</v>
      </c>
      <c r="H1934" s="51"/>
      <c r="I1934" s="11" t="s">
        <v>2697</v>
      </c>
      <c r="J1934" s="6" t="s">
        <v>2988</v>
      </c>
      <c r="K1934" s="12" t="s">
        <v>2636</v>
      </c>
      <c r="L1934" s="7" t="s">
        <v>2889</v>
      </c>
      <c r="M1934" s="7" t="s">
        <v>2984</v>
      </c>
      <c r="N1934" s="17">
        <v>1449</v>
      </c>
      <c r="O1934" s="17">
        <v>597</v>
      </c>
      <c r="P1934" s="17">
        <v>615.81825149999997</v>
      </c>
      <c r="Q1934" s="17">
        <v>615.81825149999997</v>
      </c>
      <c r="R1934" s="17"/>
      <c r="S1934" s="17"/>
      <c r="T1934" s="17" t="str">
        <f t="shared" si="202"/>
        <v>615,8182515</v>
      </c>
      <c r="U1934" s="15"/>
      <c r="V1934" s="29"/>
      <c r="W1934" s="17">
        <f t="shared" si="203"/>
        <v>634.29279904500004</v>
      </c>
      <c r="X1934" s="62">
        <v>0.3</v>
      </c>
      <c r="Y1934" s="17">
        <f t="shared" si="200"/>
        <v>906.1325700642858</v>
      </c>
      <c r="Z1934" s="21">
        <f t="shared" si="204"/>
        <v>906</v>
      </c>
      <c r="AA1934" s="17">
        <f t="shared" si="199"/>
        <v>906</v>
      </c>
      <c r="AB1934" s="17">
        <f t="shared" si="201"/>
        <v>1449</v>
      </c>
    </row>
    <row r="1935" spans="1:28" customFormat="1" ht="15" customHeight="1" x14ac:dyDescent="0.3">
      <c r="A1935" s="116"/>
      <c r="B1935" s="12">
        <v>594712</v>
      </c>
      <c r="C1935" s="12">
        <v>103891</v>
      </c>
      <c r="D1935" s="5" t="s">
        <v>8169</v>
      </c>
      <c r="E1935" s="50">
        <v>103891</v>
      </c>
      <c r="F1935" s="50"/>
      <c r="G1935" s="51">
        <v>5905490010759</v>
      </c>
      <c r="H1935" s="51"/>
      <c r="I1935" s="11" t="s">
        <v>2698</v>
      </c>
      <c r="J1935" s="6" t="s">
        <v>2988</v>
      </c>
      <c r="K1935" s="12" t="s">
        <v>2636</v>
      </c>
      <c r="L1935" s="7" t="s">
        <v>2890</v>
      </c>
      <c r="M1935" s="7" t="s">
        <v>2984</v>
      </c>
      <c r="N1935" s="17">
        <v>1449</v>
      </c>
      <c r="O1935" s="17">
        <v>597</v>
      </c>
      <c r="P1935" s="17">
        <v>615.81825149999997</v>
      </c>
      <c r="Q1935" s="17">
        <v>615.81825149999997</v>
      </c>
      <c r="R1935" s="17"/>
      <c r="S1935" s="17"/>
      <c r="T1935" s="17" t="str">
        <f t="shared" si="202"/>
        <v>615,8182515</v>
      </c>
      <c r="U1935" s="15"/>
      <c r="V1935" s="29"/>
      <c r="W1935" s="17">
        <f t="shared" si="203"/>
        <v>634.29279904500004</v>
      </c>
      <c r="X1935" s="62">
        <v>0.3</v>
      </c>
      <c r="Y1935" s="17">
        <f t="shared" si="200"/>
        <v>906.1325700642858</v>
      </c>
      <c r="Z1935" s="21">
        <f t="shared" si="204"/>
        <v>906</v>
      </c>
      <c r="AA1935" s="17">
        <f t="shared" si="199"/>
        <v>906</v>
      </c>
      <c r="AB1935" s="17">
        <f t="shared" si="201"/>
        <v>1449</v>
      </c>
    </row>
    <row r="1936" spans="1:28" customFormat="1" ht="15" customHeight="1" x14ac:dyDescent="0.3">
      <c r="A1936" s="116"/>
      <c r="B1936" s="12">
        <v>594713</v>
      </c>
      <c r="C1936" s="12">
        <v>103977</v>
      </c>
      <c r="D1936" s="5" t="s">
        <v>8169</v>
      </c>
      <c r="E1936" s="50">
        <v>103977</v>
      </c>
      <c r="F1936" s="50"/>
      <c r="G1936" s="51">
        <v>5905490011619</v>
      </c>
      <c r="H1936" s="51"/>
      <c r="I1936" s="11" t="s">
        <v>2699</v>
      </c>
      <c r="J1936" s="6" t="s">
        <v>2988</v>
      </c>
      <c r="K1936" s="12" t="s">
        <v>2636</v>
      </c>
      <c r="L1936" s="7" t="s">
        <v>2893</v>
      </c>
      <c r="M1936" s="7" t="s">
        <v>2984</v>
      </c>
      <c r="N1936" s="17">
        <v>1449</v>
      </c>
      <c r="O1936" s="17">
        <v>597</v>
      </c>
      <c r="P1936" s="17">
        <v>615.81825149999997</v>
      </c>
      <c r="Q1936" s="17">
        <v>615.81825149999997</v>
      </c>
      <c r="R1936" s="17"/>
      <c r="S1936" s="17"/>
      <c r="T1936" s="17" t="str">
        <f t="shared" si="202"/>
        <v>615,8182515</v>
      </c>
      <c r="U1936" s="15"/>
      <c r="V1936" s="29"/>
      <c r="W1936" s="17">
        <f t="shared" si="203"/>
        <v>634.29279904500004</v>
      </c>
      <c r="X1936" s="62">
        <v>0.3</v>
      </c>
      <c r="Y1936" s="17">
        <f t="shared" si="200"/>
        <v>906.1325700642858</v>
      </c>
      <c r="Z1936" s="21">
        <f t="shared" si="204"/>
        <v>906</v>
      </c>
      <c r="AA1936" s="17">
        <f t="shared" si="199"/>
        <v>906</v>
      </c>
      <c r="AB1936" s="17">
        <f t="shared" si="201"/>
        <v>1449</v>
      </c>
    </row>
    <row r="1937" spans="1:28" customFormat="1" ht="15" customHeight="1" x14ac:dyDescent="0.3">
      <c r="A1937" s="116"/>
      <c r="B1937" s="12">
        <v>594714</v>
      </c>
      <c r="C1937" s="12">
        <v>103893</v>
      </c>
      <c r="D1937" s="5" t="s">
        <v>8169</v>
      </c>
      <c r="E1937" s="50">
        <v>103893</v>
      </c>
      <c r="F1937" s="50"/>
      <c r="G1937" s="51">
        <v>5905490010773</v>
      </c>
      <c r="H1937" s="51"/>
      <c r="I1937" s="11" t="s">
        <v>2700</v>
      </c>
      <c r="J1937" s="6" t="s">
        <v>2988</v>
      </c>
      <c r="K1937" s="12" t="s">
        <v>2636</v>
      </c>
      <c r="L1937" s="7" t="s">
        <v>2891</v>
      </c>
      <c r="M1937" s="7" t="s">
        <v>2984</v>
      </c>
      <c r="N1937" s="17">
        <v>1449</v>
      </c>
      <c r="O1937" s="17">
        <v>597</v>
      </c>
      <c r="P1937" s="17">
        <v>615.81825149999997</v>
      </c>
      <c r="Q1937" s="17">
        <v>615.81825149999997</v>
      </c>
      <c r="R1937" s="17"/>
      <c r="S1937" s="17"/>
      <c r="T1937" s="17" t="str">
        <f t="shared" si="202"/>
        <v>615,8182515</v>
      </c>
      <c r="U1937" s="15"/>
      <c r="V1937" s="29"/>
      <c r="W1937" s="17">
        <f t="shared" si="203"/>
        <v>634.29279904500004</v>
      </c>
      <c r="X1937" s="62">
        <v>0.3</v>
      </c>
      <c r="Y1937" s="17">
        <f t="shared" si="200"/>
        <v>906.1325700642858</v>
      </c>
      <c r="Z1937" s="21">
        <f t="shared" si="204"/>
        <v>906</v>
      </c>
      <c r="AA1937" s="17">
        <f t="shared" si="199"/>
        <v>906</v>
      </c>
      <c r="AB1937" s="17">
        <f t="shared" si="201"/>
        <v>1449</v>
      </c>
    </row>
    <row r="1938" spans="1:28" customFormat="1" ht="15" customHeight="1" x14ac:dyDescent="0.3">
      <c r="A1938" s="116"/>
      <c r="B1938" s="12">
        <v>594715</v>
      </c>
      <c r="C1938" s="12">
        <v>104185</v>
      </c>
      <c r="D1938" s="5" t="s">
        <v>8169</v>
      </c>
      <c r="E1938" s="50">
        <v>104185</v>
      </c>
      <c r="F1938" s="50"/>
      <c r="G1938" s="51">
        <v>5905490013736</v>
      </c>
      <c r="H1938" s="51"/>
      <c r="I1938" s="11" t="s">
        <v>2701</v>
      </c>
      <c r="J1938" s="6" t="s">
        <v>2988</v>
      </c>
      <c r="K1938" s="12" t="s">
        <v>2636</v>
      </c>
      <c r="L1938" s="7" t="s">
        <v>2776</v>
      </c>
      <c r="M1938" s="7" t="s">
        <v>2984</v>
      </c>
      <c r="N1938" s="17">
        <v>1449</v>
      </c>
      <c r="O1938" s="17">
        <v>597</v>
      </c>
      <c r="P1938" s="17">
        <v>615.81825149999997</v>
      </c>
      <c r="Q1938" s="17">
        <v>615.81825149999997</v>
      </c>
      <c r="R1938" s="17"/>
      <c r="S1938" s="17"/>
      <c r="T1938" s="17" t="str">
        <f t="shared" si="202"/>
        <v>615,8182515</v>
      </c>
      <c r="U1938" s="15"/>
      <c r="V1938" s="29"/>
      <c r="W1938" s="17">
        <f t="shared" si="203"/>
        <v>634.29279904500004</v>
      </c>
      <c r="X1938" s="62">
        <v>0.3</v>
      </c>
      <c r="Y1938" s="17">
        <f t="shared" si="200"/>
        <v>906.1325700642858</v>
      </c>
      <c r="Z1938" s="21">
        <f t="shared" si="204"/>
        <v>906</v>
      </c>
      <c r="AA1938" s="17">
        <f t="shared" si="199"/>
        <v>906</v>
      </c>
      <c r="AB1938" s="17">
        <f t="shared" si="201"/>
        <v>1449</v>
      </c>
    </row>
    <row r="1939" spans="1:28" customFormat="1" ht="15" customHeight="1" x14ac:dyDescent="0.3">
      <c r="A1939" s="116"/>
      <c r="B1939" s="12">
        <v>594650</v>
      </c>
      <c r="C1939" s="12">
        <v>100973</v>
      </c>
      <c r="D1939" s="5" t="s">
        <v>8169</v>
      </c>
      <c r="E1939" s="50">
        <v>100973</v>
      </c>
      <c r="F1939" s="50"/>
      <c r="G1939" s="51">
        <v>5902860489078</v>
      </c>
      <c r="H1939" s="51"/>
      <c r="I1939" s="11" t="s">
        <v>2702</v>
      </c>
      <c r="J1939" s="6" t="s">
        <v>2988</v>
      </c>
      <c r="K1939" s="12" t="s">
        <v>2636</v>
      </c>
      <c r="L1939" s="7" t="s">
        <v>2773</v>
      </c>
      <c r="M1939" s="7" t="s">
        <v>2984</v>
      </c>
      <c r="N1939" s="17">
        <v>1149</v>
      </c>
      <c r="O1939" s="17">
        <v>468</v>
      </c>
      <c r="P1939" s="17">
        <v>484.10926749999999</v>
      </c>
      <c r="Q1939" s="17">
        <v>484.10926749999999</v>
      </c>
      <c r="R1939" s="17"/>
      <c r="S1939" s="17"/>
      <c r="T1939" s="17" t="str">
        <f t="shared" si="202"/>
        <v>484,1092675</v>
      </c>
      <c r="U1939" s="15"/>
      <c r="V1939" s="29"/>
      <c r="W1939" s="17">
        <f t="shared" si="203"/>
        <v>498.63254552500001</v>
      </c>
      <c r="X1939" s="62">
        <v>0.3</v>
      </c>
      <c r="Y1939" s="17">
        <f t="shared" si="200"/>
        <v>712.33220789285724</v>
      </c>
      <c r="Z1939" s="21">
        <f t="shared" si="204"/>
        <v>712</v>
      </c>
      <c r="AA1939" s="17">
        <f t="shared" si="199"/>
        <v>712</v>
      </c>
      <c r="AB1939" s="17">
        <f t="shared" si="201"/>
        <v>1149</v>
      </c>
    </row>
    <row r="1940" spans="1:28" customFormat="1" ht="15" customHeight="1" x14ac:dyDescent="0.3">
      <c r="A1940" s="116"/>
      <c r="B1940" s="12">
        <v>594651</v>
      </c>
      <c r="C1940" s="12">
        <v>100974</v>
      </c>
      <c r="D1940" s="5" t="s">
        <v>8169</v>
      </c>
      <c r="E1940" s="50">
        <v>100974</v>
      </c>
      <c r="F1940" s="50"/>
      <c r="G1940" s="51">
        <v>5902860489085</v>
      </c>
      <c r="H1940" s="51"/>
      <c r="I1940" s="11" t="s">
        <v>2703</v>
      </c>
      <c r="J1940" s="6" t="s">
        <v>2988</v>
      </c>
      <c r="K1940" s="12" t="s">
        <v>2636</v>
      </c>
      <c r="L1940" s="7" t="s">
        <v>2774</v>
      </c>
      <c r="M1940" s="7" t="s">
        <v>2984</v>
      </c>
      <c r="N1940" s="17">
        <v>1149</v>
      </c>
      <c r="O1940" s="17">
        <v>468</v>
      </c>
      <c r="P1940" s="17">
        <v>484.10926749999999</v>
      </c>
      <c r="Q1940" s="17">
        <v>484.10926749999999</v>
      </c>
      <c r="R1940" s="17"/>
      <c r="S1940" s="17"/>
      <c r="T1940" s="17" t="str">
        <f t="shared" si="202"/>
        <v>484,1092675</v>
      </c>
      <c r="U1940" s="15"/>
      <c r="V1940" s="29"/>
      <c r="W1940" s="17">
        <f t="shared" si="203"/>
        <v>498.63254552500001</v>
      </c>
      <c r="X1940" s="62">
        <v>0.3</v>
      </c>
      <c r="Y1940" s="17">
        <f t="shared" si="200"/>
        <v>712.33220789285724</v>
      </c>
      <c r="Z1940" s="21">
        <f t="shared" si="204"/>
        <v>712</v>
      </c>
      <c r="AA1940" s="17">
        <f t="shared" si="199"/>
        <v>712</v>
      </c>
      <c r="AB1940" s="17">
        <f t="shared" si="201"/>
        <v>1149</v>
      </c>
    </row>
    <row r="1941" spans="1:28" customFormat="1" ht="15" customHeight="1" x14ac:dyDescent="0.3">
      <c r="A1941" s="116"/>
      <c r="B1941" s="12">
        <v>594652</v>
      </c>
      <c r="C1941" s="12">
        <v>100975</v>
      </c>
      <c r="D1941" s="5" t="s">
        <v>8169</v>
      </c>
      <c r="E1941" s="50">
        <v>100975</v>
      </c>
      <c r="F1941" s="50"/>
      <c r="G1941" s="51">
        <v>5902860489092</v>
      </c>
      <c r="H1941" s="51"/>
      <c r="I1941" s="11" t="s">
        <v>2704</v>
      </c>
      <c r="J1941" s="6" t="s">
        <v>2988</v>
      </c>
      <c r="K1941" s="12" t="s">
        <v>2636</v>
      </c>
      <c r="L1941" s="7" t="s">
        <v>2775</v>
      </c>
      <c r="M1941" s="7" t="s">
        <v>2984</v>
      </c>
      <c r="N1941" s="17">
        <v>1149</v>
      </c>
      <c r="O1941" s="17">
        <v>468</v>
      </c>
      <c r="P1941" s="17">
        <v>484.10926749999999</v>
      </c>
      <c r="Q1941" s="17">
        <v>484.10926749999999</v>
      </c>
      <c r="R1941" s="17"/>
      <c r="S1941" s="17"/>
      <c r="T1941" s="17" t="str">
        <f t="shared" si="202"/>
        <v>484,1092675</v>
      </c>
      <c r="U1941" s="15"/>
      <c r="V1941" s="29"/>
      <c r="W1941" s="17">
        <f t="shared" si="203"/>
        <v>498.63254552500001</v>
      </c>
      <c r="X1941" s="62">
        <v>0.3</v>
      </c>
      <c r="Y1941" s="17">
        <f t="shared" si="200"/>
        <v>712.33220789285724</v>
      </c>
      <c r="Z1941" s="21">
        <f t="shared" si="204"/>
        <v>712</v>
      </c>
      <c r="AA1941" s="17">
        <f t="shared" si="199"/>
        <v>712</v>
      </c>
      <c r="AB1941" s="17">
        <f t="shared" si="201"/>
        <v>1149</v>
      </c>
    </row>
    <row r="1942" spans="1:28" customFormat="1" ht="15" customHeight="1" x14ac:dyDescent="0.3">
      <c r="A1942" s="116"/>
      <c r="B1942" s="12">
        <v>594653</v>
      </c>
      <c r="C1942" s="12">
        <v>100970</v>
      </c>
      <c r="D1942" s="5" t="s">
        <v>8169</v>
      </c>
      <c r="E1942" s="50">
        <v>100970</v>
      </c>
      <c r="F1942" s="50"/>
      <c r="G1942" s="51">
        <v>5902860489047</v>
      </c>
      <c r="H1942" s="51"/>
      <c r="I1942" s="11" t="s">
        <v>2705</v>
      </c>
      <c r="J1942" s="6" t="s">
        <v>2988</v>
      </c>
      <c r="K1942" s="12" t="s">
        <v>2636</v>
      </c>
      <c r="L1942" s="7" t="s">
        <v>2770</v>
      </c>
      <c r="M1942" s="7" t="s">
        <v>2984</v>
      </c>
      <c r="N1942" s="17">
        <v>1149</v>
      </c>
      <c r="O1942" s="17">
        <v>468</v>
      </c>
      <c r="P1942" s="17">
        <v>484.10926749999999</v>
      </c>
      <c r="Q1942" s="17">
        <v>484.10926749999999</v>
      </c>
      <c r="R1942" s="17"/>
      <c r="S1942" s="17"/>
      <c r="T1942" s="17" t="str">
        <f t="shared" si="202"/>
        <v>484,1092675</v>
      </c>
      <c r="U1942" s="15"/>
      <c r="V1942" s="29"/>
      <c r="W1942" s="17">
        <f t="shared" si="203"/>
        <v>498.63254552500001</v>
      </c>
      <c r="X1942" s="62">
        <v>0.3</v>
      </c>
      <c r="Y1942" s="17">
        <f t="shared" si="200"/>
        <v>712.33220789285724</v>
      </c>
      <c r="Z1942" s="21">
        <f t="shared" si="204"/>
        <v>712</v>
      </c>
      <c r="AA1942" s="17">
        <f t="shared" si="199"/>
        <v>712</v>
      </c>
      <c r="AB1942" s="17">
        <f t="shared" si="201"/>
        <v>1149</v>
      </c>
    </row>
    <row r="1943" spans="1:28" customFormat="1" ht="15" customHeight="1" x14ac:dyDescent="0.3">
      <c r="A1943" s="116"/>
      <c r="B1943" s="12">
        <v>594654</v>
      </c>
      <c r="C1943" s="12">
        <v>103912</v>
      </c>
      <c r="D1943" s="5" t="s">
        <v>8169</v>
      </c>
      <c r="E1943" s="50">
        <v>103912</v>
      </c>
      <c r="F1943" s="50"/>
      <c r="G1943" s="51">
        <v>5905490010964</v>
      </c>
      <c r="H1943" s="51"/>
      <c r="I1943" s="11" t="s">
        <v>2706</v>
      </c>
      <c r="J1943" s="6" t="s">
        <v>2988</v>
      </c>
      <c r="K1943" s="12" t="s">
        <v>2636</v>
      </c>
      <c r="L1943" s="7" t="s">
        <v>2891</v>
      </c>
      <c r="M1943" s="7" t="s">
        <v>2984</v>
      </c>
      <c r="N1943" s="17">
        <v>1149</v>
      </c>
      <c r="O1943" s="17">
        <v>468</v>
      </c>
      <c r="P1943" s="17">
        <v>484.10926749999999</v>
      </c>
      <c r="Q1943" s="17">
        <v>484.10926749999999</v>
      </c>
      <c r="R1943" s="17"/>
      <c r="S1943" s="17"/>
      <c r="T1943" s="17" t="str">
        <f t="shared" si="202"/>
        <v>484,1092675</v>
      </c>
      <c r="U1943" s="15"/>
      <c r="V1943" s="29"/>
      <c r="W1943" s="17">
        <f t="shared" si="203"/>
        <v>498.63254552500001</v>
      </c>
      <c r="X1943" s="62">
        <v>0.3</v>
      </c>
      <c r="Y1943" s="17">
        <f t="shared" si="200"/>
        <v>712.33220789285724</v>
      </c>
      <c r="Z1943" s="21">
        <f t="shared" si="204"/>
        <v>712</v>
      </c>
      <c r="AA1943" s="17">
        <f t="shared" si="199"/>
        <v>712</v>
      </c>
      <c r="AB1943" s="17">
        <f t="shared" si="201"/>
        <v>1149</v>
      </c>
    </row>
    <row r="1944" spans="1:28" customFormat="1" ht="15" customHeight="1" x14ac:dyDescent="0.3">
      <c r="A1944" s="116"/>
      <c r="B1944" s="12">
        <v>594655</v>
      </c>
      <c r="C1944" s="12">
        <v>103909</v>
      </c>
      <c r="D1944" s="5" t="s">
        <v>8169</v>
      </c>
      <c r="E1944" s="50">
        <v>103909</v>
      </c>
      <c r="F1944" s="50"/>
      <c r="G1944" s="51">
        <v>5905490010933</v>
      </c>
      <c r="H1944" s="51"/>
      <c r="I1944" s="11" t="s">
        <v>2707</v>
      </c>
      <c r="J1944" s="6" t="s">
        <v>2988</v>
      </c>
      <c r="K1944" s="12" t="s">
        <v>2636</v>
      </c>
      <c r="L1944" s="7" t="s">
        <v>2888</v>
      </c>
      <c r="M1944" s="7" t="s">
        <v>2984</v>
      </c>
      <c r="N1944" s="17">
        <v>1149</v>
      </c>
      <c r="O1944" s="17">
        <v>468</v>
      </c>
      <c r="P1944" s="17">
        <v>484.10926749999999</v>
      </c>
      <c r="Q1944" s="17">
        <v>484.10926749999999</v>
      </c>
      <c r="R1944" s="17"/>
      <c r="S1944" s="17"/>
      <c r="T1944" s="17" t="str">
        <f t="shared" si="202"/>
        <v>484,1092675</v>
      </c>
      <c r="U1944" s="15"/>
      <c r="V1944" s="29"/>
      <c r="W1944" s="17">
        <f t="shared" si="203"/>
        <v>498.63254552500001</v>
      </c>
      <c r="X1944" s="62">
        <v>0.3</v>
      </c>
      <c r="Y1944" s="17">
        <f t="shared" si="200"/>
        <v>712.33220789285724</v>
      </c>
      <c r="Z1944" s="21">
        <f t="shared" si="204"/>
        <v>712</v>
      </c>
      <c r="AA1944" s="17">
        <f t="shared" si="199"/>
        <v>712</v>
      </c>
      <c r="AB1944" s="17">
        <f t="shared" si="201"/>
        <v>1149</v>
      </c>
    </row>
    <row r="1945" spans="1:28" customFormat="1" ht="15" customHeight="1" x14ac:dyDescent="0.3">
      <c r="A1945" s="116"/>
      <c r="B1945" s="12">
        <v>594656</v>
      </c>
      <c r="C1945" s="12">
        <v>103911</v>
      </c>
      <c r="D1945" s="5" t="s">
        <v>8169</v>
      </c>
      <c r="E1945" s="50">
        <v>103911</v>
      </c>
      <c r="F1945" s="50"/>
      <c r="G1945" s="51">
        <v>5905490010957</v>
      </c>
      <c r="H1945" s="51"/>
      <c r="I1945" s="11" t="s">
        <v>2708</v>
      </c>
      <c r="J1945" s="6" t="s">
        <v>2988</v>
      </c>
      <c r="K1945" s="12" t="s">
        <v>2636</v>
      </c>
      <c r="L1945" s="7" t="s">
        <v>2889</v>
      </c>
      <c r="M1945" s="7" t="s">
        <v>2984</v>
      </c>
      <c r="N1945" s="17">
        <v>1149</v>
      </c>
      <c r="O1945" s="17">
        <v>468</v>
      </c>
      <c r="P1945" s="17">
        <v>484.10926749999999</v>
      </c>
      <c r="Q1945" s="17">
        <v>484.10926749999999</v>
      </c>
      <c r="R1945" s="17"/>
      <c r="S1945" s="17"/>
      <c r="T1945" s="17" t="str">
        <f t="shared" si="202"/>
        <v>484,1092675</v>
      </c>
      <c r="U1945" s="15"/>
      <c r="V1945" s="29"/>
      <c r="W1945" s="17">
        <f t="shared" si="203"/>
        <v>498.63254552500001</v>
      </c>
      <c r="X1945" s="62">
        <v>0.3</v>
      </c>
      <c r="Y1945" s="17">
        <f t="shared" si="200"/>
        <v>712.33220789285724</v>
      </c>
      <c r="Z1945" s="21">
        <f t="shared" si="204"/>
        <v>712</v>
      </c>
      <c r="AA1945" s="17">
        <f t="shared" si="199"/>
        <v>712</v>
      </c>
      <c r="AB1945" s="17">
        <f t="shared" si="201"/>
        <v>1149</v>
      </c>
    </row>
    <row r="1946" spans="1:28" customFormat="1" ht="15" customHeight="1" x14ac:dyDescent="0.3">
      <c r="A1946" s="116"/>
      <c r="B1946" s="12">
        <v>594657</v>
      </c>
      <c r="C1946" s="12">
        <v>103910</v>
      </c>
      <c r="D1946" s="5" t="s">
        <v>8169</v>
      </c>
      <c r="E1946" s="50">
        <v>103910</v>
      </c>
      <c r="F1946" s="50"/>
      <c r="G1946" s="51">
        <v>5905490010940</v>
      </c>
      <c r="H1946" s="51"/>
      <c r="I1946" s="11" t="s">
        <v>2709</v>
      </c>
      <c r="J1946" s="6" t="s">
        <v>2988</v>
      </c>
      <c r="K1946" s="12" t="s">
        <v>2636</v>
      </c>
      <c r="L1946" s="7" t="s">
        <v>2890</v>
      </c>
      <c r="M1946" s="7" t="s">
        <v>2984</v>
      </c>
      <c r="N1946" s="17">
        <v>1149</v>
      </c>
      <c r="O1946" s="17">
        <v>468</v>
      </c>
      <c r="P1946" s="17">
        <v>484.10926749999999</v>
      </c>
      <c r="Q1946" s="17">
        <v>484.10926749999999</v>
      </c>
      <c r="R1946" s="17"/>
      <c r="S1946" s="17"/>
      <c r="T1946" s="17" t="str">
        <f t="shared" si="202"/>
        <v>484,1092675</v>
      </c>
      <c r="U1946" s="15"/>
      <c r="V1946" s="29"/>
      <c r="W1946" s="17">
        <f t="shared" si="203"/>
        <v>498.63254552500001</v>
      </c>
      <c r="X1946" s="62">
        <v>0.3</v>
      </c>
      <c r="Y1946" s="17">
        <f t="shared" si="200"/>
        <v>712.33220789285724</v>
      </c>
      <c r="Z1946" s="21">
        <f t="shared" si="204"/>
        <v>712</v>
      </c>
      <c r="AA1946" s="17">
        <f t="shared" si="199"/>
        <v>712</v>
      </c>
      <c r="AB1946" s="17">
        <f t="shared" si="201"/>
        <v>1149</v>
      </c>
    </row>
    <row r="1947" spans="1:28" customFormat="1" ht="15" customHeight="1" x14ac:dyDescent="0.3">
      <c r="A1947" s="116"/>
      <c r="B1947" s="12">
        <v>594658</v>
      </c>
      <c r="C1947" s="12">
        <v>103990</v>
      </c>
      <c r="D1947" s="5" t="s">
        <v>8169</v>
      </c>
      <c r="E1947" s="50">
        <v>103990</v>
      </c>
      <c r="F1947" s="50"/>
      <c r="G1947" s="51">
        <v>5905490011770</v>
      </c>
      <c r="H1947" s="51"/>
      <c r="I1947" s="11" t="s">
        <v>2710</v>
      </c>
      <c r="J1947" s="6" t="s">
        <v>2988</v>
      </c>
      <c r="K1947" s="12" t="s">
        <v>2636</v>
      </c>
      <c r="L1947" s="7" t="s">
        <v>2893</v>
      </c>
      <c r="M1947" s="7" t="s">
        <v>2984</v>
      </c>
      <c r="N1947" s="17">
        <v>1149</v>
      </c>
      <c r="O1947" s="17">
        <v>468</v>
      </c>
      <c r="P1947" s="17">
        <v>484.10926749999999</v>
      </c>
      <c r="Q1947" s="17">
        <v>484.10926749999999</v>
      </c>
      <c r="R1947" s="17"/>
      <c r="S1947" s="17"/>
      <c r="T1947" s="17" t="str">
        <f t="shared" si="202"/>
        <v>484,1092675</v>
      </c>
      <c r="U1947" s="15"/>
      <c r="V1947" s="29"/>
      <c r="W1947" s="17">
        <f t="shared" si="203"/>
        <v>498.63254552500001</v>
      </c>
      <c r="X1947" s="62">
        <v>0.3</v>
      </c>
      <c r="Y1947" s="17">
        <f t="shared" si="200"/>
        <v>712.33220789285724</v>
      </c>
      <c r="Z1947" s="21">
        <f t="shared" si="204"/>
        <v>712</v>
      </c>
      <c r="AA1947" s="17">
        <f t="shared" si="199"/>
        <v>712</v>
      </c>
      <c r="AB1947" s="17">
        <f t="shared" si="201"/>
        <v>1149</v>
      </c>
    </row>
    <row r="1948" spans="1:28" customFormat="1" ht="15" customHeight="1" x14ac:dyDescent="0.3">
      <c r="A1948" s="116"/>
      <c r="B1948" s="12">
        <v>594659</v>
      </c>
      <c r="C1948" s="12">
        <v>104187</v>
      </c>
      <c r="D1948" s="5" t="s">
        <v>8169</v>
      </c>
      <c r="E1948" s="50">
        <v>104187</v>
      </c>
      <c r="F1948" s="50"/>
      <c r="G1948" s="51">
        <v>5905490013750</v>
      </c>
      <c r="H1948" s="51"/>
      <c r="I1948" s="11" t="s">
        <v>2711</v>
      </c>
      <c r="J1948" s="6" t="s">
        <v>2988</v>
      </c>
      <c r="K1948" s="12" t="s">
        <v>2636</v>
      </c>
      <c r="L1948" s="7" t="s">
        <v>2776</v>
      </c>
      <c r="M1948" s="7" t="s">
        <v>2984</v>
      </c>
      <c r="N1948" s="17">
        <v>1149</v>
      </c>
      <c r="O1948" s="17">
        <v>468</v>
      </c>
      <c r="P1948" s="17">
        <v>484.10926749999999</v>
      </c>
      <c r="Q1948" s="17">
        <v>484.10926749999999</v>
      </c>
      <c r="R1948" s="17"/>
      <c r="S1948" s="17"/>
      <c r="T1948" s="17" t="str">
        <f t="shared" si="202"/>
        <v>484,1092675</v>
      </c>
      <c r="U1948" s="15"/>
      <c r="V1948" s="29"/>
      <c r="W1948" s="17">
        <f t="shared" si="203"/>
        <v>498.63254552500001</v>
      </c>
      <c r="X1948" s="62">
        <v>0.3</v>
      </c>
      <c r="Y1948" s="17">
        <f t="shared" si="200"/>
        <v>712.33220789285724</v>
      </c>
      <c r="Z1948" s="21">
        <f t="shared" si="204"/>
        <v>712</v>
      </c>
      <c r="AA1948" s="17">
        <f t="shared" si="199"/>
        <v>712</v>
      </c>
      <c r="AB1948" s="17">
        <f t="shared" si="201"/>
        <v>1149</v>
      </c>
    </row>
    <row r="1949" spans="1:28" customFormat="1" ht="15" customHeight="1" x14ac:dyDescent="0.3">
      <c r="A1949" s="116"/>
      <c r="B1949" s="12" t="s">
        <v>4899</v>
      </c>
      <c r="C1949" s="12" t="s">
        <v>5998</v>
      </c>
      <c r="D1949" s="5" t="s">
        <v>8169</v>
      </c>
      <c r="E1949" s="50">
        <v>102542</v>
      </c>
      <c r="F1949" s="50"/>
      <c r="G1949" s="51">
        <v>5905123285851</v>
      </c>
      <c r="H1949" s="51"/>
      <c r="I1949" s="11" t="s">
        <v>2712</v>
      </c>
      <c r="J1949" s="6" t="s">
        <v>2988</v>
      </c>
      <c r="K1949" s="12" t="s">
        <v>133</v>
      </c>
      <c r="L1949" s="7" t="s">
        <v>2782</v>
      </c>
      <c r="M1949" s="7" t="s">
        <v>2984</v>
      </c>
      <c r="N1949" s="17">
        <v>1999</v>
      </c>
      <c r="O1949" s="17">
        <v>806</v>
      </c>
      <c r="P1949" s="17">
        <v>806</v>
      </c>
      <c r="Q1949" s="17">
        <v>806</v>
      </c>
      <c r="R1949" s="17"/>
      <c r="S1949" s="17"/>
      <c r="T1949" s="17" t="str">
        <f t="shared" si="202"/>
        <v>806</v>
      </c>
      <c r="U1949" s="15"/>
      <c r="V1949" s="29"/>
      <c r="W1949" s="17">
        <f t="shared" si="203"/>
        <v>830.18000000000006</v>
      </c>
      <c r="X1949" s="62">
        <v>0.3</v>
      </c>
      <c r="Y1949" s="17">
        <f t="shared" si="200"/>
        <v>1185.9714285714288</v>
      </c>
      <c r="Z1949" s="21">
        <f t="shared" si="204"/>
        <v>1186</v>
      </c>
      <c r="AA1949" s="17">
        <f t="shared" si="199"/>
        <v>1186</v>
      </c>
      <c r="AB1949" s="17">
        <f t="shared" si="201"/>
        <v>1999</v>
      </c>
    </row>
    <row r="1950" spans="1:28" customFormat="1" ht="15" customHeight="1" x14ac:dyDescent="0.3">
      <c r="A1950" s="116"/>
      <c r="B1950" s="12" t="s">
        <v>4900</v>
      </c>
      <c r="C1950" s="12" t="s">
        <v>5999</v>
      </c>
      <c r="D1950" s="5" t="s">
        <v>8169</v>
      </c>
      <c r="E1950" s="50">
        <v>102543</v>
      </c>
      <c r="F1950" s="50"/>
      <c r="G1950" s="51">
        <v>5905123285868</v>
      </c>
      <c r="H1950" s="51"/>
      <c r="I1950" s="11" t="s">
        <v>2713</v>
      </c>
      <c r="J1950" s="6" t="s">
        <v>2988</v>
      </c>
      <c r="K1950" s="12" t="s">
        <v>133</v>
      </c>
      <c r="L1950" s="7" t="s">
        <v>2782</v>
      </c>
      <c r="M1950" s="7" t="s">
        <v>2984</v>
      </c>
      <c r="N1950" s="17">
        <v>1999</v>
      </c>
      <c r="O1950" s="17">
        <v>806</v>
      </c>
      <c r="P1950" s="17">
        <v>806</v>
      </c>
      <c r="Q1950" s="17">
        <v>806</v>
      </c>
      <c r="R1950" s="17"/>
      <c r="S1950" s="17"/>
      <c r="T1950" s="17" t="str">
        <f t="shared" si="202"/>
        <v>806</v>
      </c>
      <c r="U1950" s="15"/>
      <c r="V1950" s="29"/>
      <c r="W1950" s="17">
        <f t="shared" si="203"/>
        <v>830.18000000000006</v>
      </c>
      <c r="X1950" s="62">
        <v>0.3</v>
      </c>
      <c r="Y1950" s="17">
        <f t="shared" si="200"/>
        <v>1185.9714285714288</v>
      </c>
      <c r="Z1950" s="21">
        <f t="shared" si="204"/>
        <v>1186</v>
      </c>
      <c r="AA1950" s="17">
        <f t="shared" si="199"/>
        <v>1186</v>
      </c>
      <c r="AB1950" s="17">
        <f t="shared" si="201"/>
        <v>1999</v>
      </c>
    </row>
    <row r="1951" spans="1:28" customFormat="1" ht="15" customHeight="1" x14ac:dyDescent="0.3">
      <c r="A1951" s="116"/>
      <c r="B1951" s="12" t="s">
        <v>4901</v>
      </c>
      <c r="C1951" s="12" t="s">
        <v>6000</v>
      </c>
      <c r="D1951" s="5" t="s">
        <v>8169</v>
      </c>
      <c r="E1951" s="50">
        <v>102544</v>
      </c>
      <c r="F1951" s="50"/>
      <c r="G1951" s="51">
        <v>5905123285875</v>
      </c>
      <c r="H1951" s="51"/>
      <c r="I1951" s="11" t="s">
        <v>2714</v>
      </c>
      <c r="J1951" s="6" t="s">
        <v>2988</v>
      </c>
      <c r="K1951" s="12" t="s">
        <v>133</v>
      </c>
      <c r="L1951" s="7" t="s">
        <v>2783</v>
      </c>
      <c r="M1951" s="7" t="s">
        <v>2984</v>
      </c>
      <c r="N1951" s="17">
        <v>1999</v>
      </c>
      <c r="O1951" s="17">
        <v>806</v>
      </c>
      <c r="P1951" s="17">
        <v>806</v>
      </c>
      <c r="Q1951" s="17">
        <v>806</v>
      </c>
      <c r="R1951" s="17"/>
      <c r="S1951" s="17"/>
      <c r="T1951" s="17" t="str">
        <f t="shared" si="202"/>
        <v>806</v>
      </c>
      <c r="U1951" s="15"/>
      <c r="V1951" s="29"/>
      <c r="W1951" s="17">
        <f t="shared" si="203"/>
        <v>830.18000000000006</v>
      </c>
      <c r="X1951" s="62">
        <v>0.3</v>
      </c>
      <c r="Y1951" s="17">
        <f t="shared" si="200"/>
        <v>1185.9714285714288</v>
      </c>
      <c r="Z1951" s="21">
        <f t="shared" si="204"/>
        <v>1186</v>
      </c>
      <c r="AA1951" s="17">
        <f t="shared" si="199"/>
        <v>1186</v>
      </c>
      <c r="AB1951" s="17">
        <f t="shared" si="201"/>
        <v>1999</v>
      </c>
    </row>
    <row r="1952" spans="1:28" customFormat="1" ht="15" customHeight="1" x14ac:dyDescent="0.3">
      <c r="A1952" s="116"/>
      <c r="B1952" s="12" t="s">
        <v>4902</v>
      </c>
      <c r="C1952" s="12" t="s">
        <v>6001</v>
      </c>
      <c r="D1952" s="5" t="s">
        <v>8169</v>
      </c>
      <c r="E1952" s="50">
        <v>102545</v>
      </c>
      <c r="F1952" s="50"/>
      <c r="G1952" s="51">
        <v>5905123285882</v>
      </c>
      <c r="H1952" s="51"/>
      <c r="I1952" s="11" t="s">
        <v>2715</v>
      </c>
      <c r="J1952" s="6" t="s">
        <v>2988</v>
      </c>
      <c r="K1952" s="12" t="s">
        <v>133</v>
      </c>
      <c r="L1952" s="7" t="s">
        <v>2783</v>
      </c>
      <c r="M1952" s="7" t="s">
        <v>2984</v>
      </c>
      <c r="N1952" s="17">
        <v>1999</v>
      </c>
      <c r="O1952" s="17">
        <v>806</v>
      </c>
      <c r="P1952" s="17">
        <v>806</v>
      </c>
      <c r="Q1952" s="17">
        <v>806</v>
      </c>
      <c r="R1952" s="17"/>
      <c r="S1952" s="17"/>
      <c r="T1952" s="17" t="str">
        <f t="shared" si="202"/>
        <v>806</v>
      </c>
      <c r="U1952" s="15"/>
      <c r="V1952" s="29"/>
      <c r="W1952" s="17">
        <f t="shared" si="203"/>
        <v>830.18000000000006</v>
      </c>
      <c r="X1952" s="62">
        <v>0.3</v>
      </c>
      <c r="Y1952" s="17">
        <f t="shared" si="200"/>
        <v>1185.9714285714288</v>
      </c>
      <c r="Z1952" s="21">
        <f t="shared" si="204"/>
        <v>1186</v>
      </c>
      <c r="AA1952" s="17">
        <f t="shared" si="199"/>
        <v>1186</v>
      </c>
      <c r="AB1952" s="17">
        <f t="shared" si="201"/>
        <v>1999</v>
      </c>
    </row>
    <row r="1953" spans="1:28" customFormat="1" ht="15" customHeight="1" x14ac:dyDescent="0.3">
      <c r="A1953" s="116"/>
      <c r="B1953" s="12" t="s">
        <v>4903</v>
      </c>
      <c r="C1953" s="12" t="s">
        <v>6002</v>
      </c>
      <c r="D1953" s="5" t="s">
        <v>8169</v>
      </c>
      <c r="E1953" s="50">
        <v>102546</v>
      </c>
      <c r="F1953" s="50"/>
      <c r="G1953" s="51">
        <v>5905123285899</v>
      </c>
      <c r="H1953" s="51"/>
      <c r="I1953" s="11" t="s">
        <v>2716</v>
      </c>
      <c r="J1953" s="6" t="s">
        <v>2988</v>
      </c>
      <c r="K1953" s="12" t="s">
        <v>133</v>
      </c>
      <c r="L1953" s="7" t="s">
        <v>2784</v>
      </c>
      <c r="M1953" s="7" t="s">
        <v>2984</v>
      </c>
      <c r="N1953" s="17">
        <v>1999</v>
      </c>
      <c r="O1953" s="17">
        <v>806</v>
      </c>
      <c r="P1953" s="17">
        <v>806</v>
      </c>
      <c r="Q1953" s="17">
        <v>806</v>
      </c>
      <c r="R1953" s="17"/>
      <c r="S1953" s="17"/>
      <c r="T1953" s="17" t="str">
        <f t="shared" si="202"/>
        <v>806</v>
      </c>
      <c r="U1953" s="15"/>
      <c r="V1953" s="29"/>
      <c r="W1953" s="17">
        <f t="shared" si="203"/>
        <v>830.18000000000006</v>
      </c>
      <c r="X1953" s="62">
        <v>0.3</v>
      </c>
      <c r="Y1953" s="17">
        <f t="shared" si="200"/>
        <v>1185.9714285714288</v>
      </c>
      <c r="Z1953" s="21">
        <f t="shared" si="204"/>
        <v>1186</v>
      </c>
      <c r="AA1953" s="17">
        <f t="shared" si="199"/>
        <v>1186</v>
      </c>
      <c r="AB1953" s="17">
        <f t="shared" si="201"/>
        <v>1999</v>
      </c>
    </row>
    <row r="1954" spans="1:28" customFormat="1" ht="15" customHeight="1" x14ac:dyDescent="0.3">
      <c r="A1954" s="116"/>
      <c r="B1954" s="12" t="s">
        <v>4904</v>
      </c>
      <c r="C1954" s="12" t="s">
        <v>6003</v>
      </c>
      <c r="D1954" s="5" t="s">
        <v>8169</v>
      </c>
      <c r="E1954" s="50">
        <v>102547</v>
      </c>
      <c r="F1954" s="50"/>
      <c r="G1954" s="51">
        <v>5905123285905</v>
      </c>
      <c r="H1954" s="51"/>
      <c r="I1954" s="11" t="s">
        <v>2717</v>
      </c>
      <c r="J1954" s="6" t="s">
        <v>2988</v>
      </c>
      <c r="K1954" s="12" t="s">
        <v>133</v>
      </c>
      <c r="L1954" s="7" t="s">
        <v>2784</v>
      </c>
      <c r="M1954" s="7" t="s">
        <v>2984</v>
      </c>
      <c r="N1954" s="17">
        <v>1999</v>
      </c>
      <c r="O1954" s="17">
        <v>806</v>
      </c>
      <c r="P1954" s="17">
        <v>806</v>
      </c>
      <c r="Q1954" s="17">
        <v>806</v>
      </c>
      <c r="R1954" s="17"/>
      <c r="S1954" s="17"/>
      <c r="T1954" s="17" t="str">
        <f t="shared" si="202"/>
        <v>806</v>
      </c>
      <c r="U1954" s="15"/>
      <c r="V1954" s="29"/>
      <c r="W1954" s="17">
        <f t="shared" si="203"/>
        <v>830.18000000000006</v>
      </c>
      <c r="X1954" s="62">
        <v>0.3</v>
      </c>
      <c r="Y1954" s="17">
        <f t="shared" si="200"/>
        <v>1185.9714285714288</v>
      </c>
      <c r="Z1954" s="21">
        <f t="shared" si="204"/>
        <v>1186</v>
      </c>
      <c r="AA1954" s="17">
        <f t="shared" si="199"/>
        <v>1186</v>
      </c>
      <c r="AB1954" s="17">
        <f t="shared" si="201"/>
        <v>1999</v>
      </c>
    </row>
    <row r="1955" spans="1:28" customFormat="1" ht="15" customHeight="1" x14ac:dyDescent="0.3">
      <c r="A1955" s="116"/>
      <c r="B1955" s="12" t="s">
        <v>4905</v>
      </c>
      <c r="C1955" s="12" t="s">
        <v>6004</v>
      </c>
      <c r="D1955" s="5" t="s">
        <v>8169</v>
      </c>
      <c r="E1955" s="50">
        <v>102548</v>
      </c>
      <c r="F1955" s="50"/>
      <c r="G1955" s="51">
        <v>5905123285912</v>
      </c>
      <c r="H1955" s="51"/>
      <c r="I1955" s="11" t="s">
        <v>2718</v>
      </c>
      <c r="J1955" s="6" t="s">
        <v>2988</v>
      </c>
      <c r="K1955" s="12" t="s">
        <v>133</v>
      </c>
      <c r="L1955" s="7" t="s">
        <v>2785</v>
      </c>
      <c r="M1955" s="7" t="s">
        <v>2984</v>
      </c>
      <c r="N1955" s="17">
        <v>1999</v>
      </c>
      <c r="O1955" s="17">
        <v>806</v>
      </c>
      <c r="P1955" s="17">
        <v>806</v>
      </c>
      <c r="Q1955" s="17">
        <v>806</v>
      </c>
      <c r="R1955" s="17"/>
      <c r="S1955" s="17"/>
      <c r="T1955" s="17" t="str">
        <f t="shared" si="202"/>
        <v>806</v>
      </c>
      <c r="U1955" s="15"/>
      <c r="V1955" s="29"/>
      <c r="W1955" s="17">
        <f t="shared" si="203"/>
        <v>830.18000000000006</v>
      </c>
      <c r="X1955" s="62">
        <v>0.3</v>
      </c>
      <c r="Y1955" s="17">
        <f t="shared" si="200"/>
        <v>1185.9714285714288</v>
      </c>
      <c r="Z1955" s="21">
        <f t="shared" si="204"/>
        <v>1186</v>
      </c>
      <c r="AA1955" s="17">
        <f t="shared" si="199"/>
        <v>1186</v>
      </c>
      <c r="AB1955" s="17">
        <f t="shared" si="201"/>
        <v>1999</v>
      </c>
    </row>
    <row r="1956" spans="1:28" customFormat="1" ht="15" customHeight="1" x14ac:dyDescent="0.3">
      <c r="A1956" s="116"/>
      <c r="B1956" s="12" t="s">
        <v>4906</v>
      </c>
      <c r="C1956" s="12" t="s">
        <v>6005</v>
      </c>
      <c r="D1956" s="5" t="s">
        <v>8169</v>
      </c>
      <c r="E1956" s="50">
        <v>102549</v>
      </c>
      <c r="F1956" s="50"/>
      <c r="G1956" s="51">
        <v>5905123285929</v>
      </c>
      <c r="H1956" s="51"/>
      <c r="I1956" s="11" t="s">
        <v>2719</v>
      </c>
      <c r="J1956" s="6" t="s">
        <v>2988</v>
      </c>
      <c r="K1956" s="12" t="s">
        <v>133</v>
      </c>
      <c r="L1956" s="7" t="s">
        <v>2785</v>
      </c>
      <c r="M1956" s="7" t="s">
        <v>2984</v>
      </c>
      <c r="N1956" s="17">
        <v>1999</v>
      </c>
      <c r="O1956" s="17">
        <v>806</v>
      </c>
      <c r="P1956" s="17">
        <v>806</v>
      </c>
      <c r="Q1956" s="17">
        <v>806</v>
      </c>
      <c r="R1956" s="17"/>
      <c r="S1956" s="17"/>
      <c r="T1956" s="17" t="str">
        <f t="shared" si="202"/>
        <v>806</v>
      </c>
      <c r="U1956" s="15"/>
      <c r="V1956" s="29"/>
      <c r="W1956" s="17">
        <f t="shared" si="203"/>
        <v>830.18000000000006</v>
      </c>
      <c r="X1956" s="62">
        <v>0.3</v>
      </c>
      <c r="Y1956" s="17">
        <f t="shared" si="200"/>
        <v>1185.9714285714288</v>
      </c>
      <c r="Z1956" s="21">
        <f t="shared" si="204"/>
        <v>1186</v>
      </c>
      <c r="AA1956" s="17">
        <f t="shared" si="199"/>
        <v>1186</v>
      </c>
      <c r="AB1956" s="17">
        <f t="shared" si="201"/>
        <v>1999</v>
      </c>
    </row>
    <row r="1957" spans="1:28" customFormat="1" ht="15" customHeight="1" x14ac:dyDescent="0.3">
      <c r="A1957" s="116"/>
      <c r="B1957" s="12" t="s">
        <v>4907</v>
      </c>
      <c r="C1957" s="12" t="s">
        <v>6006</v>
      </c>
      <c r="D1957" s="5" t="s">
        <v>8169</v>
      </c>
      <c r="E1957" s="50">
        <v>102550</v>
      </c>
      <c r="F1957" s="50"/>
      <c r="G1957" s="51">
        <v>5905123285936</v>
      </c>
      <c r="H1957" s="51"/>
      <c r="I1957" s="11" t="s">
        <v>2720</v>
      </c>
      <c r="J1957" s="6" t="s">
        <v>2988</v>
      </c>
      <c r="K1957" s="12" t="s">
        <v>133</v>
      </c>
      <c r="L1957" s="7" t="s">
        <v>2786</v>
      </c>
      <c r="M1957" s="7" t="s">
        <v>2984</v>
      </c>
      <c r="N1957" s="17">
        <v>1999</v>
      </c>
      <c r="O1957" s="17">
        <v>806</v>
      </c>
      <c r="P1957" s="17">
        <v>806</v>
      </c>
      <c r="Q1957" s="17">
        <v>806</v>
      </c>
      <c r="R1957" s="17"/>
      <c r="S1957" s="17"/>
      <c r="T1957" s="17" t="str">
        <f t="shared" si="202"/>
        <v>806</v>
      </c>
      <c r="U1957" s="15"/>
      <c r="V1957" s="29"/>
      <c r="W1957" s="17">
        <f t="shared" si="203"/>
        <v>830.18000000000006</v>
      </c>
      <c r="X1957" s="62">
        <v>0.3</v>
      </c>
      <c r="Y1957" s="17">
        <f t="shared" si="200"/>
        <v>1185.9714285714288</v>
      </c>
      <c r="Z1957" s="21">
        <f t="shared" si="204"/>
        <v>1186</v>
      </c>
      <c r="AA1957" s="17">
        <f t="shared" si="199"/>
        <v>1186</v>
      </c>
      <c r="AB1957" s="17">
        <f t="shared" si="201"/>
        <v>1999</v>
      </c>
    </row>
    <row r="1958" spans="1:28" customFormat="1" ht="15" customHeight="1" x14ac:dyDescent="0.3">
      <c r="A1958" s="116"/>
      <c r="B1958" s="12" t="s">
        <v>4908</v>
      </c>
      <c r="C1958" s="12" t="s">
        <v>6007</v>
      </c>
      <c r="D1958" s="5" t="s">
        <v>8169</v>
      </c>
      <c r="E1958" s="50">
        <v>102551</v>
      </c>
      <c r="F1958" s="50"/>
      <c r="G1958" s="51">
        <v>5905123285943</v>
      </c>
      <c r="H1958" s="51"/>
      <c r="I1958" s="11" t="s">
        <v>2721</v>
      </c>
      <c r="J1958" s="6" t="s">
        <v>2988</v>
      </c>
      <c r="K1958" s="12" t="s">
        <v>133</v>
      </c>
      <c r="L1958" s="7" t="s">
        <v>2786</v>
      </c>
      <c r="M1958" s="7" t="s">
        <v>2984</v>
      </c>
      <c r="N1958" s="17">
        <v>1999</v>
      </c>
      <c r="O1958" s="17">
        <v>806</v>
      </c>
      <c r="P1958" s="17">
        <v>806</v>
      </c>
      <c r="Q1958" s="17">
        <v>806</v>
      </c>
      <c r="R1958" s="17"/>
      <c r="S1958" s="17"/>
      <c r="T1958" s="17" t="str">
        <f t="shared" si="202"/>
        <v>806</v>
      </c>
      <c r="U1958" s="15"/>
      <c r="V1958" s="29"/>
      <c r="W1958" s="17">
        <f t="shared" si="203"/>
        <v>830.18000000000006</v>
      </c>
      <c r="X1958" s="62">
        <v>0.3</v>
      </c>
      <c r="Y1958" s="17">
        <f t="shared" si="200"/>
        <v>1185.9714285714288</v>
      </c>
      <c r="Z1958" s="21">
        <f t="shared" si="204"/>
        <v>1186</v>
      </c>
      <c r="AA1958" s="17">
        <f t="shared" si="199"/>
        <v>1186</v>
      </c>
      <c r="AB1958" s="17">
        <f t="shared" si="201"/>
        <v>1999</v>
      </c>
    </row>
    <row r="1959" spans="1:28" customFormat="1" ht="15" customHeight="1" x14ac:dyDescent="0.3">
      <c r="A1959" s="116"/>
      <c r="B1959" s="12" t="s">
        <v>4909</v>
      </c>
      <c r="C1959" s="12" t="s">
        <v>6008</v>
      </c>
      <c r="D1959" s="5" t="s">
        <v>8169</v>
      </c>
      <c r="E1959" s="50">
        <v>102552</v>
      </c>
      <c r="F1959" s="50"/>
      <c r="G1959" s="51">
        <v>5905123285950</v>
      </c>
      <c r="H1959" s="51"/>
      <c r="I1959" s="11" t="s">
        <v>2722</v>
      </c>
      <c r="J1959" s="6" t="s">
        <v>2988</v>
      </c>
      <c r="K1959" s="12" t="s">
        <v>133</v>
      </c>
      <c r="L1959" s="7" t="s">
        <v>2787</v>
      </c>
      <c r="M1959" s="7" t="s">
        <v>2984</v>
      </c>
      <c r="N1959" s="17">
        <v>1999</v>
      </c>
      <c r="O1959" s="17">
        <v>806</v>
      </c>
      <c r="P1959" s="17">
        <v>806</v>
      </c>
      <c r="Q1959" s="17">
        <v>806</v>
      </c>
      <c r="R1959" s="17"/>
      <c r="S1959" s="17"/>
      <c r="T1959" s="17" t="str">
        <f t="shared" si="202"/>
        <v>806</v>
      </c>
      <c r="U1959" s="15"/>
      <c r="V1959" s="29"/>
      <c r="W1959" s="17">
        <f t="shared" si="203"/>
        <v>830.18000000000006</v>
      </c>
      <c r="X1959" s="62">
        <v>0.3</v>
      </c>
      <c r="Y1959" s="17">
        <f t="shared" si="200"/>
        <v>1185.9714285714288</v>
      </c>
      <c r="Z1959" s="21">
        <f t="shared" si="204"/>
        <v>1186</v>
      </c>
      <c r="AA1959" s="17">
        <f t="shared" si="199"/>
        <v>1186</v>
      </c>
      <c r="AB1959" s="17">
        <f t="shared" si="201"/>
        <v>1999</v>
      </c>
    </row>
    <row r="1960" spans="1:28" customFormat="1" ht="15" customHeight="1" x14ac:dyDescent="0.3">
      <c r="A1960" s="116"/>
      <c r="B1960" s="12" t="s">
        <v>4910</v>
      </c>
      <c r="C1960" s="12" t="s">
        <v>6009</v>
      </c>
      <c r="D1960" s="5" t="s">
        <v>8169</v>
      </c>
      <c r="E1960" s="50">
        <v>102553</v>
      </c>
      <c r="F1960" s="50"/>
      <c r="G1960" s="51">
        <v>5905123285967</v>
      </c>
      <c r="H1960" s="51"/>
      <c r="I1960" s="11" t="s">
        <v>2723</v>
      </c>
      <c r="J1960" s="6" t="s">
        <v>2988</v>
      </c>
      <c r="K1960" s="12" t="s">
        <v>133</v>
      </c>
      <c r="L1960" s="7" t="s">
        <v>2787</v>
      </c>
      <c r="M1960" s="7" t="s">
        <v>2984</v>
      </c>
      <c r="N1960" s="17">
        <v>1999</v>
      </c>
      <c r="O1960" s="17">
        <v>806</v>
      </c>
      <c r="P1960" s="17">
        <v>806</v>
      </c>
      <c r="Q1960" s="17">
        <v>806</v>
      </c>
      <c r="R1960" s="17"/>
      <c r="S1960" s="17"/>
      <c r="T1960" s="17" t="str">
        <f t="shared" si="202"/>
        <v>806</v>
      </c>
      <c r="U1960" s="15"/>
      <c r="V1960" s="29"/>
      <c r="W1960" s="17">
        <f t="shared" si="203"/>
        <v>830.18000000000006</v>
      </c>
      <c r="X1960" s="62">
        <v>0.3</v>
      </c>
      <c r="Y1960" s="17">
        <f t="shared" si="200"/>
        <v>1185.9714285714288</v>
      </c>
      <c r="Z1960" s="21">
        <f t="shared" si="204"/>
        <v>1186</v>
      </c>
      <c r="AA1960" s="17">
        <f t="shared" si="199"/>
        <v>1186</v>
      </c>
      <c r="AB1960" s="17">
        <f t="shared" si="201"/>
        <v>1999</v>
      </c>
    </row>
    <row r="1961" spans="1:28" customFormat="1" ht="15" customHeight="1" x14ac:dyDescent="0.3">
      <c r="A1961" s="116"/>
      <c r="B1961" s="12" t="s">
        <v>4911</v>
      </c>
      <c r="C1961" s="12" t="s">
        <v>6010</v>
      </c>
      <c r="D1961" s="5" t="s">
        <v>8169</v>
      </c>
      <c r="E1961" s="50">
        <v>102555</v>
      </c>
      <c r="F1961" s="50"/>
      <c r="G1961" s="51">
        <v>5905123285981</v>
      </c>
      <c r="H1961" s="51"/>
      <c r="I1961" s="11" t="s">
        <v>2724</v>
      </c>
      <c r="J1961" s="6" t="s">
        <v>2988</v>
      </c>
      <c r="K1961" s="12" t="s">
        <v>133</v>
      </c>
      <c r="L1961" s="7" t="s">
        <v>2788</v>
      </c>
      <c r="M1961" s="7" t="s">
        <v>2984</v>
      </c>
      <c r="N1961" s="17">
        <v>1899</v>
      </c>
      <c r="O1961" s="17">
        <v>778</v>
      </c>
      <c r="P1961" s="17">
        <v>778</v>
      </c>
      <c r="Q1961" s="17">
        <v>778</v>
      </c>
      <c r="R1961" s="17"/>
      <c r="S1961" s="17"/>
      <c r="T1961" s="17" t="str">
        <f t="shared" si="202"/>
        <v>778</v>
      </c>
      <c r="U1961" s="15"/>
      <c r="V1961" s="29"/>
      <c r="W1961" s="17">
        <f t="shared" si="203"/>
        <v>801.34</v>
      </c>
      <c r="X1961" s="62">
        <v>0.3</v>
      </c>
      <c r="Y1961" s="17">
        <f t="shared" si="200"/>
        <v>1144.7714285714287</v>
      </c>
      <c r="Z1961" s="21">
        <f t="shared" si="204"/>
        <v>1145</v>
      </c>
      <c r="AA1961" s="17">
        <f t="shared" si="199"/>
        <v>1145</v>
      </c>
      <c r="AB1961" s="17">
        <f t="shared" si="201"/>
        <v>1899</v>
      </c>
    </row>
    <row r="1962" spans="1:28" customFormat="1" ht="15" customHeight="1" x14ac:dyDescent="0.3">
      <c r="A1962" s="116"/>
      <c r="B1962" s="12" t="s">
        <v>4912</v>
      </c>
      <c r="C1962" s="12" t="s">
        <v>6011</v>
      </c>
      <c r="D1962" s="5" t="s">
        <v>8169</v>
      </c>
      <c r="E1962" s="50">
        <v>102556</v>
      </c>
      <c r="F1962" s="50"/>
      <c r="G1962" s="51">
        <v>5905123285998</v>
      </c>
      <c r="H1962" s="51"/>
      <c r="I1962" s="11" t="s">
        <v>2725</v>
      </c>
      <c r="J1962" s="6" t="s">
        <v>2988</v>
      </c>
      <c r="K1962" s="12" t="s">
        <v>133</v>
      </c>
      <c r="L1962" s="7" t="s">
        <v>2789</v>
      </c>
      <c r="M1962" s="7" t="s">
        <v>2984</v>
      </c>
      <c r="N1962" s="17">
        <v>1899</v>
      </c>
      <c r="O1962" s="17">
        <v>778</v>
      </c>
      <c r="P1962" s="17">
        <v>778</v>
      </c>
      <c r="Q1962" s="17">
        <v>778</v>
      </c>
      <c r="R1962" s="17"/>
      <c r="S1962" s="17"/>
      <c r="T1962" s="17" t="str">
        <f t="shared" si="202"/>
        <v>778</v>
      </c>
      <c r="U1962" s="15"/>
      <c r="V1962" s="29"/>
      <c r="W1962" s="17">
        <f t="shared" si="203"/>
        <v>801.34</v>
      </c>
      <c r="X1962" s="62">
        <v>0.3</v>
      </c>
      <c r="Y1962" s="17">
        <f t="shared" si="200"/>
        <v>1144.7714285714287</v>
      </c>
      <c r="Z1962" s="21">
        <f t="shared" si="204"/>
        <v>1145</v>
      </c>
      <c r="AA1962" s="17">
        <f t="shared" si="199"/>
        <v>1145</v>
      </c>
      <c r="AB1962" s="17">
        <f t="shared" si="201"/>
        <v>1899</v>
      </c>
    </row>
    <row r="1963" spans="1:28" customFormat="1" ht="15" customHeight="1" x14ac:dyDescent="0.3">
      <c r="A1963" s="116"/>
      <c r="B1963" s="12" t="s">
        <v>4913</v>
      </c>
      <c r="C1963" s="12" t="s">
        <v>6012</v>
      </c>
      <c r="D1963" s="5" t="s">
        <v>8169</v>
      </c>
      <c r="E1963" s="50">
        <v>102557</v>
      </c>
      <c r="F1963" s="50"/>
      <c r="G1963" s="51">
        <v>5905123286001</v>
      </c>
      <c r="H1963" s="51"/>
      <c r="I1963" s="11" t="s">
        <v>2726</v>
      </c>
      <c r="J1963" s="6" t="s">
        <v>2988</v>
      </c>
      <c r="K1963" s="12" t="s">
        <v>133</v>
      </c>
      <c r="L1963" s="7" t="s">
        <v>2789</v>
      </c>
      <c r="M1963" s="7" t="s">
        <v>2984</v>
      </c>
      <c r="N1963" s="17">
        <v>1899</v>
      </c>
      <c r="O1963" s="17">
        <v>778</v>
      </c>
      <c r="P1963" s="17">
        <v>778</v>
      </c>
      <c r="Q1963" s="17">
        <v>778</v>
      </c>
      <c r="R1963" s="17"/>
      <c r="S1963" s="17"/>
      <c r="T1963" s="17" t="str">
        <f t="shared" si="202"/>
        <v>778</v>
      </c>
      <c r="U1963" s="15"/>
      <c r="V1963" s="29"/>
      <c r="W1963" s="17">
        <f t="shared" si="203"/>
        <v>801.34</v>
      </c>
      <c r="X1963" s="62">
        <v>0.3</v>
      </c>
      <c r="Y1963" s="17">
        <f t="shared" si="200"/>
        <v>1144.7714285714287</v>
      </c>
      <c r="Z1963" s="21">
        <f t="shared" si="204"/>
        <v>1145</v>
      </c>
      <c r="AA1963" s="17">
        <f t="shared" si="199"/>
        <v>1145</v>
      </c>
      <c r="AB1963" s="17">
        <f t="shared" si="201"/>
        <v>1899</v>
      </c>
    </row>
    <row r="1964" spans="1:28" customFormat="1" ht="15" customHeight="1" x14ac:dyDescent="0.3">
      <c r="A1964" s="116"/>
      <c r="B1964" s="12" t="s">
        <v>4914</v>
      </c>
      <c r="C1964" s="12" t="s">
        <v>6013</v>
      </c>
      <c r="D1964" s="5" t="s">
        <v>8169</v>
      </c>
      <c r="E1964" s="50">
        <v>102558</v>
      </c>
      <c r="F1964" s="50"/>
      <c r="G1964" s="51">
        <v>5905123286018</v>
      </c>
      <c r="H1964" s="51"/>
      <c r="I1964" s="11" t="s">
        <v>2727</v>
      </c>
      <c r="J1964" s="6" t="s">
        <v>2988</v>
      </c>
      <c r="K1964" s="12" t="s">
        <v>133</v>
      </c>
      <c r="L1964" s="7" t="s">
        <v>2737</v>
      </c>
      <c r="M1964" s="7" t="s">
        <v>2984</v>
      </c>
      <c r="N1964" s="17">
        <v>1899</v>
      </c>
      <c r="O1964" s="17">
        <v>778</v>
      </c>
      <c r="P1964" s="17">
        <v>778</v>
      </c>
      <c r="Q1964" s="17">
        <v>778</v>
      </c>
      <c r="R1964" s="17"/>
      <c r="S1964" s="17"/>
      <c r="T1964" s="17" t="str">
        <f t="shared" si="202"/>
        <v>778</v>
      </c>
      <c r="U1964" s="15"/>
      <c r="V1964" s="29"/>
      <c r="W1964" s="17">
        <f t="shared" si="203"/>
        <v>801.34</v>
      </c>
      <c r="X1964" s="62">
        <v>0.3</v>
      </c>
      <c r="Y1964" s="17">
        <f t="shared" si="200"/>
        <v>1144.7714285714287</v>
      </c>
      <c r="Z1964" s="21">
        <f t="shared" si="204"/>
        <v>1145</v>
      </c>
      <c r="AA1964" s="17">
        <f t="shared" si="199"/>
        <v>1145</v>
      </c>
      <c r="AB1964" s="17">
        <f t="shared" si="201"/>
        <v>1899</v>
      </c>
    </row>
    <row r="1965" spans="1:28" customFormat="1" ht="15" customHeight="1" x14ac:dyDescent="0.3">
      <c r="A1965" s="116"/>
      <c r="B1965" s="12" t="s">
        <v>4915</v>
      </c>
      <c r="C1965" s="12" t="s">
        <v>6014</v>
      </c>
      <c r="D1965" s="5" t="s">
        <v>8169</v>
      </c>
      <c r="E1965" s="50">
        <v>102559</v>
      </c>
      <c r="F1965" s="50"/>
      <c r="G1965" s="51">
        <v>5905123286025</v>
      </c>
      <c r="H1965" s="51"/>
      <c r="I1965" s="11" t="s">
        <v>2728</v>
      </c>
      <c r="J1965" s="6" t="s">
        <v>2988</v>
      </c>
      <c r="K1965" s="12" t="s">
        <v>133</v>
      </c>
      <c r="L1965" s="7" t="s">
        <v>2737</v>
      </c>
      <c r="M1965" s="7" t="s">
        <v>2984</v>
      </c>
      <c r="N1965" s="17">
        <v>1899</v>
      </c>
      <c r="O1965" s="17">
        <v>778</v>
      </c>
      <c r="P1965" s="17">
        <v>778</v>
      </c>
      <c r="Q1965" s="17">
        <v>778</v>
      </c>
      <c r="R1965" s="17"/>
      <c r="S1965" s="17"/>
      <c r="T1965" s="17" t="str">
        <f t="shared" si="202"/>
        <v>778</v>
      </c>
      <c r="U1965" s="15"/>
      <c r="V1965" s="29"/>
      <c r="W1965" s="17">
        <f t="shared" si="203"/>
        <v>801.34</v>
      </c>
      <c r="X1965" s="62">
        <v>0.3</v>
      </c>
      <c r="Y1965" s="17">
        <f t="shared" si="200"/>
        <v>1144.7714285714287</v>
      </c>
      <c r="Z1965" s="21">
        <f t="shared" si="204"/>
        <v>1145</v>
      </c>
      <c r="AA1965" s="17">
        <f t="shared" si="199"/>
        <v>1145</v>
      </c>
      <c r="AB1965" s="17">
        <f t="shared" si="201"/>
        <v>1899</v>
      </c>
    </row>
    <row r="1966" spans="1:28" customFormat="1" ht="15" customHeight="1" x14ac:dyDescent="0.3">
      <c r="A1966" s="116"/>
      <c r="B1966" s="12" t="s">
        <v>4916</v>
      </c>
      <c r="C1966" s="12" t="s">
        <v>6015</v>
      </c>
      <c r="D1966" s="5" t="s">
        <v>8169</v>
      </c>
      <c r="E1966" s="50">
        <v>102560</v>
      </c>
      <c r="F1966" s="50"/>
      <c r="G1966" s="51">
        <v>5905123286032</v>
      </c>
      <c r="H1966" s="51"/>
      <c r="I1966" s="11" t="s">
        <v>2729</v>
      </c>
      <c r="J1966" s="6" t="s">
        <v>2988</v>
      </c>
      <c r="K1966" s="12" t="s">
        <v>133</v>
      </c>
      <c r="L1966" s="7" t="s">
        <v>2790</v>
      </c>
      <c r="M1966" s="7" t="s">
        <v>2984</v>
      </c>
      <c r="N1966" s="17">
        <v>1899</v>
      </c>
      <c r="O1966" s="17">
        <v>778</v>
      </c>
      <c r="P1966" s="17">
        <v>778</v>
      </c>
      <c r="Q1966" s="17">
        <v>778</v>
      </c>
      <c r="R1966" s="17"/>
      <c r="S1966" s="17"/>
      <c r="T1966" s="17" t="str">
        <f t="shared" si="202"/>
        <v>778</v>
      </c>
      <c r="U1966" s="15"/>
      <c r="V1966" s="29"/>
      <c r="W1966" s="17">
        <f t="shared" si="203"/>
        <v>801.34</v>
      </c>
      <c r="X1966" s="62">
        <v>0.3</v>
      </c>
      <c r="Y1966" s="17">
        <f t="shared" si="200"/>
        <v>1144.7714285714287</v>
      </c>
      <c r="Z1966" s="21">
        <f t="shared" si="204"/>
        <v>1145</v>
      </c>
      <c r="AA1966" s="17">
        <f t="shared" si="199"/>
        <v>1145</v>
      </c>
      <c r="AB1966" s="17">
        <f t="shared" si="201"/>
        <v>1899</v>
      </c>
    </row>
    <row r="1967" spans="1:28" customFormat="1" ht="15" customHeight="1" x14ac:dyDescent="0.3">
      <c r="A1967" s="116"/>
      <c r="B1967" s="12" t="s">
        <v>4917</v>
      </c>
      <c r="C1967" s="12" t="s">
        <v>6016</v>
      </c>
      <c r="D1967" s="5" t="s">
        <v>8169</v>
      </c>
      <c r="E1967" s="50">
        <v>102561</v>
      </c>
      <c r="F1967" s="50"/>
      <c r="G1967" s="51">
        <v>5905123286049</v>
      </c>
      <c r="H1967" s="51"/>
      <c r="I1967" s="11" t="s">
        <v>2730</v>
      </c>
      <c r="J1967" s="6" t="s">
        <v>2988</v>
      </c>
      <c r="K1967" s="12" t="s">
        <v>133</v>
      </c>
      <c r="L1967" s="7" t="s">
        <v>2790</v>
      </c>
      <c r="M1967" s="7" t="s">
        <v>2984</v>
      </c>
      <c r="N1967" s="17">
        <v>1899</v>
      </c>
      <c r="O1967" s="17">
        <v>778</v>
      </c>
      <c r="P1967" s="17">
        <v>778</v>
      </c>
      <c r="Q1967" s="17">
        <v>778</v>
      </c>
      <c r="R1967" s="17"/>
      <c r="S1967" s="17"/>
      <c r="T1967" s="17" t="str">
        <f t="shared" si="202"/>
        <v>778</v>
      </c>
      <c r="U1967" s="15"/>
      <c r="V1967" s="29"/>
      <c r="W1967" s="17">
        <f t="shared" si="203"/>
        <v>801.34</v>
      </c>
      <c r="X1967" s="62">
        <v>0.3</v>
      </c>
      <c r="Y1967" s="17">
        <f t="shared" si="200"/>
        <v>1144.7714285714287</v>
      </c>
      <c r="Z1967" s="21">
        <f t="shared" si="204"/>
        <v>1145</v>
      </c>
      <c r="AA1967" s="17">
        <f t="shared" si="199"/>
        <v>1145</v>
      </c>
      <c r="AB1967" s="17">
        <f t="shared" si="201"/>
        <v>1899</v>
      </c>
    </row>
    <row r="1968" spans="1:28" customFormat="1" ht="15" customHeight="1" x14ac:dyDescent="0.3">
      <c r="A1968" s="116"/>
      <c r="B1968" s="12" t="s">
        <v>4918</v>
      </c>
      <c r="C1968" s="12" t="s">
        <v>6017</v>
      </c>
      <c r="D1968" s="5" t="s">
        <v>8169</v>
      </c>
      <c r="E1968" s="50">
        <v>102562</v>
      </c>
      <c r="F1968" s="50"/>
      <c r="G1968" s="51">
        <v>5905123286056</v>
      </c>
      <c r="H1968" s="51"/>
      <c r="I1968" s="11" t="s">
        <v>2731</v>
      </c>
      <c r="J1968" s="6" t="s">
        <v>2988</v>
      </c>
      <c r="K1968" s="12" t="s">
        <v>133</v>
      </c>
      <c r="L1968" s="7" t="s">
        <v>2791</v>
      </c>
      <c r="M1968" s="7" t="s">
        <v>2984</v>
      </c>
      <c r="N1968" s="17">
        <v>1899</v>
      </c>
      <c r="O1968" s="17">
        <v>778</v>
      </c>
      <c r="P1968" s="17">
        <v>778</v>
      </c>
      <c r="Q1968" s="17">
        <v>778</v>
      </c>
      <c r="R1968" s="17"/>
      <c r="S1968" s="17"/>
      <c r="T1968" s="17" t="str">
        <f t="shared" si="202"/>
        <v>778</v>
      </c>
      <c r="U1968" s="15"/>
      <c r="V1968" s="29"/>
      <c r="W1968" s="17">
        <f t="shared" si="203"/>
        <v>801.34</v>
      </c>
      <c r="X1968" s="62">
        <v>0.3</v>
      </c>
      <c r="Y1968" s="17">
        <f t="shared" si="200"/>
        <v>1144.7714285714287</v>
      </c>
      <c r="Z1968" s="21">
        <f t="shared" si="204"/>
        <v>1145</v>
      </c>
      <c r="AA1968" s="17">
        <f t="shared" si="199"/>
        <v>1145</v>
      </c>
      <c r="AB1968" s="17">
        <f t="shared" si="201"/>
        <v>1899</v>
      </c>
    </row>
    <row r="1969" spans="1:28" customFormat="1" ht="15" customHeight="1" x14ac:dyDescent="0.3">
      <c r="A1969" s="116"/>
      <c r="B1969" s="12" t="s">
        <v>4919</v>
      </c>
      <c r="C1969" s="12" t="s">
        <v>6018</v>
      </c>
      <c r="D1969" s="5" t="s">
        <v>8169</v>
      </c>
      <c r="E1969" s="50">
        <v>102563</v>
      </c>
      <c r="F1969" s="50"/>
      <c r="G1969" s="51">
        <v>5905123286063</v>
      </c>
      <c r="H1969" s="51"/>
      <c r="I1969" s="11" t="s">
        <v>2732</v>
      </c>
      <c r="J1969" s="6" t="s">
        <v>2988</v>
      </c>
      <c r="K1969" s="12" t="s">
        <v>133</v>
      </c>
      <c r="L1969" s="7" t="s">
        <v>2791</v>
      </c>
      <c r="M1969" s="7" t="s">
        <v>2984</v>
      </c>
      <c r="N1969" s="17">
        <v>1899</v>
      </c>
      <c r="O1969" s="17">
        <v>778</v>
      </c>
      <c r="P1969" s="17">
        <v>778</v>
      </c>
      <c r="Q1969" s="17">
        <v>778</v>
      </c>
      <c r="R1969" s="17"/>
      <c r="S1969" s="17"/>
      <c r="T1969" s="17" t="str">
        <f t="shared" si="202"/>
        <v>778</v>
      </c>
      <c r="U1969" s="15"/>
      <c r="V1969" s="29"/>
      <c r="W1969" s="17">
        <f t="shared" si="203"/>
        <v>801.34</v>
      </c>
      <c r="X1969" s="62">
        <v>0.3</v>
      </c>
      <c r="Y1969" s="17">
        <f t="shared" si="200"/>
        <v>1144.7714285714287</v>
      </c>
      <c r="Z1969" s="21">
        <f t="shared" si="204"/>
        <v>1145</v>
      </c>
      <c r="AA1969" s="17">
        <f t="shared" si="199"/>
        <v>1145</v>
      </c>
      <c r="AB1969" s="17">
        <f t="shared" si="201"/>
        <v>1899</v>
      </c>
    </row>
    <row r="1970" spans="1:28" customFormat="1" ht="15" customHeight="1" x14ac:dyDescent="0.3">
      <c r="A1970" s="116"/>
      <c r="B1970" s="12" t="s">
        <v>4920</v>
      </c>
      <c r="C1970" s="12" t="s">
        <v>6019</v>
      </c>
      <c r="D1970" s="5" t="s">
        <v>8169</v>
      </c>
      <c r="E1970" s="50">
        <v>102554</v>
      </c>
      <c r="F1970" s="50"/>
      <c r="G1970" s="51">
        <v>5905123285974</v>
      </c>
      <c r="H1970" s="51"/>
      <c r="I1970" s="11" t="s">
        <v>2733</v>
      </c>
      <c r="J1970" s="6" t="s">
        <v>2988</v>
      </c>
      <c r="K1970" s="12" t="s">
        <v>133</v>
      </c>
      <c r="L1970" s="7" t="s">
        <v>2788</v>
      </c>
      <c r="M1970" s="7" t="s">
        <v>2984</v>
      </c>
      <c r="N1970" s="17">
        <v>1899</v>
      </c>
      <c r="O1970" s="17">
        <v>778</v>
      </c>
      <c r="P1970" s="17">
        <v>778</v>
      </c>
      <c r="Q1970" s="17">
        <v>778</v>
      </c>
      <c r="R1970" s="17"/>
      <c r="S1970" s="17"/>
      <c r="T1970" s="17" t="str">
        <f t="shared" si="202"/>
        <v>778</v>
      </c>
      <c r="U1970" s="15"/>
      <c r="V1970" s="29"/>
      <c r="W1970" s="17">
        <f t="shared" si="203"/>
        <v>801.34</v>
      </c>
      <c r="X1970" s="62">
        <v>0.3</v>
      </c>
      <c r="Y1970" s="17">
        <f t="shared" si="200"/>
        <v>1144.7714285714287</v>
      </c>
      <c r="Z1970" s="21">
        <f t="shared" si="204"/>
        <v>1145</v>
      </c>
      <c r="AA1970" s="17">
        <f t="shared" si="199"/>
        <v>1145</v>
      </c>
      <c r="AB1970" s="17">
        <f t="shared" si="201"/>
        <v>1899</v>
      </c>
    </row>
    <row r="1971" spans="1:28" customFormat="1" ht="15" customHeight="1" x14ac:dyDescent="0.3">
      <c r="A1971" s="116"/>
      <c r="B1971" s="12">
        <v>594674</v>
      </c>
      <c r="C1971" s="12">
        <v>103975</v>
      </c>
      <c r="D1971" s="5" t="s">
        <v>8169</v>
      </c>
      <c r="E1971" s="50">
        <v>103975</v>
      </c>
      <c r="F1971" s="50"/>
      <c r="G1971" s="51">
        <v>5905490011596</v>
      </c>
      <c r="H1971" s="51"/>
      <c r="I1971" s="11" t="s">
        <v>2734</v>
      </c>
      <c r="J1971" s="6" t="s">
        <v>2988</v>
      </c>
      <c r="K1971" s="12" t="s">
        <v>2636</v>
      </c>
      <c r="L1971" s="7" t="s">
        <v>2893</v>
      </c>
      <c r="M1971" s="7" t="s">
        <v>2984</v>
      </c>
      <c r="N1971" s="17">
        <v>1249</v>
      </c>
      <c r="O1971" s="17">
        <v>512</v>
      </c>
      <c r="P1971" s="17">
        <v>528.91240000000005</v>
      </c>
      <c r="Q1971" s="17">
        <v>528.91240000000005</v>
      </c>
      <c r="R1971" s="17"/>
      <c r="S1971" s="17"/>
      <c r="T1971" s="17" t="str">
        <f t="shared" si="202"/>
        <v>528,9124</v>
      </c>
      <c r="U1971" s="15"/>
      <c r="V1971" s="29"/>
      <c r="W1971" s="17">
        <f t="shared" si="203"/>
        <v>544.77977200000009</v>
      </c>
      <c r="X1971" s="62">
        <v>0.3</v>
      </c>
      <c r="Y1971" s="17">
        <f t="shared" si="200"/>
        <v>778.25681714285736</v>
      </c>
      <c r="Z1971" s="21">
        <f t="shared" si="204"/>
        <v>778</v>
      </c>
      <c r="AA1971" s="17">
        <f t="shared" si="199"/>
        <v>778</v>
      </c>
      <c r="AB1971" s="17">
        <f t="shared" si="201"/>
        <v>1249</v>
      </c>
    </row>
    <row r="1972" spans="1:28" customFormat="1" ht="15" customHeight="1" x14ac:dyDescent="0.3">
      <c r="A1972" s="117"/>
      <c r="B1972" s="12"/>
      <c r="C1972" s="12"/>
      <c r="D1972" s="5" t="s">
        <v>8169</v>
      </c>
      <c r="E1972" s="52" t="s">
        <v>2989</v>
      </c>
      <c r="F1972" s="52"/>
      <c r="G1972" s="53">
        <v>3666270079220</v>
      </c>
      <c r="H1972" s="53"/>
      <c r="I1972" s="23" t="s">
        <v>3037</v>
      </c>
      <c r="J1972" s="11" t="s">
        <v>2988</v>
      </c>
      <c r="K1972" s="12" t="s">
        <v>58</v>
      </c>
      <c r="L1972" s="24" t="s">
        <v>2956</v>
      </c>
      <c r="M1972" s="24" t="s">
        <v>2985</v>
      </c>
      <c r="N1972" s="17">
        <v>1949</v>
      </c>
      <c r="O1972" s="17"/>
      <c r="P1972" s="17"/>
      <c r="Q1972" s="17"/>
      <c r="R1972" s="17">
        <v>700</v>
      </c>
      <c r="S1972" s="17">
        <v>725</v>
      </c>
      <c r="T1972" s="17" t="str">
        <f t="shared" si="202"/>
        <v>725</v>
      </c>
      <c r="U1972" s="15"/>
      <c r="V1972" s="32"/>
      <c r="W1972" s="17">
        <f t="shared" si="203"/>
        <v>746.75</v>
      </c>
      <c r="X1972" s="62">
        <v>0.3</v>
      </c>
      <c r="Y1972" s="17">
        <f t="shared" si="200"/>
        <v>1066.7857142857144</v>
      </c>
      <c r="Z1972" s="21">
        <f t="shared" si="204"/>
        <v>1067</v>
      </c>
      <c r="AA1972" s="17">
        <f t="shared" si="199"/>
        <v>1067</v>
      </c>
      <c r="AB1972" s="17">
        <f t="shared" si="201"/>
        <v>1949</v>
      </c>
    </row>
    <row r="1973" spans="1:28" customFormat="1" ht="15" customHeight="1" x14ac:dyDescent="0.3">
      <c r="A1973" s="117"/>
      <c r="B1973" s="12"/>
      <c r="C1973" s="12"/>
      <c r="D1973" s="5" t="s">
        <v>8169</v>
      </c>
      <c r="E1973" s="52" t="s">
        <v>2990</v>
      </c>
      <c r="F1973" s="52"/>
      <c r="G1973" s="53">
        <v>3666270079213</v>
      </c>
      <c r="H1973" s="53"/>
      <c r="I1973" s="23" t="s">
        <v>3038</v>
      </c>
      <c r="J1973" s="11" t="s">
        <v>2988</v>
      </c>
      <c r="K1973" s="12" t="s">
        <v>58</v>
      </c>
      <c r="L1973" s="24" t="s">
        <v>2955</v>
      </c>
      <c r="M1973" s="24" t="s">
        <v>2985</v>
      </c>
      <c r="N1973" s="17">
        <v>1949</v>
      </c>
      <c r="O1973" s="17"/>
      <c r="P1973" s="17"/>
      <c r="Q1973" s="17"/>
      <c r="R1973" s="17">
        <v>700</v>
      </c>
      <c r="S1973" s="17">
        <v>725</v>
      </c>
      <c r="T1973" s="17" t="str">
        <f t="shared" si="202"/>
        <v>725</v>
      </c>
      <c r="U1973" s="15"/>
      <c r="V1973" s="32"/>
      <c r="W1973" s="17">
        <f t="shared" si="203"/>
        <v>746.75</v>
      </c>
      <c r="X1973" s="62">
        <v>0.3</v>
      </c>
      <c r="Y1973" s="17">
        <f t="shared" si="200"/>
        <v>1066.7857142857144</v>
      </c>
      <c r="Z1973" s="21">
        <f t="shared" si="204"/>
        <v>1067</v>
      </c>
      <c r="AA1973" s="17">
        <f t="shared" si="199"/>
        <v>1067</v>
      </c>
      <c r="AB1973" s="17">
        <f t="shared" si="201"/>
        <v>1949</v>
      </c>
    </row>
    <row r="1974" spans="1:28" customFormat="1" ht="15" customHeight="1" x14ac:dyDescent="0.3">
      <c r="A1974" s="117"/>
      <c r="B1974" s="24"/>
      <c r="C1974" s="24"/>
      <c r="D1974" s="5" t="s">
        <v>8169</v>
      </c>
      <c r="E1974" s="52" t="s">
        <v>2991</v>
      </c>
      <c r="F1974" s="52"/>
      <c r="G1974" s="53">
        <v>3666270079206</v>
      </c>
      <c r="H1974" s="53"/>
      <c r="I1974" s="23" t="s">
        <v>3039</v>
      </c>
      <c r="J1974" s="11" t="s">
        <v>2988</v>
      </c>
      <c r="K1974" s="12" t="s">
        <v>58</v>
      </c>
      <c r="L1974" s="24" t="s">
        <v>2954</v>
      </c>
      <c r="M1974" s="24" t="s">
        <v>2985</v>
      </c>
      <c r="N1974" s="17">
        <v>1949</v>
      </c>
      <c r="O1974" s="17"/>
      <c r="P1974" s="17"/>
      <c r="Q1974" s="17"/>
      <c r="R1974" s="17">
        <v>700</v>
      </c>
      <c r="S1974" s="17">
        <v>725</v>
      </c>
      <c r="T1974" s="17" t="str">
        <f t="shared" si="202"/>
        <v>725</v>
      </c>
      <c r="U1974" s="15"/>
      <c r="V1974" s="32"/>
      <c r="W1974" s="17">
        <f t="shared" si="203"/>
        <v>746.75</v>
      </c>
      <c r="X1974" s="62">
        <v>0.3</v>
      </c>
      <c r="Y1974" s="17">
        <f t="shared" si="200"/>
        <v>1066.7857142857144</v>
      </c>
      <c r="Z1974" s="21">
        <f t="shared" si="204"/>
        <v>1067</v>
      </c>
      <c r="AA1974" s="17">
        <f t="shared" si="199"/>
        <v>1067</v>
      </c>
      <c r="AB1974" s="17">
        <f t="shared" si="201"/>
        <v>1949</v>
      </c>
    </row>
    <row r="1975" spans="1:28" customFormat="1" ht="15" customHeight="1" x14ac:dyDescent="0.3">
      <c r="A1975" s="117"/>
      <c r="B1975" s="24"/>
      <c r="C1975" s="24"/>
      <c r="D1975" s="5" t="s">
        <v>8169</v>
      </c>
      <c r="E1975" s="52" t="s">
        <v>2992</v>
      </c>
      <c r="F1975" s="52"/>
      <c r="G1975" s="53">
        <v>3666270079190</v>
      </c>
      <c r="H1975" s="53"/>
      <c r="I1975" s="23" t="s">
        <v>3040</v>
      </c>
      <c r="J1975" s="11" t="s">
        <v>2988</v>
      </c>
      <c r="K1975" s="12" t="s">
        <v>58</v>
      </c>
      <c r="L1975" s="24" t="s">
        <v>2953</v>
      </c>
      <c r="M1975" s="24" t="s">
        <v>2985</v>
      </c>
      <c r="N1975" s="17">
        <v>1949</v>
      </c>
      <c r="O1975" s="17"/>
      <c r="P1975" s="17"/>
      <c r="Q1975" s="17"/>
      <c r="R1975" s="17">
        <v>700</v>
      </c>
      <c r="S1975" s="17">
        <v>725</v>
      </c>
      <c r="T1975" s="17" t="str">
        <f t="shared" si="202"/>
        <v>725</v>
      </c>
      <c r="U1975" s="15"/>
      <c r="V1975" s="32"/>
      <c r="W1975" s="17">
        <f t="shared" si="203"/>
        <v>746.75</v>
      </c>
      <c r="X1975" s="62">
        <v>0.3</v>
      </c>
      <c r="Y1975" s="17">
        <f t="shared" si="200"/>
        <v>1066.7857142857144</v>
      </c>
      <c r="Z1975" s="21">
        <f t="shared" si="204"/>
        <v>1067</v>
      </c>
      <c r="AA1975" s="17">
        <f t="shared" si="199"/>
        <v>1067</v>
      </c>
      <c r="AB1975" s="17">
        <f t="shared" si="201"/>
        <v>1949</v>
      </c>
    </row>
    <row r="1976" spans="1:28" customFormat="1" ht="15" customHeight="1" x14ac:dyDescent="0.3">
      <c r="A1976" s="117"/>
      <c r="B1976" s="24"/>
      <c r="C1976" s="24"/>
      <c r="D1976" s="5" t="s">
        <v>8169</v>
      </c>
      <c r="E1976" s="52" t="s">
        <v>2993</v>
      </c>
      <c r="F1976" s="52"/>
      <c r="G1976" s="53">
        <v>3666270079183</v>
      </c>
      <c r="H1976" s="53"/>
      <c r="I1976" s="23" t="s">
        <v>3041</v>
      </c>
      <c r="J1976" s="11" t="s">
        <v>2988</v>
      </c>
      <c r="K1976" s="12" t="s">
        <v>58</v>
      </c>
      <c r="L1976" s="24" t="s">
        <v>2958</v>
      </c>
      <c r="M1976" s="24" t="s">
        <v>2985</v>
      </c>
      <c r="N1976" s="17">
        <v>1949</v>
      </c>
      <c r="O1976" s="17"/>
      <c r="P1976" s="17"/>
      <c r="Q1976" s="17"/>
      <c r="R1976" s="17">
        <v>700</v>
      </c>
      <c r="S1976" s="17">
        <v>725</v>
      </c>
      <c r="T1976" s="17" t="str">
        <f t="shared" si="202"/>
        <v>725</v>
      </c>
      <c r="U1976" s="15"/>
      <c r="V1976" s="32"/>
      <c r="W1976" s="17">
        <f t="shared" si="203"/>
        <v>746.75</v>
      </c>
      <c r="X1976" s="62">
        <v>0.3</v>
      </c>
      <c r="Y1976" s="17">
        <f t="shared" si="200"/>
        <v>1066.7857142857144</v>
      </c>
      <c r="Z1976" s="21">
        <f t="shared" si="204"/>
        <v>1067</v>
      </c>
      <c r="AA1976" s="17">
        <f t="shared" si="199"/>
        <v>1067</v>
      </c>
      <c r="AB1976" s="17">
        <f t="shared" si="201"/>
        <v>1949</v>
      </c>
    </row>
    <row r="1977" spans="1:28" customFormat="1" ht="15" customHeight="1" x14ac:dyDescent="0.3">
      <c r="A1977" s="117"/>
      <c r="B1977" s="24"/>
      <c r="C1977" s="24"/>
      <c r="D1977" s="5" t="s">
        <v>8169</v>
      </c>
      <c r="E1977" s="52" t="s">
        <v>2994</v>
      </c>
      <c r="F1977" s="52"/>
      <c r="G1977" s="53">
        <v>3666270079176</v>
      </c>
      <c r="H1977" s="53"/>
      <c r="I1977" s="23" t="s">
        <v>3042</v>
      </c>
      <c r="J1977" s="11" t="s">
        <v>2988</v>
      </c>
      <c r="K1977" s="12" t="s">
        <v>58</v>
      </c>
      <c r="L1977" s="24" t="s">
        <v>2951</v>
      </c>
      <c r="M1977" s="24" t="s">
        <v>2985</v>
      </c>
      <c r="N1977" s="17">
        <v>1949</v>
      </c>
      <c r="O1977" s="17"/>
      <c r="P1977" s="17"/>
      <c r="Q1977" s="17"/>
      <c r="R1977" s="17">
        <v>700</v>
      </c>
      <c r="S1977" s="17">
        <v>725</v>
      </c>
      <c r="T1977" s="17" t="str">
        <f t="shared" si="202"/>
        <v>725</v>
      </c>
      <c r="U1977" s="15"/>
      <c r="V1977" s="32"/>
      <c r="W1977" s="17">
        <f t="shared" si="203"/>
        <v>746.75</v>
      </c>
      <c r="X1977" s="62">
        <v>0.3</v>
      </c>
      <c r="Y1977" s="17">
        <f t="shared" si="200"/>
        <v>1066.7857142857144</v>
      </c>
      <c r="Z1977" s="21">
        <f t="shared" si="204"/>
        <v>1067</v>
      </c>
      <c r="AA1977" s="17">
        <f t="shared" si="199"/>
        <v>1067</v>
      </c>
      <c r="AB1977" s="17">
        <f t="shared" si="201"/>
        <v>1949</v>
      </c>
    </row>
    <row r="1978" spans="1:28" customFormat="1" ht="15" customHeight="1" x14ac:dyDescent="0.3">
      <c r="A1978" s="117"/>
      <c r="B1978" s="24"/>
      <c r="C1978" s="24"/>
      <c r="D1978" s="5" t="s">
        <v>8169</v>
      </c>
      <c r="E1978" s="52" t="s">
        <v>2995</v>
      </c>
      <c r="F1978" s="52"/>
      <c r="G1978" s="53">
        <v>3666270079169</v>
      </c>
      <c r="H1978" s="53"/>
      <c r="I1978" s="23" t="s">
        <v>3043</v>
      </c>
      <c r="J1978" s="11" t="s">
        <v>2988</v>
      </c>
      <c r="K1978" s="12" t="s">
        <v>58</v>
      </c>
      <c r="L1978" s="24" t="s">
        <v>2959</v>
      </c>
      <c r="M1978" s="24" t="s">
        <v>2985</v>
      </c>
      <c r="N1978" s="17">
        <v>1949</v>
      </c>
      <c r="O1978" s="17"/>
      <c r="P1978" s="17"/>
      <c r="Q1978" s="17"/>
      <c r="R1978" s="17">
        <v>700</v>
      </c>
      <c r="S1978" s="17">
        <v>725</v>
      </c>
      <c r="T1978" s="17" t="str">
        <f t="shared" si="202"/>
        <v>725</v>
      </c>
      <c r="U1978" s="15"/>
      <c r="V1978" s="32"/>
      <c r="W1978" s="17">
        <f t="shared" si="203"/>
        <v>746.75</v>
      </c>
      <c r="X1978" s="62">
        <v>0.3</v>
      </c>
      <c r="Y1978" s="17">
        <f t="shared" si="200"/>
        <v>1066.7857142857144</v>
      </c>
      <c r="Z1978" s="21">
        <f t="shared" si="204"/>
        <v>1067</v>
      </c>
      <c r="AA1978" s="17">
        <f t="shared" si="199"/>
        <v>1067</v>
      </c>
      <c r="AB1978" s="17">
        <f t="shared" si="201"/>
        <v>1949</v>
      </c>
    </row>
    <row r="1979" spans="1:28" customFormat="1" ht="15" customHeight="1" x14ac:dyDescent="0.3">
      <c r="A1979" s="117"/>
      <c r="B1979" s="24"/>
      <c r="C1979" s="24"/>
      <c r="D1979" s="5" t="s">
        <v>8169</v>
      </c>
      <c r="E1979" s="52" t="s">
        <v>2996</v>
      </c>
      <c r="F1979" s="52"/>
      <c r="G1979" s="53">
        <v>3666270097088</v>
      </c>
      <c r="H1979" s="53"/>
      <c r="I1979" s="23" t="s">
        <v>3044</v>
      </c>
      <c r="J1979" s="11" t="s">
        <v>2988</v>
      </c>
      <c r="K1979" s="12" t="s">
        <v>58</v>
      </c>
      <c r="L1979" s="24" t="s">
        <v>2901</v>
      </c>
      <c r="M1979" s="24" t="s">
        <v>2985</v>
      </c>
      <c r="N1979" s="17">
        <v>1949</v>
      </c>
      <c r="O1979" s="17"/>
      <c r="P1979" s="17"/>
      <c r="Q1979" s="17"/>
      <c r="R1979" s="17">
        <v>700</v>
      </c>
      <c r="S1979" s="17">
        <v>725</v>
      </c>
      <c r="T1979" s="17" t="str">
        <f t="shared" si="202"/>
        <v>725</v>
      </c>
      <c r="U1979" s="15"/>
      <c r="V1979" s="32"/>
      <c r="W1979" s="17">
        <f t="shared" si="203"/>
        <v>746.75</v>
      </c>
      <c r="X1979" s="62">
        <v>0.3</v>
      </c>
      <c r="Y1979" s="17">
        <f t="shared" si="200"/>
        <v>1066.7857142857144</v>
      </c>
      <c r="Z1979" s="21">
        <f t="shared" si="204"/>
        <v>1067</v>
      </c>
      <c r="AA1979" s="17">
        <f t="shared" ref="AA1979:AA2042" si="205">Z1979*1</f>
        <v>1067</v>
      </c>
      <c r="AB1979" s="17">
        <f t="shared" si="201"/>
        <v>1949</v>
      </c>
    </row>
    <row r="1980" spans="1:28" customFormat="1" ht="15" customHeight="1" x14ac:dyDescent="0.3">
      <c r="A1980" s="118"/>
      <c r="B1980" s="24"/>
      <c r="C1980" s="24"/>
      <c r="D1980" s="5" t="s">
        <v>8169</v>
      </c>
      <c r="E1980" s="54" t="s">
        <v>2997</v>
      </c>
      <c r="F1980" s="54"/>
      <c r="G1980" s="53">
        <v>3666270079152</v>
      </c>
      <c r="H1980" s="53"/>
      <c r="I1980" s="23" t="s">
        <v>3045</v>
      </c>
      <c r="J1980" s="11" t="s">
        <v>2988</v>
      </c>
      <c r="K1980" s="12" t="s">
        <v>58</v>
      </c>
      <c r="L1980" s="24" t="s">
        <v>2956</v>
      </c>
      <c r="M1980" s="24" t="s">
        <v>2985</v>
      </c>
      <c r="N1980" s="17">
        <v>2299</v>
      </c>
      <c r="O1980" s="17"/>
      <c r="P1980" s="17"/>
      <c r="Q1980" s="17"/>
      <c r="R1980" s="17">
        <v>996</v>
      </c>
      <c r="S1980" s="17">
        <v>1041</v>
      </c>
      <c r="T1980" s="17" t="str">
        <f t="shared" si="202"/>
        <v>1041</v>
      </c>
      <c r="U1980" s="15"/>
      <c r="V1980" s="33"/>
      <c r="W1980" s="17">
        <f t="shared" si="203"/>
        <v>1072.23</v>
      </c>
      <c r="X1980" s="62">
        <v>0.3</v>
      </c>
      <c r="Y1980" s="17">
        <f t="shared" si="200"/>
        <v>1531.757142857143</v>
      </c>
      <c r="Z1980" s="21">
        <f t="shared" si="204"/>
        <v>1532</v>
      </c>
      <c r="AA1980" s="17">
        <f t="shared" si="205"/>
        <v>1532</v>
      </c>
      <c r="AB1980" s="17">
        <f t="shared" si="201"/>
        <v>2299</v>
      </c>
    </row>
    <row r="1981" spans="1:28" customFormat="1" ht="15" customHeight="1" x14ac:dyDescent="0.3">
      <c r="A1981" s="118"/>
      <c r="B1981" s="12"/>
      <c r="C1981" s="12"/>
      <c r="D1981" s="5" t="s">
        <v>8169</v>
      </c>
      <c r="E1981" s="54" t="s">
        <v>2998</v>
      </c>
      <c r="F1981" s="54"/>
      <c r="G1981" s="53">
        <v>3666270079145</v>
      </c>
      <c r="H1981" s="53"/>
      <c r="I1981" s="23" t="s">
        <v>3046</v>
      </c>
      <c r="J1981" s="11" t="s">
        <v>2988</v>
      </c>
      <c r="K1981" s="12" t="s">
        <v>58</v>
      </c>
      <c r="L1981" s="24" t="s">
        <v>2955</v>
      </c>
      <c r="M1981" s="24" t="s">
        <v>2985</v>
      </c>
      <c r="N1981" s="17">
        <v>2299</v>
      </c>
      <c r="O1981" s="17"/>
      <c r="P1981" s="17"/>
      <c r="Q1981" s="17"/>
      <c r="R1981" s="17">
        <v>996</v>
      </c>
      <c r="S1981" s="17">
        <v>1041</v>
      </c>
      <c r="T1981" s="17" t="str">
        <f t="shared" si="202"/>
        <v>1041</v>
      </c>
      <c r="U1981" s="15"/>
      <c r="V1981" s="33"/>
      <c r="W1981" s="17">
        <f t="shared" si="203"/>
        <v>1072.23</v>
      </c>
      <c r="X1981" s="62">
        <v>0.3</v>
      </c>
      <c r="Y1981" s="17">
        <f t="shared" si="200"/>
        <v>1531.757142857143</v>
      </c>
      <c r="Z1981" s="21">
        <f t="shared" si="204"/>
        <v>1532</v>
      </c>
      <c r="AA1981" s="17">
        <f t="shared" si="205"/>
        <v>1532</v>
      </c>
      <c r="AB1981" s="17">
        <f t="shared" si="201"/>
        <v>2299</v>
      </c>
    </row>
    <row r="1982" spans="1:28" customFormat="1" ht="15" customHeight="1" x14ac:dyDescent="0.3">
      <c r="A1982" s="118"/>
      <c r="B1982" s="12"/>
      <c r="C1982" s="12"/>
      <c r="D1982" s="5" t="s">
        <v>8169</v>
      </c>
      <c r="E1982" s="54" t="s">
        <v>2999</v>
      </c>
      <c r="F1982" s="54"/>
      <c r="G1982" s="53">
        <v>3666270079138</v>
      </c>
      <c r="H1982" s="53"/>
      <c r="I1982" s="23" t="s">
        <v>3047</v>
      </c>
      <c r="J1982" s="11" t="s">
        <v>2988</v>
      </c>
      <c r="K1982" s="12" t="s">
        <v>58</v>
      </c>
      <c r="L1982" s="24" t="s">
        <v>2954</v>
      </c>
      <c r="M1982" s="24" t="s">
        <v>2985</v>
      </c>
      <c r="N1982" s="17">
        <v>2299</v>
      </c>
      <c r="O1982" s="17"/>
      <c r="P1982" s="17"/>
      <c r="Q1982" s="17"/>
      <c r="R1982" s="17">
        <v>996</v>
      </c>
      <c r="S1982" s="17">
        <v>1041</v>
      </c>
      <c r="T1982" s="17" t="str">
        <f t="shared" si="202"/>
        <v>1041</v>
      </c>
      <c r="U1982" s="15"/>
      <c r="V1982" s="33"/>
      <c r="W1982" s="17">
        <f t="shared" si="203"/>
        <v>1072.23</v>
      </c>
      <c r="X1982" s="62">
        <v>0.3</v>
      </c>
      <c r="Y1982" s="17">
        <f t="shared" si="200"/>
        <v>1531.757142857143</v>
      </c>
      <c r="Z1982" s="21">
        <f t="shared" si="204"/>
        <v>1532</v>
      </c>
      <c r="AA1982" s="17">
        <f t="shared" si="205"/>
        <v>1532</v>
      </c>
      <c r="AB1982" s="17">
        <f t="shared" si="201"/>
        <v>2299</v>
      </c>
    </row>
    <row r="1983" spans="1:28" customFormat="1" ht="15" customHeight="1" x14ac:dyDescent="0.3">
      <c r="A1983" s="118"/>
      <c r="B1983" s="12"/>
      <c r="C1983" s="12"/>
      <c r="D1983" s="5" t="s">
        <v>8169</v>
      </c>
      <c r="E1983" s="54" t="s">
        <v>3000</v>
      </c>
      <c r="F1983" s="54"/>
      <c r="G1983" s="53">
        <v>3666270079121</v>
      </c>
      <c r="H1983" s="53"/>
      <c r="I1983" s="23" t="s">
        <v>3048</v>
      </c>
      <c r="J1983" s="11" t="s">
        <v>2988</v>
      </c>
      <c r="K1983" s="12" t="s">
        <v>58</v>
      </c>
      <c r="L1983" s="24" t="s">
        <v>2953</v>
      </c>
      <c r="M1983" s="24" t="s">
        <v>2985</v>
      </c>
      <c r="N1983" s="17">
        <v>2299</v>
      </c>
      <c r="O1983" s="17"/>
      <c r="P1983" s="17"/>
      <c r="Q1983" s="17"/>
      <c r="R1983" s="17">
        <v>996</v>
      </c>
      <c r="S1983" s="17">
        <v>1041</v>
      </c>
      <c r="T1983" s="17" t="str">
        <f t="shared" si="202"/>
        <v>1041</v>
      </c>
      <c r="U1983" s="15"/>
      <c r="V1983" s="33"/>
      <c r="W1983" s="17">
        <f t="shared" si="203"/>
        <v>1072.23</v>
      </c>
      <c r="X1983" s="62">
        <v>0.3</v>
      </c>
      <c r="Y1983" s="17">
        <f t="shared" si="200"/>
        <v>1531.757142857143</v>
      </c>
      <c r="Z1983" s="21">
        <f t="shared" si="204"/>
        <v>1532</v>
      </c>
      <c r="AA1983" s="17">
        <f t="shared" si="205"/>
        <v>1532</v>
      </c>
      <c r="AB1983" s="17">
        <f t="shared" si="201"/>
        <v>2299</v>
      </c>
    </row>
    <row r="1984" spans="1:28" customFormat="1" ht="15" customHeight="1" x14ac:dyDescent="0.3">
      <c r="A1984" s="118"/>
      <c r="B1984" s="12"/>
      <c r="C1984" s="12"/>
      <c r="D1984" s="5" t="s">
        <v>8169</v>
      </c>
      <c r="E1984" s="54" t="s">
        <v>3001</v>
      </c>
      <c r="F1984" s="54"/>
      <c r="G1984" s="53">
        <v>3666270079114</v>
      </c>
      <c r="H1984" s="53"/>
      <c r="I1984" s="23" t="s">
        <v>3049</v>
      </c>
      <c r="J1984" s="11" t="s">
        <v>2988</v>
      </c>
      <c r="K1984" s="12" t="s">
        <v>58</v>
      </c>
      <c r="L1984" s="24" t="s">
        <v>2958</v>
      </c>
      <c r="M1984" s="24" t="s">
        <v>2985</v>
      </c>
      <c r="N1984" s="17">
        <v>2299</v>
      </c>
      <c r="O1984" s="17"/>
      <c r="P1984" s="17"/>
      <c r="Q1984" s="17"/>
      <c r="R1984" s="17">
        <v>996</v>
      </c>
      <c r="S1984" s="17">
        <v>1041</v>
      </c>
      <c r="T1984" s="17" t="str">
        <f t="shared" si="202"/>
        <v>1041</v>
      </c>
      <c r="U1984" s="15"/>
      <c r="V1984" s="33"/>
      <c r="W1984" s="17">
        <f t="shared" si="203"/>
        <v>1072.23</v>
      </c>
      <c r="X1984" s="62">
        <v>0.3</v>
      </c>
      <c r="Y1984" s="17">
        <f t="shared" si="200"/>
        <v>1531.757142857143</v>
      </c>
      <c r="Z1984" s="21">
        <f t="shared" si="204"/>
        <v>1532</v>
      </c>
      <c r="AA1984" s="17">
        <f t="shared" si="205"/>
        <v>1532</v>
      </c>
      <c r="AB1984" s="17">
        <f t="shared" si="201"/>
        <v>2299</v>
      </c>
    </row>
    <row r="1985" spans="1:28" customFormat="1" ht="15" customHeight="1" x14ac:dyDescent="0.3">
      <c r="A1985" s="118"/>
      <c r="B1985" s="12"/>
      <c r="C1985" s="12"/>
      <c r="D1985" s="5" t="s">
        <v>8169</v>
      </c>
      <c r="E1985" s="54" t="s">
        <v>3002</v>
      </c>
      <c r="F1985" s="54"/>
      <c r="G1985" s="53">
        <v>3666270079107</v>
      </c>
      <c r="H1985" s="53"/>
      <c r="I1985" s="23" t="s">
        <v>3050</v>
      </c>
      <c r="J1985" s="11" t="s">
        <v>2988</v>
      </c>
      <c r="K1985" s="12" t="s">
        <v>58</v>
      </c>
      <c r="L1985" s="24" t="s">
        <v>2951</v>
      </c>
      <c r="M1985" s="24" t="s">
        <v>2985</v>
      </c>
      <c r="N1985" s="17">
        <v>2299</v>
      </c>
      <c r="O1985" s="17"/>
      <c r="P1985" s="17"/>
      <c r="Q1985" s="17"/>
      <c r="R1985" s="17">
        <v>996</v>
      </c>
      <c r="S1985" s="17">
        <v>1041</v>
      </c>
      <c r="T1985" s="17" t="str">
        <f t="shared" si="202"/>
        <v>1041</v>
      </c>
      <c r="U1985" s="15"/>
      <c r="V1985" s="33"/>
      <c r="W1985" s="17">
        <f t="shared" si="203"/>
        <v>1072.23</v>
      </c>
      <c r="X1985" s="62">
        <v>0.3</v>
      </c>
      <c r="Y1985" s="17">
        <f t="shared" ref="Y1985:Y2048" si="206">W1985/0.7</f>
        <v>1531.757142857143</v>
      </c>
      <c r="Z1985" s="21">
        <f t="shared" si="204"/>
        <v>1532</v>
      </c>
      <c r="AA1985" s="17">
        <f t="shared" si="205"/>
        <v>1532</v>
      </c>
      <c r="AB1985" s="17">
        <f t="shared" si="201"/>
        <v>2299</v>
      </c>
    </row>
    <row r="1986" spans="1:28" customFormat="1" ht="15" customHeight="1" x14ac:dyDescent="0.3">
      <c r="A1986" s="118"/>
      <c r="B1986" s="12"/>
      <c r="C1986" s="12"/>
      <c r="D1986" s="5" t="s">
        <v>8169</v>
      </c>
      <c r="E1986" s="54" t="s">
        <v>3003</v>
      </c>
      <c r="F1986" s="54"/>
      <c r="G1986" s="53">
        <v>3666270079091</v>
      </c>
      <c r="H1986" s="53"/>
      <c r="I1986" s="23" t="s">
        <v>3051</v>
      </c>
      <c r="J1986" s="11" t="s">
        <v>2988</v>
      </c>
      <c r="K1986" s="12" t="s">
        <v>58</v>
      </c>
      <c r="L1986" s="24" t="s">
        <v>2959</v>
      </c>
      <c r="M1986" s="24" t="s">
        <v>2985</v>
      </c>
      <c r="N1986" s="17">
        <v>2299</v>
      </c>
      <c r="O1986" s="17"/>
      <c r="P1986" s="17"/>
      <c r="Q1986" s="17"/>
      <c r="R1986" s="17">
        <v>996</v>
      </c>
      <c r="S1986" s="17">
        <v>1041</v>
      </c>
      <c r="T1986" s="17" t="str">
        <f t="shared" si="202"/>
        <v>1041</v>
      </c>
      <c r="U1986" s="15"/>
      <c r="V1986" s="33"/>
      <c r="W1986" s="17">
        <f t="shared" si="203"/>
        <v>1072.23</v>
      </c>
      <c r="X1986" s="62">
        <v>0.3</v>
      </c>
      <c r="Y1986" s="17">
        <f t="shared" si="206"/>
        <v>1531.757142857143</v>
      </c>
      <c r="Z1986" s="21">
        <f t="shared" si="204"/>
        <v>1532</v>
      </c>
      <c r="AA1986" s="17">
        <f t="shared" si="205"/>
        <v>1532</v>
      </c>
      <c r="AB1986" s="17">
        <f t="shared" ref="AB1986:AB2049" si="207">N1986*1</f>
        <v>2299</v>
      </c>
    </row>
    <row r="1987" spans="1:28" customFormat="1" ht="15" customHeight="1" x14ac:dyDescent="0.3">
      <c r="A1987" s="118"/>
      <c r="B1987" s="12"/>
      <c r="C1987" s="12"/>
      <c r="D1987" s="5" t="s">
        <v>8169</v>
      </c>
      <c r="E1987" s="54" t="s">
        <v>3004</v>
      </c>
      <c r="F1987" s="54"/>
      <c r="G1987" s="53">
        <v>3666270079084</v>
      </c>
      <c r="H1987" s="53"/>
      <c r="I1987" s="23" t="s">
        <v>3052</v>
      </c>
      <c r="J1987" s="11" t="s">
        <v>2988</v>
      </c>
      <c r="K1987" s="12" t="s">
        <v>58</v>
      </c>
      <c r="L1987" s="24" t="s">
        <v>2956</v>
      </c>
      <c r="M1987" s="24" t="s">
        <v>2985</v>
      </c>
      <c r="N1987" s="17">
        <v>1649</v>
      </c>
      <c r="O1987" s="17"/>
      <c r="P1987" s="17"/>
      <c r="Q1987" s="17"/>
      <c r="R1987" s="17">
        <v>606</v>
      </c>
      <c r="S1987" s="17">
        <v>633</v>
      </c>
      <c r="T1987" s="17" t="str">
        <f t="shared" ref="T1987:T2050" si="208">CONCATENATE(Q1987,S1987)</f>
        <v>633</v>
      </c>
      <c r="U1987" s="15"/>
      <c r="V1987" s="33"/>
      <c r="W1987" s="17">
        <f t="shared" ref="W1987:W2050" si="209">T1987*1.03</f>
        <v>651.99</v>
      </c>
      <c r="X1987" s="62">
        <v>0.3</v>
      </c>
      <c r="Y1987" s="17">
        <f t="shared" si="206"/>
        <v>931.41428571428582</v>
      </c>
      <c r="Z1987" s="21">
        <f t="shared" ref="Z1987:Z2050" si="210">ROUND(Y1987,0)</f>
        <v>931</v>
      </c>
      <c r="AA1987" s="17">
        <f t="shared" si="205"/>
        <v>931</v>
      </c>
      <c r="AB1987" s="17">
        <f t="shared" si="207"/>
        <v>1649</v>
      </c>
    </row>
    <row r="1988" spans="1:28" customFormat="1" ht="15" customHeight="1" x14ac:dyDescent="0.3">
      <c r="A1988" s="118"/>
      <c r="B1988" s="12"/>
      <c r="C1988" s="12"/>
      <c r="D1988" s="5" t="s">
        <v>8169</v>
      </c>
      <c r="E1988" s="54" t="s">
        <v>3005</v>
      </c>
      <c r="F1988" s="54"/>
      <c r="G1988" s="53">
        <v>3666270079077</v>
      </c>
      <c r="H1988" s="53"/>
      <c r="I1988" s="23" t="s">
        <v>3053</v>
      </c>
      <c r="J1988" s="11" t="s">
        <v>2988</v>
      </c>
      <c r="K1988" s="12" t="s">
        <v>58</v>
      </c>
      <c r="L1988" s="24" t="s">
        <v>2955</v>
      </c>
      <c r="M1988" s="24" t="s">
        <v>2985</v>
      </c>
      <c r="N1988" s="17">
        <v>1649</v>
      </c>
      <c r="O1988" s="17"/>
      <c r="P1988" s="17"/>
      <c r="Q1988" s="17"/>
      <c r="R1988" s="17">
        <v>606</v>
      </c>
      <c r="S1988" s="17">
        <v>633</v>
      </c>
      <c r="T1988" s="17" t="str">
        <f t="shared" si="208"/>
        <v>633</v>
      </c>
      <c r="U1988" s="15"/>
      <c r="V1988" s="33"/>
      <c r="W1988" s="17">
        <f t="shared" si="209"/>
        <v>651.99</v>
      </c>
      <c r="X1988" s="62">
        <v>0.3</v>
      </c>
      <c r="Y1988" s="17">
        <f t="shared" si="206"/>
        <v>931.41428571428582</v>
      </c>
      <c r="Z1988" s="21">
        <f t="shared" si="210"/>
        <v>931</v>
      </c>
      <c r="AA1988" s="17">
        <f t="shared" si="205"/>
        <v>931</v>
      </c>
      <c r="AB1988" s="17">
        <f t="shared" si="207"/>
        <v>1649</v>
      </c>
    </row>
    <row r="1989" spans="1:28" customFormat="1" ht="15" customHeight="1" x14ac:dyDescent="0.3">
      <c r="A1989" s="118"/>
      <c r="B1989" s="12"/>
      <c r="C1989" s="12"/>
      <c r="D1989" s="5" t="s">
        <v>8169</v>
      </c>
      <c r="E1989" s="54" t="s">
        <v>3006</v>
      </c>
      <c r="F1989" s="54"/>
      <c r="G1989" s="53">
        <v>3666270079060</v>
      </c>
      <c r="H1989" s="53"/>
      <c r="I1989" s="23" t="s">
        <v>3054</v>
      </c>
      <c r="J1989" s="11" t="s">
        <v>2988</v>
      </c>
      <c r="K1989" s="12" t="s">
        <v>58</v>
      </c>
      <c r="L1989" s="24" t="s">
        <v>2954</v>
      </c>
      <c r="M1989" s="24" t="s">
        <v>2985</v>
      </c>
      <c r="N1989" s="17">
        <v>1649</v>
      </c>
      <c r="O1989" s="17"/>
      <c r="P1989" s="17"/>
      <c r="Q1989" s="17"/>
      <c r="R1989" s="17">
        <v>606</v>
      </c>
      <c r="S1989" s="17">
        <v>633</v>
      </c>
      <c r="T1989" s="17" t="str">
        <f t="shared" si="208"/>
        <v>633</v>
      </c>
      <c r="U1989" s="15"/>
      <c r="V1989" s="33"/>
      <c r="W1989" s="17">
        <f t="shared" si="209"/>
        <v>651.99</v>
      </c>
      <c r="X1989" s="62">
        <v>0.3</v>
      </c>
      <c r="Y1989" s="17">
        <f t="shared" si="206"/>
        <v>931.41428571428582</v>
      </c>
      <c r="Z1989" s="21">
        <f t="shared" si="210"/>
        <v>931</v>
      </c>
      <c r="AA1989" s="17">
        <f t="shared" si="205"/>
        <v>931</v>
      </c>
      <c r="AB1989" s="17">
        <f t="shared" si="207"/>
        <v>1649</v>
      </c>
    </row>
    <row r="1990" spans="1:28" customFormat="1" ht="15" customHeight="1" x14ac:dyDescent="0.3">
      <c r="A1990" s="118"/>
      <c r="B1990" s="12"/>
      <c r="C1990" s="12"/>
      <c r="D1990" s="5" t="s">
        <v>8169</v>
      </c>
      <c r="E1990" s="54" t="s">
        <v>3007</v>
      </c>
      <c r="F1990" s="54"/>
      <c r="G1990" s="53">
        <v>3666270079053</v>
      </c>
      <c r="H1990" s="53"/>
      <c r="I1990" s="23" t="s">
        <v>3055</v>
      </c>
      <c r="J1990" s="11" t="s">
        <v>2988</v>
      </c>
      <c r="K1990" s="12" t="s">
        <v>58</v>
      </c>
      <c r="L1990" s="24" t="s">
        <v>2953</v>
      </c>
      <c r="M1990" s="24" t="s">
        <v>2985</v>
      </c>
      <c r="N1990" s="17">
        <v>1649</v>
      </c>
      <c r="O1990" s="17"/>
      <c r="P1990" s="17"/>
      <c r="Q1990" s="17"/>
      <c r="R1990" s="17">
        <v>606</v>
      </c>
      <c r="S1990" s="17">
        <v>633</v>
      </c>
      <c r="T1990" s="17" t="str">
        <f t="shared" si="208"/>
        <v>633</v>
      </c>
      <c r="U1990" s="15"/>
      <c r="V1990" s="33"/>
      <c r="W1990" s="17">
        <f t="shared" si="209"/>
        <v>651.99</v>
      </c>
      <c r="X1990" s="62">
        <v>0.3</v>
      </c>
      <c r="Y1990" s="17">
        <f t="shared" si="206"/>
        <v>931.41428571428582</v>
      </c>
      <c r="Z1990" s="21">
        <f t="shared" si="210"/>
        <v>931</v>
      </c>
      <c r="AA1990" s="17">
        <f t="shared" si="205"/>
        <v>931</v>
      </c>
      <c r="AB1990" s="17">
        <f t="shared" si="207"/>
        <v>1649</v>
      </c>
    </row>
    <row r="1991" spans="1:28" customFormat="1" ht="15" customHeight="1" x14ac:dyDescent="0.3">
      <c r="A1991" s="118"/>
      <c r="B1991" s="12"/>
      <c r="C1991" s="12"/>
      <c r="D1991" s="5" t="s">
        <v>8169</v>
      </c>
      <c r="E1991" s="54" t="s">
        <v>3008</v>
      </c>
      <c r="F1991" s="54"/>
      <c r="G1991" s="53">
        <v>3666270079046</v>
      </c>
      <c r="H1991" s="53"/>
      <c r="I1991" s="23" t="s">
        <v>3056</v>
      </c>
      <c r="J1991" s="11" t="s">
        <v>2988</v>
      </c>
      <c r="K1991" s="12" t="s">
        <v>58</v>
      </c>
      <c r="L1991" s="24" t="s">
        <v>2958</v>
      </c>
      <c r="M1991" s="24" t="s">
        <v>2985</v>
      </c>
      <c r="N1991" s="17">
        <v>1649</v>
      </c>
      <c r="O1991" s="17"/>
      <c r="P1991" s="17"/>
      <c r="Q1991" s="17"/>
      <c r="R1991" s="17">
        <v>606</v>
      </c>
      <c r="S1991" s="17">
        <v>633</v>
      </c>
      <c r="T1991" s="17" t="str">
        <f t="shared" si="208"/>
        <v>633</v>
      </c>
      <c r="U1991" s="15"/>
      <c r="V1991" s="33"/>
      <c r="W1991" s="17">
        <f t="shared" si="209"/>
        <v>651.99</v>
      </c>
      <c r="X1991" s="62">
        <v>0.3</v>
      </c>
      <c r="Y1991" s="17">
        <f t="shared" si="206"/>
        <v>931.41428571428582</v>
      </c>
      <c r="Z1991" s="21">
        <f t="shared" si="210"/>
        <v>931</v>
      </c>
      <c r="AA1991" s="17">
        <f t="shared" si="205"/>
        <v>931</v>
      </c>
      <c r="AB1991" s="17">
        <f t="shared" si="207"/>
        <v>1649</v>
      </c>
    </row>
    <row r="1992" spans="1:28" customFormat="1" ht="15" customHeight="1" x14ac:dyDescent="0.3">
      <c r="A1992" s="118"/>
      <c r="B1992" s="12"/>
      <c r="C1992" s="12"/>
      <c r="D1992" s="5" t="s">
        <v>8169</v>
      </c>
      <c r="E1992" s="54" t="s">
        <v>3009</v>
      </c>
      <c r="F1992" s="54"/>
      <c r="G1992" s="53">
        <v>3666270079039</v>
      </c>
      <c r="H1992" s="53"/>
      <c r="I1992" s="23" t="s">
        <v>3057</v>
      </c>
      <c r="J1992" s="11" t="s">
        <v>2988</v>
      </c>
      <c r="K1992" s="12" t="s">
        <v>58</v>
      </c>
      <c r="L1992" s="24" t="s">
        <v>2951</v>
      </c>
      <c r="M1992" s="24" t="s">
        <v>2985</v>
      </c>
      <c r="N1992" s="17">
        <v>1649</v>
      </c>
      <c r="O1992" s="17"/>
      <c r="P1992" s="17"/>
      <c r="Q1992" s="17"/>
      <c r="R1992" s="17">
        <v>606</v>
      </c>
      <c r="S1992" s="17">
        <v>633</v>
      </c>
      <c r="T1992" s="17" t="str">
        <f t="shared" si="208"/>
        <v>633</v>
      </c>
      <c r="U1992" s="15"/>
      <c r="V1992" s="33"/>
      <c r="W1992" s="17">
        <f t="shared" si="209"/>
        <v>651.99</v>
      </c>
      <c r="X1992" s="62">
        <v>0.3</v>
      </c>
      <c r="Y1992" s="17">
        <f t="shared" si="206"/>
        <v>931.41428571428582</v>
      </c>
      <c r="Z1992" s="21">
        <f t="shared" si="210"/>
        <v>931</v>
      </c>
      <c r="AA1992" s="17">
        <f t="shared" si="205"/>
        <v>931</v>
      </c>
      <c r="AB1992" s="17">
        <f t="shared" si="207"/>
        <v>1649</v>
      </c>
    </row>
    <row r="1993" spans="1:28" customFormat="1" ht="15" customHeight="1" x14ac:dyDescent="0.3">
      <c r="A1993" s="118"/>
      <c r="B1993" s="12"/>
      <c r="C1993" s="12"/>
      <c r="D1993" s="5" t="s">
        <v>8169</v>
      </c>
      <c r="E1993" s="54" t="s">
        <v>3010</v>
      </c>
      <c r="F1993" s="54"/>
      <c r="G1993" s="53">
        <v>3666270079022</v>
      </c>
      <c r="H1993" s="53"/>
      <c r="I1993" s="23" t="s">
        <v>3058</v>
      </c>
      <c r="J1993" s="11" t="s">
        <v>2988</v>
      </c>
      <c r="K1993" s="12" t="s">
        <v>58</v>
      </c>
      <c r="L1993" s="24" t="s">
        <v>2959</v>
      </c>
      <c r="M1993" s="24" t="s">
        <v>2985</v>
      </c>
      <c r="N1993" s="17">
        <v>1649</v>
      </c>
      <c r="O1993" s="17"/>
      <c r="P1993" s="17"/>
      <c r="Q1993" s="17"/>
      <c r="R1993" s="17">
        <v>606</v>
      </c>
      <c r="S1993" s="17">
        <v>633</v>
      </c>
      <c r="T1993" s="17" t="str">
        <f t="shared" si="208"/>
        <v>633</v>
      </c>
      <c r="U1993" s="15"/>
      <c r="V1993" s="33"/>
      <c r="W1993" s="17">
        <f t="shared" si="209"/>
        <v>651.99</v>
      </c>
      <c r="X1993" s="62">
        <v>0.3</v>
      </c>
      <c r="Y1993" s="17">
        <f t="shared" si="206"/>
        <v>931.41428571428582</v>
      </c>
      <c r="Z1993" s="21">
        <f t="shared" si="210"/>
        <v>931</v>
      </c>
      <c r="AA1993" s="17">
        <f t="shared" si="205"/>
        <v>931</v>
      </c>
      <c r="AB1993" s="17">
        <f t="shared" si="207"/>
        <v>1649</v>
      </c>
    </row>
    <row r="1994" spans="1:28" customFormat="1" ht="15" customHeight="1" x14ac:dyDescent="0.3">
      <c r="A1994" s="118"/>
      <c r="B1994" s="12"/>
      <c r="C1994" s="12"/>
      <c r="D1994" s="5" t="s">
        <v>8169</v>
      </c>
      <c r="E1994" s="54" t="s">
        <v>3011</v>
      </c>
      <c r="F1994" s="54"/>
      <c r="G1994" s="53">
        <v>3666270097132</v>
      </c>
      <c r="H1994" s="53"/>
      <c r="I1994" s="23" t="s">
        <v>3059</v>
      </c>
      <c r="J1994" s="11" t="s">
        <v>2988</v>
      </c>
      <c r="K1994" s="12" t="s">
        <v>58</v>
      </c>
      <c r="L1994" s="24" t="s">
        <v>2901</v>
      </c>
      <c r="M1994" s="24" t="s">
        <v>2985</v>
      </c>
      <c r="N1994" s="17">
        <v>1649</v>
      </c>
      <c r="O1994" s="17"/>
      <c r="P1994" s="17"/>
      <c r="Q1994" s="17"/>
      <c r="R1994" s="17">
        <v>606</v>
      </c>
      <c r="S1994" s="17">
        <v>633</v>
      </c>
      <c r="T1994" s="17" t="str">
        <f t="shared" si="208"/>
        <v>633</v>
      </c>
      <c r="U1994" s="15"/>
      <c r="V1994" s="33"/>
      <c r="W1994" s="17">
        <f t="shared" si="209"/>
        <v>651.99</v>
      </c>
      <c r="X1994" s="62">
        <v>0.3</v>
      </c>
      <c r="Y1994" s="17">
        <f t="shared" si="206"/>
        <v>931.41428571428582</v>
      </c>
      <c r="Z1994" s="21">
        <f t="shared" si="210"/>
        <v>931</v>
      </c>
      <c r="AA1994" s="17">
        <f t="shared" si="205"/>
        <v>931</v>
      </c>
      <c r="AB1994" s="17">
        <f t="shared" si="207"/>
        <v>1649</v>
      </c>
    </row>
    <row r="1995" spans="1:28" customFormat="1" ht="15" customHeight="1" x14ac:dyDescent="0.3">
      <c r="A1995" s="118"/>
      <c r="B1995" s="12"/>
      <c r="C1995" s="12"/>
      <c r="D1995" s="5" t="s">
        <v>8169</v>
      </c>
      <c r="E1995" s="54" t="s">
        <v>3012</v>
      </c>
      <c r="F1995" s="54"/>
      <c r="G1995" s="53">
        <v>3666270079015</v>
      </c>
      <c r="H1995" s="53"/>
      <c r="I1995" s="23" t="s">
        <v>3060</v>
      </c>
      <c r="J1995" s="11" t="s">
        <v>2988</v>
      </c>
      <c r="K1995" s="12" t="s">
        <v>58</v>
      </c>
      <c r="L1995" s="24" t="s">
        <v>2956</v>
      </c>
      <c r="M1995" s="24" t="s">
        <v>2985</v>
      </c>
      <c r="N1995" s="17">
        <v>1849</v>
      </c>
      <c r="O1995" s="17"/>
      <c r="P1995" s="17"/>
      <c r="Q1995" s="17"/>
      <c r="R1995" s="17">
        <v>696</v>
      </c>
      <c r="S1995" s="17">
        <v>727</v>
      </c>
      <c r="T1995" s="17" t="str">
        <f t="shared" si="208"/>
        <v>727</v>
      </c>
      <c r="U1995" s="15"/>
      <c r="V1995" s="33"/>
      <c r="W1995" s="17">
        <f t="shared" si="209"/>
        <v>748.81000000000006</v>
      </c>
      <c r="X1995" s="62">
        <v>0.3</v>
      </c>
      <c r="Y1995" s="17">
        <f t="shared" si="206"/>
        <v>1069.7285714285715</v>
      </c>
      <c r="Z1995" s="21">
        <f t="shared" si="210"/>
        <v>1070</v>
      </c>
      <c r="AA1995" s="17">
        <f t="shared" si="205"/>
        <v>1070</v>
      </c>
      <c r="AB1995" s="17">
        <f t="shared" si="207"/>
        <v>1849</v>
      </c>
    </row>
    <row r="1996" spans="1:28" customFormat="1" ht="15" customHeight="1" x14ac:dyDescent="0.3">
      <c r="A1996" s="118"/>
      <c r="B1996" s="12"/>
      <c r="C1996" s="12"/>
      <c r="D1996" s="5" t="s">
        <v>8169</v>
      </c>
      <c r="E1996" s="54" t="s">
        <v>3013</v>
      </c>
      <c r="F1996" s="54"/>
      <c r="G1996" s="53">
        <v>3666270079008</v>
      </c>
      <c r="H1996" s="53"/>
      <c r="I1996" s="23" t="s">
        <v>3061</v>
      </c>
      <c r="J1996" s="11" t="s">
        <v>2988</v>
      </c>
      <c r="K1996" s="12" t="s">
        <v>58</v>
      </c>
      <c r="L1996" s="24" t="s">
        <v>2955</v>
      </c>
      <c r="M1996" s="24" t="s">
        <v>2985</v>
      </c>
      <c r="N1996" s="17">
        <v>1849</v>
      </c>
      <c r="O1996" s="17"/>
      <c r="P1996" s="17"/>
      <c r="Q1996" s="17"/>
      <c r="R1996" s="17">
        <v>696</v>
      </c>
      <c r="S1996" s="17">
        <v>727</v>
      </c>
      <c r="T1996" s="17" t="str">
        <f t="shared" si="208"/>
        <v>727</v>
      </c>
      <c r="U1996" s="15"/>
      <c r="V1996" s="33"/>
      <c r="W1996" s="17">
        <f t="shared" si="209"/>
        <v>748.81000000000006</v>
      </c>
      <c r="X1996" s="62">
        <v>0.3</v>
      </c>
      <c r="Y1996" s="17">
        <f t="shared" si="206"/>
        <v>1069.7285714285715</v>
      </c>
      <c r="Z1996" s="21">
        <f t="shared" si="210"/>
        <v>1070</v>
      </c>
      <c r="AA1996" s="17">
        <f t="shared" si="205"/>
        <v>1070</v>
      </c>
      <c r="AB1996" s="17">
        <f t="shared" si="207"/>
        <v>1849</v>
      </c>
    </row>
    <row r="1997" spans="1:28" customFormat="1" ht="15" customHeight="1" x14ac:dyDescent="0.3">
      <c r="A1997" s="118"/>
      <c r="B1997" s="12"/>
      <c r="C1997" s="12"/>
      <c r="D1997" s="5" t="s">
        <v>8169</v>
      </c>
      <c r="E1997" s="54" t="s">
        <v>3014</v>
      </c>
      <c r="F1997" s="54"/>
      <c r="G1997" s="53">
        <v>3666270078995</v>
      </c>
      <c r="H1997" s="53"/>
      <c r="I1997" s="23" t="s">
        <v>3062</v>
      </c>
      <c r="J1997" s="11" t="s">
        <v>2988</v>
      </c>
      <c r="K1997" s="12" t="s">
        <v>58</v>
      </c>
      <c r="L1997" s="24" t="s">
        <v>2954</v>
      </c>
      <c r="M1997" s="24" t="s">
        <v>2985</v>
      </c>
      <c r="N1997" s="17">
        <v>1849</v>
      </c>
      <c r="O1997" s="17"/>
      <c r="P1997" s="17"/>
      <c r="Q1997" s="17"/>
      <c r="R1997" s="17">
        <v>696</v>
      </c>
      <c r="S1997" s="17">
        <v>727</v>
      </c>
      <c r="T1997" s="17" t="str">
        <f t="shared" si="208"/>
        <v>727</v>
      </c>
      <c r="U1997" s="15"/>
      <c r="V1997" s="33"/>
      <c r="W1997" s="17">
        <f t="shared" si="209"/>
        <v>748.81000000000006</v>
      </c>
      <c r="X1997" s="62">
        <v>0.3</v>
      </c>
      <c r="Y1997" s="17">
        <f t="shared" si="206"/>
        <v>1069.7285714285715</v>
      </c>
      <c r="Z1997" s="21">
        <f t="shared" si="210"/>
        <v>1070</v>
      </c>
      <c r="AA1997" s="17">
        <f t="shared" si="205"/>
        <v>1070</v>
      </c>
      <c r="AB1997" s="17">
        <f t="shared" si="207"/>
        <v>1849</v>
      </c>
    </row>
    <row r="1998" spans="1:28" customFormat="1" ht="15" customHeight="1" x14ac:dyDescent="0.3">
      <c r="A1998" s="118"/>
      <c r="B1998" s="12"/>
      <c r="C1998" s="12"/>
      <c r="D1998" s="5" t="s">
        <v>8169</v>
      </c>
      <c r="E1998" s="54" t="s">
        <v>3015</v>
      </c>
      <c r="F1998" s="54"/>
      <c r="G1998" s="53">
        <v>3666270078988</v>
      </c>
      <c r="H1998" s="53"/>
      <c r="I1998" s="23" t="s">
        <v>3063</v>
      </c>
      <c r="J1998" s="11" t="s">
        <v>2988</v>
      </c>
      <c r="K1998" s="12" t="s">
        <v>58</v>
      </c>
      <c r="L1998" s="24" t="s">
        <v>2953</v>
      </c>
      <c r="M1998" s="24" t="s">
        <v>2985</v>
      </c>
      <c r="N1998" s="17">
        <v>1849</v>
      </c>
      <c r="O1998" s="17"/>
      <c r="P1998" s="17"/>
      <c r="Q1998" s="17"/>
      <c r="R1998" s="17">
        <v>696</v>
      </c>
      <c r="S1998" s="17">
        <v>727</v>
      </c>
      <c r="T1998" s="17" t="str">
        <f t="shared" si="208"/>
        <v>727</v>
      </c>
      <c r="U1998" s="15"/>
      <c r="V1998" s="33"/>
      <c r="W1998" s="17">
        <f t="shared" si="209"/>
        <v>748.81000000000006</v>
      </c>
      <c r="X1998" s="62">
        <v>0.3</v>
      </c>
      <c r="Y1998" s="17">
        <f t="shared" si="206"/>
        <v>1069.7285714285715</v>
      </c>
      <c r="Z1998" s="21">
        <f t="shared" si="210"/>
        <v>1070</v>
      </c>
      <c r="AA1998" s="17">
        <f t="shared" si="205"/>
        <v>1070</v>
      </c>
      <c r="AB1998" s="17">
        <f t="shared" si="207"/>
        <v>1849</v>
      </c>
    </row>
    <row r="1999" spans="1:28" customFormat="1" ht="15" customHeight="1" x14ac:dyDescent="0.3">
      <c r="A1999" s="118"/>
      <c r="B1999" s="12"/>
      <c r="C1999" s="12"/>
      <c r="D1999" s="5" t="s">
        <v>8169</v>
      </c>
      <c r="E1999" s="54" t="s">
        <v>3016</v>
      </c>
      <c r="F1999" s="54"/>
      <c r="G1999" s="53">
        <v>3666270078971</v>
      </c>
      <c r="H1999" s="53"/>
      <c r="I1999" s="23" t="s">
        <v>3064</v>
      </c>
      <c r="J1999" s="11" t="s">
        <v>2988</v>
      </c>
      <c r="K1999" s="12" t="s">
        <v>58</v>
      </c>
      <c r="L1999" s="24" t="s">
        <v>2958</v>
      </c>
      <c r="M1999" s="24" t="s">
        <v>2985</v>
      </c>
      <c r="N1999" s="17">
        <v>1849</v>
      </c>
      <c r="O1999" s="17"/>
      <c r="P1999" s="17"/>
      <c r="Q1999" s="17"/>
      <c r="R1999" s="17">
        <v>696</v>
      </c>
      <c r="S1999" s="17">
        <v>727</v>
      </c>
      <c r="T1999" s="17" t="str">
        <f t="shared" si="208"/>
        <v>727</v>
      </c>
      <c r="U1999" s="15"/>
      <c r="V1999" s="33"/>
      <c r="W1999" s="17">
        <f t="shared" si="209"/>
        <v>748.81000000000006</v>
      </c>
      <c r="X1999" s="62">
        <v>0.3</v>
      </c>
      <c r="Y1999" s="17">
        <f t="shared" si="206"/>
        <v>1069.7285714285715</v>
      </c>
      <c r="Z1999" s="21">
        <f t="shared" si="210"/>
        <v>1070</v>
      </c>
      <c r="AA1999" s="17">
        <f t="shared" si="205"/>
        <v>1070</v>
      </c>
      <c r="AB1999" s="17">
        <f t="shared" si="207"/>
        <v>1849</v>
      </c>
    </row>
    <row r="2000" spans="1:28" customFormat="1" ht="15" customHeight="1" x14ac:dyDescent="0.3">
      <c r="A2000" s="118"/>
      <c r="B2000" s="12"/>
      <c r="C2000" s="12"/>
      <c r="D2000" s="5" t="s">
        <v>8169</v>
      </c>
      <c r="E2000" s="54" t="s">
        <v>3017</v>
      </c>
      <c r="F2000" s="54"/>
      <c r="G2000" s="53">
        <v>3666270078964</v>
      </c>
      <c r="H2000" s="53"/>
      <c r="I2000" s="23" t="s">
        <v>3065</v>
      </c>
      <c r="J2000" s="11" t="s">
        <v>2988</v>
      </c>
      <c r="K2000" s="12" t="s">
        <v>58</v>
      </c>
      <c r="L2000" s="24" t="s">
        <v>2951</v>
      </c>
      <c r="M2000" s="24" t="s">
        <v>2985</v>
      </c>
      <c r="N2000" s="17">
        <v>1849</v>
      </c>
      <c r="O2000" s="17"/>
      <c r="P2000" s="17"/>
      <c r="Q2000" s="17"/>
      <c r="R2000" s="17">
        <v>696</v>
      </c>
      <c r="S2000" s="17">
        <v>727</v>
      </c>
      <c r="T2000" s="17" t="str">
        <f t="shared" si="208"/>
        <v>727</v>
      </c>
      <c r="U2000" s="15"/>
      <c r="V2000" s="33"/>
      <c r="W2000" s="17">
        <f t="shared" si="209"/>
        <v>748.81000000000006</v>
      </c>
      <c r="X2000" s="62">
        <v>0.3</v>
      </c>
      <c r="Y2000" s="17">
        <f t="shared" si="206"/>
        <v>1069.7285714285715</v>
      </c>
      <c r="Z2000" s="21">
        <f t="shared" si="210"/>
        <v>1070</v>
      </c>
      <c r="AA2000" s="17">
        <f t="shared" si="205"/>
        <v>1070</v>
      </c>
      <c r="AB2000" s="17">
        <f t="shared" si="207"/>
        <v>1849</v>
      </c>
    </row>
    <row r="2001" spans="1:28" customFormat="1" ht="15" customHeight="1" x14ac:dyDescent="0.3">
      <c r="A2001" s="118"/>
      <c r="B2001" s="12"/>
      <c r="C2001" s="12"/>
      <c r="D2001" s="5" t="s">
        <v>8169</v>
      </c>
      <c r="E2001" s="54" t="s">
        <v>3018</v>
      </c>
      <c r="F2001" s="54"/>
      <c r="G2001" s="53">
        <v>3666270078957</v>
      </c>
      <c r="H2001" s="53"/>
      <c r="I2001" s="23" t="s">
        <v>3066</v>
      </c>
      <c r="J2001" s="11" t="s">
        <v>2988</v>
      </c>
      <c r="K2001" s="12" t="s">
        <v>58</v>
      </c>
      <c r="L2001" s="24" t="s">
        <v>2959</v>
      </c>
      <c r="M2001" s="24" t="s">
        <v>2985</v>
      </c>
      <c r="N2001" s="17">
        <v>1849</v>
      </c>
      <c r="O2001" s="17"/>
      <c r="P2001" s="17"/>
      <c r="Q2001" s="17"/>
      <c r="R2001" s="17">
        <v>696</v>
      </c>
      <c r="S2001" s="17">
        <v>727</v>
      </c>
      <c r="T2001" s="17" t="str">
        <f t="shared" si="208"/>
        <v>727</v>
      </c>
      <c r="U2001" s="15"/>
      <c r="V2001" s="33"/>
      <c r="W2001" s="17">
        <f t="shared" si="209"/>
        <v>748.81000000000006</v>
      </c>
      <c r="X2001" s="62">
        <v>0.3</v>
      </c>
      <c r="Y2001" s="17">
        <f t="shared" si="206"/>
        <v>1069.7285714285715</v>
      </c>
      <c r="Z2001" s="21">
        <f t="shared" si="210"/>
        <v>1070</v>
      </c>
      <c r="AA2001" s="17">
        <f t="shared" si="205"/>
        <v>1070</v>
      </c>
      <c r="AB2001" s="17">
        <f t="shared" si="207"/>
        <v>1849</v>
      </c>
    </row>
    <row r="2002" spans="1:28" customFormat="1" ht="15" customHeight="1" x14ac:dyDescent="0.3">
      <c r="A2002" s="118"/>
      <c r="B2002" s="12"/>
      <c r="C2002" s="12"/>
      <c r="D2002" s="5" t="s">
        <v>8169</v>
      </c>
      <c r="E2002" s="54" t="s">
        <v>3019</v>
      </c>
      <c r="F2002" s="54"/>
      <c r="G2002" s="53">
        <v>3666270097101</v>
      </c>
      <c r="H2002" s="53"/>
      <c r="I2002" s="23" t="s">
        <v>3067</v>
      </c>
      <c r="J2002" s="11" t="s">
        <v>2988</v>
      </c>
      <c r="K2002" s="12" t="s">
        <v>58</v>
      </c>
      <c r="L2002" s="24" t="s">
        <v>2901</v>
      </c>
      <c r="M2002" s="24" t="s">
        <v>2985</v>
      </c>
      <c r="N2002" s="17">
        <v>1849</v>
      </c>
      <c r="O2002" s="17"/>
      <c r="P2002" s="17"/>
      <c r="Q2002" s="17"/>
      <c r="R2002" s="17">
        <v>696</v>
      </c>
      <c r="S2002" s="17">
        <v>727</v>
      </c>
      <c r="T2002" s="17" t="str">
        <f t="shared" si="208"/>
        <v>727</v>
      </c>
      <c r="U2002" s="15"/>
      <c r="V2002" s="33"/>
      <c r="W2002" s="17">
        <f t="shared" si="209"/>
        <v>748.81000000000006</v>
      </c>
      <c r="X2002" s="62">
        <v>0.3</v>
      </c>
      <c r="Y2002" s="17">
        <f t="shared" si="206"/>
        <v>1069.7285714285715</v>
      </c>
      <c r="Z2002" s="21">
        <f t="shared" si="210"/>
        <v>1070</v>
      </c>
      <c r="AA2002" s="17">
        <f t="shared" si="205"/>
        <v>1070</v>
      </c>
      <c r="AB2002" s="17">
        <f t="shared" si="207"/>
        <v>1849</v>
      </c>
    </row>
    <row r="2003" spans="1:28" customFormat="1" ht="15" customHeight="1" x14ac:dyDescent="0.3">
      <c r="A2003" s="118"/>
      <c r="B2003" s="12"/>
      <c r="C2003" s="12"/>
      <c r="D2003" s="5" t="s">
        <v>8169</v>
      </c>
      <c r="E2003" s="54" t="s">
        <v>3020</v>
      </c>
      <c r="F2003" s="54"/>
      <c r="G2003" s="53">
        <v>3666270096791</v>
      </c>
      <c r="H2003" s="53"/>
      <c r="I2003" s="23" t="s">
        <v>3068</v>
      </c>
      <c r="J2003" s="11" t="s">
        <v>2988</v>
      </c>
      <c r="K2003" s="12" t="s">
        <v>58</v>
      </c>
      <c r="L2003" s="24" t="s">
        <v>2956</v>
      </c>
      <c r="M2003" s="24" t="s">
        <v>2985</v>
      </c>
      <c r="N2003" s="17">
        <v>1299</v>
      </c>
      <c r="O2003" s="17"/>
      <c r="P2003" s="17"/>
      <c r="Q2003" s="17"/>
      <c r="R2003" s="17">
        <v>425</v>
      </c>
      <c r="S2003" s="17">
        <v>444</v>
      </c>
      <c r="T2003" s="17" t="str">
        <f t="shared" si="208"/>
        <v>444</v>
      </c>
      <c r="U2003" s="15"/>
      <c r="V2003" s="33"/>
      <c r="W2003" s="17">
        <f t="shared" si="209"/>
        <v>457.32</v>
      </c>
      <c r="X2003" s="62">
        <v>0.3</v>
      </c>
      <c r="Y2003" s="17">
        <f t="shared" si="206"/>
        <v>653.3142857142858</v>
      </c>
      <c r="Z2003" s="21">
        <f t="shared" si="210"/>
        <v>653</v>
      </c>
      <c r="AA2003" s="17">
        <f t="shared" si="205"/>
        <v>653</v>
      </c>
      <c r="AB2003" s="17">
        <f t="shared" si="207"/>
        <v>1299</v>
      </c>
    </row>
    <row r="2004" spans="1:28" customFormat="1" ht="15" customHeight="1" x14ac:dyDescent="0.3">
      <c r="A2004" s="118"/>
      <c r="B2004" s="12"/>
      <c r="C2004" s="12"/>
      <c r="D2004" s="5" t="s">
        <v>8169</v>
      </c>
      <c r="E2004" s="54" t="s">
        <v>3021</v>
      </c>
      <c r="F2004" s="54"/>
      <c r="G2004" s="53">
        <v>3666270096784</v>
      </c>
      <c r="H2004" s="53"/>
      <c r="I2004" s="23" t="s">
        <v>3069</v>
      </c>
      <c r="J2004" s="11" t="s">
        <v>2988</v>
      </c>
      <c r="K2004" s="12" t="s">
        <v>58</v>
      </c>
      <c r="L2004" s="24" t="s">
        <v>2955</v>
      </c>
      <c r="M2004" s="24" t="s">
        <v>2985</v>
      </c>
      <c r="N2004" s="17">
        <v>1299</v>
      </c>
      <c r="O2004" s="17"/>
      <c r="P2004" s="17"/>
      <c r="Q2004" s="17"/>
      <c r="R2004" s="17">
        <v>425</v>
      </c>
      <c r="S2004" s="17">
        <v>444</v>
      </c>
      <c r="T2004" s="17" t="str">
        <f t="shared" si="208"/>
        <v>444</v>
      </c>
      <c r="U2004" s="15"/>
      <c r="V2004" s="33"/>
      <c r="W2004" s="17">
        <f t="shared" si="209"/>
        <v>457.32</v>
      </c>
      <c r="X2004" s="62">
        <v>0.3</v>
      </c>
      <c r="Y2004" s="17">
        <f t="shared" si="206"/>
        <v>653.3142857142858</v>
      </c>
      <c r="Z2004" s="21">
        <f t="shared" si="210"/>
        <v>653</v>
      </c>
      <c r="AA2004" s="17">
        <f t="shared" si="205"/>
        <v>653</v>
      </c>
      <c r="AB2004" s="17">
        <f t="shared" si="207"/>
        <v>1299</v>
      </c>
    </row>
    <row r="2005" spans="1:28" customFormat="1" ht="15" customHeight="1" x14ac:dyDescent="0.3">
      <c r="A2005" s="118"/>
      <c r="B2005" s="12"/>
      <c r="C2005" s="12"/>
      <c r="D2005" s="5" t="s">
        <v>8169</v>
      </c>
      <c r="E2005" s="54" t="s">
        <v>3022</v>
      </c>
      <c r="F2005" s="54"/>
      <c r="G2005" s="53">
        <v>3666270096777</v>
      </c>
      <c r="H2005" s="53"/>
      <c r="I2005" s="23" t="s">
        <v>3070</v>
      </c>
      <c r="J2005" s="11" t="s">
        <v>2988</v>
      </c>
      <c r="K2005" s="12" t="s">
        <v>58</v>
      </c>
      <c r="L2005" s="24" t="s">
        <v>2954</v>
      </c>
      <c r="M2005" s="24" t="s">
        <v>2985</v>
      </c>
      <c r="N2005" s="17">
        <v>1299</v>
      </c>
      <c r="O2005" s="17"/>
      <c r="P2005" s="17"/>
      <c r="Q2005" s="17"/>
      <c r="R2005" s="17">
        <v>425</v>
      </c>
      <c r="S2005" s="17">
        <v>444</v>
      </c>
      <c r="T2005" s="17" t="str">
        <f t="shared" si="208"/>
        <v>444</v>
      </c>
      <c r="U2005" s="15"/>
      <c r="V2005" s="33"/>
      <c r="W2005" s="17">
        <f t="shared" si="209"/>
        <v>457.32</v>
      </c>
      <c r="X2005" s="62">
        <v>0.3</v>
      </c>
      <c r="Y2005" s="17">
        <f t="shared" si="206"/>
        <v>653.3142857142858</v>
      </c>
      <c r="Z2005" s="21">
        <f t="shared" si="210"/>
        <v>653</v>
      </c>
      <c r="AA2005" s="17">
        <f t="shared" si="205"/>
        <v>653</v>
      </c>
      <c r="AB2005" s="17">
        <f t="shared" si="207"/>
        <v>1299</v>
      </c>
    </row>
    <row r="2006" spans="1:28" customFormat="1" ht="15" customHeight="1" x14ac:dyDescent="0.3">
      <c r="A2006" s="118"/>
      <c r="B2006" s="12"/>
      <c r="C2006" s="12"/>
      <c r="D2006" s="5" t="s">
        <v>8169</v>
      </c>
      <c r="E2006" s="54" t="s">
        <v>3023</v>
      </c>
      <c r="F2006" s="54"/>
      <c r="G2006" s="53">
        <v>3666270096760</v>
      </c>
      <c r="H2006" s="53"/>
      <c r="I2006" s="23" t="s">
        <v>3071</v>
      </c>
      <c r="J2006" s="11" t="s">
        <v>2988</v>
      </c>
      <c r="K2006" s="12" t="s">
        <v>58</v>
      </c>
      <c r="L2006" s="24" t="s">
        <v>2953</v>
      </c>
      <c r="M2006" s="24" t="s">
        <v>2985</v>
      </c>
      <c r="N2006" s="17">
        <v>1299</v>
      </c>
      <c r="O2006" s="17"/>
      <c r="P2006" s="17"/>
      <c r="Q2006" s="17"/>
      <c r="R2006" s="17">
        <v>425</v>
      </c>
      <c r="S2006" s="17">
        <v>444</v>
      </c>
      <c r="T2006" s="17" t="str">
        <f t="shared" si="208"/>
        <v>444</v>
      </c>
      <c r="U2006" s="15"/>
      <c r="V2006" s="33"/>
      <c r="W2006" s="17">
        <f t="shared" si="209"/>
        <v>457.32</v>
      </c>
      <c r="X2006" s="62">
        <v>0.3</v>
      </c>
      <c r="Y2006" s="17">
        <f t="shared" si="206"/>
        <v>653.3142857142858</v>
      </c>
      <c r="Z2006" s="21">
        <f t="shared" si="210"/>
        <v>653</v>
      </c>
      <c r="AA2006" s="17">
        <f t="shared" si="205"/>
        <v>653</v>
      </c>
      <c r="AB2006" s="17">
        <f t="shared" si="207"/>
        <v>1299</v>
      </c>
    </row>
    <row r="2007" spans="1:28" customFormat="1" ht="15" customHeight="1" x14ac:dyDescent="0.3">
      <c r="A2007" s="118"/>
      <c r="B2007" s="12"/>
      <c r="C2007" s="12"/>
      <c r="D2007" s="5" t="s">
        <v>8169</v>
      </c>
      <c r="E2007" s="54" t="s">
        <v>3024</v>
      </c>
      <c r="F2007" s="54"/>
      <c r="G2007" s="53">
        <v>3666270096753</v>
      </c>
      <c r="H2007" s="53"/>
      <c r="I2007" s="23" t="s">
        <v>3072</v>
      </c>
      <c r="J2007" s="11" t="s">
        <v>2988</v>
      </c>
      <c r="K2007" s="12" t="s">
        <v>58</v>
      </c>
      <c r="L2007" s="24" t="s">
        <v>2958</v>
      </c>
      <c r="M2007" s="24" t="s">
        <v>2985</v>
      </c>
      <c r="N2007" s="17">
        <v>1299</v>
      </c>
      <c r="O2007" s="17"/>
      <c r="P2007" s="17"/>
      <c r="Q2007" s="17"/>
      <c r="R2007" s="17">
        <v>425</v>
      </c>
      <c r="S2007" s="17">
        <v>444</v>
      </c>
      <c r="T2007" s="17" t="str">
        <f t="shared" si="208"/>
        <v>444</v>
      </c>
      <c r="U2007" s="15"/>
      <c r="V2007" s="33"/>
      <c r="W2007" s="17">
        <f t="shared" si="209"/>
        <v>457.32</v>
      </c>
      <c r="X2007" s="62">
        <v>0.3</v>
      </c>
      <c r="Y2007" s="17">
        <f t="shared" si="206"/>
        <v>653.3142857142858</v>
      </c>
      <c r="Z2007" s="21">
        <f t="shared" si="210"/>
        <v>653</v>
      </c>
      <c r="AA2007" s="17">
        <f t="shared" si="205"/>
        <v>653</v>
      </c>
      <c r="AB2007" s="17">
        <f t="shared" si="207"/>
        <v>1299</v>
      </c>
    </row>
    <row r="2008" spans="1:28" customFormat="1" ht="15" customHeight="1" x14ac:dyDescent="0.3">
      <c r="A2008" s="118"/>
      <c r="B2008" s="12"/>
      <c r="C2008" s="12"/>
      <c r="D2008" s="5" t="s">
        <v>8169</v>
      </c>
      <c r="E2008" s="54" t="s">
        <v>3025</v>
      </c>
      <c r="F2008" s="54"/>
      <c r="G2008" s="53">
        <v>3666270096746</v>
      </c>
      <c r="H2008" s="53"/>
      <c r="I2008" s="23" t="s">
        <v>3073</v>
      </c>
      <c r="J2008" s="11" t="s">
        <v>2988</v>
      </c>
      <c r="K2008" s="12" t="s">
        <v>58</v>
      </c>
      <c r="L2008" s="24" t="s">
        <v>2951</v>
      </c>
      <c r="M2008" s="24" t="s">
        <v>2985</v>
      </c>
      <c r="N2008" s="17">
        <v>1299</v>
      </c>
      <c r="O2008" s="17"/>
      <c r="P2008" s="17"/>
      <c r="Q2008" s="17"/>
      <c r="R2008" s="17">
        <v>425</v>
      </c>
      <c r="S2008" s="17">
        <v>444</v>
      </c>
      <c r="T2008" s="17" t="str">
        <f t="shared" si="208"/>
        <v>444</v>
      </c>
      <c r="U2008" s="15"/>
      <c r="V2008" s="33"/>
      <c r="W2008" s="17">
        <f t="shared" si="209"/>
        <v>457.32</v>
      </c>
      <c r="X2008" s="62">
        <v>0.3</v>
      </c>
      <c r="Y2008" s="17">
        <f t="shared" si="206"/>
        <v>653.3142857142858</v>
      </c>
      <c r="Z2008" s="21">
        <f t="shared" si="210"/>
        <v>653</v>
      </c>
      <c r="AA2008" s="17">
        <f t="shared" si="205"/>
        <v>653</v>
      </c>
      <c r="AB2008" s="17">
        <f t="shared" si="207"/>
        <v>1299</v>
      </c>
    </row>
    <row r="2009" spans="1:28" customFormat="1" ht="15" customHeight="1" x14ac:dyDescent="0.3">
      <c r="A2009" s="118"/>
      <c r="B2009" s="12"/>
      <c r="C2009" s="12"/>
      <c r="D2009" s="5" t="s">
        <v>8169</v>
      </c>
      <c r="E2009" s="54" t="s">
        <v>3026</v>
      </c>
      <c r="F2009" s="54"/>
      <c r="G2009" s="53">
        <v>3666270096739</v>
      </c>
      <c r="H2009" s="53"/>
      <c r="I2009" s="23" t="s">
        <v>3074</v>
      </c>
      <c r="J2009" s="11" t="s">
        <v>2988</v>
      </c>
      <c r="K2009" s="12" t="s">
        <v>58</v>
      </c>
      <c r="L2009" s="24" t="s">
        <v>2959</v>
      </c>
      <c r="M2009" s="24" t="s">
        <v>2985</v>
      </c>
      <c r="N2009" s="17">
        <v>1299</v>
      </c>
      <c r="O2009" s="17"/>
      <c r="P2009" s="17"/>
      <c r="Q2009" s="17"/>
      <c r="R2009" s="17">
        <v>425</v>
      </c>
      <c r="S2009" s="17">
        <v>444</v>
      </c>
      <c r="T2009" s="17" t="str">
        <f t="shared" si="208"/>
        <v>444</v>
      </c>
      <c r="U2009" s="15"/>
      <c r="V2009" s="33"/>
      <c r="W2009" s="17">
        <f t="shared" si="209"/>
        <v>457.32</v>
      </c>
      <c r="X2009" s="62">
        <v>0.3</v>
      </c>
      <c r="Y2009" s="17">
        <f t="shared" si="206"/>
        <v>653.3142857142858</v>
      </c>
      <c r="Z2009" s="21">
        <f t="shared" si="210"/>
        <v>653</v>
      </c>
      <c r="AA2009" s="17">
        <f t="shared" si="205"/>
        <v>653</v>
      </c>
      <c r="AB2009" s="17">
        <f t="shared" si="207"/>
        <v>1299</v>
      </c>
    </row>
    <row r="2010" spans="1:28" customFormat="1" ht="15" customHeight="1" x14ac:dyDescent="0.3">
      <c r="A2010" s="118"/>
      <c r="B2010" s="12"/>
      <c r="C2010" s="12"/>
      <c r="D2010" s="5" t="s">
        <v>8169</v>
      </c>
      <c r="E2010" s="54" t="s">
        <v>3027</v>
      </c>
      <c r="F2010" s="54"/>
      <c r="G2010" s="53">
        <v>3666270096722</v>
      </c>
      <c r="H2010" s="53"/>
      <c r="I2010" s="23" t="s">
        <v>3075</v>
      </c>
      <c r="J2010" s="11" t="s">
        <v>2988</v>
      </c>
      <c r="K2010" s="12" t="s">
        <v>58</v>
      </c>
      <c r="L2010" s="24" t="s">
        <v>2901</v>
      </c>
      <c r="M2010" s="24" t="s">
        <v>2985</v>
      </c>
      <c r="N2010" s="17">
        <v>1299</v>
      </c>
      <c r="O2010" s="17"/>
      <c r="P2010" s="17"/>
      <c r="Q2010" s="17"/>
      <c r="R2010" s="17">
        <v>425</v>
      </c>
      <c r="S2010" s="17">
        <v>444</v>
      </c>
      <c r="T2010" s="17" t="str">
        <f t="shared" si="208"/>
        <v>444</v>
      </c>
      <c r="U2010" s="15"/>
      <c r="V2010" s="33"/>
      <c r="W2010" s="17">
        <f t="shared" si="209"/>
        <v>457.32</v>
      </c>
      <c r="X2010" s="62">
        <v>0.3</v>
      </c>
      <c r="Y2010" s="17">
        <f t="shared" si="206"/>
        <v>653.3142857142858</v>
      </c>
      <c r="Z2010" s="21">
        <f t="shared" si="210"/>
        <v>653</v>
      </c>
      <c r="AA2010" s="17">
        <f t="shared" si="205"/>
        <v>653</v>
      </c>
      <c r="AB2010" s="17">
        <f t="shared" si="207"/>
        <v>1299</v>
      </c>
    </row>
    <row r="2011" spans="1:28" customFormat="1" ht="15" customHeight="1" x14ac:dyDescent="0.3">
      <c r="A2011" s="116"/>
      <c r="B2011" s="12"/>
      <c r="C2011" s="12"/>
      <c r="D2011" s="5" t="s">
        <v>8169</v>
      </c>
      <c r="E2011" s="50" t="s">
        <v>3028</v>
      </c>
      <c r="F2011" s="50"/>
      <c r="G2011" s="53">
        <v>3666270096715</v>
      </c>
      <c r="H2011" s="53"/>
      <c r="I2011" s="23" t="s">
        <v>3076</v>
      </c>
      <c r="J2011" s="11" t="s">
        <v>2988</v>
      </c>
      <c r="K2011" s="12" t="s">
        <v>58</v>
      </c>
      <c r="L2011" s="24" t="s">
        <v>2956</v>
      </c>
      <c r="M2011" s="24" t="s">
        <v>2985</v>
      </c>
      <c r="N2011" s="17">
        <v>379</v>
      </c>
      <c r="O2011" s="17"/>
      <c r="P2011" s="17"/>
      <c r="Q2011" s="17"/>
      <c r="R2011" s="17">
        <v>111</v>
      </c>
      <c r="S2011" s="17">
        <v>116</v>
      </c>
      <c r="T2011" s="17" t="str">
        <f t="shared" si="208"/>
        <v>116</v>
      </c>
      <c r="U2011" s="15"/>
      <c r="V2011" s="29"/>
      <c r="W2011" s="17">
        <f t="shared" si="209"/>
        <v>119.48</v>
      </c>
      <c r="X2011" s="62">
        <v>0.3</v>
      </c>
      <c r="Y2011" s="17">
        <f t="shared" si="206"/>
        <v>170.68571428571431</v>
      </c>
      <c r="Z2011" s="21">
        <f t="shared" si="210"/>
        <v>171</v>
      </c>
      <c r="AA2011" s="17">
        <f t="shared" si="205"/>
        <v>171</v>
      </c>
      <c r="AB2011" s="17">
        <f t="shared" si="207"/>
        <v>379</v>
      </c>
    </row>
    <row r="2012" spans="1:28" customFormat="1" ht="15" customHeight="1" x14ac:dyDescent="0.3">
      <c r="A2012" s="116"/>
      <c r="B2012" s="12"/>
      <c r="C2012" s="12"/>
      <c r="D2012" s="5" t="s">
        <v>8169</v>
      </c>
      <c r="E2012" s="50" t="s">
        <v>3029</v>
      </c>
      <c r="F2012" s="50"/>
      <c r="G2012" s="53">
        <v>3666270096708</v>
      </c>
      <c r="H2012" s="53"/>
      <c r="I2012" s="23" t="s">
        <v>3077</v>
      </c>
      <c r="J2012" s="11" t="s">
        <v>2988</v>
      </c>
      <c r="K2012" s="12" t="s">
        <v>58</v>
      </c>
      <c r="L2012" s="24" t="s">
        <v>2955</v>
      </c>
      <c r="M2012" s="24" t="s">
        <v>2985</v>
      </c>
      <c r="N2012" s="17">
        <v>379</v>
      </c>
      <c r="O2012" s="17"/>
      <c r="P2012" s="17"/>
      <c r="Q2012" s="17"/>
      <c r="R2012" s="17">
        <v>111</v>
      </c>
      <c r="S2012" s="17">
        <v>116</v>
      </c>
      <c r="T2012" s="17" t="str">
        <f t="shared" si="208"/>
        <v>116</v>
      </c>
      <c r="U2012" s="15"/>
      <c r="V2012" s="29"/>
      <c r="W2012" s="17">
        <f t="shared" si="209"/>
        <v>119.48</v>
      </c>
      <c r="X2012" s="62">
        <v>0.3</v>
      </c>
      <c r="Y2012" s="17">
        <f t="shared" si="206"/>
        <v>170.68571428571431</v>
      </c>
      <c r="Z2012" s="21">
        <f t="shared" si="210"/>
        <v>171</v>
      </c>
      <c r="AA2012" s="17">
        <f t="shared" si="205"/>
        <v>171</v>
      </c>
      <c r="AB2012" s="17">
        <f t="shared" si="207"/>
        <v>379</v>
      </c>
    </row>
    <row r="2013" spans="1:28" customFormat="1" ht="15" customHeight="1" x14ac:dyDescent="0.3">
      <c r="A2013" s="116"/>
      <c r="B2013" s="24"/>
      <c r="C2013" s="24"/>
      <c r="D2013" s="5" t="s">
        <v>8169</v>
      </c>
      <c r="E2013" s="50" t="s">
        <v>3030</v>
      </c>
      <c r="F2013" s="50"/>
      <c r="G2013" s="53">
        <v>3666270096692</v>
      </c>
      <c r="H2013" s="53"/>
      <c r="I2013" s="23" t="s">
        <v>3078</v>
      </c>
      <c r="J2013" s="11" t="s">
        <v>2988</v>
      </c>
      <c r="K2013" s="12" t="s">
        <v>58</v>
      </c>
      <c r="L2013" s="24" t="s">
        <v>2954</v>
      </c>
      <c r="M2013" s="24" t="s">
        <v>2985</v>
      </c>
      <c r="N2013" s="17">
        <v>379</v>
      </c>
      <c r="O2013" s="17"/>
      <c r="P2013" s="17"/>
      <c r="Q2013" s="17"/>
      <c r="R2013" s="17">
        <v>111</v>
      </c>
      <c r="S2013" s="17">
        <v>116</v>
      </c>
      <c r="T2013" s="17" t="str">
        <f t="shared" si="208"/>
        <v>116</v>
      </c>
      <c r="U2013" s="15"/>
      <c r="V2013" s="29"/>
      <c r="W2013" s="17">
        <f t="shared" si="209"/>
        <v>119.48</v>
      </c>
      <c r="X2013" s="62">
        <v>0.3</v>
      </c>
      <c r="Y2013" s="17">
        <f t="shared" si="206"/>
        <v>170.68571428571431</v>
      </c>
      <c r="Z2013" s="21">
        <f t="shared" si="210"/>
        <v>171</v>
      </c>
      <c r="AA2013" s="17">
        <f t="shared" si="205"/>
        <v>171</v>
      </c>
      <c r="AB2013" s="17">
        <f t="shared" si="207"/>
        <v>379</v>
      </c>
    </row>
    <row r="2014" spans="1:28" customFormat="1" ht="15" customHeight="1" x14ac:dyDescent="0.3">
      <c r="A2014" s="116"/>
      <c r="B2014" s="24"/>
      <c r="C2014" s="24"/>
      <c r="D2014" s="5" t="s">
        <v>8169</v>
      </c>
      <c r="E2014" s="50" t="s">
        <v>3031</v>
      </c>
      <c r="F2014" s="50"/>
      <c r="G2014" s="53">
        <v>3666270096685</v>
      </c>
      <c r="H2014" s="53"/>
      <c r="I2014" s="23" t="s">
        <v>3079</v>
      </c>
      <c r="J2014" s="11" t="s">
        <v>2988</v>
      </c>
      <c r="K2014" s="12" t="s">
        <v>58</v>
      </c>
      <c r="L2014" s="24" t="s">
        <v>2953</v>
      </c>
      <c r="M2014" s="24" t="s">
        <v>2985</v>
      </c>
      <c r="N2014" s="17">
        <v>379</v>
      </c>
      <c r="O2014" s="17"/>
      <c r="P2014" s="17"/>
      <c r="Q2014" s="17"/>
      <c r="R2014" s="17">
        <v>111</v>
      </c>
      <c r="S2014" s="17">
        <v>116</v>
      </c>
      <c r="T2014" s="17" t="str">
        <f t="shared" si="208"/>
        <v>116</v>
      </c>
      <c r="U2014" s="15"/>
      <c r="V2014" s="29"/>
      <c r="W2014" s="17">
        <f t="shared" si="209"/>
        <v>119.48</v>
      </c>
      <c r="X2014" s="62">
        <v>0.3</v>
      </c>
      <c r="Y2014" s="17">
        <f t="shared" si="206"/>
        <v>170.68571428571431</v>
      </c>
      <c r="Z2014" s="21">
        <f t="shared" si="210"/>
        <v>171</v>
      </c>
      <c r="AA2014" s="17">
        <f t="shared" si="205"/>
        <v>171</v>
      </c>
      <c r="AB2014" s="17">
        <f t="shared" si="207"/>
        <v>379</v>
      </c>
    </row>
    <row r="2015" spans="1:28" customFormat="1" ht="15" customHeight="1" x14ac:dyDescent="0.3">
      <c r="A2015" s="116"/>
      <c r="B2015" s="24"/>
      <c r="C2015" s="24"/>
      <c r="D2015" s="5" t="s">
        <v>8169</v>
      </c>
      <c r="E2015" s="50" t="s">
        <v>3032</v>
      </c>
      <c r="F2015" s="50"/>
      <c r="G2015" s="53">
        <v>3666270096678</v>
      </c>
      <c r="H2015" s="53"/>
      <c r="I2015" s="23" t="s">
        <v>3080</v>
      </c>
      <c r="J2015" s="11" t="s">
        <v>2988</v>
      </c>
      <c r="K2015" s="12" t="s">
        <v>58</v>
      </c>
      <c r="L2015" s="24" t="s">
        <v>2958</v>
      </c>
      <c r="M2015" s="24" t="s">
        <v>2985</v>
      </c>
      <c r="N2015" s="17">
        <v>379</v>
      </c>
      <c r="O2015" s="17"/>
      <c r="P2015" s="17"/>
      <c r="Q2015" s="17"/>
      <c r="R2015" s="17">
        <v>111</v>
      </c>
      <c r="S2015" s="17">
        <v>116</v>
      </c>
      <c r="T2015" s="17" t="str">
        <f t="shared" si="208"/>
        <v>116</v>
      </c>
      <c r="U2015" s="15"/>
      <c r="V2015" s="29"/>
      <c r="W2015" s="17">
        <f t="shared" si="209"/>
        <v>119.48</v>
      </c>
      <c r="X2015" s="62">
        <v>0.3</v>
      </c>
      <c r="Y2015" s="17">
        <f t="shared" si="206"/>
        <v>170.68571428571431</v>
      </c>
      <c r="Z2015" s="21">
        <f t="shared" si="210"/>
        <v>171</v>
      </c>
      <c r="AA2015" s="17">
        <f t="shared" si="205"/>
        <v>171</v>
      </c>
      <c r="AB2015" s="17">
        <f t="shared" si="207"/>
        <v>379</v>
      </c>
    </row>
    <row r="2016" spans="1:28" customFormat="1" ht="15" customHeight="1" x14ac:dyDescent="0.3">
      <c r="A2016" s="116"/>
      <c r="B2016" s="24"/>
      <c r="C2016" s="24"/>
      <c r="D2016" s="5" t="s">
        <v>8169</v>
      </c>
      <c r="E2016" s="50" t="s">
        <v>3033</v>
      </c>
      <c r="F2016" s="50"/>
      <c r="G2016" s="53">
        <v>3666270096661</v>
      </c>
      <c r="H2016" s="53"/>
      <c r="I2016" s="23" t="s">
        <v>3081</v>
      </c>
      <c r="J2016" s="11" t="s">
        <v>2988</v>
      </c>
      <c r="K2016" s="12" t="s">
        <v>58</v>
      </c>
      <c r="L2016" s="24" t="s">
        <v>2951</v>
      </c>
      <c r="M2016" s="24" t="s">
        <v>2985</v>
      </c>
      <c r="N2016" s="17">
        <v>379</v>
      </c>
      <c r="O2016" s="17"/>
      <c r="P2016" s="17"/>
      <c r="Q2016" s="17"/>
      <c r="R2016" s="17">
        <v>111</v>
      </c>
      <c r="S2016" s="17">
        <v>116</v>
      </c>
      <c r="T2016" s="17" t="str">
        <f t="shared" si="208"/>
        <v>116</v>
      </c>
      <c r="U2016" s="15"/>
      <c r="V2016" s="29"/>
      <c r="W2016" s="17">
        <f t="shared" si="209"/>
        <v>119.48</v>
      </c>
      <c r="X2016" s="62">
        <v>0.3</v>
      </c>
      <c r="Y2016" s="17">
        <f t="shared" si="206"/>
        <v>170.68571428571431</v>
      </c>
      <c r="Z2016" s="21">
        <f t="shared" si="210"/>
        <v>171</v>
      </c>
      <c r="AA2016" s="17">
        <f t="shared" si="205"/>
        <v>171</v>
      </c>
      <c r="AB2016" s="17">
        <f t="shared" si="207"/>
        <v>379</v>
      </c>
    </row>
    <row r="2017" spans="1:28" customFormat="1" ht="15" customHeight="1" x14ac:dyDescent="0.3">
      <c r="A2017" s="116"/>
      <c r="B2017" s="24"/>
      <c r="C2017" s="24"/>
      <c r="D2017" s="5" t="s">
        <v>8169</v>
      </c>
      <c r="E2017" s="50" t="s">
        <v>3034</v>
      </c>
      <c r="F2017" s="50"/>
      <c r="G2017" s="53">
        <v>3666270096654</v>
      </c>
      <c r="H2017" s="53"/>
      <c r="I2017" s="23" t="s">
        <v>3082</v>
      </c>
      <c r="J2017" s="11" t="s">
        <v>2988</v>
      </c>
      <c r="K2017" s="12" t="s">
        <v>58</v>
      </c>
      <c r="L2017" s="24" t="s">
        <v>2959</v>
      </c>
      <c r="M2017" s="24" t="s">
        <v>2985</v>
      </c>
      <c r="N2017" s="17">
        <v>379</v>
      </c>
      <c r="O2017" s="17"/>
      <c r="P2017" s="17"/>
      <c r="Q2017" s="17"/>
      <c r="R2017" s="17">
        <v>111</v>
      </c>
      <c r="S2017" s="17">
        <v>116</v>
      </c>
      <c r="T2017" s="17" t="str">
        <f t="shared" si="208"/>
        <v>116</v>
      </c>
      <c r="U2017" s="15"/>
      <c r="V2017" s="29"/>
      <c r="W2017" s="17">
        <f t="shared" si="209"/>
        <v>119.48</v>
      </c>
      <c r="X2017" s="62">
        <v>0.3</v>
      </c>
      <c r="Y2017" s="17">
        <f t="shared" si="206"/>
        <v>170.68571428571431</v>
      </c>
      <c r="Z2017" s="21">
        <f t="shared" si="210"/>
        <v>171</v>
      </c>
      <c r="AA2017" s="17">
        <f t="shared" si="205"/>
        <v>171</v>
      </c>
      <c r="AB2017" s="17">
        <f t="shared" si="207"/>
        <v>379</v>
      </c>
    </row>
    <row r="2018" spans="1:28" customFormat="1" ht="15" customHeight="1" x14ac:dyDescent="0.3">
      <c r="A2018" s="116"/>
      <c r="B2018" s="24"/>
      <c r="C2018" s="24"/>
      <c r="D2018" s="5" t="s">
        <v>8169</v>
      </c>
      <c r="E2018" s="50" t="s">
        <v>3035</v>
      </c>
      <c r="F2018" s="50"/>
      <c r="G2018" s="53">
        <v>3666270096647</v>
      </c>
      <c r="H2018" s="53"/>
      <c r="I2018" s="23" t="s">
        <v>3083</v>
      </c>
      <c r="J2018" s="11" t="s">
        <v>2988</v>
      </c>
      <c r="K2018" s="12" t="s">
        <v>58</v>
      </c>
      <c r="L2018" s="24" t="s">
        <v>2901</v>
      </c>
      <c r="M2018" s="24" t="s">
        <v>2985</v>
      </c>
      <c r="N2018" s="17">
        <v>379</v>
      </c>
      <c r="O2018" s="17"/>
      <c r="P2018" s="17"/>
      <c r="Q2018" s="17"/>
      <c r="R2018" s="17">
        <v>111</v>
      </c>
      <c r="S2018" s="17">
        <v>116</v>
      </c>
      <c r="T2018" s="17" t="str">
        <f t="shared" si="208"/>
        <v>116</v>
      </c>
      <c r="U2018" s="15"/>
      <c r="V2018" s="29"/>
      <c r="W2018" s="17">
        <f t="shared" si="209"/>
        <v>119.48</v>
      </c>
      <c r="X2018" s="62">
        <v>0.3</v>
      </c>
      <c r="Y2018" s="17">
        <f t="shared" si="206"/>
        <v>170.68571428571431</v>
      </c>
      <c r="Z2018" s="21">
        <f t="shared" si="210"/>
        <v>171</v>
      </c>
      <c r="AA2018" s="17">
        <f t="shared" si="205"/>
        <v>171</v>
      </c>
      <c r="AB2018" s="17">
        <f t="shared" si="207"/>
        <v>379</v>
      </c>
    </row>
    <row r="2019" spans="1:28" customFormat="1" ht="15" customHeight="1" x14ac:dyDescent="0.3">
      <c r="A2019" s="118"/>
      <c r="B2019" s="24"/>
      <c r="C2019" s="24"/>
      <c r="D2019" s="5" t="s">
        <v>8169</v>
      </c>
      <c r="E2019" s="54" t="s">
        <v>3036</v>
      </c>
      <c r="F2019" s="54"/>
      <c r="G2019" s="53">
        <v>3666270097064</v>
      </c>
      <c r="H2019" s="53"/>
      <c r="I2019" s="23" t="s">
        <v>3084</v>
      </c>
      <c r="J2019" s="11" t="s">
        <v>2988</v>
      </c>
      <c r="K2019" s="12" t="s">
        <v>58</v>
      </c>
      <c r="L2019" s="24" t="s">
        <v>2901</v>
      </c>
      <c r="M2019" s="24" t="s">
        <v>2985</v>
      </c>
      <c r="N2019" s="17">
        <v>2299</v>
      </c>
      <c r="O2019" s="17"/>
      <c r="P2019" s="17"/>
      <c r="Q2019" s="17"/>
      <c r="R2019" s="17">
        <v>996</v>
      </c>
      <c r="S2019" s="17">
        <v>1041</v>
      </c>
      <c r="T2019" s="17" t="str">
        <f t="shared" si="208"/>
        <v>1041</v>
      </c>
      <c r="U2019" s="15"/>
      <c r="V2019" s="33"/>
      <c r="W2019" s="17">
        <f t="shared" si="209"/>
        <v>1072.23</v>
      </c>
      <c r="X2019" s="62">
        <v>0.3</v>
      </c>
      <c r="Y2019" s="17">
        <f t="shared" si="206"/>
        <v>1531.757142857143</v>
      </c>
      <c r="Z2019" s="21">
        <f t="shared" si="210"/>
        <v>1532</v>
      </c>
      <c r="AA2019" s="17">
        <f t="shared" si="205"/>
        <v>1532</v>
      </c>
      <c r="AB2019" s="17">
        <f t="shared" si="207"/>
        <v>2299</v>
      </c>
    </row>
    <row r="2020" spans="1:28" customFormat="1" ht="15" customHeight="1" x14ac:dyDescent="0.3">
      <c r="A2020" s="116"/>
      <c r="B2020" s="12"/>
      <c r="C2020" s="12"/>
      <c r="D2020" s="5" t="s">
        <v>8169</v>
      </c>
      <c r="E2020" s="50">
        <v>104392</v>
      </c>
      <c r="F2020" s="50"/>
      <c r="G2020" s="51">
        <v>5905490018724</v>
      </c>
      <c r="H2020" s="51"/>
      <c r="I2020" s="11" t="s">
        <v>3085</v>
      </c>
      <c r="J2020" s="11" t="s">
        <v>2988</v>
      </c>
      <c r="K2020" s="12" t="s">
        <v>3733</v>
      </c>
      <c r="L2020" s="24" t="s">
        <v>3742</v>
      </c>
      <c r="M2020" s="25" t="s">
        <v>2984</v>
      </c>
      <c r="N2020" s="17">
        <v>1599</v>
      </c>
      <c r="O2020" s="17">
        <v>682</v>
      </c>
      <c r="P2020" s="17">
        <v>682</v>
      </c>
      <c r="Q2020" s="17">
        <v>682</v>
      </c>
      <c r="R2020" s="17"/>
      <c r="S2020" s="17"/>
      <c r="T2020" s="17" t="str">
        <f t="shared" si="208"/>
        <v>682</v>
      </c>
      <c r="U2020" s="15"/>
      <c r="V2020" s="29"/>
      <c r="W2020" s="17">
        <f t="shared" si="209"/>
        <v>702.46</v>
      </c>
      <c r="X2020" s="62">
        <v>0.3</v>
      </c>
      <c r="Y2020" s="17">
        <f t="shared" si="206"/>
        <v>1003.5142857142858</v>
      </c>
      <c r="Z2020" s="21">
        <f t="shared" si="210"/>
        <v>1004</v>
      </c>
      <c r="AA2020" s="17">
        <f t="shared" si="205"/>
        <v>1004</v>
      </c>
      <c r="AB2020" s="17">
        <f t="shared" si="207"/>
        <v>1599</v>
      </c>
    </row>
    <row r="2021" spans="1:28" customFormat="1" ht="15" customHeight="1" x14ac:dyDescent="0.3">
      <c r="A2021" s="116"/>
      <c r="B2021" s="12"/>
      <c r="C2021" s="12"/>
      <c r="D2021" s="5" t="s">
        <v>8169</v>
      </c>
      <c r="E2021" s="50">
        <v>104393</v>
      </c>
      <c r="F2021" s="50"/>
      <c r="G2021" s="51">
        <v>5905490018731</v>
      </c>
      <c r="H2021" s="51"/>
      <c r="I2021" s="11" t="s">
        <v>3086</v>
      </c>
      <c r="J2021" s="11" t="s">
        <v>2988</v>
      </c>
      <c r="K2021" s="12" t="s">
        <v>3733</v>
      </c>
      <c r="L2021" s="24" t="s">
        <v>3743</v>
      </c>
      <c r="M2021" s="25" t="s">
        <v>2984</v>
      </c>
      <c r="N2021" s="17">
        <v>1599</v>
      </c>
      <c r="O2021" s="17">
        <v>682</v>
      </c>
      <c r="P2021" s="17">
        <v>682</v>
      </c>
      <c r="Q2021" s="17">
        <v>682</v>
      </c>
      <c r="R2021" s="17"/>
      <c r="S2021" s="17"/>
      <c r="T2021" s="17" t="str">
        <f t="shared" si="208"/>
        <v>682</v>
      </c>
      <c r="U2021" s="15"/>
      <c r="V2021" s="29"/>
      <c r="W2021" s="17">
        <f t="shared" si="209"/>
        <v>702.46</v>
      </c>
      <c r="X2021" s="62">
        <v>0.3</v>
      </c>
      <c r="Y2021" s="17">
        <f t="shared" si="206"/>
        <v>1003.5142857142858</v>
      </c>
      <c r="Z2021" s="21">
        <f t="shared" si="210"/>
        <v>1004</v>
      </c>
      <c r="AA2021" s="17">
        <f t="shared" si="205"/>
        <v>1004</v>
      </c>
      <c r="AB2021" s="17">
        <f t="shared" si="207"/>
        <v>1599</v>
      </c>
    </row>
    <row r="2022" spans="1:28" customFormat="1" ht="15" customHeight="1" x14ac:dyDescent="0.3">
      <c r="A2022" s="116"/>
      <c r="B2022" s="12"/>
      <c r="C2022" s="12"/>
      <c r="D2022" s="5" t="s">
        <v>8169</v>
      </c>
      <c r="E2022" s="50">
        <v>104394</v>
      </c>
      <c r="F2022" s="50"/>
      <c r="G2022" s="51">
        <v>5905490018748</v>
      </c>
      <c r="H2022" s="51"/>
      <c r="I2022" s="11" t="s">
        <v>3087</v>
      </c>
      <c r="J2022" s="11" t="s">
        <v>2988</v>
      </c>
      <c r="K2022" s="12" t="s">
        <v>3733</v>
      </c>
      <c r="L2022" s="24" t="s">
        <v>3744</v>
      </c>
      <c r="M2022" s="25" t="s">
        <v>2984</v>
      </c>
      <c r="N2022" s="17">
        <v>1599</v>
      </c>
      <c r="O2022" s="17">
        <v>682</v>
      </c>
      <c r="P2022" s="17">
        <v>682</v>
      </c>
      <c r="Q2022" s="17">
        <v>682</v>
      </c>
      <c r="R2022" s="17"/>
      <c r="S2022" s="17"/>
      <c r="T2022" s="17" t="str">
        <f t="shared" si="208"/>
        <v>682</v>
      </c>
      <c r="U2022" s="15"/>
      <c r="V2022" s="29"/>
      <c r="W2022" s="17">
        <f t="shared" si="209"/>
        <v>702.46</v>
      </c>
      <c r="X2022" s="62">
        <v>0.3</v>
      </c>
      <c r="Y2022" s="17">
        <f t="shared" si="206"/>
        <v>1003.5142857142858</v>
      </c>
      <c r="Z2022" s="21">
        <f t="shared" si="210"/>
        <v>1004</v>
      </c>
      <c r="AA2022" s="17">
        <f t="shared" si="205"/>
        <v>1004</v>
      </c>
      <c r="AB2022" s="17">
        <f t="shared" si="207"/>
        <v>1599</v>
      </c>
    </row>
    <row r="2023" spans="1:28" customFormat="1" ht="15" customHeight="1" x14ac:dyDescent="0.3">
      <c r="A2023" s="116"/>
      <c r="B2023" s="12"/>
      <c r="C2023" s="12"/>
      <c r="D2023" s="5" t="s">
        <v>8169</v>
      </c>
      <c r="E2023" s="50">
        <v>104395</v>
      </c>
      <c r="F2023" s="50"/>
      <c r="G2023" s="51">
        <v>5905490018755</v>
      </c>
      <c r="H2023" s="51"/>
      <c r="I2023" s="11" t="s">
        <v>3088</v>
      </c>
      <c r="J2023" s="11" t="s">
        <v>2988</v>
      </c>
      <c r="K2023" s="12" t="s">
        <v>3733</v>
      </c>
      <c r="L2023" s="24" t="s">
        <v>3745</v>
      </c>
      <c r="M2023" s="25" t="s">
        <v>2984</v>
      </c>
      <c r="N2023" s="17">
        <v>1599</v>
      </c>
      <c r="O2023" s="17">
        <v>682</v>
      </c>
      <c r="P2023" s="17">
        <v>682</v>
      </c>
      <c r="Q2023" s="17">
        <v>682</v>
      </c>
      <c r="R2023" s="17"/>
      <c r="S2023" s="17"/>
      <c r="T2023" s="17" t="str">
        <f t="shared" si="208"/>
        <v>682</v>
      </c>
      <c r="U2023" s="15"/>
      <c r="V2023" s="29"/>
      <c r="W2023" s="17">
        <f t="shared" si="209"/>
        <v>702.46</v>
      </c>
      <c r="X2023" s="62">
        <v>0.3</v>
      </c>
      <c r="Y2023" s="17">
        <f t="shared" si="206"/>
        <v>1003.5142857142858</v>
      </c>
      <c r="Z2023" s="21">
        <f t="shared" si="210"/>
        <v>1004</v>
      </c>
      <c r="AA2023" s="17">
        <f t="shared" si="205"/>
        <v>1004</v>
      </c>
      <c r="AB2023" s="17">
        <f t="shared" si="207"/>
        <v>1599</v>
      </c>
    </row>
    <row r="2024" spans="1:28" customFormat="1" ht="15" customHeight="1" x14ac:dyDescent="0.3">
      <c r="A2024" s="116"/>
      <c r="B2024" s="12"/>
      <c r="C2024" s="12"/>
      <c r="D2024" s="5" t="s">
        <v>8169</v>
      </c>
      <c r="E2024" s="50">
        <v>104396</v>
      </c>
      <c r="F2024" s="50"/>
      <c r="G2024" s="51">
        <v>5905490018762</v>
      </c>
      <c r="H2024" s="51"/>
      <c r="I2024" s="11" t="s">
        <v>3089</v>
      </c>
      <c r="J2024" s="11" t="s">
        <v>2988</v>
      </c>
      <c r="K2024" s="12" t="s">
        <v>3733</v>
      </c>
      <c r="L2024" s="24" t="s">
        <v>3746</v>
      </c>
      <c r="M2024" s="25" t="s">
        <v>2984</v>
      </c>
      <c r="N2024" s="17">
        <v>1599</v>
      </c>
      <c r="O2024" s="17">
        <v>682</v>
      </c>
      <c r="P2024" s="17">
        <v>682</v>
      </c>
      <c r="Q2024" s="17">
        <v>682</v>
      </c>
      <c r="R2024" s="17"/>
      <c r="S2024" s="17"/>
      <c r="T2024" s="17" t="str">
        <f t="shared" si="208"/>
        <v>682</v>
      </c>
      <c r="U2024" s="15"/>
      <c r="V2024" s="29"/>
      <c r="W2024" s="17">
        <f t="shared" si="209"/>
        <v>702.46</v>
      </c>
      <c r="X2024" s="62">
        <v>0.3</v>
      </c>
      <c r="Y2024" s="17">
        <f t="shared" si="206"/>
        <v>1003.5142857142858</v>
      </c>
      <c r="Z2024" s="21">
        <f t="shared" si="210"/>
        <v>1004</v>
      </c>
      <c r="AA2024" s="17">
        <f t="shared" si="205"/>
        <v>1004</v>
      </c>
      <c r="AB2024" s="17">
        <f t="shared" si="207"/>
        <v>1599</v>
      </c>
    </row>
    <row r="2025" spans="1:28" customFormat="1" ht="15" customHeight="1" x14ac:dyDescent="0.3">
      <c r="A2025" s="116"/>
      <c r="B2025" s="12"/>
      <c r="C2025" s="12"/>
      <c r="D2025" s="5" t="s">
        <v>8169</v>
      </c>
      <c r="E2025" s="50">
        <v>104397</v>
      </c>
      <c r="F2025" s="50"/>
      <c r="G2025" s="51">
        <v>5905490019356</v>
      </c>
      <c r="H2025" s="51"/>
      <c r="I2025" s="11" t="s">
        <v>3090</v>
      </c>
      <c r="J2025" s="11" t="s">
        <v>2988</v>
      </c>
      <c r="K2025" s="12" t="s">
        <v>3733</v>
      </c>
      <c r="L2025" s="24" t="s">
        <v>3747</v>
      </c>
      <c r="M2025" s="25" t="s">
        <v>2984</v>
      </c>
      <c r="N2025" s="17">
        <v>1599</v>
      </c>
      <c r="O2025" s="17">
        <v>682</v>
      </c>
      <c r="P2025" s="17">
        <v>682</v>
      </c>
      <c r="Q2025" s="17">
        <v>682</v>
      </c>
      <c r="R2025" s="17"/>
      <c r="S2025" s="17"/>
      <c r="T2025" s="17" t="str">
        <f t="shared" si="208"/>
        <v>682</v>
      </c>
      <c r="U2025" s="15"/>
      <c r="V2025" s="29"/>
      <c r="W2025" s="17">
        <f t="shared" si="209"/>
        <v>702.46</v>
      </c>
      <c r="X2025" s="62">
        <v>0.3</v>
      </c>
      <c r="Y2025" s="17">
        <f t="shared" si="206"/>
        <v>1003.5142857142858</v>
      </c>
      <c r="Z2025" s="21">
        <f t="shared" si="210"/>
        <v>1004</v>
      </c>
      <c r="AA2025" s="17">
        <f t="shared" si="205"/>
        <v>1004</v>
      </c>
      <c r="AB2025" s="17">
        <f t="shared" si="207"/>
        <v>1599</v>
      </c>
    </row>
    <row r="2026" spans="1:28" customFormat="1" ht="15" customHeight="1" x14ac:dyDescent="0.3">
      <c r="A2026" s="116"/>
      <c r="B2026" s="12"/>
      <c r="C2026" s="12"/>
      <c r="D2026" s="5" t="s">
        <v>8169</v>
      </c>
      <c r="E2026" s="50">
        <v>104398</v>
      </c>
      <c r="F2026" s="50"/>
      <c r="G2026" s="51">
        <v>5905490018779</v>
      </c>
      <c r="H2026" s="51"/>
      <c r="I2026" s="11" t="s">
        <v>3091</v>
      </c>
      <c r="J2026" s="11" t="s">
        <v>2988</v>
      </c>
      <c r="K2026" s="12" t="s">
        <v>3733</v>
      </c>
      <c r="L2026" s="24" t="s">
        <v>3742</v>
      </c>
      <c r="M2026" s="25" t="s">
        <v>2984</v>
      </c>
      <c r="N2026" s="17">
        <v>1999</v>
      </c>
      <c r="O2026" s="17">
        <v>921</v>
      </c>
      <c r="P2026" s="17">
        <v>921</v>
      </c>
      <c r="Q2026" s="17">
        <v>921</v>
      </c>
      <c r="R2026" s="17"/>
      <c r="S2026" s="17"/>
      <c r="T2026" s="17" t="str">
        <f t="shared" si="208"/>
        <v>921</v>
      </c>
      <c r="U2026" s="15"/>
      <c r="V2026" s="29"/>
      <c r="W2026" s="17">
        <f t="shared" si="209"/>
        <v>948.63</v>
      </c>
      <c r="X2026" s="62">
        <v>0.3</v>
      </c>
      <c r="Y2026" s="17">
        <f t="shared" si="206"/>
        <v>1355.1857142857143</v>
      </c>
      <c r="Z2026" s="21">
        <f t="shared" si="210"/>
        <v>1355</v>
      </c>
      <c r="AA2026" s="17">
        <f t="shared" si="205"/>
        <v>1355</v>
      </c>
      <c r="AB2026" s="17">
        <f t="shared" si="207"/>
        <v>1999</v>
      </c>
    </row>
    <row r="2027" spans="1:28" customFormat="1" ht="15" customHeight="1" x14ac:dyDescent="0.3">
      <c r="A2027" s="116"/>
      <c r="B2027" s="12"/>
      <c r="C2027" s="12"/>
      <c r="D2027" s="5" t="s">
        <v>8169</v>
      </c>
      <c r="E2027" s="50">
        <v>104399</v>
      </c>
      <c r="F2027" s="50"/>
      <c r="G2027" s="51">
        <v>5905490018786</v>
      </c>
      <c r="H2027" s="51"/>
      <c r="I2027" s="11" t="s">
        <v>3092</v>
      </c>
      <c r="J2027" s="11" t="s">
        <v>2988</v>
      </c>
      <c r="K2027" s="12" t="s">
        <v>3733</v>
      </c>
      <c r="L2027" s="24" t="s">
        <v>3742</v>
      </c>
      <c r="M2027" s="25" t="s">
        <v>2984</v>
      </c>
      <c r="N2027" s="17">
        <v>1999</v>
      </c>
      <c r="O2027" s="17">
        <v>921</v>
      </c>
      <c r="P2027" s="17">
        <v>921</v>
      </c>
      <c r="Q2027" s="17">
        <v>921</v>
      </c>
      <c r="R2027" s="17"/>
      <c r="S2027" s="17"/>
      <c r="T2027" s="17" t="str">
        <f t="shared" si="208"/>
        <v>921</v>
      </c>
      <c r="U2027" s="15"/>
      <c r="V2027" s="29"/>
      <c r="W2027" s="17">
        <f t="shared" si="209"/>
        <v>948.63</v>
      </c>
      <c r="X2027" s="62">
        <v>0.3</v>
      </c>
      <c r="Y2027" s="17">
        <f t="shared" si="206"/>
        <v>1355.1857142857143</v>
      </c>
      <c r="Z2027" s="21">
        <f t="shared" si="210"/>
        <v>1355</v>
      </c>
      <c r="AA2027" s="17">
        <f t="shared" si="205"/>
        <v>1355</v>
      </c>
      <c r="AB2027" s="17">
        <f t="shared" si="207"/>
        <v>1999</v>
      </c>
    </row>
    <row r="2028" spans="1:28" customFormat="1" ht="15" customHeight="1" x14ac:dyDescent="0.3">
      <c r="A2028" s="116"/>
      <c r="B2028" s="12"/>
      <c r="C2028" s="12"/>
      <c r="D2028" s="5" t="s">
        <v>8169</v>
      </c>
      <c r="E2028" s="50">
        <v>104400</v>
      </c>
      <c r="F2028" s="50"/>
      <c r="G2028" s="51">
        <v>5905490018793</v>
      </c>
      <c r="H2028" s="51"/>
      <c r="I2028" s="11" t="s">
        <v>3093</v>
      </c>
      <c r="J2028" s="11" t="s">
        <v>2988</v>
      </c>
      <c r="K2028" s="12" t="s">
        <v>3733</v>
      </c>
      <c r="L2028" s="24" t="s">
        <v>3743</v>
      </c>
      <c r="M2028" s="25" t="s">
        <v>2984</v>
      </c>
      <c r="N2028" s="17">
        <v>1999</v>
      </c>
      <c r="O2028" s="17">
        <v>921</v>
      </c>
      <c r="P2028" s="17">
        <v>921</v>
      </c>
      <c r="Q2028" s="17">
        <v>921</v>
      </c>
      <c r="R2028" s="17"/>
      <c r="S2028" s="17"/>
      <c r="T2028" s="17" t="str">
        <f t="shared" si="208"/>
        <v>921</v>
      </c>
      <c r="U2028" s="15"/>
      <c r="V2028" s="29"/>
      <c r="W2028" s="17">
        <f t="shared" si="209"/>
        <v>948.63</v>
      </c>
      <c r="X2028" s="62">
        <v>0.3</v>
      </c>
      <c r="Y2028" s="17">
        <f t="shared" si="206"/>
        <v>1355.1857142857143</v>
      </c>
      <c r="Z2028" s="21">
        <f t="shared" si="210"/>
        <v>1355</v>
      </c>
      <c r="AA2028" s="17">
        <f t="shared" si="205"/>
        <v>1355</v>
      </c>
      <c r="AB2028" s="17">
        <f t="shared" si="207"/>
        <v>1999</v>
      </c>
    </row>
    <row r="2029" spans="1:28" customFormat="1" ht="15" customHeight="1" x14ac:dyDescent="0.3">
      <c r="A2029" s="116"/>
      <c r="B2029" s="12"/>
      <c r="C2029" s="12"/>
      <c r="D2029" s="5" t="s">
        <v>8169</v>
      </c>
      <c r="E2029" s="50">
        <v>104401</v>
      </c>
      <c r="F2029" s="50"/>
      <c r="G2029" s="51">
        <v>5905490018809</v>
      </c>
      <c r="H2029" s="51"/>
      <c r="I2029" s="11" t="s">
        <v>3094</v>
      </c>
      <c r="J2029" s="11" t="s">
        <v>2988</v>
      </c>
      <c r="K2029" s="12" t="s">
        <v>3733</v>
      </c>
      <c r="L2029" s="24" t="s">
        <v>3743</v>
      </c>
      <c r="M2029" s="25" t="s">
        <v>2984</v>
      </c>
      <c r="N2029" s="17">
        <v>1999</v>
      </c>
      <c r="O2029" s="17">
        <v>921</v>
      </c>
      <c r="P2029" s="17">
        <v>921</v>
      </c>
      <c r="Q2029" s="17">
        <v>921</v>
      </c>
      <c r="R2029" s="17"/>
      <c r="S2029" s="17"/>
      <c r="T2029" s="17" t="str">
        <f t="shared" si="208"/>
        <v>921</v>
      </c>
      <c r="U2029" s="15"/>
      <c r="V2029" s="29"/>
      <c r="W2029" s="17">
        <f t="shared" si="209"/>
        <v>948.63</v>
      </c>
      <c r="X2029" s="62">
        <v>0.3</v>
      </c>
      <c r="Y2029" s="17">
        <f t="shared" si="206"/>
        <v>1355.1857142857143</v>
      </c>
      <c r="Z2029" s="21">
        <f t="shared" si="210"/>
        <v>1355</v>
      </c>
      <c r="AA2029" s="17">
        <f t="shared" si="205"/>
        <v>1355</v>
      </c>
      <c r="AB2029" s="17">
        <f t="shared" si="207"/>
        <v>1999</v>
      </c>
    </row>
    <row r="2030" spans="1:28" customFormat="1" ht="15" customHeight="1" x14ac:dyDescent="0.3">
      <c r="A2030" s="116"/>
      <c r="B2030" s="12"/>
      <c r="C2030" s="12"/>
      <c r="D2030" s="5" t="s">
        <v>8169</v>
      </c>
      <c r="E2030" s="50">
        <v>104402</v>
      </c>
      <c r="F2030" s="50"/>
      <c r="G2030" s="51">
        <v>5905490018816</v>
      </c>
      <c r="H2030" s="51"/>
      <c r="I2030" s="11" t="s">
        <v>3095</v>
      </c>
      <c r="J2030" s="11" t="s">
        <v>2988</v>
      </c>
      <c r="K2030" s="12" t="s">
        <v>3733</v>
      </c>
      <c r="L2030" s="24" t="s">
        <v>3744</v>
      </c>
      <c r="M2030" s="25" t="s">
        <v>2984</v>
      </c>
      <c r="N2030" s="17">
        <v>1999</v>
      </c>
      <c r="O2030" s="17">
        <v>921</v>
      </c>
      <c r="P2030" s="17">
        <v>921</v>
      </c>
      <c r="Q2030" s="17">
        <v>921</v>
      </c>
      <c r="R2030" s="17"/>
      <c r="S2030" s="17"/>
      <c r="T2030" s="17" t="str">
        <f t="shared" si="208"/>
        <v>921</v>
      </c>
      <c r="U2030" s="15"/>
      <c r="V2030" s="29"/>
      <c r="W2030" s="17">
        <f t="shared" si="209"/>
        <v>948.63</v>
      </c>
      <c r="X2030" s="62">
        <v>0.3</v>
      </c>
      <c r="Y2030" s="17">
        <f t="shared" si="206"/>
        <v>1355.1857142857143</v>
      </c>
      <c r="Z2030" s="21">
        <f t="shared" si="210"/>
        <v>1355</v>
      </c>
      <c r="AA2030" s="17">
        <f t="shared" si="205"/>
        <v>1355</v>
      </c>
      <c r="AB2030" s="17">
        <f t="shared" si="207"/>
        <v>1999</v>
      </c>
    </row>
    <row r="2031" spans="1:28" customFormat="1" ht="15" customHeight="1" x14ac:dyDescent="0.3">
      <c r="A2031" s="116"/>
      <c r="B2031" s="12"/>
      <c r="C2031" s="12"/>
      <c r="D2031" s="5" t="s">
        <v>8169</v>
      </c>
      <c r="E2031" s="50">
        <v>104403</v>
      </c>
      <c r="F2031" s="50"/>
      <c r="G2031" s="51">
        <v>5905490018823</v>
      </c>
      <c r="H2031" s="51"/>
      <c r="I2031" s="11" t="s">
        <v>3096</v>
      </c>
      <c r="J2031" s="11" t="s">
        <v>2988</v>
      </c>
      <c r="K2031" s="12" t="s">
        <v>3733</v>
      </c>
      <c r="L2031" s="24" t="s">
        <v>3744</v>
      </c>
      <c r="M2031" s="25" t="s">
        <v>2984</v>
      </c>
      <c r="N2031" s="17">
        <v>1999</v>
      </c>
      <c r="O2031" s="17">
        <v>921</v>
      </c>
      <c r="P2031" s="17">
        <v>921</v>
      </c>
      <c r="Q2031" s="17">
        <v>921</v>
      </c>
      <c r="R2031" s="17"/>
      <c r="S2031" s="17"/>
      <c r="T2031" s="17" t="str">
        <f t="shared" si="208"/>
        <v>921</v>
      </c>
      <c r="U2031" s="15"/>
      <c r="V2031" s="29"/>
      <c r="W2031" s="17">
        <f t="shared" si="209"/>
        <v>948.63</v>
      </c>
      <c r="X2031" s="62">
        <v>0.3</v>
      </c>
      <c r="Y2031" s="17">
        <f t="shared" si="206"/>
        <v>1355.1857142857143</v>
      </c>
      <c r="Z2031" s="21">
        <f t="shared" si="210"/>
        <v>1355</v>
      </c>
      <c r="AA2031" s="17">
        <f t="shared" si="205"/>
        <v>1355</v>
      </c>
      <c r="AB2031" s="17">
        <f t="shared" si="207"/>
        <v>1999</v>
      </c>
    </row>
    <row r="2032" spans="1:28" customFormat="1" ht="15" customHeight="1" x14ac:dyDescent="0.3">
      <c r="A2032" s="116"/>
      <c r="B2032" s="12"/>
      <c r="C2032" s="12"/>
      <c r="D2032" s="5" t="s">
        <v>8169</v>
      </c>
      <c r="E2032" s="50">
        <v>104404</v>
      </c>
      <c r="F2032" s="50"/>
      <c r="G2032" s="51">
        <v>5905490018830</v>
      </c>
      <c r="H2032" s="51"/>
      <c r="I2032" s="11" t="s">
        <v>3097</v>
      </c>
      <c r="J2032" s="11" t="s">
        <v>2988</v>
      </c>
      <c r="K2032" s="12" t="s">
        <v>3733</v>
      </c>
      <c r="L2032" s="24" t="s">
        <v>3745</v>
      </c>
      <c r="M2032" s="25" t="s">
        <v>2984</v>
      </c>
      <c r="N2032" s="17">
        <v>1999</v>
      </c>
      <c r="O2032" s="17">
        <v>921</v>
      </c>
      <c r="P2032" s="17">
        <v>921</v>
      </c>
      <c r="Q2032" s="17">
        <v>921</v>
      </c>
      <c r="R2032" s="17"/>
      <c r="S2032" s="17"/>
      <c r="T2032" s="17" t="str">
        <f t="shared" si="208"/>
        <v>921</v>
      </c>
      <c r="U2032" s="15"/>
      <c r="V2032" s="29"/>
      <c r="W2032" s="17">
        <f t="shared" si="209"/>
        <v>948.63</v>
      </c>
      <c r="X2032" s="62">
        <v>0.3</v>
      </c>
      <c r="Y2032" s="17">
        <f t="shared" si="206"/>
        <v>1355.1857142857143</v>
      </c>
      <c r="Z2032" s="21">
        <f t="shared" si="210"/>
        <v>1355</v>
      </c>
      <c r="AA2032" s="17">
        <f t="shared" si="205"/>
        <v>1355</v>
      </c>
      <c r="AB2032" s="17">
        <f t="shared" si="207"/>
        <v>1999</v>
      </c>
    </row>
    <row r="2033" spans="1:28" customFormat="1" ht="15" customHeight="1" x14ac:dyDescent="0.3">
      <c r="A2033" s="116"/>
      <c r="B2033" s="12"/>
      <c r="C2033" s="12"/>
      <c r="D2033" s="5" t="s">
        <v>8169</v>
      </c>
      <c r="E2033" s="50">
        <v>104405</v>
      </c>
      <c r="F2033" s="50"/>
      <c r="G2033" s="51">
        <v>5905490018847</v>
      </c>
      <c r="H2033" s="51"/>
      <c r="I2033" s="11" t="s">
        <v>3098</v>
      </c>
      <c r="J2033" s="11" t="s">
        <v>2988</v>
      </c>
      <c r="K2033" s="12" t="s">
        <v>3733</v>
      </c>
      <c r="L2033" s="24" t="s">
        <v>3745</v>
      </c>
      <c r="M2033" s="25" t="s">
        <v>2984</v>
      </c>
      <c r="N2033" s="17">
        <v>1999</v>
      </c>
      <c r="O2033" s="17">
        <v>921</v>
      </c>
      <c r="P2033" s="17">
        <v>921</v>
      </c>
      <c r="Q2033" s="17">
        <v>921</v>
      </c>
      <c r="R2033" s="17"/>
      <c r="S2033" s="17"/>
      <c r="T2033" s="17" t="str">
        <f t="shared" si="208"/>
        <v>921</v>
      </c>
      <c r="U2033" s="15"/>
      <c r="V2033" s="29"/>
      <c r="W2033" s="17">
        <f t="shared" si="209"/>
        <v>948.63</v>
      </c>
      <c r="X2033" s="62">
        <v>0.3</v>
      </c>
      <c r="Y2033" s="17">
        <f t="shared" si="206"/>
        <v>1355.1857142857143</v>
      </c>
      <c r="Z2033" s="21">
        <f t="shared" si="210"/>
        <v>1355</v>
      </c>
      <c r="AA2033" s="17">
        <f t="shared" si="205"/>
        <v>1355</v>
      </c>
      <c r="AB2033" s="17">
        <f t="shared" si="207"/>
        <v>1999</v>
      </c>
    </row>
    <row r="2034" spans="1:28" customFormat="1" ht="15" customHeight="1" x14ac:dyDescent="0.3">
      <c r="A2034" s="116"/>
      <c r="B2034" s="12"/>
      <c r="C2034" s="12"/>
      <c r="D2034" s="5" t="s">
        <v>8169</v>
      </c>
      <c r="E2034" s="50">
        <v>104406</v>
      </c>
      <c r="F2034" s="50"/>
      <c r="G2034" s="51">
        <v>5905490018854</v>
      </c>
      <c r="H2034" s="51"/>
      <c r="I2034" s="11" t="s">
        <v>3099</v>
      </c>
      <c r="J2034" s="11" t="s">
        <v>2988</v>
      </c>
      <c r="K2034" s="12" t="s">
        <v>3733</v>
      </c>
      <c r="L2034" s="24" t="s">
        <v>3746</v>
      </c>
      <c r="M2034" s="25" t="s">
        <v>2984</v>
      </c>
      <c r="N2034" s="17">
        <v>1999</v>
      </c>
      <c r="O2034" s="17">
        <v>921</v>
      </c>
      <c r="P2034" s="17">
        <v>921</v>
      </c>
      <c r="Q2034" s="17">
        <v>921</v>
      </c>
      <c r="R2034" s="17"/>
      <c r="S2034" s="17"/>
      <c r="T2034" s="17" t="str">
        <f t="shared" si="208"/>
        <v>921</v>
      </c>
      <c r="U2034" s="15"/>
      <c r="V2034" s="29"/>
      <c r="W2034" s="17">
        <f t="shared" si="209"/>
        <v>948.63</v>
      </c>
      <c r="X2034" s="62">
        <v>0.3</v>
      </c>
      <c r="Y2034" s="17">
        <f t="shared" si="206"/>
        <v>1355.1857142857143</v>
      </c>
      <c r="Z2034" s="21">
        <f t="shared" si="210"/>
        <v>1355</v>
      </c>
      <c r="AA2034" s="17">
        <f t="shared" si="205"/>
        <v>1355</v>
      </c>
      <c r="AB2034" s="17">
        <f t="shared" si="207"/>
        <v>1999</v>
      </c>
    </row>
    <row r="2035" spans="1:28" customFormat="1" ht="15" customHeight="1" x14ac:dyDescent="0.3">
      <c r="A2035" s="116"/>
      <c r="B2035" s="12"/>
      <c r="C2035" s="12"/>
      <c r="D2035" s="5" t="s">
        <v>8169</v>
      </c>
      <c r="E2035" s="50">
        <v>104407</v>
      </c>
      <c r="F2035" s="50"/>
      <c r="G2035" s="51">
        <v>5905490018861</v>
      </c>
      <c r="H2035" s="51"/>
      <c r="I2035" s="11" t="s">
        <v>3100</v>
      </c>
      <c r="J2035" s="11" t="s">
        <v>2988</v>
      </c>
      <c r="K2035" s="12" t="s">
        <v>3733</v>
      </c>
      <c r="L2035" s="24" t="s">
        <v>3746</v>
      </c>
      <c r="M2035" s="25" t="s">
        <v>2984</v>
      </c>
      <c r="N2035" s="17">
        <v>1999</v>
      </c>
      <c r="O2035" s="17">
        <v>921</v>
      </c>
      <c r="P2035" s="17">
        <v>921</v>
      </c>
      <c r="Q2035" s="17">
        <v>921</v>
      </c>
      <c r="R2035" s="17"/>
      <c r="S2035" s="17"/>
      <c r="T2035" s="17" t="str">
        <f t="shared" si="208"/>
        <v>921</v>
      </c>
      <c r="U2035" s="15"/>
      <c r="V2035" s="29"/>
      <c r="W2035" s="17">
        <f t="shared" si="209"/>
        <v>948.63</v>
      </c>
      <c r="X2035" s="62">
        <v>0.3</v>
      </c>
      <c r="Y2035" s="17">
        <f t="shared" si="206"/>
        <v>1355.1857142857143</v>
      </c>
      <c r="Z2035" s="21">
        <f t="shared" si="210"/>
        <v>1355</v>
      </c>
      <c r="AA2035" s="17">
        <f t="shared" si="205"/>
        <v>1355</v>
      </c>
      <c r="AB2035" s="17">
        <f t="shared" si="207"/>
        <v>1999</v>
      </c>
    </row>
    <row r="2036" spans="1:28" customFormat="1" ht="15" customHeight="1" x14ac:dyDescent="0.3">
      <c r="A2036" s="116"/>
      <c r="B2036" s="12"/>
      <c r="C2036" s="12"/>
      <c r="D2036" s="5" t="s">
        <v>8169</v>
      </c>
      <c r="E2036" s="50">
        <v>104408</v>
      </c>
      <c r="F2036" s="50"/>
      <c r="G2036" s="51">
        <v>5905490019332</v>
      </c>
      <c r="H2036" s="51"/>
      <c r="I2036" s="11" t="s">
        <v>3101</v>
      </c>
      <c r="J2036" s="11" t="s">
        <v>2988</v>
      </c>
      <c r="K2036" s="12" t="s">
        <v>3733</v>
      </c>
      <c r="L2036" s="24" t="s">
        <v>3747</v>
      </c>
      <c r="M2036" s="25" t="s">
        <v>2984</v>
      </c>
      <c r="N2036" s="17">
        <v>1999</v>
      </c>
      <c r="O2036" s="17">
        <v>921</v>
      </c>
      <c r="P2036" s="17">
        <v>921</v>
      </c>
      <c r="Q2036" s="17">
        <v>921</v>
      </c>
      <c r="R2036" s="17"/>
      <c r="S2036" s="17"/>
      <c r="T2036" s="17" t="str">
        <f t="shared" si="208"/>
        <v>921</v>
      </c>
      <c r="U2036" s="15"/>
      <c r="V2036" s="29"/>
      <c r="W2036" s="17">
        <f t="shared" si="209"/>
        <v>948.63</v>
      </c>
      <c r="X2036" s="62">
        <v>0.3</v>
      </c>
      <c r="Y2036" s="17">
        <f t="shared" si="206"/>
        <v>1355.1857142857143</v>
      </c>
      <c r="Z2036" s="21">
        <f t="shared" si="210"/>
        <v>1355</v>
      </c>
      <c r="AA2036" s="17">
        <f t="shared" si="205"/>
        <v>1355</v>
      </c>
      <c r="AB2036" s="17">
        <f t="shared" si="207"/>
        <v>1999</v>
      </c>
    </row>
    <row r="2037" spans="1:28" customFormat="1" ht="15" customHeight="1" x14ac:dyDescent="0.3">
      <c r="A2037" s="116"/>
      <c r="B2037" s="12"/>
      <c r="C2037" s="12"/>
      <c r="D2037" s="5" t="s">
        <v>8169</v>
      </c>
      <c r="E2037" s="50">
        <v>104409</v>
      </c>
      <c r="F2037" s="50"/>
      <c r="G2037" s="51">
        <v>5905490019349</v>
      </c>
      <c r="H2037" s="51"/>
      <c r="I2037" s="11" t="s">
        <v>3102</v>
      </c>
      <c r="J2037" s="11" t="s">
        <v>2988</v>
      </c>
      <c r="K2037" s="12" t="s">
        <v>3733</v>
      </c>
      <c r="L2037" s="24" t="s">
        <v>3747</v>
      </c>
      <c r="M2037" s="25" t="s">
        <v>2984</v>
      </c>
      <c r="N2037" s="17">
        <v>1999</v>
      </c>
      <c r="O2037" s="17">
        <v>921</v>
      </c>
      <c r="P2037" s="17">
        <v>921</v>
      </c>
      <c r="Q2037" s="17">
        <v>921</v>
      </c>
      <c r="R2037" s="17"/>
      <c r="S2037" s="17"/>
      <c r="T2037" s="17" t="str">
        <f t="shared" si="208"/>
        <v>921</v>
      </c>
      <c r="U2037" s="15"/>
      <c r="V2037" s="29"/>
      <c r="W2037" s="17">
        <f t="shared" si="209"/>
        <v>948.63</v>
      </c>
      <c r="X2037" s="62">
        <v>0.3</v>
      </c>
      <c r="Y2037" s="17">
        <f t="shared" si="206"/>
        <v>1355.1857142857143</v>
      </c>
      <c r="Z2037" s="21">
        <f t="shared" si="210"/>
        <v>1355</v>
      </c>
      <c r="AA2037" s="17">
        <f t="shared" si="205"/>
        <v>1355</v>
      </c>
      <c r="AB2037" s="17">
        <f t="shared" si="207"/>
        <v>1999</v>
      </c>
    </row>
    <row r="2038" spans="1:28" customFormat="1" ht="15" customHeight="1" x14ac:dyDescent="0.3">
      <c r="A2038" s="116"/>
      <c r="B2038" s="12"/>
      <c r="C2038" s="12"/>
      <c r="D2038" s="5" t="s">
        <v>8169</v>
      </c>
      <c r="E2038" s="50">
        <v>104452</v>
      </c>
      <c r="F2038" s="50"/>
      <c r="G2038" s="51">
        <v>5905490019172</v>
      </c>
      <c r="H2038" s="51"/>
      <c r="I2038" s="11" t="s">
        <v>3103</v>
      </c>
      <c r="J2038" s="11" t="s">
        <v>2988</v>
      </c>
      <c r="K2038" s="12" t="s">
        <v>3734</v>
      </c>
      <c r="L2038" s="24" t="s">
        <v>3748</v>
      </c>
      <c r="M2038" s="25" t="s">
        <v>2984</v>
      </c>
      <c r="N2038" s="17">
        <v>1699</v>
      </c>
      <c r="O2038" s="17">
        <v>730</v>
      </c>
      <c r="P2038" s="17">
        <v>730</v>
      </c>
      <c r="Q2038" s="17">
        <v>730</v>
      </c>
      <c r="R2038" s="17"/>
      <c r="S2038" s="17"/>
      <c r="T2038" s="17" t="str">
        <f t="shared" si="208"/>
        <v>730</v>
      </c>
      <c r="U2038" s="15"/>
      <c r="V2038" s="29"/>
      <c r="W2038" s="17">
        <f t="shared" si="209"/>
        <v>751.9</v>
      </c>
      <c r="X2038" s="62">
        <v>0.3</v>
      </c>
      <c r="Y2038" s="17">
        <f t="shared" si="206"/>
        <v>1074.1428571428571</v>
      </c>
      <c r="Z2038" s="21">
        <f t="shared" si="210"/>
        <v>1074</v>
      </c>
      <c r="AA2038" s="17">
        <f t="shared" si="205"/>
        <v>1074</v>
      </c>
      <c r="AB2038" s="17">
        <f t="shared" si="207"/>
        <v>1699</v>
      </c>
    </row>
    <row r="2039" spans="1:28" customFormat="1" ht="15" customHeight="1" x14ac:dyDescent="0.3">
      <c r="A2039" s="116"/>
      <c r="B2039" s="12"/>
      <c r="C2039" s="12"/>
      <c r="D2039" s="5" t="s">
        <v>8169</v>
      </c>
      <c r="E2039" s="50">
        <v>104453</v>
      </c>
      <c r="F2039" s="50"/>
      <c r="G2039" s="51">
        <v>5905490019189</v>
      </c>
      <c r="H2039" s="51"/>
      <c r="I2039" s="11" t="s">
        <v>3104</v>
      </c>
      <c r="J2039" s="11" t="s">
        <v>2988</v>
      </c>
      <c r="K2039" s="12" t="s">
        <v>3734</v>
      </c>
      <c r="L2039" s="24" t="s">
        <v>3748</v>
      </c>
      <c r="M2039" s="25" t="s">
        <v>2984</v>
      </c>
      <c r="N2039" s="17">
        <v>1699</v>
      </c>
      <c r="O2039" s="17">
        <v>730</v>
      </c>
      <c r="P2039" s="17">
        <v>730</v>
      </c>
      <c r="Q2039" s="17">
        <v>730</v>
      </c>
      <c r="R2039" s="17"/>
      <c r="S2039" s="17"/>
      <c r="T2039" s="17" t="str">
        <f t="shared" si="208"/>
        <v>730</v>
      </c>
      <c r="U2039" s="15"/>
      <c r="V2039" s="29"/>
      <c r="W2039" s="17">
        <f t="shared" si="209"/>
        <v>751.9</v>
      </c>
      <c r="X2039" s="62">
        <v>0.3</v>
      </c>
      <c r="Y2039" s="17">
        <f t="shared" si="206"/>
        <v>1074.1428571428571</v>
      </c>
      <c r="Z2039" s="21">
        <f t="shared" si="210"/>
        <v>1074</v>
      </c>
      <c r="AA2039" s="17">
        <f t="shared" si="205"/>
        <v>1074</v>
      </c>
      <c r="AB2039" s="17">
        <f t="shared" si="207"/>
        <v>1699</v>
      </c>
    </row>
    <row r="2040" spans="1:28" customFormat="1" ht="15" customHeight="1" x14ac:dyDescent="0.3">
      <c r="A2040" s="116"/>
      <c r="B2040" s="12"/>
      <c r="C2040" s="12"/>
      <c r="D2040" s="5" t="s">
        <v>8169</v>
      </c>
      <c r="E2040" s="50">
        <v>104454</v>
      </c>
      <c r="F2040" s="50"/>
      <c r="G2040" s="51">
        <v>5905490019196</v>
      </c>
      <c r="H2040" s="51"/>
      <c r="I2040" s="11" t="s">
        <v>3105</v>
      </c>
      <c r="J2040" s="11" t="s">
        <v>2988</v>
      </c>
      <c r="K2040" s="12" t="s">
        <v>3734</v>
      </c>
      <c r="L2040" s="24" t="s">
        <v>3749</v>
      </c>
      <c r="M2040" s="25" t="s">
        <v>2984</v>
      </c>
      <c r="N2040" s="17">
        <v>1699</v>
      </c>
      <c r="O2040" s="17">
        <v>730</v>
      </c>
      <c r="P2040" s="17">
        <v>730</v>
      </c>
      <c r="Q2040" s="17">
        <v>730</v>
      </c>
      <c r="R2040" s="17"/>
      <c r="S2040" s="17"/>
      <c r="T2040" s="17" t="str">
        <f t="shared" si="208"/>
        <v>730</v>
      </c>
      <c r="U2040" s="15"/>
      <c r="V2040" s="29"/>
      <c r="W2040" s="17">
        <f t="shared" si="209"/>
        <v>751.9</v>
      </c>
      <c r="X2040" s="62">
        <v>0.3</v>
      </c>
      <c r="Y2040" s="17">
        <f t="shared" si="206"/>
        <v>1074.1428571428571</v>
      </c>
      <c r="Z2040" s="21">
        <f t="shared" si="210"/>
        <v>1074</v>
      </c>
      <c r="AA2040" s="17">
        <f t="shared" si="205"/>
        <v>1074</v>
      </c>
      <c r="AB2040" s="17">
        <f t="shared" si="207"/>
        <v>1699</v>
      </c>
    </row>
    <row r="2041" spans="1:28" customFormat="1" ht="15" customHeight="1" x14ac:dyDescent="0.3">
      <c r="A2041" s="116"/>
      <c r="B2041" s="12"/>
      <c r="C2041" s="12"/>
      <c r="D2041" s="5" t="s">
        <v>8169</v>
      </c>
      <c r="E2041" s="50">
        <v>104455</v>
      </c>
      <c r="F2041" s="50"/>
      <c r="G2041" s="51">
        <v>5905490019202</v>
      </c>
      <c r="H2041" s="51"/>
      <c r="I2041" s="11" t="s">
        <v>3106</v>
      </c>
      <c r="J2041" s="11" t="s">
        <v>2988</v>
      </c>
      <c r="K2041" s="12" t="s">
        <v>3734</v>
      </c>
      <c r="L2041" s="24" t="s">
        <v>3749</v>
      </c>
      <c r="M2041" s="25" t="s">
        <v>2984</v>
      </c>
      <c r="N2041" s="17">
        <v>1699</v>
      </c>
      <c r="O2041" s="17">
        <v>730</v>
      </c>
      <c r="P2041" s="17">
        <v>730</v>
      </c>
      <c r="Q2041" s="17">
        <v>730</v>
      </c>
      <c r="R2041" s="17"/>
      <c r="S2041" s="17"/>
      <c r="T2041" s="17" t="str">
        <f t="shared" si="208"/>
        <v>730</v>
      </c>
      <c r="U2041" s="15"/>
      <c r="V2041" s="29"/>
      <c r="W2041" s="17">
        <f t="shared" si="209"/>
        <v>751.9</v>
      </c>
      <c r="X2041" s="62">
        <v>0.3</v>
      </c>
      <c r="Y2041" s="17">
        <f t="shared" si="206"/>
        <v>1074.1428571428571</v>
      </c>
      <c r="Z2041" s="21">
        <f t="shared" si="210"/>
        <v>1074</v>
      </c>
      <c r="AA2041" s="17">
        <f t="shared" si="205"/>
        <v>1074</v>
      </c>
      <c r="AB2041" s="17">
        <f t="shared" si="207"/>
        <v>1699</v>
      </c>
    </row>
    <row r="2042" spans="1:28" customFormat="1" ht="15" customHeight="1" x14ac:dyDescent="0.3">
      <c r="A2042" s="116"/>
      <c r="B2042" s="12"/>
      <c r="C2042" s="12"/>
      <c r="D2042" s="5" t="s">
        <v>8169</v>
      </c>
      <c r="E2042" s="50">
        <v>104456</v>
      </c>
      <c r="F2042" s="50"/>
      <c r="G2042" s="51">
        <v>5905490019219</v>
      </c>
      <c r="H2042" s="51"/>
      <c r="I2042" s="11" t="s">
        <v>3107</v>
      </c>
      <c r="J2042" s="11" t="s">
        <v>2988</v>
      </c>
      <c r="K2042" s="12" t="s">
        <v>3734</v>
      </c>
      <c r="L2042" s="24" t="s">
        <v>3750</v>
      </c>
      <c r="M2042" s="25" t="s">
        <v>2984</v>
      </c>
      <c r="N2042" s="17">
        <v>1699</v>
      </c>
      <c r="O2042" s="17">
        <v>730</v>
      </c>
      <c r="P2042" s="17">
        <v>730</v>
      </c>
      <c r="Q2042" s="17">
        <v>730</v>
      </c>
      <c r="R2042" s="17"/>
      <c r="S2042" s="17"/>
      <c r="T2042" s="17" t="str">
        <f t="shared" si="208"/>
        <v>730</v>
      </c>
      <c r="U2042" s="15"/>
      <c r="V2042" s="29"/>
      <c r="W2042" s="17">
        <f t="shared" si="209"/>
        <v>751.9</v>
      </c>
      <c r="X2042" s="62">
        <v>0.3</v>
      </c>
      <c r="Y2042" s="17">
        <f t="shared" si="206"/>
        <v>1074.1428571428571</v>
      </c>
      <c r="Z2042" s="21">
        <f t="shared" si="210"/>
        <v>1074</v>
      </c>
      <c r="AA2042" s="17">
        <f t="shared" si="205"/>
        <v>1074</v>
      </c>
      <c r="AB2042" s="17">
        <f t="shared" si="207"/>
        <v>1699</v>
      </c>
    </row>
    <row r="2043" spans="1:28" customFormat="1" ht="15" customHeight="1" x14ac:dyDescent="0.3">
      <c r="A2043" s="116"/>
      <c r="B2043" s="12"/>
      <c r="C2043" s="12"/>
      <c r="D2043" s="5" t="s">
        <v>8169</v>
      </c>
      <c r="E2043" s="50">
        <v>104457</v>
      </c>
      <c r="F2043" s="50"/>
      <c r="G2043" s="51">
        <v>5905490019226</v>
      </c>
      <c r="H2043" s="51"/>
      <c r="I2043" s="11" t="s">
        <v>3108</v>
      </c>
      <c r="J2043" s="11" t="s">
        <v>2988</v>
      </c>
      <c r="K2043" s="12" t="s">
        <v>3734</v>
      </c>
      <c r="L2043" s="24" t="s">
        <v>3750</v>
      </c>
      <c r="M2043" s="25" t="s">
        <v>2984</v>
      </c>
      <c r="N2043" s="17">
        <v>1699</v>
      </c>
      <c r="O2043" s="17">
        <v>730</v>
      </c>
      <c r="P2043" s="17">
        <v>730</v>
      </c>
      <c r="Q2043" s="17">
        <v>730</v>
      </c>
      <c r="R2043" s="17"/>
      <c r="S2043" s="17"/>
      <c r="T2043" s="17" t="str">
        <f t="shared" si="208"/>
        <v>730</v>
      </c>
      <c r="U2043" s="15"/>
      <c r="V2043" s="29"/>
      <c r="W2043" s="17">
        <f t="shared" si="209"/>
        <v>751.9</v>
      </c>
      <c r="X2043" s="62">
        <v>0.3</v>
      </c>
      <c r="Y2043" s="17">
        <f t="shared" si="206"/>
        <v>1074.1428571428571</v>
      </c>
      <c r="Z2043" s="21">
        <f t="shared" si="210"/>
        <v>1074</v>
      </c>
      <c r="AA2043" s="17">
        <f t="shared" ref="AA2043:AA2106" si="211">Z2043*1</f>
        <v>1074</v>
      </c>
      <c r="AB2043" s="17">
        <f t="shared" si="207"/>
        <v>1699</v>
      </c>
    </row>
    <row r="2044" spans="1:28" customFormat="1" ht="15" customHeight="1" x14ac:dyDescent="0.3">
      <c r="A2044" s="116"/>
      <c r="B2044" s="12"/>
      <c r="C2044" s="12"/>
      <c r="D2044" s="5" t="s">
        <v>8169</v>
      </c>
      <c r="E2044" s="50">
        <v>104458</v>
      </c>
      <c r="F2044" s="50"/>
      <c r="G2044" s="51">
        <v>5905490019233</v>
      </c>
      <c r="H2044" s="51"/>
      <c r="I2044" s="11" t="s">
        <v>3109</v>
      </c>
      <c r="J2044" s="11" t="s">
        <v>2988</v>
      </c>
      <c r="K2044" s="12" t="s">
        <v>3734</v>
      </c>
      <c r="L2044" s="24" t="s">
        <v>3751</v>
      </c>
      <c r="M2044" s="25" t="s">
        <v>2984</v>
      </c>
      <c r="N2044" s="17">
        <v>1699</v>
      </c>
      <c r="O2044" s="17">
        <v>730</v>
      </c>
      <c r="P2044" s="17">
        <v>730</v>
      </c>
      <c r="Q2044" s="17">
        <v>730</v>
      </c>
      <c r="R2044" s="17"/>
      <c r="S2044" s="17"/>
      <c r="T2044" s="17" t="str">
        <f t="shared" si="208"/>
        <v>730</v>
      </c>
      <c r="U2044" s="15"/>
      <c r="V2044" s="29"/>
      <c r="W2044" s="17">
        <f t="shared" si="209"/>
        <v>751.9</v>
      </c>
      <c r="X2044" s="62">
        <v>0.3</v>
      </c>
      <c r="Y2044" s="17">
        <f t="shared" si="206"/>
        <v>1074.1428571428571</v>
      </c>
      <c r="Z2044" s="21">
        <f t="shared" si="210"/>
        <v>1074</v>
      </c>
      <c r="AA2044" s="17">
        <f t="shared" si="211"/>
        <v>1074</v>
      </c>
      <c r="AB2044" s="17">
        <f t="shared" si="207"/>
        <v>1699</v>
      </c>
    </row>
    <row r="2045" spans="1:28" customFormat="1" ht="15" customHeight="1" x14ac:dyDescent="0.3">
      <c r="A2045" s="116"/>
      <c r="B2045" s="12"/>
      <c r="C2045" s="12"/>
      <c r="D2045" s="5" t="s">
        <v>8169</v>
      </c>
      <c r="E2045" s="50">
        <v>104459</v>
      </c>
      <c r="F2045" s="50"/>
      <c r="G2045" s="51">
        <v>5905490019240</v>
      </c>
      <c r="H2045" s="51"/>
      <c r="I2045" s="11" t="s">
        <v>3110</v>
      </c>
      <c r="J2045" s="11" t="s">
        <v>2988</v>
      </c>
      <c r="K2045" s="12" t="s">
        <v>3734</v>
      </c>
      <c r="L2045" s="24" t="s">
        <v>3751</v>
      </c>
      <c r="M2045" s="25" t="s">
        <v>2984</v>
      </c>
      <c r="N2045" s="17">
        <v>1699</v>
      </c>
      <c r="O2045" s="17">
        <v>730</v>
      </c>
      <c r="P2045" s="17">
        <v>730</v>
      </c>
      <c r="Q2045" s="17">
        <v>730</v>
      </c>
      <c r="R2045" s="17"/>
      <c r="S2045" s="17"/>
      <c r="T2045" s="17" t="str">
        <f t="shared" si="208"/>
        <v>730</v>
      </c>
      <c r="U2045" s="15"/>
      <c r="V2045" s="29"/>
      <c r="W2045" s="17">
        <f t="shared" si="209"/>
        <v>751.9</v>
      </c>
      <c r="X2045" s="62">
        <v>0.3</v>
      </c>
      <c r="Y2045" s="17">
        <f t="shared" si="206"/>
        <v>1074.1428571428571</v>
      </c>
      <c r="Z2045" s="21">
        <f t="shared" si="210"/>
        <v>1074</v>
      </c>
      <c r="AA2045" s="17">
        <f t="shared" si="211"/>
        <v>1074</v>
      </c>
      <c r="AB2045" s="17">
        <f t="shared" si="207"/>
        <v>1699</v>
      </c>
    </row>
    <row r="2046" spans="1:28" customFormat="1" ht="15" customHeight="1" x14ac:dyDescent="0.3">
      <c r="A2046" s="116"/>
      <c r="B2046" s="12"/>
      <c r="C2046" s="12"/>
      <c r="D2046" s="5" t="s">
        <v>8169</v>
      </c>
      <c r="E2046" s="50">
        <v>104460</v>
      </c>
      <c r="F2046" s="50"/>
      <c r="G2046" s="51">
        <v>5905490019257</v>
      </c>
      <c r="H2046" s="51"/>
      <c r="I2046" s="11" t="s">
        <v>3111</v>
      </c>
      <c r="J2046" s="11" t="s">
        <v>2988</v>
      </c>
      <c r="K2046" s="12" t="s">
        <v>3734</v>
      </c>
      <c r="L2046" s="24" t="s">
        <v>3752</v>
      </c>
      <c r="M2046" s="25" t="s">
        <v>2984</v>
      </c>
      <c r="N2046" s="17">
        <v>1699</v>
      </c>
      <c r="O2046" s="17">
        <v>730</v>
      </c>
      <c r="P2046" s="17">
        <v>730</v>
      </c>
      <c r="Q2046" s="17">
        <v>730</v>
      </c>
      <c r="R2046" s="17"/>
      <c r="S2046" s="17"/>
      <c r="T2046" s="17" t="str">
        <f t="shared" si="208"/>
        <v>730</v>
      </c>
      <c r="U2046" s="15"/>
      <c r="V2046" s="29"/>
      <c r="W2046" s="17">
        <f t="shared" si="209"/>
        <v>751.9</v>
      </c>
      <c r="X2046" s="62">
        <v>0.3</v>
      </c>
      <c r="Y2046" s="17">
        <f t="shared" si="206"/>
        <v>1074.1428571428571</v>
      </c>
      <c r="Z2046" s="21">
        <f t="shared" si="210"/>
        <v>1074</v>
      </c>
      <c r="AA2046" s="17">
        <f t="shared" si="211"/>
        <v>1074</v>
      </c>
      <c r="AB2046" s="17">
        <f t="shared" si="207"/>
        <v>1699</v>
      </c>
    </row>
    <row r="2047" spans="1:28" customFormat="1" ht="15" customHeight="1" x14ac:dyDescent="0.3">
      <c r="A2047" s="116"/>
      <c r="B2047" s="12"/>
      <c r="C2047" s="12"/>
      <c r="D2047" s="5" t="s">
        <v>8169</v>
      </c>
      <c r="E2047" s="50">
        <v>104461</v>
      </c>
      <c r="F2047" s="50"/>
      <c r="G2047" s="51">
        <v>5905490019264</v>
      </c>
      <c r="H2047" s="51"/>
      <c r="I2047" s="11" t="s">
        <v>3112</v>
      </c>
      <c r="J2047" s="11" t="s">
        <v>2988</v>
      </c>
      <c r="K2047" s="12" t="s">
        <v>3734</v>
      </c>
      <c r="L2047" s="24" t="s">
        <v>3752</v>
      </c>
      <c r="M2047" s="25" t="s">
        <v>2984</v>
      </c>
      <c r="N2047" s="17">
        <v>1699</v>
      </c>
      <c r="O2047" s="17">
        <v>730</v>
      </c>
      <c r="P2047" s="17">
        <v>730</v>
      </c>
      <c r="Q2047" s="17">
        <v>730</v>
      </c>
      <c r="R2047" s="17"/>
      <c r="S2047" s="17"/>
      <c r="T2047" s="17" t="str">
        <f t="shared" si="208"/>
        <v>730</v>
      </c>
      <c r="U2047" s="15"/>
      <c r="V2047" s="29"/>
      <c r="W2047" s="17">
        <f t="shared" si="209"/>
        <v>751.9</v>
      </c>
      <c r="X2047" s="62">
        <v>0.3</v>
      </c>
      <c r="Y2047" s="17">
        <f t="shared" si="206"/>
        <v>1074.1428571428571</v>
      </c>
      <c r="Z2047" s="21">
        <f t="shared" si="210"/>
        <v>1074</v>
      </c>
      <c r="AA2047" s="17">
        <f t="shared" si="211"/>
        <v>1074</v>
      </c>
      <c r="AB2047" s="17">
        <f t="shared" si="207"/>
        <v>1699</v>
      </c>
    </row>
    <row r="2048" spans="1:28" customFormat="1" ht="15" customHeight="1" x14ac:dyDescent="0.3">
      <c r="A2048" s="116"/>
      <c r="B2048" s="12"/>
      <c r="C2048" s="12"/>
      <c r="D2048" s="5" t="s">
        <v>8169</v>
      </c>
      <c r="E2048" s="50">
        <v>104462</v>
      </c>
      <c r="F2048" s="50"/>
      <c r="G2048" s="51">
        <v>5905490019271</v>
      </c>
      <c r="H2048" s="51"/>
      <c r="I2048" s="11" t="s">
        <v>3113</v>
      </c>
      <c r="J2048" s="11" t="s">
        <v>2988</v>
      </c>
      <c r="K2048" s="12" t="s">
        <v>3734</v>
      </c>
      <c r="L2048" s="24" t="s">
        <v>3753</v>
      </c>
      <c r="M2048" s="25" t="s">
        <v>2984</v>
      </c>
      <c r="N2048" s="17">
        <v>1699</v>
      </c>
      <c r="O2048" s="17">
        <v>730</v>
      </c>
      <c r="P2048" s="17">
        <v>730</v>
      </c>
      <c r="Q2048" s="17">
        <v>730</v>
      </c>
      <c r="R2048" s="17"/>
      <c r="S2048" s="17"/>
      <c r="T2048" s="17" t="str">
        <f t="shared" si="208"/>
        <v>730</v>
      </c>
      <c r="U2048" s="15"/>
      <c r="V2048" s="29"/>
      <c r="W2048" s="17">
        <f t="shared" si="209"/>
        <v>751.9</v>
      </c>
      <c r="X2048" s="62">
        <v>0.3</v>
      </c>
      <c r="Y2048" s="17">
        <f t="shared" si="206"/>
        <v>1074.1428571428571</v>
      </c>
      <c r="Z2048" s="21">
        <f t="shared" si="210"/>
        <v>1074</v>
      </c>
      <c r="AA2048" s="17">
        <f t="shared" si="211"/>
        <v>1074</v>
      </c>
      <c r="AB2048" s="17">
        <f t="shared" si="207"/>
        <v>1699</v>
      </c>
    </row>
    <row r="2049" spans="1:28" customFormat="1" ht="15" customHeight="1" x14ac:dyDescent="0.3">
      <c r="A2049" s="116"/>
      <c r="B2049" s="12"/>
      <c r="C2049" s="12"/>
      <c r="D2049" s="5" t="s">
        <v>8169</v>
      </c>
      <c r="E2049" s="50">
        <v>104463</v>
      </c>
      <c r="F2049" s="50"/>
      <c r="G2049" s="51">
        <v>5905490019288</v>
      </c>
      <c r="H2049" s="51"/>
      <c r="I2049" s="11" t="s">
        <v>3114</v>
      </c>
      <c r="J2049" s="11" t="s">
        <v>2988</v>
      </c>
      <c r="K2049" s="12" t="s">
        <v>3734</v>
      </c>
      <c r="L2049" s="24" t="s">
        <v>3753</v>
      </c>
      <c r="M2049" s="25" t="s">
        <v>2984</v>
      </c>
      <c r="N2049" s="17">
        <v>1699</v>
      </c>
      <c r="O2049" s="17">
        <v>730</v>
      </c>
      <c r="P2049" s="17">
        <v>730</v>
      </c>
      <c r="Q2049" s="17">
        <v>730</v>
      </c>
      <c r="R2049" s="17"/>
      <c r="S2049" s="17"/>
      <c r="T2049" s="17" t="str">
        <f t="shared" si="208"/>
        <v>730</v>
      </c>
      <c r="U2049" s="15"/>
      <c r="V2049" s="29"/>
      <c r="W2049" s="17">
        <f t="shared" si="209"/>
        <v>751.9</v>
      </c>
      <c r="X2049" s="62">
        <v>0.3</v>
      </c>
      <c r="Y2049" s="17">
        <f t="shared" ref="Y2049:Y2112" si="212">W2049/0.7</f>
        <v>1074.1428571428571</v>
      </c>
      <c r="Z2049" s="21">
        <f t="shared" si="210"/>
        <v>1074</v>
      </c>
      <c r="AA2049" s="17">
        <f t="shared" si="211"/>
        <v>1074</v>
      </c>
      <c r="AB2049" s="17">
        <f t="shared" si="207"/>
        <v>1699</v>
      </c>
    </row>
    <row r="2050" spans="1:28" customFormat="1" ht="15" customHeight="1" x14ac:dyDescent="0.3">
      <c r="A2050" s="116"/>
      <c r="B2050" s="12"/>
      <c r="C2050" s="12"/>
      <c r="D2050" s="5" t="s">
        <v>8169</v>
      </c>
      <c r="E2050" s="50">
        <v>104464</v>
      </c>
      <c r="F2050" s="50"/>
      <c r="G2050" s="51">
        <v>5905490019295</v>
      </c>
      <c r="H2050" s="51"/>
      <c r="I2050" s="11" t="s">
        <v>3115</v>
      </c>
      <c r="J2050" s="11" t="s">
        <v>2988</v>
      </c>
      <c r="K2050" s="12" t="s">
        <v>3734</v>
      </c>
      <c r="L2050" s="24" t="s">
        <v>3754</v>
      </c>
      <c r="M2050" s="25" t="s">
        <v>2984</v>
      </c>
      <c r="N2050" s="17">
        <v>1699</v>
      </c>
      <c r="O2050" s="17">
        <v>730</v>
      </c>
      <c r="P2050" s="17">
        <v>730</v>
      </c>
      <c r="Q2050" s="17">
        <v>730</v>
      </c>
      <c r="R2050" s="17"/>
      <c r="S2050" s="17"/>
      <c r="T2050" s="17" t="str">
        <f t="shared" si="208"/>
        <v>730</v>
      </c>
      <c r="U2050" s="15"/>
      <c r="V2050" s="29"/>
      <c r="W2050" s="17">
        <f t="shared" si="209"/>
        <v>751.9</v>
      </c>
      <c r="X2050" s="62">
        <v>0.3</v>
      </c>
      <c r="Y2050" s="17">
        <f t="shared" si="212"/>
        <v>1074.1428571428571</v>
      </c>
      <c r="Z2050" s="21">
        <f t="shared" si="210"/>
        <v>1074</v>
      </c>
      <c r="AA2050" s="17">
        <f t="shared" si="211"/>
        <v>1074</v>
      </c>
      <c r="AB2050" s="17">
        <f t="shared" ref="AB2050:AB2113" si="213">N2050*1</f>
        <v>1699</v>
      </c>
    </row>
    <row r="2051" spans="1:28" customFormat="1" ht="15" customHeight="1" x14ac:dyDescent="0.3">
      <c r="A2051" s="116"/>
      <c r="B2051" s="12"/>
      <c r="C2051" s="12"/>
      <c r="D2051" s="5" t="s">
        <v>8169</v>
      </c>
      <c r="E2051" s="50">
        <v>104465</v>
      </c>
      <c r="F2051" s="50"/>
      <c r="G2051" s="51">
        <v>5905490019301</v>
      </c>
      <c r="H2051" s="51"/>
      <c r="I2051" s="11" t="s">
        <v>3116</v>
      </c>
      <c r="J2051" s="11" t="s">
        <v>2988</v>
      </c>
      <c r="K2051" s="12" t="s">
        <v>3734</v>
      </c>
      <c r="L2051" s="24" t="s">
        <v>3754</v>
      </c>
      <c r="M2051" s="25" t="s">
        <v>2984</v>
      </c>
      <c r="N2051" s="17">
        <v>1699</v>
      </c>
      <c r="O2051" s="17">
        <v>730</v>
      </c>
      <c r="P2051" s="17">
        <v>730</v>
      </c>
      <c r="Q2051" s="17">
        <v>730</v>
      </c>
      <c r="R2051" s="17"/>
      <c r="S2051" s="17"/>
      <c r="T2051" s="17" t="str">
        <f t="shared" ref="T2051:T2114" si="214">CONCATENATE(Q2051,S2051)</f>
        <v>730</v>
      </c>
      <c r="U2051" s="15"/>
      <c r="V2051" s="29"/>
      <c r="W2051" s="17">
        <f t="shared" ref="W2051:W2114" si="215">T2051*1.03</f>
        <v>751.9</v>
      </c>
      <c r="X2051" s="62">
        <v>0.3</v>
      </c>
      <c r="Y2051" s="17">
        <f t="shared" si="212"/>
        <v>1074.1428571428571</v>
      </c>
      <c r="Z2051" s="21">
        <f t="shared" ref="Z2051:Z2114" si="216">ROUND(Y2051,0)</f>
        <v>1074</v>
      </c>
      <c r="AA2051" s="17">
        <f t="shared" si="211"/>
        <v>1074</v>
      </c>
      <c r="AB2051" s="17">
        <f t="shared" si="213"/>
        <v>1699</v>
      </c>
    </row>
    <row r="2052" spans="1:28" customFormat="1" ht="15" customHeight="1" x14ac:dyDescent="0.3">
      <c r="A2052" s="116"/>
      <c r="B2052" s="12"/>
      <c r="C2052" s="12"/>
      <c r="D2052" s="5" t="s">
        <v>8169</v>
      </c>
      <c r="E2052" s="50">
        <v>104466</v>
      </c>
      <c r="F2052" s="50"/>
      <c r="G2052" s="51">
        <v>5905490019318</v>
      </c>
      <c r="H2052" s="51"/>
      <c r="I2052" s="11" t="s">
        <v>3117</v>
      </c>
      <c r="J2052" s="11" t="s">
        <v>2988</v>
      </c>
      <c r="K2052" s="12" t="s">
        <v>3734</v>
      </c>
      <c r="L2052" s="24" t="s">
        <v>3755</v>
      </c>
      <c r="M2052" s="25" t="s">
        <v>2984</v>
      </c>
      <c r="N2052" s="17">
        <v>1699</v>
      </c>
      <c r="O2052" s="17">
        <v>730</v>
      </c>
      <c r="P2052" s="17">
        <v>730</v>
      </c>
      <c r="Q2052" s="17">
        <v>730</v>
      </c>
      <c r="R2052" s="17"/>
      <c r="S2052" s="17"/>
      <c r="T2052" s="17" t="str">
        <f t="shared" si="214"/>
        <v>730</v>
      </c>
      <c r="U2052" s="15"/>
      <c r="V2052" s="29"/>
      <c r="W2052" s="17">
        <f t="shared" si="215"/>
        <v>751.9</v>
      </c>
      <c r="X2052" s="62">
        <v>0.3</v>
      </c>
      <c r="Y2052" s="17">
        <f t="shared" si="212"/>
        <v>1074.1428571428571</v>
      </c>
      <c r="Z2052" s="21">
        <f t="shared" si="216"/>
        <v>1074</v>
      </c>
      <c r="AA2052" s="17">
        <f t="shared" si="211"/>
        <v>1074</v>
      </c>
      <c r="AB2052" s="17">
        <f t="shared" si="213"/>
        <v>1699</v>
      </c>
    </row>
    <row r="2053" spans="1:28" customFormat="1" ht="15" customHeight="1" x14ac:dyDescent="0.3">
      <c r="A2053" s="116"/>
      <c r="B2053" s="12"/>
      <c r="C2053" s="12"/>
      <c r="D2053" s="5" t="s">
        <v>8169</v>
      </c>
      <c r="E2053" s="50">
        <v>104467</v>
      </c>
      <c r="F2053" s="50"/>
      <c r="G2053" s="51">
        <v>5905490019325</v>
      </c>
      <c r="H2053" s="51"/>
      <c r="I2053" s="11" t="s">
        <v>3118</v>
      </c>
      <c r="J2053" s="11" t="s">
        <v>2988</v>
      </c>
      <c r="K2053" s="12" t="s">
        <v>3734</v>
      </c>
      <c r="L2053" s="24" t="s">
        <v>3755</v>
      </c>
      <c r="M2053" s="25" t="s">
        <v>2984</v>
      </c>
      <c r="N2053" s="17">
        <v>1699</v>
      </c>
      <c r="O2053" s="17">
        <v>730</v>
      </c>
      <c r="P2053" s="17">
        <v>730</v>
      </c>
      <c r="Q2053" s="17">
        <v>730</v>
      </c>
      <c r="R2053" s="17"/>
      <c r="S2053" s="17"/>
      <c r="T2053" s="17" t="str">
        <f t="shared" si="214"/>
        <v>730</v>
      </c>
      <c r="U2053" s="15"/>
      <c r="V2053" s="29"/>
      <c r="W2053" s="17">
        <f t="shared" si="215"/>
        <v>751.9</v>
      </c>
      <c r="X2053" s="62">
        <v>0.3</v>
      </c>
      <c r="Y2053" s="17">
        <f t="shared" si="212"/>
        <v>1074.1428571428571</v>
      </c>
      <c r="Z2053" s="21">
        <f t="shared" si="216"/>
        <v>1074</v>
      </c>
      <c r="AA2053" s="17">
        <f t="shared" si="211"/>
        <v>1074</v>
      </c>
      <c r="AB2053" s="17">
        <f t="shared" si="213"/>
        <v>1699</v>
      </c>
    </row>
    <row r="2054" spans="1:28" customFormat="1" ht="15" customHeight="1" x14ac:dyDescent="0.3">
      <c r="A2054" s="116"/>
      <c r="B2054" s="12"/>
      <c r="C2054" s="12"/>
      <c r="D2054" s="5" t="s">
        <v>8169</v>
      </c>
      <c r="E2054" s="50">
        <v>104436</v>
      </c>
      <c r="F2054" s="50"/>
      <c r="G2054" s="51">
        <v>5905490018700</v>
      </c>
      <c r="H2054" s="51"/>
      <c r="I2054" s="11" t="s">
        <v>3119</v>
      </c>
      <c r="J2054" s="11" t="s">
        <v>2988</v>
      </c>
      <c r="K2054" s="12" t="s">
        <v>3735</v>
      </c>
      <c r="L2054" s="24" t="s">
        <v>3756</v>
      </c>
      <c r="M2054" s="25" t="s">
        <v>2984</v>
      </c>
      <c r="N2054" s="17">
        <v>1699</v>
      </c>
      <c r="O2054" s="17">
        <v>715</v>
      </c>
      <c r="P2054" s="17">
        <v>742.21380600000009</v>
      </c>
      <c r="Q2054" s="17">
        <v>742.21380600000009</v>
      </c>
      <c r="R2054" s="17"/>
      <c r="S2054" s="17"/>
      <c r="T2054" s="17" t="str">
        <f t="shared" si="214"/>
        <v>742,213806</v>
      </c>
      <c r="U2054" s="15"/>
      <c r="V2054" s="29"/>
      <c r="W2054" s="17">
        <f t="shared" si="215"/>
        <v>764.48022017999995</v>
      </c>
      <c r="X2054" s="62">
        <v>0.3</v>
      </c>
      <c r="Y2054" s="17">
        <f t="shared" si="212"/>
        <v>1092.1146002571429</v>
      </c>
      <c r="Z2054" s="21">
        <f t="shared" si="216"/>
        <v>1092</v>
      </c>
      <c r="AA2054" s="17">
        <f t="shared" si="211"/>
        <v>1092</v>
      </c>
      <c r="AB2054" s="17">
        <f t="shared" si="213"/>
        <v>1699</v>
      </c>
    </row>
    <row r="2055" spans="1:28" customFormat="1" ht="15" customHeight="1" x14ac:dyDescent="0.3">
      <c r="A2055" s="116"/>
      <c r="B2055" s="12"/>
      <c r="C2055" s="12"/>
      <c r="D2055" s="5" t="s">
        <v>8169</v>
      </c>
      <c r="E2055" s="50">
        <v>104424</v>
      </c>
      <c r="F2055" s="50"/>
      <c r="G2055" s="51">
        <v>5905490018588</v>
      </c>
      <c r="H2055" s="51"/>
      <c r="I2055" s="11" t="s">
        <v>3120</v>
      </c>
      <c r="J2055" s="11" t="s">
        <v>2988</v>
      </c>
      <c r="K2055" s="12" t="s">
        <v>3735</v>
      </c>
      <c r="L2055" s="24" t="s">
        <v>2736</v>
      </c>
      <c r="M2055" s="25" t="s">
        <v>2984</v>
      </c>
      <c r="N2055" s="17">
        <v>1699</v>
      </c>
      <c r="O2055" s="17">
        <v>715</v>
      </c>
      <c r="P2055" s="17">
        <v>742.21380600000009</v>
      </c>
      <c r="Q2055" s="17">
        <v>742.21380600000009</v>
      </c>
      <c r="R2055" s="17"/>
      <c r="S2055" s="17"/>
      <c r="T2055" s="17" t="str">
        <f t="shared" si="214"/>
        <v>742,213806</v>
      </c>
      <c r="U2055" s="15"/>
      <c r="V2055" s="29"/>
      <c r="W2055" s="17">
        <f t="shared" si="215"/>
        <v>764.48022017999995</v>
      </c>
      <c r="X2055" s="62">
        <v>0.3</v>
      </c>
      <c r="Y2055" s="17">
        <f t="shared" si="212"/>
        <v>1092.1146002571429</v>
      </c>
      <c r="Z2055" s="21">
        <f t="shared" si="216"/>
        <v>1092</v>
      </c>
      <c r="AA2055" s="17">
        <f t="shared" si="211"/>
        <v>1092</v>
      </c>
      <c r="AB2055" s="17">
        <f t="shared" si="213"/>
        <v>1699</v>
      </c>
    </row>
    <row r="2056" spans="1:28" customFormat="1" ht="15" customHeight="1" x14ac:dyDescent="0.3">
      <c r="A2056" s="116"/>
      <c r="B2056" s="12"/>
      <c r="C2056" s="12"/>
      <c r="D2056" s="5" t="s">
        <v>8169</v>
      </c>
      <c r="E2056" s="50">
        <v>104426</v>
      </c>
      <c r="F2056" s="50"/>
      <c r="G2056" s="51">
        <v>5905490018601</v>
      </c>
      <c r="H2056" s="51"/>
      <c r="I2056" s="11" t="s">
        <v>3121</v>
      </c>
      <c r="J2056" s="11" t="s">
        <v>2988</v>
      </c>
      <c r="K2056" s="12" t="s">
        <v>3735</v>
      </c>
      <c r="L2056" s="24" t="s">
        <v>2738</v>
      </c>
      <c r="M2056" s="25" t="s">
        <v>2984</v>
      </c>
      <c r="N2056" s="17">
        <v>1699</v>
      </c>
      <c r="O2056" s="17">
        <v>715</v>
      </c>
      <c r="P2056" s="17">
        <v>742.21380600000009</v>
      </c>
      <c r="Q2056" s="17">
        <v>742.21380600000009</v>
      </c>
      <c r="R2056" s="17"/>
      <c r="S2056" s="17"/>
      <c r="T2056" s="17" t="str">
        <f t="shared" si="214"/>
        <v>742,213806</v>
      </c>
      <c r="U2056" s="15"/>
      <c r="V2056" s="29"/>
      <c r="W2056" s="17">
        <f t="shared" si="215"/>
        <v>764.48022017999995</v>
      </c>
      <c r="X2056" s="62">
        <v>0.3</v>
      </c>
      <c r="Y2056" s="17">
        <f t="shared" si="212"/>
        <v>1092.1146002571429</v>
      </c>
      <c r="Z2056" s="21">
        <f t="shared" si="216"/>
        <v>1092</v>
      </c>
      <c r="AA2056" s="17">
        <f t="shared" si="211"/>
        <v>1092</v>
      </c>
      <c r="AB2056" s="17">
        <f t="shared" si="213"/>
        <v>1699</v>
      </c>
    </row>
    <row r="2057" spans="1:28" customFormat="1" ht="15" customHeight="1" x14ac:dyDescent="0.3">
      <c r="A2057" s="116"/>
      <c r="B2057" s="12"/>
      <c r="C2057" s="12"/>
      <c r="D2057" s="5" t="s">
        <v>8169</v>
      </c>
      <c r="E2057" s="50">
        <v>104430</v>
      </c>
      <c r="F2057" s="50"/>
      <c r="G2057" s="51">
        <v>5905490018649</v>
      </c>
      <c r="H2057" s="51"/>
      <c r="I2057" s="11" t="s">
        <v>3122</v>
      </c>
      <c r="J2057" s="11" t="s">
        <v>2988</v>
      </c>
      <c r="K2057" s="12" t="s">
        <v>3735</v>
      </c>
      <c r="L2057" s="24" t="s">
        <v>2737</v>
      </c>
      <c r="M2057" s="25" t="s">
        <v>2984</v>
      </c>
      <c r="N2057" s="17">
        <v>1699</v>
      </c>
      <c r="O2057" s="17">
        <v>715</v>
      </c>
      <c r="P2057" s="17">
        <v>742.21380600000009</v>
      </c>
      <c r="Q2057" s="17">
        <v>742.21380600000009</v>
      </c>
      <c r="R2057" s="17"/>
      <c r="S2057" s="17"/>
      <c r="T2057" s="17" t="str">
        <f t="shared" si="214"/>
        <v>742,213806</v>
      </c>
      <c r="U2057" s="15"/>
      <c r="V2057" s="29"/>
      <c r="W2057" s="17">
        <f t="shared" si="215"/>
        <v>764.48022017999995</v>
      </c>
      <c r="X2057" s="62">
        <v>0.3</v>
      </c>
      <c r="Y2057" s="17">
        <f t="shared" si="212"/>
        <v>1092.1146002571429</v>
      </c>
      <c r="Z2057" s="21">
        <f t="shared" si="216"/>
        <v>1092</v>
      </c>
      <c r="AA2057" s="17">
        <f t="shared" si="211"/>
        <v>1092</v>
      </c>
      <c r="AB2057" s="17">
        <f t="shared" si="213"/>
        <v>1699</v>
      </c>
    </row>
    <row r="2058" spans="1:28" customFormat="1" ht="15" customHeight="1" x14ac:dyDescent="0.3">
      <c r="A2058" s="116"/>
      <c r="B2058" s="12"/>
      <c r="C2058" s="12"/>
      <c r="D2058" s="5" t="s">
        <v>8169</v>
      </c>
      <c r="E2058" s="50">
        <v>104432</v>
      </c>
      <c r="F2058" s="50"/>
      <c r="G2058" s="51">
        <v>5905490018663</v>
      </c>
      <c r="H2058" s="51"/>
      <c r="I2058" s="11" t="s">
        <v>3123</v>
      </c>
      <c r="J2058" s="11" t="s">
        <v>2988</v>
      </c>
      <c r="K2058" s="12" t="s">
        <v>3735</v>
      </c>
      <c r="L2058" s="24" t="s">
        <v>2739</v>
      </c>
      <c r="M2058" s="25" t="s">
        <v>2984</v>
      </c>
      <c r="N2058" s="17">
        <v>1699</v>
      </c>
      <c r="O2058" s="17">
        <v>715</v>
      </c>
      <c r="P2058" s="17">
        <v>742.21380600000009</v>
      </c>
      <c r="Q2058" s="17">
        <v>742.21380600000009</v>
      </c>
      <c r="R2058" s="17"/>
      <c r="S2058" s="17"/>
      <c r="T2058" s="17" t="str">
        <f t="shared" si="214"/>
        <v>742,213806</v>
      </c>
      <c r="U2058" s="15"/>
      <c r="V2058" s="29"/>
      <c r="W2058" s="17">
        <f t="shared" si="215"/>
        <v>764.48022017999995</v>
      </c>
      <c r="X2058" s="62">
        <v>0.3</v>
      </c>
      <c r="Y2058" s="17">
        <f t="shared" si="212"/>
        <v>1092.1146002571429</v>
      </c>
      <c r="Z2058" s="21">
        <f t="shared" si="216"/>
        <v>1092</v>
      </c>
      <c r="AA2058" s="17">
        <f t="shared" si="211"/>
        <v>1092</v>
      </c>
      <c r="AB2058" s="17">
        <f t="shared" si="213"/>
        <v>1699</v>
      </c>
    </row>
    <row r="2059" spans="1:28" customFormat="1" ht="15" customHeight="1" x14ac:dyDescent="0.3">
      <c r="A2059" s="116"/>
      <c r="B2059" s="12"/>
      <c r="C2059" s="12"/>
      <c r="D2059" s="5" t="s">
        <v>8169</v>
      </c>
      <c r="E2059" s="50">
        <v>104577</v>
      </c>
      <c r="F2059" s="50"/>
      <c r="G2059" s="51">
        <v>5905490020291</v>
      </c>
      <c r="H2059" s="51"/>
      <c r="I2059" s="11" t="s">
        <v>3124</v>
      </c>
      <c r="J2059" s="11" t="s">
        <v>2988</v>
      </c>
      <c r="K2059" s="12" t="s">
        <v>3735</v>
      </c>
      <c r="L2059" s="24" t="s">
        <v>3756</v>
      </c>
      <c r="M2059" s="25" t="s">
        <v>2984</v>
      </c>
      <c r="N2059" s="17">
        <v>449</v>
      </c>
      <c r="O2059" s="17">
        <v>186</v>
      </c>
      <c r="P2059" s="17">
        <v>193.27945</v>
      </c>
      <c r="Q2059" s="17">
        <v>193.27945</v>
      </c>
      <c r="R2059" s="17"/>
      <c r="S2059" s="17"/>
      <c r="T2059" s="17" t="str">
        <f t="shared" si="214"/>
        <v>193,27945</v>
      </c>
      <c r="U2059" s="15"/>
      <c r="V2059" s="29"/>
      <c r="W2059" s="17">
        <f t="shared" si="215"/>
        <v>199.0778335</v>
      </c>
      <c r="X2059" s="62">
        <v>0.3</v>
      </c>
      <c r="Y2059" s="17">
        <f t="shared" si="212"/>
        <v>284.396905</v>
      </c>
      <c r="Z2059" s="21">
        <f t="shared" si="216"/>
        <v>284</v>
      </c>
      <c r="AA2059" s="17">
        <f t="shared" si="211"/>
        <v>284</v>
      </c>
      <c r="AB2059" s="17">
        <f t="shared" si="213"/>
        <v>449</v>
      </c>
    </row>
    <row r="2060" spans="1:28" customFormat="1" ht="15" customHeight="1" x14ac:dyDescent="0.3">
      <c r="A2060" s="116"/>
      <c r="B2060" s="12"/>
      <c r="C2060" s="12"/>
      <c r="D2060" s="5" t="s">
        <v>8169</v>
      </c>
      <c r="E2060" s="50">
        <v>104571</v>
      </c>
      <c r="F2060" s="50"/>
      <c r="G2060" s="51">
        <v>5905490020239</v>
      </c>
      <c r="H2060" s="51"/>
      <c r="I2060" s="11" t="s">
        <v>3125</v>
      </c>
      <c r="J2060" s="11" t="s">
        <v>2988</v>
      </c>
      <c r="K2060" s="12" t="s">
        <v>3735</v>
      </c>
      <c r="L2060" s="24" t="s">
        <v>2736</v>
      </c>
      <c r="M2060" s="25" t="s">
        <v>2984</v>
      </c>
      <c r="N2060" s="17">
        <v>449</v>
      </c>
      <c r="O2060" s="17">
        <v>186</v>
      </c>
      <c r="P2060" s="17">
        <v>193.27945</v>
      </c>
      <c r="Q2060" s="17">
        <v>193.27945</v>
      </c>
      <c r="R2060" s="17"/>
      <c r="S2060" s="17"/>
      <c r="T2060" s="17" t="str">
        <f t="shared" si="214"/>
        <v>193,27945</v>
      </c>
      <c r="U2060" s="15"/>
      <c r="V2060" s="29"/>
      <c r="W2060" s="17">
        <f t="shared" si="215"/>
        <v>199.0778335</v>
      </c>
      <c r="X2060" s="62">
        <v>0.3</v>
      </c>
      <c r="Y2060" s="17">
        <f t="shared" si="212"/>
        <v>284.396905</v>
      </c>
      <c r="Z2060" s="21">
        <f t="shared" si="216"/>
        <v>284</v>
      </c>
      <c r="AA2060" s="17">
        <f t="shared" si="211"/>
        <v>284</v>
      </c>
      <c r="AB2060" s="17">
        <f t="shared" si="213"/>
        <v>449</v>
      </c>
    </row>
    <row r="2061" spans="1:28" customFormat="1" ht="15" customHeight="1" x14ac:dyDescent="0.3">
      <c r="A2061" s="116"/>
      <c r="B2061" s="12"/>
      <c r="C2061" s="12"/>
      <c r="D2061" s="5" t="s">
        <v>8169</v>
      </c>
      <c r="E2061" s="50">
        <v>104572</v>
      </c>
      <c r="F2061" s="50"/>
      <c r="G2061" s="51">
        <v>5905490020246</v>
      </c>
      <c r="H2061" s="51"/>
      <c r="I2061" s="11" t="s">
        <v>3126</v>
      </c>
      <c r="J2061" s="11" t="s">
        <v>2988</v>
      </c>
      <c r="K2061" s="12" t="s">
        <v>3735</v>
      </c>
      <c r="L2061" s="24" t="s">
        <v>2738</v>
      </c>
      <c r="M2061" s="25" t="s">
        <v>2984</v>
      </c>
      <c r="N2061" s="17">
        <v>449</v>
      </c>
      <c r="O2061" s="17">
        <v>186</v>
      </c>
      <c r="P2061" s="17">
        <v>193.27945</v>
      </c>
      <c r="Q2061" s="17">
        <v>193.27945</v>
      </c>
      <c r="R2061" s="17"/>
      <c r="S2061" s="17"/>
      <c r="T2061" s="17" t="str">
        <f t="shared" si="214"/>
        <v>193,27945</v>
      </c>
      <c r="U2061" s="15"/>
      <c r="V2061" s="29"/>
      <c r="W2061" s="17">
        <f t="shared" si="215"/>
        <v>199.0778335</v>
      </c>
      <c r="X2061" s="62">
        <v>0.3</v>
      </c>
      <c r="Y2061" s="17">
        <f t="shared" si="212"/>
        <v>284.396905</v>
      </c>
      <c r="Z2061" s="21">
        <f t="shared" si="216"/>
        <v>284</v>
      </c>
      <c r="AA2061" s="17">
        <f t="shared" si="211"/>
        <v>284</v>
      </c>
      <c r="AB2061" s="17">
        <f t="shared" si="213"/>
        <v>449</v>
      </c>
    </row>
    <row r="2062" spans="1:28" customFormat="1" ht="15" customHeight="1" x14ac:dyDescent="0.3">
      <c r="A2062" s="116"/>
      <c r="B2062" s="12"/>
      <c r="C2062" s="12"/>
      <c r="D2062" s="5" t="s">
        <v>8169</v>
      </c>
      <c r="E2062" s="50">
        <v>104574</v>
      </c>
      <c r="F2062" s="50"/>
      <c r="G2062" s="51">
        <v>5905490020260</v>
      </c>
      <c r="H2062" s="51"/>
      <c r="I2062" s="11" t="s">
        <v>3127</v>
      </c>
      <c r="J2062" s="11" t="s">
        <v>2988</v>
      </c>
      <c r="K2062" s="12" t="s">
        <v>3735</v>
      </c>
      <c r="L2062" s="24" t="s">
        <v>2737</v>
      </c>
      <c r="M2062" s="25" t="s">
        <v>2984</v>
      </c>
      <c r="N2062" s="17">
        <v>449</v>
      </c>
      <c r="O2062" s="17">
        <v>186</v>
      </c>
      <c r="P2062" s="17">
        <v>193.27945</v>
      </c>
      <c r="Q2062" s="17">
        <v>193.27945</v>
      </c>
      <c r="R2062" s="17"/>
      <c r="S2062" s="17"/>
      <c r="T2062" s="17" t="str">
        <f t="shared" si="214"/>
        <v>193,27945</v>
      </c>
      <c r="U2062" s="15"/>
      <c r="V2062" s="29"/>
      <c r="W2062" s="17">
        <f t="shared" si="215"/>
        <v>199.0778335</v>
      </c>
      <c r="X2062" s="62">
        <v>0.3</v>
      </c>
      <c r="Y2062" s="17">
        <f t="shared" si="212"/>
        <v>284.396905</v>
      </c>
      <c r="Z2062" s="21">
        <f t="shared" si="216"/>
        <v>284</v>
      </c>
      <c r="AA2062" s="17">
        <f t="shared" si="211"/>
        <v>284</v>
      </c>
      <c r="AB2062" s="17">
        <f t="shared" si="213"/>
        <v>449</v>
      </c>
    </row>
    <row r="2063" spans="1:28" customFormat="1" ht="15" customHeight="1" x14ac:dyDescent="0.3">
      <c r="A2063" s="116"/>
      <c r="B2063" s="12"/>
      <c r="C2063" s="12"/>
      <c r="D2063" s="5" t="s">
        <v>8169</v>
      </c>
      <c r="E2063" s="50">
        <v>104575</v>
      </c>
      <c r="F2063" s="50"/>
      <c r="G2063" s="51">
        <v>5905490020277</v>
      </c>
      <c r="H2063" s="51"/>
      <c r="I2063" s="11" t="s">
        <v>3128</v>
      </c>
      <c r="J2063" s="11" t="s">
        <v>2988</v>
      </c>
      <c r="K2063" s="12" t="s">
        <v>3735</v>
      </c>
      <c r="L2063" s="24" t="s">
        <v>2739</v>
      </c>
      <c r="M2063" s="25" t="s">
        <v>2984</v>
      </c>
      <c r="N2063" s="17">
        <v>449</v>
      </c>
      <c r="O2063" s="17">
        <v>186</v>
      </c>
      <c r="P2063" s="17">
        <v>193.27945</v>
      </c>
      <c r="Q2063" s="17">
        <v>193.27945</v>
      </c>
      <c r="R2063" s="17"/>
      <c r="S2063" s="17"/>
      <c r="T2063" s="17" t="str">
        <f t="shared" si="214"/>
        <v>193,27945</v>
      </c>
      <c r="U2063" s="15"/>
      <c r="V2063" s="29"/>
      <c r="W2063" s="17">
        <f t="shared" si="215"/>
        <v>199.0778335</v>
      </c>
      <c r="X2063" s="62">
        <v>0.3</v>
      </c>
      <c r="Y2063" s="17">
        <f t="shared" si="212"/>
        <v>284.396905</v>
      </c>
      <c r="Z2063" s="21">
        <f t="shared" si="216"/>
        <v>284</v>
      </c>
      <c r="AA2063" s="17">
        <f t="shared" si="211"/>
        <v>284</v>
      </c>
      <c r="AB2063" s="17">
        <f t="shared" si="213"/>
        <v>449</v>
      </c>
    </row>
    <row r="2064" spans="1:28" customFormat="1" ht="15" customHeight="1" x14ac:dyDescent="0.3">
      <c r="A2064" s="116"/>
      <c r="B2064" s="12"/>
      <c r="C2064" s="12"/>
      <c r="D2064" s="5" t="s">
        <v>8169</v>
      </c>
      <c r="E2064" s="50">
        <v>104565</v>
      </c>
      <c r="F2064" s="50"/>
      <c r="G2064" s="51">
        <v>5905490020178</v>
      </c>
      <c r="H2064" s="51"/>
      <c r="I2064" s="11" t="s">
        <v>3129</v>
      </c>
      <c r="J2064" s="11" t="s">
        <v>2988</v>
      </c>
      <c r="K2064" s="12" t="s">
        <v>3735</v>
      </c>
      <c r="L2064" s="24" t="s">
        <v>3757</v>
      </c>
      <c r="M2064" s="25" t="s">
        <v>2984</v>
      </c>
      <c r="N2064" s="17">
        <v>449</v>
      </c>
      <c r="O2064" s="17">
        <v>186</v>
      </c>
      <c r="P2064" s="17">
        <v>193.27945</v>
      </c>
      <c r="Q2064" s="17">
        <v>193.27945</v>
      </c>
      <c r="R2064" s="17"/>
      <c r="S2064" s="17"/>
      <c r="T2064" s="17" t="str">
        <f t="shared" si="214"/>
        <v>193,27945</v>
      </c>
      <c r="U2064" s="15"/>
      <c r="V2064" s="29"/>
      <c r="W2064" s="17">
        <f t="shared" si="215"/>
        <v>199.0778335</v>
      </c>
      <c r="X2064" s="62">
        <v>0.3</v>
      </c>
      <c r="Y2064" s="17">
        <f t="shared" si="212"/>
        <v>284.396905</v>
      </c>
      <c r="Z2064" s="21">
        <f t="shared" si="216"/>
        <v>284</v>
      </c>
      <c r="AA2064" s="17">
        <f t="shared" si="211"/>
        <v>284</v>
      </c>
      <c r="AB2064" s="17">
        <f t="shared" si="213"/>
        <v>449</v>
      </c>
    </row>
    <row r="2065" spans="1:28" customFormat="1" ht="15" customHeight="1" x14ac:dyDescent="0.3">
      <c r="A2065" s="116"/>
      <c r="B2065" s="12"/>
      <c r="C2065" s="12"/>
      <c r="D2065" s="5" t="s">
        <v>8169</v>
      </c>
      <c r="E2065" s="50">
        <v>104566</v>
      </c>
      <c r="F2065" s="50"/>
      <c r="G2065" s="51">
        <v>5905490020185</v>
      </c>
      <c r="H2065" s="51"/>
      <c r="I2065" s="11" t="s">
        <v>3130</v>
      </c>
      <c r="J2065" s="11" t="s">
        <v>2988</v>
      </c>
      <c r="K2065" s="12" t="s">
        <v>3735</v>
      </c>
      <c r="L2065" s="24" t="s">
        <v>3758</v>
      </c>
      <c r="M2065" s="25" t="s">
        <v>2984</v>
      </c>
      <c r="N2065" s="17">
        <v>449</v>
      </c>
      <c r="O2065" s="17">
        <v>186</v>
      </c>
      <c r="P2065" s="17">
        <v>193.27945</v>
      </c>
      <c r="Q2065" s="17">
        <v>193.27945</v>
      </c>
      <c r="R2065" s="17"/>
      <c r="S2065" s="17"/>
      <c r="T2065" s="17" t="str">
        <f t="shared" si="214"/>
        <v>193,27945</v>
      </c>
      <c r="U2065" s="15"/>
      <c r="V2065" s="29"/>
      <c r="W2065" s="17">
        <f t="shared" si="215"/>
        <v>199.0778335</v>
      </c>
      <c r="X2065" s="62">
        <v>0.3</v>
      </c>
      <c r="Y2065" s="17">
        <f t="shared" si="212"/>
        <v>284.396905</v>
      </c>
      <c r="Z2065" s="21">
        <f t="shared" si="216"/>
        <v>284</v>
      </c>
      <c r="AA2065" s="17">
        <f t="shared" si="211"/>
        <v>284</v>
      </c>
      <c r="AB2065" s="17">
        <f t="shared" si="213"/>
        <v>449</v>
      </c>
    </row>
    <row r="2066" spans="1:28" customFormat="1" ht="15" customHeight="1" x14ac:dyDescent="0.3">
      <c r="A2066" s="116"/>
      <c r="B2066" s="12"/>
      <c r="C2066" s="12"/>
      <c r="D2066" s="5" t="s">
        <v>8169</v>
      </c>
      <c r="E2066" s="50">
        <v>104567</v>
      </c>
      <c r="F2066" s="50"/>
      <c r="G2066" s="51">
        <v>5905490020192</v>
      </c>
      <c r="H2066" s="51"/>
      <c r="I2066" s="11" t="s">
        <v>3131</v>
      </c>
      <c r="J2066" s="11" t="s">
        <v>2988</v>
      </c>
      <c r="K2066" s="12" t="s">
        <v>3735</v>
      </c>
      <c r="L2066" s="24" t="s">
        <v>3759</v>
      </c>
      <c r="M2066" s="25" t="s">
        <v>2984</v>
      </c>
      <c r="N2066" s="17">
        <v>449</v>
      </c>
      <c r="O2066" s="17">
        <v>186</v>
      </c>
      <c r="P2066" s="17">
        <v>193.27945</v>
      </c>
      <c r="Q2066" s="17">
        <v>193.27945</v>
      </c>
      <c r="R2066" s="17"/>
      <c r="S2066" s="17"/>
      <c r="T2066" s="17" t="str">
        <f t="shared" si="214"/>
        <v>193,27945</v>
      </c>
      <c r="U2066" s="15"/>
      <c r="V2066" s="29"/>
      <c r="W2066" s="17">
        <f t="shared" si="215"/>
        <v>199.0778335</v>
      </c>
      <c r="X2066" s="62">
        <v>0.3</v>
      </c>
      <c r="Y2066" s="17">
        <f t="shared" si="212"/>
        <v>284.396905</v>
      </c>
      <c r="Z2066" s="21">
        <f t="shared" si="216"/>
        <v>284</v>
      </c>
      <c r="AA2066" s="17">
        <f t="shared" si="211"/>
        <v>284</v>
      </c>
      <c r="AB2066" s="17">
        <f t="shared" si="213"/>
        <v>449</v>
      </c>
    </row>
    <row r="2067" spans="1:28" customFormat="1" ht="15" customHeight="1" x14ac:dyDescent="0.3">
      <c r="A2067" s="116"/>
      <c r="B2067" s="12"/>
      <c r="C2067" s="12"/>
      <c r="D2067" s="5" t="s">
        <v>8169</v>
      </c>
      <c r="E2067" s="50">
        <v>104568</v>
      </c>
      <c r="F2067" s="50"/>
      <c r="G2067" s="51">
        <v>5905490020208</v>
      </c>
      <c r="H2067" s="51"/>
      <c r="I2067" s="11" t="s">
        <v>3132</v>
      </c>
      <c r="J2067" s="11" t="s">
        <v>2988</v>
      </c>
      <c r="K2067" s="12" t="s">
        <v>3735</v>
      </c>
      <c r="L2067" s="24" t="s">
        <v>3760</v>
      </c>
      <c r="M2067" s="25" t="s">
        <v>2984</v>
      </c>
      <c r="N2067" s="17">
        <v>449</v>
      </c>
      <c r="O2067" s="17">
        <v>186</v>
      </c>
      <c r="P2067" s="17">
        <v>193.27945</v>
      </c>
      <c r="Q2067" s="17">
        <v>193.27945</v>
      </c>
      <c r="R2067" s="17"/>
      <c r="S2067" s="17"/>
      <c r="T2067" s="17" t="str">
        <f t="shared" si="214"/>
        <v>193,27945</v>
      </c>
      <c r="U2067" s="15"/>
      <c r="V2067" s="29"/>
      <c r="W2067" s="17">
        <f t="shared" si="215"/>
        <v>199.0778335</v>
      </c>
      <c r="X2067" s="62">
        <v>0.3</v>
      </c>
      <c r="Y2067" s="17">
        <f t="shared" si="212"/>
        <v>284.396905</v>
      </c>
      <c r="Z2067" s="21">
        <f t="shared" si="216"/>
        <v>284</v>
      </c>
      <c r="AA2067" s="17">
        <f t="shared" si="211"/>
        <v>284</v>
      </c>
      <c r="AB2067" s="17">
        <f t="shared" si="213"/>
        <v>449</v>
      </c>
    </row>
    <row r="2068" spans="1:28" customFormat="1" ht="15" customHeight="1" x14ac:dyDescent="0.3">
      <c r="A2068" s="116"/>
      <c r="B2068" s="12"/>
      <c r="C2068" s="12"/>
      <c r="D2068" s="5" t="s">
        <v>8169</v>
      </c>
      <c r="E2068" s="50">
        <v>104564</v>
      </c>
      <c r="F2068" s="50"/>
      <c r="G2068" s="51">
        <v>5905490020161</v>
      </c>
      <c r="H2068" s="51"/>
      <c r="I2068" s="11" t="s">
        <v>3133</v>
      </c>
      <c r="J2068" s="11" t="s">
        <v>2988</v>
      </c>
      <c r="K2068" s="12" t="s">
        <v>3735</v>
      </c>
      <c r="L2068" s="24" t="s">
        <v>3761</v>
      </c>
      <c r="M2068" s="25" t="s">
        <v>2984</v>
      </c>
      <c r="N2068" s="17">
        <v>449</v>
      </c>
      <c r="O2068" s="17">
        <v>186</v>
      </c>
      <c r="P2068" s="17">
        <v>193.27945</v>
      </c>
      <c r="Q2068" s="17">
        <v>193.27945</v>
      </c>
      <c r="R2068" s="17"/>
      <c r="S2068" s="17"/>
      <c r="T2068" s="17" t="str">
        <f t="shared" si="214"/>
        <v>193,27945</v>
      </c>
      <c r="U2068" s="15"/>
      <c r="V2068" s="29"/>
      <c r="W2068" s="17">
        <f t="shared" si="215"/>
        <v>199.0778335</v>
      </c>
      <c r="X2068" s="62">
        <v>0.3</v>
      </c>
      <c r="Y2068" s="17">
        <f t="shared" si="212"/>
        <v>284.396905</v>
      </c>
      <c r="Z2068" s="21">
        <f t="shared" si="216"/>
        <v>284</v>
      </c>
      <c r="AA2068" s="17">
        <f t="shared" si="211"/>
        <v>284</v>
      </c>
      <c r="AB2068" s="17">
        <f t="shared" si="213"/>
        <v>449</v>
      </c>
    </row>
    <row r="2069" spans="1:28" customFormat="1" ht="15" customHeight="1" x14ac:dyDescent="0.3">
      <c r="A2069" s="116"/>
      <c r="B2069" s="12"/>
      <c r="C2069" s="12"/>
      <c r="D2069" s="5" t="s">
        <v>8169</v>
      </c>
      <c r="E2069" s="50">
        <v>104569</v>
      </c>
      <c r="F2069" s="50"/>
      <c r="G2069" s="51">
        <v>5905490020215</v>
      </c>
      <c r="H2069" s="51"/>
      <c r="I2069" s="11" t="s">
        <v>3134</v>
      </c>
      <c r="J2069" s="11" t="s">
        <v>2988</v>
      </c>
      <c r="K2069" s="12" t="s">
        <v>3735</v>
      </c>
      <c r="L2069" s="24" t="s">
        <v>3762</v>
      </c>
      <c r="M2069" s="25" t="s">
        <v>2984</v>
      </c>
      <c r="N2069" s="17">
        <v>449</v>
      </c>
      <c r="O2069" s="17">
        <v>186</v>
      </c>
      <c r="P2069" s="17">
        <v>193.27945</v>
      </c>
      <c r="Q2069" s="17">
        <v>193.27945</v>
      </c>
      <c r="R2069" s="17"/>
      <c r="S2069" s="17"/>
      <c r="T2069" s="17" t="str">
        <f t="shared" si="214"/>
        <v>193,27945</v>
      </c>
      <c r="U2069" s="15"/>
      <c r="V2069" s="29"/>
      <c r="W2069" s="17">
        <f t="shared" si="215"/>
        <v>199.0778335</v>
      </c>
      <c r="X2069" s="62">
        <v>0.3</v>
      </c>
      <c r="Y2069" s="17">
        <f t="shared" si="212"/>
        <v>284.396905</v>
      </c>
      <c r="Z2069" s="21">
        <f t="shared" si="216"/>
        <v>284</v>
      </c>
      <c r="AA2069" s="17">
        <f t="shared" si="211"/>
        <v>284</v>
      </c>
      <c r="AB2069" s="17">
        <f t="shared" si="213"/>
        <v>449</v>
      </c>
    </row>
    <row r="2070" spans="1:28" customFormat="1" ht="15" customHeight="1" x14ac:dyDescent="0.3">
      <c r="A2070" s="116"/>
      <c r="B2070" s="12"/>
      <c r="C2070" s="12"/>
      <c r="D2070" s="5" t="s">
        <v>8169</v>
      </c>
      <c r="E2070" s="50">
        <v>104570</v>
      </c>
      <c r="F2070" s="50"/>
      <c r="G2070" s="51">
        <v>5905490020222</v>
      </c>
      <c r="H2070" s="51"/>
      <c r="I2070" s="11" t="s">
        <v>3135</v>
      </c>
      <c r="J2070" s="11" t="s">
        <v>2988</v>
      </c>
      <c r="K2070" s="12" t="s">
        <v>3735</v>
      </c>
      <c r="L2070" s="24" t="s">
        <v>3763</v>
      </c>
      <c r="M2070" s="25" t="s">
        <v>2984</v>
      </c>
      <c r="N2070" s="17">
        <v>449</v>
      </c>
      <c r="O2070" s="17">
        <v>186</v>
      </c>
      <c r="P2070" s="17">
        <v>193.27945</v>
      </c>
      <c r="Q2070" s="17">
        <v>193.27945</v>
      </c>
      <c r="R2070" s="17"/>
      <c r="S2070" s="17"/>
      <c r="T2070" s="17" t="str">
        <f t="shared" si="214"/>
        <v>193,27945</v>
      </c>
      <c r="U2070" s="15"/>
      <c r="V2070" s="29"/>
      <c r="W2070" s="17">
        <f t="shared" si="215"/>
        <v>199.0778335</v>
      </c>
      <c r="X2070" s="62">
        <v>0.3</v>
      </c>
      <c r="Y2070" s="17">
        <f t="shared" si="212"/>
        <v>284.396905</v>
      </c>
      <c r="Z2070" s="21">
        <f t="shared" si="216"/>
        <v>284</v>
      </c>
      <c r="AA2070" s="17">
        <f t="shared" si="211"/>
        <v>284</v>
      </c>
      <c r="AB2070" s="17">
        <f t="shared" si="213"/>
        <v>449</v>
      </c>
    </row>
    <row r="2071" spans="1:28" customFormat="1" ht="15" customHeight="1" x14ac:dyDescent="0.3">
      <c r="A2071" s="116"/>
      <c r="B2071" s="12"/>
      <c r="C2071" s="12"/>
      <c r="D2071" s="5" t="s">
        <v>8169</v>
      </c>
      <c r="E2071" s="50">
        <v>104557</v>
      </c>
      <c r="F2071" s="50"/>
      <c r="G2071" s="51">
        <v>5905490020093</v>
      </c>
      <c r="H2071" s="51"/>
      <c r="I2071" s="11" t="s">
        <v>3136</v>
      </c>
      <c r="J2071" s="11" t="s">
        <v>2988</v>
      </c>
      <c r="K2071" s="12" t="s">
        <v>3735</v>
      </c>
      <c r="L2071" s="24" t="s">
        <v>2736</v>
      </c>
      <c r="M2071" s="25" t="s">
        <v>2984</v>
      </c>
      <c r="N2071" s="17">
        <v>1399</v>
      </c>
      <c r="O2071" s="17">
        <v>594</v>
      </c>
      <c r="P2071" s="17">
        <v>617.98752000000002</v>
      </c>
      <c r="Q2071" s="17">
        <v>617.98752000000002</v>
      </c>
      <c r="R2071" s="17"/>
      <c r="S2071" s="17"/>
      <c r="T2071" s="17" t="str">
        <f t="shared" si="214"/>
        <v>617,98752</v>
      </c>
      <c r="U2071" s="15"/>
      <c r="V2071" s="29"/>
      <c r="W2071" s="17">
        <f t="shared" si="215"/>
        <v>636.52714560000004</v>
      </c>
      <c r="X2071" s="62">
        <v>0.3</v>
      </c>
      <c r="Y2071" s="17">
        <f t="shared" si="212"/>
        <v>909.32449371428584</v>
      </c>
      <c r="Z2071" s="21">
        <f t="shared" si="216"/>
        <v>909</v>
      </c>
      <c r="AA2071" s="17">
        <f t="shared" si="211"/>
        <v>909</v>
      </c>
      <c r="AB2071" s="17">
        <f t="shared" si="213"/>
        <v>1399</v>
      </c>
    </row>
    <row r="2072" spans="1:28" customFormat="1" ht="15" customHeight="1" x14ac:dyDescent="0.3">
      <c r="A2072" s="116"/>
      <c r="B2072" s="12"/>
      <c r="C2072" s="12"/>
      <c r="D2072" s="5" t="s">
        <v>8169</v>
      </c>
      <c r="E2072" s="50">
        <v>104558</v>
      </c>
      <c r="F2072" s="50"/>
      <c r="G2072" s="51">
        <v>5905490020109</v>
      </c>
      <c r="H2072" s="51"/>
      <c r="I2072" s="11" t="s">
        <v>3137</v>
      </c>
      <c r="J2072" s="11" t="s">
        <v>2988</v>
      </c>
      <c r="K2072" s="12" t="s">
        <v>3735</v>
      </c>
      <c r="L2072" s="24" t="s">
        <v>2738</v>
      </c>
      <c r="M2072" s="25" t="s">
        <v>2984</v>
      </c>
      <c r="N2072" s="17">
        <v>1399</v>
      </c>
      <c r="O2072" s="17">
        <v>594</v>
      </c>
      <c r="P2072" s="17">
        <v>617.98752000000002</v>
      </c>
      <c r="Q2072" s="17">
        <v>617.98752000000002</v>
      </c>
      <c r="R2072" s="17"/>
      <c r="S2072" s="17"/>
      <c r="T2072" s="17" t="str">
        <f t="shared" si="214"/>
        <v>617,98752</v>
      </c>
      <c r="U2072" s="15"/>
      <c r="V2072" s="29"/>
      <c r="W2072" s="17">
        <f t="shared" si="215"/>
        <v>636.52714560000004</v>
      </c>
      <c r="X2072" s="62">
        <v>0.3</v>
      </c>
      <c r="Y2072" s="17">
        <f t="shared" si="212"/>
        <v>909.32449371428584</v>
      </c>
      <c r="Z2072" s="21">
        <f t="shared" si="216"/>
        <v>909</v>
      </c>
      <c r="AA2072" s="17">
        <f t="shared" si="211"/>
        <v>909</v>
      </c>
      <c r="AB2072" s="17">
        <f t="shared" si="213"/>
        <v>1399</v>
      </c>
    </row>
    <row r="2073" spans="1:28" customFormat="1" ht="15" customHeight="1" x14ac:dyDescent="0.3">
      <c r="A2073" s="116"/>
      <c r="B2073" s="12"/>
      <c r="C2073" s="12"/>
      <c r="D2073" s="5" t="s">
        <v>8169</v>
      </c>
      <c r="E2073" s="50">
        <v>104560</v>
      </c>
      <c r="F2073" s="50"/>
      <c r="G2073" s="51">
        <v>5905490020123</v>
      </c>
      <c r="H2073" s="51"/>
      <c r="I2073" s="11" t="s">
        <v>3138</v>
      </c>
      <c r="J2073" s="11" t="s">
        <v>2988</v>
      </c>
      <c r="K2073" s="12" t="s">
        <v>3735</v>
      </c>
      <c r="L2073" s="24" t="s">
        <v>2737</v>
      </c>
      <c r="M2073" s="25" t="s">
        <v>2984</v>
      </c>
      <c r="N2073" s="17">
        <v>1399</v>
      </c>
      <c r="O2073" s="17">
        <v>594</v>
      </c>
      <c r="P2073" s="17">
        <v>617.98752000000002</v>
      </c>
      <c r="Q2073" s="17">
        <v>617.98752000000002</v>
      </c>
      <c r="R2073" s="17"/>
      <c r="S2073" s="17"/>
      <c r="T2073" s="17" t="str">
        <f t="shared" si="214"/>
        <v>617,98752</v>
      </c>
      <c r="U2073" s="15"/>
      <c r="V2073" s="29"/>
      <c r="W2073" s="17">
        <f t="shared" si="215"/>
        <v>636.52714560000004</v>
      </c>
      <c r="X2073" s="62">
        <v>0.3</v>
      </c>
      <c r="Y2073" s="17">
        <f t="shared" si="212"/>
        <v>909.32449371428584</v>
      </c>
      <c r="Z2073" s="21">
        <f t="shared" si="216"/>
        <v>909</v>
      </c>
      <c r="AA2073" s="17">
        <f t="shared" si="211"/>
        <v>909</v>
      </c>
      <c r="AB2073" s="17">
        <f t="shared" si="213"/>
        <v>1399</v>
      </c>
    </row>
    <row r="2074" spans="1:28" customFormat="1" ht="15" customHeight="1" x14ac:dyDescent="0.3">
      <c r="A2074" s="116"/>
      <c r="B2074" s="12"/>
      <c r="C2074" s="12"/>
      <c r="D2074" s="5" t="s">
        <v>8169</v>
      </c>
      <c r="E2074" s="50">
        <v>104561</v>
      </c>
      <c r="F2074" s="50"/>
      <c r="G2074" s="51">
        <v>5905490020130</v>
      </c>
      <c r="H2074" s="51"/>
      <c r="I2074" s="11" t="s">
        <v>3139</v>
      </c>
      <c r="J2074" s="11" t="s">
        <v>2988</v>
      </c>
      <c r="K2074" s="12" t="s">
        <v>3735</v>
      </c>
      <c r="L2074" s="24" t="s">
        <v>2739</v>
      </c>
      <c r="M2074" s="25" t="s">
        <v>2984</v>
      </c>
      <c r="N2074" s="17">
        <v>1399</v>
      </c>
      <c r="O2074" s="17">
        <v>594</v>
      </c>
      <c r="P2074" s="17">
        <v>617.98752000000002</v>
      </c>
      <c r="Q2074" s="17">
        <v>617.98752000000002</v>
      </c>
      <c r="R2074" s="17"/>
      <c r="S2074" s="17"/>
      <c r="T2074" s="17" t="str">
        <f t="shared" si="214"/>
        <v>617,98752</v>
      </c>
      <c r="U2074" s="15"/>
      <c r="V2074" s="29"/>
      <c r="W2074" s="17">
        <f t="shared" si="215"/>
        <v>636.52714560000004</v>
      </c>
      <c r="X2074" s="62">
        <v>0.3</v>
      </c>
      <c r="Y2074" s="17">
        <f t="shared" si="212"/>
        <v>909.32449371428584</v>
      </c>
      <c r="Z2074" s="21">
        <f t="shared" si="216"/>
        <v>909</v>
      </c>
      <c r="AA2074" s="17">
        <f t="shared" si="211"/>
        <v>909</v>
      </c>
      <c r="AB2074" s="17">
        <f t="shared" si="213"/>
        <v>1399</v>
      </c>
    </row>
    <row r="2075" spans="1:28" customFormat="1" ht="15" customHeight="1" x14ac:dyDescent="0.3">
      <c r="A2075" s="116"/>
      <c r="B2075" s="12"/>
      <c r="C2075" s="12"/>
      <c r="D2075" s="5" t="s">
        <v>8169</v>
      </c>
      <c r="E2075" s="50">
        <v>104563</v>
      </c>
      <c r="F2075" s="50"/>
      <c r="G2075" s="51">
        <v>5905490020154</v>
      </c>
      <c r="H2075" s="51"/>
      <c r="I2075" s="11" t="s">
        <v>3140</v>
      </c>
      <c r="J2075" s="11" t="s">
        <v>2988</v>
      </c>
      <c r="K2075" s="12" t="s">
        <v>3735</v>
      </c>
      <c r="L2075" s="24" t="s">
        <v>3756</v>
      </c>
      <c r="M2075" s="25" t="s">
        <v>2984</v>
      </c>
      <c r="N2075" s="17">
        <v>1399</v>
      </c>
      <c r="O2075" s="17">
        <v>594</v>
      </c>
      <c r="P2075" s="17">
        <v>617.98752000000002</v>
      </c>
      <c r="Q2075" s="17">
        <v>617.98752000000002</v>
      </c>
      <c r="R2075" s="17"/>
      <c r="S2075" s="17"/>
      <c r="T2075" s="17" t="str">
        <f t="shared" si="214"/>
        <v>617,98752</v>
      </c>
      <c r="U2075" s="15"/>
      <c r="V2075" s="29"/>
      <c r="W2075" s="17">
        <f t="shared" si="215"/>
        <v>636.52714560000004</v>
      </c>
      <c r="X2075" s="62">
        <v>0.3</v>
      </c>
      <c r="Y2075" s="17">
        <f t="shared" si="212"/>
        <v>909.32449371428584</v>
      </c>
      <c r="Z2075" s="21">
        <f t="shared" si="216"/>
        <v>909</v>
      </c>
      <c r="AA2075" s="17">
        <f t="shared" si="211"/>
        <v>909</v>
      </c>
      <c r="AB2075" s="17">
        <f t="shared" si="213"/>
        <v>1399</v>
      </c>
    </row>
    <row r="2076" spans="1:28" customFormat="1" ht="15" customHeight="1" x14ac:dyDescent="0.3">
      <c r="A2076" s="116"/>
      <c r="B2076" s="12"/>
      <c r="C2076" s="12"/>
      <c r="D2076" s="5" t="s">
        <v>8169</v>
      </c>
      <c r="E2076" s="50">
        <v>104550</v>
      </c>
      <c r="F2076" s="50"/>
      <c r="G2076" s="51">
        <v>5905490020024</v>
      </c>
      <c r="H2076" s="51"/>
      <c r="I2076" s="11" t="s">
        <v>3141</v>
      </c>
      <c r="J2076" s="11" t="s">
        <v>2988</v>
      </c>
      <c r="K2076" s="12" t="s">
        <v>3735</v>
      </c>
      <c r="L2076" s="24" t="s">
        <v>3761</v>
      </c>
      <c r="M2076" s="25" t="s">
        <v>2984</v>
      </c>
      <c r="N2076" s="17">
        <v>1399</v>
      </c>
      <c r="O2076" s="17">
        <v>594</v>
      </c>
      <c r="P2076" s="17">
        <v>617.98752000000002</v>
      </c>
      <c r="Q2076" s="17">
        <v>617.98752000000002</v>
      </c>
      <c r="R2076" s="17"/>
      <c r="S2076" s="17"/>
      <c r="T2076" s="17" t="str">
        <f t="shared" si="214"/>
        <v>617,98752</v>
      </c>
      <c r="U2076" s="15"/>
      <c r="V2076" s="29"/>
      <c r="W2076" s="17">
        <f t="shared" si="215"/>
        <v>636.52714560000004</v>
      </c>
      <c r="X2076" s="62">
        <v>0.3</v>
      </c>
      <c r="Y2076" s="17">
        <f t="shared" si="212"/>
        <v>909.32449371428584</v>
      </c>
      <c r="Z2076" s="21">
        <f t="shared" si="216"/>
        <v>909</v>
      </c>
      <c r="AA2076" s="17">
        <f t="shared" si="211"/>
        <v>909</v>
      </c>
      <c r="AB2076" s="17">
        <f t="shared" si="213"/>
        <v>1399</v>
      </c>
    </row>
    <row r="2077" spans="1:28" customFormat="1" ht="15" customHeight="1" x14ac:dyDescent="0.3">
      <c r="A2077" s="116"/>
      <c r="B2077" s="12"/>
      <c r="C2077" s="12"/>
      <c r="D2077" s="5" t="s">
        <v>8169</v>
      </c>
      <c r="E2077" s="50">
        <v>104551</v>
      </c>
      <c r="F2077" s="50"/>
      <c r="G2077" s="51">
        <v>5905490020031</v>
      </c>
      <c r="H2077" s="51"/>
      <c r="I2077" s="11" t="s">
        <v>3142</v>
      </c>
      <c r="J2077" s="11" t="s">
        <v>2988</v>
      </c>
      <c r="K2077" s="12" t="s">
        <v>3735</v>
      </c>
      <c r="L2077" s="24" t="s">
        <v>3757</v>
      </c>
      <c r="M2077" s="25" t="s">
        <v>2984</v>
      </c>
      <c r="N2077" s="17">
        <v>1399</v>
      </c>
      <c r="O2077" s="17">
        <v>594</v>
      </c>
      <c r="P2077" s="17">
        <v>617.98752000000002</v>
      </c>
      <c r="Q2077" s="17">
        <v>617.98752000000002</v>
      </c>
      <c r="R2077" s="17"/>
      <c r="S2077" s="17"/>
      <c r="T2077" s="17" t="str">
        <f t="shared" si="214"/>
        <v>617,98752</v>
      </c>
      <c r="U2077" s="15"/>
      <c r="V2077" s="29"/>
      <c r="W2077" s="17">
        <f t="shared" si="215"/>
        <v>636.52714560000004</v>
      </c>
      <c r="X2077" s="62">
        <v>0.3</v>
      </c>
      <c r="Y2077" s="17">
        <f t="shared" si="212"/>
        <v>909.32449371428584</v>
      </c>
      <c r="Z2077" s="21">
        <f t="shared" si="216"/>
        <v>909</v>
      </c>
      <c r="AA2077" s="17">
        <f t="shared" si="211"/>
        <v>909</v>
      </c>
      <c r="AB2077" s="17">
        <f t="shared" si="213"/>
        <v>1399</v>
      </c>
    </row>
    <row r="2078" spans="1:28" customFormat="1" ht="15" customHeight="1" x14ac:dyDescent="0.3">
      <c r="A2078" s="116"/>
      <c r="B2078" s="12"/>
      <c r="C2078" s="12"/>
      <c r="D2078" s="5" t="s">
        <v>8169</v>
      </c>
      <c r="E2078" s="50">
        <v>104552</v>
      </c>
      <c r="F2078" s="50"/>
      <c r="G2078" s="51">
        <v>5905490020048</v>
      </c>
      <c r="H2078" s="51"/>
      <c r="I2078" s="11" t="s">
        <v>3143</v>
      </c>
      <c r="J2078" s="11" t="s">
        <v>2988</v>
      </c>
      <c r="K2078" s="12" t="s">
        <v>3735</v>
      </c>
      <c r="L2078" s="24" t="s">
        <v>3758</v>
      </c>
      <c r="M2078" s="25" t="s">
        <v>2984</v>
      </c>
      <c r="N2078" s="17">
        <v>1399</v>
      </c>
      <c r="O2078" s="17">
        <v>594</v>
      </c>
      <c r="P2078" s="17">
        <v>617.98752000000002</v>
      </c>
      <c r="Q2078" s="17">
        <v>617.98752000000002</v>
      </c>
      <c r="R2078" s="17"/>
      <c r="S2078" s="17"/>
      <c r="T2078" s="17" t="str">
        <f t="shared" si="214"/>
        <v>617,98752</v>
      </c>
      <c r="U2078" s="15"/>
      <c r="V2078" s="29"/>
      <c r="W2078" s="17">
        <f t="shared" si="215"/>
        <v>636.52714560000004</v>
      </c>
      <c r="X2078" s="62">
        <v>0.3</v>
      </c>
      <c r="Y2078" s="17">
        <f t="shared" si="212"/>
        <v>909.32449371428584</v>
      </c>
      <c r="Z2078" s="21">
        <f t="shared" si="216"/>
        <v>909</v>
      </c>
      <c r="AA2078" s="17">
        <f t="shared" si="211"/>
        <v>909</v>
      </c>
      <c r="AB2078" s="17">
        <f t="shared" si="213"/>
        <v>1399</v>
      </c>
    </row>
    <row r="2079" spans="1:28" customFormat="1" ht="15" customHeight="1" x14ac:dyDescent="0.3">
      <c r="A2079" s="116"/>
      <c r="B2079" s="12"/>
      <c r="C2079" s="12"/>
      <c r="D2079" s="5" t="s">
        <v>8169</v>
      </c>
      <c r="E2079" s="50">
        <v>104553</v>
      </c>
      <c r="F2079" s="50"/>
      <c r="G2079" s="51">
        <v>5905490020055</v>
      </c>
      <c r="H2079" s="51"/>
      <c r="I2079" s="11" t="s">
        <v>3144</v>
      </c>
      <c r="J2079" s="11" t="s">
        <v>2988</v>
      </c>
      <c r="K2079" s="12" t="s">
        <v>3735</v>
      </c>
      <c r="L2079" s="24" t="s">
        <v>3759</v>
      </c>
      <c r="M2079" s="25" t="s">
        <v>2984</v>
      </c>
      <c r="N2079" s="17">
        <v>1399</v>
      </c>
      <c r="O2079" s="17">
        <v>594</v>
      </c>
      <c r="P2079" s="17">
        <v>617.98752000000002</v>
      </c>
      <c r="Q2079" s="17">
        <v>617.98752000000002</v>
      </c>
      <c r="R2079" s="17"/>
      <c r="S2079" s="17"/>
      <c r="T2079" s="17" t="str">
        <f t="shared" si="214"/>
        <v>617,98752</v>
      </c>
      <c r="U2079" s="15"/>
      <c r="V2079" s="29"/>
      <c r="W2079" s="17">
        <f t="shared" si="215"/>
        <v>636.52714560000004</v>
      </c>
      <c r="X2079" s="62">
        <v>0.3</v>
      </c>
      <c r="Y2079" s="17">
        <f t="shared" si="212"/>
        <v>909.32449371428584</v>
      </c>
      <c r="Z2079" s="21">
        <f t="shared" si="216"/>
        <v>909</v>
      </c>
      <c r="AA2079" s="17">
        <f t="shared" si="211"/>
        <v>909</v>
      </c>
      <c r="AB2079" s="17">
        <f t="shared" si="213"/>
        <v>1399</v>
      </c>
    </row>
    <row r="2080" spans="1:28" customFormat="1" ht="15" customHeight="1" x14ac:dyDescent="0.3">
      <c r="A2080" s="116"/>
      <c r="B2080" s="12"/>
      <c r="C2080" s="12"/>
      <c r="D2080" s="5" t="s">
        <v>8169</v>
      </c>
      <c r="E2080" s="50">
        <v>104554</v>
      </c>
      <c r="F2080" s="50"/>
      <c r="G2080" s="51">
        <v>5905490020062</v>
      </c>
      <c r="H2080" s="51"/>
      <c r="I2080" s="11" t="s">
        <v>3145</v>
      </c>
      <c r="J2080" s="11" t="s">
        <v>2988</v>
      </c>
      <c r="K2080" s="12" t="s">
        <v>3735</v>
      </c>
      <c r="L2080" s="24" t="s">
        <v>3760</v>
      </c>
      <c r="M2080" s="25" t="s">
        <v>2984</v>
      </c>
      <c r="N2080" s="17">
        <v>1399</v>
      </c>
      <c r="O2080" s="17">
        <v>594</v>
      </c>
      <c r="P2080" s="17">
        <v>617.98752000000002</v>
      </c>
      <c r="Q2080" s="17">
        <v>617.98752000000002</v>
      </c>
      <c r="R2080" s="17"/>
      <c r="S2080" s="17"/>
      <c r="T2080" s="17" t="str">
        <f t="shared" si="214"/>
        <v>617,98752</v>
      </c>
      <c r="U2080" s="15"/>
      <c r="V2080" s="29"/>
      <c r="W2080" s="17">
        <f t="shared" si="215"/>
        <v>636.52714560000004</v>
      </c>
      <c r="X2080" s="62">
        <v>0.3</v>
      </c>
      <c r="Y2080" s="17">
        <f t="shared" si="212"/>
        <v>909.32449371428584</v>
      </c>
      <c r="Z2080" s="21">
        <f t="shared" si="216"/>
        <v>909</v>
      </c>
      <c r="AA2080" s="17">
        <f t="shared" si="211"/>
        <v>909</v>
      </c>
      <c r="AB2080" s="17">
        <f t="shared" si="213"/>
        <v>1399</v>
      </c>
    </row>
    <row r="2081" spans="1:28" customFormat="1" ht="15" customHeight="1" x14ac:dyDescent="0.3">
      <c r="A2081" s="116"/>
      <c r="B2081" s="12"/>
      <c r="C2081" s="12"/>
      <c r="D2081" s="5" t="s">
        <v>8169</v>
      </c>
      <c r="E2081" s="50">
        <v>104555</v>
      </c>
      <c r="F2081" s="50"/>
      <c r="G2081" s="51">
        <v>5905490020079</v>
      </c>
      <c r="H2081" s="51"/>
      <c r="I2081" s="11" t="s">
        <v>3146</v>
      </c>
      <c r="J2081" s="11" t="s">
        <v>2988</v>
      </c>
      <c r="K2081" s="12" t="s">
        <v>3735</v>
      </c>
      <c r="L2081" s="24" t="s">
        <v>3762</v>
      </c>
      <c r="M2081" s="25" t="s">
        <v>2984</v>
      </c>
      <c r="N2081" s="17">
        <v>1399</v>
      </c>
      <c r="O2081" s="17">
        <v>594</v>
      </c>
      <c r="P2081" s="17">
        <v>617.98752000000002</v>
      </c>
      <c r="Q2081" s="17">
        <v>617.98752000000002</v>
      </c>
      <c r="R2081" s="17"/>
      <c r="S2081" s="17"/>
      <c r="T2081" s="17" t="str">
        <f t="shared" si="214"/>
        <v>617,98752</v>
      </c>
      <c r="U2081" s="15"/>
      <c r="V2081" s="29"/>
      <c r="W2081" s="17">
        <f t="shared" si="215"/>
        <v>636.52714560000004</v>
      </c>
      <c r="X2081" s="62">
        <v>0.3</v>
      </c>
      <c r="Y2081" s="17">
        <f t="shared" si="212"/>
        <v>909.32449371428584</v>
      </c>
      <c r="Z2081" s="21">
        <f t="shared" si="216"/>
        <v>909</v>
      </c>
      <c r="AA2081" s="17">
        <f t="shared" si="211"/>
        <v>909</v>
      </c>
      <c r="AB2081" s="17">
        <f t="shared" si="213"/>
        <v>1399</v>
      </c>
    </row>
    <row r="2082" spans="1:28" customFormat="1" ht="15" customHeight="1" x14ac:dyDescent="0.3">
      <c r="A2082" s="116"/>
      <c r="B2082" s="12"/>
      <c r="C2082" s="12"/>
      <c r="D2082" s="5" t="s">
        <v>8169</v>
      </c>
      <c r="E2082" s="50">
        <v>104556</v>
      </c>
      <c r="F2082" s="50"/>
      <c r="G2082" s="51">
        <v>5905490020086</v>
      </c>
      <c r="H2082" s="51"/>
      <c r="I2082" s="11" t="s">
        <v>3147</v>
      </c>
      <c r="J2082" s="11" t="s">
        <v>2988</v>
      </c>
      <c r="K2082" s="12" t="s">
        <v>3735</v>
      </c>
      <c r="L2082" s="24" t="s">
        <v>3763</v>
      </c>
      <c r="M2082" s="25" t="s">
        <v>2984</v>
      </c>
      <c r="N2082" s="17">
        <v>1399</v>
      </c>
      <c r="O2082" s="17">
        <v>594</v>
      </c>
      <c r="P2082" s="17">
        <v>617.98752000000002</v>
      </c>
      <c r="Q2082" s="17">
        <v>617.98752000000002</v>
      </c>
      <c r="R2082" s="17"/>
      <c r="S2082" s="17"/>
      <c r="T2082" s="17" t="str">
        <f t="shared" si="214"/>
        <v>617,98752</v>
      </c>
      <c r="U2082" s="15"/>
      <c r="V2082" s="29"/>
      <c r="W2082" s="17">
        <f t="shared" si="215"/>
        <v>636.52714560000004</v>
      </c>
      <c r="X2082" s="62">
        <v>0.3</v>
      </c>
      <c r="Y2082" s="17">
        <f t="shared" si="212"/>
        <v>909.32449371428584</v>
      </c>
      <c r="Z2082" s="21">
        <f t="shared" si="216"/>
        <v>909</v>
      </c>
      <c r="AA2082" s="17">
        <f t="shared" si="211"/>
        <v>909</v>
      </c>
      <c r="AB2082" s="17">
        <f t="shared" si="213"/>
        <v>1399</v>
      </c>
    </row>
    <row r="2083" spans="1:28" customFormat="1" ht="15" customHeight="1" x14ac:dyDescent="0.3">
      <c r="A2083" s="116"/>
      <c r="B2083" s="12"/>
      <c r="C2083" s="12"/>
      <c r="D2083" s="5" t="s">
        <v>8169</v>
      </c>
      <c r="E2083" s="50">
        <v>104410</v>
      </c>
      <c r="F2083" s="50"/>
      <c r="G2083" s="51">
        <v>5905490018441</v>
      </c>
      <c r="H2083" s="51"/>
      <c r="I2083" s="11" t="s">
        <v>3148</v>
      </c>
      <c r="J2083" s="11" t="s">
        <v>2988</v>
      </c>
      <c r="K2083" s="12" t="s">
        <v>3735</v>
      </c>
      <c r="L2083" s="24" t="s">
        <v>3761</v>
      </c>
      <c r="M2083" s="25" t="s">
        <v>2984</v>
      </c>
      <c r="N2083" s="17">
        <v>1699</v>
      </c>
      <c r="O2083" s="17">
        <v>715</v>
      </c>
      <c r="P2083" s="17">
        <v>742.21380600000009</v>
      </c>
      <c r="Q2083" s="17">
        <v>742.21380600000009</v>
      </c>
      <c r="R2083" s="17"/>
      <c r="S2083" s="17"/>
      <c r="T2083" s="17" t="str">
        <f t="shared" si="214"/>
        <v>742,213806</v>
      </c>
      <c r="U2083" s="15"/>
      <c r="V2083" s="29"/>
      <c r="W2083" s="17">
        <f t="shared" si="215"/>
        <v>764.48022017999995</v>
      </c>
      <c r="X2083" s="62">
        <v>0.3</v>
      </c>
      <c r="Y2083" s="17">
        <f t="shared" si="212"/>
        <v>1092.1146002571429</v>
      </c>
      <c r="Z2083" s="21">
        <f t="shared" si="216"/>
        <v>1092</v>
      </c>
      <c r="AA2083" s="17">
        <f t="shared" si="211"/>
        <v>1092</v>
      </c>
      <c r="AB2083" s="17">
        <f t="shared" si="213"/>
        <v>1699</v>
      </c>
    </row>
    <row r="2084" spans="1:28" customFormat="1" ht="15" customHeight="1" x14ac:dyDescent="0.3">
      <c r="A2084" s="116"/>
      <c r="B2084" s="12"/>
      <c r="C2084" s="12"/>
      <c r="D2084" s="5" t="s">
        <v>8169</v>
      </c>
      <c r="E2084" s="50">
        <v>104412</v>
      </c>
      <c r="F2084" s="50"/>
      <c r="G2084" s="51">
        <v>5905490018465</v>
      </c>
      <c r="H2084" s="51"/>
      <c r="I2084" s="11" t="s">
        <v>3149</v>
      </c>
      <c r="J2084" s="11" t="s">
        <v>2988</v>
      </c>
      <c r="K2084" s="12" t="s">
        <v>3735</v>
      </c>
      <c r="L2084" s="24" t="s">
        <v>3757</v>
      </c>
      <c r="M2084" s="25" t="s">
        <v>2984</v>
      </c>
      <c r="N2084" s="17">
        <v>1699</v>
      </c>
      <c r="O2084" s="17">
        <v>715</v>
      </c>
      <c r="P2084" s="17">
        <v>742.21380600000009</v>
      </c>
      <c r="Q2084" s="17">
        <v>742.21380600000009</v>
      </c>
      <c r="R2084" s="17"/>
      <c r="S2084" s="17"/>
      <c r="T2084" s="17" t="str">
        <f t="shared" si="214"/>
        <v>742,213806</v>
      </c>
      <c r="U2084" s="15"/>
      <c r="V2084" s="29"/>
      <c r="W2084" s="17">
        <f t="shared" si="215"/>
        <v>764.48022017999995</v>
      </c>
      <c r="X2084" s="62">
        <v>0.3</v>
      </c>
      <c r="Y2084" s="17">
        <f t="shared" si="212"/>
        <v>1092.1146002571429</v>
      </c>
      <c r="Z2084" s="21">
        <f t="shared" si="216"/>
        <v>1092</v>
      </c>
      <c r="AA2084" s="17">
        <f t="shared" si="211"/>
        <v>1092</v>
      </c>
      <c r="AB2084" s="17">
        <f t="shared" si="213"/>
        <v>1699</v>
      </c>
    </row>
    <row r="2085" spans="1:28" customFormat="1" ht="15" customHeight="1" x14ac:dyDescent="0.3">
      <c r="A2085" s="116"/>
      <c r="B2085" s="12"/>
      <c r="C2085" s="12"/>
      <c r="D2085" s="5" t="s">
        <v>8169</v>
      </c>
      <c r="E2085" s="50">
        <v>104414</v>
      </c>
      <c r="F2085" s="50"/>
      <c r="G2085" s="51">
        <v>5905490018489</v>
      </c>
      <c r="H2085" s="51"/>
      <c r="I2085" s="11" t="s">
        <v>3150</v>
      </c>
      <c r="J2085" s="11" t="s">
        <v>2988</v>
      </c>
      <c r="K2085" s="12" t="s">
        <v>3735</v>
      </c>
      <c r="L2085" s="24" t="s">
        <v>3758</v>
      </c>
      <c r="M2085" s="25" t="s">
        <v>2984</v>
      </c>
      <c r="N2085" s="17">
        <v>1699</v>
      </c>
      <c r="O2085" s="17">
        <v>715</v>
      </c>
      <c r="P2085" s="17">
        <v>742.21380600000009</v>
      </c>
      <c r="Q2085" s="17">
        <v>742.21380600000009</v>
      </c>
      <c r="R2085" s="17"/>
      <c r="S2085" s="17"/>
      <c r="T2085" s="17" t="str">
        <f t="shared" si="214"/>
        <v>742,213806</v>
      </c>
      <c r="U2085" s="15"/>
      <c r="V2085" s="29"/>
      <c r="W2085" s="17">
        <f t="shared" si="215"/>
        <v>764.48022017999995</v>
      </c>
      <c r="X2085" s="62">
        <v>0.3</v>
      </c>
      <c r="Y2085" s="17">
        <f t="shared" si="212"/>
        <v>1092.1146002571429</v>
      </c>
      <c r="Z2085" s="21">
        <f t="shared" si="216"/>
        <v>1092</v>
      </c>
      <c r="AA2085" s="17">
        <f t="shared" si="211"/>
        <v>1092</v>
      </c>
      <c r="AB2085" s="17">
        <f t="shared" si="213"/>
        <v>1699</v>
      </c>
    </row>
    <row r="2086" spans="1:28" customFormat="1" ht="15" customHeight="1" x14ac:dyDescent="0.3">
      <c r="A2086" s="116"/>
      <c r="B2086" s="12"/>
      <c r="C2086" s="12"/>
      <c r="D2086" s="5" t="s">
        <v>8169</v>
      </c>
      <c r="E2086" s="50">
        <v>104416</v>
      </c>
      <c r="F2086" s="50"/>
      <c r="G2086" s="51">
        <v>5905490018502</v>
      </c>
      <c r="H2086" s="51"/>
      <c r="I2086" s="11" t="s">
        <v>3151</v>
      </c>
      <c r="J2086" s="11" t="s">
        <v>2988</v>
      </c>
      <c r="K2086" s="12" t="s">
        <v>3735</v>
      </c>
      <c r="L2086" s="24" t="s">
        <v>3759</v>
      </c>
      <c r="M2086" s="25" t="s">
        <v>2984</v>
      </c>
      <c r="N2086" s="17">
        <v>1699</v>
      </c>
      <c r="O2086" s="17">
        <v>715</v>
      </c>
      <c r="P2086" s="17">
        <v>742.21380600000009</v>
      </c>
      <c r="Q2086" s="17">
        <v>742.21380600000009</v>
      </c>
      <c r="R2086" s="17"/>
      <c r="S2086" s="17"/>
      <c r="T2086" s="17" t="str">
        <f t="shared" si="214"/>
        <v>742,213806</v>
      </c>
      <c r="U2086" s="15"/>
      <c r="V2086" s="29"/>
      <c r="W2086" s="17">
        <f t="shared" si="215"/>
        <v>764.48022017999995</v>
      </c>
      <c r="X2086" s="62">
        <v>0.3</v>
      </c>
      <c r="Y2086" s="17">
        <f t="shared" si="212"/>
        <v>1092.1146002571429</v>
      </c>
      <c r="Z2086" s="21">
        <f t="shared" si="216"/>
        <v>1092</v>
      </c>
      <c r="AA2086" s="17">
        <f t="shared" si="211"/>
        <v>1092</v>
      </c>
      <c r="AB2086" s="17">
        <f t="shared" si="213"/>
        <v>1699</v>
      </c>
    </row>
    <row r="2087" spans="1:28" customFormat="1" ht="15" customHeight="1" x14ac:dyDescent="0.3">
      <c r="A2087" s="116"/>
      <c r="B2087" s="12"/>
      <c r="C2087" s="12"/>
      <c r="D2087" s="5" t="s">
        <v>8169</v>
      </c>
      <c r="E2087" s="50">
        <v>104418</v>
      </c>
      <c r="F2087" s="50"/>
      <c r="G2087" s="51">
        <v>5905490018526</v>
      </c>
      <c r="H2087" s="51"/>
      <c r="I2087" s="11" t="s">
        <v>3152</v>
      </c>
      <c r="J2087" s="11" t="s">
        <v>2988</v>
      </c>
      <c r="K2087" s="12" t="s">
        <v>3735</v>
      </c>
      <c r="L2087" s="24" t="s">
        <v>3760</v>
      </c>
      <c r="M2087" s="25" t="s">
        <v>2984</v>
      </c>
      <c r="N2087" s="17">
        <v>1699</v>
      </c>
      <c r="O2087" s="17">
        <v>715</v>
      </c>
      <c r="P2087" s="17">
        <v>742.21380600000009</v>
      </c>
      <c r="Q2087" s="17">
        <v>742.21380600000009</v>
      </c>
      <c r="R2087" s="17"/>
      <c r="S2087" s="17"/>
      <c r="T2087" s="17" t="str">
        <f t="shared" si="214"/>
        <v>742,213806</v>
      </c>
      <c r="U2087" s="15"/>
      <c r="V2087" s="29"/>
      <c r="W2087" s="17">
        <f t="shared" si="215"/>
        <v>764.48022017999995</v>
      </c>
      <c r="X2087" s="62">
        <v>0.3</v>
      </c>
      <c r="Y2087" s="17">
        <f t="shared" si="212"/>
        <v>1092.1146002571429</v>
      </c>
      <c r="Z2087" s="21">
        <f t="shared" si="216"/>
        <v>1092</v>
      </c>
      <c r="AA2087" s="17">
        <f t="shared" si="211"/>
        <v>1092</v>
      </c>
      <c r="AB2087" s="17">
        <f t="shared" si="213"/>
        <v>1699</v>
      </c>
    </row>
    <row r="2088" spans="1:28" customFormat="1" ht="15" customHeight="1" x14ac:dyDescent="0.3">
      <c r="A2088" s="116"/>
      <c r="B2088" s="12"/>
      <c r="C2088" s="12"/>
      <c r="D2088" s="5" t="s">
        <v>8169</v>
      </c>
      <c r="E2088" s="50">
        <v>104420</v>
      </c>
      <c r="F2088" s="50"/>
      <c r="G2088" s="51">
        <v>5905490018540</v>
      </c>
      <c r="H2088" s="51"/>
      <c r="I2088" s="11" t="s">
        <v>3153</v>
      </c>
      <c r="J2088" s="11" t="s">
        <v>2988</v>
      </c>
      <c r="K2088" s="12" t="s">
        <v>3735</v>
      </c>
      <c r="L2088" s="24" t="s">
        <v>3762</v>
      </c>
      <c r="M2088" s="25" t="s">
        <v>2984</v>
      </c>
      <c r="N2088" s="17">
        <v>1699</v>
      </c>
      <c r="O2088" s="17">
        <v>715</v>
      </c>
      <c r="P2088" s="17">
        <v>742.21380600000009</v>
      </c>
      <c r="Q2088" s="17">
        <v>742.21380600000009</v>
      </c>
      <c r="R2088" s="17"/>
      <c r="S2088" s="17"/>
      <c r="T2088" s="17" t="str">
        <f t="shared" si="214"/>
        <v>742,213806</v>
      </c>
      <c r="U2088" s="15"/>
      <c r="V2088" s="29"/>
      <c r="W2088" s="17">
        <f t="shared" si="215"/>
        <v>764.48022017999995</v>
      </c>
      <c r="X2088" s="62">
        <v>0.3</v>
      </c>
      <c r="Y2088" s="17">
        <f t="shared" si="212"/>
        <v>1092.1146002571429</v>
      </c>
      <c r="Z2088" s="21">
        <f t="shared" si="216"/>
        <v>1092</v>
      </c>
      <c r="AA2088" s="17">
        <f t="shared" si="211"/>
        <v>1092</v>
      </c>
      <c r="AB2088" s="17">
        <f t="shared" si="213"/>
        <v>1699</v>
      </c>
    </row>
    <row r="2089" spans="1:28" customFormat="1" ht="15" customHeight="1" x14ac:dyDescent="0.3">
      <c r="A2089" s="116"/>
      <c r="B2089" s="12"/>
      <c r="C2089" s="12"/>
      <c r="D2089" s="5" t="s">
        <v>8169</v>
      </c>
      <c r="E2089" s="50">
        <v>104422</v>
      </c>
      <c r="F2089" s="50"/>
      <c r="G2089" s="51">
        <v>5905490018564</v>
      </c>
      <c r="H2089" s="51"/>
      <c r="I2089" s="11" t="s">
        <v>3154</v>
      </c>
      <c r="J2089" s="11" t="s">
        <v>2988</v>
      </c>
      <c r="K2089" s="12" t="s">
        <v>3735</v>
      </c>
      <c r="L2089" s="24" t="s">
        <v>3763</v>
      </c>
      <c r="M2089" s="25" t="s">
        <v>2984</v>
      </c>
      <c r="N2089" s="17">
        <v>1699</v>
      </c>
      <c r="O2089" s="17">
        <v>715</v>
      </c>
      <c r="P2089" s="17">
        <v>742.21380600000009</v>
      </c>
      <c r="Q2089" s="17">
        <v>742.21380600000009</v>
      </c>
      <c r="R2089" s="17"/>
      <c r="S2089" s="17"/>
      <c r="T2089" s="17" t="str">
        <f t="shared" si="214"/>
        <v>742,213806</v>
      </c>
      <c r="U2089" s="15"/>
      <c r="V2089" s="29"/>
      <c r="W2089" s="17">
        <f t="shared" si="215"/>
        <v>764.48022017999995</v>
      </c>
      <c r="X2089" s="62">
        <v>0.3</v>
      </c>
      <c r="Y2089" s="17">
        <f t="shared" si="212"/>
        <v>1092.1146002571429</v>
      </c>
      <c r="Z2089" s="21">
        <f t="shared" si="216"/>
        <v>1092</v>
      </c>
      <c r="AA2089" s="17">
        <f t="shared" si="211"/>
        <v>1092</v>
      </c>
      <c r="AB2089" s="17">
        <f t="shared" si="213"/>
        <v>1699</v>
      </c>
    </row>
    <row r="2090" spans="1:28" customFormat="1" ht="15" customHeight="1" x14ac:dyDescent="0.3">
      <c r="A2090" s="116"/>
      <c r="B2090" s="12"/>
      <c r="C2090" s="12"/>
      <c r="D2090" s="5" t="s">
        <v>8169</v>
      </c>
      <c r="E2090" s="50">
        <v>104681</v>
      </c>
      <c r="F2090" s="50"/>
      <c r="G2090" s="51">
        <v>5905490021311</v>
      </c>
      <c r="H2090" s="51"/>
      <c r="I2090" s="11" t="s">
        <v>3155</v>
      </c>
      <c r="J2090" s="11" t="s">
        <v>2988</v>
      </c>
      <c r="K2090" s="12" t="s">
        <v>3735</v>
      </c>
      <c r="L2090" s="24" t="s">
        <v>2736</v>
      </c>
      <c r="M2090" s="25" t="s">
        <v>2984</v>
      </c>
      <c r="N2090" s="17">
        <v>1799</v>
      </c>
      <c r="O2090" s="17">
        <v>780</v>
      </c>
      <c r="P2090" s="17">
        <v>811.26697000000001</v>
      </c>
      <c r="Q2090" s="17">
        <v>811.26697000000001</v>
      </c>
      <c r="R2090" s="17"/>
      <c r="S2090" s="17"/>
      <c r="T2090" s="17" t="str">
        <f t="shared" si="214"/>
        <v>811,26697</v>
      </c>
      <c r="U2090" s="15"/>
      <c r="V2090" s="29"/>
      <c r="W2090" s="17">
        <f t="shared" si="215"/>
        <v>835.60497910000004</v>
      </c>
      <c r="X2090" s="62">
        <v>0.3</v>
      </c>
      <c r="Y2090" s="17">
        <f t="shared" si="212"/>
        <v>1193.7213987142859</v>
      </c>
      <c r="Z2090" s="21">
        <f t="shared" si="216"/>
        <v>1194</v>
      </c>
      <c r="AA2090" s="17">
        <f t="shared" si="211"/>
        <v>1194</v>
      </c>
      <c r="AB2090" s="17">
        <f t="shared" si="213"/>
        <v>1799</v>
      </c>
    </row>
    <row r="2091" spans="1:28" customFormat="1" ht="15" customHeight="1" x14ac:dyDescent="0.3">
      <c r="A2091" s="116"/>
      <c r="B2091" s="12"/>
      <c r="C2091" s="12"/>
      <c r="D2091" s="5" t="s">
        <v>8169</v>
      </c>
      <c r="E2091" s="50">
        <v>104682</v>
      </c>
      <c r="F2091" s="50"/>
      <c r="G2091" s="51">
        <v>5905490021328</v>
      </c>
      <c r="H2091" s="51"/>
      <c r="I2091" s="11" t="s">
        <v>3156</v>
      </c>
      <c r="J2091" s="11" t="s">
        <v>2988</v>
      </c>
      <c r="K2091" s="12" t="s">
        <v>3735</v>
      </c>
      <c r="L2091" s="24" t="s">
        <v>2738</v>
      </c>
      <c r="M2091" s="25" t="s">
        <v>2984</v>
      </c>
      <c r="N2091" s="17">
        <v>1799</v>
      </c>
      <c r="O2091" s="17">
        <v>780</v>
      </c>
      <c r="P2091" s="17">
        <v>811.26697000000001</v>
      </c>
      <c r="Q2091" s="17">
        <v>811.26697000000001</v>
      </c>
      <c r="R2091" s="17"/>
      <c r="S2091" s="17"/>
      <c r="T2091" s="17" t="str">
        <f t="shared" si="214"/>
        <v>811,26697</v>
      </c>
      <c r="U2091" s="15"/>
      <c r="V2091" s="29"/>
      <c r="W2091" s="17">
        <f t="shared" si="215"/>
        <v>835.60497910000004</v>
      </c>
      <c r="X2091" s="62">
        <v>0.3</v>
      </c>
      <c r="Y2091" s="17">
        <f t="shared" si="212"/>
        <v>1193.7213987142859</v>
      </c>
      <c r="Z2091" s="21">
        <f t="shared" si="216"/>
        <v>1194</v>
      </c>
      <c r="AA2091" s="17">
        <f t="shared" si="211"/>
        <v>1194</v>
      </c>
      <c r="AB2091" s="17">
        <f t="shared" si="213"/>
        <v>1799</v>
      </c>
    </row>
    <row r="2092" spans="1:28" customFormat="1" ht="15" customHeight="1" x14ac:dyDescent="0.3">
      <c r="A2092" s="116"/>
      <c r="B2092" s="12"/>
      <c r="C2092" s="12"/>
      <c r="D2092" s="5" t="s">
        <v>8169</v>
      </c>
      <c r="E2092" s="50">
        <v>104684</v>
      </c>
      <c r="F2092" s="50"/>
      <c r="G2092" s="51">
        <v>5905490021342</v>
      </c>
      <c r="H2092" s="51"/>
      <c r="I2092" s="11" t="s">
        <v>3157</v>
      </c>
      <c r="J2092" s="11" t="s">
        <v>2988</v>
      </c>
      <c r="K2092" s="12" t="s">
        <v>3735</v>
      </c>
      <c r="L2092" s="24" t="s">
        <v>2737</v>
      </c>
      <c r="M2092" s="25" t="s">
        <v>2984</v>
      </c>
      <c r="N2092" s="17">
        <v>1799</v>
      </c>
      <c r="O2092" s="17">
        <v>780</v>
      </c>
      <c r="P2092" s="17">
        <v>811.26697000000001</v>
      </c>
      <c r="Q2092" s="17">
        <v>811.26697000000001</v>
      </c>
      <c r="R2092" s="17"/>
      <c r="S2092" s="17"/>
      <c r="T2092" s="17" t="str">
        <f t="shared" si="214"/>
        <v>811,26697</v>
      </c>
      <c r="U2092" s="15"/>
      <c r="V2092" s="29"/>
      <c r="W2092" s="17">
        <f t="shared" si="215"/>
        <v>835.60497910000004</v>
      </c>
      <c r="X2092" s="62">
        <v>0.3</v>
      </c>
      <c r="Y2092" s="17">
        <f t="shared" si="212"/>
        <v>1193.7213987142859</v>
      </c>
      <c r="Z2092" s="21">
        <f t="shared" si="216"/>
        <v>1194</v>
      </c>
      <c r="AA2092" s="17">
        <f t="shared" si="211"/>
        <v>1194</v>
      </c>
      <c r="AB2092" s="17">
        <f t="shared" si="213"/>
        <v>1799</v>
      </c>
    </row>
    <row r="2093" spans="1:28" customFormat="1" ht="15" customHeight="1" x14ac:dyDescent="0.3">
      <c r="A2093" s="116"/>
      <c r="B2093" s="12"/>
      <c r="C2093" s="12"/>
      <c r="D2093" s="5" t="s">
        <v>8169</v>
      </c>
      <c r="E2093" s="50">
        <v>104685</v>
      </c>
      <c r="F2093" s="50"/>
      <c r="G2093" s="51">
        <v>5905490021359</v>
      </c>
      <c r="H2093" s="51"/>
      <c r="I2093" s="11" t="s">
        <v>3158</v>
      </c>
      <c r="J2093" s="11" t="s">
        <v>2988</v>
      </c>
      <c r="K2093" s="12" t="s">
        <v>3735</v>
      </c>
      <c r="L2093" s="24" t="s">
        <v>2739</v>
      </c>
      <c r="M2093" s="25" t="s">
        <v>2984</v>
      </c>
      <c r="N2093" s="17">
        <v>1799</v>
      </c>
      <c r="O2093" s="17">
        <v>780</v>
      </c>
      <c r="P2093" s="17">
        <v>811.26697000000001</v>
      </c>
      <c r="Q2093" s="17">
        <v>811.26697000000001</v>
      </c>
      <c r="R2093" s="17"/>
      <c r="S2093" s="17"/>
      <c r="T2093" s="17" t="str">
        <f t="shared" si="214"/>
        <v>811,26697</v>
      </c>
      <c r="U2093" s="15"/>
      <c r="V2093" s="29"/>
      <c r="W2093" s="17">
        <f t="shared" si="215"/>
        <v>835.60497910000004</v>
      </c>
      <c r="X2093" s="62">
        <v>0.3</v>
      </c>
      <c r="Y2093" s="17">
        <f t="shared" si="212"/>
        <v>1193.7213987142859</v>
      </c>
      <c r="Z2093" s="21">
        <f t="shared" si="216"/>
        <v>1194</v>
      </c>
      <c r="AA2093" s="17">
        <f t="shared" si="211"/>
        <v>1194</v>
      </c>
      <c r="AB2093" s="17">
        <f t="shared" si="213"/>
        <v>1799</v>
      </c>
    </row>
    <row r="2094" spans="1:28" customFormat="1" ht="15" customHeight="1" x14ac:dyDescent="0.3">
      <c r="A2094" s="116"/>
      <c r="B2094" s="12"/>
      <c r="C2094" s="12"/>
      <c r="D2094" s="5" t="s">
        <v>8169</v>
      </c>
      <c r="E2094" s="50">
        <v>104687</v>
      </c>
      <c r="F2094" s="50"/>
      <c r="G2094" s="51">
        <v>5905490021373</v>
      </c>
      <c r="H2094" s="51"/>
      <c r="I2094" s="11" t="s">
        <v>3159</v>
      </c>
      <c r="J2094" s="11" t="s">
        <v>2988</v>
      </c>
      <c r="K2094" s="12" t="s">
        <v>3735</v>
      </c>
      <c r="L2094" s="24" t="s">
        <v>3756</v>
      </c>
      <c r="M2094" s="25" t="s">
        <v>2984</v>
      </c>
      <c r="N2094" s="17">
        <v>1799</v>
      </c>
      <c r="O2094" s="17">
        <v>780</v>
      </c>
      <c r="P2094" s="17">
        <v>811.26697000000001</v>
      </c>
      <c r="Q2094" s="17">
        <v>811.26697000000001</v>
      </c>
      <c r="R2094" s="17"/>
      <c r="S2094" s="17"/>
      <c r="T2094" s="17" t="str">
        <f t="shared" si="214"/>
        <v>811,26697</v>
      </c>
      <c r="U2094" s="15"/>
      <c r="V2094" s="29"/>
      <c r="W2094" s="17">
        <f t="shared" si="215"/>
        <v>835.60497910000004</v>
      </c>
      <c r="X2094" s="62">
        <v>0.3</v>
      </c>
      <c r="Y2094" s="17">
        <f t="shared" si="212"/>
        <v>1193.7213987142859</v>
      </c>
      <c r="Z2094" s="21">
        <f t="shared" si="216"/>
        <v>1194</v>
      </c>
      <c r="AA2094" s="17">
        <f t="shared" si="211"/>
        <v>1194</v>
      </c>
      <c r="AB2094" s="17">
        <f t="shared" si="213"/>
        <v>1799</v>
      </c>
    </row>
    <row r="2095" spans="1:28" customFormat="1" ht="15" customHeight="1" x14ac:dyDescent="0.3">
      <c r="A2095" s="116"/>
      <c r="B2095" s="12"/>
      <c r="C2095" s="12"/>
      <c r="D2095" s="5" t="s">
        <v>8169</v>
      </c>
      <c r="E2095" s="50">
        <v>104646</v>
      </c>
      <c r="F2095" s="50"/>
      <c r="G2095" s="51">
        <v>5905490020963</v>
      </c>
      <c r="H2095" s="51"/>
      <c r="I2095" s="11" t="s">
        <v>3160</v>
      </c>
      <c r="J2095" s="11" t="s">
        <v>2988</v>
      </c>
      <c r="K2095" s="12" t="s">
        <v>3735</v>
      </c>
      <c r="L2095" s="24" t="s">
        <v>3761</v>
      </c>
      <c r="M2095" s="25" t="s">
        <v>2984</v>
      </c>
      <c r="N2095" s="17">
        <v>1999</v>
      </c>
      <c r="O2095" s="17">
        <v>901</v>
      </c>
      <c r="P2095" s="17">
        <v>935.49325600000009</v>
      </c>
      <c r="Q2095" s="17">
        <v>935.49325600000009</v>
      </c>
      <c r="R2095" s="17"/>
      <c r="S2095" s="17"/>
      <c r="T2095" s="17" t="str">
        <f t="shared" si="214"/>
        <v>935,493256</v>
      </c>
      <c r="U2095" s="15"/>
      <c r="V2095" s="29"/>
      <c r="W2095" s="17">
        <f t="shared" si="215"/>
        <v>963.55805367999994</v>
      </c>
      <c r="X2095" s="62">
        <v>0.3</v>
      </c>
      <c r="Y2095" s="17">
        <f t="shared" si="212"/>
        <v>1376.511505257143</v>
      </c>
      <c r="Z2095" s="21">
        <f t="shared" si="216"/>
        <v>1377</v>
      </c>
      <c r="AA2095" s="17">
        <f t="shared" si="211"/>
        <v>1377</v>
      </c>
      <c r="AB2095" s="17">
        <f t="shared" si="213"/>
        <v>1999</v>
      </c>
    </row>
    <row r="2096" spans="1:28" customFormat="1" ht="15" customHeight="1" x14ac:dyDescent="0.3">
      <c r="A2096" s="116"/>
      <c r="B2096" s="12"/>
      <c r="C2096" s="12"/>
      <c r="D2096" s="5" t="s">
        <v>8169</v>
      </c>
      <c r="E2096" s="50">
        <v>104648</v>
      </c>
      <c r="F2096" s="50"/>
      <c r="G2096" s="51">
        <v>5905490020987</v>
      </c>
      <c r="H2096" s="51"/>
      <c r="I2096" s="11" t="s">
        <v>3161</v>
      </c>
      <c r="J2096" s="11" t="s">
        <v>2988</v>
      </c>
      <c r="K2096" s="12" t="s">
        <v>3735</v>
      </c>
      <c r="L2096" s="24" t="s">
        <v>3757</v>
      </c>
      <c r="M2096" s="25" t="s">
        <v>2984</v>
      </c>
      <c r="N2096" s="17">
        <v>1999</v>
      </c>
      <c r="O2096" s="17">
        <v>901</v>
      </c>
      <c r="P2096" s="17">
        <v>935.49325600000009</v>
      </c>
      <c r="Q2096" s="17">
        <v>935.49325600000009</v>
      </c>
      <c r="R2096" s="17"/>
      <c r="S2096" s="17"/>
      <c r="T2096" s="17" t="str">
        <f t="shared" si="214"/>
        <v>935,493256</v>
      </c>
      <c r="U2096" s="15"/>
      <c r="V2096" s="29"/>
      <c r="W2096" s="17">
        <f t="shared" si="215"/>
        <v>963.55805367999994</v>
      </c>
      <c r="X2096" s="62">
        <v>0.3</v>
      </c>
      <c r="Y2096" s="17">
        <f t="shared" si="212"/>
        <v>1376.511505257143</v>
      </c>
      <c r="Z2096" s="21">
        <f t="shared" si="216"/>
        <v>1377</v>
      </c>
      <c r="AA2096" s="17">
        <f t="shared" si="211"/>
        <v>1377</v>
      </c>
      <c r="AB2096" s="17">
        <f t="shared" si="213"/>
        <v>1999</v>
      </c>
    </row>
    <row r="2097" spans="1:28" customFormat="1" ht="15" customHeight="1" x14ac:dyDescent="0.3">
      <c r="A2097" s="116"/>
      <c r="B2097" s="12"/>
      <c r="C2097" s="12"/>
      <c r="D2097" s="5" t="s">
        <v>8169</v>
      </c>
      <c r="E2097" s="50">
        <v>104650</v>
      </c>
      <c r="F2097" s="50"/>
      <c r="G2097" s="51">
        <v>5905490021007</v>
      </c>
      <c r="H2097" s="51"/>
      <c r="I2097" s="11" t="s">
        <v>3162</v>
      </c>
      <c r="J2097" s="11" t="s">
        <v>2988</v>
      </c>
      <c r="K2097" s="12" t="s">
        <v>3735</v>
      </c>
      <c r="L2097" s="24" t="s">
        <v>3758</v>
      </c>
      <c r="M2097" s="25" t="s">
        <v>2984</v>
      </c>
      <c r="N2097" s="17">
        <v>1999</v>
      </c>
      <c r="O2097" s="17">
        <v>901</v>
      </c>
      <c r="P2097" s="17">
        <v>935.49325600000009</v>
      </c>
      <c r="Q2097" s="17">
        <v>935.49325600000009</v>
      </c>
      <c r="R2097" s="17"/>
      <c r="S2097" s="17"/>
      <c r="T2097" s="17" t="str">
        <f t="shared" si="214"/>
        <v>935,493256</v>
      </c>
      <c r="U2097" s="15"/>
      <c r="V2097" s="29"/>
      <c r="W2097" s="17">
        <f t="shared" si="215"/>
        <v>963.55805367999994</v>
      </c>
      <c r="X2097" s="62">
        <v>0.3</v>
      </c>
      <c r="Y2097" s="17">
        <f t="shared" si="212"/>
        <v>1376.511505257143</v>
      </c>
      <c r="Z2097" s="21">
        <f t="shared" si="216"/>
        <v>1377</v>
      </c>
      <c r="AA2097" s="17">
        <f t="shared" si="211"/>
        <v>1377</v>
      </c>
      <c r="AB2097" s="17">
        <f t="shared" si="213"/>
        <v>1999</v>
      </c>
    </row>
    <row r="2098" spans="1:28" customFormat="1" ht="15" customHeight="1" x14ac:dyDescent="0.3">
      <c r="A2098" s="116"/>
      <c r="B2098" s="12"/>
      <c r="C2098" s="12"/>
      <c r="D2098" s="5" t="s">
        <v>8169</v>
      </c>
      <c r="E2098" s="50">
        <v>104652</v>
      </c>
      <c r="F2098" s="50"/>
      <c r="G2098" s="51">
        <v>5905490021021</v>
      </c>
      <c r="H2098" s="51"/>
      <c r="I2098" s="11" t="s">
        <v>3163</v>
      </c>
      <c r="J2098" s="11" t="s">
        <v>2988</v>
      </c>
      <c r="K2098" s="12" t="s">
        <v>3735</v>
      </c>
      <c r="L2098" s="24" t="s">
        <v>3759</v>
      </c>
      <c r="M2098" s="25" t="s">
        <v>2984</v>
      </c>
      <c r="N2098" s="17">
        <v>1999</v>
      </c>
      <c r="O2098" s="17">
        <v>901</v>
      </c>
      <c r="P2098" s="17">
        <v>935.49325600000009</v>
      </c>
      <c r="Q2098" s="17">
        <v>935.49325600000009</v>
      </c>
      <c r="R2098" s="17"/>
      <c r="S2098" s="17"/>
      <c r="T2098" s="17" t="str">
        <f t="shared" si="214"/>
        <v>935,493256</v>
      </c>
      <c r="U2098" s="15"/>
      <c r="V2098" s="29"/>
      <c r="W2098" s="17">
        <f t="shared" si="215"/>
        <v>963.55805367999994</v>
      </c>
      <c r="X2098" s="62">
        <v>0.3</v>
      </c>
      <c r="Y2098" s="17">
        <f t="shared" si="212"/>
        <v>1376.511505257143</v>
      </c>
      <c r="Z2098" s="21">
        <f t="shared" si="216"/>
        <v>1377</v>
      </c>
      <c r="AA2098" s="17">
        <f t="shared" si="211"/>
        <v>1377</v>
      </c>
      <c r="AB2098" s="17">
        <f t="shared" si="213"/>
        <v>1999</v>
      </c>
    </row>
    <row r="2099" spans="1:28" customFormat="1" ht="15" customHeight="1" x14ac:dyDescent="0.3">
      <c r="A2099" s="116"/>
      <c r="B2099" s="12"/>
      <c r="C2099" s="12"/>
      <c r="D2099" s="5" t="s">
        <v>8169</v>
      </c>
      <c r="E2099" s="50">
        <v>104654</v>
      </c>
      <c r="F2099" s="50"/>
      <c r="G2099" s="51">
        <v>5905490021045</v>
      </c>
      <c r="H2099" s="51"/>
      <c r="I2099" s="11" t="s">
        <v>3164</v>
      </c>
      <c r="J2099" s="11" t="s">
        <v>2988</v>
      </c>
      <c r="K2099" s="12" t="s">
        <v>3735</v>
      </c>
      <c r="L2099" s="24" t="s">
        <v>3760</v>
      </c>
      <c r="M2099" s="25" t="s">
        <v>2984</v>
      </c>
      <c r="N2099" s="17">
        <v>1999</v>
      </c>
      <c r="O2099" s="17">
        <v>901</v>
      </c>
      <c r="P2099" s="17">
        <v>935.49325600000009</v>
      </c>
      <c r="Q2099" s="17">
        <v>935.49325600000009</v>
      </c>
      <c r="R2099" s="17"/>
      <c r="S2099" s="17"/>
      <c r="T2099" s="17" t="str">
        <f t="shared" si="214"/>
        <v>935,493256</v>
      </c>
      <c r="U2099" s="15"/>
      <c r="V2099" s="29"/>
      <c r="W2099" s="17">
        <f t="shared" si="215"/>
        <v>963.55805367999994</v>
      </c>
      <c r="X2099" s="62">
        <v>0.3</v>
      </c>
      <c r="Y2099" s="17">
        <f t="shared" si="212"/>
        <v>1376.511505257143</v>
      </c>
      <c r="Z2099" s="21">
        <f t="shared" si="216"/>
        <v>1377</v>
      </c>
      <c r="AA2099" s="17">
        <f t="shared" si="211"/>
        <v>1377</v>
      </c>
      <c r="AB2099" s="17">
        <f t="shared" si="213"/>
        <v>1999</v>
      </c>
    </row>
    <row r="2100" spans="1:28" customFormat="1" ht="15" customHeight="1" x14ac:dyDescent="0.3">
      <c r="A2100" s="116"/>
      <c r="B2100" s="12"/>
      <c r="C2100" s="12"/>
      <c r="D2100" s="5" t="s">
        <v>8169</v>
      </c>
      <c r="E2100" s="50">
        <v>104656</v>
      </c>
      <c r="F2100" s="50"/>
      <c r="G2100" s="51">
        <v>5905490021069</v>
      </c>
      <c r="H2100" s="51"/>
      <c r="I2100" s="11" t="s">
        <v>3165</v>
      </c>
      <c r="J2100" s="11" t="s">
        <v>2988</v>
      </c>
      <c r="K2100" s="12" t="s">
        <v>3735</v>
      </c>
      <c r="L2100" s="24" t="s">
        <v>3762</v>
      </c>
      <c r="M2100" s="25" t="s">
        <v>2984</v>
      </c>
      <c r="N2100" s="17">
        <v>1999</v>
      </c>
      <c r="O2100" s="17">
        <v>901</v>
      </c>
      <c r="P2100" s="17">
        <v>935.49325600000009</v>
      </c>
      <c r="Q2100" s="17">
        <v>935.49325600000009</v>
      </c>
      <c r="R2100" s="17"/>
      <c r="S2100" s="17"/>
      <c r="T2100" s="17" t="str">
        <f t="shared" si="214"/>
        <v>935,493256</v>
      </c>
      <c r="U2100" s="15"/>
      <c r="V2100" s="29"/>
      <c r="W2100" s="17">
        <f t="shared" si="215"/>
        <v>963.55805367999994</v>
      </c>
      <c r="X2100" s="62">
        <v>0.3</v>
      </c>
      <c r="Y2100" s="17">
        <f t="shared" si="212"/>
        <v>1376.511505257143</v>
      </c>
      <c r="Z2100" s="21">
        <f t="shared" si="216"/>
        <v>1377</v>
      </c>
      <c r="AA2100" s="17">
        <f t="shared" si="211"/>
        <v>1377</v>
      </c>
      <c r="AB2100" s="17">
        <f t="shared" si="213"/>
        <v>1999</v>
      </c>
    </row>
    <row r="2101" spans="1:28" customFormat="1" ht="15" customHeight="1" x14ac:dyDescent="0.3">
      <c r="A2101" s="116"/>
      <c r="B2101" s="12"/>
      <c r="C2101" s="12"/>
      <c r="D2101" s="5" t="s">
        <v>8169</v>
      </c>
      <c r="E2101" s="50">
        <v>104658</v>
      </c>
      <c r="F2101" s="50"/>
      <c r="G2101" s="51">
        <v>5905490021083</v>
      </c>
      <c r="H2101" s="51"/>
      <c r="I2101" s="11" t="s">
        <v>3166</v>
      </c>
      <c r="J2101" s="11" t="s">
        <v>2988</v>
      </c>
      <c r="K2101" s="12" t="s">
        <v>3735</v>
      </c>
      <c r="L2101" s="24" t="s">
        <v>3763</v>
      </c>
      <c r="M2101" s="25" t="s">
        <v>2984</v>
      </c>
      <c r="N2101" s="17">
        <v>1999</v>
      </c>
      <c r="O2101" s="17">
        <v>901</v>
      </c>
      <c r="P2101" s="17">
        <v>935.49325600000009</v>
      </c>
      <c r="Q2101" s="17">
        <v>935.49325600000009</v>
      </c>
      <c r="R2101" s="17"/>
      <c r="S2101" s="17"/>
      <c r="T2101" s="17" t="str">
        <f t="shared" si="214"/>
        <v>935,493256</v>
      </c>
      <c r="U2101" s="15"/>
      <c r="V2101" s="29"/>
      <c r="W2101" s="17">
        <f t="shared" si="215"/>
        <v>963.55805367999994</v>
      </c>
      <c r="X2101" s="62">
        <v>0.3</v>
      </c>
      <c r="Y2101" s="17">
        <f t="shared" si="212"/>
        <v>1376.511505257143</v>
      </c>
      <c r="Z2101" s="21">
        <f t="shared" si="216"/>
        <v>1377</v>
      </c>
      <c r="AA2101" s="17">
        <f t="shared" si="211"/>
        <v>1377</v>
      </c>
      <c r="AB2101" s="17">
        <f t="shared" si="213"/>
        <v>1999</v>
      </c>
    </row>
    <row r="2102" spans="1:28" customFormat="1" ht="15" customHeight="1" x14ac:dyDescent="0.3">
      <c r="A2102" s="116"/>
      <c r="B2102" s="12"/>
      <c r="C2102" s="12"/>
      <c r="D2102" s="5" t="s">
        <v>8169</v>
      </c>
      <c r="E2102" s="50">
        <v>104674</v>
      </c>
      <c r="F2102" s="50"/>
      <c r="G2102" s="51">
        <v>5905490021243</v>
      </c>
      <c r="H2102" s="51"/>
      <c r="I2102" s="11" t="s">
        <v>3167</v>
      </c>
      <c r="J2102" s="11" t="s">
        <v>2988</v>
      </c>
      <c r="K2102" s="12" t="s">
        <v>3735</v>
      </c>
      <c r="L2102" s="24" t="s">
        <v>3761</v>
      </c>
      <c r="M2102" s="25" t="s">
        <v>2984</v>
      </c>
      <c r="N2102" s="17">
        <v>1799</v>
      </c>
      <c r="O2102" s="17">
        <v>780</v>
      </c>
      <c r="P2102" s="17">
        <v>811.26697000000001</v>
      </c>
      <c r="Q2102" s="17">
        <v>811.26697000000001</v>
      </c>
      <c r="R2102" s="17"/>
      <c r="S2102" s="17"/>
      <c r="T2102" s="17" t="str">
        <f t="shared" si="214"/>
        <v>811,26697</v>
      </c>
      <c r="U2102" s="15"/>
      <c r="V2102" s="29"/>
      <c r="W2102" s="17">
        <f t="shared" si="215"/>
        <v>835.60497910000004</v>
      </c>
      <c r="X2102" s="62">
        <v>0.3</v>
      </c>
      <c r="Y2102" s="17">
        <f t="shared" si="212"/>
        <v>1193.7213987142859</v>
      </c>
      <c r="Z2102" s="21">
        <f t="shared" si="216"/>
        <v>1194</v>
      </c>
      <c r="AA2102" s="17">
        <f t="shared" si="211"/>
        <v>1194</v>
      </c>
      <c r="AB2102" s="17">
        <f t="shared" si="213"/>
        <v>1799</v>
      </c>
    </row>
    <row r="2103" spans="1:28" customFormat="1" ht="15" customHeight="1" x14ac:dyDescent="0.3">
      <c r="A2103" s="116"/>
      <c r="B2103" s="12"/>
      <c r="C2103" s="12"/>
      <c r="D2103" s="5" t="s">
        <v>8169</v>
      </c>
      <c r="E2103" s="50">
        <v>104675</v>
      </c>
      <c r="F2103" s="50"/>
      <c r="G2103" s="51">
        <v>5905490021250</v>
      </c>
      <c r="H2103" s="51"/>
      <c r="I2103" s="11" t="s">
        <v>3168</v>
      </c>
      <c r="J2103" s="11" t="s">
        <v>2988</v>
      </c>
      <c r="K2103" s="12" t="s">
        <v>3735</v>
      </c>
      <c r="L2103" s="24" t="s">
        <v>3757</v>
      </c>
      <c r="M2103" s="25" t="s">
        <v>2984</v>
      </c>
      <c r="N2103" s="17">
        <v>1799</v>
      </c>
      <c r="O2103" s="17">
        <v>780</v>
      </c>
      <c r="P2103" s="17">
        <v>811.26697000000001</v>
      </c>
      <c r="Q2103" s="17">
        <v>811.26697000000001</v>
      </c>
      <c r="R2103" s="17"/>
      <c r="S2103" s="17"/>
      <c r="T2103" s="17" t="str">
        <f t="shared" si="214"/>
        <v>811,26697</v>
      </c>
      <c r="U2103" s="15"/>
      <c r="V2103" s="29"/>
      <c r="W2103" s="17">
        <f t="shared" si="215"/>
        <v>835.60497910000004</v>
      </c>
      <c r="X2103" s="62">
        <v>0.3</v>
      </c>
      <c r="Y2103" s="17">
        <f t="shared" si="212"/>
        <v>1193.7213987142859</v>
      </c>
      <c r="Z2103" s="21">
        <f t="shared" si="216"/>
        <v>1194</v>
      </c>
      <c r="AA2103" s="17">
        <f t="shared" si="211"/>
        <v>1194</v>
      </c>
      <c r="AB2103" s="17">
        <f t="shared" si="213"/>
        <v>1799</v>
      </c>
    </row>
    <row r="2104" spans="1:28" customFormat="1" ht="15" customHeight="1" x14ac:dyDescent="0.3">
      <c r="A2104" s="116"/>
      <c r="B2104" s="12"/>
      <c r="C2104" s="12"/>
      <c r="D2104" s="5" t="s">
        <v>8169</v>
      </c>
      <c r="E2104" s="50">
        <v>104676</v>
      </c>
      <c r="F2104" s="50"/>
      <c r="G2104" s="51">
        <v>5905490021267</v>
      </c>
      <c r="H2104" s="51"/>
      <c r="I2104" s="11" t="s">
        <v>3169</v>
      </c>
      <c r="J2104" s="11" t="s">
        <v>2988</v>
      </c>
      <c r="K2104" s="12" t="s">
        <v>3735</v>
      </c>
      <c r="L2104" s="24" t="s">
        <v>3758</v>
      </c>
      <c r="M2104" s="25" t="s">
        <v>2984</v>
      </c>
      <c r="N2104" s="17">
        <v>1799</v>
      </c>
      <c r="O2104" s="17">
        <v>780</v>
      </c>
      <c r="P2104" s="17">
        <v>811.26697000000001</v>
      </c>
      <c r="Q2104" s="17">
        <v>811.26697000000001</v>
      </c>
      <c r="R2104" s="17"/>
      <c r="S2104" s="17"/>
      <c r="T2104" s="17" t="str">
        <f t="shared" si="214"/>
        <v>811,26697</v>
      </c>
      <c r="U2104" s="15"/>
      <c r="V2104" s="29"/>
      <c r="W2104" s="17">
        <f t="shared" si="215"/>
        <v>835.60497910000004</v>
      </c>
      <c r="X2104" s="62">
        <v>0.3</v>
      </c>
      <c r="Y2104" s="17">
        <f t="shared" si="212"/>
        <v>1193.7213987142859</v>
      </c>
      <c r="Z2104" s="21">
        <f t="shared" si="216"/>
        <v>1194</v>
      </c>
      <c r="AA2104" s="17">
        <f t="shared" si="211"/>
        <v>1194</v>
      </c>
      <c r="AB2104" s="17">
        <f t="shared" si="213"/>
        <v>1799</v>
      </c>
    </row>
    <row r="2105" spans="1:28" customFormat="1" ht="15" customHeight="1" x14ac:dyDescent="0.3">
      <c r="A2105" s="116"/>
      <c r="B2105" s="12"/>
      <c r="C2105" s="12"/>
      <c r="D2105" s="5" t="s">
        <v>8169</v>
      </c>
      <c r="E2105" s="50">
        <v>104677</v>
      </c>
      <c r="F2105" s="50"/>
      <c r="G2105" s="51">
        <v>5905490021274</v>
      </c>
      <c r="H2105" s="51"/>
      <c r="I2105" s="11" t="s">
        <v>3170</v>
      </c>
      <c r="J2105" s="11" t="s">
        <v>2988</v>
      </c>
      <c r="K2105" s="12" t="s">
        <v>3735</v>
      </c>
      <c r="L2105" s="24" t="s">
        <v>3759</v>
      </c>
      <c r="M2105" s="25" t="s">
        <v>2984</v>
      </c>
      <c r="N2105" s="17">
        <v>1799</v>
      </c>
      <c r="O2105" s="17">
        <v>780</v>
      </c>
      <c r="P2105" s="17">
        <v>811.26697000000001</v>
      </c>
      <c r="Q2105" s="17">
        <v>811.26697000000001</v>
      </c>
      <c r="R2105" s="17"/>
      <c r="S2105" s="17"/>
      <c r="T2105" s="17" t="str">
        <f t="shared" si="214"/>
        <v>811,26697</v>
      </c>
      <c r="U2105" s="15"/>
      <c r="V2105" s="29"/>
      <c r="W2105" s="17">
        <f t="shared" si="215"/>
        <v>835.60497910000004</v>
      </c>
      <c r="X2105" s="62">
        <v>0.3</v>
      </c>
      <c r="Y2105" s="17">
        <f t="shared" si="212"/>
        <v>1193.7213987142859</v>
      </c>
      <c r="Z2105" s="21">
        <f t="shared" si="216"/>
        <v>1194</v>
      </c>
      <c r="AA2105" s="17">
        <f t="shared" si="211"/>
        <v>1194</v>
      </c>
      <c r="AB2105" s="17">
        <f t="shared" si="213"/>
        <v>1799</v>
      </c>
    </row>
    <row r="2106" spans="1:28" customFormat="1" ht="15" customHeight="1" x14ac:dyDescent="0.3">
      <c r="A2106" s="116"/>
      <c r="B2106" s="12"/>
      <c r="C2106" s="12"/>
      <c r="D2106" s="5" t="s">
        <v>8169</v>
      </c>
      <c r="E2106" s="50">
        <v>104678</v>
      </c>
      <c r="F2106" s="50"/>
      <c r="G2106" s="51">
        <v>5905490021281</v>
      </c>
      <c r="H2106" s="51"/>
      <c r="I2106" s="11" t="s">
        <v>3171</v>
      </c>
      <c r="J2106" s="11" t="s">
        <v>2988</v>
      </c>
      <c r="K2106" s="12" t="s">
        <v>3735</v>
      </c>
      <c r="L2106" s="24" t="s">
        <v>3760</v>
      </c>
      <c r="M2106" s="25" t="s">
        <v>2984</v>
      </c>
      <c r="N2106" s="17">
        <v>1799</v>
      </c>
      <c r="O2106" s="17">
        <v>780</v>
      </c>
      <c r="P2106" s="17">
        <v>811.26697000000001</v>
      </c>
      <c r="Q2106" s="17">
        <v>811.26697000000001</v>
      </c>
      <c r="R2106" s="17"/>
      <c r="S2106" s="17"/>
      <c r="T2106" s="17" t="str">
        <f t="shared" si="214"/>
        <v>811,26697</v>
      </c>
      <c r="U2106" s="15"/>
      <c r="V2106" s="29"/>
      <c r="W2106" s="17">
        <f t="shared" si="215"/>
        <v>835.60497910000004</v>
      </c>
      <c r="X2106" s="62">
        <v>0.3</v>
      </c>
      <c r="Y2106" s="17">
        <f t="shared" si="212"/>
        <v>1193.7213987142859</v>
      </c>
      <c r="Z2106" s="21">
        <f t="shared" si="216"/>
        <v>1194</v>
      </c>
      <c r="AA2106" s="17">
        <f t="shared" si="211"/>
        <v>1194</v>
      </c>
      <c r="AB2106" s="17">
        <f t="shared" si="213"/>
        <v>1799</v>
      </c>
    </row>
    <row r="2107" spans="1:28" customFormat="1" ht="15" customHeight="1" x14ac:dyDescent="0.3">
      <c r="A2107" s="116"/>
      <c r="B2107" s="12"/>
      <c r="C2107" s="12"/>
      <c r="D2107" s="5" t="s">
        <v>8169</v>
      </c>
      <c r="E2107" s="50">
        <v>104679</v>
      </c>
      <c r="F2107" s="50"/>
      <c r="G2107" s="51">
        <v>5905490021298</v>
      </c>
      <c r="H2107" s="51"/>
      <c r="I2107" s="11" t="s">
        <v>3172</v>
      </c>
      <c r="J2107" s="11" t="s">
        <v>2988</v>
      </c>
      <c r="K2107" s="12" t="s">
        <v>3735</v>
      </c>
      <c r="L2107" s="24" t="s">
        <v>3762</v>
      </c>
      <c r="M2107" s="25" t="s">
        <v>2984</v>
      </c>
      <c r="N2107" s="17">
        <v>1799</v>
      </c>
      <c r="O2107" s="17">
        <v>780</v>
      </c>
      <c r="P2107" s="17">
        <v>811.26697000000001</v>
      </c>
      <c r="Q2107" s="17">
        <v>811.26697000000001</v>
      </c>
      <c r="R2107" s="17"/>
      <c r="S2107" s="17"/>
      <c r="T2107" s="17" t="str">
        <f t="shared" si="214"/>
        <v>811,26697</v>
      </c>
      <c r="U2107" s="15"/>
      <c r="V2107" s="29"/>
      <c r="W2107" s="17">
        <f t="shared" si="215"/>
        <v>835.60497910000004</v>
      </c>
      <c r="X2107" s="62">
        <v>0.3</v>
      </c>
      <c r="Y2107" s="17">
        <f t="shared" si="212"/>
        <v>1193.7213987142859</v>
      </c>
      <c r="Z2107" s="21">
        <f t="shared" si="216"/>
        <v>1194</v>
      </c>
      <c r="AA2107" s="17">
        <f t="shared" ref="AA2107:AA2170" si="217">Z2107*1</f>
        <v>1194</v>
      </c>
      <c r="AB2107" s="17">
        <f t="shared" si="213"/>
        <v>1799</v>
      </c>
    </row>
    <row r="2108" spans="1:28" customFormat="1" ht="15" customHeight="1" x14ac:dyDescent="0.3">
      <c r="A2108" s="116"/>
      <c r="B2108" s="12"/>
      <c r="C2108" s="12"/>
      <c r="D2108" s="5" t="s">
        <v>8169</v>
      </c>
      <c r="E2108" s="50">
        <v>104680</v>
      </c>
      <c r="F2108" s="50"/>
      <c r="G2108" s="51">
        <v>5905490021304</v>
      </c>
      <c r="H2108" s="51"/>
      <c r="I2108" s="11" t="s">
        <v>3173</v>
      </c>
      <c r="J2108" s="11" t="s">
        <v>2988</v>
      </c>
      <c r="K2108" s="12" t="s">
        <v>3735</v>
      </c>
      <c r="L2108" s="24" t="s">
        <v>3763</v>
      </c>
      <c r="M2108" s="25" t="s">
        <v>2984</v>
      </c>
      <c r="N2108" s="17">
        <v>1799</v>
      </c>
      <c r="O2108" s="17">
        <v>780</v>
      </c>
      <c r="P2108" s="17">
        <v>811.26697000000001</v>
      </c>
      <c r="Q2108" s="17">
        <v>811.26697000000001</v>
      </c>
      <c r="R2108" s="17"/>
      <c r="S2108" s="17"/>
      <c r="T2108" s="17" t="str">
        <f t="shared" si="214"/>
        <v>811,26697</v>
      </c>
      <c r="U2108" s="15"/>
      <c r="V2108" s="29"/>
      <c r="W2108" s="17">
        <f t="shared" si="215"/>
        <v>835.60497910000004</v>
      </c>
      <c r="X2108" s="62">
        <v>0.3</v>
      </c>
      <c r="Y2108" s="17">
        <f t="shared" si="212"/>
        <v>1193.7213987142859</v>
      </c>
      <c r="Z2108" s="21">
        <f t="shared" si="216"/>
        <v>1194</v>
      </c>
      <c r="AA2108" s="17">
        <f t="shared" si="217"/>
        <v>1194</v>
      </c>
      <c r="AB2108" s="17">
        <f t="shared" si="213"/>
        <v>1799</v>
      </c>
    </row>
    <row r="2109" spans="1:28" customFormat="1" ht="15" customHeight="1" x14ac:dyDescent="0.3">
      <c r="A2109" s="116"/>
      <c r="B2109" s="12"/>
      <c r="C2109" s="12"/>
      <c r="D2109" s="5" t="s">
        <v>8169</v>
      </c>
      <c r="E2109" s="50">
        <v>104672</v>
      </c>
      <c r="F2109" s="50"/>
      <c r="G2109" s="51">
        <v>5905490021229</v>
      </c>
      <c r="H2109" s="51"/>
      <c r="I2109" s="11" t="s">
        <v>3174</v>
      </c>
      <c r="J2109" s="11" t="s">
        <v>2988</v>
      </c>
      <c r="K2109" s="12" t="s">
        <v>3735</v>
      </c>
      <c r="L2109" s="24" t="s">
        <v>3756</v>
      </c>
      <c r="M2109" s="25" t="s">
        <v>2984</v>
      </c>
      <c r="N2109" s="17">
        <v>1999</v>
      </c>
      <c r="O2109" s="17">
        <v>901</v>
      </c>
      <c r="P2109" s="17">
        <v>935.49325600000009</v>
      </c>
      <c r="Q2109" s="17">
        <v>935.49325600000009</v>
      </c>
      <c r="R2109" s="17"/>
      <c r="S2109" s="17"/>
      <c r="T2109" s="17" t="str">
        <f t="shared" si="214"/>
        <v>935,493256</v>
      </c>
      <c r="U2109" s="15"/>
      <c r="V2109" s="29"/>
      <c r="W2109" s="17">
        <f t="shared" si="215"/>
        <v>963.55805367999994</v>
      </c>
      <c r="X2109" s="62">
        <v>0.3</v>
      </c>
      <c r="Y2109" s="17">
        <f t="shared" si="212"/>
        <v>1376.511505257143</v>
      </c>
      <c r="Z2109" s="21">
        <f t="shared" si="216"/>
        <v>1377</v>
      </c>
      <c r="AA2109" s="17">
        <f t="shared" si="217"/>
        <v>1377</v>
      </c>
      <c r="AB2109" s="17">
        <f t="shared" si="213"/>
        <v>1999</v>
      </c>
    </row>
    <row r="2110" spans="1:28" customFormat="1" ht="15" customHeight="1" x14ac:dyDescent="0.3">
      <c r="A2110" s="116"/>
      <c r="B2110" s="12"/>
      <c r="C2110" s="12"/>
      <c r="D2110" s="5" t="s">
        <v>8169</v>
      </c>
      <c r="E2110" s="50">
        <v>104660</v>
      </c>
      <c r="F2110" s="50"/>
      <c r="G2110" s="51">
        <v>5905490021106</v>
      </c>
      <c r="H2110" s="51"/>
      <c r="I2110" s="11" t="s">
        <v>3175</v>
      </c>
      <c r="J2110" s="11" t="s">
        <v>2988</v>
      </c>
      <c r="K2110" s="12" t="s">
        <v>3735</v>
      </c>
      <c r="L2110" s="24" t="s">
        <v>2736</v>
      </c>
      <c r="M2110" s="25" t="s">
        <v>2984</v>
      </c>
      <c r="N2110" s="17">
        <v>1999</v>
      </c>
      <c r="O2110" s="17">
        <v>901</v>
      </c>
      <c r="P2110" s="17">
        <v>935.49325600000009</v>
      </c>
      <c r="Q2110" s="17">
        <v>935.49325600000009</v>
      </c>
      <c r="R2110" s="17"/>
      <c r="S2110" s="17"/>
      <c r="T2110" s="17" t="str">
        <f t="shared" si="214"/>
        <v>935,493256</v>
      </c>
      <c r="U2110" s="15"/>
      <c r="V2110" s="29"/>
      <c r="W2110" s="17">
        <f t="shared" si="215"/>
        <v>963.55805367999994</v>
      </c>
      <c r="X2110" s="62">
        <v>0.3</v>
      </c>
      <c r="Y2110" s="17">
        <f t="shared" si="212"/>
        <v>1376.511505257143</v>
      </c>
      <c r="Z2110" s="21">
        <f t="shared" si="216"/>
        <v>1377</v>
      </c>
      <c r="AA2110" s="17">
        <f t="shared" si="217"/>
        <v>1377</v>
      </c>
      <c r="AB2110" s="17">
        <f t="shared" si="213"/>
        <v>1999</v>
      </c>
    </row>
    <row r="2111" spans="1:28" customFormat="1" ht="15" customHeight="1" x14ac:dyDescent="0.3">
      <c r="A2111" s="116"/>
      <c r="B2111" s="12"/>
      <c r="C2111" s="12"/>
      <c r="D2111" s="5" t="s">
        <v>8169</v>
      </c>
      <c r="E2111" s="50">
        <v>104662</v>
      </c>
      <c r="F2111" s="50"/>
      <c r="G2111" s="51">
        <v>5905490021120</v>
      </c>
      <c r="H2111" s="51"/>
      <c r="I2111" s="11" t="s">
        <v>3176</v>
      </c>
      <c r="J2111" s="11" t="s">
        <v>2988</v>
      </c>
      <c r="K2111" s="12" t="s">
        <v>3735</v>
      </c>
      <c r="L2111" s="24" t="s">
        <v>2738</v>
      </c>
      <c r="M2111" s="25" t="s">
        <v>2984</v>
      </c>
      <c r="N2111" s="17">
        <v>1999</v>
      </c>
      <c r="O2111" s="17">
        <v>901</v>
      </c>
      <c r="P2111" s="17">
        <v>935.49325600000009</v>
      </c>
      <c r="Q2111" s="17">
        <v>935.49325600000009</v>
      </c>
      <c r="R2111" s="17"/>
      <c r="S2111" s="17"/>
      <c r="T2111" s="17" t="str">
        <f t="shared" si="214"/>
        <v>935,493256</v>
      </c>
      <c r="U2111" s="15"/>
      <c r="V2111" s="29"/>
      <c r="W2111" s="17">
        <f t="shared" si="215"/>
        <v>963.55805367999994</v>
      </c>
      <c r="X2111" s="62">
        <v>0.3</v>
      </c>
      <c r="Y2111" s="17">
        <f t="shared" si="212"/>
        <v>1376.511505257143</v>
      </c>
      <c r="Z2111" s="21">
        <f t="shared" si="216"/>
        <v>1377</v>
      </c>
      <c r="AA2111" s="17">
        <f t="shared" si="217"/>
        <v>1377</v>
      </c>
      <c r="AB2111" s="17">
        <f t="shared" si="213"/>
        <v>1999</v>
      </c>
    </row>
    <row r="2112" spans="1:28" customFormat="1" ht="15" customHeight="1" x14ac:dyDescent="0.3">
      <c r="A2112" s="116"/>
      <c r="B2112" s="12"/>
      <c r="C2112" s="12"/>
      <c r="D2112" s="5" t="s">
        <v>8169</v>
      </c>
      <c r="E2112" s="50">
        <v>104666</v>
      </c>
      <c r="F2112" s="50"/>
      <c r="G2112" s="51">
        <v>5905490021168</v>
      </c>
      <c r="H2112" s="51"/>
      <c r="I2112" s="11" t="s">
        <v>3177</v>
      </c>
      <c r="J2112" s="11" t="s">
        <v>2988</v>
      </c>
      <c r="K2112" s="12" t="s">
        <v>3735</v>
      </c>
      <c r="L2112" s="24" t="s">
        <v>2737</v>
      </c>
      <c r="M2112" s="25" t="s">
        <v>2984</v>
      </c>
      <c r="N2112" s="17">
        <v>1999</v>
      </c>
      <c r="O2112" s="17">
        <v>901</v>
      </c>
      <c r="P2112" s="17">
        <v>935.49325600000009</v>
      </c>
      <c r="Q2112" s="17">
        <v>935.49325600000009</v>
      </c>
      <c r="R2112" s="17"/>
      <c r="S2112" s="17"/>
      <c r="T2112" s="17" t="str">
        <f t="shared" si="214"/>
        <v>935,493256</v>
      </c>
      <c r="U2112" s="15"/>
      <c r="V2112" s="29"/>
      <c r="W2112" s="17">
        <f t="shared" si="215"/>
        <v>963.55805367999994</v>
      </c>
      <c r="X2112" s="62">
        <v>0.3</v>
      </c>
      <c r="Y2112" s="17">
        <f t="shared" si="212"/>
        <v>1376.511505257143</v>
      </c>
      <c r="Z2112" s="21">
        <f t="shared" si="216"/>
        <v>1377</v>
      </c>
      <c r="AA2112" s="17">
        <f t="shared" si="217"/>
        <v>1377</v>
      </c>
      <c r="AB2112" s="17">
        <f t="shared" si="213"/>
        <v>1999</v>
      </c>
    </row>
    <row r="2113" spans="1:28" customFormat="1" ht="15" customHeight="1" x14ac:dyDescent="0.3">
      <c r="A2113" s="116"/>
      <c r="B2113" s="12"/>
      <c r="C2113" s="12"/>
      <c r="D2113" s="5" t="s">
        <v>8169</v>
      </c>
      <c r="E2113" s="50">
        <v>104668</v>
      </c>
      <c r="F2113" s="50"/>
      <c r="G2113" s="51">
        <v>5905490021182</v>
      </c>
      <c r="H2113" s="51"/>
      <c r="I2113" s="11" t="s">
        <v>3178</v>
      </c>
      <c r="J2113" s="11" t="s">
        <v>2988</v>
      </c>
      <c r="K2113" s="12" t="s">
        <v>3735</v>
      </c>
      <c r="L2113" s="24" t="s">
        <v>2739</v>
      </c>
      <c r="M2113" s="25" t="s">
        <v>2984</v>
      </c>
      <c r="N2113" s="17">
        <v>1999</v>
      </c>
      <c r="O2113" s="17">
        <v>901</v>
      </c>
      <c r="P2113" s="17">
        <v>935.49325600000009</v>
      </c>
      <c r="Q2113" s="17">
        <v>935.49325600000009</v>
      </c>
      <c r="R2113" s="17"/>
      <c r="S2113" s="17"/>
      <c r="T2113" s="17" t="str">
        <f t="shared" si="214"/>
        <v>935,493256</v>
      </c>
      <c r="U2113" s="15"/>
      <c r="V2113" s="29"/>
      <c r="W2113" s="17">
        <f t="shared" si="215"/>
        <v>963.55805367999994</v>
      </c>
      <c r="X2113" s="62">
        <v>0.3</v>
      </c>
      <c r="Y2113" s="17">
        <f t="shared" ref="Y2113:Y2176" si="218">W2113/0.7</f>
        <v>1376.511505257143</v>
      </c>
      <c r="Z2113" s="21">
        <f t="shared" si="216"/>
        <v>1377</v>
      </c>
      <c r="AA2113" s="17">
        <f t="shared" si="217"/>
        <v>1377</v>
      </c>
      <c r="AB2113" s="17">
        <f t="shared" si="213"/>
        <v>1999</v>
      </c>
    </row>
    <row r="2114" spans="1:28" customFormat="1" ht="15" customHeight="1" x14ac:dyDescent="0.3">
      <c r="A2114" s="116"/>
      <c r="B2114" s="12"/>
      <c r="C2114" s="12"/>
      <c r="D2114" s="5" t="s">
        <v>8169</v>
      </c>
      <c r="E2114" s="50">
        <v>104580</v>
      </c>
      <c r="F2114" s="50"/>
      <c r="G2114" s="51">
        <v>5905490020307</v>
      </c>
      <c r="H2114" s="51"/>
      <c r="I2114" s="11" t="s">
        <v>3179</v>
      </c>
      <c r="J2114" s="11" t="s">
        <v>2988</v>
      </c>
      <c r="K2114" s="12" t="s">
        <v>3736</v>
      </c>
      <c r="L2114" s="24" t="s">
        <v>3764</v>
      </c>
      <c r="M2114" s="25" t="s">
        <v>2984</v>
      </c>
      <c r="N2114" s="17">
        <v>299</v>
      </c>
      <c r="O2114" s="17">
        <v>109</v>
      </c>
      <c r="P2114" s="17">
        <v>112.31701300000002</v>
      </c>
      <c r="Q2114" s="17">
        <v>112.31701300000002</v>
      </c>
      <c r="R2114" s="17"/>
      <c r="S2114" s="17"/>
      <c r="T2114" s="17" t="str">
        <f t="shared" si="214"/>
        <v>112,317013</v>
      </c>
      <c r="U2114" s="15"/>
      <c r="V2114" s="29"/>
      <c r="W2114" s="17">
        <f t="shared" si="215"/>
        <v>115.68652339</v>
      </c>
      <c r="X2114" s="62">
        <v>0.3</v>
      </c>
      <c r="Y2114" s="17">
        <f t="shared" si="218"/>
        <v>165.2664619857143</v>
      </c>
      <c r="Z2114" s="21">
        <f t="shared" si="216"/>
        <v>165</v>
      </c>
      <c r="AA2114" s="17">
        <f t="shared" si="217"/>
        <v>165</v>
      </c>
      <c r="AB2114" s="17">
        <f t="shared" ref="AB2114:AB2177" si="219">N2114*1</f>
        <v>299</v>
      </c>
    </row>
    <row r="2115" spans="1:28" customFormat="1" ht="15" customHeight="1" x14ac:dyDescent="0.3">
      <c r="A2115" s="116"/>
      <c r="B2115" s="12"/>
      <c r="C2115" s="12"/>
      <c r="D2115" s="5" t="s">
        <v>8169</v>
      </c>
      <c r="E2115" s="50">
        <v>104581</v>
      </c>
      <c r="F2115" s="50"/>
      <c r="G2115" s="51">
        <v>5905490020314</v>
      </c>
      <c r="H2115" s="51"/>
      <c r="I2115" s="11" t="s">
        <v>3180</v>
      </c>
      <c r="J2115" s="11" t="s">
        <v>2988</v>
      </c>
      <c r="K2115" s="12" t="s">
        <v>3736</v>
      </c>
      <c r="L2115" s="24" t="s">
        <v>3765</v>
      </c>
      <c r="M2115" s="25" t="s">
        <v>2984</v>
      </c>
      <c r="N2115" s="17">
        <v>299</v>
      </c>
      <c r="O2115" s="17">
        <v>109</v>
      </c>
      <c r="P2115" s="17">
        <v>112.31701300000002</v>
      </c>
      <c r="Q2115" s="17">
        <v>112.31701300000002</v>
      </c>
      <c r="R2115" s="17"/>
      <c r="S2115" s="17"/>
      <c r="T2115" s="17" t="str">
        <f t="shared" ref="T2115:T2178" si="220">CONCATENATE(Q2115,S2115)</f>
        <v>112,317013</v>
      </c>
      <c r="U2115" s="15"/>
      <c r="V2115" s="29"/>
      <c r="W2115" s="17">
        <f t="shared" ref="W2115:W2178" si="221">T2115*1.03</f>
        <v>115.68652339</v>
      </c>
      <c r="X2115" s="62">
        <v>0.3</v>
      </c>
      <c r="Y2115" s="17">
        <f t="shared" si="218"/>
        <v>165.2664619857143</v>
      </c>
      <c r="Z2115" s="21">
        <f t="shared" ref="Z2115:Z2178" si="222">ROUND(Y2115,0)</f>
        <v>165</v>
      </c>
      <c r="AA2115" s="17">
        <f t="shared" si="217"/>
        <v>165</v>
      </c>
      <c r="AB2115" s="17">
        <f t="shared" si="219"/>
        <v>299</v>
      </c>
    </row>
    <row r="2116" spans="1:28" customFormat="1" ht="15" customHeight="1" x14ac:dyDescent="0.3">
      <c r="A2116" s="116"/>
      <c r="B2116" s="12"/>
      <c r="C2116" s="12"/>
      <c r="D2116" s="5" t="s">
        <v>8169</v>
      </c>
      <c r="E2116" s="50">
        <v>104582</v>
      </c>
      <c r="F2116" s="50"/>
      <c r="G2116" s="51">
        <v>5905490020321</v>
      </c>
      <c r="H2116" s="51"/>
      <c r="I2116" s="11" t="s">
        <v>3181</v>
      </c>
      <c r="J2116" s="11" t="s">
        <v>2988</v>
      </c>
      <c r="K2116" s="12" t="s">
        <v>3736</v>
      </c>
      <c r="L2116" s="24" t="s">
        <v>3766</v>
      </c>
      <c r="M2116" s="25" t="s">
        <v>2984</v>
      </c>
      <c r="N2116" s="17">
        <v>299</v>
      </c>
      <c r="O2116" s="17">
        <v>109</v>
      </c>
      <c r="P2116" s="17">
        <v>112.31701300000002</v>
      </c>
      <c r="Q2116" s="17">
        <v>112.31701300000002</v>
      </c>
      <c r="R2116" s="17"/>
      <c r="S2116" s="17"/>
      <c r="T2116" s="17" t="str">
        <f t="shared" si="220"/>
        <v>112,317013</v>
      </c>
      <c r="U2116" s="15"/>
      <c r="V2116" s="29"/>
      <c r="W2116" s="17">
        <f t="shared" si="221"/>
        <v>115.68652339</v>
      </c>
      <c r="X2116" s="62">
        <v>0.3</v>
      </c>
      <c r="Y2116" s="17">
        <f t="shared" si="218"/>
        <v>165.2664619857143</v>
      </c>
      <c r="Z2116" s="21">
        <f t="shared" si="222"/>
        <v>165</v>
      </c>
      <c r="AA2116" s="17">
        <f t="shared" si="217"/>
        <v>165</v>
      </c>
      <c r="AB2116" s="17">
        <f t="shared" si="219"/>
        <v>299</v>
      </c>
    </row>
    <row r="2117" spans="1:28" customFormat="1" ht="15" customHeight="1" x14ac:dyDescent="0.3">
      <c r="A2117" s="116"/>
      <c r="B2117" s="12"/>
      <c r="C2117" s="12"/>
      <c r="D2117" s="5" t="s">
        <v>8169</v>
      </c>
      <c r="E2117" s="50">
        <v>104583</v>
      </c>
      <c r="F2117" s="50"/>
      <c r="G2117" s="51">
        <v>5905490020338</v>
      </c>
      <c r="H2117" s="51"/>
      <c r="I2117" s="11" t="s">
        <v>3182</v>
      </c>
      <c r="J2117" s="11" t="s">
        <v>2988</v>
      </c>
      <c r="K2117" s="12" t="s">
        <v>3736</v>
      </c>
      <c r="L2117" s="24" t="s">
        <v>3767</v>
      </c>
      <c r="M2117" s="25" t="s">
        <v>2984</v>
      </c>
      <c r="N2117" s="17">
        <v>299</v>
      </c>
      <c r="O2117" s="17">
        <v>109</v>
      </c>
      <c r="P2117" s="17">
        <v>112.31701300000002</v>
      </c>
      <c r="Q2117" s="17">
        <v>112.31701300000002</v>
      </c>
      <c r="R2117" s="17"/>
      <c r="S2117" s="17"/>
      <c r="T2117" s="17" t="str">
        <f t="shared" si="220"/>
        <v>112,317013</v>
      </c>
      <c r="U2117" s="15"/>
      <c r="V2117" s="29"/>
      <c r="W2117" s="17">
        <f t="shared" si="221"/>
        <v>115.68652339</v>
      </c>
      <c r="X2117" s="62">
        <v>0.3</v>
      </c>
      <c r="Y2117" s="17">
        <f t="shared" si="218"/>
        <v>165.2664619857143</v>
      </c>
      <c r="Z2117" s="21">
        <f t="shared" si="222"/>
        <v>165</v>
      </c>
      <c r="AA2117" s="17">
        <f t="shared" si="217"/>
        <v>165</v>
      </c>
      <c r="AB2117" s="17">
        <f t="shared" si="219"/>
        <v>299</v>
      </c>
    </row>
    <row r="2118" spans="1:28" customFormat="1" ht="15" customHeight="1" x14ac:dyDescent="0.3">
      <c r="A2118" s="116"/>
      <c r="B2118" s="12"/>
      <c r="C2118" s="12"/>
      <c r="D2118" s="5" t="s">
        <v>8169</v>
      </c>
      <c r="E2118" s="50">
        <v>104584</v>
      </c>
      <c r="F2118" s="50"/>
      <c r="G2118" s="51">
        <v>5905490020345</v>
      </c>
      <c r="H2118" s="51"/>
      <c r="I2118" s="11" t="s">
        <v>3183</v>
      </c>
      <c r="J2118" s="11" t="s">
        <v>2988</v>
      </c>
      <c r="K2118" s="12" t="s">
        <v>3736</v>
      </c>
      <c r="L2118" s="24" t="s">
        <v>3768</v>
      </c>
      <c r="M2118" s="25" t="s">
        <v>2984</v>
      </c>
      <c r="N2118" s="17">
        <v>299</v>
      </c>
      <c r="O2118" s="17">
        <v>109</v>
      </c>
      <c r="P2118" s="17">
        <v>112.31701300000002</v>
      </c>
      <c r="Q2118" s="17">
        <v>112.31701300000002</v>
      </c>
      <c r="R2118" s="17"/>
      <c r="S2118" s="17"/>
      <c r="T2118" s="17" t="str">
        <f t="shared" si="220"/>
        <v>112,317013</v>
      </c>
      <c r="U2118" s="15"/>
      <c r="V2118" s="29"/>
      <c r="W2118" s="17">
        <f t="shared" si="221"/>
        <v>115.68652339</v>
      </c>
      <c r="X2118" s="62">
        <v>0.3</v>
      </c>
      <c r="Y2118" s="17">
        <f t="shared" si="218"/>
        <v>165.2664619857143</v>
      </c>
      <c r="Z2118" s="21">
        <f t="shared" si="222"/>
        <v>165</v>
      </c>
      <c r="AA2118" s="17">
        <f t="shared" si="217"/>
        <v>165</v>
      </c>
      <c r="AB2118" s="17">
        <f t="shared" si="219"/>
        <v>299</v>
      </c>
    </row>
    <row r="2119" spans="1:28" customFormat="1" ht="15" customHeight="1" x14ac:dyDescent="0.3">
      <c r="A2119" s="116"/>
      <c r="B2119" s="12"/>
      <c r="C2119" s="12"/>
      <c r="D2119" s="5" t="s">
        <v>8169</v>
      </c>
      <c r="E2119" s="50">
        <v>104585</v>
      </c>
      <c r="F2119" s="50"/>
      <c r="G2119" s="51">
        <v>5905490020352</v>
      </c>
      <c r="H2119" s="51"/>
      <c r="I2119" s="11" t="s">
        <v>3184</v>
      </c>
      <c r="J2119" s="11" t="s">
        <v>2988</v>
      </c>
      <c r="K2119" s="12" t="s">
        <v>3736</v>
      </c>
      <c r="L2119" s="24" t="s">
        <v>3769</v>
      </c>
      <c r="M2119" s="25" t="s">
        <v>2984</v>
      </c>
      <c r="N2119" s="17">
        <v>299</v>
      </c>
      <c r="O2119" s="17">
        <v>109</v>
      </c>
      <c r="P2119" s="17">
        <v>112.31701300000002</v>
      </c>
      <c r="Q2119" s="17">
        <v>112.31701300000002</v>
      </c>
      <c r="R2119" s="17"/>
      <c r="S2119" s="17"/>
      <c r="T2119" s="17" t="str">
        <f t="shared" si="220"/>
        <v>112,317013</v>
      </c>
      <c r="U2119" s="15"/>
      <c r="V2119" s="29"/>
      <c r="W2119" s="17">
        <f t="shared" si="221"/>
        <v>115.68652339</v>
      </c>
      <c r="X2119" s="62">
        <v>0.3</v>
      </c>
      <c r="Y2119" s="17">
        <f t="shared" si="218"/>
        <v>165.2664619857143</v>
      </c>
      <c r="Z2119" s="21">
        <f t="shared" si="222"/>
        <v>165</v>
      </c>
      <c r="AA2119" s="17">
        <f t="shared" si="217"/>
        <v>165</v>
      </c>
      <c r="AB2119" s="17">
        <f t="shared" si="219"/>
        <v>299</v>
      </c>
    </row>
    <row r="2120" spans="1:28" customFormat="1" ht="15" customHeight="1" x14ac:dyDescent="0.3">
      <c r="A2120" s="116"/>
      <c r="B2120" s="12"/>
      <c r="C2120" s="12"/>
      <c r="D2120" s="5" t="s">
        <v>8169</v>
      </c>
      <c r="E2120" s="50">
        <v>104586</v>
      </c>
      <c r="F2120" s="50"/>
      <c r="G2120" s="51">
        <v>5905490020369</v>
      </c>
      <c r="H2120" s="51"/>
      <c r="I2120" s="11" t="s">
        <v>3185</v>
      </c>
      <c r="J2120" s="11" t="s">
        <v>2988</v>
      </c>
      <c r="K2120" s="12" t="s">
        <v>3736</v>
      </c>
      <c r="L2120" s="24" t="s">
        <v>3770</v>
      </c>
      <c r="M2120" s="25" t="s">
        <v>2984</v>
      </c>
      <c r="N2120" s="17">
        <v>299</v>
      </c>
      <c r="O2120" s="17">
        <v>109</v>
      </c>
      <c r="P2120" s="17">
        <v>112.31701300000002</v>
      </c>
      <c r="Q2120" s="17">
        <v>112.31701300000002</v>
      </c>
      <c r="R2120" s="17"/>
      <c r="S2120" s="17"/>
      <c r="T2120" s="17" t="str">
        <f t="shared" si="220"/>
        <v>112,317013</v>
      </c>
      <c r="U2120" s="15"/>
      <c r="V2120" s="29"/>
      <c r="W2120" s="17">
        <f t="shared" si="221"/>
        <v>115.68652339</v>
      </c>
      <c r="X2120" s="62">
        <v>0.3</v>
      </c>
      <c r="Y2120" s="17">
        <f t="shared" si="218"/>
        <v>165.2664619857143</v>
      </c>
      <c r="Z2120" s="21">
        <f t="shared" si="222"/>
        <v>165</v>
      </c>
      <c r="AA2120" s="17">
        <f t="shared" si="217"/>
        <v>165</v>
      </c>
      <c r="AB2120" s="17">
        <f t="shared" si="219"/>
        <v>299</v>
      </c>
    </row>
    <row r="2121" spans="1:28" customFormat="1" ht="15" customHeight="1" x14ac:dyDescent="0.3">
      <c r="A2121" s="116"/>
      <c r="B2121" s="12"/>
      <c r="C2121" s="12"/>
      <c r="D2121" s="5" t="s">
        <v>8169</v>
      </c>
      <c r="E2121" s="50">
        <v>104587</v>
      </c>
      <c r="F2121" s="50"/>
      <c r="G2121" s="51">
        <v>5905490020376</v>
      </c>
      <c r="H2121" s="51"/>
      <c r="I2121" s="11" t="s">
        <v>3186</v>
      </c>
      <c r="J2121" s="11" t="s">
        <v>2988</v>
      </c>
      <c r="K2121" s="12" t="s">
        <v>3736</v>
      </c>
      <c r="L2121" s="24" t="s">
        <v>3771</v>
      </c>
      <c r="M2121" s="25" t="s">
        <v>2984</v>
      </c>
      <c r="N2121" s="17">
        <v>299</v>
      </c>
      <c r="O2121" s="17">
        <v>109</v>
      </c>
      <c r="P2121" s="17">
        <v>112.31701300000002</v>
      </c>
      <c r="Q2121" s="17">
        <v>112.31701300000002</v>
      </c>
      <c r="R2121" s="17"/>
      <c r="S2121" s="17"/>
      <c r="T2121" s="17" t="str">
        <f t="shared" si="220"/>
        <v>112,317013</v>
      </c>
      <c r="U2121" s="15"/>
      <c r="V2121" s="29"/>
      <c r="W2121" s="17">
        <f t="shared" si="221"/>
        <v>115.68652339</v>
      </c>
      <c r="X2121" s="62">
        <v>0.3</v>
      </c>
      <c r="Y2121" s="17">
        <f t="shared" si="218"/>
        <v>165.2664619857143</v>
      </c>
      <c r="Z2121" s="21">
        <f t="shared" si="222"/>
        <v>165</v>
      </c>
      <c r="AA2121" s="17">
        <f t="shared" si="217"/>
        <v>165</v>
      </c>
      <c r="AB2121" s="17">
        <f t="shared" si="219"/>
        <v>299</v>
      </c>
    </row>
    <row r="2122" spans="1:28" customFormat="1" ht="15" customHeight="1" x14ac:dyDescent="0.3">
      <c r="A2122" s="116"/>
      <c r="B2122" s="12"/>
      <c r="C2122" s="12"/>
      <c r="D2122" s="5" t="s">
        <v>8169</v>
      </c>
      <c r="E2122" s="50">
        <v>104588</v>
      </c>
      <c r="F2122" s="50"/>
      <c r="G2122" s="51">
        <v>5905490020383</v>
      </c>
      <c r="H2122" s="51"/>
      <c r="I2122" s="11" t="s">
        <v>3187</v>
      </c>
      <c r="J2122" s="11" t="s">
        <v>2988</v>
      </c>
      <c r="K2122" s="12" t="s">
        <v>3736</v>
      </c>
      <c r="L2122" s="24" t="s">
        <v>3772</v>
      </c>
      <c r="M2122" s="25" t="s">
        <v>2984</v>
      </c>
      <c r="N2122" s="17">
        <v>299</v>
      </c>
      <c r="O2122" s="17">
        <v>109</v>
      </c>
      <c r="P2122" s="17">
        <v>112.31701300000002</v>
      </c>
      <c r="Q2122" s="17">
        <v>112.31701300000002</v>
      </c>
      <c r="R2122" s="17"/>
      <c r="S2122" s="17"/>
      <c r="T2122" s="17" t="str">
        <f t="shared" si="220"/>
        <v>112,317013</v>
      </c>
      <c r="U2122" s="15"/>
      <c r="V2122" s="29"/>
      <c r="W2122" s="17">
        <f t="shared" si="221"/>
        <v>115.68652339</v>
      </c>
      <c r="X2122" s="62">
        <v>0.3</v>
      </c>
      <c r="Y2122" s="17">
        <f t="shared" si="218"/>
        <v>165.2664619857143</v>
      </c>
      <c r="Z2122" s="21">
        <f t="shared" si="222"/>
        <v>165</v>
      </c>
      <c r="AA2122" s="17">
        <f t="shared" si="217"/>
        <v>165</v>
      </c>
      <c r="AB2122" s="17">
        <f t="shared" si="219"/>
        <v>299</v>
      </c>
    </row>
    <row r="2123" spans="1:28" customFormat="1" ht="15" customHeight="1" x14ac:dyDescent="0.3">
      <c r="A2123" s="116"/>
      <c r="B2123" s="12"/>
      <c r="C2123" s="12"/>
      <c r="D2123" s="5" t="s">
        <v>8169</v>
      </c>
      <c r="E2123" s="50">
        <v>104589</v>
      </c>
      <c r="F2123" s="50"/>
      <c r="G2123" s="51">
        <v>5905490020390</v>
      </c>
      <c r="H2123" s="51"/>
      <c r="I2123" s="11" t="s">
        <v>3188</v>
      </c>
      <c r="J2123" s="11" t="s">
        <v>2988</v>
      </c>
      <c r="K2123" s="12" t="s">
        <v>3736</v>
      </c>
      <c r="L2123" s="24" t="s">
        <v>3773</v>
      </c>
      <c r="M2123" s="25" t="s">
        <v>2984</v>
      </c>
      <c r="N2123" s="17">
        <v>299</v>
      </c>
      <c r="O2123" s="17">
        <v>109</v>
      </c>
      <c r="P2123" s="17">
        <v>112.31701300000002</v>
      </c>
      <c r="Q2123" s="17">
        <v>112.31701300000002</v>
      </c>
      <c r="R2123" s="17"/>
      <c r="S2123" s="17"/>
      <c r="T2123" s="17" t="str">
        <f t="shared" si="220"/>
        <v>112,317013</v>
      </c>
      <c r="U2123" s="15"/>
      <c r="V2123" s="29"/>
      <c r="W2123" s="17">
        <f t="shared" si="221"/>
        <v>115.68652339</v>
      </c>
      <c r="X2123" s="62">
        <v>0.3</v>
      </c>
      <c r="Y2123" s="17">
        <f t="shared" si="218"/>
        <v>165.2664619857143</v>
      </c>
      <c r="Z2123" s="21">
        <f t="shared" si="222"/>
        <v>165</v>
      </c>
      <c r="AA2123" s="17">
        <f t="shared" si="217"/>
        <v>165</v>
      </c>
      <c r="AB2123" s="17">
        <f t="shared" si="219"/>
        <v>299</v>
      </c>
    </row>
    <row r="2124" spans="1:28" customFormat="1" ht="15" customHeight="1" x14ac:dyDescent="0.3">
      <c r="A2124" s="116"/>
      <c r="B2124" s="12"/>
      <c r="C2124" s="12"/>
      <c r="D2124" s="5" t="s">
        <v>8169</v>
      </c>
      <c r="E2124" s="50">
        <v>104590</v>
      </c>
      <c r="F2124" s="50"/>
      <c r="G2124" s="51">
        <v>5905490020406</v>
      </c>
      <c r="H2124" s="51"/>
      <c r="I2124" s="11" t="s">
        <v>3189</v>
      </c>
      <c r="J2124" s="11" t="s">
        <v>2988</v>
      </c>
      <c r="K2124" s="12" t="s">
        <v>3736</v>
      </c>
      <c r="L2124" s="24" t="s">
        <v>3774</v>
      </c>
      <c r="M2124" s="25" t="s">
        <v>2984</v>
      </c>
      <c r="N2124" s="17">
        <v>299</v>
      </c>
      <c r="O2124" s="17">
        <v>109</v>
      </c>
      <c r="P2124" s="17">
        <v>112.31701300000002</v>
      </c>
      <c r="Q2124" s="17">
        <v>112.31701300000002</v>
      </c>
      <c r="R2124" s="17"/>
      <c r="S2124" s="17"/>
      <c r="T2124" s="17" t="str">
        <f t="shared" si="220"/>
        <v>112,317013</v>
      </c>
      <c r="U2124" s="15"/>
      <c r="V2124" s="29"/>
      <c r="W2124" s="17">
        <f t="shared" si="221"/>
        <v>115.68652339</v>
      </c>
      <c r="X2124" s="62">
        <v>0.3</v>
      </c>
      <c r="Y2124" s="17">
        <f t="shared" si="218"/>
        <v>165.2664619857143</v>
      </c>
      <c r="Z2124" s="21">
        <f t="shared" si="222"/>
        <v>165</v>
      </c>
      <c r="AA2124" s="17">
        <f t="shared" si="217"/>
        <v>165</v>
      </c>
      <c r="AB2124" s="17">
        <f t="shared" si="219"/>
        <v>299</v>
      </c>
    </row>
    <row r="2125" spans="1:28" customFormat="1" ht="15" customHeight="1" x14ac:dyDescent="0.3">
      <c r="A2125" s="116"/>
      <c r="B2125" s="12"/>
      <c r="C2125" s="12"/>
      <c r="D2125" s="5" t="s">
        <v>8169</v>
      </c>
      <c r="E2125" s="50">
        <v>104591</v>
      </c>
      <c r="F2125" s="50"/>
      <c r="G2125" s="51">
        <v>5905490020413</v>
      </c>
      <c r="H2125" s="51"/>
      <c r="I2125" s="11" t="s">
        <v>3190</v>
      </c>
      <c r="J2125" s="11" t="s">
        <v>2988</v>
      </c>
      <c r="K2125" s="12" t="s">
        <v>3736</v>
      </c>
      <c r="L2125" s="24" t="s">
        <v>2757</v>
      </c>
      <c r="M2125" s="25" t="s">
        <v>2984</v>
      </c>
      <c r="N2125" s="17">
        <v>339</v>
      </c>
      <c r="O2125" s="17">
        <v>115</v>
      </c>
      <c r="P2125" s="17">
        <v>120.72181300000001</v>
      </c>
      <c r="Q2125" s="17">
        <v>120.72181300000001</v>
      </c>
      <c r="R2125" s="17"/>
      <c r="S2125" s="17"/>
      <c r="T2125" s="17" t="str">
        <f t="shared" si="220"/>
        <v>120,721813</v>
      </c>
      <c r="U2125" s="15"/>
      <c r="V2125" s="29"/>
      <c r="W2125" s="17">
        <f t="shared" si="221"/>
        <v>124.34346739</v>
      </c>
      <c r="X2125" s="62">
        <v>0.3</v>
      </c>
      <c r="Y2125" s="17">
        <f t="shared" si="218"/>
        <v>177.63352484285716</v>
      </c>
      <c r="Z2125" s="21">
        <f t="shared" si="222"/>
        <v>178</v>
      </c>
      <c r="AA2125" s="17">
        <f t="shared" si="217"/>
        <v>178</v>
      </c>
      <c r="AB2125" s="17">
        <f t="shared" si="219"/>
        <v>339</v>
      </c>
    </row>
    <row r="2126" spans="1:28" customFormat="1" ht="15" customHeight="1" x14ac:dyDescent="0.3">
      <c r="A2126" s="116"/>
      <c r="B2126" s="12"/>
      <c r="C2126" s="12"/>
      <c r="D2126" s="5" t="s">
        <v>8169</v>
      </c>
      <c r="E2126" s="50">
        <v>104592</v>
      </c>
      <c r="F2126" s="50"/>
      <c r="G2126" s="51">
        <v>5905490020420</v>
      </c>
      <c r="H2126" s="51"/>
      <c r="I2126" s="11" t="s">
        <v>3191</v>
      </c>
      <c r="J2126" s="11" t="s">
        <v>2988</v>
      </c>
      <c r="K2126" s="12" t="s">
        <v>3736</v>
      </c>
      <c r="L2126" s="24" t="s">
        <v>2758</v>
      </c>
      <c r="M2126" s="25" t="s">
        <v>2984</v>
      </c>
      <c r="N2126" s="17">
        <v>339</v>
      </c>
      <c r="O2126" s="17">
        <v>115</v>
      </c>
      <c r="P2126" s="17">
        <v>120.72181300000001</v>
      </c>
      <c r="Q2126" s="17">
        <v>120.72181300000001</v>
      </c>
      <c r="R2126" s="17"/>
      <c r="S2126" s="17"/>
      <c r="T2126" s="17" t="str">
        <f t="shared" si="220"/>
        <v>120,721813</v>
      </c>
      <c r="U2126" s="15"/>
      <c r="V2126" s="29"/>
      <c r="W2126" s="17">
        <f t="shared" si="221"/>
        <v>124.34346739</v>
      </c>
      <c r="X2126" s="62">
        <v>0.3</v>
      </c>
      <c r="Y2126" s="17">
        <f t="shared" si="218"/>
        <v>177.63352484285716</v>
      </c>
      <c r="Z2126" s="21">
        <f t="shared" si="222"/>
        <v>178</v>
      </c>
      <c r="AA2126" s="17">
        <f t="shared" si="217"/>
        <v>178</v>
      </c>
      <c r="AB2126" s="17">
        <f t="shared" si="219"/>
        <v>339</v>
      </c>
    </row>
    <row r="2127" spans="1:28" customFormat="1" ht="15" customHeight="1" x14ac:dyDescent="0.3">
      <c r="A2127" s="116"/>
      <c r="B2127" s="12"/>
      <c r="C2127" s="12"/>
      <c r="D2127" s="5" t="s">
        <v>8169</v>
      </c>
      <c r="E2127" s="50">
        <v>104593</v>
      </c>
      <c r="F2127" s="50"/>
      <c r="G2127" s="51">
        <v>5905490020437</v>
      </c>
      <c r="H2127" s="51"/>
      <c r="I2127" s="11" t="s">
        <v>3192</v>
      </c>
      <c r="J2127" s="11" t="s">
        <v>2988</v>
      </c>
      <c r="K2127" s="12" t="s">
        <v>3736</v>
      </c>
      <c r="L2127" s="24" t="s">
        <v>2759</v>
      </c>
      <c r="M2127" s="25" t="s">
        <v>2984</v>
      </c>
      <c r="N2127" s="17">
        <v>339</v>
      </c>
      <c r="O2127" s="17">
        <v>115</v>
      </c>
      <c r="P2127" s="17">
        <v>120.72181300000001</v>
      </c>
      <c r="Q2127" s="17">
        <v>120.72181300000001</v>
      </c>
      <c r="R2127" s="17"/>
      <c r="S2127" s="17"/>
      <c r="T2127" s="17" t="str">
        <f t="shared" si="220"/>
        <v>120,721813</v>
      </c>
      <c r="U2127" s="15"/>
      <c r="V2127" s="29"/>
      <c r="W2127" s="17">
        <f t="shared" si="221"/>
        <v>124.34346739</v>
      </c>
      <c r="X2127" s="62">
        <v>0.3</v>
      </c>
      <c r="Y2127" s="17">
        <f t="shared" si="218"/>
        <v>177.63352484285716</v>
      </c>
      <c r="Z2127" s="21">
        <f t="shared" si="222"/>
        <v>178</v>
      </c>
      <c r="AA2127" s="17">
        <f t="shared" si="217"/>
        <v>178</v>
      </c>
      <c r="AB2127" s="17">
        <f t="shared" si="219"/>
        <v>339</v>
      </c>
    </row>
    <row r="2128" spans="1:28" customFormat="1" ht="15" customHeight="1" x14ac:dyDescent="0.3">
      <c r="A2128" s="116"/>
      <c r="B2128" s="12"/>
      <c r="C2128" s="12"/>
      <c r="D2128" s="5" t="s">
        <v>8169</v>
      </c>
      <c r="E2128" s="50">
        <v>104594</v>
      </c>
      <c r="F2128" s="50"/>
      <c r="G2128" s="51">
        <v>5905490020444</v>
      </c>
      <c r="H2128" s="51"/>
      <c r="I2128" s="11" t="s">
        <v>3193</v>
      </c>
      <c r="J2128" s="11" t="s">
        <v>2988</v>
      </c>
      <c r="K2128" s="12" t="s">
        <v>3736</v>
      </c>
      <c r="L2128" s="24" t="s">
        <v>2760</v>
      </c>
      <c r="M2128" s="25" t="s">
        <v>2984</v>
      </c>
      <c r="N2128" s="17">
        <v>339</v>
      </c>
      <c r="O2128" s="17">
        <v>115</v>
      </c>
      <c r="P2128" s="17">
        <v>120.72181300000001</v>
      </c>
      <c r="Q2128" s="17">
        <v>120.72181300000001</v>
      </c>
      <c r="R2128" s="17"/>
      <c r="S2128" s="17"/>
      <c r="T2128" s="17" t="str">
        <f t="shared" si="220"/>
        <v>120,721813</v>
      </c>
      <c r="U2128" s="15"/>
      <c r="V2128" s="29"/>
      <c r="W2128" s="17">
        <f t="shared" si="221"/>
        <v>124.34346739</v>
      </c>
      <c r="X2128" s="62">
        <v>0.3</v>
      </c>
      <c r="Y2128" s="17">
        <f t="shared" si="218"/>
        <v>177.63352484285716</v>
      </c>
      <c r="Z2128" s="21">
        <f t="shared" si="222"/>
        <v>178</v>
      </c>
      <c r="AA2128" s="17">
        <f t="shared" si="217"/>
        <v>178</v>
      </c>
      <c r="AB2128" s="17">
        <f t="shared" si="219"/>
        <v>339</v>
      </c>
    </row>
    <row r="2129" spans="1:28" customFormat="1" ht="15" customHeight="1" x14ac:dyDescent="0.3">
      <c r="A2129" s="116"/>
      <c r="B2129" s="12"/>
      <c r="C2129" s="12"/>
      <c r="D2129" s="5" t="s">
        <v>8169</v>
      </c>
      <c r="E2129" s="50">
        <v>104595</v>
      </c>
      <c r="F2129" s="50"/>
      <c r="G2129" s="51">
        <v>5905490020451</v>
      </c>
      <c r="H2129" s="51"/>
      <c r="I2129" s="11" t="s">
        <v>3194</v>
      </c>
      <c r="J2129" s="11" t="s">
        <v>2988</v>
      </c>
      <c r="K2129" s="12" t="s">
        <v>3736</v>
      </c>
      <c r="L2129" s="24" t="s">
        <v>2761</v>
      </c>
      <c r="M2129" s="25" t="s">
        <v>2984</v>
      </c>
      <c r="N2129" s="17">
        <v>339</v>
      </c>
      <c r="O2129" s="17">
        <v>115</v>
      </c>
      <c r="P2129" s="17">
        <v>120.72181300000001</v>
      </c>
      <c r="Q2129" s="17">
        <v>120.72181300000001</v>
      </c>
      <c r="R2129" s="17"/>
      <c r="S2129" s="17"/>
      <c r="T2129" s="17" t="str">
        <f t="shared" si="220"/>
        <v>120,721813</v>
      </c>
      <c r="U2129" s="15"/>
      <c r="V2129" s="29"/>
      <c r="W2129" s="17">
        <f t="shared" si="221"/>
        <v>124.34346739</v>
      </c>
      <c r="X2129" s="62">
        <v>0.3</v>
      </c>
      <c r="Y2129" s="17">
        <f t="shared" si="218"/>
        <v>177.63352484285716</v>
      </c>
      <c r="Z2129" s="21">
        <f t="shared" si="222"/>
        <v>178</v>
      </c>
      <c r="AA2129" s="17">
        <f t="shared" si="217"/>
        <v>178</v>
      </c>
      <c r="AB2129" s="17">
        <f t="shared" si="219"/>
        <v>339</v>
      </c>
    </row>
    <row r="2130" spans="1:28" customFormat="1" ht="15" customHeight="1" x14ac:dyDescent="0.3">
      <c r="A2130" s="116"/>
      <c r="B2130" s="12"/>
      <c r="C2130" s="12"/>
      <c r="D2130" s="5" t="s">
        <v>8169</v>
      </c>
      <c r="E2130" s="50">
        <v>104332</v>
      </c>
      <c r="F2130" s="50"/>
      <c r="G2130" s="51">
        <v>5905490017468</v>
      </c>
      <c r="H2130" s="51"/>
      <c r="I2130" s="11" t="s">
        <v>3195</v>
      </c>
      <c r="J2130" s="11" t="s">
        <v>2988</v>
      </c>
      <c r="K2130" s="12" t="s">
        <v>3736</v>
      </c>
      <c r="L2130" s="24" t="s">
        <v>3764</v>
      </c>
      <c r="M2130" s="25" t="s">
        <v>2984</v>
      </c>
      <c r="N2130" s="17">
        <v>1599</v>
      </c>
      <c r="O2130" s="17">
        <v>581</v>
      </c>
      <c r="P2130" s="17">
        <v>600.48876600000006</v>
      </c>
      <c r="Q2130" s="17">
        <v>600.48876600000006</v>
      </c>
      <c r="R2130" s="17"/>
      <c r="S2130" s="17"/>
      <c r="T2130" s="17" t="str">
        <f t="shared" si="220"/>
        <v>600,488766</v>
      </c>
      <c r="U2130" s="15"/>
      <c r="V2130" s="29"/>
      <c r="W2130" s="17">
        <f t="shared" si="221"/>
        <v>618.50342898000008</v>
      </c>
      <c r="X2130" s="62">
        <v>0.3</v>
      </c>
      <c r="Y2130" s="17">
        <f t="shared" si="218"/>
        <v>883.57632711428585</v>
      </c>
      <c r="Z2130" s="21">
        <f t="shared" si="222"/>
        <v>884</v>
      </c>
      <c r="AA2130" s="17">
        <f t="shared" si="217"/>
        <v>884</v>
      </c>
      <c r="AB2130" s="17">
        <f t="shared" si="219"/>
        <v>1599</v>
      </c>
    </row>
    <row r="2131" spans="1:28" customFormat="1" ht="15" customHeight="1" x14ac:dyDescent="0.3">
      <c r="A2131" s="116"/>
      <c r="B2131" s="12"/>
      <c r="C2131" s="12"/>
      <c r="D2131" s="5" t="s">
        <v>8169</v>
      </c>
      <c r="E2131" s="50">
        <v>104333</v>
      </c>
      <c r="F2131" s="50"/>
      <c r="G2131" s="51">
        <v>5905490017475</v>
      </c>
      <c r="H2131" s="51"/>
      <c r="I2131" s="11" t="s">
        <v>3196</v>
      </c>
      <c r="J2131" s="11" t="s">
        <v>2988</v>
      </c>
      <c r="K2131" s="12" t="s">
        <v>3736</v>
      </c>
      <c r="L2131" s="24" t="s">
        <v>3764</v>
      </c>
      <c r="M2131" s="25" t="s">
        <v>2984</v>
      </c>
      <c r="N2131" s="17">
        <v>1599</v>
      </c>
      <c r="O2131" s="17">
        <v>581</v>
      </c>
      <c r="P2131" s="17">
        <v>600.48876600000006</v>
      </c>
      <c r="Q2131" s="17">
        <v>600.48876600000006</v>
      </c>
      <c r="R2131" s="17"/>
      <c r="S2131" s="17"/>
      <c r="T2131" s="17" t="str">
        <f t="shared" si="220"/>
        <v>600,488766</v>
      </c>
      <c r="U2131" s="15"/>
      <c r="V2131" s="29"/>
      <c r="W2131" s="17">
        <f t="shared" si="221"/>
        <v>618.50342898000008</v>
      </c>
      <c r="X2131" s="62">
        <v>0.3</v>
      </c>
      <c r="Y2131" s="17">
        <f t="shared" si="218"/>
        <v>883.57632711428585</v>
      </c>
      <c r="Z2131" s="21">
        <f t="shared" si="222"/>
        <v>884</v>
      </c>
      <c r="AA2131" s="17">
        <f t="shared" si="217"/>
        <v>884</v>
      </c>
      <c r="AB2131" s="17">
        <f t="shared" si="219"/>
        <v>1599</v>
      </c>
    </row>
    <row r="2132" spans="1:28" customFormat="1" ht="15" customHeight="1" x14ac:dyDescent="0.3">
      <c r="A2132" s="116"/>
      <c r="B2132" s="12"/>
      <c r="C2132" s="12"/>
      <c r="D2132" s="5" t="s">
        <v>8169</v>
      </c>
      <c r="E2132" s="50">
        <v>104334</v>
      </c>
      <c r="F2132" s="50"/>
      <c r="G2132" s="51">
        <v>5905490017482</v>
      </c>
      <c r="H2132" s="51"/>
      <c r="I2132" s="11" t="s">
        <v>3197</v>
      </c>
      <c r="J2132" s="11" t="s">
        <v>2988</v>
      </c>
      <c r="K2132" s="12" t="s">
        <v>3736</v>
      </c>
      <c r="L2132" s="24" t="s">
        <v>3765</v>
      </c>
      <c r="M2132" s="25" t="s">
        <v>2984</v>
      </c>
      <c r="N2132" s="17">
        <v>1599</v>
      </c>
      <c r="O2132" s="17">
        <v>581</v>
      </c>
      <c r="P2132" s="17">
        <v>600.48876600000006</v>
      </c>
      <c r="Q2132" s="17">
        <v>600.48876600000006</v>
      </c>
      <c r="R2132" s="17"/>
      <c r="S2132" s="17"/>
      <c r="T2132" s="17" t="str">
        <f t="shared" si="220"/>
        <v>600,488766</v>
      </c>
      <c r="U2132" s="15"/>
      <c r="V2132" s="29"/>
      <c r="W2132" s="17">
        <f t="shared" si="221"/>
        <v>618.50342898000008</v>
      </c>
      <c r="X2132" s="62">
        <v>0.3</v>
      </c>
      <c r="Y2132" s="17">
        <f t="shared" si="218"/>
        <v>883.57632711428585</v>
      </c>
      <c r="Z2132" s="21">
        <f t="shared" si="222"/>
        <v>884</v>
      </c>
      <c r="AA2132" s="17">
        <f t="shared" si="217"/>
        <v>884</v>
      </c>
      <c r="AB2132" s="17">
        <f t="shared" si="219"/>
        <v>1599</v>
      </c>
    </row>
    <row r="2133" spans="1:28" customFormat="1" ht="15" customHeight="1" x14ac:dyDescent="0.3">
      <c r="A2133" s="116"/>
      <c r="B2133" s="12"/>
      <c r="C2133" s="12"/>
      <c r="D2133" s="5" t="s">
        <v>8169</v>
      </c>
      <c r="E2133" s="50">
        <v>104335</v>
      </c>
      <c r="F2133" s="50"/>
      <c r="G2133" s="51">
        <v>5905490017499</v>
      </c>
      <c r="H2133" s="51"/>
      <c r="I2133" s="11" t="s">
        <v>3198</v>
      </c>
      <c r="J2133" s="11" t="s">
        <v>2988</v>
      </c>
      <c r="K2133" s="12" t="s">
        <v>3736</v>
      </c>
      <c r="L2133" s="24" t="s">
        <v>3765</v>
      </c>
      <c r="M2133" s="25" t="s">
        <v>2984</v>
      </c>
      <c r="N2133" s="17">
        <v>1599</v>
      </c>
      <c r="O2133" s="17">
        <v>581</v>
      </c>
      <c r="P2133" s="17">
        <v>600.48876600000006</v>
      </c>
      <c r="Q2133" s="17">
        <v>600.48876600000006</v>
      </c>
      <c r="R2133" s="17"/>
      <c r="S2133" s="17"/>
      <c r="T2133" s="17" t="str">
        <f t="shared" si="220"/>
        <v>600,488766</v>
      </c>
      <c r="U2133" s="15"/>
      <c r="V2133" s="29"/>
      <c r="W2133" s="17">
        <f t="shared" si="221"/>
        <v>618.50342898000008</v>
      </c>
      <c r="X2133" s="62">
        <v>0.3</v>
      </c>
      <c r="Y2133" s="17">
        <f t="shared" si="218"/>
        <v>883.57632711428585</v>
      </c>
      <c r="Z2133" s="21">
        <f t="shared" si="222"/>
        <v>884</v>
      </c>
      <c r="AA2133" s="17">
        <f t="shared" si="217"/>
        <v>884</v>
      </c>
      <c r="AB2133" s="17">
        <f t="shared" si="219"/>
        <v>1599</v>
      </c>
    </row>
    <row r="2134" spans="1:28" customFormat="1" ht="15" customHeight="1" x14ac:dyDescent="0.3">
      <c r="A2134" s="116"/>
      <c r="B2134" s="12"/>
      <c r="C2134" s="12"/>
      <c r="D2134" s="5" t="s">
        <v>8169</v>
      </c>
      <c r="E2134" s="50">
        <v>104336</v>
      </c>
      <c r="F2134" s="50"/>
      <c r="G2134" s="51">
        <v>5905490017505</v>
      </c>
      <c r="H2134" s="51"/>
      <c r="I2134" s="11" t="s">
        <v>3199</v>
      </c>
      <c r="J2134" s="11" t="s">
        <v>2988</v>
      </c>
      <c r="K2134" s="12" t="s">
        <v>3736</v>
      </c>
      <c r="L2134" s="24" t="s">
        <v>3766</v>
      </c>
      <c r="M2134" s="25" t="s">
        <v>2984</v>
      </c>
      <c r="N2134" s="17">
        <v>1599</v>
      </c>
      <c r="O2134" s="17">
        <v>581</v>
      </c>
      <c r="P2134" s="17">
        <v>600.48876600000006</v>
      </c>
      <c r="Q2134" s="17">
        <v>600.48876600000006</v>
      </c>
      <c r="R2134" s="17"/>
      <c r="S2134" s="17"/>
      <c r="T2134" s="17" t="str">
        <f t="shared" si="220"/>
        <v>600,488766</v>
      </c>
      <c r="U2134" s="15"/>
      <c r="V2134" s="29"/>
      <c r="W2134" s="17">
        <f t="shared" si="221"/>
        <v>618.50342898000008</v>
      </c>
      <c r="X2134" s="62">
        <v>0.3</v>
      </c>
      <c r="Y2134" s="17">
        <f t="shared" si="218"/>
        <v>883.57632711428585</v>
      </c>
      <c r="Z2134" s="21">
        <f t="shared" si="222"/>
        <v>884</v>
      </c>
      <c r="AA2134" s="17">
        <f t="shared" si="217"/>
        <v>884</v>
      </c>
      <c r="AB2134" s="17">
        <f t="shared" si="219"/>
        <v>1599</v>
      </c>
    </row>
    <row r="2135" spans="1:28" customFormat="1" ht="15" customHeight="1" x14ac:dyDescent="0.3">
      <c r="A2135" s="116"/>
      <c r="B2135" s="12"/>
      <c r="C2135" s="12"/>
      <c r="D2135" s="5" t="s">
        <v>8169</v>
      </c>
      <c r="E2135" s="50">
        <v>104337</v>
      </c>
      <c r="F2135" s="50"/>
      <c r="G2135" s="51">
        <v>5905490017512</v>
      </c>
      <c r="H2135" s="51"/>
      <c r="I2135" s="11" t="s">
        <v>3200</v>
      </c>
      <c r="J2135" s="11" t="s">
        <v>2988</v>
      </c>
      <c r="K2135" s="12" t="s">
        <v>3736</v>
      </c>
      <c r="L2135" s="24" t="s">
        <v>3766</v>
      </c>
      <c r="M2135" s="25" t="s">
        <v>2984</v>
      </c>
      <c r="N2135" s="17">
        <v>1599</v>
      </c>
      <c r="O2135" s="17">
        <v>581</v>
      </c>
      <c r="P2135" s="17">
        <v>600.48876600000006</v>
      </c>
      <c r="Q2135" s="17">
        <v>600.48876600000006</v>
      </c>
      <c r="R2135" s="17"/>
      <c r="S2135" s="17"/>
      <c r="T2135" s="17" t="str">
        <f t="shared" si="220"/>
        <v>600,488766</v>
      </c>
      <c r="U2135" s="15"/>
      <c r="V2135" s="29"/>
      <c r="W2135" s="17">
        <f t="shared" si="221"/>
        <v>618.50342898000008</v>
      </c>
      <c r="X2135" s="62">
        <v>0.3</v>
      </c>
      <c r="Y2135" s="17">
        <f t="shared" si="218"/>
        <v>883.57632711428585</v>
      </c>
      <c r="Z2135" s="21">
        <f t="shared" si="222"/>
        <v>884</v>
      </c>
      <c r="AA2135" s="17">
        <f t="shared" si="217"/>
        <v>884</v>
      </c>
      <c r="AB2135" s="17">
        <f t="shared" si="219"/>
        <v>1599</v>
      </c>
    </row>
    <row r="2136" spans="1:28" customFormat="1" ht="15" customHeight="1" x14ac:dyDescent="0.3">
      <c r="A2136" s="116"/>
      <c r="B2136" s="12"/>
      <c r="C2136" s="12"/>
      <c r="D2136" s="5" t="s">
        <v>8169</v>
      </c>
      <c r="E2136" s="50">
        <v>104338</v>
      </c>
      <c r="F2136" s="50"/>
      <c r="G2136" s="51">
        <v>5905490017529</v>
      </c>
      <c r="H2136" s="51"/>
      <c r="I2136" s="11" t="s">
        <v>3201</v>
      </c>
      <c r="J2136" s="11" t="s">
        <v>2988</v>
      </c>
      <c r="K2136" s="12" t="s">
        <v>3736</v>
      </c>
      <c r="L2136" s="24" t="s">
        <v>3767</v>
      </c>
      <c r="M2136" s="25" t="s">
        <v>2984</v>
      </c>
      <c r="N2136" s="17">
        <v>1599</v>
      </c>
      <c r="O2136" s="17">
        <v>581</v>
      </c>
      <c r="P2136" s="17">
        <v>600.48876600000006</v>
      </c>
      <c r="Q2136" s="17">
        <v>600.48876600000006</v>
      </c>
      <c r="R2136" s="17"/>
      <c r="S2136" s="17"/>
      <c r="T2136" s="17" t="str">
        <f t="shared" si="220"/>
        <v>600,488766</v>
      </c>
      <c r="U2136" s="15"/>
      <c r="V2136" s="29"/>
      <c r="W2136" s="17">
        <f t="shared" si="221"/>
        <v>618.50342898000008</v>
      </c>
      <c r="X2136" s="62">
        <v>0.3</v>
      </c>
      <c r="Y2136" s="17">
        <f t="shared" si="218"/>
        <v>883.57632711428585</v>
      </c>
      <c r="Z2136" s="21">
        <f t="shared" si="222"/>
        <v>884</v>
      </c>
      <c r="AA2136" s="17">
        <f t="shared" si="217"/>
        <v>884</v>
      </c>
      <c r="AB2136" s="17">
        <f t="shared" si="219"/>
        <v>1599</v>
      </c>
    </row>
    <row r="2137" spans="1:28" customFormat="1" ht="15" customHeight="1" x14ac:dyDescent="0.3">
      <c r="A2137" s="116"/>
      <c r="B2137" s="12"/>
      <c r="C2137" s="12"/>
      <c r="D2137" s="5" t="s">
        <v>8169</v>
      </c>
      <c r="E2137" s="50">
        <v>104339</v>
      </c>
      <c r="F2137" s="50"/>
      <c r="G2137" s="51">
        <v>5905490017536</v>
      </c>
      <c r="H2137" s="51"/>
      <c r="I2137" s="11" t="s">
        <v>3202</v>
      </c>
      <c r="J2137" s="11" t="s">
        <v>2988</v>
      </c>
      <c r="K2137" s="12" t="s">
        <v>3736</v>
      </c>
      <c r="L2137" s="24" t="s">
        <v>3767</v>
      </c>
      <c r="M2137" s="25" t="s">
        <v>2984</v>
      </c>
      <c r="N2137" s="17">
        <v>1599</v>
      </c>
      <c r="O2137" s="17">
        <v>581</v>
      </c>
      <c r="P2137" s="17">
        <v>600.48876600000006</v>
      </c>
      <c r="Q2137" s="17">
        <v>600.48876600000006</v>
      </c>
      <c r="R2137" s="17"/>
      <c r="S2137" s="17"/>
      <c r="T2137" s="17" t="str">
        <f t="shared" si="220"/>
        <v>600,488766</v>
      </c>
      <c r="U2137" s="15"/>
      <c r="V2137" s="29"/>
      <c r="W2137" s="17">
        <f t="shared" si="221"/>
        <v>618.50342898000008</v>
      </c>
      <c r="X2137" s="62">
        <v>0.3</v>
      </c>
      <c r="Y2137" s="17">
        <f t="shared" si="218"/>
        <v>883.57632711428585</v>
      </c>
      <c r="Z2137" s="21">
        <f t="shared" si="222"/>
        <v>884</v>
      </c>
      <c r="AA2137" s="17">
        <f t="shared" si="217"/>
        <v>884</v>
      </c>
      <c r="AB2137" s="17">
        <f t="shared" si="219"/>
        <v>1599</v>
      </c>
    </row>
    <row r="2138" spans="1:28" customFormat="1" ht="15" customHeight="1" x14ac:dyDescent="0.3">
      <c r="A2138" s="116"/>
      <c r="B2138" s="12"/>
      <c r="C2138" s="12"/>
      <c r="D2138" s="5" t="s">
        <v>8169</v>
      </c>
      <c r="E2138" s="50">
        <v>104340</v>
      </c>
      <c r="F2138" s="50"/>
      <c r="G2138" s="51">
        <v>5905490017543</v>
      </c>
      <c r="H2138" s="51"/>
      <c r="I2138" s="11" t="s">
        <v>3203</v>
      </c>
      <c r="J2138" s="11" t="s">
        <v>2988</v>
      </c>
      <c r="K2138" s="12" t="s">
        <v>3736</v>
      </c>
      <c r="L2138" s="24" t="s">
        <v>3768</v>
      </c>
      <c r="M2138" s="25" t="s">
        <v>2984</v>
      </c>
      <c r="N2138" s="17">
        <v>1599</v>
      </c>
      <c r="O2138" s="17">
        <v>581</v>
      </c>
      <c r="P2138" s="17">
        <v>600.48876600000006</v>
      </c>
      <c r="Q2138" s="17">
        <v>600.48876600000006</v>
      </c>
      <c r="R2138" s="17"/>
      <c r="S2138" s="17"/>
      <c r="T2138" s="17" t="str">
        <f t="shared" si="220"/>
        <v>600,488766</v>
      </c>
      <c r="U2138" s="15"/>
      <c r="V2138" s="29"/>
      <c r="W2138" s="17">
        <f t="shared" si="221"/>
        <v>618.50342898000008</v>
      </c>
      <c r="X2138" s="62">
        <v>0.3</v>
      </c>
      <c r="Y2138" s="17">
        <f t="shared" si="218"/>
        <v>883.57632711428585</v>
      </c>
      <c r="Z2138" s="21">
        <f t="shared" si="222"/>
        <v>884</v>
      </c>
      <c r="AA2138" s="17">
        <f t="shared" si="217"/>
        <v>884</v>
      </c>
      <c r="AB2138" s="17">
        <f t="shared" si="219"/>
        <v>1599</v>
      </c>
    </row>
    <row r="2139" spans="1:28" customFormat="1" ht="15" customHeight="1" x14ac:dyDescent="0.3">
      <c r="A2139" s="116"/>
      <c r="B2139" s="12"/>
      <c r="C2139" s="12"/>
      <c r="D2139" s="5" t="s">
        <v>8169</v>
      </c>
      <c r="E2139" s="50">
        <v>104341</v>
      </c>
      <c r="F2139" s="50"/>
      <c r="G2139" s="51">
        <v>5905490017550</v>
      </c>
      <c r="H2139" s="51"/>
      <c r="I2139" s="11" t="s">
        <v>3204</v>
      </c>
      <c r="J2139" s="11" t="s">
        <v>2988</v>
      </c>
      <c r="K2139" s="12" t="s">
        <v>3736</v>
      </c>
      <c r="L2139" s="24" t="s">
        <v>3768</v>
      </c>
      <c r="M2139" s="25" t="s">
        <v>2984</v>
      </c>
      <c r="N2139" s="17">
        <v>1599</v>
      </c>
      <c r="O2139" s="17">
        <v>581</v>
      </c>
      <c r="P2139" s="17">
        <v>600.48876600000006</v>
      </c>
      <c r="Q2139" s="17">
        <v>600.48876600000006</v>
      </c>
      <c r="R2139" s="17"/>
      <c r="S2139" s="17"/>
      <c r="T2139" s="17" t="str">
        <f t="shared" si="220"/>
        <v>600,488766</v>
      </c>
      <c r="U2139" s="15"/>
      <c r="V2139" s="29"/>
      <c r="W2139" s="17">
        <f t="shared" si="221"/>
        <v>618.50342898000008</v>
      </c>
      <c r="X2139" s="62">
        <v>0.3</v>
      </c>
      <c r="Y2139" s="17">
        <f t="shared" si="218"/>
        <v>883.57632711428585</v>
      </c>
      <c r="Z2139" s="21">
        <f t="shared" si="222"/>
        <v>884</v>
      </c>
      <c r="AA2139" s="17">
        <f t="shared" si="217"/>
        <v>884</v>
      </c>
      <c r="AB2139" s="17">
        <f t="shared" si="219"/>
        <v>1599</v>
      </c>
    </row>
    <row r="2140" spans="1:28" customFormat="1" ht="15" customHeight="1" x14ac:dyDescent="0.3">
      <c r="A2140" s="116"/>
      <c r="B2140" s="12"/>
      <c r="C2140" s="12"/>
      <c r="D2140" s="5" t="s">
        <v>8169</v>
      </c>
      <c r="E2140" s="50">
        <v>104342</v>
      </c>
      <c r="F2140" s="50"/>
      <c r="G2140" s="51">
        <v>5905490017567</v>
      </c>
      <c r="H2140" s="51"/>
      <c r="I2140" s="11" t="s">
        <v>3205</v>
      </c>
      <c r="J2140" s="11" t="s">
        <v>2988</v>
      </c>
      <c r="K2140" s="12" t="s">
        <v>3736</v>
      </c>
      <c r="L2140" s="24" t="s">
        <v>3769</v>
      </c>
      <c r="M2140" s="25" t="s">
        <v>2984</v>
      </c>
      <c r="N2140" s="17">
        <v>1599</v>
      </c>
      <c r="O2140" s="17">
        <v>581</v>
      </c>
      <c r="P2140" s="17">
        <v>600.48876600000006</v>
      </c>
      <c r="Q2140" s="17">
        <v>600.48876600000006</v>
      </c>
      <c r="R2140" s="17"/>
      <c r="S2140" s="17"/>
      <c r="T2140" s="17" t="str">
        <f t="shared" si="220"/>
        <v>600,488766</v>
      </c>
      <c r="U2140" s="15"/>
      <c r="V2140" s="29"/>
      <c r="W2140" s="17">
        <f t="shared" si="221"/>
        <v>618.50342898000008</v>
      </c>
      <c r="X2140" s="62">
        <v>0.3</v>
      </c>
      <c r="Y2140" s="17">
        <f t="shared" si="218"/>
        <v>883.57632711428585</v>
      </c>
      <c r="Z2140" s="21">
        <f t="shared" si="222"/>
        <v>884</v>
      </c>
      <c r="AA2140" s="17">
        <f t="shared" si="217"/>
        <v>884</v>
      </c>
      <c r="AB2140" s="17">
        <f t="shared" si="219"/>
        <v>1599</v>
      </c>
    </row>
    <row r="2141" spans="1:28" customFormat="1" ht="15" customHeight="1" x14ac:dyDescent="0.3">
      <c r="A2141" s="116"/>
      <c r="B2141" s="12"/>
      <c r="C2141" s="12"/>
      <c r="D2141" s="5" t="s">
        <v>8169</v>
      </c>
      <c r="E2141" s="50">
        <v>104343</v>
      </c>
      <c r="F2141" s="50"/>
      <c r="G2141" s="51">
        <v>5905490017574</v>
      </c>
      <c r="H2141" s="51"/>
      <c r="I2141" s="11" t="s">
        <v>3206</v>
      </c>
      <c r="J2141" s="11" t="s">
        <v>2988</v>
      </c>
      <c r="K2141" s="12" t="s">
        <v>3736</v>
      </c>
      <c r="L2141" s="24" t="s">
        <v>3769</v>
      </c>
      <c r="M2141" s="25" t="s">
        <v>2984</v>
      </c>
      <c r="N2141" s="17">
        <v>1599</v>
      </c>
      <c r="O2141" s="17">
        <v>581</v>
      </c>
      <c r="P2141" s="17">
        <v>600.48876600000006</v>
      </c>
      <c r="Q2141" s="17">
        <v>600.48876600000006</v>
      </c>
      <c r="R2141" s="17"/>
      <c r="S2141" s="17"/>
      <c r="T2141" s="17" t="str">
        <f t="shared" si="220"/>
        <v>600,488766</v>
      </c>
      <c r="U2141" s="15"/>
      <c r="V2141" s="29"/>
      <c r="W2141" s="17">
        <f t="shared" si="221"/>
        <v>618.50342898000008</v>
      </c>
      <c r="X2141" s="62">
        <v>0.3</v>
      </c>
      <c r="Y2141" s="17">
        <f t="shared" si="218"/>
        <v>883.57632711428585</v>
      </c>
      <c r="Z2141" s="21">
        <f t="shared" si="222"/>
        <v>884</v>
      </c>
      <c r="AA2141" s="17">
        <f t="shared" si="217"/>
        <v>884</v>
      </c>
      <c r="AB2141" s="17">
        <f t="shared" si="219"/>
        <v>1599</v>
      </c>
    </row>
    <row r="2142" spans="1:28" customFormat="1" ht="15" customHeight="1" x14ac:dyDescent="0.3">
      <c r="A2142" s="116"/>
      <c r="B2142" s="12"/>
      <c r="C2142" s="12"/>
      <c r="D2142" s="5" t="s">
        <v>8169</v>
      </c>
      <c r="E2142" s="50">
        <v>104344</v>
      </c>
      <c r="F2142" s="50"/>
      <c r="G2142" s="51">
        <v>5905490017581</v>
      </c>
      <c r="H2142" s="51"/>
      <c r="I2142" s="11" t="s">
        <v>3207</v>
      </c>
      <c r="J2142" s="11" t="s">
        <v>2988</v>
      </c>
      <c r="K2142" s="12" t="s">
        <v>3736</v>
      </c>
      <c r="L2142" s="24" t="s">
        <v>3770</v>
      </c>
      <c r="M2142" s="25" t="s">
        <v>2984</v>
      </c>
      <c r="N2142" s="17">
        <v>1599</v>
      </c>
      <c r="O2142" s="17">
        <v>581</v>
      </c>
      <c r="P2142" s="17">
        <v>600.48876600000006</v>
      </c>
      <c r="Q2142" s="17">
        <v>600.48876600000006</v>
      </c>
      <c r="R2142" s="17"/>
      <c r="S2142" s="17"/>
      <c r="T2142" s="17" t="str">
        <f t="shared" si="220"/>
        <v>600,488766</v>
      </c>
      <c r="U2142" s="15"/>
      <c r="V2142" s="29"/>
      <c r="W2142" s="17">
        <f t="shared" si="221"/>
        <v>618.50342898000008</v>
      </c>
      <c r="X2142" s="62">
        <v>0.3</v>
      </c>
      <c r="Y2142" s="17">
        <f t="shared" si="218"/>
        <v>883.57632711428585</v>
      </c>
      <c r="Z2142" s="21">
        <f t="shared" si="222"/>
        <v>884</v>
      </c>
      <c r="AA2142" s="17">
        <f t="shared" si="217"/>
        <v>884</v>
      </c>
      <c r="AB2142" s="17">
        <f t="shared" si="219"/>
        <v>1599</v>
      </c>
    </row>
    <row r="2143" spans="1:28" customFormat="1" ht="15" customHeight="1" x14ac:dyDescent="0.3">
      <c r="A2143" s="116"/>
      <c r="B2143" s="12"/>
      <c r="C2143" s="12"/>
      <c r="D2143" s="5" t="s">
        <v>8169</v>
      </c>
      <c r="E2143" s="50">
        <v>104345</v>
      </c>
      <c r="F2143" s="50"/>
      <c r="G2143" s="51">
        <v>5905490017598</v>
      </c>
      <c r="H2143" s="51"/>
      <c r="I2143" s="11" t="s">
        <v>3208</v>
      </c>
      <c r="J2143" s="11" t="s">
        <v>2988</v>
      </c>
      <c r="K2143" s="12" t="s">
        <v>3736</v>
      </c>
      <c r="L2143" s="24" t="s">
        <v>3770</v>
      </c>
      <c r="M2143" s="25" t="s">
        <v>2984</v>
      </c>
      <c r="N2143" s="17">
        <v>1599</v>
      </c>
      <c r="O2143" s="17">
        <v>581</v>
      </c>
      <c r="P2143" s="17">
        <v>600.48876600000006</v>
      </c>
      <c r="Q2143" s="17">
        <v>600.48876600000006</v>
      </c>
      <c r="R2143" s="17"/>
      <c r="S2143" s="17"/>
      <c r="T2143" s="17" t="str">
        <f t="shared" si="220"/>
        <v>600,488766</v>
      </c>
      <c r="U2143" s="15"/>
      <c r="V2143" s="29"/>
      <c r="W2143" s="17">
        <f t="shared" si="221"/>
        <v>618.50342898000008</v>
      </c>
      <c r="X2143" s="62">
        <v>0.3</v>
      </c>
      <c r="Y2143" s="17">
        <f t="shared" si="218"/>
        <v>883.57632711428585</v>
      </c>
      <c r="Z2143" s="21">
        <f t="shared" si="222"/>
        <v>884</v>
      </c>
      <c r="AA2143" s="17">
        <f t="shared" si="217"/>
        <v>884</v>
      </c>
      <c r="AB2143" s="17">
        <f t="shared" si="219"/>
        <v>1599</v>
      </c>
    </row>
    <row r="2144" spans="1:28" customFormat="1" ht="15" customHeight="1" x14ac:dyDescent="0.3">
      <c r="A2144" s="116"/>
      <c r="B2144" s="12"/>
      <c r="C2144" s="12"/>
      <c r="D2144" s="5" t="s">
        <v>8169</v>
      </c>
      <c r="E2144" s="50">
        <v>104346</v>
      </c>
      <c r="F2144" s="50"/>
      <c r="G2144" s="51">
        <v>5905490017604</v>
      </c>
      <c r="H2144" s="51"/>
      <c r="I2144" s="11" t="s">
        <v>3209</v>
      </c>
      <c r="J2144" s="11" t="s">
        <v>2988</v>
      </c>
      <c r="K2144" s="12" t="s">
        <v>3736</v>
      </c>
      <c r="L2144" s="24" t="s">
        <v>3771</v>
      </c>
      <c r="M2144" s="25" t="s">
        <v>2984</v>
      </c>
      <c r="N2144" s="17">
        <v>1599</v>
      </c>
      <c r="O2144" s="17">
        <v>581</v>
      </c>
      <c r="P2144" s="17">
        <v>600.48876600000006</v>
      </c>
      <c r="Q2144" s="17">
        <v>600.48876600000006</v>
      </c>
      <c r="R2144" s="17"/>
      <c r="S2144" s="17"/>
      <c r="T2144" s="17" t="str">
        <f t="shared" si="220"/>
        <v>600,488766</v>
      </c>
      <c r="U2144" s="15"/>
      <c r="V2144" s="29"/>
      <c r="W2144" s="17">
        <f t="shared" si="221"/>
        <v>618.50342898000008</v>
      </c>
      <c r="X2144" s="62">
        <v>0.3</v>
      </c>
      <c r="Y2144" s="17">
        <f t="shared" si="218"/>
        <v>883.57632711428585</v>
      </c>
      <c r="Z2144" s="21">
        <f t="shared" si="222"/>
        <v>884</v>
      </c>
      <c r="AA2144" s="17">
        <f t="shared" si="217"/>
        <v>884</v>
      </c>
      <c r="AB2144" s="17">
        <f t="shared" si="219"/>
        <v>1599</v>
      </c>
    </row>
    <row r="2145" spans="1:28" customFormat="1" ht="15" customHeight="1" x14ac:dyDescent="0.3">
      <c r="A2145" s="116"/>
      <c r="B2145" s="12"/>
      <c r="C2145" s="12"/>
      <c r="D2145" s="5" t="s">
        <v>8169</v>
      </c>
      <c r="E2145" s="50">
        <v>104347</v>
      </c>
      <c r="F2145" s="50"/>
      <c r="G2145" s="51">
        <v>5905490017611</v>
      </c>
      <c r="H2145" s="51"/>
      <c r="I2145" s="11" t="s">
        <v>3210</v>
      </c>
      <c r="J2145" s="11" t="s">
        <v>2988</v>
      </c>
      <c r="K2145" s="12" t="s">
        <v>3736</v>
      </c>
      <c r="L2145" s="24" t="s">
        <v>3771</v>
      </c>
      <c r="M2145" s="25" t="s">
        <v>2984</v>
      </c>
      <c r="N2145" s="17">
        <v>1599</v>
      </c>
      <c r="O2145" s="17">
        <v>581</v>
      </c>
      <c r="P2145" s="17">
        <v>600.48876600000006</v>
      </c>
      <c r="Q2145" s="17">
        <v>600.48876600000006</v>
      </c>
      <c r="R2145" s="17"/>
      <c r="S2145" s="17"/>
      <c r="T2145" s="17" t="str">
        <f t="shared" si="220"/>
        <v>600,488766</v>
      </c>
      <c r="U2145" s="15"/>
      <c r="V2145" s="29"/>
      <c r="W2145" s="17">
        <f t="shared" si="221"/>
        <v>618.50342898000008</v>
      </c>
      <c r="X2145" s="62">
        <v>0.3</v>
      </c>
      <c r="Y2145" s="17">
        <f t="shared" si="218"/>
        <v>883.57632711428585</v>
      </c>
      <c r="Z2145" s="21">
        <f t="shared" si="222"/>
        <v>884</v>
      </c>
      <c r="AA2145" s="17">
        <f t="shared" si="217"/>
        <v>884</v>
      </c>
      <c r="AB2145" s="17">
        <f t="shared" si="219"/>
        <v>1599</v>
      </c>
    </row>
    <row r="2146" spans="1:28" customFormat="1" ht="15" customHeight="1" x14ac:dyDescent="0.3">
      <c r="A2146" s="116"/>
      <c r="B2146" s="12"/>
      <c r="C2146" s="12"/>
      <c r="D2146" s="5" t="s">
        <v>8169</v>
      </c>
      <c r="E2146" s="50">
        <v>104348</v>
      </c>
      <c r="F2146" s="50"/>
      <c r="G2146" s="51">
        <v>5905490017628</v>
      </c>
      <c r="H2146" s="51"/>
      <c r="I2146" s="11" t="s">
        <v>3211</v>
      </c>
      <c r="J2146" s="11" t="s">
        <v>2988</v>
      </c>
      <c r="K2146" s="12" t="s">
        <v>3736</v>
      </c>
      <c r="L2146" s="24" t="s">
        <v>3772</v>
      </c>
      <c r="M2146" s="25" t="s">
        <v>2984</v>
      </c>
      <c r="N2146" s="17">
        <v>1599</v>
      </c>
      <c r="O2146" s="17">
        <v>581</v>
      </c>
      <c r="P2146" s="17">
        <v>600.48876600000006</v>
      </c>
      <c r="Q2146" s="17">
        <v>600.48876600000006</v>
      </c>
      <c r="R2146" s="17"/>
      <c r="S2146" s="17"/>
      <c r="T2146" s="17" t="str">
        <f t="shared" si="220"/>
        <v>600,488766</v>
      </c>
      <c r="U2146" s="15"/>
      <c r="V2146" s="29"/>
      <c r="W2146" s="17">
        <f t="shared" si="221"/>
        <v>618.50342898000008</v>
      </c>
      <c r="X2146" s="62">
        <v>0.3</v>
      </c>
      <c r="Y2146" s="17">
        <f t="shared" si="218"/>
        <v>883.57632711428585</v>
      </c>
      <c r="Z2146" s="21">
        <f t="shared" si="222"/>
        <v>884</v>
      </c>
      <c r="AA2146" s="17">
        <f t="shared" si="217"/>
        <v>884</v>
      </c>
      <c r="AB2146" s="17">
        <f t="shared" si="219"/>
        <v>1599</v>
      </c>
    </row>
    <row r="2147" spans="1:28" customFormat="1" ht="15" customHeight="1" x14ac:dyDescent="0.3">
      <c r="A2147" s="116"/>
      <c r="B2147" s="12"/>
      <c r="C2147" s="12"/>
      <c r="D2147" s="5" t="s">
        <v>8169</v>
      </c>
      <c r="E2147" s="50">
        <v>104349</v>
      </c>
      <c r="F2147" s="50"/>
      <c r="G2147" s="51">
        <v>5905490017635</v>
      </c>
      <c r="H2147" s="51"/>
      <c r="I2147" s="11" t="s">
        <v>3212</v>
      </c>
      <c r="J2147" s="11" t="s">
        <v>2988</v>
      </c>
      <c r="K2147" s="12" t="s">
        <v>3736</v>
      </c>
      <c r="L2147" s="24" t="s">
        <v>3772</v>
      </c>
      <c r="M2147" s="25" t="s">
        <v>2984</v>
      </c>
      <c r="N2147" s="17">
        <v>1599</v>
      </c>
      <c r="O2147" s="17">
        <v>581</v>
      </c>
      <c r="P2147" s="17">
        <v>600.48876600000006</v>
      </c>
      <c r="Q2147" s="17">
        <v>600.48876600000006</v>
      </c>
      <c r="R2147" s="17"/>
      <c r="S2147" s="17"/>
      <c r="T2147" s="17" t="str">
        <f t="shared" si="220"/>
        <v>600,488766</v>
      </c>
      <c r="U2147" s="15"/>
      <c r="V2147" s="29"/>
      <c r="W2147" s="17">
        <f t="shared" si="221"/>
        <v>618.50342898000008</v>
      </c>
      <c r="X2147" s="62">
        <v>0.3</v>
      </c>
      <c r="Y2147" s="17">
        <f t="shared" si="218"/>
        <v>883.57632711428585</v>
      </c>
      <c r="Z2147" s="21">
        <f t="shared" si="222"/>
        <v>884</v>
      </c>
      <c r="AA2147" s="17">
        <f t="shared" si="217"/>
        <v>884</v>
      </c>
      <c r="AB2147" s="17">
        <f t="shared" si="219"/>
        <v>1599</v>
      </c>
    </row>
    <row r="2148" spans="1:28" customFormat="1" ht="15" customHeight="1" x14ac:dyDescent="0.3">
      <c r="A2148" s="116"/>
      <c r="B2148" s="12"/>
      <c r="C2148" s="12"/>
      <c r="D2148" s="5" t="s">
        <v>8169</v>
      </c>
      <c r="E2148" s="50">
        <v>104350</v>
      </c>
      <c r="F2148" s="50"/>
      <c r="G2148" s="51">
        <v>5905490017642</v>
      </c>
      <c r="H2148" s="51"/>
      <c r="I2148" s="11" t="s">
        <v>3213</v>
      </c>
      <c r="J2148" s="11" t="s">
        <v>2988</v>
      </c>
      <c r="K2148" s="12" t="s">
        <v>3736</v>
      </c>
      <c r="L2148" s="24" t="s">
        <v>3773</v>
      </c>
      <c r="M2148" s="25" t="s">
        <v>2984</v>
      </c>
      <c r="N2148" s="17">
        <v>1599</v>
      </c>
      <c r="O2148" s="17">
        <v>581</v>
      </c>
      <c r="P2148" s="17">
        <v>600.48876600000006</v>
      </c>
      <c r="Q2148" s="17">
        <v>600.48876600000006</v>
      </c>
      <c r="R2148" s="17"/>
      <c r="S2148" s="17"/>
      <c r="T2148" s="17" t="str">
        <f t="shared" si="220"/>
        <v>600,488766</v>
      </c>
      <c r="U2148" s="15"/>
      <c r="V2148" s="29"/>
      <c r="W2148" s="17">
        <f t="shared" si="221"/>
        <v>618.50342898000008</v>
      </c>
      <c r="X2148" s="62">
        <v>0.3</v>
      </c>
      <c r="Y2148" s="17">
        <f t="shared" si="218"/>
        <v>883.57632711428585</v>
      </c>
      <c r="Z2148" s="21">
        <f t="shared" si="222"/>
        <v>884</v>
      </c>
      <c r="AA2148" s="17">
        <f t="shared" si="217"/>
        <v>884</v>
      </c>
      <c r="AB2148" s="17">
        <f t="shared" si="219"/>
        <v>1599</v>
      </c>
    </row>
    <row r="2149" spans="1:28" customFormat="1" ht="15" customHeight="1" x14ac:dyDescent="0.3">
      <c r="A2149" s="116"/>
      <c r="B2149" s="12"/>
      <c r="C2149" s="12"/>
      <c r="D2149" s="5" t="s">
        <v>8169</v>
      </c>
      <c r="E2149" s="50">
        <v>104351</v>
      </c>
      <c r="F2149" s="50"/>
      <c r="G2149" s="51">
        <v>5905490017659</v>
      </c>
      <c r="H2149" s="51"/>
      <c r="I2149" s="11" t="s">
        <v>3214</v>
      </c>
      <c r="J2149" s="11" t="s">
        <v>2988</v>
      </c>
      <c r="K2149" s="12" t="s">
        <v>3736</v>
      </c>
      <c r="L2149" s="24" t="s">
        <v>3773</v>
      </c>
      <c r="M2149" s="25" t="s">
        <v>2984</v>
      </c>
      <c r="N2149" s="17">
        <v>1599</v>
      </c>
      <c r="O2149" s="17">
        <v>581</v>
      </c>
      <c r="P2149" s="17">
        <v>600.48876600000006</v>
      </c>
      <c r="Q2149" s="17">
        <v>600.48876600000006</v>
      </c>
      <c r="R2149" s="17"/>
      <c r="S2149" s="17"/>
      <c r="T2149" s="17" t="str">
        <f t="shared" si="220"/>
        <v>600,488766</v>
      </c>
      <c r="U2149" s="15"/>
      <c r="V2149" s="29"/>
      <c r="W2149" s="17">
        <f t="shared" si="221"/>
        <v>618.50342898000008</v>
      </c>
      <c r="X2149" s="62">
        <v>0.3</v>
      </c>
      <c r="Y2149" s="17">
        <f t="shared" si="218"/>
        <v>883.57632711428585</v>
      </c>
      <c r="Z2149" s="21">
        <f t="shared" si="222"/>
        <v>884</v>
      </c>
      <c r="AA2149" s="17">
        <f t="shared" si="217"/>
        <v>884</v>
      </c>
      <c r="AB2149" s="17">
        <f t="shared" si="219"/>
        <v>1599</v>
      </c>
    </row>
    <row r="2150" spans="1:28" customFormat="1" ht="15" customHeight="1" x14ac:dyDescent="0.3">
      <c r="A2150" s="116"/>
      <c r="B2150" s="12"/>
      <c r="C2150" s="12"/>
      <c r="D2150" s="5" t="s">
        <v>8169</v>
      </c>
      <c r="E2150" s="50">
        <v>104352</v>
      </c>
      <c r="F2150" s="50"/>
      <c r="G2150" s="51">
        <v>5905490017666</v>
      </c>
      <c r="H2150" s="51"/>
      <c r="I2150" s="11" t="s">
        <v>3215</v>
      </c>
      <c r="J2150" s="11" t="s">
        <v>2988</v>
      </c>
      <c r="K2150" s="12" t="s">
        <v>3736</v>
      </c>
      <c r="L2150" s="24" t="s">
        <v>3774</v>
      </c>
      <c r="M2150" s="25" t="s">
        <v>2984</v>
      </c>
      <c r="N2150" s="17">
        <v>1599</v>
      </c>
      <c r="O2150" s="17">
        <v>581</v>
      </c>
      <c r="P2150" s="17">
        <v>600.48876600000006</v>
      </c>
      <c r="Q2150" s="17">
        <v>600.48876600000006</v>
      </c>
      <c r="R2150" s="17"/>
      <c r="S2150" s="17"/>
      <c r="T2150" s="17" t="str">
        <f t="shared" si="220"/>
        <v>600,488766</v>
      </c>
      <c r="U2150" s="15"/>
      <c r="V2150" s="29"/>
      <c r="W2150" s="17">
        <f t="shared" si="221"/>
        <v>618.50342898000008</v>
      </c>
      <c r="X2150" s="62">
        <v>0.3</v>
      </c>
      <c r="Y2150" s="17">
        <f t="shared" si="218"/>
        <v>883.57632711428585</v>
      </c>
      <c r="Z2150" s="21">
        <f t="shared" si="222"/>
        <v>884</v>
      </c>
      <c r="AA2150" s="17">
        <f t="shared" si="217"/>
        <v>884</v>
      </c>
      <c r="AB2150" s="17">
        <f t="shared" si="219"/>
        <v>1599</v>
      </c>
    </row>
    <row r="2151" spans="1:28" customFormat="1" ht="15" customHeight="1" x14ac:dyDescent="0.3">
      <c r="A2151" s="116"/>
      <c r="B2151" s="12"/>
      <c r="C2151" s="12"/>
      <c r="D2151" s="5" t="s">
        <v>8169</v>
      </c>
      <c r="E2151" s="50">
        <v>104578</v>
      </c>
      <c r="F2151" s="50"/>
      <c r="G2151" s="51">
        <v>5905490017673</v>
      </c>
      <c r="H2151" s="51"/>
      <c r="I2151" s="11" t="s">
        <v>3216</v>
      </c>
      <c r="J2151" s="11" t="s">
        <v>2988</v>
      </c>
      <c r="K2151" s="12" t="s">
        <v>3736</v>
      </c>
      <c r="L2151" s="24" t="s">
        <v>3774</v>
      </c>
      <c r="M2151" s="25" t="s">
        <v>2984</v>
      </c>
      <c r="N2151" s="17">
        <v>1599</v>
      </c>
      <c r="O2151" s="17">
        <v>581</v>
      </c>
      <c r="P2151" s="17">
        <v>600.48876600000006</v>
      </c>
      <c r="Q2151" s="17">
        <v>600.48876600000006</v>
      </c>
      <c r="R2151" s="17"/>
      <c r="S2151" s="17"/>
      <c r="T2151" s="17" t="str">
        <f t="shared" si="220"/>
        <v>600,488766</v>
      </c>
      <c r="U2151" s="15"/>
      <c r="V2151" s="29"/>
      <c r="W2151" s="17">
        <f t="shared" si="221"/>
        <v>618.50342898000008</v>
      </c>
      <c r="X2151" s="62">
        <v>0.3</v>
      </c>
      <c r="Y2151" s="17">
        <f t="shared" si="218"/>
        <v>883.57632711428585</v>
      </c>
      <c r="Z2151" s="21">
        <f t="shared" si="222"/>
        <v>884</v>
      </c>
      <c r="AA2151" s="17">
        <f t="shared" si="217"/>
        <v>884</v>
      </c>
      <c r="AB2151" s="17">
        <f t="shared" si="219"/>
        <v>1599</v>
      </c>
    </row>
    <row r="2152" spans="1:28" customFormat="1" ht="15" customHeight="1" x14ac:dyDescent="0.3">
      <c r="A2152" s="116"/>
      <c r="B2152" s="12"/>
      <c r="C2152" s="12"/>
      <c r="D2152" s="5" t="s">
        <v>8169</v>
      </c>
      <c r="E2152" s="50">
        <v>104606</v>
      </c>
      <c r="F2152" s="50"/>
      <c r="G2152" s="51">
        <v>5905490020567</v>
      </c>
      <c r="H2152" s="51"/>
      <c r="I2152" s="11" t="s">
        <v>3217</v>
      </c>
      <c r="J2152" s="11" t="s">
        <v>2988</v>
      </c>
      <c r="K2152" s="12" t="s">
        <v>3736</v>
      </c>
      <c r="L2152" s="24" t="s">
        <v>2757</v>
      </c>
      <c r="M2152" s="25" t="s">
        <v>2984</v>
      </c>
      <c r="N2152" s="17">
        <v>1699</v>
      </c>
      <c r="O2152" s="17">
        <v>618</v>
      </c>
      <c r="P2152" s="17">
        <v>633.69996600000013</v>
      </c>
      <c r="Q2152" s="17">
        <v>633.69996600000013</v>
      </c>
      <c r="R2152" s="17"/>
      <c r="S2152" s="17"/>
      <c r="T2152" s="17" t="str">
        <f t="shared" si="220"/>
        <v>633,699966</v>
      </c>
      <c r="U2152" s="15"/>
      <c r="V2152" s="29"/>
      <c r="W2152" s="17">
        <f t="shared" si="221"/>
        <v>652.71096498000009</v>
      </c>
      <c r="X2152" s="62">
        <v>0.3</v>
      </c>
      <c r="Y2152" s="17">
        <f t="shared" si="218"/>
        <v>932.44423568571449</v>
      </c>
      <c r="Z2152" s="21">
        <f t="shared" si="222"/>
        <v>932</v>
      </c>
      <c r="AA2152" s="17">
        <f t="shared" si="217"/>
        <v>932</v>
      </c>
      <c r="AB2152" s="17">
        <f t="shared" si="219"/>
        <v>1699</v>
      </c>
    </row>
    <row r="2153" spans="1:28" customFormat="1" ht="15" customHeight="1" x14ac:dyDescent="0.3">
      <c r="A2153" s="116"/>
      <c r="B2153" s="12"/>
      <c r="C2153" s="12"/>
      <c r="D2153" s="5" t="s">
        <v>8169</v>
      </c>
      <c r="E2153" s="50">
        <v>104607</v>
      </c>
      <c r="F2153" s="50"/>
      <c r="G2153" s="51">
        <v>5905490020574</v>
      </c>
      <c r="H2153" s="51"/>
      <c r="I2153" s="11" t="s">
        <v>3218</v>
      </c>
      <c r="J2153" s="11" t="s">
        <v>2988</v>
      </c>
      <c r="K2153" s="12" t="s">
        <v>3736</v>
      </c>
      <c r="L2153" s="24" t="s">
        <v>2757</v>
      </c>
      <c r="M2153" s="25" t="s">
        <v>2984</v>
      </c>
      <c r="N2153" s="17">
        <v>1699</v>
      </c>
      <c r="O2153" s="17">
        <v>618</v>
      </c>
      <c r="P2153" s="17">
        <v>633.69996600000013</v>
      </c>
      <c r="Q2153" s="17">
        <v>633.69996600000013</v>
      </c>
      <c r="R2153" s="17"/>
      <c r="S2153" s="17"/>
      <c r="T2153" s="17" t="str">
        <f t="shared" si="220"/>
        <v>633,699966</v>
      </c>
      <c r="U2153" s="15"/>
      <c r="V2153" s="29"/>
      <c r="W2153" s="17">
        <f t="shared" si="221"/>
        <v>652.71096498000009</v>
      </c>
      <c r="X2153" s="62">
        <v>0.3</v>
      </c>
      <c r="Y2153" s="17">
        <f t="shared" si="218"/>
        <v>932.44423568571449</v>
      </c>
      <c r="Z2153" s="21">
        <f t="shared" si="222"/>
        <v>932</v>
      </c>
      <c r="AA2153" s="17">
        <f t="shared" si="217"/>
        <v>932</v>
      </c>
      <c r="AB2153" s="17">
        <f t="shared" si="219"/>
        <v>1699</v>
      </c>
    </row>
    <row r="2154" spans="1:28" customFormat="1" ht="15" customHeight="1" x14ac:dyDescent="0.3">
      <c r="A2154" s="116"/>
      <c r="B2154" s="12"/>
      <c r="C2154" s="12"/>
      <c r="D2154" s="5" t="s">
        <v>8169</v>
      </c>
      <c r="E2154" s="50">
        <v>104608</v>
      </c>
      <c r="F2154" s="50"/>
      <c r="G2154" s="51">
        <v>5905490020581</v>
      </c>
      <c r="H2154" s="51"/>
      <c r="I2154" s="11" t="s">
        <v>3219</v>
      </c>
      <c r="J2154" s="11" t="s">
        <v>2988</v>
      </c>
      <c r="K2154" s="12" t="s">
        <v>3736</v>
      </c>
      <c r="L2154" s="24" t="s">
        <v>2758</v>
      </c>
      <c r="M2154" s="25" t="s">
        <v>2984</v>
      </c>
      <c r="N2154" s="17">
        <v>1699</v>
      </c>
      <c r="O2154" s="17">
        <v>618</v>
      </c>
      <c r="P2154" s="17">
        <v>633.69996600000013</v>
      </c>
      <c r="Q2154" s="17">
        <v>633.69996600000013</v>
      </c>
      <c r="R2154" s="17"/>
      <c r="S2154" s="17"/>
      <c r="T2154" s="17" t="str">
        <f t="shared" si="220"/>
        <v>633,699966</v>
      </c>
      <c r="U2154" s="15"/>
      <c r="V2154" s="29"/>
      <c r="W2154" s="17">
        <f t="shared" si="221"/>
        <v>652.71096498000009</v>
      </c>
      <c r="X2154" s="62">
        <v>0.3</v>
      </c>
      <c r="Y2154" s="17">
        <f t="shared" si="218"/>
        <v>932.44423568571449</v>
      </c>
      <c r="Z2154" s="21">
        <f t="shared" si="222"/>
        <v>932</v>
      </c>
      <c r="AA2154" s="17">
        <f t="shared" si="217"/>
        <v>932</v>
      </c>
      <c r="AB2154" s="17">
        <f t="shared" si="219"/>
        <v>1699</v>
      </c>
    </row>
    <row r="2155" spans="1:28" customFormat="1" ht="15" customHeight="1" x14ac:dyDescent="0.3">
      <c r="A2155" s="116"/>
      <c r="B2155" s="12"/>
      <c r="C2155" s="12"/>
      <c r="D2155" s="5" t="s">
        <v>8169</v>
      </c>
      <c r="E2155" s="50">
        <v>104609</v>
      </c>
      <c r="F2155" s="50"/>
      <c r="G2155" s="51">
        <v>5905490020598</v>
      </c>
      <c r="H2155" s="51"/>
      <c r="I2155" s="11" t="s">
        <v>3220</v>
      </c>
      <c r="J2155" s="11" t="s">
        <v>2988</v>
      </c>
      <c r="K2155" s="12" t="s">
        <v>3736</v>
      </c>
      <c r="L2155" s="24" t="s">
        <v>2758</v>
      </c>
      <c r="M2155" s="25" t="s">
        <v>2984</v>
      </c>
      <c r="N2155" s="17">
        <v>1699</v>
      </c>
      <c r="O2155" s="17">
        <v>618</v>
      </c>
      <c r="P2155" s="17">
        <v>633.69996600000013</v>
      </c>
      <c r="Q2155" s="17">
        <v>633.69996600000013</v>
      </c>
      <c r="R2155" s="17"/>
      <c r="S2155" s="17"/>
      <c r="T2155" s="17" t="str">
        <f t="shared" si="220"/>
        <v>633,699966</v>
      </c>
      <c r="U2155" s="15"/>
      <c r="V2155" s="29"/>
      <c r="W2155" s="17">
        <f t="shared" si="221"/>
        <v>652.71096498000009</v>
      </c>
      <c r="X2155" s="62">
        <v>0.3</v>
      </c>
      <c r="Y2155" s="17">
        <f t="shared" si="218"/>
        <v>932.44423568571449</v>
      </c>
      <c r="Z2155" s="21">
        <f t="shared" si="222"/>
        <v>932</v>
      </c>
      <c r="AA2155" s="17">
        <f t="shared" si="217"/>
        <v>932</v>
      </c>
      <c r="AB2155" s="17">
        <f t="shared" si="219"/>
        <v>1699</v>
      </c>
    </row>
    <row r="2156" spans="1:28" customFormat="1" ht="15" customHeight="1" x14ac:dyDescent="0.3">
      <c r="A2156" s="116"/>
      <c r="B2156" s="12"/>
      <c r="C2156" s="12"/>
      <c r="D2156" s="5" t="s">
        <v>8169</v>
      </c>
      <c r="E2156" s="50">
        <v>104610</v>
      </c>
      <c r="F2156" s="50"/>
      <c r="G2156" s="51">
        <v>5905490020604</v>
      </c>
      <c r="H2156" s="51"/>
      <c r="I2156" s="11" t="s">
        <v>3221</v>
      </c>
      <c r="J2156" s="11" t="s">
        <v>2988</v>
      </c>
      <c r="K2156" s="12" t="s">
        <v>3736</v>
      </c>
      <c r="L2156" s="24" t="s">
        <v>2759</v>
      </c>
      <c r="M2156" s="25" t="s">
        <v>2984</v>
      </c>
      <c r="N2156" s="17">
        <v>1699</v>
      </c>
      <c r="O2156" s="17">
        <v>618</v>
      </c>
      <c r="P2156" s="17">
        <v>633.69996600000013</v>
      </c>
      <c r="Q2156" s="17">
        <v>633.69996600000013</v>
      </c>
      <c r="R2156" s="17"/>
      <c r="S2156" s="17"/>
      <c r="T2156" s="17" t="str">
        <f t="shared" si="220"/>
        <v>633,699966</v>
      </c>
      <c r="U2156" s="15"/>
      <c r="V2156" s="29"/>
      <c r="W2156" s="17">
        <f t="shared" si="221"/>
        <v>652.71096498000009</v>
      </c>
      <c r="X2156" s="62">
        <v>0.3</v>
      </c>
      <c r="Y2156" s="17">
        <f t="shared" si="218"/>
        <v>932.44423568571449</v>
      </c>
      <c r="Z2156" s="21">
        <f t="shared" si="222"/>
        <v>932</v>
      </c>
      <c r="AA2156" s="17">
        <f t="shared" si="217"/>
        <v>932</v>
      </c>
      <c r="AB2156" s="17">
        <f t="shared" si="219"/>
        <v>1699</v>
      </c>
    </row>
    <row r="2157" spans="1:28" customFormat="1" ht="15" customHeight="1" x14ac:dyDescent="0.3">
      <c r="A2157" s="116"/>
      <c r="B2157" s="12"/>
      <c r="C2157" s="12"/>
      <c r="D2157" s="5" t="s">
        <v>8169</v>
      </c>
      <c r="E2157" s="50">
        <v>104611</v>
      </c>
      <c r="F2157" s="50"/>
      <c r="G2157" s="51">
        <v>5905490020611</v>
      </c>
      <c r="H2157" s="51"/>
      <c r="I2157" s="11" t="s">
        <v>3222</v>
      </c>
      <c r="J2157" s="11" t="s">
        <v>2988</v>
      </c>
      <c r="K2157" s="12" t="s">
        <v>3736</v>
      </c>
      <c r="L2157" s="24" t="s">
        <v>2759</v>
      </c>
      <c r="M2157" s="25" t="s">
        <v>2984</v>
      </c>
      <c r="N2157" s="17">
        <v>1699</v>
      </c>
      <c r="O2157" s="17">
        <v>618</v>
      </c>
      <c r="P2157" s="17">
        <v>633.69996600000013</v>
      </c>
      <c r="Q2157" s="17">
        <v>633.69996600000013</v>
      </c>
      <c r="R2157" s="17"/>
      <c r="S2157" s="17"/>
      <c r="T2157" s="17" t="str">
        <f t="shared" si="220"/>
        <v>633,699966</v>
      </c>
      <c r="U2157" s="15"/>
      <c r="V2157" s="29"/>
      <c r="W2157" s="17">
        <f t="shared" si="221"/>
        <v>652.71096498000009</v>
      </c>
      <c r="X2157" s="62">
        <v>0.3</v>
      </c>
      <c r="Y2157" s="17">
        <f t="shared" si="218"/>
        <v>932.44423568571449</v>
      </c>
      <c r="Z2157" s="21">
        <f t="shared" si="222"/>
        <v>932</v>
      </c>
      <c r="AA2157" s="17">
        <f t="shared" si="217"/>
        <v>932</v>
      </c>
      <c r="AB2157" s="17">
        <f t="shared" si="219"/>
        <v>1699</v>
      </c>
    </row>
    <row r="2158" spans="1:28" customFormat="1" ht="15" customHeight="1" x14ac:dyDescent="0.3">
      <c r="A2158" s="116"/>
      <c r="B2158" s="12"/>
      <c r="C2158" s="12"/>
      <c r="D2158" s="5" t="s">
        <v>8169</v>
      </c>
      <c r="E2158" s="50">
        <v>104612</v>
      </c>
      <c r="F2158" s="50"/>
      <c r="G2158" s="51">
        <v>5905490020628</v>
      </c>
      <c r="H2158" s="51"/>
      <c r="I2158" s="11" t="s">
        <v>3223</v>
      </c>
      <c r="J2158" s="11" t="s">
        <v>2988</v>
      </c>
      <c r="K2158" s="12" t="s">
        <v>3736</v>
      </c>
      <c r="L2158" s="24" t="s">
        <v>2760</v>
      </c>
      <c r="M2158" s="25" t="s">
        <v>2984</v>
      </c>
      <c r="N2158" s="17">
        <v>1699</v>
      </c>
      <c r="O2158" s="17">
        <v>618</v>
      </c>
      <c r="P2158" s="17">
        <v>633.69996600000013</v>
      </c>
      <c r="Q2158" s="17">
        <v>633.69996600000013</v>
      </c>
      <c r="R2158" s="17"/>
      <c r="S2158" s="17"/>
      <c r="T2158" s="17" t="str">
        <f t="shared" si="220"/>
        <v>633,699966</v>
      </c>
      <c r="U2158" s="15"/>
      <c r="V2158" s="29"/>
      <c r="W2158" s="17">
        <f t="shared" si="221"/>
        <v>652.71096498000009</v>
      </c>
      <c r="X2158" s="62">
        <v>0.3</v>
      </c>
      <c r="Y2158" s="17">
        <f t="shared" si="218"/>
        <v>932.44423568571449</v>
      </c>
      <c r="Z2158" s="21">
        <f t="shared" si="222"/>
        <v>932</v>
      </c>
      <c r="AA2158" s="17">
        <f t="shared" si="217"/>
        <v>932</v>
      </c>
      <c r="AB2158" s="17">
        <f t="shared" si="219"/>
        <v>1699</v>
      </c>
    </row>
    <row r="2159" spans="1:28" customFormat="1" ht="15" customHeight="1" x14ac:dyDescent="0.3">
      <c r="A2159" s="116"/>
      <c r="B2159" s="12"/>
      <c r="C2159" s="12"/>
      <c r="D2159" s="5" t="s">
        <v>8169</v>
      </c>
      <c r="E2159" s="50">
        <v>104613</v>
      </c>
      <c r="F2159" s="50"/>
      <c r="G2159" s="51">
        <v>5905490020635</v>
      </c>
      <c r="H2159" s="51"/>
      <c r="I2159" s="11" t="s">
        <v>3224</v>
      </c>
      <c r="J2159" s="11" t="s">
        <v>2988</v>
      </c>
      <c r="K2159" s="12" t="s">
        <v>3736</v>
      </c>
      <c r="L2159" s="24" t="s">
        <v>2760</v>
      </c>
      <c r="M2159" s="25" t="s">
        <v>2984</v>
      </c>
      <c r="N2159" s="17">
        <v>1699</v>
      </c>
      <c r="O2159" s="17">
        <v>618</v>
      </c>
      <c r="P2159" s="17">
        <v>633.69996600000013</v>
      </c>
      <c r="Q2159" s="17">
        <v>633.69996600000013</v>
      </c>
      <c r="R2159" s="17"/>
      <c r="S2159" s="17"/>
      <c r="T2159" s="17" t="str">
        <f t="shared" si="220"/>
        <v>633,699966</v>
      </c>
      <c r="U2159" s="15"/>
      <c r="V2159" s="29"/>
      <c r="W2159" s="17">
        <f t="shared" si="221"/>
        <v>652.71096498000009</v>
      </c>
      <c r="X2159" s="62">
        <v>0.3</v>
      </c>
      <c r="Y2159" s="17">
        <f t="shared" si="218"/>
        <v>932.44423568571449</v>
      </c>
      <c r="Z2159" s="21">
        <f t="shared" si="222"/>
        <v>932</v>
      </c>
      <c r="AA2159" s="17">
        <f t="shared" si="217"/>
        <v>932</v>
      </c>
      <c r="AB2159" s="17">
        <f t="shared" si="219"/>
        <v>1699</v>
      </c>
    </row>
    <row r="2160" spans="1:28" customFormat="1" ht="15" customHeight="1" x14ac:dyDescent="0.3">
      <c r="A2160" s="116"/>
      <c r="B2160" s="12"/>
      <c r="C2160" s="12"/>
      <c r="D2160" s="5" t="s">
        <v>8169</v>
      </c>
      <c r="E2160" s="50">
        <v>104614</v>
      </c>
      <c r="F2160" s="50"/>
      <c r="G2160" s="51">
        <v>5905490020642</v>
      </c>
      <c r="H2160" s="51"/>
      <c r="I2160" s="11" t="s">
        <v>3225</v>
      </c>
      <c r="J2160" s="11" t="s">
        <v>2988</v>
      </c>
      <c r="K2160" s="12" t="s">
        <v>3736</v>
      </c>
      <c r="L2160" s="24" t="s">
        <v>2761</v>
      </c>
      <c r="M2160" s="25" t="s">
        <v>2984</v>
      </c>
      <c r="N2160" s="17">
        <v>1699</v>
      </c>
      <c r="O2160" s="17">
        <v>618</v>
      </c>
      <c r="P2160" s="17">
        <v>633.69996600000013</v>
      </c>
      <c r="Q2160" s="17">
        <v>633.69996600000013</v>
      </c>
      <c r="R2160" s="17"/>
      <c r="S2160" s="17"/>
      <c r="T2160" s="17" t="str">
        <f t="shared" si="220"/>
        <v>633,699966</v>
      </c>
      <c r="U2160" s="15"/>
      <c r="V2160" s="29"/>
      <c r="W2160" s="17">
        <f t="shared" si="221"/>
        <v>652.71096498000009</v>
      </c>
      <c r="X2160" s="62">
        <v>0.3</v>
      </c>
      <c r="Y2160" s="17">
        <f t="shared" si="218"/>
        <v>932.44423568571449</v>
      </c>
      <c r="Z2160" s="21">
        <f t="shared" si="222"/>
        <v>932</v>
      </c>
      <c r="AA2160" s="17">
        <f t="shared" si="217"/>
        <v>932</v>
      </c>
      <c r="AB2160" s="17">
        <f t="shared" si="219"/>
        <v>1699</v>
      </c>
    </row>
    <row r="2161" spans="1:28" customFormat="1" ht="15" customHeight="1" x14ac:dyDescent="0.3">
      <c r="A2161" s="116"/>
      <c r="B2161" s="12"/>
      <c r="C2161" s="12"/>
      <c r="D2161" s="5" t="s">
        <v>8169</v>
      </c>
      <c r="E2161" s="50">
        <v>104615</v>
      </c>
      <c r="F2161" s="50"/>
      <c r="G2161" s="51">
        <v>5905490020659</v>
      </c>
      <c r="H2161" s="51"/>
      <c r="I2161" s="11" t="s">
        <v>3226</v>
      </c>
      <c r="J2161" s="11" t="s">
        <v>2988</v>
      </c>
      <c r="K2161" s="12" t="s">
        <v>3736</v>
      </c>
      <c r="L2161" s="24" t="s">
        <v>2761</v>
      </c>
      <c r="M2161" s="25" t="s">
        <v>2984</v>
      </c>
      <c r="N2161" s="17">
        <v>1699</v>
      </c>
      <c r="O2161" s="17">
        <v>618</v>
      </c>
      <c r="P2161" s="17">
        <v>633.69996600000013</v>
      </c>
      <c r="Q2161" s="17">
        <v>633.69996600000013</v>
      </c>
      <c r="R2161" s="17"/>
      <c r="S2161" s="17"/>
      <c r="T2161" s="17" t="str">
        <f t="shared" si="220"/>
        <v>633,699966</v>
      </c>
      <c r="U2161" s="15"/>
      <c r="V2161" s="29"/>
      <c r="W2161" s="17">
        <f t="shared" si="221"/>
        <v>652.71096498000009</v>
      </c>
      <c r="X2161" s="62">
        <v>0.3</v>
      </c>
      <c r="Y2161" s="17">
        <f t="shared" si="218"/>
        <v>932.44423568571449</v>
      </c>
      <c r="Z2161" s="21">
        <f t="shared" si="222"/>
        <v>932</v>
      </c>
      <c r="AA2161" s="17">
        <f t="shared" si="217"/>
        <v>932</v>
      </c>
      <c r="AB2161" s="17">
        <f t="shared" si="219"/>
        <v>1699</v>
      </c>
    </row>
    <row r="2162" spans="1:28" customFormat="1" ht="15" customHeight="1" x14ac:dyDescent="0.3">
      <c r="A2162" s="116"/>
      <c r="B2162" s="12"/>
      <c r="C2162" s="12"/>
      <c r="D2162" s="5" t="s">
        <v>8169</v>
      </c>
      <c r="E2162" s="50">
        <v>104528</v>
      </c>
      <c r="F2162" s="50"/>
      <c r="G2162" s="51">
        <v>5905490019806</v>
      </c>
      <c r="H2162" s="51"/>
      <c r="I2162" s="11" t="s">
        <v>3227</v>
      </c>
      <c r="J2162" s="11" t="s">
        <v>2988</v>
      </c>
      <c r="K2162" s="12" t="s">
        <v>3736</v>
      </c>
      <c r="L2162" s="24" t="s">
        <v>3764</v>
      </c>
      <c r="M2162" s="25" t="s">
        <v>2984</v>
      </c>
      <c r="N2162" s="17">
        <v>1699</v>
      </c>
      <c r="O2162" s="17">
        <v>690</v>
      </c>
      <c r="P2162" s="17">
        <v>707.14477900000009</v>
      </c>
      <c r="Q2162" s="17">
        <v>707.14477900000009</v>
      </c>
      <c r="R2162" s="17"/>
      <c r="S2162" s="17"/>
      <c r="T2162" s="17" t="str">
        <f t="shared" si="220"/>
        <v>707,144779</v>
      </c>
      <c r="U2162" s="15"/>
      <c r="V2162" s="29"/>
      <c r="W2162" s="17">
        <f t="shared" si="221"/>
        <v>728.35912237000002</v>
      </c>
      <c r="X2162" s="62">
        <v>0.3</v>
      </c>
      <c r="Y2162" s="17">
        <f t="shared" si="218"/>
        <v>1040.5130319571429</v>
      </c>
      <c r="Z2162" s="21">
        <f t="shared" si="222"/>
        <v>1041</v>
      </c>
      <c r="AA2162" s="17">
        <f t="shared" si="217"/>
        <v>1041</v>
      </c>
      <c r="AB2162" s="17">
        <f t="shared" si="219"/>
        <v>1699</v>
      </c>
    </row>
    <row r="2163" spans="1:28" customFormat="1" ht="15" customHeight="1" x14ac:dyDescent="0.3">
      <c r="A2163" s="116"/>
      <c r="B2163" s="12"/>
      <c r="C2163" s="12"/>
      <c r="D2163" s="5" t="s">
        <v>8169</v>
      </c>
      <c r="E2163" s="50">
        <v>104529</v>
      </c>
      <c r="F2163" s="50"/>
      <c r="G2163" s="51">
        <v>5905490019813</v>
      </c>
      <c r="H2163" s="51"/>
      <c r="I2163" s="11" t="s">
        <v>3228</v>
      </c>
      <c r="J2163" s="11" t="s">
        <v>2988</v>
      </c>
      <c r="K2163" s="12" t="s">
        <v>3736</v>
      </c>
      <c r="L2163" s="24" t="s">
        <v>3764</v>
      </c>
      <c r="M2163" s="25" t="s">
        <v>2984</v>
      </c>
      <c r="N2163" s="17">
        <v>1699</v>
      </c>
      <c r="O2163" s="17">
        <v>690</v>
      </c>
      <c r="P2163" s="17">
        <v>707.14477900000009</v>
      </c>
      <c r="Q2163" s="17">
        <v>707.14477900000009</v>
      </c>
      <c r="R2163" s="17"/>
      <c r="S2163" s="17"/>
      <c r="T2163" s="17" t="str">
        <f t="shared" si="220"/>
        <v>707,144779</v>
      </c>
      <c r="U2163" s="15"/>
      <c r="V2163" s="29"/>
      <c r="W2163" s="17">
        <f t="shared" si="221"/>
        <v>728.35912237000002</v>
      </c>
      <c r="X2163" s="62">
        <v>0.3</v>
      </c>
      <c r="Y2163" s="17">
        <f t="shared" si="218"/>
        <v>1040.5130319571429</v>
      </c>
      <c r="Z2163" s="21">
        <f t="shared" si="222"/>
        <v>1041</v>
      </c>
      <c r="AA2163" s="17">
        <f t="shared" si="217"/>
        <v>1041</v>
      </c>
      <c r="AB2163" s="17">
        <f t="shared" si="219"/>
        <v>1699</v>
      </c>
    </row>
    <row r="2164" spans="1:28" customFormat="1" ht="15" customHeight="1" x14ac:dyDescent="0.3">
      <c r="A2164" s="116"/>
      <c r="B2164" s="12"/>
      <c r="C2164" s="12"/>
      <c r="D2164" s="5" t="s">
        <v>8169</v>
      </c>
      <c r="E2164" s="50">
        <v>104530</v>
      </c>
      <c r="F2164" s="50"/>
      <c r="G2164" s="51">
        <v>5905490019820</v>
      </c>
      <c r="H2164" s="51"/>
      <c r="I2164" s="11" t="s">
        <v>3229</v>
      </c>
      <c r="J2164" s="11" t="s">
        <v>2988</v>
      </c>
      <c r="K2164" s="12" t="s">
        <v>3736</v>
      </c>
      <c r="L2164" s="24" t="s">
        <v>3765</v>
      </c>
      <c r="M2164" s="25" t="s">
        <v>2984</v>
      </c>
      <c r="N2164" s="17">
        <v>1699</v>
      </c>
      <c r="O2164" s="17">
        <v>690</v>
      </c>
      <c r="P2164" s="17">
        <v>707.14477900000009</v>
      </c>
      <c r="Q2164" s="17">
        <v>707.14477900000009</v>
      </c>
      <c r="R2164" s="17"/>
      <c r="S2164" s="17"/>
      <c r="T2164" s="17" t="str">
        <f t="shared" si="220"/>
        <v>707,144779</v>
      </c>
      <c r="U2164" s="15"/>
      <c r="V2164" s="29"/>
      <c r="W2164" s="17">
        <f t="shared" si="221"/>
        <v>728.35912237000002</v>
      </c>
      <c r="X2164" s="62">
        <v>0.3</v>
      </c>
      <c r="Y2164" s="17">
        <f t="shared" si="218"/>
        <v>1040.5130319571429</v>
      </c>
      <c r="Z2164" s="21">
        <f t="shared" si="222"/>
        <v>1041</v>
      </c>
      <c r="AA2164" s="17">
        <f t="shared" si="217"/>
        <v>1041</v>
      </c>
      <c r="AB2164" s="17">
        <f t="shared" si="219"/>
        <v>1699</v>
      </c>
    </row>
    <row r="2165" spans="1:28" customFormat="1" ht="15" customHeight="1" x14ac:dyDescent="0.3">
      <c r="A2165" s="116"/>
      <c r="B2165" s="12"/>
      <c r="C2165" s="12"/>
      <c r="D2165" s="5" t="s">
        <v>8169</v>
      </c>
      <c r="E2165" s="50">
        <v>104531</v>
      </c>
      <c r="F2165" s="50"/>
      <c r="G2165" s="51">
        <v>5905490019837</v>
      </c>
      <c r="H2165" s="51"/>
      <c r="I2165" s="11" t="s">
        <v>3230</v>
      </c>
      <c r="J2165" s="11" t="s">
        <v>2988</v>
      </c>
      <c r="K2165" s="12" t="s">
        <v>3736</v>
      </c>
      <c r="L2165" s="24" t="s">
        <v>3765</v>
      </c>
      <c r="M2165" s="25" t="s">
        <v>2984</v>
      </c>
      <c r="N2165" s="17">
        <v>1699</v>
      </c>
      <c r="O2165" s="17">
        <v>690</v>
      </c>
      <c r="P2165" s="17">
        <v>707.14477900000009</v>
      </c>
      <c r="Q2165" s="17">
        <v>707.14477900000009</v>
      </c>
      <c r="R2165" s="17"/>
      <c r="S2165" s="17"/>
      <c r="T2165" s="17" t="str">
        <f t="shared" si="220"/>
        <v>707,144779</v>
      </c>
      <c r="U2165" s="15"/>
      <c r="V2165" s="29"/>
      <c r="W2165" s="17">
        <f t="shared" si="221"/>
        <v>728.35912237000002</v>
      </c>
      <c r="X2165" s="62">
        <v>0.3</v>
      </c>
      <c r="Y2165" s="17">
        <f t="shared" si="218"/>
        <v>1040.5130319571429</v>
      </c>
      <c r="Z2165" s="21">
        <f t="shared" si="222"/>
        <v>1041</v>
      </c>
      <c r="AA2165" s="17">
        <f t="shared" si="217"/>
        <v>1041</v>
      </c>
      <c r="AB2165" s="17">
        <f t="shared" si="219"/>
        <v>1699</v>
      </c>
    </row>
    <row r="2166" spans="1:28" customFormat="1" ht="15" customHeight="1" x14ac:dyDescent="0.3">
      <c r="A2166" s="116"/>
      <c r="B2166" s="12"/>
      <c r="C2166" s="12"/>
      <c r="D2166" s="5" t="s">
        <v>8169</v>
      </c>
      <c r="E2166" s="50">
        <v>104532</v>
      </c>
      <c r="F2166" s="50"/>
      <c r="G2166" s="51">
        <v>5905490019844</v>
      </c>
      <c r="H2166" s="51"/>
      <c r="I2166" s="11" t="s">
        <v>3231</v>
      </c>
      <c r="J2166" s="11" t="s">
        <v>2988</v>
      </c>
      <c r="K2166" s="12" t="s">
        <v>3736</v>
      </c>
      <c r="L2166" s="24" t="s">
        <v>3766</v>
      </c>
      <c r="M2166" s="25" t="s">
        <v>2984</v>
      </c>
      <c r="N2166" s="17">
        <v>1699</v>
      </c>
      <c r="O2166" s="17">
        <v>690</v>
      </c>
      <c r="P2166" s="17">
        <v>707.14477900000009</v>
      </c>
      <c r="Q2166" s="17">
        <v>707.14477900000009</v>
      </c>
      <c r="R2166" s="17"/>
      <c r="S2166" s="17"/>
      <c r="T2166" s="17" t="str">
        <f t="shared" si="220"/>
        <v>707,144779</v>
      </c>
      <c r="U2166" s="15"/>
      <c r="V2166" s="29"/>
      <c r="W2166" s="17">
        <f t="shared" si="221"/>
        <v>728.35912237000002</v>
      </c>
      <c r="X2166" s="62">
        <v>0.3</v>
      </c>
      <c r="Y2166" s="17">
        <f t="shared" si="218"/>
        <v>1040.5130319571429</v>
      </c>
      <c r="Z2166" s="21">
        <f t="shared" si="222"/>
        <v>1041</v>
      </c>
      <c r="AA2166" s="17">
        <f t="shared" si="217"/>
        <v>1041</v>
      </c>
      <c r="AB2166" s="17">
        <f t="shared" si="219"/>
        <v>1699</v>
      </c>
    </row>
    <row r="2167" spans="1:28" customFormat="1" ht="15" customHeight="1" x14ac:dyDescent="0.3">
      <c r="A2167" s="116"/>
      <c r="B2167" s="12"/>
      <c r="C2167" s="12"/>
      <c r="D2167" s="5" t="s">
        <v>8169</v>
      </c>
      <c r="E2167" s="50">
        <v>104533</v>
      </c>
      <c r="F2167" s="50"/>
      <c r="G2167" s="51">
        <v>5905490019851</v>
      </c>
      <c r="H2167" s="51"/>
      <c r="I2167" s="11" t="s">
        <v>3232</v>
      </c>
      <c r="J2167" s="11" t="s">
        <v>2988</v>
      </c>
      <c r="K2167" s="12" t="s">
        <v>3736</v>
      </c>
      <c r="L2167" s="24" t="s">
        <v>3766</v>
      </c>
      <c r="M2167" s="25" t="s">
        <v>2984</v>
      </c>
      <c r="N2167" s="17">
        <v>1699</v>
      </c>
      <c r="O2167" s="17">
        <v>690</v>
      </c>
      <c r="P2167" s="17">
        <v>707.14477900000009</v>
      </c>
      <c r="Q2167" s="17">
        <v>707.14477900000009</v>
      </c>
      <c r="R2167" s="17"/>
      <c r="S2167" s="17"/>
      <c r="T2167" s="17" t="str">
        <f t="shared" si="220"/>
        <v>707,144779</v>
      </c>
      <c r="U2167" s="15"/>
      <c r="V2167" s="29"/>
      <c r="W2167" s="17">
        <f t="shared" si="221"/>
        <v>728.35912237000002</v>
      </c>
      <c r="X2167" s="62">
        <v>0.3</v>
      </c>
      <c r="Y2167" s="17">
        <f t="shared" si="218"/>
        <v>1040.5130319571429</v>
      </c>
      <c r="Z2167" s="21">
        <f t="shared" si="222"/>
        <v>1041</v>
      </c>
      <c r="AA2167" s="17">
        <f t="shared" si="217"/>
        <v>1041</v>
      </c>
      <c r="AB2167" s="17">
        <f t="shared" si="219"/>
        <v>1699</v>
      </c>
    </row>
    <row r="2168" spans="1:28" customFormat="1" ht="15" customHeight="1" x14ac:dyDescent="0.3">
      <c r="A2168" s="116"/>
      <c r="B2168" s="12"/>
      <c r="C2168" s="12"/>
      <c r="D2168" s="5" t="s">
        <v>8169</v>
      </c>
      <c r="E2168" s="50">
        <v>104534</v>
      </c>
      <c r="F2168" s="50"/>
      <c r="G2168" s="51">
        <v>5905490019868</v>
      </c>
      <c r="H2168" s="51"/>
      <c r="I2168" s="11" t="s">
        <v>3233</v>
      </c>
      <c r="J2168" s="11" t="s">
        <v>2988</v>
      </c>
      <c r="K2168" s="12" t="s">
        <v>3736</v>
      </c>
      <c r="L2168" s="24" t="s">
        <v>3767</v>
      </c>
      <c r="M2168" s="25" t="s">
        <v>2984</v>
      </c>
      <c r="N2168" s="17">
        <v>1699</v>
      </c>
      <c r="O2168" s="17">
        <v>690</v>
      </c>
      <c r="P2168" s="17">
        <v>707.14477900000009</v>
      </c>
      <c r="Q2168" s="17">
        <v>707.14477900000009</v>
      </c>
      <c r="R2168" s="17"/>
      <c r="S2168" s="17"/>
      <c r="T2168" s="17" t="str">
        <f t="shared" si="220"/>
        <v>707,144779</v>
      </c>
      <c r="U2168" s="15"/>
      <c r="V2168" s="29"/>
      <c r="W2168" s="17">
        <f t="shared" si="221"/>
        <v>728.35912237000002</v>
      </c>
      <c r="X2168" s="62">
        <v>0.3</v>
      </c>
      <c r="Y2168" s="17">
        <f t="shared" si="218"/>
        <v>1040.5130319571429</v>
      </c>
      <c r="Z2168" s="21">
        <f t="shared" si="222"/>
        <v>1041</v>
      </c>
      <c r="AA2168" s="17">
        <f t="shared" si="217"/>
        <v>1041</v>
      </c>
      <c r="AB2168" s="17">
        <f t="shared" si="219"/>
        <v>1699</v>
      </c>
    </row>
    <row r="2169" spans="1:28" customFormat="1" ht="15" customHeight="1" x14ac:dyDescent="0.3">
      <c r="A2169" s="116"/>
      <c r="B2169" s="12"/>
      <c r="C2169" s="12"/>
      <c r="D2169" s="5" t="s">
        <v>8169</v>
      </c>
      <c r="E2169" s="50">
        <v>104535</v>
      </c>
      <c r="F2169" s="50"/>
      <c r="G2169" s="51">
        <v>5905490019875</v>
      </c>
      <c r="H2169" s="51"/>
      <c r="I2169" s="11" t="s">
        <v>3234</v>
      </c>
      <c r="J2169" s="11" t="s">
        <v>2988</v>
      </c>
      <c r="K2169" s="12" t="s">
        <v>3736</v>
      </c>
      <c r="L2169" s="24" t="s">
        <v>3767</v>
      </c>
      <c r="M2169" s="25" t="s">
        <v>2984</v>
      </c>
      <c r="N2169" s="17">
        <v>1699</v>
      </c>
      <c r="O2169" s="17">
        <v>690</v>
      </c>
      <c r="P2169" s="17">
        <v>707.14477900000009</v>
      </c>
      <c r="Q2169" s="17">
        <v>707.14477900000009</v>
      </c>
      <c r="R2169" s="17"/>
      <c r="S2169" s="17"/>
      <c r="T2169" s="17" t="str">
        <f t="shared" si="220"/>
        <v>707,144779</v>
      </c>
      <c r="U2169" s="15"/>
      <c r="V2169" s="29"/>
      <c r="W2169" s="17">
        <f t="shared" si="221"/>
        <v>728.35912237000002</v>
      </c>
      <c r="X2169" s="62">
        <v>0.3</v>
      </c>
      <c r="Y2169" s="17">
        <f t="shared" si="218"/>
        <v>1040.5130319571429</v>
      </c>
      <c r="Z2169" s="21">
        <f t="shared" si="222"/>
        <v>1041</v>
      </c>
      <c r="AA2169" s="17">
        <f t="shared" si="217"/>
        <v>1041</v>
      </c>
      <c r="AB2169" s="17">
        <f t="shared" si="219"/>
        <v>1699</v>
      </c>
    </row>
    <row r="2170" spans="1:28" customFormat="1" ht="15" customHeight="1" x14ac:dyDescent="0.3">
      <c r="A2170" s="116"/>
      <c r="B2170" s="12"/>
      <c r="C2170" s="12"/>
      <c r="D2170" s="5" t="s">
        <v>8169</v>
      </c>
      <c r="E2170" s="50">
        <v>104536</v>
      </c>
      <c r="F2170" s="50"/>
      <c r="G2170" s="51">
        <v>5905490019882</v>
      </c>
      <c r="H2170" s="51"/>
      <c r="I2170" s="11" t="s">
        <v>3235</v>
      </c>
      <c r="J2170" s="11" t="s">
        <v>2988</v>
      </c>
      <c r="K2170" s="12" t="s">
        <v>3736</v>
      </c>
      <c r="L2170" s="24" t="s">
        <v>3768</v>
      </c>
      <c r="M2170" s="25" t="s">
        <v>2984</v>
      </c>
      <c r="N2170" s="17">
        <v>1699</v>
      </c>
      <c r="O2170" s="17">
        <v>690</v>
      </c>
      <c r="P2170" s="17">
        <v>707.14477900000009</v>
      </c>
      <c r="Q2170" s="17">
        <v>707.14477900000009</v>
      </c>
      <c r="R2170" s="17"/>
      <c r="S2170" s="17"/>
      <c r="T2170" s="17" t="str">
        <f t="shared" si="220"/>
        <v>707,144779</v>
      </c>
      <c r="U2170" s="15"/>
      <c r="V2170" s="29"/>
      <c r="W2170" s="17">
        <f t="shared" si="221"/>
        <v>728.35912237000002</v>
      </c>
      <c r="X2170" s="62">
        <v>0.3</v>
      </c>
      <c r="Y2170" s="17">
        <f t="shared" si="218"/>
        <v>1040.5130319571429</v>
      </c>
      <c r="Z2170" s="21">
        <f t="shared" si="222"/>
        <v>1041</v>
      </c>
      <c r="AA2170" s="17">
        <f t="shared" si="217"/>
        <v>1041</v>
      </c>
      <c r="AB2170" s="17">
        <f t="shared" si="219"/>
        <v>1699</v>
      </c>
    </row>
    <row r="2171" spans="1:28" customFormat="1" ht="15" customHeight="1" x14ac:dyDescent="0.3">
      <c r="A2171" s="116"/>
      <c r="B2171" s="12"/>
      <c r="C2171" s="12"/>
      <c r="D2171" s="5" t="s">
        <v>8169</v>
      </c>
      <c r="E2171" s="50">
        <v>104537</v>
      </c>
      <c r="F2171" s="50"/>
      <c r="G2171" s="51">
        <v>5905490019899</v>
      </c>
      <c r="H2171" s="51"/>
      <c r="I2171" s="11" t="s">
        <v>3236</v>
      </c>
      <c r="J2171" s="11" t="s">
        <v>2988</v>
      </c>
      <c r="K2171" s="12" t="s">
        <v>3736</v>
      </c>
      <c r="L2171" s="24" t="s">
        <v>3768</v>
      </c>
      <c r="M2171" s="25" t="s">
        <v>2984</v>
      </c>
      <c r="N2171" s="17">
        <v>1699</v>
      </c>
      <c r="O2171" s="17">
        <v>690</v>
      </c>
      <c r="P2171" s="17">
        <v>707.14477900000009</v>
      </c>
      <c r="Q2171" s="17">
        <v>707.14477900000009</v>
      </c>
      <c r="R2171" s="17"/>
      <c r="S2171" s="17"/>
      <c r="T2171" s="17" t="str">
        <f t="shared" si="220"/>
        <v>707,144779</v>
      </c>
      <c r="U2171" s="15"/>
      <c r="V2171" s="29"/>
      <c r="W2171" s="17">
        <f t="shared" si="221"/>
        <v>728.35912237000002</v>
      </c>
      <c r="X2171" s="62">
        <v>0.3</v>
      </c>
      <c r="Y2171" s="17">
        <f t="shared" si="218"/>
        <v>1040.5130319571429</v>
      </c>
      <c r="Z2171" s="21">
        <f t="shared" si="222"/>
        <v>1041</v>
      </c>
      <c r="AA2171" s="17">
        <f t="shared" ref="AA2171:AA2234" si="223">Z2171*1</f>
        <v>1041</v>
      </c>
      <c r="AB2171" s="17">
        <f t="shared" si="219"/>
        <v>1699</v>
      </c>
    </row>
    <row r="2172" spans="1:28" customFormat="1" ht="15" customHeight="1" x14ac:dyDescent="0.3">
      <c r="A2172" s="116"/>
      <c r="B2172" s="12"/>
      <c r="C2172" s="12"/>
      <c r="D2172" s="5" t="s">
        <v>8169</v>
      </c>
      <c r="E2172" s="50">
        <v>104538</v>
      </c>
      <c r="F2172" s="50"/>
      <c r="G2172" s="51">
        <v>5905490019905</v>
      </c>
      <c r="H2172" s="51"/>
      <c r="I2172" s="11" t="s">
        <v>3237</v>
      </c>
      <c r="J2172" s="11" t="s">
        <v>2988</v>
      </c>
      <c r="K2172" s="12" t="s">
        <v>3736</v>
      </c>
      <c r="L2172" s="24" t="s">
        <v>3769</v>
      </c>
      <c r="M2172" s="25" t="s">
        <v>2984</v>
      </c>
      <c r="N2172" s="17">
        <v>1699</v>
      </c>
      <c r="O2172" s="17">
        <v>690</v>
      </c>
      <c r="P2172" s="17">
        <v>707.14477900000009</v>
      </c>
      <c r="Q2172" s="17">
        <v>707.14477900000009</v>
      </c>
      <c r="R2172" s="17"/>
      <c r="S2172" s="17"/>
      <c r="T2172" s="17" t="str">
        <f t="shared" si="220"/>
        <v>707,144779</v>
      </c>
      <c r="U2172" s="15"/>
      <c r="V2172" s="29"/>
      <c r="W2172" s="17">
        <f t="shared" si="221"/>
        <v>728.35912237000002</v>
      </c>
      <c r="X2172" s="62">
        <v>0.3</v>
      </c>
      <c r="Y2172" s="17">
        <f t="shared" si="218"/>
        <v>1040.5130319571429</v>
      </c>
      <c r="Z2172" s="21">
        <f t="shared" si="222"/>
        <v>1041</v>
      </c>
      <c r="AA2172" s="17">
        <f t="shared" si="223"/>
        <v>1041</v>
      </c>
      <c r="AB2172" s="17">
        <f t="shared" si="219"/>
        <v>1699</v>
      </c>
    </row>
    <row r="2173" spans="1:28" customFormat="1" ht="15" customHeight="1" x14ac:dyDescent="0.3">
      <c r="A2173" s="116"/>
      <c r="B2173" s="12"/>
      <c r="C2173" s="12"/>
      <c r="D2173" s="5" t="s">
        <v>8169</v>
      </c>
      <c r="E2173" s="50">
        <v>104539</v>
      </c>
      <c r="F2173" s="50"/>
      <c r="G2173" s="51">
        <v>5905490019912</v>
      </c>
      <c r="H2173" s="51"/>
      <c r="I2173" s="11" t="s">
        <v>3238</v>
      </c>
      <c r="J2173" s="11" t="s">
        <v>2988</v>
      </c>
      <c r="K2173" s="12" t="s">
        <v>3736</v>
      </c>
      <c r="L2173" s="24" t="s">
        <v>3769</v>
      </c>
      <c r="M2173" s="25" t="s">
        <v>2984</v>
      </c>
      <c r="N2173" s="17">
        <v>1699</v>
      </c>
      <c r="O2173" s="17">
        <v>690</v>
      </c>
      <c r="P2173" s="17">
        <v>707.14477900000009</v>
      </c>
      <c r="Q2173" s="17">
        <v>707.14477900000009</v>
      </c>
      <c r="R2173" s="17"/>
      <c r="S2173" s="17"/>
      <c r="T2173" s="17" t="str">
        <f t="shared" si="220"/>
        <v>707,144779</v>
      </c>
      <c r="U2173" s="15"/>
      <c r="V2173" s="29"/>
      <c r="W2173" s="17">
        <f t="shared" si="221"/>
        <v>728.35912237000002</v>
      </c>
      <c r="X2173" s="62">
        <v>0.3</v>
      </c>
      <c r="Y2173" s="17">
        <f t="shared" si="218"/>
        <v>1040.5130319571429</v>
      </c>
      <c r="Z2173" s="21">
        <f t="shared" si="222"/>
        <v>1041</v>
      </c>
      <c r="AA2173" s="17">
        <f t="shared" si="223"/>
        <v>1041</v>
      </c>
      <c r="AB2173" s="17">
        <f t="shared" si="219"/>
        <v>1699</v>
      </c>
    </row>
    <row r="2174" spans="1:28" customFormat="1" ht="15" customHeight="1" x14ac:dyDescent="0.3">
      <c r="A2174" s="116"/>
      <c r="B2174" s="12"/>
      <c r="C2174" s="12"/>
      <c r="D2174" s="5" t="s">
        <v>8169</v>
      </c>
      <c r="E2174" s="50">
        <v>104540</v>
      </c>
      <c r="F2174" s="50"/>
      <c r="G2174" s="51">
        <v>5905490019929</v>
      </c>
      <c r="H2174" s="51"/>
      <c r="I2174" s="11" t="s">
        <v>3239</v>
      </c>
      <c r="J2174" s="11" t="s">
        <v>2988</v>
      </c>
      <c r="K2174" s="12" t="s">
        <v>3736</v>
      </c>
      <c r="L2174" s="24" t="s">
        <v>3770</v>
      </c>
      <c r="M2174" s="25" t="s">
        <v>2984</v>
      </c>
      <c r="N2174" s="17">
        <v>1699</v>
      </c>
      <c r="O2174" s="17">
        <v>690</v>
      </c>
      <c r="P2174" s="17">
        <v>707.14477900000009</v>
      </c>
      <c r="Q2174" s="17">
        <v>707.14477900000009</v>
      </c>
      <c r="R2174" s="17"/>
      <c r="S2174" s="17"/>
      <c r="T2174" s="17" t="str">
        <f t="shared" si="220"/>
        <v>707,144779</v>
      </c>
      <c r="U2174" s="15"/>
      <c r="V2174" s="29"/>
      <c r="W2174" s="17">
        <f t="shared" si="221"/>
        <v>728.35912237000002</v>
      </c>
      <c r="X2174" s="62">
        <v>0.3</v>
      </c>
      <c r="Y2174" s="17">
        <f t="shared" si="218"/>
        <v>1040.5130319571429</v>
      </c>
      <c r="Z2174" s="21">
        <f t="shared" si="222"/>
        <v>1041</v>
      </c>
      <c r="AA2174" s="17">
        <f t="shared" si="223"/>
        <v>1041</v>
      </c>
      <c r="AB2174" s="17">
        <f t="shared" si="219"/>
        <v>1699</v>
      </c>
    </row>
    <row r="2175" spans="1:28" customFormat="1" ht="15" customHeight="1" x14ac:dyDescent="0.3">
      <c r="A2175" s="116"/>
      <c r="B2175" s="12"/>
      <c r="C2175" s="12"/>
      <c r="D2175" s="5" t="s">
        <v>8169</v>
      </c>
      <c r="E2175" s="50">
        <v>104541</v>
      </c>
      <c r="F2175" s="50"/>
      <c r="G2175" s="51">
        <v>5905490019936</v>
      </c>
      <c r="H2175" s="51"/>
      <c r="I2175" s="11" t="s">
        <v>3240</v>
      </c>
      <c r="J2175" s="11" t="s">
        <v>2988</v>
      </c>
      <c r="K2175" s="12" t="s">
        <v>3736</v>
      </c>
      <c r="L2175" s="24" t="s">
        <v>3770</v>
      </c>
      <c r="M2175" s="25" t="s">
        <v>2984</v>
      </c>
      <c r="N2175" s="17">
        <v>1699</v>
      </c>
      <c r="O2175" s="17">
        <v>690</v>
      </c>
      <c r="P2175" s="17">
        <v>707.14477900000009</v>
      </c>
      <c r="Q2175" s="17">
        <v>707.14477900000009</v>
      </c>
      <c r="R2175" s="17"/>
      <c r="S2175" s="17"/>
      <c r="T2175" s="17" t="str">
        <f t="shared" si="220"/>
        <v>707,144779</v>
      </c>
      <c r="U2175" s="15"/>
      <c r="V2175" s="29"/>
      <c r="W2175" s="17">
        <f t="shared" si="221"/>
        <v>728.35912237000002</v>
      </c>
      <c r="X2175" s="62">
        <v>0.3</v>
      </c>
      <c r="Y2175" s="17">
        <f t="shared" si="218"/>
        <v>1040.5130319571429</v>
      </c>
      <c r="Z2175" s="21">
        <f t="shared" si="222"/>
        <v>1041</v>
      </c>
      <c r="AA2175" s="17">
        <f t="shared" si="223"/>
        <v>1041</v>
      </c>
      <c r="AB2175" s="17">
        <f t="shared" si="219"/>
        <v>1699</v>
      </c>
    </row>
    <row r="2176" spans="1:28" customFormat="1" ht="15" customHeight="1" x14ac:dyDescent="0.3">
      <c r="A2176" s="116"/>
      <c r="B2176" s="12"/>
      <c r="C2176" s="12"/>
      <c r="D2176" s="5" t="s">
        <v>8169</v>
      </c>
      <c r="E2176" s="50">
        <v>104542</v>
      </c>
      <c r="F2176" s="50"/>
      <c r="G2176" s="51">
        <v>5905490019943</v>
      </c>
      <c r="H2176" s="51"/>
      <c r="I2176" s="11" t="s">
        <v>3241</v>
      </c>
      <c r="J2176" s="11" t="s">
        <v>2988</v>
      </c>
      <c r="K2176" s="12" t="s">
        <v>3736</v>
      </c>
      <c r="L2176" s="24" t="s">
        <v>3771</v>
      </c>
      <c r="M2176" s="25" t="s">
        <v>2984</v>
      </c>
      <c r="N2176" s="17">
        <v>1699</v>
      </c>
      <c r="O2176" s="17">
        <v>690</v>
      </c>
      <c r="P2176" s="17">
        <v>707.14477900000009</v>
      </c>
      <c r="Q2176" s="17">
        <v>707.14477900000009</v>
      </c>
      <c r="R2176" s="17"/>
      <c r="S2176" s="17"/>
      <c r="T2176" s="17" t="str">
        <f t="shared" si="220"/>
        <v>707,144779</v>
      </c>
      <c r="U2176" s="15"/>
      <c r="V2176" s="29"/>
      <c r="W2176" s="17">
        <f t="shared" si="221"/>
        <v>728.35912237000002</v>
      </c>
      <c r="X2176" s="62">
        <v>0.3</v>
      </c>
      <c r="Y2176" s="17">
        <f t="shared" si="218"/>
        <v>1040.5130319571429</v>
      </c>
      <c r="Z2176" s="21">
        <f t="shared" si="222"/>
        <v>1041</v>
      </c>
      <c r="AA2176" s="17">
        <f t="shared" si="223"/>
        <v>1041</v>
      </c>
      <c r="AB2176" s="17">
        <f t="shared" si="219"/>
        <v>1699</v>
      </c>
    </row>
    <row r="2177" spans="1:28" customFormat="1" ht="15" customHeight="1" x14ac:dyDescent="0.3">
      <c r="A2177" s="116"/>
      <c r="B2177" s="12"/>
      <c r="C2177" s="12"/>
      <c r="D2177" s="5" t="s">
        <v>8169</v>
      </c>
      <c r="E2177" s="50">
        <v>104543</v>
      </c>
      <c r="F2177" s="50"/>
      <c r="G2177" s="51">
        <v>5905490019950</v>
      </c>
      <c r="H2177" s="51"/>
      <c r="I2177" s="11" t="s">
        <v>3242</v>
      </c>
      <c r="J2177" s="11" t="s">
        <v>2988</v>
      </c>
      <c r="K2177" s="12" t="s">
        <v>3736</v>
      </c>
      <c r="L2177" s="24" t="s">
        <v>3771</v>
      </c>
      <c r="M2177" s="25" t="s">
        <v>2984</v>
      </c>
      <c r="N2177" s="17">
        <v>1699</v>
      </c>
      <c r="O2177" s="17">
        <v>690</v>
      </c>
      <c r="P2177" s="17">
        <v>707.14477900000009</v>
      </c>
      <c r="Q2177" s="17">
        <v>707.14477900000009</v>
      </c>
      <c r="R2177" s="17"/>
      <c r="S2177" s="17"/>
      <c r="T2177" s="17" t="str">
        <f t="shared" si="220"/>
        <v>707,144779</v>
      </c>
      <c r="U2177" s="15"/>
      <c r="V2177" s="29"/>
      <c r="W2177" s="17">
        <f t="shared" si="221"/>
        <v>728.35912237000002</v>
      </c>
      <c r="X2177" s="62">
        <v>0.3</v>
      </c>
      <c r="Y2177" s="17">
        <f t="shared" ref="Y2177:Y2240" si="224">W2177/0.7</f>
        <v>1040.5130319571429</v>
      </c>
      <c r="Z2177" s="21">
        <f t="shared" si="222"/>
        <v>1041</v>
      </c>
      <c r="AA2177" s="17">
        <f t="shared" si="223"/>
        <v>1041</v>
      </c>
      <c r="AB2177" s="17">
        <f t="shared" si="219"/>
        <v>1699</v>
      </c>
    </row>
    <row r="2178" spans="1:28" customFormat="1" ht="15" customHeight="1" x14ac:dyDescent="0.3">
      <c r="A2178" s="116"/>
      <c r="B2178" s="12"/>
      <c r="C2178" s="12"/>
      <c r="D2178" s="5" t="s">
        <v>8169</v>
      </c>
      <c r="E2178" s="50">
        <v>104544</v>
      </c>
      <c r="F2178" s="50"/>
      <c r="G2178" s="51">
        <v>5905490019967</v>
      </c>
      <c r="H2178" s="51"/>
      <c r="I2178" s="11" t="s">
        <v>3243</v>
      </c>
      <c r="J2178" s="11" t="s">
        <v>2988</v>
      </c>
      <c r="K2178" s="12" t="s">
        <v>3736</v>
      </c>
      <c r="L2178" s="24" t="s">
        <v>3772</v>
      </c>
      <c r="M2178" s="25" t="s">
        <v>2984</v>
      </c>
      <c r="N2178" s="17">
        <v>1699</v>
      </c>
      <c r="O2178" s="17">
        <v>690</v>
      </c>
      <c r="P2178" s="17">
        <v>707.14477900000009</v>
      </c>
      <c r="Q2178" s="17">
        <v>707.14477900000009</v>
      </c>
      <c r="R2178" s="17"/>
      <c r="S2178" s="17"/>
      <c r="T2178" s="17" t="str">
        <f t="shared" si="220"/>
        <v>707,144779</v>
      </c>
      <c r="U2178" s="15"/>
      <c r="V2178" s="29"/>
      <c r="W2178" s="17">
        <f t="shared" si="221"/>
        <v>728.35912237000002</v>
      </c>
      <c r="X2178" s="62">
        <v>0.3</v>
      </c>
      <c r="Y2178" s="17">
        <f t="shared" si="224"/>
        <v>1040.5130319571429</v>
      </c>
      <c r="Z2178" s="21">
        <f t="shared" si="222"/>
        <v>1041</v>
      </c>
      <c r="AA2178" s="17">
        <f t="shared" si="223"/>
        <v>1041</v>
      </c>
      <c r="AB2178" s="17">
        <f t="shared" ref="AB2178:AB2241" si="225">N2178*1</f>
        <v>1699</v>
      </c>
    </row>
    <row r="2179" spans="1:28" customFormat="1" ht="15" customHeight="1" x14ac:dyDescent="0.3">
      <c r="A2179" s="116"/>
      <c r="B2179" s="12"/>
      <c r="C2179" s="12"/>
      <c r="D2179" s="5" t="s">
        <v>8169</v>
      </c>
      <c r="E2179" s="50">
        <v>104545</v>
      </c>
      <c r="F2179" s="50"/>
      <c r="G2179" s="51">
        <v>5905490019974</v>
      </c>
      <c r="H2179" s="51"/>
      <c r="I2179" s="11" t="s">
        <v>3244</v>
      </c>
      <c r="J2179" s="11" t="s">
        <v>2988</v>
      </c>
      <c r="K2179" s="12" t="s">
        <v>3736</v>
      </c>
      <c r="L2179" s="24" t="s">
        <v>3772</v>
      </c>
      <c r="M2179" s="25" t="s">
        <v>2984</v>
      </c>
      <c r="N2179" s="17">
        <v>1699</v>
      </c>
      <c r="O2179" s="17">
        <v>690</v>
      </c>
      <c r="P2179" s="17">
        <v>707.14477900000009</v>
      </c>
      <c r="Q2179" s="17">
        <v>707.14477900000009</v>
      </c>
      <c r="R2179" s="17"/>
      <c r="S2179" s="17"/>
      <c r="T2179" s="17" t="str">
        <f t="shared" ref="T2179:T2242" si="226">CONCATENATE(Q2179,S2179)</f>
        <v>707,144779</v>
      </c>
      <c r="U2179" s="15"/>
      <c r="V2179" s="29"/>
      <c r="W2179" s="17">
        <f t="shared" ref="W2179:W2242" si="227">T2179*1.03</f>
        <v>728.35912237000002</v>
      </c>
      <c r="X2179" s="62">
        <v>0.3</v>
      </c>
      <c r="Y2179" s="17">
        <f t="shared" si="224"/>
        <v>1040.5130319571429</v>
      </c>
      <c r="Z2179" s="21">
        <f t="shared" ref="Z2179:Z2242" si="228">ROUND(Y2179,0)</f>
        <v>1041</v>
      </c>
      <c r="AA2179" s="17">
        <f t="shared" si="223"/>
        <v>1041</v>
      </c>
      <c r="AB2179" s="17">
        <f t="shared" si="225"/>
        <v>1699</v>
      </c>
    </row>
    <row r="2180" spans="1:28" customFormat="1" ht="15" customHeight="1" x14ac:dyDescent="0.3">
      <c r="A2180" s="116"/>
      <c r="B2180" s="12"/>
      <c r="C2180" s="12"/>
      <c r="D2180" s="5" t="s">
        <v>8169</v>
      </c>
      <c r="E2180" s="50">
        <v>104546</v>
      </c>
      <c r="F2180" s="50"/>
      <c r="G2180" s="51">
        <v>5905490019981</v>
      </c>
      <c r="H2180" s="51"/>
      <c r="I2180" s="11" t="s">
        <v>3245</v>
      </c>
      <c r="J2180" s="11" t="s">
        <v>2988</v>
      </c>
      <c r="K2180" s="12" t="s">
        <v>3736</v>
      </c>
      <c r="L2180" s="24" t="s">
        <v>3773</v>
      </c>
      <c r="M2180" s="25" t="s">
        <v>2984</v>
      </c>
      <c r="N2180" s="17">
        <v>1699</v>
      </c>
      <c r="O2180" s="17">
        <v>690</v>
      </c>
      <c r="P2180" s="17">
        <v>707.14477900000009</v>
      </c>
      <c r="Q2180" s="17">
        <v>707.14477900000009</v>
      </c>
      <c r="R2180" s="17"/>
      <c r="S2180" s="17"/>
      <c r="T2180" s="17" t="str">
        <f t="shared" si="226"/>
        <v>707,144779</v>
      </c>
      <c r="U2180" s="15"/>
      <c r="V2180" s="29"/>
      <c r="W2180" s="17">
        <f t="shared" si="227"/>
        <v>728.35912237000002</v>
      </c>
      <c r="X2180" s="62">
        <v>0.3</v>
      </c>
      <c r="Y2180" s="17">
        <f t="shared" si="224"/>
        <v>1040.5130319571429</v>
      </c>
      <c r="Z2180" s="21">
        <f t="shared" si="228"/>
        <v>1041</v>
      </c>
      <c r="AA2180" s="17">
        <f t="shared" si="223"/>
        <v>1041</v>
      </c>
      <c r="AB2180" s="17">
        <f t="shared" si="225"/>
        <v>1699</v>
      </c>
    </row>
    <row r="2181" spans="1:28" customFormat="1" ht="15" customHeight="1" x14ac:dyDescent="0.3">
      <c r="A2181" s="116"/>
      <c r="B2181" s="12"/>
      <c r="C2181" s="12"/>
      <c r="D2181" s="5" t="s">
        <v>8169</v>
      </c>
      <c r="E2181" s="50">
        <v>104547</v>
      </c>
      <c r="F2181" s="50"/>
      <c r="G2181" s="51">
        <v>5905490019998</v>
      </c>
      <c r="H2181" s="51"/>
      <c r="I2181" s="11" t="s">
        <v>3246</v>
      </c>
      <c r="J2181" s="11" t="s">
        <v>2988</v>
      </c>
      <c r="K2181" s="12" t="s">
        <v>3736</v>
      </c>
      <c r="L2181" s="24" t="s">
        <v>3773</v>
      </c>
      <c r="M2181" s="25" t="s">
        <v>2984</v>
      </c>
      <c r="N2181" s="17">
        <v>1699</v>
      </c>
      <c r="O2181" s="17">
        <v>690</v>
      </c>
      <c r="P2181" s="17">
        <v>707.14477900000009</v>
      </c>
      <c r="Q2181" s="17">
        <v>707.14477900000009</v>
      </c>
      <c r="R2181" s="17"/>
      <c r="S2181" s="17"/>
      <c r="T2181" s="17" t="str">
        <f t="shared" si="226"/>
        <v>707,144779</v>
      </c>
      <c r="U2181" s="15"/>
      <c r="V2181" s="29"/>
      <c r="W2181" s="17">
        <f t="shared" si="227"/>
        <v>728.35912237000002</v>
      </c>
      <c r="X2181" s="62">
        <v>0.3</v>
      </c>
      <c r="Y2181" s="17">
        <f t="shared" si="224"/>
        <v>1040.5130319571429</v>
      </c>
      <c r="Z2181" s="21">
        <f t="shared" si="228"/>
        <v>1041</v>
      </c>
      <c r="AA2181" s="17">
        <f t="shared" si="223"/>
        <v>1041</v>
      </c>
      <c r="AB2181" s="17">
        <f t="shared" si="225"/>
        <v>1699</v>
      </c>
    </row>
    <row r="2182" spans="1:28" customFormat="1" ht="15" customHeight="1" x14ac:dyDescent="0.3">
      <c r="A2182" s="116"/>
      <c r="B2182" s="12"/>
      <c r="C2182" s="12"/>
      <c r="D2182" s="5" t="s">
        <v>8169</v>
      </c>
      <c r="E2182" s="50">
        <v>104548</v>
      </c>
      <c r="F2182" s="50"/>
      <c r="G2182" s="51">
        <v>5905490020000</v>
      </c>
      <c r="H2182" s="51"/>
      <c r="I2182" s="11" t="s">
        <v>3247</v>
      </c>
      <c r="J2182" s="11" t="s">
        <v>2988</v>
      </c>
      <c r="K2182" s="12" t="s">
        <v>3736</v>
      </c>
      <c r="L2182" s="24" t="s">
        <v>3774</v>
      </c>
      <c r="M2182" s="25" t="s">
        <v>2984</v>
      </c>
      <c r="N2182" s="17">
        <v>1699</v>
      </c>
      <c r="O2182" s="17">
        <v>690</v>
      </c>
      <c r="P2182" s="17">
        <v>707.14477900000009</v>
      </c>
      <c r="Q2182" s="17">
        <v>707.14477900000009</v>
      </c>
      <c r="R2182" s="17"/>
      <c r="S2182" s="17"/>
      <c r="T2182" s="17" t="str">
        <f t="shared" si="226"/>
        <v>707,144779</v>
      </c>
      <c r="U2182" s="15"/>
      <c r="V2182" s="29"/>
      <c r="W2182" s="17">
        <f t="shared" si="227"/>
        <v>728.35912237000002</v>
      </c>
      <c r="X2182" s="62">
        <v>0.3</v>
      </c>
      <c r="Y2182" s="17">
        <f t="shared" si="224"/>
        <v>1040.5130319571429</v>
      </c>
      <c r="Z2182" s="21">
        <f t="shared" si="228"/>
        <v>1041</v>
      </c>
      <c r="AA2182" s="17">
        <f t="shared" si="223"/>
        <v>1041</v>
      </c>
      <c r="AB2182" s="17">
        <f t="shared" si="225"/>
        <v>1699</v>
      </c>
    </row>
    <row r="2183" spans="1:28" customFormat="1" ht="15" customHeight="1" x14ac:dyDescent="0.3">
      <c r="A2183" s="116"/>
      <c r="B2183" s="12"/>
      <c r="C2183" s="12"/>
      <c r="D2183" s="5" t="s">
        <v>8169</v>
      </c>
      <c r="E2183" s="50">
        <v>104549</v>
      </c>
      <c r="F2183" s="50"/>
      <c r="G2183" s="51">
        <v>5905490020017</v>
      </c>
      <c r="H2183" s="51"/>
      <c r="I2183" s="11" t="s">
        <v>3248</v>
      </c>
      <c r="J2183" s="11" t="s">
        <v>2988</v>
      </c>
      <c r="K2183" s="12" t="s">
        <v>3736</v>
      </c>
      <c r="L2183" s="24" t="s">
        <v>3774</v>
      </c>
      <c r="M2183" s="25" t="s">
        <v>2984</v>
      </c>
      <c r="N2183" s="17">
        <v>1699</v>
      </c>
      <c r="O2183" s="17">
        <v>690</v>
      </c>
      <c r="P2183" s="17">
        <v>707.14477900000009</v>
      </c>
      <c r="Q2183" s="17">
        <v>707.14477900000009</v>
      </c>
      <c r="R2183" s="17"/>
      <c r="S2183" s="17"/>
      <c r="T2183" s="17" t="str">
        <f t="shared" si="226"/>
        <v>707,144779</v>
      </c>
      <c r="U2183" s="15"/>
      <c r="V2183" s="29"/>
      <c r="W2183" s="17">
        <f t="shared" si="227"/>
        <v>728.35912237000002</v>
      </c>
      <c r="X2183" s="62">
        <v>0.3</v>
      </c>
      <c r="Y2183" s="17">
        <f t="shared" si="224"/>
        <v>1040.5130319571429</v>
      </c>
      <c r="Z2183" s="21">
        <f t="shared" si="228"/>
        <v>1041</v>
      </c>
      <c r="AA2183" s="17">
        <f t="shared" si="223"/>
        <v>1041</v>
      </c>
      <c r="AB2183" s="17">
        <f t="shared" si="225"/>
        <v>1699</v>
      </c>
    </row>
    <row r="2184" spans="1:28" customFormat="1" ht="15" customHeight="1" x14ac:dyDescent="0.3">
      <c r="A2184" s="116"/>
      <c r="B2184" s="12"/>
      <c r="C2184" s="12"/>
      <c r="D2184" s="5" t="s">
        <v>8169</v>
      </c>
      <c r="E2184" s="50">
        <v>104636</v>
      </c>
      <c r="F2184" s="50"/>
      <c r="G2184" s="51">
        <v>5905490020864</v>
      </c>
      <c r="H2184" s="51"/>
      <c r="I2184" s="11" t="s">
        <v>3249</v>
      </c>
      <c r="J2184" s="11" t="s">
        <v>2988</v>
      </c>
      <c r="K2184" s="12" t="s">
        <v>3736</v>
      </c>
      <c r="L2184" s="24" t="s">
        <v>2757</v>
      </c>
      <c r="M2184" s="25" t="s">
        <v>2984</v>
      </c>
      <c r="N2184" s="17">
        <v>1799</v>
      </c>
      <c r="O2184" s="17">
        <v>733</v>
      </c>
      <c r="P2184" s="17">
        <v>754.42177900000002</v>
      </c>
      <c r="Q2184" s="17">
        <v>754.42177900000002</v>
      </c>
      <c r="R2184" s="17"/>
      <c r="S2184" s="17"/>
      <c r="T2184" s="17" t="str">
        <f t="shared" si="226"/>
        <v>754,421779</v>
      </c>
      <c r="U2184" s="15"/>
      <c r="V2184" s="29"/>
      <c r="W2184" s="17">
        <f t="shared" si="227"/>
        <v>777.05443237000009</v>
      </c>
      <c r="X2184" s="62">
        <v>0.3</v>
      </c>
      <c r="Y2184" s="17">
        <f t="shared" si="224"/>
        <v>1110.0777605285716</v>
      </c>
      <c r="Z2184" s="21">
        <f t="shared" si="228"/>
        <v>1110</v>
      </c>
      <c r="AA2184" s="17">
        <f t="shared" si="223"/>
        <v>1110</v>
      </c>
      <c r="AB2184" s="17">
        <f t="shared" si="225"/>
        <v>1799</v>
      </c>
    </row>
    <row r="2185" spans="1:28" customFormat="1" ht="15" customHeight="1" x14ac:dyDescent="0.3">
      <c r="A2185" s="116"/>
      <c r="B2185" s="12"/>
      <c r="C2185" s="12"/>
      <c r="D2185" s="5" t="s">
        <v>8169</v>
      </c>
      <c r="E2185" s="50">
        <v>104637</v>
      </c>
      <c r="F2185" s="50"/>
      <c r="G2185" s="51">
        <v>5905490020871</v>
      </c>
      <c r="H2185" s="51"/>
      <c r="I2185" s="11" t="s">
        <v>3250</v>
      </c>
      <c r="J2185" s="11" t="s">
        <v>2988</v>
      </c>
      <c r="K2185" s="12" t="s">
        <v>3736</v>
      </c>
      <c r="L2185" s="24" t="s">
        <v>2757</v>
      </c>
      <c r="M2185" s="25" t="s">
        <v>2984</v>
      </c>
      <c r="N2185" s="17">
        <v>1799</v>
      </c>
      <c r="O2185" s="17">
        <v>733</v>
      </c>
      <c r="P2185" s="17">
        <v>754.42177900000002</v>
      </c>
      <c r="Q2185" s="17">
        <v>754.42177900000002</v>
      </c>
      <c r="R2185" s="17"/>
      <c r="S2185" s="17"/>
      <c r="T2185" s="17" t="str">
        <f t="shared" si="226"/>
        <v>754,421779</v>
      </c>
      <c r="U2185" s="15"/>
      <c r="V2185" s="29"/>
      <c r="W2185" s="17">
        <f t="shared" si="227"/>
        <v>777.05443237000009</v>
      </c>
      <c r="X2185" s="62">
        <v>0.3</v>
      </c>
      <c r="Y2185" s="17">
        <f t="shared" si="224"/>
        <v>1110.0777605285716</v>
      </c>
      <c r="Z2185" s="21">
        <f t="shared" si="228"/>
        <v>1110</v>
      </c>
      <c r="AA2185" s="17">
        <f t="shared" si="223"/>
        <v>1110</v>
      </c>
      <c r="AB2185" s="17">
        <f t="shared" si="225"/>
        <v>1799</v>
      </c>
    </row>
    <row r="2186" spans="1:28" customFormat="1" ht="15" customHeight="1" x14ac:dyDescent="0.3">
      <c r="A2186" s="116"/>
      <c r="B2186" s="12"/>
      <c r="C2186" s="12"/>
      <c r="D2186" s="5" t="s">
        <v>8169</v>
      </c>
      <c r="E2186" s="50">
        <v>104638</v>
      </c>
      <c r="F2186" s="50"/>
      <c r="G2186" s="51">
        <v>5905490020888</v>
      </c>
      <c r="H2186" s="51"/>
      <c r="I2186" s="11" t="s">
        <v>3251</v>
      </c>
      <c r="J2186" s="11" t="s">
        <v>2988</v>
      </c>
      <c r="K2186" s="12" t="s">
        <v>3736</v>
      </c>
      <c r="L2186" s="24" t="s">
        <v>2758</v>
      </c>
      <c r="M2186" s="25" t="s">
        <v>2984</v>
      </c>
      <c r="N2186" s="17">
        <v>1799</v>
      </c>
      <c r="O2186" s="17">
        <v>733</v>
      </c>
      <c r="P2186" s="17">
        <v>754.42177900000002</v>
      </c>
      <c r="Q2186" s="17">
        <v>754.42177900000002</v>
      </c>
      <c r="R2186" s="17"/>
      <c r="S2186" s="17"/>
      <c r="T2186" s="17" t="str">
        <f t="shared" si="226"/>
        <v>754,421779</v>
      </c>
      <c r="U2186" s="15"/>
      <c r="V2186" s="29"/>
      <c r="W2186" s="17">
        <f t="shared" si="227"/>
        <v>777.05443237000009</v>
      </c>
      <c r="X2186" s="62">
        <v>0.3</v>
      </c>
      <c r="Y2186" s="17">
        <f t="shared" si="224"/>
        <v>1110.0777605285716</v>
      </c>
      <c r="Z2186" s="21">
        <f t="shared" si="228"/>
        <v>1110</v>
      </c>
      <c r="AA2186" s="17">
        <f t="shared" si="223"/>
        <v>1110</v>
      </c>
      <c r="AB2186" s="17">
        <f t="shared" si="225"/>
        <v>1799</v>
      </c>
    </row>
    <row r="2187" spans="1:28" customFormat="1" ht="15" customHeight="1" x14ac:dyDescent="0.3">
      <c r="A2187" s="116"/>
      <c r="B2187" s="12"/>
      <c r="C2187" s="12"/>
      <c r="D2187" s="5" t="s">
        <v>8169</v>
      </c>
      <c r="E2187" s="50">
        <v>104639</v>
      </c>
      <c r="F2187" s="50"/>
      <c r="G2187" s="51">
        <v>5905490020895</v>
      </c>
      <c r="H2187" s="51"/>
      <c r="I2187" s="11" t="s">
        <v>3252</v>
      </c>
      <c r="J2187" s="11" t="s">
        <v>2988</v>
      </c>
      <c r="K2187" s="12" t="s">
        <v>3736</v>
      </c>
      <c r="L2187" s="24" t="s">
        <v>2758</v>
      </c>
      <c r="M2187" s="25" t="s">
        <v>2984</v>
      </c>
      <c r="N2187" s="17">
        <v>1799</v>
      </c>
      <c r="O2187" s="17">
        <v>733</v>
      </c>
      <c r="P2187" s="17">
        <v>754.42177900000002</v>
      </c>
      <c r="Q2187" s="17">
        <v>754.42177900000002</v>
      </c>
      <c r="R2187" s="17"/>
      <c r="S2187" s="17"/>
      <c r="T2187" s="17" t="str">
        <f t="shared" si="226"/>
        <v>754,421779</v>
      </c>
      <c r="U2187" s="15"/>
      <c r="V2187" s="29"/>
      <c r="W2187" s="17">
        <f t="shared" si="227"/>
        <v>777.05443237000009</v>
      </c>
      <c r="X2187" s="62">
        <v>0.3</v>
      </c>
      <c r="Y2187" s="17">
        <f t="shared" si="224"/>
        <v>1110.0777605285716</v>
      </c>
      <c r="Z2187" s="21">
        <f t="shared" si="228"/>
        <v>1110</v>
      </c>
      <c r="AA2187" s="17">
        <f t="shared" si="223"/>
        <v>1110</v>
      </c>
      <c r="AB2187" s="17">
        <f t="shared" si="225"/>
        <v>1799</v>
      </c>
    </row>
    <row r="2188" spans="1:28" customFormat="1" ht="15" customHeight="1" x14ac:dyDescent="0.3">
      <c r="A2188" s="116"/>
      <c r="B2188" s="12"/>
      <c r="C2188" s="12"/>
      <c r="D2188" s="5" t="s">
        <v>8169</v>
      </c>
      <c r="E2188" s="50">
        <v>104640</v>
      </c>
      <c r="F2188" s="50"/>
      <c r="G2188" s="51">
        <v>5905490020901</v>
      </c>
      <c r="H2188" s="51"/>
      <c r="I2188" s="11" t="s">
        <v>3253</v>
      </c>
      <c r="J2188" s="11" t="s">
        <v>2988</v>
      </c>
      <c r="K2188" s="12" t="s">
        <v>3736</v>
      </c>
      <c r="L2188" s="24" t="s">
        <v>2759</v>
      </c>
      <c r="M2188" s="25" t="s">
        <v>2984</v>
      </c>
      <c r="N2188" s="17">
        <v>1799</v>
      </c>
      <c r="O2188" s="17">
        <v>733</v>
      </c>
      <c r="P2188" s="17">
        <v>754.42177900000002</v>
      </c>
      <c r="Q2188" s="17">
        <v>754.42177900000002</v>
      </c>
      <c r="R2188" s="17"/>
      <c r="S2188" s="17"/>
      <c r="T2188" s="17" t="str">
        <f t="shared" si="226"/>
        <v>754,421779</v>
      </c>
      <c r="U2188" s="15"/>
      <c r="V2188" s="29"/>
      <c r="W2188" s="17">
        <f t="shared" si="227"/>
        <v>777.05443237000009</v>
      </c>
      <c r="X2188" s="62">
        <v>0.3</v>
      </c>
      <c r="Y2188" s="17">
        <f t="shared" si="224"/>
        <v>1110.0777605285716</v>
      </c>
      <c r="Z2188" s="21">
        <f t="shared" si="228"/>
        <v>1110</v>
      </c>
      <c r="AA2188" s="17">
        <f t="shared" si="223"/>
        <v>1110</v>
      </c>
      <c r="AB2188" s="17">
        <f t="shared" si="225"/>
        <v>1799</v>
      </c>
    </row>
    <row r="2189" spans="1:28" customFormat="1" ht="15" customHeight="1" x14ac:dyDescent="0.3">
      <c r="A2189" s="116"/>
      <c r="B2189" s="12"/>
      <c r="C2189" s="12"/>
      <c r="D2189" s="5" t="s">
        <v>8169</v>
      </c>
      <c r="E2189" s="50">
        <v>104641</v>
      </c>
      <c r="F2189" s="50"/>
      <c r="G2189" s="51">
        <v>5905490020918</v>
      </c>
      <c r="H2189" s="51"/>
      <c r="I2189" s="11" t="s">
        <v>3254</v>
      </c>
      <c r="J2189" s="11" t="s">
        <v>2988</v>
      </c>
      <c r="K2189" s="12" t="s">
        <v>3736</v>
      </c>
      <c r="L2189" s="24" t="s">
        <v>2759</v>
      </c>
      <c r="M2189" s="25" t="s">
        <v>2984</v>
      </c>
      <c r="N2189" s="17">
        <v>1799</v>
      </c>
      <c r="O2189" s="17">
        <v>733</v>
      </c>
      <c r="P2189" s="17">
        <v>754.42177900000002</v>
      </c>
      <c r="Q2189" s="17">
        <v>754.42177900000002</v>
      </c>
      <c r="R2189" s="17"/>
      <c r="S2189" s="17"/>
      <c r="T2189" s="17" t="str">
        <f t="shared" si="226"/>
        <v>754,421779</v>
      </c>
      <c r="U2189" s="15"/>
      <c r="V2189" s="29"/>
      <c r="W2189" s="17">
        <f t="shared" si="227"/>
        <v>777.05443237000009</v>
      </c>
      <c r="X2189" s="62">
        <v>0.3</v>
      </c>
      <c r="Y2189" s="17">
        <f t="shared" si="224"/>
        <v>1110.0777605285716</v>
      </c>
      <c r="Z2189" s="21">
        <f t="shared" si="228"/>
        <v>1110</v>
      </c>
      <c r="AA2189" s="17">
        <f t="shared" si="223"/>
        <v>1110</v>
      </c>
      <c r="AB2189" s="17">
        <f t="shared" si="225"/>
        <v>1799</v>
      </c>
    </row>
    <row r="2190" spans="1:28" customFormat="1" ht="15" customHeight="1" x14ac:dyDescent="0.3">
      <c r="A2190" s="116"/>
      <c r="B2190" s="12"/>
      <c r="C2190" s="12"/>
      <c r="D2190" s="5" t="s">
        <v>8169</v>
      </c>
      <c r="E2190" s="50">
        <v>104642</v>
      </c>
      <c r="F2190" s="50"/>
      <c r="G2190" s="51">
        <v>5905490020925</v>
      </c>
      <c r="H2190" s="51"/>
      <c r="I2190" s="11" t="s">
        <v>3255</v>
      </c>
      <c r="J2190" s="11" t="s">
        <v>2988</v>
      </c>
      <c r="K2190" s="12" t="s">
        <v>3736</v>
      </c>
      <c r="L2190" s="24" t="s">
        <v>2760</v>
      </c>
      <c r="M2190" s="25" t="s">
        <v>2984</v>
      </c>
      <c r="N2190" s="17">
        <v>1799</v>
      </c>
      <c r="O2190" s="17">
        <v>733</v>
      </c>
      <c r="P2190" s="17">
        <v>754.42177900000002</v>
      </c>
      <c r="Q2190" s="17">
        <v>754.42177900000002</v>
      </c>
      <c r="R2190" s="17"/>
      <c r="S2190" s="17"/>
      <c r="T2190" s="17" t="str">
        <f t="shared" si="226"/>
        <v>754,421779</v>
      </c>
      <c r="U2190" s="15"/>
      <c r="V2190" s="29"/>
      <c r="W2190" s="17">
        <f t="shared" si="227"/>
        <v>777.05443237000009</v>
      </c>
      <c r="X2190" s="62">
        <v>0.3</v>
      </c>
      <c r="Y2190" s="17">
        <f t="shared" si="224"/>
        <v>1110.0777605285716</v>
      </c>
      <c r="Z2190" s="21">
        <f t="shared" si="228"/>
        <v>1110</v>
      </c>
      <c r="AA2190" s="17">
        <f t="shared" si="223"/>
        <v>1110</v>
      </c>
      <c r="AB2190" s="17">
        <f t="shared" si="225"/>
        <v>1799</v>
      </c>
    </row>
    <row r="2191" spans="1:28" customFormat="1" ht="15" customHeight="1" x14ac:dyDescent="0.3">
      <c r="A2191" s="116"/>
      <c r="B2191" s="12"/>
      <c r="C2191" s="12"/>
      <c r="D2191" s="5" t="s">
        <v>8169</v>
      </c>
      <c r="E2191" s="50">
        <v>104643</v>
      </c>
      <c r="F2191" s="50"/>
      <c r="G2191" s="51">
        <v>5905490020932</v>
      </c>
      <c r="H2191" s="51"/>
      <c r="I2191" s="11" t="s">
        <v>3256</v>
      </c>
      <c r="J2191" s="11" t="s">
        <v>2988</v>
      </c>
      <c r="K2191" s="12" t="s">
        <v>3736</v>
      </c>
      <c r="L2191" s="24" t="s">
        <v>2760</v>
      </c>
      <c r="M2191" s="25" t="s">
        <v>2984</v>
      </c>
      <c r="N2191" s="17">
        <v>1799</v>
      </c>
      <c r="O2191" s="17">
        <v>733</v>
      </c>
      <c r="P2191" s="17">
        <v>754.42177900000002</v>
      </c>
      <c r="Q2191" s="17">
        <v>754.42177900000002</v>
      </c>
      <c r="R2191" s="17"/>
      <c r="S2191" s="17"/>
      <c r="T2191" s="17" t="str">
        <f t="shared" si="226"/>
        <v>754,421779</v>
      </c>
      <c r="U2191" s="15"/>
      <c r="V2191" s="29"/>
      <c r="W2191" s="17">
        <f t="shared" si="227"/>
        <v>777.05443237000009</v>
      </c>
      <c r="X2191" s="62">
        <v>0.3</v>
      </c>
      <c r="Y2191" s="17">
        <f t="shared" si="224"/>
        <v>1110.0777605285716</v>
      </c>
      <c r="Z2191" s="21">
        <f t="shared" si="228"/>
        <v>1110</v>
      </c>
      <c r="AA2191" s="17">
        <f t="shared" si="223"/>
        <v>1110</v>
      </c>
      <c r="AB2191" s="17">
        <f t="shared" si="225"/>
        <v>1799</v>
      </c>
    </row>
    <row r="2192" spans="1:28" customFormat="1" ht="15" customHeight="1" x14ac:dyDescent="0.3">
      <c r="A2192" s="116"/>
      <c r="B2192" s="12"/>
      <c r="C2192" s="12"/>
      <c r="D2192" s="5" t="s">
        <v>8169</v>
      </c>
      <c r="E2192" s="50">
        <v>104644</v>
      </c>
      <c r="F2192" s="50"/>
      <c r="G2192" s="51">
        <v>5905490020949</v>
      </c>
      <c r="H2192" s="51"/>
      <c r="I2192" s="11" t="s">
        <v>3257</v>
      </c>
      <c r="J2192" s="11" t="s">
        <v>2988</v>
      </c>
      <c r="K2192" s="12" t="s">
        <v>3736</v>
      </c>
      <c r="L2192" s="24" t="s">
        <v>2761</v>
      </c>
      <c r="M2192" s="25" t="s">
        <v>2984</v>
      </c>
      <c r="N2192" s="17">
        <v>1799</v>
      </c>
      <c r="O2192" s="17">
        <v>733</v>
      </c>
      <c r="P2192" s="17">
        <v>754.42177900000002</v>
      </c>
      <c r="Q2192" s="17">
        <v>754.42177900000002</v>
      </c>
      <c r="R2192" s="17"/>
      <c r="S2192" s="17"/>
      <c r="T2192" s="17" t="str">
        <f t="shared" si="226"/>
        <v>754,421779</v>
      </c>
      <c r="U2192" s="15"/>
      <c r="V2192" s="29"/>
      <c r="W2192" s="17">
        <f t="shared" si="227"/>
        <v>777.05443237000009</v>
      </c>
      <c r="X2192" s="62">
        <v>0.3</v>
      </c>
      <c r="Y2192" s="17">
        <f t="shared" si="224"/>
        <v>1110.0777605285716</v>
      </c>
      <c r="Z2192" s="21">
        <f t="shared" si="228"/>
        <v>1110</v>
      </c>
      <c r="AA2192" s="17">
        <f t="shared" si="223"/>
        <v>1110</v>
      </c>
      <c r="AB2192" s="17">
        <f t="shared" si="225"/>
        <v>1799</v>
      </c>
    </row>
    <row r="2193" spans="1:28" customFormat="1" ht="15" customHeight="1" x14ac:dyDescent="0.3">
      <c r="A2193" s="116"/>
      <c r="B2193" s="12"/>
      <c r="C2193" s="12"/>
      <c r="D2193" s="5" t="s">
        <v>8169</v>
      </c>
      <c r="E2193" s="50">
        <v>104645</v>
      </c>
      <c r="F2193" s="50"/>
      <c r="G2193" s="51">
        <v>5905490020956</v>
      </c>
      <c r="H2193" s="51"/>
      <c r="I2193" s="11" t="s">
        <v>3258</v>
      </c>
      <c r="J2193" s="11" t="s">
        <v>2988</v>
      </c>
      <c r="K2193" s="12" t="s">
        <v>3736</v>
      </c>
      <c r="L2193" s="24" t="s">
        <v>2761</v>
      </c>
      <c r="M2193" s="25" t="s">
        <v>2984</v>
      </c>
      <c r="N2193" s="17">
        <v>1799</v>
      </c>
      <c r="O2193" s="17">
        <v>733</v>
      </c>
      <c r="P2193" s="17">
        <v>754.42177900000002</v>
      </c>
      <c r="Q2193" s="17">
        <v>754.42177900000002</v>
      </c>
      <c r="R2193" s="17"/>
      <c r="S2193" s="17"/>
      <c r="T2193" s="17" t="str">
        <f t="shared" si="226"/>
        <v>754,421779</v>
      </c>
      <c r="U2193" s="15"/>
      <c r="V2193" s="29"/>
      <c r="W2193" s="17">
        <f t="shared" si="227"/>
        <v>777.05443237000009</v>
      </c>
      <c r="X2193" s="62">
        <v>0.3</v>
      </c>
      <c r="Y2193" s="17">
        <f t="shared" si="224"/>
        <v>1110.0777605285716</v>
      </c>
      <c r="Z2193" s="21">
        <f t="shared" si="228"/>
        <v>1110</v>
      </c>
      <c r="AA2193" s="17">
        <f t="shared" si="223"/>
        <v>1110</v>
      </c>
      <c r="AB2193" s="17">
        <f t="shared" si="225"/>
        <v>1799</v>
      </c>
    </row>
    <row r="2194" spans="1:28" customFormat="1" ht="15" customHeight="1" x14ac:dyDescent="0.3">
      <c r="A2194" s="116"/>
      <c r="B2194" s="12"/>
      <c r="C2194" s="12"/>
      <c r="D2194" s="5" t="s">
        <v>8169</v>
      </c>
      <c r="E2194" s="50">
        <v>104484</v>
      </c>
      <c r="F2194" s="50"/>
      <c r="G2194" s="51">
        <v>5905490019363</v>
      </c>
      <c r="H2194" s="51"/>
      <c r="I2194" s="11" t="s">
        <v>3259</v>
      </c>
      <c r="J2194" s="11" t="s">
        <v>2988</v>
      </c>
      <c r="K2194" s="12" t="s">
        <v>3736</v>
      </c>
      <c r="L2194" s="24" t="s">
        <v>3764</v>
      </c>
      <c r="M2194" s="25" t="s">
        <v>2984</v>
      </c>
      <c r="N2194" s="17">
        <v>1999</v>
      </c>
      <c r="O2194" s="17">
        <v>890</v>
      </c>
      <c r="P2194" s="17">
        <v>916.42006200000003</v>
      </c>
      <c r="Q2194" s="17">
        <v>916.42006200000003</v>
      </c>
      <c r="R2194" s="17"/>
      <c r="S2194" s="17"/>
      <c r="T2194" s="17" t="str">
        <f t="shared" si="226"/>
        <v>916,420062</v>
      </c>
      <c r="U2194" s="15"/>
      <c r="V2194" s="29"/>
      <c r="W2194" s="17">
        <f t="shared" si="227"/>
        <v>943.91266386000007</v>
      </c>
      <c r="X2194" s="62">
        <v>0.3</v>
      </c>
      <c r="Y2194" s="17">
        <f t="shared" si="224"/>
        <v>1348.446662657143</v>
      </c>
      <c r="Z2194" s="21">
        <f t="shared" si="228"/>
        <v>1348</v>
      </c>
      <c r="AA2194" s="17">
        <f t="shared" si="223"/>
        <v>1348</v>
      </c>
      <c r="AB2194" s="17">
        <f t="shared" si="225"/>
        <v>1999</v>
      </c>
    </row>
    <row r="2195" spans="1:28" customFormat="1" ht="15" customHeight="1" x14ac:dyDescent="0.3">
      <c r="A2195" s="116"/>
      <c r="B2195" s="12"/>
      <c r="C2195" s="12"/>
      <c r="D2195" s="5" t="s">
        <v>8169</v>
      </c>
      <c r="E2195" s="50">
        <v>104485</v>
      </c>
      <c r="F2195" s="50"/>
      <c r="G2195" s="51">
        <v>5905490019370</v>
      </c>
      <c r="H2195" s="51"/>
      <c r="I2195" s="11" t="s">
        <v>3260</v>
      </c>
      <c r="J2195" s="11" t="s">
        <v>2988</v>
      </c>
      <c r="K2195" s="12" t="s">
        <v>3736</v>
      </c>
      <c r="L2195" s="24" t="s">
        <v>3765</v>
      </c>
      <c r="M2195" s="25" t="s">
        <v>2984</v>
      </c>
      <c r="N2195" s="17">
        <v>1999</v>
      </c>
      <c r="O2195" s="17">
        <v>890</v>
      </c>
      <c r="P2195" s="17">
        <v>916.42006200000003</v>
      </c>
      <c r="Q2195" s="17">
        <v>916.42006200000003</v>
      </c>
      <c r="R2195" s="17"/>
      <c r="S2195" s="17"/>
      <c r="T2195" s="17" t="str">
        <f t="shared" si="226"/>
        <v>916,420062</v>
      </c>
      <c r="U2195" s="15"/>
      <c r="V2195" s="29"/>
      <c r="W2195" s="17">
        <f t="shared" si="227"/>
        <v>943.91266386000007</v>
      </c>
      <c r="X2195" s="62">
        <v>0.3</v>
      </c>
      <c r="Y2195" s="17">
        <f t="shared" si="224"/>
        <v>1348.446662657143</v>
      </c>
      <c r="Z2195" s="21">
        <f t="shared" si="228"/>
        <v>1348</v>
      </c>
      <c r="AA2195" s="17">
        <f t="shared" si="223"/>
        <v>1348</v>
      </c>
      <c r="AB2195" s="17">
        <f t="shared" si="225"/>
        <v>1999</v>
      </c>
    </row>
    <row r="2196" spans="1:28" customFormat="1" ht="15" customHeight="1" x14ac:dyDescent="0.3">
      <c r="A2196" s="116"/>
      <c r="B2196" s="12"/>
      <c r="C2196" s="12"/>
      <c r="D2196" s="5" t="s">
        <v>8169</v>
      </c>
      <c r="E2196" s="50">
        <v>104486</v>
      </c>
      <c r="F2196" s="50"/>
      <c r="G2196" s="51">
        <v>5905490019387</v>
      </c>
      <c r="H2196" s="51"/>
      <c r="I2196" s="11" t="s">
        <v>3261</v>
      </c>
      <c r="J2196" s="11" t="s">
        <v>2988</v>
      </c>
      <c r="K2196" s="12" t="s">
        <v>3736</v>
      </c>
      <c r="L2196" s="24" t="s">
        <v>3766</v>
      </c>
      <c r="M2196" s="25" t="s">
        <v>2984</v>
      </c>
      <c r="N2196" s="17">
        <v>1999</v>
      </c>
      <c r="O2196" s="17">
        <v>890</v>
      </c>
      <c r="P2196" s="17">
        <v>916.42006200000003</v>
      </c>
      <c r="Q2196" s="17">
        <v>916.42006200000003</v>
      </c>
      <c r="R2196" s="17"/>
      <c r="S2196" s="17"/>
      <c r="T2196" s="17" t="str">
        <f t="shared" si="226"/>
        <v>916,420062</v>
      </c>
      <c r="U2196" s="15"/>
      <c r="V2196" s="29"/>
      <c r="W2196" s="17">
        <f t="shared" si="227"/>
        <v>943.91266386000007</v>
      </c>
      <c r="X2196" s="62">
        <v>0.3</v>
      </c>
      <c r="Y2196" s="17">
        <f t="shared" si="224"/>
        <v>1348.446662657143</v>
      </c>
      <c r="Z2196" s="21">
        <f t="shared" si="228"/>
        <v>1348</v>
      </c>
      <c r="AA2196" s="17">
        <f t="shared" si="223"/>
        <v>1348</v>
      </c>
      <c r="AB2196" s="17">
        <f t="shared" si="225"/>
        <v>1999</v>
      </c>
    </row>
    <row r="2197" spans="1:28" customFormat="1" ht="15" customHeight="1" x14ac:dyDescent="0.3">
      <c r="A2197" s="116"/>
      <c r="B2197" s="12"/>
      <c r="C2197" s="12"/>
      <c r="D2197" s="5" t="s">
        <v>8169</v>
      </c>
      <c r="E2197" s="50">
        <v>104487</v>
      </c>
      <c r="F2197" s="50"/>
      <c r="G2197" s="51">
        <v>5905490019394</v>
      </c>
      <c r="H2197" s="51"/>
      <c r="I2197" s="11" t="s">
        <v>3262</v>
      </c>
      <c r="J2197" s="11" t="s">
        <v>2988</v>
      </c>
      <c r="K2197" s="12" t="s">
        <v>3736</v>
      </c>
      <c r="L2197" s="24" t="s">
        <v>3767</v>
      </c>
      <c r="M2197" s="25" t="s">
        <v>2984</v>
      </c>
      <c r="N2197" s="17">
        <v>1999</v>
      </c>
      <c r="O2197" s="17">
        <v>890</v>
      </c>
      <c r="P2197" s="17">
        <v>916.42006200000003</v>
      </c>
      <c r="Q2197" s="17">
        <v>916.42006200000003</v>
      </c>
      <c r="R2197" s="17"/>
      <c r="S2197" s="17"/>
      <c r="T2197" s="17" t="str">
        <f t="shared" si="226"/>
        <v>916,420062</v>
      </c>
      <c r="U2197" s="15"/>
      <c r="V2197" s="29"/>
      <c r="W2197" s="17">
        <f t="shared" si="227"/>
        <v>943.91266386000007</v>
      </c>
      <c r="X2197" s="62">
        <v>0.3</v>
      </c>
      <c r="Y2197" s="17">
        <f t="shared" si="224"/>
        <v>1348.446662657143</v>
      </c>
      <c r="Z2197" s="21">
        <f t="shared" si="228"/>
        <v>1348</v>
      </c>
      <c r="AA2197" s="17">
        <f t="shared" si="223"/>
        <v>1348</v>
      </c>
      <c r="AB2197" s="17">
        <f t="shared" si="225"/>
        <v>1999</v>
      </c>
    </row>
    <row r="2198" spans="1:28" customFormat="1" ht="15" customHeight="1" x14ac:dyDescent="0.3">
      <c r="A2198" s="116"/>
      <c r="B2198" s="12"/>
      <c r="C2198" s="12"/>
      <c r="D2198" s="5" t="s">
        <v>8169</v>
      </c>
      <c r="E2198" s="50">
        <v>104488</v>
      </c>
      <c r="F2198" s="50"/>
      <c r="G2198" s="51">
        <v>5905490019400</v>
      </c>
      <c r="H2198" s="51"/>
      <c r="I2198" s="11" t="s">
        <v>3263</v>
      </c>
      <c r="J2198" s="11" t="s">
        <v>2988</v>
      </c>
      <c r="K2198" s="12" t="s">
        <v>3736</v>
      </c>
      <c r="L2198" s="24" t="s">
        <v>3768</v>
      </c>
      <c r="M2198" s="25" t="s">
        <v>2984</v>
      </c>
      <c r="N2198" s="17">
        <v>1999</v>
      </c>
      <c r="O2198" s="17">
        <v>890</v>
      </c>
      <c r="P2198" s="17">
        <v>916.42006200000003</v>
      </c>
      <c r="Q2198" s="17">
        <v>916.42006200000003</v>
      </c>
      <c r="R2198" s="17"/>
      <c r="S2198" s="17"/>
      <c r="T2198" s="17" t="str">
        <f t="shared" si="226"/>
        <v>916,420062</v>
      </c>
      <c r="U2198" s="15"/>
      <c r="V2198" s="29"/>
      <c r="W2198" s="17">
        <f t="shared" si="227"/>
        <v>943.91266386000007</v>
      </c>
      <c r="X2198" s="62">
        <v>0.3</v>
      </c>
      <c r="Y2198" s="17">
        <f t="shared" si="224"/>
        <v>1348.446662657143</v>
      </c>
      <c r="Z2198" s="21">
        <f t="shared" si="228"/>
        <v>1348</v>
      </c>
      <c r="AA2198" s="17">
        <f t="shared" si="223"/>
        <v>1348</v>
      </c>
      <c r="AB2198" s="17">
        <f t="shared" si="225"/>
        <v>1999</v>
      </c>
    </row>
    <row r="2199" spans="1:28" customFormat="1" ht="15" customHeight="1" x14ac:dyDescent="0.3">
      <c r="A2199" s="116"/>
      <c r="B2199" s="12"/>
      <c r="C2199" s="12"/>
      <c r="D2199" s="5" t="s">
        <v>8169</v>
      </c>
      <c r="E2199" s="50">
        <v>104489</v>
      </c>
      <c r="F2199" s="50"/>
      <c r="G2199" s="51">
        <v>5905490019417</v>
      </c>
      <c r="H2199" s="51"/>
      <c r="I2199" s="11" t="s">
        <v>3264</v>
      </c>
      <c r="J2199" s="11" t="s">
        <v>2988</v>
      </c>
      <c r="K2199" s="12" t="s">
        <v>3736</v>
      </c>
      <c r="L2199" s="24" t="s">
        <v>3769</v>
      </c>
      <c r="M2199" s="25" t="s">
        <v>2984</v>
      </c>
      <c r="N2199" s="17">
        <v>1999</v>
      </c>
      <c r="O2199" s="17">
        <v>890</v>
      </c>
      <c r="P2199" s="17">
        <v>916.42006200000003</v>
      </c>
      <c r="Q2199" s="17">
        <v>916.42006200000003</v>
      </c>
      <c r="R2199" s="17"/>
      <c r="S2199" s="17"/>
      <c r="T2199" s="17" t="str">
        <f t="shared" si="226"/>
        <v>916,420062</v>
      </c>
      <c r="U2199" s="15"/>
      <c r="V2199" s="29"/>
      <c r="W2199" s="17">
        <f t="shared" si="227"/>
        <v>943.91266386000007</v>
      </c>
      <c r="X2199" s="62">
        <v>0.3</v>
      </c>
      <c r="Y2199" s="17">
        <f t="shared" si="224"/>
        <v>1348.446662657143</v>
      </c>
      <c r="Z2199" s="21">
        <f t="shared" si="228"/>
        <v>1348</v>
      </c>
      <c r="AA2199" s="17">
        <f t="shared" si="223"/>
        <v>1348</v>
      </c>
      <c r="AB2199" s="17">
        <f t="shared" si="225"/>
        <v>1999</v>
      </c>
    </row>
    <row r="2200" spans="1:28" customFormat="1" ht="15" customHeight="1" x14ac:dyDescent="0.3">
      <c r="A2200" s="116"/>
      <c r="B2200" s="12"/>
      <c r="C2200" s="12"/>
      <c r="D2200" s="5" t="s">
        <v>8169</v>
      </c>
      <c r="E2200" s="50">
        <v>104490</v>
      </c>
      <c r="F2200" s="50"/>
      <c r="G2200" s="51">
        <v>5905490019424</v>
      </c>
      <c r="H2200" s="51"/>
      <c r="I2200" s="11" t="s">
        <v>3265</v>
      </c>
      <c r="J2200" s="11" t="s">
        <v>2988</v>
      </c>
      <c r="K2200" s="12" t="s">
        <v>3736</v>
      </c>
      <c r="L2200" s="24" t="s">
        <v>3770</v>
      </c>
      <c r="M2200" s="25" t="s">
        <v>2984</v>
      </c>
      <c r="N2200" s="17">
        <v>1999</v>
      </c>
      <c r="O2200" s="17">
        <v>890</v>
      </c>
      <c r="P2200" s="17">
        <v>916.42006200000003</v>
      </c>
      <c r="Q2200" s="17">
        <v>916.42006200000003</v>
      </c>
      <c r="R2200" s="17"/>
      <c r="S2200" s="17"/>
      <c r="T2200" s="17" t="str">
        <f t="shared" si="226"/>
        <v>916,420062</v>
      </c>
      <c r="U2200" s="15"/>
      <c r="V2200" s="29"/>
      <c r="W2200" s="17">
        <f t="shared" si="227"/>
        <v>943.91266386000007</v>
      </c>
      <c r="X2200" s="62">
        <v>0.3</v>
      </c>
      <c r="Y2200" s="17">
        <f t="shared" si="224"/>
        <v>1348.446662657143</v>
      </c>
      <c r="Z2200" s="21">
        <f t="shared" si="228"/>
        <v>1348</v>
      </c>
      <c r="AA2200" s="17">
        <f t="shared" si="223"/>
        <v>1348</v>
      </c>
      <c r="AB2200" s="17">
        <f t="shared" si="225"/>
        <v>1999</v>
      </c>
    </row>
    <row r="2201" spans="1:28" customFormat="1" ht="15" customHeight="1" x14ac:dyDescent="0.3">
      <c r="A2201" s="116"/>
      <c r="B2201" s="12"/>
      <c r="C2201" s="12"/>
      <c r="D2201" s="5" t="s">
        <v>8169</v>
      </c>
      <c r="E2201" s="50">
        <v>104491</v>
      </c>
      <c r="F2201" s="50"/>
      <c r="G2201" s="51">
        <v>5905490019431</v>
      </c>
      <c r="H2201" s="51"/>
      <c r="I2201" s="11" t="s">
        <v>3266</v>
      </c>
      <c r="J2201" s="11" t="s">
        <v>2988</v>
      </c>
      <c r="K2201" s="12" t="s">
        <v>3736</v>
      </c>
      <c r="L2201" s="24" t="s">
        <v>3771</v>
      </c>
      <c r="M2201" s="25" t="s">
        <v>2984</v>
      </c>
      <c r="N2201" s="17">
        <v>1999</v>
      </c>
      <c r="O2201" s="17">
        <v>890</v>
      </c>
      <c r="P2201" s="17">
        <v>916.42006200000003</v>
      </c>
      <c r="Q2201" s="17">
        <v>916.42006200000003</v>
      </c>
      <c r="R2201" s="17"/>
      <c r="S2201" s="17"/>
      <c r="T2201" s="17" t="str">
        <f t="shared" si="226"/>
        <v>916,420062</v>
      </c>
      <c r="U2201" s="15"/>
      <c r="V2201" s="29"/>
      <c r="W2201" s="17">
        <f t="shared" si="227"/>
        <v>943.91266386000007</v>
      </c>
      <c r="X2201" s="62">
        <v>0.3</v>
      </c>
      <c r="Y2201" s="17">
        <f t="shared" si="224"/>
        <v>1348.446662657143</v>
      </c>
      <c r="Z2201" s="21">
        <f t="shared" si="228"/>
        <v>1348</v>
      </c>
      <c r="AA2201" s="17">
        <f t="shared" si="223"/>
        <v>1348</v>
      </c>
      <c r="AB2201" s="17">
        <f t="shared" si="225"/>
        <v>1999</v>
      </c>
    </row>
    <row r="2202" spans="1:28" customFormat="1" ht="15" customHeight="1" x14ac:dyDescent="0.3">
      <c r="A2202" s="116"/>
      <c r="B2202" s="12"/>
      <c r="C2202" s="12"/>
      <c r="D2202" s="5" t="s">
        <v>8169</v>
      </c>
      <c r="E2202" s="50">
        <v>104492</v>
      </c>
      <c r="F2202" s="50"/>
      <c r="G2202" s="51">
        <v>5905490019448</v>
      </c>
      <c r="H2202" s="51"/>
      <c r="I2202" s="11" t="s">
        <v>3267</v>
      </c>
      <c r="J2202" s="11" t="s">
        <v>2988</v>
      </c>
      <c r="K2202" s="12" t="s">
        <v>3736</v>
      </c>
      <c r="L2202" s="24" t="s">
        <v>3772</v>
      </c>
      <c r="M2202" s="25" t="s">
        <v>2984</v>
      </c>
      <c r="N2202" s="17">
        <v>1999</v>
      </c>
      <c r="O2202" s="17">
        <v>890</v>
      </c>
      <c r="P2202" s="17">
        <v>916.42006200000003</v>
      </c>
      <c r="Q2202" s="17">
        <v>916.42006200000003</v>
      </c>
      <c r="R2202" s="17"/>
      <c r="S2202" s="17"/>
      <c r="T2202" s="17" t="str">
        <f t="shared" si="226"/>
        <v>916,420062</v>
      </c>
      <c r="U2202" s="15"/>
      <c r="V2202" s="29"/>
      <c r="W2202" s="17">
        <f t="shared" si="227"/>
        <v>943.91266386000007</v>
      </c>
      <c r="X2202" s="62">
        <v>0.3</v>
      </c>
      <c r="Y2202" s="17">
        <f t="shared" si="224"/>
        <v>1348.446662657143</v>
      </c>
      <c r="Z2202" s="21">
        <f t="shared" si="228"/>
        <v>1348</v>
      </c>
      <c r="AA2202" s="17">
        <f t="shared" si="223"/>
        <v>1348</v>
      </c>
      <c r="AB2202" s="17">
        <f t="shared" si="225"/>
        <v>1999</v>
      </c>
    </row>
    <row r="2203" spans="1:28" customFormat="1" ht="15" customHeight="1" x14ac:dyDescent="0.3">
      <c r="A2203" s="116"/>
      <c r="B2203" s="12"/>
      <c r="C2203" s="12"/>
      <c r="D2203" s="5" t="s">
        <v>8169</v>
      </c>
      <c r="E2203" s="50">
        <v>104493</v>
      </c>
      <c r="F2203" s="50"/>
      <c r="G2203" s="51">
        <v>5905490019455</v>
      </c>
      <c r="H2203" s="51"/>
      <c r="I2203" s="11" t="s">
        <v>3268</v>
      </c>
      <c r="J2203" s="11" t="s">
        <v>2988</v>
      </c>
      <c r="K2203" s="12" t="s">
        <v>3736</v>
      </c>
      <c r="L2203" s="24" t="s">
        <v>3773</v>
      </c>
      <c r="M2203" s="25" t="s">
        <v>2984</v>
      </c>
      <c r="N2203" s="17">
        <v>1999</v>
      </c>
      <c r="O2203" s="17">
        <v>890</v>
      </c>
      <c r="P2203" s="17">
        <v>916.42006200000003</v>
      </c>
      <c r="Q2203" s="17">
        <v>916.42006200000003</v>
      </c>
      <c r="R2203" s="17"/>
      <c r="S2203" s="17"/>
      <c r="T2203" s="17" t="str">
        <f t="shared" si="226"/>
        <v>916,420062</v>
      </c>
      <c r="U2203" s="15"/>
      <c r="V2203" s="29"/>
      <c r="W2203" s="17">
        <f t="shared" si="227"/>
        <v>943.91266386000007</v>
      </c>
      <c r="X2203" s="62">
        <v>0.3</v>
      </c>
      <c r="Y2203" s="17">
        <f t="shared" si="224"/>
        <v>1348.446662657143</v>
      </c>
      <c r="Z2203" s="21">
        <f t="shared" si="228"/>
        <v>1348</v>
      </c>
      <c r="AA2203" s="17">
        <f t="shared" si="223"/>
        <v>1348</v>
      </c>
      <c r="AB2203" s="17">
        <f t="shared" si="225"/>
        <v>1999</v>
      </c>
    </row>
    <row r="2204" spans="1:28" customFormat="1" ht="15" customHeight="1" x14ac:dyDescent="0.3">
      <c r="A2204" s="116"/>
      <c r="B2204" s="12"/>
      <c r="C2204" s="12"/>
      <c r="D2204" s="5" t="s">
        <v>8169</v>
      </c>
      <c r="E2204" s="50">
        <v>104494</v>
      </c>
      <c r="F2204" s="50"/>
      <c r="G2204" s="51">
        <v>5905490019462</v>
      </c>
      <c r="H2204" s="51"/>
      <c r="I2204" s="11" t="s">
        <v>3269</v>
      </c>
      <c r="J2204" s="11" t="s">
        <v>2988</v>
      </c>
      <c r="K2204" s="12" t="s">
        <v>3736</v>
      </c>
      <c r="L2204" s="24" t="s">
        <v>3774</v>
      </c>
      <c r="M2204" s="25" t="s">
        <v>2984</v>
      </c>
      <c r="N2204" s="17">
        <v>1999</v>
      </c>
      <c r="O2204" s="17">
        <v>890</v>
      </c>
      <c r="P2204" s="17">
        <v>916.42006200000003</v>
      </c>
      <c r="Q2204" s="17">
        <v>916.42006200000003</v>
      </c>
      <c r="R2204" s="17"/>
      <c r="S2204" s="17"/>
      <c r="T2204" s="17" t="str">
        <f t="shared" si="226"/>
        <v>916,420062</v>
      </c>
      <c r="U2204" s="15"/>
      <c r="V2204" s="29"/>
      <c r="W2204" s="17">
        <f t="shared" si="227"/>
        <v>943.91266386000007</v>
      </c>
      <c r="X2204" s="62">
        <v>0.3</v>
      </c>
      <c r="Y2204" s="17">
        <f t="shared" si="224"/>
        <v>1348.446662657143</v>
      </c>
      <c r="Z2204" s="21">
        <f t="shared" si="228"/>
        <v>1348</v>
      </c>
      <c r="AA2204" s="17">
        <f t="shared" si="223"/>
        <v>1348</v>
      </c>
      <c r="AB2204" s="17">
        <f t="shared" si="225"/>
        <v>1999</v>
      </c>
    </row>
    <row r="2205" spans="1:28" customFormat="1" ht="15" customHeight="1" x14ac:dyDescent="0.3">
      <c r="A2205" s="116"/>
      <c r="B2205" s="12"/>
      <c r="C2205" s="12"/>
      <c r="D2205" s="5" t="s">
        <v>8169</v>
      </c>
      <c r="E2205" s="50">
        <v>104616</v>
      </c>
      <c r="F2205" s="50"/>
      <c r="G2205" s="51">
        <v>5905490020666</v>
      </c>
      <c r="H2205" s="51"/>
      <c r="I2205" s="11" t="s">
        <v>3270</v>
      </c>
      <c r="J2205" s="11" t="s">
        <v>2988</v>
      </c>
      <c r="K2205" s="12" t="s">
        <v>3736</v>
      </c>
      <c r="L2205" s="24" t="s">
        <v>2757</v>
      </c>
      <c r="M2205" s="25" t="s">
        <v>2984</v>
      </c>
      <c r="N2205" s="17">
        <v>2099</v>
      </c>
      <c r="O2205" s="17">
        <v>948</v>
      </c>
      <c r="P2205" s="17">
        <v>994.16446200000007</v>
      </c>
      <c r="Q2205" s="17">
        <v>994.16446200000007</v>
      </c>
      <c r="R2205" s="17"/>
      <c r="S2205" s="17"/>
      <c r="T2205" s="17" t="str">
        <f t="shared" si="226"/>
        <v>994,164462</v>
      </c>
      <c r="U2205" s="15"/>
      <c r="V2205" s="29"/>
      <c r="W2205" s="17">
        <f t="shared" si="227"/>
        <v>1023.9893958599999</v>
      </c>
      <c r="X2205" s="62">
        <v>0.3</v>
      </c>
      <c r="Y2205" s="17">
        <f t="shared" si="224"/>
        <v>1462.8419940857143</v>
      </c>
      <c r="Z2205" s="21">
        <f t="shared" si="228"/>
        <v>1463</v>
      </c>
      <c r="AA2205" s="17">
        <f t="shared" si="223"/>
        <v>1463</v>
      </c>
      <c r="AB2205" s="17">
        <f t="shared" si="225"/>
        <v>2099</v>
      </c>
    </row>
    <row r="2206" spans="1:28" customFormat="1" ht="15" customHeight="1" x14ac:dyDescent="0.3">
      <c r="A2206" s="116"/>
      <c r="B2206" s="12"/>
      <c r="C2206" s="12"/>
      <c r="D2206" s="5" t="s">
        <v>8169</v>
      </c>
      <c r="E2206" s="50">
        <v>104617</v>
      </c>
      <c r="F2206" s="50"/>
      <c r="G2206" s="51">
        <v>5905490020673</v>
      </c>
      <c r="H2206" s="51"/>
      <c r="I2206" s="11" t="s">
        <v>3271</v>
      </c>
      <c r="J2206" s="11" t="s">
        <v>2988</v>
      </c>
      <c r="K2206" s="12" t="s">
        <v>3736</v>
      </c>
      <c r="L2206" s="24" t="s">
        <v>2758</v>
      </c>
      <c r="M2206" s="25" t="s">
        <v>2984</v>
      </c>
      <c r="N2206" s="17">
        <v>2099</v>
      </c>
      <c r="O2206" s="17">
        <v>948</v>
      </c>
      <c r="P2206" s="17">
        <v>994.16446200000007</v>
      </c>
      <c r="Q2206" s="17">
        <v>994.16446200000007</v>
      </c>
      <c r="R2206" s="17"/>
      <c r="S2206" s="17"/>
      <c r="T2206" s="17" t="str">
        <f t="shared" si="226"/>
        <v>994,164462</v>
      </c>
      <c r="U2206" s="15"/>
      <c r="V2206" s="29"/>
      <c r="W2206" s="17">
        <f t="shared" si="227"/>
        <v>1023.9893958599999</v>
      </c>
      <c r="X2206" s="62">
        <v>0.3</v>
      </c>
      <c r="Y2206" s="17">
        <f t="shared" si="224"/>
        <v>1462.8419940857143</v>
      </c>
      <c r="Z2206" s="21">
        <f t="shared" si="228"/>
        <v>1463</v>
      </c>
      <c r="AA2206" s="17">
        <f t="shared" si="223"/>
        <v>1463</v>
      </c>
      <c r="AB2206" s="17">
        <f t="shared" si="225"/>
        <v>2099</v>
      </c>
    </row>
    <row r="2207" spans="1:28" customFormat="1" ht="15" customHeight="1" x14ac:dyDescent="0.3">
      <c r="A2207" s="116"/>
      <c r="B2207" s="12"/>
      <c r="C2207" s="12"/>
      <c r="D2207" s="5" t="s">
        <v>8169</v>
      </c>
      <c r="E2207" s="50">
        <v>104618</v>
      </c>
      <c r="F2207" s="50"/>
      <c r="G2207" s="51">
        <v>5905490020680</v>
      </c>
      <c r="H2207" s="51"/>
      <c r="I2207" s="11" t="s">
        <v>3272</v>
      </c>
      <c r="J2207" s="11" t="s">
        <v>2988</v>
      </c>
      <c r="K2207" s="12" t="s">
        <v>3736</v>
      </c>
      <c r="L2207" s="24" t="s">
        <v>2759</v>
      </c>
      <c r="M2207" s="25" t="s">
        <v>2984</v>
      </c>
      <c r="N2207" s="17">
        <v>2099</v>
      </c>
      <c r="O2207" s="17">
        <v>948</v>
      </c>
      <c r="P2207" s="17">
        <v>994.16446200000007</v>
      </c>
      <c r="Q2207" s="17">
        <v>994.16446200000007</v>
      </c>
      <c r="R2207" s="17"/>
      <c r="S2207" s="17"/>
      <c r="T2207" s="17" t="str">
        <f t="shared" si="226"/>
        <v>994,164462</v>
      </c>
      <c r="U2207" s="15"/>
      <c r="V2207" s="29"/>
      <c r="W2207" s="17">
        <f t="shared" si="227"/>
        <v>1023.9893958599999</v>
      </c>
      <c r="X2207" s="62">
        <v>0.3</v>
      </c>
      <c r="Y2207" s="17">
        <f t="shared" si="224"/>
        <v>1462.8419940857143</v>
      </c>
      <c r="Z2207" s="21">
        <f t="shared" si="228"/>
        <v>1463</v>
      </c>
      <c r="AA2207" s="17">
        <f t="shared" si="223"/>
        <v>1463</v>
      </c>
      <c r="AB2207" s="17">
        <f t="shared" si="225"/>
        <v>2099</v>
      </c>
    </row>
    <row r="2208" spans="1:28" customFormat="1" ht="15" customHeight="1" x14ac:dyDescent="0.3">
      <c r="A2208" s="116"/>
      <c r="B2208" s="12"/>
      <c r="C2208" s="12"/>
      <c r="D2208" s="5" t="s">
        <v>8169</v>
      </c>
      <c r="E2208" s="50">
        <v>104619</v>
      </c>
      <c r="F2208" s="50"/>
      <c r="G2208" s="51">
        <v>5905490020697</v>
      </c>
      <c r="H2208" s="51"/>
      <c r="I2208" s="11" t="s">
        <v>3273</v>
      </c>
      <c r="J2208" s="11" t="s">
        <v>2988</v>
      </c>
      <c r="K2208" s="12" t="s">
        <v>3736</v>
      </c>
      <c r="L2208" s="24" t="s">
        <v>2760</v>
      </c>
      <c r="M2208" s="25" t="s">
        <v>2984</v>
      </c>
      <c r="N2208" s="17">
        <v>2099</v>
      </c>
      <c r="O2208" s="17">
        <v>948</v>
      </c>
      <c r="P2208" s="17">
        <v>994.16446200000007</v>
      </c>
      <c r="Q2208" s="17">
        <v>994.16446200000007</v>
      </c>
      <c r="R2208" s="17"/>
      <c r="S2208" s="17"/>
      <c r="T2208" s="17" t="str">
        <f t="shared" si="226"/>
        <v>994,164462</v>
      </c>
      <c r="U2208" s="15"/>
      <c r="V2208" s="29"/>
      <c r="W2208" s="17">
        <f t="shared" si="227"/>
        <v>1023.9893958599999</v>
      </c>
      <c r="X2208" s="62">
        <v>0.3</v>
      </c>
      <c r="Y2208" s="17">
        <f t="shared" si="224"/>
        <v>1462.8419940857143</v>
      </c>
      <c r="Z2208" s="21">
        <f t="shared" si="228"/>
        <v>1463</v>
      </c>
      <c r="AA2208" s="17">
        <f t="shared" si="223"/>
        <v>1463</v>
      </c>
      <c r="AB2208" s="17">
        <f t="shared" si="225"/>
        <v>2099</v>
      </c>
    </row>
    <row r="2209" spans="1:29" customFormat="1" ht="15" customHeight="1" x14ac:dyDescent="0.3">
      <c r="A2209" s="116"/>
      <c r="B2209" s="12"/>
      <c r="C2209" s="12"/>
      <c r="D2209" s="5" t="s">
        <v>8169</v>
      </c>
      <c r="E2209" s="50">
        <v>104620</v>
      </c>
      <c r="F2209" s="50"/>
      <c r="G2209" s="51">
        <v>5905490020703</v>
      </c>
      <c r="H2209" s="51"/>
      <c r="I2209" s="11" t="s">
        <v>3274</v>
      </c>
      <c r="J2209" s="11" t="s">
        <v>2988</v>
      </c>
      <c r="K2209" s="12" t="s">
        <v>3736</v>
      </c>
      <c r="L2209" s="24" t="s">
        <v>2761</v>
      </c>
      <c r="M2209" s="25" t="s">
        <v>2984</v>
      </c>
      <c r="N2209" s="17">
        <v>2099</v>
      </c>
      <c r="O2209" s="17">
        <v>948</v>
      </c>
      <c r="P2209" s="17">
        <v>994.16446200000007</v>
      </c>
      <c r="Q2209" s="17">
        <v>994.16446200000007</v>
      </c>
      <c r="R2209" s="17"/>
      <c r="S2209" s="17"/>
      <c r="T2209" s="17" t="str">
        <f t="shared" si="226"/>
        <v>994,164462</v>
      </c>
      <c r="U2209" s="15"/>
      <c r="V2209" s="29"/>
      <c r="W2209" s="17">
        <f t="shared" si="227"/>
        <v>1023.9893958599999</v>
      </c>
      <c r="X2209" s="62">
        <v>0.3</v>
      </c>
      <c r="Y2209" s="17">
        <f t="shared" si="224"/>
        <v>1462.8419940857143</v>
      </c>
      <c r="Z2209" s="21">
        <f t="shared" si="228"/>
        <v>1463</v>
      </c>
      <c r="AA2209" s="17">
        <f t="shared" si="223"/>
        <v>1463</v>
      </c>
      <c r="AB2209" s="17">
        <f t="shared" si="225"/>
        <v>2099</v>
      </c>
    </row>
    <row r="2210" spans="1:29" customFormat="1" ht="15" customHeight="1" x14ac:dyDescent="0.3">
      <c r="A2210" s="116"/>
      <c r="B2210" s="12"/>
      <c r="C2210" s="12"/>
      <c r="D2210" s="5" t="s">
        <v>8169</v>
      </c>
      <c r="E2210" s="50">
        <v>104495</v>
      </c>
      <c r="F2210" s="50"/>
      <c r="G2210" s="51">
        <v>5905490019479</v>
      </c>
      <c r="H2210" s="51"/>
      <c r="I2210" s="11" t="s">
        <v>3275</v>
      </c>
      <c r="J2210" s="11" t="s">
        <v>2988</v>
      </c>
      <c r="K2210" s="12" t="s">
        <v>3736</v>
      </c>
      <c r="L2210" s="24" t="s">
        <v>3764</v>
      </c>
      <c r="M2210" s="25" t="s">
        <v>2984</v>
      </c>
      <c r="N2210" s="17">
        <v>2199</v>
      </c>
      <c r="O2210" s="17">
        <v>999</v>
      </c>
      <c r="P2210" s="17">
        <v>1028.737075</v>
      </c>
      <c r="Q2210" s="17">
        <v>1028.737075</v>
      </c>
      <c r="R2210" s="17"/>
      <c r="S2210" s="17"/>
      <c r="T2210" s="17" t="str">
        <f t="shared" si="226"/>
        <v>1028,737075</v>
      </c>
      <c r="U2210" s="15"/>
      <c r="V2210" s="29"/>
      <c r="W2210" s="17">
        <f t="shared" si="227"/>
        <v>1059.5991872500001</v>
      </c>
      <c r="X2210" s="62">
        <v>0.3</v>
      </c>
      <c r="Y2210" s="17">
        <f t="shared" si="224"/>
        <v>1513.7131246428573</v>
      </c>
      <c r="Z2210" s="21">
        <f t="shared" si="228"/>
        <v>1514</v>
      </c>
      <c r="AA2210" s="17">
        <f t="shared" si="223"/>
        <v>1514</v>
      </c>
      <c r="AB2210" s="17">
        <f t="shared" si="225"/>
        <v>2199</v>
      </c>
    </row>
    <row r="2211" spans="1:29" ht="15" customHeight="1" x14ac:dyDescent="0.3">
      <c r="A2211" s="116"/>
      <c r="B2211" s="12"/>
      <c r="C2211" s="12"/>
      <c r="D2211" s="5" t="s">
        <v>8169</v>
      </c>
      <c r="E2211" s="50">
        <v>104496</v>
      </c>
      <c r="F2211" s="50"/>
      <c r="G2211" s="51">
        <v>5905490019486</v>
      </c>
      <c r="H2211" s="51"/>
      <c r="I2211" s="11" t="s">
        <v>3276</v>
      </c>
      <c r="J2211" s="11" t="s">
        <v>2988</v>
      </c>
      <c r="K2211" s="12" t="s">
        <v>3736</v>
      </c>
      <c r="L2211" s="24" t="s">
        <v>3765</v>
      </c>
      <c r="M2211" s="25" t="s">
        <v>2984</v>
      </c>
      <c r="N2211" s="17">
        <v>2199</v>
      </c>
      <c r="O2211" s="17">
        <v>999</v>
      </c>
      <c r="P2211" s="17">
        <v>1028.737075</v>
      </c>
      <c r="Q2211" s="17">
        <v>1028.737075</v>
      </c>
      <c r="R2211" s="42"/>
      <c r="S2211" s="42"/>
      <c r="T2211" s="17" t="str">
        <f t="shared" si="226"/>
        <v>1028,737075</v>
      </c>
      <c r="V2211" s="29"/>
      <c r="W2211" s="17">
        <f t="shared" si="227"/>
        <v>1059.5991872500001</v>
      </c>
      <c r="X2211" s="62">
        <v>0.3</v>
      </c>
      <c r="Y2211" s="17">
        <f t="shared" si="224"/>
        <v>1513.7131246428573</v>
      </c>
      <c r="Z2211" s="21">
        <f t="shared" si="228"/>
        <v>1514</v>
      </c>
      <c r="AA2211" s="17">
        <f t="shared" si="223"/>
        <v>1514</v>
      </c>
      <c r="AB2211" s="17">
        <f t="shared" si="225"/>
        <v>2199</v>
      </c>
      <c r="AC2211"/>
    </row>
    <row r="2212" spans="1:29" ht="15" customHeight="1" x14ac:dyDescent="0.3">
      <c r="A2212" s="116"/>
      <c r="B2212" s="12"/>
      <c r="C2212" s="12"/>
      <c r="D2212" s="5" t="s">
        <v>8169</v>
      </c>
      <c r="E2212" s="50">
        <v>104497</v>
      </c>
      <c r="F2212" s="50"/>
      <c r="G2212" s="51">
        <v>5905490019493</v>
      </c>
      <c r="H2212" s="51"/>
      <c r="I2212" s="11" t="s">
        <v>3277</v>
      </c>
      <c r="J2212" s="11" t="s">
        <v>2988</v>
      </c>
      <c r="K2212" s="12" t="s">
        <v>3736</v>
      </c>
      <c r="L2212" s="24" t="s">
        <v>3766</v>
      </c>
      <c r="M2212" s="25" t="s">
        <v>2984</v>
      </c>
      <c r="N2212" s="17">
        <v>2199</v>
      </c>
      <c r="O2212" s="17">
        <v>999</v>
      </c>
      <c r="P2212" s="17">
        <v>1028.737075</v>
      </c>
      <c r="Q2212" s="17">
        <v>1028.737075</v>
      </c>
      <c r="R2212" s="42"/>
      <c r="S2212" s="42"/>
      <c r="T2212" s="17" t="str">
        <f t="shared" si="226"/>
        <v>1028,737075</v>
      </c>
      <c r="V2212" s="29"/>
      <c r="W2212" s="17">
        <f t="shared" si="227"/>
        <v>1059.5991872500001</v>
      </c>
      <c r="X2212" s="62">
        <v>0.3</v>
      </c>
      <c r="Y2212" s="17">
        <f t="shared" si="224"/>
        <v>1513.7131246428573</v>
      </c>
      <c r="Z2212" s="21">
        <f t="shared" si="228"/>
        <v>1514</v>
      </c>
      <c r="AA2212" s="17">
        <f t="shared" si="223"/>
        <v>1514</v>
      </c>
      <c r="AB2212" s="17">
        <f t="shared" si="225"/>
        <v>2199</v>
      </c>
      <c r="AC2212"/>
    </row>
    <row r="2213" spans="1:29" ht="15" customHeight="1" x14ac:dyDescent="0.3">
      <c r="A2213" s="116"/>
      <c r="B2213" s="12"/>
      <c r="C2213" s="12"/>
      <c r="D2213" s="5" t="s">
        <v>8169</v>
      </c>
      <c r="E2213" s="50">
        <v>104498</v>
      </c>
      <c r="F2213" s="50"/>
      <c r="G2213" s="51">
        <v>5905490019509</v>
      </c>
      <c r="H2213" s="51"/>
      <c r="I2213" s="11" t="s">
        <v>3278</v>
      </c>
      <c r="J2213" s="11" t="s">
        <v>2988</v>
      </c>
      <c r="K2213" s="12" t="s">
        <v>3736</v>
      </c>
      <c r="L2213" s="24" t="s">
        <v>3767</v>
      </c>
      <c r="M2213" s="25" t="s">
        <v>2984</v>
      </c>
      <c r="N2213" s="17">
        <v>2199</v>
      </c>
      <c r="O2213" s="17">
        <v>999</v>
      </c>
      <c r="P2213" s="17">
        <v>1028.737075</v>
      </c>
      <c r="Q2213" s="17">
        <v>1028.737075</v>
      </c>
      <c r="R2213" s="42"/>
      <c r="S2213" s="42"/>
      <c r="T2213" s="17" t="str">
        <f t="shared" si="226"/>
        <v>1028,737075</v>
      </c>
      <c r="V2213" s="29"/>
      <c r="W2213" s="17">
        <f t="shared" si="227"/>
        <v>1059.5991872500001</v>
      </c>
      <c r="X2213" s="62">
        <v>0.3</v>
      </c>
      <c r="Y2213" s="17">
        <f t="shared" si="224"/>
        <v>1513.7131246428573</v>
      </c>
      <c r="Z2213" s="21">
        <f t="shared" si="228"/>
        <v>1514</v>
      </c>
      <c r="AA2213" s="17">
        <f t="shared" si="223"/>
        <v>1514</v>
      </c>
      <c r="AB2213" s="17">
        <f t="shared" si="225"/>
        <v>2199</v>
      </c>
      <c r="AC2213"/>
    </row>
    <row r="2214" spans="1:29" ht="15" customHeight="1" x14ac:dyDescent="0.3">
      <c r="A2214" s="116"/>
      <c r="B2214" s="12"/>
      <c r="C2214" s="12"/>
      <c r="D2214" s="5" t="s">
        <v>8169</v>
      </c>
      <c r="E2214" s="50">
        <v>104499</v>
      </c>
      <c r="F2214" s="50"/>
      <c r="G2214" s="51">
        <v>5905490019516</v>
      </c>
      <c r="H2214" s="51"/>
      <c r="I2214" s="11" t="s">
        <v>3279</v>
      </c>
      <c r="J2214" s="11" t="s">
        <v>2988</v>
      </c>
      <c r="K2214" s="12" t="s">
        <v>3736</v>
      </c>
      <c r="L2214" s="24" t="s">
        <v>3768</v>
      </c>
      <c r="M2214" s="25" t="s">
        <v>2984</v>
      </c>
      <c r="N2214" s="17">
        <v>2199</v>
      </c>
      <c r="O2214" s="17">
        <v>999</v>
      </c>
      <c r="P2214" s="17">
        <v>1028.737075</v>
      </c>
      <c r="Q2214" s="17">
        <v>1028.737075</v>
      </c>
      <c r="R2214" s="42"/>
      <c r="S2214" s="42"/>
      <c r="T2214" s="17" t="str">
        <f t="shared" si="226"/>
        <v>1028,737075</v>
      </c>
      <c r="V2214" s="29"/>
      <c r="W2214" s="17">
        <f t="shared" si="227"/>
        <v>1059.5991872500001</v>
      </c>
      <c r="X2214" s="62">
        <v>0.3</v>
      </c>
      <c r="Y2214" s="17">
        <f t="shared" si="224"/>
        <v>1513.7131246428573</v>
      </c>
      <c r="Z2214" s="21">
        <f t="shared" si="228"/>
        <v>1514</v>
      </c>
      <c r="AA2214" s="17">
        <f t="shared" si="223"/>
        <v>1514</v>
      </c>
      <c r="AB2214" s="17">
        <f t="shared" si="225"/>
        <v>2199</v>
      </c>
      <c r="AC2214"/>
    </row>
    <row r="2215" spans="1:29" ht="15" customHeight="1" x14ac:dyDescent="0.3">
      <c r="A2215" s="116"/>
      <c r="B2215" s="12"/>
      <c r="C2215" s="12"/>
      <c r="D2215" s="5" t="s">
        <v>8169</v>
      </c>
      <c r="E2215" s="50">
        <v>104500</v>
      </c>
      <c r="F2215" s="50"/>
      <c r="G2215" s="51">
        <v>5905490019523</v>
      </c>
      <c r="H2215" s="51"/>
      <c r="I2215" s="11" t="s">
        <v>3280</v>
      </c>
      <c r="J2215" s="11" t="s">
        <v>2988</v>
      </c>
      <c r="K2215" s="12" t="s">
        <v>3736</v>
      </c>
      <c r="L2215" s="24" t="s">
        <v>3769</v>
      </c>
      <c r="M2215" s="25" t="s">
        <v>2984</v>
      </c>
      <c r="N2215" s="17">
        <v>2199</v>
      </c>
      <c r="O2215" s="17">
        <v>999</v>
      </c>
      <c r="P2215" s="17">
        <v>1028.737075</v>
      </c>
      <c r="Q2215" s="17">
        <v>1028.737075</v>
      </c>
      <c r="R2215" s="42"/>
      <c r="S2215" s="42"/>
      <c r="T2215" s="17" t="str">
        <f t="shared" si="226"/>
        <v>1028,737075</v>
      </c>
      <c r="V2215" s="29"/>
      <c r="W2215" s="17">
        <f t="shared" si="227"/>
        <v>1059.5991872500001</v>
      </c>
      <c r="X2215" s="62">
        <v>0.3</v>
      </c>
      <c r="Y2215" s="17">
        <f t="shared" si="224"/>
        <v>1513.7131246428573</v>
      </c>
      <c r="Z2215" s="21">
        <f t="shared" si="228"/>
        <v>1514</v>
      </c>
      <c r="AA2215" s="17">
        <f t="shared" si="223"/>
        <v>1514</v>
      </c>
      <c r="AB2215" s="17">
        <f t="shared" si="225"/>
        <v>2199</v>
      </c>
      <c r="AC2215"/>
    </row>
    <row r="2216" spans="1:29" ht="15" customHeight="1" x14ac:dyDescent="0.3">
      <c r="A2216" s="116"/>
      <c r="B2216" s="12"/>
      <c r="C2216" s="12"/>
      <c r="D2216" s="5" t="s">
        <v>8169</v>
      </c>
      <c r="E2216" s="50">
        <v>104501</v>
      </c>
      <c r="F2216" s="50"/>
      <c r="G2216" s="51">
        <v>5905490019530</v>
      </c>
      <c r="H2216" s="51"/>
      <c r="I2216" s="11" t="s">
        <v>3281</v>
      </c>
      <c r="J2216" s="11" t="s">
        <v>2988</v>
      </c>
      <c r="K2216" s="12" t="s">
        <v>3736</v>
      </c>
      <c r="L2216" s="24" t="s">
        <v>3770</v>
      </c>
      <c r="M2216" s="25" t="s">
        <v>2984</v>
      </c>
      <c r="N2216" s="17">
        <v>2199</v>
      </c>
      <c r="O2216" s="17">
        <v>999</v>
      </c>
      <c r="P2216" s="17">
        <v>1028.737075</v>
      </c>
      <c r="Q2216" s="17">
        <v>1028.737075</v>
      </c>
      <c r="R2216" s="42"/>
      <c r="S2216" s="42"/>
      <c r="T2216" s="17" t="str">
        <f t="shared" si="226"/>
        <v>1028,737075</v>
      </c>
      <c r="V2216" s="29"/>
      <c r="W2216" s="17">
        <f t="shared" si="227"/>
        <v>1059.5991872500001</v>
      </c>
      <c r="X2216" s="62">
        <v>0.3</v>
      </c>
      <c r="Y2216" s="17">
        <f t="shared" si="224"/>
        <v>1513.7131246428573</v>
      </c>
      <c r="Z2216" s="21">
        <f t="shared" si="228"/>
        <v>1514</v>
      </c>
      <c r="AA2216" s="17">
        <f t="shared" si="223"/>
        <v>1514</v>
      </c>
      <c r="AB2216" s="17">
        <f t="shared" si="225"/>
        <v>2199</v>
      </c>
      <c r="AC2216"/>
    </row>
    <row r="2217" spans="1:29" ht="15" customHeight="1" x14ac:dyDescent="0.3">
      <c r="A2217" s="116"/>
      <c r="B2217" s="12"/>
      <c r="C2217" s="12"/>
      <c r="D2217" s="5" t="s">
        <v>8169</v>
      </c>
      <c r="E2217" s="50">
        <v>104502</v>
      </c>
      <c r="F2217" s="50"/>
      <c r="G2217" s="51">
        <v>5905490019547</v>
      </c>
      <c r="H2217" s="51"/>
      <c r="I2217" s="11" t="s">
        <v>3282</v>
      </c>
      <c r="J2217" s="11" t="s">
        <v>2988</v>
      </c>
      <c r="K2217" s="12" t="s">
        <v>3736</v>
      </c>
      <c r="L2217" s="24" t="s">
        <v>3771</v>
      </c>
      <c r="M2217" s="25" t="s">
        <v>2984</v>
      </c>
      <c r="N2217" s="17">
        <v>2199</v>
      </c>
      <c r="O2217" s="17">
        <v>999</v>
      </c>
      <c r="P2217" s="17">
        <v>1028.737075</v>
      </c>
      <c r="Q2217" s="17">
        <v>1028.737075</v>
      </c>
      <c r="R2217" s="42"/>
      <c r="S2217" s="42"/>
      <c r="T2217" s="17" t="str">
        <f t="shared" si="226"/>
        <v>1028,737075</v>
      </c>
      <c r="V2217" s="29"/>
      <c r="W2217" s="17">
        <f t="shared" si="227"/>
        <v>1059.5991872500001</v>
      </c>
      <c r="X2217" s="62">
        <v>0.3</v>
      </c>
      <c r="Y2217" s="17">
        <f t="shared" si="224"/>
        <v>1513.7131246428573</v>
      </c>
      <c r="Z2217" s="21">
        <f t="shared" si="228"/>
        <v>1514</v>
      </c>
      <c r="AA2217" s="17">
        <f t="shared" si="223"/>
        <v>1514</v>
      </c>
      <c r="AB2217" s="17">
        <f t="shared" si="225"/>
        <v>2199</v>
      </c>
      <c r="AC2217"/>
    </row>
    <row r="2218" spans="1:29" ht="15" customHeight="1" x14ac:dyDescent="0.3">
      <c r="A2218" s="116"/>
      <c r="B2218" s="12"/>
      <c r="C2218" s="12"/>
      <c r="D2218" s="5" t="s">
        <v>8169</v>
      </c>
      <c r="E2218" s="50">
        <v>104503</v>
      </c>
      <c r="F2218" s="50"/>
      <c r="G2218" s="51">
        <v>5905490019554</v>
      </c>
      <c r="H2218" s="51"/>
      <c r="I2218" s="11" t="s">
        <v>3283</v>
      </c>
      <c r="J2218" s="11" t="s">
        <v>2988</v>
      </c>
      <c r="K2218" s="12" t="s">
        <v>3736</v>
      </c>
      <c r="L2218" s="24" t="s">
        <v>3772</v>
      </c>
      <c r="M2218" s="25" t="s">
        <v>2984</v>
      </c>
      <c r="N2218" s="17">
        <v>2199</v>
      </c>
      <c r="O2218" s="17">
        <v>999</v>
      </c>
      <c r="P2218" s="17">
        <v>1028.737075</v>
      </c>
      <c r="Q2218" s="17">
        <v>1028.737075</v>
      </c>
      <c r="R2218" s="42"/>
      <c r="S2218" s="42"/>
      <c r="T2218" s="17" t="str">
        <f t="shared" si="226"/>
        <v>1028,737075</v>
      </c>
      <c r="V2218" s="29"/>
      <c r="W2218" s="17">
        <f t="shared" si="227"/>
        <v>1059.5991872500001</v>
      </c>
      <c r="X2218" s="62">
        <v>0.3</v>
      </c>
      <c r="Y2218" s="17">
        <f t="shared" si="224"/>
        <v>1513.7131246428573</v>
      </c>
      <c r="Z2218" s="21">
        <f t="shared" si="228"/>
        <v>1514</v>
      </c>
      <c r="AA2218" s="17">
        <f t="shared" si="223"/>
        <v>1514</v>
      </c>
      <c r="AB2218" s="17">
        <f t="shared" si="225"/>
        <v>2199</v>
      </c>
      <c r="AC2218"/>
    </row>
    <row r="2219" spans="1:29" ht="15" customHeight="1" x14ac:dyDescent="0.3">
      <c r="A2219" s="116"/>
      <c r="B2219" s="12"/>
      <c r="C2219" s="12"/>
      <c r="D2219" s="5" t="s">
        <v>8169</v>
      </c>
      <c r="E2219" s="50">
        <v>104504</v>
      </c>
      <c r="F2219" s="50"/>
      <c r="G2219" s="51">
        <v>5905490019561</v>
      </c>
      <c r="H2219" s="51"/>
      <c r="I2219" s="11" t="s">
        <v>3284</v>
      </c>
      <c r="J2219" s="11" t="s">
        <v>2988</v>
      </c>
      <c r="K2219" s="12" t="s">
        <v>3736</v>
      </c>
      <c r="L2219" s="24" t="s">
        <v>3773</v>
      </c>
      <c r="M2219" s="25" t="s">
        <v>2984</v>
      </c>
      <c r="N2219" s="17">
        <v>2199</v>
      </c>
      <c r="O2219" s="17">
        <v>999</v>
      </c>
      <c r="P2219" s="17">
        <v>1028.737075</v>
      </c>
      <c r="Q2219" s="17">
        <v>1028.737075</v>
      </c>
      <c r="R2219" s="42"/>
      <c r="S2219" s="42"/>
      <c r="T2219" s="17" t="str">
        <f t="shared" si="226"/>
        <v>1028,737075</v>
      </c>
      <c r="V2219" s="29"/>
      <c r="W2219" s="17">
        <f t="shared" si="227"/>
        <v>1059.5991872500001</v>
      </c>
      <c r="X2219" s="62">
        <v>0.3</v>
      </c>
      <c r="Y2219" s="17">
        <f t="shared" si="224"/>
        <v>1513.7131246428573</v>
      </c>
      <c r="Z2219" s="21">
        <f t="shared" si="228"/>
        <v>1514</v>
      </c>
      <c r="AA2219" s="17">
        <f t="shared" si="223"/>
        <v>1514</v>
      </c>
      <c r="AB2219" s="17">
        <f t="shared" si="225"/>
        <v>2199</v>
      </c>
      <c r="AC2219"/>
    </row>
    <row r="2220" spans="1:29" ht="15" customHeight="1" x14ac:dyDescent="0.3">
      <c r="A2220" s="116"/>
      <c r="B2220" s="12"/>
      <c r="C2220" s="12"/>
      <c r="D2220" s="5" t="s">
        <v>8169</v>
      </c>
      <c r="E2220" s="50">
        <v>104505</v>
      </c>
      <c r="F2220" s="50"/>
      <c r="G2220" s="51">
        <v>5905490019578</v>
      </c>
      <c r="H2220" s="51"/>
      <c r="I2220" s="11" t="s">
        <v>3285</v>
      </c>
      <c r="J2220" s="11" t="s">
        <v>2988</v>
      </c>
      <c r="K2220" s="12" t="s">
        <v>3736</v>
      </c>
      <c r="L2220" s="24" t="s">
        <v>3774</v>
      </c>
      <c r="M2220" s="25" t="s">
        <v>2984</v>
      </c>
      <c r="N2220" s="17">
        <v>2199</v>
      </c>
      <c r="O2220" s="17">
        <v>999</v>
      </c>
      <c r="P2220" s="17">
        <v>1028.737075</v>
      </c>
      <c r="Q2220" s="17">
        <v>1028.737075</v>
      </c>
      <c r="R2220" s="42"/>
      <c r="S2220" s="42"/>
      <c r="T2220" s="17" t="str">
        <f t="shared" si="226"/>
        <v>1028,737075</v>
      </c>
      <c r="V2220" s="29"/>
      <c r="W2220" s="17">
        <f t="shared" si="227"/>
        <v>1059.5991872500001</v>
      </c>
      <c r="X2220" s="62">
        <v>0.3</v>
      </c>
      <c r="Y2220" s="17">
        <f t="shared" si="224"/>
        <v>1513.7131246428573</v>
      </c>
      <c r="Z2220" s="21">
        <f t="shared" si="228"/>
        <v>1514</v>
      </c>
      <c r="AA2220" s="17">
        <f t="shared" si="223"/>
        <v>1514</v>
      </c>
      <c r="AB2220" s="17">
        <f t="shared" si="225"/>
        <v>2199</v>
      </c>
      <c r="AC2220"/>
    </row>
    <row r="2221" spans="1:29" ht="15" customHeight="1" x14ac:dyDescent="0.3">
      <c r="A2221" s="116"/>
      <c r="B2221" s="12"/>
      <c r="C2221" s="12"/>
      <c r="D2221" s="5" t="s">
        <v>8169</v>
      </c>
      <c r="E2221" s="50">
        <v>104621</v>
      </c>
      <c r="F2221" s="50"/>
      <c r="G2221" s="51">
        <v>5905490020710</v>
      </c>
      <c r="H2221" s="51"/>
      <c r="I2221" s="11" t="s">
        <v>3286</v>
      </c>
      <c r="J2221" s="11" t="s">
        <v>2988</v>
      </c>
      <c r="K2221" s="12" t="s">
        <v>3736</v>
      </c>
      <c r="L2221" s="24" t="s">
        <v>2757</v>
      </c>
      <c r="M2221" s="25" t="s">
        <v>2984</v>
      </c>
      <c r="N2221" s="17">
        <v>2399</v>
      </c>
      <c r="O2221" s="17">
        <v>1063</v>
      </c>
      <c r="P2221" s="17">
        <v>1114.8862749999998</v>
      </c>
      <c r="Q2221" s="17">
        <v>1114.8862749999998</v>
      </c>
      <c r="R2221" s="42"/>
      <c r="S2221" s="42"/>
      <c r="T2221" s="17" t="str">
        <f t="shared" si="226"/>
        <v>1114,886275</v>
      </c>
      <c r="V2221" s="29"/>
      <c r="W2221" s="17">
        <f t="shared" si="227"/>
        <v>1148.3328632500002</v>
      </c>
      <c r="X2221" s="62">
        <v>0.3</v>
      </c>
      <c r="Y2221" s="17">
        <f t="shared" si="224"/>
        <v>1640.4755189285718</v>
      </c>
      <c r="Z2221" s="21">
        <f t="shared" si="228"/>
        <v>1640</v>
      </c>
      <c r="AA2221" s="17">
        <f t="shared" si="223"/>
        <v>1640</v>
      </c>
      <c r="AB2221" s="17">
        <f t="shared" si="225"/>
        <v>2399</v>
      </c>
      <c r="AC2221"/>
    </row>
    <row r="2222" spans="1:29" ht="15" customHeight="1" x14ac:dyDescent="0.3">
      <c r="A2222" s="116"/>
      <c r="B2222" s="12"/>
      <c r="C2222" s="12"/>
      <c r="D2222" s="5" t="s">
        <v>8169</v>
      </c>
      <c r="E2222" s="50">
        <v>104622</v>
      </c>
      <c r="F2222" s="50"/>
      <c r="G2222" s="51">
        <v>5905490020727</v>
      </c>
      <c r="H2222" s="51"/>
      <c r="I2222" s="11" t="s">
        <v>3287</v>
      </c>
      <c r="J2222" s="11" t="s">
        <v>2988</v>
      </c>
      <c r="K2222" s="12" t="s">
        <v>3736</v>
      </c>
      <c r="L2222" s="24" t="s">
        <v>2758</v>
      </c>
      <c r="M2222" s="25" t="s">
        <v>2984</v>
      </c>
      <c r="N2222" s="17">
        <v>2399</v>
      </c>
      <c r="O2222" s="17">
        <v>1063</v>
      </c>
      <c r="P2222" s="17">
        <v>1114.8862749999998</v>
      </c>
      <c r="Q2222" s="17">
        <v>1114.8862749999998</v>
      </c>
      <c r="R2222" s="42"/>
      <c r="S2222" s="42"/>
      <c r="T2222" s="17" t="str">
        <f t="shared" si="226"/>
        <v>1114,886275</v>
      </c>
      <c r="V2222" s="29"/>
      <c r="W2222" s="17">
        <f t="shared" si="227"/>
        <v>1148.3328632500002</v>
      </c>
      <c r="X2222" s="62">
        <v>0.3</v>
      </c>
      <c r="Y2222" s="17">
        <f t="shared" si="224"/>
        <v>1640.4755189285718</v>
      </c>
      <c r="Z2222" s="21">
        <f t="shared" si="228"/>
        <v>1640</v>
      </c>
      <c r="AA2222" s="17">
        <f t="shared" si="223"/>
        <v>1640</v>
      </c>
      <c r="AB2222" s="17">
        <f t="shared" si="225"/>
        <v>2399</v>
      </c>
      <c r="AC2222"/>
    </row>
    <row r="2223" spans="1:29" ht="15" customHeight="1" x14ac:dyDescent="0.3">
      <c r="A2223" s="116"/>
      <c r="B2223" s="12"/>
      <c r="C2223" s="12"/>
      <c r="D2223" s="5" t="s">
        <v>8169</v>
      </c>
      <c r="E2223" s="50">
        <v>104623</v>
      </c>
      <c r="F2223" s="50"/>
      <c r="G2223" s="51">
        <v>5905490020734</v>
      </c>
      <c r="H2223" s="51"/>
      <c r="I2223" s="11" t="s">
        <v>3288</v>
      </c>
      <c r="J2223" s="11" t="s">
        <v>2988</v>
      </c>
      <c r="K2223" s="12" t="s">
        <v>3736</v>
      </c>
      <c r="L2223" s="24" t="s">
        <v>2759</v>
      </c>
      <c r="M2223" s="25" t="s">
        <v>2984</v>
      </c>
      <c r="N2223" s="17">
        <v>2399</v>
      </c>
      <c r="O2223" s="17">
        <v>1063</v>
      </c>
      <c r="P2223" s="17">
        <v>1114.8862749999998</v>
      </c>
      <c r="Q2223" s="17">
        <v>1114.8862749999998</v>
      </c>
      <c r="R2223" s="42"/>
      <c r="S2223" s="42"/>
      <c r="T2223" s="17" t="str">
        <f t="shared" si="226"/>
        <v>1114,886275</v>
      </c>
      <c r="V2223" s="29"/>
      <c r="W2223" s="17">
        <f t="shared" si="227"/>
        <v>1148.3328632500002</v>
      </c>
      <c r="X2223" s="62">
        <v>0.3</v>
      </c>
      <c r="Y2223" s="17">
        <f t="shared" si="224"/>
        <v>1640.4755189285718</v>
      </c>
      <c r="Z2223" s="21">
        <f t="shared" si="228"/>
        <v>1640</v>
      </c>
      <c r="AA2223" s="17">
        <f t="shared" si="223"/>
        <v>1640</v>
      </c>
      <c r="AB2223" s="17">
        <f t="shared" si="225"/>
        <v>2399</v>
      </c>
      <c r="AC2223"/>
    </row>
    <row r="2224" spans="1:29" ht="15" customHeight="1" x14ac:dyDescent="0.3">
      <c r="A2224" s="116"/>
      <c r="B2224" s="12"/>
      <c r="C2224" s="12"/>
      <c r="D2224" s="5" t="s">
        <v>8169</v>
      </c>
      <c r="E2224" s="50">
        <v>104624</v>
      </c>
      <c r="F2224" s="50"/>
      <c r="G2224" s="51">
        <v>5905490020741</v>
      </c>
      <c r="H2224" s="51"/>
      <c r="I2224" s="11" t="s">
        <v>3289</v>
      </c>
      <c r="J2224" s="11" t="s">
        <v>2988</v>
      </c>
      <c r="K2224" s="12" t="s">
        <v>3736</v>
      </c>
      <c r="L2224" s="24" t="s">
        <v>2760</v>
      </c>
      <c r="M2224" s="25" t="s">
        <v>2984</v>
      </c>
      <c r="N2224" s="17">
        <v>2399</v>
      </c>
      <c r="O2224" s="17">
        <v>1063</v>
      </c>
      <c r="P2224" s="17">
        <v>1114.8862749999998</v>
      </c>
      <c r="Q2224" s="17">
        <v>1114.8862749999998</v>
      </c>
      <c r="R2224" s="42"/>
      <c r="S2224" s="42"/>
      <c r="T2224" s="17" t="str">
        <f t="shared" si="226"/>
        <v>1114,886275</v>
      </c>
      <c r="V2224" s="29"/>
      <c r="W2224" s="17">
        <f t="shared" si="227"/>
        <v>1148.3328632500002</v>
      </c>
      <c r="X2224" s="62">
        <v>0.3</v>
      </c>
      <c r="Y2224" s="17">
        <f t="shared" si="224"/>
        <v>1640.4755189285718</v>
      </c>
      <c r="Z2224" s="21">
        <f t="shared" si="228"/>
        <v>1640</v>
      </c>
      <c r="AA2224" s="17">
        <f t="shared" si="223"/>
        <v>1640</v>
      </c>
      <c r="AB2224" s="17">
        <f t="shared" si="225"/>
        <v>2399</v>
      </c>
      <c r="AC2224"/>
    </row>
    <row r="2225" spans="1:29" ht="15" customHeight="1" x14ac:dyDescent="0.3">
      <c r="A2225" s="116"/>
      <c r="B2225" s="12"/>
      <c r="C2225" s="12"/>
      <c r="D2225" s="5" t="s">
        <v>8169</v>
      </c>
      <c r="E2225" s="50">
        <v>104625</v>
      </c>
      <c r="F2225" s="50"/>
      <c r="G2225" s="51">
        <v>5905490020758</v>
      </c>
      <c r="H2225" s="51"/>
      <c r="I2225" s="11" t="s">
        <v>3290</v>
      </c>
      <c r="J2225" s="11" t="s">
        <v>2988</v>
      </c>
      <c r="K2225" s="12" t="s">
        <v>3736</v>
      </c>
      <c r="L2225" s="24" t="s">
        <v>2761</v>
      </c>
      <c r="M2225" s="25" t="s">
        <v>2984</v>
      </c>
      <c r="N2225" s="17">
        <v>2399</v>
      </c>
      <c r="O2225" s="17">
        <v>1063</v>
      </c>
      <c r="P2225" s="17">
        <v>1114.8862749999998</v>
      </c>
      <c r="Q2225" s="17">
        <v>1114.8862749999998</v>
      </c>
      <c r="R2225" s="42"/>
      <c r="S2225" s="42"/>
      <c r="T2225" s="17" t="str">
        <f t="shared" si="226"/>
        <v>1114,886275</v>
      </c>
      <c r="V2225" s="29"/>
      <c r="W2225" s="17">
        <f t="shared" si="227"/>
        <v>1148.3328632500002</v>
      </c>
      <c r="X2225" s="62">
        <v>0.3</v>
      </c>
      <c r="Y2225" s="17">
        <f t="shared" si="224"/>
        <v>1640.4755189285718</v>
      </c>
      <c r="Z2225" s="21">
        <f t="shared" si="228"/>
        <v>1640</v>
      </c>
      <c r="AA2225" s="17">
        <f t="shared" si="223"/>
        <v>1640</v>
      </c>
      <c r="AB2225" s="17">
        <f t="shared" si="225"/>
        <v>2399</v>
      </c>
      <c r="AC2225"/>
    </row>
    <row r="2226" spans="1:29" ht="15" customHeight="1" x14ac:dyDescent="0.3">
      <c r="A2226" s="116"/>
      <c r="B2226" s="12"/>
      <c r="C2226" s="12"/>
      <c r="D2226" s="5" t="s">
        <v>8169</v>
      </c>
      <c r="E2226" s="50">
        <v>104310</v>
      </c>
      <c r="F2226" s="50"/>
      <c r="G2226" s="51">
        <v>5905490017246</v>
      </c>
      <c r="H2226" s="51"/>
      <c r="I2226" s="11" t="s">
        <v>3291</v>
      </c>
      <c r="J2226" s="11" t="s">
        <v>2988</v>
      </c>
      <c r="K2226" s="12" t="s">
        <v>3736</v>
      </c>
      <c r="L2226" s="24" t="s">
        <v>3764</v>
      </c>
      <c r="M2226" s="25" t="s">
        <v>2984</v>
      </c>
      <c r="N2226" s="17">
        <v>1399</v>
      </c>
      <c r="O2226" s="17">
        <v>516</v>
      </c>
      <c r="P2226" s="17">
        <v>534.32724000000007</v>
      </c>
      <c r="Q2226" s="17">
        <v>534.32724000000007</v>
      </c>
      <c r="R2226" s="42"/>
      <c r="S2226" s="42"/>
      <c r="T2226" s="17" t="str">
        <f t="shared" si="226"/>
        <v>534,32724</v>
      </c>
      <c r="V2226" s="29"/>
      <c r="W2226" s="17">
        <f t="shared" si="227"/>
        <v>550.35705719999999</v>
      </c>
      <c r="X2226" s="62">
        <v>0.3</v>
      </c>
      <c r="Y2226" s="17">
        <f t="shared" si="224"/>
        <v>786.22436742857144</v>
      </c>
      <c r="Z2226" s="21">
        <f t="shared" si="228"/>
        <v>786</v>
      </c>
      <c r="AA2226" s="17">
        <f t="shared" si="223"/>
        <v>786</v>
      </c>
      <c r="AB2226" s="17">
        <f t="shared" si="225"/>
        <v>1399</v>
      </c>
      <c r="AC2226"/>
    </row>
    <row r="2227" spans="1:29" ht="15" customHeight="1" x14ac:dyDescent="0.3">
      <c r="A2227" s="116"/>
      <c r="B2227" s="12"/>
      <c r="C2227" s="12"/>
      <c r="D2227" s="5" t="s">
        <v>8169</v>
      </c>
      <c r="E2227" s="50">
        <v>104311</v>
      </c>
      <c r="F2227" s="50"/>
      <c r="G2227" s="51">
        <v>5905490017253</v>
      </c>
      <c r="H2227" s="51"/>
      <c r="I2227" s="11" t="s">
        <v>3292</v>
      </c>
      <c r="J2227" s="11" t="s">
        <v>2988</v>
      </c>
      <c r="K2227" s="12" t="s">
        <v>3736</v>
      </c>
      <c r="L2227" s="24" t="s">
        <v>3765</v>
      </c>
      <c r="M2227" s="25" t="s">
        <v>2984</v>
      </c>
      <c r="N2227" s="17">
        <v>1399</v>
      </c>
      <c r="O2227" s="17">
        <v>516</v>
      </c>
      <c r="P2227" s="17">
        <v>534.32724000000007</v>
      </c>
      <c r="Q2227" s="17">
        <v>534.32724000000007</v>
      </c>
      <c r="R2227" s="42"/>
      <c r="S2227" s="42"/>
      <c r="T2227" s="17" t="str">
        <f t="shared" si="226"/>
        <v>534,32724</v>
      </c>
      <c r="V2227" s="29"/>
      <c r="W2227" s="17">
        <f t="shared" si="227"/>
        <v>550.35705719999999</v>
      </c>
      <c r="X2227" s="62">
        <v>0.3</v>
      </c>
      <c r="Y2227" s="17">
        <f t="shared" si="224"/>
        <v>786.22436742857144</v>
      </c>
      <c r="Z2227" s="21">
        <f t="shared" si="228"/>
        <v>786</v>
      </c>
      <c r="AA2227" s="17">
        <f t="shared" si="223"/>
        <v>786</v>
      </c>
      <c r="AB2227" s="17">
        <f t="shared" si="225"/>
        <v>1399</v>
      </c>
      <c r="AC2227"/>
    </row>
    <row r="2228" spans="1:29" ht="15" customHeight="1" x14ac:dyDescent="0.3">
      <c r="A2228" s="116"/>
      <c r="B2228" s="12"/>
      <c r="C2228" s="12"/>
      <c r="D2228" s="5" t="s">
        <v>8169</v>
      </c>
      <c r="E2228" s="50">
        <v>104312</v>
      </c>
      <c r="F2228" s="50"/>
      <c r="G2228" s="51">
        <v>5905490017260</v>
      </c>
      <c r="H2228" s="51"/>
      <c r="I2228" s="11" t="s">
        <v>3293</v>
      </c>
      <c r="J2228" s="11" t="s">
        <v>2988</v>
      </c>
      <c r="K2228" s="12" t="s">
        <v>3736</v>
      </c>
      <c r="L2228" s="24" t="s">
        <v>3766</v>
      </c>
      <c r="M2228" s="25" t="s">
        <v>2984</v>
      </c>
      <c r="N2228" s="17">
        <v>1399</v>
      </c>
      <c r="O2228" s="17">
        <v>516</v>
      </c>
      <c r="P2228" s="17">
        <v>534.32724000000007</v>
      </c>
      <c r="Q2228" s="17">
        <v>534.32724000000007</v>
      </c>
      <c r="R2228" s="42"/>
      <c r="S2228" s="42"/>
      <c r="T2228" s="17" t="str">
        <f t="shared" si="226"/>
        <v>534,32724</v>
      </c>
      <c r="V2228" s="29"/>
      <c r="W2228" s="17">
        <f t="shared" si="227"/>
        <v>550.35705719999999</v>
      </c>
      <c r="X2228" s="62">
        <v>0.3</v>
      </c>
      <c r="Y2228" s="17">
        <f t="shared" si="224"/>
        <v>786.22436742857144</v>
      </c>
      <c r="Z2228" s="21">
        <f t="shared" si="228"/>
        <v>786</v>
      </c>
      <c r="AA2228" s="17">
        <f t="shared" si="223"/>
        <v>786</v>
      </c>
      <c r="AB2228" s="17">
        <f t="shared" si="225"/>
        <v>1399</v>
      </c>
      <c r="AC2228"/>
    </row>
    <row r="2229" spans="1:29" ht="15" customHeight="1" x14ac:dyDescent="0.3">
      <c r="A2229" s="116"/>
      <c r="B2229" s="12"/>
      <c r="C2229" s="12"/>
      <c r="D2229" s="5" t="s">
        <v>8169</v>
      </c>
      <c r="E2229" s="50">
        <v>104313</v>
      </c>
      <c r="F2229" s="50"/>
      <c r="G2229" s="51">
        <v>5905490017277</v>
      </c>
      <c r="H2229" s="51"/>
      <c r="I2229" s="11" t="s">
        <v>3294</v>
      </c>
      <c r="J2229" s="11" t="s">
        <v>2988</v>
      </c>
      <c r="K2229" s="12" t="s">
        <v>3736</v>
      </c>
      <c r="L2229" s="24" t="s">
        <v>3767</v>
      </c>
      <c r="M2229" s="25" t="s">
        <v>2984</v>
      </c>
      <c r="N2229" s="17">
        <v>1399</v>
      </c>
      <c r="O2229" s="17">
        <v>516</v>
      </c>
      <c r="P2229" s="17">
        <v>534.32724000000007</v>
      </c>
      <c r="Q2229" s="17">
        <v>534.32724000000007</v>
      </c>
      <c r="R2229" s="42"/>
      <c r="S2229" s="42"/>
      <c r="T2229" s="17" t="str">
        <f t="shared" si="226"/>
        <v>534,32724</v>
      </c>
      <c r="V2229" s="29"/>
      <c r="W2229" s="17">
        <f t="shared" si="227"/>
        <v>550.35705719999999</v>
      </c>
      <c r="X2229" s="62">
        <v>0.3</v>
      </c>
      <c r="Y2229" s="17">
        <f t="shared" si="224"/>
        <v>786.22436742857144</v>
      </c>
      <c r="Z2229" s="21">
        <f t="shared" si="228"/>
        <v>786</v>
      </c>
      <c r="AA2229" s="17">
        <f t="shared" si="223"/>
        <v>786</v>
      </c>
      <c r="AB2229" s="17">
        <f t="shared" si="225"/>
        <v>1399</v>
      </c>
      <c r="AC2229"/>
    </row>
    <row r="2230" spans="1:29" ht="15" customHeight="1" x14ac:dyDescent="0.3">
      <c r="A2230" s="116"/>
      <c r="B2230" s="12"/>
      <c r="C2230" s="12"/>
      <c r="D2230" s="5" t="s">
        <v>8169</v>
      </c>
      <c r="E2230" s="50">
        <v>104314</v>
      </c>
      <c r="F2230" s="50"/>
      <c r="G2230" s="51">
        <v>5905490017284</v>
      </c>
      <c r="H2230" s="51"/>
      <c r="I2230" s="11" t="s">
        <v>3295</v>
      </c>
      <c r="J2230" s="11" t="s">
        <v>2988</v>
      </c>
      <c r="K2230" s="12" t="s">
        <v>3736</v>
      </c>
      <c r="L2230" s="24" t="s">
        <v>3768</v>
      </c>
      <c r="M2230" s="25" t="s">
        <v>2984</v>
      </c>
      <c r="N2230" s="17">
        <v>1399</v>
      </c>
      <c r="O2230" s="17">
        <v>516</v>
      </c>
      <c r="P2230" s="17">
        <v>534.32724000000007</v>
      </c>
      <c r="Q2230" s="17">
        <v>534.32724000000007</v>
      </c>
      <c r="R2230" s="42"/>
      <c r="S2230" s="42"/>
      <c r="T2230" s="17" t="str">
        <f t="shared" si="226"/>
        <v>534,32724</v>
      </c>
      <c r="V2230" s="29"/>
      <c r="W2230" s="17">
        <f t="shared" si="227"/>
        <v>550.35705719999999</v>
      </c>
      <c r="X2230" s="62">
        <v>0.3</v>
      </c>
      <c r="Y2230" s="17">
        <f t="shared" si="224"/>
        <v>786.22436742857144</v>
      </c>
      <c r="Z2230" s="21">
        <f t="shared" si="228"/>
        <v>786</v>
      </c>
      <c r="AA2230" s="17">
        <f t="shared" si="223"/>
        <v>786</v>
      </c>
      <c r="AB2230" s="17">
        <f t="shared" si="225"/>
        <v>1399</v>
      </c>
      <c r="AC2230"/>
    </row>
    <row r="2231" spans="1:29" ht="15" customHeight="1" x14ac:dyDescent="0.3">
      <c r="A2231" s="116"/>
      <c r="B2231" s="12"/>
      <c r="C2231" s="12"/>
      <c r="D2231" s="5" t="s">
        <v>8169</v>
      </c>
      <c r="E2231" s="50">
        <v>104315</v>
      </c>
      <c r="F2231" s="50"/>
      <c r="G2231" s="51">
        <v>5905490017291</v>
      </c>
      <c r="H2231" s="51"/>
      <c r="I2231" s="11" t="s">
        <v>3296</v>
      </c>
      <c r="J2231" s="11" t="s">
        <v>2988</v>
      </c>
      <c r="K2231" s="12" t="s">
        <v>3736</v>
      </c>
      <c r="L2231" s="24" t="s">
        <v>3769</v>
      </c>
      <c r="M2231" s="25" t="s">
        <v>2984</v>
      </c>
      <c r="N2231" s="17">
        <v>1399</v>
      </c>
      <c r="O2231" s="17">
        <v>516</v>
      </c>
      <c r="P2231" s="17">
        <v>534.32724000000007</v>
      </c>
      <c r="Q2231" s="17">
        <v>534.32724000000007</v>
      </c>
      <c r="R2231" s="42"/>
      <c r="S2231" s="42"/>
      <c r="T2231" s="17" t="str">
        <f t="shared" si="226"/>
        <v>534,32724</v>
      </c>
      <c r="V2231" s="29"/>
      <c r="W2231" s="17">
        <f t="shared" si="227"/>
        <v>550.35705719999999</v>
      </c>
      <c r="X2231" s="62">
        <v>0.3</v>
      </c>
      <c r="Y2231" s="17">
        <f t="shared" si="224"/>
        <v>786.22436742857144</v>
      </c>
      <c r="Z2231" s="21">
        <f t="shared" si="228"/>
        <v>786</v>
      </c>
      <c r="AA2231" s="17">
        <f t="shared" si="223"/>
        <v>786</v>
      </c>
      <c r="AB2231" s="17">
        <f t="shared" si="225"/>
        <v>1399</v>
      </c>
      <c r="AC2231"/>
    </row>
    <row r="2232" spans="1:29" ht="15" customHeight="1" x14ac:dyDescent="0.3">
      <c r="A2232" s="116"/>
      <c r="B2232" s="12"/>
      <c r="C2232" s="12"/>
      <c r="D2232" s="5" t="s">
        <v>8169</v>
      </c>
      <c r="E2232" s="50">
        <v>104316</v>
      </c>
      <c r="F2232" s="50"/>
      <c r="G2232" s="51">
        <v>5905490017307</v>
      </c>
      <c r="H2232" s="51"/>
      <c r="I2232" s="11" t="s">
        <v>3297</v>
      </c>
      <c r="J2232" s="11" t="s">
        <v>2988</v>
      </c>
      <c r="K2232" s="12" t="s">
        <v>3736</v>
      </c>
      <c r="L2232" s="24" t="s">
        <v>3770</v>
      </c>
      <c r="M2232" s="25" t="s">
        <v>2984</v>
      </c>
      <c r="N2232" s="17">
        <v>1399</v>
      </c>
      <c r="O2232" s="17">
        <v>516</v>
      </c>
      <c r="P2232" s="17">
        <v>534.32724000000007</v>
      </c>
      <c r="Q2232" s="17">
        <v>534.32724000000007</v>
      </c>
      <c r="R2232" s="42"/>
      <c r="S2232" s="42"/>
      <c r="T2232" s="17" t="str">
        <f t="shared" si="226"/>
        <v>534,32724</v>
      </c>
      <c r="V2232" s="29"/>
      <c r="W2232" s="17">
        <f t="shared" si="227"/>
        <v>550.35705719999999</v>
      </c>
      <c r="X2232" s="62">
        <v>0.3</v>
      </c>
      <c r="Y2232" s="17">
        <f t="shared" si="224"/>
        <v>786.22436742857144</v>
      </c>
      <c r="Z2232" s="21">
        <f t="shared" si="228"/>
        <v>786</v>
      </c>
      <c r="AA2232" s="17">
        <f t="shared" si="223"/>
        <v>786</v>
      </c>
      <c r="AB2232" s="17">
        <f t="shared" si="225"/>
        <v>1399</v>
      </c>
      <c r="AC2232"/>
    </row>
    <row r="2233" spans="1:29" ht="15" customHeight="1" x14ac:dyDescent="0.3">
      <c r="A2233" s="116"/>
      <c r="B2233" s="12"/>
      <c r="C2233" s="12"/>
      <c r="D2233" s="5" t="s">
        <v>8169</v>
      </c>
      <c r="E2233" s="50">
        <v>104317</v>
      </c>
      <c r="F2233" s="50"/>
      <c r="G2233" s="51">
        <v>5905490017314</v>
      </c>
      <c r="H2233" s="51"/>
      <c r="I2233" s="11" t="s">
        <v>3298</v>
      </c>
      <c r="J2233" s="11" t="s">
        <v>2988</v>
      </c>
      <c r="K2233" s="12" t="s">
        <v>3736</v>
      </c>
      <c r="L2233" s="24" t="s">
        <v>3771</v>
      </c>
      <c r="M2233" s="25" t="s">
        <v>2984</v>
      </c>
      <c r="N2233" s="17">
        <v>1399</v>
      </c>
      <c r="O2233" s="17">
        <v>516</v>
      </c>
      <c r="P2233" s="17">
        <v>534.32724000000007</v>
      </c>
      <c r="Q2233" s="17">
        <v>534.32724000000007</v>
      </c>
      <c r="R2233" s="42"/>
      <c r="S2233" s="42"/>
      <c r="T2233" s="17" t="str">
        <f t="shared" si="226"/>
        <v>534,32724</v>
      </c>
      <c r="V2233" s="29"/>
      <c r="W2233" s="17">
        <f t="shared" si="227"/>
        <v>550.35705719999999</v>
      </c>
      <c r="X2233" s="62">
        <v>0.3</v>
      </c>
      <c r="Y2233" s="17">
        <f t="shared" si="224"/>
        <v>786.22436742857144</v>
      </c>
      <c r="Z2233" s="21">
        <f t="shared" si="228"/>
        <v>786</v>
      </c>
      <c r="AA2233" s="17">
        <f t="shared" si="223"/>
        <v>786</v>
      </c>
      <c r="AB2233" s="17">
        <f t="shared" si="225"/>
        <v>1399</v>
      </c>
      <c r="AC2233"/>
    </row>
    <row r="2234" spans="1:29" ht="15" customHeight="1" x14ac:dyDescent="0.3">
      <c r="A2234" s="116"/>
      <c r="B2234" s="12"/>
      <c r="C2234" s="12"/>
      <c r="D2234" s="5" t="s">
        <v>8169</v>
      </c>
      <c r="E2234" s="50">
        <v>104318</v>
      </c>
      <c r="F2234" s="50"/>
      <c r="G2234" s="51">
        <v>5905490017321</v>
      </c>
      <c r="H2234" s="51"/>
      <c r="I2234" s="11" t="s">
        <v>3299</v>
      </c>
      <c r="J2234" s="11" t="s">
        <v>2988</v>
      </c>
      <c r="K2234" s="12" t="s">
        <v>3736</v>
      </c>
      <c r="L2234" s="24" t="s">
        <v>3772</v>
      </c>
      <c r="M2234" s="25" t="s">
        <v>2984</v>
      </c>
      <c r="N2234" s="17">
        <v>1399</v>
      </c>
      <c r="O2234" s="17">
        <v>516</v>
      </c>
      <c r="P2234" s="17">
        <v>534.32724000000007</v>
      </c>
      <c r="Q2234" s="17">
        <v>534.32724000000007</v>
      </c>
      <c r="R2234" s="42"/>
      <c r="S2234" s="42"/>
      <c r="T2234" s="17" t="str">
        <f t="shared" si="226"/>
        <v>534,32724</v>
      </c>
      <c r="V2234" s="29"/>
      <c r="W2234" s="17">
        <f t="shared" si="227"/>
        <v>550.35705719999999</v>
      </c>
      <c r="X2234" s="62">
        <v>0.3</v>
      </c>
      <c r="Y2234" s="17">
        <f t="shared" si="224"/>
        <v>786.22436742857144</v>
      </c>
      <c r="Z2234" s="21">
        <f t="shared" si="228"/>
        <v>786</v>
      </c>
      <c r="AA2234" s="17">
        <f t="shared" si="223"/>
        <v>786</v>
      </c>
      <c r="AB2234" s="17">
        <f t="shared" si="225"/>
        <v>1399</v>
      </c>
      <c r="AC2234"/>
    </row>
    <row r="2235" spans="1:29" ht="15" customHeight="1" x14ac:dyDescent="0.3">
      <c r="A2235" s="116"/>
      <c r="B2235" s="12"/>
      <c r="C2235" s="12"/>
      <c r="D2235" s="5" t="s">
        <v>8169</v>
      </c>
      <c r="E2235" s="50">
        <v>104319</v>
      </c>
      <c r="F2235" s="50"/>
      <c r="G2235" s="51">
        <v>5905490017338</v>
      </c>
      <c r="H2235" s="51"/>
      <c r="I2235" s="11" t="s">
        <v>3300</v>
      </c>
      <c r="J2235" s="11" t="s">
        <v>2988</v>
      </c>
      <c r="K2235" s="12" t="s">
        <v>3736</v>
      </c>
      <c r="L2235" s="24" t="s">
        <v>3773</v>
      </c>
      <c r="M2235" s="25" t="s">
        <v>2984</v>
      </c>
      <c r="N2235" s="17">
        <v>1399</v>
      </c>
      <c r="O2235" s="17">
        <v>516</v>
      </c>
      <c r="P2235" s="17">
        <v>534.32724000000007</v>
      </c>
      <c r="Q2235" s="17">
        <v>534.32724000000007</v>
      </c>
      <c r="R2235" s="42"/>
      <c r="S2235" s="42"/>
      <c r="T2235" s="17" t="str">
        <f t="shared" si="226"/>
        <v>534,32724</v>
      </c>
      <c r="V2235" s="29"/>
      <c r="W2235" s="17">
        <f t="shared" si="227"/>
        <v>550.35705719999999</v>
      </c>
      <c r="X2235" s="62">
        <v>0.3</v>
      </c>
      <c r="Y2235" s="17">
        <f t="shared" si="224"/>
        <v>786.22436742857144</v>
      </c>
      <c r="Z2235" s="21">
        <f t="shared" si="228"/>
        <v>786</v>
      </c>
      <c r="AA2235" s="17">
        <f t="shared" ref="AA2235:AA2306" si="229">Z2235*1</f>
        <v>786</v>
      </c>
      <c r="AB2235" s="17">
        <f t="shared" si="225"/>
        <v>1399</v>
      </c>
      <c r="AC2235"/>
    </row>
    <row r="2236" spans="1:29" ht="15" customHeight="1" x14ac:dyDescent="0.3">
      <c r="A2236" s="116"/>
      <c r="B2236" s="12"/>
      <c r="C2236" s="12"/>
      <c r="D2236" s="5" t="s">
        <v>8169</v>
      </c>
      <c r="E2236" s="50">
        <v>104320</v>
      </c>
      <c r="F2236" s="50"/>
      <c r="G2236" s="51">
        <v>5905490017345</v>
      </c>
      <c r="H2236" s="51"/>
      <c r="I2236" s="11" t="s">
        <v>3301</v>
      </c>
      <c r="J2236" s="11" t="s">
        <v>2988</v>
      </c>
      <c r="K2236" s="12" t="s">
        <v>3736</v>
      </c>
      <c r="L2236" s="24" t="s">
        <v>3774</v>
      </c>
      <c r="M2236" s="25" t="s">
        <v>2984</v>
      </c>
      <c r="N2236" s="17">
        <v>1399</v>
      </c>
      <c r="O2236" s="17">
        <v>516</v>
      </c>
      <c r="P2236" s="17">
        <v>534.32724000000007</v>
      </c>
      <c r="Q2236" s="17">
        <v>534.32724000000007</v>
      </c>
      <c r="R2236" s="42"/>
      <c r="S2236" s="42"/>
      <c r="T2236" s="17" t="str">
        <f t="shared" si="226"/>
        <v>534,32724</v>
      </c>
      <c r="V2236" s="29"/>
      <c r="W2236" s="17">
        <f t="shared" si="227"/>
        <v>550.35705719999999</v>
      </c>
      <c r="X2236" s="62">
        <v>0.3</v>
      </c>
      <c r="Y2236" s="17">
        <f t="shared" si="224"/>
        <v>786.22436742857144</v>
      </c>
      <c r="Z2236" s="21">
        <f t="shared" si="228"/>
        <v>786</v>
      </c>
      <c r="AA2236" s="17">
        <f t="shared" si="229"/>
        <v>786</v>
      </c>
      <c r="AB2236" s="17">
        <f t="shared" si="225"/>
        <v>1399</v>
      </c>
      <c r="AC2236"/>
    </row>
    <row r="2237" spans="1:29" ht="15" customHeight="1" x14ac:dyDescent="0.3">
      <c r="A2237" s="116"/>
      <c r="B2237" s="12"/>
      <c r="C2237" s="12"/>
      <c r="D2237" s="5" t="s">
        <v>8169</v>
      </c>
      <c r="E2237" s="50">
        <v>104596</v>
      </c>
      <c r="F2237" s="50"/>
      <c r="G2237" s="51">
        <v>5905490020468</v>
      </c>
      <c r="H2237" s="51"/>
      <c r="I2237" s="11" t="s">
        <v>3302</v>
      </c>
      <c r="J2237" s="11" t="s">
        <v>2988</v>
      </c>
      <c r="K2237" s="12" t="s">
        <v>3736</v>
      </c>
      <c r="L2237" s="24" t="s">
        <v>2757</v>
      </c>
      <c r="M2237" s="25" t="s">
        <v>2984</v>
      </c>
      <c r="N2237" s="17">
        <v>1499</v>
      </c>
      <c r="O2237" s="17">
        <v>550</v>
      </c>
      <c r="P2237" s="17">
        <v>562.90764000000001</v>
      </c>
      <c r="Q2237" s="17">
        <v>562.90764000000001</v>
      </c>
      <c r="R2237" s="42"/>
      <c r="S2237" s="42"/>
      <c r="T2237" s="17" t="str">
        <f t="shared" si="226"/>
        <v>562,90764</v>
      </c>
      <c r="V2237" s="29"/>
      <c r="W2237" s="17">
        <f t="shared" si="227"/>
        <v>579.79486919999999</v>
      </c>
      <c r="X2237" s="62">
        <v>0.3</v>
      </c>
      <c r="Y2237" s="17">
        <f t="shared" si="224"/>
        <v>828.27838457142866</v>
      </c>
      <c r="Z2237" s="21">
        <f t="shared" si="228"/>
        <v>828</v>
      </c>
      <c r="AA2237" s="17">
        <f t="shared" si="229"/>
        <v>828</v>
      </c>
      <c r="AB2237" s="17">
        <f t="shared" si="225"/>
        <v>1499</v>
      </c>
      <c r="AC2237"/>
    </row>
    <row r="2238" spans="1:29" ht="15" customHeight="1" x14ac:dyDescent="0.3">
      <c r="A2238" s="116"/>
      <c r="B2238" s="12"/>
      <c r="C2238" s="12"/>
      <c r="D2238" s="5" t="s">
        <v>8169</v>
      </c>
      <c r="E2238" s="50">
        <v>104597</v>
      </c>
      <c r="F2238" s="50"/>
      <c r="G2238" s="51">
        <v>5905490020475</v>
      </c>
      <c r="H2238" s="51"/>
      <c r="I2238" s="11" t="s">
        <v>3303</v>
      </c>
      <c r="J2238" s="11" t="s">
        <v>2988</v>
      </c>
      <c r="K2238" s="12" t="s">
        <v>3736</v>
      </c>
      <c r="L2238" s="24" t="s">
        <v>2758</v>
      </c>
      <c r="M2238" s="25" t="s">
        <v>2984</v>
      </c>
      <c r="N2238" s="17">
        <v>1499</v>
      </c>
      <c r="O2238" s="17">
        <v>550</v>
      </c>
      <c r="P2238" s="17">
        <v>562.90764000000001</v>
      </c>
      <c r="Q2238" s="17">
        <v>562.90764000000001</v>
      </c>
      <c r="R2238" s="42"/>
      <c r="S2238" s="42"/>
      <c r="T2238" s="17" t="str">
        <f t="shared" si="226"/>
        <v>562,90764</v>
      </c>
      <c r="V2238" s="29"/>
      <c r="W2238" s="17">
        <f t="shared" si="227"/>
        <v>579.79486919999999</v>
      </c>
      <c r="X2238" s="62">
        <v>0.3</v>
      </c>
      <c r="Y2238" s="17">
        <f t="shared" si="224"/>
        <v>828.27838457142866</v>
      </c>
      <c r="Z2238" s="21">
        <f t="shared" si="228"/>
        <v>828</v>
      </c>
      <c r="AA2238" s="17">
        <f t="shared" si="229"/>
        <v>828</v>
      </c>
      <c r="AB2238" s="17">
        <f t="shared" si="225"/>
        <v>1499</v>
      </c>
      <c r="AC2238"/>
    </row>
    <row r="2239" spans="1:29" ht="15" customHeight="1" x14ac:dyDescent="0.3">
      <c r="A2239" s="116"/>
      <c r="B2239" s="12"/>
      <c r="C2239" s="12"/>
      <c r="D2239" s="5" t="s">
        <v>8169</v>
      </c>
      <c r="E2239" s="50">
        <v>104598</v>
      </c>
      <c r="F2239" s="50"/>
      <c r="G2239" s="51">
        <v>5905490020482</v>
      </c>
      <c r="H2239" s="51"/>
      <c r="I2239" s="11" t="s">
        <v>3304</v>
      </c>
      <c r="J2239" s="11" t="s">
        <v>2988</v>
      </c>
      <c r="K2239" s="12" t="s">
        <v>3736</v>
      </c>
      <c r="L2239" s="24" t="s">
        <v>2759</v>
      </c>
      <c r="M2239" s="25" t="s">
        <v>2984</v>
      </c>
      <c r="N2239" s="17">
        <v>1499</v>
      </c>
      <c r="O2239" s="17">
        <v>550</v>
      </c>
      <c r="P2239" s="17">
        <v>562.90764000000001</v>
      </c>
      <c r="Q2239" s="17">
        <v>562.90764000000001</v>
      </c>
      <c r="R2239" s="42"/>
      <c r="S2239" s="42"/>
      <c r="T2239" s="17" t="str">
        <f t="shared" si="226"/>
        <v>562,90764</v>
      </c>
      <c r="V2239" s="29"/>
      <c r="W2239" s="17">
        <f t="shared" si="227"/>
        <v>579.79486919999999</v>
      </c>
      <c r="X2239" s="62">
        <v>0.3</v>
      </c>
      <c r="Y2239" s="17">
        <f t="shared" si="224"/>
        <v>828.27838457142866</v>
      </c>
      <c r="Z2239" s="21">
        <f t="shared" si="228"/>
        <v>828</v>
      </c>
      <c r="AA2239" s="17">
        <f t="shared" si="229"/>
        <v>828</v>
      </c>
      <c r="AB2239" s="17">
        <f t="shared" si="225"/>
        <v>1499</v>
      </c>
      <c r="AC2239"/>
    </row>
    <row r="2240" spans="1:29" ht="15" customHeight="1" x14ac:dyDescent="0.3">
      <c r="A2240" s="116"/>
      <c r="B2240" s="12"/>
      <c r="C2240" s="12"/>
      <c r="D2240" s="5" t="s">
        <v>8169</v>
      </c>
      <c r="E2240" s="50">
        <v>104599</v>
      </c>
      <c r="F2240" s="50"/>
      <c r="G2240" s="51">
        <v>5905490020499</v>
      </c>
      <c r="H2240" s="51"/>
      <c r="I2240" s="11" t="s">
        <v>3305</v>
      </c>
      <c r="J2240" s="11" t="s">
        <v>2988</v>
      </c>
      <c r="K2240" s="12" t="s">
        <v>3736</v>
      </c>
      <c r="L2240" s="24" t="s">
        <v>2760</v>
      </c>
      <c r="M2240" s="25" t="s">
        <v>2984</v>
      </c>
      <c r="N2240" s="17">
        <v>1499</v>
      </c>
      <c r="O2240" s="17">
        <v>550</v>
      </c>
      <c r="P2240" s="17">
        <v>562.90764000000001</v>
      </c>
      <c r="Q2240" s="17">
        <v>562.90764000000001</v>
      </c>
      <c r="R2240" s="42"/>
      <c r="S2240" s="42"/>
      <c r="T2240" s="17" t="str">
        <f t="shared" si="226"/>
        <v>562,90764</v>
      </c>
      <c r="V2240" s="29"/>
      <c r="W2240" s="17">
        <f t="shared" si="227"/>
        <v>579.79486919999999</v>
      </c>
      <c r="X2240" s="62">
        <v>0.3</v>
      </c>
      <c r="Y2240" s="17">
        <f t="shared" si="224"/>
        <v>828.27838457142866</v>
      </c>
      <c r="Z2240" s="21">
        <f t="shared" si="228"/>
        <v>828</v>
      </c>
      <c r="AA2240" s="17">
        <f t="shared" si="229"/>
        <v>828</v>
      </c>
      <c r="AB2240" s="17">
        <f t="shared" si="225"/>
        <v>1499</v>
      </c>
      <c r="AC2240"/>
    </row>
    <row r="2241" spans="1:29" ht="15" customHeight="1" x14ac:dyDescent="0.3">
      <c r="A2241" s="116"/>
      <c r="B2241" s="12"/>
      <c r="C2241" s="12"/>
      <c r="D2241" s="5" t="s">
        <v>8169</v>
      </c>
      <c r="E2241" s="50">
        <v>104600</v>
      </c>
      <c r="F2241" s="50"/>
      <c r="G2241" s="51">
        <v>5905490020505</v>
      </c>
      <c r="H2241" s="51"/>
      <c r="I2241" s="11" t="s">
        <v>3306</v>
      </c>
      <c r="J2241" s="11" t="s">
        <v>2988</v>
      </c>
      <c r="K2241" s="12" t="s">
        <v>3736</v>
      </c>
      <c r="L2241" s="24" t="s">
        <v>2761</v>
      </c>
      <c r="M2241" s="25" t="s">
        <v>2984</v>
      </c>
      <c r="N2241" s="17">
        <v>1499</v>
      </c>
      <c r="O2241" s="17">
        <v>550</v>
      </c>
      <c r="P2241" s="17">
        <v>562.90764000000001</v>
      </c>
      <c r="Q2241" s="17">
        <v>562.90764000000001</v>
      </c>
      <c r="R2241" s="42"/>
      <c r="S2241" s="42"/>
      <c r="T2241" s="17" t="str">
        <f t="shared" si="226"/>
        <v>562,90764</v>
      </c>
      <c r="V2241" s="29"/>
      <c r="W2241" s="17">
        <f t="shared" si="227"/>
        <v>579.79486919999999</v>
      </c>
      <c r="X2241" s="62">
        <v>0.3</v>
      </c>
      <c r="Y2241" s="17">
        <f t="shared" ref="Y2241:Y2273" si="230">W2241/0.7</f>
        <v>828.27838457142866</v>
      </c>
      <c r="Z2241" s="21">
        <f t="shared" si="228"/>
        <v>828</v>
      </c>
      <c r="AA2241" s="17">
        <f t="shared" si="229"/>
        <v>828</v>
      </c>
      <c r="AB2241" s="17">
        <f t="shared" si="225"/>
        <v>1499</v>
      </c>
      <c r="AC2241"/>
    </row>
    <row r="2242" spans="1:29" ht="15" customHeight="1" x14ac:dyDescent="0.3">
      <c r="A2242" s="116"/>
      <c r="B2242" s="12"/>
      <c r="C2242" s="12"/>
      <c r="D2242" s="5" t="s">
        <v>8169</v>
      </c>
      <c r="E2242" s="50">
        <v>104506</v>
      </c>
      <c r="F2242" s="50"/>
      <c r="G2242" s="51">
        <v>5905490019585</v>
      </c>
      <c r="H2242" s="51"/>
      <c r="I2242" s="11" t="s">
        <v>3307</v>
      </c>
      <c r="J2242" s="11" t="s">
        <v>2988</v>
      </c>
      <c r="K2242" s="12" t="s">
        <v>3736</v>
      </c>
      <c r="L2242" s="24" t="s">
        <v>3764</v>
      </c>
      <c r="M2242" s="25" t="s">
        <v>2984</v>
      </c>
      <c r="N2242" s="17">
        <v>1599</v>
      </c>
      <c r="O2242" s="17">
        <v>625</v>
      </c>
      <c r="P2242" s="17">
        <v>641.60545300000001</v>
      </c>
      <c r="Q2242" s="17">
        <v>641.60545300000001</v>
      </c>
      <c r="R2242" s="42"/>
      <c r="S2242" s="42"/>
      <c r="T2242" s="17" t="str">
        <f t="shared" si="226"/>
        <v>641,605453</v>
      </c>
      <c r="V2242" s="29"/>
      <c r="W2242" s="17">
        <f t="shared" si="227"/>
        <v>660.85361659</v>
      </c>
      <c r="X2242" s="62">
        <v>0.3</v>
      </c>
      <c r="Y2242" s="17">
        <f t="shared" si="230"/>
        <v>944.07659512857151</v>
      </c>
      <c r="Z2242" s="21">
        <f t="shared" si="228"/>
        <v>944</v>
      </c>
      <c r="AA2242" s="17">
        <f t="shared" si="229"/>
        <v>944</v>
      </c>
      <c r="AB2242" s="17">
        <f t="shared" ref="AB2242:AB2305" si="231">N2242*1</f>
        <v>1599</v>
      </c>
      <c r="AC2242"/>
    </row>
    <row r="2243" spans="1:29" ht="15" customHeight="1" x14ac:dyDescent="0.3">
      <c r="A2243" s="116"/>
      <c r="B2243" s="12"/>
      <c r="C2243" s="12"/>
      <c r="D2243" s="5" t="s">
        <v>8169</v>
      </c>
      <c r="E2243" s="50">
        <v>104507</v>
      </c>
      <c r="F2243" s="50"/>
      <c r="G2243" s="51">
        <v>5905490019592</v>
      </c>
      <c r="H2243" s="51"/>
      <c r="I2243" s="11" t="s">
        <v>3308</v>
      </c>
      <c r="J2243" s="11" t="s">
        <v>2988</v>
      </c>
      <c r="K2243" s="12" t="s">
        <v>3736</v>
      </c>
      <c r="L2243" s="24" t="s">
        <v>3765</v>
      </c>
      <c r="M2243" s="25" t="s">
        <v>2984</v>
      </c>
      <c r="N2243" s="17">
        <v>1599</v>
      </c>
      <c r="O2243" s="17">
        <v>625</v>
      </c>
      <c r="P2243" s="17">
        <v>641.60545300000001</v>
      </c>
      <c r="Q2243" s="17">
        <v>641.60545300000001</v>
      </c>
      <c r="R2243" s="42"/>
      <c r="S2243" s="42"/>
      <c r="T2243" s="17" t="str">
        <f t="shared" ref="T2243:T2306" si="232">CONCATENATE(Q2243,S2243)</f>
        <v>641,605453</v>
      </c>
      <c r="V2243" s="29"/>
      <c r="W2243" s="17">
        <f t="shared" ref="W2243:W2306" si="233">T2243*1.03</f>
        <v>660.85361659</v>
      </c>
      <c r="X2243" s="62">
        <v>0.3</v>
      </c>
      <c r="Y2243" s="17">
        <f t="shared" si="230"/>
        <v>944.07659512857151</v>
      </c>
      <c r="Z2243" s="21">
        <f t="shared" ref="Z2243:Z2306" si="234">ROUND(Y2243,0)</f>
        <v>944</v>
      </c>
      <c r="AA2243" s="17">
        <f t="shared" si="229"/>
        <v>944</v>
      </c>
      <c r="AB2243" s="17">
        <f t="shared" si="231"/>
        <v>1599</v>
      </c>
      <c r="AC2243"/>
    </row>
    <row r="2244" spans="1:29" ht="15" customHeight="1" x14ac:dyDescent="0.3">
      <c r="A2244" s="116"/>
      <c r="B2244" s="12"/>
      <c r="C2244" s="12"/>
      <c r="D2244" s="5" t="s">
        <v>8169</v>
      </c>
      <c r="E2244" s="50">
        <v>104508</v>
      </c>
      <c r="F2244" s="50"/>
      <c r="G2244" s="51">
        <v>5905490019608</v>
      </c>
      <c r="H2244" s="51"/>
      <c r="I2244" s="11" t="s">
        <v>3309</v>
      </c>
      <c r="J2244" s="11" t="s">
        <v>2988</v>
      </c>
      <c r="K2244" s="12" t="s">
        <v>3736</v>
      </c>
      <c r="L2244" s="24" t="s">
        <v>3766</v>
      </c>
      <c r="M2244" s="25" t="s">
        <v>2984</v>
      </c>
      <c r="N2244" s="17">
        <v>1599</v>
      </c>
      <c r="O2244" s="17">
        <v>625</v>
      </c>
      <c r="P2244" s="17">
        <v>641.60545300000001</v>
      </c>
      <c r="Q2244" s="17">
        <v>641.60545300000001</v>
      </c>
      <c r="R2244" s="42"/>
      <c r="S2244" s="42"/>
      <c r="T2244" s="17" t="str">
        <f t="shared" si="232"/>
        <v>641,605453</v>
      </c>
      <c r="V2244" s="29"/>
      <c r="W2244" s="17">
        <f t="shared" si="233"/>
        <v>660.85361659</v>
      </c>
      <c r="X2244" s="62">
        <v>0.3</v>
      </c>
      <c r="Y2244" s="17">
        <f t="shared" si="230"/>
        <v>944.07659512857151</v>
      </c>
      <c r="Z2244" s="21">
        <f t="shared" si="234"/>
        <v>944</v>
      </c>
      <c r="AA2244" s="17">
        <f t="shared" si="229"/>
        <v>944</v>
      </c>
      <c r="AB2244" s="17">
        <f t="shared" si="231"/>
        <v>1599</v>
      </c>
      <c r="AC2244"/>
    </row>
    <row r="2245" spans="1:29" ht="15" customHeight="1" x14ac:dyDescent="0.3">
      <c r="A2245" s="116"/>
      <c r="B2245" s="12"/>
      <c r="C2245" s="12"/>
      <c r="D2245" s="5" t="s">
        <v>8169</v>
      </c>
      <c r="E2245" s="50">
        <v>104509</v>
      </c>
      <c r="F2245" s="50"/>
      <c r="G2245" s="51">
        <v>5905490019615</v>
      </c>
      <c r="H2245" s="51"/>
      <c r="I2245" s="11" t="s">
        <v>3310</v>
      </c>
      <c r="J2245" s="11" t="s">
        <v>2988</v>
      </c>
      <c r="K2245" s="12" t="s">
        <v>3736</v>
      </c>
      <c r="L2245" s="24" t="s">
        <v>3767</v>
      </c>
      <c r="M2245" s="25" t="s">
        <v>2984</v>
      </c>
      <c r="N2245" s="17">
        <v>1599</v>
      </c>
      <c r="O2245" s="17">
        <v>625</v>
      </c>
      <c r="P2245" s="17">
        <v>641.60545300000001</v>
      </c>
      <c r="Q2245" s="17">
        <v>641.60545300000001</v>
      </c>
      <c r="R2245" s="42"/>
      <c r="S2245" s="42"/>
      <c r="T2245" s="17" t="str">
        <f t="shared" si="232"/>
        <v>641,605453</v>
      </c>
      <c r="V2245" s="29"/>
      <c r="W2245" s="17">
        <f t="shared" si="233"/>
        <v>660.85361659</v>
      </c>
      <c r="X2245" s="62">
        <v>0.3</v>
      </c>
      <c r="Y2245" s="17">
        <f t="shared" si="230"/>
        <v>944.07659512857151</v>
      </c>
      <c r="Z2245" s="21">
        <f t="shared" si="234"/>
        <v>944</v>
      </c>
      <c r="AA2245" s="17">
        <f t="shared" si="229"/>
        <v>944</v>
      </c>
      <c r="AB2245" s="17">
        <f t="shared" si="231"/>
        <v>1599</v>
      </c>
      <c r="AC2245"/>
    </row>
    <row r="2246" spans="1:29" ht="15" customHeight="1" x14ac:dyDescent="0.3">
      <c r="A2246" s="116"/>
      <c r="B2246" s="12"/>
      <c r="C2246" s="12"/>
      <c r="D2246" s="5" t="s">
        <v>8169</v>
      </c>
      <c r="E2246" s="50">
        <v>104510</v>
      </c>
      <c r="F2246" s="50"/>
      <c r="G2246" s="51">
        <v>5905490019622</v>
      </c>
      <c r="H2246" s="51"/>
      <c r="I2246" s="11" t="s">
        <v>3311</v>
      </c>
      <c r="J2246" s="11" t="s">
        <v>2988</v>
      </c>
      <c r="K2246" s="12" t="s">
        <v>3736</v>
      </c>
      <c r="L2246" s="24" t="s">
        <v>3768</v>
      </c>
      <c r="M2246" s="25" t="s">
        <v>2984</v>
      </c>
      <c r="N2246" s="17">
        <v>1599</v>
      </c>
      <c r="O2246" s="17">
        <v>625</v>
      </c>
      <c r="P2246" s="17">
        <v>641.60545300000001</v>
      </c>
      <c r="Q2246" s="17">
        <v>641.60545300000001</v>
      </c>
      <c r="R2246" s="42"/>
      <c r="S2246" s="42"/>
      <c r="T2246" s="17" t="str">
        <f t="shared" si="232"/>
        <v>641,605453</v>
      </c>
      <c r="V2246" s="29"/>
      <c r="W2246" s="17">
        <f t="shared" si="233"/>
        <v>660.85361659</v>
      </c>
      <c r="X2246" s="62">
        <v>0.3</v>
      </c>
      <c r="Y2246" s="17">
        <f t="shared" si="230"/>
        <v>944.07659512857151</v>
      </c>
      <c r="Z2246" s="21">
        <f t="shared" si="234"/>
        <v>944</v>
      </c>
      <c r="AA2246" s="17">
        <f t="shared" si="229"/>
        <v>944</v>
      </c>
      <c r="AB2246" s="17">
        <f t="shared" si="231"/>
        <v>1599</v>
      </c>
      <c r="AC2246"/>
    </row>
    <row r="2247" spans="1:29" ht="15" customHeight="1" x14ac:dyDescent="0.3">
      <c r="A2247" s="116"/>
      <c r="B2247" s="12"/>
      <c r="C2247" s="12"/>
      <c r="D2247" s="5" t="s">
        <v>8169</v>
      </c>
      <c r="E2247" s="50">
        <v>104511</v>
      </c>
      <c r="F2247" s="50"/>
      <c r="G2247" s="51">
        <v>5905490019639</v>
      </c>
      <c r="H2247" s="51"/>
      <c r="I2247" s="11" t="s">
        <v>3312</v>
      </c>
      <c r="J2247" s="11" t="s">
        <v>2988</v>
      </c>
      <c r="K2247" s="12" t="s">
        <v>3736</v>
      </c>
      <c r="L2247" s="24" t="s">
        <v>3769</v>
      </c>
      <c r="M2247" s="25" t="s">
        <v>2984</v>
      </c>
      <c r="N2247" s="17">
        <v>1599</v>
      </c>
      <c r="O2247" s="17">
        <v>625</v>
      </c>
      <c r="P2247" s="17">
        <v>641.60545300000001</v>
      </c>
      <c r="Q2247" s="17">
        <v>641.60545300000001</v>
      </c>
      <c r="R2247" s="42"/>
      <c r="S2247" s="42"/>
      <c r="T2247" s="17" t="str">
        <f t="shared" si="232"/>
        <v>641,605453</v>
      </c>
      <c r="V2247" s="29"/>
      <c r="W2247" s="17">
        <f t="shared" si="233"/>
        <v>660.85361659</v>
      </c>
      <c r="X2247" s="62">
        <v>0.3</v>
      </c>
      <c r="Y2247" s="17">
        <f t="shared" si="230"/>
        <v>944.07659512857151</v>
      </c>
      <c r="Z2247" s="21">
        <f t="shared" si="234"/>
        <v>944</v>
      </c>
      <c r="AA2247" s="17">
        <f t="shared" si="229"/>
        <v>944</v>
      </c>
      <c r="AB2247" s="17">
        <f t="shared" si="231"/>
        <v>1599</v>
      </c>
      <c r="AC2247"/>
    </row>
    <row r="2248" spans="1:29" ht="15" customHeight="1" x14ac:dyDescent="0.3">
      <c r="A2248" s="116"/>
      <c r="B2248" s="12"/>
      <c r="C2248" s="12"/>
      <c r="D2248" s="5" t="s">
        <v>8169</v>
      </c>
      <c r="E2248" s="50">
        <v>104512</v>
      </c>
      <c r="F2248" s="50"/>
      <c r="G2248" s="51">
        <v>5905490019646</v>
      </c>
      <c r="H2248" s="51"/>
      <c r="I2248" s="11" t="s">
        <v>3313</v>
      </c>
      <c r="J2248" s="11" t="s">
        <v>2988</v>
      </c>
      <c r="K2248" s="12" t="s">
        <v>3736</v>
      </c>
      <c r="L2248" s="24" t="s">
        <v>3770</v>
      </c>
      <c r="M2248" s="25" t="s">
        <v>2984</v>
      </c>
      <c r="N2248" s="17">
        <v>1599</v>
      </c>
      <c r="O2248" s="17">
        <v>625</v>
      </c>
      <c r="P2248" s="17">
        <v>641.60545300000001</v>
      </c>
      <c r="Q2248" s="17">
        <v>641.60545300000001</v>
      </c>
      <c r="R2248" s="42"/>
      <c r="S2248" s="42"/>
      <c r="T2248" s="17" t="str">
        <f t="shared" si="232"/>
        <v>641,605453</v>
      </c>
      <c r="V2248" s="29"/>
      <c r="W2248" s="17">
        <f t="shared" si="233"/>
        <v>660.85361659</v>
      </c>
      <c r="X2248" s="62">
        <v>0.3</v>
      </c>
      <c r="Y2248" s="17">
        <f t="shared" si="230"/>
        <v>944.07659512857151</v>
      </c>
      <c r="Z2248" s="21">
        <f t="shared" si="234"/>
        <v>944</v>
      </c>
      <c r="AA2248" s="17">
        <f t="shared" si="229"/>
        <v>944</v>
      </c>
      <c r="AB2248" s="17">
        <f t="shared" si="231"/>
        <v>1599</v>
      </c>
      <c r="AC2248"/>
    </row>
    <row r="2249" spans="1:29" ht="15" customHeight="1" x14ac:dyDescent="0.3">
      <c r="A2249" s="116"/>
      <c r="B2249" s="12"/>
      <c r="C2249" s="12"/>
      <c r="D2249" s="5" t="s">
        <v>8169</v>
      </c>
      <c r="E2249" s="50">
        <v>104513</v>
      </c>
      <c r="F2249" s="50"/>
      <c r="G2249" s="51">
        <v>5905490019653</v>
      </c>
      <c r="H2249" s="51"/>
      <c r="I2249" s="11" t="s">
        <v>3314</v>
      </c>
      <c r="J2249" s="11" t="s">
        <v>2988</v>
      </c>
      <c r="K2249" s="12" t="s">
        <v>3736</v>
      </c>
      <c r="L2249" s="24" t="s">
        <v>3771</v>
      </c>
      <c r="M2249" s="25" t="s">
        <v>2984</v>
      </c>
      <c r="N2249" s="17">
        <v>1599</v>
      </c>
      <c r="O2249" s="17">
        <v>625</v>
      </c>
      <c r="P2249" s="17">
        <v>641.60545300000001</v>
      </c>
      <c r="Q2249" s="17">
        <v>641.60545300000001</v>
      </c>
      <c r="R2249" s="42"/>
      <c r="S2249" s="42"/>
      <c r="T2249" s="17" t="str">
        <f t="shared" si="232"/>
        <v>641,605453</v>
      </c>
      <c r="V2249" s="29"/>
      <c r="W2249" s="17">
        <f t="shared" si="233"/>
        <v>660.85361659</v>
      </c>
      <c r="X2249" s="62">
        <v>0.3</v>
      </c>
      <c r="Y2249" s="17">
        <f t="shared" si="230"/>
        <v>944.07659512857151</v>
      </c>
      <c r="Z2249" s="21">
        <f t="shared" si="234"/>
        <v>944</v>
      </c>
      <c r="AA2249" s="17">
        <f t="shared" si="229"/>
        <v>944</v>
      </c>
      <c r="AB2249" s="17">
        <f t="shared" si="231"/>
        <v>1599</v>
      </c>
      <c r="AC2249"/>
    </row>
    <row r="2250" spans="1:29" ht="15" customHeight="1" x14ac:dyDescent="0.3">
      <c r="A2250" s="116"/>
      <c r="B2250" s="12"/>
      <c r="C2250" s="12"/>
      <c r="D2250" s="5" t="s">
        <v>8169</v>
      </c>
      <c r="E2250" s="50">
        <v>104514</v>
      </c>
      <c r="F2250" s="50"/>
      <c r="G2250" s="51">
        <v>5905490019660</v>
      </c>
      <c r="H2250" s="51"/>
      <c r="I2250" s="11" t="s">
        <v>3315</v>
      </c>
      <c r="J2250" s="11" t="s">
        <v>2988</v>
      </c>
      <c r="K2250" s="12" t="s">
        <v>3736</v>
      </c>
      <c r="L2250" s="24" t="s">
        <v>3772</v>
      </c>
      <c r="M2250" s="25" t="s">
        <v>2984</v>
      </c>
      <c r="N2250" s="17">
        <v>1599</v>
      </c>
      <c r="O2250" s="17">
        <v>625</v>
      </c>
      <c r="P2250" s="17">
        <v>641.60545300000001</v>
      </c>
      <c r="Q2250" s="17">
        <v>641.60545300000001</v>
      </c>
      <c r="R2250" s="42"/>
      <c r="S2250" s="42"/>
      <c r="T2250" s="17" t="str">
        <f t="shared" si="232"/>
        <v>641,605453</v>
      </c>
      <c r="V2250" s="29"/>
      <c r="W2250" s="17">
        <f t="shared" si="233"/>
        <v>660.85361659</v>
      </c>
      <c r="X2250" s="62">
        <v>0.3</v>
      </c>
      <c r="Y2250" s="17">
        <f t="shared" si="230"/>
        <v>944.07659512857151</v>
      </c>
      <c r="Z2250" s="21">
        <f t="shared" si="234"/>
        <v>944</v>
      </c>
      <c r="AA2250" s="17">
        <f t="shared" si="229"/>
        <v>944</v>
      </c>
      <c r="AB2250" s="17">
        <f t="shared" si="231"/>
        <v>1599</v>
      </c>
      <c r="AC2250"/>
    </row>
    <row r="2251" spans="1:29" ht="15" customHeight="1" x14ac:dyDescent="0.3">
      <c r="A2251" s="116"/>
      <c r="B2251" s="12"/>
      <c r="C2251" s="12"/>
      <c r="D2251" s="5" t="s">
        <v>8169</v>
      </c>
      <c r="E2251" s="50">
        <v>104515</v>
      </c>
      <c r="F2251" s="50"/>
      <c r="G2251" s="51">
        <v>5905490019677</v>
      </c>
      <c r="H2251" s="51"/>
      <c r="I2251" s="11" t="s">
        <v>3316</v>
      </c>
      <c r="J2251" s="11" t="s">
        <v>2988</v>
      </c>
      <c r="K2251" s="12" t="s">
        <v>3736</v>
      </c>
      <c r="L2251" s="24" t="s">
        <v>3773</v>
      </c>
      <c r="M2251" s="25" t="s">
        <v>2984</v>
      </c>
      <c r="N2251" s="17">
        <v>1599</v>
      </c>
      <c r="O2251" s="17">
        <v>625</v>
      </c>
      <c r="P2251" s="17">
        <v>641.60545300000001</v>
      </c>
      <c r="Q2251" s="17">
        <v>641.60545300000001</v>
      </c>
      <c r="R2251" s="42"/>
      <c r="S2251" s="42"/>
      <c r="T2251" s="17" t="str">
        <f t="shared" si="232"/>
        <v>641,605453</v>
      </c>
      <c r="V2251" s="29"/>
      <c r="W2251" s="17">
        <f t="shared" si="233"/>
        <v>660.85361659</v>
      </c>
      <c r="X2251" s="62">
        <v>0.3</v>
      </c>
      <c r="Y2251" s="17">
        <f t="shared" si="230"/>
        <v>944.07659512857151</v>
      </c>
      <c r="Z2251" s="21">
        <f t="shared" si="234"/>
        <v>944</v>
      </c>
      <c r="AA2251" s="17">
        <f t="shared" si="229"/>
        <v>944</v>
      </c>
      <c r="AB2251" s="17">
        <f t="shared" si="231"/>
        <v>1599</v>
      </c>
      <c r="AC2251"/>
    </row>
    <row r="2252" spans="1:29" ht="15" customHeight="1" x14ac:dyDescent="0.3">
      <c r="A2252" s="116"/>
      <c r="B2252" s="12"/>
      <c r="C2252" s="12"/>
      <c r="D2252" s="5" t="s">
        <v>8169</v>
      </c>
      <c r="E2252" s="50">
        <v>104516</v>
      </c>
      <c r="F2252" s="50"/>
      <c r="G2252" s="51">
        <v>5905490019684</v>
      </c>
      <c r="H2252" s="51"/>
      <c r="I2252" s="11" t="s">
        <v>3317</v>
      </c>
      <c r="J2252" s="11" t="s">
        <v>2988</v>
      </c>
      <c r="K2252" s="12" t="s">
        <v>3736</v>
      </c>
      <c r="L2252" s="24" t="s">
        <v>3774</v>
      </c>
      <c r="M2252" s="25" t="s">
        <v>2984</v>
      </c>
      <c r="N2252" s="17">
        <v>1599</v>
      </c>
      <c r="O2252" s="17">
        <v>625</v>
      </c>
      <c r="P2252" s="17">
        <v>641.60545300000001</v>
      </c>
      <c r="Q2252" s="17">
        <v>641.60545300000001</v>
      </c>
      <c r="R2252" s="42"/>
      <c r="S2252" s="42"/>
      <c r="T2252" s="17" t="str">
        <f t="shared" si="232"/>
        <v>641,605453</v>
      </c>
      <c r="V2252" s="29"/>
      <c r="W2252" s="17">
        <f t="shared" si="233"/>
        <v>660.85361659</v>
      </c>
      <c r="X2252" s="62">
        <v>0.3</v>
      </c>
      <c r="Y2252" s="17">
        <f t="shared" si="230"/>
        <v>944.07659512857151</v>
      </c>
      <c r="Z2252" s="21">
        <f t="shared" si="234"/>
        <v>944</v>
      </c>
      <c r="AA2252" s="17">
        <f t="shared" si="229"/>
        <v>944</v>
      </c>
      <c r="AB2252" s="17">
        <f t="shared" si="231"/>
        <v>1599</v>
      </c>
      <c r="AC2252"/>
    </row>
    <row r="2253" spans="1:29" ht="15" customHeight="1" x14ac:dyDescent="0.3">
      <c r="A2253" s="116"/>
      <c r="B2253" s="12"/>
      <c r="C2253" s="12"/>
      <c r="D2253" s="5" t="s">
        <v>8169</v>
      </c>
      <c r="E2253" s="50">
        <v>104626</v>
      </c>
      <c r="F2253" s="50"/>
      <c r="G2253" s="51">
        <v>5905490020765</v>
      </c>
      <c r="H2253" s="51"/>
      <c r="I2253" s="11" t="s">
        <v>3318</v>
      </c>
      <c r="J2253" s="11" t="s">
        <v>2988</v>
      </c>
      <c r="K2253" s="12" t="s">
        <v>3736</v>
      </c>
      <c r="L2253" s="24" t="s">
        <v>2757</v>
      </c>
      <c r="M2253" s="25" t="s">
        <v>2984</v>
      </c>
      <c r="N2253" s="17">
        <v>1699</v>
      </c>
      <c r="O2253" s="17">
        <v>665</v>
      </c>
      <c r="P2253" s="17">
        <v>683.62945300000001</v>
      </c>
      <c r="Q2253" s="17">
        <v>683.62945300000001</v>
      </c>
      <c r="R2253" s="42"/>
      <c r="S2253" s="42"/>
      <c r="T2253" s="17" t="str">
        <f t="shared" si="232"/>
        <v>683,629453</v>
      </c>
      <c r="V2253" s="29"/>
      <c r="W2253" s="17">
        <f t="shared" si="233"/>
        <v>704.13833658999999</v>
      </c>
      <c r="X2253" s="62">
        <v>0.3</v>
      </c>
      <c r="Y2253" s="17">
        <f t="shared" si="230"/>
        <v>1005.9119094142858</v>
      </c>
      <c r="Z2253" s="21">
        <f t="shared" si="234"/>
        <v>1006</v>
      </c>
      <c r="AA2253" s="17">
        <f t="shared" si="229"/>
        <v>1006</v>
      </c>
      <c r="AB2253" s="17">
        <f t="shared" si="231"/>
        <v>1699</v>
      </c>
      <c r="AC2253"/>
    </row>
    <row r="2254" spans="1:29" ht="15" customHeight="1" x14ac:dyDescent="0.3">
      <c r="A2254" s="116"/>
      <c r="B2254" s="12"/>
      <c r="C2254" s="12"/>
      <c r="D2254" s="5" t="s">
        <v>8169</v>
      </c>
      <c r="E2254" s="50">
        <v>104627</v>
      </c>
      <c r="F2254" s="50"/>
      <c r="G2254" s="51">
        <v>5905490020772</v>
      </c>
      <c r="H2254" s="51"/>
      <c r="I2254" s="11" t="s">
        <v>3319</v>
      </c>
      <c r="J2254" s="11" t="s">
        <v>2988</v>
      </c>
      <c r="K2254" s="12" t="s">
        <v>3736</v>
      </c>
      <c r="L2254" s="24" t="s">
        <v>2758</v>
      </c>
      <c r="M2254" s="25" t="s">
        <v>2984</v>
      </c>
      <c r="N2254" s="17">
        <v>1699</v>
      </c>
      <c r="O2254" s="17">
        <v>665</v>
      </c>
      <c r="P2254" s="17">
        <v>683.62945300000001</v>
      </c>
      <c r="Q2254" s="17">
        <v>683.62945300000001</v>
      </c>
      <c r="R2254" s="42"/>
      <c r="S2254" s="42"/>
      <c r="T2254" s="17" t="str">
        <f t="shared" si="232"/>
        <v>683,629453</v>
      </c>
      <c r="V2254" s="29"/>
      <c r="W2254" s="17">
        <f t="shared" si="233"/>
        <v>704.13833658999999</v>
      </c>
      <c r="X2254" s="62">
        <v>0.3</v>
      </c>
      <c r="Y2254" s="17">
        <f t="shared" si="230"/>
        <v>1005.9119094142858</v>
      </c>
      <c r="Z2254" s="21">
        <f t="shared" si="234"/>
        <v>1006</v>
      </c>
      <c r="AA2254" s="17">
        <f t="shared" si="229"/>
        <v>1006</v>
      </c>
      <c r="AB2254" s="17">
        <f t="shared" si="231"/>
        <v>1699</v>
      </c>
      <c r="AC2254"/>
    </row>
    <row r="2255" spans="1:29" ht="15" customHeight="1" x14ac:dyDescent="0.3">
      <c r="A2255" s="116"/>
      <c r="B2255" s="12"/>
      <c r="C2255" s="12"/>
      <c r="D2255" s="5" t="s">
        <v>8169</v>
      </c>
      <c r="E2255" s="50">
        <v>104628</v>
      </c>
      <c r="F2255" s="50"/>
      <c r="G2255" s="51">
        <v>5905490020789</v>
      </c>
      <c r="H2255" s="51"/>
      <c r="I2255" s="11" t="s">
        <v>3320</v>
      </c>
      <c r="J2255" s="11" t="s">
        <v>2988</v>
      </c>
      <c r="K2255" s="12" t="s">
        <v>3736</v>
      </c>
      <c r="L2255" s="24" t="s">
        <v>2759</v>
      </c>
      <c r="M2255" s="25" t="s">
        <v>2984</v>
      </c>
      <c r="N2255" s="17">
        <v>1699</v>
      </c>
      <c r="O2255" s="17">
        <v>665</v>
      </c>
      <c r="P2255" s="17">
        <v>683.62945300000001</v>
      </c>
      <c r="Q2255" s="17">
        <v>683.62945300000001</v>
      </c>
      <c r="R2255" s="42"/>
      <c r="S2255" s="42"/>
      <c r="T2255" s="17" t="str">
        <f t="shared" si="232"/>
        <v>683,629453</v>
      </c>
      <c r="V2255" s="29"/>
      <c r="W2255" s="17">
        <f t="shared" si="233"/>
        <v>704.13833658999999</v>
      </c>
      <c r="X2255" s="62">
        <v>0.3</v>
      </c>
      <c r="Y2255" s="17">
        <f t="shared" si="230"/>
        <v>1005.9119094142858</v>
      </c>
      <c r="Z2255" s="21">
        <f t="shared" si="234"/>
        <v>1006</v>
      </c>
      <c r="AA2255" s="17">
        <f t="shared" si="229"/>
        <v>1006</v>
      </c>
      <c r="AB2255" s="17">
        <f t="shared" si="231"/>
        <v>1699</v>
      </c>
      <c r="AC2255"/>
    </row>
    <row r="2256" spans="1:29" ht="15" customHeight="1" x14ac:dyDescent="0.3">
      <c r="A2256" s="116"/>
      <c r="B2256" s="12"/>
      <c r="C2256" s="12"/>
      <c r="D2256" s="5" t="s">
        <v>8169</v>
      </c>
      <c r="E2256" s="50">
        <v>104629</v>
      </c>
      <c r="F2256" s="50"/>
      <c r="G2256" s="51">
        <v>5905490020796</v>
      </c>
      <c r="H2256" s="51"/>
      <c r="I2256" s="11" t="s">
        <v>3321</v>
      </c>
      <c r="J2256" s="11" t="s">
        <v>2988</v>
      </c>
      <c r="K2256" s="12" t="s">
        <v>3736</v>
      </c>
      <c r="L2256" s="24" t="s">
        <v>2760</v>
      </c>
      <c r="M2256" s="25" t="s">
        <v>2984</v>
      </c>
      <c r="N2256" s="17">
        <v>1699</v>
      </c>
      <c r="O2256" s="17">
        <v>665</v>
      </c>
      <c r="P2256" s="17">
        <v>683.62945300000001</v>
      </c>
      <c r="Q2256" s="17">
        <v>683.62945300000001</v>
      </c>
      <c r="R2256" s="42"/>
      <c r="S2256" s="42"/>
      <c r="T2256" s="17" t="str">
        <f t="shared" si="232"/>
        <v>683,629453</v>
      </c>
      <c r="V2256" s="29"/>
      <c r="W2256" s="17">
        <f t="shared" si="233"/>
        <v>704.13833658999999</v>
      </c>
      <c r="X2256" s="62">
        <v>0.3</v>
      </c>
      <c r="Y2256" s="17">
        <f t="shared" si="230"/>
        <v>1005.9119094142858</v>
      </c>
      <c r="Z2256" s="21">
        <f t="shared" si="234"/>
        <v>1006</v>
      </c>
      <c r="AA2256" s="17">
        <f t="shared" si="229"/>
        <v>1006</v>
      </c>
      <c r="AB2256" s="17">
        <f t="shared" si="231"/>
        <v>1699</v>
      </c>
      <c r="AC2256"/>
    </row>
    <row r="2257" spans="1:29" ht="15" customHeight="1" x14ac:dyDescent="0.3">
      <c r="A2257" s="116"/>
      <c r="B2257" s="12"/>
      <c r="C2257" s="12"/>
      <c r="D2257" s="5" t="s">
        <v>8169</v>
      </c>
      <c r="E2257" s="50">
        <v>104630</v>
      </c>
      <c r="F2257" s="50"/>
      <c r="G2257" s="51">
        <v>5905490020802</v>
      </c>
      <c r="H2257" s="51"/>
      <c r="I2257" s="11" t="s">
        <v>3322</v>
      </c>
      <c r="J2257" s="11" t="s">
        <v>2988</v>
      </c>
      <c r="K2257" s="12" t="s">
        <v>3736</v>
      </c>
      <c r="L2257" s="24" t="s">
        <v>2761</v>
      </c>
      <c r="M2257" s="25" t="s">
        <v>2984</v>
      </c>
      <c r="N2257" s="17">
        <v>1699</v>
      </c>
      <c r="O2257" s="17">
        <v>665</v>
      </c>
      <c r="P2257" s="17">
        <v>683.62945300000001</v>
      </c>
      <c r="Q2257" s="17">
        <v>683.62945300000001</v>
      </c>
      <c r="R2257" s="42"/>
      <c r="S2257" s="42"/>
      <c r="T2257" s="17" t="str">
        <f t="shared" si="232"/>
        <v>683,629453</v>
      </c>
      <c r="V2257" s="29"/>
      <c r="W2257" s="17">
        <f t="shared" si="233"/>
        <v>704.13833658999999</v>
      </c>
      <c r="X2257" s="62">
        <v>0.3</v>
      </c>
      <c r="Y2257" s="17">
        <f t="shared" si="230"/>
        <v>1005.9119094142858</v>
      </c>
      <c r="Z2257" s="21">
        <f t="shared" si="234"/>
        <v>1006</v>
      </c>
      <c r="AA2257" s="17">
        <f t="shared" si="229"/>
        <v>1006</v>
      </c>
      <c r="AB2257" s="17">
        <f t="shared" si="231"/>
        <v>1699</v>
      </c>
      <c r="AC2257"/>
    </row>
    <row r="2258" spans="1:29" ht="15" customHeight="1" x14ac:dyDescent="0.3">
      <c r="A2258" s="116"/>
      <c r="B2258" s="12"/>
      <c r="C2258" s="12"/>
      <c r="D2258" s="5" t="s">
        <v>8169</v>
      </c>
      <c r="E2258" s="50">
        <v>104321</v>
      </c>
      <c r="F2258" s="50"/>
      <c r="G2258" s="51">
        <v>5905490017352</v>
      </c>
      <c r="H2258" s="51"/>
      <c r="I2258" s="11" t="s">
        <v>3323</v>
      </c>
      <c r="J2258" s="11" t="s">
        <v>2988</v>
      </c>
      <c r="K2258" s="12" t="s">
        <v>3736</v>
      </c>
      <c r="L2258" s="24" t="s">
        <v>3764</v>
      </c>
      <c r="M2258" s="25" t="s">
        <v>2984</v>
      </c>
      <c r="N2258" s="17">
        <v>1699</v>
      </c>
      <c r="O2258" s="17">
        <v>629</v>
      </c>
      <c r="P2258" s="17">
        <v>650.73829200000011</v>
      </c>
      <c r="Q2258" s="17">
        <v>650.73829200000011</v>
      </c>
      <c r="R2258" s="42"/>
      <c r="S2258" s="42"/>
      <c r="T2258" s="17" t="str">
        <f t="shared" si="232"/>
        <v>650,738292</v>
      </c>
      <c r="V2258" s="29"/>
      <c r="W2258" s="17">
        <f t="shared" si="233"/>
        <v>670.26044076000005</v>
      </c>
      <c r="X2258" s="62">
        <v>0.3</v>
      </c>
      <c r="Y2258" s="17">
        <f t="shared" si="230"/>
        <v>957.51491537142874</v>
      </c>
      <c r="Z2258" s="21">
        <f t="shared" si="234"/>
        <v>958</v>
      </c>
      <c r="AA2258" s="17">
        <f t="shared" si="229"/>
        <v>958</v>
      </c>
      <c r="AB2258" s="17">
        <f t="shared" si="231"/>
        <v>1699</v>
      </c>
      <c r="AC2258"/>
    </row>
    <row r="2259" spans="1:29" ht="15" customHeight="1" x14ac:dyDescent="0.3">
      <c r="A2259" s="116"/>
      <c r="B2259" s="12"/>
      <c r="C2259" s="12"/>
      <c r="D2259" s="5" t="s">
        <v>8169</v>
      </c>
      <c r="E2259" s="50">
        <v>104322</v>
      </c>
      <c r="F2259" s="50"/>
      <c r="G2259" s="51">
        <v>5905490017369</v>
      </c>
      <c r="H2259" s="51"/>
      <c r="I2259" s="11" t="s">
        <v>3324</v>
      </c>
      <c r="J2259" s="11" t="s">
        <v>2988</v>
      </c>
      <c r="K2259" s="12" t="s">
        <v>3736</v>
      </c>
      <c r="L2259" s="24" t="s">
        <v>3765</v>
      </c>
      <c r="M2259" s="25" t="s">
        <v>2984</v>
      </c>
      <c r="N2259" s="17">
        <v>1699</v>
      </c>
      <c r="O2259" s="17">
        <v>629</v>
      </c>
      <c r="P2259" s="17">
        <v>650.73829200000011</v>
      </c>
      <c r="Q2259" s="17">
        <v>650.73829200000011</v>
      </c>
      <c r="R2259" s="42"/>
      <c r="S2259" s="42"/>
      <c r="T2259" s="17" t="str">
        <f t="shared" si="232"/>
        <v>650,738292</v>
      </c>
      <c r="V2259" s="29"/>
      <c r="W2259" s="17">
        <f t="shared" si="233"/>
        <v>670.26044076000005</v>
      </c>
      <c r="X2259" s="62">
        <v>0.3</v>
      </c>
      <c r="Y2259" s="17">
        <f t="shared" si="230"/>
        <v>957.51491537142874</v>
      </c>
      <c r="Z2259" s="21">
        <f t="shared" si="234"/>
        <v>958</v>
      </c>
      <c r="AA2259" s="17">
        <f t="shared" si="229"/>
        <v>958</v>
      </c>
      <c r="AB2259" s="17">
        <f t="shared" si="231"/>
        <v>1699</v>
      </c>
      <c r="AC2259"/>
    </row>
    <row r="2260" spans="1:29" ht="15" customHeight="1" x14ac:dyDescent="0.3">
      <c r="A2260" s="116"/>
      <c r="B2260" s="12"/>
      <c r="C2260" s="12"/>
      <c r="D2260" s="5" t="s">
        <v>8169</v>
      </c>
      <c r="E2260" s="50">
        <v>104323</v>
      </c>
      <c r="F2260" s="50"/>
      <c r="G2260" s="51">
        <v>5905490017376</v>
      </c>
      <c r="H2260" s="51"/>
      <c r="I2260" s="11" t="s">
        <v>3325</v>
      </c>
      <c r="J2260" s="11" t="s">
        <v>2988</v>
      </c>
      <c r="K2260" s="12" t="s">
        <v>3736</v>
      </c>
      <c r="L2260" s="24" t="s">
        <v>3766</v>
      </c>
      <c r="M2260" s="25" t="s">
        <v>2984</v>
      </c>
      <c r="N2260" s="17">
        <v>1699</v>
      </c>
      <c r="O2260" s="17">
        <v>629</v>
      </c>
      <c r="P2260" s="17">
        <v>650.73829200000011</v>
      </c>
      <c r="Q2260" s="17">
        <v>650.73829200000011</v>
      </c>
      <c r="R2260" s="42"/>
      <c r="S2260" s="42"/>
      <c r="T2260" s="17" t="str">
        <f t="shared" si="232"/>
        <v>650,738292</v>
      </c>
      <c r="V2260" s="29"/>
      <c r="W2260" s="17">
        <f t="shared" si="233"/>
        <v>670.26044076000005</v>
      </c>
      <c r="X2260" s="62">
        <v>0.3</v>
      </c>
      <c r="Y2260" s="17">
        <f t="shared" si="230"/>
        <v>957.51491537142874</v>
      </c>
      <c r="Z2260" s="21">
        <f t="shared" si="234"/>
        <v>958</v>
      </c>
      <c r="AA2260" s="17">
        <f t="shared" si="229"/>
        <v>958</v>
      </c>
      <c r="AB2260" s="17">
        <f t="shared" si="231"/>
        <v>1699</v>
      </c>
      <c r="AC2260"/>
    </row>
    <row r="2261" spans="1:29" ht="15" customHeight="1" x14ac:dyDescent="0.3">
      <c r="A2261" s="116"/>
      <c r="B2261" s="12"/>
      <c r="C2261" s="12"/>
      <c r="D2261" s="5" t="s">
        <v>8169</v>
      </c>
      <c r="E2261" s="50">
        <v>104324</v>
      </c>
      <c r="F2261" s="50"/>
      <c r="G2261" s="51">
        <v>5905490017383</v>
      </c>
      <c r="H2261" s="51"/>
      <c r="I2261" s="11" t="s">
        <v>3326</v>
      </c>
      <c r="J2261" s="11" t="s">
        <v>2988</v>
      </c>
      <c r="K2261" s="12" t="s">
        <v>3736</v>
      </c>
      <c r="L2261" s="24" t="s">
        <v>3767</v>
      </c>
      <c r="M2261" s="25" t="s">
        <v>2984</v>
      </c>
      <c r="N2261" s="17">
        <v>1699</v>
      </c>
      <c r="O2261" s="17">
        <v>629</v>
      </c>
      <c r="P2261" s="17">
        <v>650.73829200000011</v>
      </c>
      <c r="Q2261" s="17">
        <v>650.73829200000011</v>
      </c>
      <c r="R2261" s="42"/>
      <c r="S2261" s="42"/>
      <c r="T2261" s="17" t="str">
        <f t="shared" si="232"/>
        <v>650,738292</v>
      </c>
      <c r="V2261" s="29"/>
      <c r="W2261" s="17">
        <f t="shared" si="233"/>
        <v>670.26044076000005</v>
      </c>
      <c r="X2261" s="62">
        <v>0.3</v>
      </c>
      <c r="Y2261" s="17">
        <f t="shared" si="230"/>
        <v>957.51491537142874</v>
      </c>
      <c r="Z2261" s="21">
        <f t="shared" si="234"/>
        <v>958</v>
      </c>
      <c r="AA2261" s="17">
        <f t="shared" si="229"/>
        <v>958</v>
      </c>
      <c r="AB2261" s="17">
        <f t="shared" si="231"/>
        <v>1699</v>
      </c>
      <c r="AC2261"/>
    </row>
    <row r="2262" spans="1:29" ht="15" customHeight="1" x14ac:dyDescent="0.3">
      <c r="A2262" s="116"/>
      <c r="B2262" s="12"/>
      <c r="C2262" s="12"/>
      <c r="D2262" s="5" t="s">
        <v>8169</v>
      </c>
      <c r="E2262" s="50">
        <v>104325</v>
      </c>
      <c r="F2262" s="50"/>
      <c r="G2262" s="51">
        <v>5905490017390</v>
      </c>
      <c r="H2262" s="51"/>
      <c r="I2262" s="11" t="s">
        <v>3327</v>
      </c>
      <c r="J2262" s="11" t="s">
        <v>2988</v>
      </c>
      <c r="K2262" s="12" t="s">
        <v>3736</v>
      </c>
      <c r="L2262" s="24" t="s">
        <v>3768</v>
      </c>
      <c r="M2262" s="25" t="s">
        <v>2984</v>
      </c>
      <c r="N2262" s="17">
        <v>1699</v>
      </c>
      <c r="O2262" s="17">
        <v>629</v>
      </c>
      <c r="P2262" s="17">
        <v>650.73829200000011</v>
      </c>
      <c r="Q2262" s="17">
        <v>650.73829200000011</v>
      </c>
      <c r="R2262" s="42"/>
      <c r="S2262" s="42"/>
      <c r="T2262" s="17" t="str">
        <f t="shared" si="232"/>
        <v>650,738292</v>
      </c>
      <c r="V2262" s="29"/>
      <c r="W2262" s="17">
        <f t="shared" si="233"/>
        <v>670.26044076000005</v>
      </c>
      <c r="X2262" s="62">
        <v>0.3</v>
      </c>
      <c r="Y2262" s="17">
        <f t="shared" si="230"/>
        <v>957.51491537142874</v>
      </c>
      <c r="Z2262" s="21">
        <f t="shared" si="234"/>
        <v>958</v>
      </c>
      <c r="AA2262" s="17">
        <f t="shared" si="229"/>
        <v>958</v>
      </c>
      <c r="AB2262" s="17">
        <f t="shared" si="231"/>
        <v>1699</v>
      </c>
      <c r="AC2262"/>
    </row>
    <row r="2263" spans="1:29" ht="15" customHeight="1" x14ac:dyDescent="0.3">
      <c r="A2263" s="116"/>
      <c r="B2263" s="12"/>
      <c r="C2263" s="12"/>
      <c r="D2263" s="5" t="s">
        <v>8169</v>
      </c>
      <c r="E2263" s="50">
        <v>104326</v>
      </c>
      <c r="F2263" s="50"/>
      <c r="G2263" s="51">
        <v>5905490017406</v>
      </c>
      <c r="H2263" s="51"/>
      <c r="I2263" s="11" t="s">
        <v>3328</v>
      </c>
      <c r="J2263" s="11" t="s">
        <v>2988</v>
      </c>
      <c r="K2263" s="12" t="s">
        <v>3736</v>
      </c>
      <c r="L2263" s="24" t="s">
        <v>3769</v>
      </c>
      <c r="M2263" s="25" t="s">
        <v>2984</v>
      </c>
      <c r="N2263" s="17">
        <v>1699</v>
      </c>
      <c r="O2263" s="17">
        <v>629</v>
      </c>
      <c r="P2263" s="17">
        <v>650.73829200000011</v>
      </c>
      <c r="Q2263" s="17">
        <v>650.73829200000011</v>
      </c>
      <c r="R2263" s="42"/>
      <c r="S2263" s="42"/>
      <c r="T2263" s="17" t="str">
        <f t="shared" si="232"/>
        <v>650,738292</v>
      </c>
      <c r="V2263" s="29"/>
      <c r="W2263" s="17">
        <f t="shared" si="233"/>
        <v>670.26044076000005</v>
      </c>
      <c r="X2263" s="62">
        <v>0.3</v>
      </c>
      <c r="Y2263" s="17">
        <f t="shared" si="230"/>
        <v>957.51491537142874</v>
      </c>
      <c r="Z2263" s="21">
        <f t="shared" si="234"/>
        <v>958</v>
      </c>
      <c r="AA2263" s="17">
        <f t="shared" si="229"/>
        <v>958</v>
      </c>
      <c r="AB2263" s="17">
        <f t="shared" si="231"/>
        <v>1699</v>
      </c>
      <c r="AC2263"/>
    </row>
    <row r="2264" spans="1:29" ht="15" customHeight="1" x14ac:dyDescent="0.3">
      <c r="A2264" s="116"/>
      <c r="B2264" s="12"/>
      <c r="C2264" s="12"/>
      <c r="D2264" s="5" t="s">
        <v>8169</v>
      </c>
      <c r="E2264" s="50">
        <v>104327</v>
      </c>
      <c r="F2264" s="50"/>
      <c r="G2264" s="51">
        <v>5905490017413</v>
      </c>
      <c r="H2264" s="51"/>
      <c r="I2264" s="11" t="s">
        <v>3329</v>
      </c>
      <c r="J2264" s="11" t="s">
        <v>2988</v>
      </c>
      <c r="K2264" s="12" t="s">
        <v>3736</v>
      </c>
      <c r="L2264" s="24" t="s">
        <v>3770</v>
      </c>
      <c r="M2264" s="25" t="s">
        <v>2984</v>
      </c>
      <c r="N2264" s="17">
        <v>1699</v>
      </c>
      <c r="O2264" s="17">
        <v>629</v>
      </c>
      <c r="P2264" s="17">
        <v>650.73829200000011</v>
      </c>
      <c r="Q2264" s="17">
        <v>650.73829200000011</v>
      </c>
      <c r="R2264" s="42"/>
      <c r="S2264" s="42"/>
      <c r="T2264" s="17" t="str">
        <f t="shared" si="232"/>
        <v>650,738292</v>
      </c>
      <c r="V2264" s="29"/>
      <c r="W2264" s="17">
        <f t="shared" si="233"/>
        <v>670.26044076000005</v>
      </c>
      <c r="X2264" s="62">
        <v>0.3</v>
      </c>
      <c r="Y2264" s="17">
        <f t="shared" si="230"/>
        <v>957.51491537142874</v>
      </c>
      <c r="Z2264" s="21">
        <f t="shared" si="234"/>
        <v>958</v>
      </c>
      <c r="AA2264" s="17">
        <f t="shared" si="229"/>
        <v>958</v>
      </c>
      <c r="AB2264" s="17">
        <f t="shared" si="231"/>
        <v>1699</v>
      </c>
      <c r="AC2264"/>
    </row>
    <row r="2265" spans="1:29" ht="15" customHeight="1" x14ac:dyDescent="0.3">
      <c r="A2265" s="116"/>
      <c r="B2265" s="12"/>
      <c r="C2265" s="12"/>
      <c r="D2265" s="5" t="s">
        <v>8169</v>
      </c>
      <c r="E2265" s="50">
        <v>104328</v>
      </c>
      <c r="F2265" s="50"/>
      <c r="G2265" s="51">
        <v>5905490017420</v>
      </c>
      <c r="H2265" s="51"/>
      <c r="I2265" s="11" t="s">
        <v>3330</v>
      </c>
      <c r="J2265" s="11" t="s">
        <v>2988</v>
      </c>
      <c r="K2265" s="12" t="s">
        <v>3736</v>
      </c>
      <c r="L2265" s="24" t="s">
        <v>3771</v>
      </c>
      <c r="M2265" s="25" t="s">
        <v>2984</v>
      </c>
      <c r="N2265" s="17">
        <v>1699</v>
      </c>
      <c r="O2265" s="17">
        <v>629</v>
      </c>
      <c r="P2265" s="17">
        <v>650.73829200000011</v>
      </c>
      <c r="Q2265" s="17">
        <v>650.73829200000011</v>
      </c>
      <c r="R2265" s="42"/>
      <c r="S2265" s="42"/>
      <c r="T2265" s="17" t="str">
        <f t="shared" si="232"/>
        <v>650,738292</v>
      </c>
      <c r="V2265" s="29"/>
      <c r="W2265" s="17">
        <f t="shared" si="233"/>
        <v>670.26044076000005</v>
      </c>
      <c r="X2265" s="62">
        <v>0.3</v>
      </c>
      <c r="Y2265" s="17">
        <f t="shared" si="230"/>
        <v>957.51491537142874</v>
      </c>
      <c r="Z2265" s="21">
        <f t="shared" si="234"/>
        <v>958</v>
      </c>
      <c r="AA2265" s="17">
        <f t="shared" si="229"/>
        <v>958</v>
      </c>
      <c r="AB2265" s="17">
        <f t="shared" si="231"/>
        <v>1699</v>
      </c>
      <c r="AC2265"/>
    </row>
    <row r="2266" spans="1:29" ht="15" customHeight="1" x14ac:dyDescent="0.3">
      <c r="A2266" s="116"/>
      <c r="B2266" s="12"/>
      <c r="C2266" s="12"/>
      <c r="D2266" s="5" t="s">
        <v>8169</v>
      </c>
      <c r="E2266" s="50">
        <v>104329</v>
      </c>
      <c r="F2266" s="50"/>
      <c r="G2266" s="51">
        <v>5905490017437</v>
      </c>
      <c r="H2266" s="51"/>
      <c r="I2266" s="11" t="s">
        <v>3331</v>
      </c>
      <c r="J2266" s="11" t="s">
        <v>2988</v>
      </c>
      <c r="K2266" s="12" t="s">
        <v>3736</v>
      </c>
      <c r="L2266" s="24" t="s">
        <v>3772</v>
      </c>
      <c r="M2266" s="25" t="s">
        <v>2984</v>
      </c>
      <c r="N2266" s="17">
        <v>1699</v>
      </c>
      <c r="O2266" s="17">
        <v>629</v>
      </c>
      <c r="P2266" s="17">
        <v>650.73829200000011</v>
      </c>
      <c r="Q2266" s="17">
        <v>650.73829200000011</v>
      </c>
      <c r="R2266" s="42"/>
      <c r="S2266" s="42"/>
      <c r="T2266" s="17" t="str">
        <f t="shared" si="232"/>
        <v>650,738292</v>
      </c>
      <c r="V2266" s="29"/>
      <c r="W2266" s="17">
        <f t="shared" si="233"/>
        <v>670.26044076000005</v>
      </c>
      <c r="X2266" s="62">
        <v>0.3</v>
      </c>
      <c r="Y2266" s="17">
        <f t="shared" si="230"/>
        <v>957.51491537142874</v>
      </c>
      <c r="Z2266" s="21">
        <f t="shared" si="234"/>
        <v>958</v>
      </c>
      <c r="AA2266" s="17">
        <f t="shared" si="229"/>
        <v>958</v>
      </c>
      <c r="AB2266" s="17">
        <f t="shared" si="231"/>
        <v>1699</v>
      </c>
      <c r="AC2266"/>
    </row>
    <row r="2267" spans="1:29" ht="15" customHeight="1" x14ac:dyDescent="0.3">
      <c r="A2267" s="116"/>
      <c r="B2267" s="12"/>
      <c r="C2267" s="12"/>
      <c r="D2267" s="5" t="s">
        <v>8169</v>
      </c>
      <c r="E2267" s="50">
        <v>104330</v>
      </c>
      <c r="F2267" s="50"/>
      <c r="G2267" s="51">
        <v>5905490017444</v>
      </c>
      <c r="H2267" s="51"/>
      <c r="I2267" s="11" t="s">
        <v>3332</v>
      </c>
      <c r="J2267" s="11" t="s">
        <v>2988</v>
      </c>
      <c r="K2267" s="12" t="s">
        <v>3736</v>
      </c>
      <c r="L2267" s="24" t="s">
        <v>3773</v>
      </c>
      <c r="M2267" s="25" t="s">
        <v>2984</v>
      </c>
      <c r="N2267" s="17">
        <v>1699</v>
      </c>
      <c r="O2267" s="17">
        <v>629</v>
      </c>
      <c r="P2267" s="17">
        <v>650.73829200000011</v>
      </c>
      <c r="Q2267" s="17">
        <v>650.73829200000011</v>
      </c>
      <c r="R2267" s="42"/>
      <c r="S2267" s="42"/>
      <c r="T2267" s="17" t="str">
        <f t="shared" si="232"/>
        <v>650,738292</v>
      </c>
      <c r="V2267" s="29"/>
      <c r="W2267" s="17">
        <f t="shared" si="233"/>
        <v>670.26044076000005</v>
      </c>
      <c r="X2267" s="62">
        <v>0.3</v>
      </c>
      <c r="Y2267" s="17">
        <f t="shared" si="230"/>
        <v>957.51491537142874</v>
      </c>
      <c r="Z2267" s="21">
        <f t="shared" si="234"/>
        <v>958</v>
      </c>
      <c r="AA2267" s="17">
        <f t="shared" si="229"/>
        <v>958</v>
      </c>
      <c r="AB2267" s="17">
        <f t="shared" si="231"/>
        <v>1699</v>
      </c>
      <c r="AC2267"/>
    </row>
    <row r="2268" spans="1:29" ht="15" customHeight="1" x14ac:dyDescent="0.3">
      <c r="A2268" s="116"/>
      <c r="B2268" s="12"/>
      <c r="C2268" s="12"/>
      <c r="D2268" s="5" t="s">
        <v>8169</v>
      </c>
      <c r="E2268" s="50">
        <v>104331</v>
      </c>
      <c r="F2268" s="50"/>
      <c r="G2268" s="51">
        <v>5905490017451</v>
      </c>
      <c r="H2268" s="51"/>
      <c r="I2268" s="11" t="s">
        <v>3333</v>
      </c>
      <c r="J2268" s="11" t="s">
        <v>2988</v>
      </c>
      <c r="K2268" s="12" t="s">
        <v>3736</v>
      </c>
      <c r="L2268" s="24" t="s">
        <v>3774</v>
      </c>
      <c r="M2268" s="25" t="s">
        <v>2984</v>
      </c>
      <c r="N2268" s="17">
        <v>1699</v>
      </c>
      <c r="O2268" s="17">
        <v>629</v>
      </c>
      <c r="P2268" s="17">
        <v>650.73829200000011</v>
      </c>
      <c r="Q2268" s="17">
        <v>650.73829200000011</v>
      </c>
      <c r="R2268" s="42"/>
      <c r="S2268" s="42"/>
      <c r="T2268" s="17" t="str">
        <f t="shared" si="232"/>
        <v>650,738292</v>
      </c>
      <c r="V2268" s="29"/>
      <c r="W2268" s="17">
        <f t="shared" si="233"/>
        <v>670.26044076000005</v>
      </c>
      <c r="X2268" s="62">
        <v>0.3</v>
      </c>
      <c r="Y2268" s="17">
        <f t="shared" si="230"/>
        <v>957.51491537142874</v>
      </c>
      <c r="Z2268" s="21">
        <f t="shared" si="234"/>
        <v>958</v>
      </c>
      <c r="AA2268" s="17">
        <f t="shared" si="229"/>
        <v>958</v>
      </c>
      <c r="AB2268" s="17">
        <f t="shared" si="231"/>
        <v>1699</v>
      </c>
      <c r="AC2268"/>
    </row>
    <row r="2269" spans="1:29" ht="15" customHeight="1" x14ac:dyDescent="0.3">
      <c r="A2269" s="116"/>
      <c r="B2269" s="12"/>
      <c r="C2269" s="12"/>
      <c r="D2269" s="5" t="s">
        <v>8169</v>
      </c>
      <c r="E2269" s="50">
        <v>104601</v>
      </c>
      <c r="F2269" s="50"/>
      <c r="G2269" s="51">
        <v>5905490020512</v>
      </c>
      <c r="H2269" s="51"/>
      <c r="I2269" s="11" t="s">
        <v>3334</v>
      </c>
      <c r="J2269" s="11" t="s">
        <v>2988</v>
      </c>
      <c r="K2269" s="12" t="s">
        <v>3736</v>
      </c>
      <c r="L2269" s="24" t="s">
        <v>2757</v>
      </c>
      <c r="M2269" s="25" t="s">
        <v>2984</v>
      </c>
      <c r="N2269" s="17">
        <v>1799</v>
      </c>
      <c r="O2269" s="17">
        <v>670</v>
      </c>
      <c r="P2269" s="17">
        <v>686.63209200000006</v>
      </c>
      <c r="Q2269" s="17">
        <v>686.63209200000006</v>
      </c>
      <c r="R2269" s="42"/>
      <c r="S2269" s="42"/>
      <c r="T2269" s="17" t="str">
        <f t="shared" si="232"/>
        <v>686,632092</v>
      </c>
      <c r="V2269" s="29"/>
      <c r="W2269" s="17">
        <f t="shared" si="233"/>
        <v>707.23105476000001</v>
      </c>
      <c r="X2269" s="62">
        <v>0.3</v>
      </c>
      <c r="Y2269" s="17">
        <f t="shared" si="230"/>
        <v>1010.3300782285716</v>
      </c>
      <c r="Z2269" s="21">
        <f t="shared" si="234"/>
        <v>1010</v>
      </c>
      <c r="AA2269" s="17">
        <f t="shared" si="229"/>
        <v>1010</v>
      </c>
      <c r="AB2269" s="17">
        <f t="shared" si="231"/>
        <v>1799</v>
      </c>
      <c r="AC2269"/>
    </row>
    <row r="2270" spans="1:29" ht="15" customHeight="1" x14ac:dyDescent="0.3">
      <c r="A2270" s="116"/>
      <c r="B2270" s="12"/>
      <c r="C2270" s="12"/>
      <c r="D2270" s="5" t="s">
        <v>8169</v>
      </c>
      <c r="E2270" s="50">
        <v>104602</v>
      </c>
      <c r="F2270" s="50"/>
      <c r="G2270" s="51">
        <v>5905490020529</v>
      </c>
      <c r="H2270" s="51"/>
      <c r="I2270" s="11" t="s">
        <v>3335</v>
      </c>
      <c r="J2270" s="11" t="s">
        <v>2988</v>
      </c>
      <c r="K2270" s="12" t="s">
        <v>3736</v>
      </c>
      <c r="L2270" s="24" t="s">
        <v>2758</v>
      </c>
      <c r="M2270" s="25" t="s">
        <v>2984</v>
      </c>
      <c r="N2270" s="17">
        <v>1799</v>
      </c>
      <c r="O2270" s="17">
        <v>670</v>
      </c>
      <c r="P2270" s="17">
        <v>686.63209200000006</v>
      </c>
      <c r="Q2270" s="17">
        <v>686.63209200000006</v>
      </c>
      <c r="R2270" s="42"/>
      <c r="S2270" s="42"/>
      <c r="T2270" s="17" t="str">
        <f t="shared" si="232"/>
        <v>686,632092</v>
      </c>
      <c r="V2270" s="29"/>
      <c r="W2270" s="17">
        <f t="shared" si="233"/>
        <v>707.23105476000001</v>
      </c>
      <c r="X2270" s="62">
        <v>0.3</v>
      </c>
      <c r="Y2270" s="17">
        <f t="shared" si="230"/>
        <v>1010.3300782285716</v>
      </c>
      <c r="Z2270" s="21">
        <f t="shared" si="234"/>
        <v>1010</v>
      </c>
      <c r="AA2270" s="17">
        <f t="shared" si="229"/>
        <v>1010</v>
      </c>
      <c r="AB2270" s="17">
        <f t="shared" si="231"/>
        <v>1799</v>
      </c>
      <c r="AC2270"/>
    </row>
    <row r="2271" spans="1:29" ht="15" customHeight="1" x14ac:dyDescent="0.3">
      <c r="A2271" s="116"/>
      <c r="B2271" s="12"/>
      <c r="C2271" s="12"/>
      <c r="D2271" s="5" t="s">
        <v>8169</v>
      </c>
      <c r="E2271" s="50">
        <v>104603</v>
      </c>
      <c r="F2271" s="50"/>
      <c r="G2271" s="51">
        <v>5905490020536</v>
      </c>
      <c r="H2271" s="51"/>
      <c r="I2271" s="11" t="s">
        <v>3336</v>
      </c>
      <c r="J2271" s="11" t="s">
        <v>2988</v>
      </c>
      <c r="K2271" s="12" t="s">
        <v>3736</v>
      </c>
      <c r="L2271" s="24" t="s">
        <v>2759</v>
      </c>
      <c r="M2271" s="25" t="s">
        <v>2984</v>
      </c>
      <c r="N2271" s="17">
        <v>1799</v>
      </c>
      <c r="O2271" s="17">
        <v>670</v>
      </c>
      <c r="P2271" s="17">
        <v>686.63209200000006</v>
      </c>
      <c r="Q2271" s="17">
        <v>686.63209200000006</v>
      </c>
      <c r="R2271" s="42"/>
      <c r="S2271" s="42"/>
      <c r="T2271" s="17" t="str">
        <f t="shared" si="232"/>
        <v>686,632092</v>
      </c>
      <c r="V2271" s="29"/>
      <c r="W2271" s="17">
        <f t="shared" si="233"/>
        <v>707.23105476000001</v>
      </c>
      <c r="X2271" s="62">
        <v>0.3</v>
      </c>
      <c r="Y2271" s="17">
        <f t="shared" si="230"/>
        <v>1010.3300782285716</v>
      </c>
      <c r="Z2271" s="21">
        <f t="shared" si="234"/>
        <v>1010</v>
      </c>
      <c r="AA2271" s="17">
        <f t="shared" si="229"/>
        <v>1010</v>
      </c>
      <c r="AB2271" s="17">
        <f t="shared" si="231"/>
        <v>1799</v>
      </c>
      <c r="AC2271"/>
    </row>
    <row r="2272" spans="1:29" ht="15" customHeight="1" x14ac:dyDescent="0.3">
      <c r="A2272" s="116"/>
      <c r="B2272" s="12"/>
      <c r="C2272" s="12"/>
      <c r="D2272" s="5" t="s">
        <v>8169</v>
      </c>
      <c r="E2272" s="50">
        <v>104604</v>
      </c>
      <c r="F2272" s="50"/>
      <c r="G2272" s="51">
        <v>5905490020543</v>
      </c>
      <c r="H2272" s="51"/>
      <c r="I2272" s="11" t="s">
        <v>3337</v>
      </c>
      <c r="J2272" s="11" t="s">
        <v>2988</v>
      </c>
      <c r="K2272" s="12" t="s">
        <v>3736</v>
      </c>
      <c r="L2272" s="24" t="s">
        <v>2760</v>
      </c>
      <c r="M2272" s="25" t="s">
        <v>2984</v>
      </c>
      <c r="N2272" s="17">
        <v>1799</v>
      </c>
      <c r="O2272" s="17">
        <v>670</v>
      </c>
      <c r="P2272" s="17">
        <v>686.63209200000006</v>
      </c>
      <c r="Q2272" s="17">
        <v>686.63209200000006</v>
      </c>
      <c r="R2272" s="42"/>
      <c r="S2272" s="42"/>
      <c r="T2272" s="17" t="str">
        <f t="shared" si="232"/>
        <v>686,632092</v>
      </c>
      <c r="V2272" s="29"/>
      <c r="W2272" s="17">
        <f t="shared" si="233"/>
        <v>707.23105476000001</v>
      </c>
      <c r="X2272" s="62">
        <v>0.3</v>
      </c>
      <c r="Y2272" s="17">
        <f t="shared" si="230"/>
        <v>1010.3300782285716</v>
      </c>
      <c r="Z2272" s="21">
        <f t="shared" si="234"/>
        <v>1010</v>
      </c>
      <c r="AA2272" s="17">
        <f t="shared" si="229"/>
        <v>1010</v>
      </c>
      <c r="AB2272" s="17">
        <f t="shared" si="231"/>
        <v>1799</v>
      </c>
      <c r="AC2272"/>
    </row>
    <row r="2273" spans="1:29" ht="15" customHeight="1" x14ac:dyDescent="0.3">
      <c r="A2273" s="116"/>
      <c r="B2273" s="12"/>
      <c r="C2273" s="12"/>
      <c r="D2273" s="5" t="s">
        <v>8169</v>
      </c>
      <c r="E2273" s="50">
        <v>104605</v>
      </c>
      <c r="F2273" s="50"/>
      <c r="G2273" s="51">
        <v>5905490020550</v>
      </c>
      <c r="H2273" s="51"/>
      <c r="I2273" s="11" t="s">
        <v>3338</v>
      </c>
      <c r="J2273" s="11" t="s">
        <v>2988</v>
      </c>
      <c r="K2273" s="12" t="s">
        <v>3736</v>
      </c>
      <c r="L2273" s="24" t="s">
        <v>2761</v>
      </c>
      <c r="M2273" s="25" t="s">
        <v>2984</v>
      </c>
      <c r="N2273" s="17">
        <v>1799</v>
      </c>
      <c r="O2273" s="17">
        <v>670</v>
      </c>
      <c r="P2273" s="17">
        <v>686.63209200000006</v>
      </c>
      <c r="Q2273" s="17">
        <v>686.63209200000006</v>
      </c>
      <c r="R2273" s="42"/>
      <c r="S2273" s="42"/>
      <c r="T2273" s="17" t="str">
        <f t="shared" si="232"/>
        <v>686,632092</v>
      </c>
      <c r="V2273" s="29"/>
      <c r="W2273" s="17">
        <f t="shared" si="233"/>
        <v>707.23105476000001</v>
      </c>
      <c r="X2273" s="62">
        <v>0.3</v>
      </c>
      <c r="Y2273" s="17">
        <f t="shared" si="230"/>
        <v>1010.3300782285716</v>
      </c>
      <c r="Z2273" s="21">
        <f t="shared" si="234"/>
        <v>1010</v>
      </c>
      <c r="AA2273" s="17">
        <f t="shared" si="229"/>
        <v>1010</v>
      </c>
      <c r="AB2273" s="17">
        <f t="shared" si="231"/>
        <v>1799</v>
      </c>
      <c r="AC2273"/>
    </row>
    <row r="2274" spans="1:29" customFormat="1" ht="15" customHeight="1" x14ac:dyDescent="0.3">
      <c r="A2274" s="114"/>
      <c r="B2274" s="5">
        <v>592400</v>
      </c>
      <c r="C2274" s="5">
        <v>103229</v>
      </c>
      <c r="D2274" s="5" t="s">
        <v>8169</v>
      </c>
      <c r="E2274" s="48">
        <v>103229</v>
      </c>
      <c r="F2274" s="48"/>
      <c r="G2274" s="45">
        <v>5905490003027</v>
      </c>
      <c r="H2274" s="45"/>
      <c r="I2274" s="6" t="s">
        <v>550</v>
      </c>
      <c r="J2274" s="6" t="s">
        <v>2988</v>
      </c>
      <c r="K2274" s="5" t="s">
        <v>174</v>
      </c>
      <c r="L2274" s="7" t="s">
        <v>2749</v>
      </c>
      <c r="M2274" s="7" t="s">
        <v>2984</v>
      </c>
      <c r="N2274" s="17">
        <v>379</v>
      </c>
      <c r="O2274" s="17">
        <v>150</v>
      </c>
      <c r="P2274" s="17">
        <v>150</v>
      </c>
      <c r="Q2274" s="17">
        <v>150</v>
      </c>
      <c r="R2274" s="17"/>
      <c r="S2274" s="17"/>
      <c r="T2274" s="17" t="str">
        <f t="shared" si="232"/>
        <v>150</v>
      </c>
      <c r="U2274" s="15"/>
      <c r="V2274" s="5" t="s">
        <v>7830</v>
      </c>
      <c r="W2274" s="17">
        <f t="shared" si="233"/>
        <v>154.5</v>
      </c>
      <c r="X2274" s="39" t="s">
        <v>8647</v>
      </c>
      <c r="Y2274" s="39">
        <f t="shared" ref="Y2274:Y2280" si="235">W2274/0.722</f>
        <v>213.98891966759004</v>
      </c>
      <c r="Z2274" s="21">
        <f t="shared" si="234"/>
        <v>214</v>
      </c>
      <c r="AA2274" s="17">
        <f t="shared" ref="AA2274:AA2281" si="236">Z2274*1</f>
        <v>214</v>
      </c>
      <c r="AB2274" s="17">
        <f t="shared" si="231"/>
        <v>379</v>
      </c>
    </row>
    <row r="2275" spans="1:29" customFormat="1" ht="15" customHeight="1" x14ac:dyDescent="0.3">
      <c r="A2275" s="114"/>
      <c r="B2275" s="5">
        <v>592401</v>
      </c>
      <c r="C2275" s="5">
        <v>103230</v>
      </c>
      <c r="D2275" s="5" t="s">
        <v>8169</v>
      </c>
      <c r="E2275" s="48">
        <v>103230</v>
      </c>
      <c r="F2275" s="48"/>
      <c r="G2275" s="45">
        <v>5905490003034</v>
      </c>
      <c r="H2275" s="45"/>
      <c r="I2275" s="6" t="s">
        <v>551</v>
      </c>
      <c r="J2275" s="6" t="s">
        <v>2988</v>
      </c>
      <c r="K2275" s="5" t="s">
        <v>174</v>
      </c>
      <c r="L2275" s="7" t="s">
        <v>2750</v>
      </c>
      <c r="M2275" s="7" t="s">
        <v>2984</v>
      </c>
      <c r="N2275" s="17">
        <v>379</v>
      </c>
      <c r="O2275" s="17">
        <v>150</v>
      </c>
      <c r="P2275" s="17">
        <v>150</v>
      </c>
      <c r="Q2275" s="17">
        <v>150</v>
      </c>
      <c r="R2275" s="17"/>
      <c r="S2275" s="17"/>
      <c r="T2275" s="17" t="str">
        <f t="shared" si="232"/>
        <v>150</v>
      </c>
      <c r="U2275" s="15"/>
      <c r="V2275" s="5" t="s">
        <v>7830</v>
      </c>
      <c r="W2275" s="17">
        <f t="shared" si="233"/>
        <v>154.5</v>
      </c>
      <c r="X2275" s="39" t="s">
        <v>8647</v>
      </c>
      <c r="Y2275" s="39">
        <f t="shared" si="235"/>
        <v>213.98891966759004</v>
      </c>
      <c r="Z2275" s="21">
        <f t="shared" si="234"/>
        <v>214</v>
      </c>
      <c r="AA2275" s="17">
        <f t="shared" si="236"/>
        <v>214</v>
      </c>
      <c r="AB2275" s="17">
        <f t="shared" si="231"/>
        <v>379</v>
      </c>
    </row>
    <row r="2276" spans="1:29" customFormat="1" ht="15" customHeight="1" x14ac:dyDescent="0.3">
      <c r="A2276" s="114"/>
      <c r="B2276" s="5">
        <v>592402</v>
      </c>
      <c r="C2276" s="5">
        <v>103231</v>
      </c>
      <c r="D2276" s="5" t="s">
        <v>8169</v>
      </c>
      <c r="E2276" s="48">
        <v>103231</v>
      </c>
      <c r="F2276" s="48"/>
      <c r="G2276" s="45">
        <v>5905490003041</v>
      </c>
      <c r="H2276" s="45"/>
      <c r="I2276" s="6" t="s">
        <v>552</v>
      </c>
      <c r="J2276" s="6" t="s">
        <v>2988</v>
      </c>
      <c r="K2276" s="5" t="s">
        <v>174</v>
      </c>
      <c r="L2276" s="7" t="s">
        <v>2751</v>
      </c>
      <c r="M2276" s="7" t="s">
        <v>2984</v>
      </c>
      <c r="N2276" s="17">
        <v>379</v>
      </c>
      <c r="O2276" s="17">
        <v>150</v>
      </c>
      <c r="P2276" s="17">
        <v>150</v>
      </c>
      <c r="Q2276" s="17">
        <v>150</v>
      </c>
      <c r="R2276" s="17"/>
      <c r="S2276" s="17"/>
      <c r="T2276" s="17" t="str">
        <f t="shared" si="232"/>
        <v>150</v>
      </c>
      <c r="U2276" s="15"/>
      <c r="V2276" s="5" t="s">
        <v>7830</v>
      </c>
      <c r="W2276" s="17">
        <f t="shared" si="233"/>
        <v>154.5</v>
      </c>
      <c r="X2276" s="39" t="s">
        <v>8647</v>
      </c>
      <c r="Y2276" s="39">
        <f t="shared" si="235"/>
        <v>213.98891966759004</v>
      </c>
      <c r="Z2276" s="21">
        <f t="shared" si="234"/>
        <v>214</v>
      </c>
      <c r="AA2276" s="17">
        <f t="shared" si="236"/>
        <v>214</v>
      </c>
      <c r="AB2276" s="17">
        <f t="shared" si="231"/>
        <v>379</v>
      </c>
    </row>
    <row r="2277" spans="1:29" customFormat="1" ht="15" customHeight="1" x14ac:dyDescent="0.3">
      <c r="A2277" s="114"/>
      <c r="B2277" s="5">
        <v>592403</v>
      </c>
      <c r="C2277" s="5">
        <v>103232</v>
      </c>
      <c r="D2277" s="5" t="s">
        <v>8169</v>
      </c>
      <c r="E2277" s="48">
        <v>103232</v>
      </c>
      <c r="F2277" s="48"/>
      <c r="G2277" s="45">
        <v>5905490003058</v>
      </c>
      <c r="H2277" s="45"/>
      <c r="I2277" s="6" t="s">
        <v>553</v>
      </c>
      <c r="J2277" s="6" t="s">
        <v>2988</v>
      </c>
      <c r="K2277" s="5" t="s">
        <v>174</v>
      </c>
      <c r="L2277" s="7" t="s">
        <v>2752</v>
      </c>
      <c r="M2277" s="7" t="s">
        <v>2984</v>
      </c>
      <c r="N2277" s="17">
        <v>379</v>
      </c>
      <c r="O2277" s="17">
        <v>150</v>
      </c>
      <c r="P2277" s="17">
        <v>150</v>
      </c>
      <c r="Q2277" s="17">
        <v>150</v>
      </c>
      <c r="R2277" s="17"/>
      <c r="S2277" s="17"/>
      <c r="T2277" s="17" t="str">
        <f t="shared" si="232"/>
        <v>150</v>
      </c>
      <c r="U2277" s="15"/>
      <c r="V2277" s="5" t="s">
        <v>7830</v>
      </c>
      <c r="W2277" s="17">
        <f t="shared" si="233"/>
        <v>154.5</v>
      </c>
      <c r="X2277" s="39" t="s">
        <v>8647</v>
      </c>
      <c r="Y2277" s="39">
        <f t="shared" si="235"/>
        <v>213.98891966759004</v>
      </c>
      <c r="Z2277" s="21">
        <f t="shared" si="234"/>
        <v>214</v>
      </c>
      <c r="AA2277" s="17">
        <f t="shared" si="236"/>
        <v>214</v>
      </c>
      <c r="AB2277" s="17">
        <f t="shared" si="231"/>
        <v>379</v>
      </c>
    </row>
    <row r="2278" spans="1:29" customFormat="1" ht="15" customHeight="1" x14ac:dyDescent="0.3">
      <c r="A2278" s="114"/>
      <c r="B2278" s="5">
        <v>592404</v>
      </c>
      <c r="C2278" s="5">
        <v>103233</v>
      </c>
      <c r="D2278" s="5" t="s">
        <v>8169</v>
      </c>
      <c r="E2278" s="48">
        <v>103233</v>
      </c>
      <c r="F2278" s="48"/>
      <c r="G2278" s="45">
        <v>5905490003065</v>
      </c>
      <c r="H2278" s="45"/>
      <c r="I2278" s="6" t="s">
        <v>554</v>
      </c>
      <c r="J2278" s="6" t="s">
        <v>2988</v>
      </c>
      <c r="K2278" s="5" t="s">
        <v>174</v>
      </c>
      <c r="L2278" s="7" t="s">
        <v>2753</v>
      </c>
      <c r="M2278" s="7" t="s">
        <v>2984</v>
      </c>
      <c r="N2278" s="17">
        <v>379</v>
      </c>
      <c r="O2278" s="17">
        <v>150</v>
      </c>
      <c r="P2278" s="17">
        <v>150</v>
      </c>
      <c r="Q2278" s="17">
        <v>150</v>
      </c>
      <c r="R2278" s="17"/>
      <c r="S2278" s="17"/>
      <c r="T2278" s="17" t="str">
        <f t="shared" si="232"/>
        <v>150</v>
      </c>
      <c r="U2278" s="15"/>
      <c r="V2278" s="5" t="s">
        <v>7830</v>
      </c>
      <c r="W2278" s="17">
        <f t="shared" si="233"/>
        <v>154.5</v>
      </c>
      <c r="X2278" s="39" t="s">
        <v>8647</v>
      </c>
      <c r="Y2278" s="39">
        <f t="shared" si="235"/>
        <v>213.98891966759004</v>
      </c>
      <c r="Z2278" s="21">
        <f t="shared" si="234"/>
        <v>214</v>
      </c>
      <c r="AA2278" s="17">
        <f t="shared" si="236"/>
        <v>214</v>
      </c>
      <c r="AB2278" s="17">
        <f t="shared" si="231"/>
        <v>379</v>
      </c>
    </row>
    <row r="2279" spans="1:29" customFormat="1" ht="15" customHeight="1" x14ac:dyDescent="0.3">
      <c r="A2279" s="114"/>
      <c r="B2279" s="5">
        <v>592405</v>
      </c>
      <c r="C2279" s="5">
        <v>103234</v>
      </c>
      <c r="D2279" s="5" t="s">
        <v>8169</v>
      </c>
      <c r="E2279" s="48">
        <v>103234</v>
      </c>
      <c r="F2279" s="48"/>
      <c r="G2279" s="45">
        <v>5905490003072</v>
      </c>
      <c r="H2279" s="45"/>
      <c r="I2279" s="6" t="s">
        <v>555</v>
      </c>
      <c r="J2279" s="6" t="s">
        <v>2988</v>
      </c>
      <c r="K2279" s="5" t="s">
        <v>174</v>
      </c>
      <c r="L2279" s="7" t="s">
        <v>2754</v>
      </c>
      <c r="M2279" s="7" t="s">
        <v>2984</v>
      </c>
      <c r="N2279" s="17">
        <v>379</v>
      </c>
      <c r="O2279" s="17">
        <v>150</v>
      </c>
      <c r="P2279" s="17">
        <v>150</v>
      </c>
      <c r="Q2279" s="17">
        <v>150</v>
      </c>
      <c r="R2279" s="17"/>
      <c r="S2279" s="17"/>
      <c r="T2279" s="17" t="str">
        <f t="shared" si="232"/>
        <v>150</v>
      </c>
      <c r="U2279" s="15"/>
      <c r="V2279" s="5" t="s">
        <v>7830</v>
      </c>
      <c r="W2279" s="17">
        <f t="shared" si="233"/>
        <v>154.5</v>
      </c>
      <c r="X2279" s="39" t="s">
        <v>8647</v>
      </c>
      <c r="Y2279" s="39">
        <f t="shared" si="235"/>
        <v>213.98891966759004</v>
      </c>
      <c r="Z2279" s="21">
        <f t="shared" si="234"/>
        <v>214</v>
      </c>
      <c r="AA2279" s="17">
        <f t="shared" si="236"/>
        <v>214</v>
      </c>
      <c r="AB2279" s="17">
        <f t="shared" si="231"/>
        <v>379</v>
      </c>
    </row>
    <row r="2280" spans="1:29" customFormat="1" ht="15" customHeight="1" x14ac:dyDescent="0.3">
      <c r="A2280" s="114"/>
      <c r="B2280" s="5">
        <v>592406</v>
      </c>
      <c r="C2280" s="5">
        <v>103235</v>
      </c>
      <c r="D2280" s="5" t="s">
        <v>8169</v>
      </c>
      <c r="E2280" s="48">
        <v>103235</v>
      </c>
      <c r="F2280" s="48"/>
      <c r="G2280" s="45">
        <v>5905490003089</v>
      </c>
      <c r="H2280" s="45"/>
      <c r="I2280" s="6" t="s">
        <v>556</v>
      </c>
      <c r="J2280" s="6" t="s">
        <v>2988</v>
      </c>
      <c r="K2280" s="5" t="s">
        <v>174</v>
      </c>
      <c r="L2280" s="7" t="s">
        <v>2755</v>
      </c>
      <c r="M2280" s="7" t="s">
        <v>2984</v>
      </c>
      <c r="N2280" s="17">
        <v>379</v>
      </c>
      <c r="O2280" s="17">
        <v>150</v>
      </c>
      <c r="P2280" s="17">
        <v>150</v>
      </c>
      <c r="Q2280" s="17">
        <v>150</v>
      </c>
      <c r="R2280" s="17"/>
      <c r="S2280" s="17"/>
      <c r="T2280" s="17" t="str">
        <f t="shared" si="232"/>
        <v>150</v>
      </c>
      <c r="U2280" s="15"/>
      <c r="V2280" s="5" t="s">
        <v>7830</v>
      </c>
      <c r="W2280" s="17">
        <f t="shared" si="233"/>
        <v>154.5</v>
      </c>
      <c r="X2280" s="39" t="s">
        <v>8647</v>
      </c>
      <c r="Y2280" s="39">
        <f t="shared" si="235"/>
        <v>213.98891966759004</v>
      </c>
      <c r="Z2280" s="21">
        <f t="shared" si="234"/>
        <v>214</v>
      </c>
      <c r="AA2280" s="17">
        <f t="shared" si="236"/>
        <v>214</v>
      </c>
      <c r="AB2280" s="17">
        <f t="shared" si="231"/>
        <v>379</v>
      </c>
    </row>
    <row r="2281" spans="1:29" customFormat="1" ht="15" customHeight="1" x14ac:dyDescent="0.3">
      <c r="A2281" s="114"/>
      <c r="B2281" s="5">
        <v>592407</v>
      </c>
      <c r="C2281" s="5">
        <v>103236</v>
      </c>
      <c r="D2281" s="5" t="s">
        <v>8169</v>
      </c>
      <c r="E2281" s="48">
        <v>103236</v>
      </c>
      <c r="F2281" s="48"/>
      <c r="G2281" s="45">
        <v>5905490003096</v>
      </c>
      <c r="H2281" s="45"/>
      <c r="I2281" s="6" t="s">
        <v>557</v>
      </c>
      <c r="J2281" s="6" t="s">
        <v>2988</v>
      </c>
      <c r="K2281" s="5" t="s">
        <v>174</v>
      </c>
      <c r="L2281" s="7" t="s">
        <v>2756</v>
      </c>
      <c r="M2281" s="7" t="s">
        <v>2984</v>
      </c>
      <c r="N2281" s="17">
        <v>379</v>
      </c>
      <c r="O2281" s="17">
        <v>150</v>
      </c>
      <c r="P2281" s="17">
        <v>150</v>
      </c>
      <c r="Q2281" s="17">
        <v>150</v>
      </c>
      <c r="R2281" s="17"/>
      <c r="S2281" s="17"/>
      <c r="T2281" s="17" t="str">
        <f t="shared" si="232"/>
        <v>150</v>
      </c>
      <c r="U2281" s="15"/>
      <c r="V2281" s="5" t="s">
        <v>7830</v>
      </c>
      <c r="W2281" s="17">
        <f>T2281*1.03</f>
        <v>154.5</v>
      </c>
      <c r="X2281" s="39" t="s">
        <v>8647</v>
      </c>
      <c r="Y2281" s="39">
        <f>W2281/0.722</f>
        <v>213.98891966759004</v>
      </c>
      <c r="Z2281" s="21">
        <f t="shared" si="234"/>
        <v>214</v>
      </c>
      <c r="AA2281" s="17">
        <f t="shared" si="236"/>
        <v>214</v>
      </c>
      <c r="AB2281" s="17">
        <f t="shared" si="231"/>
        <v>379</v>
      </c>
    </row>
    <row r="2282" spans="1:29" ht="15" customHeight="1" x14ac:dyDescent="0.3">
      <c r="A2282" s="116"/>
      <c r="B2282" s="12"/>
      <c r="C2282" s="12"/>
      <c r="D2282" s="5" t="s">
        <v>8169</v>
      </c>
      <c r="E2282" s="50">
        <v>104579</v>
      </c>
      <c r="F2282" s="50"/>
      <c r="G2282" s="51">
        <v>5905490017086</v>
      </c>
      <c r="H2282" s="51"/>
      <c r="I2282" s="11" t="s">
        <v>3339</v>
      </c>
      <c r="J2282" s="11" t="s">
        <v>2988</v>
      </c>
      <c r="K2282" s="12" t="s">
        <v>174</v>
      </c>
      <c r="L2282" s="24" t="s">
        <v>2749</v>
      </c>
      <c r="M2282" s="25" t="s">
        <v>2984</v>
      </c>
      <c r="N2282" s="17">
        <v>1599</v>
      </c>
      <c r="O2282" s="17">
        <v>677</v>
      </c>
      <c r="P2282" s="17">
        <v>677</v>
      </c>
      <c r="Q2282" s="17">
        <v>677</v>
      </c>
      <c r="R2282" s="42"/>
      <c r="S2282" s="42"/>
      <c r="T2282" s="17" t="str">
        <f t="shared" si="232"/>
        <v>677</v>
      </c>
      <c r="V2282" s="29"/>
      <c r="W2282" s="17">
        <f t="shared" si="233"/>
        <v>697.31000000000006</v>
      </c>
      <c r="X2282" s="62">
        <v>0.3</v>
      </c>
      <c r="Y2282" s="17">
        <f t="shared" ref="Y2282:Y2345" si="237">W2282/0.7</f>
        <v>996.15714285714296</v>
      </c>
      <c r="Z2282" s="21">
        <f t="shared" si="234"/>
        <v>996</v>
      </c>
      <c r="AA2282" s="17">
        <f t="shared" si="229"/>
        <v>996</v>
      </c>
      <c r="AB2282" s="17">
        <f t="shared" si="231"/>
        <v>1599</v>
      </c>
      <c r="AC2282"/>
    </row>
    <row r="2283" spans="1:29" ht="15" customHeight="1" x14ac:dyDescent="0.3">
      <c r="A2283" s="116"/>
      <c r="B2283" s="12"/>
      <c r="C2283" s="12"/>
      <c r="D2283" s="5" t="s">
        <v>8169</v>
      </c>
      <c r="E2283" s="50">
        <v>104353</v>
      </c>
      <c r="F2283" s="50"/>
      <c r="G2283" s="51">
        <v>5905490017093</v>
      </c>
      <c r="H2283" s="51"/>
      <c r="I2283" s="11" t="s">
        <v>3340</v>
      </c>
      <c r="J2283" s="11" t="s">
        <v>2988</v>
      </c>
      <c r="K2283" s="12" t="s">
        <v>174</v>
      </c>
      <c r="L2283" s="24" t="s">
        <v>2749</v>
      </c>
      <c r="M2283" s="25" t="s">
        <v>2984</v>
      </c>
      <c r="N2283" s="17">
        <v>1599</v>
      </c>
      <c r="O2283" s="17">
        <v>677</v>
      </c>
      <c r="P2283" s="17">
        <v>677</v>
      </c>
      <c r="Q2283" s="17">
        <v>677</v>
      </c>
      <c r="R2283" s="42"/>
      <c r="S2283" s="42"/>
      <c r="T2283" s="17" t="str">
        <f t="shared" si="232"/>
        <v>677</v>
      </c>
      <c r="V2283" s="29"/>
      <c r="W2283" s="17">
        <f t="shared" si="233"/>
        <v>697.31000000000006</v>
      </c>
      <c r="X2283" s="62">
        <v>0.3</v>
      </c>
      <c r="Y2283" s="17">
        <f t="shared" si="237"/>
        <v>996.15714285714296</v>
      </c>
      <c r="Z2283" s="21">
        <f t="shared" si="234"/>
        <v>996</v>
      </c>
      <c r="AA2283" s="17">
        <f t="shared" si="229"/>
        <v>996</v>
      </c>
      <c r="AB2283" s="17">
        <f t="shared" si="231"/>
        <v>1599</v>
      </c>
      <c r="AC2283"/>
    </row>
    <row r="2284" spans="1:29" ht="15" customHeight="1" x14ac:dyDescent="0.3">
      <c r="A2284" s="116"/>
      <c r="B2284" s="12"/>
      <c r="C2284" s="12"/>
      <c r="D2284" s="5" t="s">
        <v>8169</v>
      </c>
      <c r="E2284" s="50">
        <v>104354</v>
      </c>
      <c r="F2284" s="50"/>
      <c r="G2284" s="51">
        <v>5905490017109</v>
      </c>
      <c r="H2284" s="51"/>
      <c r="I2284" s="11" t="s">
        <v>3341</v>
      </c>
      <c r="J2284" s="11" t="s">
        <v>2988</v>
      </c>
      <c r="K2284" s="12" t="s">
        <v>174</v>
      </c>
      <c r="L2284" s="24" t="s">
        <v>2750</v>
      </c>
      <c r="M2284" s="25" t="s">
        <v>2984</v>
      </c>
      <c r="N2284" s="17">
        <v>1599</v>
      </c>
      <c r="O2284" s="17">
        <v>677</v>
      </c>
      <c r="P2284" s="17">
        <v>677</v>
      </c>
      <c r="Q2284" s="17">
        <v>677</v>
      </c>
      <c r="R2284" s="42"/>
      <c r="S2284" s="42"/>
      <c r="T2284" s="17" t="str">
        <f t="shared" si="232"/>
        <v>677</v>
      </c>
      <c r="V2284" s="29"/>
      <c r="W2284" s="17">
        <f t="shared" si="233"/>
        <v>697.31000000000006</v>
      </c>
      <c r="X2284" s="62">
        <v>0.3</v>
      </c>
      <c r="Y2284" s="17">
        <f t="shared" si="237"/>
        <v>996.15714285714296</v>
      </c>
      <c r="Z2284" s="21">
        <f t="shared" si="234"/>
        <v>996</v>
      </c>
      <c r="AA2284" s="17">
        <f t="shared" si="229"/>
        <v>996</v>
      </c>
      <c r="AB2284" s="17">
        <f t="shared" si="231"/>
        <v>1599</v>
      </c>
      <c r="AC2284"/>
    </row>
    <row r="2285" spans="1:29" ht="15" customHeight="1" x14ac:dyDescent="0.3">
      <c r="A2285" s="116"/>
      <c r="B2285" s="12"/>
      <c r="C2285" s="12"/>
      <c r="D2285" s="5" t="s">
        <v>8169</v>
      </c>
      <c r="E2285" s="50">
        <v>104355</v>
      </c>
      <c r="F2285" s="50"/>
      <c r="G2285" s="51">
        <v>5905490017116</v>
      </c>
      <c r="H2285" s="51"/>
      <c r="I2285" s="11" t="s">
        <v>3342</v>
      </c>
      <c r="J2285" s="11" t="s">
        <v>2988</v>
      </c>
      <c r="K2285" s="12" t="s">
        <v>174</v>
      </c>
      <c r="L2285" s="24" t="s">
        <v>2750</v>
      </c>
      <c r="M2285" s="25" t="s">
        <v>2984</v>
      </c>
      <c r="N2285" s="17">
        <v>1599</v>
      </c>
      <c r="O2285" s="17">
        <v>677</v>
      </c>
      <c r="P2285" s="17">
        <v>677</v>
      </c>
      <c r="Q2285" s="17">
        <v>677</v>
      </c>
      <c r="R2285" s="42"/>
      <c r="S2285" s="42"/>
      <c r="T2285" s="17" t="str">
        <f t="shared" si="232"/>
        <v>677</v>
      </c>
      <c r="V2285" s="29"/>
      <c r="W2285" s="17">
        <f t="shared" si="233"/>
        <v>697.31000000000006</v>
      </c>
      <c r="X2285" s="62">
        <v>0.3</v>
      </c>
      <c r="Y2285" s="17">
        <f t="shared" si="237"/>
        <v>996.15714285714296</v>
      </c>
      <c r="Z2285" s="21">
        <f t="shared" si="234"/>
        <v>996</v>
      </c>
      <c r="AA2285" s="17">
        <f t="shared" si="229"/>
        <v>996</v>
      </c>
      <c r="AB2285" s="17">
        <f t="shared" si="231"/>
        <v>1599</v>
      </c>
      <c r="AC2285"/>
    </row>
    <row r="2286" spans="1:29" ht="15" customHeight="1" x14ac:dyDescent="0.3">
      <c r="A2286" s="116"/>
      <c r="B2286" s="12"/>
      <c r="C2286" s="12"/>
      <c r="D2286" s="5" t="s">
        <v>8169</v>
      </c>
      <c r="E2286" s="50">
        <v>104356</v>
      </c>
      <c r="F2286" s="50"/>
      <c r="G2286" s="51">
        <v>5905490017123</v>
      </c>
      <c r="H2286" s="51"/>
      <c r="I2286" s="11" t="s">
        <v>3343</v>
      </c>
      <c r="J2286" s="11" t="s">
        <v>2988</v>
      </c>
      <c r="K2286" s="12" t="s">
        <v>174</v>
      </c>
      <c r="L2286" s="24" t="s">
        <v>2751</v>
      </c>
      <c r="M2286" s="25" t="s">
        <v>2984</v>
      </c>
      <c r="N2286" s="17">
        <v>1599</v>
      </c>
      <c r="O2286" s="17">
        <v>677</v>
      </c>
      <c r="P2286" s="17">
        <v>677</v>
      </c>
      <c r="Q2286" s="17">
        <v>677</v>
      </c>
      <c r="R2286" s="42"/>
      <c r="S2286" s="42"/>
      <c r="T2286" s="17" t="str">
        <f t="shared" si="232"/>
        <v>677</v>
      </c>
      <c r="V2286" s="29"/>
      <c r="W2286" s="17">
        <f t="shared" si="233"/>
        <v>697.31000000000006</v>
      </c>
      <c r="X2286" s="62">
        <v>0.3</v>
      </c>
      <c r="Y2286" s="17">
        <f t="shared" si="237"/>
        <v>996.15714285714296</v>
      </c>
      <c r="Z2286" s="21">
        <f t="shared" si="234"/>
        <v>996</v>
      </c>
      <c r="AA2286" s="17">
        <f t="shared" si="229"/>
        <v>996</v>
      </c>
      <c r="AB2286" s="17">
        <f t="shared" si="231"/>
        <v>1599</v>
      </c>
      <c r="AC2286"/>
    </row>
    <row r="2287" spans="1:29" ht="15" customHeight="1" x14ac:dyDescent="0.3">
      <c r="A2287" s="116"/>
      <c r="B2287" s="12"/>
      <c r="C2287" s="12"/>
      <c r="D2287" s="5" t="s">
        <v>8169</v>
      </c>
      <c r="E2287" s="50">
        <v>104357</v>
      </c>
      <c r="F2287" s="50"/>
      <c r="G2287" s="51">
        <v>5905490017130</v>
      </c>
      <c r="H2287" s="51"/>
      <c r="I2287" s="11" t="s">
        <v>3344</v>
      </c>
      <c r="J2287" s="11" t="s">
        <v>2988</v>
      </c>
      <c r="K2287" s="12" t="s">
        <v>174</v>
      </c>
      <c r="L2287" s="24" t="s">
        <v>2751</v>
      </c>
      <c r="M2287" s="25" t="s">
        <v>2984</v>
      </c>
      <c r="N2287" s="17">
        <v>1599</v>
      </c>
      <c r="O2287" s="17">
        <v>677</v>
      </c>
      <c r="P2287" s="17">
        <v>677</v>
      </c>
      <c r="Q2287" s="17">
        <v>677</v>
      </c>
      <c r="R2287" s="42"/>
      <c r="S2287" s="42"/>
      <c r="T2287" s="17" t="str">
        <f t="shared" si="232"/>
        <v>677</v>
      </c>
      <c r="V2287" s="29"/>
      <c r="W2287" s="17">
        <f t="shared" si="233"/>
        <v>697.31000000000006</v>
      </c>
      <c r="X2287" s="62">
        <v>0.3</v>
      </c>
      <c r="Y2287" s="17">
        <f t="shared" si="237"/>
        <v>996.15714285714296</v>
      </c>
      <c r="Z2287" s="21">
        <f t="shared" si="234"/>
        <v>996</v>
      </c>
      <c r="AA2287" s="17">
        <f t="shared" si="229"/>
        <v>996</v>
      </c>
      <c r="AB2287" s="17">
        <f t="shared" si="231"/>
        <v>1599</v>
      </c>
      <c r="AC2287"/>
    </row>
    <row r="2288" spans="1:29" ht="15" customHeight="1" x14ac:dyDescent="0.3">
      <c r="A2288" s="116"/>
      <c r="B2288" s="12"/>
      <c r="C2288" s="12"/>
      <c r="D2288" s="5" t="s">
        <v>8169</v>
      </c>
      <c r="E2288" s="50">
        <v>104358</v>
      </c>
      <c r="F2288" s="50"/>
      <c r="G2288" s="51">
        <v>5905490017147</v>
      </c>
      <c r="H2288" s="51"/>
      <c r="I2288" s="11" t="s">
        <v>3345</v>
      </c>
      <c r="J2288" s="11" t="s">
        <v>2988</v>
      </c>
      <c r="K2288" s="12" t="s">
        <v>174</v>
      </c>
      <c r="L2288" s="24" t="s">
        <v>2752</v>
      </c>
      <c r="M2288" s="25" t="s">
        <v>2984</v>
      </c>
      <c r="N2288" s="17">
        <v>1599</v>
      </c>
      <c r="O2288" s="17">
        <v>677</v>
      </c>
      <c r="P2288" s="17">
        <v>677</v>
      </c>
      <c r="Q2288" s="17">
        <v>677</v>
      </c>
      <c r="R2288" s="42"/>
      <c r="S2288" s="42"/>
      <c r="T2288" s="17" t="str">
        <f t="shared" si="232"/>
        <v>677</v>
      </c>
      <c r="V2288" s="29"/>
      <c r="W2288" s="17">
        <f t="shared" si="233"/>
        <v>697.31000000000006</v>
      </c>
      <c r="X2288" s="62">
        <v>0.3</v>
      </c>
      <c r="Y2288" s="17">
        <f t="shared" si="237"/>
        <v>996.15714285714296</v>
      </c>
      <c r="Z2288" s="21">
        <f t="shared" si="234"/>
        <v>996</v>
      </c>
      <c r="AA2288" s="17">
        <f t="shared" si="229"/>
        <v>996</v>
      </c>
      <c r="AB2288" s="17">
        <f t="shared" si="231"/>
        <v>1599</v>
      </c>
      <c r="AC2288"/>
    </row>
    <row r="2289" spans="1:29" ht="15" customHeight="1" x14ac:dyDescent="0.3">
      <c r="A2289" s="116"/>
      <c r="B2289" s="12"/>
      <c r="C2289" s="12"/>
      <c r="D2289" s="5" t="s">
        <v>8169</v>
      </c>
      <c r="E2289" s="50">
        <v>104359</v>
      </c>
      <c r="F2289" s="50"/>
      <c r="G2289" s="51">
        <v>5905490017154</v>
      </c>
      <c r="H2289" s="51"/>
      <c r="I2289" s="11" t="s">
        <v>3346</v>
      </c>
      <c r="J2289" s="11" t="s">
        <v>2988</v>
      </c>
      <c r="K2289" s="12" t="s">
        <v>174</v>
      </c>
      <c r="L2289" s="24" t="s">
        <v>2752</v>
      </c>
      <c r="M2289" s="25" t="s">
        <v>2984</v>
      </c>
      <c r="N2289" s="17">
        <v>1599</v>
      </c>
      <c r="O2289" s="17">
        <v>677</v>
      </c>
      <c r="P2289" s="17">
        <v>677</v>
      </c>
      <c r="Q2289" s="17">
        <v>677</v>
      </c>
      <c r="R2289" s="42"/>
      <c r="S2289" s="42"/>
      <c r="T2289" s="17" t="str">
        <f t="shared" si="232"/>
        <v>677</v>
      </c>
      <c r="V2289" s="29"/>
      <c r="W2289" s="17">
        <f t="shared" si="233"/>
        <v>697.31000000000006</v>
      </c>
      <c r="X2289" s="62">
        <v>0.3</v>
      </c>
      <c r="Y2289" s="17">
        <f t="shared" si="237"/>
        <v>996.15714285714296</v>
      </c>
      <c r="Z2289" s="21">
        <f t="shared" si="234"/>
        <v>996</v>
      </c>
      <c r="AA2289" s="17">
        <f t="shared" si="229"/>
        <v>996</v>
      </c>
      <c r="AB2289" s="17">
        <f t="shared" si="231"/>
        <v>1599</v>
      </c>
      <c r="AC2289"/>
    </row>
    <row r="2290" spans="1:29" ht="15" customHeight="1" x14ac:dyDescent="0.3">
      <c r="A2290" s="116"/>
      <c r="B2290" s="12"/>
      <c r="C2290" s="12"/>
      <c r="D2290" s="5" t="s">
        <v>8169</v>
      </c>
      <c r="E2290" s="50">
        <v>104360</v>
      </c>
      <c r="F2290" s="50"/>
      <c r="G2290" s="51">
        <v>5905490017161</v>
      </c>
      <c r="H2290" s="51"/>
      <c r="I2290" s="11" t="s">
        <v>3347</v>
      </c>
      <c r="J2290" s="11" t="s">
        <v>2988</v>
      </c>
      <c r="K2290" s="12" t="s">
        <v>174</v>
      </c>
      <c r="L2290" s="24" t="s">
        <v>2753</v>
      </c>
      <c r="M2290" s="25" t="s">
        <v>2984</v>
      </c>
      <c r="N2290" s="17">
        <v>1599</v>
      </c>
      <c r="O2290" s="17">
        <v>677</v>
      </c>
      <c r="P2290" s="17">
        <v>677</v>
      </c>
      <c r="Q2290" s="17">
        <v>677</v>
      </c>
      <c r="R2290" s="42"/>
      <c r="S2290" s="42"/>
      <c r="T2290" s="17" t="str">
        <f t="shared" si="232"/>
        <v>677</v>
      </c>
      <c r="V2290" s="29"/>
      <c r="W2290" s="17">
        <f t="shared" si="233"/>
        <v>697.31000000000006</v>
      </c>
      <c r="X2290" s="62">
        <v>0.3</v>
      </c>
      <c r="Y2290" s="17">
        <f t="shared" si="237"/>
        <v>996.15714285714296</v>
      </c>
      <c r="Z2290" s="21">
        <f t="shared" si="234"/>
        <v>996</v>
      </c>
      <c r="AA2290" s="17">
        <f t="shared" si="229"/>
        <v>996</v>
      </c>
      <c r="AB2290" s="17">
        <f t="shared" si="231"/>
        <v>1599</v>
      </c>
      <c r="AC2290"/>
    </row>
    <row r="2291" spans="1:29" ht="15" customHeight="1" x14ac:dyDescent="0.3">
      <c r="A2291" s="116"/>
      <c r="B2291" s="12"/>
      <c r="C2291" s="12"/>
      <c r="D2291" s="5" t="s">
        <v>8169</v>
      </c>
      <c r="E2291" s="50">
        <v>104361</v>
      </c>
      <c r="F2291" s="50"/>
      <c r="G2291" s="51">
        <v>5905490017178</v>
      </c>
      <c r="H2291" s="51"/>
      <c r="I2291" s="11" t="s">
        <v>3348</v>
      </c>
      <c r="J2291" s="11" t="s">
        <v>2988</v>
      </c>
      <c r="K2291" s="12" t="s">
        <v>174</v>
      </c>
      <c r="L2291" s="24" t="s">
        <v>2753</v>
      </c>
      <c r="M2291" s="25" t="s">
        <v>2984</v>
      </c>
      <c r="N2291" s="17">
        <v>1599</v>
      </c>
      <c r="O2291" s="17">
        <v>677</v>
      </c>
      <c r="P2291" s="17">
        <v>677</v>
      </c>
      <c r="Q2291" s="17">
        <v>677</v>
      </c>
      <c r="R2291" s="42"/>
      <c r="S2291" s="42"/>
      <c r="T2291" s="17" t="str">
        <f t="shared" si="232"/>
        <v>677</v>
      </c>
      <c r="V2291" s="29"/>
      <c r="W2291" s="17">
        <f t="shared" si="233"/>
        <v>697.31000000000006</v>
      </c>
      <c r="X2291" s="62">
        <v>0.3</v>
      </c>
      <c r="Y2291" s="17">
        <f t="shared" si="237"/>
        <v>996.15714285714296</v>
      </c>
      <c r="Z2291" s="21">
        <f t="shared" si="234"/>
        <v>996</v>
      </c>
      <c r="AA2291" s="17">
        <f t="shared" si="229"/>
        <v>996</v>
      </c>
      <c r="AB2291" s="17">
        <f t="shared" si="231"/>
        <v>1599</v>
      </c>
      <c r="AC2291"/>
    </row>
    <row r="2292" spans="1:29" ht="15" customHeight="1" x14ac:dyDescent="0.3">
      <c r="A2292" s="116"/>
      <c r="B2292" s="12"/>
      <c r="C2292" s="12"/>
      <c r="D2292" s="5" t="s">
        <v>8169</v>
      </c>
      <c r="E2292" s="50">
        <v>104362</v>
      </c>
      <c r="F2292" s="50"/>
      <c r="G2292" s="51">
        <v>5905490017185</v>
      </c>
      <c r="H2292" s="51"/>
      <c r="I2292" s="11" t="s">
        <v>3349</v>
      </c>
      <c r="J2292" s="11" t="s">
        <v>2988</v>
      </c>
      <c r="K2292" s="12" t="s">
        <v>174</v>
      </c>
      <c r="L2292" s="24" t="s">
        <v>2754</v>
      </c>
      <c r="M2292" s="25" t="s">
        <v>2984</v>
      </c>
      <c r="N2292" s="17">
        <v>1599</v>
      </c>
      <c r="O2292" s="17">
        <v>677</v>
      </c>
      <c r="P2292" s="17">
        <v>677</v>
      </c>
      <c r="Q2292" s="17">
        <v>677</v>
      </c>
      <c r="R2292" s="42"/>
      <c r="S2292" s="42"/>
      <c r="T2292" s="17" t="str">
        <f t="shared" si="232"/>
        <v>677</v>
      </c>
      <c r="V2292" s="29"/>
      <c r="W2292" s="17">
        <f t="shared" si="233"/>
        <v>697.31000000000006</v>
      </c>
      <c r="X2292" s="62">
        <v>0.3</v>
      </c>
      <c r="Y2292" s="17">
        <f t="shared" si="237"/>
        <v>996.15714285714296</v>
      </c>
      <c r="Z2292" s="21">
        <f t="shared" si="234"/>
        <v>996</v>
      </c>
      <c r="AA2292" s="17">
        <f t="shared" si="229"/>
        <v>996</v>
      </c>
      <c r="AB2292" s="17">
        <f t="shared" si="231"/>
        <v>1599</v>
      </c>
      <c r="AC2292"/>
    </row>
    <row r="2293" spans="1:29" ht="15" customHeight="1" x14ac:dyDescent="0.3">
      <c r="A2293" s="116"/>
      <c r="B2293" s="12"/>
      <c r="C2293" s="12"/>
      <c r="D2293" s="5" t="s">
        <v>8169</v>
      </c>
      <c r="E2293" s="50">
        <v>104363</v>
      </c>
      <c r="F2293" s="50"/>
      <c r="G2293" s="51">
        <v>5905490017192</v>
      </c>
      <c r="H2293" s="51"/>
      <c r="I2293" s="11" t="s">
        <v>3350</v>
      </c>
      <c r="J2293" s="11" t="s">
        <v>2988</v>
      </c>
      <c r="K2293" s="12" t="s">
        <v>174</v>
      </c>
      <c r="L2293" s="24" t="s">
        <v>2754</v>
      </c>
      <c r="M2293" s="25" t="s">
        <v>2984</v>
      </c>
      <c r="N2293" s="17">
        <v>1599</v>
      </c>
      <c r="O2293" s="17">
        <v>677</v>
      </c>
      <c r="P2293" s="17">
        <v>677</v>
      </c>
      <c r="Q2293" s="17">
        <v>677</v>
      </c>
      <c r="R2293" s="42"/>
      <c r="S2293" s="42"/>
      <c r="T2293" s="17" t="str">
        <f t="shared" si="232"/>
        <v>677</v>
      </c>
      <c r="V2293" s="29"/>
      <c r="W2293" s="17">
        <f t="shared" si="233"/>
        <v>697.31000000000006</v>
      </c>
      <c r="X2293" s="62">
        <v>0.3</v>
      </c>
      <c r="Y2293" s="17">
        <f t="shared" si="237"/>
        <v>996.15714285714296</v>
      </c>
      <c r="Z2293" s="21">
        <f t="shared" si="234"/>
        <v>996</v>
      </c>
      <c r="AA2293" s="17">
        <f t="shared" si="229"/>
        <v>996</v>
      </c>
      <c r="AB2293" s="17">
        <f t="shared" si="231"/>
        <v>1599</v>
      </c>
      <c r="AC2293"/>
    </row>
    <row r="2294" spans="1:29" ht="15" customHeight="1" x14ac:dyDescent="0.3">
      <c r="A2294" s="116"/>
      <c r="B2294" s="12"/>
      <c r="C2294" s="12"/>
      <c r="D2294" s="5" t="s">
        <v>8169</v>
      </c>
      <c r="E2294" s="50">
        <v>104364</v>
      </c>
      <c r="F2294" s="50"/>
      <c r="G2294" s="51">
        <v>5905490017208</v>
      </c>
      <c r="H2294" s="51"/>
      <c r="I2294" s="11" t="s">
        <v>3351</v>
      </c>
      <c r="J2294" s="11" t="s">
        <v>2988</v>
      </c>
      <c r="K2294" s="12" t="s">
        <v>174</v>
      </c>
      <c r="L2294" s="24" t="s">
        <v>2755</v>
      </c>
      <c r="M2294" s="25" t="s">
        <v>2984</v>
      </c>
      <c r="N2294" s="17">
        <v>1599</v>
      </c>
      <c r="O2294" s="17">
        <v>677</v>
      </c>
      <c r="P2294" s="17">
        <v>677</v>
      </c>
      <c r="Q2294" s="17">
        <v>677</v>
      </c>
      <c r="R2294" s="42"/>
      <c r="S2294" s="42"/>
      <c r="T2294" s="17" t="str">
        <f t="shared" si="232"/>
        <v>677</v>
      </c>
      <c r="V2294" s="29"/>
      <c r="W2294" s="17">
        <f t="shared" si="233"/>
        <v>697.31000000000006</v>
      </c>
      <c r="X2294" s="62">
        <v>0.3</v>
      </c>
      <c r="Y2294" s="17">
        <f t="shared" si="237"/>
        <v>996.15714285714296</v>
      </c>
      <c r="Z2294" s="21">
        <f t="shared" si="234"/>
        <v>996</v>
      </c>
      <c r="AA2294" s="17">
        <f t="shared" si="229"/>
        <v>996</v>
      </c>
      <c r="AB2294" s="17">
        <f t="shared" si="231"/>
        <v>1599</v>
      </c>
      <c r="AC2294"/>
    </row>
    <row r="2295" spans="1:29" ht="15" customHeight="1" x14ac:dyDescent="0.3">
      <c r="A2295" s="116"/>
      <c r="B2295" s="12"/>
      <c r="C2295" s="12"/>
      <c r="D2295" s="5" t="s">
        <v>8169</v>
      </c>
      <c r="E2295" s="50">
        <v>104365</v>
      </c>
      <c r="F2295" s="50"/>
      <c r="G2295" s="51">
        <v>5905490017215</v>
      </c>
      <c r="H2295" s="51"/>
      <c r="I2295" s="11" t="s">
        <v>3352</v>
      </c>
      <c r="J2295" s="11" t="s">
        <v>2988</v>
      </c>
      <c r="K2295" s="12" t="s">
        <v>174</v>
      </c>
      <c r="L2295" s="24" t="s">
        <v>2755</v>
      </c>
      <c r="M2295" s="25" t="s">
        <v>2984</v>
      </c>
      <c r="N2295" s="17">
        <v>1599</v>
      </c>
      <c r="O2295" s="17">
        <v>677</v>
      </c>
      <c r="P2295" s="17">
        <v>677</v>
      </c>
      <c r="Q2295" s="17">
        <v>677</v>
      </c>
      <c r="R2295" s="42"/>
      <c r="S2295" s="42"/>
      <c r="T2295" s="17" t="str">
        <f t="shared" si="232"/>
        <v>677</v>
      </c>
      <c r="V2295" s="29"/>
      <c r="W2295" s="17">
        <f t="shared" si="233"/>
        <v>697.31000000000006</v>
      </c>
      <c r="X2295" s="62">
        <v>0.3</v>
      </c>
      <c r="Y2295" s="17">
        <f t="shared" si="237"/>
        <v>996.15714285714296</v>
      </c>
      <c r="Z2295" s="21">
        <f t="shared" si="234"/>
        <v>996</v>
      </c>
      <c r="AA2295" s="17">
        <f t="shared" si="229"/>
        <v>996</v>
      </c>
      <c r="AB2295" s="17">
        <f t="shared" si="231"/>
        <v>1599</v>
      </c>
      <c r="AC2295"/>
    </row>
    <row r="2296" spans="1:29" ht="15" customHeight="1" x14ac:dyDescent="0.3">
      <c r="A2296" s="116"/>
      <c r="B2296" s="12"/>
      <c r="C2296" s="12"/>
      <c r="D2296" s="5" t="s">
        <v>8169</v>
      </c>
      <c r="E2296" s="50">
        <v>104366</v>
      </c>
      <c r="F2296" s="50"/>
      <c r="G2296" s="51">
        <v>5905490017222</v>
      </c>
      <c r="H2296" s="51"/>
      <c r="I2296" s="11" t="s">
        <v>3353</v>
      </c>
      <c r="J2296" s="11" t="s">
        <v>2988</v>
      </c>
      <c r="K2296" s="12" t="s">
        <v>174</v>
      </c>
      <c r="L2296" s="24" t="s">
        <v>2756</v>
      </c>
      <c r="M2296" s="25" t="s">
        <v>2984</v>
      </c>
      <c r="N2296" s="17">
        <v>1599</v>
      </c>
      <c r="O2296" s="17">
        <v>677</v>
      </c>
      <c r="P2296" s="17">
        <v>677</v>
      </c>
      <c r="Q2296" s="17">
        <v>677</v>
      </c>
      <c r="R2296" s="42"/>
      <c r="S2296" s="42"/>
      <c r="T2296" s="17" t="str">
        <f t="shared" si="232"/>
        <v>677</v>
      </c>
      <c r="V2296" s="29"/>
      <c r="W2296" s="17">
        <f t="shared" si="233"/>
        <v>697.31000000000006</v>
      </c>
      <c r="X2296" s="62">
        <v>0.3</v>
      </c>
      <c r="Y2296" s="17">
        <f t="shared" si="237"/>
        <v>996.15714285714296</v>
      </c>
      <c r="Z2296" s="21">
        <f t="shared" si="234"/>
        <v>996</v>
      </c>
      <c r="AA2296" s="17">
        <f t="shared" si="229"/>
        <v>996</v>
      </c>
      <c r="AB2296" s="17">
        <f t="shared" si="231"/>
        <v>1599</v>
      </c>
      <c r="AC2296"/>
    </row>
    <row r="2297" spans="1:29" ht="15" customHeight="1" x14ac:dyDescent="0.3">
      <c r="A2297" s="116"/>
      <c r="B2297" s="12"/>
      <c r="C2297" s="12"/>
      <c r="D2297" s="5" t="s">
        <v>8169</v>
      </c>
      <c r="E2297" s="50">
        <v>104367</v>
      </c>
      <c r="F2297" s="50"/>
      <c r="G2297" s="51">
        <v>5905490017239</v>
      </c>
      <c r="H2297" s="51"/>
      <c r="I2297" s="11" t="s">
        <v>3354</v>
      </c>
      <c r="J2297" s="11" t="s">
        <v>2988</v>
      </c>
      <c r="K2297" s="12" t="s">
        <v>174</v>
      </c>
      <c r="L2297" s="24" t="s">
        <v>2756</v>
      </c>
      <c r="M2297" s="25" t="s">
        <v>2984</v>
      </c>
      <c r="N2297" s="17">
        <v>1599</v>
      </c>
      <c r="O2297" s="17">
        <v>677</v>
      </c>
      <c r="P2297" s="17">
        <v>677</v>
      </c>
      <c r="Q2297" s="17">
        <v>677</v>
      </c>
      <c r="R2297" s="42"/>
      <c r="S2297" s="42"/>
      <c r="T2297" s="17" t="str">
        <f t="shared" si="232"/>
        <v>677</v>
      </c>
      <c r="V2297" s="29"/>
      <c r="W2297" s="17">
        <f t="shared" si="233"/>
        <v>697.31000000000006</v>
      </c>
      <c r="X2297" s="62">
        <v>0.3</v>
      </c>
      <c r="Y2297" s="17">
        <f t="shared" si="237"/>
        <v>996.15714285714296</v>
      </c>
      <c r="Z2297" s="21">
        <f t="shared" si="234"/>
        <v>996</v>
      </c>
      <c r="AA2297" s="17">
        <f t="shared" si="229"/>
        <v>996</v>
      </c>
      <c r="AB2297" s="17">
        <f t="shared" si="231"/>
        <v>1599</v>
      </c>
      <c r="AC2297"/>
    </row>
    <row r="2298" spans="1:29" ht="15" customHeight="1" x14ac:dyDescent="0.3">
      <c r="A2298" s="116"/>
      <c r="B2298" s="12"/>
      <c r="C2298" s="12"/>
      <c r="D2298" s="5" t="s">
        <v>8169</v>
      </c>
      <c r="E2298" s="50">
        <v>104368</v>
      </c>
      <c r="F2298" s="50"/>
      <c r="G2298" s="51">
        <v>5905490017680</v>
      </c>
      <c r="H2298" s="51"/>
      <c r="I2298" s="11" t="s">
        <v>3355</v>
      </c>
      <c r="J2298" s="11" t="s">
        <v>2988</v>
      </c>
      <c r="K2298" s="12" t="s">
        <v>174</v>
      </c>
      <c r="L2298" s="24" t="s">
        <v>2749</v>
      </c>
      <c r="M2298" s="25" t="s">
        <v>2984</v>
      </c>
      <c r="N2298" s="17">
        <v>1899</v>
      </c>
      <c r="O2298" s="17">
        <v>827</v>
      </c>
      <c r="P2298" s="17">
        <v>827</v>
      </c>
      <c r="Q2298" s="17">
        <v>827</v>
      </c>
      <c r="R2298" s="42"/>
      <c r="S2298" s="42"/>
      <c r="T2298" s="17" t="str">
        <f t="shared" si="232"/>
        <v>827</v>
      </c>
      <c r="V2298" s="29"/>
      <c r="W2298" s="17">
        <f t="shared" si="233"/>
        <v>851.81000000000006</v>
      </c>
      <c r="X2298" s="62">
        <v>0.3</v>
      </c>
      <c r="Y2298" s="17">
        <f t="shared" si="237"/>
        <v>1216.8714285714286</v>
      </c>
      <c r="Z2298" s="21">
        <f t="shared" si="234"/>
        <v>1217</v>
      </c>
      <c r="AA2298" s="17">
        <f t="shared" si="229"/>
        <v>1217</v>
      </c>
      <c r="AB2298" s="17">
        <f t="shared" si="231"/>
        <v>1899</v>
      </c>
      <c r="AC2298"/>
    </row>
    <row r="2299" spans="1:29" ht="15" customHeight="1" x14ac:dyDescent="0.3">
      <c r="A2299" s="116"/>
      <c r="B2299" s="12"/>
      <c r="C2299" s="12"/>
      <c r="D2299" s="5" t="s">
        <v>8169</v>
      </c>
      <c r="E2299" s="50">
        <v>104369</v>
      </c>
      <c r="F2299" s="50"/>
      <c r="G2299" s="51">
        <v>5905490017697</v>
      </c>
      <c r="H2299" s="51"/>
      <c r="I2299" s="11" t="s">
        <v>3356</v>
      </c>
      <c r="J2299" s="11" t="s">
        <v>2988</v>
      </c>
      <c r="K2299" s="12" t="s">
        <v>174</v>
      </c>
      <c r="L2299" s="24" t="s">
        <v>2749</v>
      </c>
      <c r="M2299" s="25" t="s">
        <v>2984</v>
      </c>
      <c r="N2299" s="17">
        <v>1899</v>
      </c>
      <c r="O2299" s="17">
        <v>827</v>
      </c>
      <c r="P2299" s="17">
        <v>827</v>
      </c>
      <c r="Q2299" s="17">
        <v>827</v>
      </c>
      <c r="R2299" s="42"/>
      <c r="S2299" s="42"/>
      <c r="T2299" s="17" t="str">
        <f t="shared" si="232"/>
        <v>827</v>
      </c>
      <c r="V2299" s="29"/>
      <c r="W2299" s="17">
        <f t="shared" si="233"/>
        <v>851.81000000000006</v>
      </c>
      <c r="X2299" s="62">
        <v>0.3</v>
      </c>
      <c r="Y2299" s="17">
        <f t="shared" si="237"/>
        <v>1216.8714285714286</v>
      </c>
      <c r="Z2299" s="21">
        <f t="shared" si="234"/>
        <v>1217</v>
      </c>
      <c r="AA2299" s="17">
        <f t="shared" si="229"/>
        <v>1217</v>
      </c>
      <c r="AB2299" s="17">
        <f t="shared" si="231"/>
        <v>1899</v>
      </c>
      <c r="AC2299"/>
    </row>
    <row r="2300" spans="1:29" ht="15" customHeight="1" x14ac:dyDescent="0.3">
      <c r="A2300" s="116"/>
      <c r="B2300" s="12"/>
      <c r="C2300" s="12"/>
      <c r="D2300" s="5" t="s">
        <v>8169</v>
      </c>
      <c r="E2300" s="50">
        <v>104370</v>
      </c>
      <c r="F2300" s="50"/>
      <c r="G2300" s="51">
        <v>5905490017703</v>
      </c>
      <c r="H2300" s="51"/>
      <c r="I2300" s="11" t="s">
        <v>3357</v>
      </c>
      <c r="J2300" s="11" t="s">
        <v>2988</v>
      </c>
      <c r="K2300" s="12" t="s">
        <v>174</v>
      </c>
      <c r="L2300" s="24" t="s">
        <v>2750</v>
      </c>
      <c r="M2300" s="25" t="s">
        <v>2984</v>
      </c>
      <c r="N2300" s="17">
        <v>1899</v>
      </c>
      <c r="O2300" s="17">
        <v>827</v>
      </c>
      <c r="P2300" s="17">
        <v>827</v>
      </c>
      <c r="Q2300" s="17">
        <v>827</v>
      </c>
      <c r="R2300" s="42"/>
      <c r="S2300" s="42"/>
      <c r="T2300" s="17" t="str">
        <f t="shared" si="232"/>
        <v>827</v>
      </c>
      <c r="V2300" s="29"/>
      <c r="W2300" s="17">
        <f t="shared" si="233"/>
        <v>851.81000000000006</v>
      </c>
      <c r="X2300" s="62">
        <v>0.3</v>
      </c>
      <c r="Y2300" s="17">
        <f t="shared" si="237"/>
        <v>1216.8714285714286</v>
      </c>
      <c r="Z2300" s="21">
        <f t="shared" si="234"/>
        <v>1217</v>
      </c>
      <c r="AA2300" s="17">
        <f t="shared" si="229"/>
        <v>1217</v>
      </c>
      <c r="AB2300" s="17">
        <f t="shared" si="231"/>
        <v>1899</v>
      </c>
      <c r="AC2300"/>
    </row>
    <row r="2301" spans="1:29" ht="15" customHeight="1" x14ac:dyDescent="0.3">
      <c r="A2301" s="116"/>
      <c r="B2301" s="12"/>
      <c r="C2301" s="12"/>
      <c r="D2301" s="5" t="s">
        <v>8169</v>
      </c>
      <c r="E2301" s="50">
        <v>104371</v>
      </c>
      <c r="F2301" s="50"/>
      <c r="G2301" s="51">
        <v>5905490017710</v>
      </c>
      <c r="H2301" s="51"/>
      <c r="I2301" s="11" t="s">
        <v>3358</v>
      </c>
      <c r="J2301" s="11" t="s">
        <v>2988</v>
      </c>
      <c r="K2301" s="12" t="s">
        <v>174</v>
      </c>
      <c r="L2301" s="24" t="s">
        <v>2750</v>
      </c>
      <c r="M2301" s="25" t="s">
        <v>2984</v>
      </c>
      <c r="N2301" s="17">
        <v>1899</v>
      </c>
      <c r="O2301" s="17">
        <v>827</v>
      </c>
      <c r="P2301" s="17">
        <v>827</v>
      </c>
      <c r="Q2301" s="17">
        <v>827</v>
      </c>
      <c r="R2301" s="42"/>
      <c r="S2301" s="42"/>
      <c r="T2301" s="17" t="str">
        <f t="shared" si="232"/>
        <v>827</v>
      </c>
      <c r="V2301" s="29"/>
      <c r="W2301" s="17">
        <f t="shared" si="233"/>
        <v>851.81000000000006</v>
      </c>
      <c r="X2301" s="62">
        <v>0.3</v>
      </c>
      <c r="Y2301" s="17">
        <f t="shared" si="237"/>
        <v>1216.8714285714286</v>
      </c>
      <c r="Z2301" s="21">
        <f t="shared" si="234"/>
        <v>1217</v>
      </c>
      <c r="AA2301" s="17">
        <f t="shared" si="229"/>
        <v>1217</v>
      </c>
      <c r="AB2301" s="17">
        <f t="shared" si="231"/>
        <v>1899</v>
      </c>
      <c r="AC2301"/>
    </row>
    <row r="2302" spans="1:29" ht="15" customHeight="1" x14ac:dyDescent="0.3">
      <c r="A2302" s="116"/>
      <c r="B2302" s="12"/>
      <c r="C2302" s="12"/>
      <c r="D2302" s="5" t="s">
        <v>8169</v>
      </c>
      <c r="E2302" s="50">
        <v>104372</v>
      </c>
      <c r="F2302" s="50"/>
      <c r="G2302" s="51">
        <v>5905490017727</v>
      </c>
      <c r="H2302" s="51"/>
      <c r="I2302" s="11" t="s">
        <v>3359</v>
      </c>
      <c r="J2302" s="11" t="s">
        <v>2988</v>
      </c>
      <c r="K2302" s="12" t="s">
        <v>174</v>
      </c>
      <c r="L2302" s="24" t="s">
        <v>2751</v>
      </c>
      <c r="M2302" s="25" t="s">
        <v>2984</v>
      </c>
      <c r="N2302" s="17">
        <v>1899</v>
      </c>
      <c r="O2302" s="17">
        <v>827</v>
      </c>
      <c r="P2302" s="17">
        <v>827</v>
      </c>
      <c r="Q2302" s="17">
        <v>827</v>
      </c>
      <c r="R2302" s="42"/>
      <c r="S2302" s="42"/>
      <c r="T2302" s="17" t="str">
        <f t="shared" si="232"/>
        <v>827</v>
      </c>
      <c r="V2302" s="29"/>
      <c r="W2302" s="17">
        <f t="shared" si="233"/>
        <v>851.81000000000006</v>
      </c>
      <c r="X2302" s="62">
        <v>0.3</v>
      </c>
      <c r="Y2302" s="17">
        <f t="shared" si="237"/>
        <v>1216.8714285714286</v>
      </c>
      <c r="Z2302" s="21">
        <f t="shared" si="234"/>
        <v>1217</v>
      </c>
      <c r="AA2302" s="17">
        <f t="shared" si="229"/>
        <v>1217</v>
      </c>
      <c r="AB2302" s="17">
        <f t="shared" si="231"/>
        <v>1899</v>
      </c>
      <c r="AC2302"/>
    </row>
    <row r="2303" spans="1:29" ht="15" customHeight="1" x14ac:dyDescent="0.3">
      <c r="A2303" s="116"/>
      <c r="B2303" s="12"/>
      <c r="C2303" s="12"/>
      <c r="D2303" s="5" t="s">
        <v>8169</v>
      </c>
      <c r="E2303" s="50">
        <v>104373</v>
      </c>
      <c r="F2303" s="50"/>
      <c r="G2303" s="51">
        <v>5905490017734</v>
      </c>
      <c r="H2303" s="51"/>
      <c r="I2303" s="11" t="s">
        <v>3360</v>
      </c>
      <c r="J2303" s="11" t="s">
        <v>2988</v>
      </c>
      <c r="K2303" s="12" t="s">
        <v>174</v>
      </c>
      <c r="L2303" s="24" t="s">
        <v>2751</v>
      </c>
      <c r="M2303" s="25" t="s">
        <v>2984</v>
      </c>
      <c r="N2303" s="17">
        <v>1899</v>
      </c>
      <c r="O2303" s="17">
        <v>827</v>
      </c>
      <c r="P2303" s="17">
        <v>827</v>
      </c>
      <c r="Q2303" s="17">
        <v>827</v>
      </c>
      <c r="R2303" s="42"/>
      <c r="S2303" s="42"/>
      <c r="T2303" s="17" t="str">
        <f t="shared" si="232"/>
        <v>827</v>
      </c>
      <c r="V2303" s="29"/>
      <c r="W2303" s="17">
        <f t="shared" si="233"/>
        <v>851.81000000000006</v>
      </c>
      <c r="X2303" s="62">
        <v>0.3</v>
      </c>
      <c r="Y2303" s="17">
        <f t="shared" si="237"/>
        <v>1216.8714285714286</v>
      </c>
      <c r="Z2303" s="21">
        <f t="shared" si="234"/>
        <v>1217</v>
      </c>
      <c r="AA2303" s="17">
        <f t="shared" si="229"/>
        <v>1217</v>
      </c>
      <c r="AB2303" s="17">
        <f t="shared" si="231"/>
        <v>1899</v>
      </c>
      <c r="AC2303"/>
    </row>
    <row r="2304" spans="1:29" ht="15" customHeight="1" x14ac:dyDescent="0.3">
      <c r="A2304" s="116"/>
      <c r="B2304" s="12"/>
      <c r="C2304" s="12"/>
      <c r="D2304" s="5" t="s">
        <v>8169</v>
      </c>
      <c r="E2304" s="50">
        <v>104374</v>
      </c>
      <c r="F2304" s="50"/>
      <c r="G2304" s="51">
        <v>5905490017741</v>
      </c>
      <c r="H2304" s="51"/>
      <c r="I2304" s="11" t="s">
        <v>3361</v>
      </c>
      <c r="J2304" s="11" t="s">
        <v>2988</v>
      </c>
      <c r="K2304" s="12" t="s">
        <v>174</v>
      </c>
      <c r="L2304" s="24" t="s">
        <v>2752</v>
      </c>
      <c r="M2304" s="25" t="s">
        <v>2984</v>
      </c>
      <c r="N2304" s="17">
        <v>1899</v>
      </c>
      <c r="O2304" s="17">
        <v>827</v>
      </c>
      <c r="P2304" s="17">
        <v>827</v>
      </c>
      <c r="Q2304" s="17">
        <v>827</v>
      </c>
      <c r="R2304" s="42"/>
      <c r="S2304" s="42"/>
      <c r="T2304" s="17" t="str">
        <f t="shared" si="232"/>
        <v>827</v>
      </c>
      <c r="V2304" s="29"/>
      <c r="W2304" s="17">
        <f t="shared" si="233"/>
        <v>851.81000000000006</v>
      </c>
      <c r="X2304" s="62">
        <v>0.3</v>
      </c>
      <c r="Y2304" s="17">
        <f t="shared" si="237"/>
        <v>1216.8714285714286</v>
      </c>
      <c r="Z2304" s="21">
        <f t="shared" si="234"/>
        <v>1217</v>
      </c>
      <c r="AA2304" s="17">
        <f t="shared" si="229"/>
        <v>1217</v>
      </c>
      <c r="AB2304" s="17">
        <f t="shared" si="231"/>
        <v>1899</v>
      </c>
      <c r="AC2304"/>
    </row>
    <row r="2305" spans="1:29" ht="15" customHeight="1" x14ac:dyDescent="0.3">
      <c r="A2305" s="116"/>
      <c r="B2305" s="12"/>
      <c r="C2305" s="12"/>
      <c r="D2305" s="5" t="s">
        <v>8169</v>
      </c>
      <c r="E2305" s="50">
        <v>104375</v>
      </c>
      <c r="F2305" s="50"/>
      <c r="G2305" s="51">
        <v>5905490017758</v>
      </c>
      <c r="H2305" s="51"/>
      <c r="I2305" s="11" t="s">
        <v>3362</v>
      </c>
      <c r="J2305" s="11" t="s">
        <v>2988</v>
      </c>
      <c r="K2305" s="12" t="s">
        <v>174</v>
      </c>
      <c r="L2305" s="24" t="s">
        <v>2752</v>
      </c>
      <c r="M2305" s="25" t="s">
        <v>2984</v>
      </c>
      <c r="N2305" s="17">
        <v>1899</v>
      </c>
      <c r="O2305" s="17">
        <v>827</v>
      </c>
      <c r="P2305" s="17">
        <v>827</v>
      </c>
      <c r="Q2305" s="17">
        <v>827</v>
      </c>
      <c r="R2305" s="42"/>
      <c r="S2305" s="42"/>
      <c r="T2305" s="17" t="str">
        <f t="shared" si="232"/>
        <v>827</v>
      </c>
      <c r="V2305" s="29"/>
      <c r="W2305" s="17">
        <f t="shared" si="233"/>
        <v>851.81000000000006</v>
      </c>
      <c r="X2305" s="62">
        <v>0.3</v>
      </c>
      <c r="Y2305" s="17">
        <f t="shared" si="237"/>
        <v>1216.8714285714286</v>
      </c>
      <c r="Z2305" s="21">
        <f t="shared" si="234"/>
        <v>1217</v>
      </c>
      <c r="AA2305" s="17">
        <f t="shared" si="229"/>
        <v>1217</v>
      </c>
      <c r="AB2305" s="17">
        <f t="shared" si="231"/>
        <v>1899</v>
      </c>
      <c r="AC2305"/>
    </row>
    <row r="2306" spans="1:29" ht="15" customHeight="1" x14ac:dyDescent="0.3">
      <c r="A2306" s="116"/>
      <c r="B2306" s="12"/>
      <c r="C2306" s="12"/>
      <c r="D2306" s="5" t="s">
        <v>8169</v>
      </c>
      <c r="E2306" s="50">
        <v>104376</v>
      </c>
      <c r="F2306" s="50"/>
      <c r="G2306" s="51">
        <v>5905490017765</v>
      </c>
      <c r="H2306" s="51"/>
      <c r="I2306" s="11" t="s">
        <v>3363</v>
      </c>
      <c r="J2306" s="11" t="s">
        <v>2988</v>
      </c>
      <c r="K2306" s="12" t="s">
        <v>174</v>
      </c>
      <c r="L2306" s="24" t="s">
        <v>2753</v>
      </c>
      <c r="M2306" s="25" t="s">
        <v>2984</v>
      </c>
      <c r="N2306" s="17">
        <v>1899</v>
      </c>
      <c r="O2306" s="17">
        <v>827</v>
      </c>
      <c r="P2306" s="17">
        <v>827</v>
      </c>
      <c r="Q2306" s="17">
        <v>827</v>
      </c>
      <c r="R2306" s="42"/>
      <c r="S2306" s="42"/>
      <c r="T2306" s="17" t="str">
        <f t="shared" si="232"/>
        <v>827</v>
      </c>
      <c r="V2306" s="29"/>
      <c r="W2306" s="17">
        <f t="shared" si="233"/>
        <v>851.81000000000006</v>
      </c>
      <c r="X2306" s="62">
        <v>0.3</v>
      </c>
      <c r="Y2306" s="17">
        <f t="shared" si="237"/>
        <v>1216.8714285714286</v>
      </c>
      <c r="Z2306" s="21">
        <f t="shared" si="234"/>
        <v>1217</v>
      </c>
      <c r="AA2306" s="17">
        <f t="shared" si="229"/>
        <v>1217</v>
      </c>
      <c r="AB2306" s="17">
        <f t="shared" ref="AB2306:AB2369" si="238">N2306*1</f>
        <v>1899</v>
      </c>
      <c r="AC2306"/>
    </row>
    <row r="2307" spans="1:29" ht="15" customHeight="1" x14ac:dyDescent="0.3">
      <c r="A2307" s="116"/>
      <c r="B2307" s="12"/>
      <c r="C2307" s="12"/>
      <c r="D2307" s="5" t="s">
        <v>8169</v>
      </c>
      <c r="E2307" s="50">
        <v>104377</v>
      </c>
      <c r="F2307" s="50"/>
      <c r="G2307" s="51">
        <v>5905490017772</v>
      </c>
      <c r="H2307" s="51"/>
      <c r="I2307" s="11" t="s">
        <v>3364</v>
      </c>
      <c r="J2307" s="11" t="s">
        <v>2988</v>
      </c>
      <c r="K2307" s="12" t="s">
        <v>174</v>
      </c>
      <c r="L2307" s="24" t="s">
        <v>2753</v>
      </c>
      <c r="M2307" s="25" t="s">
        <v>2984</v>
      </c>
      <c r="N2307" s="17">
        <v>1899</v>
      </c>
      <c r="O2307" s="17">
        <v>827</v>
      </c>
      <c r="P2307" s="17">
        <v>827</v>
      </c>
      <c r="Q2307" s="17">
        <v>827</v>
      </c>
      <c r="R2307" s="42"/>
      <c r="S2307" s="42"/>
      <c r="T2307" s="17" t="str">
        <f t="shared" ref="T2307:T2370" si="239">CONCATENATE(Q2307,S2307)</f>
        <v>827</v>
      </c>
      <c r="V2307" s="29"/>
      <c r="W2307" s="17">
        <f t="shared" ref="W2307:W2370" si="240">T2307*1.03</f>
        <v>851.81000000000006</v>
      </c>
      <c r="X2307" s="62">
        <v>0.3</v>
      </c>
      <c r="Y2307" s="17">
        <f t="shared" si="237"/>
        <v>1216.8714285714286</v>
      </c>
      <c r="Z2307" s="21">
        <f t="shared" ref="Z2307:Z2370" si="241">ROUND(Y2307,0)</f>
        <v>1217</v>
      </c>
      <c r="AA2307" s="17">
        <f t="shared" ref="AA2307:AA2370" si="242">Z2307*1</f>
        <v>1217</v>
      </c>
      <c r="AB2307" s="17">
        <f t="shared" si="238"/>
        <v>1899</v>
      </c>
      <c r="AC2307"/>
    </row>
    <row r="2308" spans="1:29" ht="15" customHeight="1" x14ac:dyDescent="0.3">
      <c r="A2308" s="116"/>
      <c r="B2308" s="12"/>
      <c r="C2308" s="12"/>
      <c r="D2308" s="5" t="s">
        <v>8169</v>
      </c>
      <c r="E2308" s="50">
        <v>104378</v>
      </c>
      <c r="F2308" s="50"/>
      <c r="G2308" s="51">
        <v>5905490017789</v>
      </c>
      <c r="H2308" s="51"/>
      <c r="I2308" s="11" t="s">
        <v>3365</v>
      </c>
      <c r="J2308" s="11" t="s">
        <v>2988</v>
      </c>
      <c r="K2308" s="12" t="s">
        <v>174</v>
      </c>
      <c r="L2308" s="24" t="s">
        <v>2754</v>
      </c>
      <c r="M2308" s="25" t="s">
        <v>2984</v>
      </c>
      <c r="N2308" s="17">
        <v>1899</v>
      </c>
      <c r="O2308" s="17">
        <v>827</v>
      </c>
      <c r="P2308" s="17">
        <v>827</v>
      </c>
      <c r="Q2308" s="17">
        <v>827</v>
      </c>
      <c r="R2308" s="42"/>
      <c r="S2308" s="42"/>
      <c r="T2308" s="17" t="str">
        <f t="shared" si="239"/>
        <v>827</v>
      </c>
      <c r="V2308" s="29"/>
      <c r="W2308" s="17">
        <f t="shared" si="240"/>
        <v>851.81000000000006</v>
      </c>
      <c r="X2308" s="62">
        <v>0.3</v>
      </c>
      <c r="Y2308" s="17">
        <f t="shared" si="237"/>
        <v>1216.8714285714286</v>
      </c>
      <c r="Z2308" s="21">
        <f t="shared" si="241"/>
        <v>1217</v>
      </c>
      <c r="AA2308" s="17">
        <f t="shared" si="242"/>
        <v>1217</v>
      </c>
      <c r="AB2308" s="17">
        <f t="shared" si="238"/>
        <v>1899</v>
      </c>
      <c r="AC2308"/>
    </row>
    <row r="2309" spans="1:29" ht="15" customHeight="1" x14ac:dyDescent="0.3">
      <c r="A2309" s="116"/>
      <c r="B2309" s="12"/>
      <c r="C2309" s="12"/>
      <c r="D2309" s="5" t="s">
        <v>8169</v>
      </c>
      <c r="E2309" s="50">
        <v>104379</v>
      </c>
      <c r="F2309" s="50"/>
      <c r="G2309" s="51">
        <v>5905490017796</v>
      </c>
      <c r="H2309" s="51"/>
      <c r="I2309" s="11" t="s">
        <v>3366</v>
      </c>
      <c r="J2309" s="11" t="s">
        <v>2988</v>
      </c>
      <c r="K2309" s="12" t="s">
        <v>174</v>
      </c>
      <c r="L2309" s="24" t="s">
        <v>2754</v>
      </c>
      <c r="M2309" s="25" t="s">
        <v>2984</v>
      </c>
      <c r="N2309" s="17">
        <v>1899</v>
      </c>
      <c r="O2309" s="17">
        <v>827</v>
      </c>
      <c r="P2309" s="17">
        <v>827</v>
      </c>
      <c r="Q2309" s="17">
        <v>827</v>
      </c>
      <c r="R2309" s="42"/>
      <c r="S2309" s="42"/>
      <c r="T2309" s="17" t="str">
        <f t="shared" si="239"/>
        <v>827</v>
      </c>
      <c r="V2309" s="29"/>
      <c r="W2309" s="17">
        <f t="shared" si="240"/>
        <v>851.81000000000006</v>
      </c>
      <c r="X2309" s="62">
        <v>0.3</v>
      </c>
      <c r="Y2309" s="17">
        <f t="shared" si="237"/>
        <v>1216.8714285714286</v>
      </c>
      <c r="Z2309" s="21">
        <f t="shared" si="241"/>
        <v>1217</v>
      </c>
      <c r="AA2309" s="17">
        <f t="shared" si="242"/>
        <v>1217</v>
      </c>
      <c r="AB2309" s="17">
        <f t="shared" si="238"/>
        <v>1899</v>
      </c>
      <c r="AC2309"/>
    </row>
    <row r="2310" spans="1:29" ht="15" customHeight="1" x14ac:dyDescent="0.3">
      <c r="A2310" s="116"/>
      <c r="B2310" s="12"/>
      <c r="C2310" s="12"/>
      <c r="D2310" s="5" t="s">
        <v>8169</v>
      </c>
      <c r="E2310" s="50">
        <v>104380</v>
      </c>
      <c r="F2310" s="50"/>
      <c r="G2310" s="51">
        <v>5905490017802</v>
      </c>
      <c r="H2310" s="51"/>
      <c r="I2310" s="11" t="s">
        <v>3367</v>
      </c>
      <c r="J2310" s="11" t="s">
        <v>2988</v>
      </c>
      <c r="K2310" s="12" t="s">
        <v>174</v>
      </c>
      <c r="L2310" s="24" t="s">
        <v>2755</v>
      </c>
      <c r="M2310" s="25" t="s">
        <v>2984</v>
      </c>
      <c r="N2310" s="17">
        <v>1899</v>
      </c>
      <c r="O2310" s="17">
        <v>827</v>
      </c>
      <c r="P2310" s="17">
        <v>827</v>
      </c>
      <c r="Q2310" s="17">
        <v>827</v>
      </c>
      <c r="R2310" s="42"/>
      <c r="S2310" s="42"/>
      <c r="T2310" s="17" t="str">
        <f t="shared" si="239"/>
        <v>827</v>
      </c>
      <c r="V2310" s="29"/>
      <c r="W2310" s="17">
        <f t="shared" si="240"/>
        <v>851.81000000000006</v>
      </c>
      <c r="X2310" s="62">
        <v>0.3</v>
      </c>
      <c r="Y2310" s="17">
        <f t="shared" si="237"/>
        <v>1216.8714285714286</v>
      </c>
      <c r="Z2310" s="21">
        <f t="shared" si="241"/>
        <v>1217</v>
      </c>
      <c r="AA2310" s="17">
        <f t="shared" si="242"/>
        <v>1217</v>
      </c>
      <c r="AB2310" s="17">
        <f t="shared" si="238"/>
        <v>1899</v>
      </c>
      <c r="AC2310"/>
    </row>
    <row r="2311" spans="1:29" ht="15" customHeight="1" x14ac:dyDescent="0.3">
      <c r="A2311" s="116"/>
      <c r="B2311" s="12"/>
      <c r="C2311" s="12"/>
      <c r="D2311" s="5" t="s">
        <v>8169</v>
      </c>
      <c r="E2311" s="50">
        <v>104381</v>
      </c>
      <c r="F2311" s="50"/>
      <c r="G2311" s="51">
        <v>5905490017819</v>
      </c>
      <c r="H2311" s="51"/>
      <c r="I2311" s="11" t="s">
        <v>3368</v>
      </c>
      <c r="J2311" s="11" t="s">
        <v>2988</v>
      </c>
      <c r="K2311" s="12" t="s">
        <v>174</v>
      </c>
      <c r="L2311" s="24" t="s">
        <v>2755</v>
      </c>
      <c r="M2311" s="25" t="s">
        <v>2984</v>
      </c>
      <c r="N2311" s="17">
        <v>1899</v>
      </c>
      <c r="O2311" s="17">
        <v>827</v>
      </c>
      <c r="P2311" s="17">
        <v>827</v>
      </c>
      <c r="Q2311" s="17">
        <v>827</v>
      </c>
      <c r="R2311" s="42"/>
      <c r="S2311" s="42"/>
      <c r="T2311" s="17" t="str">
        <f t="shared" si="239"/>
        <v>827</v>
      </c>
      <c r="V2311" s="29"/>
      <c r="W2311" s="17">
        <f t="shared" si="240"/>
        <v>851.81000000000006</v>
      </c>
      <c r="X2311" s="62">
        <v>0.3</v>
      </c>
      <c r="Y2311" s="17">
        <f t="shared" si="237"/>
        <v>1216.8714285714286</v>
      </c>
      <c r="Z2311" s="21">
        <f t="shared" si="241"/>
        <v>1217</v>
      </c>
      <c r="AA2311" s="17">
        <f t="shared" si="242"/>
        <v>1217</v>
      </c>
      <c r="AB2311" s="17">
        <f t="shared" si="238"/>
        <v>1899</v>
      </c>
      <c r="AC2311"/>
    </row>
    <row r="2312" spans="1:29" ht="15" customHeight="1" x14ac:dyDescent="0.3">
      <c r="A2312" s="116"/>
      <c r="B2312" s="12"/>
      <c r="C2312" s="12"/>
      <c r="D2312" s="5" t="s">
        <v>8169</v>
      </c>
      <c r="E2312" s="50">
        <v>104382</v>
      </c>
      <c r="F2312" s="50"/>
      <c r="G2312" s="51">
        <v>5905490017826</v>
      </c>
      <c r="H2312" s="51"/>
      <c r="I2312" s="11" t="s">
        <v>3369</v>
      </c>
      <c r="J2312" s="11" t="s">
        <v>2988</v>
      </c>
      <c r="K2312" s="12" t="s">
        <v>174</v>
      </c>
      <c r="L2312" s="24" t="s">
        <v>2756</v>
      </c>
      <c r="M2312" s="25" t="s">
        <v>2984</v>
      </c>
      <c r="N2312" s="17">
        <v>1899</v>
      </c>
      <c r="O2312" s="17">
        <v>827</v>
      </c>
      <c r="P2312" s="17">
        <v>827</v>
      </c>
      <c r="Q2312" s="17">
        <v>827</v>
      </c>
      <c r="R2312" s="42"/>
      <c r="S2312" s="42"/>
      <c r="T2312" s="17" t="str">
        <f t="shared" si="239"/>
        <v>827</v>
      </c>
      <c r="V2312" s="29"/>
      <c r="W2312" s="17">
        <f t="shared" si="240"/>
        <v>851.81000000000006</v>
      </c>
      <c r="X2312" s="62">
        <v>0.3</v>
      </c>
      <c r="Y2312" s="17">
        <f t="shared" si="237"/>
        <v>1216.8714285714286</v>
      </c>
      <c r="Z2312" s="21">
        <f t="shared" si="241"/>
        <v>1217</v>
      </c>
      <c r="AA2312" s="17">
        <f t="shared" si="242"/>
        <v>1217</v>
      </c>
      <c r="AB2312" s="17">
        <f t="shared" si="238"/>
        <v>1899</v>
      </c>
      <c r="AC2312"/>
    </row>
    <row r="2313" spans="1:29" ht="15" customHeight="1" x14ac:dyDescent="0.3">
      <c r="A2313" s="116"/>
      <c r="B2313" s="12"/>
      <c r="C2313" s="12"/>
      <c r="D2313" s="5" t="s">
        <v>8169</v>
      </c>
      <c r="E2313" s="50">
        <v>104383</v>
      </c>
      <c r="F2313" s="50"/>
      <c r="G2313" s="51">
        <v>5905490017833</v>
      </c>
      <c r="H2313" s="51"/>
      <c r="I2313" s="11" t="s">
        <v>3370</v>
      </c>
      <c r="J2313" s="11" t="s">
        <v>2988</v>
      </c>
      <c r="K2313" s="12" t="s">
        <v>174</v>
      </c>
      <c r="L2313" s="24" t="s">
        <v>2756</v>
      </c>
      <c r="M2313" s="25" t="s">
        <v>2984</v>
      </c>
      <c r="N2313" s="17">
        <v>1899</v>
      </c>
      <c r="O2313" s="17">
        <v>827</v>
      </c>
      <c r="P2313" s="17">
        <v>827</v>
      </c>
      <c r="Q2313" s="17">
        <v>827</v>
      </c>
      <c r="R2313" s="42"/>
      <c r="S2313" s="42"/>
      <c r="T2313" s="17" t="str">
        <f t="shared" si="239"/>
        <v>827</v>
      </c>
      <c r="V2313" s="29"/>
      <c r="W2313" s="17">
        <f t="shared" si="240"/>
        <v>851.81000000000006</v>
      </c>
      <c r="X2313" s="62">
        <v>0.3</v>
      </c>
      <c r="Y2313" s="17">
        <f t="shared" si="237"/>
        <v>1216.8714285714286</v>
      </c>
      <c r="Z2313" s="21">
        <f t="shared" si="241"/>
        <v>1217</v>
      </c>
      <c r="AA2313" s="17">
        <f t="shared" si="242"/>
        <v>1217</v>
      </c>
      <c r="AB2313" s="17">
        <f t="shared" si="238"/>
        <v>1899</v>
      </c>
      <c r="AC2313"/>
    </row>
    <row r="2314" spans="1:29" ht="15" customHeight="1" x14ac:dyDescent="0.3">
      <c r="A2314" s="116"/>
      <c r="B2314" s="12"/>
      <c r="C2314" s="12"/>
      <c r="D2314" s="5" t="s">
        <v>8169</v>
      </c>
      <c r="E2314" s="50">
        <v>104688</v>
      </c>
      <c r="F2314" s="50"/>
      <c r="G2314" s="51">
        <v>5905490021649</v>
      </c>
      <c r="H2314" s="51"/>
      <c r="I2314" s="11" t="s">
        <v>3371</v>
      </c>
      <c r="J2314" s="11" t="s">
        <v>2988</v>
      </c>
      <c r="K2314" s="12" t="s">
        <v>174</v>
      </c>
      <c r="L2314" s="24" t="s">
        <v>2749</v>
      </c>
      <c r="M2314" s="25" t="s">
        <v>2984</v>
      </c>
      <c r="N2314" s="17">
        <v>1799</v>
      </c>
      <c r="O2314" s="17">
        <v>775</v>
      </c>
      <c r="P2314" s="17">
        <v>775</v>
      </c>
      <c r="Q2314" s="17">
        <v>775</v>
      </c>
      <c r="R2314" s="42"/>
      <c r="S2314" s="42"/>
      <c r="T2314" s="17" t="str">
        <f t="shared" si="239"/>
        <v>775</v>
      </c>
      <c r="V2314" s="29"/>
      <c r="W2314" s="17">
        <f t="shared" si="240"/>
        <v>798.25</v>
      </c>
      <c r="X2314" s="62">
        <v>0.3</v>
      </c>
      <c r="Y2314" s="17">
        <f t="shared" si="237"/>
        <v>1140.3571428571429</v>
      </c>
      <c r="Z2314" s="21">
        <f t="shared" si="241"/>
        <v>1140</v>
      </c>
      <c r="AA2314" s="17">
        <f t="shared" si="242"/>
        <v>1140</v>
      </c>
      <c r="AB2314" s="17">
        <f t="shared" si="238"/>
        <v>1799</v>
      </c>
      <c r="AC2314"/>
    </row>
    <row r="2315" spans="1:29" ht="15" customHeight="1" x14ac:dyDescent="0.3">
      <c r="A2315" s="116"/>
      <c r="B2315" s="12"/>
      <c r="C2315" s="12"/>
      <c r="D2315" s="5" t="s">
        <v>8169</v>
      </c>
      <c r="E2315" s="50">
        <v>104689</v>
      </c>
      <c r="F2315" s="50"/>
      <c r="G2315" s="51">
        <v>5905490021656</v>
      </c>
      <c r="H2315" s="51"/>
      <c r="I2315" s="11" t="s">
        <v>3372</v>
      </c>
      <c r="J2315" s="11" t="s">
        <v>2988</v>
      </c>
      <c r="K2315" s="12" t="s">
        <v>174</v>
      </c>
      <c r="L2315" s="24" t="s">
        <v>2750</v>
      </c>
      <c r="M2315" s="25" t="s">
        <v>2984</v>
      </c>
      <c r="N2315" s="17">
        <v>1799</v>
      </c>
      <c r="O2315" s="17">
        <v>775</v>
      </c>
      <c r="P2315" s="17">
        <v>775</v>
      </c>
      <c r="Q2315" s="17">
        <v>775</v>
      </c>
      <c r="R2315" s="42"/>
      <c r="S2315" s="42"/>
      <c r="T2315" s="17" t="str">
        <f t="shared" si="239"/>
        <v>775</v>
      </c>
      <c r="V2315" s="29"/>
      <c r="W2315" s="17">
        <f t="shared" si="240"/>
        <v>798.25</v>
      </c>
      <c r="X2315" s="62">
        <v>0.3</v>
      </c>
      <c r="Y2315" s="17">
        <f t="shared" si="237"/>
        <v>1140.3571428571429</v>
      </c>
      <c r="Z2315" s="21">
        <f t="shared" si="241"/>
        <v>1140</v>
      </c>
      <c r="AA2315" s="17">
        <f t="shared" si="242"/>
        <v>1140</v>
      </c>
      <c r="AB2315" s="17">
        <f t="shared" si="238"/>
        <v>1799</v>
      </c>
      <c r="AC2315"/>
    </row>
    <row r="2316" spans="1:29" ht="15" customHeight="1" x14ac:dyDescent="0.3">
      <c r="A2316" s="116"/>
      <c r="B2316" s="12"/>
      <c r="C2316" s="12"/>
      <c r="D2316" s="5" t="s">
        <v>8169</v>
      </c>
      <c r="E2316" s="50">
        <v>104690</v>
      </c>
      <c r="F2316" s="50"/>
      <c r="G2316" s="51">
        <v>5905490021663</v>
      </c>
      <c r="H2316" s="51"/>
      <c r="I2316" s="11" t="s">
        <v>3373</v>
      </c>
      <c r="J2316" s="11" t="s">
        <v>2988</v>
      </c>
      <c r="K2316" s="12" t="s">
        <v>174</v>
      </c>
      <c r="L2316" s="24" t="s">
        <v>2751</v>
      </c>
      <c r="M2316" s="25" t="s">
        <v>2984</v>
      </c>
      <c r="N2316" s="17">
        <v>1799</v>
      </c>
      <c r="O2316" s="17">
        <v>775</v>
      </c>
      <c r="P2316" s="17">
        <v>775</v>
      </c>
      <c r="Q2316" s="17">
        <v>775</v>
      </c>
      <c r="R2316" s="42"/>
      <c r="S2316" s="42"/>
      <c r="T2316" s="17" t="str">
        <f t="shared" si="239"/>
        <v>775</v>
      </c>
      <c r="V2316" s="29"/>
      <c r="W2316" s="17">
        <f t="shared" si="240"/>
        <v>798.25</v>
      </c>
      <c r="X2316" s="62">
        <v>0.3</v>
      </c>
      <c r="Y2316" s="17">
        <f t="shared" si="237"/>
        <v>1140.3571428571429</v>
      </c>
      <c r="Z2316" s="21">
        <f t="shared" si="241"/>
        <v>1140</v>
      </c>
      <c r="AA2316" s="17">
        <f t="shared" si="242"/>
        <v>1140</v>
      </c>
      <c r="AB2316" s="17">
        <f t="shared" si="238"/>
        <v>1799</v>
      </c>
      <c r="AC2316"/>
    </row>
    <row r="2317" spans="1:29" ht="15" customHeight="1" x14ac:dyDescent="0.3">
      <c r="A2317" s="116"/>
      <c r="B2317" s="12"/>
      <c r="C2317" s="12"/>
      <c r="D2317" s="5" t="s">
        <v>8169</v>
      </c>
      <c r="E2317" s="50">
        <v>104691</v>
      </c>
      <c r="F2317" s="50"/>
      <c r="G2317" s="51">
        <v>5905490021670</v>
      </c>
      <c r="H2317" s="51"/>
      <c r="I2317" s="11" t="s">
        <v>3374</v>
      </c>
      <c r="J2317" s="11" t="s">
        <v>2988</v>
      </c>
      <c r="K2317" s="12" t="s">
        <v>174</v>
      </c>
      <c r="L2317" s="24" t="s">
        <v>2752</v>
      </c>
      <c r="M2317" s="25" t="s">
        <v>2984</v>
      </c>
      <c r="N2317" s="17">
        <v>1799</v>
      </c>
      <c r="O2317" s="17">
        <v>775</v>
      </c>
      <c r="P2317" s="17">
        <v>775</v>
      </c>
      <c r="Q2317" s="17">
        <v>775</v>
      </c>
      <c r="R2317" s="42"/>
      <c r="S2317" s="42"/>
      <c r="T2317" s="17" t="str">
        <f t="shared" si="239"/>
        <v>775</v>
      </c>
      <c r="V2317" s="29"/>
      <c r="W2317" s="17">
        <f t="shared" si="240"/>
        <v>798.25</v>
      </c>
      <c r="X2317" s="62">
        <v>0.3</v>
      </c>
      <c r="Y2317" s="17">
        <f t="shared" si="237"/>
        <v>1140.3571428571429</v>
      </c>
      <c r="Z2317" s="21">
        <f t="shared" si="241"/>
        <v>1140</v>
      </c>
      <c r="AA2317" s="17">
        <f t="shared" si="242"/>
        <v>1140</v>
      </c>
      <c r="AB2317" s="17">
        <f t="shared" si="238"/>
        <v>1799</v>
      </c>
      <c r="AC2317"/>
    </row>
    <row r="2318" spans="1:29" ht="15" customHeight="1" x14ac:dyDescent="0.3">
      <c r="A2318" s="116"/>
      <c r="B2318" s="12"/>
      <c r="C2318" s="12"/>
      <c r="D2318" s="5" t="s">
        <v>8169</v>
      </c>
      <c r="E2318" s="50">
        <v>104692</v>
      </c>
      <c r="F2318" s="50"/>
      <c r="G2318" s="51">
        <v>5905490021687</v>
      </c>
      <c r="H2318" s="51"/>
      <c r="I2318" s="11" t="s">
        <v>3375</v>
      </c>
      <c r="J2318" s="11" t="s">
        <v>2988</v>
      </c>
      <c r="K2318" s="12" t="s">
        <v>174</v>
      </c>
      <c r="L2318" s="24" t="s">
        <v>2753</v>
      </c>
      <c r="M2318" s="25" t="s">
        <v>2984</v>
      </c>
      <c r="N2318" s="17">
        <v>1799</v>
      </c>
      <c r="O2318" s="17">
        <v>775</v>
      </c>
      <c r="P2318" s="17">
        <v>775</v>
      </c>
      <c r="Q2318" s="17">
        <v>775</v>
      </c>
      <c r="R2318" s="42"/>
      <c r="S2318" s="42"/>
      <c r="T2318" s="17" t="str">
        <f t="shared" si="239"/>
        <v>775</v>
      </c>
      <c r="V2318" s="29"/>
      <c r="W2318" s="17">
        <f t="shared" si="240"/>
        <v>798.25</v>
      </c>
      <c r="X2318" s="62">
        <v>0.3</v>
      </c>
      <c r="Y2318" s="17">
        <f t="shared" si="237"/>
        <v>1140.3571428571429</v>
      </c>
      <c r="Z2318" s="21">
        <f t="shared" si="241"/>
        <v>1140</v>
      </c>
      <c r="AA2318" s="17">
        <f t="shared" si="242"/>
        <v>1140</v>
      </c>
      <c r="AB2318" s="17">
        <f t="shared" si="238"/>
        <v>1799</v>
      </c>
      <c r="AC2318"/>
    </row>
    <row r="2319" spans="1:29" ht="15" customHeight="1" x14ac:dyDescent="0.3">
      <c r="A2319" s="116"/>
      <c r="B2319" s="12"/>
      <c r="C2319" s="12"/>
      <c r="D2319" s="5" t="s">
        <v>8169</v>
      </c>
      <c r="E2319" s="50">
        <v>104693</v>
      </c>
      <c r="F2319" s="50"/>
      <c r="G2319" s="51">
        <v>5905490021694</v>
      </c>
      <c r="H2319" s="51"/>
      <c r="I2319" s="11" t="s">
        <v>3376</v>
      </c>
      <c r="J2319" s="11" t="s">
        <v>2988</v>
      </c>
      <c r="K2319" s="12" t="s">
        <v>174</v>
      </c>
      <c r="L2319" s="24" t="s">
        <v>2754</v>
      </c>
      <c r="M2319" s="25" t="s">
        <v>2984</v>
      </c>
      <c r="N2319" s="17">
        <v>1799</v>
      </c>
      <c r="O2319" s="17">
        <v>775</v>
      </c>
      <c r="P2319" s="17">
        <v>775</v>
      </c>
      <c r="Q2319" s="17">
        <v>775</v>
      </c>
      <c r="R2319" s="42"/>
      <c r="S2319" s="42"/>
      <c r="T2319" s="17" t="str">
        <f t="shared" si="239"/>
        <v>775</v>
      </c>
      <c r="V2319" s="29"/>
      <c r="W2319" s="17">
        <f t="shared" si="240"/>
        <v>798.25</v>
      </c>
      <c r="X2319" s="62">
        <v>0.3</v>
      </c>
      <c r="Y2319" s="17">
        <f t="shared" si="237"/>
        <v>1140.3571428571429</v>
      </c>
      <c r="Z2319" s="21">
        <f t="shared" si="241"/>
        <v>1140</v>
      </c>
      <c r="AA2319" s="17">
        <f t="shared" si="242"/>
        <v>1140</v>
      </c>
      <c r="AB2319" s="17">
        <f t="shared" si="238"/>
        <v>1799</v>
      </c>
      <c r="AC2319"/>
    </row>
    <row r="2320" spans="1:29" ht="15" customHeight="1" x14ac:dyDescent="0.3">
      <c r="A2320" s="116"/>
      <c r="B2320" s="12"/>
      <c r="C2320" s="12"/>
      <c r="D2320" s="5" t="s">
        <v>8169</v>
      </c>
      <c r="E2320" s="50">
        <v>104694</v>
      </c>
      <c r="F2320" s="50"/>
      <c r="G2320" s="51">
        <v>5905490021700</v>
      </c>
      <c r="H2320" s="51"/>
      <c r="I2320" s="11" t="s">
        <v>3377</v>
      </c>
      <c r="J2320" s="11" t="s">
        <v>2988</v>
      </c>
      <c r="K2320" s="12" t="s">
        <v>174</v>
      </c>
      <c r="L2320" s="24" t="s">
        <v>2755</v>
      </c>
      <c r="M2320" s="25" t="s">
        <v>2984</v>
      </c>
      <c r="N2320" s="17">
        <v>1799</v>
      </c>
      <c r="O2320" s="17">
        <v>775</v>
      </c>
      <c r="P2320" s="17">
        <v>775</v>
      </c>
      <c r="Q2320" s="17">
        <v>775</v>
      </c>
      <c r="R2320" s="42"/>
      <c r="S2320" s="42"/>
      <c r="T2320" s="17" t="str">
        <f t="shared" si="239"/>
        <v>775</v>
      </c>
      <c r="V2320" s="29"/>
      <c r="W2320" s="17">
        <f t="shared" si="240"/>
        <v>798.25</v>
      </c>
      <c r="X2320" s="62">
        <v>0.3</v>
      </c>
      <c r="Y2320" s="17">
        <f t="shared" si="237"/>
        <v>1140.3571428571429</v>
      </c>
      <c r="Z2320" s="21">
        <f t="shared" si="241"/>
        <v>1140</v>
      </c>
      <c r="AA2320" s="17">
        <f t="shared" si="242"/>
        <v>1140</v>
      </c>
      <c r="AB2320" s="17">
        <f t="shared" si="238"/>
        <v>1799</v>
      </c>
      <c r="AC2320"/>
    </row>
    <row r="2321" spans="1:29" ht="15" customHeight="1" x14ac:dyDescent="0.3">
      <c r="A2321" s="116"/>
      <c r="B2321" s="12"/>
      <c r="C2321" s="12"/>
      <c r="D2321" s="5" t="s">
        <v>8169</v>
      </c>
      <c r="E2321" s="50">
        <v>104695</v>
      </c>
      <c r="F2321" s="50"/>
      <c r="G2321" s="51">
        <v>5905490021717</v>
      </c>
      <c r="H2321" s="51"/>
      <c r="I2321" s="11" t="s">
        <v>3378</v>
      </c>
      <c r="J2321" s="11" t="s">
        <v>2988</v>
      </c>
      <c r="K2321" s="12" t="s">
        <v>174</v>
      </c>
      <c r="L2321" s="24" t="s">
        <v>2756</v>
      </c>
      <c r="M2321" s="25" t="s">
        <v>2984</v>
      </c>
      <c r="N2321" s="17">
        <v>1799</v>
      </c>
      <c r="O2321" s="17">
        <v>775</v>
      </c>
      <c r="P2321" s="17">
        <v>775</v>
      </c>
      <c r="Q2321" s="17">
        <v>775</v>
      </c>
      <c r="R2321" s="42"/>
      <c r="S2321" s="42"/>
      <c r="T2321" s="17" t="str">
        <f t="shared" si="239"/>
        <v>775</v>
      </c>
      <c r="V2321" s="29"/>
      <c r="W2321" s="17">
        <f t="shared" si="240"/>
        <v>798.25</v>
      </c>
      <c r="X2321" s="62">
        <v>0.3</v>
      </c>
      <c r="Y2321" s="17">
        <f t="shared" si="237"/>
        <v>1140.3571428571429</v>
      </c>
      <c r="Z2321" s="21">
        <f t="shared" si="241"/>
        <v>1140</v>
      </c>
      <c r="AA2321" s="17">
        <f t="shared" si="242"/>
        <v>1140</v>
      </c>
      <c r="AB2321" s="17">
        <f t="shared" si="238"/>
        <v>1799</v>
      </c>
      <c r="AC2321"/>
    </row>
    <row r="2322" spans="1:29" ht="15" customHeight="1" x14ac:dyDescent="0.3">
      <c r="A2322" s="116"/>
      <c r="B2322" s="12"/>
      <c r="C2322" s="12"/>
      <c r="D2322" s="5" t="s">
        <v>8169</v>
      </c>
      <c r="E2322" s="50">
        <v>104696</v>
      </c>
      <c r="F2322" s="50"/>
      <c r="G2322" s="51">
        <v>5905490021724</v>
      </c>
      <c r="H2322" s="51"/>
      <c r="I2322" s="11" t="s">
        <v>3379</v>
      </c>
      <c r="J2322" s="11" t="s">
        <v>2988</v>
      </c>
      <c r="K2322" s="12" t="s">
        <v>174</v>
      </c>
      <c r="L2322" s="24" t="s">
        <v>2749</v>
      </c>
      <c r="M2322" s="25" t="s">
        <v>2984</v>
      </c>
      <c r="N2322" s="17">
        <v>2099</v>
      </c>
      <c r="O2322" s="17">
        <v>925</v>
      </c>
      <c r="P2322" s="17">
        <v>925</v>
      </c>
      <c r="Q2322" s="17">
        <v>925</v>
      </c>
      <c r="R2322" s="42"/>
      <c r="S2322" s="42"/>
      <c r="T2322" s="17" t="str">
        <f t="shared" si="239"/>
        <v>925</v>
      </c>
      <c r="V2322" s="29"/>
      <c r="W2322" s="17">
        <f t="shared" si="240"/>
        <v>952.75</v>
      </c>
      <c r="X2322" s="62">
        <v>0.3</v>
      </c>
      <c r="Y2322" s="17">
        <f t="shared" si="237"/>
        <v>1361.0714285714287</v>
      </c>
      <c r="Z2322" s="21">
        <f t="shared" si="241"/>
        <v>1361</v>
      </c>
      <c r="AA2322" s="17">
        <f t="shared" si="242"/>
        <v>1361</v>
      </c>
      <c r="AB2322" s="17">
        <f t="shared" si="238"/>
        <v>2099</v>
      </c>
      <c r="AC2322"/>
    </row>
    <row r="2323" spans="1:29" ht="15" customHeight="1" x14ac:dyDescent="0.3">
      <c r="A2323" s="116"/>
      <c r="B2323" s="12"/>
      <c r="C2323" s="12"/>
      <c r="D2323" s="5" t="s">
        <v>8169</v>
      </c>
      <c r="E2323" s="50">
        <v>104697</v>
      </c>
      <c r="F2323" s="50"/>
      <c r="G2323" s="51">
        <v>5905490021731</v>
      </c>
      <c r="H2323" s="51"/>
      <c r="I2323" s="11" t="s">
        <v>3380</v>
      </c>
      <c r="J2323" s="11" t="s">
        <v>2988</v>
      </c>
      <c r="K2323" s="12" t="s">
        <v>174</v>
      </c>
      <c r="L2323" s="24" t="s">
        <v>2750</v>
      </c>
      <c r="M2323" s="25" t="s">
        <v>2984</v>
      </c>
      <c r="N2323" s="17">
        <v>2099</v>
      </c>
      <c r="O2323" s="17">
        <v>925</v>
      </c>
      <c r="P2323" s="17">
        <v>925</v>
      </c>
      <c r="Q2323" s="17">
        <v>925</v>
      </c>
      <c r="R2323" s="42"/>
      <c r="S2323" s="42"/>
      <c r="T2323" s="17" t="str">
        <f t="shared" si="239"/>
        <v>925</v>
      </c>
      <c r="V2323" s="29"/>
      <c r="W2323" s="17">
        <f t="shared" si="240"/>
        <v>952.75</v>
      </c>
      <c r="X2323" s="62">
        <v>0.3</v>
      </c>
      <c r="Y2323" s="17">
        <f t="shared" si="237"/>
        <v>1361.0714285714287</v>
      </c>
      <c r="Z2323" s="21">
        <f t="shared" si="241"/>
        <v>1361</v>
      </c>
      <c r="AA2323" s="17">
        <f t="shared" si="242"/>
        <v>1361</v>
      </c>
      <c r="AB2323" s="17">
        <f t="shared" si="238"/>
        <v>2099</v>
      </c>
      <c r="AC2323"/>
    </row>
    <row r="2324" spans="1:29" ht="15" customHeight="1" x14ac:dyDescent="0.3">
      <c r="A2324" s="116"/>
      <c r="B2324" s="12"/>
      <c r="C2324" s="12"/>
      <c r="D2324" s="5" t="s">
        <v>8169</v>
      </c>
      <c r="E2324" s="50">
        <v>104698</v>
      </c>
      <c r="F2324" s="50"/>
      <c r="G2324" s="51">
        <v>5905490021748</v>
      </c>
      <c r="H2324" s="51"/>
      <c r="I2324" s="11" t="s">
        <v>3381</v>
      </c>
      <c r="J2324" s="11" t="s">
        <v>2988</v>
      </c>
      <c r="K2324" s="12" t="s">
        <v>174</v>
      </c>
      <c r="L2324" s="24" t="s">
        <v>2751</v>
      </c>
      <c r="M2324" s="25" t="s">
        <v>2984</v>
      </c>
      <c r="N2324" s="17">
        <v>2099</v>
      </c>
      <c r="O2324" s="17">
        <v>925</v>
      </c>
      <c r="P2324" s="17">
        <v>925</v>
      </c>
      <c r="Q2324" s="17">
        <v>925</v>
      </c>
      <c r="R2324" s="42"/>
      <c r="S2324" s="42"/>
      <c r="T2324" s="17" t="str">
        <f t="shared" si="239"/>
        <v>925</v>
      </c>
      <c r="V2324" s="29"/>
      <c r="W2324" s="17">
        <f t="shared" si="240"/>
        <v>952.75</v>
      </c>
      <c r="X2324" s="62">
        <v>0.3</v>
      </c>
      <c r="Y2324" s="17">
        <f t="shared" si="237"/>
        <v>1361.0714285714287</v>
      </c>
      <c r="Z2324" s="21">
        <f t="shared" si="241"/>
        <v>1361</v>
      </c>
      <c r="AA2324" s="17">
        <f t="shared" si="242"/>
        <v>1361</v>
      </c>
      <c r="AB2324" s="17">
        <f t="shared" si="238"/>
        <v>2099</v>
      </c>
      <c r="AC2324"/>
    </row>
    <row r="2325" spans="1:29" ht="15" customHeight="1" x14ac:dyDescent="0.3">
      <c r="A2325" s="116"/>
      <c r="B2325" s="12"/>
      <c r="C2325" s="12"/>
      <c r="D2325" s="5" t="s">
        <v>8169</v>
      </c>
      <c r="E2325" s="50">
        <v>104699</v>
      </c>
      <c r="F2325" s="50"/>
      <c r="G2325" s="51">
        <v>5905490021755</v>
      </c>
      <c r="H2325" s="51"/>
      <c r="I2325" s="11" t="s">
        <v>3382</v>
      </c>
      <c r="J2325" s="11" t="s">
        <v>2988</v>
      </c>
      <c r="K2325" s="12" t="s">
        <v>174</v>
      </c>
      <c r="L2325" s="24" t="s">
        <v>2752</v>
      </c>
      <c r="M2325" s="25" t="s">
        <v>2984</v>
      </c>
      <c r="N2325" s="17">
        <v>2099</v>
      </c>
      <c r="O2325" s="17">
        <v>925</v>
      </c>
      <c r="P2325" s="17">
        <v>925</v>
      </c>
      <c r="Q2325" s="17">
        <v>925</v>
      </c>
      <c r="R2325" s="42"/>
      <c r="S2325" s="42"/>
      <c r="T2325" s="17" t="str">
        <f t="shared" si="239"/>
        <v>925</v>
      </c>
      <c r="V2325" s="29"/>
      <c r="W2325" s="17">
        <f t="shared" si="240"/>
        <v>952.75</v>
      </c>
      <c r="X2325" s="62">
        <v>0.3</v>
      </c>
      <c r="Y2325" s="17">
        <f t="shared" si="237"/>
        <v>1361.0714285714287</v>
      </c>
      <c r="Z2325" s="21">
        <f t="shared" si="241"/>
        <v>1361</v>
      </c>
      <c r="AA2325" s="17">
        <f t="shared" si="242"/>
        <v>1361</v>
      </c>
      <c r="AB2325" s="17">
        <f t="shared" si="238"/>
        <v>2099</v>
      </c>
      <c r="AC2325"/>
    </row>
    <row r="2326" spans="1:29" ht="15" customHeight="1" x14ac:dyDescent="0.3">
      <c r="A2326" s="116"/>
      <c r="B2326" s="12"/>
      <c r="C2326" s="12"/>
      <c r="D2326" s="5" t="s">
        <v>8169</v>
      </c>
      <c r="E2326" s="50">
        <v>104700</v>
      </c>
      <c r="F2326" s="50"/>
      <c r="G2326" s="51">
        <v>5905490021762</v>
      </c>
      <c r="H2326" s="51"/>
      <c r="I2326" s="11" t="s">
        <v>3383</v>
      </c>
      <c r="J2326" s="11" t="s">
        <v>2988</v>
      </c>
      <c r="K2326" s="12" t="s">
        <v>174</v>
      </c>
      <c r="L2326" s="24" t="s">
        <v>2753</v>
      </c>
      <c r="M2326" s="25" t="s">
        <v>2984</v>
      </c>
      <c r="N2326" s="17">
        <v>2099</v>
      </c>
      <c r="O2326" s="17">
        <v>925</v>
      </c>
      <c r="P2326" s="17">
        <v>925</v>
      </c>
      <c r="Q2326" s="17">
        <v>925</v>
      </c>
      <c r="R2326" s="42"/>
      <c r="S2326" s="42"/>
      <c r="T2326" s="17" t="str">
        <f t="shared" si="239"/>
        <v>925</v>
      </c>
      <c r="V2326" s="29"/>
      <c r="W2326" s="17">
        <f t="shared" si="240"/>
        <v>952.75</v>
      </c>
      <c r="X2326" s="62">
        <v>0.3</v>
      </c>
      <c r="Y2326" s="17">
        <f t="shared" si="237"/>
        <v>1361.0714285714287</v>
      </c>
      <c r="Z2326" s="21">
        <f t="shared" si="241"/>
        <v>1361</v>
      </c>
      <c r="AA2326" s="17">
        <f t="shared" si="242"/>
        <v>1361</v>
      </c>
      <c r="AB2326" s="17">
        <f t="shared" si="238"/>
        <v>2099</v>
      </c>
      <c r="AC2326"/>
    </row>
    <row r="2327" spans="1:29" ht="15" customHeight="1" x14ac:dyDescent="0.3">
      <c r="A2327" s="116"/>
      <c r="B2327" s="12"/>
      <c r="C2327" s="12"/>
      <c r="D2327" s="5" t="s">
        <v>8169</v>
      </c>
      <c r="E2327" s="50">
        <v>104701</v>
      </c>
      <c r="F2327" s="50"/>
      <c r="G2327" s="51">
        <v>5905490021779</v>
      </c>
      <c r="H2327" s="51"/>
      <c r="I2327" s="11" t="s">
        <v>3384</v>
      </c>
      <c r="J2327" s="11" t="s">
        <v>2988</v>
      </c>
      <c r="K2327" s="12" t="s">
        <v>174</v>
      </c>
      <c r="L2327" s="24" t="s">
        <v>2754</v>
      </c>
      <c r="M2327" s="25" t="s">
        <v>2984</v>
      </c>
      <c r="N2327" s="17">
        <v>2099</v>
      </c>
      <c r="O2327" s="17">
        <v>925</v>
      </c>
      <c r="P2327" s="17">
        <v>925</v>
      </c>
      <c r="Q2327" s="17">
        <v>925</v>
      </c>
      <c r="R2327" s="42"/>
      <c r="S2327" s="42"/>
      <c r="T2327" s="17" t="str">
        <f t="shared" si="239"/>
        <v>925</v>
      </c>
      <c r="V2327" s="29"/>
      <c r="W2327" s="17">
        <f t="shared" si="240"/>
        <v>952.75</v>
      </c>
      <c r="X2327" s="62">
        <v>0.3</v>
      </c>
      <c r="Y2327" s="17">
        <f t="shared" si="237"/>
        <v>1361.0714285714287</v>
      </c>
      <c r="Z2327" s="21">
        <f t="shared" si="241"/>
        <v>1361</v>
      </c>
      <c r="AA2327" s="17">
        <f t="shared" si="242"/>
        <v>1361</v>
      </c>
      <c r="AB2327" s="17">
        <f t="shared" si="238"/>
        <v>2099</v>
      </c>
      <c r="AC2327"/>
    </row>
    <row r="2328" spans="1:29" ht="15" customHeight="1" x14ac:dyDescent="0.3">
      <c r="A2328" s="116"/>
      <c r="B2328" s="12"/>
      <c r="C2328" s="12"/>
      <c r="D2328" s="5" t="s">
        <v>8169</v>
      </c>
      <c r="E2328" s="50">
        <v>104702</v>
      </c>
      <c r="F2328" s="50"/>
      <c r="G2328" s="51">
        <v>5905490021786</v>
      </c>
      <c r="H2328" s="51"/>
      <c r="I2328" s="11" t="s">
        <v>3385</v>
      </c>
      <c r="J2328" s="11" t="s">
        <v>2988</v>
      </c>
      <c r="K2328" s="12" t="s">
        <v>174</v>
      </c>
      <c r="L2328" s="24" t="s">
        <v>2755</v>
      </c>
      <c r="M2328" s="25" t="s">
        <v>2984</v>
      </c>
      <c r="N2328" s="17">
        <v>2099</v>
      </c>
      <c r="O2328" s="17">
        <v>925</v>
      </c>
      <c r="P2328" s="17">
        <v>925</v>
      </c>
      <c r="Q2328" s="17">
        <v>925</v>
      </c>
      <c r="R2328" s="42"/>
      <c r="S2328" s="42"/>
      <c r="T2328" s="17" t="str">
        <f t="shared" si="239"/>
        <v>925</v>
      </c>
      <c r="V2328" s="29"/>
      <c r="W2328" s="17">
        <f t="shared" si="240"/>
        <v>952.75</v>
      </c>
      <c r="X2328" s="62">
        <v>0.3</v>
      </c>
      <c r="Y2328" s="17">
        <f t="shared" si="237"/>
        <v>1361.0714285714287</v>
      </c>
      <c r="Z2328" s="21">
        <f t="shared" si="241"/>
        <v>1361</v>
      </c>
      <c r="AA2328" s="17">
        <f t="shared" si="242"/>
        <v>1361</v>
      </c>
      <c r="AB2328" s="17">
        <f t="shared" si="238"/>
        <v>2099</v>
      </c>
      <c r="AC2328"/>
    </row>
    <row r="2329" spans="1:29" ht="15" customHeight="1" x14ac:dyDescent="0.3">
      <c r="A2329" s="116"/>
      <c r="B2329" s="12"/>
      <c r="C2329" s="12"/>
      <c r="D2329" s="5" t="s">
        <v>8169</v>
      </c>
      <c r="E2329" s="50">
        <v>104703</v>
      </c>
      <c r="F2329" s="50"/>
      <c r="G2329" s="51">
        <v>5905490021793</v>
      </c>
      <c r="H2329" s="51"/>
      <c r="I2329" s="11" t="s">
        <v>3386</v>
      </c>
      <c r="J2329" s="11" t="s">
        <v>2988</v>
      </c>
      <c r="K2329" s="12" t="s">
        <v>174</v>
      </c>
      <c r="L2329" s="24" t="s">
        <v>2756</v>
      </c>
      <c r="M2329" s="25" t="s">
        <v>2984</v>
      </c>
      <c r="N2329" s="17">
        <v>2099</v>
      </c>
      <c r="O2329" s="17">
        <v>925</v>
      </c>
      <c r="P2329" s="17">
        <v>925</v>
      </c>
      <c r="Q2329" s="17">
        <v>925</v>
      </c>
      <c r="R2329" s="42"/>
      <c r="S2329" s="42"/>
      <c r="T2329" s="17" t="str">
        <f t="shared" si="239"/>
        <v>925</v>
      </c>
      <c r="V2329" s="29"/>
      <c r="W2329" s="17">
        <f t="shared" si="240"/>
        <v>952.75</v>
      </c>
      <c r="X2329" s="62">
        <v>0.3</v>
      </c>
      <c r="Y2329" s="17">
        <f t="shared" si="237"/>
        <v>1361.0714285714287</v>
      </c>
      <c r="Z2329" s="21">
        <f t="shared" si="241"/>
        <v>1361</v>
      </c>
      <c r="AA2329" s="17">
        <f t="shared" si="242"/>
        <v>1361</v>
      </c>
      <c r="AB2329" s="17">
        <f t="shared" si="238"/>
        <v>2099</v>
      </c>
      <c r="AC2329"/>
    </row>
    <row r="2330" spans="1:29" ht="15" customHeight="1" x14ac:dyDescent="0.3">
      <c r="A2330" s="116"/>
      <c r="B2330" s="12"/>
      <c r="C2330" s="12"/>
      <c r="D2330" s="5" t="s">
        <v>8169</v>
      </c>
      <c r="E2330" s="50" t="s">
        <v>3387</v>
      </c>
      <c r="F2330" s="50"/>
      <c r="G2330" s="51">
        <v>3666270109989</v>
      </c>
      <c r="H2330" s="76"/>
      <c r="I2330" s="11" t="s">
        <v>3388</v>
      </c>
      <c r="J2330" s="11" t="s">
        <v>2988</v>
      </c>
      <c r="K2330" s="12" t="s">
        <v>3</v>
      </c>
      <c r="L2330" s="24" t="s">
        <v>2903</v>
      </c>
      <c r="M2330" s="24" t="s">
        <v>2985</v>
      </c>
      <c r="N2330" s="17">
        <v>1949</v>
      </c>
      <c r="O2330" s="17"/>
      <c r="P2330" s="17"/>
      <c r="Q2330" s="17"/>
      <c r="R2330" s="17">
        <v>850</v>
      </c>
      <c r="S2330" s="17">
        <v>888</v>
      </c>
      <c r="T2330" s="17" t="str">
        <f t="shared" si="239"/>
        <v>888</v>
      </c>
      <c r="V2330" s="29"/>
      <c r="W2330" s="17">
        <f t="shared" si="240"/>
        <v>914.64</v>
      </c>
      <c r="X2330" s="62">
        <v>0.3</v>
      </c>
      <c r="Y2330" s="17">
        <f t="shared" si="237"/>
        <v>1306.6285714285716</v>
      </c>
      <c r="Z2330" s="21">
        <f t="shared" si="241"/>
        <v>1307</v>
      </c>
      <c r="AA2330" s="17">
        <f t="shared" si="242"/>
        <v>1307</v>
      </c>
      <c r="AB2330" s="17">
        <f t="shared" si="238"/>
        <v>1949</v>
      </c>
    </row>
    <row r="2331" spans="1:29" ht="15" customHeight="1" x14ac:dyDescent="0.3">
      <c r="A2331" s="116"/>
      <c r="B2331" s="12"/>
      <c r="C2331" s="12"/>
      <c r="D2331" s="5" t="s">
        <v>8169</v>
      </c>
      <c r="E2331" s="50" t="s">
        <v>3389</v>
      </c>
      <c r="F2331" s="50"/>
      <c r="G2331" s="51">
        <v>3666270109972</v>
      </c>
      <c r="H2331" s="76"/>
      <c r="I2331" s="11" t="s">
        <v>3390</v>
      </c>
      <c r="J2331" s="11" t="s">
        <v>2988</v>
      </c>
      <c r="K2331" s="12" t="s">
        <v>3</v>
      </c>
      <c r="L2331" s="24" t="s">
        <v>2904</v>
      </c>
      <c r="M2331" s="24" t="s">
        <v>2985</v>
      </c>
      <c r="N2331" s="17">
        <v>1949</v>
      </c>
      <c r="O2331" s="17"/>
      <c r="P2331" s="17"/>
      <c r="Q2331" s="17"/>
      <c r="R2331" s="17">
        <v>850</v>
      </c>
      <c r="S2331" s="17">
        <v>888</v>
      </c>
      <c r="T2331" s="17" t="str">
        <f t="shared" si="239"/>
        <v>888</v>
      </c>
      <c r="V2331" s="29"/>
      <c r="W2331" s="17">
        <f t="shared" si="240"/>
        <v>914.64</v>
      </c>
      <c r="X2331" s="62">
        <v>0.3</v>
      </c>
      <c r="Y2331" s="17">
        <f t="shared" si="237"/>
        <v>1306.6285714285716</v>
      </c>
      <c r="Z2331" s="21">
        <f t="shared" si="241"/>
        <v>1307</v>
      </c>
      <c r="AA2331" s="17">
        <f t="shared" si="242"/>
        <v>1307</v>
      </c>
      <c r="AB2331" s="17">
        <f t="shared" si="238"/>
        <v>1949</v>
      </c>
    </row>
    <row r="2332" spans="1:29" ht="15" customHeight="1" x14ac:dyDescent="0.3">
      <c r="A2332" s="116"/>
      <c r="B2332" s="12"/>
      <c r="C2332" s="12"/>
      <c r="D2332" s="5" t="s">
        <v>8169</v>
      </c>
      <c r="E2332" s="50" t="s">
        <v>3732</v>
      </c>
      <c r="F2332" s="50"/>
      <c r="G2332" s="51">
        <v>3666270109965</v>
      </c>
      <c r="H2332" s="76"/>
      <c r="I2332" s="11" t="s">
        <v>3392</v>
      </c>
      <c r="J2332" s="11" t="s">
        <v>2988</v>
      </c>
      <c r="K2332" s="12" t="s">
        <v>3</v>
      </c>
      <c r="L2332" s="24" t="s">
        <v>2905</v>
      </c>
      <c r="M2332" s="24" t="s">
        <v>2985</v>
      </c>
      <c r="N2332" s="17">
        <v>1949</v>
      </c>
      <c r="O2332" s="17"/>
      <c r="P2332" s="17"/>
      <c r="Q2332" s="17"/>
      <c r="R2332" s="17">
        <v>850</v>
      </c>
      <c r="S2332" s="17">
        <v>888</v>
      </c>
      <c r="T2332" s="17" t="str">
        <f t="shared" si="239"/>
        <v>888</v>
      </c>
      <c r="V2332" s="29"/>
      <c r="W2332" s="17">
        <f t="shared" si="240"/>
        <v>914.64</v>
      </c>
      <c r="X2332" s="62">
        <v>0.3</v>
      </c>
      <c r="Y2332" s="17">
        <f t="shared" si="237"/>
        <v>1306.6285714285716</v>
      </c>
      <c r="Z2332" s="21">
        <f t="shared" si="241"/>
        <v>1307</v>
      </c>
      <c r="AA2332" s="17">
        <f t="shared" si="242"/>
        <v>1307</v>
      </c>
      <c r="AB2332" s="17">
        <f t="shared" si="238"/>
        <v>1949</v>
      </c>
    </row>
    <row r="2333" spans="1:29" ht="15" customHeight="1" x14ac:dyDescent="0.3">
      <c r="A2333" s="116"/>
      <c r="B2333" s="12"/>
      <c r="C2333" s="12"/>
      <c r="D2333" s="5" t="s">
        <v>8169</v>
      </c>
      <c r="E2333" s="50" t="s">
        <v>3393</v>
      </c>
      <c r="F2333" s="50"/>
      <c r="G2333" s="51">
        <v>3666270109958</v>
      </c>
      <c r="H2333" s="76"/>
      <c r="I2333" s="11" t="s">
        <v>3394</v>
      </c>
      <c r="J2333" s="11" t="s">
        <v>2988</v>
      </c>
      <c r="K2333" s="12" t="s">
        <v>3</v>
      </c>
      <c r="L2333" s="24" t="s">
        <v>2906</v>
      </c>
      <c r="M2333" s="24" t="s">
        <v>2985</v>
      </c>
      <c r="N2333" s="17">
        <v>1949</v>
      </c>
      <c r="O2333" s="17"/>
      <c r="P2333" s="17"/>
      <c r="Q2333" s="17"/>
      <c r="R2333" s="17">
        <v>850</v>
      </c>
      <c r="S2333" s="17">
        <v>888</v>
      </c>
      <c r="T2333" s="17" t="str">
        <f t="shared" si="239"/>
        <v>888</v>
      </c>
      <c r="V2333" s="29"/>
      <c r="W2333" s="17">
        <f t="shared" si="240"/>
        <v>914.64</v>
      </c>
      <c r="X2333" s="62">
        <v>0.3</v>
      </c>
      <c r="Y2333" s="17">
        <f t="shared" si="237"/>
        <v>1306.6285714285716</v>
      </c>
      <c r="Z2333" s="21">
        <f t="shared" si="241"/>
        <v>1307</v>
      </c>
      <c r="AA2333" s="17">
        <f t="shared" si="242"/>
        <v>1307</v>
      </c>
      <c r="AB2333" s="17">
        <f t="shared" si="238"/>
        <v>1949</v>
      </c>
    </row>
    <row r="2334" spans="1:29" ht="15" customHeight="1" x14ac:dyDescent="0.3">
      <c r="A2334" s="116"/>
      <c r="B2334" s="12"/>
      <c r="C2334" s="12"/>
      <c r="D2334" s="5" t="s">
        <v>8169</v>
      </c>
      <c r="E2334" s="50" t="s">
        <v>3395</v>
      </c>
      <c r="F2334" s="50"/>
      <c r="G2334" s="51">
        <v>3666270109941</v>
      </c>
      <c r="H2334" s="76"/>
      <c r="I2334" s="11" t="s">
        <v>3396</v>
      </c>
      <c r="J2334" s="11" t="s">
        <v>2988</v>
      </c>
      <c r="K2334" s="12" t="s">
        <v>3</v>
      </c>
      <c r="L2334" s="24" t="s">
        <v>2907</v>
      </c>
      <c r="M2334" s="24" t="s">
        <v>2985</v>
      </c>
      <c r="N2334" s="17">
        <v>1949</v>
      </c>
      <c r="O2334" s="17"/>
      <c r="P2334" s="17"/>
      <c r="Q2334" s="17"/>
      <c r="R2334" s="17">
        <v>850</v>
      </c>
      <c r="S2334" s="17">
        <v>888</v>
      </c>
      <c r="T2334" s="17" t="str">
        <f t="shared" si="239"/>
        <v>888</v>
      </c>
      <c r="V2334" s="29"/>
      <c r="W2334" s="17">
        <f t="shared" si="240"/>
        <v>914.64</v>
      </c>
      <c r="X2334" s="62">
        <v>0.3</v>
      </c>
      <c r="Y2334" s="17">
        <f t="shared" si="237"/>
        <v>1306.6285714285716</v>
      </c>
      <c r="Z2334" s="21">
        <f t="shared" si="241"/>
        <v>1307</v>
      </c>
      <c r="AA2334" s="17">
        <f t="shared" si="242"/>
        <v>1307</v>
      </c>
      <c r="AB2334" s="17">
        <f t="shared" si="238"/>
        <v>1949</v>
      </c>
    </row>
    <row r="2335" spans="1:29" ht="15" customHeight="1" x14ac:dyDescent="0.3">
      <c r="A2335" s="116"/>
      <c r="B2335" s="12"/>
      <c r="C2335" s="12"/>
      <c r="D2335" s="5" t="s">
        <v>8169</v>
      </c>
      <c r="E2335" s="50" t="s">
        <v>3397</v>
      </c>
      <c r="F2335" s="50"/>
      <c r="G2335" s="51">
        <v>3666270109934</v>
      </c>
      <c r="H2335" s="76"/>
      <c r="I2335" s="11" t="s">
        <v>3398</v>
      </c>
      <c r="J2335" s="11" t="s">
        <v>2988</v>
      </c>
      <c r="K2335" s="12" t="s">
        <v>3</v>
      </c>
      <c r="L2335" s="24" t="s">
        <v>2908</v>
      </c>
      <c r="M2335" s="24" t="s">
        <v>2985</v>
      </c>
      <c r="N2335" s="17">
        <v>1949</v>
      </c>
      <c r="O2335" s="17"/>
      <c r="P2335" s="17"/>
      <c r="Q2335" s="17"/>
      <c r="R2335" s="17">
        <v>850</v>
      </c>
      <c r="S2335" s="17">
        <v>888</v>
      </c>
      <c r="T2335" s="17" t="str">
        <f t="shared" si="239"/>
        <v>888</v>
      </c>
      <c r="V2335" s="29"/>
      <c r="W2335" s="17">
        <f t="shared" si="240"/>
        <v>914.64</v>
      </c>
      <c r="X2335" s="62">
        <v>0.3</v>
      </c>
      <c r="Y2335" s="17">
        <f t="shared" si="237"/>
        <v>1306.6285714285716</v>
      </c>
      <c r="Z2335" s="21">
        <f t="shared" si="241"/>
        <v>1307</v>
      </c>
      <c r="AA2335" s="17">
        <f t="shared" si="242"/>
        <v>1307</v>
      </c>
      <c r="AB2335" s="17">
        <f t="shared" si="238"/>
        <v>1949</v>
      </c>
    </row>
    <row r="2336" spans="1:29" ht="15" customHeight="1" x14ac:dyDescent="0.3">
      <c r="A2336" s="116"/>
      <c r="B2336" s="12"/>
      <c r="C2336" s="12"/>
      <c r="D2336" s="5" t="s">
        <v>8169</v>
      </c>
      <c r="E2336" s="50" t="s">
        <v>3399</v>
      </c>
      <c r="F2336" s="50"/>
      <c r="G2336" s="51">
        <v>3666270109927</v>
      </c>
      <c r="H2336" s="76"/>
      <c r="I2336" s="11" t="s">
        <v>3400</v>
      </c>
      <c r="J2336" s="11" t="s">
        <v>2988</v>
      </c>
      <c r="K2336" s="12" t="s">
        <v>3</v>
      </c>
      <c r="L2336" s="24" t="s">
        <v>2909</v>
      </c>
      <c r="M2336" s="24" t="s">
        <v>2985</v>
      </c>
      <c r="N2336" s="17">
        <v>1949</v>
      </c>
      <c r="O2336" s="17"/>
      <c r="P2336" s="17"/>
      <c r="Q2336" s="17"/>
      <c r="R2336" s="17">
        <v>850</v>
      </c>
      <c r="S2336" s="17">
        <v>888</v>
      </c>
      <c r="T2336" s="17" t="str">
        <f t="shared" si="239"/>
        <v>888</v>
      </c>
      <c r="V2336" s="29"/>
      <c r="W2336" s="17">
        <f t="shared" si="240"/>
        <v>914.64</v>
      </c>
      <c r="X2336" s="62">
        <v>0.3</v>
      </c>
      <c r="Y2336" s="17">
        <f t="shared" si="237"/>
        <v>1306.6285714285716</v>
      </c>
      <c r="Z2336" s="21">
        <f t="shared" si="241"/>
        <v>1307</v>
      </c>
      <c r="AA2336" s="17">
        <f t="shared" si="242"/>
        <v>1307</v>
      </c>
      <c r="AB2336" s="17">
        <f t="shared" si="238"/>
        <v>1949</v>
      </c>
    </row>
    <row r="2337" spans="1:28" ht="15" customHeight="1" x14ac:dyDescent="0.3">
      <c r="A2337" s="116"/>
      <c r="B2337" s="12"/>
      <c r="C2337" s="12"/>
      <c r="D2337" s="5" t="s">
        <v>8169</v>
      </c>
      <c r="E2337" s="50" t="s">
        <v>3401</v>
      </c>
      <c r="F2337" s="50"/>
      <c r="G2337" s="51">
        <v>3666270109910</v>
      </c>
      <c r="H2337" s="76"/>
      <c r="I2337" s="11" t="s">
        <v>3402</v>
      </c>
      <c r="J2337" s="11" t="s">
        <v>2988</v>
      </c>
      <c r="K2337" s="12" t="s">
        <v>3</v>
      </c>
      <c r="L2337" s="24" t="s">
        <v>2910</v>
      </c>
      <c r="M2337" s="24" t="s">
        <v>2985</v>
      </c>
      <c r="N2337" s="17">
        <v>1949</v>
      </c>
      <c r="O2337" s="17"/>
      <c r="P2337" s="17"/>
      <c r="Q2337" s="17"/>
      <c r="R2337" s="17">
        <v>850</v>
      </c>
      <c r="S2337" s="17">
        <v>888</v>
      </c>
      <c r="T2337" s="17" t="str">
        <f t="shared" si="239"/>
        <v>888</v>
      </c>
      <c r="V2337" s="29"/>
      <c r="W2337" s="17">
        <f t="shared" si="240"/>
        <v>914.64</v>
      </c>
      <c r="X2337" s="62">
        <v>0.3</v>
      </c>
      <c r="Y2337" s="17">
        <f t="shared" si="237"/>
        <v>1306.6285714285716</v>
      </c>
      <c r="Z2337" s="21">
        <f t="shared" si="241"/>
        <v>1307</v>
      </c>
      <c r="AA2337" s="17">
        <f t="shared" si="242"/>
        <v>1307</v>
      </c>
      <c r="AB2337" s="17">
        <f t="shared" si="238"/>
        <v>1949</v>
      </c>
    </row>
    <row r="2338" spans="1:28" ht="15" customHeight="1" x14ac:dyDescent="0.3">
      <c r="A2338" s="116"/>
      <c r="B2338" s="12"/>
      <c r="C2338" s="12"/>
      <c r="D2338" s="5" t="s">
        <v>8169</v>
      </c>
      <c r="E2338" s="50" t="s">
        <v>3403</v>
      </c>
      <c r="F2338" s="50"/>
      <c r="G2338" s="51">
        <v>3666270109903</v>
      </c>
      <c r="H2338" s="76"/>
      <c r="I2338" s="11" t="s">
        <v>3404</v>
      </c>
      <c r="J2338" s="11" t="s">
        <v>2988</v>
      </c>
      <c r="K2338" s="12" t="s">
        <v>3</v>
      </c>
      <c r="L2338" s="24" t="s">
        <v>2911</v>
      </c>
      <c r="M2338" s="24" t="s">
        <v>2985</v>
      </c>
      <c r="N2338" s="17">
        <v>1949</v>
      </c>
      <c r="O2338" s="17"/>
      <c r="P2338" s="17"/>
      <c r="Q2338" s="17"/>
      <c r="R2338" s="17">
        <v>850</v>
      </c>
      <c r="S2338" s="17">
        <v>888</v>
      </c>
      <c r="T2338" s="17" t="str">
        <f t="shared" si="239"/>
        <v>888</v>
      </c>
      <c r="V2338" s="29"/>
      <c r="W2338" s="17">
        <f t="shared" si="240"/>
        <v>914.64</v>
      </c>
      <c r="X2338" s="62">
        <v>0.3</v>
      </c>
      <c r="Y2338" s="17">
        <f t="shared" si="237"/>
        <v>1306.6285714285716</v>
      </c>
      <c r="Z2338" s="21">
        <f t="shared" si="241"/>
        <v>1307</v>
      </c>
      <c r="AA2338" s="17">
        <f t="shared" si="242"/>
        <v>1307</v>
      </c>
      <c r="AB2338" s="17">
        <f t="shared" si="238"/>
        <v>1949</v>
      </c>
    </row>
    <row r="2339" spans="1:28" ht="15" customHeight="1" x14ac:dyDescent="0.3">
      <c r="A2339" s="116"/>
      <c r="B2339" s="12"/>
      <c r="C2339" s="12"/>
      <c r="D2339" s="5" t="s">
        <v>8169</v>
      </c>
      <c r="E2339" s="50" t="s">
        <v>3405</v>
      </c>
      <c r="F2339" s="50"/>
      <c r="G2339" s="51">
        <v>3666270109897</v>
      </c>
      <c r="H2339" s="76"/>
      <c r="I2339" s="11" t="s">
        <v>3406</v>
      </c>
      <c r="J2339" s="11" t="s">
        <v>2988</v>
      </c>
      <c r="K2339" s="12" t="s">
        <v>3</v>
      </c>
      <c r="L2339" s="24" t="s">
        <v>2912</v>
      </c>
      <c r="M2339" s="24" t="s">
        <v>2985</v>
      </c>
      <c r="N2339" s="17">
        <v>1949</v>
      </c>
      <c r="O2339" s="17"/>
      <c r="P2339" s="17"/>
      <c r="Q2339" s="17"/>
      <c r="R2339" s="17">
        <v>850</v>
      </c>
      <c r="S2339" s="17">
        <v>888</v>
      </c>
      <c r="T2339" s="17" t="str">
        <f t="shared" si="239"/>
        <v>888</v>
      </c>
      <c r="V2339" s="29"/>
      <c r="W2339" s="17">
        <f t="shared" si="240"/>
        <v>914.64</v>
      </c>
      <c r="X2339" s="62">
        <v>0.3</v>
      </c>
      <c r="Y2339" s="17">
        <f t="shared" si="237"/>
        <v>1306.6285714285716</v>
      </c>
      <c r="Z2339" s="21">
        <f t="shared" si="241"/>
        <v>1307</v>
      </c>
      <c r="AA2339" s="17">
        <f t="shared" si="242"/>
        <v>1307</v>
      </c>
      <c r="AB2339" s="17">
        <f t="shared" si="238"/>
        <v>1949</v>
      </c>
    </row>
    <row r="2340" spans="1:28" ht="15" customHeight="1" x14ac:dyDescent="0.3">
      <c r="A2340" s="116"/>
      <c r="B2340" s="12"/>
      <c r="C2340" s="12"/>
      <c r="D2340" s="5" t="s">
        <v>8169</v>
      </c>
      <c r="E2340" s="50" t="s">
        <v>3407</v>
      </c>
      <c r="F2340" s="50"/>
      <c r="G2340" s="51">
        <v>3666270109880</v>
      </c>
      <c r="H2340" s="76"/>
      <c r="I2340" s="11" t="s">
        <v>3408</v>
      </c>
      <c r="J2340" s="11" t="s">
        <v>2988</v>
      </c>
      <c r="K2340" s="12" t="s">
        <v>3</v>
      </c>
      <c r="L2340" s="24" t="s">
        <v>2903</v>
      </c>
      <c r="M2340" s="24" t="s">
        <v>2985</v>
      </c>
      <c r="N2340" s="17">
        <v>2049</v>
      </c>
      <c r="O2340" s="17"/>
      <c r="P2340" s="17"/>
      <c r="Q2340" s="17"/>
      <c r="R2340" s="17">
        <v>940</v>
      </c>
      <c r="S2340" s="17">
        <v>982</v>
      </c>
      <c r="T2340" s="17" t="str">
        <f t="shared" si="239"/>
        <v>982</v>
      </c>
      <c r="V2340" s="29"/>
      <c r="W2340" s="17">
        <f t="shared" si="240"/>
        <v>1011.46</v>
      </c>
      <c r="X2340" s="62">
        <v>0.3</v>
      </c>
      <c r="Y2340" s="17">
        <f t="shared" si="237"/>
        <v>1444.9428571428573</v>
      </c>
      <c r="Z2340" s="21">
        <f t="shared" si="241"/>
        <v>1445</v>
      </c>
      <c r="AA2340" s="17">
        <f t="shared" si="242"/>
        <v>1445</v>
      </c>
      <c r="AB2340" s="17">
        <f t="shared" si="238"/>
        <v>2049</v>
      </c>
    </row>
    <row r="2341" spans="1:28" ht="15" customHeight="1" x14ac:dyDescent="0.3">
      <c r="A2341" s="116"/>
      <c r="B2341" s="12"/>
      <c r="C2341" s="12"/>
      <c r="D2341" s="5" t="s">
        <v>8169</v>
      </c>
      <c r="E2341" s="51" t="s">
        <v>3409</v>
      </c>
      <c r="F2341" s="51"/>
      <c r="G2341" s="51">
        <v>3666270109873</v>
      </c>
      <c r="H2341" s="76"/>
      <c r="I2341" s="11" t="s">
        <v>3410</v>
      </c>
      <c r="J2341" s="11" t="s">
        <v>2988</v>
      </c>
      <c r="K2341" s="12" t="s">
        <v>3</v>
      </c>
      <c r="L2341" s="24" t="s">
        <v>2904</v>
      </c>
      <c r="M2341" s="24" t="s">
        <v>2985</v>
      </c>
      <c r="N2341" s="17">
        <v>2049</v>
      </c>
      <c r="O2341" s="17"/>
      <c r="P2341" s="17"/>
      <c r="Q2341" s="17"/>
      <c r="R2341" s="17">
        <v>940</v>
      </c>
      <c r="S2341" s="17">
        <v>982</v>
      </c>
      <c r="T2341" s="17" t="str">
        <f t="shared" si="239"/>
        <v>982</v>
      </c>
      <c r="V2341" s="25"/>
      <c r="W2341" s="17">
        <f t="shared" si="240"/>
        <v>1011.46</v>
      </c>
      <c r="X2341" s="62">
        <v>0.3</v>
      </c>
      <c r="Y2341" s="17">
        <f t="shared" si="237"/>
        <v>1444.9428571428573</v>
      </c>
      <c r="Z2341" s="21">
        <f t="shared" si="241"/>
        <v>1445</v>
      </c>
      <c r="AA2341" s="17">
        <f t="shared" si="242"/>
        <v>1445</v>
      </c>
      <c r="AB2341" s="17">
        <f t="shared" si="238"/>
        <v>2049</v>
      </c>
    </row>
    <row r="2342" spans="1:28" ht="15" customHeight="1" x14ac:dyDescent="0.3">
      <c r="A2342" s="116"/>
      <c r="B2342" s="12"/>
      <c r="C2342" s="12"/>
      <c r="D2342" s="5" t="s">
        <v>8169</v>
      </c>
      <c r="E2342" s="51" t="s">
        <v>3391</v>
      </c>
      <c r="F2342" s="51"/>
      <c r="G2342" s="51">
        <v>3666270109866</v>
      </c>
      <c r="H2342" s="76"/>
      <c r="I2342" s="11" t="s">
        <v>3411</v>
      </c>
      <c r="J2342" s="11" t="s">
        <v>2988</v>
      </c>
      <c r="K2342" s="12" t="s">
        <v>3</v>
      </c>
      <c r="L2342" s="24" t="s">
        <v>2905</v>
      </c>
      <c r="M2342" s="24" t="s">
        <v>2985</v>
      </c>
      <c r="N2342" s="17">
        <v>2049</v>
      </c>
      <c r="O2342" s="17"/>
      <c r="P2342" s="17"/>
      <c r="Q2342" s="17"/>
      <c r="R2342" s="17">
        <v>940</v>
      </c>
      <c r="S2342" s="17">
        <v>982</v>
      </c>
      <c r="T2342" s="17" t="str">
        <f t="shared" si="239"/>
        <v>982</v>
      </c>
      <c r="V2342" s="25"/>
      <c r="W2342" s="17">
        <f t="shared" si="240"/>
        <v>1011.46</v>
      </c>
      <c r="X2342" s="62">
        <v>0.3</v>
      </c>
      <c r="Y2342" s="17">
        <f t="shared" si="237"/>
        <v>1444.9428571428573</v>
      </c>
      <c r="Z2342" s="21">
        <f t="shared" si="241"/>
        <v>1445</v>
      </c>
      <c r="AA2342" s="17">
        <f t="shared" si="242"/>
        <v>1445</v>
      </c>
      <c r="AB2342" s="17">
        <f t="shared" si="238"/>
        <v>2049</v>
      </c>
    </row>
    <row r="2343" spans="1:28" ht="15" customHeight="1" x14ac:dyDescent="0.3">
      <c r="A2343" s="116"/>
      <c r="B2343" s="12"/>
      <c r="C2343" s="12"/>
      <c r="D2343" s="5" t="s">
        <v>8169</v>
      </c>
      <c r="E2343" s="51" t="s">
        <v>3412</v>
      </c>
      <c r="F2343" s="51"/>
      <c r="G2343" s="51">
        <v>3666270109859</v>
      </c>
      <c r="H2343" s="76"/>
      <c r="I2343" s="11" t="s">
        <v>3413</v>
      </c>
      <c r="J2343" s="11" t="s">
        <v>2988</v>
      </c>
      <c r="K2343" s="12" t="s">
        <v>3</v>
      </c>
      <c r="L2343" s="24" t="s">
        <v>2906</v>
      </c>
      <c r="M2343" s="24" t="s">
        <v>2985</v>
      </c>
      <c r="N2343" s="17">
        <v>2049</v>
      </c>
      <c r="O2343" s="17"/>
      <c r="P2343" s="17"/>
      <c r="Q2343" s="17"/>
      <c r="R2343" s="17">
        <v>940</v>
      </c>
      <c r="S2343" s="17">
        <v>982</v>
      </c>
      <c r="T2343" s="17" t="str">
        <f t="shared" si="239"/>
        <v>982</v>
      </c>
      <c r="V2343" s="25"/>
      <c r="W2343" s="17">
        <f t="shared" si="240"/>
        <v>1011.46</v>
      </c>
      <c r="X2343" s="62">
        <v>0.3</v>
      </c>
      <c r="Y2343" s="17">
        <f t="shared" si="237"/>
        <v>1444.9428571428573</v>
      </c>
      <c r="Z2343" s="21">
        <f t="shared" si="241"/>
        <v>1445</v>
      </c>
      <c r="AA2343" s="17">
        <f t="shared" si="242"/>
        <v>1445</v>
      </c>
      <c r="AB2343" s="17">
        <f t="shared" si="238"/>
        <v>2049</v>
      </c>
    </row>
    <row r="2344" spans="1:28" ht="15" customHeight="1" x14ac:dyDescent="0.3">
      <c r="A2344" s="116"/>
      <c r="B2344" s="12"/>
      <c r="C2344" s="12"/>
      <c r="D2344" s="5" t="s">
        <v>8169</v>
      </c>
      <c r="E2344" s="51" t="s">
        <v>3414</v>
      </c>
      <c r="F2344" s="51"/>
      <c r="G2344" s="51">
        <v>3666270109842</v>
      </c>
      <c r="H2344" s="76"/>
      <c r="I2344" s="11" t="s">
        <v>3415</v>
      </c>
      <c r="J2344" s="11" t="s">
        <v>2988</v>
      </c>
      <c r="K2344" s="12" t="s">
        <v>3</v>
      </c>
      <c r="L2344" s="24" t="s">
        <v>2907</v>
      </c>
      <c r="M2344" s="24" t="s">
        <v>2985</v>
      </c>
      <c r="N2344" s="17">
        <v>2049</v>
      </c>
      <c r="O2344" s="17"/>
      <c r="P2344" s="17"/>
      <c r="Q2344" s="17"/>
      <c r="R2344" s="17">
        <v>940</v>
      </c>
      <c r="S2344" s="17">
        <v>982</v>
      </c>
      <c r="T2344" s="17" t="str">
        <f t="shared" si="239"/>
        <v>982</v>
      </c>
      <c r="V2344" s="25"/>
      <c r="W2344" s="17">
        <f t="shared" si="240"/>
        <v>1011.46</v>
      </c>
      <c r="X2344" s="62">
        <v>0.3</v>
      </c>
      <c r="Y2344" s="17">
        <f t="shared" si="237"/>
        <v>1444.9428571428573</v>
      </c>
      <c r="Z2344" s="21">
        <f t="shared" si="241"/>
        <v>1445</v>
      </c>
      <c r="AA2344" s="17">
        <f t="shared" si="242"/>
        <v>1445</v>
      </c>
      <c r="AB2344" s="17">
        <f t="shared" si="238"/>
        <v>2049</v>
      </c>
    </row>
    <row r="2345" spans="1:28" ht="15" customHeight="1" x14ac:dyDescent="0.3">
      <c r="A2345" s="116"/>
      <c r="B2345" s="12"/>
      <c r="C2345" s="12"/>
      <c r="D2345" s="5" t="s">
        <v>8169</v>
      </c>
      <c r="E2345" s="51" t="s">
        <v>3416</v>
      </c>
      <c r="F2345" s="51"/>
      <c r="G2345" s="51">
        <v>3666270109835</v>
      </c>
      <c r="H2345" s="76"/>
      <c r="I2345" s="11" t="s">
        <v>3417</v>
      </c>
      <c r="J2345" s="11" t="s">
        <v>2988</v>
      </c>
      <c r="K2345" s="12" t="s">
        <v>3</v>
      </c>
      <c r="L2345" s="24" t="s">
        <v>2908</v>
      </c>
      <c r="M2345" s="24" t="s">
        <v>2985</v>
      </c>
      <c r="N2345" s="17">
        <v>2049</v>
      </c>
      <c r="O2345" s="17"/>
      <c r="P2345" s="17"/>
      <c r="Q2345" s="17"/>
      <c r="R2345" s="17">
        <v>940</v>
      </c>
      <c r="S2345" s="17">
        <v>982</v>
      </c>
      <c r="T2345" s="17" t="str">
        <f t="shared" si="239"/>
        <v>982</v>
      </c>
      <c r="V2345" s="25"/>
      <c r="W2345" s="17">
        <f t="shared" si="240"/>
        <v>1011.46</v>
      </c>
      <c r="X2345" s="62">
        <v>0.3</v>
      </c>
      <c r="Y2345" s="17">
        <f t="shared" si="237"/>
        <v>1444.9428571428573</v>
      </c>
      <c r="Z2345" s="21">
        <f t="shared" si="241"/>
        <v>1445</v>
      </c>
      <c r="AA2345" s="17">
        <f t="shared" si="242"/>
        <v>1445</v>
      </c>
      <c r="AB2345" s="17">
        <f t="shared" si="238"/>
        <v>2049</v>
      </c>
    </row>
    <row r="2346" spans="1:28" ht="15" customHeight="1" x14ac:dyDescent="0.3">
      <c r="A2346" s="116"/>
      <c r="B2346" s="12"/>
      <c r="C2346" s="12"/>
      <c r="D2346" s="5" t="s">
        <v>8169</v>
      </c>
      <c r="E2346" s="51" t="s">
        <v>3418</v>
      </c>
      <c r="F2346" s="51"/>
      <c r="G2346" s="51">
        <v>3666270109828</v>
      </c>
      <c r="H2346" s="76"/>
      <c r="I2346" s="11" t="s">
        <v>3419</v>
      </c>
      <c r="J2346" s="11" t="s">
        <v>2988</v>
      </c>
      <c r="K2346" s="12" t="s">
        <v>3</v>
      </c>
      <c r="L2346" s="24" t="s">
        <v>2909</v>
      </c>
      <c r="M2346" s="24" t="s">
        <v>2985</v>
      </c>
      <c r="N2346" s="17">
        <v>2049</v>
      </c>
      <c r="O2346" s="17"/>
      <c r="P2346" s="17"/>
      <c r="Q2346" s="17"/>
      <c r="R2346" s="17">
        <v>940</v>
      </c>
      <c r="S2346" s="17">
        <v>982</v>
      </c>
      <c r="T2346" s="17" t="str">
        <f t="shared" si="239"/>
        <v>982</v>
      </c>
      <c r="V2346" s="25"/>
      <c r="W2346" s="17">
        <f t="shared" si="240"/>
        <v>1011.46</v>
      </c>
      <c r="X2346" s="62">
        <v>0.3</v>
      </c>
      <c r="Y2346" s="17">
        <f t="shared" ref="Y2346:Y2409" si="243">W2346/0.7</f>
        <v>1444.9428571428573</v>
      </c>
      <c r="Z2346" s="21">
        <f t="shared" si="241"/>
        <v>1445</v>
      </c>
      <c r="AA2346" s="17">
        <f t="shared" si="242"/>
        <v>1445</v>
      </c>
      <c r="AB2346" s="17">
        <f t="shared" si="238"/>
        <v>2049</v>
      </c>
    </row>
    <row r="2347" spans="1:28" ht="15" customHeight="1" x14ac:dyDescent="0.3">
      <c r="A2347" s="116"/>
      <c r="B2347" s="12"/>
      <c r="C2347" s="12"/>
      <c r="D2347" s="5" t="s">
        <v>8169</v>
      </c>
      <c r="E2347" s="51" t="s">
        <v>3420</v>
      </c>
      <c r="F2347" s="51"/>
      <c r="G2347" s="51">
        <v>3666270109811</v>
      </c>
      <c r="H2347" s="76"/>
      <c r="I2347" s="11" t="s">
        <v>3421</v>
      </c>
      <c r="J2347" s="11" t="s">
        <v>2988</v>
      </c>
      <c r="K2347" s="12" t="s">
        <v>3</v>
      </c>
      <c r="L2347" s="24" t="s">
        <v>2910</v>
      </c>
      <c r="M2347" s="24" t="s">
        <v>2985</v>
      </c>
      <c r="N2347" s="17">
        <v>2049</v>
      </c>
      <c r="O2347" s="17"/>
      <c r="P2347" s="17"/>
      <c r="Q2347" s="17"/>
      <c r="R2347" s="17">
        <v>940</v>
      </c>
      <c r="S2347" s="17">
        <v>982</v>
      </c>
      <c r="T2347" s="17" t="str">
        <f t="shared" si="239"/>
        <v>982</v>
      </c>
      <c r="V2347" s="25"/>
      <c r="W2347" s="17">
        <f t="shared" si="240"/>
        <v>1011.46</v>
      </c>
      <c r="X2347" s="62">
        <v>0.3</v>
      </c>
      <c r="Y2347" s="17">
        <f t="shared" si="243"/>
        <v>1444.9428571428573</v>
      </c>
      <c r="Z2347" s="21">
        <f t="shared" si="241"/>
        <v>1445</v>
      </c>
      <c r="AA2347" s="17">
        <f t="shared" si="242"/>
        <v>1445</v>
      </c>
      <c r="AB2347" s="17">
        <f t="shared" si="238"/>
        <v>2049</v>
      </c>
    </row>
    <row r="2348" spans="1:28" ht="15" customHeight="1" x14ac:dyDescent="0.3">
      <c r="A2348" s="116"/>
      <c r="B2348" s="12"/>
      <c r="C2348" s="12"/>
      <c r="D2348" s="5" t="s">
        <v>8169</v>
      </c>
      <c r="E2348" s="51" t="s">
        <v>3422</v>
      </c>
      <c r="F2348" s="51"/>
      <c r="G2348" s="51">
        <v>3666270109804</v>
      </c>
      <c r="H2348" s="76"/>
      <c r="I2348" s="11" t="s">
        <v>3423</v>
      </c>
      <c r="J2348" s="11" t="s">
        <v>2988</v>
      </c>
      <c r="K2348" s="12" t="s">
        <v>3</v>
      </c>
      <c r="L2348" s="24" t="s">
        <v>2911</v>
      </c>
      <c r="M2348" s="24" t="s">
        <v>2985</v>
      </c>
      <c r="N2348" s="17">
        <v>2049</v>
      </c>
      <c r="O2348" s="17"/>
      <c r="P2348" s="17"/>
      <c r="Q2348" s="17"/>
      <c r="R2348" s="17">
        <v>940</v>
      </c>
      <c r="S2348" s="17">
        <v>982</v>
      </c>
      <c r="T2348" s="17" t="str">
        <f t="shared" si="239"/>
        <v>982</v>
      </c>
      <c r="V2348" s="25"/>
      <c r="W2348" s="17">
        <f t="shared" si="240"/>
        <v>1011.46</v>
      </c>
      <c r="X2348" s="62">
        <v>0.3</v>
      </c>
      <c r="Y2348" s="17">
        <f t="shared" si="243"/>
        <v>1444.9428571428573</v>
      </c>
      <c r="Z2348" s="21">
        <f t="shared" si="241"/>
        <v>1445</v>
      </c>
      <c r="AA2348" s="17">
        <f t="shared" si="242"/>
        <v>1445</v>
      </c>
      <c r="AB2348" s="17">
        <f t="shared" si="238"/>
        <v>2049</v>
      </c>
    </row>
    <row r="2349" spans="1:28" ht="15" customHeight="1" x14ac:dyDescent="0.3">
      <c r="A2349" s="116"/>
      <c r="B2349" s="12"/>
      <c r="C2349" s="12"/>
      <c r="D2349" s="5" t="s">
        <v>8169</v>
      </c>
      <c r="E2349" s="51" t="s">
        <v>3424</v>
      </c>
      <c r="F2349" s="51"/>
      <c r="G2349" s="51">
        <v>3666270109798</v>
      </c>
      <c r="H2349" s="51"/>
      <c r="I2349" s="11" t="s">
        <v>3425</v>
      </c>
      <c r="J2349" s="11" t="s">
        <v>2988</v>
      </c>
      <c r="K2349" s="12" t="s">
        <v>3</v>
      </c>
      <c r="L2349" s="24" t="s">
        <v>2912</v>
      </c>
      <c r="M2349" s="24" t="s">
        <v>2985</v>
      </c>
      <c r="N2349" s="17">
        <v>2049</v>
      </c>
      <c r="O2349" s="17"/>
      <c r="P2349" s="17"/>
      <c r="Q2349" s="17"/>
      <c r="R2349" s="17">
        <v>940</v>
      </c>
      <c r="S2349" s="17">
        <v>982</v>
      </c>
      <c r="T2349" s="17" t="str">
        <f t="shared" si="239"/>
        <v>982</v>
      </c>
      <c r="V2349" s="25"/>
      <c r="W2349" s="17">
        <f t="shared" si="240"/>
        <v>1011.46</v>
      </c>
      <c r="X2349" s="62">
        <v>0.3</v>
      </c>
      <c r="Y2349" s="17">
        <f t="shared" si="243"/>
        <v>1444.9428571428573</v>
      </c>
      <c r="Z2349" s="21">
        <f t="shared" si="241"/>
        <v>1445</v>
      </c>
      <c r="AA2349" s="17">
        <f t="shared" si="242"/>
        <v>1445</v>
      </c>
      <c r="AB2349" s="17">
        <f t="shared" si="238"/>
        <v>2049</v>
      </c>
    </row>
    <row r="2350" spans="1:28" ht="15" customHeight="1" x14ac:dyDescent="0.3">
      <c r="A2350" s="116"/>
      <c r="B2350" s="12"/>
      <c r="C2350" s="12"/>
      <c r="D2350" s="5" t="s">
        <v>8169</v>
      </c>
      <c r="E2350" s="51" t="s">
        <v>3426</v>
      </c>
      <c r="F2350" s="51"/>
      <c r="G2350" s="51">
        <v>3666270108364</v>
      </c>
      <c r="H2350" s="51"/>
      <c r="I2350" s="11" t="s">
        <v>3427</v>
      </c>
      <c r="J2350" s="11" t="s">
        <v>2988</v>
      </c>
      <c r="K2350" s="12" t="s">
        <v>3</v>
      </c>
      <c r="L2350" s="24" t="s">
        <v>2896</v>
      </c>
      <c r="M2350" s="24" t="s">
        <v>2985</v>
      </c>
      <c r="N2350" s="17">
        <v>1949</v>
      </c>
      <c r="O2350" s="17"/>
      <c r="P2350" s="17"/>
      <c r="Q2350" s="17"/>
      <c r="R2350" s="17">
        <v>789</v>
      </c>
      <c r="S2350" s="17">
        <v>825</v>
      </c>
      <c r="T2350" s="17" t="str">
        <f t="shared" si="239"/>
        <v>825</v>
      </c>
      <c r="V2350" s="25"/>
      <c r="W2350" s="17">
        <f t="shared" si="240"/>
        <v>849.75</v>
      </c>
      <c r="X2350" s="62">
        <v>0.3</v>
      </c>
      <c r="Y2350" s="17">
        <f t="shared" si="243"/>
        <v>1213.9285714285716</v>
      </c>
      <c r="Z2350" s="21">
        <f t="shared" si="241"/>
        <v>1214</v>
      </c>
      <c r="AA2350" s="17">
        <f t="shared" si="242"/>
        <v>1214</v>
      </c>
      <c r="AB2350" s="17">
        <f t="shared" si="238"/>
        <v>1949</v>
      </c>
    </row>
    <row r="2351" spans="1:28" ht="15" customHeight="1" x14ac:dyDescent="0.3">
      <c r="A2351" s="116"/>
      <c r="B2351" s="12"/>
      <c r="C2351" s="12"/>
      <c r="D2351" s="5" t="s">
        <v>8169</v>
      </c>
      <c r="E2351" s="51" t="s">
        <v>3428</v>
      </c>
      <c r="F2351" s="51"/>
      <c r="G2351" s="51">
        <v>3666270108357</v>
      </c>
      <c r="H2351" s="51"/>
      <c r="I2351" s="11" t="s">
        <v>3429</v>
      </c>
      <c r="J2351" s="11" t="s">
        <v>2988</v>
      </c>
      <c r="K2351" s="12" t="s">
        <v>3</v>
      </c>
      <c r="L2351" s="24" t="s">
        <v>2897</v>
      </c>
      <c r="M2351" s="24" t="s">
        <v>2985</v>
      </c>
      <c r="N2351" s="17">
        <v>1949</v>
      </c>
      <c r="O2351" s="17"/>
      <c r="P2351" s="17"/>
      <c r="Q2351" s="17"/>
      <c r="R2351" s="17">
        <v>789</v>
      </c>
      <c r="S2351" s="17">
        <v>825</v>
      </c>
      <c r="T2351" s="17" t="str">
        <f t="shared" si="239"/>
        <v>825</v>
      </c>
      <c r="V2351" s="25"/>
      <c r="W2351" s="17">
        <f t="shared" si="240"/>
        <v>849.75</v>
      </c>
      <c r="X2351" s="62">
        <v>0.3</v>
      </c>
      <c r="Y2351" s="17">
        <f t="shared" si="243"/>
        <v>1213.9285714285716</v>
      </c>
      <c r="Z2351" s="21">
        <f t="shared" si="241"/>
        <v>1214</v>
      </c>
      <c r="AA2351" s="17">
        <f t="shared" si="242"/>
        <v>1214</v>
      </c>
      <c r="AB2351" s="17">
        <f t="shared" si="238"/>
        <v>1949</v>
      </c>
    </row>
    <row r="2352" spans="1:28" ht="15" customHeight="1" x14ac:dyDescent="0.3">
      <c r="A2352" s="116"/>
      <c r="B2352" s="12"/>
      <c r="C2352" s="12"/>
      <c r="D2352" s="5" t="s">
        <v>8169</v>
      </c>
      <c r="E2352" s="51" t="s">
        <v>3430</v>
      </c>
      <c r="F2352" s="51"/>
      <c r="G2352" s="51">
        <v>3666270108340</v>
      </c>
      <c r="H2352" s="51"/>
      <c r="I2352" s="11" t="s">
        <v>3431</v>
      </c>
      <c r="J2352" s="11" t="s">
        <v>2988</v>
      </c>
      <c r="K2352" s="12" t="s">
        <v>3</v>
      </c>
      <c r="L2352" s="24" t="s">
        <v>2898</v>
      </c>
      <c r="M2352" s="24" t="s">
        <v>2985</v>
      </c>
      <c r="N2352" s="17">
        <v>1949</v>
      </c>
      <c r="O2352" s="17"/>
      <c r="P2352" s="17"/>
      <c r="Q2352" s="17"/>
      <c r="R2352" s="17">
        <v>789</v>
      </c>
      <c r="S2352" s="17">
        <v>825</v>
      </c>
      <c r="T2352" s="17" t="str">
        <f t="shared" si="239"/>
        <v>825</v>
      </c>
      <c r="V2352" s="25"/>
      <c r="W2352" s="17">
        <f t="shared" si="240"/>
        <v>849.75</v>
      </c>
      <c r="X2352" s="62">
        <v>0.3</v>
      </c>
      <c r="Y2352" s="17">
        <f t="shared" si="243"/>
        <v>1213.9285714285716</v>
      </c>
      <c r="Z2352" s="21">
        <f t="shared" si="241"/>
        <v>1214</v>
      </c>
      <c r="AA2352" s="17">
        <f t="shared" si="242"/>
        <v>1214</v>
      </c>
      <c r="AB2352" s="17">
        <f t="shared" si="238"/>
        <v>1949</v>
      </c>
    </row>
    <row r="2353" spans="1:28" ht="15" customHeight="1" x14ac:dyDescent="0.3">
      <c r="A2353" s="116"/>
      <c r="B2353" s="12"/>
      <c r="C2353" s="12"/>
      <c r="D2353" s="5" t="s">
        <v>8169</v>
      </c>
      <c r="E2353" s="51" t="s">
        <v>3432</v>
      </c>
      <c r="F2353" s="51"/>
      <c r="G2353" s="51">
        <v>3666270108333</v>
      </c>
      <c r="H2353" s="51"/>
      <c r="I2353" s="11" t="s">
        <v>3433</v>
      </c>
      <c r="J2353" s="11" t="s">
        <v>2988</v>
      </c>
      <c r="K2353" s="12" t="s">
        <v>3</v>
      </c>
      <c r="L2353" s="24" t="s">
        <v>2901</v>
      </c>
      <c r="M2353" s="24" t="s">
        <v>2985</v>
      </c>
      <c r="N2353" s="17">
        <v>1949</v>
      </c>
      <c r="O2353" s="17"/>
      <c r="P2353" s="17"/>
      <c r="Q2353" s="17"/>
      <c r="R2353" s="17">
        <v>789</v>
      </c>
      <c r="S2353" s="17">
        <v>825</v>
      </c>
      <c r="T2353" s="17" t="str">
        <f t="shared" si="239"/>
        <v>825</v>
      </c>
      <c r="V2353" s="25"/>
      <c r="W2353" s="17">
        <f t="shared" si="240"/>
        <v>849.75</v>
      </c>
      <c r="X2353" s="62">
        <v>0.3</v>
      </c>
      <c r="Y2353" s="17">
        <f t="shared" si="243"/>
        <v>1213.9285714285716</v>
      </c>
      <c r="Z2353" s="21">
        <f t="shared" si="241"/>
        <v>1214</v>
      </c>
      <c r="AA2353" s="17">
        <f t="shared" si="242"/>
        <v>1214</v>
      </c>
      <c r="AB2353" s="17">
        <f t="shared" si="238"/>
        <v>1949</v>
      </c>
    </row>
    <row r="2354" spans="1:28" ht="15" customHeight="1" x14ac:dyDescent="0.3">
      <c r="A2354" s="116"/>
      <c r="B2354" s="12"/>
      <c r="C2354" s="12"/>
      <c r="D2354" s="5" t="s">
        <v>8169</v>
      </c>
      <c r="E2354" s="51" t="s">
        <v>3434</v>
      </c>
      <c r="F2354" s="51"/>
      <c r="G2354" s="51">
        <v>3666270108326</v>
      </c>
      <c r="H2354" s="51"/>
      <c r="I2354" s="11" t="s">
        <v>3435</v>
      </c>
      <c r="J2354" s="11" t="s">
        <v>2988</v>
      </c>
      <c r="K2354" s="12" t="s">
        <v>3</v>
      </c>
      <c r="L2354" s="24" t="s">
        <v>2902</v>
      </c>
      <c r="M2354" s="24" t="s">
        <v>2985</v>
      </c>
      <c r="N2354" s="17">
        <v>1949</v>
      </c>
      <c r="O2354" s="17"/>
      <c r="P2354" s="17"/>
      <c r="Q2354" s="17"/>
      <c r="R2354" s="17">
        <v>789</v>
      </c>
      <c r="S2354" s="17">
        <v>825</v>
      </c>
      <c r="T2354" s="17" t="str">
        <f t="shared" si="239"/>
        <v>825</v>
      </c>
      <c r="V2354" s="25"/>
      <c r="W2354" s="17">
        <f t="shared" si="240"/>
        <v>849.75</v>
      </c>
      <c r="X2354" s="62">
        <v>0.3</v>
      </c>
      <c r="Y2354" s="17">
        <f t="shared" si="243"/>
        <v>1213.9285714285716</v>
      </c>
      <c r="Z2354" s="21">
        <f t="shared" si="241"/>
        <v>1214</v>
      </c>
      <c r="AA2354" s="17">
        <f t="shared" si="242"/>
        <v>1214</v>
      </c>
      <c r="AB2354" s="17">
        <f t="shared" si="238"/>
        <v>1949</v>
      </c>
    </row>
    <row r="2355" spans="1:28" ht="15" customHeight="1" x14ac:dyDescent="0.3">
      <c r="A2355" s="116"/>
      <c r="B2355" s="12"/>
      <c r="C2355" s="12"/>
      <c r="D2355" s="5" t="s">
        <v>8169</v>
      </c>
      <c r="E2355" s="51" t="s">
        <v>3436</v>
      </c>
      <c r="F2355" s="51"/>
      <c r="G2355" s="51">
        <v>3666270108319</v>
      </c>
      <c r="H2355" s="51"/>
      <c r="I2355" s="11" t="s">
        <v>3437</v>
      </c>
      <c r="J2355" s="11" t="s">
        <v>2988</v>
      </c>
      <c r="K2355" s="12" t="s">
        <v>3</v>
      </c>
      <c r="L2355" s="24" t="s">
        <v>2900</v>
      </c>
      <c r="M2355" s="24" t="s">
        <v>2985</v>
      </c>
      <c r="N2355" s="17">
        <v>1949</v>
      </c>
      <c r="O2355" s="17"/>
      <c r="P2355" s="17"/>
      <c r="Q2355" s="17"/>
      <c r="R2355" s="17">
        <v>789</v>
      </c>
      <c r="S2355" s="17">
        <v>825</v>
      </c>
      <c r="T2355" s="17" t="str">
        <f t="shared" si="239"/>
        <v>825</v>
      </c>
      <c r="V2355" s="25"/>
      <c r="W2355" s="17">
        <f t="shared" si="240"/>
        <v>849.75</v>
      </c>
      <c r="X2355" s="62">
        <v>0.3</v>
      </c>
      <c r="Y2355" s="17">
        <f t="shared" si="243"/>
        <v>1213.9285714285716</v>
      </c>
      <c r="Z2355" s="21">
        <f t="shared" si="241"/>
        <v>1214</v>
      </c>
      <c r="AA2355" s="17">
        <f t="shared" si="242"/>
        <v>1214</v>
      </c>
      <c r="AB2355" s="17">
        <f t="shared" si="238"/>
        <v>1949</v>
      </c>
    </row>
    <row r="2356" spans="1:28" ht="15" customHeight="1" x14ac:dyDescent="0.3">
      <c r="A2356" s="116"/>
      <c r="B2356" s="12"/>
      <c r="C2356" s="12"/>
      <c r="D2356" s="5" t="s">
        <v>8169</v>
      </c>
      <c r="E2356" s="51" t="s">
        <v>3438</v>
      </c>
      <c r="F2356" s="51"/>
      <c r="G2356" s="51">
        <v>3666270108302</v>
      </c>
      <c r="H2356" s="51"/>
      <c r="I2356" s="11" t="s">
        <v>3439</v>
      </c>
      <c r="J2356" s="11" t="s">
        <v>2988</v>
      </c>
      <c r="K2356" s="12" t="s">
        <v>3</v>
      </c>
      <c r="L2356" s="24" t="s">
        <v>2899</v>
      </c>
      <c r="M2356" s="24" t="s">
        <v>2985</v>
      </c>
      <c r="N2356" s="17">
        <v>1949</v>
      </c>
      <c r="O2356" s="17"/>
      <c r="P2356" s="17"/>
      <c r="Q2356" s="17"/>
      <c r="R2356" s="17">
        <v>789</v>
      </c>
      <c r="S2356" s="17">
        <v>825</v>
      </c>
      <c r="T2356" s="17" t="str">
        <f t="shared" si="239"/>
        <v>825</v>
      </c>
      <c r="V2356" s="25"/>
      <c r="W2356" s="17">
        <f t="shared" si="240"/>
        <v>849.75</v>
      </c>
      <c r="X2356" s="62">
        <v>0.3</v>
      </c>
      <c r="Y2356" s="17">
        <f t="shared" si="243"/>
        <v>1213.9285714285716</v>
      </c>
      <c r="Z2356" s="21">
        <f t="shared" si="241"/>
        <v>1214</v>
      </c>
      <c r="AA2356" s="17">
        <f t="shared" si="242"/>
        <v>1214</v>
      </c>
      <c r="AB2356" s="17">
        <f t="shared" si="238"/>
        <v>1949</v>
      </c>
    </row>
    <row r="2357" spans="1:28" ht="15" customHeight="1" x14ac:dyDescent="0.3">
      <c r="A2357" s="116"/>
      <c r="B2357" s="12"/>
      <c r="C2357" s="12"/>
      <c r="D2357" s="5" t="s">
        <v>8169</v>
      </c>
      <c r="E2357" s="51" t="s">
        <v>3456</v>
      </c>
      <c r="F2357" s="51"/>
      <c r="G2357" s="51">
        <v>3666270108371</v>
      </c>
      <c r="H2357" s="51"/>
      <c r="I2357" s="11" t="s">
        <v>3457</v>
      </c>
      <c r="J2357" s="11" t="s">
        <v>2988</v>
      </c>
      <c r="K2357" s="12" t="s">
        <v>3</v>
      </c>
      <c r="L2357" s="24" t="s">
        <v>2895</v>
      </c>
      <c r="M2357" s="24" t="s">
        <v>2985</v>
      </c>
      <c r="N2357" s="17">
        <v>1949</v>
      </c>
      <c r="O2357" s="17"/>
      <c r="P2357" s="17"/>
      <c r="Q2357" s="17"/>
      <c r="R2357" s="17">
        <v>789</v>
      </c>
      <c r="S2357" s="17">
        <v>825</v>
      </c>
      <c r="T2357" s="17" t="str">
        <f t="shared" si="239"/>
        <v>825</v>
      </c>
      <c r="V2357" s="25"/>
      <c r="W2357" s="17">
        <f t="shared" si="240"/>
        <v>849.75</v>
      </c>
      <c r="X2357" s="62">
        <v>0.3</v>
      </c>
      <c r="Y2357" s="17">
        <f t="shared" si="243"/>
        <v>1213.9285714285716</v>
      </c>
      <c r="Z2357" s="21">
        <f t="shared" si="241"/>
        <v>1214</v>
      </c>
      <c r="AA2357" s="17">
        <f t="shared" si="242"/>
        <v>1214</v>
      </c>
      <c r="AB2357" s="17">
        <f t="shared" si="238"/>
        <v>1949</v>
      </c>
    </row>
    <row r="2358" spans="1:28" ht="15" customHeight="1" x14ac:dyDescent="0.3">
      <c r="A2358" s="116"/>
      <c r="B2358" s="12"/>
      <c r="C2358" s="12"/>
      <c r="D2358" s="5" t="s">
        <v>8169</v>
      </c>
      <c r="E2358" s="51" t="s">
        <v>3440</v>
      </c>
      <c r="F2358" s="51"/>
      <c r="G2358" s="51">
        <v>3666270108296</v>
      </c>
      <c r="H2358" s="51"/>
      <c r="I2358" s="11" t="s">
        <v>3441</v>
      </c>
      <c r="J2358" s="11" t="s">
        <v>2988</v>
      </c>
      <c r="K2358" s="12" t="s">
        <v>3</v>
      </c>
      <c r="L2358" s="24" t="s">
        <v>2895</v>
      </c>
      <c r="M2358" s="24" t="s">
        <v>2985</v>
      </c>
      <c r="N2358" s="17">
        <v>2049</v>
      </c>
      <c r="O2358" s="17"/>
      <c r="P2358" s="17"/>
      <c r="Q2358" s="17"/>
      <c r="R2358" s="17">
        <v>879</v>
      </c>
      <c r="S2358" s="17">
        <v>919</v>
      </c>
      <c r="T2358" s="17" t="str">
        <f t="shared" si="239"/>
        <v>919</v>
      </c>
      <c r="V2358" s="25"/>
      <c r="W2358" s="17">
        <f t="shared" si="240"/>
        <v>946.57</v>
      </c>
      <c r="X2358" s="62">
        <v>0.3</v>
      </c>
      <c r="Y2358" s="17">
        <f t="shared" si="243"/>
        <v>1352.2428571428572</v>
      </c>
      <c r="Z2358" s="21">
        <f t="shared" si="241"/>
        <v>1352</v>
      </c>
      <c r="AA2358" s="17">
        <f t="shared" si="242"/>
        <v>1352</v>
      </c>
      <c r="AB2358" s="17">
        <f t="shared" si="238"/>
        <v>2049</v>
      </c>
    </row>
    <row r="2359" spans="1:28" ht="15" customHeight="1" x14ac:dyDescent="0.3">
      <c r="A2359" s="116"/>
      <c r="B2359" s="12"/>
      <c r="C2359" s="12"/>
      <c r="D2359" s="5" t="s">
        <v>8169</v>
      </c>
      <c r="E2359" s="51" t="s">
        <v>3442</v>
      </c>
      <c r="F2359" s="51"/>
      <c r="G2359" s="51">
        <v>3666270108289</v>
      </c>
      <c r="H2359" s="51"/>
      <c r="I2359" s="11" t="s">
        <v>3443</v>
      </c>
      <c r="J2359" s="11" t="s">
        <v>2988</v>
      </c>
      <c r="K2359" s="12" t="s">
        <v>3</v>
      </c>
      <c r="L2359" s="24" t="s">
        <v>2896</v>
      </c>
      <c r="M2359" s="24" t="s">
        <v>2985</v>
      </c>
      <c r="N2359" s="17">
        <v>2049</v>
      </c>
      <c r="O2359" s="17"/>
      <c r="P2359" s="17"/>
      <c r="Q2359" s="17"/>
      <c r="R2359" s="17">
        <v>879</v>
      </c>
      <c r="S2359" s="17">
        <v>919</v>
      </c>
      <c r="T2359" s="17" t="str">
        <f t="shared" si="239"/>
        <v>919</v>
      </c>
      <c r="V2359" s="25"/>
      <c r="W2359" s="17">
        <f t="shared" si="240"/>
        <v>946.57</v>
      </c>
      <c r="X2359" s="62">
        <v>0.3</v>
      </c>
      <c r="Y2359" s="17">
        <f t="shared" si="243"/>
        <v>1352.2428571428572</v>
      </c>
      <c r="Z2359" s="21">
        <f t="shared" si="241"/>
        <v>1352</v>
      </c>
      <c r="AA2359" s="17">
        <f t="shared" si="242"/>
        <v>1352</v>
      </c>
      <c r="AB2359" s="17">
        <f t="shared" si="238"/>
        <v>2049</v>
      </c>
    </row>
    <row r="2360" spans="1:28" ht="15" customHeight="1" x14ac:dyDescent="0.3">
      <c r="A2360" s="116"/>
      <c r="B2360" s="12"/>
      <c r="C2360" s="12"/>
      <c r="D2360" s="5" t="s">
        <v>8169</v>
      </c>
      <c r="E2360" s="51" t="s">
        <v>3444</v>
      </c>
      <c r="F2360" s="51"/>
      <c r="G2360" s="51">
        <v>3666270108272</v>
      </c>
      <c r="H2360" s="51"/>
      <c r="I2360" s="11" t="s">
        <v>3445</v>
      </c>
      <c r="J2360" s="11" t="s">
        <v>2988</v>
      </c>
      <c r="K2360" s="12" t="s">
        <v>3</v>
      </c>
      <c r="L2360" s="24" t="s">
        <v>2897</v>
      </c>
      <c r="M2360" s="24" t="s">
        <v>2985</v>
      </c>
      <c r="N2360" s="17">
        <v>2049</v>
      </c>
      <c r="O2360" s="17"/>
      <c r="P2360" s="17"/>
      <c r="Q2360" s="17"/>
      <c r="R2360" s="17">
        <v>879</v>
      </c>
      <c r="S2360" s="17">
        <v>919</v>
      </c>
      <c r="T2360" s="17" t="str">
        <f t="shared" si="239"/>
        <v>919</v>
      </c>
      <c r="V2360" s="25"/>
      <c r="W2360" s="17">
        <f t="shared" si="240"/>
        <v>946.57</v>
      </c>
      <c r="X2360" s="62">
        <v>0.3</v>
      </c>
      <c r="Y2360" s="17">
        <f t="shared" si="243"/>
        <v>1352.2428571428572</v>
      </c>
      <c r="Z2360" s="21">
        <f t="shared" si="241"/>
        <v>1352</v>
      </c>
      <c r="AA2360" s="17">
        <f t="shared" si="242"/>
        <v>1352</v>
      </c>
      <c r="AB2360" s="17">
        <f t="shared" si="238"/>
        <v>2049</v>
      </c>
    </row>
    <row r="2361" spans="1:28" ht="15" customHeight="1" x14ac:dyDescent="0.3">
      <c r="A2361" s="116"/>
      <c r="B2361" s="12"/>
      <c r="C2361" s="12"/>
      <c r="D2361" s="5" t="s">
        <v>8169</v>
      </c>
      <c r="E2361" s="51" t="s">
        <v>3446</v>
      </c>
      <c r="F2361" s="51"/>
      <c r="G2361" s="51">
        <v>3666270108265</v>
      </c>
      <c r="H2361" s="51"/>
      <c r="I2361" s="11" t="s">
        <v>3447</v>
      </c>
      <c r="J2361" s="11" t="s">
        <v>2988</v>
      </c>
      <c r="K2361" s="12" t="s">
        <v>3</v>
      </c>
      <c r="L2361" s="24" t="s">
        <v>2898</v>
      </c>
      <c r="M2361" s="24" t="s">
        <v>2985</v>
      </c>
      <c r="N2361" s="17">
        <v>2049</v>
      </c>
      <c r="O2361" s="17"/>
      <c r="P2361" s="17"/>
      <c r="Q2361" s="17"/>
      <c r="R2361" s="17">
        <v>879</v>
      </c>
      <c r="S2361" s="17">
        <v>919</v>
      </c>
      <c r="T2361" s="17" t="str">
        <f t="shared" si="239"/>
        <v>919</v>
      </c>
      <c r="V2361" s="25"/>
      <c r="W2361" s="17">
        <f t="shared" si="240"/>
        <v>946.57</v>
      </c>
      <c r="X2361" s="62">
        <v>0.3</v>
      </c>
      <c r="Y2361" s="17">
        <f t="shared" si="243"/>
        <v>1352.2428571428572</v>
      </c>
      <c r="Z2361" s="21">
        <f t="shared" si="241"/>
        <v>1352</v>
      </c>
      <c r="AA2361" s="17">
        <f t="shared" si="242"/>
        <v>1352</v>
      </c>
      <c r="AB2361" s="17">
        <f t="shared" si="238"/>
        <v>2049</v>
      </c>
    </row>
    <row r="2362" spans="1:28" ht="15" customHeight="1" x14ac:dyDescent="0.3">
      <c r="A2362" s="116"/>
      <c r="B2362" s="12"/>
      <c r="C2362" s="12"/>
      <c r="D2362" s="5" t="s">
        <v>8169</v>
      </c>
      <c r="E2362" s="51" t="s">
        <v>3448</v>
      </c>
      <c r="F2362" s="51"/>
      <c r="G2362" s="51">
        <v>3666270108258</v>
      </c>
      <c r="H2362" s="51"/>
      <c r="I2362" s="11" t="s">
        <v>3449</v>
      </c>
      <c r="J2362" s="11" t="s">
        <v>2988</v>
      </c>
      <c r="K2362" s="12" t="s">
        <v>3</v>
      </c>
      <c r="L2362" s="24" t="s">
        <v>2901</v>
      </c>
      <c r="M2362" s="24" t="s">
        <v>2985</v>
      </c>
      <c r="N2362" s="17">
        <v>2049</v>
      </c>
      <c r="O2362" s="17"/>
      <c r="P2362" s="17"/>
      <c r="Q2362" s="17"/>
      <c r="R2362" s="17">
        <v>879</v>
      </c>
      <c r="S2362" s="17">
        <v>919</v>
      </c>
      <c r="T2362" s="17" t="str">
        <f t="shared" si="239"/>
        <v>919</v>
      </c>
      <c r="V2362" s="25"/>
      <c r="W2362" s="17">
        <f t="shared" si="240"/>
        <v>946.57</v>
      </c>
      <c r="X2362" s="62">
        <v>0.3</v>
      </c>
      <c r="Y2362" s="17">
        <f t="shared" si="243"/>
        <v>1352.2428571428572</v>
      </c>
      <c r="Z2362" s="21">
        <f t="shared" si="241"/>
        <v>1352</v>
      </c>
      <c r="AA2362" s="17">
        <f t="shared" si="242"/>
        <v>1352</v>
      </c>
      <c r="AB2362" s="17">
        <f t="shared" si="238"/>
        <v>2049</v>
      </c>
    </row>
    <row r="2363" spans="1:28" ht="15" customHeight="1" x14ac:dyDescent="0.3">
      <c r="A2363" s="116"/>
      <c r="B2363" s="12"/>
      <c r="C2363" s="12"/>
      <c r="D2363" s="5" t="s">
        <v>8169</v>
      </c>
      <c r="E2363" s="51" t="s">
        <v>3450</v>
      </c>
      <c r="F2363" s="51"/>
      <c r="G2363" s="51">
        <v>3666270108241</v>
      </c>
      <c r="H2363" s="51"/>
      <c r="I2363" s="11" t="s">
        <v>3451</v>
      </c>
      <c r="J2363" s="11" t="s">
        <v>2988</v>
      </c>
      <c r="K2363" s="12" t="s">
        <v>3</v>
      </c>
      <c r="L2363" s="24" t="s">
        <v>2902</v>
      </c>
      <c r="M2363" s="24" t="s">
        <v>2985</v>
      </c>
      <c r="N2363" s="17">
        <v>2049</v>
      </c>
      <c r="O2363" s="17"/>
      <c r="P2363" s="17"/>
      <c r="Q2363" s="17"/>
      <c r="R2363" s="17">
        <v>879</v>
      </c>
      <c r="S2363" s="17">
        <v>919</v>
      </c>
      <c r="T2363" s="17" t="str">
        <f t="shared" si="239"/>
        <v>919</v>
      </c>
      <c r="V2363" s="25"/>
      <c r="W2363" s="17">
        <f t="shared" si="240"/>
        <v>946.57</v>
      </c>
      <c r="X2363" s="62">
        <v>0.3</v>
      </c>
      <c r="Y2363" s="17">
        <f t="shared" si="243"/>
        <v>1352.2428571428572</v>
      </c>
      <c r="Z2363" s="21">
        <f t="shared" si="241"/>
        <v>1352</v>
      </c>
      <c r="AA2363" s="17">
        <f t="shared" si="242"/>
        <v>1352</v>
      </c>
      <c r="AB2363" s="17">
        <f t="shared" si="238"/>
        <v>2049</v>
      </c>
    </row>
    <row r="2364" spans="1:28" ht="15" customHeight="1" x14ac:dyDescent="0.3">
      <c r="A2364" s="116"/>
      <c r="B2364" s="12"/>
      <c r="C2364" s="12"/>
      <c r="D2364" s="5" t="s">
        <v>8169</v>
      </c>
      <c r="E2364" s="51" t="s">
        <v>3452</v>
      </c>
      <c r="F2364" s="51"/>
      <c r="G2364" s="51">
        <v>3666270108234</v>
      </c>
      <c r="H2364" s="51"/>
      <c r="I2364" s="11" t="s">
        <v>3453</v>
      </c>
      <c r="J2364" s="11" t="s">
        <v>2988</v>
      </c>
      <c r="K2364" s="12" t="s">
        <v>3</v>
      </c>
      <c r="L2364" s="24" t="s">
        <v>2900</v>
      </c>
      <c r="M2364" s="24" t="s">
        <v>2985</v>
      </c>
      <c r="N2364" s="17">
        <v>2049</v>
      </c>
      <c r="O2364" s="17"/>
      <c r="P2364" s="17"/>
      <c r="Q2364" s="17"/>
      <c r="R2364" s="17">
        <v>879</v>
      </c>
      <c r="S2364" s="17">
        <v>919</v>
      </c>
      <c r="T2364" s="17" t="str">
        <f t="shared" si="239"/>
        <v>919</v>
      </c>
      <c r="V2364" s="25"/>
      <c r="W2364" s="17">
        <f t="shared" si="240"/>
        <v>946.57</v>
      </c>
      <c r="X2364" s="62">
        <v>0.3</v>
      </c>
      <c r="Y2364" s="17">
        <f t="shared" si="243"/>
        <v>1352.2428571428572</v>
      </c>
      <c r="Z2364" s="21">
        <f t="shared" si="241"/>
        <v>1352</v>
      </c>
      <c r="AA2364" s="17">
        <f t="shared" si="242"/>
        <v>1352</v>
      </c>
      <c r="AB2364" s="17">
        <f t="shared" si="238"/>
        <v>2049</v>
      </c>
    </row>
    <row r="2365" spans="1:28" ht="15" customHeight="1" x14ac:dyDescent="0.3">
      <c r="A2365" s="116"/>
      <c r="B2365" s="12"/>
      <c r="C2365" s="12"/>
      <c r="D2365" s="5" t="s">
        <v>8169</v>
      </c>
      <c r="E2365" s="51" t="s">
        <v>3454</v>
      </c>
      <c r="F2365" s="51"/>
      <c r="G2365" s="51">
        <v>3666270108227</v>
      </c>
      <c r="H2365" s="51"/>
      <c r="I2365" s="11" t="s">
        <v>3455</v>
      </c>
      <c r="J2365" s="11" t="s">
        <v>2988</v>
      </c>
      <c r="K2365" s="12" t="s">
        <v>3</v>
      </c>
      <c r="L2365" s="24" t="s">
        <v>2899</v>
      </c>
      <c r="M2365" s="24" t="s">
        <v>2985</v>
      </c>
      <c r="N2365" s="17">
        <v>2049</v>
      </c>
      <c r="O2365" s="17"/>
      <c r="P2365" s="17"/>
      <c r="Q2365" s="17"/>
      <c r="R2365" s="17">
        <v>879</v>
      </c>
      <c r="S2365" s="17">
        <v>919</v>
      </c>
      <c r="T2365" s="17" t="str">
        <f t="shared" si="239"/>
        <v>919</v>
      </c>
      <c r="V2365" s="25"/>
      <c r="W2365" s="17">
        <f t="shared" si="240"/>
        <v>946.57</v>
      </c>
      <c r="X2365" s="62">
        <v>0.3</v>
      </c>
      <c r="Y2365" s="17">
        <f t="shared" si="243"/>
        <v>1352.2428571428572</v>
      </c>
      <c r="Z2365" s="21">
        <f t="shared" si="241"/>
        <v>1352</v>
      </c>
      <c r="AA2365" s="17">
        <f t="shared" si="242"/>
        <v>1352</v>
      </c>
      <c r="AB2365" s="17">
        <f t="shared" si="238"/>
        <v>2049</v>
      </c>
    </row>
    <row r="2366" spans="1:28" ht="15" customHeight="1" x14ac:dyDescent="0.3">
      <c r="A2366" s="116"/>
      <c r="B2366" s="12"/>
      <c r="C2366" s="12"/>
      <c r="D2366" s="5" t="s">
        <v>8169</v>
      </c>
      <c r="E2366" s="50" t="s">
        <v>3458</v>
      </c>
      <c r="F2366" s="50"/>
      <c r="G2366" s="51">
        <v>3666270092472</v>
      </c>
      <c r="H2366" s="51"/>
      <c r="I2366" s="11" t="s">
        <v>3459</v>
      </c>
      <c r="J2366" s="11" t="s">
        <v>2988</v>
      </c>
      <c r="K2366" s="12" t="s">
        <v>3737</v>
      </c>
      <c r="L2366" s="24" t="s">
        <v>2903</v>
      </c>
      <c r="M2366" s="24" t="s">
        <v>2985</v>
      </c>
      <c r="N2366" s="17">
        <v>2049</v>
      </c>
      <c r="O2366" s="17"/>
      <c r="P2366" s="17"/>
      <c r="Q2366" s="17"/>
      <c r="R2366" s="17">
        <v>886</v>
      </c>
      <c r="S2366" s="17">
        <v>926</v>
      </c>
      <c r="T2366" s="17" t="str">
        <f t="shared" si="239"/>
        <v>926</v>
      </c>
      <c r="V2366" s="29"/>
      <c r="W2366" s="17">
        <f t="shared" si="240"/>
        <v>953.78</v>
      </c>
      <c r="X2366" s="62">
        <v>0.3</v>
      </c>
      <c r="Y2366" s="17">
        <f t="shared" si="243"/>
        <v>1362.5428571428572</v>
      </c>
      <c r="Z2366" s="21">
        <f t="shared" si="241"/>
        <v>1363</v>
      </c>
      <c r="AA2366" s="17">
        <f t="shared" si="242"/>
        <v>1363</v>
      </c>
      <c r="AB2366" s="17">
        <f t="shared" si="238"/>
        <v>2049</v>
      </c>
    </row>
    <row r="2367" spans="1:28" ht="15" customHeight="1" x14ac:dyDescent="0.3">
      <c r="A2367" s="116"/>
      <c r="B2367" s="12"/>
      <c r="C2367" s="12"/>
      <c r="D2367" s="5" t="s">
        <v>8169</v>
      </c>
      <c r="E2367" s="50" t="s">
        <v>3460</v>
      </c>
      <c r="F2367" s="50"/>
      <c r="G2367" s="51">
        <v>3666270092465</v>
      </c>
      <c r="H2367" s="51"/>
      <c r="I2367" s="11" t="s">
        <v>3461</v>
      </c>
      <c r="J2367" s="11" t="s">
        <v>2988</v>
      </c>
      <c r="K2367" s="12" t="s">
        <v>3737</v>
      </c>
      <c r="L2367" s="24" t="s">
        <v>2904</v>
      </c>
      <c r="M2367" s="24" t="s">
        <v>2985</v>
      </c>
      <c r="N2367" s="17">
        <v>2049</v>
      </c>
      <c r="O2367" s="17"/>
      <c r="P2367" s="17"/>
      <c r="Q2367" s="17"/>
      <c r="R2367" s="17">
        <v>886</v>
      </c>
      <c r="S2367" s="17">
        <v>926</v>
      </c>
      <c r="T2367" s="17" t="str">
        <f t="shared" si="239"/>
        <v>926</v>
      </c>
      <c r="V2367" s="29"/>
      <c r="W2367" s="17">
        <f t="shared" si="240"/>
        <v>953.78</v>
      </c>
      <c r="X2367" s="62">
        <v>0.3</v>
      </c>
      <c r="Y2367" s="17">
        <f t="shared" si="243"/>
        <v>1362.5428571428572</v>
      </c>
      <c r="Z2367" s="21">
        <f t="shared" si="241"/>
        <v>1363</v>
      </c>
      <c r="AA2367" s="17">
        <f t="shared" si="242"/>
        <v>1363</v>
      </c>
      <c r="AB2367" s="17">
        <f t="shared" si="238"/>
        <v>2049</v>
      </c>
    </row>
    <row r="2368" spans="1:28" ht="15" customHeight="1" x14ac:dyDescent="0.3">
      <c r="A2368" s="116"/>
      <c r="B2368" s="12"/>
      <c r="C2368" s="12"/>
      <c r="D2368" s="5" t="s">
        <v>8169</v>
      </c>
      <c r="E2368" s="50" t="s">
        <v>3462</v>
      </c>
      <c r="F2368" s="50"/>
      <c r="G2368" s="51">
        <v>3666270092458</v>
      </c>
      <c r="H2368" s="51"/>
      <c r="I2368" s="11" t="s">
        <v>3463</v>
      </c>
      <c r="J2368" s="11" t="s">
        <v>2988</v>
      </c>
      <c r="K2368" s="12" t="s">
        <v>3737</v>
      </c>
      <c r="L2368" s="24" t="s">
        <v>2906</v>
      </c>
      <c r="M2368" s="24" t="s">
        <v>2985</v>
      </c>
      <c r="N2368" s="17">
        <v>2049</v>
      </c>
      <c r="O2368" s="17"/>
      <c r="P2368" s="17"/>
      <c r="Q2368" s="17"/>
      <c r="R2368" s="17">
        <v>886</v>
      </c>
      <c r="S2368" s="17">
        <v>926</v>
      </c>
      <c r="T2368" s="17" t="str">
        <f t="shared" si="239"/>
        <v>926</v>
      </c>
      <c r="V2368" s="29"/>
      <c r="W2368" s="17">
        <f t="shared" si="240"/>
        <v>953.78</v>
      </c>
      <c r="X2368" s="62">
        <v>0.3</v>
      </c>
      <c r="Y2368" s="17">
        <f t="shared" si="243"/>
        <v>1362.5428571428572</v>
      </c>
      <c r="Z2368" s="21">
        <f t="shared" si="241"/>
        <v>1363</v>
      </c>
      <c r="AA2368" s="17">
        <f t="shared" si="242"/>
        <v>1363</v>
      </c>
      <c r="AB2368" s="17">
        <f t="shared" si="238"/>
        <v>2049</v>
      </c>
    </row>
    <row r="2369" spans="1:28" ht="15" customHeight="1" x14ac:dyDescent="0.3">
      <c r="A2369" s="116"/>
      <c r="B2369" s="12"/>
      <c r="C2369" s="12"/>
      <c r="D2369" s="5" t="s">
        <v>8169</v>
      </c>
      <c r="E2369" s="50" t="s">
        <v>3464</v>
      </c>
      <c r="F2369" s="50"/>
      <c r="G2369" s="51">
        <v>3666270092441</v>
      </c>
      <c r="H2369" s="51"/>
      <c r="I2369" s="11" t="s">
        <v>3465</v>
      </c>
      <c r="J2369" s="11" t="s">
        <v>2988</v>
      </c>
      <c r="K2369" s="12" t="s">
        <v>3737</v>
      </c>
      <c r="L2369" s="24" t="s">
        <v>2907</v>
      </c>
      <c r="M2369" s="24" t="s">
        <v>2985</v>
      </c>
      <c r="N2369" s="17">
        <v>2049</v>
      </c>
      <c r="O2369" s="17"/>
      <c r="P2369" s="17"/>
      <c r="Q2369" s="17"/>
      <c r="R2369" s="17">
        <v>886</v>
      </c>
      <c r="S2369" s="17">
        <v>926</v>
      </c>
      <c r="T2369" s="17" t="str">
        <f t="shared" si="239"/>
        <v>926</v>
      </c>
      <c r="V2369" s="29"/>
      <c r="W2369" s="17">
        <f t="shared" si="240"/>
        <v>953.78</v>
      </c>
      <c r="X2369" s="62">
        <v>0.3</v>
      </c>
      <c r="Y2369" s="17">
        <f t="shared" si="243"/>
        <v>1362.5428571428572</v>
      </c>
      <c r="Z2369" s="21">
        <f t="shared" si="241"/>
        <v>1363</v>
      </c>
      <c r="AA2369" s="17">
        <f t="shared" si="242"/>
        <v>1363</v>
      </c>
      <c r="AB2369" s="17">
        <f t="shared" si="238"/>
        <v>2049</v>
      </c>
    </row>
    <row r="2370" spans="1:28" ht="15" customHeight="1" x14ac:dyDescent="0.3">
      <c r="A2370" s="116"/>
      <c r="B2370" s="12"/>
      <c r="C2370" s="12"/>
      <c r="D2370" s="5" t="s">
        <v>8169</v>
      </c>
      <c r="E2370" s="50" t="s">
        <v>3466</v>
      </c>
      <c r="F2370" s="50"/>
      <c r="G2370" s="51">
        <v>3666270092434</v>
      </c>
      <c r="H2370" s="51"/>
      <c r="I2370" s="11" t="s">
        <v>3467</v>
      </c>
      <c r="J2370" s="11" t="s">
        <v>2988</v>
      </c>
      <c r="K2370" s="12" t="s">
        <v>3737</v>
      </c>
      <c r="L2370" s="24" t="s">
        <v>3775</v>
      </c>
      <c r="M2370" s="24" t="s">
        <v>2985</v>
      </c>
      <c r="N2370" s="17">
        <v>2049</v>
      </c>
      <c r="O2370" s="17"/>
      <c r="P2370" s="17"/>
      <c r="Q2370" s="17"/>
      <c r="R2370" s="17">
        <v>886</v>
      </c>
      <c r="S2370" s="17">
        <v>926</v>
      </c>
      <c r="T2370" s="17" t="str">
        <f t="shared" si="239"/>
        <v>926</v>
      </c>
      <c r="V2370" s="29"/>
      <c r="W2370" s="17">
        <f t="shared" si="240"/>
        <v>953.78</v>
      </c>
      <c r="X2370" s="62">
        <v>0.3</v>
      </c>
      <c r="Y2370" s="17">
        <f t="shared" si="243"/>
        <v>1362.5428571428572</v>
      </c>
      <c r="Z2370" s="21">
        <f t="shared" si="241"/>
        <v>1363</v>
      </c>
      <c r="AA2370" s="17">
        <f t="shared" si="242"/>
        <v>1363</v>
      </c>
      <c r="AB2370" s="17">
        <f t="shared" ref="AB2370:AB2433" si="244">N2370*1</f>
        <v>2049</v>
      </c>
    </row>
    <row r="2371" spans="1:28" ht="15" customHeight="1" x14ac:dyDescent="0.3">
      <c r="A2371" s="116"/>
      <c r="B2371" s="12"/>
      <c r="C2371" s="12"/>
      <c r="D2371" s="5" t="s">
        <v>8169</v>
      </c>
      <c r="E2371" s="50" t="s">
        <v>3468</v>
      </c>
      <c r="F2371" s="50"/>
      <c r="G2371" s="51">
        <v>3666270092427</v>
      </c>
      <c r="H2371" s="51"/>
      <c r="I2371" s="11" t="s">
        <v>3469</v>
      </c>
      <c r="J2371" s="11" t="s">
        <v>2988</v>
      </c>
      <c r="K2371" s="12" t="s">
        <v>3737</v>
      </c>
      <c r="L2371" s="24" t="s">
        <v>2909</v>
      </c>
      <c r="M2371" s="24" t="s">
        <v>2985</v>
      </c>
      <c r="N2371" s="17">
        <v>2049</v>
      </c>
      <c r="O2371" s="17"/>
      <c r="P2371" s="17"/>
      <c r="Q2371" s="17"/>
      <c r="R2371" s="17">
        <v>886</v>
      </c>
      <c r="S2371" s="17">
        <v>926</v>
      </c>
      <c r="T2371" s="17" t="str">
        <f t="shared" ref="T2371:T2434" si="245">CONCATENATE(Q2371,S2371)</f>
        <v>926</v>
      </c>
      <c r="V2371" s="29"/>
      <c r="W2371" s="17">
        <f t="shared" ref="W2371:W2434" si="246">T2371*1.03</f>
        <v>953.78</v>
      </c>
      <c r="X2371" s="62">
        <v>0.3</v>
      </c>
      <c r="Y2371" s="17">
        <f t="shared" si="243"/>
        <v>1362.5428571428572</v>
      </c>
      <c r="Z2371" s="21">
        <f t="shared" ref="Z2371:Z2434" si="247">ROUND(Y2371,0)</f>
        <v>1363</v>
      </c>
      <c r="AA2371" s="17">
        <f t="shared" ref="AA2371:AA2434" si="248">Z2371*1</f>
        <v>1363</v>
      </c>
      <c r="AB2371" s="17">
        <f t="shared" si="244"/>
        <v>2049</v>
      </c>
    </row>
    <row r="2372" spans="1:28" ht="15" customHeight="1" x14ac:dyDescent="0.3">
      <c r="A2372" s="116"/>
      <c r="B2372" s="12"/>
      <c r="C2372" s="12"/>
      <c r="D2372" s="5" t="s">
        <v>8169</v>
      </c>
      <c r="E2372" s="50" t="s">
        <v>3470</v>
      </c>
      <c r="F2372" s="50"/>
      <c r="G2372" s="51">
        <v>3666270092410</v>
      </c>
      <c r="H2372" s="51"/>
      <c r="I2372" s="11" t="s">
        <v>3471</v>
      </c>
      <c r="J2372" s="11" t="s">
        <v>2988</v>
      </c>
      <c r="K2372" s="12" t="s">
        <v>3737</v>
      </c>
      <c r="L2372" s="24" t="s">
        <v>2910</v>
      </c>
      <c r="M2372" s="24" t="s">
        <v>2985</v>
      </c>
      <c r="N2372" s="17">
        <v>2049</v>
      </c>
      <c r="O2372" s="17"/>
      <c r="P2372" s="17"/>
      <c r="Q2372" s="17"/>
      <c r="R2372" s="17">
        <v>886</v>
      </c>
      <c r="S2372" s="17">
        <v>926</v>
      </c>
      <c r="T2372" s="17" t="str">
        <f t="shared" si="245"/>
        <v>926</v>
      </c>
      <c r="V2372" s="29"/>
      <c r="W2372" s="17">
        <f t="shared" si="246"/>
        <v>953.78</v>
      </c>
      <c r="X2372" s="62">
        <v>0.3</v>
      </c>
      <c r="Y2372" s="17">
        <f t="shared" si="243"/>
        <v>1362.5428571428572</v>
      </c>
      <c r="Z2372" s="21">
        <f t="shared" si="247"/>
        <v>1363</v>
      </c>
      <c r="AA2372" s="17">
        <f t="shared" si="248"/>
        <v>1363</v>
      </c>
      <c r="AB2372" s="17">
        <f t="shared" si="244"/>
        <v>2049</v>
      </c>
    </row>
    <row r="2373" spans="1:28" ht="15" customHeight="1" x14ac:dyDescent="0.3">
      <c r="A2373" s="116"/>
      <c r="B2373" s="12"/>
      <c r="C2373" s="12"/>
      <c r="D2373" s="5" t="s">
        <v>8169</v>
      </c>
      <c r="E2373" s="50" t="s">
        <v>3472</v>
      </c>
      <c r="F2373" s="50"/>
      <c r="G2373" s="51">
        <v>3666270092403</v>
      </c>
      <c r="H2373" s="51"/>
      <c r="I2373" s="11" t="s">
        <v>3473</v>
      </c>
      <c r="J2373" s="11" t="s">
        <v>2988</v>
      </c>
      <c r="K2373" s="12" t="s">
        <v>3737</v>
      </c>
      <c r="L2373" s="24" t="s">
        <v>3776</v>
      </c>
      <c r="M2373" s="24" t="s">
        <v>2985</v>
      </c>
      <c r="N2373" s="17">
        <v>2049</v>
      </c>
      <c r="O2373" s="17"/>
      <c r="P2373" s="17"/>
      <c r="Q2373" s="17"/>
      <c r="R2373" s="17">
        <v>886</v>
      </c>
      <c r="S2373" s="17">
        <v>926</v>
      </c>
      <c r="T2373" s="17" t="str">
        <f t="shared" si="245"/>
        <v>926</v>
      </c>
      <c r="V2373" s="29"/>
      <c r="W2373" s="17">
        <f t="shared" si="246"/>
        <v>953.78</v>
      </c>
      <c r="X2373" s="62">
        <v>0.3</v>
      </c>
      <c r="Y2373" s="17">
        <f t="shared" si="243"/>
        <v>1362.5428571428572</v>
      </c>
      <c r="Z2373" s="21">
        <f t="shared" si="247"/>
        <v>1363</v>
      </c>
      <c r="AA2373" s="17">
        <f t="shared" si="248"/>
        <v>1363</v>
      </c>
      <c r="AB2373" s="17">
        <f t="shared" si="244"/>
        <v>2049</v>
      </c>
    </row>
    <row r="2374" spans="1:28" ht="15" customHeight="1" x14ac:dyDescent="0.3">
      <c r="A2374" s="116"/>
      <c r="B2374" s="12"/>
      <c r="C2374" s="12"/>
      <c r="D2374" s="5" t="s">
        <v>8169</v>
      </c>
      <c r="E2374" s="50" t="s">
        <v>3474</v>
      </c>
      <c r="F2374" s="50"/>
      <c r="G2374" s="51">
        <v>3666270092397</v>
      </c>
      <c r="H2374" s="51"/>
      <c r="I2374" s="11" t="s">
        <v>3475</v>
      </c>
      <c r="J2374" s="11" t="s">
        <v>2988</v>
      </c>
      <c r="K2374" s="12" t="s">
        <v>3737</v>
      </c>
      <c r="L2374" s="24" t="s">
        <v>3777</v>
      </c>
      <c r="M2374" s="24" t="s">
        <v>2985</v>
      </c>
      <c r="N2374" s="17">
        <v>2049</v>
      </c>
      <c r="O2374" s="17"/>
      <c r="P2374" s="17"/>
      <c r="Q2374" s="17"/>
      <c r="R2374" s="17">
        <v>886</v>
      </c>
      <c r="S2374" s="17">
        <v>926</v>
      </c>
      <c r="T2374" s="17" t="str">
        <f t="shared" si="245"/>
        <v>926</v>
      </c>
      <c r="V2374" s="29"/>
      <c r="W2374" s="17">
        <f t="shared" si="246"/>
        <v>953.78</v>
      </c>
      <c r="X2374" s="62">
        <v>0.3</v>
      </c>
      <c r="Y2374" s="17">
        <f t="shared" si="243"/>
        <v>1362.5428571428572</v>
      </c>
      <c r="Z2374" s="21">
        <f t="shared" si="247"/>
        <v>1363</v>
      </c>
      <c r="AA2374" s="17">
        <f t="shared" si="248"/>
        <v>1363</v>
      </c>
      <c r="AB2374" s="17">
        <f t="shared" si="244"/>
        <v>2049</v>
      </c>
    </row>
    <row r="2375" spans="1:28" ht="15" customHeight="1" x14ac:dyDescent="0.3">
      <c r="A2375" s="116"/>
      <c r="B2375" s="12"/>
      <c r="C2375" s="12"/>
      <c r="D2375" s="5" t="s">
        <v>8169</v>
      </c>
      <c r="E2375" s="50" t="s">
        <v>3476</v>
      </c>
      <c r="F2375" s="50"/>
      <c r="G2375" s="51">
        <v>3666270103345</v>
      </c>
      <c r="H2375" s="51"/>
      <c r="I2375" s="11" t="s">
        <v>3477</v>
      </c>
      <c r="J2375" s="11" t="s">
        <v>2988</v>
      </c>
      <c r="K2375" s="12" t="s">
        <v>3737</v>
      </c>
      <c r="L2375" s="24" t="s">
        <v>2966</v>
      </c>
      <c r="M2375" s="24" t="s">
        <v>2985</v>
      </c>
      <c r="N2375" s="17">
        <v>1949</v>
      </c>
      <c r="O2375" s="17"/>
      <c r="P2375" s="17"/>
      <c r="Q2375" s="17"/>
      <c r="R2375" s="17">
        <v>850</v>
      </c>
      <c r="S2375" s="17">
        <v>888</v>
      </c>
      <c r="T2375" s="17" t="str">
        <f t="shared" si="245"/>
        <v>888</v>
      </c>
      <c r="V2375" s="29"/>
      <c r="W2375" s="17">
        <f t="shared" si="246"/>
        <v>914.64</v>
      </c>
      <c r="X2375" s="62">
        <v>0.3</v>
      </c>
      <c r="Y2375" s="17">
        <f t="shared" si="243"/>
        <v>1306.6285714285716</v>
      </c>
      <c r="Z2375" s="21">
        <f t="shared" si="247"/>
        <v>1307</v>
      </c>
      <c r="AA2375" s="17">
        <f t="shared" si="248"/>
        <v>1307</v>
      </c>
      <c r="AB2375" s="17">
        <f t="shared" si="244"/>
        <v>1949</v>
      </c>
    </row>
    <row r="2376" spans="1:28" ht="15" customHeight="1" x14ac:dyDescent="0.3">
      <c r="A2376" s="116"/>
      <c r="B2376" s="12"/>
      <c r="C2376" s="12"/>
      <c r="D2376" s="5" t="s">
        <v>8169</v>
      </c>
      <c r="E2376" s="50" t="s">
        <v>3478</v>
      </c>
      <c r="F2376" s="50"/>
      <c r="G2376" s="51">
        <v>3666270103338</v>
      </c>
      <c r="H2376" s="51"/>
      <c r="I2376" s="11" t="s">
        <v>3479</v>
      </c>
      <c r="J2376" s="11" t="s">
        <v>2988</v>
      </c>
      <c r="K2376" s="12" t="s">
        <v>3737</v>
      </c>
      <c r="L2376" s="24" t="s">
        <v>2973</v>
      </c>
      <c r="M2376" s="24" t="s">
        <v>2985</v>
      </c>
      <c r="N2376" s="17">
        <v>1949</v>
      </c>
      <c r="O2376" s="17"/>
      <c r="P2376" s="17"/>
      <c r="Q2376" s="17"/>
      <c r="R2376" s="17">
        <v>850</v>
      </c>
      <c r="S2376" s="17">
        <v>888</v>
      </c>
      <c r="T2376" s="17" t="str">
        <f t="shared" si="245"/>
        <v>888</v>
      </c>
      <c r="V2376" s="29"/>
      <c r="W2376" s="17">
        <f t="shared" si="246"/>
        <v>914.64</v>
      </c>
      <c r="X2376" s="62">
        <v>0.3</v>
      </c>
      <c r="Y2376" s="17">
        <f t="shared" si="243"/>
        <v>1306.6285714285716</v>
      </c>
      <c r="Z2376" s="21">
        <f t="shared" si="247"/>
        <v>1307</v>
      </c>
      <c r="AA2376" s="17">
        <f t="shared" si="248"/>
        <v>1307</v>
      </c>
      <c r="AB2376" s="17">
        <f t="shared" si="244"/>
        <v>1949</v>
      </c>
    </row>
    <row r="2377" spans="1:28" ht="15" customHeight="1" x14ac:dyDescent="0.3">
      <c r="A2377" s="116"/>
      <c r="B2377" s="12"/>
      <c r="C2377" s="12"/>
      <c r="D2377" s="5" t="s">
        <v>8169</v>
      </c>
      <c r="E2377" s="50" t="s">
        <v>3480</v>
      </c>
      <c r="F2377" s="50"/>
      <c r="G2377" s="51">
        <v>3666270103321</v>
      </c>
      <c r="H2377" s="51"/>
      <c r="I2377" s="11" t="s">
        <v>3481</v>
      </c>
      <c r="J2377" s="11" t="s">
        <v>2988</v>
      </c>
      <c r="K2377" s="12" t="s">
        <v>3737</v>
      </c>
      <c r="L2377" s="24" t="s">
        <v>2975</v>
      </c>
      <c r="M2377" s="24" t="s">
        <v>2985</v>
      </c>
      <c r="N2377" s="17">
        <v>1949</v>
      </c>
      <c r="O2377" s="17"/>
      <c r="P2377" s="17"/>
      <c r="Q2377" s="17"/>
      <c r="R2377" s="17">
        <v>850</v>
      </c>
      <c r="S2377" s="17">
        <v>888</v>
      </c>
      <c r="T2377" s="17" t="str">
        <f t="shared" si="245"/>
        <v>888</v>
      </c>
      <c r="V2377" s="29"/>
      <c r="W2377" s="17">
        <f t="shared" si="246"/>
        <v>914.64</v>
      </c>
      <c r="X2377" s="62">
        <v>0.3</v>
      </c>
      <c r="Y2377" s="17">
        <f t="shared" si="243"/>
        <v>1306.6285714285716</v>
      </c>
      <c r="Z2377" s="21">
        <f t="shared" si="247"/>
        <v>1307</v>
      </c>
      <c r="AA2377" s="17">
        <f t="shared" si="248"/>
        <v>1307</v>
      </c>
      <c r="AB2377" s="17">
        <f t="shared" si="244"/>
        <v>1949</v>
      </c>
    </row>
    <row r="2378" spans="1:28" ht="15" customHeight="1" x14ac:dyDescent="0.3">
      <c r="A2378" s="116"/>
      <c r="B2378" s="12"/>
      <c r="C2378" s="12"/>
      <c r="D2378" s="5" t="s">
        <v>8169</v>
      </c>
      <c r="E2378" s="50" t="s">
        <v>3482</v>
      </c>
      <c r="F2378" s="50"/>
      <c r="G2378" s="51">
        <v>3666270103314</v>
      </c>
      <c r="H2378" s="51"/>
      <c r="I2378" s="11" t="s">
        <v>3483</v>
      </c>
      <c r="J2378" s="11" t="s">
        <v>2988</v>
      </c>
      <c r="K2378" s="12" t="s">
        <v>3737</v>
      </c>
      <c r="L2378" s="24" t="s">
        <v>2974</v>
      </c>
      <c r="M2378" s="24" t="s">
        <v>2985</v>
      </c>
      <c r="N2378" s="17">
        <v>1949</v>
      </c>
      <c r="O2378" s="17"/>
      <c r="P2378" s="17"/>
      <c r="Q2378" s="17"/>
      <c r="R2378" s="17">
        <v>850</v>
      </c>
      <c r="S2378" s="17">
        <v>888</v>
      </c>
      <c r="T2378" s="17" t="str">
        <f t="shared" si="245"/>
        <v>888</v>
      </c>
      <c r="V2378" s="29"/>
      <c r="W2378" s="17">
        <f t="shared" si="246"/>
        <v>914.64</v>
      </c>
      <c r="X2378" s="62">
        <v>0.3</v>
      </c>
      <c r="Y2378" s="17">
        <f t="shared" si="243"/>
        <v>1306.6285714285716</v>
      </c>
      <c r="Z2378" s="21">
        <f t="shared" si="247"/>
        <v>1307</v>
      </c>
      <c r="AA2378" s="17">
        <f t="shared" si="248"/>
        <v>1307</v>
      </c>
      <c r="AB2378" s="17">
        <f t="shared" si="244"/>
        <v>1949</v>
      </c>
    </row>
    <row r="2379" spans="1:28" ht="15" customHeight="1" x14ac:dyDescent="0.3">
      <c r="A2379" s="119"/>
      <c r="B2379" s="26"/>
      <c r="C2379" s="26"/>
      <c r="D2379" s="5" t="s">
        <v>8169</v>
      </c>
      <c r="E2379" s="55" t="s">
        <v>3484</v>
      </c>
      <c r="F2379" s="55"/>
      <c r="G2379" s="56">
        <v>3666270103307</v>
      </c>
      <c r="H2379" s="56"/>
      <c r="I2379" s="27" t="s">
        <v>3485</v>
      </c>
      <c r="J2379" s="11" t="s">
        <v>2988</v>
      </c>
      <c r="K2379" s="26" t="s">
        <v>3737</v>
      </c>
      <c r="L2379" s="28" t="s">
        <v>2972</v>
      </c>
      <c r="M2379" s="28" t="s">
        <v>2985</v>
      </c>
      <c r="N2379" s="17">
        <v>1949</v>
      </c>
      <c r="O2379" s="38"/>
      <c r="P2379" s="38"/>
      <c r="Q2379" s="17"/>
      <c r="R2379" s="38">
        <v>850</v>
      </c>
      <c r="S2379" s="17">
        <v>888</v>
      </c>
      <c r="T2379" s="17" t="str">
        <f t="shared" si="245"/>
        <v>888</v>
      </c>
      <c r="V2379" s="34"/>
      <c r="W2379" s="17">
        <f t="shared" si="246"/>
        <v>914.64</v>
      </c>
      <c r="X2379" s="62">
        <v>0.3</v>
      </c>
      <c r="Y2379" s="17">
        <f t="shared" si="243"/>
        <v>1306.6285714285716</v>
      </c>
      <c r="Z2379" s="21">
        <f t="shared" si="247"/>
        <v>1307</v>
      </c>
      <c r="AA2379" s="17">
        <f t="shared" si="248"/>
        <v>1307</v>
      </c>
      <c r="AB2379" s="17">
        <f t="shared" si="244"/>
        <v>1949</v>
      </c>
    </row>
    <row r="2380" spans="1:28" ht="15" customHeight="1" x14ac:dyDescent="0.3">
      <c r="A2380" s="116"/>
      <c r="B2380" s="12"/>
      <c r="C2380" s="12"/>
      <c r="D2380" s="5" t="s">
        <v>8169</v>
      </c>
      <c r="E2380" s="50" t="s">
        <v>3486</v>
      </c>
      <c r="F2380" s="50"/>
      <c r="G2380" s="51">
        <v>3666270103291</v>
      </c>
      <c r="H2380" s="51"/>
      <c r="I2380" s="11" t="s">
        <v>3487</v>
      </c>
      <c r="J2380" s="11" t="s">
        <v>2988</v>
      </c>
      <c r="K2380" s="12" t="s">
        <v>3737</v>
      </c>
      <c r="L2380" s="24" t="s">
        <v>2971</v>
      </c>
      <c r="M2380" s="24" t="s">
        <v>2985</v>
      </c>
      <c r="N2380" s="17">
        <v>1949</v>
      </c>
      <c r="O2380" s="17"/>
      <c r="P2380" s="17"/>
      <c r="Q2380" s="17"/>
      <c r="R2380" s="17">
        <v>850</v>
      </c>
      <c r="S2380" s="17">
        <v>888</v>
      </c>
      <c r="T2380" s="17" t="str">
        <f t="shared" si="245"/>
        <v>888</v>
      </c>
      <c r="U2380" s="22"/>
      <c r="V2380" s="29"/>
      <c r="W2380" s="17">
        <f t="shared" si="246"/>
        <v>914.64</v>
      </c>
      <c r="X2380" s="62">
        <v>0.3</v>
      </c>
      <c r="Y2380" s="17">
        <f t="shared" si="243"/>
        <v>1306.6285714285716</v>
      </c>
      <c r="Z2380" s="21">
        <f t="shared" si="247"/>
        <v>1307</v>
      </c>
      <c r="AA2380" s="17">
        <f t="shared" si="248"/>
        <v>1307</v>
      </c>
      <c r="AB2380" s="17">
        <f t="shared" si="244"/>
        <v>1949</v>
      </c>
    </row>
    <row r="2381" spans="1:28" ht="15" customHeight="1" x14ac:dyDescent="0.3">
      <c r="A2381" s="116"/>
      <c r="B2381" s="12"/>
      <c r="C2381" s="12"/>
      <c r="D2381" s="5" t="s">
        <v>8169</v>
      </c>
      <c r="E2381" s="50" t="s">
        <v>3488</v>
      </c>
      <c r="F2381" s="50"/>
      <c r="G2381" s="51">
        <v>3666270103284</v>
      </c>
      <c r="H2381" s="51"/>
      <c r="I2381" s="11" t="s">
        <v>3489</v>
      </c>
      <c r="J2381" s="11" t="s">
        <v>2988</v>
      </c>
      <c r="K2381" s="12" t="s">
        <v>3737</v>
      </c>
      <c r="L2381" s="24" t="s">
        <v>2970</v>
      </c>
      <c r="M2381" s="24" t="s">
        <v>2985</v>
      </c>
      <c r="N2381" s="17">
        <v>1949</v>
      </c>
      <c r="O2381" s="17"/>
      <c r="P2381" s="17"/>
      <c r="Q2381" s="17"/>
      <c r="R2381" s="17">
        <v>850</v>
      </c>
      <c r="S2381" s="17">
        <v>888</v>
      </c>
      <c r="T2381" s="17" t="str">
        <f t="shared" si="245"/>
        <v>888</v>
      </c>
      <c r="U2381" s="22"/>
      <c r="V2381" s="29"/>
      <c r="W2381" s="17">
        <f t="shared" si="246"/>
        <v>914.64</v>
      </c>
      <c r="X2381" s="62">
        <v>0.3</v>
      </c>
      <c r="Y2381" s="17">
        <f t="shared" si="243"/>
        <v>1306.6285714285716</v>
      </c>
      <c r="Z2381" s="21">
        <f t="shared" si="247"/>
        <v>1307</v>
      </c>
      <c r="AA2381" s="17">
        <f t="shared" si="248"/>
        <v>1307</v>
      </c>
      <c r="AB2381" s="17">
        <f t="shared" si="244"/>
        <v>1949</v>
      </c>
    </row>
    <row r="2382" spans="1:28" ht="15" customHeight="1" x14ac:dyDescent="0.3">
      <c r="A2382" s="116"/>
      <c r="B2382" s="12"/>
      <c r="C2382" s="12"/>
      <c r="D2382" s="5" t="s">
        <v>8169</v>
      </c>
      <c r="E2382" s="50" t="s">
        <v>3490</v>
      </c>
      <c r="F2382" s="50"/>
      <c r="G2382" s="51">
        <v>3666270103277</v>
      </c>
      <c r="H2382" s="51"/>
      <c r="I2382" s="11" t="s">
        <v>3491</v>
      </c>
      <c r="J2382" s="11" t="s">
        <v>2988</v>
      </c>
      <c r="K2382" s="12" t="s">
        <v>3737</v>
      </c>
      <c r="L2382" s="24" t="s">
        <v>2967</v>
      </c>
      <c r="M2382" s="24" t="s">
        <v>2985</v>
      </c>
      <c r="N2382" s="17">
        <v>1949</v>
      </c>
      <c r="O2382" s="17"/>
      <c r="P2382" s="17"/>
      <c r="Q2382" s="17"/>
      <c r="R2382" s="17">
        <v>850</v>
      </c>
      <c r="S2382" s="17">
        <v>888</v>
      </c>
      <c r="T2382" s="17" t="str">
        <f t="shared" si="245"/>
        <v>888</v>
      </c>
      <c r="U2382" s="22"/>
      <c r="V2382" s="29"/>
      <c r="W2382" s="17">
        <f t="shared" si="246"/>
        <v>914.64</v>
      </c>
      <c r="X2382" s="62">
        <v>0.3</v>
      </c>
      <c r="Y2382" s="17">
        <f t="shared" si="243"/>
        <v>1306.6285714285716</v>
      </c>
      <c r="Z2382" s="21">
        <f t="shared" si="247"/>
        <v>1307</v>
      </c>
      <c r="AA2382" s="17">
        <f t="shared" si="248"/>
        <v>1307</v>
      </c>
      <c r="AB2382" s="17">
        <f t="shared" si="244"/>
        <v>1949</v>
      </c>
    </row>
    <row r="2383" spans="1:28" ht="15" customHeight="1" x14ac:dyDescent="0.3">
      <c r="A2383" s="116"/>
      <c r="B2383" s="12"/>
      <c r="C2383" s="12"/>
      <c r="D2383" s="5" t="s">
        <v>8169</v>
      </c>
      <c r="E2383" s="50" t="s">
        <v>3492</v>
      </c>
      <c r="F2383" s="50"/>
      <c r="G2383" s="51">
        <v>3666270103260</v>
      </c>
      <c r="H2383" s="51"/>
      <c r="I2383" s="11" t="s">
        <v>3493</v>
      </c>
      <c r="J2383" s="11" t="s">
        <v>2988</v>
      </c>
      <c r="K2383" s="12" t="s">
        <v>3737</v>
      </c>
      <c r="L2383" s="24" t="s">
        <v>2968</v>
      </c>
      <c r="M2383" s="24" t="s">
        <v>2985</v>
      </c>
      <c r="N2383" s="17">
        <v>1949</v>
      </c>
      <c r="O2383" s="17"/>
      <c r="P2383" s="17"/>
      <c r="Q2383" s="17"/>
      <c r="R2383" s="17">
        <v>850</v>
      </c>
      <c r="S2383" s="17">
        <v>888</v>
      </c>
      <c r="T2383" s="17" t="str">
        <f t="shared" si="245"/>
        <v>888</v>
      </c>
      <c r="U2383" s="22"/>
      <c r="V2383" s="29"/>
      <c r="W2383" s="17">
        <f t="shared" si="246"/>
        <v>914.64</v>
      </c>
      <c r="X2383" s="62">
        <v>0.3</v>
      </c>
      <c r="Y2383" s="17">
        <f t="shared" si="243"/>
        <v>1306.6285714285716</v>
      </c>
      <c r="Z2383" s="21">
        <f t="shared" si="247"/>
        <v>1307</v>
      </c>
      <c r="AA2383" s="17">
        <f t="shared" si="248"/>
        <v>1307</v>
      </c>
      <c r="AB2383" s="17">
        <f t="shared" si="244"/>
        <v>1949</v>
      </c>
    </row>
    <row r="2384" spans="1:28" ht="15" customHeight="1" x14ac:dyDescent="0.3">
      <c r="A2384" s="116"/>
      <c r="B2384" s="12"/>
      <c r="C2384" s="12"/>
      <c r="D2384" s="5" t="s">
        <v>8169</v>
      </c>
      <c r="E2384" s="50" t="s">
        <v>3494</v>
      </c>
      <c r="F2384" s="50"/>
      <c r="G2384" s="51">
        <v>3666270103253</v>
      </c>
      <c r="H2384" s="51"/>
      <c r="I2384" s="11" t="s">
        <v>3495</v>
      </c>
      <c r="J2384" s="11" t="s">
        <v>2988</v>
      </c>
      <c r="K2384" s="12" t="s">
        <v>3737</v>
      </c>
      <c r="L2384" s="24" t="s">
        <v>2969</v>
      </c>
      <c r="M2384" s="24" t="s">
        <v>2985</v>
      </c>
      <c r="N2384" s="17">
        <v>1949</v>
      </c>
      <c r="O2384" s="17"/>
      <c r="P2384" s="17"/>
      <c r="Q2384" s="17"/>
      <c r="R2384" s="17">
        <v>850</v>
      </c>
      <c r="S2384" s="17">
        <v>888</v>
      </c>
      <c r="T2384" s="17" t="str">
        <f t="shared" si="245"/>
        <v>888</v>
      </c>
      <c r="U2384" s="22"/>
      <c r="V2384" s="29"/>
      <c r="W2384" s="17">
        <f t="shared" si="246"/>
        <v>914.64</v>
      </c>
      <c r="X2384" s="62">
        <v>0.3</v>
      </c>
      <c r="Y2384" s="17">
        <f t="shared" si="243"/>
        <v>1306.6285714285716</v>
      </c>
      <c r="Z2384" s="21">
        <f t="shared" si="247"/>
        <v>1307</v>
      </c>
      <c r="AA2384" s="17">
        <f t="shared" si="248"/>
        <v>1307</v>
      </c>
      <c r="AB2384" s="17">
        <f t="shared" si="244"/>
        <v>1949</v>
      </c>
    </row>
    <row r="2385" spans="1:28" ht="15" customHeight="1" x14ac:dyDescent="0.3">
      <c r="A2385" s="116"/>
      <c r="B2385" s="12"/>
      <c r="C2385" s="12"/>
      <c r="D2385" s="5" t="s">
        <v>8169</v>
      </c>
      <c r="E2385" s="50" t="s">
        <v>3496</v>
      </c>
      <c r="F2385" s="50"/>
      <c r="G2385" s="51">
        <v>3666270104410</v>
      </c>
      <c r="H2385" s="51"/>
      <c r="I2385" s="11" t="s">
        <v>3497</v>
      </c>
      <c r="J2385" s="11" t="s">
        <v>2988</v>
      </c>
      <c r="K2385" s="12" t="s">
        <v>3738</v>
      </c>
      <c r="L2385" s="24" t="s">
        <v>3778</v>
      </c>
      <c r="M2385" s="24" t="s">
        <v>2985</v>
      </c>
      <c r="N2385" s="17">
        <v>1299</v>
      </c>
      <c r="O2385" s="17"/>
      <c r="P2385" s="17"/>
      <c r="Q2385" s="17"/>
      <c r="R2385" s="17">
        <v>460</v>
      </c>
      <c r="S2385" s="17">
        <v>481</v>
      </c>
      <c r="T2385" s="17" t="str">
        <f t="shared" si="245"/>
        <v>481</v>
      </c>
      <c r="U2385" s="22"/>
      <c r="V2385" s="29"/>
      <c r="W2385" s="17">
        <f t="shared" si="246"/>
        <v>495.43</v>
      </c>
      <c r="X2385" s="62">
        <v>0.3</v>
      </c>
      <c r="Y2385" s="17">
        <f t="shared" si="243"/>
        <v>707.75714285714287</v>
      </c>
      <c r="Z2385" s="21">
        <f t="shared" si="247"/>
        <v>708</v>
      </c>
      <c r="AA2385" s="17">
        <f t="shared" si="248"/>
        <v>708</v>
      </c>
      <c r="AB2385" s="17">
        <f t="shared" si="244"/>
        <v>1299</v>
      </c>
    </row>
    <row r="2386" spans="1:28" ht="15" customHeight="1" x14ac:dyDescent="0.3">
      <c r="A2386" s="116"/>
      <c r="B2386" s="12"/>
      <c r="C2386" s="12"/>
      <c r="D2386" s="5" t="s">
        <v>8169</v>
      </c>
      <c r="E2386" s="50" t="s">
        <v>3498</v>
      </c>
      <c r="F2386" s="50"/>
      <c r="G2386" s="51">
        <v>3666270104403</v>
      </c>
      <c r="H2386" s="51"/>
      <c r="I2386" s="11" t="s">
        <v>3499</v>
      </c>
      <c r="J2386" s="11" t="s">
        <v>2988</v>
      </c>
      <c r="K2386" s="12" t="s">
        <v>3738</v>
      </c>
      <c r="L2386" s="24" t="s">
        <v>3779</v>
      </c>
      <c r="M2386" s="24" t="s">
        <v>2985</v>
      </c>
      <c r="N2386" s="17">
        <v>1299</v>
      </c>
      <c r="O2386" s="17"/>
      <c r="P2386" s="17"/>
      <c r="Q2386" s="17"/>
      <c r="R2386" s="17">
        <v>460</v>
      </c>
      <c r="S2386" s="17">
        <v>481</v>
      </c>
      <c r="T2386" s="17" t="str">
        <f t="shared" si="245"/>
        <v>481</v>
      </c>
      <c r="U2386" s="22"/>
      <c r="V2386" s="29"/>
      <c r="W2386" s="17">
        <f t="shared" si="246"/>
        <v>495.43</v>
      </c>
      <c r="X2386" s="62">
        <v>0.3</v>
      </c>
      <c r="Y2386" s="17">
        <f t="shared" si="243"/>
        <v>707.75714285714287</v>
      </c>
      <c r="Z2386" s="21">
        <f t="shared" si="247"/>
        <v>708</v>
      </c>
      <c r="AA2386" s="17">
        <f t="shared" si="248"/>
        <v>708</v>
      </c>
      <c r="AB2386" s="17">
        <f t="shared" si="244"/>
        <v>1299</v>
      </c>
    </row>
    <row r="2387" spans="1:28" ht="15" customHeight="1" x14ac:dyDescent="0.3">
      <c r="A2387" s="116"/>
      <c r="B2387" s="12"/>
      <c r="C2387" s="12"/>
      <c r="D2387" s="5" t="s">
        <v>8169</v>
      </c>
      <c r="E2387" s="50" t="s">
        <v>3500</v>
      </c>
      <c r="F2387" s="50"/>
      <c r="G2387" s="51">
        <v>3666270104397</v>
      </c>
      <c r="H2387" s="51"/>
      <c r="I2387" s="11" t="s">
        <v>3501</v>
      </c>
      <c r="J2387" s="11" t="s">
        <v>2988</v>
      </c>
      <c r="K2387" s="12" t="s">
        <v>3738</v>
      </c>
      <c r="L2387" s="24" t="s">
        <v>3780</v>
      </c>
      <c r="M2387" s="24" t="s">
        <v>2985</v>
      </c>
      <c r="N2387" s="17">
        <v>1299</v>
      </c>
      <c r="O2387" s="17"/>
      <c r="P2387" s="17"/>
      <c r="Q2387" s="17"/>
      <c r="R2387" s="17">
        <v>460</v>
      </c>
      <c r="S2387" s="17">
        <v>481</v>
      </c>
      <c r="T2387" s="17" t="str">
        <f t="shared" si="245"/>
        <v>481</v>
      </c>
      <c r="U2387" s="22"/>
      <c r="V2387" s="29"/>
      <c r="W2387" s="17">
        <f t="shared" si="246"/>
        <v>495.43</v>
      </c>
      <c r="X2387" s="62">
        <v>0.3</v>
      </c>
      <c r="Y2387" s="17">
        <f t="shared" si="243"/>
        <v>707.75714285714287</v>
      </c>
      <c r="Z2387" s="21">
        <f t="shared" si="247"/>
        <v>708</v>
      </c>
      <c r="AA2387" s="17">
        <f t="shared" si="248"/>
        <v>708</v>
      </c>
      <c r="AB2387" s="17">
        <f t="shared" si="244"/>
        <v>1299</v>
      </c>
    </row>
    <row r="2388" spans="1:28" ht="15" customHeight="1" x14ac:dyDescent="0.3">
      <c r="A2388" s="116"/>
      <c r="B2388" s="12"/>
      <c r="C2388" s="12"/>
      <c r="D2388" s="5" t="s">
        <v>8169</v>
      </c>
      <c r="E2388" s="50" t="s">
        <v>3502</v>
      </c>
      <c r="F2388" s="50"/>
      <c r="G2388" s="51">
        <v>3666270104380</v>
      </c>
      <c r="H2388" s="51"/>
      <c r="I2388" s="11" t="s">
        <v>3503</v>
      </c>
      <c r="J2388" s="11" t="s">
        <v>2988</v>
      </c>
      <c r="K2388" s="12" t="s">
        <v>3738</v>
      </c>
      <c r="L2388" s="24" t="s">
        <v>3781</v>
      </c>
      <c r="M2388" s="24" t="s">
        <v>2985</v>
      </c>
      <c r="N2388" s="17">
        <v>1299</v>
      </c>
      <c r="O2388" s="17"/>
      <c r="P2388" s="17"/>
      <c r="Q2388" s="17"/>
      <c r="R2388" s="17">
        <v>460</v>
      </c>
      <c r="S2388" s="17">
        <v>481</v>
      </c>
      <c r="T2388" s="17" t="str">
        <f t="shared" si="245"/>
        <v>481</v>
      </c>
      <c r="U2388" s="22"/>
      <c r="V2388" s="29"/>
      <c r="W2388" s="17">
        <f t="shared" si="246"/>
        <v>495.43</v>
      </c>
      <c r="X2388" s="62">
        <v>0.3</v>
      </c>
      <c r="Y2388" s="17">
        <f t="shared" si="243"/>
        <v>707.75714285714287</v>
      </c>
      <c r="Z2388" s="21">
        <f t="shared" si="247"/>
        <v>708</v>
      </c>
      <c r="AA2388" s="17">
        <f t="shared" si="248"/>
        <v>708</v>
      </c>
      <c r="AB2388" s="17">
        <f t="shared" si="244"/>
        <v>1299</v>
      </c>
    </row>
    <row r="2389" spans="1:28" ht="15" customHeight="1" x14ac:dyDescent="0.3">
      <c r="A2389" s="116"/>
      <c r="B2389" s="12"/>
      <c r="C2389" s="12"/>
      <c r="D2389" s="5" t="s">
        <v>8169</v>
      </c>
      <c r="E2389" s="50" t="s">
        <v>3504</v>
      </c>
      <c r="F2389" s="50"/>
      <c r="G2389" s="51">
        <v>3666270104373</v>
      </c>
      <c r="H2389" s="51"/>
      <c r="I2389" s="11" t="s">
        <v>3505</v>
      </c>
      <c r="J2389" s="11" t="s">
        <v>2988</v>
      </c>
      <c r="K2389" s="12" t="s">
        <v>3738</v>
      </c>
      <c r="L2389" s="24" t="s">
        <v>3782</v>
      </c>
      <c r="M2389" s="24" t="s">
        <v>2985</v>
      </c>
      <c r="N2389" s="17">
        <v>1299</v>
      </c>
      <c r="O2389" s="17"/>
      <c r="P2389" s="17"/>
      <c r="Q2389" s="17"/>
      <c r="R2389" s="17">
        <v>460</v>
      </c>
      <c r="S2389" s="17">
        <v>481</v>
      </c>
      <c r="T2389" s="17" t="str">
        <f t="shared" si="245"/>
        <v>481</v>
      </c>
      <c r="U2389" s="22"/>
      <c r="V2389" s="29"/>
      <c r="W2389" s="17">
        <f t="shared" si="246"/>
        <v>495.43</v>
      </c>
      <c r="X2389" s="62">
        <v>0.3</v>
      </c>
      <c r="Y2389" s="17">
        <f t="shared" si="243"/>
        <v>707.75714285714287</v>
      </c>
      <c r="Z2389" s="21">
        <f t="shared" si="247"/>
        <v>708</v>
      </c>
      <c r="AA2389" s="17">
        <f t="shared" si="248"/>
        <v>708</v>
      </c>
      <c r="AB2389" s="17">
        <f t="shared" si="244"/>
        <v>1299</v>
      </c>
    </row>
    <row r="2390" spans="1:28" ht="15" customHeight="1" x14ac:dyDescent="0.3">
      <c r="A2390" s="116"/>
      <c r="B2390" s="12"/>
      <c r="C2390" s="12"/>
      <c r="D2390" s="5" t="s">
        <v>8169</v>
      </c>
      <c r="E2390" s="50" t="s">
        <v>3506</v>
      </c>
      <c r="F2390" s="50"/>
      <c r="G2390" s="51">
        <v>3666270104366</v>
      </c>
      <c r="H2390" s="51"/>
      <c r="I2390" s="11" t="s">
        <v>3507</v>
      </c>
      <c r="J2390" s="11" t="s">
        <v>2988</v>
      </c>
      <c r="K2390" s="12" t="s">
        <v>3738</v>
      </c>
      <c r="L2390" s="24" t="s">
        <v>3783</v>
      </c>
      <c r="M2390" s="24" t="s">
        <v>2985</v>
      </c>
      <c r="N2390" s="17">
        <v>1299</v>
      </c>
      <c r="O2390" s="17"/>
      <c r="P2390" s="17"/>
      <c r="Q2390" s="17"/>
      <c r="R2390" s="17">
        <v>460</v>
      </c>
      <c r="S2390" s="17">
        <v>481</v>
      </c>
      <c r="T2390" s="17" t="str">
        <f t="shared" si="245"/>
        <v>481</v>
      </c>
      <c r="U2390" s="22"/>
      <c r="V2390" s="29"/>
      <c r="W2390" s="17">
        <f t="shared" si="246"/>
        <v>495.43</v>
      </c>
      <c r="X2390" s="62">
        <v>0.3</v>
      </c>
      <c r="Y2390" s="17">
        <f t="shared" si="243"/>
        <v>707.75714285714287</v>
      </c>
      <c r="Z2390" s="21">
        <f t="shared" si="247"/>
        <v>708</v>
      </c>
      <c r="AA2390" s="17">
        <f t="shared" si="248"/>
        <v>708</v>
      </c>
      <c r="AB2390" s="17">
        <f t="shared" si="244"/>
        <v>1299</v>
      </c>
    </row>
    <row r="2391" spans="1:28" ht="15" customHeight="1" x14ac:dyDescent="0.3">
      <c r="A2391" s="116"/>
      <c r="B2391" s="12"/>
      <c r="C2391" s="12"/>
      <c r="D2391" s="5" t="s">
        <v>8169</v>
      </c>
      <c r="E2391" s="50" t="s">
        <v>3508</v>
      </c>
      <c r="F2391" s="50"/>
      <c r="G2391" s="51">
        <v>3666270104359</v>
      </c>
      <c r="H2391" s="51"/>
      <c r="I2391" s="11" t="s">
        <v>3509</v>
      </c>
      <c r="J2391" s="11" t="s">
        <v>2988</v>
      </c>
      <c r="K2391" s="12" t="s">
        <v>3738</v>
      </c>
      <c r="L2391" s="24" t="s">
        <v>3784</v>
      </c>
      <c r="M2391" s="24" t="s">
        <v>2985</v>
      </c>
      <c r="N2391" s="17">
        <v>1299</v>
      </c>
      <c r="O2391" s="17"/>
      <c r="P2391" s="17"/>
      <c r="Q2391" s="17"/>
      <c r="R2391" s="17">
        <v>460</v>
      </c>
      <c r="S2391" s="17">
        <v>481</v>
      </c>
      <c r="T2391" s="17" t="str">
        <f t="shared" si="245"/>
        <v>481</v>
      </c>
      <c r="U2391" s="22"/>
      <c r="V2391" s="29"/>
      <c r="W2391" s="17">
        <f t="shared" si="246"/>
        <v>495.43</v>
      </c>
      <c r="X2391" s="62">
        <v>0.3</v>
      </c>
      <c r="Y2391" s="17">
        <f t="shared" si="243"/>
        <v>707.75714285714287</v>
      </c>
      <c r="Z2391" s="21">
        <f t="shared" si="247"/>
        <v>708</v>
      </c>
      <c r="AA2391" s="17">
        <f t="shared" si="248"/>
        <v>708</v>
      </c>
      <c r="AB2391" s="17">
        <f t="shared" si="244"/>
        <v>1299</v>
      </c>
    </row>
    <row r="2392" spans="1:28" ht="15" customHeight="1" x14ac:dyDescent="0.3">
      <c r="A2392" s="116"/>
      <c r="B2392" s="12"/>
      <c r="C2392" s="12"/>
      <c r="D2392" s="5" t="s">
        <v>8169</v>
      </c>
      <c r="E2392" s="50" t="s">
        <v>3510</v>
      </c>
      <c r="F2392" s="50"/>
      <c r="G2392" s="51">
        <v>3666270104342</v>
      </c>
      <c r="H2392" s="51"/>
      <c r="I2392" s="11" t="s">
        <v>3511</v>
      </c>
      <c r="J2392" s="11" t="s">
        <v>2988</v>
      </c>
      <c r="K2392" s="12" t="s">
        <v>3738</v>
      </c>
      <c r="L2392" s="24" t="s">
        <v>3785</v>
      </c>
      <c r="M2392" s="24" t="s">
        <v>2985</v>
      </c>
      <c r="N2392" s="17">
        <v>1299</v>
      </c>
      <c r="O2392" s="17"/>
      <c r="P2392" s="17"/>
      <c r="Q2392" s="17"/>
      <c r="R2392" s="17">
        <v>460</v>
      </c>
      <c r="S2392" s="17">
        <v>481</v>
      </c>
      <c r="T2392" s="17" t="str">
        <f t="shared" si="245"/>
        <v>481</v>
      </c>
      <c r="U2392" s="22"/>
      <c r="V2392" s="29"/>
      <c r="W2392" s="17">
        <f t="shared" si="246"/>
        <v>495.43</v>
      </c>
      <c r="X2392" s="62">
        <v>0.3</v>
      </c>
      <c r="Y2392" s="17">
        <f t="shared" si="243"/>
        <v>707.75714285714287</v>
      </c>
      <c r="Z2392" s="21">
        <f t="shared" si="247"/>
        <v>708</v>
      </c>
      <c r="AA2392" s="17">
        <f t="shared" si="248"/>
        <v>708</v>
      </c>
      <c r="AB2392" s="17">
        <f t="shared" si="244"/>
        <v>1299</v>
      </c>
    </row>
    <row r="2393" spans="1:28" ht="15" customHeight="1" x14ac:dyDescent="0.3">
      <c r="A2393" s="116"/>
      <c r="B2393" s="12"/>
      <c r="C2393" s="12"/>
      <c r="D2393" s="5" t="s">
        <v>8169</v>
      </c>
      <c r="E2393" s="50" t="s">
        <v>3512</v>
      </c>
      <c r="F2393" s="50"/>
      <c r="G2393" s="51">
        <v>3666270104335</v>
      </c>
      <c r="H2393" s="51"/>
      <c r="I2393" s="11" t="s">
        <v>3513</v>
      </c>
      <c r="J2393" s="11" t="s">
        <v>2988</v>
      </c>
      <c r="K2393" s="12" t="s">
        <v>3738</v>
      </c>
      <c r="L2393" s="24" t="s">
        <v>3786</v>
      </c>
      <c r="M2393" s="24" t="s">
        <v>2985</v>
      </c>
      <c r="N2393" s="17">
        <v>1299</v>
      </c>
      <c r="O2393" s="17"/>
      <c r="P2393" s="17"/>
      <c r="Q2393" s="17"/>
      <c r="R2393" s="17">
        <v>460</v>
      </c>
      <c r="S2393" s="17">
        <v>481</v>
      </c>
      <c r="T2393" s="17" t="str">
        <f t="shared" si="245"/>
        <v>481</v>
      </c>
      <c r="U2393" s="22"/>
      <c r="V2393" s="29"/>
      <c r="W2393" s="17">
        <f t="shared" si="246"/>
        <v>495.43</v>
      </c>
      <c r="X2393" s="62">
        <v>0.3</v>
      </c>
      <c r="Y2393" s="17">
        <f t="shared" si="243"/>
        <v>707.75714285714287</v>
      </c>
      <c r="Z2393" s="21">
        <f t="shared" si="247"/>
        <v>708</v>
      </c>
      <c r="AA2393" s="17">
        <f t="shared" si="248"/>
        <v>708</v>
      </c>
      <c r="AB2393" s="17">
        <f t="shared" si="244"/>
        <v>1299</v>
      </c>
    </row>
    <row r="2394" spans="1:28" ht="15" customHeight="1" x14ac:dyDescent="0.3">
      <c r="A2394" s="116"/>
      <c r="B2394" s="12"/>
      <c r="C2394" s="12"/>
      <c r="D2394" s="5" t="s">
        <v>8169</v>
      </c>
      <c r="E2394" s="50" t="s">
        <v>3514</v>
      </c>
      <c r="F2394" s="50"/>
      <c r="G2394" s="51">
        <v>3666270104328</v>
      </c>
      <c r="H2394" s="51"/>
      <c r="I2394" s="11" t="s">
        <v>3515</v>
      </c>
      <c r="J2394" s="11" t="s">
        <v>2988</v>
      </c>
      <c r="K2394" s="12" t="s">
        <v>3738</v>
      </c>
      <c r="L2394" s="24" t="s">
        <v>3778</v>
      </c>
      <c r="M2394" s="24" t="s">
        <v>2985</v>
      </c>
      <c r="N2394" s="17">
        <v>999</v>
      </c>
      <c r="O2394" s="17"/>
      <c r="P2394" s="17"/>
      <c r="Q2394" s="17"/>
      <c r="R2394" s="17">
        <v>340</v>
      </c>
      <c r="S2394" s="17">
        <v>355</v>
      </c>
      <c r="T2394" s="17" t="str">
        <f t="shared" si="245"/>
        <v>355</v>
      </c>
      <c r="U2394" s="22"/>
      <c r="V2394" s="29"/>
      <c r="W2394" s="17">
        <f t="shared" si="246"/>
        <v>365.65000000000003</v>
      </c>
      <c r="X2394" s="62">
        <v>0.3</v>
      </c>
      <c r="Y2394" s="17">
        <f t="shared" si="243"/>
        <v>522.35714285714289</v>
      </c>
      <c r="Z2394" s="21">
        <f t="shared" si="247"/>
        <v>522</v>
      </c>
      <c r="AA2394" s="17">
        <f t="shared" si="248"/>
        <v>522</v>
      </c>
      <c r="AB2394" s="17">
        <f t="shared" si="244"/>
        <v>999</v>
      </c>
    </row>
    <row r="2395" spans="1:28" ht="15" customHeight="1" x14ac:dyDescent="0.3">
      <c r="A2395" s="116"/>
      <c r="B2395" s="12"/>
      <c r="C2395" s="12"/>
      <c r="D2395" s="5" t="s">
        <v>8169</v>
      </c>
      <c r="E2395" s="50" t="s">
        <v>3516</v>
      </c>
      <c r="F2395" s="50"/>
      <c r="G2395" s="51">
        <v>3666270104311</v>
      </c>
      <c r="H2395" s="51"/>
      <c r="I2395" s="11" t="s">
        <v>3517</v>
      </c>
      <c r="J2395" s="11" t="s">
        <v>2988</v>
      </c>
      <c r="K2395" s="12" t="s">
        <v>3738</v>
      </c>
      <c r="L2395" s="24" t="s">
        <v>3779</v>
      </c>
      <c r="M2395" s="24" t="s">
        <v>2985</v>
      </c>
      <c r="N2395" s="17">
        <v>999</v>
      </c>
      <c r="O2395" s="17"/>
      <c r="P2395" s="17"/>
      <c r="Q2395" s="17"/>
      <c r="R2395" s="17">
        <v>340</v>
      </c>
      <c r="S2395" s="17">
        <v>355</v>
      </c>
      <c r="T2395" s="17" t="str">
        <f t="shared" si="245"/>
        <v>355</v>
      </c>
      <c r="U2395" s="22"/>
      <c r="V2395" s="29"/>
      <c r="W2395" s="17">
        <f t="shared" si="246"/>
        <v>365.65000000000003</v>
      </c>
      <c r="X2395" s="62">
        <v>0.3</v>
      </c>
      <c r="Y2395" s="17">
        <f t="shared" si="243"/>
        <v>522.35714285714289</v>
      </c>
      <c r="Z2395" s="21">
        <f t="shared" si="247"/>
        <v>522</v>
      </c>
      <c r="AA2395" s="17">
        <f t="shared" si="248"/>
        <v>522</v>
      </c>
      <c r="AB2395" s="17">
        <f t="shared" si="244"/>
        <v>999</v>
      </c>
    </row>
    <row r="2396" spans="1:28" ht="15" customHeight="1" x14ac:dyDescent="0.3">
      <c r="A2396" s="116"/>
      <c r="B2396" s="12"/>
      <c r="C2396" s="12"/>
      <c r="D2396" s="5" t="s">
        <v>8169</v>
      </c>
      <c r="E2396" s="50" t="s">
        <v>3518</v>
      </c>
      <c r="F2396" s="50"/>
      <c r="G2396" s="51">
        <v>3666270104304</v>
      </c>
      <c r="H2396" s="51"/>
      <c r="I2396" s="11" t="s">
        <v>3519</v>
      </c>
      <c r="J2396" s="11" t="s">
        <v>2988</v>
      </c>
      <c r="K2396" s="12" t="s">
        <v>3738</v>
      </c>
      <c r="L2396" s="24" t="s">
        <v>3780</v>
      </c>
      <c r="M2396" s="24" t="s">
        <v>2985</v>
      </c>
      <c r="N2396" s="17">
        <v>999</v>
      </c>
      <c r="O2396" s="17"/>
      <c r="P2396" s="17"/>
      <c r="Q2396" s="17"/>
      <c r="R2396" s="17">
        <v>340</v>
      </c>
      <c r="S2396" s="17">
        <v>355</v>
      </c>
      <c r="T2396" s="17" t="str">
        <f t="shared" si="245"/>
        <v>355</v>
      </c>
      <c r="U2396" s="22"/>
      <c r="V2396" s="29"/>
      <c r="W2396" s="17">
        <f t="shared" si="246"/>
        <v>365.65000000000003</v>
      </c>
      <c r="X2396" s="62">
        <v>0.3</v>
      </c>
      <c r="Y2396" s="17">
        <f t="shared" si="243"/>
        <v>522.35714285714289</v>
      </c>
      <c r="Z2396" s="21">
        <f t="shared" si="247"/>
        <v>522</v>
      </c>
      <c r="AA2396" s="17">
        <f t="shared" si="248"/>
        <v>522</v>
      </c>
      <c r="AB2396" s="17">
        <f t="shared" si="244"/>
        <v>999</v>
      </c>
    </row>
    <row r="2397" spans="1:28" ht="15" customHeight="1" x14ac:dyDescent="0.3">
      <c r="A2397" s="116"/>
      <c r="B2397" s="12"/>
      <c r="C2397" s="12"/>
      <c r="D2397" s="5" t="s">
        <v>8169</v>
      </c>
      <c r="E2397" s="50" t="s">
        <v>3520</v>
      </c>
      <c r="F2397" s="50"/>
      <c r="G2397" s="51">
        <v>3666270104298</v>
      </c>
      <c r="H2397" s="51"/>
      <c r="I2397" s="11" t="s">
        <v>3521</v>
      </c>
      <c r="J2397" s="11" t="s">
        <v>2988</v>
      </c>
      <c r="K2397" s="12" t="s">
        <v>3738</v>
      </c>
      <c r="L2397" s="24" t="s">
        <v>3781</v>
      </c>
      <c r="M2397" s="24" t="s">
        <v>2985</v>
      </c>
      <c r="N2397" s="17">
        <v>999</v>
      </c>
      <c r="O2397" s="17"/>
      <c r="P2397" s="17"/>
      <c r="Q2397" s="17"/>
      <c r="R2397" s="17">
        <v>340</v>
      </c>
      <c r="S2397" s="17">
        <v>355</v>
      </c>
      <c r="T2397" s="17" t="str">
        <f t="shared" si="245"/>
        <v>355</v>
      </c>
      <c r="U2397" s="22"/>
      <c r="V2397" s="29"/>
      <c r="W2397" s="17">
        <f t="shared" si="246"/>
        <v>365.65000000000003</v>
      </c>
      <c r="X2397" s="62">
        <v>0.3</v>
      </c>
      <c r="Y2397" s="17">
        <f t="shared" si="243"/>
        <v>522.35714285714289</v>
      </c>
      <c r="Z2397" s="21">
        <f t="shared" si="247"/>
        <v>522</v>
      </c>
      <c r="AA2397" s="17">
        <f t="shared" si="248"/>
        <v>522</v>
      </c>
      <c r="AB2397" s="17">
        <f t="shared" si="244"/>
        <v>999</v>
      </c>
    </row>
    <row r="2398" spans="1:28" ht="15" customHeight="1" x14ac:dyDescent="0.3">
      <c r="A2398" s="116"/>
      <c r="B2398" s="12"/>
      <c r="C2398" s="12"/>
      <c r="D2398" s="5" t="s">
        <v>8169</v>
      </c>
      <c r="E2398" s="50" t="s">
        <v>3522</v>
      </c>
      <c r="F2398" s="50"/>
      <c r="G2398" s="51">
        <v>3666270104281</v>
      </c>
      <c r="H2398" s="51"/>
      <c r="I2398" s="11" t="s">
        <v>3523</v>
      </c>
      <c r="J2398" s="11" t="s">
        <v>2988</v>
      </c>
      <c r="K2398" s="12" t="s">
        <v>3738</v>
      </c>
      <c r="L2398" s="24" t="s">
        <v>3782</v>
      </c>
      <c r="M2398" s="24" t="s">
        <v>2985</v>
      </c>
      <c r="N2398" s="17">
        <v>999</v>
      </c>
      <c r="O2398" s="17"/>
      <c r="P2398" s="17"/>
      <c r="Q2398" s="17"/>
      <c r="R2398" s="17">
        <v>340</v>
      </c>
      <c r="S2398" s="17">
        <v>355</v>
      </c>
      <c r="T2398" s="17" t="str">
        <f t="shared" si="245"/>
        <v>355</v>
      </c>
      <c r="U2398" s="22"/>
      <c r="V2398" s="29"/>
      <c r="W2398" s="17">
        <f t="shared" si="246"/>
        <v>365.65000000000003</v>
      </c>
      <c r="X2398" s="62">
        <v>0.3</v>
      </c>
      <c r="Y2398" s="17">
        <f t="shared" si="243"/>
        <v>522.35714285714289</v>
      </c>
      <c r="Z2398" s="21">
        <f t="shared" si="247"/>
        <v>522</v>
      </c>
      <c r="AA2398" s="17">
        <f t="shared" si="248"/>
        <v>522</v>
      </c>
      <c r="AB2398" s="17">
        <f t="shared" si="244"/>
        <v>999</v>
      </c>
    </row>
    <row r="2399" spans="1:28" ht="15" customHeight="1" x14ac:dyDescent="0.3">
      <c r="A2399" s="116"/>
      <c r="B2399" s="12"/>
      <c r="C2399" s="12"/>
      <c r="D2399" s="5" t="s">
        <v>8169</v>
      </c>
      <c r="E2399" s="50" t="s">
        <v>3524</v>
      </c>
      <c r="F2399" s="50"/>
      <c r="G2399" s="51">
        <v>3666270104274</v>
      </c>
      <c r="H2399" s="51"/>
      <c r="I2399" s="11" t="s">
        <v>3525</v>
      </c>
      <c r="J2399" s="11" t="s">
        <v>2988</v>
      </c>
      <c r="K2399" s="12" t="s">
        <v>3738</v>
      </c>
      <c r="L2399" s="24" t="s">
        <v>3783</v>
      </c>
      <c r="M2399" s="24" t="s">
        <v>2985</v>
      </c>
      <c r="N2399" s="17">
        <v>999</v>
      </c>
      <c r="O2399" s="17"/>
      <c r="P2399" s="17"/>
      <c r="Q2399" s="17"/>
      <c r="R2399" s="17">
        <v>340</v>
      </c>
      <c r="S2399" s="17">
        <v>355</v>
      </c>
      <c r="T2399" s="17" t="str">
        <f t="shared" si="245"/>
        <v>355</v>
      </c>
      <c r="U2399" s="22"/>
      <c r="V2399" s="29"/>
      <c r="W2399" s="17">
        <f t="shared" si="246"/>
        <v>365.65000000000003</v>
      </c>
      <c r="X2399" s="62">
        <v>0.3</v>
      </c>
      <c r="Y2399" s="17">
        <f t="shared" si="243"/>
        <v>522.35714285714289</v>
      </c>
      <c r="Z2399" s="21">
        <f t="shared" si="247"/>
        <v>522</v>
      </c>
      <c r="AA2399" s="17">
        <f t="shared" si="248"/>
        <v>522</v>
      </c>
      <c r="AB2399" s="17">
        <f t="shared" si="244"/>
        <v>999</v>
      </c>
    </row>
    <row r="2400" spans="1:28" ht="15" customHeight="1" x14ac:dyDescent="0.3">
      <c r="A2400" s="116"/>
      <c r="B2400" s="12"/>
      <c r="C2400" s="12"/>
      <c r="D2400" s="5" t="s">
        <v>8169</v>
      </c>
      <c r="E2400" s="50" t="s">
        <v>3526</v>
      </c>
      <c r="F2400" s="50"/>
      <c r="G2400" s="51">
        <v>3666270104267</v>
      </c>
      <c r="H2400" s="51"/>
      <c r="I2400" s="11" t="s">
        <v>3527</v>
      </c>
      <c r="J2400" s="11" t="s">
        <v>2988</v>
      </c>
      <c r="K2400" s="12" t="s">
        <v>3738</v>
      </c>
      <c r="L2400" s="24" t="s">
        <v>3784</v>
      </c>
      <c r="M2400" s="24" t="s">
        <v>2985</v>
      </c>
      <c r="N2400" s="17">
        <v>999</v>
      </c>
      <c r="O2400" s="17"/>
      <c r="P2400" s="17"/>
      <c r="Q2400" s="17"/>
      <c r="R2400" s="17">
        <v>340</v>
      </c>
      <c r="S2400" s="17">
        <v>355</v>
      </c>
      <c r="T2400" s="17" t="str">
        <f t="shared" si="245"/>
        <v>355</v>
      </c>
      <c r="U2400" s="22"/>
      <c r="V2400" s="29"/>
      <c r="W2400" s="17">
        <f t="shared" si="246"/>
        <v>365.65000000000003</v>
      </c>
      <c r="X2400" s="62">
        <v>0.3</v>
      </c>
      <c r="Y2400" s="17">
        <f t="shared" si="243"/>
        <v>522.35714285714289</v>
      </c>
      <c r="Z2400" s="21">
        <f t="shared" si="247"/>
        <v>522</v>
      </c>
      <c r="AA2400" s="17">
        <f t="shared" si="248"/>
        <v>522</v>
      </c>
      <c r="AB2400" s="17">
        <f t="shared" si="244"/>
        <v>999</v>
      </c>
    </row>
    <row r="2401" spans="1:28" ht="15" customHeight="1" x14ac:dyDescent="0.3">
      <c r="A2401" s="116"/>
      <c r="B2401" s="12"/>
      <c r="C2401" s="12"/>
      <c r="D2401" s="5" t="s">
        <v>8169</v>
      </c>
      <c r="E2401" s="50" t="s">
        <v>3528</v>
      </c>
      <c r="F2401" s="50"/>
      <c r="G2401" s="51">
        <v>3666270104250</v>
      </c>
      <c r="H2401" s="51"/>
      <c r="I2401" s="11" t="s">
        <v>3529</v>
      </c>
      <c r="J2401" s="11" t="s">
        <v>2988</v>
      </c>
      <c r="K2401" s="12" t="s">
        <v>3738</v>
      </c>
      <c r="L2401" s="24" t="s">
        <v>3785</v>
      </c>
      <c r="M2401" s="24" t="s">
        <v>2985</v>
      </c>
      <c r="N2401" s="17">
        <v>999</v>
      </c>
      <c r="O2401" s="17"/>
      <c r="P2401" s="17"/>
      <c r="Q2401" s="17"/>
      <c r="R2401" s="17">
        <v>340</v>
      </c>
      <c r="S2401" s="17">
        <v>355</v>
      </c>
      <c r="T2401" s="17" t="str">
        <f t="shared" si="245"/>
        <v>355</v>
      </c>
      <c r="U2401" s="22"/>
      <c r="V2401" s="29"/>
      <c r="W2401" s="17">
        <f t="shared" si="246"/>
        <v>365.65000000000003</v>
      </c>
      <c r="X2401" s="62">
        <v>0.3</v>
      </c>
      <c r="Y2401" s="17">
        <f t="shared" si="243"/>
        <v>522.35714285714289</v>
      </c>
      <c r="Z2401" s="21">
        <f t="shared" si="247"/>
        <v>522</v>
      </c>
      <c r="AA2401" s="17">
        <f t="shared" si="248"/>
        <v>522</v>
      </c>
      <c r="AB2401" s="17">
        <f t="shared" si="244"/>
        <v>999</v>
      </c>
    </row>
    <row r="2402" spans="1:28" ht="15" customHeight="1" x14ac:dyDescent="0.3">
      <c r="A2402" s="116"/>
      <c r="B2402" s="12"/>
      <c r="C2402" s="12"/>
      <c r="D2402" s="5" t="s">
        <v>8169</v>
      </c>
      <c r="E2402" s="50" t="s">
        <v>3530</v>
      </c>
      <c r="F2402" s="50"/>
      <c r="G2402" s="51">
        <v>3666270104243</v>
      </c>
      <c r="H2402" s="51"/>
      <c r="I2402" s="11" t="s">
        <v>3531</v>
      </c>
      <c r="J2402" s="11" t="s">
        <v>2988</v>
      </c>
      <c r="K2402" s="12" t="s">
        <v>3738</v>
      </c>
      <c r="L2402" s="24" t="s">
        <v>3786</v>
      </c>
      <c r="M2402" s="24" t="s">
        <v>2985</v>
      </c>
      <c r="N2402" s="17">
        <v>999</v>
      </c>
      <c r="O2402" s="17"/>
      <c r="P2402" s="17"/>
      <c r="Q2402" s="17"/>
      <c r="R2402" s="17">
        <v>340</v>
      </c>
      <c r="S2402" s="17">
        <v>355</v>
      </c>
      <c r="T2402" s="17" t="str">
        <f t="shared" si="245"/>
        <v>355</v>
      </c>
      <c r="U2402" s="22"/>
      <c r="V2402" s="29"/>
      <c r="W2402" s="17">
        <f t="shared" si="246"/>
        <v>365.65000000000003</v>
      </c>
      <c r="X2402" s="62">
        <v>0.3</v>
      </c>
      <c r="Y2402" s="17">
        <f t="shared" si="243"/>
        <v>522.35714285714289</v>
      </c>
      <c r="Z2402" s="21">
        <f t="shared" si="247"/>
        <v>522</v>
      </c>
      <c r="AA2402" s="17">
        <f t="shared" si="248"/>
        <v>522</v>
      </c>
      <c r="AB2402" s="17">
        <f t="shared" si="244"/>
        <v>999</v>
      </c>
    </row>
    <row r="2403" spans="1:28" ht="15" customHeight="1" x14ac:dyDescent="0.3">
      <c r="A2403" s="116"/>
      <c r="B2403" s="12"/>
      <c r="C2403" s="12"/>
      <c r="D2403" s="5" t="s">
        <v>8169</v>
      </c>
      <c r="E2403" s="50" t="s">
        <v>3532</v>
      </c>
      <c r="F2403" s="50"/>
      <c r="G2403" s="51">
        <v>3666270104236</v>
      </c>
      <c r="H2403" s="51"/>
      <c r="I2403" s="11" t="s">
        <v>3533</v>
      </c>
      <c r="J2403" s="11" t="s">
        <v>2988</v>
      </c>
      <c r="K2403" s="12" t="s">
        <v>3738</v>
      </c>
      <c r="L2403" s="24" t="s">
        <v>3778</v>
      </c>
      <c r="M2403" s="24" t="s">
        <v>2985</v>
      </c>
      <c r="N2403" s="17">
        <v>699</v>
      </c>
      <c r="O2403" s="17"/>
      <c r="P2403" s="17"/>
      <c r="Q2403" s="17"/>
      <c r="R2403" s="17">
        <v>245</v>
      </c>
      <c r="S2403" s="17">
        <v>256</v>
      </c>
      <c r="T2403" s="17" t="str">
        <f t="shared" si="245"/>
        <v>256</v>
      </c>
      <c r="U2403" s="22"/>
      <c r="V2403" s="29"/>
      <c r="W2403" s="17">
        <f t="shared" si="246"/>
        <v>263.68</v>
      </c>
      <c r="X2403" s="62">
        <v>0.3</v>
      </c>
      <c r="Y2403" s="17">
        <f t="shared" si="243"/>
        <v>376.68571428571431</v>
      </c>
      <c r="Z2403" s="21">
        <f t="shared" si="247"/>
        <v>377</v>
      </c>
      <c r="AA2403" s="17">
        <f t="shared" si="248"/>
        <v>377</v>
      </c>
      <c r="AB2403" s="17">
        <f t="shared" si="244"/>
        <v>699</v>
      </c>
    </row>
    <row r="2404" spans="1:28" ht="15" customHeight="1" x14ac:dyDescent="0.3">
      <c r="A2404" s="116"/>
      <c r="B2404" s="12"/>
      <c r="C2404" s="12"/>
      <c r="D2404" s="5" t="s">
        <v>8169</v>
      </c>
      <c r="E2404" s="50" t="s">
        <v>3534</v>
      </c>
      <c r="F2404" s="50"/>
      <c r="G2404" s="51">
        <v>3666270104229</v>
      </c>
      <c r="H2404" s="51"/>
      <c r="I2404" s="11" t="s">
        <v>3535</v>
      </c>
      <c r="J2404" s="11" t="s">
        <v>2988</v>
      </c>
      <c r="K2404" s="12" t="s">
        <v>3738</v>
      </c>
      <c r="L2404" s="24" t="s">
        <v>3779</v>
      </c>
      <c r="M2404" s="24" t="s">
        <v>2985</v>
      </c>
      <c r="N2404" s="17">
        <v>699</v>
      </c>
      <c r="O2404" s="17"/>
      <c r="P2404" s="17"/>
      <c r="Q2404" s="17"/>
      <c r="R2404" s="17">
        <v>245</v>
      </c>
      <c r="S2404" s="17">
        <v>256</v>
      </c>
      <c r="T2404" s="17" t="str">
        <f t="shared" si="245"/>
        <v>256</v>
      </c>
      <c r="U2404" s="22"/>
      <c r="V2404" s="29"/>
      <c r="W2404" s="17">
        <f t="shared" si="246"/>
        <v>263.68</v>
      </c>
      <c r="X2404" s="62">
        <v>0.3</v>
      </c>
      <c r="Y2404" s="17">
        <f t="shared" si="243"/>
        <v>376.68571428571431</v>
      </c>
      <c r="Z2404" s="21">
        <f t="shared" si="247"/>
        <v>377</v>
      </c>
      <c r="AA2404" s="17">
        <f t="shared" si="248"/>
        <v>377</v>
      </c>
      <c r="AB2404" s="17">
        <f t="shared" si="244"/>
        <v>699</v>
      </c>
    </row>
    <row r="2405" spans="1:28" ht="15" customHeight="1" x14ac:dyDescent="0.3">
      <c r="A2405" s="116"/>
      <c r="B2405" s="12"/>
      <c r="C2405" s="12"/>
      <c r="D2405" s="5" t="s">
        <v>8169</v>
      </c>
      <c r="E2405" s="50" t="s">
        <v>3536</v>
      </c>
      <c r="F2405" s="50"/>
      <c r="G2405" s="51">
        <v>3666270104212</v>
      </c>
      <c r="H2405" s="51"/>
      <c r="I2405" s="11" t="s">
        <v>3537</v>
      </c>
      <c r="J2405" s="11" t="s">
        <v>2988</v>
      </c>
      <c r="K2405" s="12" t="s">
        <v>3738</v>
      </c>
      <c r="L2405" s="24" t="s">
        <v>3780</v>
      </c>
      <c r="M2405" s="24" t="s">
        <v>2985</v>
      </c>
      <c r="N2405" s="17">
        <v>699</v>
      </c>
      <c r="O2405" s="17"/>
      <c r="P2405" s="17"/>
      <c r="Q2405" s="17"/>
      <c r="R2405" s="17">
        <v>245</v>
      </c>
      <c r="S2405" s="17">
        <v>256</v>
      </c>
      <c r="T2405" s="17" t="str">
        <f t="shared" si="245"/>
        <v>256</v>
      </c>
      <c r="U2405" s="22"/>
      <c r="V2405" s="29"/>
      <c r="W2405" s="17">
        <f t="shared" si="246"/>
        <v>263.68</v>
      </c>
      <c r="X2405" s="62">
        <v>0.3</v>
      </c>
      <c r="Y2405" s="17">
        <f t="shared" si="243"/>
        <v>376.68571428571431</v>
      </c>
      <c r="Z2405" s="21">
        <f t="shared" si="247"/>
        <v>377</v>
      </c>
      <c r="AA2405" s="17">
        <f t="shared" si="248"/>
        <v>377</v>
      </c>
      <c r="AB2405" s="17">
        <f t="shared" si="244"/>
        <v>699</v>
      </c>
    </row>
    <row r="2406" spans="1:28" ht="15" customHeight="1" x14ac:dyDescent="0.3">
      <c r="A2406" s="116"/>
      <c r="B2406" s="12"/>
      <c r="C2406" s="12"/>
      <c r="D2406" s="5" t="s">
        <v>8169</v>
      </c>
      <c r="E2406" s="50" t="s">
        <v>3538</v>
      </c>
      <c r="F2406" s="50"/>
      <c r="G2406" s="51">
        <v>3666270104205</v>
      </c>
      <c r="H2406" s="51"/>
      <c r="I2406" s="11" t="s">
        <v>3539</v>
      </c>
      <c r="J2406" s="11" t="s">
        <v>2988</v>
      </c>
      <c r="K2406" s="12" t="s">
        <v>3738</v>
      </c>
      <c r="L2406" s="24" t="s">
        <v>3781</v>
      </c>
      <c r="M2406" s="24" t="s">
        <v>2985</v>
      </c>
      <c r="N2406" s="17">
        <v>699</v>
      </c>
      <c r="O2406" s="17"/>
      <c r="P2406" s="17"/>
      <c r="Q2406" s="17"/>
      <c r="R2406" s="17">
        <v>245</v>
      </c>
      <c r="S2406" s="17">
        <v>256</v>
      </c>
      <c r="T2406" s="17" t="str">
        <f t="shared" si="245"/>
        <v>256</v>
      </c>
      <c r="U2406" s="22"/>
      <c r="V2406" s="29"/>
      <c r="W2406" s="17">
        <f t="shared" si="246"/>
        <v>263.68</v>
      </c>
      <c r="X2406" s="62">
        <v>0.3</v>
      </c>
      <c r="Y2406" s="17">
        <f t="shared" si="243"/>
        <v>376.68571428571431</v>
      </c>
      <c r="Z2406" s="21">
        <f t="shared" si="247"/>
        <v>377</v>
      </c>
      <c r="AA2406" s="17">
        <f t="shared" si="248"/>
        <v>377</v>
      </c>
      <c r="AB2406" s="17">
        <f t="shared" si="244"/>
        <v>699</v>
      </c>
    </row>
    <row r="2407" spans="1:28" ht="15" customHeight="1" x14ac:dyDescent="0.3">
      <c r="A2407" s="116"/>
      <c r="B2407" s="12"/>
      <c r="C2407" s="12"/>
      <c r="D2407" s="5" t="s">
        <v>8169</v>
      </c>
      <c r="E2407" s="50" t="s">
        <v>3540</v>
      </c>
      <c r="F2407" s="50"/>
      <c r="G2407" s="51">
        <v>3666270104199</v>
      </c>
      <c r="H2407" s="51"/>
      <c r="I2407" s="11" t="s">
        <v>3541</v>
      </c>
      <c r="J2407" s="11" t="s">
        <v>2988</v>
      </c>
      <c r="K2407" s="12" t="s">
        <v>3738</v>
      </c>
      <c r="L2407" s="24" t="s">
        <v>3782</v>
      </c>
      <c r="M2407" s="24" t="s">
        <v>2985</v>
      </c>
      <c r="N2407" s="17">
        <v>699</v>
      </c>
      <c r="O2407" s="17"/>
      <c r="P2407" s="17"/>
      <c r="Q2407" s="17"/>
      <c r="R2407" s="17">
        <v>245</v>
      </c>
      <c r="S2407" s="17">
        <v>256</v>
      </c>
      <c r="T2407" s="17" t="str">
        <f t="shared" si="245"/>
        <v>256</v>
      </c>
      <c r="U2407" s="22"/>
      <c r="V2407" s="29"/>
      <c r="W2407" s="17">
        <f t="shared" si="246"/>
        <v>263.68</v>
      </c>
      <c r="X2407" s="62">
        <v>0.3</v>
      </c>
      <c r="Y2407" s="17">
        <f t="shared" si="243"/>
        <v>376.68571428571431</v>
      </c>
      <c r="Z2407" s="21">
        <f t="shared" si="247"/>
        <v>377</v>
      </c>
      <c r="AA2407" s="17">
        <f t="shared" si="248"/>
        <v>377</v>
      </c>
      <c r="AB2407" s="17">
        <f t="shared" si="244"/>
        <v>699</v>
      </c>
    </row>
    <row r="2408" spans="1:28" ht="15" customHeight="1" x14ac:dyDescent="0.3">
      <c r="A2408" s="116"/>
      <c r="B2408" s="12"/>
      <c r="C2408" s="12"/>
      <c r="D2408" s="5" t="s">
        <v>8169</v>
      </c>
      <c r="E2408" s="50" t="s">
        <v>3542</v>
      </c>
      <c r="F2408" s="50"/>
      <c r="G2408" s="51">
        <v>3666270104182</v>
      </c>
      <c r="H2408" s="51"/>
      <c r="I2408" s="11" t="s">
        <v>3543</v>
      </c>
      <c r="J2408" s="11" t="s">
        <v>2988</v>
      </c>
      <c r="K2408" s="12" t="s">
        <v>3738</v>
      </c>
      <c r="L2408" s="24" t="s">
        <v>3783</v>
      </c>
      <c r="M2408" s="24" t="s">
        <v>2985</v>
      </c>
      <c r="N2408" s="17">
        <v>699</v>
      </c>
      <c r="O2408" s="17"/>
      <c r="P2408" s="17"/>
      <c r="Q2408" s="17"/>
      <c r="R2408" s="17">
        <v>245</v>
      </c>
      <c r="S2408" s="17">
        <v>256</v>
      </c>
      <c r="T2408" s="17" t="str">
        <f t="shared" si="245"/>
        <v>256</v>
      </c>
      <c r="U2408" s="22"/>
      <c r="V2408" s="29"/>
      <c r="W2408" s="17">
        <f t="shared" si="246"/>
        <v>263.68</v>
      </c>
      <c r="X2408" s="62">
        <v>0.3</v>
      </c>
      <c r="Y2408" s="17">
        <f t="shared" si="243"/>
        <v>376.68571428571431</v>
      </c>
      <c r="Z2408" s="21">
        <f t="shared" si="247"/>
        <v>377</v>
      </c>
      <c r="AA2408" s="17">
        <f t="shared" si="248"/>
        <v>377</v>
      </c>
      <c r="AB2408" s="17">
        <f t="shared" si="244"/>
        <v>699</v>
      </c>
    </row>
    <row r="2409" spans="1:28" ht="15" customHeight="1" x14ac:dyDescent="0.3">
      <c r="A2409" s="116"/>
      <c r="B2409" s="12"/>
      <c r="C2409" s="12"/>
      <c r="D2409" s="5" t="s">
        <v>8169</v>
      </c>
      <c r="E2409" s="50" t="s">
        <v>3544</v>
      </c>
      <c r="F2409" s="50"/>
      <c r="G2409" s="51">
        <v>3666270104175</v>
      </c>
      <c r="H2409" s="51"/>
      <c r="I2409" s="11" t="s">
        <v>3545</v>
      </c>
      <c r="J2409" s="11" t="s">
        <v>2988</v>
      </c>
      <c r="K2409" s="12" t="s">
        <v>3738</v>
      </c>
      <c r="L2409" s="24" t="s">
        <v>3784</v>
      </c>
      <c r="M2409" s="24" t="s">
        <v>2985</v>
      </c>
      <c r="N2409" s="17">
        <v>699</v>
      </c>
      <c r="O2409" s="17"/>
      <c r="P2409" s="17"/>
      <c r="Q2409" s="17"/>
      <c r="R2409" s="17">
        <v>245</v>
      </c>
      <c r="S2409" s="17">
        <v>256</v>
      </c>
      <c r="T2409" s="17" t="str">
        <f t="shared" si="245"/>
        <v>256</v>
      </c>
      <c r="U2409" s="22"/>
      <c r="V2409" s="29"/>
      <c r="W2409" s="17">
        <f t="shared" si="246"/>
        <v>263.68</v>
      </c>
      <c r="X2409" s="62">
        <v>0.3</v>
      </c>
      <c r="Y2409" s="17">
        <f t="shared" si="243"/>
        <v>376.68571428571431</v>
      </c>
      <c r="Z2409" s="21">
        <f t="shared" si="247"/>
        <v>377</v>
      </c>
      <c r="AA2409" s="17">
        <f t="shared" si="248"/>
        <v>377</v>
      </c>
      <c r="AB2409" s="17">
        <f t="shared" si="244"/>
        <v>699</v>
      </c>
    </row>
    <row r="2410" spans="1:28" ht="15" customHeight="1" x14ac:dyDescent="0.3">
      <c r="A2410" s="116"/>
      <c r="B2410" s="12"/>
      <c r="C2410" s="12"/>
      <c r="D2410" s="5" t="s">
        <v>8169</v>
      </c>
      <c r="E2410" s="50" t="s">
        <v>3546</v>
      </c>
      <c r="F2410" s="50"/>
      <c r="G2410" s="51">
        <v>3666270104168</v>
      </c>
      <c r="H2410" s="51"/>
      <c r="I2410" s="11" t="s">
        <v>3547</v>
      </c>
      <c r="J2410" s="11" t="s">
        <v>2988</v>
      </c>
      <c r="K2410" s="12" t="s">
        <v>3738</v>
      </c>
      <c r="L2410" s="24" t="s">
        <v>3785</v>
      </c>
      <c r="M2410" s="24" t="s">
        <v>2985</v>
      </c>
      <c r="N2410" s="17">
        <v>699</v>
      </c>
      <c r="O2410" s="17"/>
      <c r="P2410" s="17"/>
      <c r="Q2410" s="17"/>
      <c r="R2410" s="17">
        <v>245</v>
      </c>
      <c r="S2410" s="17">
        <v>256</v>
      </c>
      <c r="T2410" s="17" t="str">
        <f t="shared" si="245"/>
        <v>256</v>
      </c>
      <c r="U2410" s="22"/>
      <c r="V2410" s="29"/>
      <c r="W2410" s="17">
        <f t="shared" si="246"/>
        <v>263.68</v>
      </c>
      <c r="X2410" s="62">
        <v>0.3</v>
      </c>
      <c r="Y2410" s="17">
        <f t="shared" ref="Y2410:Y2473" si="249">W2410/0.7</f>
        <v>376.68571428571431</v>
      </c>
      <c r="Z2410" s="21">
        <f t="shared" si="247"/>
        <v>377</v>
      </c>
      <c r="AA2410" s="17">
        <f t="shared" si="248"/>
        <v>377</v>
      </c>
      <c r="AB2410" s="17">
        <f t="shared" si="244"/>
        <v>699</v>
      </c>
    </row>
    <row r="2411" spans="1:28" ht="15" customHeight="1" x14ac:dyDescent="0.3">
      <c r="A2411" s="116"/>
      <c r="B2411" s="12"/>
      <c r="C2411" s="12"/>
      <c r="D2411" s="5" t="s">
        <v>8169</v>
      </c>
      <c r="E2411" s="50" t="s">
        <v>3548</v>
      </c>
      <c r="F2411" s="50"/>
      <c r="G2411" s="51">
        <v>3666270104151</v>
      </c>
      <c r="H2411" s="51"/>
      <c r="I2411" s="11" t="s">
        <v>3549</v>
      </c>
      <c r="J2411" s="11" t="s">
        <v>2988</v>
      </c>
      <c r="K2411" s="12" t="s">
        <v>3738</v>
      </c>
      <c r="L2411" s="24" t="s">
        <v>3786</v>
      </c>
      <c r="M2411" s="24" t="s">
        <v>2985</v>
      </c>
      <c r="N2411" s="17">
        <v>699</v>
      </c>
      <c r="O2411" s="17"/>
      <c r="P2411" s="17"/>
      <c r="Q2411" s="17"/>
      <c r="R2411" s="17">
        <v>245</v>
      </c>
      <c r="S2411" s="17">
        <v>256</v>
      </c>
      <c r="T2411" s="17" t="str">
        <f t="shared" si="245"/>
        <v>256</v>
      </c>
      <c r="U2411" s="22"/>
      <c r="V2411" s="29"/>
      <c r="W2411" s="17">
        <f t="shared" si="246"/>
        <v>263.68</v>
      </c>
      <c r="X2411" s="62">
        <v>0.3</v>
      </c>
      <c r="Y2411" s="17">
        <f t="shared" si="249"/>
        <v>376.68571428571431</v>
      </c>
      <c r="Z2411" s="21">
        <f t="shared" si="247"/>
        <v>377</v>
      </c>
      <c r="AA2411" s="17">
        <f t="shared" si="248"/>
        <v>377</v>
      </c>
      <c r="AB2411" s="17">
        <f t="shared" si="244"/>
        <v>699</v>
      </c>
    </row>
    <row r="2412" spans="1:28" ht="15" customHeight="1" x14ac:dyDescent="0.3">
      <c r="A2412" s="116"/>
      <c r="B2412" s="12"/>
      <c r="C2412" s="12"/>
      <c r="D2412" s="5" t="s">
        <v>8169</v>
      </c>
      <c r="E2412" s="50" t="s">
        <v>3550</v>
      </c>
      <c r="F2412" s="50"/>
      <c r="G2412" s="51">
        <v>3666270104144</v>
      </c>
      <c r="H2412" s="51"/>
      <c r="I2412" s="11" t="s">
        <v>3551</v>
      </c>
      <c r="J2412" s="11" t="s">
        <v>2988</v>
      </c>
      <c r="K2412" s="12" t="s">
        <v>3738</v>
      </c>
      <c r="L2412" s="24" t="s">
        <v>3778</v>
      </c>
      <c r="M2412" s="24" t="s">
        <v>2985</v>
      </c>
      <c r="N2412" s="17">
        <v>1699</v>
      </c>
      <c r="O2412" s="17"/>
      <c r="P2412" s="17"/>
      <c r="Q2412" s="17"/>
      <c r="R2412" s="17">
        <v>735</v>
      </c>
      <c r="S2412" s="17">
        <v>768</v>
      </c>
      <c r="T2412" s="17" t="str">
        <f t="shared" si="245"/>
        <v>768</v>
      </c>
      <c r="U2412" s="22"/>
      <c r="V2412" s="29"/>
      <c r="W2412" s="17">
        <f t="shared" si="246"/>
        <v>791.04</v>
      </c>
      <c r="X2412" s="62">
        <v>0.3</v>
      </c>
      <c r="Y2412" s="17">
        <f t="shared" si="249"/>
        <v>1130.0571428571429</v>
      </c>
      <c r="Z2412" s="21">
        <f t="shared" si="247"/>
        <v>1130</v>
      </c>
      <c r="AA2412" s="17">
        <f t="shared" si="248"/>
        <v>1130</v>
      </c>
      <c r="AB2412" s="17">
        <f t="shared" si="244"/>
        <v>1699</v>
      </c>
    </row>
    <row r="2413" spans="1:28" ht="15" customHeight="1" x14ac:dyDescent="0.3">
      <c r="A2413" s="116"/>
      <c r="B2413" s="12"/>
      <c r="C2413" s="12"/>
      <c r="D2413" s="5" t="s">
        <v>8169</v>
      </c>
      <c r="E2413" s="50" t="s">
        <v>3552</v>
      </c>
      <c r="F2413" s="50"/>
      <c r="G2413" s="51">
        <v>3666270104137</v>
      </c>
      <c r="H2413" s="51"/>
      <c r="I2413" s="11" t="s">
        <v>3553</v>
      </c>
      <c r="J2413" s="11" t="s">
        <v>2988</v>
      </c>
      <c r="K2413" s="12" t="s">
        <v>3738</v>
      </c>
      <c r="L2413" s="24" t="s">
        <v>3779</v>
      </c>
      <c r="M2413" s="24" t="s">
        <v>2985</v>
      </c>
      <c r="N2413" s="17">
        <v>1699</v>
      </c>
      <c r="O2413" s="17"/>
      <c r="P2413" s="17"/>
      <c r="Q2413" s="17"/>
      <c r="R2413" s="17">
        <v>735</v>
      </c>
      <c r="S2413" s="17">
        <v>768</v>
      </c>
      <c r="T2413" s="17" t="str">
        <f t="shared" si="245"/>
        <v>768</v>
      </c>
      <c r="U2413" s="22"/>
      <c r="V2413" s="29"/>
      <c r="W2413" s="17">
        <f t="shared" si="246"/>
        <v>791.04</v>
      </c>
      <c r="X2413" s="62">
        <v>0.3</v>
      </c>
      <c r="Y2413" s="17">
        <f t="shared" si="249"/>
        <v>1130.0571428571429</v>
      </c>
      <c r="Z2413" s="21">
        <f t="shared" si="247"/>
        <v>1130</v>
      </c>
      <c r="AA2413" s="17">
        <f t="shared" si="248"/>
        <v>1130</v>
      </c>
      <c r="AB2413" s="17">
        <f t="shared" si="244"/>
        <v>1699</v>
      </c>
    </row>
    <row r="2414" spans="1:28" ht="15" customHeight="1" x14ac:dyDescent="0.3">
      <c r="A2414" s="116"/>
      <c r="B2414" s="12"/>
      <c r="C2414" s="12"/>
      <c r="D2414" s="5" t="s">
        <v>8169</v>
      </c>
      <c r="E2414" s="50" t="s">
        <v>3554</v>
      </c>
      <c r="F2414" s="50"/>
      <c r="G2414" s="51">
        <v>3666270104120</v>
      </c>
      <c r="H2414" s="51"/>
      <c r="I2414" s="11" t="s">
        <v>3555</v>
      </c>
      <c r="J2414" s="11" t="s">
        <v>2988</v>
      </c>
      <c r="K2414" s="12" t="s">
        <v>3738</v>
      </c>
      <c r="L2414" s="24" t="s">
        <v>3780</v>
      </c>
      <c r="M2414" s="24" t="s">
        <v>2985</v>
      </c>
      <c r="N2414" s="17">
        <v>1699</v>
      </c>
      <c r="O2414" s="17"/>
      <c r="P2414" s="17"/>
      <c r="Q2414" s="17"/>
      <c r="R2414" s="17">
        <v>735</v>
      </c>
      <c r="S2414" s="17">
        <v>768</v>
      </c>
      <c r="T2414" s="17" t="str">
        <f t="shared" si="245"/>
        <v>768</v>
      </c>
      <c r="U2414" s="22"/>
      <c r="V2414" s="29"/>
      <c r="W2414" s="17">
        <f t="shared" si="246"/>
        <v>791.04</v>
      </c>
      <c r="X2414" s="62">
        <v>0.3</v>
      </c>
      <c r="Y2414" s="17">
        <f t="shared" si="249"/>
        <v>1130.0571428571429</v>
      </c>
      <c r="Z2414" s="21">
        <f t="shared" si="247"/>
        <v>1130</v>
      </c>
      <c r="AA2414" s="17">
        <f t="shared" si="248"/>
        <v>1130</v>
      </c>
      <c r="AB2414" s="17">
        <f t="shared" si="244"/>
        <v>1699</v>
      </c>
    </row>
    <row r="2415" spans="1:28" ht="15" customHeight="1" x14ac:dyDescent="0.3">
      <c r="A2415" s="116"/>
      <c r="B2415" s="12"/>
      <c r="C2415" s="12"/>
      <c r="D2415" s="5" t="s">
        <v>8169</v>
      </c>
      <c r="E2415" s="50" t="s">
        <v>3556</v>
      </c>
      <c r="F2415" s="50"/>
      <c r="G2415" s="51">
        <v>3666270104113</v>
      </c>
      <c r="H2415" s="51"/>
      <c r="I2415" s="11" t="s">
        <v>3557</v>
      </c>
      <c r="J2415" s="11" t="s">
        <v>2988</v>
      </c>
      <c r="K2415" s="12" t="s">
        <v>3738</v>
      </c>
      <c r="L2415" s="24" t="s">
        <v>3781</v>
      </c>
      <c r="M2415" s="24" t="s">
        <v>2985</v>
      </c>
      <c r="N2415" s="17">
        <v>1699</v>
      </c>
      <c r="O2415" s="17"/>
      <c r="P2415" s="17"/>
      <c r="Q2415" s="17"/>
      <c r="R2415" s="17">
        <v>735</v>
      </c>
      <c r="S2415" s="17">
        <v>768</v>
      </c>
      <c r="T2415" s="17" t="str">
        <f t="shared" si="245"/>
        <v>768</v>
      </c>
      <c r="U2415" s="22"/>
      <c r="V2415" s="29"/>
      <c r="W2415" s="17">
        <f t="shared" si="246"/>
        <v>791.04</v>
      </c>
      <c r="X2415" s="62">
        <v>0.3</v>
      </c>
      <c r="Y2415" s="17">
        <f t="shared" si="249"/>
        <v>1130.0571428571429</v>
      </c>
      <c r="Z2415" s="21">
        <f t="shared" si="247"/>
        <v>1130</v>
      </c>
      <c r="AA2415" s="17">
        <f t="shared" si="248"/>
        <v>1130</v>
      </c>
      <c r="AB2415" s="17">
        <f t="shared" si="244"/>
        <v>1699</v>
      </c>
    </row>
    <row r="2416" spans="1:28" ht="15" customHeight="1" x14ac:dyDescent="0.3">
      <c r="A2416" s="116"/>
      <c r="B2416" s="12"/>
      <c r="C2416" s="12"/>
      <c r="D2416" s="5" t="s">
        <v>8169</v>
      </c>
      <c r="E2416" s="50" t="s">
        <v>3558</v>
      </c>
      <c r="F2416" s="50"/>
      <c r="G2416" s="51">
        <v>3666270104106</v>
      </c>
      <c r="H2416" s="51"/>
      <c r="I2416" s="11" t="s">
        <v>3559</v>
      </c>
      <c r="J2416" s="11" t="s">
        <v>2988</v>
      </c>
      <c r="K2416" s="12" t="s">
        <v>3738</v>
      </c>
      <c r="L2416" s="24" t="s">
        <v>3782</v>
      </c>
      <c r="M2416" s="24" t="s">
        <v>2985</v>
      </c>
      <c r="N2416" s="17">
        <v>1699</v>
      </c>
      <c r="O2416" s="17"/>
      <c r="P2416" s="17"/>
      <c r="Q2416" s="17"/>
      <c r="R2416" s="17">
        <v>735</v>
      </c>
      <c r="S2416" s="17">
        <v>768</v>
      </c>
      <c r="T2416" s="17" t="str">
        <f t="shared" si="245"/>
        <v>768</v>
      </c>
      <c r="U2416" s="22"/>
      <c r="V2416" s="29"/>
      <c r="W2416" s="17">
        <f t="shared" si="246"/>
        <v>791.04</v>
      </c>
      <c r="X2416" s="62">
        <v>0.3</v>
      </c>
      <c r="Y2416" s="17">
        <f t="shared" si="249"/>
        <v>1130.0571428571429</v>
      </c>
      <c r="Z2416" s="21">
        <f t="shared" si="247"/>
        <v>1130</v>
      </c>
      <c r="AA2416" s="17">
        <f t="shared" si="248"/>
        <v>1130</v>
      </c>
      <c r="AB2416" s="17">
        <f t="shared" si="244"/>
        <v>1699</v>
      </c>
    </row>
    <row r="2417" spans="1:28" ht="15" customHeight="1" x14ac:dyDescent="0.3">
      <c r="A2417" s="116"/>
      <c r="B2417" s="12"/>
      <c r="C2417" s="12"/>
      <c r="D2417" s="5" t="s">
        <v>8169</v>
      </c>
      <c r="E2417" s="50" t="s">
        <v>3560</v>
      </c>
      <c r="F2417" s="50"/>
      <c r="G2417" s="51">
        <v>3666270104090</v>
      </c>
      <c r="H2417" s="51"/>
      <c r="I2417" s="11" t="s">
        <v>3561</v>
      </c>
      <c r="J2417" s="11" t="s">
        <v>2988</v>
      </c>
      <c r="K2417" s="12" t="s">
        <v>3738</v>
      </c>
      <c r="L2417" s="24" t="s">
        <v>3783</v>
      </c>
      <c r="M2417" s="24" t="s">
        <v>2985</v>
      </c>
      <c r="N2417" s="17">
        <v>1699</v>
      </c>
      <c r="O2417" s="17"/>
      <c r="P2417" s="17"/>
      <c r="Q2417" s="17"/>
      <c r="R2417" s="17">
        <v>735</v>
      </c>
      <c r="S2417" s="17">
        <v>768</v>
      </c>
      <c r="T2417" s="17" t="str">
        <f t="shared" si="245"/>
        <v>768</v>
      </c>
      <c r="U2417" s="22"/>
      <c r="V2417" s="29"/>
      <c r="W2417" s="17">
        <f t="shared" si="246"/>
        <v>791.04</v>
      </c>
      <c r="X2417" s="62">
        <v>0.3</v>
      </c>
      <c r="Y2417" s="17">
        <f t="shared" si="249"/>
        <v>1130.0571428571429</v>
      </c>
      <c r="Z2417" s="21">
        <f t="shared" si="247"/>
        <v>1130</v>
      </c>
      <c r="AA2417" s="17">
        <f t="shared" si="248"/>
        <v>1130</v>
      </c>
      <c r="AB2417" s="17">
        <f t="shared" si="244"/>
        <v>1699</v>
      </c>
    </row>
    <row r="2418" spans="1:28" ht="15" customHeight="1" x14ac:dyDescent="0.3">
      <c r="A2418" s="116"/>
      <c r="B2418" s="12"/>
      <c r="C2418" s="12"/>
      <c r="D2418" s="5" t="s">
        <v>8169</v>
      </c>
      <c r="E2418" s="50" t="s">
        <v>3562</v>
      </c>
      <c r="F2418" s="50"/>
      <c r="G2418" s="51">
        <v>3666270104083</v>
      </c>
      <c r="H2418" s="51"/>
      <c r="I2418" s="11" t="s">
        <v>3563</v>
      </c>
      <c r="J2418" s="11" t="s">
        <v>2988</v>
      </c>
      <c r="K2418" s="12" t="s">
        <v>3738</v>
      </c>
      <c r="L2418" s="24" t="s">
        <v>3784</v>
      </c>
      <c r="M2418" s="24" t="s">
        <v>2985</v>
      </c>
      <c r="N2418" s="17">
        <v>1699</v>
      </c>
      <c r="O2418" s="17"/>
      <c r="P2418" s="17"/>
      <c r="Q2418" s="17"/>
      <c r="R2418" s="17">
        <v>735</v>
      </c>
      <c r="S2418" s="17">
        <v>768</v>
      </c>
      <c r="T2418" s="17" t="str">
        <f t="shared" si="245"/>
        <v>768</v>
      </c>
      <c r="U2418" s="22"/>
      <c r="V2418" s="29"/>
      <c r="W2418" s="17">
        <f t="shared" si="246"/>
        <v>791.04</v>
      </c>
      <c r="X2418" s="62">
        <v>0.3</v>
      </c>
      <c r="Y2418" s="17">
        <f t="shared" si="249"/>
        <v>1130.0571428571429</v>
      </c>
      <c r="Z2418" s="21">
        <f t="shared" si="247"/>
        <v>1130</v>
      </c>
      <c r="AA2418" s="17">
        <f t="shared" si="248"/>
        <v>1130</v>
      </c>
      <c r="AB2418" s="17">
        <f t="shared" si="244"/>
        <v>1699</v>
      </c>
    </row>
    <row r="2419" spans="1:28" ht="15" customHeight="1" x14ac:dyDescent="0.3">
      <c r="A2419" s="116"/>
      <c r="B2419" s="12"/>
      <c r="C2419" s="12"/>
      <c r="D2419" s="5" t="s">
        <v>8169</v>
      </c>
      <c r="E2419" s="50" t="s">
        <v>3564</v>
      </c>
      <c r="F2419" s="50"/>
      <c r="G2419" s="51">
        <v>3666270104076</v>
      </c>
      <c r="H2419" s="51"/>
      <c r="I2419" s="11" t="s">
        <v>3565</v>
      </c>
      <c r="J2419" s="11" t="s">
        <v>2988</v>
      </c>
      <c r="K2419" s="12" t="s">
        <v>3738</v>
      </c>
      <c r="L2419" s="24" t="s">
        <v>3785</v>
      </c>
      <c r="M2419" s="24" t="s">
        <v>2985</v>
      </c>
      <c r="N2419" s="17">
        <v>1699</v>
      </c>
      <c r="O2419" s="17"/>
      <c r="P2419" s="17"/>
      <c r="Q2419" s="17"/>
      <c r="R2419" s="17">
        <v>735</v>
      </c>
      <c r="S2419" s="17">
        <v>768</v>
      </c>
      <c r="T2419" s="17" t="str">
        <f t="shared" si="245"/>
        <v>768</v>
      </c>
      <c r="U2419" s="22"/>
      <c r="V2419" s="29"/>
      <c r="W2419" s="17">
        <f t="shared" si="246"/>
        <v>791.04</v>
      </c>
      <c r="X2419" s="62">
        <v>0.3</v>
      </c>
      <c r="Y2419" s="17">
        <f t="shared" si="249"/>
        <v>1130.0571428571429</v>
      </c>
      <c r="Z2419" s="21">
        <f t="shared" si="247"/>
        <v>1130</v>
      </c>
      <c r="AA2419" s="17">
        <f t="shared" si="248"/>
        <v>1130</v>
      </c>
      <c r="AB2419" s="17">
        <f t="shared" si="244"/>
        <v>1699</v>
      </c>
    </row>
    <row r="2420" spans="1:28" ht="15" customHeight="1" x14ac:dyDescent="0.3">
      <c r="A2420" s="116"/>
      <c r="B2420" s="12"/>
      <c r="C2420" s="12"/>
      <c r="D2420" s="5" t="s">
        <v>8169</v>
      </c>
      <c r="E2420" s="50" t="s">
        <v>3566</v>
      </c>
      <c r="F2420" s="50"/>
      <c r="G2420" s="51">
        <v>3666270104069</v>
      </c>
      <c r="H2420" s="51"/>
      <c r="I2420" s="11" t="s">
        <v>3567</v>
      </c>
      <c r="J2420" s="11" t="s">
        <v>2988</v>
      </c>
      <c r="K2420" s="12" t="s">
        <v>3738</v>
      </c>
      <c r="L2420" s="24" t="s">
        <v>3786</v>
      </c>
      <c r="M2420" s="24" t="s">
        <v>2985</v>
      </c>
      <c r="N2420" s="17">
        <v>1699</v>
      </c>
      <c r="O2420" s="17"/>
      <c r="P2420" s="17"/>
      <c r="Q2420" s="17"/>
      <c r="R2420" s="17">
        <v>735</v>
      </c>
      <c r="S2420" s="17">
        <v>768</v>
      </c>
      <c r="T2420" s="17" t="str">
        <f t="shared" si="245"/>
        <v>768</v>
      </c>
      <c r="U2420" s="22"/>
      <c r="V2420" s="29"/>
      <c r="W2420" s="17">
        <f t="shared" si="246"/>
        <v>791.04</v>
      </c>
      <c r="X2420" s="62">
        <v>0.3</v>
      </c>
      <c r="Y2420" s="17">
        <f t="shared" si="249"/>
        <v>1130.0571428571429</v>
      </c>
      <c r="Z2420" s="21">
        <f t="shared" si="247"/>
        <v>1130</v>
      </c>
      <c r="AA2420" s="17">
        <f t="shared" si="248"/>
        <v>1130</v>
      </c>
      <c r="AB2420" s="17">
        <f t="shared" si="244"/>
        <v>1699</v>
      </c>
    </row>
    <row r="2421" spans="1:28" ht="15" customHeight="1" x14ac:dyDescent="0.3">
      <c r="A2421" s="116"/>
      <c r="B2421" s="12"/>
      <c r="C2421" s="12"/>
      <c r="D2421" s="5" t="s">
        <v>8169</v>
      </c>
      <c r="E2421" s="50" t="s">
        <v>3568</v>
      </c>
      <c r="F2421" s="50"/>
      <c r="G2421" s="51">
        <v>3666270104052</v>
      </c>
      <c r="H2421" s="51"/>
      <c r="I2421" s="11" t="s">
        <v>3569</v>
      </c>
      <c r="J2421" s="11" t="s">
        <v>2988</v>
      </c>
      <c r="K2421" s="12" t="s">
        <v>3738</v>
      </c>
      <c r="L2421" s="24" t="s">
        <v>3778</v>
      </c>
      <c r="M2421" s="24" t="s">
        <v>2985</v>
      </c>
      <c r="N2421" s="17">
        <v>399</v>
      </c>
      <c r="O2421" s="17"/>
      <c r="P2421" s="17"/>
      <c r="Q2421" s="17"/>
      <c r="R2421" s="17">
        <v>125</v>
      </c>
      <c r="S2421" s="17">
        <v>131</v>
      </c>
      <c r="T2421" s="17" t="str">
        <f t="shared" si="245"/>
        <v>131</v>
      </c>
      <c r="U2421" s="22"/>
      <c r="V2421" s="29"/>
      <c r="W2421" s="17">
        <f t="shared" si="246"/>
        <v>134.93</v>
      </c>
      <c r="X2421" s="62">
        <v>0.3</v>
      </c>
      <c r="Y2421" s="17">
        <f t="shared" si="249"/>
        <v>192.75714285714287</v>
      </c>
      <c r="Z2421" s="21">
        <f t="shared" si="247"/>
        <v>193</v>
      </c>
      <c r="AA2421" s="17">
        <f t="shared" si="248"/>
        <v>193</v>
      </c>
      <c r="AB2421" s="17">
        <f t="shared" si="244"/>
        <v>399</v>
      </c>
    </row>
    <row r="2422" spans="1:28" ht="15" customHeight="1" x14ac:dyDescent="0.3">
      <c r="A2422" s="116"/>
      <c r="B2422" s="12"/>
      <c r="C2422" s="12"/>
      <c r="D2422" s="5" t="s">
        <v>8169</v>
      </c>
      <c r="E2422" s="50" t="s">
        <v>3570</v>
      </c>
      <c r="F2422" s="50"/>
      <c r="G2422" s="51">
        <v>3666270104045</v>
      </c>
      <c r="H2422" s="51"/>
      <c r="I2422" s="11" t="s">
        <v>3571</v>
      </c>
      <c r="J2422" s="11" t="s">
        <v>2988</v>
      </c>
      <c r="K2422" s="12" t="s">
        <v>3738</v>
      </c>
      <c r="L2422" s="24" t="s">
        <v>3779</v>
      </c>
      <c r="M2422" s="24" t="s">
        <v>2985</v>
      </c>
      <c r="N2422" s="17">
        <v>399</v>
      </c>
      <c r="O2422" s="17"/>
      <c r="P2422" s="17"/>
      <c r="Q2422" s="17"/>
      <c r="R2422" s="17">
        <v>125</v>
      </c>
      <c r="S2422" s="17">
        <v>131</v>
      </c>
      <c r="T2422" s="17" t="str">
        <f t="shared" si="245"/>
        <v>131</v>
      </c>
      <c r="U2422" s="22"/>
      <c r="V2422" s="29"/>
      <c r="W2422" s="17">
        <f t="shared" si="246"/>
        <v>134.93</v>
      </c>
      <c r="X2422" s="62">
        <v>0.3</v>
      </c>
      <c r="Y2422" s="17">
        <f t="shared" si="249"/>
        <v>192.75714285714287</v>
      </c>
      <c r="Z2422" s="21">
        <f t="shared" si="247"/>
        <v>193</v>
      </c>
      <c r="AA2422" s="17">
        <f t="shared" si="248"/>
        <v>193</v>
      </c>
      <c r="AB2422" s="17">
        <f t="shared" si="244"/>
        <v>399</v>
      </c>
    </row>
    <row r="2423" spans="1:28" ht="15" customHeight="1" x14ac:dyDescent="0.3">
      <c r="A2423" s="116"/>
      <c r="B2423" s="12"/>
      <c r="C2423" s="12"/>
      <c r="D2423" s="5" t="s">
        <v>8169</v>
      </c>
      <c r="E2423" s="50" t="s">
        <v>3572</v>
      </c>
      <c r="F2423" s="50"/>
      <c r="G2423" s="51">
        <v>3666270104038</v>
      </c>
      <c r="H2423" s="51"/>
      <c r="I2423" s="11" t="s">
        <v>3573</v>
      </c>
      <c r="J2423" s="11" t="s">
        <v>2988</v>
      </c>
      <c r="K2423" s="12" t="s">
        <v>3738</v>
      </c>
      <c r="L2423" s="24" t="s">
        <v>3780</v>
      </c>
      <c r="M2423" s="24" t="s">
        <v>2985</v>
      </c>
      <c r="N2423" s="17">
        <v>399</v>
      </c>
      <c r="O2423" s="17"/>
      <c r="P2423" s="17"/>
      <c r="Q2423" s="17"/>
      <c r="R2423" s="17">
        <v>125</v>
      </c>
      <c r="S2423" s="17">
        <v>131</v>
      </c>
      <c r="T2423" s="17" t="str">
        <f t="shared" si="245"/>
        <v>131</v>
      </c>
      <c r="U2423" s="22"/>
      <c r="V2423" s="29"/>
      <c r="W2423" s="17">
        <f t="shared" si="246"/>
        <v>134.93</v>
      </c>
      <c r="X2423" s="62">
        <v>0.3</v>
      </c>
      <c r="Y2423" s="17">
        <f t="shared" si="249"/>
        <v>192.75714285714287</v>
      </c>
      <c r="Z2423" s="21">
        <f t="shared" si="247"/>
        <v>193</v>
      </c>
      <c r="AA2423" s="17">
        <f t="shared" si="248"/>
        <v>193</v>
      </c>
      <c r="AB2423" s="17">
        <f t="shared" si="244"/>
        <v>399</v>
      </c>
    </row>
    <row r="2424" spans="1:28" ht="15" customHeight="1" x14ac:dyDescent="0.3">
      <c r="A2424" s="116"/>
      <c r="B2424" s="12"/>
      <c r="C2424" s="12"/>
      <c r="D2424" s="5" t="s">
        <v>8169</v>
      </c>
      <c r="E2424" s="50" t="s">
        <v>3574</v>
      </c>
      <c r="F2424" s="50"/>
      <c r="G2424" s="51">
        <v>3666270104021</v>
      </c>
      <c r="H2424" s="51"/>
      <c r="I2424" s="11" t="s">
        <v>3575</v>
      </c>
      <c r="J2424" s="11" t="s">
        <v>2988</v>
      </c>
      <c r="K2424" s="12" t="s">
        <v>3738</v>
      </c>
      <c r="L2424" s="24" t="s">
        <v>3781</v>
      </c>
      <c r="M2424" s="24" t="s">
        <v>2985</v>
      </c>
      <c r="N2424" s="17">
        <v>399</v>
      </c>
      <c r="O2424" s="17"/>
      <c r="P2424" s="17"/>
      <c r="Q2424" s="17"/>
      <c r="R2424" s="17">
        <v>125</v>
      </c>
      <c r="S2424" s="17">
        <v>131</v>
      </c>
      <c r="T2424" s="17" t="str">
        <f t="shared" si="245"/>
        <v>131</v>
      </c>
      <c r="U2424" s="22"/>
      <c r="V2424" s="29"/>
      <c r="W2424" s="17">
        <f t="shared" si="246"/>
        <v>134.93</v>
      </c>
      <c r="X2424" s="62">
        <v>0.3</v>
      </c>
      <c r="Y2424" s="17">
        <f t="shared" si="249"/>
        <v>192.75714285714287</v>
      </c>
      <c r="Z2424" s="21">
        <f t="shared" si="247"/>
        <v>193</v>
      </c>
      <c r="AA2424" s="17">
        <f t="shared" si="248"/>
        <v>193</v>
      </c>
      <c r="AB2424" s="17">
        <f t="shared" si="244"/>
        <v>399</v>
      </c>
    </row>
    <row r="2425" spans="1:28" ht="15" customHeight="1" x14ac:dyDescent="0.3">
      <c r="A2425" s="116"/>
      <c r="B2425" s="12"/>
      <c r="C2425" s="12"/>
      <c r="D2425" s="5" t="s">
        <v>8169</v>
      </c>
      <c r="E2425" s="50" t="s">
        <v>3576</v>
      </c>
      <c r="F2425" s="50"/>
      <c r="G2425" s="51">
        <v>3666270104014</v>
      </c>
      <c r="H2425" s="51"/>
      <c r="I2425" s="11" t="s">
        <v>3577</v>
      </c>
      <c r="J2425" s="11" t="s">
        <v>2988</v>
      </c>
      <c r="K2425" s="12" t="s">
        <v>3738</v>
      </c>
      <c r="L2425" s="24" t="s">
        <v>3782</v>
      </c>
      <c r="M2425" s="24" t="s">
        <v>2985</v>
      </c>
      <c r="N2425" s="17">
        <v>399</v>
      </c>
      <c r="O2425" s="17"/>
      <c r="P2425" s="17"/>
      <c r="Q2425" s="17"/>
      <c r="R2425" s="17">
        <v>125</v>
      </c>
      <c r="S2425" s="17">
        <v>131</v>
      </c>
      <c r="T2425" s="17" t="str">
        <f t="shared" si="245"/>
        <v>131</v>
      </c>
      <c r="U2425" s="22"/>
      <c r="V2425" s="29"/>
      <c r="W2425" s="17">
        <f t="shared" si="246"/>
        <v>134.93</v>
      </c>
      <c r="X2425" s="62">
        <v>0.3</v>
      </c>
      <c r="Y2425" s="17">
        <f t="shared" si="249"/>
        <v>192.75714285714287</v>
      </c>
      <c r="Z2425" s="21">
        <f t="shared" si="247"/>
        <v>193</v>
      </c>
      <c r="AA2425" s="17">
        <f t="shared" si="248"/>
        <v>193</v>
      </c>
      <c r="AB2425" s="17">
        <f t="shared" si="244"/>
        <v>399</v>
      </c>
    </row>
    <row r="2426" spans="1:28" ht="15" customHeight="1" x14ac:dyDescent="0.3">
      <c r="A2426" s="116"/>
      <c r="B2426" s="12"/>
      <c r="C2426" s="12"/>
      <c r="D2426" s="5" t="s">
        <v>8169</v>
      </c>
      <c r="E2426" s="50" t="s">
        <v>3578</v>
      </c>
      <c r="F2426" s="50"/>
      <c r="G2426" s="51">
        <v>3666270104007</v>
      </c>
      <c r="H2426" s="51"/>
      <c r="I2426" s="11" t="s">
        <v>3579</v>
      </c>
      <c r="J2426" s="11" t="s">
        <v>2988</v>
      </c>
      <c r="K2426" s="12" t="s">
        <v>3738</v>
      </c>
      <c r="L2426" s="24" t="s">
        <v>3783</v>
      </c>
      <c r="M2426" s="24" t="s">
        <v>2985</v>
      </c>
      <c r="N2426" s="17">
        <v>399</v>
      </c>
      <c r="O2426" s="17"/>
      <c r="P2426" s="17"/>
      <c r="Q2426" s="17"/>
      <c r="R2426" s="17">
        <v>125</v>
      </c>
      <c r="S2426" s="17">
        <v>131</v>
      </c>
      <c r="T2426" s="17" t="str">
        <f t="shared" si="245"/>
        <v>131</v>
      </c>
      <c r="U2426" s="22"/>
      <c r="V2426" s="29"/>
      <c r="W2426" s="17">
        <f t="shared" si="246"/>
        <v>134.93</v>
      </c>
      <c r="X2426" s="62">
        <v>0.3</v>
      </c>
      <c r="Y2426" s="17">
        <f t="shared" si="249"/>
        <v>192.75714285714287</v>
      </c>
      <c r="Z2426" s="21">
        <f t="shared" si="247"/>
        <v>193</v>
      </c>
      <c r="AA2426" s="17">
        <f t="shared" si="248"/>
        <v>193</v>
      </c>
      <c r="AB2426" s="17">
        <f t="shared" si="244"/>
        <v>399</v>
      </c>
    </row>
    <row r="2427" spans="1:28" ht="15" customHeight="1" x14ac:dyDescent="0.3">
      <c r="A2427" s="116"/>
      <c r="B2427" s="12"/>
      <c r="C2427" s="12"/>
      <c r="D2427" s="5" t="s">
        <v>8169</v>
      </c>
      <c r="E2427" s="50" t="s">
        <v>3580</v>
      </c>
      <c r="F2427" s="50"/>
      <c r="G2427" s="51">
        <v>3666270103994</v>
      </c>
      <c r="H2427" s="51"/>
      <c r="I2427" s="11" t="s">
        <v>3581</v>
      </c>
      <c r="J2427" s="11" t="s">
        <v>2988</v>
      </c>
      <c r="K2427" s="12" t="s">
        <v>3738</v>
      </c>
      <c r="L2427" s="24" t="s">
        <v>3784</v>
      </c>
      <c r="M2427" s="24" t="s">
        <v>2985</v>
      </c>
      <c r="N2427" s="17">
        <v>399</v>
      </c>
      <c r="O2427" s="17"/>
      <c r="P2427" s="17"/>
      <c r="Q2427" s="17"/>
      <c r="R2427" s="17">
        <v>125</v>
      </c>
      <c r="S2427" s="17">
        <v>131</v>
      </c>
      <c r="T2427" s="17" t="str">
        <f t="shared" si="245"/>
        <v>131</v>
      </c>
      <c r="U2427" s="22"/>
      <c r="V2427" s="29"/>
      <c r="W2427" s="17">
        <f t="shared" si="246"/>
        <v>134.93</v>
      </c>
      <c r="X2427" s="62">
        <v>0.3</v>
      </c>
      <c r="Y2427" s="17">
        <f t="shared" si="249"/>
        <v>192.75714285714287</v>
      </c>
      <c r="Z2427" s="21">
        <f t="shared" si="247"/>
        <v>193</v>
      </c>
      <c r="AA2427" s="17">
        <f t="shared" si="248"/>
        <v>193</v>
      </c>
      <c r="AB2427" s="17">
        <f t="shared" si="244"/>
        <v>399</v>
      </c>
    </row>
    <row r="2428" spans="1:28" ht="15" customHeight="1" x14ac:dyDescent="0.3">
      <c r="A2428" s="116"/>
      <c r="B2428" s="12"/>
      <c r="C2428" s="12"/>
      <c r="D2428" s="5" t="s">
        <v>8169</v>
      </c>
      <c r="E2428" s="50" t="s">
        <v>3582</v>
      </c>
      <c r="F2428" s="50"/>
      <c r="G2428" s="51">
        <v>3666270103987</v>
      </c>
      <c r="H2428" s="51"/>
      <c r="I2428" s="11" t="s">
        <v>3583</v>
      </c>
      <c r="J2428" s="11" t="s">
        <v>2988</v>
      </c>
      <c r="K2428" s="12" t="s">
        <v>3738</v>
      </c>
      <c r="L2428" s="24" t="s">
        <v>3785</v>
      </c>
      <c r="M2428" s="24" t="s">
        <v>2985</v>
      </c>
      <c r="N2428" s="17">
        <v>399</v>
      </c>
      <c r="O2428" s="17"/>
      <c r="P2428" s="17"/>
      <c r="Q2428" s="17"/>
      <c r="R2428" s="17">
        <v>125</v>
      </c>
      <c r="S2428" s="17">
        <v>131</v>
      </c>
      <c r="T2428" s="17" t="str">
        <f t="shared" si="245"/>
        <v>131</v>
      </c>
      <c r="U2428" s="22"/>
      <c r="V2428" s="29"/>
      <c r="W2428" s="17">
        <f t="shared" si="246"/>
        <v>134.93</v>
      </c>
      <c r="X2428" s="62">
        <v>0.3</v>
      </c>
      <c r="Y2428" s="17">
        <f t="shared" si="249"/>
        <v>192.75714285714287</v>
      </c>
      <c r="Z2428" s="21">
        <f t="shared" si="247"/>
        <v>193</v>
      </c>
      <c r="AA2428" s="17">
        <f t="shared" si="248"/>
        <v>193</v>
      </c>
      <c r="AB2428" s="17">
        <f t="shared" si="244"/>
        <v>399</v>
      </c>
    </row>
    <row r="2429" spans="1:28" ht="15" customHeight="1" x14ac:dyDescent="0.3">
      <c r="A2429" s="116"/>
      <c r="B2429" s="12"/>
      <c r="C2429" s="12"/>
      <c r="D2429" s="5" t="s">
        <v>8169</v>
      </c>
      <c r="E2429" s="50" t="s">
        <v>3584</v>
      </c>
      <c r="F2429" s="50"/>
      <c r="G2429" s="51">
        <v>3666270103970</v>
      </c>
      <c r="H2429" s="51"/>
      <c r="I2429" s="11" t="s">
        <v>3585</v>
      </c>
      <c r="J2429" s="11" t="s">
        <v>2988</v>
      </c>
      <c r="K2429" s="12" t="s">
        <v>3738</v>
      </c>
      <c r="L2429" s="24" t="s">
        <v>3786</v>
      </c>
      <c r="M2429" s="24" t="s">
        <v>2985</v>
      </c>
      <c r="N2429" s="17">
        <v>399</v>
      </c>
      <c r="O2429" s="17"/>
      <c r="P2429" s="17"/>
      <c r="Q2429" s="17"/>
      <c r="R2429" s="17">
        <v>125</v>
      </c>
      <c r="S2429" s="17">
        <v>131</v>
      </c>
      <c r="T2429" s="17" t="str">
        <f t="shared" si="245"/>
        <v>131</v>
      </c>
      <c r="U2429" s="22"/>
      <c r="V2429" s="29"/>
      <c r="W2429" s="17">
        <f t="shared" si="246"/>
        <v>134.93</v>
      </c>
      <c r="X2429" s="62">
        <v>0.3</v>
      </c>
      <c r="Y2429" s="17">
        <f t="shared" si="249"/>
        <v>192.75714285714287</v>
      </c>
      <c r="Z2429" s="21">
        <f t="shared" si="247"/>
        <v>193</v>
      </c>
      <c r="AA2429" s="17">
        <f t="shared" si="248"/>
        <v>193</v>
      </c>
      <c r="AB2429" s="17">
        <f t="shared" si="244"/>
        <v>399</v>
      </c>
    </row>
    <row r="2430" spans="1:28" ht="15" customHeight="1" x14ac:dyDescent="0.3">
      <c r="A2430" s="116"/>
      <c r="B2430" s="12"/>
      <c r="C2430" s="12"/>
      <c r="D2430" s="5" t="s">
        <v>8169</v>
      </c>
      <c r="E2430" s="50" t="s">
        <v>3586</v>
      </c>
      <c r="F2430" s="50"/>
      <c r="G2430" s="51">
        <v>3666270103963</v>
      </c>
      <c r="H2430" s="51"/>
      <c r="I2430" s="11" t="s">
        <v>3587</v>
      </c>
      <c r="J2430" s="11" t="s">
        <v>2988</v>
      </c>
      <c r="K2430" s="12" t="s">
        <v>3738</v>
      </c>
      <c r="L2430" s="24" t="s">
        <v>3778</v>
      </c>
      <c r="M2430" s="24" t="s">
        <v>2985</v>
      </c>
      <c r="N2430" s="17">
        <v>1599</v>
      </c>
      <c r="O2430" s="17"/>
      <c r="P2430" s="17"/>
      <c r="Q2430" s="17"/>
      <c r="R2430" s="17">
        <v>585</v>
      </c>
      <c r="S2430" s="17">
        <v>611</v>
      </c>
      <c r="T2430" s="17" t="str">
        <f t="shared" si="245"/>
        <v>611</v>
      </c>
      <c r="U2430" s="22"/>
      <c r="V2430" s="29"/>
      <c r="W2430" s="17">
        <f t="shared" si="246"/>
        <v>629.33000000000004</v>
      </c>
      <c r="X2430" s="62">
        <v>0.3</v>
      </c>
      <c r="Y2430" s="17">
        <f t="shared" si="249"/>
        <v>899.04285714285732</v>
      </c>
      <c r="Z2430" s="21">
        <f t="shared" si="247"/>
        <v>899</v>
      </c>
      <c r="AA2430" s="17">
        <f t="shared" si="248"/>
        <v>899</v>
      </c>
      <c r="AB2430" s="17">
        <f t="shared" si="244"/>
        <v>1599</v>
      </c>
    </row>
    <row r="2431" spans="1:28" ht="15" customHeight="1" x14ac:dyDescent="0.3">
      <c r="A2431" s="116"/>
      <c r="B2431" s="12"/>
      <c r="C2431" s="12"/>
      <c r="D2431" s="5" t="s">
        <v>8169</v>
      </c>
      <c r="E2431" s="50" t="s">
        <v>3588</v>
      </c>
      <c r="F2431" s="50"/>
      <c r="G2431" s="51">
        <v>3666270103956</v>
      </c>
      <c r="H2431" s="51"/>
      <c r="I2431" s="11" t="s">
        <v>3589</v>
      </c>
      <c r="J2431" s="11" t="s">
        <v>2988</v>
      </c>
      <c r="K2431" s="12" t="s">
        <v>3738</v>
      </c>
      <c r="L2431" s="24" t="s">
        <v>3779</v>
      </c>
      <c r="M2431" s="24" t="s">
        <v>2985</v>
      </c>
      <c r="N2431" s="17">
        <v>1599</v>
      </c>
      <c r="O2431" s="17"/>
      <c r="P2431" s="17"/>
      <c r="Q2431" s="17"/>
      <c r="R2431" s="17">
        <v>585</v>
      </c>
      <c r="S2431" s="17">
        <v>611</v>
      </c>
      <c r="T2431" s="17" t="str">
        <f t="shared" si="245"/>
        <v>611</v>
      </c>
      <c r="U2431" s="22"/>
      <c r="V2431" s="29"/>
      <c r="W2431" s="17">
        <f t="shared" si="246"/>
        <v>629.33000000000004</v>
      </c>
      <c r="X2431" s="62">
        <v>0.3</v>
      </c>
      <c r="Y2431" s="17">
        <f t="shared" si="249"/>
        <v>899.04285714285732</v>
      </c>
      <c r="Z2431" s="21">
        <f t="shared" si="247"/>
        <v>899</v>
      </c>
      <c r="AA2431" s="17">
        <f t="shared" si="248"/>
        <v>899</v>
      </c>
      <c r="AB2431" s="17">
        <f t="shared" si="244"/>
        <v>1599</v>
      </c>
    </row>
    <row r="2432" spans="1:28" ht="15" customHeight="1" x14ac:dyDescent="0.3">
      <c r="A2432" s="116"/>
      <c r="B2432" s="12"/>
      <c r="C2432" s="12"/>
      <c r="D2432" s="5" t="s">
        <v>8169</v>
      </c>
      <c r="E2432" s="50" t="s">
        <v>3590</v>
      </c>
      <c r="F2432" s="50"/>
      <c r="G2432" s="51">
        <v>3666270103949</v>
      </c>
      <c r="H2432" s="51"/>
      <c r="I2432" s="11" t="s">
        <v>3591</v>
      </c>
      <c r="J2432" s="11" t="s">
        <v>2988</v>
      </c>
      <c r="K2432" s="12" t="s">
        <v>3738</v>
      </c>
      <c r="L2432" s="24" t="s">
        <v>3780</v>
      </c>
      <c r="M2432" s="24" t="s">
        <v>2985</v>
      </c>
      <c r="N2432" s="17">
        <v>1599</v>
      </c>
      <c r="O2432" s="17"/>
      <c r="P2432" s="17"/>
      <c r="Q2432" s="17"/>
      <c r="R2432" s="17">
        <v>585</v>
      </c>
      <c r="S2432" s="17">
        <v>611</v>
      </c>
      <c r="T2432" s="17" t="str">
        <f t="shared" si="245"/>
        <v>611</v>
      </c>
      <c r="U2432" s="22"/>
      <c r="V2432" s="29"/>
      <c r="W2432" s="17">
        <f t="shared" si="246"/>
        <v>629.33000000000004</v>
      </c>
      <c r="X2432" s="62">
        <v>0.3</v>
      </c>
      <c r="Y2432" s="17">
        <f t="shared" si="249"/>
        <v>899.04285714285732</v>
      </c>
      <c r="Z2432" s="21">
        <f t="shared" si="247"/>
        <v>899</v>
      </c>
      <c r="AA2432" s="17">
        <f t="shared" si="248"/>
        <v>899</v>
      </c>
      <c r="AB2432" s="17">
        <f t="shared" si="244"/>
        <v>1599</v>
      </c>
    </row>
    <row r="2433" spans="1:28" ht="15" customHeight="1" x14ac:dyDescent="0.3">
      <c r="A2433" s="116"/>
      <c r="B2433" s="12"/>
      <c r="C2433" s="12"/>
      <c r="D2433" s="5" t="s">
        <v>8169</v>
      </c>
      <c r="E2433" s="50" t="s">
        <v>3592</v>
      </c>
      <c r="F2433" s="50"/>
      <c r="G2433" s="51">
        <v>3666270103932</v>
      </c>
      <c r="H2433" s="51"/>
      <c r="I2433" s="11" t="s">
        <v>3593</v>
      </c>
      <c r="J2433" s="11" t="s">
        <v>2988</v>
      </c>
      <c r="K2433" s="12" t="s">
        <v>3738</v>
      </c>
      <c r="L2433" s="24" t="s">
        <v>3781</v>
      </c>
      <c r="M2433" s="24" t="s">
        <v>2985</v>
      </c>
      <c r="N2433" s="17">
        <v>1599</v>
      </c>
      <c r="O2433" s="17"/>
      <c r="P2433" s="17"/>
      <c r="Q2433" s="17"/>
      <c r="R2433" s="17">
        <v>585</v>
      </c>
      <c r="S2433" s="17">
        <v>611</v>
      </c>
      <c r="T2433" s="17" t="str">
        <f t="shared" si="245"/>
        <v>611</v>
      </c>
      <c r="U2433" s="22"/>
      <c r="V2433" s="29"/>
      <c r="W2433" s="17">
        <f t="shared" si="246"/>
        <v>629.33000000000004</v>
      </c>
      <c r="X2433" s="62">
        <v>0.3</v>
      </c>
      <c r="Y2433" s="17">
        <f t="shared" si="249"/>
        <v>899.04285714285732</v>
      </c>
      <c r="Z2433" s="21">
        <f t="shared" si="247"/>
        <v>899</v>
      </c>
      <c r="AA2433" s="17">
        <f t="shared" si="248"/>
        <v>899</v>
      </c>
      <c r="AB2433" s="17">
        <f t="shared" si="244"/>
        <v>1599</v>
      </c>
    </row>
    <row r="2434" spans="1:28" ht="15" customHeight="1" x14ac:dyDescent="0.3">
      <c r="A2434" s="116"/>
      <c r="B2434" s="12"/>
      <c r="C2434" s="12"/>
      <c r="D2434" s="5" t="s">
        <v>8169</v>
      </c>
      <c r="E2434" s="50" t="s">
        <v>3594</v>
      </c>
      <c r="F2434" s="50"/>
      <c r="G2434" s="51">
        <v>3666270103925</v>
      </c>
      <c r="H2434" s="51"/>
      <c r="I2434" s="11" t="s">
        <v>3595</v>
      </c>
      <c r="J2434" s="11" t="s">
        <v>2988</v>
      </c>
      <c r="K2434" s="12" t="s">
        <v>3738</v>
      </c>
      <c r="L2434" s="24" t="s">
        <v>3782</v>
      </c>
      <c r="M2434" s="24" t="s">
        <v>2985</v>
      </c>
      <c r="N2434" s="17">
        <v>1599</v>
      </c>
      <c r="O2434" s="17"/>
      <c r="P2434" s="17"/>
      <c r="Q2434" s="17"/>
      <c r="R2434" s="17">
        <v>585</v>
      </c>
      <c r="S2434" s="17">
        <v>611</v>
      </c>
      <c r="T2434" s="17" t="str">
        <f t="shared" si="245"/>
        <v>611</v>
      </c>
      <c r="U2434" s="22"/>
      <c r="V2434" s="29"/>
      <c r="W2434" s="17">
        <f t="shared" si="246"/>
        <v>629.33000000000004</v>
      </c>
      <c r="X2434" s="62">
        <v>0.3</v>
      </c>
      <c r="Y2434" s="17">
        <f t="shared" si="249"/>
        <v>899.04285714285732</v>
      </c>
      <c r="Z2434" s="21">
        <f t="shared" si="247"/>
        <v>899</v>
      </c>
      <c r="AA2434" s="17">
        <f t="shared" si="248"/>
        <v>899</v>
      </c>
      <c r="AB2434" s="17">
        <f t="shared" ref="AB2434:AB2497" si="250">N2434*1</f>
        <v>1599</v>
      </c>
    </row>
    <row r="2435" spans="1:28" ht="15" customHeight="1" x14ac:dyDescent="0.3">
      <c r="A2435" s="116"/>
      <c r="B2435" s="12"/>
      <c r="C2435" s="12"/>
      <c r="D2435" s="5" t="s">
        <v>8169</v>
      </c>
      <c r="E2435" s="50" t="s">
        <v>3596</v>
      </c>
      <c r="F2435" s="50"/>
      <c r="G2435" s="51">
        <v>3666270103918</v>
      </c>
      <c r="H2435" s="51"/>
      <c r="I2435" s="11" t="s">
        <v>3597</v>
      </c>
      <c r="J2435" s="11" t="s">
        <v>2988</v>
      </c>
      <c r="K2435" s="12" t="s">
        <v>3738</v>
      </c>
      <c r="L2435" s="24" t="s">
        <v>3783</v>
      </c>
      <c r="M2435" s="24" t="s">
        <v>2985</v>
      </c>
      <c r="N2435" s="17">
        <v>1599</v>
      </c>
      <c r="O2435" s="17"/>
      <c r="P2435" s="17"/>
      <c r="Q2435" s="17"/>
      <c r="R2435" s="17">
        <v>585</v>
      </c>
      <c r="S2435" s="17">
        <v>611</v>
      </c>
      <c r="T2435" s="17" t="str">
        <f t="shared" ref="T2435:T2498" si="251">CONCATENATE(Q2435,S2435)</f>
        <v>611</v>
      </c>
      <c r="U2435" s="22"/>
      <c r="V2435" s="29"/>
      <c r="W2435" s="17">
        <f t="shared" ref="W2435:W2498" si="252">T2435*1.03</f>
        <v>629.33000000000004</v>
      </c>
      <c r="X2435" s="62">
        <v>0.3</v>
      </c>
      <c r="Y2435" s="17">
        <f t="shared" si="249"/>
        <v>899.04285714285732</v>
      </c>
      <c r="Z2435" s="21">
        <f t="shared" ref="Z2435:Z2498" si="253">ROUND(Y2435,0)</f>
        <v>899</v>
      </c>
      <c r="AA2435" s="17">
        <f t="shared" ref="AA2435:AA2498" si="254">Z2435*1</f>
        <v>899</v>
      </c>
      <c r="AB2435" s="17">
        <f t="shared" si="250"/>
        <v>1599</v>
      </c>
    </row>
    <row r="2436" spans="1:28" ht="15" customHeight="1" x14ac:dyDescent="0.3">
      <c r="A2436" s="116"/>
      <c r="B2436" s="12"/>
      <c r="C2436" s="12"/>
      <c r="D2436" s="5" t="s">
        <v>8169</v>
      </c>
      <c r="E2436" s="50" t="s">
        <v>3598</v>
      </c>
      <c r="F2436" s="50"/>
      <c r="G2436" s="51">
        <v>3666270103901</v>
      </c>
      <c r="H2436" s="51"/>
      <c r="I2436" s="11" t="s">
        <v>3599</v>
      </c>
      <c r="J2436" s="11" t="s">
        <v>2988</v>
      </c>
      <c r="K2436" s="12" t="s">
        <v>3738</v>
      </c>
      <c r="L2436" s="24" t="s">
        <v>3784</v>
      </c>
      <c r="M2436" s="24" t="s">
        <v>2985</v>
      </c>
      <c r="N2436" s="17">
        <v>1599</v>
      </c>
      <c r="O2436" s="17"/>
      <c r="P2436" s="17"/>
      <c r="Q2436" s="17"/>
      <c r="R2436" s="17">
        <v>585</v>
      </c>
      <c r="S2436" s="17">
        <v>611</v>
      </c>
      <c r="T2436" s="17" t="str">
        <f t="shared" si="251"/>
        <v>611</v>
      </c>
      <c r="U2436" s="22"/>
      <c r="V2436" s="29"/>
      <c r="W2436" s="17">
        <f t="shared" si="252"/>
        <v>629.33000000000004</v>
      </c>
      <c r="X2436" s="62">
        <v>0.3</v>
      </c>
      <c r="Y2436" s="17">
        <f t="shared" si="249"/>
        <v>899.04285714285732</v>
      </c>
      <c r="Z2436" s="21">
        <f t="shared" si="253"/>
        <v>899</v>
      </c>
      <c r="AA2436" s="17">
        <f t="shared" si="254"/>
        <v>899</v>
      </c>
      <c r="AB2436" s="17">
        <f t="shared" si="250"/>
        <v>1599</v>
      </c>
    </row>
    <row r="2437" spans="1:28" ht="15" customHeight="1" x14ac:dyDescent="0.3">
      <c r="A2437" s="116"/>
      <c r="B2437" s="12"/>
      <c r="C2437" s="12"/>
      <c r="D2437" s="5" t="s">
        <v>8169</v>
      </c>
      <c r="E2437" s="50" t="s">
        <v>3600</v>
      </c>
      <c r="F2437" s="50"/>
      <c r="G2437" s="51">
        <v>3666270103895</v>
      </c>
      <c r="H2437" s="51"/>
      <c r="I2437" s="11" t="s">
        <v>3601</v>
      </c>
      <c r="J2437" s="11" t="s">
        <v>2988</v>
      </c>
      <c r="K2437" s="12" t="s">
        <v>3738</v>
      </c>
      <c r="L2437" s="24" t="s">
        <v>3785</v>
      </c>
      <c r="M2437" s="24" t="s">
        <v>2985</v>
      </c>
      <c r="N2437" s="17">
        <v>1599</v>
      </c>
      <c r="O2437" s="17"/>
      <c r="P2437" s="17"/>
      <c r="Q2437" s="17"/>
      <c r="R2437" s="17">
        <v>585</v>
      </c>
      <c r="S2437" s="17">
        <v>611</v>
      </c>
      <c r="T2437" s="17" t="str">
        <f t="shared" si="251"/>
        <v>611</v>
      </c>
      <c r="U2437" s="22"/>
      <c r="V2437" s="29"/>
      <c r="W2437" s="17">
        <f t="shared" si="252"/>
        <v>629.33000000000004</v>
      </c>
      <c r="X2437" s="62">
        <v>0.3</v>
      </c>
      <c r="Y2437" s="17">
        <f t="shared" si="249"/>
        <v>899.04285714285732</v>
      </c>
      <c r="Z2437" s="21">
        <f t="shared" si="253"/>
        <v>899</v>
      </c>
      <c r="AA2437" s="17">
        <f t="shared" si="254"/>
        <v>899</v>
      </c>
      <c r="AB2437" s="17">
        <f t="shared" si="250"/>
        <v>1599</v>
      </c>
    </row>
    <row r="2438" spans="1:28" ht="15" customHeight="1" x14ac:dyDescent="0.3">
      <c r="A2438" s="116"/>
      <c r="B2438" s="12"/>
      <c r="C2438" s="12"/>
      <c r="D2438" s="5" t="s">
        <v>8169</v>
      </c>
      <c r="E2438" s="50" t="s">
        <v>3602</v>
      </c>
      <c r="F2438" s="50"/>
      <c r="G2438" s="51">
        <v>3666270103888</v>
      </c>
      <c r="H2438" s="51"/>
      <c r="I2438" s="11" t="s">
        <v>3603</v>
      </c>
      <c r="J2438" s="11" t="s">
        <v>2988</v>
      </c>
      <c r="K2438" s="12" t="s">
        <v>3738</v>
      </c>
      <c r="L2438" s="24" t="s">
        <v>3786</v>
      </c>
      <c r="M2438" s="24" t="s">
        <v>2985</v>
      </c>
      <c r="N2438" s="17">
        <v>1599</v>
      </c>
      <c r="O2438" s="17"/>
      <c r="P2438" s="17"/>
      <c r="Q2438" s="17"/>
      <c r="R2438" s="17">
        <v>585</v>
      </c>
      <c r="S2438" s="17">
        <v>611</v>
      </c>
      <c r="T2438" s="17" t="str">
        <f t="shared" si="251"/>
        <v>611</v>
      </c>
      <c r="U2438" s="22"/>
      <c r="V2438" s="29"/>
      <c r="W2438" s="17">
        <f t="shared" si="252"/>
        <v>629.33000000000004</v>
      </c>
      <c r="X2438" s="62">
        <v>0.3</v>
      </c>
      <c r="Y2438" s="17">
        <f t="shared" si="249"/>
        <v>899.04285714285732</v>
      </c>
      <c r="Z2438" s="21">
        <f t="shared" si="253"/>
        <v>899</v>
      </c>
      <c r="AA2438" s="17">
        <f t="shared" si="254"/>
        <v>899</v>
      </c>
      <c r="AB2438" s="17">
        <f t="shared" si="250"/>
        <v>1599</v>
      </c>
    </row>
    <row r="2439" spans="1:28" ht="15" customHeight="1" x14ac:dyDescent="0.3">
      <c r="A2439" s="116"/>
      <c r="B2439" s="12"/>
      <c r="C2439" s="12"/>
      <c r="D2439" s="5" t="s">
        <v>8169</v>
      </c>
      <c r="E2439" s="50" t="s">
        <v>3604</v>
      </c>
      <c r="F2439" s="50"/>
      <c r="G2439" s="51">
        <v>3666270103871</v>
      </c>
      <c r="H2439" s="51"/>
      <c r="I2439" s="11" t="s">
        <v>3605</v>
      </c>
      <c r="J2439" s="11" t="s">
        <v>2988</v>
      </c>
      <c r="K2439" s="12" t="s">
        <v>3738</v>
      </c>
      <c r="L2439" s="24" t="s">
        <v>3778</v>
      </c>
      <c r="M2439" s="24" t="s">
        <v>2985</v>
      </c>
      <c r="N2439" s="17">
        <v>1299</v>
      </c>
      <c r="O2439" s="17"/>
      <c r="P2439" s="17"/>
      <c r="Q2439" s="17"/>
      <c r="R2439" s="17">
        <v>465</v>
      </c>
      <c r="S2439" s="17">
        <v>486</v>
      </c>
      <c r="T2439" s="17" t="str">
        <f t="shared" si="251"/>
        <v>486</v>
      </c>
      <c r="U2439" s="22"/>
      <c r="V2439" s="29"/>
      <c r="W2439" s="17">
        <f t="shared" si="252"/>
        <v>500.58000000000004</v>
      </c>
      <c r="X2439" s="62">
        <v>0.3</v>
      </c>
      <c r="Y2439" s="17">
        <f t="shared" si="249"/>
        <v>715.11428571428587</v>
      </c>
      <c r="Z2439" s="21">
        <f t="shared" si="253"/>
        <v>715</v>
      </c>
      <c r="AA2439" s="17">
        <f t="shared" si="254"/>
        <v>715</v>
      </c>
      <c r="AB2439" s="17">
        <f t="shared" si="250"/>
        <v>1299</v>
      </c>
    </row>
    <row r="2440" spans="1:28" ht="15" customHeight="1" x14ac:dyDescent="0.3">
      <c r="A2440" s="116"/>
      <c r="B2440" s="12"/>
      <c r="C2440" s="12"/>
      <c r="D2440" s="5" t="s">
        <v>8169</v>
      </c>
      <c r="E2440" s="50" t="s">
        <v>3606</v>
      </c>
      <c r="F2440" s="50"/>
      <c r="G2440" s="51">
        <v>3666270103864</v>
      </c>
      <c r="H2440" s="51"/>
      <c r="I2440" s="11" t="s">
        <v>3607</v>
      </c>
      <c r="J2440" s="11" t="s">
        <v>2988</v>
      </c>
      <c r="K2440" s="12" t="s">
        <v>3738</v>
      </c>
      <c r="L2440" s="24" t="s">
        <v>3779</v>
      </c>
      <c r="M2440" s="24" t="s">
        <v>2985</v>
      </c>
      <c r="N2440" s="17">
        <v>1299</v>
      </c>
      <c r="O2440" s="17"/>
      <c r="P2440" s="17"/>
      <c r="Q2440" s="17"/>
      <c r="R2440" s="17">
        <v>465</v>
      </c>
      <c r="S2440" s="17">
        <v>486</v>
      </c>
      <c r="T2440" s="17" t="str">
        <f t="shared" si="251"/>
        <v>486</v>
      </c>
      <c r="U2440" s="22"/>
      <c r="V2440" s="29"/>
      <c r="W2440" s="17">
        <f t="shared" si="252"/>
        <v>500.58000000000004</v>
      </c>
      <c r="X2440" s="62">
        <v>0.3</v>
      </c>
      <c r="Y2440" s="17">
        <f t="shared" si="249"/>
        <v>715.11428571428587</v>
      </c>
      <c r="Z2440" s="21">
        <f t="shared" si="253"/>
        <v>715</v>
      </c>
      <c r="AA2440" s="17">
        <f t="shared" si="254"/>
        <v>715</v>
      </c>
      <c r="AB2440" s="17">
        <f t="shared" si="250"/>
        <v>1299</v>
      </c>
    </row>
    <row r="2441" spans="1:28" ht="15" customHeight="1" x14ac:dyDescent="0.3">
      <c r="A2441" s="116"/>
      <c r="B2441" s="12"/>
      <c r="C2441" s="12"/>
      <c r="D2441" s="5" t="s">
        <v>8169</v>
      </c>
      <c r="E2441" s="50" t="s">
        <v>3608</v>
      </c>
      <c r="F2441" s="50"/>
      <c r="G2441" s="51">
        <v>3666270103857</v>
      </c>
      <c r="H2441" s="51"/>
      <c r="I2441" s="11" t="s">
        <v>3609</v>
      </c>
      <c r="J2441" s="11" t="s">
        <v>2988</v>
      </c>
      <c r="K2441" s="12" t="s">
        <v>3738</v>
      </c>
      <c r="L2441" s="24" t="s">
        <v>3780</v>
      </c>
      <c r="M2441" s="24" t="s">
        <v>2985</v>
      </c>
      <c r="N2441" s="17">
        <v>1299</v>
      </c>
      <c r="O2441" s="17"/>
      <c r="P2441" s="17"/>
      <c r="Q2441" s="17"/>
      <c r="R2441" s="17">
        <v>465</v>
      </c>
      <c r="S2441" s="17">
        <v>486</v>
      </c>
      <c r="T2441" s="17" t="str">
        <f t="shared" si="251"/>
        <v>486</v>
      </c>
      <c r="U2441" s="22"/>
      <c r="V2441" s="29"/>
      <c r="W2441" s="17">
        <f t="shared" si="252"/>
        <v>500.58000000000004</v>
      </c>
      <c r="X2441" s="62">
        <v>0.3</v>
      </c>
      <c r="Y2441" s="17">
        <f t="shared" si="249"/>
        <v>715.11428571428587</v>
      </c>
      <c r="Z2441" s="21">
        <f t="shared" si="253"/>
        <v>715</v>
      </c>
      <c r="AA2441" s="17">
        <f t="shared" si="254"/>
        <v>715</v>
      </c>
      <c r="AB2441" s="17">
        <f t="shared" si="250"/>
        <v>1299</v>
      </c>
    </row>
    <row r="2442" spans="1:28" ht="15" customHeight="1" x14ac:dyDescent="0.3">
      <c r="A2442" s="116"/>
      <c r="B2442" s="12"/>
      <c r="C2442" s="12"/>
      <c r="D2442" s="5" t="s">
        <v>8169</v>
      </c>
      <c r="E2442" s="50" t="s">
        <v>3610</v>
      </c>
      <c r="F2442" s="50"/>
      <c r="G2442" s="51">
        <v>3666270103840</v>
      </c>
      <c r="H2442" s="51"/>
      <c r="I2442" s="11" t="s">
        <v>3611</v>
      </c>
      <c r="J2442" s="11" t="s">
        <v>2988</v>
      </c>
      <c r="K2442" s="12" t="s">
        <v>3738</v>
      </c>
      <c r="L2442" s="24" t="s">
        <v>3781</v>
      </c>
      <c r="M2442" s="24" t="s">
        <v>2985</v>
      </c>
      <c r="N2442" s="17">
        <v>1299</v>
      </c>
      <c r="O2442" s="17"/>
      <c r="P2442" s="17"/>
      <c r="Q2442" s="17"/>
      <c r="R2442" s="17">
        <v>465</v>
      </c>
      <c r="S2442" s="17">
        <v>486</v>
      </c>
      <c r="T2442" s="17" t="str">
        <f t="shared" si="251"/>
        <v>486</v>
      </c>
      <c r="U2442" s="22"/>
      <c r="V2442" s="29"/>
      <c r="W2442" s="17">
        <f t="shared" si="252"/>
        <v>500.58000000000004</v>
      </c>
      <c r="X2442" s="62">
        <v>0.3</v>
      </c>
      <c r="Y2442" s="17">
        <f t="shared" si="249"/>
        <v>715.11428571428587</v>
      </c>
      <c r="Z2442" s="21">
        <f t="shared" si="253"/>
        <v>715</v>
      </c>
      <c r="AA2442" s="17">
        <f t="shared" si="254"/>
        <v>715</v>
      </c>
      <c r="AB2442" s="17">
        <f t="shared" si="250"/>
        <v>1299</v>
      </c>
    </row>
    <row r="2443" spans="1:28" ht="15" customHeight="1" x14ac:dyDescent="0.3">
      <c r="A2443" s="116"/>
      <c r="B2443" s="12"/>
      <c r="C2443" s="12"/>
      <c r="D2443" s="5" t="s">
        <v>8169</v>
      </c>
      <c r="E2443" s="50" t="s">
        <v>3612</v>
      </c>
      <c r="F2443" s="50"/>
      <c r="G2443" s="51">
        <v>3666270103833</v>
      </c>
      <c r="H2443" s="51"/>
      <c r="I2443" s="11" t="s">
        <v>3613</v>
      </c>
      <c r="J2443" s="11" t="s">
        <v>2988</v>
      </c>
      <c r="K2443" s="12" t="s">
        <v>3738</v>
      </c>
      <c r="L2443" s="24" t="s">
        <v>3782</v>
      </c>
      <c r="M2443" s="24" t="s">
        <v>2985</v>
      </c>
      <c r="N2443" s="17">
        <v>1299</v>
      </c>
      <c r="O2443" s="17"/>
      <c r="P2443" s="17"/>
      <c r="Q2443" s="17"/>
      <c r="R2443" s="17">
        <v>465</v>
      </c>
      <c r="S2443" s="17">
        <v>486</v>
      </c>
      <c r="T2443" s="17" t="str">
        <f t="shared" si="251"/>
        <v>486</v>
      </c>
      <c r="U2443" s="22"/>
      <c r="V2443" s="29"/>
      <c r="W2443" s="17">
        <f t="shared" si="252"/>
        <v>500.58000000000004</v>
      </c>
      <c r="X2443" s="62">
        <v>0.3</v>
      </c>
      <c r="Y2443" s="17">
        <f t="shared" si="249"/>
        <v>715.11428571428587</v>
      </c>
      <c r="Z2443" s="21">
        <f t="shared" si="253"/>
        <v>715</v>
      </c>
      <c r="AA2443" s="17">
        <f t="shared" si="254"/>
        <v>715</v>
      </c>
      <c r="AB2443" s="17">
        <f t="shared" si="250"/>
        <v>1299</v>
      </c>
    </row>
    <row r="2444" spans="1:28" ht="15" customHeight="1" x14ac:dyDescent="0.3">
      <c r="A2444" s="116"/>
      <c r="B2444" s="12"/>
      <c r="C2444" s="12"/>
      <c r="D2444" s="5" t="s">
        <v>8169</v>
      </c>
      <c r="E2444" s="50" t="s">
        <v>3614</v>
      </c>
      <c r="F2444" s="50"/>
      <c r="G2444" s="51">
        <v>3666270103826</v>
      </c>
      <c r="H2444" s="51"/>
      <c r="I2444" s="11" t="s">
        <v>3615</v>
      </c>
      <c r="J2444" s="11" t="s">
        <v>2988</v>
      </c>
      <c r="K2444" s="12" t="s">
        <v>3738</v>
      </c>
      <c r="L2444" s="24" t="s">
        <v>3783</v>
      </c>
      <c r="M2444" s="24" t="s">
        <v>2985</v>
      </c>
      <c r="N2444" s="17">
        <v>1299</v>
      </c>
      <c r="O2444" s="17"/>
      <c r="P2444" s="17"/>
      <c r="Q2444" s="17"/>
      <c r="R2444" s="17">
        <v>465</v>
      </c>
      <c r="S2444" s="17">
        <v>486</v>
      </c>
      <c r="T2444" s="17" t="str">
        <f t="shared" si="251"/>
        <v>486</v>
      </c>
      <c r="U2444" s="22"/>
      <c r="V2444" s="29"/>
      <c r="W2444" s="17">
        <f t="shared" si="252"/>
        <v>500.58000000000004</v>
      </c>
      <c r="X2444" s="62">
        <v>0.3</v>
      </c>
      <c r="Y2444" s="17">
        <f t="shared" si="249"/>
        <v>715.11428571428587</v>
      </c>
      <c r="Z2444" s="21">
        <f t="shared" si="253"/>
        <v>715</v>
      </c>
      <c r="AA2444" s="17">
        <f t="shared" si="254"/>
        <v>715</v>
      </c>
      <c r="AB2444" s="17">
        <f t="shared" si="250"/>
        <v>1299</v>
      </c>
    </row>
    <row r="2445" spans="1:28" ht="15" customHeight="1" x14ac:dyDescent="0.3">
      <c r="A2445" s="116"/>
      <c r="B2445" s="12"/>
      <c r="C2445" s="12"/>
      <c r="D2445" s="5" t="s">
        <v>8169</v>
      </c>
      <c r="E2445" s="50" t="s">
        <v>3616</v>
      </c>
      <c r="F2445" s="50"/>
      <c r="G2445" s="51">
        <v>3666270103819</v>
      </c>
      <c r="H2445" s="51"/>
      <c r="I2445" s="11" t="s">
        <v>3617</v>
      </c>
      <c r="J2445" s="11" t="s">
        <v>2988</v>
      </c>
      <c r="K2445" s="12" t="s">
        <v>3738</v>
      </c>
      <c r="L2445" s="24" t="s">
        <v>3784</v>
      </c>
      <c r="M2445" s="24" t="s">
        <v>2985</v>
      </c>
      <c r="N2445" s="17">
        <v>1299</v>
      </c>
      <c r="O2445" s="17"/>
      <c r="P2445" s="17"/>
      <c r="Q2445" s="17"/>
      <c r="R2445" s="17">
        <v>465</v>
      </c>
      <c r="S2445" s="17">
        <v>486</v>
      </c>
      <c r="T2445" s="17" t="str">
        <f t="shared" si="251"/>
        <v>486</v>
      </c>
      <c r="U2445" s="22"/>
      <c r="V2445" s="29"/>
      <c r="W2445" s="17">
        <f t="shared" si="252"/>
        <v>500.58000000000004</v>
      </c>
      <c r="X2445" s="62">
        <v>0.3</v>
      </c>
      <c r="Y2445" s="17">
        <f t="shared" si="249"/>
        <v>715.11428571428587</v>
      </c>
      <c r="Z2445" s="21">
        <f t="shared" si="253"/>
        <v>715</v>
      </c>
      <c r="AA2445" s="17">
        <f t="shared" si="254"/>
        <v>715</v>
      </c>
      <c r="AB2445" s="17">
        <f t="shared" si="250"/>
        <v>1299</v>
      </c>
    </row>
    <row r="2446" spans="1:28" ht="15" customHeight="1" x14ac:dyDescent="0.3">
      <c r="A2446" s="116"/>
      <c r="B2446" s="12"/>
      <c r="C2446" s="12"/>
      <c r="D2446" s="5" t="s">
        <v>8169</v>
      </c>
      <c r="E2446" s="50" t="s">
        <v>3618</v>
      </c>
      <c r="F2446" s="50"/>
      <c r="G2446" s="51">
        <v>3666270103802</v>
      </c>
      <c r="H2446" s="51"/>
      <c r="I2446" s="11" t="s">
        <v>3619</v>
      </c>
      <c r="J2446" s="11" t="s">
        <v>2988</v>
      </c>
      <c r="K2446" s="12" t="s">
        <v>3738</v>
      </c>
      <c r="L2446" s="24" t="s">
        <v>3785</v>
      </c>
      <c r="M2446" s="24" t="s">
        <v>2985</v>
      </c>
      <c r="N2446" s="17">
        <v>1299</v>
      </c>
      <c r="O2446" s="17"/>
      <c r="P2446" s="17"/>
      <c r="Q2446" s="17"/>
      <c r="R2446" s="17">
        <v>465</v>
      </c>
      <c r="S2446" s="17">
        <v>486</v>
      </c>
      <c r="T2446" s="17" t="str">
        <f t="shared" si="251"/>
        <v>486</v>
      </c>
      <c r="U2446" s="22"/>
      <c r="V2446" s="29"/>
      <c r="W2446" s="17">
        <f t="shared" si="252"/>
        <v>500.58000000000004</v>
      </c>
      <c r="X2446" s="62">
        <v>0.3</v>
      </c>
      <c r="Y2446" s="17">
        <f t="shared" si="249"/>
        <v>715.11428571428587</v>
      </c>
      <c r="Z2446" s="21">
        <f t="shared" si="253"/>
        <v>715</v>
      </c>
      <c r="AA2446" s="17">
        <f t="shared" si="254"/>
        <v>715</v>
      </c>
      <c r="AB2446" s="17">
        <f t="shared" si="250"/>
        <v>1299</v>
      </c>
    </row>
    <row r="2447" spans="1:28" ht="15" customHeight="1" x14ac:dyDescent="0.3">
      <c r="A2447" s="116"/>
      <c r="B2447" s="12"/>
      <c r="C2447" s="12"/>
      <c r="D2447" s="5" t="s">
        <v>8169</v>
      </c>
      <c r="E2447" s="50" t="s">
        <v>3620</v>
      </c>
      <c r="F2447" s="50"/>
      <c r="G2447" s="51">
        <v>3666270103796</v>
      </c>
      <c r="H2447" s="51"/>
      <c r="I2447" s="11" t="s">
        <v>3621</v>
      </c>
      <c r="J2447" s="11" t="s">
        <v>2988</v>
      </c>
      <c r="K2447" s="12" t="s">
        <v>3738</v>
      </c>
      <c r="L2447" s="24" t="s">
        <v>3786</v>
      </c>
      <c r="M2447" s="24" t="s">
        <v>2985</v>
      </c>
      <c r="N2447" s="17">
        <v>1299</v>
      </c>
      <c r="O2447" s="17"/>
      <c r="P2447" s="17"/>
      <c r="Q2447" s="17"/>
      <c r="R2447" s="17">
        <v>465</v>
      </c>
      <c r="S2447" s="17">
        <v>486</v>
      </c>
      <c r="T2447" s="17" t="str">
        <f t="shared" si="251"/>
        <v>486</v>
      </c>
      <c r="U2447" s="22"/>
      <c r="V2447" s="29"/>
      <c r="W2447" s="17">
        <f t="shared" si="252"/>
        <v>500.58000000000004</v>
      </c>
      <c r="X2447" s="62">
        <v>0.3</v>
      </c>
      <c r="Y2447" s="17">
        <f t="shared" si="249"/>
        <v>715.11428571428587</v>
      </c>
      <c r="Z2447" s="21">
        <f t="shared" si="253"/>
        <v>715</v>
      </c>
      <c r="AA2447" s="17">
        <f t="shared" si="254"/>
        <v>715</v>
      </c>
      <c r="AB2447" s="17">
        <f t="shared" si="250"/>
        <v>1299</v>
      </c>
    </row>
    <row r="2448" spans="1:28" ht="15" customHeight="1" x14ac:dyDescent="0.3">
      <c r="A2448" s="116"/>
      <c r="B2448" s="12"/>
      <c r="C2448" s="12"/>
      <c r="D2448" s="5" t="s">
        <v>8169</v>
      </c>
      <c r="E2448" s="50" t="s">
        <v>3622</v>
      </c>
      <c r="F2448" s="50"/>
      <c r="G2448" s="51">
        <v>3666270103789</v>
      </c>
      <c r="H2448" s="51"/>
      <c r="I2448" s="11" t="s">
        <v>3623</v>
      </c>
      <c r="J2448" s="11" t="s">
        <v>2988</v>
      </c>
      <c r="K2448" s="12" t="s">
        <v>3738</v>
      </c>
      <c r="L2448" s="24" t="s">
        <v>3778</v>
      </c>
      <c r="M2448" s="24" t="s">
        <v>2985</v>
      </c>
      <c r="N2448" s="17">
        <v>1999</v>
      </c>
      <c r="O2448" s="17"/>
      <c r="P2448" s="17"/>
      <c r="Q2448" s="17"/>
      <c r="R2448" s="17">
        <v>860</v>
      </c>
      <c r="S2448" s="17">
        <v>899</v>
      </c>
      <c r="T2448" s="17" t="str">
        <f t="shared" si="251"/>
        <v>899</v>
      </c>
      <c r="U2448" s="22"/>
      <c r="V2448" s="29"/>
      <c r="W2448" s="17">
        <f t="shared" si="252"/>
        <v>925.97</v>
      </c>
      <c r="X2448" s="62">
        <v>0.3</v>
      </c>
      <c r="Y2448" s="17">
        <f t="shared" si="249"/>
        <v>1322.8142857142859</v>
      </c>
      <c r="Z2448" s="21">
        <f t="shared" si="253"/>
        <v>1323</v>
      </c>
      <c r="AA2448" s="17">
        <f t="shared" si="254"/>
        <v>1323</v>
      </c>
      <c r="AB2448" s="17">
        <f t="shared" si="250"/>
        <v>1999</v>
      </c>
    </row>
    <row r="2449" spans="1:28" ht="15" customHeight="1" x14ac:dyDescent="0.3">
      <c r="A2449" s="116"/>
      <c r="B2449" s="12"/>
      <c r="C2449" s="12"/>
      <c r="D2449" s="5" t="s">
        <v>8169</v>
      </c>
      <c r="E2449" s="50" t="s">
        <v>3624</v>
      </c>
      <c r="F2449" s="50"/>
      <c r="G2449" s="51">
        <v>3666270103772</v>
      </c>
      <c r="H2449" s="51"/>
      <c r="I2449" s="11" t="s">
        <v>3625</v>
      </c>
      <c r="J2449" s="11" t="s">
        <v>2988</v>
      </c>
      <c r="K2449" s="12" t="s">
        <v>3738</v>
      </c>
      <c r="L2449" s="24" t="s">
        <v>3779</v>
      </c>
      <c r="M2449" s="24" t="s">
        <v>2985</v>
      </c>
      <c r="N2449" s="17">
        <v>1999</v>
      </c>
      <c r="O2449" s="17"/>
      <c r="P2449" s="17"/>
      <c r="Q2449" s="17"/>
      <c r="R2449" s="17">
        <v>860</v>
      </c>
      <c r="S2449" s="17">
        <v>899</v>
      </c>
      <c r="T2449" s="17" t="str">
        <f t="shared" si="251"/>
        <v>899</v>
      </c>
      <c r="U2449" s="22"/>
      <c r="V2449" s="29"/>
      <c r="W2449" s="17">
        <f t="shared" si="252"/>
        <v>925.97</v>
      </c>
      <c r="X2449" s="62">
        <v>0.3</v>
      </c>
      <c r="Y2449" s="17">
        <f t="shared" si="249"/>
        <v>1322.8142857142859</v>
      </c>
      <c r="Z2449" s="21">
        <f t="shared" si="253"/>
        <v>1323</v>
      </c>
      <c r="AA2449" s="17">
        <f t="shared" si="254"/>
        <v>1323</v>
      </c>
      <c r="AB2449" s="17">
        <f t="shared" si="250"/>
        <v>1999</v>
      </c>
    </row>
    <row r="2450" spans="1:28" ht="15" customHeight="1" x14ac:dyDescent="0.3">
      <c r="A2450" s="116"/>
      <c r="B2450" s="12"/>
      <c r="C2450" s="12"/>
      <c r="D2450" s="5" t="s">
        <v>8169</v>
      </c>
      <c r="E2450" s="50" t="s">
        <v>3626</v>
      </c>
      <c r="F2450" s="50"/>
      <c r="G2450" s="51">
        <v>3666270103765</v>
      </c>
      <c r="H2450" s="51"/>
      <c r="I2450" s="11" t="s">
        <v>3627</v>
      </c>
      <c r="J2450" s="11" t="s">
        <v>2988</v>
      </c>
      <c r="K2450" s="12" t="s">
        <v>3738</v>
      </c>
      <c r="L2450" s="24" t="s">
        <v>3780</v>
      </c>
      <c r="M2450" s="24" t="s">
        <v>2985</v>
      </c>
      <c r="N2450" s="17">
        <v>1999</v>
      </c>
      <c r="O2450" s="17"/>
      <c r="P2450" s="17"/>
      <c r="Q2450" s="17"/>
      <c r="R2450" s="17">
        <v>860</v>
      </c>
      <c r="S2450" s="17">
        <v>899</v>
      </c>
      <c r="T2450" s="17" t="str">
        <f t="shared" si="251"/>
        <v>899</v>
      </c>
      <c r="U2450" s="22"/>
      <c r="V2450" s="29"/>
      <c r="W2450" s="17">
        <f t="shared" si="252"/>
        <v>925.97</v>
      </c>
      <c r="X2450" s="62">
        <v>0.3</v>
      </c>
      <c r="Y2450" s="17">
        <f t="shared" si="249"/>
        <v>1322.8142857142859</v>
      </c>
      <c r="Z2450" s="21">
        <f t="shared" si="253"/>
        <v>1323</v>
      </c>
      <c r="AA2450" s="17">
        <f t="shared" si="254"/>
        <v>1323</v>
      </c>
      <c r="AB2450" s="17">
        <f t="shared" si="250"/>
        <v>1999</v>
      </c>
    </row>
    <row r="2451" spans="1:28" ht="15" customHeight="1" x14ac:dyDescent="0.3">
      <c r="A2451" s="116"/>
      <c r="B2451" s="12"/>
      <c r="C2451" s="12"/>
      <c r="D2451" s="5" t="s">
        <v>8169</v>
      </c>
      <c r="E2451" s="50" t="s">
        <v>3628</v>
      </c>
      <c r="F2451" s="50"/>
      <c r="G2451" s="51">
        <v>3666270103758</v>
      </c>
      <c r="H2451" s="51"/>
      <c r="I2451" s="11" t="s">
        <v>3629</v>
      </c>
      <c r="J2451" s="11" t="s">
        <v>2988</v>
      </c>
      <c r="K2451" s="12" t="s">
        <v>3738</v>
      </c>
      <c r="L2451" s="24" t="s">
        <v>3781</v>
      </c>
      <c r="M2451" s="24" t="s">
        <v>2985</v>
      </c>
      <c r="N2451" s="17">
        <v>1999</v>
      </c>
      <c r="O2451" s="17"/>
      <c r="P2451" s="17"/>
      <c r="Q2451" s="17"/>
      <c r="R2451" s="17">
        <v>860</v>
      </c>
      <c r="S2451" s="17">
        <v>899</v>
      </c>
      <c r="T2451" s="17" t="str">
        <f t="shared" si="251"/>
        <v>899</v>
      </c>
      <c r="U2451" s="22"/>
      <c r="V2451" s="29"/>
      <c r="W2451" s="17">
        <f t="shared" si="252"/>
        <v>925.97</v>
      </c>
      <c r="X2451" s="62">
        <v>0.3</v>
      </c>
      <c r="Y2451" s="17">
        <f t="shared" si="249"/>
        <v>1322.8142857142859</v>
      </c>
      <c r="Z2451" s="21">
        <f t="shared" si="253"/>
        <v>1323</v>
      </c>
      <c r="AA2451" s="17">
        <f t="shared" si="254"/>
        <v>1323</v>
      </c>
      <c r="AB2451" s="17">
        <f t="shared" si="250"/>
        <v>1999</v>
      </c>
    </row>
    <row r="2452" spans="1:28" ht="15" customHeight="1" x14ac:dyDescent="0.3">
      <c r="A2452" s="116"/>
      <c r="B2452" s="12"/>
      <c r="C2452" s="12"/>
      <c r="D2452" s="5" t="s">
        <v>8169</v>
      </c>
      <c r="E2452" s="50" t="s">
        <v>3630</v>
      </c>
      <c r="F2452" s="50"/>
      <c r="G2452" s="51">
        <v>3666270103741</v>
      </c>
      <c r="H2452" s="51"/>
      <c r="I2452" s="11" t="s">
        <v>3631</v>
      </c>
      <c r="J2452" s="11" t="s">
        <v>2988</v>
      </c>
      <c r="K2452" s="12" t="s">
        <v>3738</v>
      </c>
      <c r="L2452" s="24" t="s">
        <v>3782</v>
      </c>
      <c r="M2452" s="24" t="s">
        <v>2985</v>
      </c>
      <c r="N2452" s="17">
        <v>1999</v>
      </c>
      <c r="O2452" s="17"/>
      <c r="P2452" s="17"/>
      <c r="Q2452" s="17"/>
      <c r="R2452" s="17">
        <v>860</v>
      </c>
      <c r="S2452" s="17">
        <v>899</v>
      </c>
      <c r="T2452" s="17" t="str">
        <f t="shared" si="251"/>
        <v>899</v>
      </c>
      <c r="U2452" s="22"/>
      <c r="V2452" s="29"/>
      <c r="W2452" s="17">
        <f t="shared" si="252"/>
        <v>925.97</v>
      </c>
      <c r="X2452" s="62">
        <v>0.3</v>
      </c>
      <c r="Y2452" s="17">
        <f t="shared" si="249"/>
        <v>1322.8142857142859</v>
      </c>
      <c r="Z2452" s="21">
        <f t="shared" si="253"/>
        <v>1323</v>
      </c>
      <c r="AA2452" s="17">
        <f t="shared" si="254"/>
        <v>1323</v>
      </c>
      <c r="AB2452" s="17">
        <f t="shared" si="250"/>
        <v>1999</v>
      </c>
    </row>
    <row r="2453" spans="1:28" ht="15" customHeight="1" x14ac:dyDescent="0.3">
      <c r="A2453" s="116"/>
      <c r="B2453" s="12"/>
      <c r="C2453" s="12"/>
      <c r="D2453" s="5" t="s">
        <v>8169</v>
      </c>
      <c r="E2453" s="50" t="s">
        <v>3632</v>
      </c>
      <c r="F2453" s="50"/>
      <c r="G2453" s="51">
        <v>3666270103734</v>
      </c>
      <c r="H2453" s="51"/>
      <c r="I2453" s="11" t="s">
        <v>3633</v>
      </c>
      <c r="J2453" s="11" t="s">
        <v>2988</v>
      </c>
      <c r="K2453" s="12" t="s">
        <v>3738</v>
      </c>
      <c r="L2453" s="24" t="s">
        <v>3783</v>
      </c>
      <c r="M2453" s="24" t="s">
        <v>2985</v>
      </c>
      <c r="N2453" s="17">
        <v>1999</v>
      </c>
      <c r="O2453" s="17"/>
      <c r="P2453" s="17"/>
      <c r="Q2453" s="17"/>
      <c r="R2453" s="17">
        <v>860</v>
      </c>
      <c r="S2453" s="17">
        <v>899</v>
      </c>
      <c r="T2453" s="17" t="str">
        <f t="shared" si="251"/>
        <v>899</v>
      </c>
      <c r="U2453" s="22"/>
      <c r="V2453" s="29"/>
      <c r="W2453" s="17">
        <f t="shared" si="252"/>
        <v>925.97</v>
      </c>
      <c r="X2453" s="62">
        <v>0.3</v>
      </c>
      <c r="Y2453" s="17">
        <f t="shared" si="249"/>
        <v>1322.8142857142859</v>
      </c>
      <c r="Z2453" s="21">
        <f t="shared" si="253"/>
        <v>1323</v>
      </c>
      <c r="AA2453" s="17">
        <f t="shared" si="254"/>
        <v>1323</v>
      </c>
      <c r="AB2453" s="17">
        <f t="shared" si="250"/>
        <v>1999</v>
      </c>
    </row>
    <row r="2454" spans="1:28" ht="15" customHeight="1" x14ac:dyDescent="0.3">
      <c r="A2454" s="116"/>
      <c r="B2454" s="12"/>
      <c r="C2454" s="12"/>
      <c r="D2454" s="5" t="s">
        <v>8169</v>
      </c>
      <c r="E2454" s="50" t="s">
        <v>3634</v>
      </c>
      <c r="F2454" s="50"/>
      <c r="G2454" s="51">
        <v>3666270103727</v>
      </c>
      <c r="H2454" s="51"/>
      <c r="I2454" s="11" t="s">
        <v>3635</v>
      </c>
      <c r="J2454" s="11" t="s">
        <v>2988</v>
      </c>
      <c r="K2454" s="12" t="s">
        <v>3738</v>
      </c>
      <c r="L2454" s="24" t="s">
        <v>3784</v>
      </c>
      <c r="M2454" s="24" t="s">
        <v>2985</v>
      </c>
      <c r="N2454" s="17">
        <v>1999</v>
      </c>
      <c r="O2454" s="17"/>
      <c r="P2454" s="17"/>
      <c r="Q2454" s="17"/>
      <c r="R2454" s="17">
        <v>860</v>
      </c>
      <c r="S2454" s="17">
        <v>899</v>
      </c>
      <c r="T2454" s="17" t="str">
        <f t="shared" si="251"/>
        <v>899</v>
      </c>
      <c r="U2454" s="22"/>
      <c r="V2454" s="29"/>
      <c r="W2454" s="17">
        <f t="shared" si="252"/>
        <v>925.97</v>
      </c>
      <c r="X2454" s="62">
        <v>0.3</v>
      </c>
      <c r="Y2454" s="17">
        <f t="shared" si="249"/>
        <v>1322.8142857142859</v>
      </c>
      <c r="Z2454" s="21">
        <f t="shared" si="253"/>
        <v>1323</v>
      </c>
      <c r="AA2454" s="17">
        <f t="shared" si="254"/>
        <v>1323</v>
      </c>
      <c r="AB2454" s="17">
        <f t="shared" si="250"/>
        <v>1999</v>
      </c>
    </row>
    <row r="2455" spans="1:28" ht="15" customHeight="1" x14ac:dyDescent="0.3">
      <c r="A2455" s="116"/>
      <c r="B2455" s="12"/>
      <c r="C2455" s="12"/>
      <c r="D2455" s="5" t="s">
        <v>8169</v>
      </c>
      <c r="E2455" s="50" t="s">
        <v>3636</v>
      </c>
      <c r="F2455" s="50"/>
      <c r="G2455" s="51">
        <v>3666270103710</v>
      </c>
      <c r="H2455" s="51"/>
      <c r="I2455" s="11" t="s">
        <v>3637</v>
      </c>
      <c r="J2455" s="11" t="s">
        <v>2988</v>
      </c>
      <c r="K2455" s="12" t="s">
        <v>3738</v>
      </c>
      <c r="L2455" s="24" t="s">
        <v>3785</v>
      </c>
      <c r="M2455" s="24" t="s">
        <v>2985</v>
      </c>
      <c r="N2455" s="17">
        <v>1999</v>
      </c>
      <c r="O2455" s="17"/>
      <c r="P2455" s="17"/>
      <c r="Q2455" s="17"/>
      <c r="R2455" s="17">
        <v>860</v>
      </c>
      <c r="S2455" s="17">
        <v>899</v>
      </c>
      <c r="T2455" s="17" t="str">
        <f t="shared" si="251"/>
        <v>899</v>
      </c>
      <c r="U2455" s="22"/>
      <c r="V2455" s="29"/>
      <c r="W2455" s="17">
        <f t="shared" si="252"/>
        <v>925.97</v>
      </c>
      <c r="X2455" s="62">
        <v>0.3</v>
      </c>
      <c r="Y2455" s="17">
        <f t="shared" si="249"/>
        <v>1322.8142857142859</v>
      </c>
      <c r="Z2455" s="21">
        <f t="shared" si="253"/>
        <v>1323</v>
      </c>
      <c r="AA2455" s="17">
        <f t="shared" si="254"/>
        <v>1323</v>
      </c>
      <c r="AB2455" s="17">
        <f t="shared" si="250"/>
        <v>1999</v>
      </c>
    </row>
    <row r="2456" spans="1:28" ht="15" customHeight="1" x14ac:dyDescent="0.3">
      <c r="A2456" s="116"/>
      <c r="B2456" s="12"/>
      <c r="C2456" s="12"/>
      <c r="D2456" s="5" t="s">
        <v>8169</v>
      </c>
      <c r="E2456" s="50" t="s">
        <v>3638</v>
      </c>
      <c r="F2456" s="50"/>
      <c r="G2456" s="51">
        <v>3666270103703</v>
      </c>
      <c r="H2456" s="51"/>
      <c r="I2456" s="11" t="s">
        <v>3639</v>
      </c>
      <c r="J2456" s="11" t="s">
        <v>2988</v>
      </c>
      <c r="K2456" s="12" t="s">
        <v>3738</v>
      </c>
      <c r="L2456" s="24" t="s">
        <v>3786</v>
      </c>
      <c r="M2456" s="24" t="s">
        <v>2985</v>
      </c>
      <c r="N2456" s="17">
        <v>1999</v>
      </c>
      <c r="O2456" s="17"/>
      <c r="P2456" s="17"/>
      <c r="Q2456" s="17"/>
      <c r="R2456" s="17">
        <v>860</v>
      </c>
      <c r="S2456" s="17">
        <v>899</v>
      </c>
      <c r="T2456" s="17" t="str">
        <f t="shared" si="251"/>
        <v>899</v>
      </c>
      <c r="U2456" s="22"/>
      <c r="V2456" s="29"/>
      <c r="W2456" s="17">
        <f t="shared" si="252"/>
        <v>925.97</v>
      </c>
      <c r="X2456" s="62">
        <v>0.3</v>
      </c>
      <c r="Y2456" s="17">
        <f t="shared" si="249"/>
        <v>1322.8142857142859</v>
      </c>
      <c r="Z2456" s="21">
        <f t="shared" si="253"/>
        <v>1323</v>
      </c>
      <c r="AA2456" s="17">
        <f t="shared" si="254"/>
        <v>1323</v>
      </c>
      <c r="AB2456" s="17">
        <f t="shared" si="250"/>
        <v>1999</v>
      </c>
    </row>
    <row r="2457" spans="1:28" ht="15" customHeight="1" x14ac:dyDescent="0.3">
      <c r="A2457" s="116"/>
      <c r="B2457" s="12"/>
      <c r="C2457" s="12"/>
      <c r="D2457" s="5" t="s">
        <v>8169</v>
      </c>
      <c r="E2457" s="50" t="s">
        <v>3640</v>
      </c>
      <c r="F2457" s="50"/>
      <c r="G2457" s="51">
        <v>3666270105882</v>
      </c>
      <c r="H2457" s="51"/>
      <c r="I2457" s="11" t="s">
        <v>3641</v>
      </c>
      <c r="J2457" s="11" t="s">
        <v>2988</v>
      </c>
      <c r="K2457" s="12" t="s">
        <v>3739</v>
      </c>
      <c r="L2457" s="24" t="s">
        <v>2930</v>
      </c>
      <c r="M2457" s="24" t="s">
        <v>2985</v>
      </c>
      <c r="N2457" s="17">
        <v>1399</v>
      </c>
      <c r="O2457" s="17"/>
      <c r="P2457" s="17"/>
      <c r="Q2457" s="17"/>
      <c r="R2457" s="17">
        <v>539</v>
      </c>
      <c r="S2457" s="17">
        <v>563</v>
      </c>
      <c r="T2457" s="17" t="str">
        <f t="shared" si="251"/>
        <v>563</v>
      </c>
      <c r="U2457" s="22"/>
      <c r="V2457" s="29"/>
      <c r="W2457" s="17">
        <f t="shared" si="252"/>
        <v>579.89</v>
      </c>
      <c r="X2457" s="62">
        <v>0.3</v>
      </c>
      <c r="Y2457" s="17">
        <f t="shared" si="249"/>
        <v>828.41428571428571</v>
      </c>
      <c r="Z2457" s="21">
        <f t="shared" si="253"/>
        <v>828</v>
      </c>
      <c r="AA2457" s="17">
        <f t="shared" si="254"/>
        <v>828</v>
      </c>
      <c r="AB2457" s="17">
        <f t="shared" si="250"/>
        <v>1399</v>
      </c>
    </row>
    <row r="2458" spans="1:28" ht="15" customHeight="1" x14ac:dyDescent="0.3">
      <c r="A2458" s="116"/>
      <c r="B2458" s="12"/>
      <c r="C2458" s="12"/>
      <c r="D2458" s="5" t="s">
        <v>8169</v>
      </c>
      <c r="E2458" s="50" t="s">
        <v>3642</v>
      </c>
      <c r="F2458" s="50"/>
      <c r="G2458" s="51">
        <v>3666270103413</v>
      </c>
      <c r="H2458" s="51"/>
      <c r="I2458" s="11" t="s">
        <v>3643</v>
      </c>
      <c r="J2458" s="11" t="s">
        <v>2988</v>
      </c>
      <c r="K2458" s="12" t="s">
        <v>3739</v>
      </c>
      <c r="L2458" s="24" t="s">
        <v>2931</v>
      </c>
      <c r="M2458" s="24" t="s">
        <v>2985</v>
      </c>
      <c r="N2458" s="17">
        <v>1399</v>
      </c>
      <c r="O2458" s="17"/>
      <c r="P2458" s="17"/>
      <c r="Q2458" s="17"/>
      <c r="R2458" s="17">
        <v>539</v>
      </c>
      <c r="S2458" s="17">
        <v>563</v>
      </c>
      <c r="T2458" s="17" t="str">
        <f t="shared" si="251"/>
        <v>563</v>
      </c>
      <c r="U2458" s="22"/>
      <c r="V2458" s="29"/>
      <c r="W2458" s="17">
        <f t="shared" si="252"/>
        <v>579.89</v>
      </c>
      <c r="X2458" s="62">
        <v>0.3</v>
      </c>
      <c r="Y2458" s="17">
        <f t="shared" si="249"/>
        <v>828.41428571428571</v>
      </c>
      <c r="Z2458" s="21">
        <f t="shared" si="253"/>
        <v>828</v>
      </c>
      <c r="AA2458" s="17">
        <f t="shared" si="254"/>
        <v>828</v>
      </c>
      <c r="AB2458" s="17">
        <f t="shared" si="250"/>
        <v>1399</v>
      </c>
    </row>
    <row r="2459" spans="1:28" ht="15" customHeight="1" x14ac:dyDescent="0.3">
      <c r="A2459" s="116"/>
      <c r="B2459" s="12"/>
      <c r="C2459" s="12"/>
      <c r="D2459" s="5" t="s">
        <v>8169</v>
      </c>
      <c r="E2459" s="50" t="s">
        <v>3644</v>
      </c>
      <c r="F2459" s="50"/>
      <c r="G2459" s="51">
        <v>3666270103406</v>
      </c>
      <c r="H2459" s="51"/>
      <c r="I2459" s="11" t="s">
        <v>3645</v>
      </c>
      <c r="J2459" s="11" t="s">
        <v>2988</v>
      </c>
      <c r="K2459" s="12" t="s">
        <v>3739</v>
      </c>
      <c r="L2459" s="24" t="s">
        <v>2932</v>
      </c>
      <c r="M2459" s="24" t="s">
        <v>2985</v>
      </c>
      <c r="N2459" s="17">
        <v>1399</v>
      </c>
      <c r="O2459" s="17"/>
      <c r="P2459" s="17"/>
      <c r="Q2459" s="17"/>
      <c r="R2459" s="17">
        <v>539</v>
      </c>
      <c r="S2459" s="17">
        <v>563</v>
      </c>
      <c r="T2459" s="17" t="str">
        <f t="shared" si="251"/>
        <v>563</v>
      </c>
      <c r="U2459" s="22"/>
      <c r="V2459" s="29"/>
      <c r="W2459" s="17">
        <f t="shared" si="252"/>
        <v>579.89</v>
      </c>
      <c r="X2459" s="62">
        <v>0.3</v>
      </c>
      <c r="Y2459" s="17">
        <f t="shared" si="249"/>
        <v>828.41428571428571</v>
      </c>
      <c r="Z2459" s="21">
        <f t="shared" si="253"/>
        <v>828</v>
      </c>
      <c r="AA2459" s="17">
        <f t="shared" si="254"/>
        <v>828</v>
      </c>
      <c r="AB2459" s="17">
        <f t="shared" si="250"/>
        <v>1399</v>
      </c>
    </row>
    <row r="2460" spans="1:28" ht="15" customHeight="1" x14ac:dyDescent="0.3">
      <c r="A2460" s="116"/>
      <c r="B2460" s="12"/>
      <c r="C2460" s="12"/>
      <c r="D2460" s="5" t="s">
        <v>8169</v>
      </c>
      <c r="E2460" s="50" t="s">
        <v>3646</v>
      </c>
      <c r="F2460" s="50"/>
      <c r="G2460" s="51">
        <v>3666270103390</v>
      </c>
      <c r="H2460" s="51"/>
      <c r="I2460" s="11" t="s">
        <v>3647</v>
      </c>
      <c r="J2460" s="11" t="s">
        <v>2988</v>
      </c>
      <c r="K2460" s="12" t="s">
        <v>3739</v>
      </c>
      <c r="L2460" s="24" t="s">
        <v>2933</v>
      </c>
      <c r="M2460" s="24" t="s">
        <v>2985</v>
      </c>
      <c r="N2460" s="17">
        <v>1399</v>
      </c>
      <c r="O2460" s="17"/>
      <c r="P2460" s="17"/>
      <c r="Q2460" s="17"/>
      <c r="R2460" s="17">
        <v>539</v>
      </c>
      <c r="S2460" s="17">
        <v>563</v>
      </c>
      <c r="T2460" s="17" t="str">
        <f t="shared" si="251"/>
        <v>563</v>
      </c>
      <c r="U2460" s="22"/>
      <c r="V2460" s="29"/>
      <c r="W2460" s="17">
        <f t="shared" si="252"/>
        <v>579.89</v>
      </c>
      <c r="X2460" s="62">
        <v>0.3</v>
      </c>
      <c r="Y2460" s="17">
        <f t="shared" si="249"/>
        <v>828.41428571428571</v>
      </c>
      <c r="Z2460" s="21">
        <f t="shared" si="253"/>
        <v>828</v>
      </c>
      <c r="AA2460" s="17">
        <f t="shared" si="254"/>
        <v>828</v>
      </c>
      <c r="AB2460" s="17">
        <f t="shared" si="250"/>
        <v>1399</v>
      </c>
    </row>
    <row r="2461" spans="1:28" ht="15" customHeight="1" x14ac:dyDescent="0.3">
      <c r="A2461" s="116"/>
      <c r="B2461" s="12"/>
      <c r="C2461" s="12"/>
      <c r="D2461" s="5" t="s">
        <v>8169</v>
      </c>
      <c r="E2461" s="50" t="s">
        <v>3648</v>
      </c>
      <c r="F2461" s="50"/>
      <c r="G2461" s="51">
        <v>3666270103383</v>
      </c>
      <c r="H2461" s="51"/>
      <c r="I2461" s="11" t="s">
        <v>3649</v>
      </c>
      <c r="J2461" s="11" t="s">
        <v>2988</v>
      </c>
      <c r="K2461" s="12" t="s">
        <v>3739</v>
      </c>
      <c r="L2461" s="24" t="s">
        <v>2934</v>
      </c>
      <c r="M2461" s="24" t="s">
        <v>2985</v>
      </c>
      <c r="N2461" s="17">
        <v>1399</v>
      </c>
      <c r="O2461" s="17"/>
      <c r="P2461" s="17"/>
      <c r="Q2461" s="17"/>
      <c r="R2461" s="17">
        <v>539</v>
      </c>
      <c r="S2461" s="17">
        <v>563</v>
      </c>
      <c r="T2461" s="17" t="str">
        <f t="shared" si="251"/>
        <v>563</v>
      </c>
      <c r="U2461" s="22"/>
      <c r="V2461" s="29"/>
      <c r="W2461" s="17">
        <f t="shared" si="252"/>
        <v>579.89</v>
      </c>
      <c r="X2461" s="62">
        <v>0.3</v>
      </c>
      <c r="Y2461" s="17">
        <f t="shared" si="249"/>
        <v>828.41428571428571</v>
      </c>
      <c r="Z2461" s="21">
        <f t="shared" si="253"/>
        <v>828</v>
      </c>
      <c r="AA2461" s="17">
        <f t="shared" si="254"/>
        <v>828</v>
      </c>
      <c r="AB2461" s="17">
        <f t="shared" si="250"/>
        <v>1399</v>
      </c>
    </row>
    <row r="2462" spans="1:28" ht="15" customHeight="1" x14ac:dyDescent="0.3">
      <c r="A2462" s="116"/>
      <c r="B2462" s="12"/>
      <c r="C2462" s="12"/>
      <c r="D2462" s="5" t="s">
        <v>8169</v>
      </c>
      <c r="E2462" s="50" t="s">
        <v>3650</v>
      </c>
      <c r="F2462" s="50"/>
      <c r="G2462" s="51">
        <v>3666270103376</v>
      </c>
      <c r="H2462" s="51"/>
      <c r="I2462" s="11" t="s">
        <v>3651</v>
      </c>
      <c r="J2462" s="11" t="s">
        <v>2988</v>
      </c>
      <c r="K2462" s="12" t="s">
        <v>3739</v>
      </c>
      <c r="L2462" s="24" t="s">
        <v>2935</v>
      </c>
      <c r="M2462" s="24" t="s">
        <v>2985</v>
      </c>
      <c r="N2462" s="17">
        <v>1399</v>
      </c>
      <c r="O2462" s="17"/>
      <c r="P2462" s="17"/>
      <c r="Q2462" s="17"/>
      <c r="R2462" s="17">
        <v>539</v>
      </c>
      <c r="S2462" s="17">
        <v>563</v>
      </c>
      <c r="T2462" s="17" t="str">
        <f t="shared" si="251"/>
        <v>563</v>
      </c>
      <c r="U2462" s="22"/>
      <c r="V2462" s="29"/>
      <c r="W2462" s="17">
        <f t="shared" si="252"/>
        <v>579.89</v>
      </c>
      <c r="X2462" s="62">
        <v>0.3</v>
      </c>
      <c r="Y2462" s="17">
        <f t="shared" si="249"/>
        <v>828.41428571428571</v>
      </c>
      <c r="Z2462" s="21">
        <f t="shared" si="253"/>
        <v>828</v>
      </c>
      <c r="AA2462" s="17">
        <f t="shared" si="254"/>
        <v>828</v>
      </c>
      <c r="AB2462" s="17">
        <f t="shared" si="250"/>
        <v>1399</v>
      </c>
    </row>
    <row r="2463" spans="1:28" ht="15" customHeight="1" x14ac:dyDescent="0.3">
      <c r="A2463" s="116"/>
      <c r="B2463" s="12"/>
      <c r="C2463" s="12"/>
      <c r="D2463" s="5" t="s">
        <v>8169</v>
      </c>
      <c r="E2463" s="50" t="s">
        <v>3652</v>
      </c>
      <c r="F2463" s="50"/>
      <c r="G2463" s="51">
        <v>3666270103369</v>
      </c>
      <c r="H2463" s="51"/>
      <c r="I2463" s="11" t="s">
        <v>3653</v>
      </c>
      <c r="J2463" s="11" t="s">
        <v>2988</v>
      </c>
      <c r="K2463" s="12" t="s">
        <v>3739</v>
      </c>
      <c r="L2463" s="24" t="s">
        <v>2936</v>
      </c>
      <c r="M2463" s="24" t="s">
        <v>2985</v>
      </c>
      <c r="N2463" s="17">
        <v>1399</v>
      </c>
      <c r="O2463" s="17"/>
      <c r="P2463" s="17"/>
      <c r="Q2463" s="17"/>
      <c r="R2463" s="17">
        <v>539</v>
      </c>
      <c r="S2463" s="17">
        <v>563</v>
      </c>
      <c r="T2463" s="17" t="str">
        <f t="shared" si="251"/>
        <v>563</v>
      </c>
      <c r="U2463" s="22"/>
      <c r="V2463" s="29"/>
      <c r="W2463" s="17">
        <f t="shared" si="252"/>
        <v>579.89</v>
      </c>
      <c r="X2463" s="62">
        <v>0.3</v>
      </c>
      <c r="Y2463" s="17">
        <f t="shared" si="249"/>
        <v>828.41428571428571</v>
      </c>
      <c r="Z2463" s="21">
        <f t="shared" si="253"/>
        <v>828</v>
      </c>
      <c r="AA2463" s="17">
        <f t="shared" si="254"/>
        <v>828</v>
      </c>
      <c r="AB2463" s="17">
        <f t="shared" si="250"/>
        <v>1399</v>
      </c>
    </row>
    <row r="2464" spans="1:28" ht="15" customHeight="1" x14ac:dyDescent="0.3">
      <c r="A2464" s="116"/>
      <c r="B2464" s="12"/>
      <c r="C2464" s="12"/>
      <c r="D2464" s="5" t="s">
        <v>8169</v>
      </c>
      <c r="E2464" s="50" t="s">
        <v>3654</v>
      </c>
      <c r="F2464" s="50"/>
      <c r="G2464" s="51">
        <v>3666270103352</v>
      </c>
      <c r="H2464" s="51"/>
      <c r="I2464" s="11" t="s">
        <v>3655</v>
      </c>
      <c r="J2464" s="11" t="s">
        <v>2988</v>
      </c>
      <c r="K2464" s="12" t="s">
        <v>3739</v>
      </c>
      <c r="L2464" s="24" t="s">
        <v>2937</v>
      </c>
      <c r="M2464" s="24" t="s">
        <v>2985</v>
      </c>
      <c r="N2464" s="17">
        <v>1399</v>
      </c>
      <c r="O2464" s="17"/>
      <c r="P2464" s="17"/>
      <c r="Q2464" s="17"/>
      <c r="R2464" s="17">
        <v>539</v>
      </c>
      <c r="S2464" s="17">
        <v>563</v>
      </c>
      <c r="T2464" s="17" t="str">
        <f t="shared" si="251"/>
        <v>563</v>
      </c>
      <c r="U2464" s="22"/>
      <c r="V2464" s="29"/>
      <c r="W2464" s="17">
        <f t="shared" si="252"/>
        <v>579.89</v>
      </c>
      <c r="X2464" s="62">
        <v>0.3</v>
      </c>
      <c r="Y2464" s="17">
        <f t="shared" si="249"/>
        <v>828.41428571428571</v>
      </c>
      <c r="Z2464" s="21">
        <f t="shared" si="253"/>
        <v>828</v>
      </c>
      <c r="AA2464" s="17">
        <f t="shared" si="254"/>
        <v>828</v>
      </c>
      <c r="AB2464" s="17">
        <f t="shared" si="250"/>
        <v>1399</v>
      </c>
    </row>
    <row r="2465" spans="1:28" ht="15" customHeight="1" x14ac:dyDescent="0.3">
      <c r="A2465" s="116"/>
      <c r="B2465" s="12"/>
      <c r="C2465" s="12"/>
      <c r="D2465" s="5" t="s">
        <v>8169</v>
      </c>
      <c r="E2465" s="50" t="s">
        <v>3656</v>
      </c>
      <c r="F2465" s="50"/>
      <c r="G2465" s="51">
        <v>3666270103093</v>
      </c>
      <c r="H2465" s="51"/>
      <c r="I2465" s="11" t="s">
        <v>3657</v>
      </c>
      <c r="J2465" s="11" t="s">
        <v>2988</v>
      </c>
      <c r="K2465" s="12" t="s">
        <v>3740</v>
      </c>
      <c r="L2465" s="24" t="s">
        <v>3787</v>
      </c>
      <c r="M2465" s="24" t="s">
        <v>2985</v>
      </c>
      <c r="N2465" s="17">
        <v>449</v>
      </c>
      <c r="O2465" s="17"/>
      <c r="P2465" s="17"/>
      <c r="Q2465" s="17"/>
      <c r="R2465" s="17">
        <v>185</v>
      </c>
      <c r="S2465" s="17">
        <v>193</v>
      </c>
      <c r="T2465" s="17" t="str">
        <f t="shared" si="251"/>
        <v>193</v>
      </c>
      <c r="U2465" s="22"/>
      <c r="V2465" s="29"/>
      <c r="W2465" s="17">
        <f t="shared" si="252"/>
        <v>198.79</v>
      </c>
      <c r="X2465" s="62">
        <v>0.3</v>
      </c>
      <c r="Y2465" s="17">
        <f t="shared" si="249"/>
        <v>283.98571428571427</v>
      </c>
      <c r="Z2465" s="21">
        <f t="shared" si="253"/>
        <v>284</v>
      </c>
      <c r="AA2465" s="17">
        <f t="shared" si="254"/>
        <v>284</v>
      </c>
      <c r="AB2465" s="17">
        <f t="shared" si="250"/>
        <v>449</v>
      </c>
    </row>
    <row r="2466" spans="1:28" ht="15" customHeight="1" x14ac:dyDescent="0.3">
      <c r="A2466" s="116"/>
      <c r="B2466" s="12"/>
      <c r="C2466" s="12"/>
      <c r="D2466" s="5" t="s">
        <v>8169</v>
      </c>
      <c r="E2466" s="50" t="s">
        <v>3658</v>
      </c>
      <c r="F2466" s="50"/>
      <c r="G2466" s="51">
        <v>3666270103086</v>
      </c>
      <c r="H2466" s="51"/>
      <c r="I2466" s="11" t="s">
        <v>3659</v>
      </c>
      <c r="J2466" s="11" t="s">
        <v>2988</v>
      </c>
      <c r="K2466" s="12" t="s">
        <v>3740</v>
      </c>
      <c r="L2466" s="24" t="s">
        <v>3788</v>
      </c>
      <c r="M2466" s="24" t="s">
        <v>2985</v>
      </c>
      <c r="N2466" s="17">
        <v>449</v>
      </c>
      <c r="O2466" s="17"/>
      <c r="P2466" s="17"/>
      <c r="Q2466" s="17"/>
      <c r="R2466" s="17">
        <v>185</v>
      </c>
      <c r="S2466" s="17">
        <v>193</v>
      </c>
      <c r="T2466" s="17" t="str">
        <f t="shared" si="251"/>
        <v>193</v>
      </c>
      <c r="U2466" s="22"/>
      <c r="V2466" s="29"/>
      <c r="W2466" s="17">
        <f t="shared" si="252"/>
        <v>198.79</v>
      </c>
      <c r="X2466" s="62">
        <v>0.3</v>
      </c>
      <c r="Y2466" s="17">
        <f t="shared" si="249"/>
        <v>283.98571428571427</v>
      </c>
      <c r="Z2466" s="21">
        <f t="shared" si="253"/>
        <v>284</v>
      </c>
      <c r="AA2466" s="17">
        <f t="shared" si="254"/>
        <v>284</v>
      </c>
      <c r="AB2466" s="17">
        <f t="shared" si="250"/>
        <v>449</v>
      </c>
    </row>
    <row r="2467" spans="1:28" ht="15" customHeight="1" x14ac:dyDescent="0.3">
      <c r="A2467" s="116"/>
      <c r="B2467" s="12"/>
      <c r="C2467" s="12"/>
      <c r="D2467" s="5" t="s">
        <v>8169</v>
      </c>
      <c r="E2467" s="50" t="s">
        <v>3660</v>
      </c>
      <c r="F2467" s="50"/>
      <c r="G2467" s="51">
        <v>3666270103079</v>
      </c>
      <c r="H2467" s="51"/>
      <c r="I2467" s="11" t="s">
        <v>3661</v>
      </c>
      <c r="J2467" s="11" t="s">
        <v>2988</v>
      </c>
      <c r="K2467" s="12" t="s">
        <v>3740</v>
      </c>
      <c r="L2467" s="24" t="s">
        <v>3789</v>
      </c>
      <c r="M2467" s="24" t="s">
        <v>2985</v>
      </c>
      <c r="N2467" s="17">
        <v>449</v>
      </c>
      <c r="O2467" s="17"/>
      <c r="P2467" s="17"/>
      <c r="Q2467" s="17"/>
      <c r="R2467" s="17">
        <v>185</v>
      </c>
      <c r="S2467" s="17">
        <v>193</v>
      </c>
      <c r="T2467" s="17" t="str">
        <f t="shared" si="251"/>
        <v>193</v>
      </c>
      <c r="U2467" s="22"/>
      <c r="V2467" s="29"/>
      <c r="W2467" s="17">
        <f t="shared" si="252"/>
        <v>198.79</v>
      </c>
      <c r="X2467" s="62">
        <v>0.3</v>
      </c>
      <c r="Y2467" s="17">
        <f t="shared" si="249"/>
        <v>283.98571428571427</v>
      </c>
      <c r="Z2467" s="21">
        <f t="shared" si="253"/>
        <v>284</v>
      </c>
      <c r="AA2467" s="17">
        <f t="shared" si="254"/>
        <v>284</v>
      </c>
      <c r="AB2467" s="17">
        <f t="shared" si="250"/>
        <v>449</v>
      </c>
    </row>
    <row r="2468" spans="1:28" ht="15" customHeight="1" x14ac:dyDescent="0.3">
      <c r="A2468" s="116"/>
      <c r="B2468" s="12"/>
      <c r="C2468" s="12"/>
      <c r="D2468" s="5" t="s">
        <v>8169</v>
      </c>
      <c r="E2468" s="50" t="s">
        <v>3662</v>
      </c>
      <c r="F2468" s="50"/>
      <c r="G2468" s="51">
        <v>3666270103062</v>
      </c>
      <c r="H2468" s="51"/>
      <c r="I2468" s="11" t="s">
        <v>3663</v>
      </c>
      <c r="J2468" s="11" t="s">
        <v>2988</v>
      </c>
      <c r="K2468" s="12" t="s">
        <v>3740</v>
      </c>
      <c r="L2468" s="24" t="s">
        <v>3790</v>
      </c>
      <c r="M2468" s="24" t="s">
        <v>2985</v>
      </c>
      <c r="N2468" s="17">
        <v>449</v>
      </c>
      <c r="O2468" s="17"/>
      <c r="P2468" s="17"/>
      <c r="Q2468" s="17"/>
      <c r="R2468" s="17">
        <v>185</v>
      </c>
      <c r="S2468" s="17">
        <v>193</v>
      </c>
      <c r="T2468" s="17" t="str">
        <f t="shared" si="251"/>
        <v>193</v>
      </c>
      <c r="U2468" s="22"/>
      <c r="V2468" s="29"/>
      <c r="W2468" s="17">
        <f t="shared" si="252"/>
        <v>198.79</v>
      </c>
      <c r="X2468" s="62">
        <v>0.3</v>
      </c>
      <c r="Y2468" s="17">
        <f t="shared" si="249"/>
        <v>283.98571428571427</v>
      </c>
      <c r="Z2468" s="21">
        <f t="shared" si="253"/>
        <v>284</v>
      </c>
      <c r="AA2468" s="17">
        <f t="shared" si="254"/>
        <v>284</v>
      </c>
      <c r="AB2468" s="17">
        <f t="shared" si="250"/>
        <v>449</v>
      </c>
    </row>
    <row r="2469" spans="1:28" ht="15" customHeight="1" x14ac:dyDescent="0.3">
      <c r="A2469" s="116"/>
      <c r="B2469" s="12"/>
      <c r="C2469" s="12"/>
      <c r="D2469" s="5" t="s">
        <v>8169</v>
      </c>
      <c r="E2469" s="50" t="s">
        <v>3664</v>
      </c>
      <c r="F2469" s="50"/>
      <c r="G2469" s="51">
        <v>3666270103055</v>
      </c>
      <c r="H2469" s="51"/>
      <c r="I2469" s="11" t="s">
        <v>3665</v>
      </c>
      <c r="J2469" s="11" t="s">
        <v>2988</v>
      </c>
      <c r="K2469" s="12" t="s">
        <v>3740</v>
      </c>
      <c r="L2469" s="24" t="s">
        <v>3791</v>
      </c>
      <c r="M2469" s="24" t="s">
        <v>2985</v>
      </c>
      <c r="N2469" s="17">
        <v>449</v>
      </c>
      <c r="O2469" s="17"/>
      <c r="P2469" s="17"/>
      <c r="Q2469" s="17"/>
      <c r="R2469" s="17">
        <v>185</v>
      </c>
      <c r="S2469" s="17">
        <v>193</v>
      </c>
      <c r="T2469" s="17" t="str">
        <f t="shared" si="251"/>
        <v>193</v>
      </c>
      <c r="U2469" s="22"/>
      <c r="V2469" s="29"/>
      <c r="W2469" s="17">
        <f t="shared" si="252"/>
        <v>198.79</v>
      </c>
      <c r="X2469" s="62">
        <v>0.3</v>
      </c>
      <c r="Y2469" s="17">
        <f t="shared" si="249"/>
        <v>283.98571428571427</v>
      </c>
      <c r="Z2469" s="21">
        <f t="shared" si="253"/>
        <v>284</v>
      </c>
      <c r="AA2469" s="17">
        <f t="shared" si="254"/>
        <v>284</v>
      </c>
      <c r="AB2469" s="17">
        <f t="shared" si="250"/>
        <v>449</v>
      </c>
    </row>
    <row r="2470" spans="1:28" ht="15" customHeight="1" x14ac:dyDescent="0.3">
      <c r="A2470" s="116"/>
      <c r="B2470" s="12"/>
      <c r="C2470" s="12"/>
      <c r="D2470" s="5" t="s">
        <v>8169</v>
      </c>
      <c r="E2470" s="50" t="s">
        <v>3666</v>
      </c>
      <c r="F2470" s="50"/>
      <c r="G2470" s="51">
        <v>3666270103048</v>
      </c>
      <c r="H2470" s="51"/>
      <c r="I2470" s="11" t="s">
        <v>3667</v>
      </c>
      <c r="J2470" s="11" t="s">
        <v>2988</v>
      </c>
      <c r="K2470" s="12" t="s">
        <v>3740</v>
      </c>
      <c r="L2470" s="24" t="s">
        <v>3792</v>
      </c>
      <c r="M2470" s="24" t="s">
        <v>2985</v>
      </c>
      <c r="N2470" s="17">
        <v>449</v>
      </c>
      <c r="O2470" s="17"/>
      <c r="P2470" s="17"/>
      <c r="Q2470" s="17"/>
      <c r="R2470" s="17">
        <v>185</v>
      </c>
      <c r="S2470" s="17">
        <v>193</v>
      </c>
      <c r="T2470" s="17" t="str">
        <f t="shared" si="251"/>
        <v>193</v>
      </c>
      <c r="U2470" s="22"/>
      <c r="V2470" s="29"/>
      <c r="W2470" s="17">
        <f t="shared" si="252"/>
        <v>198.79</v>
      </c>
      <c r="X2470" s="62">
        <v>0.3</v>
      </c>
      <c r="Y2470" s="17">
        <f t="shared" si="249"/>
        <v>283.98571428571427</v>
      </c>
      <c r="Z2470" s="21">
        <f t="shared" si="253"/>
        <v>284</v>
      </c>
      <c r="AA2470" s="17">
        <f t="shared" si="254"/>
        <v>284</v>
      </c>
      <c r="AB2470" s="17">
        <f t="shared" si="250"/>
        <v>449</v>
      </c>
    </row>
    <row r="2471" spans="1:28" ht="15" customHeight="1" x14ac:dyDescent="0.3">
      <c r="A2471" s="116"/>
      <c r="B2471" s="12"/>
      <c r="C2471" s="12"/>
      <c r="D2471" s="5" t="s">
        <v>8169</v>
      </c>
      <c r="E2471" s="50" t="s">
        <v>3668</v>
      </c>
      <c r="F2471" s="50"/>
      <c r="G2471" s="51">
        <v>3666270103178</v>
      </c>
      <c r="H2471" s="51"/>
      <c r="I2471" s="11" t="s">
        <v>3669</v>
      </c>
      <c r="J2471" s="11" t="s">
        <v>2988</v>
      </c>
      <c r="K2471" s="12" t="s">
        <v>3740</v>
      </c>
      <c r="L2471" s="24" t="s">
        <v>3793</v>
      </c>
      <c r="M2471" s="24" t="s">
        <v>2985</v>
      </c>
      <c r="N2471" s="17">
        <v>429</v>
      </c>
      <c r="O2471" s="17"/>
      <c r="P2471" s="17"/>
      <c r="Q2471" s="17"/>
      <c r="R2471" s="17">
        <v>175</v>
      </c>
      <c r="S2471" s="17">
        <v>183</v>
      </c>
      <c r="T2471" s="17" t="str">
        <f t="shared" si="251"/>
        <v>183</v>
      </c>
      <c r="U2471" s="22"/>
      <c r="V2471" s="29"/>
      <c r="W2471" s="17">
        <f t="shared" si="252"/>
        <v>188.49</v>
      </c>
      <c r="X2471" s="62">
        <v>0.3</v>
      </c>
      <c r="Y2471" s="17">
        <f t="shared" si="249"/>
        <v>269.2714285714286</v>
      </c>
      <c r="Z2471" s="21">
        <f t="shared" si="253"/>
        <v>269</v>
      </c>
      <c r="AA2471" s="17">
        <f t="shared" si="254"/>
        <v>269</v>
      </c>
      <c r="AB2471" s="17">
        <f t="shared" si="250"/>
        <v>429</v>
      </c>
    </row>
    <row r="2472" spans="1:28" ht="15" customHeight="1" x14ac:dyDescent="0.3">
      <c r="A2472" s="116"/>
      <c r="B2472" s="12"/>
      <c r="C2472" s="12"/>
      <c r="D2472" s="5" t="s">
        <v>8169</v>
      </c>
      <c r="E2472" s="50" t="s">
        <v>3670</v>
      </c>
      <c r="F2472" s="50"/>
      <c r="G2472" s="51">
        <v>3666270103161</v>
      </c>
      <c r="H2472" s="51"/>
      <c r="I2472" s="11" t="s">
        <v>3671</v>
      </c>
      <c r="J2472" s="11" t="s">
        <v>2988</v>
      </c>
      <c r="K2472" s="12" t="s">
        <v>3740</v>
      </c>
      <c r="L2472" s="24" t="s">
        <v>3794</v>
      </c>
      <c r="M2472" s="24" t="s">
        <v>2985</v>
      </c>
      <c r="N2472" s="17">
        <v>429</v>
      </c>
      <c r="O2472" s="17"/>
      <c r="P2472" s="17"/>
      <c r="Q2472" s="17"/>
      <c r="R2472" s="17">
        <v>175</v>
      </c>
      <c r="S2472" s="17">
        <v>183</v>
      </c>
      <c r="T2472" s="17" t="str">
        <f t="shared" si="251"/>
        <v>183</v>
      </c>
      <c r="U2472" s="22"/>
      <c r="V2472" s="29"/>
      <c r="W2472" s="17">
        <f t="shared" si="252"/>
        <v>188.49</v>
      </c>
      <c r="X2472" s="62">
        <v>0.3</v>
      </c>
      <c r="Y2472" s="17">
        <f t="shared" si="249"/>
        <v>269.2714285714286</v>
      </c>
      <c r="Z2472" s="21">
        <f t="shared" si="253"/>
        <v>269</v>
      </c>
      <c r="AA2472" s="17">
        <f t="shared" si="254"/>
        <v>269</v>
      </c>
      <c r="AB2472" s="17">
        <f t="shared" si="250"/>
        <v>429</v>
      </c>
    </row>
    <row r="2473" spans="1:28" ht="15" customHeight="1" x14ac:dyDescent="0.3">
      <c r="A2473" s="116"/>
      <c r="B2473" s="12"/>
      <c r="C2473" s="12"/>
      <c r="D2473" s="5" t="s">
        <v>8169</v>
      </c>
      <c r="E2473" s="50" t="s">
        <v>3672</v>
      </c>
      <c r="F2473" s="50"/>
      <c r="G2473" s="51">
        <v>3666270103154</v>
      </c>
      <c r="H2473" s="51"/>
      <c r="I2473" s="11" t="s">
        <v>3673</v>
      </c>
      <c r="J2473" s="11" t="s">
        <v>2988</v>
      </c>
      <c r="K2473" s="12" t="s">
        <v>3740</v>
      </c>
      <c r="L2473" s="24" t="s">
        <v>3795</v>
      </c>
      <c r="M2473" s="24" t="s">
        <v>2985</v>
      </c>
      <c r="N2473" s="17">
        <v>429</v>
      </c>
      <c r="O2473" s="17"/>
      <c r="P2473" s="17"/>
      <c r="Q2473" s="17"/>
      <c r="R2473" s="17">
        <v>175</v>
      </c>
      <c r="S2473" s="17">
        <v>183</v>
      </c>
      <c r="T2473" s="17" t="str">
        <f t="shared" si="251"/>
        <v>183</v>
      </c>
      <c r="U2473" s="22"/>
      <c r="V2473" s="29"/>
      <c r="W2473" s="17">
        <f t="shared" si="252"/>
        <v>188.49</v>
      </c>
      <c r="X2473" s="62">
        <v>0.3</v>
      </c>
      <c r="Y2473" s="17">
        <f t="shared" si="249"/>
        <v>269.2714285714286</v>
      </c>
      <c r="Z2473" s="21">
        <f t="shared" si="253"/>
        <v>269</v>
      </c>
      <c r="AA2473" s="17">
        <f t="shared" si="254"/>
        <v>269</v>
      </c>
      <c r="AB2473" s="17">
        <f t="shared" si="250"/>
        <v>429</v>
      </c>
    </row>
    <row r="2474" spans="1:28" ht="15" customHeight="1" x14ac:dyDescent="0.3">
      <c r="A2474" s="116"/>
      <c r="B2474" s="12"/>
      <c r="C2474" s="12"/>
      <c r="D2474" s="5" t="s">
        <v>8169</v>
      </c>
      <c r="E2474" s="50" t="s">
        <v>3674</v>
      </c>
      <c r="F2474" s="50"/>
      <c r="G2474" s="51">
        <v>3666270103147</v>
      </c>
      <c r="H2474" s="51"/>
      <c r="I2474" s="11" t="s">
        <v>3675</v>
      </c>
      <c r="J2474" s="11" t="s">
        <v>2988</v>
      </c>
      <c r="K2474" s="12" t="s">
        <v>3740</v>
      </c>
      <c r="L2474" s="24" t="s">
        <v>3796</v>
      </c>
      <c r="M2474" s="24" t="s">
        <v>2985</v>
      </c>
      <c r="N2474" s="17">
        <v>429</v>
      </c>
      <c r="O2474" s="17"/>
      <c r="P2474" s="17"/>
      <c r="Q2474" s="17"/>
      <c r="R2474" s="17">
        <v>175</v>
      </c>
      <c r="S2474" s="17">
        <v>183</v>
      </c>
      <c r="T2474" s="17" t="str">
        <f t="shared" si="251"/>
        <v>183</v>
      </c>
      <c r="U2474" s="22"/>
      <c r="V2474" s="29"/>
      <c r="W2474" s="17">
        <f t="shared" si="252"/>
        <v>188.49</v>
      </c>
      <c r="X2474" s="62">
        <v>0.3</v>
      </c>
      <c r="Y2474" s="17">
        <f t="shared" ref="Y2474:Y2537" si="255">W2474/0.7</f>
        <v>269.2714285714286</v>
      </c>
      <c r="Z2474" s="21">
        <f t="shared" si="253"/>
        <v>269</v>
      </c>
      <c r="AA2474" s="17">
        <f t="shared" si="254"/>
        <v>269</v>
      </c>
      <c r="AB2474" s="17">
        <f t="shared" si="250"/>
        <v>429</v>
      </c>
    </row>
    <row r="2475" spans="1:28" ht="15" customHeight="1" x14ac:dyDescent="0.3">
      <c r="A2475" s="116"/>
      <c r="B2475" s="12"/>
      <c r="C2475" s="12"/>
      <c r="D2475" s="5" t="s">
        <v>8169</v>
      </c>
      <c r="E2475" s="50" t="s">
        <v>3676</v>
      </c>
      <c r="F2475" s="50"/>
      <c r="G2475" s="51">
        <v>3666270103130</v>
      </c>
      <c r="H2475" s="51"/>
      <c r="I2475" s="11" t="s">
        <v>3677</v>
      </c>
      <c r="J2475" s="11" t="s">
        <v>2988</v>
      </c>
      <c r="K2475" s="12" t="s">
        <v>3740</v>
      </c>
      <c r="L2475" s="24" t="s">
        <v>3797</v>
      </c>
      <c r="M2475" s="24" t="s">
        <v>2985</v>
      </c>
      <c r="N2475" s="17">
        <v>429</v>
      </c>
      <c r="O2475" s="17"/>
      <c r="P2475" s="17"/>
      <c r="Q2475" s="17"/>
      <c r="R2475" s="17">
        <v>175</v>
      </c>
      <c r="S2475" s="17">
        <v>183</v>
      </c>
      <c r="T2475" s="17" t="str">
        <f t="shared" si="251"/>
        <v>183</v>
      </c>
      <c r="U2475" s="22"/>
      <c r="V2475" s="29"/>
      <c r="W2475" s="17">
        <f t="shared" si="252"/>
        <v>188.49</v>
      </c>
      <c r="X2475" s="62">
        <v>0.3</v>
      </c>
      <c r="Y2475" s="17">
        <f t="shared" si="255"/>
        <v>269.2714285714286</v>
      </c>
      <c r="Z2475" s="21">
        <f t="shared" si="253"/>
        <v>269</v>
      </c>
      <c r="AA2475" s="17">
        <f t="shared" si="254"/>
        <v>269</v>
      </c>
      <c r="AB2475" s="17">
        <f t="shared" si="250"/>
        <v>429</v>
      </c>
    </row>
    <row r="2476" spans="1:28" ht="15" customHeight="1" x14ac:dyDescent="0.3">
      <c r="A2476" s="116"/>
      <c r="B2476" s="12"/>
      <c r="C2476" s="12"/>
      <c r="D2476" s="5" t="s">
        <v>8169</v>
      </c>
      <c r="E2476" s="50" t="s">
        <v>3678</v>
      </c>
      <c r="F2476" s="50"/>
      <c r="G2476" s="51">
        <v>3666270103123</v>
      </c>
      <c r="H2476" s="51"/>
      <c r="I2476" s="11" t="s">
        <v>3679</v>
      </c>
      <c r="J2476" s="11" t="s">
        <v>2988</v>
      </c>
      <c r="K2476" s="12" t="s">
        <v>3740</v>
      </c>
      <c r="L2476" s="24" t="s">
        <v>3798</v>
      </c>
      <c r="M2476" s="24" t="s">
        <v>2985</v>
      </c>
      <c r="N2476" s="17">
        <v>429</v>
      </c>
      <c r="O2476" s="17"/>
      <c r="P2476" s="17"/>
      <c r="Q2476" s="17"/>
      <c r="R2476" s="17">
        <v>175</v>
      </c>
      <c r="S2476" s="17">
        <v>183</v>
      </c>
      <c r="T2476" s="17" t="str">
        <f t="shared" si="251"/>
        <v>183</v>
      </c>
      <c r="U2476" s="22"/>
      <c r="V2476" s="29"/>
      <c r="W2476" s="17">
        <f t="shared" si="252"/>
        <v>188.49</v>
      </c>
      <c r="X2476" s="62">
        <v>0.3</v>
      </c>
      <c r="Y2476" s="17">
        <f t="shared" si="255"/>
        <v>269.2714285714286</v>
      </c>
      <c r="Z2476" s="21">
        <f t="shared" si="253"/>
        <v>269</v>
      </c>
      <c r="AA2476" s="17">
        <f t="shared" si="254"/>
        <v>269</v>
      </c>
      <c r="AB2476" s="17">
        <f t="shared" si="250"/>
        <v>429</v>
      </c>
    </row>
    <row r="2477" spans="1:28" ht="15" customHeight="1" x14ac:dyDescent="0.3">
      <c r="A2477" s="116"/>
      <c r="B2477" s="12"/>
      <c r="C2477" s="12"/>
      <c r="D2477" s="5" t="s">
        <v>8169</v>
      </c>
      <c r="E2477" s="50" t="s">
        <v>3680</v>
      </c>
      <c r="F2477" s="50"/>
      <c r="G2477" s="51">
        <v>3666270103116</v>
      </c>
      <c r="H2477" s="51"/>
      <c r="I2477" s="11" t="s">
        <v>3681</v>
      </c>
      <c r="J2477" s="11" t="s">
        <v>2988</v>
      </c>
      <c r="K2477" s="12" t="s">
        <v>3740</v>
      </c>
      <c r="L2477" s="24" t="s">
        <v>3799</v>
      </c>
      <c r="M2477" s="24" t="s">
        <v>2985</v>
      </c>
      <c r="N2477" s="17">
        <v>429</v>
      </c>
      <c r="O2477" s="17"/>
      <c r="P2477" s="17"/>
      <c r="Q2477" s="17"/>
      <c r="R2477" s="17">
        <v>175</v>
      </c>
      <c r="S2477" s="17">
        <v>183</v>
      </c>
      <c r="T2477" s="17" t="str">
        <f t="shared" si="251"/>
        <v>183</v>
      </c>
      <c r="U2477" s="22"/>
      <c r="V2477" s="29"/>
      <c r="W2477" s="17">
        <f t="shared" si="252"/>
        <v>188.49</v>
      </c>
      <c r="X2477" s="62">
        <v>0.3</v>
      </c>
      <c r="Y2477" s="17">
        <f t="shared" si="255"/>
        <v>269.2714285714286</v>
      </c>
      <c r="Z2477" s="21">
        <f t="shared" si="253"/>
        <v>269</v>
      </c>
      <c r="AA2477" s="17">
        <f t="shared" si="254"/>
        <v>269</v>
      </c>
      <c r="AB2477" s="17">
        <f t="shared" si="250"/>
        <v>429</v>
      </c>
    </row>
    <row r="2478" spans="1:28" ht="15" customHeight="1" x14ac:dyDescent="0.3">
      <c r="A2478" s="116"/>
      <c r="B2478" s="12"/>
      <c r="C2478" s="12"/>
      <c r="D2478" s="5" t="s">
        <v>8169</v>
      </c>
      <c r="E2478" s="50" t="s">
        <v>3682</v>
      </c>
      <c r="F2478" s="50"/>
      <c r="G2478" s="51">
        <v>3666270103109</v>
      </c>
      <c r="H2478" s="51"/>
      <c r="I2478" s="11" t="s">
        <v>3683</v>
      </c>
      <c r="J2478" s="11" t="s">
        <v>2988</v>
      </c>
      <c r="K2478" s="12" t="s">
        <v>3740</v>
      </c>
      <c r="L2478" s="24" t="s">
        <v>3800</v>
      </c>
      <c r="M2478" s="24" t="s">
        <v>2985</v>
      </c>
      <c r="N2478" s="17">
        <v>429</v>
      </c>
      <c r="O2478" s="17"/>
      <c r="P2478" s="17"/>
      <c r="Q2478" s="17"/>
      <c r="R2478" s="17">
        <v>175</v>
      </c>
      <c r="S2478" s="17">
        <v>183</v>
      </c>
      <c r="T2478" s="17" t="str">
        <f t="shared" si="251"/>
        <v>183</v>
      </c>
      <c r="U2478" s="22"/>
      <c r="V2478" s="29"/>
      <c r="W2478" s="17">
        <f t="shared" si="252"/>
        <v>188.49</v>
      </c>
      <c r="X2478" s="62">
        <v>0.3</v>
      </c>
      <c r="Y2478" s="17">
        <f t="shared" si="255"/>
        <v>269.2714285714286</v>
      </c>
      <c r="Z2478" s="21">
        <f t="shared" si="253"/>
        <v>269</v>
      </c>
      <c r="AA2478" s="17">
        <f t="shared" si="254"/>
        <v>269</v>
      </c>
      <c r="AB2478" s="17">
        <f t="shared" si="250"/>
        <v>429</v>
      </c>
    </row>
    <row r="2479" spans="1:28" ht="15" customHeight="1" x14ac:dyDescent="0.3">
      <c r="A2479" s="116"/>
      <c r="B2479" s="12"/>
      <c r="C2479" s="12"/>
      <c r="D2479" s="5" t="s">
        <v>8169</v>
      </c>
      <c r="E2479" s="50" t="s">
        <v>3684</v>
      </c>
      <c r="F2479" s="50"/>
      <c r="G2479" s="51">
        <v>3666270103246</v>
      </c>
      <c r="H2479" s="51"/>
      <c r="I2479" s="11" t="s">
        <v>3685</v>
      </c>
      <c r="J2479" s="11" t="s">
        <v>2988</v>
      </c>
      <c r="K2479" s="12" t="s">
        <v>3740</v>
      </c>
      <c r="L2479" s="24" t="s">
        <v>2945</v>
      </c>
      <c r="M2479" s="24" t="s">
        <v>2985</v>
      </c>
      <c r="N2479" s="17">
        <v>399</v>
      </c>
      <c r="O2479" s="17"/>
      <c r="P2479" s="17"/>
      <c r="Q2479" s="17"/>
      <c r="R2479" s="17">
        <v>165</v>
      </c>
      <c r="S2479" s="17">
        <v>172</v>
      </c>
      <c r="T2479" s="17" t="str">
        <f t="shared" si="251"/>
        <v>172</v>
      </c>
      <c r="U2479" s="22"/>
      <c r="V2479" s="29"/>
      <c r="W2479" s="17">
        <f t="shared" si="252"/>
        <v>177.16</v>
      </c>
      <c r="X2479" s="62">
        <v>0.3</v>
      </c>
      <c r="Y2479" s="17">
        <f t="shared" si="255"/>
        <v>253.08571428571429</v>
      </c>
      <c r="Z2479" s="21">
        <f t="shared" si="253"/>
        <v>253</v>
      </c>
      <c r="AA2479" s="17">
        <f t="shared" si="254"/>
        <v>253</v>
      </c>
      <c r="AB2479" s="17">
        <f t="shared" si="250"/>
        <v>399</v>
      </c>
    </row>
    <row r="2480" spans="1:28" ht="15" customHeight="1" x14ac:dyDescent="0.3">
      <c r="A2480" s="116"/>
      <c r="B2480" s="12"/>
      <c r="C2480" s="12"/>
      <c r="D2480" s="5" t="s">
        <v>8169</v>
      </c>
      <c r="E2480" s="50" t="s">
        <v>3686</v>
      </c>
      <c r="F2480" s="50"/>
      <c r="G2480" s="51">
        <v>3666270103215</v>
      </c>
      <c r="H2480" s="51"/>
      <c r="I2480" s="11" t="s">
        <v>3687</v>
      </c>
      <c r="J2480" s="11" t="s">
        <v>2988</v>
      </c>
      <c r="K2480" s="12" t="s">
        <v>3740</v>
      </c>
      <c r="L2480" s="24" t="s">
        <v>2948</v>
      </c>
      <c r="M2480" s="24" t="s">
        <v>2985</v>
      </c>
      <c r="N2480" s="17">
        <v>399</v>
      </c>
      <c r="O2480" s="17"/>
      <c r="P2480" s="17"/>
      <c r="Q2480" s="17"/>
      <c r="R2480" s="17">
        <v>165</v>
      </c>
      <c r="S2480" s="17">
        <v>172</v>
      </c>
      <c r="T2480" s="17" t="str">
        <f t="shared" si="251"/>
        <v>172</v>
      </c>
      <c r="U2480" s="22"/>
      <c r="V2480" s="29"/>
      <c r="W2480" s="17">
        <f t="shared" si="252"/>
        <v>177.16</v>
      </c>
      <c r="X2480" s="62">
        <v>0.3</v>
      </c>
      <c r="Y2480" s="17">
        <f t="shared" si="255"/>
        <v>253.08571428571429</v>
      </c>
      <c r="Z2480" s="21">
        <f t="shared" si="253"/>
        <v>253</v>
      </c>
      <c r="AA2480" s="17">
        <f t="shared" si="254"/>
        <v>253</v>
      </c>
      <c r="AB2480" s="17">
        <f t="shared" si="250"/>
        <v>399</v>
      </c>
    </row>
    <row r="2481" spans="1:28" ht="15" customHeight="1" x14ac:dyDescent="0.3">
      <c r="A2481" s="116"/>
      <c r="B2481" s="12"/>
      <c r="C2481" s="12"/>
      <c r="D2481" s="5" t="s">
        <v>8169</v>
      </c>
      <c r="E2481" s="50" t="s">
        <v>3688</v>
      </c>
      <c r="F2481" s="50"/>
      <c r="G2481" s="51">
        <v>3666270103185</v>
      </c>
      <c r="H2481" s="51"/>
      <c r="I2481" s="11" t="s">
        <v>3689</v>
      </c>
      <c r="J2481" s="11" t="s">
        <v>2988</v>
      </c>
      <c r="K2481" s="12" t="s">
        <v>3740</v>
      </c>
      <c r="L2481" s="24" t="s">
        <v>3801</v>
      </c>
      <c r="M2481" s="24" t="s">
        <v>2985</v>
      </c>
      <c r="N2481" s="17">
        <v>399</v>
      </c>
      <c r="O2481" s="17"/>
      <c r="P2481" s="17"/>
      <c r="Q2481" s="17"/>
      <c r="R2481" s="17">
        <v>165</v>
      </c>
      <c r="S2481" s="17">
        <v>172</v>
      </c>
      <c r="T2481" s="17" t="str">
        <f t="shared" si="251"/>
        <v>172</v>
      </c>
      <c r="U2481" s="22"/>
      <c r="V2481" s="29"/>
      <c r="W2481" s="17">
        <f t="shared" si="252"/>
        <v>177.16</v>
      </c>
      <c r="X2481" s="62">
        <v>0.3</v>
      </c>
      <c r="Y2481" s="17">
        <f t="shared" si="255"/>
        <v>253.08571428571429</v>
      </c>
      <c r="Z2481" s="21">
        <f t="shared" si="253"/>
        <v>253</v>
      </c>
      <c r="AA2481" s="17">
        <f t="shared" si="254"/>
        <v>253</v>
      </c>
      <c r="AB2481" s="17">
        <f t="shared" si="250"/>
        <v>399</v>
      </c>
    </row>
    <row r="2482" spans="1:28" ht="15" customHeight="1" x14ac:dyDescent="0.3">
      <c r="A2482" s="116"/>
      <c r="B2482" s="12"/>
      <c r="C2482" s="12"/>
      <c r="D2482" s="5" t="s">
        <v>8169</v>
      </c>
      <c r="E2482" s="50" t="s">
        <v>3690</v>
      </c>
      <c r="F2482" s="50"/>
      <c r="G2482" s="51">
        <v>3666270103208</v>
      </c>
      <c r="H2482" s="51"/>
      <c r="I2482" s="11" t="s">
        <v>3691</v>
      </c>
      <c r="J2482" s="11" t="s">
        <v>2988</v>
      </c>
      <c r="K2482" s="12" t="s">
        <v>3740</v>
      </c>
      <c r="L2482" s="24" t="s">
        <v>2949</v>
      </c>
      <c r="M2482" s="24" t="s">
        <v>2985</v>
      </c>
      <c r="N2482" s="17">
        <v>399</v>
      </c>
      <c r="O2482" s="17"/>
      <c r="P2482" s="17"/>
      <c r="Q2482" s="17"/>
      <c r="R2482" s="17">
        <v>165</v>
      </c>
      <c r="S2482" s="17">
        <v>172</v>
      </c>
      <c r="T2482" s="17" t="str">
        <f t="shared" si="251"/>
        <v>172</v>
      </c>
      <c r="U2482" s="22"/>
      <c r="V2482" s="29"/>
      <c r="W2482" s="17">
        <f t="shared" si="252"/>
        <v>177.16</v>
      </c>
      <c r="X2482" s="62">
        <v>0.3</v>
      </c>
      <c r="Y2482" s="17">
        <f t="shared" si="255"/>
        <v>253.08571428571429</v>
      </c>
      <c r="Z2482" s="21">
        <f t="shared" si="253"/>
        <v>253</v>
      </c>
      <c r="AA2482" s="17">
        <f t="shared" si="254"/>
        <v>253</v>
      </c>
      <c r="AB2482" s="17">
        <f t="shared" si="250"/>
        <v>399</v>
      </c>
    </row>
    <row r="2483" spans="1:28" ht="15" customHeight="1" x14ac:dyDescent="0.3">
      <c r="A2483" s="116"/>
      <c r="B2483" s="12"/>
      <c r="C2483" s="12"/>
      <c r="D2483" s="5" t="s">
        <v>8169</v>
      </c>
      <c r="E2483" s="50" t="s">
        <v>3692</v>
      </c>
      <c r="F2483" s="50"/>
      <c r="G2483" s="51">
        <v>3666270103222</v>
      </c>
      <c r="H2483" s="51"/>
      <c r="I2483" s="11" t="s">
        <v>3693</v>
      </c>
      <c r="J2483" s="11" t="s">
        <v>2988</v>
      </c>
      <c r="K2483" s="12" t="s">
        <v>3740</v>
      </c>
      <c r="L2483" s="24" t="s">
        <v>2946</v>
      </c>
      <c r="M2483" s="24" t="s">
        <v>2985</v>
      </c>
      <c r="N2483" s="17">
        <v>399</v>
      </c>
      <c r="O2483" s="17"/>
      <c r="P2483" s="17"/>
      <c r="Q2483" s="17"/>
      <c r="R2483" s="17">
        <v>165</v>
      </c>
      <c r="S2483" s="17">
        <v>172</v>
      </c>
      <c r="T2483" s="17" t="str">
        <f t="shared" si="251"/>
        <v>172</v>
      </c>
      <c r="U2483" s="22"/>
      <c r="V2483" s="29"/>
      <c r="W2483" s="17">
        <f t="shared" si="252"/>
        <v>177.16</v>
      </c>
      <c r="X2483" s="62">
        <v>0.3</v>
      </c>
      <c r="Y2483" s="17">
        <f t="shared" si="255"/>
        <v>253.08571428571429</v>
      </c>
      <c r="Z2483" s="21">
        <f t="shared" si="253"/>
        <v>253</v>
      </c>
      <c r="AA2483" s="17">
        <f t="shared" si="254"/>
        <v>253</v>
      </c>
      <c r="AB2483" s="17">
        <f t="shared" si="250"/>
        <v>399</v>
      </c>
    </row>
    <row r="2484" spans="1:28" ht="15" customHeight="1" x14ac:dyDescent="0.3">
      <c r="A2484" s="116"/>
      <c r="B2484" s="12"/>
      <c r="C2484" s="12"/>
      <c r="D2484" s="5" t="s">
        <v>8169</v>
      </c>
      <c r="E2484" s="50" t="s">
        <v>3694</v>
      </c>
      <c r="F2484" s="50"/>
      <c r="G2484" s="51">
        <v>3666270103239</v>
      </c>
      <c r="H2484" s="51"/>
      <c r="I2484" s="11" t="s">
        <v>3695</v>
      </c>
      <c r="J2484" s="11" t="s">
        <v>2988</v>
      </c>
      <c r="K2484" s="12" t="s">
        <v>3740</v>
      </c>
      <c r="L2484" s="24" t="s">
        <v>3802</v>
      </c>
      <c r="M2484" s="24" t="s">
        <v>2985</v>
      </c>
      <c r="N2484" s="17">
        <v>399</v>
      </c>
      <c r="O2484" s="17"/>
      <c r="P2484" s="17"/>
      <c r="Q2484" s="17"/>
      <c r="R2484" s="17">
        <v>165</v>
      </c>
      <c r="S2484" s="17">
        <v>172</v>
      </c>
      <c r="T2484" s="17" t="str">
        <f t="shared" si="251"/>
        <v>172</v>
      </c>
      <c r="U2484" s="22"/>
      <c r="V2484" s="29"/>
      <c r="W2484" s="17">
        <f t="shared" si="252"/>
        <v>177.16</v>
      </c>
      <c r="X2484" s="62">
        <v>0.3</v>
      </c>
      <c r="Y2484" s="17">
        <f t="shared" si="255"/>
        <v>253.08571428571429</v>
      </c>
      <c r="Z2484" s="21">
        <f t="shared" si="253"/>
        <v>253</v>
      </c>
      <c r="AA2484" s="17">
        <f t="shared" si="254"/>
        <v>253</v>
      </c>
      <c r="AB2484" s="17">
        <f t="shared" si="250"/>
        <v>399</v>
      </c>
    </row>
    <row r="2485" spans="1:28" ht="15" customHeight="1" x14ac:dyDescent="0.3">
      <c r="A2485" s="116"/>
      <c r="B2485" s="12"/>
      <c r="C2485" s="12"/>
      <c r="D2485" s="5" t="s">
        <v>8169</v>
      </c>
      <c r="E2485" s="50" t="s">
        <v>3696</v>
      </c>
      <c r="F2485" s="50"/>
      <c r="G2485" s="51">
        <v>3666270103192</v>
      </c>
      <c r="H2485" s="51"/>
      <c r="I2485" s="11" t="s">
        <v>3697</v>
      </c>
      <c r="J2485" s="11" t="s">
        <v>2988</v>
      </c>
      <c r="K2485" s="12" t="s">
        <v>3740</v>
      </c>
      <c r="L2485" s="24" t="s">
        <v>2950</v>
      </c>
      <c r="M2485" s="24" t="s">
        <v>2985</v>
      </c>
      <c r="N2485" s="17">
        <v>399</v>
      </c>
      <c r="O2485" s="17"/>
      <c r="P2485" s="17"/>
      <c r="Q2485" s="17"/>
      <c r="R2485" s="17">
        <v>165</v>
      </c>
      <c r="S2485" s="17">
        <v>172</v>
      </c>
      <c r="T2485" s="17" t="str">
        <f t="shared" si="251"/>
        <v>172</v>
      </c>
      <c r="U2485" s="22"/>
      <c r="V2485" s="29"/>
      <c r="W2485" s="17">
        <f t="shared" si="252"/>
        <v>177.16</v>
      </c>
      <c r="X2485" s="62">
        <v>0.3</v>
      </c>
      <c r="Y2485" s="17">
        <f t="shared" si="255"/>
        <v>253.08571428571429</v>
      </c>
      <c r="Z2485" s="21">
        <f t="shared" si="253"/>
        <v>253</v>
      </c>
      <c r="AA2485" s="17">
        <f t="shared" si="254"/>
        <v>253</v>
      </c>
      <c r="AB2485" s="17">
        <f t="shared" si="250"/>
        <v>399</v>
      </c>
    </row>
    <row r="2486" spans="1:28" ht="15" customHeight="1" x14ac:dyDescent="0.3">
      <c r="A2486" s="116"/>
      <c r="B2486" s="12"/>
      <c r="C2486" s="12"/>
      <c r="D2486" s="5" t="s">
        <v>8169</v>
      </c>
      <c r="E2486" s="50" t="s">
        <v>3698</v>
      </c>
      <c r="F2486" s="50"/>
      <c r="G2486" s="51">
        <v>3666270097316</v>
      </c>
      <c r="H2486" s="51"/>
      <c r="I2486" s="11" t="s">
        <v>3699</v>
      </c>
      <c r="J2486" s="11" t="s">
        <v>2988</v>
      </c>
      <c r="K2486" s="12" t="s">
        <v>3741</v>
      </c>
      <c r="L2486" s="24" t="s">
        <v>3803</v>
      </c>
      <c r="M2486" s="24" t="s">
        <v>2985</v>
      </c>
      <c r="N2486" s="17">
        <v>499</v>
      </c>
      <c r="O2486" s="17"/>
      <c r="P2486" s="17"/>
      <c r="Q2486" s="17"/>
      <c r="R2486" s="17">
        <v>215</v>
      </c>
      <c r="S2486" s="17">
        <v>225</v>
      </c>
      <c r="T2486" s="17" t="str">
        <f t="shared" si="251"/>
        <v>225</v>
      </c>
      <c r="U2486" s="22"/>
      <c r="V2486" s="29"/>
      <c r="W2486" s="17">
        <f t="shared" si="252"/>
        <v>231.75</v>
      </c>
      <c r="X2486" s="62">
        <v>0.3</v>
      </c>
      <c r="Y2486" s="17">
        <f t="shared" si="255"/>
        <v>331.07142857142861</v>
      </c>
      <c r="Z2486" s="21">
        <f t="shared" si="253"/>
        <v>331</v>
      </c>
      <c r="AA2486" s="17">
        <f t="shared" si="254"/>
        <v>331</v>
      </c>
      <c r="AB2486" s="17">
        <f t="shared" si="250"/>
        <v>499</v>
      </c>
    </row>
    <row r="2487" spans="1:28" ht="15" customHeight="1" x14ac:dyDescent="0.3">
      <c r="A2487" s="116"/>
      <c r="B2487" s="12"/>
      <c r="C2487" s="12"/>
      <c r="D2487" s="5" t="s">
        <v>8169</v>
      </c>
      <c r="E2487" s="50" t="s">
        <v>3700</v>
      </c>
      <c r="F2487" s="50"/>
      <c r="G2487" s="51">
        <v>3666270097309</v>
      </c>
      <c r="H2487" s="51"/>
      <c r="I2487" s="11" t="s">
        <v>3701</v>
      </c>
      <c r="J2487" s="11" t="s">
        <v>2988</v>
      </c>
      <c r="K2487" s="12" t="s">
        <v>3741</v>
      </c>
      <c r="L2487" s="24" t="s">
        <v>3804</v>
      </c>
      <c r="M2487" s="24" t="s">
        <v>2985</v>
      </c>
      <c r="N2487" s="17">
        <v>499</v>
      </c>
      <c r="O2487" s="17"/>
      <c r="P2487" s="17"/>
      <c r="Q2487" s="17"/>
      <c r="R2487" s="17">
        <v>215</v>
      </c>
      <c r="S2487" s="17">
        <v>225</v>
      </c>
      <c r="T2487" s="17" t="str">
        <f t="shared" si="251"/>
        <v>225</v>
      </c>
      <c r="U2487" s="22"/>
      <c r="V2487" s="29"/>
      <c r="W2487" s="17">
        <f t="shared" si="252"/>
        <v>231.75</v>
      </c>
      <c r="X2487" s="62">
        <v>0.3</v>
      </c>
      <c r="Y2487" s="17">
        <f t="shared" si="255"/>
        <v>331.07142857142861</v>
      </c>
      <c r="Z2487" s="21">
        <f t="shared" si="253"/>
        <v>331</v>
      </c>
      <c r="AA2487" s="17">
        <f t="shared" si="254"/>
        <v>331</v>
      </c>
      <c r="AB2487" s="17">
        <f t="shared" si="250"/>
        <v>499</v>
      </c>
    </row>
    <row r="2488" spans="1:28" ht="15" customHeight="1" x14ac:dyDescent="0.3">
      <c r="A2488" s="116"/>
      <c r="B2488" s="12"/>
      <c r="C2488" s="12"/>
      <c r="D2488" s="5" t="s">
        <v>8169</v>
      </c>
      <c r="E2488" s="50" t="s">
        <v>3702</v>
      </c>
      <c r="F2488" s="50"/>
      <c r="G2488" s="51">
        <v>3666270097293</v>
      </c>
      <c r="H2488" s="51"/>
      <c r="I2488" s="11" t="s">
        <v>3703</v>
      </c>
      <c r="J2488" s="11" t="s">
        <v>2988</v>
      </c>
      <c r="K2488" s="12" t="s">
        <v>3741</v>
      </c>
      <c r="L2488" s="24" t="s">
        <v>3805</v>
      </c>
      <c r="M2488" s="24" t="s">
        <v>2985</v>
      </c>
      <c r="N2488" s="17">
        <v>499</v>
      </c>
      <c r="O2488" s="17"/>
      <c r="P2488" s="17"/>
      <c r="Q2488" s="17"/>
      <c r="R2488" s="17">
        <v>215</v>
      </c>
      <c r="S2488" s="17">
        <v>225</v>
      </c>
      <c r="T2488" s="17" t="str">
        <f t="shared" si="251"/>
        <v>225</v>
      </c>
      <c r="U2488" s="22"/>
      <c r="V2488" s="29"/>
      <c r="W2488" s="17">
        <f t="shared" si="252"/>
        <v>231.75</v>
      </c>
      <c r="X2488" s="62">
        <v>0.3</v>
      </c>
      <c r="Y2488" s="17">
        <f t="shared" si="255"/>
        <v>331.07142857142861</v>
      </c>
      <c r="Z2488" s="21">
        <f t="shared" si="253"/>
        <v>331</v>
      </c>
      <c r="AA2488" s="17">
        <f t="shared" si="254"/>
        <v>331</v>
      </c>
      <c r="AB2488" s="17">
        <f t="shared" si="250"/>
        <v>499</v>
      </c>
    </row>
    <row r="2489" spans="1:28" ht="15" customHeight="1" x14ac:dyDescent="0.3">
      <c r="A2489" s="116"/>
      <c r="B2489" s="12"/>
      <c r="C2489" s="12"/>
      <c r="D2489" s="5" t="s">
        <v>8169</v>
      </c>
      <c r="E2489" s="50" t="s">
        <v>3704</v>
      </c>
      <c r="F2489" s="50"/>
      <c r="G2489" s="51">
        <v>3666270097286</v>
      </c>
      <c r="H2489" s="51"/>
      <c r="I2489" s="11" t="s">
        <v>3705</v>
      </c>
      <c r="J2489" s="11" t="s">
        <v>2988</v>
      </c>
      <c r="K2489" s="12" t="s">
        <v>3741</v>
      </c>
      <c r="L2489" s="24" t="s">
        <v>3806</v>
      </c>
      <c r="M2489" s="24" t="s">
        <v>2985</v>
      </c>
      <c r="N2489" s="17">
        <v>499</v>
      </c>
      <c r="O2489" s="17"/>
      <c r="P2489" s="17"/>
      <c r="Q2489" s="17"/>
      <c r="R2489" s="17">
        <v>215</v>
      </c>
      <c r="S2489" s="17">
        <v>225</v>
      </c>
      <c r="T2489" s="17" t="str">
        <f t="shared" si="251"/>
        <v>225</v>
      </c>
      <c r="U2489" s="22"/>
      <c r="V2489" s="29"/>
      <c r="W2489" s="17">
        <f t="shared" si="252"/>
        <v>231.75</v>
      </c>
      <c r="X2489" s="62">
        <v>0.3</v>
      </c>
      <c r="Y2489" s="17">
        <f t="shared" si="255"/>
        <v>331.07142857142861</v>
      </c>
      <c r="Z2489" s="21">
        <f t="shared" si="253"/>
        <v>331</v>
      </c>
      <c r="AA2489" s="17">
        <f t="shared" si="254"/>
        <v>331</v>
      </c>
      <c r="AB2489" s="17">
        <f t="shared" si="250"/>
        <v>499</v>
      </c>
    </row>
    <row r="2490" spans="1:28" ht="15" customHeight="1" x14ac:dyDescent="0.3">
      <c r="A2490" s="116"/>
      <c r="B2490" s="12"/>
      <c r="C2490" s="12"/>
      <c r="D2490" s="5" t="s">
        <v>8169</v>
      </c>
      <c r="E2490" s="50" t="s">
        <v>3706</v>
      </c>
      <c r="F2490" s="50"/>
      <c r="G2490" s="51">
        <v>3666270097279</v>
      </c>
      <c r="H2490" s="51"/>
      <c r="I2490" s="11" t="s">
        <v>3707</v>
      </c>
      <c r="J2490" s="11" t="s">
        <v>2988</v>
      </c>
      <c r="K2490" s="12" t="s">
        <v>3741</v>
      </c>
      <c r="L2490" s="24" t="s">
        <v>3807</v>
      </c>
      <c r="M2490" s="24" t="s">
        <v>2985</v>
      </c>
      <c r="N2490" s="17">
        <v>499</v>
      </c>
      <c r="O2490" s="17"/>
      <c r="P2490" s="17"/>
      <c r="Q2490" s="17"/>
      <c r="R2490" s="17">
        <v>215</v>
      </c>
      <c r="S2490" s="17">
        <v>225</v>
      </c>
      <c r="T2490" s="17" t="str">
        <f t="shared" si="251"/>
        <v>225</v>
      </c>
      <c r="U2490" s="22"/>
      <c r="V2490" s="29"/>
      <c r="W2490" s="17">
        <f t="shared" si="252"/>
        <v>231.75</v>
      </c>
      <c r="X2490" s="62">
        <v>0.3</v>
      </c>
      <c r="Y2490" s="17">
        <f t="shared" si="255"/>
        <v>331.07142857142861</v>
      </c>
      <c r="Z2490" s="21">
        <f t="shared" si="253"/>
        <v>331</v>
      </c>
      <c r="AA2490" s="17">
        <f t="shared" si="254"/>
        <v>331</v>
      </c>
      <c r="AB2490" s="17">
        <f t="shared" si="250"/>
        <v>499</v>
      </c>
    </row>
    <row r="2491" spans="1:28" ht="15" customHeight="1" x14ac:dyDescent="0.3">
      <c r="A2491" s="116"/>
      <c r="B2491" s="12"/>
      <c r="C2491" s="12"/>
      <c r="D2491" s="5" t="s">
        <v>8169</v>
      </c>
      <c r="E2491" s="50" t="s">
        <v>3708</v>
      </c>
      <c r="F2491" s="50"/>
      <c r="G2491" s="51">
        <v>3666270097262</v>
      </c>
      <c r="H2491" s="51"/>
      <c r="I2491" s="11" t="s">
        <v>3709</v>
      </c>
      <c r="J2491" s="11" t="s">
        <v>2988</v>
      </c>
      <c r="K2491" s="12" t="s">
        <v>3741</v>
      </c>
      <c r="L2491" s="24" t="s">
        <v>3808</v>
      </c>
      <c r="M2491" s="24" t="s">
        <v>2985</v>
      </c>
      <c r="N2491" s="17">
        <v>499</v>
      </c>
      <c r="O2491" s="17"/>
      <c r="P2491" s="17"/>
      <c r="Q2491" s="17"/>
      <c r="R2491" s="17">
        <v>215</v>
      </c>
      <c r="S2491" s="17">
        <v>225</v>
      </c>
      <c r="T2491" s="17" t="str">
        <f t="shared" si="251"/>
        <v>225</v>
      </c>
      <c r="U2491" s="22"/>
      <c r="V2491" s="29"/>
      <c r="W2491" s="17">
        <f t="shared" si="252"/>
        <v>231.75</v>
      </c>
      <c r="X2491" s="62">
        <v>0.3</v>
      </c>
      <c r="Y2491" s="17">
        <f t="shared" si="255"/>
        <v>331.07142857142861</v>
      </c>
      <c r="Z2491" s="21">
        <f t="shared" si="253"/>
        <v>331</v>
      </c>
      <c r="AA2491" s="17">
        <f t="shared" si="254"/>
        <v>331</v>
      </c>
      <c r="AB2491" s="17">
        <f t="shared" si="250"/>
        <v>499</v>
      </c>
    </row>
    <row r="2492" spans="1:28" ht="15" customHeight="1" x14ac:dyDescent="0.3">
      <c r="A2492" s="116"/>
      <c r="B2492" s="12"/>
      <c r="C2492" s="12"/>
      <c r="D2492" s="5" t="s">
        <v>8169</v>
      </c>
      <c r="E2492" s="50" t="s">
        <v>3710</v>
      </c>
      <c r="F2492" s="50"/>
      <c r="G2492" s="51">
        <v>3666270097255</v>
      </c>
      <c r="H2492" s="51"/>
      <c r="I2492" s="11" t="s">
        <v>3711</v>
      </c>
      <c r="J2492" s="11" t="s">
        <v>2988</v>
      </c>
      <c r="K2492" s="12" t="s">
        <v>3741</v>
      </c>
      <c r="L2492" s="24" t="s">
        <v>3809</v>
      </c>
      <c r="M2492" s="24" t="s">
        <v>2985</v>
      </c>
      <c r="N2492" s="17">
        <v>499</v>
      </c>
      <c r="O2492" s="17"/>
      <c r="P2492" s="17"/>
      <c r="Q2492" s="17"/>
      <c r="R2492" s="17">
        <v>215</v>
      </c>
      <c r="S2492" s="17">
        <v>225</v>
      </c>
      <c r="T2492" s="17" t="str">
        <f t="shared" si="251"/>
        <v>225</v>
      </c>
      <c r="U2492" s="22"/>
      <c r="V2492" s="29"/>
      <c r="W2492" s="17">
        <f t="shared" si="252"/>
        <v>231.75</v>
      </c>
      <c r="X2492" s="62">
        <v>0.3</v>
      </c>
      <c r="Y2492" s="17">
        <f t="shared" si="255"/>
        <v>331.07142857142861</v>
      </c>
      <c r="Z2492" s="21">
        <f t="shared" si="253"/>
        <v>331</v>
      </c>
      <c r="AA2492" s="17">
        <f t="shared" si="254"/>
        <v>331</v>
      </c>
      <c r="AB2492" s="17">
        <f t="shared" si="250"/>
        <v>499</v>
      </c>
    </row>
    <row r="2493" spans="1:28" ht="15" customHeight="1" x14ac:dyDescent="0.3">
      <c r="A2493" s="116"/>
      <c r="B2493" s="12"/>
      <c r="C2493" s="12"/>
      <c r="D2493" s="5" t="s">
        <v>8169</v>
      </c>
      <c r="E2493" s="50" t="s">
        <v>3712</v>
      </c>
      <c r="F2493" s="50"/>
      <c r="G2493" s="51">
        <v>3666270097248</v>
      </c>
      <c r="H2493" s="51"/>
      <c r="I2493" s="11" t="s">
        <v>3713</v>
      </c>
      <c r="J2493" s="11" t="s">
        <v>2988</v>
      </c>
      <c r="K2493" s="12" t="s">
        <v>3741</v>
      </c>
      <c r="L2493" s="24" t="s">
        <v>3810</v>
      </c>
      <c r="M2493" s="24" t="s">
        <v>2985</v>
      </c>
      <c r="N2493" s="17">
        <v>499</v>
      </c>
      <c r="O2493" s="17"/>
      <c r="P2493" s="17"/>
      <c r="Q2493" s="17"/>
      <c r="R2493" s="17">
        <v>215</v>
      </c>
      <c r="S2493" s="17">
        <v>225</v>
      </c>
      <c r="T2493" s="17" t="str">
        <f t="shared" si="251"/>
        <v>225</v>
      </c>
      <c r="U2493" s="22"/>
      <c r="V2493" s="29"/>
      <c r="W2493" s="17">
        <f t="shared" si="252"/>
        <v>231.75</v>
      </c>
      <c r="X2493" s="62">
        <v>0.3</v>
      </c>
      <c r="Y2493" s="17">
        <f t="shared" si="255"/>
        <v>331.07142857142861</v>
      </c>
      <c r="Z2493" s="21">
        <f t="shared" si="253"/>
        <v>331</v>
      </c>
      <c r="AA2493" s="17">
        <f t="shared" si="254"/>
        <v>331</v>
      </c>
      <c r="AB2493" s="17">
        <f t="shared" si="250"/>
        <v>499</v>
      </c>
    </row>
    <row r="2494" spans="1:28" ht="15" customHeight="1" x14ac:dyDescent="0.3">
      <c r="A2494" s="116"/>
      <c r="B2494" s="12"/>
      <c r="C2494" s="12"/>
      <c r="D2494" s="5" t="s">
        <v>8169</v>
      </c>
      <c r="E2494" s="50" t="s">
        <v>3714</v>
      </c>
      <c r="F2494" s="50"/>
      <c r="G2494" s="51">
        <v>3666270097231</v>
      </c>
      <c r="H2494" s="51"/>
      <c r="I2494" s="11" t="s">
        <v>3715</v>
      </c>
      <c r="J2494" s="11" t="s">
        <v>2988</v>
      </c>
      <c r="K2494" s="12" t="s">
        <v>3741</v>
      </c>
      <c r="L2494" s="24" t="s">
        <v>2740</v>
      </c>
      <c r="M2494" s="24" t="s">
        <v>2985</v>
      </c>
      <c r="N2494" s="17">
        <v>549</v>
      </c>
      <c r="O2494" s="17"/>
      <c r="P2494" s="17"/>
      <c r="Q2494" s="17"/>
      <c r="R2494" s="17">
        <v>239</v>
      </c>
      <c r="S2494" s="17">
        <v>250</v>
      </c>
      <c r="T2494" s="17" t="str">
        <f t="shared" si="251"/>
        <v>250</v>
      </c>
      <c r="U2494" s="22"/>
      <c r="V2494" s="29"/>
      <c r="W2494" s="17">
        <f t="shared" si="252"/>
        <v>257.5</v>
      </c>
      <c r="X2494" s="62">
        <v>0.3</v>
      </c>
      <c r="Y2494" s="17">
        <f t="shared" si="255"/>
        <v>367.85714285714289</v>
      </c>
      <c r="Z2494" s="21">
        <f t="shared" si="253"/>
        <v>368</v>
      </c>
      <c r="AA2494" s="17">
        <f t="shared" si="254"/>
        <v>368</v>
      </c>
      <c r="AB2494" s="17">
        <f t="shared" si="250"/>
        <v>549</v>
      </c>
    </row>
    <row r="2495" spans="1:28" ht="15" customHeight="1" x14ac:dyDescent="0.3">
      <c r="A2495" s="116"/>
      <c r="B2495" s="12"/>
      <c r="C2495" s="12"/>
      <c r="D2495" s="5" t="s">
        <v>8169</v>
      </c>
      <c r="E2495" s="50" t="s">
        <v>3716</v>
      </c>
      <c r="F2495" s="50"/>
      <c r="G2495" s="51">
        <v>3666270097224</v>
      </c>
      <c r="H2495" s="51"/>
      <c r="I2495" s="11" t="s">
        <v>3717</v>
      </c>
      <c r="J2495" s="11" t="s">
        <v>2988</v>
      </c>
      <c r="K2495" s="12" t="s">
        <v>3741</v>
      </c>
      <c r="L2495" s="24" t="s">
        <v>2742</v>
      </c>
      <c r="M2495" s="24" t="s">
        <v>2985</v>
      </c>
      <c r="N2495" s="17">
        <v>549</v>
      </c>
      <c r="O2495" s="17"/>
      <c r="P2495" s="17"/>
      <c r="Q2495" s="17"/>
      <c r="R2495" s="17">
        <v>239</v>
      </c>
      <c r="S2495" s="17">
        <v>250</v>
      </c>
      <c r="T2495" s="17" t="str">
        <f t="shared" si="251"/>
        <v>250</v>
      </c>
      <c r="U2495" s="22"/>
      <c r="V2495" s="29"/>
      <c r="W2495" s="17">
        <f t="shared" si="252"/>
        <v>257.5</v>
      </c>
      <c r="X2495" s="62">
        <v>0.3</v>
      </c>
      <c r="Y2495" s="17">
        <f t="shared" si="255"/>
        <v>367.85714285714289</v>
      </c>
      <c r="Z2495" s="21">
        <f t="shared" si="253"/>
        <v>368</v>
      </c>
      <c r="AA2495" s="17">
        <f t="shared" si="254"/>
        <v>368</v>
      </c>
      <c r="AB2495" s="17">
        <f t="shared" si="250"/>
        <v>549</v>
      </c>
    </row>
    <row r="2496" spans="1:28" ht="15" customHeight="1" x14ac:dyDescent="0.3">
      <c r="A2496" s="116"/>
      <c r="B2496" s="12"/>
      <c r="C2496" s="12"/>
      <c r="D2496" s="5" t="s">
        <v>8169</v>
      </c>
      <c r="E2496" s="50" t="s">
        <v>3718</v>
      </c>
      <c r="F2496" s="50"/>
      <c r="G2496" s="51">
        <v>3666270097217</v>
      </c>
      <c r="H2496" s="51"/>
      <c r="I2496" s="11" t="s">
        <v>3719</v>
      </c>
      <c r="J2496" s="11" t="s">
        <v>2988</v>
      </c>
      <c r="K2496" s="12" t="s">
        <v>3741</v>
      </c>
      <c r="L2496" s="24" t="s">
        <v>2743</v>
      </c>
      <c r="M2496" s="24" t="s">
        <v>2985</v>
      </c>
      <c r="N2496" s="17">
        <v>549</v>
      </c>
      <c r="O2496" s="17"/>
      <c r="P2496" s="17"/>
      <c r="Q2496" s="17"/>
      <c r="R2496" s="17">
        <v>239</v>
      </c>
      <c r="S2496" s="17">
        <v>250</v>
      </c>
      <c r="T2496" s="17" t="str">
        <f t="shared" si="251"/>
        <v>250</v>
      </c>
      <c r="U2496" s="22"/>
      <c r="V2496" s="29"/>
      <c r="W2496" s="17">
        <f t="shared" si="252"/>
        <v>257.5</v>
      </c>
      <c r="X2496" s="62">
        <v>0.3</v>
      </c>
      <c r="Y2496" s="17">
        <f t="shared" si="255"/>
        <v>367.85714285714289</v>
      </c>
      <c r="Z2496" s="21">
        <f t="shared" si="253"/>
        <v>368</v>
      </c>
      <c r="AA2496" s="17">
        <f t="shared" si="254"/>
        <v>368</v>
      </c>
      <c r="AB2496" s="17">
        <f t="shared" si="250"/>
        <v>549</v>
      </c>
    </row>
    <row r="2497" spans="1:29" ht="15" customHeight="1" x14ac:dyDescent="0.3">
      <c r="A2497" s="116"/>
      <c r="B2497" s="12"/>
      <c r="C2497" s="12"/>
      <c r="D2497" s="5" t="s">
        <v>8169</v>
      </c>
      <c r="E2497" s="50" t="s">
        <v>3720</v>
      </c>
      <c r="F2497" s="50"/>
      <c r="G2497" s="51">
        <v>3666270097200</v>
      </c>
      <c r="H2497" s="51"/>
      <c r="I2497" s="11" t="s">
        <v>3721</v>
      </c>
      <c r="J2497" s="11" t="s">
        <v>2988</v>
      </c>
      <c r="K2497" s="12" t="s">
        <v>3741</v>
      </c>
      <c r="L2497" s="24" t="s">
        <v>3811</v>
      </c>
      <c r="M2497" s="24" t="s">
        <v>2985</v>
      </c>
      <c r="N2497" s="17">
        <v>549</v>
      </c>
      <c r="O2497" s="17"/>
      <c r="P2497" s="17"/>
      <c r="Q2497" s="17"/>
      <c r="R2497" s="17">
        <v>239</v>
      </c>
      <c r="S2497" s="17">
        <v>250</v>
      </c>
      <c r="T2497" s="17" t="str">
        <f t="shared" si="251"/>
        <v>250</v>
      </c>
      <c r="U2497" s="22"/>
      <c r="V2497" s="29"/>
      <c r="W2497" s="17">
        <f t="shared" si="252"/>
        <v>257.5</v>
      </c>
      <c r="X2497" s="62">
        <v>0.3</v>
      </c>
      <c r="Y2497" s="17">
        <f t="shared" si="255"/>
        <v>367.85714285714289</v>
      </c>
      <c r="Z2497" s="21">
        <f t="shared" si="253"/>
        <v>368</v>
      </c>
      <c r="AA2497" s="17">
        <f t="shared" si="254"/>
        <v>368</v>
      </c>
      <c r="AB2497" s="17">
        <f t="shared" si="250"/>
        <v>549</v>
      </c>
    </row>
    <row r="2498" spans="1:29" ht="15" customHeight="1" x14ac:dyDescent="0.3">
      <c r="A2498" s="116"/>
      <c r="B2498" s="12"/>
      <c r="C2498" s="12"/>
      <c r="D2498" s="5" t="s">
        <v>8169</v>
      </c>
      <c r="E2498" s="50" t="s">
        <v>3722</v>
      </c>
      <c r="F2498" s="50"/>
      <c r="G2498" s="51">
        <v>3666270097194</v>
      </c>
      <c r="H2498" s="51"/>
      <c r="I2498" s="11" t="s">
        <v>3723</v>
      </c>
      <c r="J2498" s="11" t="s">
        <v>2988</v>
      </c>
      <c r="K2498" s="12" t="s">
        <v>3741</v>
      </c>
      <c r="L2498" s="24" t="s">
        <v>3812</v>
      </c>
      <c r="M2498" s="24" t="s">
        <v>2985</v>
      </c>
      <c r="N2498" s="17">
        <v>549</v>
      </c>
      <c r="O2498" s="17"/>
      <c r="P2498" s="17"/>
      <c r="Q2498" s="17"/>
      <c r="R2498" s="17">
        <v>239</v>
      </c>
      <c r="S2498" s="17">
        <v>250</v>
      </c>
      <c r="T2498" s="17" t="str">
        <f t="shared" si="251"/>
        <v>250</v>
      </c>
      <c r="U2498" s="22"/>
      <c r="V2498" s="29"/>
      <c r="W2498" s="17">
        <f t="shared" si="252"/>
        <v>257.5</v>
      </c>
      <c r="X2498" s="62">
        <v>0.3</v>
      </c>
      <c r="Y2498" s="17">
        <f t="shared" si="255"/>
        <v>367.85714285714289</v>
      </c>
      <c r="Z2498" s="21">
        <f t="shared" si="253"/>
        <v>368</v>
      </c>
      <c r="AA2498" s="17">
        <f t="shared" si="254"/>
        <v>368</v>
      </c>
      <c r="AB2498" s="17">
        <f t="shared" ref="AB2498:AB2561" si="256">N2498*1</f>
        <v>549</v>
      </c>
    </row>
    <row r="2499" spans="1:29" ht="15" customHeight="1" x14ac:dyDescent="0.3">
      <c r="A2499" s="116"/>
      <c r="B2499" s="12"/>
      <c r="C2499" s="12"/>
      <c r="D2499" s="5" t="s">
        <v>8169</v>
      </c>
      <c r="E2499" s="50" t="s">
        <v>3724</v>
      </c>
      <c r="F2499" s="50"/>
      <c r="G2499" s="51">
        <v>3666270097187</v>
      </c>
      <c r="H2499" s="51"/>
      <c r="I2499" s="11" t="s">
        <v>3725</v>
      </c>
      <c r="J2499" s="11" t="s">
        <v>2988</v>
      </c>
      <c r="K2499" s="12" t="s">
        <v>3741</v>
      </c>
      <c r="L2499" s="24" t="s">
        <v>3813</v>
      </c>
      <c r="M2499" s="24" t="s">
        <v>2985</v>
      </c>
      <c r="N2499" s="17">
        <v>549</v>
      </c>
      <c r="O2499" s="17"/>
      <c r="P2499" s="17"/>
      <c r="Q2499" s="17"/>
      <c r="R2499" s="17">
        <v>239</v>
      </c>
      <c r="S2499" s="17">
        <v>250</v>
      </c>
      <c r="T2499" s="17" t="str">
        <f t="shared" ref="T2499:T2562" si="257">CONCATENATE(Q2499,S2499)</f>
        <v>250</v>
      </c>
      <c r="U2499" s="22"/>
      <c r="V2499" s="29"/>
      <c r="W2499" s="17">
        <f t="shared" ref="W2499:W2562" si="258">T2499*1.03</f>
        <v>257.5</v>
      </c>
      <c r="X2499" s="62">
        <v>0.3</v>
      </c>
      <c r="Y2499" s="17">
        <f t="shared" si="255"/>
        <v>367.85714285714289</v>
      </c>
      <c r="Z2499" s="21">
        <f t="shared" ref="Z2499:Z2562" si="259">ROUND(Y2499,0)</f>
        <v>368</v>
      </c>
      <c r="AA2499" s="17">
        <f t="shared" ref="AA2499:AA2562" si="260">Z2499*1</f>
        <v>368</v>
      </c>
      <c r="AB2499" s="17">
        <f t="shared" si="256"/>
        <v>549</v>
      </c>
    </row>
    <row r="2500" spans="1:29" ht="15" customHeight="1" x14ac:dyDescent="0.3">
      <c r="A2500" s="116"/>
      <c r="B2500" s="12"/>
      <c r="C2500" s="12"/>
      <c r="D2500" s="5" t="s">
        <v>8169</v>
      </c>
      <c r="E2500" s="50" t="s">
        <v>3726</v>
      </c>
      <c r="F2500" s="50"/>
      <c r="G2500" s="51">
        <v>3666270097170</v>
      </c>
      <c r="H2500" s="51"/>
      <c r="I2500" s="11" t="s">
        <v>3727</v>
      </c>
      <c r="J2500" s="11" t="s">
        <v>2988</v>
      </c>
      <c r="K2500" s="12" t="s">
        <v>3741</v>
      </c>
      <c r="L2500" s="24" t="s">
        <v>3814</v>
      </c>
      <c r="M2500" s="24" t="s">
        <v>2985</v>
      </c>
      <c r="N2500" s="17">
        <v>549</v>
      </c>
      <c r="O2500" s="17"/>
      <c r="P2500" s="17"/>
      <c r="Q2500" s="17"/>
      <c r="R2500" s="17">
        <v>239</v>
      </c>
      <c r="S2500" s="17">
        <v>250</v>
      </c>
      <c r="T2500" s="17" t="str">
        <f t="shared" si="257"/>
        <v>250</v>
      </c>
      <c r="U2500" s="22"/>
      <c r="V2500" s="29"/>
      <c r="W2500" s="17">
        <f t="shared" si="258"/>
        <v>257.5</v>
      </c>
      <c r="X2500" s="62">
        <v>0.3</v>
      </c>
      <c r="Y2500" s="17">
        <f t="shared" si="255"/>
        <v>367.85714285714289</v>
      </c>
      <c r="Z2500" s="21">
        <f t="shared" si="259"/>
        <v>368</v>
      </c>
      <c r="AA2500" s="17">
        <f t="shared" si="260"/>
        <v>368</v>
      </c>
      <c r="AB2500" s="17">
        <f t="shared" si="256"/>
        <v>549</v>
      </c>
    </row>
    <row r="2501" spans="1:29" ht="15" customHeight="1" x14ac:dyDescent="0.3">
      <c r="A2501" s="116"/>
      <c r="B2501" s="12"/>
      <c r="C2501" s="12"/>
      <c r="D2501" s="5" t="s">
        <v>8169</v>
      </c>
      <c r="E2501" s="50" t="s">
        <v>3728</v>
      </c>
      <c r="F2501" s="50"/>
      <c r="G2501" s="51">
        <v>3666270097163</v>
      </c>
      <c r="H2501" s="51"/>
      <c r="I2501" s="11" t="s">
        <v>3729</v>
      </c>
      <c r="J2501" s="11" t="s">
        <v>2988</v>
      </c>
      <c r="K2501" s="12" t="s">
        <v>3741</v>
      </c>
      <c r="L2501" s="24" t="s">
        <v>2745</v>
      </c>
      <c r="M2501" s="24" t="s">
        <v>2985</v>
      </c>
      <c r="N2501" s="17">
        <v>549</v>
      </c>
      <c r="O2501" s="17"/>
      <c r="P2501" s="17"/>
      <c r="Q2501" s="17"/>
      <c r="R2501" s="17">
        <v>239</v>
      </c>
      <c r="S2501" s="17">
        <v>250</v>
      </c>
      <c r="T2501" s="17" t="str">
        <f t="shared" si="257"/>
        <v>250</v>
      </c>
      <c r="U2501" s="22"/>
      <c r="V2501" s="29"/>
      <c r="W2501" s="17">
        <f t="shared" si="258"/>
        <v>257.5</v>
      </c>
      <c r="X2501" s="62">
        <v>0.3</v>
      </c>
      <c r="Y2501" s="17">
        <f t="shared" si="255"/>
        <v>367.85714285714289</v>
      </c>
      <c r="Z2501" s="21">
        <f t="shared" si="259"/>
        <v>368</v>
      </c>
      <c r="AA2501" s="17">
        <f t="shared" si="260"/>
        <v>368</v>
      </c>
      <c r="AB2501" s="17">
        <f t="shared" si="256"/>
        <v>549</v>
      </c>
    </row>
    <row r="2502" spans="1:29" ht="15" customHeight="1" x14ac:dyDescent="0.3">
      <c r="A2502" s="116"/>
      <c r="B2502" s="12"/>
      <c r="C2502" s="12"/>
      <c r="D2502" s="5" t="s">
        <v>8169</v>
      </c>
      <c r="E2502" s="50" t="s">
        <v>3730</v>
      </c>
      <c r="F2502" s="50"/>
      <c r="G2502" s="51">
        <v>3666270097156</v>
      </c>
      <c r="H2502" s="51"/>
      <c r="I2502" s="11" t="s">
        <v>3731</v>
      </c>
      <c r="J2502" s="11" t="s">
        <v>2988</v>
      </c>
      <c r="K2502" s="12" t="s">
        <v>3741</v>
      </c>
      <c r="L2502" s="24" t="s">
        <v>3815</v>
      </c>
      <c r="M2502" s="24" t="s">
        <v>2985</v>
      </c>
      <c r="N2502" s="17">
        <v>549</v>
      </c>
      <c r="O2502" s="17"/>
      <c r="P2502" s="17"/>
      <c r="Q2502" s="17"/>
      <c r="R2502" s="17">
        <v>239</v>
      </c>
      <c r="S2502" s="17">
        <v>250</v>
      </c>
      <c r="T2502" s="17" t="str">
        <f t="shared" si="257"/>
        <v>250</v>
      </c>
      <c r="U2502" s="22"/>
      <c r="V2502" s="29"/>
      <c r="W2502" s="17">
        <f t="shared" si="258"/>
        <v>257.5</v>
      </c>
      <c r="X2502" s="62">
        <v>0.3</v>
      </c>
      <c r="Y2502" s="17">
        <f t="shared" si="255"/>
        <v>367.85714285714289</v>
      </c>
      <c r="Z2502" s="21">
        <f t="shared" si="259"/>
        <v>368</v>
      </c>
      <c r="AA2502" s="17">
        <f t="shared" si="260"/>
        <v>368</v>
      </c>
      <c r="AB2502" s="17">
        <f t="shared" si="256"/>
        <v>549</v>
      </c>
    </row>
    <row r="2503" spans="1:29" ht="15" customHeight="1" x14ac:dyDescent="0.3">
      <c r="A2503" s="116"/>
      <c r="B2503" s="12"/>
      <c r="C2503" s="12"/>
      <c r="D2503" s="5" t="s">
        <v>8169</v>
      </c>
      <c r="E2503" s="50">
        <v>104023</v>
      </c>
      <c r="F2503" s="50"/>
      <c r="G2503" s="51">
        <v>5905490012074</v>
      </c>
      <c r="H2503" s="51"/>
      <c r="I2503" s="11" t="s">
        <v>6020</v>
      </c>
      <c r="J2503" s="11"/>
      <c r="K2503" s="12" t="s">
        <v>6260</v>
      </c>
      <c r="L2503" s="24" t="s">
        <v>7207</v>
      </c>
      <c r="M2503" s="24" t="s">
        <v>2984</v>
      </c>
      <c r="N2503" s="17">
        <v>1799</v>
      </c>
      <c r="O2503" s="17">
        <v>782</v>
      </c>
      <c r="P2503" s="17">
        <v>812.63753400000007</v>
      </c>
      <c r="Q2503" s="17">
        <v>812.63753400000007</v>
      </c>
      <c r="R2503" s="17"/>
      <c r="S2503" s="17"/>
      <c r="T2503" s="17" t="str">
        <f t="shared" si="257"/>
        <v>812,637534</v>
      </c>
      <c r="U2503" s="109"/>
      <c r="V2503" s="29"/>
      <c r="W2503" s="17">
        <f t="shared" si="258"/>
        <v>837.01666002000002</v>
      </c>
      <c r="X2503" s="62">
        <v>0.3</v>
      </c>
      <c r="Y2503" s="17">
        <f t="shared" si="255"/>
        <v>1195.7380857428573</v>
      </c>
      <c r="Z2503" s="21">
        <f t="shared" si="259"/>
        <v>1196</v>
      </c>
      <c r="AA2503" s="17">
        <f t="shared" si="260"/>
        <v>1196</v>
      </c>
      <c r="AB2503" s="17">
        <f t="shared" si="256"/>
        <v>1799</v>
      </c>
      <c r="AC2503"/>
    </row>
    <row r="2504" spans="1:29" ht="15" customHeight="1" x14ac:dyDescent="0.3">
      <c r="A2504" s="116"/>
      <c r="B2504" s="12"/>
      <c r="C2504" s="12"/>
      <c r="D2504" s="5" t="s">
        <v>8169</v>
      </c>
      <c r="E2504" s="50">
        <v>104024</v>
      </c>
      <c r="F2504" s="50"/>
      <c r="G2504" s="51">
        <v>5905490012081</v>
      </c>
      <c r="H2504" s="51"/>
      <c r="I2504" s="11" t="s">
        <v>6021</v>
      </c>
      <c r="J2504" s="11"/>
      <c r="K2504" s="12" t="s">
        <v>6260</v>
      </c>
      <c r="L2504" s="24" t="s">
        <v>7207</v>
      </c>
      <c r="M2504" s="24" t="s">
        <v>2984</v>
      </c>
      <c r="N2504" s="17">
        <v>1799</v>
      </c>
      <c r="O2504" s="17">
        <v>782</v>
      </c>
      <c r="P2504" s="17">
        <v>812.63753400000007</v>
      </c>
      <c r="Q2504" s="17">
        <v>812.63753400000007</v>
      </c>
      <c r="R2504" s="17"/>
      <c r="S2504" s="17"/>
      <c r="T2504" s="17" t="str">
        <f t="shared" si="257"/>
        <v>812,637534</v>
      </c>
      <c r="U2504" s="109"/>
      <c r="V2504" s="29"/>
      <c r="W2504" s="17">
        <f t="shared" si="258"/>
        <v>837.01666002000002</v>
      </c>
      <c r="X2504" s="62">
        <v>0.3</v>
      </c>
      <c r="Y2504" s="17">
        <f t="shared" si="255"/>
        <v>1195.7380857428573</v>
      </c>
      <c r="Z2504" s="21">
        <f t="shared" si="259"/>
        <v>1196</v>
      </c>
      <c r="AA2504" s="17">
        <f t="shared" si="260"/>
        <v>1196</v>
      </c>
      <c r="AB2504" s="17">
        <f t="shared" si="256"/>
        <v>1799</v>
      </c>
      <c r="AC2504"/>
    </row>
    <row r="2505" spans="1:29" ht="15" customHeight="1" x14ac:dyDescent="0.3">
      <c r="A2505" s="116"/>
      <c r="B2505" s="12"/>
      <c r="C2505" s="12"/>
      <c r="D2505" s="5" t="s">
        <v>8169</v>
      </c>
      <c r="E2505" s="50">
        <v>104438</v>
      </c>
      <c r="F2505" s="50"/>
      <c r="G2505" s="51">
        <v>5905490018878</v>
      </c>
      <c r="H2505" s="51"/>
      <c r="I2505" s="11" t="s">
        <v>6022</v>
      </c>
      <c r="J2505" s="11"/>
      <c r="K2505" s="12" t="s">
        <v>6260</v>
      </c>
      <c r="L2505" s="24" t="s">
        <v>3749</v>
      </c>
      <c r="M2505" s="24" t="s">
        <v>2984</v>
      </c>
      <c r="N2505" s="17">
        <v>1799</v>
      </c>
      <c r="O2505" s="17">
        <v>782</v>
      </c>
      <c r="P2505" s="17">
        <v>812.63753400000007</v>
      </c>
      <c r="Q2505" s="17">
        <v>812.63753400000007</v>
      </c>
      <c r="R2505" s="17"/>
      <c r="S2505" s="17"/>
      <c r="T2505" s="17" t="str">
        <f t="shared" si="257"/>
        <v>812,637534</v>
      </c>
      <c r="U2505" s="109"/>
      <c r="V2505" s="29"/>
      <c r="W2505" s="17">
        <f t="shared" si="258"/>
        <v>837.01666002000002</v>
      </c>
      <c r="X2505" s="62">
        <v>0.3</v>
      </c>
      <c r="Y2505" s="17">
        <f t="shared" si="255"/>
        <v>1195.7380857428573</v>
      </c>
      <c r="Z2505" s="21">
        <f t="shared" si="259"/>
        <v>1196</v>
      </c>
      <c r="AA2505" s="17">
        <f t="shared" si="260"/>
        <v>1196</v>
      </c>
      <c r="AB2505" s="17">
        <f t="shared" si="256"/>
        <v>1799</v>
      </c>
      <c r="AC2505"/>
    </row>
    <row r="2506" spans="1:29" ht="15" customHeight="1" x14ac:dyDescent="0.3">
      <c r="A2506" s="116"/>
      <c r="B2506" s="12"/>
      <c r="C2506" s="12"/>
      <c r="D2506" s="5" t="s">
        <v>8169</v>
      </c>
      <c r="E2506" s="50">
        <v>104439</v>
      </c>
      <c r="F2506" s="50"/>
      <c r="G2506" s="51">
        <v>5905490018885</v>
      </c>
      <c r="H2506" s="51"/>
      <c r="I2506" s="11" t="s">
        <v>6023</v>
      </c>
      <c r="J2506" s="11"/>
      <c r="K2506" s="12" t="s">
        <v>6260</v>
      </c>
      <c r="L2506" s="24" t="s">
        <v>3749</v>
      </c>
      <c r="M2506" s="24" t="s">
        <v>2984</v>
      </c>
      <c r="N2506" s="17">
        <v>1799</v>
      </c>
      <c r="O2506" s="17">
        <v>782</v>
      </c>
      <c r="P2506" s="17">
        <v>812.63753400000007</v>
      </c>
      <c r="Q2506" s="17">
        <v>812.63753400000007</v>
      </c>
      <c r="R2506" s="17"/>
      <c r="S2506" s="17"/>
      <c r="T2506" s="17" t="str">
        <f t="shared" si="257"/>
        <v>812,637534</v>
      </c>
      <c r="U2506" s="109"/>
      <c r="V2506" s="29"/>
      <c r="W2506" s="17">
        <f t="shared" si="258"/>
        <v>837.01666002000002</v>
      </c>
      <c r="X2506" s="62">
        <v>0.3</v>
      </c>
      <c r="Y2506" s="17">
        <f t="shared" si="255"/>
        <v>1195.7380857428573</v>
      </c>
      <c r="Z2506" s="21">
        <f t="shared" si="259"/>
        <v>1196</v>
      </c>
      <c r="AA2506" s="17">
        <f t="shared" si="260"/>
        <v>1196</v>
      </c>
      <c r="AB2506" s="17">
        <f t="shared" si="256"/>
        <v>1799</v>
      </c>
      <c r="AC2506"/>
    </row>
    <row r="2507" spans="1:29" ht="15" customHeight="1" x14ac:dyDescent="0.3">
      <c r="A2507" s="116"/>
      <c r="B2507" s="12"/>
      <c r="C2507" s="12"/>
      <c r="D2507" s="5" t="s">
        <v>8169</v>
      </c>
      <c r="E2507" s="50">
        <v>104440</v>
      </c>
      <c r="F2507" s="50"/>
      <c r="G2507" s="51">
        <v>5905490018892</v>
      </c>
      <c r="H2507" s="51"/>
      <c r="I2507" s="11" t="s">
        <v>6024</v>
      </c>
      <c r="J2507" s="11"/>
      <c r="K2507" s="12" t="s">
        <v>6260</v>
      </c>
      <c r="L2507" s="24" t="s">
        <v>3750</v>
      </c>
      <c r="M2507" s="24" t="s">
        <v>2984</v>
      </c>
      <c r="N2507" s="17">
        <v>1799</v>
      </c>
      <c r="O2507" s="17">
        <v>782</v>
      </c>
      <c r="P2507" s="17">
        <v>812.63753400000007</v>
      </c>
      <c r="Q2507" s="17">
        <v>812.63753400000007</v>
      </c>
      <c r="R2507" s="17"/>
      <c r="S2507" s="17"/>
      <c r="T2507" s="17" t="str">
        <f t="shared" si="257"/>
        <v>812,637534</v>
      </c>
      <c r="U2507" s="109"/>
      <c r="V2507" s="29"/>
      <c r="W2507" s="17">
        <f t="shared" si="258"/>
        <v>837.01666002000002</v>
      </c>
      <c r="X2507" s="62">
        <v>0.3</v>
      </c>
      <c r="Y2507" s="17">
        <f t="shared" si="255"/>
        <v>1195.7380857428573</v>
      </c>
      <c r="Z2507" s="21">
        <f t="shared" si="259"/>
        <v>1196</v>
      </c>
      <c r="AA2507" s="17">
        <f t="shared" si="260"/>
        <v>1196</v>
      </c>
      <c r="AB2507" s="17">
        <f t="shared" si="256"/>
        <v>1799</v>
      </c>
      <c r="AC2507"/>
    </row>
    <row r="2508" spans="1:29" ht="15" customHeight="1" x14ac:dyDescent="0.3">
      <c r="A2508" s="116"/>
      <c r="B2508" s="12"/>
      <c r="C2508" s="12"/>
      <c r="D2508" s="5" t="s">
        <v>8169</v>
      </c>
      <c r="E2508" s="50">
        <v>104441</v>
      </c>
      <c r="F2508" s="50"/>
      <c r="G2508" s="51">
        <v>5905490018908</v>
      </c>
      <c r="H2508" s="51"/>
      <c r="I2508" s="11" t="s">
        <v>6025</v>
      </c>
      <c r="J2508" s="11"/>
      <c r="K2508" s="12" t="s">
        <v>6260</v>
      </c>
      <c r="L2508" s="24" t="s">
        <v>3750</v>
      </c>
      <c r="M2508" s="24" t="s">
        <v>2984</v>
      </c>
      <c r="N2508" s="17">
        <v>1799</v>
      </c>
      <c r="O2508" s="17">
        <v>782</v>
      </c>
      <c r="P2508" s="17">
        <v>812.63753400000007</v>
      </c>
      <c r="Q2508" s="17">
        <v>812.63753400000007</v>
      </c>
      <c r="R2508" s="17"/>
      <c r="S2508" s="17"/>
      <c r="T2508" s="17" t="str">
        <f t="shared" si="257"/>
        <v>812,637534</v>
      </c>
      <c r="U2508" s="109"/>
      <c r="V2508" s="29"/>
      <c r="W2508" s="17">
        <f t="shared" si="258"/>
        <v>837.01666002000002</v>
      </c>
      <c r="X2508" s="62">
        <v>0.3</v>
      </c>
      <c r="Y2508" s="17">
        <f t="shared" si="255"/>
        <v>1195.7380857428573</v>
      </c>
      <c r="Z2508" s="21">
        <f t="shared" si="259"/>
        <v>1196</v>
      </c>
      <c r="AA2508" s="17">
        <f t="shared" si="260"/>
        <v>1196</v>
      </c>
      <c r="AB2508" s="17">
        <f t="shared" si="256"/>
        <v>1799</v>
      </c>
      <c r="AC2508"/>
    </row>
    <row r="2509" spans="1:29" ht="15" customHeight="1" x14ac:dyDescent="0.3">
      <c r="A2509" s="116"/>
      <c r="B2509" s="12"/>
      <c r="C2509" s="12"/>
      <c r="D2509" s="5" t="s">
        <v>8169</v>
      </c>
      <c r="E2509" s="50">
        <v>104442</v>
      </c>
      <c r="F2509" s="50"/>
      <c r="G2509" s="51">
        <v>5905490018915</v>
      </c>
      <c r="H2509" s="51"/>
      <c r="I2509" s="11" t="s">
        <v>6026</v>
      </c>
      <c r="J2509" s="11"/>
      <c r="K2509" s="12" t="s">
        <v>6260</v>
      </c>
      <c r="L2509" s="24" t="s">
        <v>3751</v>
      </c>
      <c r="M2509" s="24" t="s">
        <v>2984</v>
      </c>
      <c r="N2509" s="17">
        <v>1799</v>
      </c>
      <c r="O2509" s="17">
        <v>782</v>
      </c>
      <c r="P2509" s="17">
        <v>812.63753400000007</v>
      </c>
      <c r="Q2509" s="17">
        <v>812.63753400000007</v>
      </c>
      <c r="R2509" s="17"/>
      <c r="S2509" s="17"/>
      <c r="T2509" s="17" t="str">
        <f t="shared" si="257"/>
        <v>812,637534</v>
      </c>
      <c r="U2509" s="109"/>
      <c r="V2509" s="29"/>
      <c r="W2509" s="17">
        <f t="shared" si="258"/>
        <v>837.01666002000002</v>
      </c>
      <c r="X2509" s="62">
        <v>0.3</v>
      </c>
      <c r="Y2509" s="17">
        <f t="shared" si="255"/>
        <v>1195.7380857428573</v>
      </c>
      <c r="Z2509" s="21">
        <f t="shared" si="259"/>
        <v>1196</v>
      </c>
      <c r="AA2509" s="17">
        <f t="shared" si="260"/>
        <v>1196</v>
      </c>
      <c r="AB2509" s="17">
        <f t="shared" si="256"/>
        <v>1799</v>
      </c>
      <c r="AC2509"/>
    </row>
    <row r="2510" spans="1:29" ht="15" customHeight="1" x14ac:dyDescent="0.3">
      <c r="A2510" s="116"/>
      <c r="B2510" s="12"/>
      <c r="C2510" s="12"/>
      <c r="D2510" s="5" t="s">
        <v>8169</v>
      </c>
      <c r="E2510" s="50">
        <v>104443</v>
      </c>
      <c r="F2510" s="50"/>
      <c r="G2510" s="51">
        <v>5905490018922</v>
      </c>
      <c r="H2510" s="51"/>
      <c r="I2510" s="11" t="s">
        <v>6027</v>
      </c>
      <c r="J2510" s="11"/>
      <c r="K2510" s="12" t="s">
        <v>6260</v>
      </c>
      <c r="L2510" s="24" t="s">
        <v>3751</v>
      </c>
      <c r="M2510" s="24" t="s">
        <v>2984</v>
      </c>
      <c r="N2510" s="17">
        <v>1799</v>
      </c>
      <c r="O2510" s="17">
        <v>782</v>
      </c>
      <c r="P2510" s="17">
        <v>812.63753400000007</v>
      </c>
      <c r="Q2510" s="17">
        <v>812.63753400000007</v>
      </c>
      <c r="R2510" s="17"/>
      <c r="S2510" s="17"/>
      <c r="T2510" s="17" t="str">
        <f t="shared" si="257"/>
        <v>812,637534</v>
      </c>
      <c r="U2510" s="109"/>
      <c r="V2510" s="29"/>
      <c r="W2510" s="17">
        <f t="shared" si="258"/>
        <v>837.01666002000002</v>
      </c>
      <c r="X2510" s="62">
        <v>0.3</v>
      </c>
      <c r="Y2510" s="17">
        <f t="shared" si="255"/>
        <v>1195.7380857428573</v>
      </c>
      <c r="Z2510" s="21">
        <f t="shared" si="259"/>
        <v>1196</v>
      </c>
      <c r="AA2510" s="17">
        <f t="shared" si="260"/>
        <v>1196</v>
      </c>
      <c r="AB2510" s="17">
        <f t="shared" si="256"/>
        <v>1799</v>
      </c>
      <c r="AC2510"/>
    </row>
    <row r="2511" spans="1:29" ht="15" customHeight="1" x14ac:dyDescent="0.3">
      <c r="A2511" s="116"/>
      <c r="B2511" s="12"/>
      <c r="C2511" s="12"/>
      <c r="D2511" s="5" t="s">
        <v>8169</v>
      </c>
      <c r="E2511" s="50">
        <v>104444</v>
      </c>
      <c r="F2511" s="50"/>
      <c r="G2511" s="51">
        <v>5905490018939</v>
      </c>
      <c r="H2511" s="51"/>
      <c r="I2511" s="11" t="s">
        <v>6028</v>
      </c>
      <c r="J2511" s="11"/>
      <c r="K2511" s="12" t="s">
        <v>6260</v>
      </c>
      <c r="L2511" s="24" t="s">
        <v>3752</v>
      </c>
      <c r="M2511" s="24" t="s">
        <v>2984</v>
      </c>
      <c r="N2511" s="17">
        <v>1799</v>
      </c>
      <c r="O2511" s="17">
        <v>782</v>
      </c>
      <c r="P2511" s="17">
        <v>812.63753400000007</v>
      </c>
      <c r="Q2511" s="17">
        <v>812.63753400000007</v>
      </c>
      <c r="R2511" s="17"/>
      <c r="S2511" s="17"/>
      <c r="T2511" s="17" t="str">
        <f t="shared" si="257"/>
        <v>812,637534</v>
      </c>
      <c r="U2511" s="109"/>
      <c r="V2511" s="29"/>
      <c r="W2511" s="17">
        <f t="shared" si="258"/>
        <v>837.01666002000002</v>
      </c>
      <c r="X2511" s="62">
        <v>0.3</v>
      </c>
      <c r="Y2511" s="17">
        <f t="shared" si="255"/>
        <v>1195.7380857428573</v>
      </c>
      <c r="Z2511" s="21">
        <f t="shared" si="259"/>
        <v>1196</v>
      </c>
      <c r="AA2511" s="17">
        <f t="shared" si="260"/>
        <v>1196</v>
      </c>
      <c r="AB2511" s="17">
        <f t="shared" si="256"/>
        <v>1799</v>
      </c>
      <c r="AC2511"/>
    </row>
    <row r="2512" spans="1:29" ht="15" customHeight="1" x14ac:dyDescent="0.3">
      <c r="A2512" s="116"/>
      <c r="B2512" s="12"/>
      <c r="C2512" s="12"/>
      <c r="D2512" s="5" t="s">
        <v>8169</v>
      </c>
      <c r="E2512" s="50">
        <v>104445</v>
      </c>
      <c r="F2512" s="50"/>
      <c r="G2512" s="51">
        <v>5905490018946</v>
      </c>
      <c r="H2512" s="51"/>
      <c r="I2512" s="11" t="s">
        <v>6029</v>
      </c>
      <c r="J2512" s="11"/>
      <c r="K2512" s="12" t="s">
        <v>6260</v>
      </c>
      <c r="L2512" s="24" t="s">
        <v>3752</v>
      </c>
      <c r="M2512" s="24" t="s">
        <v>2984</v>
      </c>
      <c r="N2512" s="17">
        <v>1799</v>
      </c>
      <c r="O2512" s="17">
        <v>782</v>
      </c>
      <c r="P2512" s="17">
        <v>812.63753400000007</v>
      </c>
      <c r="Q2512" s="17">
        <v>812.63753400000007</v>
      </c>
      <c r="R2512" s="17"/>
      <c r="S2512" s="17"/>
      <c r="T2512" s="17" t="str">
        <f t="shared" si="257"/>
        <v>812,637534</v>
      </c>
      <c r="U2512" s="109"/>
      <c r="V2512" s="29"/>
      <c r="W2512" s="17">
        <f t="shared" si="258"/>
        <v>837.01666002000002</v>
      </c>
      <c r="X2512" s="62">
        <v>0.3</v>
      </c>
      <c r="Y2512" s="17">
        <f t="shared" si="255"/>
        <v>1195.7380857428573</v>
      </c>
      <c r="Z2512" s="21">
        <f t="shared" si="259"/>
        <v>1196</v>
      </c>
      <c r="AA2512" s="17">
        <f t="shared" si="260"/>
        <v>1196</v>
      </c>
      <c r="AB2512" s="17">
        <f t="shared" si="256"/>
        <v>1799</v>
      </c>
      <c r="AC2512"/>
    </row>
    <row r="2513" spans="1:29" ht="15" customHeight="1" x14ac:dyDescent="0.3">
      <c r="A2513" s="116"/>
      <c r="B2513" s="12"/>
      <c r="C2513" s="12"/>
      <c r="D2513" s="5" t="s">
        <v>8169</v>
      </c>
      <c r="E2513" s="50">
        <v>104446</v>
      </c>
      <c r="F2513" s="50"/>
      <c r="G2513" s="51">
        <v>5905490018953</v>
      </c>
      <c r="H2513" s="51"/>
      <c r="I2513" s="11" t="s">
        <v>6030</v>
      </c>
      <c r="J2513" s="11"/>
      <c r="K2513" s="12" t="s">
        <v>6260</v>
      </c>
      <c r="L2513" s="24" t="s">
        <v>3753</v>
      </c>
      <c r="M2513" s="24" t="s">
        <v>2984</v>
      </c>
      <c r="N2513" s="17">
        <v>1799</v>
      </c>
      <c r="O2513" s="17">
        <v>782</v>
      </c>
      <c r="P2513" s="17">
        <v>812.63753400000007</v>
      </c>
      <c r="Q2513" s="17">
        <v>812.63753400000007</v>
      </c>
      <c r="R2513" s="17"/>
      <c r="S2513" s="17"/>
      <c r="T2513" s="17" t="str">
        <f t="shared" si="257"/>
        <v>812,637534</v>
      </c>
      <c r="U2513" s="109"/>
      <c r="V2513" s="29"/>
      <c r="W2513" s="17">
        <f t="shared" si="258"/>
        <v>837.01666002000002</v>
      </c>
      <c r="X2513" s="62">
        <v>0.3</v>
      </c>
      <c r="Y2513" s="17">
        <f t="shared" si="255"/>
        <v>1195.7380857428573</v>
      </c>
      <c r="Z2513" s="21">
        <f t="shared" si="259"/>
        <v>1196</v>
      </c>
      <c r="AA2513" s="17">
        <f t="shared" si="260"/>
        <v>1196</v>
      </c>
      <c r="AB2513" s="17">
        <f t="shared" si="256"/>
        <v>1799</v>
      </c>
      <c r="AC2513"/>
    </row>
    <row r="2514" spans="1:29" ht="15" customHeight="1" x14ac:dyDescent="0.3">
      <c r="A2514" s="116"/>
      <c r="B2514" s="12"/>
      <c r="C2514" s="12"/>
      <c r="D2514" s="5" t="s">
        <v>8169</v>
      </c>
      <c r="E2514" s="50">
        <v>104447</v>
      </c>
      <c r="F2514" s="50"/>
      <c r="G2514" s="51">
        <v>5905490018960</v>
      </c>
      <c r="H2514" s="51"/>
      <c r="I2514" s="11" t="s">
        <v>6031</v>
      </c>
      <c r="J2514" s="11"/>
      <c r="K2514" s="12" t="s">
        <v>6260</v>
      </c>
      <c r="L2514" s="24" t="s">
        <v>3753</v>
      </c>
      <c r="M2514" s="24" t="s">
        <v>2984</v>
      </c>
      <c r="N2514" s="17">
        <v>1799</v>
      </c>
      <c r="O2514" s="17">
        <v>782</v>
      </c>
      <c r="P2514" s="17">
        <v>812.63753400000007</v>
      </c>
      <c r="Q2514" s="17">
        <v>812.63753400000007</v>
      </c>
      <c r="R2514" s="17"/>
      <c r="S2514" s="17"/>
      <c r="T2514" s="17" t="str">
        <f t="shared" si="257"/>
        <v>812,637534</v>
      </c>
      <c r="U2514" s="109"/>
      <c r="V2514" s="29"/>
      <c r="W2514" s="17">
        <f t="shared" si="258"/>
        <v>837.01666002000002</v>
      </c>
      <c r="X2514" s="62">
        <v>0.3</v>
      </c>
      <c r="Y2514" s="17">
        <f t="shared" si="255"/>
        <v>1195.7380857428573</v>
      </c>
      <c r="Z2514" s="21">
        <f t="shared" si="259"/>
        <v>1196</v>
      </c>
      <c r="AA2514" s="17">
        <f t="shared" si="260"/>
        <v>1196</v>
      </c>
      <c r="AB2514" s="17">
        <f t="shared" si="256"/>
        <v>1799</v>
      </c>
      <c r="AC2514"/>
    </row>
    <row r="2515" spans="1:29" ht="15" customHeight="1" x14ac:dyDescent="0.3">
      <c r="A2515" s="116"/>
      <c r="B2515" s="12"/>
      <c r="C2515" s="12"/>
      <c r="D2515" s="5" t="s">
        <v>8169</v>
      </c>
      <c r="E2515" s="50">
        <v>104448</v>
      </c>
      <c r="F2515" s="50"/>
      <c r="G2515" s="51">
        <v>5905490018977</v>
      </c>
      <c r="H2515" s="51"/>
      <c r="I2515" s="11" t="s">
        <v>6032</v>
      </c>
      <c r="J2515" s="11"/>
      <c r="K2515" s="12" t="s">
        <v>6260</v>
      </c>
      <c r="L2515" s="24" t="s">
        <v>3754</v>
      </c>
      <c r="M2515" s="24" t="s">
        <v>2984</v>
      </c>
      <c r="N2515" s="17">
        <v>1799</v>
      </c>
      <c r="O2515" s="17">
        <v>782</v>
      </c>
      <c r="P2515" s="17">
        <v>812.63753400000007</v>
      </c>
      <c r="Q2515" s="17">
        <v>812.63753400000007</v>
      </c>
      <c r="R2515" s="17"/>
      <c r="S2515" s="17"/>
      <c r="T2515" s="17" t="str">
        <f t="shared" si="257"/>
        <v>812,637534</v>
      </c>
      <c r="U2515" s="109"/>
      <c r="V2515" s="29"/>
      <c r="W2515" s="17">
        <f t="shared" si="258"/>
        <v>837.01666002000002</v>
      </c>
      <c r="X2515" s="62">
        <v>0.3</v>
      </c>
      <c r="Y2515" s="17">
        <f t="shared" si="255"/>
        <v>1195.7380857428573</v>
      </c>
      <c r="Z2515" s="21">
        <f t="shared" si="259"/>
        <v>1196</v>
      </c>
      <c r="AA2515" s="17">
        <f t="shared" si="260"/>
        <v>1196</v>
      </c>
      <c r="AB2515" s="17">
        <f t="shared" si="256"/>
        <v>1799</v>
      </c>
      <c r="AC2515"/>
    </row>
    <row r="2516" spans="1:29" ht="15" customHeight="1" x14ac:dyDescent="0.3">
      <c r="A2516" s="116"/>
      <c r="B2516" s="12"/>
      <c r="C2516" s="12"/>
      <c r="D2516" s="5" t="s">
        <v>8169</v>
      </c>
      <c r="E2516" s="50">
        <v>104449</v>
      </c>
      <c r="F2516" s="50"/>
      <c r="G2516" s="51">
        <v>5905490018984</v>
      </c>
      <c r="H2516" s="51"/>
      <c r="I2516" s="11" t="s">
        <v>6033</v>
      </c>
      <c r="J2516" s="11"/>
      <c r="K2516" s="12" t="s">
        <v>6260</v>
      </c>
      <c r="L2516" s="24" t="s">
        <v>3754</v>
      </c>
      <c r="M2516" s="24" t="s">
        <v>2984</v>
      </c>
      <c r="N2516" s="17">
        <v>1799</v>
      </c>
      <c r="O2516" s="17">
        <v>782</v>
      </c>
      <c r="P2516" s="17">
        <v>812.63753400000007</v>
      </c>
      <c r="Q2516" s="17">
        <v>812.63753400000007</v>
      </c>
      <c r="R2516" s="17"/>
      <c r="S2516" s="17"/>
      <c r="T2516" s="17" t="str">
        <f t="shared" si="257"/>
        <v>812,637534</v>
      </c>
      <c r="U2516" s="109"/>
      <c r="V2516" s="29"/>
      <c r="W2516" s="17">
        <f t="shared" si="258"/>
        <v>837.01666002000002</v>
      </c>
      <c r="X2516" s="62">
        <v>0.3</v>
      </c>
      <c r="Y2516" s="17">
        <f t="shared" si="255"/>
        <v>1195.7380857428573</v>
      </c>
      <c r="Z2516" s="21">
        <f t="shared" si="259"/>
        <v>1196</v>
      </c>
      <c r="AA2516" s="17">
        <f t="shared" si="260"/>
        <v>1196</v>
      </c>
      <c r="AB2516" s="17">
        <f t="shared" si="256"/>
        <v>1799</v>
      </c>
      <c r="AC2516"/>
    </row>
    <row r="2517" spans="1:29" ht="15" customHeight="1" x14ac:dyDescent="0.3">
      <c r="A2517" s="116"/>
      <c r="B2517" s="12"/>
      <c r="C2517" s="12"/>
      <c r="D2517" s="5" t="s">
        <v>8169</v>
      </c>
      <c r="E2517" s="50">
        <v>104450</v>
      </c>
      <c r="F2517" s="50"/>
      <c r="G2517" s="51">
        <v>5905490018991</v>
      </c>
      <c r="H2517" s="51"/>
      <c r="I2517" s="11" t="s">
        <v>6034</v>
      </c>
      <c r="J2517" s="11"/>
      <c r="K2517" s="12" t="s">
        <v>6260</v>
      </c>
      <c r="L2517" s="24" t="s">
        <v>3755</v>
      </c>
      <c r="M2517" s="24" t="s">
        <v>2984</v>
      </c>
      <c r="N2517" s="17">
        <v>1799</v>
      </c>
      <c r="O2517" s="17">
        <v>782</v>
      </c>
      <c r="P2517" s="17">
        <v>812.63753400000007</v>
      </c>
      <c r="Q2517" s="17">
        <v>812.63753400000007</v>
      </c>
      <c r="R2517" s="17"/>
      <c r="S2517" s="17"/>
      <c r="T2517" s="17" t="str">
        <f t="shared" si="257"/>
        <v>812,637534</v>
      </c>
      <c r="U2517" s="109"/>
      <c r="V2517" s="29"/>
      <c r="W2517" s="17">
        <f t="shared" si="258"/>
        <v>837.01666002000002</v>
      </c>
      <c r="X2517" s="62">
        <v>0.3</v>
      </c>
      <c r="Y2517" s="17">
        <f t="shared" si="255"/>
        <v>1195.7380857428573</v>
      </c>
      <c r="Z2517" s="21">
        <f t="shared" si="259"/>
        <v>1196</v>
      </c>
      <c r="AA2517" s="17">
        <f t="shared" si="260"/>
        <v>1196</v>
      </c>
      <c r="AB2517" s="17">
        <f t="shared" si="256"/>
        <v>1799</v>
      </c>
      <c r="AC2517"/>
    </row>
    <row r="2518" spans="1:29" ht="15" customHeight="1" x14ac:dyDescent="0.3">
      <c r="A2518" s="116"/>
      <c r="B2518" s="12"/>
      <c r="C2518" s="12"/>
      <c r="D2518" s="5" t="s">
        <v>8169</v>
      </c>
      <c r="E2518" s="50">
        <v>104451</v>
      </c>
      <c r="F2518" s="50"/>
      <c r="G2518" s="51">
        <v>5905490019004</v>
      </c>
      <c r="H2518" s="51"/>
      <c r="I2518" s="11" t="s">
        <v>6035</v>
      </c>
      <c r="J2518" s="11"/>
      <c r="K2518" s="12" t="s">
        <v>6260</v>
      </c>
      <c r="L2518" s="24" t="s">
        <v>3755</v>
      </c>
      <c r="M2518" s="24" t="s">
        <v>2984</v>
      </c>
      <c r="N2518" s="17">
        <v>1799</v>
      </c>
      <c r="O2518" s="17">
        <v>782</v>
      </c>
      <c r="P2518" s="17">
        <v>812.63753400000007</v>
      </c>
      <c r="Q2518" s="17">
        <v>812.63753400000007</v>
      </c>
      <c r="R2518" s="17"/>
      <c r="S2518" s="17"/>
      <c r="T2518" s="17" t="str">
        <f t="shared" si="257"/>
        <v>812,637534</v>
      </c>
      <c r="U2518" s="109"/>
      <c r="V2518" s="29"/>
      <c r="W2518" s="17">
        <f t="shared" si="258"/>
        <v>837.01666002000002</v>
      </c>
      <c r="X2518" s="62">
        <v>0.3</v>
      </c>
      <c r="Y2518" s="17">
        <f t="shared" si="255"/>
        <v>1195.7380857428573</v>
      </c>
      <c r="Z2518" s="21">
        <f t="shared" si="259"/>
        <v>1196</v>
      </c>
      <c r="AA2518" s="17">
        <f t="shared" si="260"/>
        <v>1196</v>
      </c>
      <c r="AB2518" s="17">
        <f t="shared" si="256"/>
        <v>1799</v>
      </c>
      <c r="AC2518"/>
    </row>
    <row r="2519" spans="1:29" ht="15" customHeight="1" x14ac:dyDescent="0.3">
      <c r="A2519" s="116"/>
      <c r="B2519" s="12"/>
      <c r="C2519" s="12"/>
      <c r="D2519" s="5" t="s">
        <v>8169</v>
      </c>
      <c r="E2519" s="50">
        <v>104468</v>
      </c>
      <c r="F2519" s="50"/>
      <c r="G2519" s="51">
        <v>5905490019011</v>
      </c>
      <c r="H2519" s="51"/>
      <c r="I2519" s="11" t="s">
        <v>6036</v>
      </c>
      <c r="J2519" s="11"/>
      <c r="K2519" s="12" t="s">
        <v>6260</v>
      </c>
      <c r="L2519" s="24" t="s">
        <v>7208</v>
      </c>
      <c r="M2519" s="24" t="s">
        <v>2984</v>
      </c>
      <c r="N2519" s="17">
        <v>1699</v>
      </c>
      <c r="O2519" s="17">
        <v>752</v>
      </c>
      <c r="P2519" s="17">
        <v>781.87433400000009</v>
      </c>
      <c r="Q2519" s="17">
        <v>781.87433400000009</v>
      </c>
      <c r="R2519" s="17"/>
      <c r="S2519" s="17"/>
      <c r="T2519" s="17" t="str">
        <f t="shared" si="257"/>
        <v>781,874334</v>
      </c>
      <c r="U2519" s="109"/>
      <c r="V2519" s="29"/>
      <c r="W2519" s="17">
        <f t="shared" si="258"/>
        <v>805.33056402</v>
      </c>
      <c r="X2519" s="62">
        <v>0.3</v>
      </c>
      <c r="Y2519" s="17">
        <f t="shared" si="255"/>
        <v>1150.4722343142857</v>
      </c>
      <c r="Z2519" s="21">
        <f t="shared" si="259"/>
        <v>1150</v>
      </c>
      <c r="AA2519" s="17">
        <f t="shared" si="260"/>
        <v>1150</v>
      </c>
      <c r="AB2519" s="17">
        <f t="shared" si="256"/>
        <v>1699</v>
      </c>
      <c r="AC2519"/>
    </row>
    <row r="2520" spans="1:29" ht="15" customHeight="1" x14ac:dyDescent="0.3">
      <c r="A2520" s="116"/>
      <c r="B2520" s="12"/>
      <c r="C2520" s="12"/>
      <c r="D2520" s="5" t="s">
        <v>8169</v>
      </c>
      <c r="E2520" s="50">
        <v>104469</v>
      </c>
      <c r="F2520" s="50"/>
      <c r="G2520" s="51">
        <v>5905490019028</v>
      </c>
      <c r="H2520" s="51"/>
      <c r="I2520" s="11" t="s">
        <v>6037</v>
      </c>
      <c r="J2520" s="11"/>
      <c r="K2520" s="12" t="s">
        <v>6260</v>
      </c>
      <c r="L2520" s="24" t="s">
        <v>7208</v>
      </c>
      <c r="M2520" s="24" t="s">
        <v>2984</v>
      </c>
      <c r="N2520" s="17">
        <v>1699</v>
      </c>
      <c r="O2520" s="17">
        <v>752</v>
      </c>
      <c r="P2520" s="17">
        <v>781.87433400000009</v>
      </c>
      <c r="Q2520" s="17">
        <v>781.87433400000009</v>
      </c>
      <c r="R2520" s="17"/>
      <c r="S2520" s="17"/>
      <c r="T2520" s="17" t="str">
        <f t="shared" si="257"/>
        <v>781,874334</v>
      </c>
      <c r="U2520" s="109"/>
      <c r="V2520" s="29"/>
      <c r="W2520" s="17">
        <f t="shared" si="258"/>
        <v>805.33056402</v>
      </c>
      <c r="X2520" s="62">
        <v>0.3</v>
      </c>
      <c r="Y2520" s="17">
        <f t="shared" si="255"/>
        <v>1150.4722343142857</v>
      </c>
      <c r="Z2520" s="21">
        <f t="shared" si="259"/>
        <v>1150</v>
      </c>
      <c r="AA2520" s="17">
        <f t="shared" si="260"/>
        <v>1150</v>
      </c>
      <c r="AB2520" s="17">
        <f t="shared" si="256"/>
        <v>1699</v>
      </c>
      <c r="AC2520"/>
    </row>
    <row r="2521" spans="1:29" ht="15" customHeight="1" x14ac:dyDescent="0.3">
      <c r="A2521" s="116"/>
      <c r="B2521" s="12"/>
      <c r="C2521" s="12"/>
      <c r="D2521" s="5" t="s">
        <v>8169</v>
      </c>
      <c r="E2521" s="50">
        <v>104470</v>
      </c>
      <c r="F2521" s="50"/>
      <c r="G2521" s="51">
        <v>5905490019035</v>
      </c>
      <c r="H2521" s="51"/>
      <c r="I2521" s="11" t="s">
        <v>6038</v>
      </c>
      <c r="J2521" s="11"/>
      <c r="K2521" s="12" t="s">
        <v>6260</v>
      </c>
      <c r="L2521" s="24" t="s">
        <v>7209</v>
      </c>
      <c r="M2521" s="24" t="s">
        <v>2984</v>
      </c>
      <c r="N2521" s="17">
        <v>1699</v>
      </c>
      <c r="O2521" s="17">
        <v>752</v>
      </c>
      <c r="P2521" s="17">
        <v>781.87433400000009</v>
      </c>
      <c r="Q2521" s="17">
        <v>781.87433400000009</v>
      </c>
      <c r="R2521" s="17"/>
      <c r="S2521" s="17"/>
      <c r="T2521" s="17" t="str">
        <f t="shared" si="257"/>
        <v>781,874334</v>
      </c>
      <c r="U2521" s="109"/>
      <c r="V2521" s="29"/>
      <c r="W2521" s="17">
        <f t="shared" si="258"/>
        <v>805.33056402</v>
      </c>
      <c r="X2521" s="62">
        <v>0.3</v>
      </c>
      <c r="Y2521" s="17">
        <f t="shared" si="255"/>
        <v>1150.4722343142857</v>
      </c>
      <c r="Z2521" s="21">
        <f t="shared" si="259"/>
        <v>1150</v>
      </c>
      <c r="AA2521" s="17">
        <f t="shared" si="260"/>
        <v>1150</v>
      </c>
      <c r="AB2521" s="17">
        <f t="shared" si="256"/>
        <v>1699</v>
      </c>
      <c r="AC2521"/>
    </row>
    <row r="2522" spans="1:29" ht="15" customHeight="1" x14ac:dyDescent="0.3">
      <c r="A2522" s="116"/>
      <c r="B2522" s="12"/>
      <c r="C2522" s="12"/>
      <c r="D2522" s="5" t="s">
        <v>8169</v>
      </c>
      <c r="E2522" s="50">
        <v>104471</v>
      </c>
      <c r="F2522" s="50"/>
      <c r="G2522" s="51">
        <v>5905490019042</v>
      </c>
      <c r="H2522" s="51"/>
      <c r="I2522" s="11" t="s">
        <v>6039</v>
      </c>
      <c r="J2522" s="11"/>
      <c r="K2522" s="12" t="s">
        <v>6260</v>
      </c>
      <c r="L2522" s="24" t="s">
        <v>7209</v>
      </c>
      <c r="M2522" s="24" t="s">
        <v>2984</v>
      </c>
      <c r="N2522" s="17">
        <v>1699</v>
      </c>
      <c r="O2522" s="17">
        <v>752</v>
      </c>
      <c r="P2522" s="17">
        <v>781.87433400000009</v>
      </c>
      <c r="Q2522" s="17">
        <v>781.87433400000009</v>
      </c>
      <c r="R2522" s="17"/>
      <c r="S2522" s="17"/>
      <c r="T2522" s="17" t="str">
        <f t="shared" si="257"/>
        <v>781,874334</v>
      </c>
      <c r="U2522" s="109"/>
      <c r="V2522" s="29"/>
      <c r="W2522" s="17">
        <f t="shared" si="258"/>
        <v>805.33056402</v>
      </c>
      <c r="X2522" s="62">
        <v>0.3</v>
      </c>
      <c r="Y2522" s="17">
        <f t="shared" si="255"/>
        <v>1150.4722343142857</v>
      </c>
      <c r="Z2522" s="21">
        <f t="shared" si="259"/>
        <v>1150</v>
      </c>
      <c r="AA2522" s="17">
        <f t="shared" si="260"/>
        <v>1150</v>
      </c>
      <c r="AB2522" s="17">
        <f t="shared" si="256"/>
        <v>1699</v>
      </c>
      <c r="AC2522"/>
    </row>
    <row r="2523" spans="1:29" ht="15" customHeight="1" x14ac:dyDescent="0.3">
      <c r="A2523" s="116"/>
      <c r="B2523" s="12"/>
      <c r="C2523" s="12"/>
      <c r="D2523" s="5" t="s">
        <v>8169</v>
      </c>
      <c r="E2523" s="50">
        <v>104472</v>
      </c>
      <c r="F2523" s="50"/>
      <c r="G2523" s="51">
        <v>5905490019059</v>
      </c>
      <c r="H2523" s="51"/>
      <c r="I2523" s="11" t="s">
        <v>6040</v>
      </c>
      <c r="J2523" s="11"/>
      <c r="K2523" s="12" t="s">
        <v>6260</v>
      </c>
      <c r="L2523" s="24" t="s">
        <v>7210</v>
      </c>
      <c r="M2523" s="24" t="s">
        <v>2984</v>
      </c>
      <c r="N2523" s="17">
        <v>1699</v>
      </c>
      <c r="O2523" s="17">
        <v>752</v>
      </c>
      <c r="P2523" s="17">
        <v>781.87433400000009</v>
      </c>
      <c r="Q2523" s="17">
        <v>781.87433400000009</v>
      </c>
      <c r="R2523" s="17"/>
      <c r="S2523" s="17"/>
      <c r="T2523" s="17" t="str">
        <f t="shared" si="257"/>
        <v>781,874334</v>
      </c>
      <c r="U2523" s="109"/>
      <c r="V2523" s="29"/>
      <c r="W2523" s="17">
        <f t="shared" si="258"/>
        <v>805.33056402</v>
      </c>
      <c r="X2523" s="62">
        <v>0.3</v>
      </c>
      <c r="Y2523" s="17">
        <f t="shared" si="255"/>
        <v>1150.4722343142857</v>
      </c>
      <c r="Z2523" s="21">
        <f t="shared" si="259"/>
        <v>1150</v>
      </c>
      <c r="AA2523" s="17">
        <f t="shared" si="260"/>
        <v>1150</v>
      </c>
      <c r="AB2523" s="17">
        <f t="shared" si="256"/>
        <v>1699</v>
      </c>
      <c r="AC2523"/>
    </row>
    <row r="2524" spans="1:29" ht="15" customHeight="1" x14ac:dyDescent="0.3">
      <c r="A2524" s="116"/>
      <c r="B2524" s="12"/>
      <c r="C2524" s="12"/>
      <c r="D2524" s="5" t="s">
        <v>8169</v>
      </c>
      <c r="E2524" s="50">
        <v>104473</v>
      </c>
      <c r="F2524" s="50"/>
      <c r="G2524" s="51">
        <v>5905490019066</v>
      </c>
      <c r="H2524" s="51"/>
      <c r="I2524" s="11" t="s">
        <v>6041</v>
      </c>
      <c r="J2524" s="11"/>
      <c r="K2524" s="12" t="s">
        <v>6260</v>
      </c>
      <c r="L2524" s="24" t="s">
        <v>7210</v>
      </c>
      <c r="M2524" s="24" t="s">
        <v>2984</v>
      </c>
      <c r="N2524" s="17">
        <v>1699</v>
      </c>
      <c r="O2524" s="17">
        <v>752</v>
      </c>
      <c r="P2524" s="17">
        <v>781.87433400000009</v>
      </c>
      <c r="Q2524" s="17">
        <v>781.87433400000009</v>
      </c>
      <c r="R2524" s="17"/>
      <c r="S2524" s="17"/>
      <c r="T2524" s="17" t="str">
        <f t="shared" si="257"/>
        <v>781,874334</v>
      </c>
      <c r="U2524" s="109"/>
      <c r="V2524" s="29"/>
      <c r="W2524" s="17">
        <f t="shared" si="258"/>
        <v>805.33056402</v>
      </c>
      <c r="X2524" s="62">
        <v>0.3</v>
      </c>
      <c r="Y2524" s="17">
        <f t="shared" si="255"/>
        <v>1150.4722343142857</v>
      </c>
      <c r="Z2524" s="21">
        <f t="shared" si="259"/>
        <v>1150</v>
      </c>
      <c r="AA2524" s="17">
        <f t="shared" si="260"/>
        <v>1150</v>
      </c>
      <c r="AB2524" s="17">
        <f t="shared" si="256"/>
        <v>1699</v>
      </c>
      <c r="AC2524"/>
    </row>
    <row r="2525" spans="1:29" ht="15" customHeight="1" x14ac:dyDescent="0.3">
      <c r="A2525" s="116"/>
      <c r="B2525" s="12"/>
      <c r="C2525" s="12"/>
      <c r="D2525" s="5" t="s">
        <v>8169</v>
      </c>
      <c r="E2525" s="50">
        <v>104474</v>
      </c>
      <c r="F2525" s="50"/>
      <c r="G2525" s="51">
        <v>5905490019073</v>
      </c>
      <c r="H2525" s="51"/>
      <c r="I2525" s="11" t="s">
        <v>6042</v>
      </c>
      <c r="J2525" s="11"/>
      <c r="K2525" s="12" t="s">
        <v>6260</v>
      </c>
      <c r="L2525" s="24" t="s">
        <v>7211</v>
      </c>
      <c r="M2525" s="24" t="s">
        <v>2984</v>
      </c>
      <c r="N2525" s="17">
        <v>1699</v>
      </c>
      <c r="O2525" s="17">
        <v>752</v>
      </c>
      <c r="P2525" s="17">
        <v>781.87433400000009</v>
      </c>
      <c r="Q2525" s="17">
        <v>781.87433400000009</v>
      </c>
      <c r="R2525" s="17"/>
      <c r="S2525" s="17"/>
      <c r="T2525" s="17" t="str">
        <f t="shared" si="257"/>
        <v>781,874334</v>
      </c>
      <c r="U2525" s="109"/>
      <c r="V2525" s="29"/>
      <c r="W2525" s="17">
        <f t="shared" si="258"/>
        <v>805.33056402</v>
      </c>
      <c r="X2525" s="62">
        <v>0.3</v>
      </c>
      <c r="Y2525" s="17">
        <f t="shared" si="255"/>
        <v>1150.4722343142857</v>
      </c>
      <c r="Z2525" s="21">
        <f t="shared" si="259"/>
        <v>1150</v>
      </c>
      <c r="AA2525" s="17">
        <f t="shared" si="260"/>
        <v>1150</v>
      </c>
      <c r="AB2525" s="17">
        <f t="shared" si="256"/>
        <v>1699</v>
      </c>
      <c r="AC2525"/>
    </row>
    <row r="2526" spans="1:29" ht="15" customHeight="1" x14ac:dyDescent="0.3">
      <c r="A2526" s="116"/>
      <c r="B2526" s="12"/>
      <c r="C2526" s="12"/>
      <c r="D2526" s="5" t="s">
        <v>8169</v>
      </c>
      <c r="E2526" s="50">
        <v>104475</v>
      </c>
      <c r="F2526" s="50"/>
      <c r="G2526" s="51">
        <v>5905490019080</v>
      </c>
      <c r="H2526" s="51"/>
      <c r="I2526" s="11" t="s">
        <v>6043</v>
      </c>
      <c r="J2526" s="11"/>
      <c r="K2526" s="12" t="s">
        <v>6260</v>
      </c>
      <c r="L2526" s="24" t="s">
        <v>7211</v>
      </c>
      <c r="M2526" s="24" t="s">
        <v>2984</v>
      </c>
      <c r="N2526" s="17">
        <v>1699</v>
      </c>
      <c r="O2526" s="17">
        <v>752</v>
      </c>
      <c r="P2526" s="17">
        <v>781.87433400000009</v>
      </c>
      <c r="Q2526" s="17">
        <v>781.87433400000009</v>
      </c>
      <c r="R2526" s="17"/>
      <c r="S2526" s="17"/>
      <c r="T2526" s="17" t="str">
        <f t="shared" si="257"/>
        <v>781,874334</v>
      </c>
      <c r="U2526" s="109"/>
      <c r="V2526" s="29"/>
      <c r="W2526" s="17">
        <f t="shared" si="258"/>
        <v>805.33056402</v>
      </c>
      <c r="X2526" s="62">
        <v>0.3</v>
      </c>
      <c r="Y2526" s="17">
        <f t="shared" si="255"/>
        <v>1150.4722343142857</v>
      </c>
      <c r="Z2526" s="21">
        <f t="shared" si="259"/>
        <v>1150</v>
      </c>
      <c r="AA2526" s="17">
        <f t="shared" si="260"/>
        <v>1150</v>
      </c>
      <c r="AB2526" s="17">
        <f t="shared" si="256"/>
        <v>1699</v>
      </c>
      <c r="AC2526"/>
    </row>
    <row r="2527" spans="1:29" ht="15" customHeight="1" x14ac:dyDescent="0.3">
      <c r="A2527" s="116"/>
      <c r="B2527" s="12"/>
      <c r="C2527" s="12"/>
      <c r="D2527" s="5" t="s">
        <v>8169</v>
      </c>
      <c r="E2527" s="50">
        <v>104476</v>
      </c>
      <c r="F2527" s="50"/>
      <c r="G2527" s="51">
        <v>5905490019097</v>
      </c>
      <c r="H2527" s="51"/>
      <c r="I2527" s="11" t="s">
        <v>6044</v>
      </c>
      <c r="J2527" s="11"/>
      <c r="K2527" s="12" t="s">
        <v>6260</v>
      </c>
      <c r="L2527" s="24" t="s">
        <v>7212</v>
      </c>
      <c r="M2527" s="24" t="s">
        <v>2984</v>
      </c>
      <c r="N2527" s="17">
        <v>1699</v>
      </c>
      <c r="O2527" s="17">
        <v>752</v>
      </c>
      <c r="P2527" s="17">
        <v>781.87433400000009</v>
      </c>
      <c r="Q2527" s="17">
        <v>781.87433400000009</v>
      </c>
      <c r="R2527" s="17"/>
      <c r="S2527" s="17"/>
      <c r="T2527" s="17" t="str">
        <f t="shared" si="257"/>
        <v>781,874334</v>
      </c>
      <c r="U2527" s="109"/>
      <c r="V2527" s="29"/>
      <c r="W2527" s="17">
        <f t="shared" si="258"/>
        <v>805.33056402</v>
      </c>
      <c r="X2527" s="62">
        <v>0.3</v>
      </c>
      <c r="Y2527" s="17">
        <f t="shared" si="255"/>
        <v>1150.4722343142857</v>
      </c>
      <c r="Z2527" s="21">
        <f t="shared" si="259"/>
        <v>1150</v>
      </c>
      <c r="AA2527" s="17">
        <f t="shared" si="260"/>
        <v>1150</v>
      </c>
      <c r="AB2527" s="17">
        <f t="shared" si="256"/>
        <v>1699</v>
      </c>
      <c r="AC2527"/>
    </row>
    <row r="2528" spans="1:29" ht="15" customHeight="1" x14ac:dyDescent="0.3">
      <c r="A2528" s="116"/>
      <c r="B2528" s="12"/>
      <c r="C2528" s="12"/>
      <c r="D2528" s="5" t="s">
        <v>8169</v>
      </c>
      <c r="E2528" s="50">
        <v>104477</v>
      </c>
      <c r="F2528" s="50"/>
      <c r="G2528" s="51">
        <v>5905490019103</v>
      </c>
      <c r="H2528" s="51"/>
      <c r="I2528" s="11" t="s">
        <v>6045</v>
      </c>
      <c r="J2528" s="11"/>
      <c r="K2528" s="12" t="s">
        <v>6260</v>
      </c>
      <c r="L2528" s="24" t="s">
        <v>7212</v>
      </c>
      <c r="M2528" s="24" t="s">
        <v>2984</v>
      </c>
      <c r="N2528" s="17">
        <v>1699</v>
      </c>
      <c r="O2528" s="17">
        <v>752</v>
      </c>
      <c r="P2528" s="17">
        <v>781.87433400000009</v>
      </c>
      <c r="Q2528" s="17">
        <v>781.87433400000009</v>
      </c>
      <c r="R2528" s="17"/>
      <c r="S2528" s="17"/>
      <c r="T2528" s="17" t="str">
        <f t="shared" si="257"/>
        <v>781,874334</v>
      </c>
      <c r="U2528" s="109"/>
      <c r="V2528" s="29"/>
      <c r="W2528" s="17">
        <f t="shared" si="258"/>
        <v>805.33056402</v>
      </c>
      <c r="X2528" s="62">
        <v>0.3</v>
      </c>
      <c r="Y2528" s="17">
        <f t="shared" si="255"/>
        <v>1150.4722343142857</v>
      </c>
      <c r="Z2528" s="21">
        <f t="shared" si="259"/>
        <v>1150</v>
      </c>
      <c r="AA2528" s="17">
        <f t="shared" si="260"/>
        <v>1150</v>
      </c>
      <c r="AB2528" s="17">
        <f t="shared" si="256"/>
        <v>1699</v>
      </c>
      <c r="AC2528"/>
    </row>
    <row r="2529" spans="1:29" ht="15" customHeight="1" x14ac:dyDescent="0.3">
      <c r="A2529" s="116"/>
      <c r="B2529" s="12"/>
      <c r="C2529" s="12"/>
      <c r="D2529" s="5" t="s">
        <v>8169</v>
      </c>
      <c r="E2529" s="50">
        <v>104478</v>
      </c>
      <c r="F2529" s="50"/>
      <c r="G2529" s="51">
        <v>5905490019110</v>
      </c>
      <c r="H2529" s="51"/>
      <c r="I2529" s="11" t="s">
        <v>6046</v>
      </c>
      <c r="J2529" s="11"/>
      <c r="K2529" s="12" t="s">
        <v>6260</v>
      </c>
      <c r="L2529" s="24" t="s">
        <v>7213</v>
      </c>
      <c r="M2529" s="24" t="s">
        <v>2984</v>
      </c>
      <c r="N2529" s="17">
        <v>1699</v>
      </c>
      <c r="O2529" s="17">
        <v>752</v>
      </c>
      <c r="P2529" s="17">
        <v>781.87433400000009</v>
      </c>
      <c r="Q2529" s="17">
        <v>781.87433400000009</v>
      </c>
      <c r="R2529" s="17"/>
      <c r="S2529" s="17"/>
      <c r="T2529" s="17" t="str">
        <f t="shared" si="257"/>
        <v>781,874334</v>
      </c>
      <c r="U2529" s="109"/>
      <c r="V2529" s="29"/>
      <c r="W2529" s="17">
        <f t="shared" si="258"/>
        <v>805.33056402</v>
      </c>
      <c r="X2529" s="62">
        <v>0.3</v>
      </c>
      <c r="Y2529" s="17">
        <f t="shared" si="255"/>
        <v>1150.4722343142857</v>
      </c>
      <c r="Z2529" s="21">
        <f t="shared" si="259"/>
        <v>1150</v>
      </c>
      <c r="AA2529" s="17">
        <f t="shared" si="260"/>
        <v>1150</v>
      </c>
      <c r="AB2529" s="17">
        <f t="shared" si="256"/>
        <v>1699</v>
      </c>
      <c r="AC2529"/>
    </row>
    <row r="2530" spans="1:29" ht="15" customHeight="1" x14ac:dyDescent="0.3">
      <c r="A2530" s="116"/>
      <c r="B2530" s="12"/>
      <c r="C2530" s="12"/>
      <c r="D2530" s="5" t="s">
        <v>8169</v>
      </c>
      <c r="E2530" s="50">
        <v>104479</v>
      </c>
      <c r="F2530" s="50"/>
      <c r="G2530" s="51">
        <v>5905490019127</v>
      </c>
      <c r="H2530" s="51"/>
      <c r="I2530" s="11" t="s">
        <v>6047</v>
      </c>
      <c r="J2530" s="11"/>
      <c r="K2530" s="12" t="s">
        <v>6260</v>
      </c>
      <c r="L2530" s="24" t="s">
        <v>7213</v>
      </c>
      <c r="M2530" s="24" t="s">
        <v>2984</v>
      </c>
      <c r="N2530" s="17">
        <v>1699</v>
      </c>
      <c r="O2530" s="17">
        <v>752</v>
      </c>
      <c r="P2530" s="17">
        <v>781.87433400000009</v>
      </c>
      <c r="Q2530" s="17">
        <v>781.87433400000009</v>
      </c>
      <c r="R2530" s="17"/>
      <c r="S2530" s="17"/>
      <c r="T2530" s="17" t="str">
        <f t="shared" si="257"/>
        <v>781,874334</v>
      </c>
      <c r="U2530" s="109"/>
      <c r="V2530" s="29"/>
      <c r="W2530" s="17">
        <f t="shared" si="258"/>
        <v>805.33056402</v>
      </c>
      <c r="X2530" s="62">
        <v>0.3</v>
      </c>
      <c r="Y2530" s="17">
        <f t="shared" si="255"/>
        <v>1150.4722343142857</v>
      </c>
      <c r="Z2530" s="21">
        <f t="shared" si="259"/>
        <v>1150</v>
      </c>
      <c r="AA2530" s="17">
        <f t="shared" si="260"/>
        <v>1150</v>
      </c>
      <c r="AB2530" s="17">
        <f t="shared" si="256"/>
        <v>1699</v>
      </c>
      <c r="AC2530"/>
    </row>
    <row r="2531" spans="1:29" ht="15" customHeight="1" x14ac:dyDescent="0.3">
      <c r="A2531" s="116"/>
      <c r="B2531" s="12"/>
      <c r="C2531" s="12"/>
      <c r="D2531" s="5" t="s">
        <v>8169</v>
      </c>
      <c r="E2531" s="50">
        <v>104480</v>
      </c>
      <c r="F2531" s="50"/>
      <c r="G2531" s="51">
        <v>5905490019134</v>
      </c>
      <c r="H2531" s="51"/>
      <c r="I2531" s="11" t="s">
        <v>6048</v>
      </c>
      <c r="J2531" s="11"/>
      <c r="K2531" s="12" t="s">
        <v>6260</v>
      </c>
      <c r="L2531" s="24" t="s">
        <v>7214</v>
      </c>
      <c r="M2531" s="24" t="s">
        <v>2984</v>
      </c>
      <c r="N2531" s="17">
        <v>1699</v>
      </c>
      <c r="O2531" s="17">
        <v>752</v>
      </c>
      <c r="P2531" s="17">
        <v>781.87433400000009</v>
      </c>
      <c r="Q2531" s="17">
        <v>781.87433400000009</v>
      </c>
      <c r="R2531" s="17"/>
      <c r="S2531" s="17"/>
      <c r="T2531" s="17" t="str">
        <f t="shared" si="257"/>
        <v>781,874334</v>
      </c>
      <c r="U2531" s="109"/>
      <c r="V2531" s="29"/>
      <c r="W2531" s="17">
        <f t="shared" si="258"/>
        <v>805.33056402</v>
      </c>
      <c r="X2531" s="62">
        <v>0.3</v>
      </c>
      <c r="Y2531" s="17">
        <f t="shared" si="255"/>
        <v>1150.4722343142857</v>
      </c>
      <c r="Z2531" s="21">
        <f t="shared" si="259"/>
        <v>1150</v>
      </c>
      <c r="AA2531" s="17">
        <f t="shared" si="260"/>
        <v>1150</v>
      </c>
      <c r="AB2531" s="17">
        <f t="shared" si="256"/>
        <v>1699</v>
      </c>
      <c r="AC2531"/>
    </row>
    <row r="2532" spans="1:29" ht="15" customHeight="1" x14ac:dyDescent="0.3">
      <c r="A2532" s="116"/>
      <c r="B2532" s="12"/>
      <c r="C2532" s="12"/>
      <c r="D2532" s="5" t="s">
        <v>8169</v>
      </c>
      <c r="E2532" s="50">
        <v>104481</v>
      </c>
      <c r="F2532" s="50"/>
      <c r="G2532" s="51">
        <v>5905490019141</v>
      </c>
      <c r="H2532" s="51"/>
      <c r="I2532" s="11" t="s">
        <v>6049</v>
      </c>
      <c r="J2532" s="11"/>
      <c r="K2532" s="12" t="s">
        <v>6260</v>
      </c>
      <c r="L2532" s="24" t="s">
        <v>7214</v>
      </c>
      <c r="M2532" s="24" t="s">
        <v>2984</v>
      </c>
      <c r="N2532" s="17">
        <v>1699</v>
      </c>
      <c r="O2532" s="17">
        <v>752</v>
      </c>
      <c r="P2532" s="17">
        <v>781.87433400000009</v>
      </c>
      <c r="Q2532" s="17">
        <v>781.87433400000009</v>
      </c>
      <c r="R2532" s="17"/>
      <c r="S2532" s="17"/>
      <c r="T2532" s="17" t="str">
        <f t="shared" si="257"/>
        <v>781,874334</v>
      </c>
      <c r="U2532" s="109"/>
      <c r="V2532" s="29"/>
      <c r="W2532" s="17">
        <f t="shared" si="258"/>
        <v>805.33056402</v>
      </c>
      <c r="X2532" s="62">
        <v>0.3</v>
      </c>
      <c r="Y2532" s="17">
        <f t="shared" si="255"/>
        <v>1150.4722343142857</v>
      </c>
      <c r="Z2532" s="21">
        <f t="shared" si="259"/>
        <v>1150</v>
      </c>
      <c r="AA2532" s="17">
        <f t="shared" si="260"/>
        <v>1150</v>
      </c>
      <c r="AB2532" s="17">
        <f t="shared" si="256"/>
        <v>1699</v>
      </c>
      <c r="AC2532"/>
    </row>
    <row r="2533" spans="1:29" ht="15" customHeight="1" x14ac:dyDescent="0.3">
      <c r="A2533" s="116"/>
      <c r="B2533" s="12"/>
      <c r="C2533" s="12"/>
      <c r="D2533" s="5" t="s">
        <v>8169</v>
      </c>
      <c r="E2533" s="50">
        <v>104482</v>
      </c>
      <c r="F2533" s="50"/>
      <c r="G2533" s="51">
        <v>5905490019158</v>
      </c>
      <c r="H2533" s="51"/>
      <c r="I2533" s="11" t="s">
        <v>6050</v>
      </c>
      <c r="J2533" s="11"/>
      <c r="K2533" s="12" t="s">
        <v>6260</v>
      </c>
      <c r="L2533" s="24" t="s">
        <v>7215</v>
      </c>
      <c r="M2533" s="24" t="s">
        <v>2984</v>
      </c>
      <c r="N2533" s="17">
        <v>1699</v>
      </c>
      <c r="O2533" s="17">
        <v>752</v>
      </c>
      <c r="P2533" s="17">
        <v>781.87433400000009</v>
      </c>
      <c r="Q2533" s="17">
        <v>781.87433400000009</v>
      </c>
      <c r="R2533" s="17"/>
      <c r="S2533" s="17"/>
      <c r="T2533" s="17" t="str">
        <f t="shared" si="257"/>
        <v>781,874334</v>
      </c>
      <c r="U2533" s="109"/>
      <c r="V2533" s="29"/>
      <c r="W2533" s="17">
        <f t="shared" si="258"/>
        <v>805.33056402</v>
      </c>
      <c r="X2533" s="62">
        <v>0.3</v>
      </c>
      <c r="Y2533" s="17">
        <f t="shared" si="255"/>
        <v>1150.4722343142857</v>
      </c>
      <c r="Z2533" s="21">
        <f t="shared" si="259"/>
        <v>1150</v>
      </c>
      <c r="AA2533" s="17">
        <f t="shared" si="260"/>
        <v>1150</v>
      </c>
      <c r="AB2533" s="17">
        <f t="shared" si="256"/>
        <v>1699</v>
      </c>
      <c r="AC2533"/>
    </row>
    <row r="2534" spans="1:29" ht="15" customHeight="1" x14ac:dyDescent="0.3">
      <c r="A2534" s="116"/>
      <c r="B2534" s="12"/>
      <c r="C2534" s="12"/>
      <c r="D2534" s="5" t="s">
        <v>8169</v>
      </c>
      <c r="E2534" s="50">
        <v>104483</v>
      </c>
      <c r="F2534" s="50"/>
      <c r="G2534" s="51">
        <v>5905490019165</v>
      </c>
      <c r="H2534" s="51"/>
      <c r="I2534" s="11" t="s">
        <v>6051</v>
      </c>
      <c r="J2534" s="11"/>
      <c r="K2534" s="12" t="s">
        <v>6260</v>
      </c>
      <c r="L2534" s="24" t="s">
        <v>7215</v>
      </c>
      <c r="M2534" s="24" t="s">
        <v>2984</v>
      </c>
      <c r="N2534" s="17">
        <v>1699</v>
      </c>
      <c r="O2534" s="17">
        <v>752</v>
      </c>
      <c r="P2534" s="17">
        <v>781.87433400000009</v>
      </c>
      <c r="Q2534" s="17">
        <v>781.87433400000009</v>
      </c>
      <c r="R2534" s="17"/>
      <c r="S2534" s="17"/>
      <c r="T2534" s="17" t="str">
        <f t="shared" si="257"/>
        <v>781,874334</v>
      </c>
      <c r="U2534" s="109"/>
      <c r="V2534" s="29"/>
      <c r="W2534" s="17">
        <f t="shared" si="258"/>
        <v>805.33056402</v>
      </c>
      <c r="X2534" s="62">
        <v>0.3</v>
      </c>
      <c r="Y2534" s="17">
        <f t="shared" si="255"/>
        <v>1150.4722343142857</v>
      </c>
      <c r="Z2534" s="21">
        <f t="shared" si="259"/>
        <v>1150</v>
      </c>
      <c r="AA2534" s="17">
        <f t="shared" si="260"/>
        <v>1150</v>
      </c>
      <c r="AB2534" s="17">
        <f t="shared" si="256"/>
        <v>1699</v>
      </c>
      <c r="AC2534"/>
    </row>
    <row r="2535" spans="1:29" ht="15" customHeight="1" x14ac:dyDescent="0.3">
      <c r="A2535" s="116"/>
      <c r="B2535" s="12"/>
      <c r="C2535" s="12"/>
      <c r="D2535" s="5" t="s">
        <v>8169</v>
      </c>
      <c r="E2535" s="50">
        <v>104886</v>
      </c>
      <c r="F2535" s="50"/>
      <c r="G2535" s="51">
        <v>5905490023643</v>
      </c>
      <c r="H2535" s="51"/>
      <c r="I2535" s="11" t="s">
        <v>6052</v>
      </c>
      <c r="J2535" s="11"/>
      <c r="K2535" s="12" t="s">
        <v>6260</v>
      </c>
      <c r="L2535" s="24" t="s">
        <v>7207</v>
      </c>
      <c r="M2535" s="24" t="s">
        <v>2984</v>
      </c>
      <c r="N2535" s="17">
        <v>349</v>
      </c>
      <c r="O2535" s="17">
        <v>116</v>
      </c>
      <c r="P2535" s="17">
        <v>120.54390000000001</v>
      </c>
      <c r="Q2535" s="17">
        <v>120.54390000000001</v>
      </c>
      <c r="R2535" s="17"/>
      <c r="S2535" s="17"/>
      <c r="T2535" s="17" t="str">
        <f t="shared" si="257"/>
        <v>120,5439</v>
      </c>
      <c r="U2535" s="109"/>
      <c r="V2535" s="29"/>
      <c r="W2535" s="17">
        <f t="shared" si="258"/>
        <v>124.160217</v>
      </c>
      <c r="X2535" s="62">
        <v>0.3</v>
      </c>
      <c r="Y2535" s="17">
        <f t="shared" si="255"/>
        <v>177.37173857142858</v>
      </c>
      <c r="Z2535" s="21">
        <f t="shared" si="259"/>
        <v>177</v>
      </c>
      <c r="AA2535" s="17">
        <f t="shared" si="260"/>
        <v>177</v>
      </c>
      <c r="AB2535" s="17">
        <f t="shared" si="256"/>
        <v>349</v>
      </c>
      <c r="AC2535"/>
    </row>
    <row r="2536" spans="1:29" ht="15" customHeight="1" x14ac:dyDescent="0.3">
      <c r="A2536" s="116"/>
      <c r="B2536" s="12"/>
      <c r="C2536" s="12"/>
      <c r="D2536" s="5" t="s">
        <v>8169</v>
      </c>
      <c r="E2536" s="50">
        <v>104887</v>
      </c>
      <c r="F2536" s="50"/>
      <c r="G2536" s="51">
        <v>5905490023650</v>
      </c>
      <c r="H2536" s="51"/>
      <c r="I2536" s="11" t="s">
        <v>6053</v>
      </c>
      <c r="J2536" s="11"/>
      <c r="K2536" s="12" t="s">
        <v>6260</v>
      </c>
      <c r="L2536" s="24" t="s">
        <v>3749</v>
      </c>
      <c r="M2536" s="24" t="s">
        <v>2984</v>
      </c>
      <c r="N2536" s="17">
        <v>349</v>
      </c>
      <c r="O2536" s="17">
        <v>116</v>
      </c>
      <c r="P2536" s="17">
        <v>120.54390000000001</v>
      </c>
      <c r="Q2536" s="17">
        <v>120.54390000000001</v>
      </c>
      <c r="R2536" s="17"/>
      <c r="S2536" s="17"/>
      <c r="T2536" s="17" t="str">
        <f t="shared" si="257"/>
        <v>120,5439</v>
      </c>
      <c r="U2536" s="109"/>
      <c r="V2536" s="29"/>
      <c r="W2536" s="17">
        <f t="shared" si="258"/>
        <v>124.160217</v>
      </c>
      <c r="X2536" s="62">
        <v>0.3</v>
      </c>
      <c r="Y2536" s="17">
        <f t="shared" si="255"/>
        <v>177.37173857142858</v>
      </c>
      <c r="Z2536" s="21">
        <f t="shared" si="259"/>
        <v>177</v>
      </c>
      <c r="AA2536" s="17">
        <f t="shared" si="260"/>
        <v>177</v>
      </c>
      <c r="AB2536" s="17">
        <f t="shared" si="256"/>
        <v>349</v>
      </c>
      <c r="AC2536"/>
    </row>
    <row r="2537" spans="1:29" ht="15" customHeight="1" x14ac:dyDescent="0.3">
      <c r="A2537" s="116"/>
      <c r="B2537" s="12"/>
      <c r="C2537" s="12"/>
      <c r="D2537" s="5" t="s">
        <v>8169</v>
      </c>
      <c r="E2537" s="50">
        <v>104888</v>
      </c>
      <c r="F2537" s="50"/>
      <c r="G2537" s="51">
        <v>5905490023667</v>
      </c>
      <c r="H2537" s="51"/>
      <c r="I2537" s="11" t="s">
        <v>6054</v>
      </c>
      <c r="J2537" s="11"/>
      <c r="K2537" s="12" t="s">
        <v>6260</v>
      </c>
      <c r="L2537" s="24" t="s">
        <v>3750</v>
      </c>
      <c r="M2537" s="24" t="s">
        <v>2984</v>
      </c>
      <c r="N2537" s="17">
        <v>349</v>
      </c>
      <c r="O2537" s="17">
        <v>116</v>
      </c>
      <c r="P2537" s="17">
        <v>120.54390000000001</v>
      </c>
      <c r="Q2537" s="17">
        <v>120.54390000000001</v>
      </c>
      <c r="R2537" s="17"/>
      <c r="S2537" s="17"/>
      <c r="T2537" s="17" t="str">
        <f t="shared" si="257"/>
        <v>120,5439</v>
      </c>
      <c r="U2537" s="109"/>
      <c r="V2537" s="29"/>
      <c r="W2537" s="17">
        <f t="shared" si="258"/>
        <v>124.160217</v>
      </c>
      <c r="X2537" s="62">
        <v>0.3</v>
      </c>
      <c r="Y2537" s="17">
        <f t="shared" si="255"/>
        <v>177.37173857142858</v>
      </c>
      <c r="Z2537" s="21">
        <f t="shared" si="259"/>
        <v>177</v>
      </c>
      <c r="AA2537" s="17">
        <f t="shared" si="260"/>
        <v>177</v>
      </c>
      <c r="AB2537" s="17">
        <f t="shared" si="256"/>
        <v>349</v>
      </c>
      <c r="AC2537"/>
    </row>
    <row r="2538" spans="1:29" ht="15" customHeight="1" x14ac:dyDescent="0.3">
      <c r="A2538" s="116"/>
      <c r="B2538" s="12"/>
      <c r="C2538" s="12"/>
      <c r="D2538" s="5" t="s">
        <v>8169</v>
      </c>
      <c r="E2538" s="50">
        <v>104889</v>
      </c>
      <c r="F2538" s="50"/>
      <c r="G2538" s="51">
        <v>5905490023674</v>
      </c>
      <c r="H2538" s="51"/>
      <c r="I2538" s="11" t="s">
        <v>6055</v>
      </c>
      <c r="J2538" s="11"/>
      <c r="K2538" s="12" t="s">
        <v>6260</v>
      </c>
      <c r="L2538" s="24" t="s">
        <v>3751</v>
      </c>
      <c r="M2538" s="24" t="s">
        <v>2984</v>
      </c>
      <c r="N2538" s="17">
        <v>349</v>
      </c>
      <c r="O2538" s="17">
        <v>116</v>
      </c>
      <c r="P2538" s="17">
        <v>120.54390000000001</v>
      </c>
      <c r="Q2538" s="17">
        <v>120.54390000000001</v>
      </c>
      <c r="R2538" s="17"/>
      <c r="S2538" s="17"/>
      <c r="T2538" s="17" t="str">
        <f t="shared" si="257"/>
        <v>120,5439</v>
      </c>
      <c r="U2538" s="109"/>
      <c r="V2538" s="29"/>
      <c r="W2538" s="17">
        <f t="shared" si="258"/>
        <v>124.160217</v>
      </c>
      <c r="X2538" s="62">
        <v>0.3</v>
      </c>
      <c r="Y2538" s="17">
        <f t="shared" ref="Y2538:Y2601" si="261">W2538/0.7</f>
        <v>177.37173857142858</v>
      </c>
      <c r="Z2538" s="21">
        <f t="shared" si="259"/>
        <v>177</v>
      </c>
      <c r="AA2538" s="17">
        <f t="shared" si="260"/>
        <v>177</v>
      </c>
      <c r="AB2538" s="17">
        <f t="shared" si="256"/>
        <v>349</v>
      </c>
      <c r="AC2538"/>
    </row>
    <row r="2539" spans="1:29" ht="15" customHeight="1" x14ac:dyDescent="0.3">
      <c r="A2539" s="116"/>
      <c r="B2539" s="12"/>
      <c r="C2539" s="12"/>
      <c r="D2539" s="5" t="s">
        <v>8169</v>
      </c>
      <c r="E2539" s="50">
        <v>104890</v>
      </c>
      <c r="F2539" s="50"/>
      <c r="G2539" s="51">
        <v>5905490023681</v>
      </c>
      <c r="H2539" s="51"/>
      <c r="I2539" s="11" t="s">
        <v>6056</v>
      </c>
      <c r="J2539" s="11"/>
      <c r="K2539" s="12" t="s">
        <v>6260</v>
      </c>
      <c r="L2539" s="24" t="s">
        <v>3752</v>
      </c>
      <c r="M2539" s="24" t="s">
        <v>2984</v>
      </c>
      <c r="N2539" s="17">
        <v>349</v>
      </c>
      <c r="O2539" s="17">
        <v>116</v>
      </c>
      <c r="P2539" s="17">
        <v>120.54390000000001</v>
      </c>
      <c r="Q2539" s="17">
        <v>120.54390000000001</v>
      </c>
      <c r="R2539" s="17"/>
      <c r="S2539" s="17"/>
      <c r="T2539" s="17" t="str">
        <f t="shared" si="257"/>
        <v>120,5439</v>
      </c>
      <c r="U2539" s="109"/>
      <c r="V2539" s="29"/>
      <c r="W2539" s="17">
        <f t="shared" si="258"/>
        <v>124.160217</v>
      </c>
      <c r="X2539" s="62">
        <v>0.3</v>
      </c>
      <c r="Y2539" s="17">
        <f t="shared" si="261"/>
        <v>177.37173857142858</v>
      </c>
      <c r="Z2539" s="21">
        <f t="shared" si="259"/>
        <v>177</v>
      </c>
      <c r="AA2539" s="17">
        <f t="shared" si="260"/>
        <v>177</v>
      </c>
      <c r="AB2539" s="17">
        <f t="shared" si="256"/>
        <v>349</v>
      </c>
      <c r="AC2539"/>
    </row>
    <row r="2540" spans="1:29" ht="15" customHeight="1" x14ac:dyDescent="0.3">
      <c r="A2540" s="116"/>
      <c r="B2540" s="12"/>
      <c r="C2540" s="12"/>
      <c r="D2540" s="5" t="s">
        <v>8169</v>
      </c>
      <c r="E2540" s="50">
        <v>104891</v>
      </c>
      <c r="F2540" s="50"/>
      <c r="G2540" s="51">
        <v>5905490023698</v>
      </c>
      <c r="H2540" s="51"/>
      <c r="I2540" s="11" t="s">
        <v>6057</v>
      </c>
      <c r="J2540" s="11"/>
      <c r="K2540" s="12" t="s">
        <v>6260</v>
      </c>
      <c r="L2540" s="24" t="s">
        <v>3753</v>
      </c>
      <c r="M2540" s="24" t="s">
        <v>2984</v>
      </c>
      <c r="N2540" s="17">
        <v>349</v>
      </c>
      <c r="O2540" s="17">
        <v>116</v>
      </c>
      <c r="P2540" s="17">
        <v>120.54390000000001</v>
      </c>
      <c r="Q2540" s="17">
        <v>120.54390000000001</v>
      </c>
      <c r="R2540" s="17"/>
      <c r="S2540" s="17"/>
      <c r="T2540" s="17" t="str">
        <f t="shared" si="257"/>
        <v>120,5439</v>
      </c>
      <c r="U2540" s="109"/>
      <c r="V2540" s="29"/>
      <c r="W2540" s="17">
        <f t="shared" si="258"/>
        <v>124.160217</v>
      </c>
      <c r="X2540" s="62">
        <v>0.3</v>
      </c>
      <c r="Y2540" s="17">
        <f t="shared" si="261"/>
        <v>177.37173857142858</v>
      </c>
      <c r="Z2540" s="21">
        <f t="shared" si="259"/>
        <v>177</v>
      </c>
      <c r="AA2540" s="17">
        <f t="shared" si="260"/>
        <v>177</v>
      </c>
      <c r="AB2540" s="17">
        <f t="shared" si="256"/>
        <v>349</v>
      </c>
      <c r="AC2540"/>
    </row>
    <row r="2541" spans="1:29" ht="15" customHeight="1" x14ac:dyDescent="0.3">
      <c r="A2541" s="116"/>
      <c r="B2541" s="12"/>
      <c r="C2541" s="12"/>
      <c r="D2541" s="5" t="s">
        <v>8169</v>
      </c>
      <c r="E2541" s="50">
        <v>104892</v>
      </c>
      <c r="F2541" s="50"/>
      <c r="G2541" s="51">
        <v>5905490023704</v>
      </c>
      <c r="H2541" s="51"/>
      <c r="I2541" s="11" t="s">
        <v>6058</v>
      </c>
      <c r="J2541" s="11"/>
      <c r="K2541" s="12" t="s">
        <v>6260</v>
      </c>
      <c r="L2541" s="24" t="s">
        <v>3754</v>
      </c>
      <c r="M2541" s="24" t="s">
        <v>2984</v>
      </c>
      <c r="N2541" s="17">
        <v>349</v>
      </c>
      <c r="O2541" s="17">
        <v>116</v>
      </c>
      <c r="P2541" s="17">
        <v>120.54390000000001</v>
      </c>
      <c r="Q2541" s="17">
        <v>120.54390000000001</v>
      </c>
      <c r="R2541" s="17"/>
      <c r="S2541" s="17"/>
      <c r="T2541" s="17" t="str">
        <f t="shared" si="257"/>
        <v>120,5439</v>
      </c>
      <c r="U2541" s="109"/>
      <c r="V2541" s="29"/>
      <c r="W2541" s="17">
        <f t="shared" si="258"/>
        <v>124.160217</v>
      </c>
      <c r="X2541" s="62">
        <v>0.3</v>
      </c>
      <c r="Y2541" s="17">
        <f t="shared" si="261"/>
        <v>177.37173857142858</v>
      </c>
      <c r="Z2541" s="21">
        <f t="shared" si="259"/>
        <v>177</v>
      </c>
      <c r="AA2541" s="17">
        <f t="shared" si="260"/>
        <v>177</v>
      </c>
      <c r="AB2541" s="17">
        <f t="shared" si="256"/>
        <v>349</v>
      </c>
      <c r="AC2541"/>
    </row>
    <row r="2542" spans="1:29" ht="15" customHeight="1" x14ac:dyDescent="0.3">
      <c r="A2542" s="116"/>
      <c r="B2542" s="12"/>
      <c r="C2542" s="12"/>
      <c r="D2542" s="5" t="s">
        <v>8169</v>
      </c>
      <c r="E2542" s="50">
        <v>104893</v>
      </c>
      <c r="F2542" s="50"/>
      <c r="G2542" s="51">
        <v>5905490023711</v>
      </c>
      <c r="H2542" s="51"/>
      <c r="I2542" s="11" t="s">
        <v>6059</v>
      </c>
      <c r="J2542" s="11"/>
      <c r="K2542" s="12" t="s">
        <v>6260</v>
      </c>
      <c r="L2542" s="24" t="s">
        <v>3755</v>
      </c>
      <c r="M2542" s="24" t="s">
        <v>2984</v>
      </c>
      <c r="N2542" s="17">
        <v>349</v>
      </c>
      <c r="O2542" s="17">
        <v>116</v>
      </c>
      <c r="P2542" s="17">
        <v>120.54390000000001</v>
      </c>
      <c r="Q2542" s="17">
        <v>120.54390000000001</v>
      </c>
      <c r="R2542" s="17"/>
      <c r="S2542" s="17"/>
      <c r="T2542" s="17" t="str">
        <f t="shared" si="257"/>
        <v>120,5439</v>
      </c>
      <c r="U2542" s="109"/>
      <c r="V2542" s="29"/>
      <c r="W2542" s="17">
        <f t="shared" si="258"/>
        <v>124.160217</v>
      </c>
      <c r="X2542" s="62">
        <v>0.3</v>
      </c>
      <c r="Y2542" s="17">
        <f t="shared" si="261"/>
        <v>177.37173857142858</v>
      </c>
      <c r="Z2542" s="21">
        <f t="shared" si="259"/>
        <v>177</v>
      </c>
      <c r="AA2542" s="17">
        <f t="shared" si="260"/>
        <v>177</v>
      </c>
      <c r="AB2542" s="17">
        <f t="shared" si="256"/>
        <v>349</v>
      </c>
      <c r="AC2542"/>
    </row>
    <row r="2543" spans="1:29" ht="15" customHeight="1" x14ac:dyDescent="0.3">
      <c r="A2543" s="116"/>
      <c r="B2543" s="12"/>
      <c r="C2543" s="12"/>
      <c r="D2543" s="5" t="s">
        <v>8169</v>
      </c>
      <c r="E2543" s="50">
        <v>104894</v>
      </c>
      <c r="F2543" s="50"/>
      <c r="G2543" s="51">
        <v>5905490023728</v>
      </c>
      <c r="H2543" s="51"/>
      <c r="I2543" s="11" t="s">
        <v>6060</v>
      </c>
      <c r="J2543" s="11"/>
      <c r="K2543" s="12" t="s">
        <v>6260</v>
      </c>
      <c r="L2543" s="24" t="s">
        <v>7208</v>
      </c>
      <c r="M2543" s="24" t="s">
        <v>2984</v>
      </c>
      <c r="N2543" s="17">
        <v>329</v>
      </c>
      <c r="O2543" s="17">
        <v>110</v>
      </c>
      <c r="P2543" s="17">
        <v>116.30070000000001</v>
      </c>
      <c r="Q2543" s="17">
        <v>116.30070000000001</v>
      </c>
      <c r="R2543" s="17"/>
      <c r="S2543" s="17"/>
      <c r="T2543" s="17" t="str">
        <f t="shared" si="257"/>
        <v>116,3007</v>
      </c>
      <c r="U2543" s="109"/>
      <c r="V2543" s="29"/>
      <c r="W2543" s="17">
        <f t="shared" si="258"/>
        <v>119.78972100000001</v>
      </c>
      <c r="X2543" s="62">
        <v>0.3</v>
      </c>
      <c r="Y2543" s="17">
        <f t="shared" si="261"/>
        <v>171.12817285714289</v>
      </c>
      <c r="Z2543" s="21">
        <f t="shared" si="259"/>
        <v>171</v>
      </c>
      <c r="AA2543" s="17">
        <f t="shared" si="260"/>
        <v>171</v>
      </c>
      <c r="AB2543" s="17">
        <f t="shared" si="256"/>
        <v>329</v>
      </c>
      <c r="AC2543"/>
    </row>
    <row r="2544" spans="1:29" ht="15" customHeight="1" x14ac:dyDescent="0.3">
      <c r="A2544" s="116"/>
      <c r="B2544" s="12"/>
      <c r="C2544" s="12"/>
      <c r="D2544" s="5" t="s">
        <v>8169</v>
      </c>
      <c r="E2544" s="50">
        <v>104895</v>
      </c>
      <c r="F2544" s="50"/>
      <c r="G2544" s="51">
        <v>5905490023735</v>
      </c>
      <c r="H2544" s="51"/>
      <c r="I2544" s="11" t="s">
        <v>6061</v>
      </c>
      <c r="J2544" s="11"/>
      <c r="K2544" s="12" t="s">
        <v>6260</v>
      </c>
      <c r="L2544" s="24" t="s">
        <v>7209</v>
      </c>
      <c r="M2544" s="24" t="s">
        <v>2984</v>
      </c>
      <c r="N2544" s="17">
        <v>329</v>
      </c>
      <c r="O2544" s="17">
        <v>110</v>
      </c>
      <c r="P2544" s="17">
        <v>116.30070000000001</v>
      </c>
      <c r="Q2544" s="17">
        <v>116.30070000000001</v>
      </c>
      <c r="R2544" s="17"/>
      <c r="S2544" s="17"/>
      <c r="T2544" s="17" t="str">
        <f t="shared" si="257"/>
        <v>116,3007</v>
      </c>
      <c r="U2544" s="109"/>
      <c r="V2544" s="29"/>
      <c r="W2544" s="17">
        <f t="shared" si="258"/>
        <v>119.78972100000001</v>
      </c>
      <c r="X2544" s="62">
        <v>0.3</v>
      </c>
      <c r="Y2544" s="17">
        <f t="shared" si="261"/>
        <v>171.12817285714289</v>
      </c>
      <c r="Z2544" s="21">
        <f t="shared" si="259"/>
        <v>171</v>
      </c>
      <c r="AA2544" s="17">
        <f t="shared" si="260"/>
        <v>171</v>
      </c>
      <c r="AB2544" s="17">
        <f t="shared" si="256"/>
        <v>329</v>
      </c>
      <c r="AC2544"/>
    </row>
    <row r="2545" spans="1:29" ht="15" customHeight="1" x14ac:dyDescent="0.3">
      <c r="A2545" s="116"/>
      <c r="B2545" s="12"/>
      <c r="C2545" s="12"/>
      <c r="D2545" s="5" t="s">
        <v>8169</v>
      </c>
      <c r="E2545" s="50">
        <v>104896</v>
      </c>
      <c r="F2545" s="50"/>
      <c r="G2545" s="51">
        <v>5905490023742</v>
      </c>
      <c r="H2545" s="51"/>
      <c r="I2545" s="11" t="s">
        <v>6062</v>
      </c>
      <c r="J2545" s="11"/>
      <c r="K2545" s="12" t="s">
        <v>6260</v>
      </c>
      <c r="L2545" s="24" t="s">
        <v>7210</v>
      </c>
      <c r="M2545" s="24" t="s">
        <v>2984</v>
      </c>
      <c r="N2545" s="17">
        <v>329</v>
      </c>
      <c r="O2545" s="17">
        <v>110</v>
      </c>
      <c r="P2545" s="17">
        <v>116.30070000000001</v>
      </c>
      <c r="Q2545" s="17">
        <v>116.30070000000001</v>
      </c>
      <c r="R2545" s="17"/>
      <c r="S2545" s="17"/>
      <c r="T2545" s="17" t="str">
        <f t="shared" si="257"/>
        <v>116,3007</v>
      </c>
      <c r="U2545" s="109"/>
      <c r="V2545" s="29"/>
      <c r="W2545" s="17">
        <f t="shared" si="258"/>
        <v>119.78972100000001</v>
      </c>
      <c r="X2545" s="62">
        <v>0.3</v>
      </c>
      <c r="Y2545" s="17">
        <f t="shared" si="261"/>
        <v>171.12817285714289</v>
      </c>
      <c r="Z2545" s="21">
        <f t="shared" si="259"/>
        <v>171</v>
      </c>
      <c r="AA2545" s="17">
        <f t="shared" si="260"/>
        <v>171</v>
      </c>
      <c r="AB2545" s="17">
        <f t="shared" si="256"/>
        <v>329</v>
      </c>
      <c r="AC2545"/>
    </row>
    <row r="2546" spans="1:29" ht="15" customHeight="1" x14ac:dyDescent="0.3">
      <c r="A2546" s="116"/>
      <c r="B2546" s="12"/>
      <c r="C2546" s="12"/>
      <c r="D2546" s="5" t="s">
        <v>8169</v>
      </c>
      <c r="E2546" s="50">
        <v>104897</v>
      </c>
      <c r="F2546" s="50"/>
      <c r="G2546" s="51">
        <v>5905490023759</v>
      </c>
      <c r="H2546" s="51"/>
      <c r="I2546" s="11" t="s">
        <v>6063</v>
      </c>
      <c r="J2546" s="11"/>
      <c r="K2546" s="12" t="s">
        <v>6260</v>
      </c>
      <c r="L2546" s="24" t="s">
        <v>7211</v>
      </c>
      <c r="M2546" s="24" t="s">
        <v>2984</v>
      </c>
      <c r="N2546" s="17">
        <v>329</v>
      </c>
      <c r="O2546" s="17">
        <v>110</v>
      </c>
      <c r="P2546" s="17">
        <v>116.30070000000001</v>
      </c>
      <c r="Q2546" s="17">
        <v>116.30070000000001</v>
      </c>
      <c r="R2546" s="17"/>
      <c r="S2546" s="17"/>
      <c r="T2546" s="17" t="str">
        <f t="shared" si="257"/>
        <v>116,3007</v>
      </c>
      <c r="U2546" s="109"/>
      <c r="V2546" s="29"/>
      <c r="W2546" s="17">
        <f t="shared" si="258"/>
        <v>119.78972100000001</v>
      </c>
      <c r="X2546" s="62">
        <v>0.3</v>
      </c>
      <c r="Y2546" s="17">
        <f t="shared" si="261"/>
        <v>171.12817285714289</v>
      </c>
      <c r="Z2546" s="21">
        <f t="shared" si="259"/>
        <v>171</v>
      </c>
      <c r="AA2546" s="17">
        <f t="shared" si="260"/>
        <v>171</v>
      </c>
      <c r="AB2546" s="17">
        <f t="shared" si="256"/>
        <v>329</v>
      </c>
      <c r="AC2546"/>
    </row>
    <row r="2547" spans="1:29" ht="15" customHeight="1" x14ac:dyDescent="0.3">
      <c r="A2547" s="116"/>
      <c r="B2547" s="12"/>
      <c r="C2547" s="12"/>
      <c r="D2547" s="5" t="s">
        <v>8169</v>
      </c>
      <c r="E2547" s="50">
        <v>104898</v>
      </c>
      <c r="F2547" s="50"/>
      <c r="G2547" s="51">
        <v>5905490023766</v>
      </c>
      <c r="H2547" s="51"/>
      <c r="I2547" s="11" t="s">
        <v>6064</v>
      </c>
      <c r="J2547" s="11"/>
      <c r="K2547" s="12" t="s">
        <v>6260</v>
      </c>
      <c r="L2547" s="24" t="s">
        <v>7212</v>
      </c>
      <c r="M2547" s="24" t="s">
        <v>2984</v>
      </c>
      <c r="N2547" s="17">
        <v>329</v>
      </c>
      <c r="O2547" s="17">
        <v>110</v>
      </c>
      <c r="P2547" s="17">
        <v>116.30070000000001</v>
      </c>
      <c r="Q2547" s="17">
        <v>116.30070000000001</v>
      </c>
      <c r="R2547" s="17"/>
      <c r="S2547" s="17"/>
      <c r="T2547" s="17" t="str">
        <f t="shared" si="257"/>
        <v>116,3007</v>
      </c>
      <c r="U2547" s="109"/>
      <c r="V2547" s="29"/>
      <c r="W2547" s="17">
        <f t="shared" si="258"/>
        <v>119.78972100000001</v>
      </c>
      <c r="X2547" s="62">
        <v>0.3</v>
      </c>
      <c r="Y2547" s="17">
        <f t="shared" si="261"/>
        <v>171.12817285714289</v>
      </c>
      <c r="Z2547" s="21">
        <f t="shared" si="259"/>
        <v>171</v>
      </c>
      <c r="AA2547" s="17">
        <f t="shared" si="260"/>
        <v>171</v>
      </c>
      <c r="AB2547" s="17">
        <f t="shared" si="256"/>
        <v>329</v>
      </c>
      <c r="AC2547"/>
    </row>
    <row r="2548" spans="1:29" ht="15" customHeight="1" x14ac:dyDescent="0.3">
      <c r="A2548" s="116"/>
      <c r="B2548" s="12"/>
      <c r="C2548" s="12"/>
      <c r="D2548" s="5" t="s">
        <v>8169</v>
      </c>
      <c r="E2548" s="50">
        <v>104899</v>
      </c>
      <c r="F2548" s="50"/>
      <c r="G2548" s="51">
        <v>5905490023773</v>
      </c>
      <c r="H2548" s="51"/>
      <c r="I2548" s="11" t="s">
        <v>6065</v>
      </c>
      <c r="J2548" s="11"/>
      <c r="K2548" s="12" t="s">
        <v>6260</v>
      </c>
      <c r="L2548" s="24" t="s">
        <v>7213</v>
      </c>
      <c r="M2548" s="24" t="s">
        <v>2984</v>
      </c>
      <c r="N2548" s="17">
        <v>329</v>
      </c>
      <c r="O2548" s="17">
        <v>110</v>
      </c>
      <c r="P2548" s="17">
        <v>116.30070000000001</v>
      </c>
      <c r="Q2548" s="17">
        <v>116.30070000000001</v>
      </c>
      <c r="R2548" s="17"/>
      <c r="S2548" s="17"/>
      <c r="T2548" s="17" t="str">
        <f t="shared" si="257"/>
        <v>116,3007</v>
      </c>
      <c r="U2548" s="109"/>
      <c r="V2548" s="29"/>
      <c r="W2548" s="17">
        <f t="shared" si="258"/>
        <v>119.78972100000001</v>
      </c>
      <c r="X2548" s="62">
        <v>0.3</v>
      </c>
      <c r="Y2548" s="17">
        <f t="shared" si="261"/>
        <v>171.12817285714289</v>
      </c>
      <c r="Z2548" s="21">
        <f t="shared" si="259"/>
        <v>171</v>
      </c>
      <c r="AA2548" s="17">
        <f t="shared" si="260"/>
        <v>171</v>
      </c>
      <c r="AB2548" s="17">
        <f t="shared" si="256"/>
        <v>329</v>
      </c>
      <c r="AC2548"/>
    </row>
    <row r="2549" spans="1:29" ht="15" customHeight="1" x14ac:dyDescent="0.3">
      <c r="A2549" s="116"/>
      <c r="B2549" s="12"/>
      <c r="C2549" s="12"/>
      <c r="D2549" s="5" t="s">
        <v>8169</v>
      </c>
      <c r="E2549" s="50">
        <v>104900</v>
      </c>
      <c r="F2549" s="50"/>
      <c r="G2549" s="51">
        <v>5905490023780</v>
      </c>
      <c r="H2549" s="51"/>
      <c r="I2549" s="11" t="s">
        <v>6066</v>
      </c>
      <c r="J2549" s="11"/>
      <c r="K2549" s="12" t="s">
        <v>6260</v>
      </c>
      <c r="L2549" s="24" t="s">
        <v>7214</v>
      </c>
      <c r="M2549" s="24" t="s">
        <v>2984</v>
      </c>
      <c r="N2549" s="17">
        <v>329</v>
      </c>
      <c r="O2549" s="17">
        <v>110</v>
      </c>
      <c r="P2549" s="17">
        <v>116.30070000000001</v>
      </c>
      <c r="Q2549" s="17">
        <v>116.30070000000001</v>
      </c>
      <c r="R2549" s="17"/>
      <c r="S2549" s="17"/>
      <c r="T2549" s="17" t="str">
        <f t="shared" si="257"/>
        <v>116,3007</v>
      </c>
      <c r="U2549" s="109"/>
      <c r="V2549" s="29"/>
      <c r="W2549" s="17">
        <f t="shared" si="258"/>
        <v>119.78972100000001</v>
      </c>
      <c r="X2549" s="62">
        <v>0.3</v>
      </c>
      <c r="Y2549" s="17">
        <f t="shared" si="261"/>
        <v>171.12817285714289</v>
      </c>
      <c r="Z2549" s="21">
        <f t="shared" si="259"/>
        <v>171</v>
      </c>
      <c r="AA2549" s="17">
        <f t="shared" si="260"/>
        <v>171</v>
      </c>
      <c r="AB2549" s="17">
        <f t="shared" si="256"/>
        <v>329</v>
      </c>
      <c r="AC2549"/>
    </row>
    <row r="2550" spans="1:29" ht="15" customHeight="1" x14ac:dyDescent="0.3">
      <c r="A2550" s="116"/>
      <c r="B2550" s="12"/>
      <c r="C2550" s="12"/>
      <c r="D2550" s="5" t="s">
        <v>8169</v>
      </c>
      <c r="E2550" s="50">
        <v>104901</v>
      </c>
      <c r="F2550" s="50"/>
      <c r="G2550" s="51">
        <v>5905490023797</v>
      </c>
      <c r="H2550" s="51"/>
      <c r="I2550" s="11" t="s">
        <v>6067</v>
      </c>
      <c r="J2550" s="11"/>
      <c r="K2550" s="12" t="s">
        <v>6260</v>
      </c>
      <c r="L2550" s="24" t="s">
        <v>7215</v>
      </c>
      <c r="M2550" s="24" t="s">
        <v>2984</v>
      </c>
      <c r="N2550" s="17">
        <v>329</v>
      </c>
      <c r="O2550" s="17">
        <v>110</v>
      </c>
      <c r="P2550" s="17">
        <v>116.30070000000001</v>
      </c>
      <c r="Q2550" s="17">
        <v>116.30070000000001</v>
      </c>
      <c r="R2550" s="17"/>
      <c r="S2550" s="17"/>
      <c r="T2550" s="17" t="str">
        <f t="shared" si="257"/>
        <v>116,3007</v>
      </c>
      <c r="U2550" s="109"/>
      <c r="V2550" s="29"/>
      <c r="W2550" s="17">
        <f t="shared" si="258"/>
        <v>119.78972100000001</v>
      </c>
      <c r="X2550" s="62">
        <v>0.3</v>
      </c>
      <c r="Y2550" s="17">
        <f t="shared" si="261"/>
        <v>171.12817285714289</v>
      </c>
      <c r="Z2550" s="21">
        <f t="shared" si="259"/>
        <v>171</v>
      </c>
      <c r="AA2550" s="17">
        <f t="shared" si="260"/>
        <v>171</v>
      </c>
      <c r="AB2550" s="17">
        <f t="shared" si="256"/>
        <v>329</v>
      </c>
      <c r="AC2550"/>
    </row>
    <row r="2551" spans="1:29" ht="15" customHeight="1" x14ac:dyDescent="0.3">
      <c r="A2551" s="116"/>
      <c r="B2551" s="12"/>
      <c r="C2551" s="12"/>
      <c r="D2551" s="5" t="s">
        <v>8169</v>
      </c>
      <c r="E2551" s="50">
        <v>104870</v>
      </c>
      <c r="F2551" s="50"/>
      <c r="G2551" s="51">
        <v>5905490023483</v>
      </c>
      <c r="H2551" s="51"/>
      <c r="I2551" s="11" t="s">
        <v>6068</v>
      </c>
      <c r="J2551" s="11"/>
      <c r="K2551" s="12" t="s">
        <v>6260</v>
      </c>
      <c r="L2551" s="24" t="s">
        <v>7207</v>
      </c>
      <c r="M2551" s="24" t="s">
        <v>2984</v>
      </c>
      <c r="N2551" s="17">
        <v>1449</v>
      </c>
      <c r="O2551" s="17">
        <v>555</v>
      </c>
      <c r="P2551" s="17">
        <v>577.15961100000004</v>
      </c>
      <c r="Q2551" s="17">
        <v>577.15961100000004</v>
      </c>
      <c r="R2551" s="17"/>
      <c r="S2551" s="17"/>
      <c r="T2551" s="17" t="str">
        <f t="shared" si="257"/>
        <v>577,159611</v>
      </c>
      <c r="U2551" s="109"/>
      <c r="V2551" s="29"/>
      <c r="W2551" s="17">
        <f t="shared" si="258"/>
        <v>594.4743993300001</v>
      </c>
      <c r="X2551" s="62">
        <v>0.3</v>
      </c>
      <c r="Y2551" s="17">
        <f t="shared" si="261"/>
        <v>849.24914190000015</v>
      </c>
      <c r="Z2551" s="21">
        <f t="shared" si="259"/>
        <v>849</v>
      </c>
      <c r="AA2551" s="17">
        <f t="shared" si="260"/>
        <v>849</v>
      </c>
      <c r="AB2551" s="17">
        <f t="shared" si="256"/>
        <v>1449</v>
      </c>
      <c r="AC2551"/>
    </row>
    <row r="2552" spans="1:29" ht="15" customHeight="1" x14ac:dyDescent="0.3">
      <c r="A2552" s="116"/>
      <c r="B2552" s="12"/>
      <c r="C2552" s="12"/>
      <c r="D2552" s="5" t="s">
        <v>8169</v>
      </c>
      <c r="E2552" s="50">
        <v>104871</v>
      </c>
      <c r="F2552" s="50"/>
      <c r="G2552" s="51">
        <v>5905490023490</v>
      </c>
      <c r="H2552" s="51"/>
      <c r="I2552" s="11" t="s">
        <v>6069</v>
      </c>
      <c r="J2552" s="11"/>
      <c r="K2552" s="12" t="s">
        <v>6260</v>
      </c>
      <c r="L2552" s="24" t="s">
        <v>3749</v>
      </c>
      <c r="M2552" s="24" t="s">
        <v>2984</v>
      </c>
      <c r="N2552" s="17">
        <v>1449</v>
      </c>
      <c r="O2552" s="17">
        <v>555</v>
      </c>
      <c r="P2552" s="17">
        <v>577.15961100000004</v>
      </c>
      <c r="Q2552" s="17">
        <v>577.15961100000004</v>
      </c>
      <c r="R2552" s="17"/>
      <c r="S2552" s="17"/>
      <c r="T2552" s="17" t="str">
        <f t="shared" si="257"/>
        <v>577,159611</v>
      </c>
      <c r="U2552" s="109"/>
      <c r="V2552" s="29"/>
      <c r="W2552" s="17">
        <f t="shared" si="258"/>
        <v>594.4743993300001</v>
      </c>
      <c r="X2552" s="62">
        <v>0.3</v>
      </c>
      <c r="Y2552" s="17">
        <f t="shared" si="261"/>
        <v>849.24914190000015</v>
      </c>
      <c r="Z2552" s="21">
        <f t="shared" si="259"/>
        <v>849</v>
      </c>
      <c r="AA2552" s="17">
        <f t="shared" si="260"/>
        <v>849</v>
      </c>
      <c r="AB2552" s="17">
        <f t="shared" si="256"/>
        <v>1449</v>
      </c>
      <c r="AC2552"/>
    </row>
    <row r="2553" spans="1:29" ht="15" customHeight="1" x14ac:dyDescent="0.3">
      <c r="A2553" s="116"/>
      <c r="B2553" s="12"/>
      <c r="C2553" s="12"/>
      <c r="D2553" s="5" t="s">
        <v>8169</v>
      </c>
      <c r="E2553" s="50">
        <v>104872</v>
      </c>
      <c r="F2553" s="50"/>
      <c r="G2553" s="51">
        <v>5905490023506</v>
      </c>
      <c r="H2553" s="51"/>
      <c r="I2553" s="11" t="s">
        <v>6070</v>
      </c>
      <c r="J2553" s="11"/>
      <c r="K2553" s="12" t="s">
        <v>6260</v>
      </c>
      <c r="L2553" s="24" t="s">
        <v>3750</v>
      </c>
      <c r="M2553" s="24" t="s">
        <v>2984</v>
      </c>
      <c r="N2553" s="17">
        <v>1449</v>
      </c>
      <c r="O2553" s="17">
        <v>555</v>
      </c>
      <c r="P2553" s="17">
        <v>577.15961100000004</v>
      </c>
      <c r="Q2553" s="17">
        <v>577.15961100000004</v>
      </c>
      <c r="R2553" s="17"/>
      <c r="S2553" s="17"/>
      <c r="T2553" s="17" t="str">
        <f t="shared" si="257"/>
        <v>577,159611</v>
      </c>
      <c r="U2553" s="109"/>
      <c r="V2553" s="29"/>
      <c r="W2553" s="17">
        <f t="shared" si="258"/>
        <v>594.4743993300001</v>
      </c>
      <c r="X2553" s="62">
        <v>0.3</v>
      </c>
      <c r="Y2553" s="17">
        <f t="shared" si="261"/>
        <v>849.24914190000015</v>
      </c>
      <c r="Z2553" s="21">
        <f t="shared" si="259"/>
        <v>849</v>
      </c>
      <c r="AA2553" s="17">
        <f t="shared" si="260"/>
        <v>849</v>
      </c>
      <c r="AB2553" s="17">
        <f t="shared" si="256"/>
        <v>1449</v>
      </c>
      <c r="AC2553"/>
    </row>
    <row r="2554" spans="1:29" ht="15" customHeight="1" x14ac:dyDescent="0.3">
      <c r="A2554" s="116"/>
      <c r="B2554" s="12"/>
      <c r="C2554" s="12"/>
      <c r="D2554" s="5" t="s">
        <v>8169</v>
      </c>
      <c r="E2554" s="50">
        <v>104873</v>
      </c>
      <c r="F2554" s="50"/>
      <c r="G2554" s="51">
        <v>5905490023513</v>
      </c>
      <c r="H2554" s="51"/>
      <c r="I2554" s="11" t="s">
        <v>6071</v>
      </c>
      <c r="J2554" s="11"/>
      <c r="K2554" s="12" t="s">
        <v>6260</v>
      </c>
      <c r="L2554" s="24" t="s">
        <v>3751</v>
      </c>
      <c r="M2554" s="24" t="s">
        <v>2984</v>
      </c>
      <c r="N2554" s="17">
        <v>1449</v>
      </c>
      <c r="O2554" s="17">
        <v>555</v>
      </c>
      <c r="P2554" s="17">
        <v>577.15961100000004</v>
      </c>
      <c r="Q2554" s="17">
        <v>577.15961100000004</v>
      </c>
      <c r="R2554" s="17"/>
      <c r="S2554" s="17"/>
      <c r="T2554" s="17" t="str">
        <f t="shared" si="257"/>
        <v>577,159611</v>
      </c>
      <c r="U2554" s="109"/>
      <c r="V2554" s="29"/>
      <c r="W2554" s="17">
        <f t="shared" si="258"/>
        <v>594.4743993300001</v>
      </c>
      <c r="X2554" s="62">
        <v>0.3</v>
      </c>
      <c r="Y2554" s="17">
        <f t="shared" si="261"/>
        <v>849.24914190000015</v>
      </c>
      <c r="Z2554" s="21">
        <f t="shared" si="259"/>
        <v>849</v>
      </c>
      <c r="AA2554" s="17">
        <f t="shared" si="260"/>
        <v>849</v>
      </c>
      <c r="AB2554" s="17">
        <f t="shared" si="256"/>
        <v>1449</v>
      </c>
      <c r="AC2554"/>
    </row>
    <row r="2555" spans="1:29" ht="15" customHeight="1" x14ac:dyDescent="0.3">
      <c r="A2555" s="116"/>
      <c r="B2555" s="12"/>
      <c r="C2555" s="12"/>
      <c r="D2555" s="5" t="s">
        <v>8169</v>
      </c>
      <c r="E2555" s="50">
        <v>104874</v>
      </c>
      <c r="F2555" s="50"/>
      <c r="G2555" s="51">
        <v>5905490023520</v>
      </c>
      <c r="H2555" s="51"/>
      <c r="I2555" s="11" t="s">
        <v>6072</v>
      </c>
      <c r="J2555" s="11"/>
      <c r="K2555" s="12" t="s">
        <v>6260</v>
      </c>
      <c r="L2555" s="24" t="s">
        <v>3752</v>
      </c>
      <c r="M2555" s="24" t="s">
        <v>2984</v>
      </c>
      <c r="N2555" s="17">
        <v>1449</v>
      </c>
      <c r="O2555" s="17">
        <v>555</v>
      </c>
      <c r="P2555" s="17">
        <v>577.15961100000004</v>
      </c>
      <c r="Q2555" s="17">
        <v>577.15961100000004</v>
      </c>
      <c r="R2555" s="17"/>
      <c r="S2555" s="17"/>
      <c r="T2555" s="17" t="str">
        <f t="shared" si="257"/>
        <v>577,159611</v>
      </c>
      <c r="U2555" s="109"/>
      <c r="V2555" s="29"/>
      <c r="W2555" s="17">
        <f t="shared" si="258"/>
        <v>594.4743993300001</v>
      </c>
      <c r="X2555" s="62">
        <v>0.3</v>
      </c>
      <c r="Y2555" s="17">
        <f t="shared" si="261"/>
        <v>849.24914190000015</v>
      </c>
      <c r="Z2555" s="21">
        <f t="shared" si="259"/>
        <v>849</v>
      </c>
      <c r="AA2555" s="17">
        <f t="shared" si="260"/>
        <v>849</v>
      </c>
      <c r="AB2555" s="17">
        <f t="shared" si="256"/>
        <v>1449</v>
      </c>
      <c r="AC2555"/>
    </row>
    <row r="2556" spans="1:29" ht="15" customHeight="1" x14ac:dyDescent="0.3">
      <c r="A2556" s="116"/>
      <c r="B2556" s="12"/>
      <c r="C2556" s="12"/>
      <c r="D2556" s="5" t="s">
        <v>8169</v>
      </c>
      <c r="E2556" s="50">
        <v>104875</v>
      </c>
      <c r="F2556" s="50"/>
      <c r="G2556" s="51">
        <v>5905490023537</v>
      </c>
      <c r="H2556" s="51"/>
      <c r="I2556" s="11" t="s">
        <v>6073</v>
      </c>
      <c r="J2556" s="11"/>
      <c r="K2556" s="12" t="s">
        <v>6260</v>
      </c>
      <c r="L2556" s="24" t="s">
        <v>3753</v>
      </c>
      <c r="M2556" s="24" t="s">
        <v>2984</v>
      </c>
      <c r="N2556" s="17">
        <v>1449</v>
      </c>
      <c r="O2556" s="17">
        <v>555</v>
      </c>
      <c r="P2556" s="17">
        <v>577.15961100000004</v>
      </c>
      <c r="Q2556" s="17">
        <v>577.15961100000004</v>
      </c>
      <c r="R2556" s="17"/>
      <c r="S2556" s="17"/>
      <c r="T2556" s="17" t="str">
        <f t="shared" si="257"/>
        <v>577,159611</v>
      </c>
      <c r="U2556" s="109"/>
      <c r="V2556" s="29"/>
      <c r="W2556" s="17">
        <f t="shared" si="258"/>
        <v>594.4743993300001</v>
      </c>
      <c r="X2556" s="62">
        <v>0.3</v>
      </c>
      <c r="Y2556" s="17">
        <f t="shared" si="261"/>
        <v>849.24914190000015</v>
      </c>
      <c r="Z2556" s="21">
        <f t="shared" si="259"/>
        <v>849</v>
      </c>
      <c r="AA2556" s="17">
        <f t="shared" si="260"/>
        <v>849</v>
      </c>
      <c r="AB2556" s="17">
        <f t="shared" si="256"/>
        <v>1449</v>
      </c>
      <c r="AC2556"/>
    </row>
    <row r="2557" spans="1:29" ht="15" customHeight="1" x14ac:dyDescent="0.3">
      <c r="A2557" s="116"/>
      <c r="B2557" s="12"/>
      <c r="C2557" s="12"/>
      <c r="D2557" s="5" t="s">
        <v>8169</v>
      </c>
      <c r="E2557" s="50">
        <v>104876</v>
      </c>
      <c r="F2557" s="50"/>
      <c r="G2557" s="51">
        <v>5905490023544</v>
      </c>
      <c r="H2557" s="51"/>
      <c r="I2557" s="11" t="s">
        <v>6074</v>
      </c>
      <c r="J2557" s="11"/>
      <c r="K2557" s="12" t="s">
        <v>6260</v>
      </c>
      <c r="L2557" s="24" t="s">
        <v>3754</v>
      </c>
      <c r="M2557" s="24" t="s">
        <v>2984</v>
      </c>
      <c r="N2557" s="17">
        <v>1449</v>
      </c>
      <c r="O2557" s="17">
        <v>555</v>
      </c>
      <c r="P2557" s="17">
        <v>577.15961100000004</v>
      </c>
      <c r="Q2557" s="17">
        <v>577.15961100000004</v>
      </c>
      <c r="R2557" s="17"/>
      <c r="S2557" s="17"/>
      <c r="T2557" s="17" t="str">
        <f t="shared" si="257"/>
        <v>577,159611</v>
      </c>
      <c r="U2557" s="109"/>
      <c r="V2557" s="29"/>
      <c r="W2557" s="17">
        <f t="shared" si="258"/>
        <v>594.4743993300001</v>
      </c>
      <c r="X2557" s="62">
        <v>0.3</v>
      </c>
      <c r="Y2557" s="17">
        <f t="shared" si="261"/>
        <v>849.24914190000015</v>
      </c>
      <c r="Z2557" s="21">
        <f t="shared" si="259"/>
        <v>849</v>
      </c>
      <c r="AA2557" s="17">
        <f t="shared" si="260"/>
        <v>849</v>
      </c>
      <c r="AB2557" s="17">
        <f t="shared" si="256"/>
        <v>1449</v>
      </c>
      <c r="AC2557"/>
    </row>
    <row r="2558" spans="1:29" ht="15" customHeight="1" x14ac:dyDescent="0.3">
      <c r="A2558" s="116"/>
      <c r="B2558" s="12"/>
      <c r="C2558" s="12"/>
      <c r="D2558" s="5" t="s">
        <v>8169</v>
      </c>
      <c r="E2558" s="50">
        <v>104877</v>
      </c>
      <c r="F2558" s="50"/>
      <c r="G2558" s="51">
        <v>5905490023551</v>
      </c>
      <c r="H2558" s="51"/>
      <c r="I2558" s="11" t="s">
        <v>6075</v>
      </c>
      <c r="J2558" s="11"/>
      <c r="K2558" s="12" t="s">
        <v>6260</v>
      </c>
      <c r="L2558" s="24" t="s">
        <v>3755</v>
      </c>
      <c r="M2558" s="24" t="s">
        <v>2984</v>
      </c>
      <c r="N2558" s="17">
        <v>1449</v>
      </c>
      <c r="O2558" s="17">
        <v>555</v>
      </c>
      <c r="P2558" s="17">
        <v>577.15961100000004</v>
      </c>
      <c r="Q2558" s="17">
        <v>577.15961100000004</v>
      </c>
      <c r="R2558" s="17"/>
      <c r="S2558" s="17"/>
      <c r="T2558" s="17" t="str">
        <f t="shared" si="257"/>
        <v>577,159611</v>
      </c>
      <c r="U2558" s="109"/>
      <c r="V2558" s="29"/>
      <c r="W2558" s="17">
        <f t="shared" si="258"/>
        <v>594.4743993300001</v>
      </c>
      <c r="X2558" s="62">
        <v>0.3</v>
      </c>
      <c r="Y2558" s="17">
        <f t="shared" si="261"/>
        <v>849.24914190000015</v>
      </c>
      <c r="Z2558" s="21">
        <f t="shared" si="259"/>
        <v>849</v>
      </c>
      <c r="AA2558" s="17">
        <f t="shared" si="260"/>
        <v>849</v>
      </c>
      <c r="AB2558" s="17">
        <f t="shared" si="256"/>
        <v>1449</v>
      </c>
      <c r="AC2558"/>
    </row>
    <row r="2559" spans="1:29" ht="15" customHeight="1" x14ac:dyDescent="0.3">
      <c r="A2559" s="116"/>
      <c r="B2559" s="12"/>
      <c r="C2559" s="12"/>
      <c r="D2559" s="5" t="s">
        <v>8169</v>
      </c>
      <c r="E2559" s="50">
        <v>104878</v>
      </c>
      <c r="F2559" s="50"/>
      <c r="G2559" s="51">
        <v>5905490023568</v>
      </c>
      <c r="H2559" s="51"/>
      <c r="I2559" s="11" t="s">
        <v>6076</v>
      </c>
      <c r="J2559" s="11"/>
      <c r="K2559" s="12" t="s">
        <v>6260</v>
      </c>
      <c r="L2559" s="24" t="s">
        <v>7208</v>
      </c>
      <c r="M2559" s="24" t="s">
        <v>2984</v>
      </c>
      <c r="N2559" s="17">
        <v>1399</v>
      </c>
      <c r="O2559" s="17">
        <v>532</v>
      </c>
      <c r="P2559" s="17">
        <v>552.761211</v>
      </c>
      <c r="Q2559" s="17">
        <v>552.761211</v>
      </c>
      <c r="R2559" s="17"/>
      <c r="S2559" s="17"/>
      <c r="T2559" s="17" t="str">
        <f t="shared" si="257"/>
        <v>552,761211</v>
      </c>
      <c r="U2559" s="109"/>
      <c r="V2559" s="29"/>
      <c r="W2559" s="17">
        <f t="shared" si="258"/>
        <v>569.34404732999997</v>
      </c>
      <c r="X2559" s="62">
        <v>0.3</v>
      </c>
      <c r="Y2559" s="17">
        <f t="shared" si="261"/>
        <v>813.34863904285714</v>
      </c>
      <c r="Z2559" s="21">
        <f t="shared" si="259"/>
        <v>813</v>
      </c>
      <c r="AA2559" s="17">
        <f t="shared" si="260"/>
        <v>813</v>
      </c>
      <c r="AB2559" s="17">
        <f t="shared" si="256"/>
        <v>1399</v>
      </c>
      <c r="AC2559"/>
    </row>
    <row r="2560" spans="1:29" ht="15" customHeight="1" x14ac:dyDescent="0.3">
      <c r="A2560" s="116"/>
      <c r="B2560" s="12"/>
      <c r="C2560" s="12"/>
      <c r="D2560" s="5" t="s">
        <v>8169</v>
      </c>
      <c r="E2560" s="50">
        <v>104879</v>
      </c>
      <c r="F2560" s="50"/>
      <c r="G2560" s="51">
        <v>5905490023575</v>
      </c>
      <c r="H2560" s="51"/>
      <c r="I2560" s="11" t="s">
        <v>6077</v>
      </c>
      <c r="J2560" s="11"/>
      <c r="K2560" s="12" t="s">
        <v>6260</v>
      </c>
      <c r="L2560" s="24" t="s">
        <v>7209</v>
      </c>
      <c r="M2560" s="24" t="s">
        <v>2984</v>
      </c>
      <c r="N2560" s="17">
        <v>1399</v>
      </c>
      <c r="O2560" s="17">
        <v>532</v>
      </c>
      <c r="P2560" s="17">
        <v>552.761211</v>
      </c>
      <c r="Q2560" s="17">
        <v>552.761211</v>
      </c>
      <c r="R2560" s="17"/>
      <c r="S2560" s="17"/>
      <c r="T2560" s="17" t="str">
        <f t="shared" si="257"/>
        <v>552,761211</v>
      </c>
      <c r="U2560" s="109"/>
      <c r="V2560" s="29"/>
      <c r="W2560" s="17">
        <f t="shared" si="258"/>
        <v>569.34404732999997</v>
      </c>
      <c r="X2560" s="62">
        <v>0.3</v>
      </c>
      <c r="Y2560" s="17">
        <f t="shared" si="261"/>
        <v>813.34863904285714</v>
      </c>
      <c r="Z2560" s="21">
        <f t="shared" si="259"/>
        <v>813</v>
      </c>
      <c r="AA2560" s="17">
        <f t="shared" si="260"/>
        <v>813</v>
      </c>
      <c r="AB2560" s="17">
        <f t="shared" si="256"/>
        <v>1399</v>
      </c>
      <c r="AC2560"/>
    </row>
    <row r="2561" spans="1:29" ht="15" customHeight="1" x14ac:dyDescent="0.3">
      <c r="A2561" s="116"/>
      <c r="B2561" s="12"/>
      <c r="C2561" s="12"/>
      <c r="D2561" s="5" t="s">
        <v>8169</v>
      </c>
      <c r="E2561" s="50">
        <v>104880</v>
      </c>
      <c r="F2561" s="50"/>
      <c r="G2561" s="51">
        <v>5905490023582</v>
      </c>
      <c r="H2561" s="51"/>
      <c r="I2561" s="11" t="s">
        <v>6078</v>
      </c>
      <c r="J2561" s="11"/>
      <c r="K2561" s="12" t="s">
        <v>6260</v>
      </c>
      <c r="L2561" s="24" t="s">
        <v>7210</v>
      </c>
      <c r="M2561" s="24" t="s">
        <v>2984</v>
      </c>
      <c r="N2561" s="17">
        <v>1399</v>
      </c>
      <c r="O2561" s="17">
        <v>532</v>
      </c>
      <c r="P2561" s="17">
        <v>552.761211</v>
      </c>
      <c r="Q2561" s="17">
        <v>552.761211</v>
      </c>
      <c r="R2561" s="17"/>
      <c r="S2561" s="17"/>
      <c r="T2561" s="17" t="str">
        <f t="shared" si="257"/>
        <v>552,761211</v>
      </c>
      <c r="U2561" s="109"/>
      <c r="V2561" s="29"/>
      <c r="W2561" s="17">
        <f t="shared" si="258"/>
        <v>569.34404732999997</v>
      </c>
      <c r="X2561" s="62">
        <v>0.3</v>
      </c>
      <c r="Y2561" s="17">
        <f t="shared" si="261"/>
        <v>813.34863904285714</v>
      </c>
      <c r="Z2561" s="21">
        <f t="shared" si="259"/>
        <v>813</v>
      </c>
      <c r="AA2561" s="17">
        <f t="shared" si="260"/>
        <v>813</v>
      </c>
      <c r="AB2561" s="17">
        <f t="shared" si="256"/>
        <v>1399</v>
      </c>
      <c r="AC2561"/>
    </row>
    <row r="2562" spans="1:29" ht="15" customHeight="1" x14ac:dyDescent="0.3">
      <c r="A2562" s="116"/>
      <c r="B2562" s="12"/>
      <c r="C2562" s="12"/>
      <c r="D2562" s="5" t="s">
        <v>8169</v>
      </c>
      <c r="E2562" s="50">
        <v>104881</v>
      </c>
      <c r="F2562" s="50"/>
      <c r="G2562" s="51">
        <v>5905490023599</v>
      </c>
      <c r="H2562" s="51"/>
      <c r="I2562" s="11" t="s">
        <v>6079</v>
      </c>
      <c r="J2562" s="11"/>
      <c r="K2562" s="12" t="s">
        <v>6260</v>
      </c>
      <c r="L2562" s="24" t="s">
        <v>7211</v>
      </c>
      <c r="M2562" s="24" t="s">
        <v>2984</v>
      </c>
      <c r="N2562" s="17">
        <v>1399</v>
      </c>
      <c r="O2562" s="17">
        <v>532</v>
      </c>
      <c r="P2562" s="17">
        <v>552.761211</v>
      </c>
      <c r="Q2562" s="17">
        <v>552.761211</v>
      </c>
      <c r="R2562" s="17"/>
      <c r="S2562" s="17"/>
      <c r="T2562" s="17" t="str">
        <f t="shared" si="257"/>
        <v>552,761211</v>
      </c>
      <c r="U2562" s="109"/>
      <c r="V2562" s="29"/>
      <c r="W2562" s="17">
        <f t="shared" si="258"/>
        <v>569.34404732999997</v>
      </c>
      <c r="X2562" s="62">
        <v>0.3</v>
      </c>
      <c r="Y2562" s="17">
        <f t="shared" si="261"/>
        <v>813.34863904285714</v>
      </c>
      <c r="Z2562" s="21">
        <f t="shared" si="259"/>
        <v>813</v>
      </c>
      <c r="AA2562" s="17">
        <f t="shared" si="260"/>
        <v>813</v>
      </c>
      <c r="AB2562" s="17">
        <f t="shared" ref="AB2562:AB2625" si="262">N2562*1</f>
        <v>1399</v>
      </c>
      <c r="AC2562"/>
    </row>
    <row r="2563" spans="1:29" ht="15" customHeight="1" x14ac:dyDescent="0.3">
      <c r="A2563" s="116"/>
      <c r="B2563" s="12"/>
      <c r="C2563" s="12"/>
      <c r="D2563" s="5" t="s">
        <v>8169</v>
      </c>
      <c r="E2563" s="50">
        <v>104882</v>
      </c>
      <c r="F2563" s="50"/>
      <c r="G2563" s="51">
        <v>5905490023605</v>
      </c>
      <c r="H2563" s="51"/>
      <c r="I2563" s="11" t="s">
        <v>6080</v>
      </c>
      <c r="J2563" s="11"/>
      <c r="K2563" s="12" t="s">
        <v>6260</v>
      </c>
      <c r="L2563" s="24" t="s">
        <v>7212</v>
      </c>
      <c r="M2563" s="24" t="s">
        <v>2984</v>
      </c>
      <c r="N2563" s="17">
        <v>1399</v>
      </c>
      <c r="O2563" s="17">
        <v>532</v>
      </c>
      <c r="P2563" s="17">
        <v>552.761211</v>
      </c>
      <c r="Q2563" s="17">
        <v>552.761211</v>
      </c>
      <c r="R2563" s="17"/>
      <c r="S2563" s="17"/>
      <c r="T2563" s="17" t="str">
        <f t="shared" ref="T2563:T2626" si="263">CONCATENATE(Q2563,S2563)</f>
        <v>552,761211</v>
      </c>
      <c r="U2563" s="109"/>
      <c r="V2563" s="29"/>
      <c r="W2563" s="17">
        <f t="shared" ref="W2563:W2626" si="264">T2563*1.03</f>
        <v>569.34404732999997</v>
      </c>
      <c r="X2563" s="62">
        <v>0.3</v>
      </c>
      <c r="Y2563" s="17">
        <f t="shared" si="261"/>
        <v>813.34863904285714</v>
      </c>
      <c r="Z2563" s="21">
        <f t="shared" ref="Z2563:Z2626" si="265">ROUND(Y2563,0)</f>
        <v>813</v>
      </c>
      <c r="AA2563" s="17">
        <f t="shared" ref="AA2563:AA2626" si="266">Z2563*1</f>
        <v>813</v>
      </c>
      <c r="AB2563" s="17">
        <f t="shared" si="262"/>
        <v>1399</v>
      </c>
      <c r="AC2563"/>
    </row>
    <row r="2564" spans="1:29" ht="15" customHeight="1" x14ac:dyDescent="0.3">
      <c r="A2564" s="116"/>
      <c r="B2564" s="12"/>
      <c r="C2564" s="12"/>
      <c r="D2564" s="5" t="s">
        <v>8169</v>
      </c>
      <c r="E2564" s="50">
        <v>104883</v>
      </c>
      <c r="F2564" s="50"/>
      <c r="G2564" s="51">
        <v>5905490023612</v>
      </c>
      <c r="H2564" s="51"/>
      <c r="I2564" s="11" t="s">
        <v>6081</v>
      </c>
      <c r="J2564" s="11"/>
      <c r="K2564" s="12" t="s">
        <v>6260</v>
      </c>
      <c r="L2564" s="24" t="s">
        <v>7213</v>
      </c>
      <c r="M2564" s="24" t="s">
        <v>2984</v>
      </c>
      <c r="N2564" s="17">
        <v>1399</v>
      </c>
      <c r="O2564" s="17">
        <v>532</v>
      </c>
      <c r="P2564" s="17">
        <v>552.761211</v>
      </c>
      <c r="Q2564" s="17">
        <v>552.761211</v>
      </c>
      <c r="R2564" s="17"/>
      <c r="S2564" s="17"/>
      <c r="T2564" s="17" t="str">
        <f t="shared" si="263"/>
        <v>552,761211</v>
      </c>
      <c r="U2564" s="109"/>
      <c r="V2564" s="29"/>
      <c r="W2564" s="17">
        <f t="shared" si="264"/>
        <v>569.34404732999997</v>
      </c>
      <c r="X2564" s="62">
        <v>0.3</v>
      </c>
      <c r="Y2564" s="17">
        <f t="shared" si="261"/>
        <v>813.34863904285714</v>
      </c>
      <c r="Z2564" s="21">
        <f t="shared" si="265"/>
        <v>813</v>
      </c>
      <c r="AA2564" s="17">
        <f t="shared" si="266"/>
        <v>813</v>
      </c>
      <c r="AB2564" s="17">
        <f t="shared" si="262"/>
        <v>1399</v>
      </c>
      <c r="AC2564"/>
    </row>
    <row r="2565" spans="1:29" ht="15" customHeight="1" x14ac:dyDescent="0.3">
      <c r="A2565" s="116"/>
      <c r="B2565" s="12"/>
      <c r="C2565" s="12"/>
      <c r="D2565" s="5" t="s">
        <v>8169</v>
      </c>
      <c r="E2565" s="50">
        <v>104884</v>
      </c>
      <c r="F2565" s="50"/>
      <c r="G2565" s="51">
        <v>5905490023629</v>
      </c>
      <c r="H2565" s="51"/>
      <c r="I2565" s="11" t="s">
        <v>6082</v>
      </c>
      <c r="J2565" s="11"/>
      <c r="K2565" s="12" t="s">
        <v>6260</v>
      </c>
      <c r="L2565" s="24" t="s">
        <v>7214</v>
      </c>
      <c r="M2565" s="24" t="s">
        <v>2984</v>
      </c>
      <c r="N2565" s="17">
        <v>1399</v>
      </c>
      <c r="O2565" s="17">
        <v>532</v>
      </c>
      <c r="P2565" s="17">
        <v>552.761211</v>
      </c>
      <c r="Q2565" s="17">
        <v>552.761211</v>
      </c>
      <c r="R2565" s="17"/>
      <c r="S2565" s="17"/>
      <c r="T2565" s="17" t="str">
        <f t="shared" si="263"/>
        <v>552,761211</v>
      </c>
      <c r="U2565" s="109"/>
      <c r="V2565" s="29"/>
      <c r="W2565" s="17">
        <f t="shared" si="264"/>
        <v>569.34404732999997</v>
      </c>
      <c r="X2565" s="62">
        <v>0.3</v>
      </c>
      <c r="Y2565" s="17">
        <f t="shared" si="261"/>
        <v>813.34863904285714</v>
      </c>
      <c r="Z2565" s="21">
        <f t="shared" si="265"/>
        <v>813</v>
      </c>
      <c r="AA2565" s="17">
        <f t="shared" si="266"/>
        <v>813</v>
      </c>
      <c r="AB2565" s="17">
        <f t="shared" si="262"/>
        <v>1399</v>
      </c>
      <c r="AC2565"/>
    </row>
    <row r="2566" spans="1:29" ht="15" customHeight="1" x14ac:dyDescent="0.3">
      <c r="A2566" s="116"/>
      <c r="B2566" s="12"/>
      <c r="C2566" s="12"/>
      <c r="D2566" s="5" t="s">
        <v>8169</v>
      </c>
      <c r="E2566" s="50">
        <v>104885</v>
      </c>
      <c r="F2566" s="50"/>
      <c r="G2566" s="51">
        <v>5905490023636</v>
      </c>
      <c r="H2566" s="51"/>
      <c r="I2566" s="11" t="s">
        <v>6083</v>
      </c>
      <c r="J2566" s="11"/>
      <c r="K2566" s="12" t="s">
        <v>6260</v>
      </c>
      <c r="L2566" s="24" t="s">
        <v>7215</v>
      </c>
      <c r="M2566" s="24" t="s">
        <v>2984</v>
      </c>
      <c r="N2566" s="17">
        <v>1399</v>
      </c>
      <c r="O2566" s="17">
        <v>532</v>
      </c>
      <c r="P2566" s="17">
        <v>552.761211</v>
      </c>
      <c r="Q2566" s="17">
        <v>552.761211</v>
      </c>
      <c r="R2566" s="17"/>
      <c r="S2566" s="17"/>
      <c r="T2566" s="17" t="str">
        <f t="shared" si="263"/>
        <v>552,761211</v>
      </c>
      <c r="U2566" s="109"/>
      <c r="V2566" s="29"/>
      <c r="W2566" s="17">
        <f t="shared" si="264"/>
        <v>569.34404732999997</v>
      </c>
      <c r="X2566" s="62">
        <v>0.3</v>
      </c>
      <c r="Y2566" s="17">
        <f t="shared" si="261"/>
        <v>813.34863904285714</v>
      </c>
      <c r="Z2566" s="21">
        <f t="shared" si="265"/>
        <v>813</v>
      </c>
      <c r="AA2566" s="17">
        <f t="shared" si="266"/>
        <v>813</v>
      </c>
      <c r="AB2566" s="17">
        <f t="shared" si="262"/>
        <v>1399</v>
      </c>
      <c r="AC2566"/>
    </row>
    <row r="2567" spans="1:29" ht="15" customHeight="1" x14ac:dyDescent="0.3">
      <c r="A2567" s="116"/>
      <c r="B2567" s="12"/>
      <c r="C2567" s="12"/>
      <c r="D2567" s="5" t="s">
        <v>8169</v>
      </c>
      <c r="E2567" s="50">
        <v>104902</v>
      </c>
      <c r="F2567" s="50"/>
      <c r="G2567" s="51">
        <v>5905490023803</v>
      </c>
      <c r="H2567" s="51"/>
      <c r="I2567" s="11" t="s">
        <v>6084</v>
      </c>
      <c r="J2567" s="11"/>
      <c r="K2567" s="12" t="s">
        <v>6260</v>
      </c>
      <c r="L2567" s="24" t="s">
        <v>7207</v>
      </c>
      <c r="M2567" s="24" t="s">
        <v>2984</v>
      </c>
      <c r="N2567" s="17">
        <v>1699</v>
      </c>
      <c r="O2567" s="17">
        <v>671</v>
      </c>
      <c r="P2567" s="17">
        <v>697.70351100000005</v>
      </c>
      <c r="Q2567" s="17">
        <v>697.70351100000005</v>
      </c>
      <c r="R2567" s="17"/>
      <c r="S2567" s="17"/>
      <c r="T2567" s="17" t="str">
        <f t="shared" si="263"/>
        <v>697,703511</v>
      </c>
      <c r="U2567" s="109"/>
      <c r="V2567" s="29"/>
      <c r="W2567" s="17">
        <f t="shared" si="264"/>
        <v>718.63461633000009</v>
      </c>
      <c r="X2567" s="62">
        <v>0.3</v>
      </c>
      <c r="Y2567" s="17">
        <f t="shared" si="261"/>
        <v>1026.6208804714288</v>
      </c>
      <c r="Z2567" s="21">
        <f t="shared" si="265"/>
        <v>1027</v>
      </c>
      <c r="AA2567" s="17">
        <f t="shared" si="266"/>
        <v>1027</v>
      </c>
      <c r="AB2567" s="17">
        <f t="shared" si="262"/>
        <v>1699</v>
      </c>
      <c r="AC2567"/>
    </row>
    <row r="2568" spans="1:29" ht="15" customHeight="1" x14ac:dyDescent="0.3">
      <c r="A2568" s="116"/>
      <c r="B2568" s="12"/>
      <c r="C2568" s="12"/>
      <c r="D2568" s="5" t="s">
        <v>8169</v>
      </c>
      <c r="E2568" s="50">
        <v>104903</v>
      </c>
      <c r="F2568" s="50"/>
      <c r="G2568" s="51">
        <v>5905490023810</v>
      </c>
      <c r="H2568" s="51"/>
      <c r="I2568" s="11" t="s">
        <v>6085</v>
      </c>
      <c r="J2568" s="11"/>
      <c r="K2568" s="12" t="s">
        <v>6260</v>
      </c>
      <c r="L2568" s="24" t="s">
        <v>3749</v>
      </c>
      <c r="M2568" s="24" t="s">
        <v>2984</v>
      </c>
      <c r="N2568" s="17">
        <v>1699</v>
      </c>
      <c r="O2568" s="17">
        <v>671</v>
      </c>
      <c r="P2568" s="17">
        <v>697.70351100000005</v>
      </c>
      <c r="Q2568" s="17">
        <v>697.70351100000005</v>
      </c>
      <c r="R2568" s="17"/>
      <c r="S2568" s="17"/>
      <c r="T2568" s="17" t="str">
        <f t="shared" si="263"/>
        <v>697,703511</v>
      </c>
      <c r="U2568" s="109"/>
      <c r="V2568" s="29"/>
      <c r="W2568" s="17">
        <f t="shared" si="264"/>
        <v>718.63461633000009</v>
      </c>
      <c r="X2568" s="62">
        <v>0.3</v>
      </c>
      <c r="Y2568" s="17">
        <f t="shared" si="261"/>
        <v>1026.6208804714288</v>
      </c>
      <c r="Z2568" s="21">
        <f t="shared" si="265"/>
        <v>1027</v>
      </c>
      <c r="AA2568" s="17">
        <f t="shared" si="266"/>
        <v>1027</v>
      </c>
      <c r="AB2568" s="17">
        <f t="shared" si="262"/>
        <v>1699</v>
      </c>
      <c r="AC2568"/>
    </row>
    <row r="2569" spans="1:29" ht="15" customHeight="1" x14ac:dyDescent="0.3">
      <c r="A2569" s="116"/>
      <c r="B2569" s="12"/>
      <c r="C2569" s="12"/>
      <c r="D2569" s="5" t="s">
        <v>8169</v>
      </c>
      <c r="E2569" s="50">
        <v>104904</v>
      </c>
      <c r="F2569" s="50"/>
      <c r="G2569" s="51">
        <v>5905490023827</v>
      </c>
      <c r="H2569" s="51"/>
      <c r="I2569" s="11" t="s">
        <v>6086</v>
      </c>
      <c r="J2569" s="11"/>
      <c r="K2569" s="12" t="s">
        <v>6260</v>
      </c>
      <c r="L2569" s="24" t="s">
        <v>3750</v>
      </c>
      <c r="M2569" s="24" t="s">
        <v>2984</v>
      </c>
      <c r="N2569" s="17">
        <v>1699</v>
      </c>
      <c r="O2569" s="17">
        <v>671</v>
      </c>
      <c r="P2569" s="17">
        <v>697.70351100000005</v>
      </c>
      <c r="Q2569" s="17">
        <v>697.70351100000005</v>
      </c>
      <c r="R2569" s="17"/>
      <c r="S2569" s="17"/>
      <c r="T2569" s="17" t="str">
        <f t="shared" si="263"/>
        <v>697,703511</v>
      </c>
      <c r="U2569" s="109"/>
      <c r="V2569" s="29"/>
      <c r="W2569" s="17">
        <f t="shared" si="264"/>
        <v>718.63461633000009</v>
      </c>
      <c r="X2569" s="62">
        <v>0.3</v>
      </c>
      <c r="Y2569" s="17">
        <f t="shared" si="261"/>
        <v>1026.6208804714288</v>
      </c>
      <c r="Z2569" s="21">
        <f t="shared" si="265"/>
        <v>1027</v>
      </c>
      <c r="AA2569" s="17">
        <f t="shared" si="266"/>
        <v>1027</v>
      </c>
      <c r="AB2569" s="17">
        <f t="shared" si="262"/>
        <v>1699</v>
      </c>
      <c r="AC2569"/>
    </row>
    <row r="2570" spans="1:29" ht="15" customHeight="1" x14ac:dyDescent="0.3">
      <c r="A2570" s="116"/>
      <c r="B2570" s="12"/>
      <c r="C2570" s="12"/>
      <c r="D2570" s="5" t="s">
        <v>8169</v>
      </c>
      <c r="E2570" s="50">
        <v>104905</v>
      </c>
      <c r="F2570" s="50"/>
      <c r="G2570" s="51">
        <v>5905490023834</v>
      </c>
      <c r="H2570" s="51"/>
      <c r="I2570" s="11" t="s">
        <v>6087</v>
      </c>
      <c r="J2570" s="11"/>
      <c r="K2570" s="12" t="s">
        <v>6260</v>
      </c>
      <c r="L2570" s="24" t="s">
        <v>3751</v>
      </c>
      <c r="M2570" s="24" t="s">
        <v>2984</v>
      </c>
      <c r="N2570" s="17">
        <v>1699</v>
      </c>
      <c r="O2570" s="17">
        <v>671</v>
      </c>
      <c r="P2570" s="17">
        <v>697.70351100000005</v>
      </c>
      <c r="Q2570" s="17">
        <v>697.70351100000005</v>
      </c>
      <c r="R2570" s="17"/>
      <c r="S2570" s="17"/>
      <c r="T2570" s="17" t="str">
        <f t="shared" si="263"/>
        <v>697,703511</v>
      </c>
      <c r="U2570" s="109"/>
      <c r="V2570" s="29"/>
      <c r="W2570" s="17">
        <f t="shared" si="264"/>
        <v>718.63461633000009</v>
      </c>
      <c r="X2570" s="62">
        <v>0.3</v>
      </c>
      <c r="Y2570" s="17">
        <f t="shared" si="261"/>
        <v>1026.6208804714288</v>
      </c>
      <c r="Z2570" s="21">
        <f t="shared" si="265"/>
        <v>1027</v>
      </c>
      <c r="AA2570" s="17">
        <f t="shared" si="266"/>
        <v>1027</v>
      </c>
      <c r="AB2570" s="17">
        <f t="shared" si="262"/>
        <v>1699</v>
      </c>
      <c r="AC2570"/>
    </row>
    <row r="2571" spans="1:29" ht="15" customHeight="1" x14ac:dyDescent="0.3">
      <c r="A2571" s="116"/>
      <c r="B2571" s="12"/>
      <c r="C2571" s="12"/>
      <c r="D2571" s="5" t="s">
        <v>8169</v>
      </c>
      <c r="E2571" s="50">
        <v>104906</v>
      </c>
      <c r="F2571" s="50"/>
      <c r="G2571" s="51">
        <v>5905490023841</v>
      </c>
      <c r="H2571" s="51"/>
      <c r="I2571" s="11" t="s">
        <v>6088</v>
      </c>
      <c r="J2571" s="11"/>
      <c r="K2571" s="12" t="s">
        <v>6260</v>
      </c>
      <c r="L2571" s="24" t="s">
        <v>3752</v>
      </c>
      <c r="M2571" s="24" t="s">
        <v>2984</v>
      </c>
      <c r="N2571" s="17">
        <v>1699</v>
      </c>
      <c r="O2571" s="17">
        <v>671</v>
      </c>
      <c r="P2571" s="17">
        <v>697.70351100000005</v>
      </c>
      <c r="Q2571" s="17">
        <v>697.70351100000005</v>
      </c>
      <c r="R2571" s="17"/>
      <c r="S2571" s="17"/>
      <c r="T2571" s="17" t="str">
        <f t="shared" si="263"/>
        <v>697,703511</v>
      </c>
      <c r="U2571" s="109"/>
      <c r="V2571" s="29"/>
      <c r="W2571" s="17">
        <f t="shared" si="264"/>
        <v>718.63461633000009</v>
      </c>
      <c r="X2571" s="62">
        <v>0.3</v>
      </c>
      <c r="Y2571" s="17">
        <f t="shared" si="261"/>
        <v>1026.6208804714288</v>
      </c>
      <c r="Z2571" s="21">
        <f t="shared" si="265"/>
        <v>1027</v>
      </c>
      <c r="AA2571" s="17">
        <f t="shared" si="266"/>
        <v>1027</v>
      </c>
      <c r="AB2571" s="17">
        <f t="shared" si="262"/>
        <v>1699</v>
      </c>
      <c r="AC2571"/>
    </row>
    <row r="2572" spans="1:29" ht="15" customHeight="1" x14ac:dyDescent="0.3">
      <c r="A2572" s="116"/>
      <c r="B2572" s="12"/>
      <c r="C2572" s="12"/>
      <c r="D2572" s="5" t="s">
        <v>8169</v>
      </c>
      <c r="E2572" s="50">
        <v>104907</v>
      </c>
      <c r="F2572" s="50"/>
      <c r="G2572" s="51">
        <v>5905490023858</v>
      </c>
      <c r="H2572" s="51"/>
      <c r="I2572" s="11" t="s">
        <v>6089</v>
      </c>
      <c r="J2572" s="11"/>
      <c r="K2572" s="12" t="s">
        <v>6260</v>
      </c>
      <c r="L2572" s="24" t="s">
        <v>3753</v>
      </c>
      <c r="M2572" s="24" t="s">
        <v>2984</v>
      </c>
      <c r="N2572" s="17">
        <v>1699</v>
      </c>
      <c r="O2572" s="17">
        <v>671</v>
      </c>
      <c r="P2572" s="17">
        <v>697.70351100000005</v>
      </c>
      <c r="Q2572" s="17">
        <v>697.70351100000005</v>
      </c>
      <c r="R2572" s="17"/>
      <c r="S2572" s="17"/>
      <c r="T2572" s="17" t="str">
        <f t="shared" si="263"/>
        <v>697,703511</v>
      </c>
      <c r="U2572" s="109"/>
      <c r="V2572" s="29"/>
      <c r="W2572" s="17">
        <f t="shared" si="264"/>
        <v>718.63461633000009</v>
      </c>
      <c r="X2572" s="62">
        <v>0.3</v>
      </c>
      <c r="Y2572" s="17">
        <f t="shared" si="261"/>
        <v>1026.6208804714288</v>
      </c>
      <c r="Z2572" s="21">
        <f t="shared" si="265"/>
        <v>1027</v>
      </c>
      <c r="AA2572" s="17">
        <f t="shared" si="266"/>
        <v>1027</v>
      </c>
      <c r="AB2572" s="17">
        <f t="shared" si="262"/>
        <v>1699</v>
      </c>
      <c r="AC2572"/>
    </row>
    <row r="2573" spans="1:29" ht="15" customHeight="1" x14ac:dyDescent="0.3">
      <c r="A2573" s="116"/>
      <c r="B2573" s="12"/>
      <c r="C2573" s="12"/>
      <c r="D2573" s="5" t="s">
        <v>8169</v>
      </c>
      <c r="E2573" s="50">
        <v>104908</v>
      </c>
      <c r="F2573" s="50"/>
      <c r="G2573" s="51">
        <v>5905490023865</v>
      </c>
      <c r="H2573" s="51"/>
      <c r="I2573" s="11" t="s">
        <v>6090</v>
      </c>
      <c r="J2573" s="11"/>
      <c r="K2573" s="12" t="s">
        <v>6260</v>
      </c>
      <c r="L2573" s="24" t="s">
        <v>3754</v>
      </c>
      <c r="M2573" s="24" t="s">
        <v>2984</v>
      </c>
      <c r="N2573" s="17">
        <v>1699</v>
      </c>
      <c r="O2573" s="17">
        <v>671</v>
      </c>
      <c r="P2573" s="17">
        <v>697.70351100000005</v>
      </c>
      <c r="Q2573" s="17">
        <v>697.70351100000005</v>
      </c>
      <c r="R2573" s="17"/>
      <c r="S2573" s="17"/>
      <c r="T2573" s="17" t="str">
        <f t="shared" si="263"/>
        <v>697,703511</v>
      </c>
      <c r="U2573" s="109"/>
      <c r="V2573" s="29"/>
      <c r="W2573" s="17">
        <f t="shared" si="264"/>
        <v>718.63461633000009</v>
      </c>
      <c r="X2573" s="62">
        <v>0.3</v>
      </c>
      <c r="Y2573" s="17">
        <f t="shared" si="261"/>
        <v>1026.6208804714288</v>
      </c>
      <c r="Z2573" s="21">
        <f t="shared" si="265"/>
        <v>1027</v>
      </c>
      <c r="AA2573" s="17">
        <f t="shared" si="266"/>
        <v>1027</v>
      </c>
      <c r="AB2573" s="17">
        <f t="shared" si="262"/>
        <v>1699</v>
      </c>
      <c r="AC2573"/>
    </row>
    <row r="2574" spans="1:29" ht="15" customHeight="1" x14ac:dyDescent="0.3">
      <c r="A2574" s="116"/>
      <c r="B2574" s="12"/>
      <c r="C2574" s="12"/>
      <c r="D2574" s="5" t="s">
        <v>8169</v>
      </c>
      <c r="E2574" s="50">
        <v>104909</v>
      </c>
      <c r="F2574" s="50"/>
      <c r="G2574" s="51">
        <v>5905490023872</v>
      </c>
      <c r="H2574" s="51"/>
      <c r="I2574" s="11" t="s">
        <v>6091</v>
      </c>
      <c r="J2574" s="11"/>
      <c r="K2574" s="12" t="s">
        <v>6260</v>
      </c>
      <c r="L2574" s="24" t="s">
        <v>3755</v>
      </c>
      <c r="M2574" s="24" t="s">
        <v>2984</v>
      </c>
      <c r="N2574" s="17">
        <v>1699</v>
      </c>
      <c r="O2574" s="17">
        <v>671</v>
      </c>
      <c r="P2574" s="17">
        <v>697.70351100000005</v>
      </c>
      <c r="Q2574" s="17">
        <v>697.70351100000005</v>
      </c>
      <c r="R2574" s="17"/>
      <c r="S2574" s="17"/>
      <c r="T2574" s="17" t="str">
        <f t="shared" si="263"/>
        <v>697,703511</v>
      </c>
      <c r="U2574" s="109"/>
      <c r="V2574" s="29"/>
      <c r="W2574" s="17">
        <f t="shared" si="264"/>
        <v>718.63461633000009</v>
      </c>
      <c r="X2574" s="62">
        <v>0.3</v>
      </c>
      <c r="Y2574" s="17">
        <f t="shared" si="261"/>
        <v>1026.6208804714288</v>
      </c>
      <c r="Z2574" s="21">
        <f t="shared" si="265"/>
        <v>1027</v>
      </c>
      <c r="AA2574" s="17">
        <f t="shared" si="266"/>
        <v>1027</v>
      </c>
      <c r="AB2574" s="17">
        <f t="shared" si="262"/>
        <v>1699</v>
      </c>
      <c r="AC2574"/>
    </row>
    <row r="2575" spans="1:29" ht="15" customHeight="1" x14ac:dyDescent="0.3">
      <c r="A2575" s="116"/>
      <c r="B2575" s="12"/>
      <c r="C2575" s="12"/>
      <c r="D2575" s="5" t="s">
        <v>8169</v>
      </c>
      <c r="E2575" s="50">
        <v>104910</v>
      </c>
      <c r="F2575" s="50"/>
      <c r="G2575" s="51">
        <v>5905490023889</v>
      </c>
      <c r="H2575" s="51"/>
      <c r="I2575" s="11" t="s">
        <v>6092</v>
      </c>
      <c r="J2575" s="11"/>
      <c r="K2575" s="12" t="s">
        <v>6260</v>
      </c>
      <c r="L2575" s="24" t="s">
        <v>7208</v>
      </c>
      <c r="M2575" s="24" t="s">
        <v>2984</v>
      </c>
      <c r="N2575" s="17">
        <v>1599</v>
      </c>
      <c r="O2575" s="17">
        <v>642</v>
      </c>
      <c r="P2575" s="17">
        <v>669.06191100000001</v>
      </c>
      <c r="Q2575" s="17">
        <v>669.06191100000001</v>
      </c>
      <c r="R2575" s="17"/>
      <c r="S2575" s="17"/>
      <c r="T2575" s="17" t="str">
        <f t="shared" si="263"/>
        <v>669,061911</v>
      </c>
      <c r="U2575" s="109"/>
      <c r="V2575" s="29"/>
      <c r="W2575" s="17">
        <f t="shared" si="264"/>
        <v>689.13376833000007</v>
      </c>
      <c r="X2575" s="62">
        <v>0.3</v>
      </c>
      <c r="Y2575" s="17">
        <f t="shared" si="261"/>
        <v>984.47681190000014</v>
      </c>
      <c r="Z2575" s="21">
        <f t="shared" si="265"/>
        <v>984</v>
      </c>
      <c r="AA2575" s="17">
        <f t="shared" si="266"/>
        <v>984</v>
      </c>
      <c r="AB2575" s="17">
        <f t="shared" si="262"/>
        <v>1599</v>
      </c>
      <c r="AC2575"/>
    </row>
    <row r="2576" spans="1:29" ht="15" customHeight="1" x14ac:dyDescent="0.3">
      <c r="A2576" s="116"/>
      <c r="B2576" s="12"/>
      <c r="C2576" s="12"/>
      <c r="D2576" s="5" t="s">
        <v>8169</v>
      </c>
      <c r="E2576" s="50">
        <v>104911</v>
      </c>
      <c r="F2576" s="50"/>
      <c r="G2576" s="51">
        <v>5905490023896</v>
      </c>
      <c r="H2576" s="51"/>
      <c r="I2576" s="11" t="s">
        <v>6093</v>
      </c>
      <c r="J2576" s="11"/>
      <c r="K2576" s="12" t="s">
        <v>6260</v>
      </c>
      <c r="L2576" s="24" t="s">
        <v>7209</v>
      </c>
      <c r="M2576" s="24" t="s">
        <v>2984</v>
      </c>
      <c r="N2576" s="17">
        <v>1599</v>
      </c>
      <c r="O2576" s="17">
        <v>642</v>
      </c>
      <c r="P2576" s="17">
        <v>669.06191100000001</v>
      </c>
      <c r="Q2576" s="17">
        <v>669.06191100000001</v>
      </c>
      <c r="R2576" s="17"/>
      <c r="S2576" s="17"/>
      <c r="T2576" s="17" t="str">
        <f t="shared" si="263"/>
        <v>669,061911</v>
      </c>
      <c r="U2576" s="109"/>
      <c r="V2576" s="29"/>
      <c r="W2576" s="17">
        <f t="shared" si="264"/>
        <v>689.13376833000007</v>
      </c>
      <c r="X2576" s="62">
        <v>0.3</v>
      </c>
      <c r="Y2576" s="17">
        <f t="shared" si="261"/>
        <v>984.47681190000014</v>
      </c>
      <c r="Z2576" s="21">
        <f t="shared" si="265"/>
        <v>984</v>
      </c>
      <c r="AA2576" s="17">
        <f t="shared" si="266"/>
        <v>984</v>
      </c>
      <c r="AB2576" s="17">
        <f t="shared" si="262"/>
        <v>1599</v>
      </c>
      <c r="AC2576"/>
    </row>
    <row r="2577" spans="1:29" ht="15" customHeight="1" x14ac:dyDescent="0.3">
      <c r="A2577" s="116"/>
      <c r="B2577" s="12"/>
      <c r="C2577" s="12"/>
      <c r="D2577" s="5" t="s">
        <v>8169</v>
      </c>
      <c r="E2577" s="50">
        <v>104912</v>
      </c>
      <c r="F2577" s="50"/>
      <c r="G2577" s="51">
        <v>5905490023902</v>
      </c>
      <c r="H2577" s="51"/>
      <c r="I2577" s="11" t="s">
        <v>6094</v>
      </c>
      <c r="J2577" s="11"/>
      <c r="K2577" s="12" t="s">
        <v>6260</v>
      </c>
      <c r="L2577" s="24" t="s">
        <v>7210</v>
      </c>
      <c r="M2577" s="24" t="s">
        <v>2984</v>
      </c>
      <c r="N2577" s="17">
        <v>1599</v>
      </c>
      <c r="O2577" s="17">
        <v>642</v>
      </c>
      <c r="P2577" s="17">
        <v>669.06191100000001</v>
      </c>
      <c r="Q2577" s="17">
        <v>669.06191100000001</v>
      </c>
      <c r="R2577" s="17"/>
      <c r="S2577" s="17"/>
      <c r="T2577" s="17" t="str">
        <f t="shared" si="263"/>
        <v>669,061911</v>
      </c>
      <c r="U2577" s="109"/>
      <c r="V2577" s="29"/>
      <c r="W2577" s="17">
        <f t="shared" si="264"/>
        <v>689.13376833000007</v>
      </c>
      <c r="X2577" s="62">
        <v>0.3</v>
      </c>
      <c r="Y2577" s="17">
        <f t="shared" si="261"/>
        <v>984.47681190000014</v>
      </c>
      <c r="Z2577" s="21">
        <f t="shared" si="265"/>
        <v>984</v>
      </c>
      <c r="AA2577" s="17">
        <f t="shared" si="266"/>
        <v>984</v>
      </c>
      <c r="AB2577" s="17">
        <f t="shared" si="262"/>
        <v>1599</v>
      </c>
      <c r="AC2577"/>
    </row>
    <row r="2578" spans="1:29" ht="15" customHeight="1" x14ac:dyDescent="0.3">
      <c r="A2578" s="116"/>
      <c r="B2578" s="12"/>
      <c r="C2578" s="12"/>
      <c r="D2578" s="5" t="s">
        <v>8169</v>
      </c>
      <c r="E2578" s="50">
        <v>104913</v>
      </c>
      <c r="F2578" s="50"/>
      <c r="G2578" s="51">
        <v>5905490023919</v>
      </c>
      <c r="H2578" s="51"/>
      <c r="I2578" s="11" t="s">
        <v>6095</v>
      </c>
      <c r="J2578" s="11"/>
      <c r="K2578" s="12" t="s">
        <v>6260</v>
      </c>
      <c r="L2578" s="24" t="s">
        <v>7211</v>
      </c>
      <c r="M2578" s="24" t="s">
        <v>2984</v>
      </c>
      <c r="N2578" s="17">
        <v>1599</v>
      </c>
      <c r="O2578" s="17">
        <v>642</v>
      </c>
      <c r="P2578" s="17">
        <v>669.06191100000001</v>
      </c>
      <c r="Q2578" s="17">
        <v>669.06191100000001</v>
      </c>
      <c r="R2578" s="17"/>
      <c r="S2578" s="17"/>
      <c r="T2578" s="17" t="str">
        <f t="shared" si="263"/>
        <v>669,061911</v>
      </c>
      <c r="U2578" s="109"/>
      <c r="V2578" s="29"/>
      <c r="W2578" s="17">
        <f t="shared" si="264"/>
        <v>689.13376833000007</v>
      </c>
      <c r="X2578" s="62">
        <v>0.3</v>
      </c>
      <c r="Y2578" s="17">
        <f t="shared" si="261"/>
        <v>984.47681190000014</v>
      </c>
      <c r="Z2578" s="21">
        <f t="shared" si="265"/>
        <v>984</v>
      </c>
      <c r="AA2578" s="17">
        <f t="shared" si="266"/>
        <v>984</v>
      </c>
      <c r="AB2578" s="17">
        <f t="shared" si="262"/>
        <v>1599</v>
      </c>
      <c r="AC2578"/>
    </row>
    <row r="2579" spans="1:29" ht="15" customHeight="1" x14ac:dyDescent="0.3">
      <c r="A2579" s="116"/>
      <c r="B2579" s="12"/>
      <c r="C2579" s="12"/>
      <c r="D2579" s="5" t="s">
        <v>8169</v>
      </c>
      <c r="E2579" s="50">
        <v>104914</v>
      </c>
      <c r="F2579" s="50"/>
      <c r="G2579" s="51">
        <v>5905490023926</v>
      </c>
      <c r="H2579" s="51"/>
      <c r="I2579" s="11" t="s">
        <v>6096</v>
      </c>
      <c r="J2579" s="11"/>
      <c r="K2579" s="12" t="s">
        <v>6260</v>
      </c>
      <c r="L2579" s="24" t="s">
        <v>7212</v>
      </c>
      <c r="M2579" s="24" t="s">
        <v>2984</v>
      </c>
      <c r="N2579" s="17">
        <v>1599</v>
      </c>
      <c r="O2579" s="17">
        <v>642</v>
      </c>
      <c r="P2579" s="17">
        <v>669.06191100000001</v>
      </c>
      <c r="Q2579" s="17">
        <v>669.06191100000001</v>
      </c>
      <c r="R2579" s="17"/>
      <c r="S2579" s="17"/>
      <c r="T2579" s="17" t="str">
        <f t="shared" si="263"/>
        <v>669,061911</v>
      </c>
      <c r="U2579" s="109"/>
      <c r="V2579" s="29"/>
      <c r="W2579" s="17">
        <f t="shared" si="264"/>
        <v>689.13376833000007</v>
      </c>
      <c r="X2579" s="62">
        <v>0.3</v>
      </c>
      <c r="Y2579" s="17">
        <f t="shared" si="261"/>
        <v>984.47681190000014</v>
      </c>
      <c r="Z2579" s="21">
        <f t="shared" si="265"/>
        <v>984</v>
      </c>
      <c r="AA2579" s="17">
        <f t="shared" si="266"/>
        <v>984</v>
      </c>
      <c r="AB2579" s="17">
        <f t="shared" si="262"/>
        <v>1599</v>
      </c>
      <c r="AC2579"/>
    </row>
    <row r="2580" spans="1:29" ht="15" customHeight="1" x14ac:dyDescent="0.3">
      <c r="A2580" s="116"/>
      <c r="B2580" s="12"/>
      <c r="C2580" s="12"/>
      <c r="D2580" s="5" t="s">
        <v>8169</v>
      </c>
      <c r="E2580" s="50">
        <v>104915</v>
      </c>
      <c r="F2580" s="50"/>
      <c r="G2580" s="51">
        <v>5905490023933</v>
      </c>
      <c r="H2580" s="51"/>
      <c r="I2580" s="11" t="s">
        <v>6097</v>
      </c>
      <c r="J2580" s="11"/>
      <c r="K2580" s="12" t="s">
        <v>6260</v>
      </c>
      <c r="L2580" s="24" t="s">
        <v>7213</v>
      </c>
      <c r="M2580" s="24" t="s">
        <v>2984</v>
      </c>
      <c r="N2580" s="17">
        <v>1599</v>
      </c>
      <c r="O2580" s="17">
        <v>642</v>
      </c>
      <c r="P2580" s="17">
        <v>669.06191100000001</v>
      </c>
      <c r="Q2580" s="17">
        <v>669.06191100000001</v>
      </c>
      <c r="R2580" s="17"/>
      <c r="S2580" s="17"/>
      <c r="T2580" s="17" t="str">
        <f t="shared" si="263"/>
        <v>669,061911</v>
      </c>
      <c r="U2580" s="109"/>
      <c r="V2580" s="29"/>
      <c r="W2580" s="17">
        <f t="shared" si="264"/>
        <v>689.13376833000007</v>
      </c>
      <c r="X2580" s="62">
        <v>0.3</v>
      </c>
      <c r="Y2580" s="17">
        <f t="shared" si="261"/>
        <v>984.47681190000014</v>
      </c>
      <c r="Z2580" s="21">
        <f t="shared" si="265"/>
        <v>984</v>
      </c>
      <c r="AA2580" s="17">
        <f t="shared" si="266"/>
        <v>984</v>
      </c>
      <c r="AB2580" s="17">
        <f t="shared" si="262"/>
        <v>1599</v>
      </c>
      <c r="AC2580"/>
    </row>
    <row r="2581" spans="1:29" ht="15" customHeight="1" x14ac:dyDescent="0.3">
      <c r="A2581" s="116"/>
      <c r="B2581" s="12"/>
      <c r="C2581" s="12"/>
      <c r="D2581" s="5" t="s">
        <v>8169</v>
      </c>
      <c r="E2581" s="50">
        <v>104916</v>
      </c>
      <c r="F2581" s="50"/>
      <c r="G2581" s="51">
        <v>5905490023940</v>
      </c>
      <c r="H2581" s="51"/>
      <c r="I2581" s="11" t="s">
        <v>6098</v>
      </c>
      <c r="J2581" s="11"/>
      <c r="K2581" s="12" t="s">
        <v>6260</v>
      </c>
      <c r="L2581" s="24" t="s">
        <v>7214</v>
      </c>
      <c r="M2581" s="24" t="s">
        <v>2984</v>
      </c>
      <c r="N2581" s="17">
        <v>1599</v>
      </c>
      <c r="O2581" s="17">
        <v>642</v>
      </c>
      <c r="P2581" s="17">
        <v>669.06191100000001</v>
      </c>
      <c r="Q2581" s="17">
        <v>669.06191100000001</v>
      </c>
      <c r="R2581" s="17"/>
      <c r="S2581" s="17"/>
      <c r="T2581" s="17" t="str">
        <f t="shared" si="263"/>
        <v>669,061911</v>
      </c>
      <c r="U2581" s="109"/>
      <c r="V2581" s="29"/>
      <c r="W2581" s="17">
        <f t="shared" si="264"/>
        <v>689.13376833000007</v>
      </c>
      <c r="X2581" s="62">
        <v>0.3</v>
      </c>
      <c r="Y2581" s="17">
        <f t="shared" si="261"/>
        <v>984.47681190000014</v>
      </c>
      <c r="Z2581" s="21">
        <f t="shared" si="265"/>
        <v>984</v>
      </c>
      <c r="AA2581" s="17">
        <f t="shared" si="266"/>
        <v>984</v>
      </c>
      <c r="AB2581" s="17">
        <f t="shared" si="262"/>
        <v>1599</v>
      </c>
      <c r="AC2581"/>
    </row>
    <row r="2582" spans="1:29" ht="15" customHeight="1" x14ac:dyDescent="0.3">
      <c r="A2582" s="116"/>
      <c r="B2582" s="12"/>
      <c r="C2582" s="12"/>
      <c r="D2582" s="5" t="s">
        <v>8169</v>
      </c>
      <c r="E2582" s="50">
        <v>104917</v>
      </c>
      <c r="F2582" s="50"/>
      <c r="G2582" s="51">
        <v>5905490023957</v>
      </c>
      <c r="H2582" s="51"/>
      <c r="I2582" s="11" t="s">
        <v>6099</v>
      </c>
      <c r="J2582" s="11"/>
      <c r="K2582" s="12" t="s">
        <v>6260</v>
      </c>
      <c r="L2582" s="24" t="s">
        <v>7215</v>
      </c>
      <c r="M2582" s="24" t="s">
        <v>2984</v>
      </c>
      <c r="N2582" s="17">
        <v>1599</v>
      </c>
      <c r="O2582" s="17">
        <v>642</v>
      </c>
      <c r="P2582" s="17">
        <v>669.06191100000001</v>
      </c>
      <c r="Q2582" s="17">
        <v>669.06191100000001</v>
      </c>
      <c r="R2582" s="17"/>
      <c r="S2582" s="17"/>
      <c r="T2582" s="17" t="str">
        <f t="shared" si="263"/>
        <v>669,061911</v>
      </c>
      <c r="U2582" s="109"/>
      <c r="V2582" s="29"/>
      <c r="W2582" s="17">
        <f t="shared" si="264"/>
        <v>689.13376833000007</v>
      </c>
      <c r="X2582" s="62">
        <v>0.3</v>
      </c>
      <c r="Y2582" s="17">
        <f t="shared" si="261"/>
        <v>984.47681190000014</v>
      </c>
      <c r="Z2582" s="21">
        <f t="shared" si="265"/>
        <v>984</v>
      </c>
      <c r="AA2582" s="17">
        <f t="shared" si="266"/>
        <v>984</v>
      </c>
      <c r="AB2582" s="17">
        <f t="shared" si="262"/>
        <v>1599</v>
      </c>
      <c r="AC2582"/>
    </row>
    <row r="2583" spans="1:29" ht="15" customHeight="1" x14ac:dyDescent="0.3">
      <c r="A2583" s="116"/>
      <c r="B2583" s="12"/>
      <c r="C2583" s="12"/>
      <c r="D2583" s="5" t="s">
        <v>8169</v>
      </c>
      <c r="E2583" s="50">
        <v>105014</v>
      </c>
      <c r="F2583" s="50"/>
      <c r="G2583" s="51">
        <v>5905490024923</v>
      </c>
      <c r="H2583" s="51"/>
      <c r="I2583" s="11" t="s">
        <v>6100</v>
      </c>
      <c r="J2583" s="11"/>
      <c r="K2583" s="12" t="s">
        <v>6260</v>
      </c>
      <c r="L2583" s="24" t="s">
        <v>7207</v>
      </c>
      <c r="M2583" s="24" t="s">
        <v>2984</v>
      </c>
      <c r="N2583" s="17">
        <v>2099</v>
      </c>
      <c r="O2583" s="17">
        <v>966</v>
      </c>
      <c r="P2583" s="17">
        <v>1003.1364480000001</v>
      </c>
      <c r="Q2583" s="17">
        <v>1003.1364480000001</v>
      </c>
      <c r="R2583" s="17"/>
      <c r="S2583" s="17"/>
      <c r="T2583" s="17" t="str">
        <f t="shared" si="263"/>
        <v>1003,136448</v>
      </c>
      <c r="U2583" s="109"/>
      <c r="V2583" s="29"/>
      <c r="W2583" s="17">
        <f t="shared" si="264"/>
        <v>1033.23054144</v>
      </c>
      <c r="X2583" s="62">
        <v>0.3</v>
      </c>
      <c r="Y2583" s="17">
        <f t="shared" si="261"/>
        <v>1476.0436306285715</v>
      </c>
      <c r="Z2583" s="21">
        <f t="shared" si="265"/>
        <v>1476</v>
      </c>
      <c r="AA2583" s="17">
        <f t="shared" si="266"/>
        <v>1476</v>
      </c>
      <c r="AB2583" s="17">
        <f t="shared" si="262"/>
        <v>2099</v>
      </c>
      <c r="AC2583"/>
    </row>
    <row r="2584" spans="1:29" ht="15" customHeight="1" x14ac:dyDescent="0.3">
      <c r="A2584" s="116"/>
      <c r="B2584" s="12"/>
      <c r="C2584" s="12"/>
      <c r="D2584" s="5" t="s">
        <v>8169</v>
      </c>
      <c r="E2584" s="50">
        <v>105016</v>
      </c>
      <c r="F2584" s="50"/>
      <c r="G2584" s="51">
        <v>5905490024947</v>
      </c>
      <c r="H2584" s="51"/>
      <c r="I2584" s="11" t="s">
        <v>6101</v>
      </c>
      <c r="J2584" s="11"/>
      <c r="K2584" s="12" t="s">
        <v>6260</v>
      </c>
      <c r="L2584" s="24" t="s">
        <v>3749</v>
      </c>
      <c r="M2584" s="24" t="s">
        <v>2984</v>
      </c>
      <c r="N2584" s="17">
        <v>2099</v>
      </c>
      <c r="O2584" s="17">
        <v>966</v>
      </c>
      <c r="P2584" s="17">
        <v>1003.1364480000001</v>
      </c>
      <c r="Q2584" s="17">
        <v>1003.1364480000001</v>
      </c>
      <c r="R2584" s="17"/>
      <c r="S2584" s="17"/>
      <c r="T2584" s="17" t="str">
        <f t="shared" si="263"/>
        <v>1003,136448</v>
      </c>
      <c r="U2584" s="109"/>
      <c r="V2584" s="29"/>
      <c r="W2584" s="17">
        <f t="shared" si="264"/>
        <v>1033.23054144</v>
      </c>
      <c r="X2584" s="62">
        <v>0.3</v>
      </c>
      <c r="Y2584" s="17">
        <f t="shared" si="261"/>
        <v>1476.0436306285715</v>
      </c>
      <c r="Z2584" s="21">
        <f t="shared" si="265"/>
        <v>1476</v>
      </c>
      <c r="AA2584" s="17">
        <f t="shared" si="266"/>
        <v>1476</v>
      </c>
      <c r="AB2584" s="17">
        <f t="shared" si="262"/>
        <v>2099</v>
      </c>
      <c r="AC2584"/>
    </row>
    <row r="2585" spans="1:29" ht="15" customHeight="1" x14ac:dyDescent="0.3">
      <c r="A2585" s="116"/>
      <c r="B2585" s="12"/>
      <c r="C2585" s="12"/>
      <c r="D2585" s="5" t="s">
        <v>8169</v>
      </c>
      <c r="E2585" s="50">
        <v>105018</v>
      </c>
      <c r="F2585" s="50"/>
      <c r="G2585" s="51">
        <v>5905490024961</v>
      </c>
      <c r="H2585" s="51"/>
      <c r="I2585" s="11" t="s">
        <v>6102</v>
      </c>
      <c r="J2585" s="11"/>
      <c r="K2585" s="12" t="s">
        <v>6260</v>
      </c>
      <c r="L2585" s="24" t="s">
        <v>3750</v>
      </c>
      <c r="M2585" s="24" t="s">
        <v>2984</v>
      </c>
      <c r="N2585" s="17">
        <v>2099</v>
      </c>
      <c r="O2585" s="17">
        <v>966</v>
      </c>
      <c r="P2585" s="17">
        <v>1003.1364480000001</v>
      </c>
      <c r="Q2585" s="17">
        <v>1003.1364480000001</v>
      </c>
      <c r="R2585" s="17"/>
      <c r="S2585" s="17"/>
      <c r="T2585" s="17" t="str">
        <f t="shared" si="263"/>
        <v>1003,136448</v>
      </c>
      <c r="U2585" s="109"/>
      <c r="V2585" s="29"/>
      <c r="W2585" s="17">
        <f t="shared" si="264"/>
        <v>1033.23054144</v>
      </c>
      <c r="X2585" s="62">
        <v>0.3</v>
      </c>
      <c r="Y2585" s="17">
        <f t="shared" si="261"/>
        <v>1476.0436306285715</v>
      </c>
      <c r="Z2585" s="21">
        <f t="shared" si="265"/>
        <v>1476</v>
      </c>
      <c r="AA2585" s="17">
        <f t="shared" si="266"/>
        <v>1476</v>
      </c>
      <c r="AB2585" s="17">
        <f t="shared" si="262"/>
        <v>2099</v>
      </c>
      <c r="AC2585"/>
    </row>
    <row r="2586" spans="1:29" ht="15" customHeight="1" x14ac:dyDescent="0.3">
      <c r="A2586" s="116"/>
      <c r="B2586" s="12"/>
      <c r="C2586" s="12"/>
      <c r="D2586" s="5" t="s">
        <v>8169</v>
      </c>
      <c r="E2586" s="50">
        <v>105020</v>
      </c>
      <c r="F2586" s="50"/>
      <c r="G2586" s="51">
        <v>5905490024985</v>
      </c>
      <c r="H2586" s="51"/>
      <c r="I2586" s="11" t="s">
        <v>6103</v>
      </c>
      <c r="J2586" s="11"/>
      <c r="K2586" s="12" t="s">
        <v>6260</v>
      </c>
      <c r="L2586" s="24" t="s">
        <v>3751</v>
      </c>
      <c r="M2586" s="24" t="s">
        <v>2984</v>
      </c>
      <c r="N2586" s="17">
        <v>2099</v>
      </c>
      <c r="O2586" s="17">
        <v>966</v>
      </c>
      <c r="P2586" s="17">
        <v>1003.1364480000001</v>
      </c>
      <c r="Q2586" s="17">
        <v>1003.1364480000001</v>
      </c>
      <c r="R2586" s="17"/>
      <c r="S2586" s="17"/>
      <c r="T2586" s="17" t="str">
        <f t="shared" si="263"/>
        <v>1003,136448</v>
      </c>
      <c r="U2586" s="109"/>
      <c r="V2586" s="29"/>
      <c r="W2586" s="17">
        <f t="shared" si="264"/>
        <v>1033.23054144</v>
      </c>
      <c r="X2586" s="62">
        <v>0.3</v>
      </c>
      <c r="Y2586" s="17">
        <f t="shared" si="261"/>
        <v>1476.0436306285715</v>
      </c>
      <c r="Z2586" s="21">
        <f t="shared" si="265"/>
        <v>1476</v>
      </c>
      <c r="AA2586" s="17">
        <f t="shared" si="266"/>
        <v>1476</v>
      </c>
      <c r="AB2586" s="17">
        <f t="shared" si="262"/>
        <v>2099</v>
      </c>
      <c r="AC2586"/>
    </row>
    <row r="2587" spans="1:29" ht="15" customHeight="1" x14ac:dyDescent="0.3">
      <c r="A2587" s="116"/>
      <c r="B2587" s="12"/>
      <c r="C2587" s="12"/>
      <c r="D2587" s="5" t="s">
        <v>8169</v>
      </c>
      <c r="E2587" s="50">
        <v>105022</v>
      </c>
      <c r="F2587" s="50"/>
      <c r="G2587" s="51">
        <v>5905490025005</v>
      </c>
      <c r="H2587" s="51"/>
      <c r="I2587" s="11" t="s">
        <v>6104</v>
      </c>
      <c r="J2587" s="11"/>
      <c r="K2587" s="12" t="s">
        <v>6260</v>
      </c>
      <c r="L2587" s="24" t="s">
        <v>3752</v>
      </c>
      <c r="M2587" s="24" t="s">
        <v>2984</v>
      </c>
      <c r="N2587" s="17">
        <v>2099</v>
      </c>
      <c r="O2587" s="17">
        <v>966</v>
      </c>
      <c r="P2587" s="17">
        <v>1003.1364480000001</v>
      </c>
      <c r="Q2587" s="17">
        <v>1003.1364480000001</v>
      </c>
      <c r="R2587" s="17"/>
      <c r="S2587" s="17"/>
      <c r="T2587" s="17" t="str">
        <f t="shared" si="263"/>
        <v>1003,136448</v>
      </c>
      <c r="U2587" s="109"/>
      <c r="V2587" s="29"/>
      <c r="W2587" s="17">
        <f t="shared" si="264"/>
        <v>1033.23054144</v>
      </c>
      <c r="X2587" s="62">
        <v>0.3</v>
      </c>
      <c r="Y2587" s="17">
        <f t="shared" si="261"/>
        <v>1476.0436306285715</v>
      </c>
      <c r="Z2587" s="21">
        <f t="shared" si="265"/>
        <v>1476</v>
      </c>
      <c r="AA2587" s="17">
        <f t="shared" si="266"/>
        <v>1476</v>
      </c>
      <c r="AB2587" s="17">
        <f t="shared" si="262"/>
        <v>2099</v>
      </c>
      <c r="AC2587"/>
    </row>
    <row r="2588" spans="1:29" ht="15" customHeight="1" x14ac:dyDescent="0.3">
      <c r="A2588" s="116"/>
      <c r="B2588" s="12"/>
      <c r="C2588" s="12"/>
      <c r="D2588" s="5" t="s">
        <v>8169</v>
      </c>
      <c r="E2588" s="50">
        <v>105024</v>
      </c>
      <c r="F2588" s="50"/>
      <c r="G2588" s="51">
        <v>5905490025029</v>
      </c>
      <c r="H2588" s="51"/>
      <c r="I2588" s="11" t="s">
        <v>6105</v>
      </c>
      <c r="J2588" s="11"/>
      <c r="K2588" s="12" t="s">
        <v>6260</v>
      </c>
      <c r="L2588" s="24" t="s">
        <v>3753</v>
      </c>
      <c r="M2588" s="24" t="s">
        <v>2984</v>
      </c>
      <c r="N2588" s="17">
        <v>2099</v>
      </c>
      <c r="O2588" s="17">
        <v>966</v>
      </c>
      <c r="P2588" s="17">
        <v>1003.1364480000001</v>
      </c>
      <c r="Q2588" s="17">
        <v>1003.1364480000001</v>
      </c>
      <c r="R2588" s="17"/>
      <c r="S2588" s="17"/>
      <c r="T2588" s="17" t="str">
        <f t="shared" si="263"/>
        <v>1003,136448</v>
      </c>
      <c r="U2588" s="109"/>
      <c r="V2588" s="29"/>
      <c r="W2588" s="17">
        <f t="shared" si="264"/>
        <v>1033.23054144</v>
      </c>
      <c r="X2588" s="62">
        <v>0.3</v>
      </c>
      <c r="Y2588" s="17">
        <f t="shared" si="261"/>
        <v>1476.0436306285715</v>
      </c>
      <c r="Z2588" s="21">
        <f t="shared" si="265"/>
        <v>1476</v>
      </c>
      <c r="AA2588" s="17">
        <f t="shared" si="266"/>
        <v>1476</v>
      </c>
      <c r="AB2588" s="17">
        <f t="shared" si="262"/>
        <v>2099</v>
      </c>
      <c r="AC2588"/>
    </row>
    <row r="2589" spans="1:29" ht="15" customHeight="1" x14ac:dyDescent="0.3">
      <c r="A2589" s="116"/>
      <c r="B2589" s="12"/>
      <c r="C2589" s="12"/>
      <c r="D2589" s="5" t="s">
        <v>8169</v>
      </c>
      <c r="E2589" s="50">
        <v>105026</v>
      </c>
      <c r="F2589" s="50"/>
      <c r="G2589" s="51">
        <v>5905490025043</v>
      </c>
      <c r="H2589" s="51"/>
      <c r="I2589" s="11" t="s">
        <v>6106</v>
      </c>
      <c r="J2589" s="11"/>
      <c r="K2589" s="12" t="s">
        <v>6260</v>
      </c>
      <c r="L2589" s="24" t="s">
        <v>3754</v>
      </c>
      <c r="M2589" s="24" t="s">
        <v>2984</v>
      </c>
      <c r="N2589" s="17">
        <v>2099</v>
      </c>
      <c r="O2589" s="17">
        <v>966</v>
      </c>
      <c r="P2589" s="17">
        <v>1003.1364480000001</v>
      </c>
      <c r="Q2589" s="17">
        <v>1003.1364480000001</v>
      </c>
      <c r="R2589" s="17"/>
      <c r="S2589" s="17"/>
      <c r="T2589" s="17" t="str">
        <f t="shared" si="263"/>
        <v>1003,136448</v>
      </c>
      <c r="U2589" s="109"/>
      <c r="V2589" s="29"/>
      <c r="W2589" s="17">
        <f t="shared" si="264"/>
        <v>1033.23054144</v>
      </c>
      <c r="X2589" s="62">
        <v>0.3</v>
      </c>
      <c r="Y2589" s="17">
        <f t="shared" si="261"/>
        <v>1476.0436306285715</v>
      </c>
      <c r="Z2589" s="21">
        <f t="shared" si="265"/>
        <v>1476</v>
      </c>
      <c r="AA2589" s="17">
        <f t="shared" si="266"/>
        <v>1476</v>
      </c>
      <c r="AB2589" s="17">
        <f t="shared" si="262"/>
        <v>2099</v>
      </c>
      <c r="AC2589"/>
    </row>
    <row r="2590" spans="1:29" ht="15" customHeight="1" x14ac:dyDescent="0.3">
      <c r="A2590" s="116"/>
      <c r="B2590" s="12"/>
      <c r="C2590" s="12"/>
      <c r="D2590" s="5" t="s">
        <v>8169</v>
      </c>
      <c r="E2590" s="50">
        <v>105028</v>
      </c>
      <c r="F2590" s="50"/>
      <c r="G2590" s="51">
        <v>5905490025067</v>
      </c>
      <c r="H2590" s="51"/>
      <c r="I2590" s="11" t="s">
        <v>6107</v>
      </c>
      <c r="J2590" s="11"/>
      <c r="K2590" s="12" t="s">
        <v>6260</v>
      </c>
      <c r="L2590" s="24" t="s">
        <v>3755</v>
      </c>
      <c r="M2590" s="24" t="s">
        <v>2984</v>
      </c>
      <c r="N2590" s="17">
        <v>2099</v>
      </c>
      <c r="O2590" s="17">
        <v>966</v>
      </c>
      <c r="P2590" s="17">
        <v>1003.1364480000001</v>
      </c>
      <c r="Q2590" s="17">
        <v>1003.1364480000001</v>
      </c>
      <c r="R2590" s="17"/>
      <c r="S2590" s="17"/>
      <c r="T2590" s="17" t="str">
        <f t="shared" si="263"/>
        <v>1003,136448</v>
      </c>
      <c r="U2590" s="109"/>
      <c r="V2590" s="29"/>
      <c r="W2590" s="17">
        <f t="shared" si="264"/>
        <v>1033.23054144</v>
      </c>
      <c r="X2590" s="62">
        <v>0.3</v>
      </c>
      <c r="Y2590" s="17">
        <f t="shared" si="261"/>
        <v>1476.0436306285715</v>
      </c>
      <c r="Z2590" s="21">
        <f t="shared" si="265"/>
        <v>1476</v>
      </c>
      <c r="AA2590" s="17">
        <f t="shared" si="266"/>
        <v>1476</v>
      </c>
      <c r="AB2590" s="17">
        <f t="shared" si="262"/>
        <v>2099</v>
      </c>
      <c r="AC2590"/>
    </row>
    <row r="2591" spans="1:29" ht="15" customHeight="1" x14ac:dyDescent="0.3">
      <c r="A2591" s="116"/>
      <c r="B2591" s="12"/>
      <c r="C2591" s="12"/>
      <c r="D2591" s="5" t="s">
        <v>8169</v>
      </c>
      <c r="E2591" s="50">
        <v>105015</v>
      </c>
      <c r="F2591" s="50"/>
      <c r="G2591" s="51">
        <v>5905490024930</v>
      </c>
      <c r="H2591" s="51"/>
      <c r="I2591" s="11" t="s">
        <v>6108</v>
      </c>
      <c r="J2591" s="11"/>
      <c r="K2591" s="12" t="s">
        <v>6260</v>
      </c>
      <c r="L2591" s="24" t="s">
        <v>7207</v>
      </c>
      <c r="M2591" s="24" t="s">
        <v>2984</v>
      </c>
      <c r="N2591" s="17">
        <v>2099</v>
      </c>
      <c r="O2591" s="17">
        <v>966</v>
      </c>
      <c r="P2591" s="17">
        <v>1003.1364480000001</v>
      </c>
      <c r="Q2591" s="17">
        <v>1003.1364480000001</v>
      </c>
      <c r="R2591" s="17"/>
      <c r="S2591" s="17"/>
      <c r="T2591" s="17" t="str">
        <f t="shared" si="263"/>
        <v>1003,136448</v>
      </c>
      <c r="U2591" s="109"/>
      <c r="V2591" s="29"/>
      <c r="W2591" s="17">
        <f t="shared" si="264"/>
        <v>1033.23054144</v>
      </c>
      <c r="X2591" s="62">
        <v>0.3</v>
      </c>
      <c r="Y2591" s="17">
        <f t="shared" si="261"/>
        <v>1476.0436306285715</v>
      </c>
      <c r="Z2591" s="21">
        <f t="shared" si="265"/>
        <v>1476</v>
      </c>
      <c r="AA2591" s="17">
        <f t="shared" si="266"/>
        <v>1476</v>
      </c>
      <c r="AB2591" s="17">
        <f t="shared" si="262"/>
        <v>2099</v>
      </c>
      <c r="AC2591"/>
    </row>
    <row r="2592" spans="1:29" ht="15" customHeight="1" x14ac:dyDescent="0.3">
      <c r="A2592" s="116"/>
      <c r="B2592" s="12"/>
      <c r="C2592" s="12"/>
      <c r="D2592" s="5" t="s">
        <v>8169</v>
      </c>
      <c r="E2592" s="50">
        <v>105017</v>
      </c>
      <c r="F2592" s="50"/>
      <c r="G2592" s="51">
        <v>5905490024954</v>
      </c>
      <c r="H2592" s="51"/>
      <c r="I2592" s="11" t="s">
        <v>6109</v>
      </c>
      <c r="J2592" s="11"/>
      <c r="K2592" s="12" t="s">
        <v>6260</v>
      </c>
      <c r="L2592" s="24" t="s">
        <v>3749</v>
      </c>
      <c r="M2592" s="24" t="s">
        <v>2984</v>
      </c>
      <c r="N2592" s="17">
        <v>2099</v>
      </c>
      <c r="O2592" s="17">
        <v>966</v>
      </c>
      <c r="P2592" s="17">
        <v>1003.1364480000001</v>
      </c>
      <c r="Q2592" s="17">
        <v>1003.1364480000001</v>
      </c>
      <c r="R2592" s="17"/>
      <c r="S2592" s="17"/>
      <c r="T2592" s="17" t="str">
        <f t="shared" si="263"/>
        <v>1003,136448</v>
      </c>
      <c r="U2592" s="109"/>
      <c r="V2592" s="29"/>
      <c r="W2592" s="17">
        <f t="shared" si="264"/>
        <v>1033.23054144</v>
      </c>
      <c r="X2592" s="62">
        <v>0.3</v>
      </c>
      <c r="Y2592" s="17">
        <f t="shared" si="261"/>
        <v>1476.0436306285715</v>
      </c>
      <c r="Z2592" s="21">
        <f t="shared" si="265"/>
        <v>1476</v>
      </c>
      <c r="AA2592" s="17">
        <f t="shared" si="266"/>
        <v>1476</v>
      </c>
      <c r="AB2592" s="17">
        <f t="shared" si="262"/>
        <v>2099</v>
      </c>
      <c r="AC2592"/>
    </row>
    <row r="2593" spans="1:29" ht="15" customHeight="1" x14ac:dyDescent="0.3">
      <c r="A2593" s="116"/>
      <c r="B2593" s="12"/>
      <c r="C2593" s="12"/>
      <c r="D2593" s="5" t="s">
        <v>8169</v>
      </c>
      <c r="E2593" s="50">
        <v>105019</v>
      </c>
      <c r="F2593" s="50"/>
      <c r="G2593" s="51">
        <v>5905490024978</v>
      </c>
      <c r="H2593" s="51"/>
      <c r="I2593" s="11" t="s">
        <v>6110</v>
      </c>
      <c r="J2593" s="11"/>
      <c r="K2593" s="12" t="s">
        <v>6260</v>
      </c>
      <c r="L2593" s="24" t="s">
        <v>3750</v>
      </c>
      <c r="M2593" s="24" t="s">
        <v>2984</v>
      </c>
      <c r="N2593" s="17">
        <v>2099</v>
      </c>
      <c r="O2593" s="17">
        <v>966</v>
      </c>
      <c r="P2593" s="17">
        <v>1003.1364480000001</v>
      </c>
      <c r="Q2593" s="17">
        <v>1003.1364480000001</v>
      </c>
      <c r="R2593" s="17"/>
      <c r="S2593" s="17"/>
      <c r="T2593" s="17" t="str">
        <f t="shared" si="263"/>
        <v>1003,136448</v>
      </c>
      <c r="U2593" s="109"/>
      <c r="V2593" s="29"/>
      <c r="W2593" s="17">
        <f t="shared" si="264"/>
        <v>1033.23054144</v>
      </c>
      <c r="X2593" s="62">
        <v>0.3</v>
      </c>
      <c r="Y2593" s="17">
        <f t="shared" si="261"/>
        <v>1476.0436306285715</v>
      </c>
      <c r="Z2593" s="21">
        <f t="shared" si="265"/>
        <v>1476</v>
      </c>
      <c r="AA2593" s="17">
        <f t="shared" si="266"/>
        <v>1476</v>
      </c>
      <c r="AB2593" s="17">
        <f t="shared" si="262"/>
        <v>2099</v>
      </c>
      <c r="AC2593"/>
    </row>
    <row r="2594" spans="1:29" ht="15" customHeight="1" x14ac:dyDescent="0.3">
      <c r="A2594" s="116"/>
      <c r="B2594" s="12"/>
      <c r="C2594" s="12"/>
      <c r="D2594" s="5" t="s">
        <v>8169</v>
      </c>
      <c r="E2594" s="50">
        <v>105021</v>
      </c>
      <c r="F2594" s="50"/>
      <c r="G2594" s="51">
        <v>5905490024992</v>
      </c>
      <c r="H2594" s="51"/>
      <c r="I2594" s="11" t="s">
        <v>6111</v>
      </c>
      <c r="J2594" s="11"/>
      <c r="K2594" s="12" t="s">
        <v>6260</v>
      </c>
      <c r="L2594" s="24" t="s">
        <v>3751</v>
      </c>
      <c r="M2594" s="24" t="s">
        <v>2984</v>
      </c>
      <c r="N2594" s="17">
        <v>2099</v>
      </c>
      <c r="O2594" s="17">
        <v>966</v>
      </c>
      <c r="P2594" s="17">
        <v>1003.1364480000001</v>
      </c>
      <c r="Q2594" s="17">
        <v>1003.1364480000001</v>
      </c>
      <c r="R2594" s="17"/>
      <c r="S2594" s="17"/>
      <c r="T2594" s="17" t="str">
        <f t="shared" si="263"/>
        <v>1003,136448</v>
      </c>
      <c r="U2594" s="109"/>
      <c r="V2594" s="29"/>
      <c r="W2594" s="17">
        <f t="shared" si="264"/>
        <v>1033.23054144</v>
      </c>
      <c r="X2594" s="62">
        <v>0.3</v>
      </c>
      <c r="Y2594" s="17">
        <f t="shared" si="261"/>
        <v>1476.0436306285715</v>
      </c>
      <c r="Z2594" s="21">
        <f t="shared" si="265"/>
        <v>1476</v>
      </c>
      <c r="AA2594" s="17">
        <f t="shared" si="266"/>
        <v>1476</v>
      </c>
      <c r="AB2594" s="17">
        <f t="shared" si="262"/>
        <v>2099</v>
      </c>
      <c r="AC2594"/>
    </row>
    <row r="2595" spans="1:29" ht="15" customHeight="1" x14ac:dyDescent="0.3">
      <c r="A2595" s="116"/>
      <c r="B2595" s="12"/>
      <c r="C2595" s="12"/>
      <c r="D2595" s="5" t="s">
        <v>8169</v>
      </c>
      <c r="E2595" s="50">
        <v>105023</v>
      </c>
      <c r="F2595" s="50"/>
      <c r="G2595" s="51">
        <v>5905490025012</v>
      </c>
      <c r="H2595" s="51"/>
      <c r="I2595" s="11" t="s">
        <v>6112</v>
      </c>
      <c r="J2595" s="11"/>
      <c r="K2595" s="12" t="s">
        <v>6260</v>
      </c>
      <c r="L2595" s="24" t="s">
        <v>3752</v>
      </c>
      <c r="M2595" s="24" t="s">
        <v>2984</v>
      </c>
      <c r="N2595" s="17">
        <v>2099</v>
      </c>
      <c r="O2595" s="17">
        <v>966</v>
      </c>
      <c r="P2595" s="17">
        <v>1003.1364480000001</v>
      </c>
      <c r="Q2595" s="17">
        <v>1003.1364480000001</v>
      </c>
      <c r="R2595" s="17"/>
      <c r="S2595" s="17"/>
      <c r="T2595" s="17" t="str">
        <f t="shared" si="263"/>
        <v>1003,136448</v>
      </c>
      <c r="U2595" s="109"/>
      <c r="V2595" s="29"/>
      <c r="W2595" s="17">
        <f t="shared" si="264"/>
        <v>1033.23054144</v>
      </c>
      <c r="X2595" s="62">
        <v>0.3</v>
      </c>
      <c r="Y2595" s="17">
        <f t="shared" si="261"/>
        <v>1476.0436306285715</v>
      </c>
      <c r="Z2595" s="21">
        <f t="shared" si="265"/>
        <v>1476</v>
      </c>
      <c r="AA2595" s="17">
        <f t="shared" si="266"/>
        <v>1476</v>
      </c>
      <c r="AB2595" s="17">
        <f t="shared" si="262"/>
        <v>2099</v>
      </c>
      <c r="AC2595"/>
    </row>
    <row r="2596" spans="1:29" ht="15" customHeight="1" x14ac:dyDescent="0.3">
      <c r="A2596" s="116"/>
      <c r="B2596" s="12"/>
      <c r="C2596" s="12"/>
      <c r="D2596" s="5" t="s">
        <v>8169</v>
      </c>
      <c r="E2596" s="50">
        <v>105025</v>
      </c>
      <c r="F2596" s="50"/>
      <c r="G2596" s="51">
        <v>5905490025036</v>
      </c>
      <c r="H2596" s="51"/>
      <c r="I2596" s="11" t="s">
        <v>6113</v>
      </c>
      <c r="J2596" s="11"/>
      <c r="K2596" s="12" t="s">
        <v>6260</v>
      </c>
      <c r="L2596" s="24" t="s">
        <v>3753</v>
      </c>
      <c r="M2596" s="24" t="s">
        <v>2984</v>
      </c>
      <c r="N2596" s="17">
        <v>2099</v>
      </c>
      <c r="O2596" s="17">
        <v>966</v>
      </c>
      <c r="P2596" s="17">
        <v>1003.1364480000001</v>
      </c>
      <c r="Q2596" s="17">
        <v>1003.1364480000001</v>
      </c>
      <c r="R2596" s="17"/>
      <c r="S2596" s="17"/>
      <c r="T2596" s="17" t="str">
        <f t="shared" si="263"/>
        <v>1003,136448</v>
      </c>
      <c r="U2596" s="109"/>
      <c r="V2596" s="29"/>
      <c r="W2596" s="17">
        <f t="shared" si="264"/>
        <v>1033.23054144</v>
      </c>
      <c r="X2596" s="62">
        <v>0.3</v>
      </c>
      <c r="Y2596" s="17">
        <f t="shared" si="261"/>
        <v>1476.0436306285715</v>
      </c>
      <c r="Z2596" s="21">
        <f t="shared" si="265"/>
        <v>1476</v>
      </c>
      <c r="AA2596" s="17">
        <f t="shared" si="266"/>
        <v>1476</v>
      </c>
      <c r="AB2596" s="17">
        <f t="shared" si="262"/>
        <v>2099</v>
      </c>
      <c r="AC2596"/>
    </row>
    <row r="2597" spans="1:29" ht="15" customHeight="1" x14ac:dyDescent="0.3">
      <c r="A2597" s="116"/>
      <c r="B2597" s="12"/>
      <c r="C2597" s="12"/>
      <c r="D2597" s="5" t="s">
        <v>8169</v>
      </c>
      <c r="E2597" s="50">
        <v>105027</v>
      </c>
      <c r="F2597" s="50"/>
      <c r="G2597" s="51">
        <v>5905490025050</v>
      </c>
      <c r="H2597" s="51"/>
      <c r="I2597" s="11" t="s">
        <v>6114</v>
      </c>
      <c r="J2597" s="11"/>
      <c r="K2597" s="12" t="s">
        <v>6260</v>
      </c>
      <c r="L2597" s="24" t="s">
        <v>3754</v>
      </c>
      <c r="M2597" s="24" t="s">
        <v>2984</v>
      </c>
      <c r="N2597" s="17">
        <v>2099</v>
      </c>
      <c r="O2597" s="17">
        <v>966</v>
      </c>
      <c r="P2597" s="17">
        <v>1003.1364480000001</v>
      </c>
      <c r="Q2597" s="17">
        <v>1003.1364480000001</v>
      </c>
      <c r="R2597" s="17"/>
      <c r="S2597" s="17"/>
      <c r="T2597" s="17" t="str">
        <f t="shared" si="263"/>
        <v>1003,136448</v>
      </c>
      <c r="U2597" s="109"/>
      <c r="V2597" s="29"/>
      <c r="W2597" s="17">
        <f t="shared" si="264"/>
        <v>1033.23054144</v>
      </c>
      <c r="X2597" s="62">
        <v>0.3</v>
      </c>
      <c r="Y2597" s="17">
        <f t="shared" si="261"/>
        <v>1476.0436306285715</v>
      </c>
      <c r="Z2597" s="21">
        <f t="shared" si="265"/>
        <v>1476</v>
      </c>
      <c r="AA2597" s="17">
        <f t="shared" si="266"/>
        <v>1476</v>
      </c>
      <c r="AB2597" s="17">
        <f t="shared" si="262"/>
        <v>2099</v>
      </c>
      <c r="AC2597"/>
    </row>
    <row r="2598" spans="1:29" ht="15" customHeight="1" x14ac:dyDescent="0.3">
      <c r="A2598" s="116"/>
      <c r="B2598" s="12"/>
      <c r="C2598" s="12"/>
      <c r="D2598" s="5" t="s">
        <v>8169</v>
      </c>
      <c r="E2598" s="50">
        <v>105029</v>
      </c>
      <c r="F2598" s="50"/>
      <c r="G2598" s="51">
        <v>5905490025074</v>
      </c>
      <c r="H2598" s="51"/>
      <c r="I2598" s="11" t="s">
        <v>6115</v>
      </c>
      <c r="J2598" s="11"/>
      <c r="K2598" s="12" t="s">
        <v>6260</v>
      </c>
      <c r="L2598" s="24" t="s">
        <v>3755</v>
      </c>
      <c r="M2598" s="24" t="s">
        <v>2984</v>
      </c>
      <c r="N2598" s="17">
        <v>2099</v>
      </c>
      <c r="O2598" s="17">
        <v>966</v>
      </c>
      <c r="P2598" s="17">
        <v>1003.1364480000001</v>
      </c>
      <c r="Q2598" s="17">
        <v>1003.1364480000001</v>
      </c>
      <c r="R2598" s="17"/>
      <c r="S2598" s="17"/>
      <c r="T2598" s="17" t="str">
        <f t="shared" si="263"/>
        <v>1003,136448</v>
      </c>
      <c r="U2598" s="109"/>
      <c r="V2598" s="29"/>
      <c r="W2598" s="17">
        <f t="shared" si="264"/>
        <v>1033.23054144</v>
      </c>
      <c r="X2598" s="62">
        <v>0.3</v>
      </c>
      <c r="Y2598" s="17">
        <f t="shared" si="261"/>
        <v>1476.0436306285715</v>
      </c>
      <c r="Z2598" s="21">
        <f t="shared" si="265"/>
        <v>1476</v>
      </c>
      <c r="AA2598" s="17">
        <f t="shared" si="266"/>
        <v>1476</v>
      </c>
      <c r="AB2598" s="17">
        <f t="shared" si="262"/>
        <v>2099</v>
      </c>
      <c r="AC2598"/>
    </row>
    <row r="2599" spans="1:29" ht="15" customHeight="1" x14ac:dyDescent="0.3">
      <c r="A2599" s="116"/>
      <c r="B2599" s="12"/>
      <c r="C2599" s="12"/>
      <c r="D2599" s="5" t="s">
        <v>8169</v>
      </c>
      <c r="E2599" s="50">
        <v>105030</v>
      </c>
      <c r="F2599" s="50"/>
      <c r="G2599" s="51">
        <v>5905490025081</v>
      </c>
      <c r="H2599" s="51"/>
      <c r="I2599" s="11" t="s">
        <v>6116</v>
      </c>
      <c r="J2599" s="11"/>
      <c r="K2599" s="12" t="s">
        <v>6260</v>
      </c>
      <c r="L2599" s="24" t="s">
        <v>7208</v>
      </c>
      <c r="M2599" s="24" t="s">
        <v>2984</v>
      </c>
      <c r="N2599" s="17">
        <v>1999</v>
      </c>
      <c r="O2599" s="17">
        <v>928</v>
      </c>
      <c r="P2599" s="17">
        <v>963.88684799999999</v>
      </c>
      <c r="Q2599" s="17">
        <v>963.88684799999999</v>
      </c>
      <c r="R2599" s="17"/>
      <c r="S2599" s="17"/>
      <c r="T2599" s="17" t="str">
        <f t="shared" si="263"/>
        <v>963,886848</v>
      </c>
      <c r="U2599" s="109"/>
      <c r="V2599" s="29"/>
      <c r="W2599" s="17">
        <f t="shared" si="264"/>
        <v>992.80345344</v>
      </c>
      <c r="X2599" s="62">
        <v>0.3</v>
      </c>
      <c r="Y2599" s="17">
        <f t="shared" si="261"/>
        <v>1418.2906477714287</v>
      </c>
      <c r="Z2599" s="21">
        <f t="shared" si="265"/>
        <v>1418</v>
      </c>
      <c r="AA2599" s="17">
        <f t="shared" si="266"/>
        <v>1418</v>
      </c>
      <c r="AB2599" s="17">
        <f t="shared" si="262"/>
        <v>1999</v>
      </c>
      <c r="AC2599"/>
    </row>
    <row r="2600" spans="1:29" ht="15" customHeight="1" x14ac:dyDescent="0.3">
      <c r="A2600" s="116"/>
      <c r="B2600" s="12"/>
      <c r="C2600" s="12"/>
      <c r="D2600" s="5" t="s">
        <v>8169</v>
      </c>
      <c r="E2600" s="50">
        <v>105032</v>
      </c>
      <c r="F2600" s="50"/>
      <c r="G2600" s="51">
        <v>5905490025104</v>
      </c>
      <c r="H2600" s="51"/>
      <c r="I2600" s="11" t="s">
        <v>6117</v>
      </c>
      <c r="J2600" s="11"/>
      <c r="K2600" s="12" t="s">
        <v>6260</v>
      </c>
      <c r="L2600" s="24" t="s">
        <v>7209</v>
      </c>
      <c r="M2600" s="24" t="s">
        <v>2984</v>
      </c>
      <c r="N2600" s="17">
        <v>1999</v>
      </c>
      <c r="O2600" s="17">
        <v>928</v>
      </c>
      <c r="P2600" s="17">
        <v>963.88684799999999</v>
      </c>
      <c r="Q2600" s="17">
        <v>963.88684799999999</v>
      </c>
      <c r="R2600" s="17"/>
      <c r="S2600" s="17"/>
      <c r="T2600" s="17" t="str">
        <f t="shared" si="263"/>
        <v>963,886848</v>
      </c>
      <c r="U2600" s="109"/>
      <c r="V2600" s="29"/>
      <c r="W2600" s="17">
        <f t="shared" si="264"/>
        <v>992.80345344</v>
      </c>
      <c r="X2600" s="62">
        <v>0.3</v>
      </c>
      <c r="Y2600" s="17">
        <f t="shared" si="261"/>
        <v>1418.2906477714287</v>
      </c>
      <c r="Z2600" s="21">
        <f t="shared" si="265"/>
        <v>1418</v>
      </c>
      <c r="AA2600" s="17">
        <f t="shared" si="266"/>
        <v>1418</v>
      </c>
      <c r="AB2600" s="17">
        <f t="shared" si="262"/>
        <v>1999</v>
      </c>
      <c r="AC2600"/>
    </row>
    <row r="2601" spans="1:29" ht="15" customHeight="1" x14ac:dyDescent="0.3">
      <c r="A2601" s="116"/>
      <c r="B2601" s="12"/>
      <c r="C2601" s="12"/>
      <c r="D2601" s="5" t="s">
        <v>8169</v>
      </c>
      <c r="E2601" s="50">
        <v>105034</v>
      </c>
      <c r="F2601" s="50"/>
      <c r="G2601" s="51">
        <v>5905490025128</v>
      </c>
      <c r="H2601" s="51"/>
      <c r="I2601" s="11" t="s">
        <v>6118</v>
      </c>
      <c r="J2601" s="11"/>
      <c r="K2601" s="12" t="s">
        <v>6260</v>
      </c>
      <c r="L2601" s="24" t="s">
        <v>7210</v>
      </c>
      <c r="M2601" s="24" t="s">
        <v>2984</v>
      </c>
      <c r="N2601" s="17">
        <v>1999</v>
      </c>
      <c r="O2601" s="17">
        <v>928</v>
      </c>
      <c r="P2601" s="17">
        <v>963.88684799999999</v>
      </c>
      <c r="Q2601" s="17">
        <v>963.88684799999999</v>
      </c>
      <c r="R2601" s="17"/>
      <c r="S2601" s="17"/>
      <c r="T2601" s="17" t="str">
        <f t="shared" si="263"/>
        <v>963,886848</v>
      </c>
      <c r="U2601" s="109"/>
      <c r="V2601" s="29"/>
      <c r="W2601" s="17">
        <f t="shared" si="264"/>
        <v>992.80345344</v>
      </c>
      <c r="X2601" s="62">
        <v>0.3</v>
      </c>
      <c r="Y2601" s="17">
        <f t="shared" si="261"/>
        <v>1418.2906477714287</v>
      </c>
      <c r="Z2601" s="21">
        <f t="shared" si="265"/>
        <v>1418</v>
      </c>
      <c r="AA2601" s="17">
        <f t="shared" si="266"/>
        <v>1418</v>
      </c>
      <c r="AB2601" s="17">
        <f t="shared" si="262"/>
        <v>1999</v>
      </c>
      <c r="AC2601"/>
    </row>
    <row r="2602" spans="1:29" ht="15" customHeight="1" x14ac:dyDescent="0.3">
      <c r="A2602" s="116"/>
      <c r="B2602" s="12"/>
      <c r="C2602" s="12"/>
      <c r="D2602" s="5" t="s">
        <v>8169</v>
      </c>
      <c r="E2602" s="50">
        <v>105036</v>
      </c>
      <c r="F2602" s="50"/>
      <c r="G2602" s="51">
        <v>5905490025142</v>
      </c>
      <c r="H2602" s="51"/>
      <c r="I2602" s="11" t="s">
        <v>6119</v>
      </c>
      <c r="J2602" s="11"/>
      <c r="K2602" s="12" t="s">
        <v>6260</v>
      </c>
      <c r="L2602" s="24" t="s">
        <v>7211</v>
      </c>
      <c r="M2602" s="24" t="s">
        <v>2984</v>
      </c>
      <c r="N2602" s="17">
        <v>1999</v>
      </c>
      <c r="O2602" s="17">
        <v>928</v>
      </c>
      <c r="P2602" s="17">
        <v>963.88684799999999</v>
      </c>
      <c r="Q2602" s="17">
        <v>963.88684799999999</v>
      </c>
      <c r="R2602" s="17"/>
      <c r="S2602" s="17"/>
      <c r="T2602" s="17" t="str">
        <f t="shared" si="263"/>
        <v>963,886848</v>
      </c>
      <c r="U2602" s="109"/>
      <c r="V2602" s="29"/>
      <c r="W2602" s="17">
        <f t="shared" si="264"/>
        <v>992.80345344</v>
      </c>
      <c r="X2602" s="62">
        <v>0.3</v>
      </c>
      <c r="Y2602" s="17">
        <f t="shared" ref="Y2602:Y2665" si="267">W2602/0.7</f>
        <v>1418.2906477714287</v>
      </c>
      <c r="Z2602" s="21">
        <f t="shared" si="265"/>
        <v>1418</v>
      </c>
      <c r="AA2602" s="17">
        <f t="shared" si="266"/>
        <v>1418</v>
      </c>
      <c r="AB2602" s="17">
        <f t="shared" si="262"/>
        <v>1999</v>
      </c>
      <c r="AC2602"/>
    </row>
    <row r="2603" spans="1:29" ht="15" customHeight="1" x14ac:dyDescent="0.3">
      <c r="A2603" s="116"/>
      <c r="B2603" s="12"/>
      <c r="C2603" s="12"/>
      <c r="D2603" s="5" t="s">
        <v>8169</v>
      </c>
      <c r="E2603" s="50">
        <v>105038</v>
      </c>
      <c r="F2603" s="50"/>
      <c r="G2603" s="51">
        <v>5905490025166</v>
      </c>
      <c r="H2603" s="51"/>
      <c r="I2603" s="11" t="s">
        <v>6120</v>
      </c>
      <c r="J2603" s="11"/>
      <c r="K2603" s="12" t="s">
        <v>6260</v>
      </c>
      <c r="L2603" s="24" t="s">
        <v>7212</v>
      </c>
      <c r="M2603" s="24" t="s">
        <v>2984</v>
      </c>
      <c r="N2603" s="17">
        <v>1999</v>
      </c>
      <c r="O2603" s="17">
        <v>928</v>
      </c>
      <c r="P2603" s="17">
        <v>963.88684799999999</v>
      </c>
      <c r="Q2603" s="17">
        <v>963.88684799999999</v>
      </c>
      <c r="R2603" s="17"/>
      <c r="S2603" s="17"/>
      <c r="T2603" s="17" t="str">
        <f t="shared" si="263"/>
        <v>963,886848</v>
      </c>
      <c r="U2603" s="109"/>
      <c r="V2603" s="29"/>
      <c r="W2603" s="17">
        <f t="shared" si="264"/>
        <v>992.80345344</v>
      </c>
      <c r="X2603" s="62">
        <v>0.3</v>
      </c>
      <c r="Y2603" s="17">
        <f t="shared" si="267"/>
        <v>1418.2906477714287</v>
      </c>
      <c r="Z2603" s="21">
        <f t="shared" si="265"/>
        <v>1418</v>
      </c>
      <c r="AA2603" s="17">
        <f t="shared" si="266"/>
        <v>1418</v>
      </c>
      <c r="AB2603" s="17">
        <f t="shared" si="262"/>
        <v>1999</v>
      </c>
      <c r="AC2603"/>
    </row>
    <row r="2604" spans="1:29" ht="15" customHeight="1" x14ac:dyDescent="0.3">
      <c r="A2604" s="116"/>
      <c r="B2604" s="12"/>
      <c r="C2604" s="12"/>
      <c r="D2604" s="5" t="s">
        <v>8169</v>
      </c>
      <c r="E2604" s="50">
        <v>105040</v>
      </c>
      <c r="F2604" s="50"/>
      <c r="G2604" s="51">
        <v>5905490025180</v>
      </c>
      <c r="H2604" s="51"/>
      <c r="I2604" s="11" t="s">
        <v>6121</v>
      </c>
      <c r="J2604" s="11"/>
      <c r="K2604" s="12" t="s">
        <v>6260</v>
      </c>
      <c r="L2604" s="24" t="s">
        <v>7213</v>
      </c>
      <c r="M2604" s="24" t="s">
        <v>2984</v>
      </c>
      <c r="N2604" s="17">
        <v>1999</v>
      </c>
      <c r="O2604" s="17">
        <v>928</v>
      </c>
      <c r="P2604" s="17">
        <v>963.88684799999999</v>
      </c>
      <c r="Q2604" s="17">
        <v>963.88684799999999</v>
      </c>
      <c r="R2604" s="17"/>
      <c r="S2604" s="17"/>
      <c r="T2604" s="17" t="str">
        <f t="shared" si="263"/>
        <v>963,886848</v>
      </c>
      <c r="U2604" s="109"/>
      <c r="V2604" s="29"/>
      <c r="W2604" s="17">
        <f t="shared" si="264"/>
        <v>992.80345344</v>
      </c>
      <c r="X2604" s="62">
        <v>0.3</v>
      </c>
      <c r="Y2604" s="17">
        <f t="shared" si="267"/>
        <v>1418.2906477714287</v>
      </c>
      <c r="Z2604" s="21">
        <f t="shared" si="265"/>
        <v>1418</v>
      </c>
      <c r="AA2604" s="17">
        <f t="shared" si="266"/>
        <v>1418</v>
      </c>
      <c r="AB2604" s="17">
        <f t="shared" si="262"/>
        <v>1999</v>
      </c>
      <c r="AC2604"/>
    </row>
    <row r="2605" spans="1:29" ht="15" customHeight="1" x14ac:dyDescent="0.3">
      <c r="A2605" s="116"/>
      <c r="B2605" s="12"/>
      <c r="C2605" s="12"/>
      <c r="D2605" s="5" t="s">
        <v>8169</v>
      </c>
      <c r="E2605" s="50">
        <v>105042</v>
      </c>
      <c r="F2605" s="50"/>
      <c r="G2605" s="51">
        <v>5905490025203</v>
      </c>
      <c r="H2605" s="51"/>
      <c r="I2605" s="11" t="s">
        <v>6122</v>
      </c>
      <c r="J2605" s="11"/>
      <c r="K2605" s="12" t="s">
        <v>6260</v>
      </c>
      <c r="L2605" s="24" t="s">
        <v>7214</v>
      </c>
      <c r="M2605" s="24" t="s">
        <v>2984</v>
      </c>
      <c r="N2605" s="17">
        <v>1999</v>
      </c>
      <c r="O2605" s="17">
        <v>928</v>
      </c>
      <c r="P2605" s="17">
        <v>963.88684799999999</v>
      </c>
      <c r="Q2605" s="17">
        <v>963.88684799999999</v>
      </c>
      <c r="R2605" s="17"/>
      <c r="S2605" s="17"/>
      <c r="T2605" s="17" t="str">
        <f t="shared" si="263"/>
        <v>963,886848</v>
      </c>
      <c r="U2605" s="109"/>
      <c r="V2605" s="29"/>
      <c r="W2605" s="17">
        <f t="shared" si="264"/>
        <v>992.80345344</v>
      </c>
      <c r="X2605" s="62">
        <v>0.3</v>
      </c>
      <c r="Y2605" s="17">
        <f t="shared" si="267"/>
        <v>1418.2906477714287</v>
      </c>
      <c r="Z2605" s="21">
        <f t="shared" si="265"/>
        <v>1418</v>
      </c>
      <c r="AA2605" s="17">
        <f t="shared" si="266"/>
        <v>1418</v>
      </c>
      <c r="AB2605" s="17">
        <f t="shared" si="262"/>
        <v>1999</v>
      </c>
      <c r="AC2605"/>
    </row>
    <row r="2606" spans="1:29" ht="15" customHeight="1" x14ac:dyDescent="0.3">
      <c r="A2606" s="116"/>
      <c r="B2606" s="12"/>
      <c r="C2606" s="12"/>
      <c r="D2606" s="5" t="s">
        <v>8169</v>
      </c>
      <c r="E2606" s="50">
        <v>105044</v>
      </c>
      <c r="F2606" s="50"/>
      <c r="G2606" s="51">
        <v>5905490025227</v>
      </c>
      <c r="H2606" s="51"/>
      <c r="I2606" s="11" t="s">
        <v>6123</v>
      </c>
      <c r="J2606" s="11"/>
      <c r="K2606" s="12" t="s">
        <v>6260</v>
      </c>
      <c r="L2606" s="24" t="s">
        <v>7215</v>
      </c>
      <c r="M2606" s="24" t="s">
        <v>2984</v>
      </c>
      <c r="N2606" s="17">
        <v>1999</v>
      </c>
      <c r="O2606" s="17">
        <v>928</v>
      </c>
      <c r="P2606" s="17">
        <v>963.88684799999999</v>
      </c>
      <c r="Q2606" s="17">
        <v>963.88684799999999</v>
      </c>
      <c r="R2606" s="17"/>
      <c r="S2606" s="17"/>
      <c r="T2606" s="17" t="str">
        <f t="shared" si="263"/>
        <v>963,886848</v>
      </c>
      <c r="U2606" s="109"/>
      <c r="V2606" s="29"/>
      <c r="W2606" s="17">
        <f t="shared" si="264"/>
        <v>992.80345344</v>
      </c>
      <c r="X2606" s="62">
        <v>0.3</v>
      </c>
      <c r="Y2606" s="17">
        <f t="shared" si="267"/>
        <v>1418.2906477714287</v>
      </c>
      <c r="Z2606" s="21">
        <f t="shared" si="265"/>
        <v>1418</v>
      </c>
      <c r="AA2606" s="17">
        <f t="shared" si="266"/>
        <v>1418</v>
      </c>
      <c r="AB2606" s="17">
        <f t="shared" si="262"/>
        <v>1999</v>
      </c>
      <c r="AC2606"/>
    </row>
    <row r="2607" spans="1:29" ht="15" customHeight="1" x14ac:dyDescent="0.3">
      <c r="A2607" s="116"/>
      <c r="B2607" s="12"/>
      <c r="C2607" s="12"/>
      <c r="D2607" s="5" t="s">
        <v>8169</v>
      </c>
      <c r="E2607" s="50">
        <v>105031</v>
      </c>
      <c r="F2607" s="50"/>
      <c r="G2607" s="51">
        <v>5905490025098</v>
      </c>
      <c r="H2607" s="51"/>
      <c r="I2607" s="11" t="s">
        <v>6124</v>
      </c>
      <c r="J2607" s="11"/>
      <c r="K2607" s="12" t="s">
        <v>6260</v>
      </c>
      <c r="L2607" s="24" t="s">
        <v>7208</v>
      </c>
      <c r="M2607" s="24" t="s">
        <v>2984</v>
      </c>
      <c r="N2607" s="17">
        <v>1999</v>
      </c>
      <c r="O2607" s="17">
        <v>928</v>
      </c>
      <c r="P2607" s="17">
        <v>963.88684799999999</v>
      </c>
      <c r="Q2607" s="17">
        <v>963.88684799999999</v>
      </c>
      <c r="R2607" s="17"/>
      <c r="S2607" s="17"/>
      <c r="T2607" s="17" t="str">
        <f t="shared" si="263"/>
        <v>963,886848</v>
      </c>
      <c r="U2607" s="109"/>
      <c r="V2607" s="29"/>
      <c r="W2607" s="17">
        <f t="shared" si="264"/>
        <v>992.80345344</v>
      </c>
      <c r="X2607" s="62">
        <v>0.3</v>
      </c>
      <c r="Y2607" s="17">
        <f t="shared" si="267"/>
        <v>1418.2906477714287</v>
      </c>
      <c r="Z2607" s="21">
        <f t="shared" si="265"/>
        <v>1418</v>
      </c>
      <c r="AA2607" s="17">
        <f t="shared" si="266"/>
        <v>1418</v>
      </c>
      <c r="AB2607" s="17">
        <f t="shared" si="262"/>
        <v>1999</v>
      </c>
      <c r="AC2607"/>
    </row>
    <row r="2608" spans="1:29" ht="15" customHeight="1" x14ac:dyDescent="0.3">
      <c r="A2608" s="116"/>
      <c r="B2608" s="12"/>
      <c r="C2608" s="12"/>
      <c r="D2608" s="5" t="s">
        <v>8169</v>
      </c>
      <c r="E2608" s="50">
        <v>105033</v>
      </c>
      <c r="F2608" s="50"/>
      <c r="G2608" s="51">
        <v>5905490025111</v>
      </c>
      <c r="H2608" s="51"/>
      <c r="I2608" s="11" t="s">
        <v>6125</v>
      </c>
      <c r="J2608" s="11"/>
      <c r="K2608" s="12" t="s">
        <v>6260</v>
      </c>
      <c r="L2608" s="24" t="s">
        <v>7209</v>
      </c>
      <c r="M2608" s="24" t="s">
        <v>2984</v>
      </c>
      <c r="N2608" s="17">
        <v>1999</v>
      </c>
      <c r="O2608" s="17">
        <v>928</v>
      </c>
      <c r="P2608" s="17">
        <v>963.88684799999999</v>
      </c>
      <c r="Q2608" s="17">
        <v>963.88684799999999</v>
      </c>
      <c r="R2608" s="17"/>
      <c r="S2608" s="17"/>
      <c r="T2608" s="17" t="str">
        <f t="shared" si="263"/>
        <v>963,886848</v>
      </c>
      <c r="U2608" s="109"/>
      <c r="V2608" s="29"/>
      <c r="W2608" s="17">
        <f t="shared" si="264"/>
        <v>992.80345344</v>
      </c>
      <c r="X2608" s="62">
        <v>0.3</v>
      </c>
      <c r="Y2608" s="17">
        <f t="shared" si="267"/>
        <v>1418.2906477714287</v>
      </c>
      <c r="Z2608" s="21">
        <f t="shared" si="265"/>
        <v>1418</v>
      </c>
      <c r="AA2608" s="17">
        <f t="shared" si="266"/>
        <v>1418</v>
      </c>
      <c r="AB2608" s="17">
        <f t="shared" si="262"/>
        <v>1999</v>
      </c>
      <c r="AC2608"/>
    </row>
    <row r="2609" spans="1:29" ht="15" customHeight="1" x14ac:dyDescent="0.3">
      <c r="A2609" s="116"/>
      <c r="B2609" s="12"/>
      <c r="C2609" s="12"/>
      <c r="D2609" s="5" t="s">
        <v>8169</v>
      </c>
      <c r="E2609" s="50">
        <v>105035</v>
      </c>
      <c r="F2609" s="50"/>
      <c r="G2609" s="51">
        <v>5905490025135</v>
      </c>
      <c r="H2609" s="51"/>
      <c r="I2609" s="11" t="s">
        <v>6126</v>
      </c>
      <c r="J2609" s="11"/>
      <c r="K2609" s="12" t="s">
        <v>6260</v>
      </c>
      <c r="L2609" s="24" t="s">
        <v>7210</v>
      </c>
      <c r="M2609" s="24" t="s">
        <v>2984</v>
      </c>
      <c r="N2609" s="17">
        <v>1999</v>
      </c>
      <c r="O2609" s="17">
        <v>928</v>
      </c>
      <c r="P2609" s="17">
        <v>963.88684799999999</v>
      </c>
      <c r="Q2609" s="17">
        <v>963.88684799999999</v>
      </c>
      <c r="R2609" s="17"/>
      <c r="S2609" s="17"/>
      <c r="T2609" s="17" t="str">
        <f t="shared" si="263"/>
        <v>963,886848</v>
      </c>
      <c r="U2609" s="109"/>
      <c r="V2609" s="29"/>
      <c r="W2609" s="17">
        <f t="shared" si="264"/>
        <v>992.80345344</v>
      </c>
      <c r="X2609" s="62">
        <v>0.3</v>
      </c>
      <c r="Y2609" s="17">
        <f t="shared" si="267"/>
        <v>1418.2906477714287</v>
      </c>
      <c r="Z2609" s="21">
        <f t="shared" si="265"/>
        <v>1418</v>
      </c>
      <c r="AA2609" s="17">
        <f t="shared" si="266"/>
        <v>1418</v>
      </c>
      <c r="AB2609" s="17">
        <f t="shared" si="262"/>
        <v>1999</v>
      </c>
      <c r="AC2609"/>
    </row>
    <row r="2610" spans="1:29" ht="15" customHeight="1" x14ac:dyDescent="0.3">
      <c r="A2610" s="116"/>
      <c r="B2610" s="12"/>
      <c r="C2610" s="12"/>
      <c r="D2610" s="5" t="s">
        <v>8169</v>
      </c>
      <c r="E2610" s="50">
        <v>105037</v>
      </c>
      <c r="F2610" s="50"/>
      <c r="G2610" s="51">
        <v>5905490025159</v>
      </c>
      <c r="H2610" s="51"/>
      <c r="I2610" s="11" t="s">
        <v>6127</v>
      </c>
      <c r="J2610" s="11"/>
      <c r="K2610" s="12" t="s">
        <v>6260</v>
      </c>
      <c r="L2610" s="24" t="s">
        <v>7211</v>
      </c>
      <c r="M2610" s="24" t="s">
        <v>2984</v>
      </c>
      <c r="N2610" s="17">
        <v>1999</v>
      </c>
      <c r="O2610" s="17">
        <v>928</v>
      </c>
      <c r="P2610" s="17">
        <v>963.88684799999999</v>
      </c>
      <c r="Q2610" s="17">
        <v>963.88684799999999</v>
      </c>
      <c r="R2610" s="17"/>
      <c r="S2610" s="17"/>
      <c r="T2610" s="17" t="str">
        <f t="shared" si="263"/>
        <v>963,886848</v>
      </c>
      <c r="U2610" s="109"/>
      <c r="V2610" s="29"/>
      <c r="W2610" s="17">
        <f t="shared" si="264"/>
        <v>992.80345344</v>
      </c>
      <c r="X2610" s="62">
        <v>0.3</v>
      </c>
      <c r="Y2610" s="17">
        <f t="shared" si="267"/>
        <v>1418.2906477714287</v>
      </c>
      <c r="Z2610" s="21">
        <f t="shared" si="265"/>
        <v>1418</v>
      </c>
      <c r="AA2610" s="17">
        <f t="shared" si="266"/>
        <v>1418</v>
      </c>
      <c r="AB2610" s="17">
        <f t="shared" si="262"/>
        <v>1999</v>
      </c>
      <c r="AC2610"/>
    </row>
    <row r="2611" spans="1:29" ht="15" customHeight="1" x14ac:dyDescent="0.3">
      <c r="A2611" s="116"/>
      <c r="B2611" s="12"/>
      <c r="C2611" s="12"/>
      <c r="D2611" s="5" t="s">
        <v>8169</v>
      </c>
      <c r="E2611" s="50">
        <v>105039</v>
      </c>
      <c r="F2611" s="50"/>
      <c r="G2611" s="51">
        <v>5905490025173</v>
      </c>
      <c r="H2611" s="51"/>
      <c r="I2611" s="11" t="s">
        <v>6128</v>
      </c>
      <c r="J2611" s="11"/>
      <c r="K2611" s="12" t="s">
        <v>6260</v>
      </c>
      <c r="L2611" s="24" t="s">
        <v>7212</v>
      </c>
      <c r="M2611" s="24" t="s">
        <v>2984</v>
      </c>
      <c r="N2611" s="17">
        <v>1999</v>
      </c>
      <c r="O2611" s="17">
        <v>928</v>
      </c>
      <c r="P2611" s="17">
        <v>963.88684799999999</v>
      </c>
      <c r="Q2611" s="17">
        <v>963.88684799999999</v>
      </c>
      <c r="R2611" s="17"/>
      <c r="S2611" s="17"/>
      <c r="T2611" s="17" t="str">
        <f t="shared" si="263"/>
        <v>963,886848</v>
      </c>
      <c r="U2611" s="109"/>
      <c r="V2611" s="29"/>
      <c r="W2611" s="17">
        <f t="shared" si="264"/>
        <v>992.80345344</v>
      </c>
      <c r="X2611" s="62">
        <v>0.3</v>
      </c>
      <c r="Y2611" s="17">
        <f t="shared" si="267"/>
        <v>1418.2906477714287</v>
      </c>
      <c r="Z2611" s="21">
        <f t="shared" si="265"/>
        <v>1418</v>
      </c>
      <c r="AA2611" s="17">
        <f t="shared" si="266"/>
        <v>1418</v>
      </c>
      <c r="AB2611" s="17">
        <f t="shared" si="262"/>
        <v>1999</v>
      </c>
      <c r="AC2611"/>
    </row>
    <row r="2612" spans="1:29" ht="15" customHeight="1" x14ac:dyDescent="0.3">
      <c r="A2612" s="116"/>
      <c r="B2612" s="12"/>
      <c r="C2612" s="12"/>
      <c r="D2612" s="5" t="s">
        <v>8169</v>
      </c>
      <c r="E2612" s="50">
        <v>105041</v>
      </c>
      <c r="F2612" s="50"/>
      <c r="G2612" s="51">
        <v>5905490025197</v>
      </c>
      <c r="H2612" s="51"/>
      <c r="I2612" s="11" t="s">
        <v>6129</v>
      </c>
      <c r="J2612" s="11"/>
      <c r="K2612" s="12" t="s">
        <v>6260</v>
      </c>
      <c r="L2612" s="24" t="s">
        <v>7213</v>
      </c>
      <c r="M2612" s="24" t="s">
        <v>2984</v>
      </c>
      <c r="N2612" s="17">
        <v>1999</v>
      </c>
      <c r="O2612" s="17">
        <v>928</v>
      </c>
      <c r="P2612" s="17">
        <v>963.88684799999999</v>
      </c>
      <c r="Q2612" s="17">
        <v>963.88684799999999</v>
      </c>
      <c r="R2612" s="17"/>
      <c r="S2612" s="17"/>
      <c r="T2612" s="17" t="str">
        <f t="shared" si="263"/>
        <v>963,886848</v>
      </c>
      <c r="U2612" s="109"/>
      <c r="V2612" s="29"/>
      <c r="W2612" s="17">
        <f t="shared" si="264"/>
        <v>992.80345344</v>
      </c>
      <c r="X2612" s="62">
        <v>0.3</v>
      </c>
      <c r="Y2612" s="17">
        <f t="shared" si="267"/>
        <v>1418.2906477714287</v>
      </c>
      <c r="Z2612" s="21">
        <f t="shared" si="265"/>
        <v>1418</v>
      </c>
      <c r="AA2612" s="17">
        <f t="shared" si="266"/>
        <v>1418</v>
      </c>
      <c r="AB2612" s="17">
        <f t="shared" si="262"/>
        <v>1999</v>
      </c>
      <c r="AC2612"/>
    </row>
    <row r="2613" spans="1:29" ht="15" customHeight="1" x14ac:dyDescent="0.3">
      <c r="A2613" s="116"/>
      <c r="B2613" s="12"/>
      <c r="C2613" s="12"/>
      <c r="D2613" s="5" t="s">
        <v>8169</v>
      </c>
      <c r="E2613" s="50">
        <v>105043</v>
      </c>
      <c r="F2613" s="50"/>
      <c r="G2613" s="51">
        <v>5905490025210</v>
      </c>
      <c r="H2613" s="51"/>
      <c r="I2613" s="11" t="s">
        <v>6130</v>
      </c>
      <c r="J2613" s="11"/>
      <c r="K2613" s="12" t="s">
        <v>6260</v>
      </c>
      <c r="L2613" s="24" t="s">
        <v>7214</v>
      </c>
      <c r="M2613" s="24" t="s">
        <v>2984</v>
      </c>
      <c r="N2613" s="17">
        <v>1999</v>
      </c>
      <c r="O2613" s="17">
        <v>928</v>
      </c>
      <c r="P2613" s="17">
        <v>963.88684799999999</v>
      </c>
      <c r="Q2613" s="17">
        <v>963.88684799999999</v>
      </c>
      <c r="R2613" s="17"/>
      <c r="S2613" s="17"/>
      <c r="T2613" s="17" t="str">
        <f t="shared" si="263"/>
        <v>963,886848</v>
      </c>
      <c r="U2613" s="109"/>
      <c r="V2613" s="29"/>
      <c r="W2613" s="17">
        <f t="shared" si="264"/>
        <v>992.80345344</v>
      </c>
      <c r="X2613" s="62">
        <v>0.3</v>
      </c>
      <c r="Y2613" s="17">
        <f t="shared" si="267"/>
        <v>1418.2906477714287</v>
      </c>
      <c r="Z2613" s="21">
        <f t="shared" si="265"/>
        <v>1418</v>
      </c>
      <c r="AA2613" s="17">
        <f t="shared" si="266"/>
        <v>1418</v>
      </c>
      <c r="AB2613" s="17">
        <f t="shared" si="262"/>
        <v>1999</v>
      </c>
      <c r="AC2613"/>
    </row>
    <row r="2614" spans="1:29" ht="15" customHeight="1" x14ac:dyDescent="0.3">
      <c r="A2614" s="116"/>
      <c r="B2614" s="12"/>
      <c r="C2614" s="12"/>
      <c r="D2614" s="5" t="s">
        <v>8169</v>
      </c>
      <c r="E2614" s="50">
        <v>105045</v>
      </c>
      <c r="F2614" s="50"/>
      <c r="G2614" s="51">
        <v>5905490025234</v>
      </c>
      <c r="H2614" s="51"/>
      <c r="I2614" s="11" t="s">
        <v>6131</v>
      </c>
      <c r="J2614" s="11"/>
      <c r="K2614" s="12" t="s">
        <v>6260</v>
      </c>
      <c r="L2614" s="24" t="s">
        <v>7215</v>
      </c>
      <c r="M2614" s="24" t="s">
        <v>2984</v>
      </c>
      <c r="N2614" s="17">
        <v>1999</v>
      </c>
      <c r="O2614" s="17">
        <v>928</v>
      </c>
      <c r="P2614" s="17">
        <v>963.88684799999999</v>
      </c>
      <c r="Q2614" s="17">
        <v>963.88684799999999</v>
      </c>
      <c r="R2614" s="17"/>
      <c r="S2614" s="17"/>
      <c r="T2614" s="17" t="str">
        <f t="shared" si="263"/>
        <v>963,886848</v>
      </c>
      <c r="U2614" s="109"/>
      <c r="V2614" s="29"/>
      <c r="W2614" s="17">
        <f t="shared" si="264"/>
        <v>992.80345344</v>
      </c>
      <c r="X2614" s="62">
        <v>0.3</v>
      </c>
      <c r="Y2614" s="17">
        <f t="shared" si="267"/>
        <v>1418.2906477714287</v>
      </c>
      <c r="Z2614" s="21">
        <f t="shared" si="265"/>
        <v>1418</v>
      </c>
      <c r="AA2614" s="17">
        <f t="shared" si="266"/>
        <v>1418</v>
      </c>
      <c r="AB2614" s="17">
        <f t="shared" si="262"/>
        <v>1999</v>
      </c>
      <c r="AC2614"/>
    </row>
    <row r="2615" spans="1:29" ht="15" customHeight="1" x14ac:dyDescent="0.3">
      <c r="A2615" s="116"/>
      <c r="B2615" s="12"/>
      <c r="C2615" s="12"/>
      <c r="D2615" s="5" t="s">
        <v>8169</v>
      </c>
      <c r="E2615" s="50">
        <v>105046</v>
      </c>
      <c r="F2615" s="50"/>
      <c r="G2615" s="51">
        <v>5905490025241</v>
      </c>
      <c r="H2615" s="51"/>
      <c r="I2615" s="11" t="s">
        <v>6132</v>
      </c>
      <c r="J2615" s="11"/>
      <c r="K2615" s="12" t="s">
        <v>6260</v>
      </c>
      <c r="L2615" s="24" t="s">
        <v>7207</v>
      </c>
      <c r="M2615" s="24" t="s">
        <v>2984</v>
      </c>
      <c r="N2615" s="17">
        <v>2399</v>
      </c>
      <c r="O2615" s="17">
        <v>1082</v>
      </c>
      <c r="P2615" s="17">
        <v>1123.6803480000001</v>
      </c>
      <c r="Q2615" s="17">
        <v>1123.6803480000001</v>
      </c>
      <c r="R2615" s="17"/>
      <c r="S2615" s="17"/>
      <c r="T2615" s="17" t="str">
        <f t="shared" si="263"/>
        <v>1123,680348</v>
      </c>
      <c r="U2615" s="109"/>
      <c r="V2615" s="29"/>
      <c r="W2615" s="17">
        <f t="shared" si="264"/>
        <v>1157.3907584400001</v>
      </c>
      <c r="X2615" s="62">
        <v>0.3</v>
      </c>
      <c r="Y2615" s="17">
        <f t="shared" si="267"/>
        <v>1653.4153692000002</v>
      </c>
      <c r="Z2615" s="21">
        <f t="shared" si="265"/>
        <v>1653</v>
      </c>
      <c r="AA2615" s="17">
        <f t="shared" si="266"/>
        <v>1653</v>
      </c>
      <c r="AB2615" s="17">
        <f t="shared" si="262"/>
        <v>2399</v>
      </c>
      <c r="AC2615"/>
    </row>
    <row r="2616" spans="1:29" ht="15" customHeight="1" x14ac:dyDescent="0.3">
      <c r="A2616" s="116"/>
      <c r="B2616" s="12"/>
      <c r="C2616" s="12"/>
      <c r="D2616" s="5" t="s">
        <v>8169</v>
      </c>
      <c r="E2616" s="50">
        <v>105048</v>
      </c>
      <c r="F2616" s="50"/>
      <c r="G2616" s="51">
        <v>5905490025265</v>
      </c>
      <c r="H2616" s="51"/>
      <c r="I2616" s="11" t="s">
        <v>6133</v>
      </c>
      <c r="J2616" s="11"/>
      <c r="K2616" s="12" t="s">
        <v>6260</v>
      </c>
      <c r="L2616" s="24" t="s">
        <v>3749</v>
      </c>
      <c r="M2616" s="24" t="s">
        <v>2984</v>
      </c>
      <c r="N2616" s="17">
        <v>2399</v>
      </c>
      <c r="O2616" s="17">
        <v>1082</v>
      </c>
      <c r="P2616" s="17">
        <v>1123.6803480000001</v>
      </c>
      <c r="Q2616" s="17">
        <v>1123.6803480000001</v>
      </c>
      <c r="R2616" s="17"/>
      <c r="S2616" s="17"/>
      <c r="T2616" s="17" t="str">
        <f t="shared" si="263"/>
        <v>1123,680348</v>
      </c>
      <c r="U2616" s="109"/>
      <c r="V2616" s="29"/>
      <c r="W2616" s="17">
        <f t="shared" si="264"/>
        <v>1157.3907584400001</v>
      </c>
      <c r="X2616" s="62">
        <v>0.3</v>
      </c>
      <c r="Y2616" s="17">
        <f t="shared" si="267"/>
        <v>1653.4153692000002</v>
      </c>
      <c r="Z2616" s="21">
        <f t="shared" si="265"/>
        <v>1653</v>
      </c>
      <c r="AA2616" s="17">
        <f t="shared" si="266"/>
        <v>1653</v>
      </c>
      <c r="AB2616" s="17">
        <f t="shared" si="262"/>
        <v>2399</v>
      </c>
      <c r="AC2616"/>
    </row>
    <row r="2617" spans="1:29" ht="15" customHeight="1" x14ac:dyDescent="0.3">
      <c r="A2617" s="116"/>
      <c r="B2617" s="12"/>
      <c r="C2617" s="12"/>
      <c r="D2617" s="5" t="s">
        <v>8169</v>
      </c>
      <c r="E2617" s="50">
        <v>105050</v>
      </c>
      <c r="F2617" s="50"/>
      <c r="G2617" s="51">
        <v>5905490025289</v>
      </c>
      <c r="H2617" s="51"/>
      <c r="I2617" s="11" t="s">
        <v>6134</v>
      </c>
      <c r="J2617" s="11"/>
      <c r="K2617" s="12" t="s">
        <v>6260</v>
      </c>
      <c r="L2617" s="24" t="s">
        <v>3750</v>
      </c>
      <c r="M2617" s="24" t="s">
        <v>2984</v>
      </c>
      <c r="N2617" s="17">
        <v>2399</v>
      </c>
      <c r="O2617" s="17">
        <v>1082</v>
      </c>
      <c r="P2617" s="17">
        <v>1123.6803480000001</v>
      </c>
      <c r="Q2617" s="17">
        <v>1123.6803480000001</v>
      </c>
      <c r="R2617" s="17"/>
      <c r="S2617" s="17"/>
      <c r="T2617" s="17" t="str">
        <f t="shared" si="263"/>
        <v>1123,680348</v>
      </c>
      <c r="U2617" s="109"/>
      <c r="V2617" s="29"/>
      <c r="W2617" s="17">
        <f t="shared" si="264"/>
        <v>1157.3907584400001</v>
      </c>
      <c r="X2617" s="62">
        <v>0.3</v>
      </c>
      <c r="Y2617" s="17">
        <f t="shared" si="267"/>
        <v>1653.4153692000002</v>
      </c>
      <c r="Z2617" s="21">
        <f t="shared" si="265"/>
        <v>1653</v>
      </c>
      <c r="AA2617" s="17">
        <f t="shared" si="266"/>
        <v>1653</v>
      </c>
      <c r="AB2617" s="17">
        <f t="shared" si="262"/>
        <v>2399</v>
      </c>
      <c r="AC2617"/>
    </row>
    <row r="2618" spans="1:29" ht="15" customHeight="1" x14ac:dyDescent="0.3">
      <c r="A2618" s="116"/>
      <c r="B2618" s="12"/>
      <c r="C2618" s="12"/>
      <c r="D2618" s="5" t="s">
        <v>8169</v>
      </c>
      <c r="E2618" s="50">
        <v>105052</v>
      </c>
      <c r="F2618" s="50"/>
      <c r="G2618" s="51">
        <v>5905490025302</v>
      </c>
      <c r="H2618" s="51"/>
      <c r="I2618" s="11" t="s">
        <v>6135</v>
      </c>
      <c r="J2618" s="11"/>
      <c r="K2618" s="12" t="s">
        <v>6260</v>
      </c>
      <c r="L2618" s="24" t="s">
        <v>3751</v>
      </c>
      <c r="M2618" s="24" t="s">
        <v>2984</v>
      </c>
      <c r="N2618" s="17">
        <v>2399</v>
      </c>
      <c r="O2618" s="17">
        <v>1082</v>
      </c>
      <c r="P2618" s="17">
        <v>1123.6803480000001</v>
      </c>
      <c r="Q2618" s="17">
        <v>1123.6803480000001</v>
      </c>
      <c r="R2618" s="17"/>
      <c r="S2618" s="17"/>
      <c r="T2618" s="17" t="str">
        <f t="shared" si="263"/>
        <v>1123,680348</v>
      </c>
      <c r="U2618" s="109"/>
      <c r="V2618" s="29"/>
      <c r="W2618" s="17">
        <f t="shared" si="264"/>
        <v>1157.3907584400001</v>
      </c>
      <c r="X2618" s="62">
        <v>0.3</v>
      </c>
      <c r="Y2618" s="17">
        <f t="shared" si="267"/>
        <v>1653.4153692000002</v>
      </c>
      <c r="Z2618" s="21">
        <f t="shared" si="265"/>
        <v>1653</v>
      </c>
      <c r="AA2618" s="17">
        <f t="shared" si="266"/>
        <v>1653</v>
      </c>
      <c r="AB2618" s="17">
        <f t="shared" si="262"/>
        <v>2399</v>
      </c>
      <c r="AC2618"/>
    </row>
    <row r="2619" spans="1:29" ht="15" customHeight="1" x14ac:dyDescent="0.3">
      <c r="A2619" s="116"/>
      <c r="B2619" s="12"/>
      <c r="C2619" s="12"/>
      <c r="D2619" s="5" t="s">
        <v>8169</v>
      </c>
      <c r="E2619" s="50">
        <v>105054</v>
      </c>
      <c r="F2619" s="50"/>
      <c r="G2619" s="51">
        <v>5905490025326</v>
      </c>
      <c r="H2619" s="51"/>
      <c r="I2619" s="11" t="s">
        <v>6136</v>
      </c>
      <c r="J2619" s="11"/>
      <c r="K2619" s="12" t="s">
        <v>6260</v>
      </c>
      <c r="L2619" s="24" t="s">
        <v>3752</v>
      </c>
      <c r="M2619" s="24" t="s">
        <v>2984</v>
      </c>
      <c r="N2619" s="17">
        <v>2399</v>
      </c>
      <c r="O2619" s="17">
        <v>1082</v>
      </c>
      <c r="P2619" s="17">
        <v>1123.6803480000001</v>
      </c>
      <c r="Q2619" s="17">
        <v>1123.6803480000001</v>
      </c>
      <c r="R2619" s="17"/>
      <c r="S2619" s="17"/>
      <c r="T2619" s="17" t="str">
        <f t="shared" si="263"/>
        <v>1123,680348</v>
      </c>
      <c r="U2619" s="109"/>
      <c r="V2619" s="29"/>
      <c r="W2619" s="17">
        <f t="shared" si="264"/>
        <v>1157.3907584400001</v>
      </c>
      <c r="X2619" s="62">
        <v>0.3</v>
      </c>
      <c r="Y2619" s="17">
        <f t="shared" si="267"/>
        <v>1653.4153692000002</v>
      </c>
      <c r="Z2619" s="21">
        <f t="shared" si="265"/>
        <v>1653</v>
      </c>
      <c r="AA2619" s="17">
        <f t="shared" si="266"/>
        <v>1653</v>
      </c>
      <c r="AB2619" s="17">
        <f t="shared" si="262"/>
        <v>2399</v>
      </c>
      <c r="AC2619"/>
    </row>
    <row r="2620" spans="1:29" ht="15" customHeight="1" x14ac:dyDescent="0.3">
      <c r="A2620" s="116"/>
      <c r="B2620" s="12"/>
      <c r="C2620" s="12"/>
      <c r="D2620" s="5" t="s">
        <v>8169</v>
      </c>
      <c r="E2620" s="50">
        <v>105056</v>
      </c>
      <c r="F2620" s="50"/>
      <c r="G2620" s="51">
        <v>5905490025340</v>
      </c>
      <c r="H2620" s="51"/>
      <c r="I2620" s="11" t="s">
        <v>6137</v>
      </c>
      <c r="J2620" s="11"/>
      <c r="K2620" s="12" t="s">
        <v>6260</v>
      </c>
      <c r="L2620" s="24" t="s">
        <v>3753</v>
      </c>
      <c r="M2620" s="24" t="s">
        <v>2984</v>
      </c>
      <c r="N2620" s="17">
        <v>2399</v>
      </c>
      <c r="O2620" s="17">
        <v>1082</v>
      </c>
      <c r="P2620" s="17">
        <v>1123.6803480000001</v>
      </c>
      <c r="Q2620" s="17">
        <v>1123.6803480000001</v>
      </c>
      <c r="R2620" s="17"/>
      <c r="S2620" s="17"/>
      <c r="T2620" s="17" t="str">
        <f t="shared" si="263"/>
        <v>1123,680348</v>
      </c>
      <c r="U2620" s="109"/>
      <c r="V2620" s="29"/>
      <c r="W2620" s="17">
        <f t="shared" si="264"/>
        <v>1157.3907584400001</v>
      </c>
      <c r="X2620" s="62">
        <v>0.3</v>
      </c>
      <c r="Y2620" s="17">
        <f t="shared" si="267"/>
        <v>1653.4153692000002</v>
      </c>
      <c r="Z2620" s="21">
        <f t="shared" si="265"/>
        <v>1653</v>
      </c>
      <c r="AA2620" s="17">
        <f t="shared" si="266"/>
        <v>1653</v>
      </c>
      <c r="AB2620" s="17">
        <f t="shared" si="262"/>
        <v>2399</v>
      </c>
      <c r="AC2620"/>
    </row>
    <row r="2621" spans="1:29" ht="15" customHeight="1" x14ac:dyDescent="0.3">
      <c r="A2621" s="116"/>
      <c r="B2621" s="12"/>
      <c r="C2621" s="12"/>
      <c r="D2621" s="5" t="s">
        <v>8169</v>
      </c>
      <c r="E2621" s="50">
        <v>105058</v>
      </c>
      <c r="F2621" s="50"/>
      <c r="G2621" s="51">
        <v>5905490025364</v>
      </c>
      <c r="H2621" s="51"/>
      <c r="I2621" s="11" t="s">
        <v>6138</v>
      </c>
      <c r="J2621" s="11"/>
      <c r="K2621" s="12" t="s">
        <v>6260</v>
      </c>
      <c r="L2621" s="24" t="s">
        <v>3754</v>
      </c>
      <c r="M2621" s="24" t="s">
        <v>2984</v>
      </c>
      <c r="N2621" s="17">
        <v>2399</v>
      </c>
      <c r="O2621" s="17">
        <v>1082</v>
      </c>
      <c r="P2621" s="17">
        <v>1123.6803480000001</v>
      </c>
      <c r="Q2621" s="17">
        <v>1123.6803480000001</v>
      </c>
      <c r="R2621" s="17"/>
      <c r="S2621" s="17"/>
      <c r="T2621" s="17" t="str">
        <f t="shared" si="263"/>
        <v>1123,680348</v>
      </c>
      <c r="U2621" s="109"/>
      <c r="V2621" s="29"/>
      <c r="W2621" s="17">
        <f t="shared" si="264"/>
        <v>1157.3907584400001</v>
      </c>
      <c r="X2621" s="62">
        <v>0.3</v>
      </c>
      <c r="Y2621" s="17">
        <f t="shared" si="267"/>
        <v>1653.4153692000002</v>
      </c>
      <c r="Z2621" s="21">
        <f t="shared" si="265"/>
        <v>1653</v>
      </c>
      <c r="AA2621" s="17">
        <f t="shared" si="266"/>
        <v>1653</v>
      </c>
      <c r="AB2621" s="17">
        <f t="shared" si="262"/>
        <v>2399</v>
      </c>
      <c r="AC2621"/>
    </row>
    <row r="2622" spans="1:29" ht="15" customHeight="1" x14ac:dyDescent="0.3">
      <c r="A2622" s="116"/>
      <c r="B2622" s="12"/>
      <c r="C2622" s="12"/>
      <c r="D2622" s="5" t="s">
        <v>8169</v>
      </c>
      <c r="E2622" s="50">
        <v>105060</v>
      </c>
      <c r="F2622" s="50"/>
      <c r="G2622" s="51">
        <v>5905490025388</v>
      </c>
      <c r="H2622" s="51"/>
      <c r="I2622" s="11" t="s">
        <v>6139</v>
      </c>
      <c r="J2622" s="11"/>
      <c r="K2622" s="12" t="s">
        <v>6260</v>
      </c>
      <c r="L2622" s="24" t="s">
        <v>3755</v>
      </c>
      <c r="M2622" s="24" t="s">
        <v>2984</v>
      </c>
      <c r="N2622" s="17">
        <v>2399</v>
      </c>
      <c r="O2622" s="17">
        <v>1082</v>
      </c>
      <c r="P2622" s="17">
        <v>1123.6803480000001</v>
      </c>
      <c r="Q2622" s="17">
        <v>1123.6803480000001</v>
      </c>
      <c r="R2622" s="17"/>
      <c r="S2622" s="17"/>
      <c r="T2622" s="17" t="str">
        <f t="shared" si="263"/>
        <v>1123,680348</v>
      </c>
      <c r="U2622" s="109"/>
      <c r="V2622" s="29"/>
      <c r="W2622" s="17">
        <f t="shared" si="264"/>
        <v>1157.3907584400001</v>
      </c>
      <c r="X2622" s="62">
        <v>0.3</v>
      </c>
      <c r="Y2622" s="17">
        <f t="shared" si="267"/>
        <v>1653.4153692000002</v>
      </c>
      <c r="Z2622" s="21">
        <f t="shared" si="265"/>
        <v>1653</v>
      </c>
      <c r="AA2622" s="17">
        <f t="shared" si="266"/>
        <v>1653</v>
      </c>
      <c r="AB2622" s="17">
        <f t="shared" si="262"/>
        <v>2399</v>
      </c>
      <c r="AC2622"/>
    </row>
    <row r="2623" spans="1:29" ht="15" customHeight="1" x14ac:dyDescent="0.3">
      <c r="A2623" s="116"/>
      <c r="B2623" s="12"/>
      <c r="C2623" s="12"/>
      <c r="D2623" s="5" t="s">
        <v>8169</v>
      </c>
      <c r="E2623" s="50">
        <v>105047</v>
      </c>
      <c r="F2623" s="50"/>
      <c r="G2623" s="51">
        <v>5905490025258</v>
      </c>
      <c r="H2623" s="51"/>
      <c r="I2623" s="11" t="s">
        <v>6140</v>
      </c>
      <c r="J2623" s="11"/>
      <c r="K2623" s="12" t="s">
        <v>6260</v>
      </c>
      <c r="L2623" s="24" t="s">
        <v>7207</v>
      </c>
      <c r="M2623" s="24" t="s">
        <v>2984</v>
      </c>
      <c r="N2623" s="17">
        <v>2399</v>
      </c>
      <c r="O2623" s="17">
        <v>1082</v>
      </c>
      <c r="P2623" s="17">
        <v>1123.6803480000001</v>
      </c>
      <c r="Q2623" s="17">
        <v>1123.6803480000001</v>
      </c>
      <c r="R2623" s="17"/>
      <c r="S2623" s="17"/>
      <c r="T2623" s="17" t="str">
        <f t="shared" si="263"/>
        <v>1123,680348</v>
      </c>
      <c r="U2623" s="109"/>
      <c r="V2623" s="29"/>
      <c r="W2623" s="17">
        <f t="shared" si="264"/>
        <v>1157.3907584400001</v>
      </c>
      <c r="X2623" s="62">
        <v>0.3</v>
      </c>
      <c r="Y2623" s="17">
        <f t="shared" si="267"/>
        <v>1653.4153692000002</v>
      </c>
      <c r="Z2623" s="21">
        <f t="shared" si="265"/>
        <v>1653</v>
      </c>
      <c r="AA2623" s="17">
        <f t="shared" si="266"/>
        <v>1653</v>
      </c>
      <c r="AB2623" s="17">
        <f t="shared" si="262"/>
        <v>2399</v>
      </c>
      <c r="AC2623"/>
    </row>
    <row r="2624" spans="1:29" ht="15" customHeight="1" x14ac:dyDescent="0.3">
      <c r="A2624" s="116"/>
      <c r="B2624" s="12"/>
      <c r="C2624" s="12"/>
      <c r="D2624" s="5" t="s">
        <v>8169</v>
      </c>
      <c r="E2624" s="50">
        <v>105049</v>
      </c>
      <c r="F2624" s="50"/>
      <c r="G2624" s="51">
        <v>5905490025272</v>
      </c>
      <c r="H2624" s="51"/>
      <c r="I2624" s="11" t="s">
        <v>6141</v>
      </c>
      <c r="J2624" s="11"/>
      <c r="K2624" s="12" t="s">
        <v>6260</v>
      </c>
      <c r="L2624" s="24" t="s">
        <v>3749</v>
      </c>
      <c r="M2624" s="24" t="s">
        <v>2984</v>
      </c>
      <c r="N2624" s="17">
        <v>2399</v>
      </c>
      <c r="O2624" s="17">
        <v>1082</v>
      </c>
      <c r="P2624" s="17">
        <v>1123.6803480000001</v>
      </c>
      <c r="Q2624" s="17">
        <v>1123.6803480000001</v>
      </c>
      <c r="R2624" s="17"/>
      <c r="S2624" s="17"/>
      <c r="T2624" s="17" t="str">
        <f t="shared" si="263"/>
        <v>1123,680348</v>
      </c>
      <c r="U2624" s="109"/>
      <c r="V2624" s="29"/>
      <c r="W2624" s="17">
        <f t="shared" si="264"/>
        <v>1157.3907584400001</v>
      </c>
      <c r="X2624" s="62">
        <v>0.3</v>
      </c>
      <c r="Y2624" s="17">
        <f t="shared" si="267"/>
        <v>1653.4153692000002</v>
      </c>
      <c r="Z2624" s="21">
        <f t="shared" si="265"/>
        <v>1653</v>
      </c>
      <c r="AA2624" s="17">
        <f t="shared" si="266"/>
        <v>1653</v>
      </c>
      <c r="AB2624" s="17">
        <f t="shared" si="262"/>
        <v>2399</v>
      </c>
      <c r="AC2624"/>
    </row>
    <row r="2625" spans="1:29" ht="15" customHeight="1" x14ac:dyDescent="0.3">
      <c r="A2625" s="116"/>
      <c r="B2625" s="12"/>
      <c r="C2625" s="12"/>
      <c r="D2625" s="5" t="s">
        <v>8169</v>
      </c>
      <c r="E2625" s="50">
        <v>105051</v>
      </c>
      <c r="F2625" s="50"/>
      <c r="G2625" s="51">
        <v>5905490025296</v>
      </c>
      <c r="H2625" s="51"/>
      <c r="I2625" s="11" t="s">
        <v>6142</v>
      </c>
      <c r="J2625" s="11"/>
      <c r="K2625" s="12" t="s">
        <v>6260</v>
      </c>
      <c r="L2625" s="24" t="s">
        <v>3750</v>
      </c>
      <c r="M2625" s="24" t="s">
        <v>2984</v>
      </c>
      <c r="N2625" s="17">
        <v>2399</v>
      </c>
      <c r="O2625" s="17">
        <v>1082</v>
      </c>
      <c r="P2625" s="17">
        <v>1123.6803480000001</v>
      </c>
      <c r="Q2625" s="17">
        <v>1123.6803480000001</v>
      </c>
      <c r="R2625" s="17"/>
      <c r="S2625" s="17"/>
      <c r="T2625" s="17" t="str">
        <f t="shared" si="263"/>
        <v>1123,680348</v>
      </c>
      <c r="U2625" s="109"/>
      <c r="V2625" s="29"/>
      <c r="W2625" s="17">
        <f t="shared" si="264"/>
        <v>1157.3907584400001</v>
      </c>
      <c r="X2625" s="62">
        <v>0.3</v>
      </c>
      <c r="Y2625" s="17">
        <f t="shared" si="267"/>
        <v>1653.4153692000002</v>
      </c>
      <c r="Z2625" s="21">
        <f t="shared" si="265"/>
        <v>1653</v>
      </c>
      <c r="AA2625" s="17">
        <f t="shared" si="266"/>
        <v>1653</v>
      </c>
      <c r="AB2625" s="17">
        <f t="shared" si="262"/>
        <v>2399</v>
      </c>
      <c r="AC2625"/>
    </row>
    <row r="2626" spans="1:29" ht="15" customHeight="1" x14ac:dyDescent="0.3">
      <c r="A2626" s="116"/>
      <c r="B2626" s="12"/>
      <c r="C2626" s="12"/>
      <c r="D2626" s="5" t="s">
        <v>8169</v>
      </c>
      <c r="E2626" s="50">
        <v>105053</v>
      </c>
      <c r="F2626" s="50"/>
      <c r="G2626" s="51">
        <v>5905490025319</v>
      </c>
      <c r="H2626" s="51"/>
      <c r="I2626" s="11" t="s">
        <v>6143</v>
      </c>
      <c r="J2626" s="11"/>
      <c r="K2626" s="12" t="s">
        <v>6260</v>
      </c>
      <c r="L2626" s="24" t="s">
        <v>3751</v>
      </c>
      <c r="M2626" s="24" t="s">
        <v>2984</v>
      </c>
      <c r="N2626" s="17">
        <v>2399</v>
      </c>
      <c r="O2626" s="17">
        <v>1082</v>
      </c>
      <c r="P2626" s="17">
        <v>1123.6803480000001</v>
      </c>
      <c r="Q2626" s="17">
        <v>1123.6803480000001</v>
      </c>
      <c r="R2626" s="17"/>
      <c r="S2626" s="17"/>
      <c r="T2626" s="17" t="str">
        <f t="shared" si="263"/>
        <v>1123,680348</v>
      </c>
      <c r="U2626" s="109"/>
      <c r="V2626" s="29"/>
      <c r="W2626" s="17">
        <f t="shared" si="264"/>
        <v>1157.3907584400001</v>
      </c>
      <c r="X2626" s="62">
        <v>0.3</v>
      </c>
      <c r="Y2626" s="17">
        <f t="shared" si="267"/>
        <v>1653.4153692000002</v>
      </c>
      <c r="Z2626" s="21">
        <f t="shared" si="265"/>
        <v>1653</v>
      </c>
      <c r="AA2626" s="17">
        <f t="shared" si="266"/>
        <v>1653</v>
      </c>
      <c r="AB2626" s="17">
        <f t="shared" ref="AB2626:AB2689" si="268">N2626*1</f>
        <v>2399</v>
      </c>
      <c r="AC2626"/>
    </row>
    <row r="2627" spans="1:29" ht="15" customHeight="1" x14ac:dyDescent="0.3">
      <c r="A2627" s="116"/>
      <c r="B2627" s="12"/>
      <c r="C2627" s="12"/>
      <c r="D2627" s="5" t="s">
        <v>8169</v>
      </c>
      <c r="E2627" s="50">
        <v>105055</v>
      </c>
      <c r="F2627" s="50"/>
      <c r="G2627" s="51">
        <v>5905490025333</v>
      </c>
      <c r="H2627" s="51"/>
      <c r="I2627" s="11" t="s">
        <v>6144</v>
      </c>
      <c r="J2627" s="11"/>
      <c r="K2627" s="12" t="s">
        <v>6260</v>
      </c>
      <c r="L2627" s="24" t="s">
        <v>3752</v>
      </c>
      <c r="M2627" s="24" t="s">
        <v>2984</v>
      </c>
      <c r="N2627" s="17">
        <v>2399</v>
      </c>
      <c r="O2627" s="17">
        <v>1082</v>
      </c>
      <c r="P2627" s="17">
        <v>1123.6803480000001</v>
      </c>
      <c r="Q2627" s="17">
        <v>1123.6803480000001</v>
      </c>
      <c r="R2627" s="17"/>
      <c r="S2627" s="17"/>
      <c r="T2627" s="17" t="str">
        <f t="shared" ref="T2627:T2690" si="269">CONCATENATE(Q2627,S2627)</f>
        <v>1123,680348</v>
      </c>
      <c r="U2627" s="109"/>
      <c r="V2627" s="29"/>
      <c r="W2627" s="17">
        <f t="shared" ref="W2627:W2690" si="270">T2627*1.03</f>
        <v>1157.3907584400001</v>
      </c>
      <c r="X2627" s="62">
        <v>0.3</v>
      </c>
      <c r="Y2627" s="17">
        <f t="shared" si="267"/>
        <v>1653.4153692000002</v>
      </c>
      <c r="Z2627" s="21">
        <f t="shared" ref="Z2627:Z2690" si="271">ROUND(Y2627,0)</f>
        <v>1653</v>
      </c>
      <c r="AA2627" s="17">
        <f t="shared" ref="AA2627:AA2690" si="272">Z2627*1</f>
        <v>1653</v>
      </c>
      <c r="AB2627" s="17">
        <f t="shared" si="268"/>
        <v>2399</v>
      </c>
      <c r="AC2627"/>
    </row>
    <row r="2628" spans="1:29" ht="15" customHeight="1" x14ac:dyDescent="0.3">
      <c r="A2628" s="116"/>
      <c r="B2628" s="12"/>
      <c r="C2628" s="12"/>
      <c r="D2628" s="5" t="s">
        <v>8169</v>
      </c>
      <c r="E2628" s="50">
        <v>105057</v>
      </c>
      <c r="F2628" s="50"/>
      <c r="G2628" s="51">
        <v>5905490025357</v>
      </c>
      <c r="H2628" s="51"/>
      <c r="I2628" s="11" t="s">
        <v>6145</v>
      </c>
      <c r="J2628" s="11"/>
      <c r="K2628" s="12" t="s">
        <v>6260</v>
      </c>
      <c r="L2628" s="24" t="s">
        <v>3753</v>
      </c>
      <c r="M2628" s="24" t="s">
        <v>2984</v>
      </c>
      <c r="N2628" s="17">
        <v>2399</v>
      </c>
      <c r="O2628" s="17">
        <v>1082</v>
      </c>
      <c r="P2628" s="17">
        <v>1123.6803480000001</v>
      </c>
      <c r="Q2628" s="17">
        <v>1123.6803480000001</v>
      </c>
      <c r="R2628" s="17"/>
      <c r="S2628" s="17"/>
      <c r="T2628" s="17" t="str">
        <f t="shared" si="269"/>
        <v>1123,680348</v>
      </c>
      <c r="U2628" s="109"/>
      <c r="V2628" s="29"/>
      <c r="W2628" s="17">
        <f t="shared" si="270"/>
        <v>1157.3907584400001</v>
      </c>
      <c r="X2628" s="62">
        <v>0.3</v>
      </c>
      <c r="Y2628" s="17">
        <f t="shared" si="267"/>
        <v>1653.4153692000002</v>
      </c>
      <c r="Z2628" s="21">
        <f t="shared" si="271"/>
        <v>1653</v>
      </c>
      <c r="AA2628" s="17">
        <f t="shared" si="272"/>
        <v>1653</v>
      </c>
      <c r="AB2628" s="17">
        <f t="shared" si="268"/>
        <v>2399</v>
      </c>
      <c r="AC2628"/>
    </row>
    <row r="2629" spans="1:29" ht="15" customHeight="1" x14ac:dyDescent="0.3">
      <c r="A2629" s="116"/>
      <c r="B2629" s="12"/>
      <c r="C2629" s="12"/>
      <c r="D2629" s="5" t="s">
        <v>8169</v>
      </c>
      <c r="E2629" s="50">
        <v>105059</v>
      </c>
      <c r="F2629" s="50"/>
      <c r="G2629" s="51">
        <v>5905490025371</v>
      </c>
      <c r="H2629" s="51"/>
      <c r="I2629" s="11" t="s">
        <v>6146</v>
      </c>
      <c r="J2629" s="11"/>
      <c r="K2629" s="12" t="s">
        <v>6260</v>
      </c>
      <c r="L2629" s="24" t="s">
        <v>3754</v>
      </c>
      <c r="M2629" s="24" t="s">
        <v>2984</v>
      </c>
      <c r="N2629" s="17">
        <v>2399</v>
      </c>
      <c r="O2629" s="17">
        <v>1082</v>
      </c>
      <c r="P2629" s="17">
        <v>1123.6803480000001</v>
      </c>
      <c r="Q2629" s="17">
        <v>1123.6803480000001</v>
      </c>
      <c r="R2629" s="17"/>
      <c r="S2629" s="17"/>
      <c r="T2629" s="17" t="str">
        <f t="shared" si="269"/>
        <v>1123,680348</v>
      </c>
      <c r="U2629" s="109"/>
      <c r="V2629" s="29"/>
      <c r="W2629" s="17">
        <f t="shared" si="270"/>
        <v>1157.3907584400001</v>
      </c>
      <c r="X2629" s="62">
        <v>0.3</v>
      </c>
      <c r="Y2629" s="17">
        <f t="shared" si="267"/>
        <v>1653.4153692000002</v>
      </c>
      <c r="Z2629" s="21">
        <f t="shared" si="271"/>
        <v>1653</v>
      </c>
      <c r="AA2629" s="17">
        <f t="shared" si="272"/>
        <v>1653</v>
      </c>
      <c r="AB2629" s="17">
        <f t="shared" si="268"/>
        <v>2399</v>
      </c>
      <c r="AC2629"/>
    </row>
    <row r="2630" spans="1:29" ht="15" customHeight="1" x14ac:dyDescent="0.3">
      <c r="A2630" s="116"/>
      <c r="B2630" s="12"/>
      <c r="C2630" s="12"/>
      <c r="D2630" s="5" t="s">
        <v>8169</v>
      </c>
      <c r="E2630" s="50">
        <v>105061</v>
      </c>
      <c r="F2630" s="50"/>
      <c r="G2630" s="51">
        <v>5905490025395</v>
      </c>
      <c r="H2630" s="51"/>
      <c r="I2630" s="11" t="s">
        <v>6147</v>
      </c>
      <c r="J2630" s="11"/>
      <c r="K2630" s="12" t="s">
        <v>6260</v>
      </c>
      <c r="L2630" s="24" t="s">
        <v>3755</v>
      </c>
      <c r="M2630" s="24" t="s">
        <v>2984</v>
      </c>
      <c r="N2630" s="17">
        <v>2399</v>
      </c>
      <c r="O2630" s="17">
        <v>1082</v>
      </c>
      <c r="P2630" s="17">
        <v>1123.6803480000001</v>
      </c>
      <c r="Q2630" s="17">
        <v>1123.6803480000001</v>
      </c>
      <c r="R2630" s="17"/>
      <c r="S2630" s="17"/>
      <c r="T2630" s="17" t="str">
        <f t="shared" si="269"/>
        <v>1123,680348</v>
      </c>
      <c r="U2630" s="109"/>
      <c r="V2630" s="29"/>
      <c r="W2630" s="17">
        <f t="shared" si="270"/>
        <v>1157.3907584400001</v>
      </c>
      <c r="X2630" s="62">
        <v>0.3</v>
      </c>
      <c r="Y2630" s="17">
        <f t="shared" si="267"/>
        <v>1653.4153692000002</v>
      </c>
      <c r="Z2630" s="21">
        <f t="shared" si="271"/>
        <v>1653</v>
      </c>
      <c r="AA2630" s="17">
        <f t="shared" si="272"/>
        <v>1653</v>
      </c>
      <c r="AB2630" s="17">
        <f t="shared" si="268"/>
        <v>2399</v>
      </c>
      <c r="AC2630"/>
    </row>
    <row r="2631" spans="1:29" ht="15" customHeight="1" x14ac:dyDescent="0.3">
      <c r="A2631" s="116"/>
      <c r="B2631" s="12"/>
      <c r="C2631" s="12"/>
      <c r="D2631" s="5" t="s">
        <v>8169</v>
      </c>
      <c r="E2631" s="50">
        <v>105062</v>
      </c>
      <c r="F2631" s="50"/>
      <c r="G2631" s="51">
        <v>5905490025401</v>
      </c>
      <c r="H2631" s="51"/>
      <c r="I2631" s="11" t="s">
        <v>6148</v>
      </c>
      <c r="J2631" s="11"/>
      <c r="K2631" s="12" t="s">
        <v>6260</v>
      </c>
      <c r="L2631" s="24" t="s">
        <v>7208</v>
      </c>
      <c r="M2631" s="24" t="s">
        <v>2984</v>
      </c>
      <c r="N2631" s="17">
        <v>2299</v>
      </c>
      <c r="O2631" s="17">
        <v>1038</v>
      </c>
      <c r="P2631" s="17">
        <v>1080.1875479999999</v>
      </c>
      <c r="Q2631" s="17">
        <v>1080.1875479999999</v>
      </c>
      <c r="R2631" s="17"/>
      <c r="S2631" s="17"/>
      <c r="T2631" s="17" t="str">
        <f t="shared" si="269"/>
        <v>1080,187548</v>
      </c>
      <c r="U2631" s="109"/>
      <c r="V2631" s="29"/>
      <c r="W2631" s="17">
        <f t="shared" si="270"/>
        <v>1112.5931744400002</v>
      </c>
      <c r="X2631" s="62">
        <v>0.3</v>
      </c>
      <c r="Y2631" s="17">
        <f t="shared" si="267"/>
        <v>1589.4188206285719</v>
      </c>
      <c r="Z2631" s="21">
        <f t="shared" si="271"/>
        <v>1589</v>
      </c>
      <c r="AA2631" s="17">
        <f t="shared" si="272"/>
        <v>1589</v>
      </c>
      <c r="AB2631" s="17">
        <f t="shared" si="268"/>
        <v>2299</v>
      </c>
      <c r="AC2631"/>
    </row>
    <row r="2632" spans="1:29" ht="15" customHeight="1" x14ac:dyDescent="0.3">
      <c r="A2632" s="116"/>
      <c r="B2632" s="12"/>
      <c r="C2632" s="12"/>
      <c r="D2632" s="5" t="s">
        <v>8169</v>
      </c>
      <c r="E2632" s="50">
        <v>105064</v>
      </c>
      <c r="F2632" s="50"/>
      <c r="G2632" s="51">
        <v>5905490025425</v>
      </c>
      <c r="H2632" s="51"/>
      <c r="I2632" s="11" t="s">
        <v>6149</v>
      </c>
      <c r="J2632" s="11"/>
      <c r="K2632" s="12" t="s">
        <v>6260</v>
      </c>
      <c r="L2632" s="24" t="s">
        <v>7209</v>
      </c>
      <c r="M2632" s="24" t="s">
        <v>2984</v>
      </c>
      <c r="N2632" s="17">
        <v>2299</v>
      </c>
      <c r="O2632" s="17">
        <v>1038</v>
      </c>
      <c r="P2632" s="17">
        <v>1080.1875479999999</v>
      </c>
      <c r="Q2632" s="17">
        <v>1080.1875479999999</v>
      </c>
      <c r="R2632" s="17"/>
      <c r="S2632" s="17"/>
      <c r="T2632" s="17" t="str">
        <f t="shared" si="269"/>
        <v>1080,187548</v>
      </c>
      <c r="U2632" s="109"/>
      <c r="V2632" s="29"/>
      <c r="W2632" s="17">
        <f t="shared" si="270"/>
        <v>1112.5931744400002</v>
      </c>
      <c r="X2632" s="62">
        <v>0.3</v>
      </c>
      <c r="Y2632" s="17">
        <f t="shared" si="267"/>
        <v>1589.4188206285719</v>
      </c>
      <c r="Z2632" s="21">
        <f t="shared" si="271"/>
        <v>1589</v>
      </c>
      <c r="AA2632" s="17">
        <f t="shared" si="272"/>
        <v>1589</v>
      </c>
      <c r="AB2632" s="17">
        <f t="shared" si="268"/>
        <v>2299</v>
      </c>
      <c r="AC2632"/>
    </row>
    <row r="2633" spans="1:29" ht="15" customHeight="1" x14ac:dyDescent="0.3">
      <c r="A2633" s="116"/>
      <c r="B2633" s="12"/>
      <c r="C2633" s="12"/>
      <c r="D2633" s="5" t="s">
        <v>8169</v>
      </c>
      <c r="E2633" s="50">
        <v>105066</v>
      </c>
      <c r="F2633" s="50"/>
      <c r="G2633" s="51">
        <v>5905490025449</v>
      </c>
      <c r="H2633" s="51"/>
      <c r="I2633" s="11" t="s">
        <v>6150</v>
      </c>
      <c r="J2633" s="11"/>
      <c r="K2633" s="12" t="s">
        <v>6260</v>
      </c>
      <c r="L2633" s="24" t="s">
        <v>7210</v>
      </c>
      <c r="M2633" s="24" t="s">
        <v>2984</v>
      </c>
      <c r="N2633" s="17">
        <v>2299</v>
      </c>
      <c r="O2633" s="17">
        <v>1038</v>
      </c>
      <c r="P2633" s="17">
        <v>1080.1875479999999</v>
      </c>
      <c r="Q2633" s="17">
        <v>1080.1875479999999</v>
      </c>
      <c r="R2633" s="17"/>
      <c r="S2633" s="17"/>
      <c r="T2633" s="17" t="str">
        <f t="shared" si="269"/>
        <v>1080,187548</v>
      </c>
      <c r="U2633" s="109"/>
      <c r="V2633" s="29"/>
      <c r="W2633" s="17">
        <f t="shared" si="270"/>
        <v>1112.5931744400002</v>
      </c>
      <c r="X2633" s="62">
        <v>0.3</v>
      </c>
      <c r="Y2633" s="17">
        <f t="shared" si="267"/>
        <v>1589.4188206285719</v>
      </c>
      <c r="Z2633" s="21">
        <f t="shared" si="271"/>
        <v>1589</v>
      </c>
      <c r="AA2633" s="17">
        <f t="shared" si="272"/>
        <v>1589</v>
      </c>
      <c r="AB2633" s="17">
        <f t="shared" si="268"/>
        <v>2299</v>
      </c>
      <c r="AC2633"/>
    </row>
    <row r="2634" spans="1:29" ht="15" customHeight="1" x14ac:dyDescent="0.3">
      <c r="A2634" s="116"/>
      <c r="B2634" s="12"/>
      <c r="C2634" s="12"/>
      <c r="D2634" s="5" t="s">
        <v>8169</v>
      </c>
      <c r="E2634" s="50">
        <v>105068</v>
      </c>
      <c r="F2634" s="50"/>
      <c r="G2634" s="51">
        <v>5905490025463</v>
      </c>
      <c r="H2634" s="51"/>
      <c r="I2634" s="11" t="s">
        <v>6151</v>
      </c>
      <c r="J2634" s="11"/>
      <c r="K2634" s="12" t="s">
        <v>6260</v>
      </c>
      <c r="L2634" s="24" t="s">
        <v>7211</v>
      </c>
      <c r="M2634" s="24" t="s">
        <v>2984</v>
      </c>
      <c r="N2634" s="17">
        <v>2299</v>
      </c>
      <c r="O2634" s="17">
        <v>1038</v>
      </c>
      <c r="P2634" s="17">
        <v>1080.1875479999999</v>
      </c>
      <c r="Q2634" s="17">
        <v>1080.1875479999999</v>
      </c>
      <c r="R2634" s="17"/>
      <c r="S2634" s="17"/>
      <c r="T2634" s="17" t="str">
        <f t="shared" si="269"/>
        <v>1080,187548</v>
      </c>
      <c r="U2634" s="109"/>
      <c r="V2634" s="29"/>
      <c r="W2634" s="17">
        <f t="shared" si="270"/>
        <v>1112.5931744400002</v>
      </c>
      <c r="X2634" s="62">
        <v>0.3</v>
      </c>
      <c r="Y2634" s="17">
        <f t="shared" si="267"/>
        <v>1589.4188206285719</v>
      </c>
      <c r="Z2634" s="21">
        <f t="shared" si="271"/>
        <v>1589</v>
      </c>
      <c r="AA2634" s="17">
        <f t="shared" si="272"/>
        <v>1589</v>
      </c>
      <c r="AB2634" s="17">
        <f t="shared" si="268"/>
        <v>2299</v>
      </c>
      <c r="AC2634"/>
    </row>
    <row r="2635" spans="1:29" ht="15" customHeight="1" x14ac:dyDescent="0.3">
      <c r="A2635" s="116"/>
      <c r="B2635" s="12"/>
      <c r="C2635" s="12"/>
      <c r="D2635" s="5" t="s">
        <v>8169</v>
      </c>
      <c r="E2635" s="50">
        <v>105070</v>
      </c>
      <c r="F2635" s="50"/>
      <c r="G2635" s="51">
        <v>5905490025487</v>
      </c>
      <c r="H2635" s="51"/>
      <c r="I2635" s="11" t="s">
        <v>6152</v>
      </c>
      <c r="J2635" s="11"/>
      <c r="K2635" s="12" t="s">
        <v>6260</v>
      </c>
      <c r="L2635" s="24" t="s">
        <v>7212</v>
      </c>
      <c r="M2635" s="24" t="s">
        <v>2984</v>
      </c>
      <c r="N2635" s="17">
        <v>2299</v>
      </c>
      <c r="O2635" s="17">
        <v>1038</v>
      </c>
      <c r="P2635" s="17">
        <v>1080.1875479999999</v>
      </c>
      <c r="Q2635" s="17">
        <v>1080.1875479999999</v>
      </c>
      <c r="R2635" s="17"/>
      <c r="S2635" s="17"/>
      <c r="T2635" s="17" t="str">
        <f t="shared" si="269"/>
        <v>1080,187548</v>
      </c>
      <c r="U2635" s="109"/>
      <c r="V2635" s="29"/>
      <c r="W2635" s="17">
        <f t="shared" si="270"/>
        <v>1112.5931744400002</v>
      </c>
      <c r="X2635" s="62">
        <v>0.3</v>
      </c>
      <c r="Y2635" s="17">
        <f t="shared" si="267"/>
        <v>1589.4188206285719</v>
      </c>
      <c r="Z2635" s="21">
        <f t="shared" si="271"/>
        <v>1589</v>
      </c>
      <c r="AA2635" s="17">
        <f t="shared" si="272"/>
        <v>1589</v>
      </c>
      <c r="AB2635" s="17">
        <f t="shared" si="268"/>
        <v>2299</v>
      </c>
      <c r="AC2635"/>
    </row>
    <row r="2636" spans="1:29" ht="15" customHeight="1" x14ac:dyDescent="0.3">
      <c r="A2636" s="116"/>
      <c r="B2636" s="12"/>
      <c r="C2636" s="12"/>
      <c r="D2636" s="5" t="s">
        <v>8169</v>
      </c>
      <c r="E2636" s="50">
        <v>105072</v>
      </c>
      <c r="F2636" s="50"/>
      <c r="G2636" s="51">
        <v>5905490025500</v>
      </c>
      <c r="H2636" s="51"/>
      <c r="I2636" s="11" t="s">
        <v>6153</v>
      </c>
      <c r="J2636" s="11"/>
      <c r="K2636" s="12" t="s">
        <v>6260</v>
      </c>
      <c r="L2636" s="24" t="s">
        <v>7213</v>
      </c>
      <c r="M2636" s="24" t="s">
        <v>2984</v>
      </c>
      <c r="N2636" s="17">
        <v>2299</v>
      </c>
      <c r="O2636" s="17">
        <v>1038</v>
      </c>
      <c r="P2636" s="17">
        <v>1080.1875479999999</v>
      </c>
      <c r="Q2636" s="17">
        <v>1080.1875479999999</v>
      </c>
      <c r="R2636" s="17"/>
      <c r="S2636" s="17"/>
      <c r="T2636" s="17" t="str">
        <f t="shared" si="269"/>
        <v>1080,187548</v>
      </c>
      <c r="U2636" s="109"/>
      <c r="V2636" s="29"/>
      <c r="W2636" s="17">
        <f t="shared" si="270"/>
        <v>1112.5931744400002</v>
      </c>
      <c r="X2636" s="62">
        <v>0.3</v>
      </c>
      <c r="Y2636" s="17">
        <f t="shared" si="267"/>
        <v>1589.4188206285719</v>
      </c>
      <c r="Z2636" s="21">
        <f t="shared" si="271"/>
        <v>1589</v>
      </c>
      <c r="AA2636" s="17">
        <f t="shared" si="272"/>
        <v>1589</v>
      </c>
      <c r="AB2636" s="17">
        <f t="shared" si="268"/>
        <v>2299</v>
      </c>
      <c r="AC2636"/>
    </row>
    <row r="2637" spans="1:29" ht="15" customHeight="1" x14ac:dyDescent="0.3">
      <c r="A2637" s="116"/>
      <c r="B2637" s="12"/>
      <c r="C2637" s="12"/>
      <c r="D2637" s="5" t="s">
        <v>8169</v>
      </c>
      <c r="E2637" s="50">
        <v>105074</v>
      </c>
      <c r="F2637" s="50"/>
      <c r="G2637" s="51">
        <v>5905490025524</v>
      </c>
      <c r="H2637" s="51"/>
      <c r="I2637" s="11" t="s">
        <v>6154</v>
      </c>
      <c r="J2637" s="11"/>
      <c r="K2637" s="12" t="s">
        <v>6260</v>
      </c>
      <c r="L2637" s="24" t="s">
        <v>7214</v>
      </c>
      <c r="M2637" s="24" t="s">
        <v>2984</v>
      </c>
      <c r="N2637" s="17">
        <v>2299</v>
      </c>
      <c r="O2637" s="17">
        <v>1038</v>
      </c>
      <c r="P2637" s="17">
        <v>1080.1875479999999</v>
      </c>
      <c r="Q2637" s="17">
        <v>1080.1875479999999</v>
      </c>
      <c r="R2637" s="17"/>
      <c r="S2637" s="17"/>
      <c r="T2637" s="17" t="str">
        <f t="shared" si="269"/>
        <v>1080,187548</v>
      </c>
      <c r="U2637" s="109"/>
      <c r="V2637" s="29"/>
      <c r="W2637" s="17">
        <f t="shared" si="270"/>
        <v>1112.5931744400002</v>
      </c>
      <c r="X2637" s="62">
        <v>0.3</v>
      </c>
      <c r="Y2637" s="17">
        <f t="shared" si="267"/>
        <v>1589.4188206285719</v>
      </c>
      <c r="Z2637" s="21">
        <f t="shared" si="271"/>
        <v>1589</v>
      </c>
      <c r="AA2637" s="17">
        <f t="shared" si="272"/>
        <v>1589</v>
      </c>
      <c r="AB2637" s="17">
        <f t="shared" si="268"/>
        <v>2299</v>
      </c>
      <c r="AC2637"/>
    </row>
    <row r="2638" spans="1:29" ht="15" customHeight="1" x14ac:dyDescent="0.3">
      <c r="A2638" s="116"/>
      <c r="B2638" s="12"/>
      <c r="C2638" s="12"/>
      <c r="D2638" s="5" t="s">
        <v>8169</v>
      </c>
      <c r="E2638" s="50">
        <v>105076</v>
      </c>
      <c r="F2638" s="50"/>
      <c r="G2638" s="51">
        <v>5905490025548</v>
      </c>
      <c r="H2638" s="51"/>
      <c r="I2638" s="11" t="s">
        <v>6155</v>
      </c>
      <c r="J2638" s="11"/>
      <c r="K2638" s="12" t="s">
        <v>6260</v>
      </c>
      <c r="L2638" s="24" t="s">
        <v>7215</v>
      </c>
      <c r="M2638" s="24" t="s">
        <v>2984</v>
      </c>
      <c r="N2638" s="17">
        <v>2299</v>
      </c>
      <c r="O2638" s="17">
        <v>1038</v>
      </c>
      <c r="P2638" s="17">
        <v>1080.1875479999999</v>
      </c>
      <c r="Q2638" s="17">
        <v>1080.1875479999999</v>
      </c>
      <c r="R2638" s="17"/>
      <c r="S2638" s="17"/>
      <c r="T2638" s="17" t="str">
        <f t="shared" si="269"/>
        <v>1080,187548</v>
      </c>
      <c r="U2638" s="109"/>
      <c r="V2638" s="29"/>
      <c r="W2638" s="17">
        <f t="shared" si="270"/>
        <v>1112.5931744400002</v>
      </c>
      <c r="X2638" s="62">
        <v>0.3</v>
      </c>
      <c r="Y2638" s="17">
        <f t="shared" si="267"/>
        <v>1589.4188206285719</v>
      </c>
      <c r="Z2638" s="21">
        <f t="shared" si="271"/>
        <v>1589</v>
      </c>
      <c r="AA2638" s="17">
        <f t="shared" si="272"/>
        <v>1589</v>
      </c>
      <c r="AB2638" s="17">
        <f t="shared" si="268"/>
        <v>2299</v>
      </c>
      <c r="AC2638"/>
    </row>
    <row r="2639" spans="1:29" ht="15" customHeight="1" x14ac:dyDescent="0.3">
      <c r="A2639" s="116"/>
      <c r="B2639" s="12"/>
      <c r="C2639" s="12"/>
      <c r="D2639" s="5" t="s">
        <v>8169</v>
      </c>
      <c r="E2639" s="50">
        <v>105063</v>
      </c>
      <c r="F2639" s="50"/>
      <c r="G2639" s="51">
        <v>5905490025418</v>
      </c>
      <c r="H2639" s="51"/>
      <c r="I2639" s="11" t="s">
        <v>6156</v>
      </c>
      <c r="J2639" s="11"/>
      <c r="K2639" s="12" t="s">
        <v>6260</v>
      </c>
      <c r="L2639" s="24" t="s">
        <v>7208</v>
      </c>
      <c r="M2639" s="24" t="s">
        <v>2984</v>
      </c>
      <c r="N2639" s="17">
        <v>2299</v>
      </c>
      <c r="O2639" s="17">
        <v>1038</v>
      </c>
      <c r="P2639" s="17">
        <v>1080.1875479999999</v>
      </c>
      <c r="Q2639" s="17">
        <v>1080.1875479999999</v>
      </c>
      <c r="R2639" s="17"/>
      <c r="S2639" s="17"/>
      <c r="T2639" s="17" t="str">
        <f t="shared" si="269"/>
        <v>1080,187548</v>
      </c>
      <c r="U2639" s="109"/>
      <c r="V2639" s="29"/>
      <c r="W2639" s="17">
        <f t="shared" si="270"/>
        <v>1112.5931744400002</v>
      </c>
      <c r="X2639" s="62">
        <v>0.3</v>
      </c>
      <c r="Y2639" s="17">
        <f t="shared" si="267"/>
        <v>1589.4188206285719</v>
      </c>
      <c r="Z2639" s="21">
        <f t="shared" si="271"/>
        <v>1589</v>
      </c>
      <c r="AA2639" s="17">
        <f t="shared" si="272"/>
        <v>1589</v>
      </c>
      <c r="AB2639" s="17">
        <f t="shared" si="268"/>
        <v>2299</v>
      </c>
      <c r="AC2639"/>
    </row>
    <row r="2640" spans="1:29" ht="15" customHeight="1" x14ac:dyDescent="0.3">
      <c r="A2640" s="116"/>
      <c r="B2640" s="12"/>
      <c r="C2640" s="12"/>
      <c r="D2640" s="5" t="s">
        <v>8169</v>
      </c>
      <c r="E2640" s="50">
        <v>105065</v>
      </c>
      <c r="F2640" s="50"/>
      <c r="G2640" s="51">
        <v>5905490025432</v>
      </c>
      <c r="H2640" s="51"/>
      <c r="I2640" s="11" t="s">
        <v>6157</v>
      </c>
      <c r="J2640" s="11"/>
      <c r="K2640" s="12" t="s">
        <v>6260</v>
      </c>
      <c r="L2640" s="24" t="s">
        <v>7209</v>
      </c>
      <c r="M2640" s="24" t="s">
        <v>2984</v>
      </c>
      <c r="N2640" s="17">
        <v>2299</v>
      </c>
      <c r="O2640" s="17">
        <v>1038</v>
      </c>
      <c r="P2640" s="17">
        <v>1080.1875479999999</v>
      </c>
      <c r="Q2640" s="17">
        <v>1080.1875479999999</v>
      </c>
      <c r="R2640" s="17"/>
      <c r="S2640" s="17"/>
      <c r="T2640" s="17" t="str">
        <f t="shared" si="269"/>
        <v>1080,187548</v>
      </c>
      <c r="U2640" s="109"/>
      <c r="V2640" s="29"/>
      <c r="W2640" s="17">
        <f t="shared" si="270"/>
        <v>1112.5931744400002</v>
      </c>
      <c r="X2640" s="62">
        <v>0.3</v>
      </c>
      <c r="Y2640" s="17">
        <f t="shared" si="267"/>
        <v>1589.4188206285719</v>
      </c>
      <c r="Z2640" s="21">
        <f t="shared" si="271"/>
        <v>1589</v>
      </c>
      <c r="AA2640" s="17">
        <f t="shared" si="272"/>
        <v>1589</v>
      </c>
      <c r="AB2640" s="17">
        <f t="shared" si="268"/>
        <v>2299</v>
      </c>
      <c r="AC2640"/>
    </row>
    <row r="2641" spans="1:29" ht="15" customHeight="1" x14ac:dyDescent="0.3">
      <c r="A2641" s="116"/>
      <c r="B2641" s="12"/>
      <c r="C2641" s="12"/>
      <c r="D2641" s="5" t="s">
        <v>8169</v>
      </c>
      <c r="E2641" s="50">
        <v>105067</v>
      </c>
      <c r="F2641" s="50"/>
      <c r="G2641" s="51">
        <v>5905490025456</v>
      </c>
      <c r="H2641" s="51"/>
      <c r="I2641" s="11" t="s">
        <v>6158</v>
      </c>
      <c r="J2641" s="11"/>
      <c r="K2641" s="12" t="s">
        <v>6260</v>
      </c>
      <c r="L2641" s="24" t="s">
        <v>7210</v>
      </c>
      <c r="M2641" s="24" t="s">
        <v>2984</v>
      </c>
      <c r="N2641" s="17">
        <v>2299</v>
      </c>
      <c r="O2641" s="17">
        <v>1038</v>
      </c>
      <c r="P2641" s="17">
        <v>1080.1875479999999</v>
      </c>
      <c r="Q2641" s="17">
        <v>1080.1875479999999</v>
      </c>
      <c r="R2641" s="17"/>
      <c r="S2641" s="17"/>
      <c r="T2641" s="17" t="str">
        <f t="shared" si="269"/>
        <v>1080,187548</v>
      </c>
      <c r="U2641" s="109"/>
      <c r="V2641" s="29"/>
      <c r="W2641" s="17">
        <f t="shared" si="270"/>
        <v>1112.5931744400002</v>
      </c>
      <c r="X2641" s="62">
        <v>0.3</v>
      </c>
      <c r="Y2641" s="17">
        <f t="shared" si="267"/>
        <v>1589.4188206285719</v>
      </c>
      <c r="Z2641" s="21">
        <f t="shared" si="271"/>
        <v>1589</v>
      </c>
      <c r="AA2641" s="17">
        <f t="shared" si="272"/>
        <v>1589</v>
      </c>
      <c r="AB2641" s="17">
        <f t="shared" si="268"/>
        <v>2299</v>
      </c>
      <c r="AC2641"/>
    </row>
    <row r="2642" spans="1:29" ht="15" customHeight="1" x14ac:dyDescent="0.3">
      <c r="A2642" s="116"/>
      <c r="B2642" s="12"/>
      <c r="C2642" s="12"/>
      <c r="D2642" s="5" t="s">
        <v>8169</v>
      </c>
      <c r="E2642" s="50">
        <v>105069</v>
      </c>
      <c r="F2642" s="50"/>
      <c r="G2642" s="51">
        <v>5905490025470</v>
      </c>
      <c r="H2642" s="51"/>
      <c r="I2642" s="11" t="s">
        <v>6159</v>
      </c>
      <c r="J2642" s="11"/>
      <c r="K2642" s="12" t="s">
        <v>6260</v>
      </c>
      <c r="L2642" s="24" t="s">
        <v>7211</v>
      </c>
      <c r="M2642" s="24" t="s">
        <v>2984</v>
      </c>
      <c r="N2642" s="17">
        <v>2299</v>
      </c>
      <c r="O2642" s="17">
        <v>1038</v>
      </c>
      <c r="P2642" s="17">
        <v>1080.1875479999999</v>
      </c>
      <c r="Q2642" s="17">
        <v>1080.1875479999999</v>
      </c>
      <c r="R2642" s="17"/>
      <c r="S2642" s="17"/>
      <c r="T2642" s="17" t="str">
        <f t="shared" si="269"/>
        <v>1080,187548</v>
      </c>
      <c r="U2642" s="109"/>
      <c r="V2642" s="29"/>
      <c r="W2642" s="17">
        <f t="shared" si="270"/>
        <v>1112.5931744400002</v>
      </c>
      <c r="X2642" s="62">
        <v>0.3</v>
      </c>
      <c r="Y2642" s="17">
        <f t="shared" si="267"/>
        <v>1589.4188206285719</v>
      </c>
      <c r="Z2642" s="21">
        <f t="shared" si="271"/>
        <v>1589</v>
      </c>
      <c r="AA2642" s="17">
        <f t="shared" si="272"/>
        <v>1589</v>
      </c>
      <c r="AB2642" s="17">
        <f t="shared" si="268"/>
        <v>2299</v>
      </c>
      <c r="AC2642"/>
    </row>
    <row r="2643" spans="1:29" ht="15" customHeight="1" x14ac:dyDescent="0.3">
      <c r="A2643" s="116"/>
      <c r="B2643" s="12"/>
      <c r="C2643" s="12"/>
      <c r="D2643" s="5" t="s">
        <v>8169</v>
      </c>
      <c r="E2643" s="50">
        <v>105071</v>
      </c>
      <c r="F2643" s="50"/>
      <c r="G2643" s="51">
        <v>5905490025494</v>
      </c>
      <c r="H2643" s="51"/>
      <c r="I2643" s="11" t="s">
        <v>6160</v>
      </c>
      <c r="J2643" s="11"/>
      <c r="K2643" s="12" t="s">
        <v>6260</v>
      </c>
      <c r="L2643" s="24" t="s">
        <v>7212</v>
      </c>
      <c r="M2643" s="24" t="s">
        <v>2984</v>
      </c>
      <c r="N2643" s="17">
        <v>2299</v>
      </c>
      <c r="O2643" s="17">
        <v>1038</v>
      </c>
      <c r="P2643" s="17">
        <v>1080.1875479999999</v>
      </c>
      <c r="Q2643" s="17">
        <v>1080.1875479999999</v>
      </c>
      <c r="R2643" s="17"/>
      <c r="S2643" s="17"/>
      <c r="T2643" s="17" t="str">
        <f t="shared" si="269"/>
        <v>1080,187548</v>
      </c>
      <c r="U2643" s="109"/>
      <c r="V2643" s="29"/>
      <c r="W2643" s="17">
        <f t="shared" si="270"/>
        <v>1112.5931744400002</v>
      </c>
      <c r="X2643" s="62">
        <v>0.3</v>
      </c>
      <c r="Y2643" s="17">
        <f t="shared" si="267"/>
        <v>1589.4188206285719</v>
      </c>
      <c r="Z2643" s="21">
        <f t="shared" si="271"/>
        <v>1589</v>
      </c>
      <c r="AA2643" s="17">
        <f t="shared" si="272"/>
        <v>1589</v>
      </c>
      <c r="AB2643" s="17">
        <f t="shared" si="268"/>
        <v>2299</v>
      </c>
      <c r="AC2643"/>
    </row>
    <row r="2644" spans="1:29" ht="15" customHeight="1" x14ac:dyDescent="0.3">
      <c r="A2644" s="116"/>
      <c r="B2644" s="12"/>
      <c r="C2644" s="12"/>
      <c r="D2644" s="5" t="s">
        <v>8169</v>
      </c>
      <c r="E2644" s="50">
        <v>105073</v>
      </c>
      <c r="F2644" s="50"/>
      <c r="G2644" s="51">
        <v>5905490025517</v>
      </c>
      <c r="H2644" s="51"/>
      <c r="I2644" s="11" t="s">
        <v>6161</v>
      </c>
      <c r="J2644" s="11"/>
      <c r="K2644" s="12" t="s">
        <v>6260</v>
      </c>
      <c r="L2644" s="24" t="s">
        <v>7213</v>
      </c>
      <c r="M2644" s="24" t="s">
        <v>2984</v>
      </c>
      <c r="N2644" s="17">
        <v>2299</v>
      </c>
      <c r="O2644" s="17">
        <v>1038</v>
      </c>
      <c r="P2644" s="17">
        <v>1080.1875479999999</v>
      </c>
      <c r="Q2644" s="17">
        <v>1080.1875479999999</v>
      </c>
      <c r="R2644" s="17"/>
      <c r="S2644" s="17"/>
      <c r="T2644" s="17" t="str">
        <f t="shared" si="269"/>
        <v>1080,187548</v>
      </c>
      <c r="U2644" s="109"/>
      <c r="V2644" s="29"/>
      <c r="W2644" s="17">
        <f t="shared" si="270"/>
        <v>1112.5931744400002</v>
      </c>
      <c r="X2644" s="62">
        <v>0.3</v>
      </c>
      <c r="Y2644" s="17">
        <f t="shared" si="267"/>
        <v>1589.4188206285719</v>
      </c>
      <c r="Z2644" s="21">
        <f t="shared" si="271"/>
        <v>1589</v>
      </c>
      <c r="AA2644" s="17">
        <f t="shared" si="272"/>
        <v>1589</v>
      </c>
      <c r="AB2644" s="17">
        <f t="shared" si="268"/>
        <v>2299</v>
      </c>
      <c r="AC2644"/>
    </row>
    <row r="2645" spans="1:29" ht="15" customHeight="1" x14ac:dyDescent="0.3">
      <c r="A2645" s="116"/>
      <c r="B2645" s="12"/>
      <c r="C2645" s="12"/>
      <c r="D2645" s="5" t="s">
        <v>8169</v>
      </c>
      <c r="E2645" s="50">
        <v>105075</v>
      </c>
      <c r="F2645" s="50"/>
      <c r="G2645" s="51">
        <v>5905490025531</v>
      </c>
      <c r="H2645" s="51"/>
      <c r="I2645" s="11" t="s">
        <v>6162</v>
      </c>
      <c r="J2645" s="11"/>
      <c r="K2645" s="12" t="s">
        <v>6260</v>
      </c>
      <c r="L2645" s="24" t="s">
        <v>7214</v>
      </c>
      <c r="M2645" s="24" t="s">
        <v>2984</v>
      </c>
      <c r="N2645" s="17">
        <v>2299</v>
      </c>
      <c r="O2645" s="17">
        <v>1038</v>
      </c>
      <c r="P2645" s="17">
        <v>1080.1875479999999</v>
      </c>
      <c r="Q2645" s="17">
        <v>1080.1875479999999</v>
      </c>
      <c r="R2645" s="17"/>
      <c r="S2645" s="17"/>
      <c r="T2645" s="17" t="str">
        <f t="shared" si="269"/>
        <v>1080,187548</v>
      </c>
      <c r="U2645" s="109"/>
      <c r="V2645" s="29"/>
      <c r="W2645" s="17">
        <f t="shared" si="270"/>
        <v>1112.5931744400002</v>
      </c>
      <c r="X2645" s="62">
        <v>0.3</v>
      </c>
      <c r="Y2645" s="17">
        <f t="shared" si="267"/>
        <v>1589.4188206285719</v>
      </c>
      <c r="Z2645" s="21">
        <f t="shared" si="271"/>
        <v>1589</v>
      </c>
      <c r="AA2645" s="17">
        <f t="shared" si="272"/>
        <v>1589</v>
      </c>
      <c r="AB2645" s="17">
        <f t="shared" si="268"/>
        <v>2299</v>
      </c>
      <c r="AC2645"/>
    </row>
    <row r="2646" spans="1:29" ht="15" customHeight="1" x14ac:dyDescent="0.3">
      <c r="A2646" s="116"/>
      <c r="B2646" s="12"/>
      <c r="C2646" s="12"/>
      <c r="D2646" s="5" t="s">
        <v>8169</v>
      </c>
      <c r="E2646" s="50">
        <v>105077</v>
      </c>
      <c r="F2646" s="50"/>
      <c r="G2646" s="51">
        <v>5905490025555</v>
      </c>
      <c r="H2646" s="51"/>
      <c r="I2646" s="11" t="s">
        <v>6163</v>
      </c>
      <c r="J2646" s="11"/>
      <c r="K2646" s="12" t="s">
        <v>6260</v>
      </c>
      <c r="L2646" s="24" t="s">
        <v>7215</v>
      </c>
      <c r="M2646" s="24" t="s">
        <v>2984</v>
      </c>
      <c r="N2646" s="17">
        <v>2299</v>
      </c>
      <c r="O2646" s="17">
        <v>1038</v>
      </c>
      <c r="P2646" s="17">
        <v>1080.1875479999999</v>
      </c>
      <c r="Q2646" s="17">
        <v>1080.1875479999999</v>
      </c>
      <c r="R2646" s="17"/>
      <c r="S2646" s="17"/>
      <c r="T2646" s="17" t="str">
        <f t="shared" si="269"/>
        <v>1080,187548</v>
      </c>
      <c r="U2646" s="109"/>
      <c r="V2646" s="29"/>
      <c r="W2646" s="17">
        <f t="shared" si="270"/>
        <v>1112.5931744400002</v>
      </c>
      <c r="X2646" s="62">
        <v>0.3</v>
      </c>
      <c r="Y2646" s="17">
        <f t="shared" si="267"/>
        <v>1589.4188206285719</v>
      </c>
      <c r="Z2646" s="21">
        <f t="shared" si="271"/>
        <v>1589</v>
      </c>
      <c r="AA2646" s="17">
        <f t="shared" si="272"/>
        <v>1589</v>
      </c>
      <c r="AB2646" s="17">
        <f t="shared" si="268"/>
        <v>2299</v>
      </c>
      <c r="AC2646"/>
    </row>
    <row r="2647" spans="1:29" ht="15" customHeight="1" x14ac:dyDescent="0.3">
      <c r="A2647" s="116"/>
      <c r="B2647" s="12"/>
      <c r="C2647" s="12"/>
      <c r="D2647" s="5" t="s">
        <v>8169</v>
      </c>
      <c r="E2647" s="50">
        <v>104982</v>
      </c>
      <c r="F2647" s="50"/>
      <c r="G2647" s="51">
        <v>5905490024602</v>
      </c>
      <c r="H2647" s="51"/>
      <c r="I2647" s="11" t="s">
        <v>6164</v>
      </c>
      <c r="J2647" s="11"/>
      <c r="K2647" s="12" t="s">
        <v>6260</v>
      </c>
      <c r="L2647" s="24" t="s">
        <v>7207</v>
      </c>
      <c r="M2647" s="24" t="s">
        <v>2984</v>
      </c>
      <c r="N2647" s="17">
        <v>2399</v>
      </c>
      <c r="O2647" s="17">
        <v>1129</v>
      </c>
      <c r="P2647" s="17">
        <v>1171.2936480000001</v>
      </c>
      <c r="Q2647" s="17">
        <v>1171.2936480000001</v>
      </c>
      <c r="R2647" s="17"/>
      <c r="S2647" s="17"/>
      <c r="T2647" s="17" t="str">
        <f t="shared" si="269"/>
        <v>1171,293648</v>
      </c>
      <c r="U2647" s="109"/>
      <c r="V2647" s="29"/>
      <c r="W2647" s="17">
        <f t="shared" si="270"/>
        <v>1206.43245744</v>
      </c>
      <c r="X2647" s="62">
        <v>0.3</v>
      </c>
      <c r="Y2647" s="17">
        <f t="shared" si="267"/>
        <v>1723.4749392000001</v>
      </c>
      <c r="Z2647" s="21">
        <f t="shared" si="271"/>
        <v>1723</v>
      </c>
      <c r="AA2647" s="17">
        <f t="shared" si="272"/>
        <v>1723</v>
      </c>
      <c r="AB2647" s="17">
        <f t="shared" si="268"/>
        <v>2399</v>
      </c>
      <c r="AC2647"/>
    </row>
    <row r="2648" spans="1:29" ht="15" customHeight="1" x14ac:dyDescent="0.3">
      <c r="A2648" s="116"/>
      <c r="B2648" s="12"/>
      <c r="C2648" s="12"/>
      <c r="D2648" s="5" t="s">
        <v>8169</v>
      </c>
      <c r="E2648" s="50">
        <v>104984</v>
      </c>
      <c r="F2648" s="50"/>
      <c r="G2648" s="51">
        <v>5905490024626</v>
      </c>
      <c r="H2648" s="51"/>
      <c r="I2648" s="11" t="s">
        <v>6165</v>
      </c>
      <c r="J2648" s="11"/>
      <c r="K2648" s="12" t="s">
        <v>6260</v>
      </c>
      <c r="L2648" s="24" t="s">
        <v>3749</v>
      </c>
      <c r="M2648" s="24" t="s">
        <v>2984</v>
      </c>
      <c r="N2648" s="17">
        <v>2399</v>
      </c>
      <c r="O2648" s="17">
        <v>1129</v>
      </c>
      <c r="P2648" s="17">
        <v>1171.2936480000001</v>
      </c>
      <c r="Q2648" s="17">
        <v>1171.2936480000001</v>
      </c>
      <c r="R2648" s="17"/>
      <c r="S2648" s="17"/>
      <c r="T2648" s="17" t="str">
        <f t="shared" si="269"/>
        <v>1171,293648</v>
      </c>
      <c r="U2648" s="109"/>
      <c r="V2648" s="29"/>
      <c r="W2648" s="17">
        <f t="shared" si="270"/>
        <v>1206.43245744</v>
      </c>
      <c r="X2648" s="62">
        <v>0.3</v>
      </c>
      <c r="Y2648" s="17">
        <f t="shared" si="267"/>
        <v>1723.4749392000001</v>
      </c>
      <c r="Z2648" s="21">
        <f t="shared" si="271"/>
        <v>1723</v>
      </c>
      <c r="AA2648" s="17">
        <f t="shared" si="272"/>
        <v>1723</v>
      </c>
      <c r="AB2648" s="17">
        <f t="shared" si="268"/>
        <v>2399</v>
      </c>
      <c r="AC2648"/>
    </row>
    <row r="2649" spans="1:29" ht="15" customHeight="1" x14ac:dyDescent="0.3">
      <c r="A2649" s="116"/>
      <c r="B2649" s="12"/>
      <c r="C2649" s="12"/>
      <c r="D2649" s="5" t="s">
        <v>8169</v>
      </c>
      <c r="E2649" s="50">
        <v>104986</v>
      </c>
      <c r="F2649" s="50"/>
      <c r="G2649" s="51">
        <v>5905490024640</v>
      </c>
      <c r="H2649" s="51"/>
      <c r="I2649" s="11" t="s">
        <v>6166</v>
      </c>
      <c r="J2649" s="11"/>
      <c r="K2649" s="12" t="s">
        <v>6260</v>
      </c>
      <c r="L2649" s="24" t="s">
        <v>3750</v>
      </c>
      <c r="M2649" s="24" t="s">
        <v>2984</v>
      </c>
      <c r="N2649" s="17">
        <v>2399</v>
      </c>
      <c r="O2649" s="17">
        <v>1129</v>
      </c>
      <c r="P2649" s="17">
        <v>1171.2936480000001</v>
      </c>
      <c r="Q2649" s="17">
        <v>1171.2936480000001</v>
      </c>
      <c r="R2649" s="17"/>
      <c r="S2649" s="17"/>
      <c r="T2649" s="17" t="str">
        <f t="shared" si="269"/>
        <v>1171,293648</v>
      </c>
      <c r="U2649" s="109"/>
      <c r="V2649" s="29"/>
      <c r="W2649" s="17">
        <f t="shared" si="270"/>
        <v>1206.43245744</v>
      </c>
      <c r="X2649" s="62">
        <v>0.3</v>
      </c>
      <c r="Y2649" s="17">
        <f t="shared" si="267"/>
        <v>1723.4749392000001</v>
      </c>
      <c r="Z2649" s="21">
        <f t="shared" si="271"/>
        <v>1723</v>
      </c>
      <c r="AA2649" s="17">
        <f t="shared" si="272"/>
        <v>1723</v>
      </c>
      <c r="AB2649" s="17">
        <f t="shared" si="268"/>
        <v>2399</v>
      </c>
      <c r="AC2649"/>
    </row>
    <row r="2650" spans="1:29" ht="15" customHeight="1" x14ac:dyDescent="0.3">
      <c r="A2650" s="116"/>
      <c r="B2650" s="12"/>
      <c r="C2650" s="12"/>
      <c r="D2650" s="5" t="s">
        <v>8169</v>
      </c>
      <c r="E2650" s="50">
        <v>104988</v>
      </c>
      <c r="F2650" s="50"/>
      <c r="G2650" s="51">
        <v>5905490024664</v>
      </c>
      <c r="H2650" s="51"/>
      <c r="I2650" s="11" t="s">
        <v>6167</v>
      </c>
      <c r="J2650" s="11"/>
      <c r="K2650" s="12" t="s">
        <v>6260</v>
      </c>
      <c r="L2650" s="24" t="s">
        <v>3751</v>
      </c>
      <c r="M2650" s="24" t="s">
        <v>2984</v>
      </c>
      <c r="N2650" s="17">
        <v>2399</v>
      </c>
      <c r="O2650" s="17">
        <v>1129</v>
      </c>
      <c r="P2650" s="17">
        <v>1171.2936480000001</v>
      </c>
      <c r="Q2650" s="17">
        <v>1171.2936480000001</v>
      </c>
      <c r="R2650" s="17"/>
      <c r="S2650" s="17"/>
      <c r="T2650" s="17" t="str">
        <f t="shared" si="269"/>
        <v>1171,293648</v>
      </c>
      <c r="U2650" s="109"/>
      <c r="V2650" s="29"/>
      <c r="W2650" s="17">
        <f t="shared" si="270"/>
        <v>1206.43245744</v>
      </c>
      <c r="X2650" s="62">
        <v>0.3</v>
      </c>
      <c r="Y2650" s="17">
        <f t="shared" si="267"/>
        <v>1723.4749392000001</v>
      </c>
      <c r="Z2650" s="21">
        <f t="shared" si="271"/>
        <v>1723</v>
      </c>
      <c r="AA2650" s="17">
        <f t="shared" si="272"/>
        <v>1723</v>
      </c>
      <c r="AB2650" s="17">
        <f t="shared" si="268"/>
        <v>2399</v>
      </c>
      <c r="AC2650"/>
    </row>
    <row r="2651" spans="1:29" ht="15" customHeight="1" x14ac:dyDescent="0.3">
      <c r="A2651" s="116"/>
      <c r="B2651" s="12"/>
      <c r="C2651" s="12"/>
      <c r="D2651" s="5" t="s">
        <v>8169</v>
      </c>
      <c r="E2651" s="50">
        <v>104990</v>
      </c>
      <c r="F2651" s="50"/>
      <c r="G2651" s="51">
        <v>5905490024688</v>
      </c>
      <c r="H2651" s="51"/>
      <c r="I2651" s="11" t="s">
        <v>6168</v>
      </c>
      <c r="J2651" s="11"/>
      <c r="K2651" s="12" t="s">
        <v>6260</v>
      </c>
      <c r="L2651" s="24" t="s">
        <v>3752</v>
      </c>
      <c r="M2651" s="24" t="s">
        <v>2984</v>
      </c>
      <c r="N2651" s="17">
        <v>2399</v>
      </c>
      <c r="O2651" s="17">
        <v>1129</v>
      </c>
      <c r="P2651" s="17">
        <v>1171.2936480000001</v>
      </c>
      <c r="Q2651" s="17">
        <v>1171.2936480000001</v>
      </c>
      <c r="R2651" s="17"/>
      <c r="S2651" s="17"/>
      <c r="T2651" s="17" t="str">
        <f t="shared" si="269"/>
        <v>1171,293648</v>
      </c>
      <c r="U2651" s="109"/>
      <c r="V2651" s="29"/>
      <c r="W2651" s="17">
        <f t="shared" si="270"/>
        <v>1206.43245744</v>
      </c>
      <c r="X2651" s="62">
        <v>0.3</v>
      </c>
      <c r="Y2651" s="17">
        <f t="shared" si="267"/>
        <v>1723.4749392000001</v>
      </c>
      <c r="Z2651" s="21">
        <f t="shared" si="271"/>
        <v>1723</v>
      </c>
      <c r="AA2651" s="17">
        <f t="shared" si="272"/>
        <v>1723</v>
      </c>
      <c r="AB2651" s="17">
        <f t="shared" si="268"/>
        <v>2399</v>
      </c>
      <c r="AC2651"/>
    </row>
    <row r="2652" spans="1:29" ht="15" customHeight="1" x14ac:dyDescent="0.3">
      <c r="A2652" s="116"/>
      <c r="B2652" s="12"/>
      <c r="C2652" s="12"/>
      <c r="D2652" s="5" t="s">
        <v>8169</v>
      </c>
      <c r="E2652" s="50">
        <v>104992</v>
      </c>
      <c r="F2652" s="50"/>
      <c r="G2652" s="51">
        <v>5905490024701</v>
      </c>
      <c r="H2652" s="51"/>
      <c r="I2652" s="11" t="s">
        <v>6169</v>
      </c>
      <c r="J2652" s="11"/>
      <c r="K2652" s="12" t="s">
        <v>6260</v>
      </c>
      <c r="L2652" s="24" t="s">
        <v>3753</v>
      </c>
      <c r="M2652" s="24" t="s">
        <v>2984</v>
      </c>
      <c r="N2652" s="17">
        <v>2399</v>
      </c>
      <c r="O2652" s="17">
        <v>1129</v>
      </c>
      <c r="P2652" s="17">
        <v>1171.2936480000001</v>
      </c>
      <c r="Q2652" s="17">
        <v>1171.2936480000001</v>
      </c>
      <c r="R2652" s="17"/>
      <c r="S2652" s="17"/>
      <c r="T2652" s="17" t="str">
        <f t="shared" si="269"/>
        <v>1171,293648</v>
      </c>
      <c r="U2652" s="109"/>
      <c r="V2652" s="29"/>
      <c r="W2652" s="17">
        <f t="shared" si="270"/>
        <v>1206.43245744</v>
      </c>
      <c r="X2652" s="62">
        <v>0.3</v>
      </c>
      <c r="Y2652" s="17">
        <f t="shared" si="267"/>
        <v>1723.4749392000001</v>
      </c>
      <c r="Z2652" s="21">
        <f t="shared" si="271"/>
        <v>1723</v>
      </c>
      <c r="AA2652" s="17">
        <f t="shared" si="272"/>
        <v>1723</v>
      </c>
      <c r="AB2652" s="17">
        <f t="shared" si="268"/>
        <v>2399</v>
      </c>
      <c r="AC2652"/>
    </row>
    <row r="2653" spans="1:29" ht="15" customHeight="1" x14ac:dyDescent="0.3">
      <c r="A2653" s="116"/>
      <c r="B2653" s="12"/>
      <c r="C2653" s="12"/>
      <c r="D2653" s="5" t="s">
        <v>8169</v>
      </c>
      <c r="E2653" s="50">
        <v>104994</v>
      </c>
      <c r="F2653" s="50"/>
      <c r="G2653" s="51">
        <v>5905490024725</v>
      </c>
      <c r="H2653" s="51"/>
      <c r="I2653" s="11" t="s">
        <v>6170</v>
      </c>
      <c r="J2653" s="11"/>
      <c r="K2653" s="12" t="s">
        <v>6260</v>
      </c>
      <c r="L2653" s="24" t="s">
        <v>3754</v>
      </c>
      <c r="M2653" s="24" t="s">
        <v>2984</v>
      </c>
      <c r="N2653" s="17">
        <v>2399</v>
      </c>
      <c r="O2653" s="17">
        <v>1129</v>
      </c>
      <c r="P2653" s="17">
        <v>1171.2936480000001</v>
      </c>
      <c r="Q2653" s="17">
        <v>1171.2936480000001</v>
      </c>
      <c r="R2653" s="17"/>
      <c r="S2653" s="17"/>
      <c r="T2653" s="17" t="str">
        <f t="shared" si="269"/>
        <v>1171,293648</v>
      </c>
      <c r="U2653" s="109"/>
      <c r="V2653" s="29"/>
      <c r="W2653" s="17">
        <f t="shared" si="270"/>
        <v>1206.43245744</v>
      </c>
      <c r="X2653" s="62">
        <v>0.3</v>
      </c>
      <c r="Y2653" s="17">
        <f t="shared" si="267"/>
        <v>1723.4749392000001</v>
      </c>
      <c r="Z2653" s="21">
        <f t="shared" si="271"/>
        <v>1723</v>
      </c>
      <c r="AA2653" s="17">
        <f t="shared" si="272"/>
        <v>1723</v>
      </c>
      <c r="AB2653" s="17">
        <f t="shared" si="268"/>
        <v>2399</v>
      </c>
      <c r="AC2653"/>
    </row>
    <row r="2654" spans="1:29" ht="15" customHeight="1" x14ac:dyDescent="0.3">
      <c r="A2654" s="116"/>
      <c r="B2654" s="12"/>
      <c r="C2654" s="12"/>
      <c r="D2654" s="5" t="s">
        <v>8169</v>
      </c>
      <c r="E2654" s="50">
        <v>104996</v>
      </c>
      <c r="F2654" s="50"/>
      <c r="G2654" s="51">
        <v>5905490024749</v>
      </c>
      <c r="H2654" s="51"/>
      <c r="I2654" s="11" t="s">
        <v>6171</v>
      </c>
      <c r="J2654" s="11"/>
      <c r="K2654" s="12" t="s">
        <v>6260</v>
      </c>
      <c r="L2654" s="24" t="s">
        <v>3755</v>
      </c>
      <c r="M2654" s="24" t="s">
        <v>2984</v>
      </c>
      <c r="N2654" s="17">
        <v>2399</v>
      </c>
      <c r="O2654" s="17">
        <v>1129</v>
      </c>
      <c r="P2654" s="17">
        <v>1171.2936480000001</v>
      </c>
      <c r="Q2654" s="17">
        <v>1171.2936480000001</v>
      </c>
      <c r="R2654" s="17"/>
      <c r="S2654" s="17"/>
      <c r="T2654" s="17" t="str">
        <f t="shared" si="269"/>
        <v>1171,293648</v>
      </c>
      <c r="U2654" s="109"/>
      <c r="V2654" s="29"/>
      <c r="W2654" s="17">
        <f t="shared" si="270"/>
        <v>1206.43245744</v>
      </c>
      <c r="X2654" s="62">
        <v>0.3</v>
      </c>
      <c r="Y2654" s="17">
        <f t="shared" si="267"/>
        <v>1723.4749392000001</v>
      </c>
      <c r="Z2654" s="21">
        <f t="shared" si="271"/>
        <v>1723</v>
      </c>
      <c r="AA2654" s="17">
        <f t="shared" si="272"/>
        <v>1723</v>
      </c>
      <c r="AB2654" s="17">
        <f t="shared" si="268"/>
        <v>2399</v>
      </c>
      <c r="AC2654"/>
    </row>
    <row r="2655" spans="1:29" ht="15" customHeight="1" x14ac:dyDescent="0.3">
      <c r="A2655" s="116"/>
      <c r="B2655" s="12"/>
      <c r="C2655" s="12"/>
      <c r="D2655" s="5" t="s">
        <v>8169</v>
      </c>
      <c r="E2655" s="50">
        <v>104983</v>
      </c>
      <c r="F2655" s="50"/>
      <c r="G2655" s="51">
        <v>5905490024619</v>
      </c>
      <c r="H2655" s="51"/>
      <c r="I2655" s="11" t="s">
        <v>6172</v>
      </c>
      <c r="J2655" s="11"/>
      <c r="K2655" s="12" t="s">
        <v>6260</v>
      </c>
      <c r="L2655" s="24" t="s">
        <v>7207</v>
      </c>
      <c r="M2655" s="24" t="s">
        <v>2984</v>
      </c>
      <c r="N2655" s="17">
        <v>2399</v>
      </c>
      <c r="O2655" s="17">
        <v>1129</v>
      </c>
      <c r="P2655" s="17">
        <v>1171.2936480000001</v>
      </c>
      <c r="Q2655" s="17">
        <v>1171.2936480000001</v>
      </c>
      <c r="R2655" s="17"/>
      <c r="S2655" s="17"/>
      <c r="T2655" s="17" t="str">
        <f t="shared" si="269"/>
        <v>1171,293648</v>
      </c>
      <c r="U2655" s="109"/>
      <c r="V2655" s="29"/>
      <c r="W2655" s="17">
        <f t="shared" si="270"/>
        <v>1206.43245744</v>
      </c>
      <c r="X2655" s="62">
        <v>0.3</v>
      </c>
      <c r="Y2655" s="17">
        <f t="shared" si="267"/>
        <v>1723.4749392000001</v>
      </c>
      <c r="Z2655" s="21">
        <f t="shared" si="271"/>
        <v>1723</v>
      </c>
      <c r="AA2655" s="17">
        <f t="shared" si="272"/>
        <v>1723</v>
      </c>
      <c r="AB2655" s="17">
        <f t="shared" si="268"/>
        <v>2399</v>
      </c>
      <c r="AC2655"/>
    </row>
    <row r="2656" spans="1:29" ht="15" customHeight="1" x14ac:dyDescent="0.3">
      <c r="A2656" s="116"/>
      <c r="B2656" s="12"/>
      <c r="C2656" s="12"/>
      <c r="D2656" s="5" t="s">
        <v>8169</v>
      </c>
      <c r="E2656" s="50">
        <v>104985</v>
      </c>
      <c r="F2656" s="50"/>
      <c r="G2656" s="51">
        <v>5905490024633</v>
      </c>
      <c r="H2656" s="51"/>
      <c r="I2656" s="11" t="s">
        <v>6173</v>
      </c>
      <c r="J2656" s="11"/>
      <c r="K2656" s="12" t="s">
        <v>6260</v>
      </c>
      <c r="L2656" s="24" t="s">
        <v>3749</v>
      </c>
      <c r="M2656" s="24" t="s">
        <v>2984</v>
      </c>
      <c r="N2656" s="17">
        <v>2399</v>
      </c>
      <c r="O2656" s="17">
        <v>1129</v>
      </c>
      <c r="P2656" s="17">
        <v>1171.2936480000001</v>
      </c>
      <c r="Q2656" s="17">
        <v>1171.2936480000001</v>
      </c>
      <c r="R2656" s="17"/>
      <c r="S2656" s="17"/>
      <c r="T2656" s="17" t="str">
        <f t="shared" si="269"/>
        <v>1171,293648</v>
      </c>
      <c r="U2656" s="109"/>
      <c r="V2656" s="29"/>
      <c r="W2656" s="17">
        <f t="shared" si="270"/>
        <v>1206.43245744</v>
      </c>
      <c r="X2656" s="62">
        <v>0.3</v>
      </c>
      <c r="Y2656" s="17">
        <f t="shared" si="267"/>
        <v>1723.4749392000001</v>
      </c>
      <c r="Z2656" s="21">
        <f t="shared" si="271"/>
        <v>1723</v>
      </c>
      <c r="AA2656" s="17">
        <f t="shared" si="272"/>
        <v>1723</v>
      </c>
      <c r="AB2656" s="17">
        <f t="shared" si="268"/>
        <v>2399</v>
      </c>
      <c r="AC2656"/>
    </row>
    <row r="2657" spans="1:29" ht="15" customHeight="1" x14ac:dyDescent="0.3">
      <c r="A2657" s="116"/>
      <c r="B2657" s="12"/>
      <c r="C2657" s="12"/>
      <c r="D2657" s="5" t="s">
        <v>8169</v>
      </c>
      <c r="E2657" s="50">
        <v>104987</v>
      </c>
      <c r="F2657" s="50"/>
      <c r="G2657" s="51">
        <v>5905490024657</v>
      </c>
      <c r="H2657" s="51"/>
      <c r="I2657" s="11" t="s">
        <v>6174</v>
      </c>
      <c r="J2657" s="11"/>
      <c r="K2657" s="12" t="s">
        <v>6260</v>
      </c>
      <c r="L2657" s="24" t="s">
        <v>3750</v>
      </c>
      <c r="M2657" s="24" t="s">
        <v>2984</v>
      </c>
      <c r="N2657" s="17">
        <v>2399</v>
      </c>
      <c r="O2657" s="17">
        <v>1129</v>
      </c>
      <c r="P2657" s="17">
        <v>1171.2936480000001</v>
      </c>
      <c r="Q2657" s="17">
        <v>1171.2936480000001</v>
      </c>
      <c r="R2657" s="17"/>
      <c r="S2657" s="17"/>
      <c r="T2657" s="17" t="str">
        <f t="shared" si="269"/>
        <v>1171,293648</v>
      </c>
      <c r="U2657" s="109"/>
      <c r="V2657" s="29"/>
      <c r="W2657" s="17">
        <f t="shared" si="270"/>
        <v>1206.43245744</v>
      </c>
      <c r="X2657" s="62">
        <v>0.3</v>
      </c>
      <c r="Y2657" s="17">
        <f t="shared" si="267"/>
        <v>1723.4749392000001</v>
      </c>
      <c r="Z2657" s="21">
        <f t="shared" si="271"/>
        <v>1723</v>
      </c>
      <c r="AA2657" s="17">
        <f t="shared" si="272"/>
        <v>1723</v>
      </c>
      <c r="AB2657" s="17">
        <f t="shared" si="268"/>
        <v>2399</v>
      </c>
      <c r="AC2657"/>
    </row>
    <row r="2658" spans="1:29" ht="15" customHeight="1" x14ac:dyDescent="0.3">
      <c r="A2658" s="116"/>
      <c r="B2658" s="12"/>
      <c r="C2658" s="12"/>
      <c r="D2658" s="5" t="s">
        <v>8169</v>
      </c>
      <c r="E2658" s="50">
        <v>104989</v>
      </c>
      <c r="F2658" s="50"/>
      <c r="G2658" s="51">
        <v>5905490024671</v>
      </c>
      <c r="H2658" s="51"/>
      <c r="I2658" s="11" t="s">
        <v>6175</v>
      </c>
      <c r="J2658" s="11"/>
      <c r="K2658" s="12" t="s">
        <v>6260</v>
      </c>
      <c r="L2658" s="24" t="s">
        <v>3751</v>
      </c>
      <c r="M2658" s="24" t="s">
        <v>2984</v>
      </c>
      <c r="N2658" s="17">
        <v>2399</v>
      </c>
      <c r="O2658" s="17">
        <v>1129</v>
      </c>
      <c r="P2658" s="17">
        <v>1171.2936480000001</v>
      </c>
      <c r="Q2658" s="17">
        <v>1171.2936480000001</v>
      </c>
      <c r="R2658" s="17"/>
      <c r="S2658" s="17"/>
      <c r="T2658" s="17" t="str">
        <f t="shared" si="269"/>
        <v>1171,293648</v>
      </c>
      <c r="U2658" s="109"/>
      <c r="V2658" s="29"/>
      <c r="W2658" s="17">
        <f t="shared" si="270"/>
        <v>1206.43245744</v>
      </c>
      <c r="X2658" s="62">
        <v>0.3</v>
      </c>
      <c r="Y2658" s="17">
        <f t="shared" si="267"/>
        <v>1723.4749392000001</v>
      </c>
      <c r="Z2658" s="21">
        <f t="shared" si="271"/>
        <v>1723</v>
      </c>
      <c r="AA2658" s="17">
        <f t="shared" si="272"/>
        <v>1723</v>
      </c>
      <c r="AB2658" s="17">
        <f t="shared" si="268"/>
        <v>2399</v>
      </c>
      <c r="AC2658"/>
    </row>
    <row r="2659" spans="1:29" ht="15" customHeight="1" x14ac:dyDescent="0.3">
      <c r="A2659" s="116"/>
      <c r="B2659" s="12"/>
      <c r="C2659" s="12"/>
      <c r="D2659" s="5" t="s">
        <v>8169</v>
      </c>
      <c r="E2659" s="50">
        <v>104991</v>
      </c>
      <c r="F2659" s="50"/>
      <c r="G2659" s="51">
        <v>5905490024695</v>
      </c>
      <c r="H2659" s="51"/>
      <c r="I2659" s="11" t="s">
        <v>6176</v>
      </c>
      <c r="J2659" s="11"/>
      <c r="K2659" s="12" t="s">
        <v>6260</v>
      </c>
      <c r="L2659" s="24" t="s">
        <v>3752</v>
      </c>
      <c r="M2659" s="24" t="s">
        <v>2984</v>
      </c>
      <c r="N2659" s="17">
        <v>2399</v>
      </c>
      <c r="O2659" s="17">
        <v>1129</v>
      </c>
      <c r="P2659" s="17">
        <v>1171.2936480000001</v>
      </c>
      <c r="Q2659" s="17">
        <v>1171.2936480000001</v>
      </c>
      <c r="R2659" s="17"/>
      <c r="S2659" s="17"/>
      <c r="T2659" s="17" t="str">
        <f t="shared" si="269"/>
        <v>1171,293648</v>
      </c>
      <c r="U2659" s="109"/>
      <c r="V2659" s="29"/>
      <c r="W2659" s="17">
        <f t="shared" si="270"/>
        <v>1206.43245744</v>
      </c>
      <c r="X2659" s="62">
        <v>0.3</v>
      </c>
      <c r="Y2659" s="17">
        <f t="shared" si="267"/>
        <v>1723.4749392000001</v>
      </c>
      <c r="Z2659" s="21">
        <f t="shared" si="271"/>
        <v>1723</v>
      </c>
      <c r="AA2659" s="17">
        <f t="shared" si="272"/>
        <v>1723</v>
      </c>
      <c r="AB2659" s="17">
        <f t="shared" si="268"/>
        <v>2399</v>
      </c>
      <c r="AC2659"/>
    </row>
    <row r="2660" spans="1:29" ht="15" customHeight="1" x14ac:dyDescent="0.3">
      <c r="A2660" s="116"/>
      <c r="B2660" s="12"/>
      <c r="C2660" s="12"/>
      <c r="D2660" s="5" t="s">
        <v>8169</v>
      </c>
      <c r="E2660" s="50">
        <v>104993</v>
      </c>
      <c r="F2660" s="50"/>
      <c r="G2660" s="51">
        <v>5905490024718</v>
      </c>
      <c r="H2660" s="51"/>
      <c r="I2660" s="11" t="s">
        <v>6177</v>
      </c>
      <c r="J2660" s="11"/>
      <c r="K2660" s="12" t="s">
        <v>6260</v>
      </c>
      <c r="L2660" s="24" t="s">
        <v>3753</v>
      </c>
      <c r="M2660" s="24" t="s">
        <v>2984</v>
      </c>
      <c r="N2660" s="17">
        <v>2399</v>
      </c>
      <c r="O2660" s="17">
        <v>1129</v>
      </c>
      <c r="P2660" s="17">
        <v>1171.2936480000001</v>
      </c>
      <c r="Q2660" s="17">
        <v>1171.2936480000001</v>
      </c>
      <c r="R2660" s="17"/>
      <c r="S2660" s="17"/>
      <c r="T2660" s="17" t="str">
        <f t="shared" si="269"/>
        <v>1171,293648</v>
      </c>
      <c r="U2660" s="109"/>
      <c r="V2660" s="29"/>
      <c r="W2660" s="17">
        <f t="shared" si="270"/>
        <v>1206.43245744</v>
      </c>
      <c r="X2660" s="62">
        <v>0.3</v>
      </c>
      <c r="Y2660" s="17">
        <f t="shared" si="267"/>
        <v>1723.4749392000001</v>
      </c>
      <c r="Z2660" s="21">
        <f t="shared" si="271"/>
        <v>1723</v>
      </c>
      <c r="AA2660" s="17">
        <f t="shared" si="272"/>
        <v>1723</v>
      </c>
      <c r="AB2660" s="17">
        <f t="shared" si="268"/>
        <v>2399</v>
      </c>
      <c r="AC2660"/>
    </row>
    <row r="2661" spans="1:29" ht="15" customHeight="1" x14ac:dyDescent="0.3">
      <c r="A2661" s="116"/>
      <c r="B2661" s="12"/>
      <c r="C2661" s="12"/>
      <c r="D2661" s="5" t="s">
        <v>8169</v>
      </c>
      <c r="E2661" s="50">
        <v>104995</v>
      </c>
      <c r="F2661" s="50"/>
      <c r="G2661" s="51">
        <v>5905490024732</v>
      </c>
      <c r="H2661" s="51"/>
      <c r="I2661" s="11" t="s">
        <v>6178</v>
      </c>
      <c r="J2661" s="11"/>
      <c r="K2661" s="12" t="s">
        <v>6260</v>
      </c>
      <c r="L2661" s="24" t="s">
        <v>3754</v>
      </c>
      <c r="M2661" s="24" t="s">
        <v>2984</v>
      </c>
      <c r="N2661" s="17">
        <v>2399</v>
      </c>
      <c r="O2661" s="17">
        <v>1129</v>
      </c>
      <c r="P2661" s="17">
        <v>1171.2936480000001</v>
      </c>
      <c r="Q2661" s="17">
        <v>1171.2936480000001</v>
      </c>
      <c r="R2661" s="17"/>
      <c r="S2661" s="17"/>
      <c r="T2661" s="17" t="str">
        <f t="shared" si="269"/>
        <v>1171,293648</v>
      </c>
      <c r="U2661" s="109"/>
      <c r="V2661" s="29"/>
      <c r="W2661" s="17">
        <f t="shared" si="270"/>
        <v>1206.43245744</v>
      </c>
      <c r="X2661" s="62">
        <v>0.3</v>
      </c>
      <c r="Y2661" s="17">
        <f t="shared" si="267"/>
        <v>1723.4749392000001</v>
      </c>
      <c r="Z2661" s="21">
        <f t="shared" si="271"/>
        <v>1723</v>
      </c>
      <c r="AA2661" s="17">
        <f t="shared" si="272"/>
        <v>1723</v>
      </c>
      <c r="AB2661" s="17">
        <f t="shared" si="268"/>
        <v>2399</v>
      </c>
      <c r="AC2661"/>
    </row>
    <row r="2662" spans="1:29" ht="15" customHeight="1" x14ac:dyDescent="0.3">
      <c r="A2662" s="116"/>
      <c r="B2662" s="12"/>
      <c r="C2662" s="12"/>
      <c r="D2662" s="5" t="s">
        <v>8169</v>
      </c>
      <c r="E2662" s="50">
        <v>104997</v>
      </c>
      <c r="F2662" s="50"/>
      <c r="G2662" s="51">
        <v>5905490024756</v>
      </c>
      <c r="H2662" s="51"/>
      <c r="I2662" s="11" t="s">
        <v>6179</v>
      </c>
      <c r="J2662" s="11"/>
      <c r="K2662" s="12" t="s">
        <v>6260</v>
      </c>
      <c r="L2662" s="24" t="s">
        <v>3755</v>
      </c>
      <c r="M2662" s="24" t="s">
        <v>2984</v>
      </c>
      <c r="N2662" s="17">
        <v>2399</v>
      </c>
      <c r="O2662" s="17">
        <v>1129</v>
      </c>
      <c r="P2662" s="17">
        <v>1171.2936480000001</v>
      </c>
      <c r="Q2662" s="17">
        <v>1171.2936480000001</v>
      </c>
      <c r="R2662" s="17"/>
      <c r="S2662" s="17"/>
      <c r="T2662" s="17" t="str">
        <f t="shared" si="269"/>
        <v>1171,293648</v>
      </c>
      <c r="U2662" s="109"/>
      <c r="V2662" s="29"/>
      <c r="W2662" s="17">
        <f t="shared" si="270"/>
        <v>1206.43245744</v>
      </c>
      <c r="X2662" s="62">
        <v>0.3</v>
      </c>
      <c r="Y2662" s="17">
        <f t="shared" si="267"/>
        <v>1723.4749392000001</v>
      </c>
      <c r="Z2662" s="21">
        <f t="shared" si="271"/>
        <v>1723</v>
      </c>
      <c r="AA2662" s="17">
        <f t="shared" si="272"/>
        <v>1723</v>
      </c>
      <c r="AB2662" s="17">
        <f t="shared" si="268"/>
        <v>2399</v>
      </c>
      <c r="AC2662"/>
    </row>
    <row r="2663" spans="1:29" ht="15" customHeight="1" x14ac:dyDescent="0.3">
      <c r="A2663" s="116"/>
      <c r="B2663" s="12"/>
      <c r="C2663" s="12"/>
      <c r="D2663" s="5" t="s">
        <v>8169</v>
      </c>
      <c r="E2663" s="50">
        <v>104998</v>
      </c>
      <c r="F2663" s="50"/>
      <c r="G2663" s="51">
        <v>5905490024763</v>
      </c>
      <c r="H2663" s="51"/>
      <c r="I2663" s="11" t="s">
        <v>6180</v>
      </c>
      <c r="J2663" s="11"/>
      <c r="K2663" s="12" t="s">
        <v>6260</v>
      </c>
      <c r="L2663" s="24" t="s">
        <v>7208</v>
      </c>
      <c r="M2663" s="24" t="s">
        <v>2984</v>
      </c>
      <c r="N2663" s="17">
        <v>2299</v>
      </c>
      <c r="O2663" s="17">
        <v>1069</v>
      </c>
      <c r="P2663" s="17">
        <v>1112.949648</v>
      </c>
      <c r="Q2663" s="17">
        <v>1112.949648</v>
      </c>
      <c r="R2663" s="17"/>
      <c r="S2663" s="17"/>
      <c r="T2663" s="17" t="str">
        <f t="shared" si="269"/>
        <v>1112,949648</v>
      </c>
      <c r="U2663" s="109"/>
      <c r="V2663" s="29"/>
      <c r="W2663" s="17">
        <f t="shared" si="270"/>
        <v>1146.3381374400001</v>
      </c>
      <c r="X2663" s="62">
        <v>0.3</v>
      </c>
      <c r="Y2663" s="17">
        <f t="shared" si="267"/>
        <v>1637.6259106285715</v>
      </c>
      <c r="Z2663" s="21">
        <f t="shared" si="271"/>
        <v>1638</v>
      </c>
      <c r="AA2663" s="17">
        <f t="shared" si="272"/>
        <v>1638</v>
      </c>
      <c r="AB2663" s="17">
        <f t="shared" si="268"/>
        <v>2299</v>
      </c>
      <c r="AC2663"/>
    </row>
    <row r="2664" spans="1:29" ht="15" customHeight="1" x14ac:dyDescent="0.3">
      <c r="A2664" s="116"/>
      <c r="B2664" s="12"/>
      <c r="C2664" s="12"/>
      <c r="D2664" s="5" t="s">
        <v>8169</v>
      </c>
      <c r="E2664" s="50">
        <v>105000</v>
      </c>
      <c r="F2664" s="50"/>
      <c r="G2664" s="51">
        <v>5905490024787</v>
      </c>
      <c r="H2664" s="51"/>
      <c r="I2664" s="11" t="s">
        <v>6181</v>
      </c>
      <c r="J2664" s="11"/>
      <c r="K2664" s="12" t="s">
        <v>6260</v>
      </c>
      <c r="L2664" s="24" t="s">
        <v>7209</v>
      </c>
      <c r="M2664" s="24" t="s">
        <v>2984</v>
      </c>
      <c r="N2664" s="17">
        <v>2299</v>
      </c>
      <c r="O2664" s="17">
        <v>1069</v>
      </c>
      <c r="P2664" s="17">
        <v>1112.949648</v>
      </c>
      <c r="Q2664" s="17">
        <v>1112.949648</v>
      </c>
      <c r="R2664" s="17"/>
      <c r="S2664" s="17"/>
      <c r="T2664" s="17" t="str">
        <f t="shared" si="269"/>
        <v>1112,949648</v>
      </c>
      <c r="U2664" s="109"/>
      <c r="V2664" s="29"/>
      <c r="W2664" s="17">
        <f t="shared" si="270"/>
        <v>1146.3381374400001</v>
      </c>
      <c r="X2664" s="62">
        <v>0.3</v>
      </c>
      <c r="Y2664" s="17">
        <f t="shared" si="267"/>
        <v>1637.6259106285715</v>
      </c>
      <c r="Z2664" s="21">
        <f t="shared" si="271"/>
        <v>1638</v>
      </c>
      <c r="AA2664" s="17">
        <f t="shared" si="272"/>
        <v>1638</v>
      </c>
      <c r="AB2664" s="17">
        <f t="shared" si="268"/>
        <v>2299</v>
      </c>
      <c r="AC2664"/>
    </row>
    <row r="2665" spans="1:29" ht="15" customHeight="1" x14ac:dyDescent="0.3">
      <c r="A2665" s="116"/>
      <c r="B2665" s="12"/>
      <c r="C2665" s="12"/>
      <c r="D2665" s="5" t="s">
        <v>8169</v>
      </c>
      <c r="E2665" s="50">
        <v>105002</v>
      </c>
      <c r="F2665" s="50"/>
      <c r="G2665" s="51">
        <v>5905490024800</v>
      </c>
      <c r="H2665" s="51"/>
      <c r="I2665" s="11" t="s">
        <v>6182</v>
      </c>
      <c r="J2665" s="11"/>
      <c r="K2665" s="12" t="s">
        <v>6260</v>
      </c>
      <c r="L2665" s="24" t="s">
        <v>7210</v>
      </c>
      <c r="M2665" s="24" t="s">
        <v>2984</v>
      </c>
      <c r="N2665" s="17">
        <v>2299</v>
      </c>
      <c r="O2665" s="17">
        <v>1069</v>
      </c>
      <c r="P2665" s="17">
        <v>1112.949648</v>
      </c>
      <c r="Q2665" s="17">
        <v>1112.949648</v>
      </c>
      <c r="R2665" s="17"/>
      <c r="S2665" s="17"/>
      <c r="T2665" s="17" t="str">
        <f t="shared" si="269"/>
        <v>1112,949648</v>
      </c>
      <c r="U2665" s="109"/>
      <c r="V2665" s="29"/>
      <c r="W2665" s="17">
        <f t="shared" si="270"/>
        <v>1146.3381374400001</v>
      </c>
      <c r="X2665" s="62">
        <v>0.3</v>
      </c>
      <c r="Y2665" s="17">
        <f t="shared" si="267"/>
        <v>1637.6259106285715</v>
      </c>
      <c r="Z2665" s="21">
        <f t="shared" si="271"/>
        <v>1638</v>
      </c>
      <c r="AA2665" s="17">
        <f t="shared" si="272"/>
        <v>1638</v>
      </c>
      <c r="AB2665" s="17">
        <f t="shared" si="268"/>
        <v>2299</v>
      </c>
      <c r="AC2665"/>
    </row>
    <row r="2666" spans="1:29" ht="15" customHeight="1" x14ac:dyDescent="0.3">
      <c r="A2666" s="116"/>
      <c r="B2666" s="12"/>
      <c r="C2666" s="12"/>
      <c r="D2666" s="5" t="s">
        <v>8169</v>
      </c>
      <c r="E2666" s="50">
        <v>105004</v>
      </c>
      <c r="F2666" s="50"/>
      <c r="G2666" s="51">
        <v>5905490024824</v>
      </c>
      <c r="H2666" s="51"/>
      <c r="I2666" s="11" t="s">
        <v>6183</v>
      </c>
      <c r="J2666" s="11"/>
      <c r="K2666" s="12" t="s">
        <v>6260</v>
      </c>
      <c r="L2666" s="24" t="s">
        <v>7211</v>
      </c>
      <c r="M2666" s="24" t="s">
        <v>2984</v>
      </c>
      <c r="N2666" s="17">
        <v>2299</v>
      </c>
      <c r="O2666" s="17">
        <v>1069</v>
      </c>
      <c r="P2666" s="17">
        <v>1112.949648</v>
      </c>
      <c r="Q2666" s="17">
        <v>1112.949648</v>
      </c>
      <c r="R2666" s="17"/>
      <c r="S2666" s="17"/>
      <c r="T2666" s="17" t="str">
        <f t="shared" si="269"/>
        <v>1112,949648</v>
      </c>
      <c r="U2666" s="109"/>
      <c r="V2666" s="29"/>
      <c r="W2666" s="17">
        <f t="shared" si="270"/>
        <v>1146.3381374400001</v>
      </c>
      <c r="X2666" s="62">
        <v>0.3</v>
      </c>
      <c r="Y2666" s="17">
        <f t="shared" ref="Y2666:Y2729" si="273">W2666/0.7</f>
        <v>1637.6259106285715</v>
      </c>
      <c r="Z2666" s="21">
        <f t="shared" si="271"/>
        <v>1638</v>
      </c>
      <c r="AA2666" s="17">
        <f t="shared" si="272"/>
        <v>1638</v>
      </c>
      <c r="AB2666" s="17">
        <f t="shared" si="268"/>
        <v>2299</v>
      </c>
      <c r="AC2666"/>
    </row>
    <row r="2667" spans="1:29" ht="15" customHeight="1" x14ac:dyDescent="0.3">
      <c r="A2667" s="116"/>
      <c r="B2667" s="12"/>
      <c r="C2667" s="12"/>
      <c r="D2667" s="5" t="s">
        <v>8169</v>
      </c>
      <c r="E2667" s="50">
        <v>105006</v>
      </c>
      <c r="F2667" s="50"/>
      <c r="G2667" s="51">
        <v>5905490024848</v>
      </c>
      <c r="H2667" s="51"/>
      <c r="I2667" s="11" t="s">
        <v>6184</v>
      </c>
      <c r="J2667" s="11"/>
      <c r="K2667" s="12" t="s">
        <v>6260</v>
      </c>
      <c r="L2667" s="24" t="s">
        <v>7212</v>
      </c>
      <c r="M2667" s="24" t="s">
        <v>2984</v>
      </c>
      <c r="N2667" s="17">
        <v>2299</v>
      </c>
      <c r="O2667" s="17">
        <v>1069</v>
      </c>
      <c r="P2667" s="17">
        <v>1112.949648</v>
      </c>
      <c r="Q2667" s="17">
        <v>1112.949648</v>
      </c>
      <c r="R2667" s="17"/>
      <c r="S2667" s="17"/>
      <c r="T2667" s="17" t="str">
        <f t="shared" si="269"/>
        <v>1112,949648</v>
      </c>
      <c r="U2667" s="109"/>
      <c r="V2667" s="29"/>
      <c r="W2667" s="17">
        <f t="shared" si="270"/>
        <v>1146.3381374400001</v>
      </c>
      <c r="X2667" s="62">
        <v>0.3</v>
      </c>
      <c r="Y2667" s="17">
        <f t="shared" si="273"/>
        <v>1637.6259106285715</v>
      </c>
      <c r="Z2667" s="21">
        <f t="shared" si="271"/>
        <v>1638</v>
      </c>
      <c r="AA2667" s="17">
        <f t="shared" si="272"/>
        <v>1638</v>
      </c>
      <c r="AB2667" s="17">
        <f t="shared" si="268"/>
        <v>2299</v>
      </c>
      <c r="AC2667"/>
    </row>
    <row r="2668" spans="1:29" ht="15" customHeight="1" x14ac:dyDescent="0.3">
      <c r="A2668" s="116"/>
      <c r="B2668" s="12"/>
      <c r="C2668" s="12"/>
      <c r="D2668" s="5" t="s">
        <v>8169</v>
      </c>
      <c r="E2668" s="50">
        <v>105008</v>
      </c>
      <c r="F2668" s="50"/>
      <c r="G2668" s="51">
        <v>5905490024862</v>
      </c>
      <c r="H2668" s="51"/>
      <c r="I2668" s="11" t="s">
        <v>6185</v>
      </c>
      <c r="J2668" s="11"/>
      <c r="K2668" s="12" t="s">
        <v>6260</v>
      </c>
      <c r="L2668" s="24" t="s">
        <v>7213</v>
      </c>
      <c r="M2668" s="24" t="s">
        <v>2984</v>
      </c>
      <c r="N2668" s="17">
        <v>2299</v>
      </c>
      <c r="O2668" s="17">
        <v>1069</v>
      </c>
      <c r="P2668" s="17">
        <v>1112.949648</v>
      </c>
      <c r="Q2668" s="17">
        <v>1112.949648</v>
      </c>
      <c r="R2668" s="17"/>
      <c r="S2668" s="17"/>
      <c r="T2668" s="17" t="str">
        <f t="shared" si="269"/>
        <v>1112,949648</v>
      </c>
      <c r="U2668" s="109"/>
      <c r="V2668" s="29"/>
      <c r="W2668" s="17">
        <f t="shared" si="270"/>
        <v>1146.3381374400001</v>
      </c>
      <c r="X2668" s="62">
        <v>0.3</v>
      </c>
      <c r="Y2668" s="17">
        <f t="shared" si="273"/>
        <v>1637.6259106285715</v>
      </c>
      <c r="Z2668" s="21">
        <f t="shared" si="271"/>
        <v>1638</v>
      </c>
      <c r="AA2668" s="17">
        <f t="shared" si="272"/>
        <v>1638</v>
      </c>
      <c r="AB2668" s="17">
        <f t="shared" si="268"/>
        <v>2299</v>
      </c>
      <c r="AC2668"/>
    </row>
    <row r="2669" spans="1:29" ht="15" customHeight="1" x14ac:dyDescent="0.3">
      <c r="A2669" s="116"/>
      <c r="B2669" s="12"/>
      <c r="C2669" s="12"/>
      <c r="D2669" s="5" t="s">
        <v>8169</v>
      </c>
      <c r="E2669" s="50">
        <v>105010</v>
      </c>
      <c r="F2669" s="50"/>
      <c r="G2669" s="51">
        <v>5905490024886</v>
      </c>
      <c r="H2669" s="51"/>
      <c r="I2669" s="11" t="s">
        <v>6186</v>
      </c>
      <c r="J2669" s="11"/>
      <c r="K2669" s="12" t="s">
        <v>6260</v>
      </c>
      <c r="L2669" s="24" t="s">
        <v>7214</v>
      </c>
      <c r="M2669" s="24" t="s">
        <v>2984</v>
      </c>
      <c r="N2669" s="17">
        <v>2299</v>
      </c>
      <c r="O2669" s="17">
        <v>1069</v>
      </c>
      <c r="P2669" s="17">
        <v>1112.949648</v>
      </c>
      <c r="Q2669" s="17">
        <v>1112.949648</v>
      </c>
      <c r="R2669" s="17"/>
      <c r="S2669" s="17"/>
      <c r="T2669" s="17" t="str">
        <f t="shared" si="269"/>
        <v>1112,949648</v>
      </c>
      <c r="U2669" s="109"/>
      <c r="V2669" s="29"/>
      <c r="W2669" s="17">
        <f t="shared" si="270"/>
        <v>1146.3381374400001</v>
      </c>
      <c r="X2669" s="62">
        <v>0.3</v>
      </c>
      <c r="Y2669" s="17">
        <f t="shared" si="273"/>
        <v>1637.6259106285715</v>
      </c>
      <c r="Z2669" s="21">
        <f t="shared" si="271"/>
        <v>1638</v>
      </c>
      <c r="AA2669" s="17">
        <f t="shared" si="272"/>
        <v>1638</v>
      </c>
      <c r="AB2669" s="17">
        <f t="shared" si="268"/>
        <v>2299</v>
      </c>
      <c r="AC2669"/>
    </row>
    <row r="2670" spans="1:29" ht="15" customHeight="1" x14ac:dyDescent="0.3">
      <c r="A2670" s="116"/>
      <c r="B2670" s="12"/>
      <c r="C2670" s="12"/>
      <c r="D2670" s="5" t="s">
        <v>8169</v>
      </c>
      <c r="E2670" s="50">
        <v>105012</v>
      </c>
      <c r="F2670" s="50"/>
      <c r="G2670" s="51">
        <v>5905490024909</v>
      </c>
      <c r="H2670" s="51"/>
      <c r="I2670" s="11" t="s">
        <v>6187</v>
      </c>
      <c r="J2670" s="11"/>
      <c r="K2670" s="12" t="s">
        <v>6260</v>
      </c>
      <c r="L2670" s="24" t="s">
        <v>7215</v>
      </c>
      <c r="M2670" s="24" t="s">
        <v>2984</v>
      </c>
      <c r="N2670" s="17">
        <v>2299</v>
      </c>
      <c r="O2670" s="17">
        <v>1069</v>
      </c>
      <c r="P2670" s="17">
        <v>1112.949648</v>
      </c>
      <c r="Q2670" s="17">
        <v>1112.949648</v>
      </c>
      <c r="R2670" s="17"/>
      <c r="S2670" s="17"/>
      <c r="T2670" s="17" t="str">
        <f t="shared" si="269"/>
        <v>1112,949648</v>
      </c>
      <c r="U2670" s="109"/>
      <c r="V2670" s="29"/>
      <c r="W2670" s="17">
        <f t="shared" si="270"/>
        <v>1146.3381374400001</v>
      </c>
      <c r="X2670" s="62">
        <v>0.3</v>
      </c>
      <c r="Y2670" s="17">
        <f t="shared" si="273"/>
        <v>1637.6259106285715</v>
      </c>
      <c r="Z2670" s="21">
        <f t="shared" si="271"/>
        <v>1638</v>
      </c>
      <c r="AA2670" s="17">
        <f t="shared" si="272"/>
        <v>1638</v>
      </c>
      <c r="AB2670" s="17">
        <f t="shared" si="268"/>
        <v>2299</v>
      </c>
      <c r="AC2670"/>
    </row>
    <row r="2671" spans="1:29" ht="15" customHeight="1" x14ac:dyDescent="0.3">
      <c r="A2671" s="116"/>
      <c r="B2671" s="12"/>
      <c r="C2671" s="12"/>
      <c r="D2671" s="5" t="s">
        <v>8169</v>
      </c>
      <c r="E2671" s="50">
        <v>104999</v>
      </c>
      <c r="F2671" s="50"/>
      <c r="G2671" s="51">
        <v>5905490024770</v>
      </c>
      <c r="H2671" s="51"/>
      <c r="I2671" s="11" t="s">
        <v>6188</v>
      </c>
      <c r="J2671" s="11"/>
      <c r="K2671" s="12" t="s">
        <v>6260</v>
      </c>
      <c r="L2671" s="24" t="s">
        <v>7208</v>
      </c>
      <c r="M2671" s="24" t="s">
        <v>2984</v>
      </c>
      <c r="N2671" s="17">
        <v>2299</v>
      </c>
      <c r="O2671" s="17">
        <v>1069</v>
      </c>
      <c r="P2671" s="17">
        <v>1112.949648</v>
      </c>
      <c r="Q2671" s="17">
        <v>1112.949648</v>
      </c>
      <c r="R2671" s="17"/>
      <c r="S2671" s="17"/>
      <c r="T2671" s="17" t="str">
        <f t="shared" si="269"/>
        <v>1112,949648</v>
      </c>
      <c r="U2671" s="109"/>
      <c r="V2671" s="29"/>
      <c r="W2671" s="17">
        <f t="shared" si="270"/>
        <v>1146.3381374400001</v>
      </c>
      <c r="X2671" s="62">
        <v>0.3</v>
      </c>
      <c r="Y2671" s="17">
        <f t="shared" si="273"/>
        <v>1637.6259106285715</v>
      </c>
      <c r="Z2671" s="21">
        <f t="shared" si="271"/>
        <v>1638</v>
      </c>
      <c r="AA2671" s="17">
        <f t="shared" si="272"/>
        <v>1638</v>
      </c>
      <c r="AB2671" s="17">
        <f t="shared" si="268"/>
        <v>2299</v>
      </c>
      <c r="AC2671"/>
    </row>
    <row r="2672" spans="1:29" ht="15" customHeight="1" x14ac:dyDescent="0.3">
      <c r="A2672" s="116"/>
      <c r="B2672" s="12"/>
      <c r="C2672" s="12"/>
      <c r="D2672" s="5" t="s">
        <v>8169</v>
      </c>
      <c r="E2672" s="50">
        <v>105001</v>
      </c>
      <c r="F2672" s="50"/>
      <c r="G2672" s="51">
        <v>5905490024794</v>
      </c>
      <c r="H2672" s="51"/>
      <c r="I2672" s="11" t="s">
        <v>6189</v>
      </c>
      <c r="J2672" s="11"/>
      <c r="K2672" s="12" t="s">
        <v>6260</v>
      </c>
      <c r="L2672" s="24" t="s">
        <v>7209</v>
      </c>
      <c r="M2672" s="24" t="s">
        <v>2984</v>
      </c>
      <c r="N2672" s="17">
        <v>2299</v>
      </c>
      <c r="O2672" s="17">
        <v>1069</v>
      </c>
      <c r="P2672" s="17">
        <v>1112.949648</v>
      </c>
      <c r="Q2672" s="17">
        <v>1112.949648</v>
      </c>
      <c r="R2672" s="17"/>
      <c r="S2672" s="17"/>
      <c r="T2672" s="17" t="str">
        <f t="shared" si="269"/>
        <v>1112,949648</v>
      </c>
      <c r="U2672" s="109"/>
      <c r="V2672" s="29"/>
      <c r="W2672" s="17">
        <f t="shared" si="270"/>
        <v>1146.3381374400001</v>
      </c>
      <c r="X2672" s="62">
        <v>0.3</v>
      </c>
      <c r="Y2672" s="17">
        <f t="shared" si="273"/>
        <v>1637.6259106285715</v>
      </c>
      <c r="Z2672" s="21">
        <f t="shared" si="271"/>
        <v>1638</v>
      </c>
      <c r="AA2672" s="17">
        <f t="shared" si="272"/>
        <v>1638</v>
      </c>
      <c r="AB2672" s="17">
        <f t="shared" si="268"/>
        <v>2299</v>
      </c>
      <c r="AC2672"/>
    </row>
    <row r="2673" spans="1:29" ht="15" customHeight="1" x14ac:dyDescent="0.3">
      <c r="A2673" s="116"/>
      <c r="B2673" s="12"/>
      <c r="C2673" s="12"/>
      <c r="D2673" s="5" t="s">
        <v>8169</v>
      </c>
      <c r="E2673" s="50">
        <v>105003</v>
      </c>
      <c r="F2673" s="50"/>
      <c r="G2673" s="51">
        <v>5905490024817</v>
      </c>
      <c r="H2673" s="51"/>
      <c r="I2673" s="11" t="s">
        <v>6190</v>
      </c>
      <c r="J2673" s="11"/>
      <c r="K2673" s="12" t="s">
        <v>6260</v>
      </c>
      <c r="L2673" s="24" t="s">
        <v>7210</v>
      </c>
      <c r="M2673" s="24" t="s">
        <v>2984</v>
      </c>
      <c r="N2673" s="17">
        <v>2299</v>
      </c>
      <c r="O2673" s="17">
        <v>1069</v>
      </c>
      <c r="P2673" s="17">
        <v>1112.949648</v>
      </c>
      <c r="Q2673" s="17">
        <v>1112.949648</v>
      </c>
      <c r="R2673" s="17"/>
      <c r="S2673" s="17"/>
      <c r="T2673" s="17" t="str">
        <f t="shared" si="269"/>
        <v>1112,949648</v>
      </c>
      <c r="U2673" s="109"/>
      <c r="V2673" s="29"/>
      <c r="W2673" s="17">
        <f t="shared" si="270"/>
        <v>1146.3381374400001</v>
      </c>
      <c r="X2673" s="62">
        <v>0.3</v>
      </c>
      <c r="Y2673" s="17">
        <f t="shared" si="273"/>
        <v>1637.6259106285715</v>
      </c>
      <c r="Z2673" s="21">
        <f t="shared" si="271"/>
        <v>1638</v>
      </c>
      <c r="AA2673" s="17">
        <f t="shared" si="272"/>
        <v>1638</v>
      </c>
      <c r="AB2673" s="17">
        <f t="shared" si="268"/>
        <v>2299</v>
      </c>
      <c r="AC2673"/>
    </row>
    <row r="2674" spans="1:29" ht="15" customHeight="1" x14ac:dyDescent="0.3">
      <c r="A2674" s="116"/>
      <c r="B2674" s="12"/>
      <c r="C2674" s="12"/>
      <c r="D2674" s="5" t="s">
        <v>8169</v>
      </c>
      <c r="E2674" s="50">
        <v>105005</v>
      </c>
      <c r="F2674" s="50"/>
      <c r="G2674" s="51">
        <v>5905490024831</v>
      </c>
      <c r="H2674" s="51"/>
      <c r="I2674" s="11" t="s">
        <v>6191</v>
      </c>
      <c r="J2674" s="11"/>
      <c r="K2674" s="12" t="s">
        <v>6260</v>
      </c>
      <c r="L2674" s="24" t="s">
        <v>7211</v>
      </c>
      <c r="M2674" s="24" t="s">
        <v>2984</v>
      </c>
      <c r="N2674" s="17">
        <v>2299</v>
      </c>
      <c r="O2674" s="17">
        <v>1069</v>
      </c>
      <c r="P2674" s="17">
        <v>1112.949648</v>
      </c>
      <c r="Q2674" s="17">
        <v>1112.949648</v>
      </c>
      <c r="R2674" s="17"/>
      <c r="S2674" s="17"/>
      <c r="T2674" s="17" t="str">
        <f t="shared" si="269"/>
        <v>1112,949648</v>
      </c>
      <c r="U2674" s="109"/>
      <c r="V2674" s="29"/>
      <c r="W2674" s="17">
        <f t="shared" si="270"/>
        <v>1146.3381374400001</v>
      </c>
      <c r="X2674" s="62">
        <v>0.3</v>
      </c>
      <c r="Y2674" s="17">
        <f t="shared" si="273"/>
        <v>1637.6259106285715</v>
      </c>
      <c r="Z2674" s="21">
        <f t="shared" si="271"/>
        <v>1638</v>
      </c>
      <c r="AA2674" s="17">
        <f t="shared" si="272"/>
        <v>1638</v>
      </c>
      <c r="AB2674" s="17">
        <f t="shared" si="268"/>
        <v>2299</v>
      </c>
      <c r="AC2674"/>
    </row>
    <row r="2675" spans="1:29" ht="15" customHeight="1" x14ac:dyDescent="0.3">
      <c r="A2675" s="116"/>
      <c r="B2675" s="12"/>
      <c r="C2675" s="12"/>
      <c r="D2675" s="5" t="s">
        <v>8169</v>
      </c>
      <c r="E2675" s="50">
        <v>105007</v>
      </c>
      <c r="F2675" s="50"/>
      <c r="G2675" s="51">
        <v>5905490024855</v>
      </c>
      <c r="H2675" s="51"/>
      <c r="I2675" s="11" t="s">
        <v>6192</v>
      </c>
      <c r="J2675" s="11"/>
      <c r="K2675" s="12" t="s">
        <v>6260</v>
      </c>
      <c r="L2675" s="24" t="s">
        <v>7212</v>
      </c>
      <c r="M2675" s="24" t="s">
        <v>2984</v>
      </c>
      <c r="N2675" s="17">
        <v>2299</v>
      </c>
      <c r="O2675" s="17">
        <v>1069</v>
      </c>
      <c r="P2675" s="17">
        <v>1112.949648</v>
      </c>
      <c r="Q2675" s="17">
        <v>1112.949648</v>
      </c>
      <c r="R2675" s="17"/>
      <c r="S2675" s="17"/>
      <c r="T2675" s="17" t="str">
        <f t="shared" si="269"/>
        <v>1112,949648</v>
      </c>
      <c r="U2675" s="109"/>
      <c r="V2675" s="29"/>
      <c r="W2675" s="17">
        <f t="shared" si="270"/>
        <v>1146.3381374400001</v>
      </c>
      <c r="X2675" s="62">
        <v>0.3</v>
      </c>
      <c r="Y2675" s="17">
        <f t="shared" si="273"/>
        <v>1637.6259106285715</v>
      </c>
      <c r="Z2675" s="21">
        <f t="shared" si="271"/>
        <v>1638</v>
      </c>
      <c r="AA2675" s="17">
        <f t="shared" si="272"/>
        <v>1638</v>
      </c>
      <c r="AB2675" s="17">
        <f t="shared" si="268"/>
        <v>2299</v>
      </c>
      <c r="AC2675"/>
    </row>
    <row r="2676" spans="1:29" ht="15" customHeight="1" x14ac:dyDescent="0.3">
      <c r="A2676" s="116"/>
      <c r="B2676" s="12"/>
      <c r="C2676" s="12"/>
      <c r="D2676" s="5" t="s">
        <v>8169</v>
      </c>
      <c r="E2676" s="50">
        <v>105009</v>
      </c>
      <c r="F2676" s="50"/>
      <c r="G2676" s="51">
        <v>5905490024879</v>
      </c>
      <c r="H2676" s="51"/>
      <c r="I2676" s="11" t="s">
        <v>6193</v>
      </c>
      <c r="J2676" s="11"/>
      <c r="K2676" s="12" t="s">
        <v>6260</v>
      </c>
      <c r="L2676" s="24" t="s">
        <v>7213</v>
      </c>
      <c r="M2676" s="24" t="s">
        <v>2984</v>
      </c>
      <c r="N2676" s="17">
        <v>2299</v>
      </c>
      <c r="O2676" s="17">
        <v>1069</v>
      </c>
      <c r="P2676" s="17">
        <v>1112.949648</v>
      </c>
      <c r="Q2676" s="17">
        <v>1112.949648</v>
      </c>
      <c r="R2676" s="17"/>
      <c r="S2676" s="17"/>
      <c r="T2676" s="17" t="str">
        <f t="shared" si="269"/>
        <v>1112,949648</v>
      </c>
      <c r="U2676" s="109"/>
      <c r="V2676" s="29"/>
      <c r="W2676" s="17">
        <f t="shared" si="270"/>
        <v>1146.3381374400001</v>
      </c>
      <c r="X2676" s="62">
        <v>0.3</v>
      </c>
      <c r="Y2676" s="17">
        <f t="shared" si="273"/>
        <v>1637.6259106285715</v>
      </c>
      <c r="Z2676" s="21">
        <f t="shared" si="271"/>
        <v>1638</v>
      </c>
      <c r="AA2676" s="17">
        <f t="shared" si="272"/>
        <v>1638</v>
      </c>
      <c r="AB2676" s="17">
        <f t="shared" si="268"/>
        <v>2299</v>
      </c>
      <c r="AC2676"/>
    </row>
    <row r="2677" spans="1:29" ht="15" customHeight="1" x14ac:dyDescent="0.3">
      <c r="A2677" s="116"/>
      <c r="B2677" s="12"/>
      <c r="C2677" s="12"/>
      <c r="D2677" s="5" t="s">
        <v>8169</v>
      </c>
      <c r="E2677" s="50">
        <v>105011</v>
      </c>
      <c r="F2677" s="50"/>
      <c r="G2677" s="51">
        <v>5905490024893</v>
      </c>
      <c r="H2677" s="51"/>
      <c r="I2677" s="11" t="s">
        <v>6194</v>
      </c>
      <c r="J2677" s="11"/>
      <c r="K2677" s="12" t="s">
        <v>6260</v>
      </c>
      <c r="L2677" s="24" t="s">
        <v>7214</v>
      </c>
      <c r="M2677" s="24" t="s">
        <v>2984</v>
      </c>
      <c r="N2677" s="17">
        <v>2299</v>
      </c>
      <c r="O2677" s="17">
        <v>1069</v>
      </c>
      <c r="P2677" s="17">
        <v>1112.949648</v>
      </c>
      <c r="Q2677" s="17">
        <v>1112.949648</v>
      </c>
      <c r="R2677" s="17"/>
      <c r="S2677" s="17"/>
      <c r="T2677" s="17" t="str">
        <f t="shared" si="269"/>
        <v>1112,949648</v>
      </c>
      <c r="U2677" s="109"/>
      <c r="V2677" s="29"/>
      <c r="W2677" s="17">
        <f t="shared" si="270"/>
        <v>1146.3381374400001</v>
      </c>
      <c r="X2677" s="62">
        <v>0.3</v>
      </c>
      <c r="Y2677" s="17">
        <f t="shared" si="273"/>
        <v>1637.6259106285715</v>
      </c>
      <c r="Z2677" s="21">
        <f t="shared" si="271"/>
        <v>1638</v>
      </c>
      <c r="AA2677" s="17">
        <f t="shared" si="272"/>
        <v>1638</v>
      </c>
      <c r="AB2677" s="17">
        <f t="shared" si="268"/>
        <v>2299</v>
      </c>
      <c r="AC2677"/>
    </row>
    <row r="2678" spans="1:29" ht="15" customHeight="1" x14ac:dyDescent="0.3">
      <c r="A2678" s="116"/>
      <c r="B2678" s="12"/>
      <c r="C2678" s="12"/>
      <c r="D2678" s="5" t="s">
        <v>8169</v>
      </c>
      <c r="E2678" s="50">
        <v>105013</v>
      </c>
      <c r="F2678" s="50"/>
      <c r="G2678" s="51">
        <v>5905490024916</v>
      </c>
      <c r="H2678" s="51"/>
      <c r="I2678" s="11" t="s">
        <v>6195</v>
      </c>
      <c r="J2678" s="11"/>
      <c r="K2678" s="12" t="s">
        <v>6260</v>
      </c>
      <c r="L2678" s="24" t="s">
        <v>7215</v>
      </c>
      <c r="M2678" s="24" t="s">
        <v>2984</v>
      </c>
      <c r="N2678" s="17">
        <v>2299</v>
      </c>
      <c r="O2678" s="17">
        <v>1069</v>
      </c>
      <c r="P2678" s="17">
        <v>1112.949648</v>
      </c>
      <c r="Q2678" s="17">
        <v>1112.949648</v>
      </c>
      <c r="R2678" s="17"/>
      <c r="S2678" s="17"/>
      <c r="T2678" s="17" t="str">
        <f t="shared" si="269"/>
        <v>1112,949648</v>
      </c>
      <c r="U2678" s="109"/>
      <c r="V2678" s="29"/>
      <c r="W2678" s="17">
        <f t="shared" si="270"/>
        <v>1146.3381374400001</v>
      </c>
      <c r="X2678" s="62">
        <v>0.3</v>
      </c>
      <c r="Y2678" s="17">
        <f t="shared" si="273"/>
        <v>1637.6259106285715</v>
      </c>
      <c r="Z2678" s="21">
        <f t="shared" si="271"/>
        <v>1638</v>
      </c>
      <c r="AA2678" s="17">
        <f t="shared" si="272"/>
        <v>1638</v>
      </c>
      <c r="AB2678" s="17">
        <f t="shared" si="268"/>
        <v>2299</v>
      </c>
      <c r="AC2678"/>
    </row>
    <row r="2679" spans="1:29" ht="15" customHeight="1" x14ac:dyDescent="0.3">
      <c r="A2679" s="116"/>
      <c r="B2679" s="12"/>
      <c r="C2679" s="12"/>
      <c r="D2679" s="5" t="s">
        <v>8169</v>
      </c>
      <c r="E2679" s="50">
        <v>104950</v>
      </c>
      <c r="F2679" s="50"/>
      <c r="G2679" s="51">
        <v>5905490024282</v>
      </c>
      <c r="H2679" s="51"/>
      <c r="I2679" s="11" t="s">
        <v>6196</v>
      </c>
      <c r="J2679" s="11"/>
      <c r="K2679" s="12" t="s">
        <v>6260</v>
      </c>
      <c r="L2679" s="24" t="s">
        <v>7207</v>
      </c>
      <c r="M2679" s="24" t="s">
        <v>2984</v>
      </c>
      <c r="N2679" s="17">
        <v>2699</v>
      </c>
      <c r="O2679" s="17">
        <v>1245</v>
      </c>
      <c r="P2679" s="17">
        <v>1291.837548</v>
      </c>
      <c r="Q2679" s="17">
        <v>1291.837548</v>
      </c>
      <c r="R2679" s="17"/>
      <c r="S2679" s="17"/>
      <c r="T2679" s="17" t="str">
        <f t="shared" si="269"/>
        <v>1291,837548</v>
      </c>
      <c r="U2679" s="109"/>
      <c r="V2679" s="29"/>
      <c r="W2679" s="17">
        <f t="shared" si="270"/>
        <v>1330.5926744400001</v>
      </c>
      <c r="X2679" s="62">
        <v>0.3</v>
      </c>
      <c r="Y2679" s="17">
        <f t="shared" si="273"/>
        <v>1900.8466777714289</v>
      </c>
      <c r="Z2679" s="21">
        <f t="shared" si="271"/>
        <v>1901</v>
      </c>
      <c r="AA2679" s="17">
        <f t="shared" si="272"/>
        <v>1901</v>
      </c>
      <c r="AB2679" s="17">
        <f t="shared" si="268"/>
        <v>2699</v>
      </c>
      <c r="AC2679"/>
    </row>
    <row r="2680" spans="1:29" ht="15" customHeight="1" x14ac:dyDescent="0.3">
      <c r="A2680" s="116"/>
      <c r="B2680" s="12"/>
      <c r="C2680" s="12"/>
      <c r="D2680" s="5" t="s">
        <v>8169</v>
      </c>
      <c r="E2680" s="50">
        <v>104952</v>
      </c>
      <c r="F2680" s="50"/>
      <c r="G2680" s="51">
        <v>5905490024305</v>
      </c>
      <c r="H2680" s="51"/>
      <c r="I2680" s="11" t="s">
        <v>6197</v>
      </c>
      <c r="J2680" s="11"/>
      <c r="K2680" s="12" t="s">
        <v>6260</v>
      </c>
      <c r="L2680" s="24" t="s">
        <v>3749</v>
      </c>
      <c r="M2680" s="24" t="s">
        <v>2984</v>
      </c>
      <c r="N2680" s="17">
        <v>2699</v>
      </c>
      <c r="O2680" s="17">
        <v>1245</v>
      </c>
      <c r="P2680" s="17">
        <v>1291.837548</v>
      </c>
      <c r="Q2680" s="17">
        <v>1291.837548</v>
      </c>
      <c r="R2680" s="17"/>
      <c r="S2680" s="17"/>
      <c r="T2680" s="17" t="str">
        <f t="shared" si="269"/>
        <v>1291,837548</v>
      </c>
      <c r="U2680" s="109"/>
      <c r="V2680" s="29"/>
      <c r="W2680" s="17">
        <f t="shared" si="270"/>
        <v>1330.5926744400001</v>
      </c>
      <c r="X2680" s="62">
        <v>0.3</v>
      </c>
      <c r="Y2680" s="17">
        <f t="shared" si="273"/>
        <v>1900.8466777714289</v>
      </c>
      <c r="Z2680" s="21">
        <f t="shared" si="271"/>
        <v>1901</v>
      </c>
      <c r="AA2680" s="17">
        <f t="shared" si="272"/>
        <v>1901</v>
      </c>
      <c r="AB2680" s="17">
        <f t="shared" si="268"/>
        <v>2699</v>
      </c>
      <c r="AC2680"/>
    </row>
    <row r="2681" spans="1:29" ht="15" customHeight="1" x14ac:dyDescent="0.3">
      <c r="A2681" s="116"/>
      <c r="B2681" s="12"/>
      <c r="C2681" s="12"/>
      <c r="D2681" s="5" t="s">
        <v>8169</v>
      </c>
      <c r="E2681" s="50">
        <v>104954</v>
      </c>
      <c r="F2681" s="50"/>
      <c r="G2681" s="51">
        <v>5905490024329</v>
      </c>
      <c r="H2681" s="51"/>
      <c r="I2681" s="11" t="s">
        <v>6198</v>
      </c>
      <c r="J2681" s="11"/>
      <c r="K2681" s="12" t="s">
        <v>6260</v>
      </c>
      <c r="L2681" s="24" t="s">
        <v>3750</v>
      </c>
      <c r="M2681" s="24" t="s">
        <v>2984</v>
      </c>
      <c r="N2681" s="17">
        <v>2699</v>
      </c>
      <c r="O2681" s="17">
        <v>1245</v>
      </c>
      <c r="P2681" s="17">
        <v>1291.837548</v>
      </c>
      <c r="Q2681" s="17">
        <v>1291.837548</v>
      </c>
      <c r="R2681" s="17"/>
      <c r="S2681" s="17"/>
      <c r="T2681" s="17" t="str">
        <f t="shared" si="269"/>
        <v>1291,837548</v>
      </c>
      <c r="U2681" s="109"/>
      <c r="V2681" s="29"/>
      <c r="W2681" s="17">
        <f t="shared" si="270"/>
        <v>1330.5926744400001</v>
      </c>
      <c r="X2681" s="62">
        <v>0.3</v>
      </c>
      <c r="Y2681" s="17">
        <f t="shared" si="273"/>
        <v>1900.8466777714289</v>
      </c>
      <c r="Z2681" s="21">
        <f t="shared" si="271"/>
        <v>1901</v>
      </c>
      <c r="AA2681" s="17">
        <f t="shared" si="272"/>
        <v>1901</v>
      </c>
      <c r="AB2681" s="17">
        <f t="shared" si="268"/>
        <v>2699</v>
      </c>
      <c r="AC2681"/>
    </row>
    <row r="2682" spans="1:29" ht="15" customHeight="1" x14ac:dyDescent="0.3">
      <c r="A2682" s="116"/>
      <c r="B2682" s="12"/>
      <c r="C2682" s="12"/>
      <c r="D2682" s="5" t="s">
        <v>8169</v>
      </c>
      <c r="E2682" s="50">
        <v>104956</v>
      </c>
      <c r="F2682" s="50"/>
      <c r="G2682" s="51">
        <v>5905490024343</v>
      </c>
      <c r="H2682" s="51"/>
      <c r="I2682" s="11" t="s">
        <v>6199</v>
      </c>
      <c r="J2682" s="11"/>
      <c r="K2682" s="12" t="s">
        <v>6260</v>
      </c>
      <c r="L2682" s="24" t="s">
        <v>3751</v>
      </c>
      <c r="M2682" s="24" t="s">
        <v>2984</v>
      </c>
      <c r="N2682" s="17">
        <v>2699</v>
      </c>
      <c r="O2682" s="17">
        <v>1245</v>
      </c>
      <c r="P2682" s="17">
        <v>1291.837548</v>
      </c>
      <c r="Q2682" s="17">
        <v>1291.837548</v>
      </c>
      <c r="R2682" s="17"/>
      <c r="S2682" s="17"/>
      <c r="T2682" s="17" t="str">
        <f t="shared" si="269"/>
        <v>1291,837548</v>
      </c>
      <c r="U2682" s="109"/>
      <c r="V2682" s="29"/>
      <c r="W2682" s="17">
        <f t="shared" si="270"/>
        <v>1330.5926744400001</v>
      </c>
      <c r="X2682" s="62">
        <v>0.3</v>
      </c>
      <c r="Y2682" s="17">
        <f t="shared" si="273"/>
        <v>1900.8466777714289</v>
      </c>
      <c r="Z2682" s="21">
        <f t="shared" si="271"/>
        <v>1901</v>
      </c>
      <c r="AA2682" s="17">
        <f t="shared" si="272"/>
        <v>1901</v>
      </c>
      <c r="AB2682" s="17">
        <f t="shared" si="268"/>
        <v>2699</v>
      </c>
      <c r="AC2682"/>
    </row>
    <row r="2683" spans="1:29" ht="15" customHeight="1" x14ac:dyDescent="0.3">
      <c r="A2683" s="116"/>
      <c r="B2683" s="12"/>
      <c r="C2683" s="12"/>
      <c r="D2683" s="5" t="s">
        <v>8169</v>
      </c>
      <c r="E2683" s="50">
        <v>104958</v>
      </c>
      <c r="F2683" s="50"/>
      <c r="G2683" s="51">
        <v>5905490024367</v>
      </c>
      <c r="H2683" s="51"/>
      <c r="I2683" s="11" t="s">
        <v>6200</v>
      </c>
      <c r="J2683" s="11"/>
      <c r="K2683" s="12" t="s">
        <v>6260</v>
      </c>
      <c r="L2683" s="24" t="s">
        <v>3752</v>
      </c>
      <c r="M2683" s="24" t="s">
        <v>2984</v>
      </c>
      <c r="N2683" s="17">
        <v>2699</v>
      </c>
      <c r="O2683" s="17">
        <v>1245</v>
      </c>
      <c r="P2683" s="17">
        <v>1291.837548</v>
      </c>
      <c r="Q2683" s="17">
        <v>1291.837548</v>
      </c>
      <c r="R2683" s="17"/>
      <c r="S2683" s="17"/>
      <c r="T2683" s="17" t="str">
        <f t="shared" si="269"/>
        <v>1291,837548</v>
      </c>
      <c r="U2683" s="109"/>
      <c r="V2683" s="29"/>
      <c r="W2683" s="17">
        <f t="shared" si="270"/>
        <v>1330.5926744400001</v>
      </c>
      <c r="X2683" s="62">
        <v>0.3</v>
      </c>
      <c r="Y2683" s="17">
        <f t="shared" si="273"/>
        <v>1900.8466777714289</v>
      </c>
      <c r="Z2683" s="21">
        <f t="shared" si="271"/>
        <v>1901</v>
      </c>
      <c r="AA2683" s="17">
        <f t="shared" si="272"/>
        <v>1901</v>
      </c>
      <c r="AB2683" s="17">
        <f t="shared" si="268"/>
        <v>2699</v>
      </c>
      <c r="AC2683"/>
    </row>
    <row r="2684" spans="1:29" ht="15" customHeight="1" x14ac:dyDescent="0.3">
      <c r="A2684" s="116"/>
      <c r="B2684" s="12"/>
      <c r="C2684" s="12"/>
      <c r="D2684" s="5" t="s">
        <v>8169</v>
      </c>
      <c r="E2684" s="50">
        <v>104960</v>
      </c>
      <c r="F2684" s="50"/>
      <c r="G2684" s="51">
        <v>5905490024381</v>
      </c>
      <c r="H2684" s="51"/>
      <c r="I2684" s="11" t="s">
        <v>6201</v>
      </c>
      <c r="J2684" s="11"/>
      <c r="K2684" s="12" t="s">
        <v>6260</v>
      </c>
      <c r="L2684" s="24" t="s">
        <v>3753</v>
      </c>
      <c r="M2684" s="24" t="s">
        <v>2984</v>
      </c>
      <c r="N2684" s="17">
        <v>2699</v>
      </c>
      <c r="O2684" s="17">
        <v>1245</v>
      </c>
      <c r="P2684" s="17">
        <v>1291.837548</v>
      </c>
      <c r="Q2684" s="17">
        <v>1291.837548</v>
      </c>
      <c r="R2684" s="17"/>
      <c r="S2684" s="17"/>
      <c r="T2684" s="17" t="str">
        <f t="shared" si="269"/>
        <v>1291,837548</v>
      </c>
      <c r="U2684" s="109"/>
      <c r="V2684" s="29"/>
      <c r="W2684" s="17">
        <f t="shared" si="270"/>
        <v>1330.5926744400001</v>
      </c>
      <c r="X2684" s="62">
        <v>0.3</v>
      </c>
      <c r="Y2684" s="17">
        <f t="shared" si="273"/>
        <v>1900.8466777714289</v>
      </c>
      <c r="Z2684" s="21">
        <f t="shared" si="271"/>
        <v>1901</v>
      </c>
      <c r="AA2684" s="17">
        <f t="shared" si="272"/>
        <v>1901</v>
      </c>
      <c r="AB2684" s="17">
        <f t="shared" si="268"/>
        <v>2699</v>
      </c>
      <c r="AC2684"/>
    </row>
    <row r="2685" spans="1:29" ht="15" customHeight="1" x14ac:dyDescent="0.3">
      <c r="A2685" s="116"/>
      <c r="B2685" s="12"/>
      <c r="C2685" s="12"/>
      <c r="D2685" s="5" t="s">
        <v>8169</v>
      </c>
      <c r="E2685" s="50">
        <v>104962</v>
      </c>
      <c r="F2685" s="50"/>
      <c r="G2685" s="51">
        <v>5905490024404</v>
      </c>
      <c r="H2685" s="51"/>
      <c r="I2685" s="11" t="s">
        <v>6202</v>
      </c>
      <c r="J2685" s="11"/>
      <c r="K2685" s="12" t="s">
        <v>6260</v>
      </c>
      <c r="L2685" s="24" t="s">
        <v>3754</v>
      </c>
      <c r="M2685" s="24" t="s">
        <v>2984</v>
      </c>
      <c r="N2685" s="17">
        <v>2699</v>
      </c>
      <c r="O2685" s="17">
        <v>1245</v>
      </c>
      <c r="P2685" s="17">
        <v>1291.837548</v>
      </c>
      <c r="Q2685" s="17">
        <v>1291.837548</v>
      </c>
      <c r="R2685" s="17"/>
      <c r="S2685" s="17"/>
      <c r="T2685" s="17" t="str">
        <f t="shared" si="269"/>
        <v>1291,837548</v>
      </c>
      <c r="U2685" s="109"/>
      <c r="V2685" s="29"/>
      <c r="W2685" s="17">
        <f t="shared" si="270"/>
        <v>1330.5926744400001</v>
      </c>
      <c r="X2685" s="62">
        <v>0.3</v>
      </c>
      <c r="Y2685" s="17">
        <f t="shared" si="273"/>
        <v>1900.8466777714289</v>
      </c>
      <c r="Z2685" s="21">
        <f t="shared" si="271"/>
        <v>1901</v>
      </c>
      <c r="AA2685" s="17">
        <f t="shared" si="272"/>
        <v>1901</v>
      </c>
      <c r="AB2685" s="17">
        <f t="shared" si="268"/>
        <v>2699</v>
      </c>
      <c r="AC2685"/>
    </row>
    <row r="2686" spans="1:29" ht="15" customHeight="1" x14ac:dyDescent="0.3">
      <c r="A2686" s="116"/>
      <c r="B2686" s="12"/>
      <c r="C2686" s="12"/>
      <c r="D2686" s="5" t="s">
        <v>8169</v>
      </c>
      <c r="E2686" s="50">
        <v>104964</v>
      </c>
      <c r="F2686" s="50"/>
      <c r="G2686" s="51">
        <v>5905490024428</v>
      </c>
      <c r="H2686" s="51"/>
      <c r="I2686" s="11" t="s">
        <v>6203</v>
      </c>
      <c r="J2686" s="11"/>
      <c r="K2686" s="12" t="s">
        <v>6260</v>
      </c>
      <c r="L2686" s="24" t="s">
        <v>3755</v>
      </c>
      <c r="M2686" s="24" t="s">
        <v>2984</v>
      </c>
      <c r="N2686" s="17">
        <v>2699</v>
      </c>
      <c r="O2686" s="17">
        <v>1245</v>
      </c>
      <c r="P2686" s="17">
        <v>1291.837548</v>
      </c>
      <c r="Q2686" s="17">
        <v>1291.837548</v>
      </c>
      <c r="R2686" s="17"/>
      <c r="S2686" s="17"/>
      <c r="T2686" s="17" t="str">
        <f t="shared" si="269"/>
        <v>1291,837548</v>
      </c>
      <c r="U2686" s="109"/>
      <c r="V2686" s="29"/>
      <c r="W2686" s="17">
        <f t="shared" si="270"/>
        <v>1330.5926744400001</v>
      </c>
      <c r="X2686" s="62">
        <v>0.3</v>
      </c>
      <c r="Y2686" s="17">
        <f t="shared" si="273"/>
        <v>1900.8466777714289</v>
      </c>
      <c r="Z2686" s="21">
        <f t="shared" si="271"/>
        <v>1901</v>
      </c>
      <c r="AA2686" s="17">
        <f t="shared" si="272"/>
        <v>1901</v>
      </c>
      <c r="AB2686" s="17">
        <f t="shared" si="268"/>
        <v>2699</v>
      </c>
      <c r="AC2686"/>
    </row>
    <row r="2687" spans="1:29" ht="15" customHeight="1" x14ac:dyDescent="0.3">
      <c r="A2687" s="116"/>
      <c r="B2687" s="12"/>
      <c r="C2687" s="12"/>
      <c r="D2687" s="5" t="s">
        <v>8169</v>
      </c>
      <c r="E2687" s="50">
        <v>104951</v>
      </c>
      <c r="F2687" s="50"/>
      <c r="G2687" s="51">
        <v>5905490024299</v>
      </c>
      <c r="H2687" s="51"/>
      <c r="I2687" s="11" t="s">
        <v>6204</v>
      </c>
      <c r="J2687" s="11"/>
      <c r="K2687" s="12" t="s">
        <v>6260</v>
      </c>
      <c r="L2687" s="24" t="s">
        <v>7207</v>
      </c>
      <c r="M2687" s="24" t="s">
        <v>2984</v>
      </c>
      <c r="N2687" s="17">
        <v>2699</v>
      </c>
      <c r="O2687" s="17">
        <v>1245</v>
      </c>
      <c r="P2687" s="17">
        <v>1291.837548</v>
      </c>
      <c r="Q2687" s="17">
        <v>1291.837548</v>
      </c>
      <c r="R2687" s="17"/>
      <c r="S2687" s="17"/>
      <c r="T2687" s="17" t="str">
        <f t="shared" si="269"/>
        <v>1291,837548</v>
      </c>
      <c r="U2687" s="109"/>
      <c r="V2687" s="29"/>
      <c r="W2687" s="17">
        <f t="shared" si="270"/>
        <v>1330.5926744400001</v>
      </c>
      <c r="X2687" s="62">
        <v>0.3</v>
      </c>
      <c r="Y2687" s="17">
        <f t="shared" si="273"/>
        <v>1900.8466777714289</v>
      </c>
      <c r="Z2687" s="21">
        <f t="shared" si="271"/>
        <v>1901</v>
      </c>
      <c r="AA2687" s="17">
        <f t="shared" si="272"/>
        <v>1901</v>
      </c>
      <c r="AB2687" s="17">
        <f t="shared" si="268"/>
        <v>2699</v>
      </c>
      <c r="AC2687"/>
    </row>
    <row r="2688" spans="1:29" ht="15" customHeight="1" x14ac:dyDescent="0.3">
      <c r="A2688" s="116"/>
      <c r="B2688" s="12"/>
      <c r="C2688" s="12"/>
      <c r="D2688" s="5" t="s">
        <v>8169</v>
      </c>
      <c r="E2688" s="50">
        <v>104953</v>
      </c>
      <c r="F2688" s="50"/>
      <c r="G2688" s="51">
        <v>5905490024312</v>
      </c>
      <c r="H2688" s="51"/>
      <c r="I2688" s="11" t="s">
        <v>6205</v>
      </c>
      <c r="J2688" s="11"/>
      <c r="K2688" s="12" t="s">
        <v>6260</v>
      </c>
      <c r="L2688" s="24" t="s">
        <v>3749</v>
      </c>
      <c r="M2688" s="24" t="s">
        <v>2984</v>
      </c>
      <c r="N2688" s="17">
        <v>2699</v>
      </c>
      <c r="O2688" s="17">
        <v>1245</v>
      </c>
      <c r="P2688" s="17">
        <v>1291.837548</v>
      </c>
      <c r="Q2688" s="17">
        <v>1291.837548</v>
      </c>
      <c r="R2688" s="17"/>
      <c r="S2688" s="17"/>
      <c r="T2688" s="17" t="str">
        <f t="shared" si="269"/>
        <v>1291,837548</v>
      </c>
      <c r="U2688" s="109"/>
      <c r="V2688" s="29"/>
      <c r="W2688" s="17">
        <f t="shared" si="270"/>
        <v>1330.5926744400001</v>
      </c>
      <c r="X2688" s="62">
        <v>0.3</v>
      </c>
      <c r="Y2688" s="17">
        <f t="shared" si="273"/>
        <v>1900.8466777714289</v>
      </c>
      <c r="Z2688" s="21">
        <f t="shared" si="271"/>
        <v>1901</v>
      </c>
      <c r="AA2688" s="17">
        <f t="shared" si="272"/>
        <v>1901</v>
      </c>
      <c r="AB2688" s="17">
        <f t="shared" si="268"/>
        <v>2699</v>
      </c>
      <c r="AC2688"/>
    </row>
    <row r="2689" spans="1:29" ht="15" customHeight="1" x14ac:dyDescent="0.3">
      <c r="A2689" s="116"/>
      <c r="B2689" s="12"/>
      <c r="C2689" s="12"/>
      <c r="D2689" s="5" t="s">
        <v>8169</v>
      </c>
      <c r="E2689" s="50">
        <v>104955</v>
      </c>
      <c r="F2689" s="50"/>
      <c r="G2689" s="51">
        <v>5905490024336</v>
      </c>
      <c r="H2689" s="51"/>
      <c r="I2689" s="11" t="s">
        <v>6206</v>
      </c>
      <c r="J2689" s="11"/>
      <c r="K2689" s="12" t="s">
        <v>6260</v>
      </c>
      <c r="L2689" s="24" t="s">
        <v>3750</v>
      </c>
      <c r="M2689" s="24" t="s">
        <v>2984</v>
      </c>
      <c r="N2689" s="17">
        <v>2699</v>
      </c>
      <c r="O2689" s="17">
        <v>1245</v>
      </c>
      <c r="P2689" s="17">
        <v>1291.837548</v>
      </c>
      <c r="Q2689" s="17">
        <v>1291.837548</v>
      </c>
      <c r="R2689" s="17"/>
      <c r="S2689" s="17"/>
      <c r="T2689" s="17" t="str">
        <f t="shared" si="269"/>
        <v>1291,837548</v>
      </c>
      <c r="U2689" s="109"/>
      <c r="V2689" s="29"/>
      <c r="W2689" s="17">
        <f t="shared" si="270"/>
        <v>1330.5926744400001</v>
      </c>
      <c r="X2689" s="62">
        <v>0.3</v>
      </c>
      <c r="Y2689" s="17">
        <f t="shared" si="273"/>
        <v>1900.8466777714289</v>
      </c>
      <c r="Z2689" s="21">
        <f t="shared" si="271"/>
        <v>1901</v>
      </c>
      <c r="AA2689" s="17">
        <f t="shared" si="272"/>
        <v>1901</v>
      </c>
      <c r="AB2689" s="17">
        <f t="shared" si="268"/>
        <v>2699</v>
      </c>
      <c r="AC2689"/>
    </row>
    <row r="2690" spans="1:29" ht="15" customHeight="1" x14ac:dyDescent="0.3">
      <c r="A2690" s="116"/>
      <c r="B2690" s="12"/>
      <c r="C2690" s="12"/>
      <c r="D2690" s="5" t="s">
        <v>8169</v>
      </c>
      <c r="E2690" s="50">
        <v>104957</v>
      </c>
      <c r="F2690" s="50"/>
      <c r="G2690" s="51">
        <v>5905490024350</v>
      </c>
      <c r="H2690" s="51"/>
      <c r="I2690" s="11" t="s">
        <v>6207</v>
      </c>
      <c r="J2690" s="11"/>
      <c r="K2690" s="12" t="s">
        <v>6260</v>
      </c>
      <c r="L2690" s="24" t="s">
        <v>3751</v>
      </c>
      <c r="M2690" s="24" t="s">
        <v>2984</v>
      </c>
      <c r="N2690" s="17">
        <v>2699</v>
      </c>
      <c r="O2690" s="17">
        <v>1245</v>
      </c>
      <c r="P2690" s="17">
        <v>1291.837548</v>
      </c>
      <c r="Q2690" s="17">
        <v>1291.837548</v>
      </c>
      <c r="R2690" s="17"/>
      <c r="S2690" s="17"/>
      <c r="T2690" s="17" t="str">
        <f t="shared" si="269"/>
        <v>1291,837548</v>
      </c>
      <c r="U2690" s="109"/>
      <c r="V2690" s="29"/>
      <c r="W2690" s="17">
        <f t="shared" si="270"/>
        <v>1330.5926744400001</v>
      </c>
      <c r="X2690" s="62">
        <v>0.3</v>
      </c>
      <c r="Y2690" s="17">
        <f t="shared" si="273"/>
        <v>1900.8466777714289</v>
      </c>
      <c r="Z2690" s="21">
        <f t="shared" si="271"/>
        <v>1901</v>
      </c>
      <c r="AA2690" s="17">
        <f t="shared" si="272"/>
        <v>1901</v>
      </c>
      <c r="AB2690" s="17">
        <f t="shared" ref="AB2690:AB2753" si="274">N2690*1</f>
        <v>2699</v>
      </c>
      <c r="AC2690"/>
    </row>
    <row r="2691" spans="1:29" ht="15" customHeight="1" x14ac:dyDescent="0.3">
      <c r="A2691" s="116"/>
      <c r="B2691" s="12"/>
      <c r="C2691" s="12"/>
      <c r="D2691" s="5" t="s">
        <v>8169</v>
      </c>
      <c r="E2691" s="50">
        <v>104959</v>
      </c>
      <c r="F2691" s="50"/>
      <c r="G2691" s="51">
        <v>5905490024374</v>
      </c>
      <c r="H2691" s="51"/>
      <c r="I2691" s="11" t="s">
        <v>6208</v>
      </c>
      <c r="J2691" s="11"/>
      <c r="K2691" s="12" t="s">
        <v>6260</v>
      </c>
      <c r="L2691" s="24" t="s">
        <v>3752</v>
      </c>
      <c r="M2691" s="24" t="s">
        <v>2984</v>
      </c>
      <c r="N2691" s="17">
        <v>2699</v>
      </c>
      <c r="O2691" s="17">
        <v>1245</v>
      </c>
      <c r="P2691" s="17">
        <v>1291.837548</v>
      </c>
      <c r="Q2691" s="17">
        <v>1291.837548</v>
      </c>
      <c r="R2691" s="17"/>
      <c r="S2691" s="17"/>
      <c r="T2691" s="17" t="str">
        <f t="shared" ref="T2691:T2754" si="275">CONCATENATE(Q2691,S2691)</f>
        <v>1291,837548</v>
      </c>
      <c r="U2691" s="109"/>
      <c r="V2691" s="29"/>
      <c r="W2691" s="17">
        <f t="shared" ref="W2691:W2754" si="276">T2691*1.03</f>
        <v>1330.5926744400001</v>
      </c>
      <c r="X2691" s="62">
        <v>0.3</v>
      </c>
      <c r="Y2691" s="17">
        <f t="shared" si="273"/>
        <v>1900.8466777714289</v>
      </c>
      <c r="Z2691" s="21">
        <f t="shared" ref="Z2691:Z2754" si="277">ROUND(Y2691,0)</f>
        <v>1901</v>
      </c>
      <c r="AA2691" s="17">
        <f t="shared" ref="AA2691:AA2754" si="278">Z2691*1</f>
        <v>1901</v>
      </c>
      <c r="AB2691" s="17">
        <f t="shared" si="274"/>
        <v>2699</v>
      </c>
      <c r="AC2691"/>
    </row>
    <row r="2692" spans="1:29" ht="15" customHeight="1" x14ac:dyDescent="0.3">
      <c r="A2692" s="116"/>
      <c r="B2692" s="12"/>
      <c r="C2692" s="12"/>
      <c r="D2692" s="5" t="s">
        <v>8169</v>
      </c>
      <c r="E2692" s="50">
        <v>104961</v>
      </c>
      <c r="F2692" s="50"/>
      <c r="G2692" s="51">
        <v>5905490024398</v>
      </c>
      <c r="H2692" s="51"/>
      <c r="I2692" s="11" t="s">
        <v>6209</v>
      </c>
      <c r="J2692" s="11"/>
      <c r="K2692" s="12" t="s">
        <v>6260</v>
      </c>
      <c r="L2692" s="24" t="s">
        <v>3753</v>
      </c>
      <c r="M2692" s="24" t="s">
        <v>2984</v>
      </c>
      <c r="N2692" s="17">
        <v>2699</v>
      </c>
      <c r="O2692" s="17">
        <v>1245</v>
      </c>
      <c r="P2692" s="17">
        <v>1291.837548</v>
      </c>
      <c r="Q2692" s="17">
        <v>1291.837548</v>
      </c>
      <c r="R2692" s="17"/>
      <c r="S2692" s="17"/>
      <c r="T2692" s="17" t="str">
        <f t="shared" si="275"/>
        <v>1291,837548</v>
      </c>
      <c r="U2692" s="109"/>
      <c r="V2692" s="29"/>
      <c r="W2692" s="17">
        <f t="shared" si="276"/>
        <v>1330.5926744400001</v>
      </c>
      <c r="X2692" s="62">
        <v>0.3</v>
      </c>
      <c r="Y2692" s="17">
        <f t="shared" si="273"/>
        <v>1900.8466777714289</v>
      </c>
      <c r="Z2692" s="21">
        <f t="shared" si="277"/>
        <v>1901</v>
      </c>
      <c r="AA2692" s="17">
        <f t="shared" si="278"/>
        <v>1901</v>
      </c>
      <c r="AB2692" s="17">
        <f t="shared" si="274"/>
        <v>2699</v>
      </c>
      <c r="AC2692"/>
    </row>
    <row r="2693" spans="1:29" ht="15" customHeight="1" x14ac:dyDescent="0.3">
      <c r="A2693" s="116"/>
      <c r="B2693" s="12"/>
      <c r="C2693" s="12"/>
      <c r="D2693" s="5" t="s">
        <v>8169</v>
      </c>
      <c r="E2693" s="50">
        <v>104963</v>
      </c>
      <c r="F2693" s="50"/>
      <c r="G2693" s="51">
        <v>5905490024411</v>
      </c>
      <c r="H2693" s="51"/>
      <c r="I2693" s="11" t="s">
        <v>6210</v>
      </c>
      <c r="J2693" s="11"/>
      <c r="K2693" s="12" t="s">
        <v>6260</v>
      </c>
      <c r="L2693" s="24" t="s">
        <v>3754</v>
      </c>
      <c r="M2693" s="24" t="s">
        <v>2984</v>
      </c>
      <c r="N2693" s="17">
        <v>2699</v>
      </c>
      <c r="O2693" s="17">
        <v>1245</v>
      </c>
      <c r="P2693" s="17">
        <v>1291.837548</v>
      </c>
      <c r="Q2693" s="17">
        <v>1291.837548</v>
      </c>
      <c r="R2693" s="17"/>
      <c r="S2693" s="17"/>
      <c r="T2693" s="17" t="str">
        <f t="shared" si="275"/>
        <v>1291,837548</v>
      </c>
      <c r="U2693" s="109"/>
      <c r="V2693" s="29"/>
      <c r="W2693" s="17">
        <f t="shared" si="276"/>
        <v>1330.5926744400001</v>
      </c>
      <c r="X2693" s="62">
        <v>0.3</v>
      </c>
      <c r="Y2693" s="17">
        <f t="shared" si="273"/>
        <v>1900.8466777714289</v>
      </c>
      <c r="Z2693" s="21">
        <f t="shared" si="277"/>
        <v>1901</v>
      </c>
      <c r="AA2693" s="17">
        <f t="shared" si="278"/>
        <v>1901</v>
      </c>
      <c r="AB2693" s="17">
        <f t="shared" si="274"/>
        <v>2699</v>
      </c>
      <c r="AC2693"/>
    </row>
    <row r="2694" spans="1:29" ht="15" customHeight="1" x14ac:dyDescent="0.3">
      <c r="A2694" s="116"/>
      <c r="B2694" s="12"/>
      <c r="C2694" s="12"/>
      <c r="D2694" s="5" t="s">
        <v>8169</v>
      </c>
      <c r="E2694" s="50">
        <v>104965</v>
      </c>
      <c r="F2694" s="50"/>
      <c r="G2694" s="51">
        <v>5905490024435</v>
      </c>
      <c r="H2694" s="51"/>
      <c r="I2694" s="11" t="s">
        <v>6211</v>
      </c>
      <c r="J2694" s="11"/>
      <c r="K2694" s="12" t="s">
        <v>6260</v>
      </c>
      <c r="L2694" s="24" t="s">
        <v>3755</v>
      </c>
      <c r="M2694" s="24" t="s">
        <v>2984</v>
      </c>
      <c r="N2694" s="17">
        <v>2699</v>
      </c>
      <c r="O2694" s="17">
        <v>1245</v>
      </c>
      <c r="P2694" s="17">
        <v>1291.837548</v>
      </c>
      <c r="Q2694" s="17">
        <v>1291.837548</v>
      </c>
      <c r="R2694" s="17"/>
      <c r="S2694" s="17"/>
      <c r="T2694" s="17" t="str">
        <f t="shared" si="275"/>
        <v>1291,837548</v>
      </c>
      <c r="U2694" s="109"/>
      <c r="V2694" s="29"/>
      <c r="W2694" s="17">
        <f t="shared" si="276"/>
        <v>1330.5926744400001</v>
      </c>
      <c r="X2694" s="62">
        <v>0.3</v>
      </c>
      <c r="Y2694" s="17">
        <f t="shared" si="273"/>
        <v>1900.8466777714289</v>
      </c>
      <c r="Z2694" s="21">
        <f t="shared" si="277"/>
        <v>1901</v>
      </c>
      <c r="AA2694" s="17">
        <f t="shared" si="278"/>
        <v>1901</v>
      </c>
      <c r="AB2694" s="17">
        <f t="shared" si="274"/>
        <v>2699</v>
      </c>
      <c r="AC2694"/>
    </row>
    <row r="2695" spans="1:29" ht="15" customHeight="1" x14ac:dyDescent="0.3">
      <c r="A2695" s="116"/>
      <c r="B2695" s="12"/>
      <c r="C2695" s="12"/>
      <c r="D2695" s="5" t="s">
        <v>8169</v>
      </c>
      <c r="E2695" s="50">
        <v>104966</v>
      </c>
      <c r="F2695" s="50"/>
      <c r="G2695" s="51">
        <v>5905490024442</v>
      </c>
      <c r="H2695" s="51"/>
      <c r="I2695" s="11" t="s">
        <v>6212</v>
      </c>
      <c r="J2695" s="11"/>
      <c r="K2695" s="12" t="s">
        <v>6260</v>
      </c>
      <c r="L2695" s="24" t="s">
        <v>7208</v>
      </c>
      <c r="M2695" s="24" t="s">
        <v>2984</v>
      </c>
      <c r="N2695" s="17">
        <v>2599</v>
      </c>
      <c r="O2695" s="17">
        <v>1179</v>
      </c>
      <c r="P2695" s="17">
        <v>1229.2503479999998</v>
      </c>
      <c r="Q2695" s="17">
        <v>1229.2503479999998</v>
      </c>
      <c r="R2695" s="17"/>
      <c r="S2695" s="17"/>
      <c r="T2695" s="17" t="str">
        <f t="shared" si="275"/>
        <v>1229,250348</v>
      </c>
      <c r="U2695" s="109"/>
      <c r="V2695" s="29"/>
      <c r="W2695" s="17">
        <f t="shared" si="276"/>
        <v>1266.12785844</v>
      </c>
      <c r="X2695" s="62">
        <v>0.3</v>
      </c>
      <c r="Y2695" s="17">
        <f t="shared" si="273"/>
        <v>1808.7540834857143</v>
      </c>
      <c r="Z2695" s="21">
        <f t="shared" si="277"/>
        <v>1809</v>
      </c>
      <c r="AA2695" s="17">
        <f t="shared" si="278"/>
        <v>1809</v>
      </c>
      <c r="AB2695" s="17">
        <f t="shared" si="274"/>
        <v>2599</v>
      </c>
      <c r="AC2695"/>
    </row>
    <row r="2696" spans="1:29" ht="15" customHeight="1" x14ac:dyDescent="0.3">
      <c r="A2696" s="116"/>
      <c r="B2696" s="12"/>
      <c r="C2696" s="12"/>
      <c r="D2696" s="5" t="s">
        <v>8169</v>
      </c>
      <c r="E2696" s="50">
        <v>104968</v>
      </c>
      <c r="F2696" s="50"/>
      <c r="G2696" s="51">
        <v>5905490024466</v>
      </c>
      <c r="H2696" s="51"/>
      <c r="I2696" s="11" t="s">
        <v>6213</v>
      </c>
      <c r="J2696" s="11"/>
      <c r="K2696" s="12" t="s">
        <v>6260</v>
      </c>
      <c r="L2696" s="24" t="s">
        <v>7209</v>
      </c>
      <c r="M2696" s="24" t="s">
        <v>2984</v>
      </c>
      <c r="N2696" s="17">
        <v>2599</v>
      </c>
      <c r="O2696" s="17">
        <v>1179</v>
      </c>
      <c r="P2696" s="17">
        <v>1229.2503479999998</v>
      </c>
      <c r="Q2696" s="17">
        <v>1229.2503479999998</v>
      </c>
      <c r="R2696" s="17"/>
      <c r="S2696" s="17"/>
      <c r="T2696" s="17" t="str">
        <f t="shared" si="275"/>
        <v>1229,250348</v>
      </c>
      <c r="U2696" s="109"/>
      <c r="V2696" s="29"/>
      <c r="W2696" s="17">
        <f t="shared" si="276"/>
        <v>1266.12785844</v>
      </c>
      <c r="X2696" s="62">
        <v>0.3</v>
      </c>
      <c r="Y2696" s="17">
        <f t="shared" si="273"/>
        <v>1808.7540834857143</v>
      </c>
      <c r="Z2696" s="21">
        <f t="shared" si="277"/>
        <v>1809</v>
      </c>
      <c r="AA2696" s="17">
        <f t="shared" si="278"/>
        <v>1809</v>
      </c>
      <c r="AB2696" s="17">
        <f t="shared" si="274"/>
        <v>2599</v>
      </c>
      <c r="AC2696"/>
    </row>
    <row r="2697" spans="1:29" ht="15" customHeight="1" x14ac:dyDescent="0.3">
      <c r="A2697" s="116"/>
      <c r="B2697" s="12"/>
      <c r="C2697" s="12"/>
      <c r="D2697" s="5" t="s">
        <v>8169</v>
      </c>
      <c r="E2697" s="50">
        <v>104970</v>
      </c>
      <c r="F2697" s="50"/>
      <c r="G2697" s="51">
        <v>5905490024480</v>
      </c>
      <c r="H2697" s="51"/>
      <c r="I2697" s="11" t="s">
        <v>6214</v>
      </c>
      <c r="J2697" s="11"/>
      <c r="K2697" s="12" t="s">
        <v>6260</v>
      </c>
      <c r="L2697" s="24" t="s">
        <v>7210</v>
      </c>
      <c r="M2697" s="24" t="s">
        <v>2984</v>
      </c>
      <c r="N2697" s="17">
        <v>2599</v>
      </c>
      <c r="O2697" s="17">
        <v>1179</v>
      </c>
      <c r="P2697" s="17">
        <v>1229.2503479999998</v>
      </c>
      <c r="Q2697" s="17">
        <v>1229.2503479999998</v>
      </c>
      <c r="R2697" s="17"/>
      <c r="S2697" s="17"/>
      <c r="T2697" s="17" t="str">
        <f t="shared" si="275"/>
        <v>1229,250348</v>
      </c>
      <c r="U2697" s="109"/>
      <c r="V2697" s="29"/>
      <c r="W2697" s="17">
        <f t="shared" si="276"/>
        <v>1266.12785844</v>
      </c>
      <c r="X2697" s="62">
        <v>0.3</v>
      </c>
      <c r="Y2697" s="17">
        <f t="shared" si="273"/>
        <v>1808.7540834857143</v>
      </c>
      <c r="Z2697" s="21">
        <f t="shared" si="277"/>
        <v>1809</v>
      </c>
      <c r="AA2697" s="17">
        <f t="shared" si="278"/>
        <v>1809</v>
      </c>
      <c r="AB2697" s="17">
        <f t="shared" si="274"/>
        <v>2599</v>
      </c>
      <c r="AC2697"/>
    </row>
    <row r="2698" spans="1:29" ht="15" customHeight="1" x14ac:dyDescent="0.3">
      <c r="A2698" s="116"/>
      <c r="B2698" s="12"/>
      <c r="C2698" s="12"/>
      <c r="D2698" s="5" t="s">
        <v>8169</v>
      </c>
      <c r="E2698" s="50">
        <v>104972</v>
      </c>
      <c r="F2698" s="50"/>
      <c r="G2698" s="51">
        <v>5905490024503</v>
      </c>
      <c r="H2698" s="51"/>
      <c r="I2698" s="11" t="s">
        <v>6215</v>
      </c>
      <c r="J2698" s="11"/>
      <c r="K2698" s="12" t="s">
        <v>6260</v>
      </c>
      <c r="L2698" s="24" t="s">
        <v>7211</v>
      </c>
      <c r="M2698" s="24" t="s">
        <v>2984</v>
      </c>
      <c r="N2698" s="17">
        <v>2599</v>
      </c>
      <c r="O2698" s="17">
        <v>1179</v>
      </c>
      <c r="P2698" s="17">
        <v>1229.2503479999998</v>
      </c>
      <c r="Q2698" s="17">
        <v>1229.2503479999998</v>
      </c>
      <c r="R2698" s="17"/>
      <c r="S2698" s="17"/>
      <c r="T2698" s="17" t="str">
        <f t="shared" si="275"/>
        <v>1229,250348</v>
      </c>
      <c r="U2698" s="109"/>
      <c r="V2698" s="29"/>
      <c r="W2698" s="17">
        <f t="shared" si="276"/>
        <v>1266.12785844</v>
      </c>
      <c r="X2698" s="62">
        <v>0.3</v>
      </c>
      <c r="Y2698" s="17">
        <f t="shared" si="273"/>
        <v>1808.7540834857143</v>
      </c>
      <c r="Z2698" s="21">
        <f t="shared" si="277"/>
        <v>1809</v>
      </c>
      <c r="AA2698" s="17">
        <f t="shared" si="278"/>
        <v>1809</v>
      </c>
      <c r="AB2698" s="17">
        <f t="shared" si="274"/>
        <v>2599</v>
      </c>
      <c r="AC2698"/>
    </row>
    <row r="2699" spans="1:29" ht="15" customHeight="1" x14ac:dyDescent="0.3">
      <c r="A2699" s="116"/>
      <c r="B2699" s="12"/>
      <c r="C2699" s="12"/>
      <c r="D2699" s="5" t="s">
        <v>8169</v>
      </c>
      <c r="E2699" s="50">
        <v>104974</v>
      </c>
      <c r="F2699" s="50"/>
      <c r="G2699" s="51">
        <v>5905490024527</v>
      </c>
      <c r="H2699" s="51"/>
      <c r="I2699" s="11" t="s">
        <v>6216</v>
      </c>
      <c r="J2699" s="11"/>
      <c r="K2699" s="12" t="s">
        <v>6260</v>
      </c>
      <c r="L2699" s="24" t="s">
        <v>7212</v>
      </c>
      <c r="M2699" s="24" t="s">
        <v>2984</v>
      </c>
      <c r="N2699" s="17">
        <v>2599</v>
      </c>
      <c r="O2699" s="17">
        <v>1179</v>
      </c>
      <c r="P2699" s="17">
        <v>1229.2503479999998</v>
      </c>
      <c r="Q2699" s="17">
        <v>1229.2503479999998</v>
      </c>
      <c r="R2699" s="17"/>
      <c r="S2699" s="17"/>
      <c r="T2699" s="17" t="str">
        <f t="shared" si="275"/>
        <v>1229,250348</v>
      </c>
      <c r="U2699" s="109"/>
      <c r="V2699" s="29"/>
      <c r="W2699" s="17">
        <f t="shared" si="276"/>
        <v>1266.12785844</v>
      </c>
      <c r="X2699" s="62">
        <v>0.3</v>
      </c>
      <c r="Y2699" s="17">
        <f t="shared" si="273"/>
        <v>1808.7540834857143</v>
      </c>
      <c r="Z2699" s="21">
        <f t="shared" si="277"/>
        <v>1809</v>
      </c>
      <c r="AA2699" s="17">
        <f t="shared" si="278"/>
        <v>1809</v>
      </c>
      <c r="AB2699" s="17">
        <f t="shared" si="274"/>
        <v>2599</v>
      </c>
      <c r="AC2699"/>
    </row>
    <row r="2700" spans="1:29" ht="15" customHeight="1" x14ac:dyDescent="0.3">
      <c r="A2700" s="116"/>
      <c r="B2700" s="12"/>
      <c r="C2700" s="12"/>
      <c r="D2700" s="5" t="s">
        <v>8169</v>
      </c>
      <c r="E2700" s="50">
        <v>104976</v>
      </c>
      <c r="F2700" s="50"/>
      <c r="G2700" s="51">
        <v>5905490024541</v>
      </c>
      <c r="H2700" s="51"/>
      <c r="I2700" s="11" t="s">
        <v>6217</v>
      </c>
      <c r="J2700" s="11"/>
      <c r="K2700" s="12" t="s">
        <v>6260</v>
      </c>
      <c r="L2700" s="24" t="s">
        <v>7213</v>
      </c>
      <c r="M2700" s="24" t="s">
        <v>2984</v>
      </c>
      <c r="N2700" s="17">
        <v>2599</v>
      </c>
      <c r="O2700" s="17">
        <v>1179</v>
      </c>
      <c r="P2700" s="17">
        <v>1229.2503479999998</v>
      </c>
      <c r="Q2700" s="17">
        <v>1229.2503479999998</v>
      </c>
      <c r="R2700" s="17"/>
      <c r="S2700" s="17"/>
      <c r="T2700" s="17" t="str">
        <f t="shared" si="275"/>
        <v>1229,250348</v>
      </c>
      <c r="U2700" s="109"/>
      <c r="V2700" s="29"/>
      <c r="W2700" s="17">
        <f t="shared" si="276"/>
        <v>1266.12785844</v>
      </c>
      <c r="X2700" s="62">
        <v>0.3</v>
      </c>
      <c r="Y2700" s="17">
        <f t="shared" si="273"/>
        <v>1808.7540834857143</v>
      </c>
      <c r="Z2700" s="21">
        <f t="shared" si="277"/>
        <v>1809</v>
      </c>
      <c r="AA2700" s="17">
        <f t="shared" si="278"/>
        <v>1809</v>
      </c>
      <c r="AB2700" s="17">
        <f t="shared" si="274"/>
        <v>2599</v>
      </c>
      <c r="AC2700"/>
    </row>
    <row r="2701" spans="1:29" ht="15" customHeight="1" x14ac:dyDescent="0.3">
      <c r="A2701" s="116"/>
      <c r="B2701" s="12"/>
      <c r="C2701" s="12"/>
      <c r="D2701" s="5" t="s">
        <v>8169</v>
      </c>
      <c r="E2701" s="50">
        <v>104978</v>
      </c>
      <c r="F2701" s="50"/>
      <c r="G2701" s="51">
        <v>5905490024565</v>
      </c>
      <c r="H2701" s="51"/>
      <c r="I2701" s="11" t="s">
        <v>6218</v>
      </c>
      <c r="J2701" s="11"/>
      <c r="K2701" s="12" t="s">
        <v>6260</v>
      </c>
      <c r="L2701" s="24" t="s">
        <v>7214</v>
      </c>
      <c r="M2701" s="24" t="s">
        <v>2984</v>
      </c>
      <c r="N2701" s="17">
        <v>2599</v>
      </c>
      <c r="O2701" s="17">
        <v>1179</v>
      </c>
      <c r="P2701" s="17">
        <v>1229.2503479999998</v>
      </c>
      <c r="Q2701" s="17">
        <v>1229.2503479999998</v>
      </c>
      <c r="R2701" s="17"/>
      <c r="S2701" s="17"/>
      <c r="T2701" s="17" t="str">
        <f t="shared" si="275"/>
        <v>1229,250348</v>
      </c>
      <c r="U2701" s="109"/>
      <c r="V2701" s="29"/>
      <c r="W2701" s="17">
        <f t="shared" si="276"/>
        <v>1266.12785844</v>
      </c>
      <c r="X2701" s="62">
        <v>0.3</v>
      </c>
      <c r="Y2701" s="17">
        <f t="shared" si="273"/>
        <v>1808.7540834857143</v>
      </c>
      <c r="Z2701" s="21">
        <f t="shared" si="277"/>
        <v>1809</v>
      </c>
      <c r="AA2701" s="17">
        <f t="shared" si="278"/>
        <v>1809</v>
      </c>
      <c r="AB2701" s="17">
        <f t="shared" si="274"/>
        <v>2599</v>
      </c>
      <c r="AC2701"/>
    </row>
    <row r="2702" spans="1:29" ht="15" customHeight="1" x14ac:dyDescent="0.3">
      <c r="A2702" s="116"/>
      <c r="B2702" s="12"/>
      <c r="C2702" s="12"/>
      <c r="D2702" s="5" t="s">
        <v>8169</v>
      </c>
      <c r="E2702" s="50">
        <v>104980</v>
      </c>
      <c r="F2702" s="50"/>
      <c r="G2702" s="51">
        <v>5905490024589</v>
      </c>
      <c r="H2702" s="51"/>
      <c r="I2702" s="11" t="s">
        <v>6219</v>
      </c>
      <c r="J2702" s="11"/>
      <c r="K2702" s="12" t="s">
        <v>6260</v>
      </c>
      <c r="L2702" s="24" t="s">
        <v>7215</v>
      </c>
      <c r="M2702" s="24" t="s">
        <v>2984</v>
      </c>
      <c r="N2702" s="17">
        <v>2599</v>
      </c>
      <c r="O2702" s="17">
        <v>1179</v>
      </c>
      <c r="P2702" s="17">
        <v>1229.2503479999998</v>
      </c>
      <c r="Q2702" s="17">
        <v>1229.2503479999998</v>
      </c>
      <c r="R2702" s="17"/>
      <c r="S2702" s="17"/>
      <c r="T2702" s="17" t="str">
        <f t="shared" si="275"/>
        <v>1229,250348</v>
      </c>
      <c r="U2702" s="109"/>
      <c r="V2702" s="29"/>
      <c r="W2702" s="17">
        <f t="shared" si="276"/>
        <v>1266.12785844</v>
      </c>
      <c r="X2702" s="62">
        <v>0.3</v>
      </c>
      <c r="Y2702" s="17">
        <f t="shared" si="273"/>
        <v>1808.7540834857143</v>
      </c>
      <c r="Z2702" s="21">
        <f t="shared" si="277"/>
        <v>1809</v>
      </c>
      <c r="AA2702" s="17">
        <f t="shared" si="278"/>
        <v>1809</v>
      </c>
      <c r="AB2702" s="17">
        <f t="shared" si="274"/>
        <v>2599</v>
      </c>
      <c r="AC2702"/>
    </row>
    <row r="2703" spans="1:29" ht="15" customHeight="1" x14ac:dyDescent="0.3">
      <c r="A2703" s="116"/>
      <c r="B2703" s="12"/>
      <c r="C2703" s="12"/>
      <c r="D2703" s="5" t="s">
        <v>8169</v>
      </c>
      <c r="E2703" s="50">
        <v>104967</v>
      </c>
      <c r="F2703" s="50"/>
      <c r="G2703" s="51">
        <v>5905490024459</v>
      </c>
      <c r="H2703" s="51"/>
      <c r="I2703" s="11" t="s">
        <v>6220</v>
      </c>
      <c r="J2703" s="11"/>
      <c r="K2703" s="12" t="s">
        <v>6260</v>
      </c>
      <c r="L2703" s="24" t="s">
        <v>7208</v>
      </c>
      <c r="M2703" s="24" t="s">
        <v>2984</v>
      </c>
      <c r="N2703" s="17">
        <v>2599</v>
      </c>
      <c r="O2703" s="17">
        <v>1179</v>
      </c>
      <c r="P2703" s="17">
        <v>1229.2503479999998</v>
      </c>
      <c r="Q2703" s="17">
        <v>1229.2503479999998</v>
      </c>
      <c r="R2703" s="17"/>
      <c r="S2703" s="17"/>
      <c r="T2703" s="17" t="str">
        <f t="shared" si="275"/>
        <v>1229,250348</v>
      </c>
      <c r="U2703" s="109"/>
      <c r="V2703" s="29"/>
      <c r="W2703" s="17">
        <f t="shared" si="276"/>
        <v>1266.12785844</v>
      </c>
      <c r="X2703" s="62">
        <v>0.3</v>
      </c>
      <c r="Y2703" s="17">
        <f t="shared" si="273"/>
        <v>1808.7540834857143</v>
      </c>
      <c r="Z2703" s="21">
        <f t="shared" si="277"/>
        <v>1809</v>
      </c>
      <c r="AA2703" s="17">
        <f t="shared" si="278"/>
        <v>1809</v>
      </c>
      <c r="AB2703" s="17">
        <f t="shared" si="274"/>
        <v>2599</v>
      </c>
      <c r="AC2703"/>
    </row>
    <row r="2704" spans="1:29" ht="15" customHeight="1" x14ac:dyDescent="0.3">
      <c r="A2704" s="116"/>
      <c r="B2704" s="12"/>
      <c r="C2704" s="12"/>
      <c r="D2704" s="5" t="s">
        <v>8169</v>
      </c>
      <c r="E2704" s="50">
        <v>104969</v>
      </c>
      <c r="F2704" s="50"/>
      <c r="G2704" s="51">
        <v>5905490024473</v>
      </c>
      <c r="H2704" s="51"/>
      <c r="I2704" s="11" t="s">
        <v>6221</v>
      </c>
      <c r="J2704" s="11"/>
      <c r="K2704" s="12" t="s">
        <v>6260</v>
      </c>
      <c r="L2704" s="24" t="s">
        <v>7209</v>
      </c>
      <c r="M2704" s="24" t="s">
        <v>2984</v>
      </c>
      <c r="N2704" s="17">
        <v>2599</v>
      </c>
      <c r="O2704" s="17">
        <v>1179</v>
      </c>
      <c r="P2704" s="17">
        <v>1229.2503479999998</v>
      </c>
      <c r="Q2704" s="17">
        <v>1229.2503479999998</v>
      </c>
      <c r="R2704" s="17"/>
      <c r="S2704" s="17"/>
      <c r="T2704" s="17" t="str">
        <f t="shared" si="275"/>
        <v>1229,250348</v>
      </c>
      <c r="U2704" s="109"/>
      <c r="V2704" s="29"/>
      <c r="W2704" s="17">
        <f t="shared" si="276"/>
        <v>1266.12785844</v>
      </c>
      <c r="X2704" s="62">
        <v>0.3</v>
      </c>
      <c r="Y2704" s="17">
        <f t="shared" si="273"/>
        <v>1808.7540834857143</v>
      </c>
      <c r="Z2704" s="21">
        <f t="shared" si="277"/>
        <v>1809</v>
      </c>
      <c r="AA2704" s="17">
        <f t="shared" si="278"/>
        <v>1809</v>
      </c>
      <c r="AB2704" s="17">
        <f t="shared" si="274"/>
        <v>2599</v>
      </c>
      <c r="AC2704"/>
    </row>
    <row r="2705" spans="1:29" ht="15" customHeight="1" x14ac:dyDescent="0.3">
      <c r="A2705" s="116"/>
      <c r="B2705" s="12"/>
      <c r="C2705" s="12"/>
      <c r="D2705" s="5" t="s">
        <v>8169</v>
      </c>
      <c r="E2705" s="50">
        <v>104971</v>
      </c>
      <c r="F2705" s="50"/>
      <c r="G2705" s="51">
        <v>5905490024497</v>
      </c>
      <c r="H2705" s="51"/>
      <c r="I2705" s="11" t="s">
        <v>6222</v>
      </c>
      <c r="J2705" s="11"/>
      <c r="K2705" s="12" t="s">
        <v>6260</v>
      </c>
      <c r="L2705" s="24" t="s">
        <v>7210</v>
      </c>
      <c r="M2705" s="24" t="s">
        <v>2984</v>
      </c>
      <c r="N2705" s="17">
        <v>2599</v>
      </c>
      <c r="O2705" s="17">
        <v>1179</v>
      </c>
      <c r="P2705" s="17">
        <v>1229.2503479999998</v>
      </c>
      <c r="Q2705" s="17">
        <v>1229.2503479999998</v>
      </c>
      <c r="R2705" s="17"/>
      <c r="S2705" s="17"/>
      <c r="T2705" s="17" t="str">
        <f t="shared" si="275"/>
        <v>1229,250348</v>
      </c>
      <c r="U2705" s="109"/>
      <c r="V2705" s="29"/>
      <c r="W2705" s="17">
        <f t="shared" si="276"/>
        <v>1266.12785844</v>
      </c>
      <c r="X2705" s="62">
        <v>0.3</v>
      </c>
      <c r="Y2705" s="17">
        <f t="shared" si="273"/>
        <v>1808.7540834857143</v>
      </c>
      <c r="Z2705" s="21">
        <f t="shared" si="277"/>
        <v>1809</v>
      </c>
      <c r="AA2705" s="17">
        <f t="shared" si="278"/>
        <v>1809</v>
      </c>
      <c r="AB2705" s="17">
        <f t="shared" si="274"/>
        <v>2599</v>
      </c>
      <c r="AC2705"/>
    </row>
    <row r="2706" spans="1:29" ht="15" customHeight="1" x14ac:dyDescent="0.3">
      <c r="A2706" s="116"/>
      <c r="B2706" s="12"/>
      <c r="C2706" s="12"/>
      <c r="D2706" s="5" t="s">
        <v>8169</v>
      </c>
      <c r="E2706" s="50">
        <v>104973</v>
      </c>
      <c r="F2706" s="50"/>
      <c r="G2706" s="51">
        <v>5905490024510</v>
      </c>
      <c r="H2706" s="51"/>
      <c r="I2706" s="11" t="s">
        <v>6223</v>
      </c>
      <c r="J2706" s="11"/>
      <c r="K2706" s="12" t="s">
        <v>6260</v>
      </c>
      <c r="L2706" s="24" t="s">
        <v>7211</v>
      </c>
      <c r="M2706" s="24" t="s">
        <v>2984</v>
      </c>
      <c r="N2706" s="17">
        <v>2599</v>
      </c>
      <c r="O2706" s="17">
        <v>1179</v>
      </c>
      <c r="P2706" s="17">
        <v>1229.2503479999998</v>
      </c>
      <c r="Q2706" s="17">
        <v>1229.2503479999998</v>
      </c>
      <c r="R2706" s="17"/>
      <c r="S2706" s="17"/>
      <c r="T2706" s="17" t="str">
        <f t="shared" si="275"/>
        <v>1229,250348</v>
      </c>
      <c r="U2706" s="109"/>
      <c r="V2706" s="29"/>
      <c r="W2706" s="17">
        <f t="shared" si="276"/>
        <v>1266.12785844</v>
      </c>
      <c r="X2706" s="62">
        <v>0.3</v>
      </c>
      <c r="Y2706" s="17">
        <f t="shared" si="273"/>
        <v>1808.7540834857143</v>
      </c>
      <c r="Z2706" s="21">
        <f t="shared" si="277"/>
        <v>1809</v>
      </c>
      <c r="AA2706" s="17">
        <f t="shared" si="278"/>
        <v>1809</v>
      </c>
      <c r="AB2706" s="17">
        <f t="shared" si="274"/>
        <v>2599</v>
      </c>
      <c r="AC2706"/>
    </row>
    <row r="2707" spans="1:29" ht="15" customHeight="1" x14ac:dyDescent="0.3">
      <c r="A2707" s="116"/>
      <c r="B2707" s="12"/>
      <c r="C2707" s="12"/>
      <c r="D2707" s="5" t="s">
        <v>8169</v>
      </c>
      <c r="E2707" s="50">
        <v>104975</v>
      </c>
      <c r="F2707" s="50"/>
      <c r="G2707" s="51">
        <v>5905490024534</v>
      </c>
      <c r="H2707" s="51"/>
      <c r="I2707" s="11" t="s">
        <v>6224</v>
      </c>
      <c r="J2707" s="11"/>
      <c r="K2707" s="12" t="s">
        <v>6260</v>
      </c>
      <c r="L2707" s="24" t="s">
        <v>7212</v>
      </c>
      <c r="M2707" s="24" t="s">
        <v>2984</v>
      </c>
      <c r="N2707" s="17">
        <v>2599</v>
      </c>
      <c r="O2707" s="17">
        <v>1179</v>
      </c>
      <c r="P2707" s="17">
        <v>1229.2503479999998</v>
      </c>
      <c r="Q2707" s="17">
        <v>1229.2503479999998</v>
      </c>
      <c r="R2707" s="17"/>
      <c r="S2707" s="17"/>
      <c r="T2707" s="17" t="str">
        <f t="shared" si="275"/>
        <v>1229,250348</v>
      </c>
      <c r="U2707" s="109"/>
      <c r="V2707" s="29"/>
      <c r="W2707" s="17">
        <f t="shared" si="276"/>
        <v>1266.12785844</v>
      </c>
      <c r="X2707" s="62">
        <v>0.3</v>
      </c>
      <c r="Y2707" s="17">
        <f t="shared" si="273"/>
        <v>1808.7540834857143</v>
      </c>
      <c r="Z2707" s="21">
        <f t="shared" si="277"/>
        <v>1809</v>
      </c>
      <c r="AA2707" s="17">
        <f t="shared" si="278"/>
        <v>1809</v>
      </c>
      <c r="AB2707" s="17">
        <f t="shared" si="274"/>
        <v>2599</v>
      </c>
      <c r="AC2707"/>
    </row>
    <row r="2708" spans="1:29" ht="15" customHeight="1" x14ac:dyDescent="0.3">
      <c r="A2708" s="116"/>
      <c r="B2708" s="12"/>
      <c r="C2708" s="12"/>
      <c r="D2708" s="5" t="s">
        <v>8169</v>
      </c>
      <c r="E2708" s="50">
        <v>104977</v>
      </c>
      <c r="F2708" s="50"/>
      <c r="G2708" s="51">
        <v>5905490024558</v>
      </c>
      <c r="H2708" s="51"/>
      <c r="I2708" s="11" t="s">
        <v>6225</v>
      </c>
      <c r="J2708" s="11"/>
      <c r="K2708" s="12" t="s">
        <v>6260</v>
      </c>
      <c r="L2708" s="24" t="s">
        <v>7213</v>
      </c>
      <c r="M2708" s="24" t="s">
        <v>2984</v>
      </c>
      <c r="N2708" s="17">
        <v>2599</v>
      </c>
      <c r="O2708" s="17">
        <v>1179</v>
      </c>
      <c r="P2708" s="17">
        <v>1229.2503479999998</v>
      </c>
      <c r="Q2708" s="17">
        <v>1229.2503479999998</v>
      </c>
      <c r="R2708" s="17"/>
      <c r="S2708" s="17"/>
      <c r="T2708" s="17" t="str">
        <f t="shared" si="275"/>
        <v>1229,250348</v>
      </c>
      <c r="U2708" s="109"/>
      <c r="V2708" s="29"/>
      <c r="W2708" s="17">
        <f t="shared" si="276"/>
        <v>1266.12785844</v>
      </c>
      <c r="X2708" s="62">
        <v>0.3</v>
      </c>
      <c r="Y2708" s="17">
        <f t="shared" si="273"/>
        <v>1808.7540834857143</v>
      </c>
      <c r="Z2708" s="21">
        <f t="shared" si="277"/>
        <v>1809</v>
      </c>
      <c r="AA2708" s="17">
        <f t="shared" si="278"/>
        <v>1809</v>
      </c>
      <c r="AB2708" s="17">
        <f t="shared" si="274"/>
        <v>2599</v>
      </c>
      <c r="AC2708"/>
    </row>
    <row r="2709" spans="1:29" ht="15" customHeight="1" x14ac:dyDescent="0.3">
      <c r="A2709" s="116"/>
      <c r="B2709" s="12"/>
      <c r="C2709" s="12"/>
      <c r="D2709" s="5" t="s">
        <v>8169</v>
      </c>
      <c r="E2709" s="50">
        <v>104979</v>
      </c>
      <c r="F2709" s="50"/>
      <c r="G2709" s="51">
        <v>5905490024572</v>
      </c>
      <c r="H2709" s="51"/>
      <c r="I2709" s="11" t="s">
        <v>6226</v>
      </c>
      <c r="J2709" s="11"/>
      <c r="K2709" s="12" t="s">
        <v>6260</v>
      </c>
      <c r="L2709" s="24" t="s">
        <v>7214</v>
      </c>
      <c r="M2709" s="24" t="s">
        <v>2984</v>
      </c>
      <c r="N2709" s="17">
        <v>2599</v>
      </c>
      <c r="O2709" s="17">
        <v>1179</v>
      </c>
      <c r="P2709" s="17">
        <v>1229.2503479999998</v>
      </c>
      <c r="Q2709" s="17">
        <v>1229.2503479999998</v>
      </c>
      <c r="R2709" s="17"/>
      <c r="S2709" s="17"/>
      <c r="T2709" s="17" t="str">
        <f t="shared" si="275"/>
        <v>1229,250348</v>
      </c>
      <c r="U2709" s="109"/>
      <c r="V2709" s="29"/>
      <c r="W2709" s="17">
        <f t="shared" si="276"/>
        <v>1266.12785844</v>
      </c>
      <c r="X2709" s="62">
        <v>0.3</v>
      </c>
      <c r="Y2709" s="17">
        <f t="shared" si="273"/>
        <v>1808.7540834857143</v>
      </c>
      <c r="Z2709" s="21">
        <f t="shared" si="277"/>
        <v>1809</v>
      </c>
      <c r="AA2709" s="17">
        <f t="shared" si="278"/>
        <v>1809</v>
      </c>
      <c r="AB2709" s="17">
        <f t="shared" si="274"/>
        <v>2599</v>
      </c>
      <c r="AC2709"/>
    </row>
    <row r="2710" spans="1:29" ht="15" customHeight="1" x14ac:dyDescent="0.3">
      <c r="A2710" s="116"/>
      <c r="B2710" s="12"/>
      <c r="C2710" s="12"/>
      <c r="D2710" s="5" t="s">
        <v>8169</v>
      </c>
      <c r="E2710" s="50">
        <v>104981</v>
      </c>
      <c r="F2710" s="50"/>
      <c r="G2710" s="51">
        <v>5905490024596</v>
      </c>
      <c r="H2710" s="51"/>
      <c r="I2710" s="11" t="s">
        <v>6227</v>
      </c>
      <c r="J2710" s="11"/>
      <c r="K2710" s="12" t="s">
        <v>6260</v>
      </c>
      <c r="L2710" s="24" t="s">
        <v>7215</v>
      </c>
      <c r="M2710" s="24" t="s">
        <v>2984</v>
      </c>
      <c r="N2710" s="17">
        <v>2599</v>
      </c>
      <c r="O2710" s="17">
        <v>1179</v>
      </c>
      <c r="P2710" s="17">
        <v>1229.2503479999998</v>
      </c>
      <c r="Q2710" s="17">
        <v>1229.2503479999998</v>
      </c>
      <c r="R2710" s="17"/>
      <c r="S2710" s="17"/>
      <c r="T2710" s="17" t="str">
        <f t="shared" si="275"/>
        <v>1229,250348</v>
      </c>
      <c r="U2710" s="109"/>
      <c r="V2710" s="29"/>
      <c r="W2710" s="17">
        <f t="shared" si="276"/>
        <v>1266.12785844</v>
      </c>
      <c r="X2710" s="62">
        <v>0.3</v>
      </c>
      <c r="Y2710" s="17">
        <f t="shared" si="273"/>
        <v>1808.7540834857143</v>
      </c>
      <c r="Z2710" s="21">
        <f t="shared" si="277"/>
        <v>1809</v>
      </c>
      <c r="AA2710" s="17">
        <f t="shared" si="278"/>
        <v>1809</v>
      </c>
      <c r="AB2710" s="17">
        <f t="shared" si="274"/>
        <v>2599</v>
      </c>
      <c r="AC2710"/>
    </row>
    <row r="2711" spans="1:29" ht="15" customHeight="1" x14ac:dyDescent="0.3">
      <c r="A2711" s="116"/>
      <c r="B2711" s="12"/>
      <c r="C2711" s="12"/>
      <c r="D2711" s="5" t="s">
        <v>8169</v>
      </c>
      <c r="E2711" s="50">
        <v>104918</v>
      </c>
      <c r="F2711" s="50"/>
      <c r="G2711" s="51">
        <v>5905490023964</v>
      </c>
      <c r="H2711" s="51"/>
      <c r="I2711" s="11" t="s">
        <v>6228</v>
      </c>
      <c r="J2711" s="11"/>
      <c r="K2711" s="12" t="s">
        <v>6260</v>
      </c>
      <c r="L2711" s="24" t="s">
        <v>7207</v>
      </c>
      <c r="M2711" s="24" t="s">
        <v>2984</v>
      </c>
      <c r="N2711" s="17">
        <v>2099</v>
      </c>
      <c r="O2711" s="17">
        <v>898</v>
      </c>
      <c r="P2711" s="17">
        <v>933.18143400000008</v>
      </c>
      <c r="Q2711" s="17">
        <v>933.18143400000008</v>
      </c>
      <c r="R2711" s="17"/>
      <c r="S2711" s="17"/>
      <c r="T2711" s="17" t="str">
        <f t="shared" si="275"/>
        <v>933,181434</v>
      </c>
      <c r="U2711" s="109"/>
      <c r="V2711" s="29"/>
      <c r="W2711" s="17">
        <f t="shared" si="276"/>
        <v>961.17687702000001</v>
      </c>
      <c r="X2711" s="62">
        <v>0.3</v>
      </c>
      <c r="Y2711" s="17">
        <f t="shared" si="273"/>
        <v>1373.1098243142858</v>
      </c>
      <c r="Z2711" s="21">
        <f t="shared" si="277"/>
        <v>1373</v>
      </c>
      <c r="AA2711" s="17">
        <f t="shared" si="278"/>
        <v>1373</v>
      </c>
      <c r="AB2711" s="17">
        <f t="shared" si="274"/>
        <v>2099</v>
      </c>
      <c r="AC2711"/>
    </row>
    <row r="2712" spans="1:29" ht="15" customHeight="1" x14ac:dyDescent="0.3">
      <c r="A2712" s="116"/>
      <c r="B2712" s="12"/>
      <c r="C2712" s="12"/>
      <c r="D2712" s="5" t="s">
        <v>8169</v>
      </c>
      <c r="E2712" s="50">
        <v>104920</v>
      </c>
      <c r="F2712" s="50"/>
      <c r="G2712" s="51">
        <v>5905490023988</v>
      </c>
      <c r="H2712" s="51"/>
      <c r="I2712" s="11" t="s">
        <v>6229</v>
      </c>
      <c r="J2712" s="11"/>
      <c r="K2712" s="12" t="s">
        <v>6260</v>
      </c>
      <c r="L2712" s="24" t="s">
        <v>3749</v>
      </c>
      <c r="M2712" s="24" t="s">
        <v>2984</v>
      </c>
      <c r="N2712" s="17">
        <v>2099</v>
      </c>
      <c r="O2712" s="17">
        <v>898</v>
      </c>
      <c r="P2712" s="17">
        <v>933.18143400000008</v>
      </c>
      <c r="Q2712" s="17">
        <v>933.18143400000008</v>
      </c>
      <c r="R2712" s="17"/>
      <c r="S2712" s="17"/>
      <c r="T2712" s="17" t="str">
        <f t="shared" si="275"/>
        <v>933,181434</v>
      </c>
      <c r="U2712" s="109"/>
      <c r="V2712" s="29"/>
      <c r="W2712" s="17">
        <f t="shared" si="276"/>
        <v>961.17687702000001</v>
      </c>
      <c r="X2712" s="62">
        <v>0.3</v>
      </c>
      <c r="Y2712" s="17">
        <f t="shared" si="273"/>
        <v>1373.1098243142858</v>
      </c>
      <c r="Z2712" s="21">
        <f t="shared" si="277"/>
        <v>1373</v>
      </c>
      <c r="AA2712" s="17">
        <f t="shared" si="278"/>
        <v>1373</v>
      </c>
      <c r="AB2712" s="17">
        <f t="shared" si="274"/>
        <v>2099</v>
      </c>
      <c r="AC2712"/>
    </row>
    <row r="2713" spans="1:29" ht="15" customHeight="1" x14ac:dyDescent="0.3">
      <c r="A2713" s="116"/>
      <c r="B2713" s="12"/>
      <c r="C2713" s="12"/>
      <c r="D2713" s="5" t="s">
        <v>8169</v>
      </c>
      <c r="E2713" s="50">
        <v>104922</v>
      </c>
      <c r="F2713" s="50"/>
      <c r="G2713" s="51">
        <v>5905490024008</v>
      </c>
      <c r="H2713" s="51"/>
      <c r="I2713" s="11" t="s">
        <v>6230</v>
      </c>
      <c r="J2713" s="11"/>
      <c r="K2713" s="12" t="s">
        <v>6260</v>
      </c>
      <c r="L2713" s="24" t="s">
        <v>3750</v>
      </c>
      <c r="M2713" s="24" t="s">
        <v>2984</v>
      </c>
      <c r="N2713" s="17">
        <v>2099</v>
      </c>
      <c r="O2713" s="17">
        <v>898</v>
      </c>
      <c r="P2713" s="17">
        <v>933.18143400000008</v>
      </c>
      <c r="Q2713" s="17">
        <v>933.18143400000008</v>
      </c>
      <c r="R2713" s="17"/>
      <c r="S2713" s="17"/>
      <c r="T2713" s="17" t="str">
        <f t="shared" si="275"/>
        <v>933,181434</v>
      </c>
      <c r="U2713" s="109"/>
      <c r="V2713" s="29"/>
      <c r="W2713" s="17">
        <f t="shared" si="276"/>
        <v>961.17687702000001</v>
      </c>
      <c r="X2713" s="62">
        <v>0.3</v>
      </c>
      <c r="Y2713" s="17">
        <f t="shared" si="273"/>
        <v>1373.1098243142858</v>
      </c>
      <c r="Z2713" s="21">
        <f t="shared" si="277"/>
        <v>1373</v>
      </c>
      <c r="AA2713" s="17">
        <f t="shared" si="278"/>
        <v>1373</v>
      </c>
      <c r="AB2713" s="17">
        <f t="shared" si="274"/>
        <v>2099</v>
      </c>
      <c r="AC2713"/>
    </row>
    <row r="2714" spans="1:29" ht="15" customHeight="1" x14ac:dyDescent="0.3">
      <c r="A2714" s="116"/>
      <c r="B2714" s="12"/>
      <c r="C2714" s="12"/>
      <c r="D2714" s="5" t="s">
        <v>8169</v>
      </c>
      <c r="E2714" s="50">
        <v>104924</v>
      </c>
      <c r="F2714" s="50"/>
      <c r="G2714" s="51">
        <v>5905490024022</v>
      </c>
      <c r="H2714" s="51"/>
      <c r="I2714" s="11" t="s">
        <v>6231</v>
      </c>
      <c r="J2714" s="11"/>
      <c r="K2714" s="12" t="s">
        <v>6260</v>
      </c>
      <c r="L2714" s="24" t="s">
        <v>3751</v>
      </c>
      <c r="M2714" s="24" t="s">
        <v>2984</v>
      </c>
      <c r="N2714" s="17">
        <v>2099</v>
      </c>
      <c r="O2714" s="17">
        <v>898</v>
      </c>
      <c r="P2714" s="17">
        <v>933.18143400000008</v>
      </c>
      <c r="Q2714" s="17">
        <v>933.18143400000008</v>
      </c>
      <c r="R2714" s="17"/>
      <c r="S2714" s="17"/>
      <c r="T2714" s="17" t="str">
        <f t="shared" si="275"/>
        <v>933,181434</v>
      </c>
      <c r="U2714" s="109"/>
      <c r="V2714" s="29"/>
      <c r="W2714" s="17">
        <f t="shared" si="276"/>
        <v>961.17687702000001</v>
      </c>
      <c r="X2714" s="62">
        <v>0.3</v>
      </c>
      <c r="Y2714" s="17">
        <f t="shared" si="273"/>
        <v>1373.1098243142858</v>
      </c>
      <c r="Z2714" s="21">
        <f t="shared" si="277"/>
        <v>1373</v>
      </c>
      <c r="AA2714" s="17">
        <f t="shared" si="278"/>
        <v>1373</v>
      </c>
      <c r="AB2714" s="17">
        <f t="shared" si="274"/>
        <v>2099</v>
      </c>
      <c r="AC2714"/>
    </row>
    <row r="2715" spans="1:29" ht="15" customHeight="1" x14ac:dyDescent="0.3">
      <c r="A2715" s="116"/>
      <c r="B2715" s="12"/>
      <c r="C2715" s="12"/>
      <c r="D2715" s="5" t="s">
        <v>8169</v>
      </c>
      <c r="E2715" s="50">
        <v>104926</v>
      </c>
      <c r="F2715" s="50"/>
      <c r="G2715" s="51">
        <v>5905490024046</v>
      </c>
      <c r="H2715" s="51"/>
      <c r="I2715" s="11" t="s">
        <v>6232</v>
      </c>
      <c r="J2715" s="11"/>
      <c r="K2715" s="12" t="s">
        <v>6260</v>
      </c>
      <c r="L2715" s="24" t="s">
        <v>3752</v>
      </c>
      <c r="M2715" s="24" t="s">
        <v>2984</v>
      </c>
      <c r="N2715" s="17">
        <v>2099</v>
      </c>
      <c r="O2715" s="17">
        <v>898</v>
      </c>
      <c r="P2715" s="17">
        <v>933.18143400000008</v>
      </c>
      <c r="Q2715" s="17">
        <v>933.18143400000008</v>
      </c>
      <c r="R2715" s="17"/>
      <c r="S2715" s="17"/>
      <c r="T2715" s="17" t="str">
        <f t="shared" si="275"/>
        <v>933,181434</v>
      </c>
      <c r="U2715" s="109"/>
      <c r="V2715" s="29"/>
      <c r="W2715" s="17">
        <f t="shared" si="276"/>
        <v>961.17687702000001</v>
      </c>
      <c r="X2715" s="62">
        <v>0.3</v>
      </c>
      <c r="Y2715" s="17">
        <f t="shared" si="273"/>
        <v>1373.1098243142858</v>
      </c>
      <c r="Z2715" s="21">
        <f t="shared" si="277"/>
        <v>1373</v>
      </c>
      <c r="AA2715" s="17">
        <f t="shared" si="278"/>
        <v>1373</v>
      </c>
      <c r="AB2715" s="17">
        <f t="shared" si="274"/>
        <v>2099</v>
      </c>
      <c r="AC2715"/>
    </row>
    <row r="2716" spans="1:29" ht="15" customHeight="1" x14ac:dyDescent="0.3">
      <c r="A2716" s="116"/>
      <c r="B2716" s="12"/>
      <c r="C2716" s="12"/>
      <c r="D2716" s="5" t="s">
        <v>8169</v>
      </c>
      <c r="E2716" s="50">
        <v>104928</v>
      </c>
      <c r="F2716" s="50"/>
      <c r="G2716" s="51">
        <v>5905490024060</v>
      </c>
      <c r="H2716" s="51"/>
      <c r="I2716" s="11" t="s">
        <v>6233</v>
      </c>
      <c r="J2716" s="11"/>
      <c r="K2716" s="12" t="s">
        <v>6260</v>
      </c>
      <c r="L2716" s="24" t="s">
        <v>3753</v>
      </c>
      <c r="M2716" s="24" t="s">
        <v>2984</v>
      </c>
      <c r="N2716" s="17">
        <v>2099</v>
      </c>
      <c r="O2716" s="17">
        <v>898</v>
      </c>
      <c r="P2716" s="17">
        <v>933.18143400000008</v>
      </c>
      <c r="Q2716" s="17">
        <v>933.18143400000008</v>
      </c>
      <c r="R2716" s="17"/>
      <c r="S2716" s="17"/>
      <c r="T2716" s="17" t="str">
        <f t="shared" si="275"/>
        <v>933,181434</v>
      </c>
      <c r="U2716" s="109"/>
      <c r="V2716" s="29"/>
      <c r="W2716" s="17">
        <f t="shared" si="276"/>
        <v>961.17687702000001</v>
      </c>
      <c r="X2716" s="62">
        <v>0.3</v>
      </c>
      <c r="Y2716" s="17">
        <f t="shared" si="273"/>
        <v>1373.1098243142858</v>
      </c>
      <c r="Z2716" s="21">
        <f t="shared" si="277"/>
        <v>1373</v>
      </c>
      <c r="AA2716" s="17">
        <f t="shared" si="278"/>
        <v>1373</v>
      </c>
      <c r="AB2716" s="17">
        <f t="shared" si="274"/>
        <v>2099</v>
      </c>
      <c r="AC2716"/>
    </row>
    <row r="2717" spans="1:29" ht="15" customHeight="1" x14ac:dyDescent="0.3">
      <c r="A2717" s="116"/>
      <c r="B2717" s="12"/>
      <c r="C2717" s="12"/>
      <c r="D2717" s="5" t="s">
        <v>8169</v>
      </c>
      <c r="E2717" s="50">
        <v>104930</v>
      </c>
      <c r="F2717" s="50"/>
      <c r="G2717" s="51">
        <v>5905490024084</v>
      </c>
      <c r="H2717" s="51"/>
      <c r="I2717" s="11" t="s">
        <v>6234</v>
      </c>
      <c r="J2717" s="11"/>
      <c r="K2717" s="12" t="s">
        <v>6260</v>
      </c>
      <c r="L2717" s="24" t="s">
        <v>3754</v>
      </c>
      <c r="M2717" s="24" t="s">
        <v>2984</v>
      </c>
      <c r="N2717" s="17">
        <v>2099</v>
      </c>
      <c r="O2717" s="17">
        <v>898</v>
      </c>
      <c r="P2717" s="17">
        <v>933.18143400000008</v>
      </c>
      <c r="Q2717" s="17">
        <v>933.18143400000008</v>
      </c>
      <c r="R2717" s="17"/>
      <c r="S2717" s="17"/>
      <c r="T2717" s="17" t="str">
        <f t="shared" si="275"/>
        <v>933,181434</v>
      </c>
      <c r="U2717" s="109"/>
      <c r="V2717" s="29"/>
      <c r="W2717" s="17">
        <f t="shared" si="276"/>
        <v>961.17687702000001</v>
      </c>
      <c r="X2717" s="62">
        <v>0.3</v>
      </c>
      <c r="Y2717" s="17">
        <f t="shared" si="273"/>
        <v>1373.1098243142858</v>
      </c>
      <c r="Z2717" s="21">
        <f t="shared" si="277"/>
        <v>1373</v>
      </c>
      <c r="AA2717" s="17">
        <f t="shared" si="278"/>
        <v>1373</v>
      </c>
      <c r="AB2717" s="17">
        <f t="shared" si="274"/>
        <v>2099</v>
      </c>
      <c r="AC2717"/>
    </row>
    <row r="2718" spans="1:29" ht="15" customHeight="1" x14ac:dyDescent="0.3">
      <c r="A2718" s="116"/>
      <c r="B2718" s="12"/>
      <c r="C2718" s="12"/>
      <c r="D2718" s="5" t="s">
        <v>8169</v>
      </c>
      <c r="E2718" s="50">
        <v>104932</v>
      </c>
      <c r="F2718" s="50"/>
      <c r="G2718" s="51">
        <v>5905490024107</v>
      </c>
      <c r="H2718" s="51"/>
      <c r="I2718" s="11" t="s">
        <v>6235</v>
      </c>
      <c r="J2718" s="11"/>
      <c r="K2718" s="12" t="s">
        <v>6260</v>
      </c>
      <c r="L2718" s="24" t="s">
        <v>3755</v>
      </c>
      <c r="M2718" s="24" t="s">
        <v>2984</v>
      </c>
      <c r="N2718" s="17">
        <v>2099</v>
      </c>
      <c r="O2718" s="17">
        <v>898</v>
      </c>
      <c r="P2718" s="17">
        <v>933.18143400000008</v>
      </c>
      <c r="Q2718" s="17">
        <v>933.18143400000008</v>
      </c>
      <c r="R2718" s="17"/>
      <c r="S2718" s="17"/>
      <c r="T2718" s="17" t="str">
        <f t="shared" si="275"/>
        <v>933,181434</v>
      </c>
      <c r="U2718" s="109"/>
      <c r="V2718" s="29"/>
      <c r="W2718" s="17">
        <f t="shared" si="276"/>
        <v>961.17687702000001</v>
      </c>
      <c r="X2718" s="62">
        <v>0.3</v>
      </c>
      <c r="Y2718" s="17">
        <f t="shared" si="273"/>
        <v>1373.1098243142858</v>
      </c>
      <c r="Z2718" s="21">
        <f t="shared" si="277"/>
        <v>1373</v>
      </c>
      <c r="AA2718" s="17">
        <f t="shared" si="278"/>
        <v>1373</v>
      </c>
      <c r="AB2718" s="17">
        <f t="shared" si="274"/>
        <v>2099</v>
      </c>
      <c r="AC2718"/>
    </row>
    <row r="2719" spans="1:29" ht="15" customHeight="1" x14ac:dyDescent="0.3">
      <c r="A2719" s="116"/>
      <c r="B2719" s="12"/>
      <c r="C2719" s="12"/>
      <c r="D2719" s="5" t="s">
        <v>8169</v>
      </c>
      <c r="E2719" s="50">
        <v>104919</v>
      </c>
      <c r="F2719" s="50"/>
      <c r="G2719" s="51">
        <v>5905490023971</v>
      </c>
      <c r="H2719" s="51"/>
      <c r="I2719" s="11" t="s">
        <v>6236</v>
      </c>
      <c r="J2719" s="11"/>
      <c r="K2719" s="12" t="s">
        <v>6260</v>
      </c>
      <c r="L2719" s="24" t="s">
        <v>7207</v>
      </c>
      <c r="M2719" s="24" t="s">
        <v>2984</v>
      </c>
      <c r="N2719" s="17">
        <v>2099</v>
      </c>
      <c r="O2719" s="17">
        <v>898</v>
      </c>
      <c r="P2719" s="17">
        <v>933.18143400000008</v>
      </c>
      <c r="Q2719" s="17">
        <v>933.18143400000008</v>
      </c>
      <c r="R2719" s="17"/>
      <c r="S2719" s="17"/>
      <c r="T2719" s="17" t="str">
        <f t="shared" si="275"/>
        <v>933,181434</v>
      </c>
      <c r="U2719" s="109"/>
      <c r="V2719" s="29"/>
      <c r="W2719" s="17">
        <f t="shared" si="276"/>
        <v>961.17687702000001</v>
      </c>
      <c r="X2719" s="62">
        <v>0.3</v>
      </c>
      <c r="Y2719" s="17">
        <f t="shared" si="273"/>
        <v>1373.1098243142858</v>
      </c>
      <c r="Z2719" s="21">
        <f t="shared" si="277"/>
        <v>1373</v>
      </c>
      <c r="AA2719" s="17">
        <f t="shared" si="278"/>
        <v>1373</v>
      </c>
      <c r="AB2719" s="17">
        <f t="shared" si="274"/>
        <v>2099</v>
      </c>
      <c r="AC2719"/>
    </row>
    <row r="2720" spans="1:29" ht="15" customHeight="1" x14ac:dyDescent="0.3">
      <c r="A2720" s="116"/>
      <c r="B2720" s="12"/>
      <c r="C2720" s="12"/>
      <c r="D2720" s="5" t="s">
        <v>8169</v>
      </c>
      <c r="E2720" s="50">
        <v>104921</v>
      </c>
      <c r="F2720" s="50"/>
      <c r="G2720" s="51">
        <v>5905490023995</v>
      </c>
      <c r="H2720" s="51"/>
      <c r="I2720" s="11" t="s">
        <v>6237</v>
      </c>
      <c r="J2720" s="11"/>
      <c r="K2720" s="12" t="s">
        <v>6260</v>
      </c>
      <c r="L2720" s="24" t="s">
        <v>3749</v>
      </c>
      <c r="M2720" s="24" t="s">
        <v>2984</v>
      </c>
      <c r="N2720" s="17">
        <v>2099</v>
      </c>
      <c r="O2720" s="17">
        <v>898</v>
      </c>
      <c r="P2720" s="17">
        <v>933.18143400000008</v>
      </c>
      <c r="Q2720" s="17">
        <v>933.18143400000008</v>
      </c>
      <c r="R2720" s="17"/>
      <c r="S2720" s="17"/>
      <c r="T2720" s="17" t="str">
        <f t="shared" si="275"/>
        <v>933,181434</v>
      </c>
      <c r="U2720" s="109"/>
      <c r="V2720" s="29"/>
      <c r="W2720" s="17">
        <f t="shared" si="276"/>
        <v>961.17687702000001</v>
      </c>
      <c r="X2720" s="62">
        <v>0.3</v>
      </c>
      <c r="Y2720" s="17">
        <f t="shared" si="273"/>
        <v>1373.1098243142858</v>
      </c>
      <c r="Z2720" s="21">
        <f t="shared" si="277"/>
        <v>1373</v>
      </c>
      <c r="AA2720" s="17">
        <f t="shared" si="278"/>
        <v>1373</v>
      </c>
      <c r="AB2720" s="17">
        <f t="shared" si="274"/>
        <v>2099</v>
      </c>
      <c r="AC2720"/>
    </row>
    <row r="2721" spans="1:29" ht="15" customHeight="1" x14ac:dyDescent="0.3">
      <c r="A2721" s="116"/>
      <c r="B2721" s="12"/>
      <c r="C2721" s="12"/>
      <c r="D2721" s="5" t="s">
        <v>8169</v>
      </c>
      <c r="E2721" s="50">
        <v>104923</v>
      </c>
      <c r="F2721" s="50"/>
      <c r="G2721" s="51">
        <v>5905490024015</v>
      </c>
      <c r="H2721" s="51"/>
      <c r="I2721" s="11" t="s">
        <v>6238</v>
      </c>
      <c r="J2721" s="11"/>
      <c r="K2721" s="12" t="s">
        <v>6260</v>
      </c>
      <c r="L2721" s="24" t="s">
        <v>3750</v>
      </c>
      <c r="M2721" s="24" t="s">
        <v>2984</v>
      </c>
      <c r="N2721" s="17">
        <v>2099</v>
      </c>
      <c r="O2721" s="17">
        <v>898</v>
      </c>
      <c r="P2721" s="17">
        <v>933.18143400000008</v>
      </c>
      <c r="Q2721" s="17">
        <v>933.18143400000008</v>
      </c>
      <c r="R2721" s="17"/>
      <c r="S2721" s="17"/>
      <c r="T2721" s="17" t="str">
        <f t="shared" si="275"/>
        <v>933,181434</v>
      </c>
      <c r="U2721" s="109"/>
      <c r="V2721" s="29"/>
      <c r="W2721" s="17">
        <f t="shared" si="276"/>
        <v>961.17687702000001</v>
      </c>
      <c r="X2721" s="62">
        <v>0.3</v>
      </c>
      <c r="Y2721" s="17">
        <f t="shared" si="273"/>
        <v>1373.1098243142858</v>
      </c>
      <c r="Z2721" s="21">
        <f t="shared" si="277"/>
        <v>1373</v>
      </c>
      <c r="AA2721" s="17">
        <f t="shared" si="278"/>
        <v>1373</v>
      </c>
      <c r="AB2721" s="17">
        <f t="shared" si="274"/>
        <v>2099</v>
      </c>
      <c r="AC2721"/>
    </row>
    <row r="2722" spans="1:29" ht="15" customHeight="1" x14ac:dyDescent="0.3">
      <c r="A2722" s="116"/>
      <c r="B2722" s="12"/>
      <c r="C2722" s="12"/>
      <c r="D2722" s="5" t="s">
        <v>8169</v>
      </c>
      <c r="E2722" s="50">
        <v>104925</v>
      </c>
      <c r="F2722" s="50"/>
      <c r="G2722" s="51">
        <v>5905490024039</v>
      </c>
      <c r="H2722" s="51"/>
      <c r="I2722" s="11" t="s">
        <v>6239</v>
      </c>
      <c r="J2722" s="11"/>
      <c r="K2722" s="12" t="s">
        <v>6260</v>
      </c>
      <c r="L2722" s="24" t="s">
        <v>3751</v>
      </c>
      <c r="M2722" s="24" t="s">
        <v>2984</v>
      </c>
      <c r="N2722" s="17">
        <v>2099</v>
      </c>
      <c r="O2722" s="17">
        <v>898</v>
      </c>
      <c r="P2722" s="17">
        <v>933.18143400000008</v>
      </c>
      <c r="Q2722" s="17">
        <v>933.18143400000008</v>
      </c>
      <c r="R2722" s="17"/>
      <c r="S2722" s="17"/>
      <c r="T2722" s="17" t="str">
        <f t="shared" si="275"/>
        <v>933,181434</v>
      </c>
      <c r="U2722" s="109"/>
      <c r="V2722" s="29"/>
      <c r="W2722" s="17">
        <f t="shared" si="276"/>
        <v>961.17687702000001</v>
      </c>
      <c r="X2722" s="62">
        <v>0.3</v>
      </c>
      <c r="Y2722" s="17">
        <f t="shared" si="273"/>
        <v>1373.1098243142858</v>
      </c>
      <c r="Z2722" s="21">
        <f t="shared" si="277"/>
        <v>1373</v>
      </c>
      <c r="AA2722" s="17">
        <f t="shared" si="278"/>
        <v>1373</v>
      </c>
      <c r="AB2722" s="17">
        <f t="shared" si="274"/>
        <v>2099</v>
      </c>
      <c r="AC2722"/>
    </row>
    <row r="2723" spans="1:29" ht="15" customHeight="1" x14ac:dyDescent="0.3">
      <c r="A2723" s="116"/>
      <c r="B2723" s="12"/>
      <c r="C2723" s="12"/>
      <c r="D2723" s="5" t="s">
        <v>8169</v>
      </c>
      <c r="E2723" s="50">
        <v>104927</v>
      </c>
      <c r="F2723" s="50"/>
      <c r="G2723" s="51">
        <v>5905490024053</v>
      </c>
      <c r="H2723" s="51"/>
      <c r="I2723" s="11" t="s">
        <v>6240</v>
      </c>
      <c r="J2723" s="11"/>
      <c r="K2723" s="12" t="s">
        <v>6260</v>
      </c>
      <c r="L2723" s="24" t="s">
        <v>3752</v>
      </c>
      <c r="M2723" s="24" t="s">
        <v>2984</v>
      </c>
      <c r="N2723" s="17">
        <v>2099</v>
      </c>
      <c r="O2723" s="17">
        <v>898</v>
      </c>
      <c r="P2723" s="17">
        <v>933.18143400000008</v>
      </c>
      <c r="Q2723" s="17">
        <v>933.18143400000008</v>
      </c>
      <c r="R2723" s="17"/>
      <c r="S2723" s="17"/>
      <c r="T2723" s="17" t="str">
        <f t="shared" si="275"/>
        <v>933,181434</v>
      </c>
      <c r="U2723" s="109"/>
      <c r="V2723" s="29"/>
      <c r="W2723" s="17">
        <f t="shared" si="276"/>
        <v>961.17687702000001</v>
      </c>
      <c r="X2723" s="62">
        <v>0.3</v>
      </c>
      <c r="Y2723" s="17">
        <f t="shared" si="273"/>
        <v>1373.1098243142858</v>
      </c>
      <c r="Z2723" s="21">
        <f t="shared" si="277"/>
        <v>1373</v>
      </c>
      <c r="AA2723" s="17">
        <f t="shared" si="278"/>
        <v>1373</v>
      </c>
      <c r="AB2723" s="17">
        <f t="shared" si="274"/>
        <v>2099</v>
      </c>
      <c r="AC2723"/>
    </row>
    <row r="2724" spans="1:29" ht="15" customHeight="1" x14ac:dyDescent="0.3">
      <c r="A2724" s="116"/>
      <c r="B2724" s="12"/>
      <c r="C2724" s="12"/>
      <c r="D2724" s="5" t="s">
        <v>8169</v>
      </c>
      <c r="E2724" s="50">
        <v>104929</v>
      </c>
      <c r="F2724" s="50"/>
      <c r="G2724" s="51">
        <v>5905490024077</v>
      </c>
      <c r="H2724" s="51"/>
      <c r="I2724" s="11" t="s">
        <v>6241</v>
      </c>
      <c r="J2724" s="11"/>
      <c r="K2724" s="12" t="s">
        <v>6260</v>
      </c>
      <c r="L2724" s="24" t="s">
        <v>3753</v>
      </c>
      <c r="M2724" s="24" t="s">
        <v>2984</v>
      </c>
      <c r="N2724" s="17">
        <v>2099</v>
      </c>
      <c r="O2724" s="17">
        <v>898</v>
      </c>
      <c r="P2724" s="17">
        <v>933.18143400000008</v>
      </c>
      <c r="Q2724" s="17">
        <v>933.18143400000008</v>
      </c>
      <c r="R2724" s="17"/>
      <c r="S2724" s="17"/>
      <c r="T2724" s="17" t="str">
        <f t="shared" si="275"/>
        <v>933,181434</v>
      </c>
      <c r="U2724" s="109"/>
      <c r="V2724" s="29"/>
      <c r="W2724" s="17">
        <f t="shared" si="276"/>
        <v>961.17687702000001</v>
      </c>
      <c r="X2724" s="62">
        <v>0.3</v>
      </c>
      <c r="Y2724" s="17">
        <f t="shared" si="273"/>
        <v>1373.1098243142858</v>
      </c>
      <c r="Z2724" s="21">
        <f t="shared" si="277"/>
        <v>1373</v>
      </c>
      <c r="AA2724" s="17">
        <f t="shared" si="278"/>
        <v>1373</v>
      </c>
      <c r="AB2724" s="17">
        <f t="shared" si="274"/>
        <v>2099</v>
      </c>
      <c r="AC2724"/>
    </row>
    <row r="2725" spans="1:29" ht="15" customHeight="1" x14ac:dyDescent="0.3">
      <c r="A2725" s="116"/>
      <c r="B2725" s="12"/>
      <c r="C2725" s="12"/>
      <c r="D2725" s="5" t="s">
        <v>8169</v>
      </c>
      <c r="E2725" s="50">
        <v>104931</v>
      </c>
      <c r="F2725" s="50"/>
      <c r="G2725" s="51">
        <v>5905490024091</v>
      </c>
      <c r="H2725" s="51"/>
      <c r="I2725" s="11" t="s">
        <v>6242</v>
      </c>
      <c r="J2725" s="11"/>
      <c r="K2725" s="12" t="s">
        <v>6260</v>
      </c>
      <c r="L2725" s="24" t="s">
        <v>3754</v>
      </c>
      <c r="M2725" s="24" t="s">
        <v>2984</v>
      </c>
      <c r="N2725" s="17">
        <v>2099</v>
      </c>
      <c r="O2725" s="17">
        <v>898</v>
      </c>
      <c r="P2725" s="17">
        <v>933.18143400000008</v>
      </c>
      <c r="Q2725" s="17">
        <v>933.18143400000008</v>
      </c>
      <c r="R2725" s="17"/>
      <c r="S2725" s="17"/>
      <c r="T2725" s="17" t="str">
        <f t="shared" si="275"/>
        <v>933,181434</v>
      </c>
      <c r="U2725" s="109"/>
      <c r="V2725" s="29"/>
      <c r="W2725" s="17">
        <f t="shared" si="276"/>
        <v>961.17687702000001</v>
      </c>
      <c r="X2725" s="62">
        <v>0.3</v>
      </c>
      <c r="Y2725" s="17">
        <f t="shared" si="273"/>
        <v>1373.1098243142858</v>
      </c>
      <c r="Z2725" s="21">
        <f t="shared" si="277"/>
        <v>1373</v>
      </c>
      <c r="AA2725" s="17">
        <f t="shared" si="278"/>
        <v>1373</v>
      </c>
      <c r="AB2725" s="17">
        <f t="shared" si="274"/>
        <v>2099</v>
      </c>
      <c r="AC2725"/>
    </row>
    <row r="2726" spans="1:29" ht="15" customHeight="1" x14ac:dyDescent="0.3">
      <c r="A2726" s="116"/>
      <c r="B2726" s="12"/>
      <c r="C2726" s="12"/>
      <c r="D2726" s="5" t="s">
        <v>8169</v>
      </c>
      <c r="E2726" s="50">
        <v>104933</v>
      </c>
      <c r="F2726" s="50"/>
      <c r="G2726" s="51">
        <v>5905490024114</v>
      </c>
      <c r="H2726" s="51"/>
      <c r="I2726" s="11" t="s">
        <v>6243</v>
      </c>
      <c r="J2726" s="11"/>
      <c r="K2726" s="12" t="s">
        <v>6260</v>
      </c>
      <c r="L2726" s="24" t="s">
        <v>3755</v>
      </c>
      <c r="M2726" s="24" t="s">
        <v>2984</v>
      </c>
      <c r="N2726" s="17">
        <v>2099</v>
      </c>
      <c r="O2726" s="17">
        <v>898</v>
      </c>
      <c r="P2726" s="17">
        <v>933.18143400000008</v>
      </c>
      <c r="Q2726" s="17">
        <v>933.18143400000008</v>
      </c>
      <c r="R2726" s="17"/>
      <c r="S2726" s="17"/>
      <c r="T2726" s="17" t="str">
        <f t="shared" si="275"/>
        <v>933,181434</v>
      </c>
      <c r="U2726" s="109"/>
      <c r="V2726" s="29"/>
      <c r="W2726" s="17">
        <f t="shared" si="276"/>
        <v>961.17687702000001</v>
      </c>
      <c r="X2726" s="62">
        <v>0.3</v>
      </c>
      <c r="Y2726" s="17">
        <f t="shared" si="273"/>
        <v>1373.1098243142858</v>
      </c>
      <c r="Z2726" s="21">
        <f t="shared" si="277"/>
        <v>1373</v>
      </c>
      <c r="AA2726" s="17">
        <f t="shared" si="278"/>
        <v>1373</v>
      </c>
      <c r="AB2726" s="17">
        <f t="shared" si="274"/>
        <v>2099</v>
      </c>
      <c r="AC2726"/>
    </row>
    <row r="2727" spans="1:29" ht="15" customHeight="1" x14ac:dyDescent="0.3">
      <c r="A2727" s="116"/>
      <c r="B2727" s="12"/>
      <c r="C2727" s="12"/>
      <c r="D2727" s="5" t="s">
        <v>8169</v>
      </c>
      <c r="E2727" s="50">
        <v>104934</v>
      </c>
      <c r="F2727" s="50"/>
      <c r="G2727" s="51">
        <v>5905490024121</v>
      </c>
      <c r="H2727" s="51"/>
      <c r="I2727" s="11" t="s">
        <v>6244</v>
      </c>
      <c r="J2727" s="11"/>
      <c r="K2727" s="12" t="s">
        <v>6260</v>
      </c>
      <c r="L2727" s="24" t="s">
        <v>7208</v>
      </c>
      <c r="M2727" s="24" t="s">
        <v>2984</v>
      </c>
      <c r="N2727" s="17">
        <v>1949</v>
      </c>
      <c r="O2727" s="17">
        <v>862</v>
      </c>
      <c r="P2727" s="17">
        <v>898.1750340000001</v>
      </c>
      <c r="Q2727" s="17">
        <v>898.1750340000001</v>
      </c>
      <c r="R2727" s="17"/>
      <c r="S2727" s="17"/>
      <c r="T2727" s="17" t="str">
        <f t="shared" si="275"/>
        <v>898,175034</v>
      </c>
      <c r="U2727" s="109"/>
      <c r="V2727" s="29"/>
      <c r="W2727" s="17">
        <f t="shared" si="276"/>
        <v>925.12028501999998</v>
      </c>
      <c r="X2727" s="62">
        <v>0.3</v>
      </c>
      <c r="Y2727" s="17">
        <f t="shared" si="273"/>
        <v>1321.6004071714287</v>
      </c>
      <c r="Z2727" s="21">
        <f t="shared" si="277"/>
        <v>1322</v>
      </c>
      <c r="AA2727" s="17">
        <f t="shared" si="278"/>
        <v>1322</v>
      </c>
      <c r="AB2727" s="17">
        <f t="shared" si="274"/>
        <v>1949</v>
      </c>
      <c r="AC2727"/>
    </row>
    <row r="2728" spans="1:29" ht="15" customHeight="1" x14ac:dyDescent="0.3">
      <c r="A2728" s="116"/>
      <c r="B2728" s="12"/>
      <c r="C2728" s="12"/>
      <c r="D2728" s="5" t="s">
        <v>8169</v>
      </c>
      <c r="E2728" s="50">
        <v>104936</v>
      </c>
      <c r="F2728" s="50"/>
      <c r="G2728" s="51">
        <v>5905490024145</v>
      </c>
      <c r="H2728" s="51"/>
      <c r="I2728" s="11" t="s">
        <v>6245</v>
      </c>
      <c r="J2728" s="11"/>
      <c r="K2728" s="12" t="s">
        <v>6260</v>
      </c>
      <c r="L2728" s="24" t="s">
        <v>7209</v>
      </c>
      <c r="M2728" s="24" t="s">
        <v>2984</v>
      </c>
      <c r="N2728" s="17">
        <v>1949</v>
      </c>
      <c r="O2728" s="17">
        <v>862</v>
      </c>
      <c r="P2728" s="17">
        <v>898.1750340000001</v>
      </c>
      <c r="Q2728" s="17">
        <v>898.1750340000001</v>
      </c>
      <c r="R2728" s="17"/>
      <c r="S2728" s="17"/>
      <c r="T2728" s="17" t="str">
        <f t="shared" si="275"/>
        <v>898,175034</v>
      </c>
      <c r="U2728" s="109"/>
      <c r="V2728" s="29"/>
      <c r="W2728" s="17">
        <f t="shared" si="276"/>
        <v>925.12028501999998</v>
      </c>
      <c r="X2728" s="62">
        <v>0.3</v>
      </c>
      <c r="Y2728" s="17">
        <f t="shared" si="273"/>
        <v>1321.6004071714287</v>
      </c>
      <c r="Z2728" s="21">
        <f t="shared" si="277"/>
        <v>1322</v>
      </c>
      <c r="AA2728" s="17">
        <f t="shared" si="278"/>
        <v>1322</v>
      </c>
      <c r="AB2728" s="17">
        <f t="shared" si="274"/>
        <v>1949</v>
      </c>
      <c r="AC2728"/>
    </row>
    <row r="2729" spans="1:29" ht="15" customHeight="1" x14ac:dyDescent="0.3">
      <c r="A2729" s="116"/>
      <c r="B2729" s="12"/>
      <c r="C2729" s="12"/>
      <c r="D2729" s="5" t="s">
        <v>8169</v>
      </c>
      <c r="E2729" s="50">
        <v>104938</v>
      </c>
      <c r="F2729" s="50"/>
      <c r="G2729" s="51">
        <v>5905490024169</v>
      </c>
      <c r="H2729" s="51"/>
      <c r="I2729" s="11" t="s">
        <v>6246</v>
      </c>
      <c r="J2729" s="11"/>
      <c r="K2729" s="12" t="s">
        <v>6260</v>
      </c>
      <c r="L2729" s="24" t="s">
        <v>7210</v>
      </c>
      <c r="M2729" s="24" t="s">
        <v>2984</v>
      </c>
      <c r="N2729" s="17">
        <v>1949</v>
      </c>
      <c r="O2729" s="17">
        <v>862</v>
      </c>
      <c r="P2729" s="17">
        <v>898.1750340000001</v>
      </c>
      <c r="Q2729" s="17">
        <v>898.1750340000001</v>
      </c>
      <c r="R2729" s="17"/>
      <c r="S2729" s="17"/>
      <c r="T2729" s="17" t="str">
        <f t="shared" si="275"/>
        <v>898,175034</v>
      </c>
      <c r="U2729" s="109"/>
      <c r="V2729" s="29"/>
      <c r="W2729" s="17">
        <f t="shared" si="276"/>
        <v>925.12028501999998</v>
      </c>
      <c r="X2729" s="62">
        <v>0.3</v>
      </c>
      <c r="Y2729" s="17">
        <f t="shared" si="273"/>
        <v>1321.6004071714287</v>
      </c>
      <c r="Z2729" s="21">
        <f t="shared" si="277"/>
        <v>1322</v>
      </c>
      <c r="AA2729" s="17">
        <f t="shared" si="278"/>
        <v>1322</v>
      </c>
      <c r="AB2729" s="17">
        <f t="shared" si="274"/>
        <v>1949</v>
      </c>
      <c r="AC2729"/>
    </row>
    <row r="2730" spans="1:29" ht="15" customHeight="1" x14ac:dyDescent="0.3">
      <c r="A2730" s="116"/>
      <c r="B2730" s="12"/>
      <c r="C2730" s="12"/>
      <c r="D2730" s="5" t="s">
        <v>8169</v>
      </c>
      <c r="E2730" s="50">
        <v>104940</v>
      </c>
      <c r="F2730" s="50"/>
      <c r="G2730" s="51">
        <v>5905490024183</v>
      </c>
      <c r="H2730" s="51"/>
      <c r="I2730" s="11" t="s">
        <v>6247</v>
      </c>
      <c r="J2730" s="11"/>
      <c r="K2730" s="12" t="s">
        <v>6260</v>
      </c>
      <c r="L2730" s="24" t="s">
        <v>7211</v>
      </c>
      <c r="M2730" s="24" t="s">
        <v>2984</v>
      </c>
      <c r="N2730" s="17">
        <v>1949</v>
      </c>
      <c r="O2730" s="17">
        <v>862</v>
      </c>
      <c r="P2730" s="17">
        <v>898.1750340000001</v>
      </c>
      <c r="Q2730" s="17">
        <v>898.1750340000001</v>
      </c>
      <c r="R2730" s="17"/>
      <c r="S2730" s="17"/>
      <c r="T2730" s="17" t="str">
        <f t="shared" si="275"/>
        <v>898,175034</v>
      </c>
      <c r="U2730" s="109"/>
      <c r="V2730" s="29"/>
      <c r="W2730" s="17">
        <f t="shared" si="276"/>
        <v>925.12028501999998</v>
      </c>
      <c r="X2730" s="62">
        <v>0.3</v>
      </c>
      <c r="Y2730" s="17">
        <f t="shared" ref="Y2730:Y2793" si="279">W2730/0.7</f>
        <v>1321.6004071714287</v>
      </c>
      <c r="Z2730" s="21">
        <f t="shared" si="277"/>
        <v>1322</v>
      </c>
      <c r="AA2730" s="17">
        <f t="shared" si="278"/>
        <v>1322</v>
      </c>
      <c r="AB2730" s="17">
        <f t="shared" si="274"/>
        <v>1949</v>
      </c>
      <c r="AC2730"/>
    </row>
    <row r="2731" spans="1:29" ht="15" customHeight="1" x14ac:dyDescent="0.3">
      <c r="A2731" s="116"/>
      <c r="B2731" s="12"/>
      <c r="C2731" s="12"/>
      <c r="D2731" s="5" t="s">
        <v>8169</v>
      </c>
      <c r="E2731" s="50">
        <v>104942</v>
      </c>
      <c r="F2731" s="50"/>
      <c r="G2731" s="51">
        <v>5905490024206</v>
      </c>
      <c r="H2731" s="51"/>
      <c r="I2731" s="11" t="s">
        <v>6248</v>
      </c>
      <c r="J2731" s="11"/>
      <c r="K2731" s="12" t="s">
        <v>6260</v>
      </c>
      <c r="L2731" s="24" t="s">
        <v>7212</v>
      </c>
      <c r="M2731" s="24" t="s">
        <v>2984</v>
      </c>
      <c r="N2731" s="17">
        <v>1949</v>
      </c>
      <c r="O2731" s="17">
        <v>862</v>
      </c>
      <c r="P2731" s="17">
        <v>898.1750340000001</v>
      </c>
      <c r="Q2731" s="17">
        <v>898.1750340000001</v>
      </c>
      <c r="R2731" s="17"/>
      <c r="S2731" s="17"/>
      <c r="T2731" s="17" t="str">
        <f t="shared" si="275"/>
        <v>898,175034</v>
      </c>
      <c r="U2731" s="109"/>
      <c r="V2731" s="29"/>
      <c r="W2731" s="17">
        <f t="shared" si="276"/>
        <v>925.12028501999998</v>
      </c>
      <c r="X2731" s="62">
        <v>0.3</v>
      </c>
      <c r="Y2731" s="17">
        <f t="shared" si="279"/>
        <v>1321.6004071714287</v>
      </c>
      <c r="Z2731" s="21">
        <f t="shared" si="277"/>
        <v>1322</v>
      </c>
      <c r="AA2731" s="17">
        <f t="shared" si="278"/>
        <v>1322</v>
      </c>
      <c r="AB2731" s="17">
        <f t="shared" si="274"/>
        <v>1949</v>
      </c>
      <c r="AC2731"/>
    </row>
    <row r="2732" spans="1:29" ht="15" customHeight="1" x14ac:dyDescent="0.3">
      <c r="A2732" s="116"/>
      <c r="B2732" s="12"/>
      <c r="C2732" s="12"/>
      <c r="D2732" s="5" t="s">
        <v>8169</v>
      </c>
      <c r="E2732" s="50">
        <v>104944</v>
      </c>
      <c r="F2732" s="50"/>
      <c r="G2732" s="51">
        <v>5905490024220</v>
      </c>
      <c r="H2732" s="51"/>
      <c r="I2732" s="11" t="s">
        <v>6249</v>
      </c>
      <c r="J2732" s="11"/>
      <c r="K2732" s="12" t="s">
        <v>6260</v>
      </c>
      <c r="L2732" s="24" t="s">
        <v>7213</v>
      </c>
      <c r="M2732" s="24" t="s">
        <v>2984</v>
      </c>
      <c r="N2732" s="17">
        <v>1949</v>
      </c>
      <c r="O2732" s="17">
        <v>862</v>
      </c>
      <c r="P2732" s="17">
        <v>898.1750340000001</v>
      </c>
      <c r="Q2732" s="17">
        <v>898.1750340000001</v>
      </c>
      <c r="R2732" s="17"/>
      <c r="S2732" s="17"/>
      <c r="T2732" s="17" t="str">
        <f t="shared" si="275"/>
        <v>898,175034</v>
      </c>
      <c r="U2732" s="109"/>
      <c r="V2732" s="29"/>
      <c r="W2732" s="17">
        <f t="shared" si="276"/>
        <v>925.12028501999998</v>
      </c>
      <c r="X2732" s="62">
        <v>0.3</v>
      </c>
      <c r="Y2732" s="17">
        <f t="shared" si="279"/>
        <v>1321.6004071714287</v>
      </c>
      <c r="Z2732" s="21">
        <f t="shared" si="277"/>
        <v>1322</v>
      </c>
      <c r="AA2732" s="17">
        <f t="shared" si="278"/>
        <v>1322</v>
      </c>
      <c r="AB2732" s="17">
        <f t="shared" si="274"/>
        <v>1949</v>
      </c>
      <c r="AC2732"/>
    </row>
    <row r="2733" spans="1:29" ht="15" customHeight="1" x14ac:dyDescent="0.3">
      <c r="A2733" s="116"/>
      <c r="B2733" s="12"/>
      <c r="C2733" s="12"/>
      <c r="D2733" s="5" t="s">
        <v>8169</v>
      </c>
      <c r="E2733" s="50">
        <v>104946</v>
      </c>
      <c r="F2733" s="50"/>
      <c r="G2733" s="51">
        <v>5905490024244</v>
      </c>
      <c r="H2733" s="51"/>
      <c r="I2733" s="11" t="s">
        <v>6250</v>
      </c>
      <c r="J2733" s="11"/>
      <c r="K2733" s="12" t="s">
        <v>6260</v>
      </c>
      <c r="L2733" s="24" t="s">
        <v>7214</v>
      </c>
      <c r="M2733" s="24" t="s">
        <v>2984</v>
      </c>
      <c r="N2733" s="17">
        <v>1949</v>
      </c>
      <c r="O2733" s="17">
        <v>862</v>
      </c>
      <c r="P2733" s="17">
        <v>898.1750340000001</v>
      </c>
      <c r="Q2733" s="17">
        <v>898.1750340000001</v>
      </c>
      <c r="R2733" s="17"/>
      <c r="S2733" s="17"/>
      <c r="T2733" s="17" t="str">
        <f t="shared" si="275"/>
        <v>898,175034</v>
      </c>
      <c r="U2733" s="109"/>
      <c r="V2733" s="29"/>
      <c r="W2733" s="17">
        <f t="shared" si="276"/>
        <v>925.12028501999998</v>
      </c>
      <c r="X2733" s="62">
        <v>0.3</v>
      </c>
      <c r="Y2733" s="17">
        <f t="shared" si="279"/>
        <v>1321.6004071714287</v>
      </c>
      <c r="Z2733" s="21">
        <f t="shared" si="277"/>
        <v>1322</v>
      </c>
      <c r="AA2733" s="17">
        <f t="shared" si="278"/>
        <v>1322</v>
      </c>
      <c r="AB2733" s="17">
        <f t="shared" si="274"/>
        <v>1949</v>
      </c>
      <c r="AC2733"/>
    </row>
    <row r="2734" spans="1:29" ht="15" customHeight="1" x14ac:dyDescent="0.3">
      <c r="A2734" s="116"/>
      <c r="B2734" s="12"/>
      <c r="C2734" s="12"/>
      <c r="D2734" s="5" t="s">
        <v>8169</v>
      </c>
      <c r="E2734" s="50">
        <v>104948</v>
      </c>
      <c r="F2734" s="50"/>
      <c r="G2734" s="51">
        <v>5905490024268</v>
      </c>
      <c r="H2734" s="51"/>
      <c r="I2734" s="11" t="s">
        <v>6251</v>
      </c>
      <c r="J2734" s="11"/>
      <c r="K2734" s="12" t="s">
        <v>6260</v>
      </c>
      <c r="L2734" s="24" t="s">
        <v>7215</v>
      </c>
      <c r="M2734" s="24" t="s">
        <v>2984</v>
      </c>
      <c r="N2734" s="17">
        <v>1949</v>
      </c>
      <c r="O2734" s="17">
        <v>862</v>
      </c>
      <c r="P2734" s="17">
        <v>898.1750340000001</v>
      </c>
      <c r="Q2734" s="17">
        <v>898.1750340000001</v>
      </c>
      <c r="R2734" s="17"/>
      <c r="S2734" s="17"/>
      <c r="T2734" s="17" t="str">
        <f t="shared" si="275"/>
        <v>898,175034</v>
      </c>
      <c r="U2734" s="109"/>
      <c r="V2734" s="29"/>
      <c r="W2734" s="17">
        <f t="shared" si="276"/>
        <v>925.12028501999998</v>
      </c>
      <c r="X2734" s="62">
        <v>0.3</v>
      </c>
      <c r="Y2734" s="17">
        <f t="shared" si="279"/>
        <v>1321.6004071714287</v>
      </c>
      <c r="Z2734" s="21">
        <f t="shared" si="277"/>
        <v>1322</v>
      </c>
      <c r="AA2734" s="17">
        <f t="shared" si="278"/>
        <v>1322</v>
      </c>
      <c r="AB2734" s="17">
        <f t="shared" si="274"/>
        <v>1949</v>
      </c>
      <c r="AC2734"/>
    </row>
    <row r="2735" spans="1:29" ht="15" customHeight="1" x14ac:dyDescent="0.3">
      <c r="A2735" s="116"/>
      <c r="B2735" s="12"/>
      <c r="C2735" s="12"/>
      <c r="D2735" s="5" t="s">
        <v>8169</v>
      </c>
      <c r="E2735" s="50">
        <v>104935</v>
      </c>
      <c r="F2735" s="50"/>
      <c r="G2735" s="51">
        <v>5905490024138</v>
      </c>
      <c r="H2735" s="51"/>
      <c r="I2735" s="11" t="s">
        <v>6252</v>
      </c>
      <c r="J2735" s="11"/>
      <c r="K2735" s="12" t="s">
        <v>6260</v>
      </c>
      <c r="L2735" s="24" t="s">
        <v>7208</v>
      </c>
      <c r="M2735" s="24" t="s">
        <v>2984</v>
      </c>
      <c r="N2735" s="17">
        <v>1949</v>
      </c>
      <c r="O2735" s="17">
        <v>862</v>
      </c>
      <c r="P2735" s="17">
        <v>898.1750340000001</v>
      </c>
      <c r="Q2735" s="17">
        <v>898.1750340000001</v>
      </c>
      <c r="R2735" s="17"/>
      <c r="S2735" s="17"/>
      <c r="T2735" s="17" t="str">
        <f t="shared" si="275"/>
        <v>898,175034</v>
      </c>
      <c r="U2735" s="109"/>
      <c r="V2735" s="29"/>
      <c r="W2735" s="17">
        <f t="shared" si="276"/>
        <v>925.12028501999998</v>
      </c>
      <c r="X2735" s="62">
        <v>0.3</v>
      </c>
      <c r="Y2735" s="17">
        <f t="shared" si="279"/>
        <v>1321.6004071714287</v>
      </c>
      <c r="Z2735" s="21">
        <f t="shared" si="277"/>
        <v>1322</v>
      </c>
      <c r="AA2735" s="17">
        <f t="shared" si="278"/>
        <v>1322</v>
      </c>
      <c r="AB2735" s="17">
        <f t="shared" si="274"/>
        <v>1949</v>
      </c>
      <c r="AC2735"/>
    </row>
    <row r="2736" spans="1:29" ht="15" customHeight="1" x14ac:dyDescent="0.3">
      <c r="A2736" s="116"/>
      <c r="B2736" s="12"/>
      <c r="C2736" s="12"/>
      <c r="D2736" s="5" t="s">
        <v>8169</v>
      </c>
      <c r="E2736" s="50">
        <v>104937</v>
      </c>
      <c r="F2736" s="50"/>
      <c r="G2736" s="51">
        <v>5905490024152</v>
      </c>
      <c r="H2736" s="51"/>
      <c r="I2736" s="11" t="s">
        <v>6253</v>
      </c>
      <c r="J2736" s="11"/>
      <c r="K2736" s="12" t="s">
        <v>6260</v>
      </c>
      <c r="L2736" s="24" t="s">
        <v>7209</v>
      </c>
      <c r="M2736" s="24" t="s">
        <v>2984</v>
      </c>
      <c r="N2736" s="17">
        <v>1949</v>
      </c>
      <c r="O2736" s="17">
        <v>862</v>
      </c>
      <c r="P2736" s="17">
        <v>898.1750340000001</v>
      </c>
      <c r="Q2736" s="17">
        <v>898.1750340000001</v>
      </c>
      <c r="R2736" s="17"/>
      <c r="S2736" s="17"/>
      <c r="T2736" s="17" t="str">
        <f t="shared" si="275"/>
        <v>898,175034</v>
      </c>
      <c r="U2736" s="109"/>
      <c r="V2736" s="29"/>
      <c r="W2736" s="17">
        <f t="shared" si="276"/>
        <v>925.12028501999998</v>
      </c>
      <c r="X2736" s="62">
        <v>0.3</v>
      </c>
      <c r="Y2736" s="17">
        <f t="shared" si="279"/>
        <v>1321.6004071714287</v>
      </c>
      <c r="Z2736" s="21">
        <f t="shared" si="277"/>
        <v>1322</v>
      </c>
      <c r="AA2736" s="17">
        <f t="shared" si="278"/>
        <v>1322</v>
      </c>
      <c r="AB2736" s="17">
        <f t="shared" si="274"/>
        <v>1949</v>
      </c>
      <c r="AC2736"/>
    </row>
    <row r="2737" spans="1:29" ht="15" customHeight="1" x14ac:dyDescent="0.3">
      <c r="A2737" s="116"/>
      <c r="B2737" s="12"/>
      <c r="C2737" s="12"/>
      <c r="D2737" s="5" t="s">
        <v>8169</v>
      </c>
      <c r="E2737" s="50">
        <v>104939</v>
      </c>
      <c r="F2737" s="50"/>
      <c r="G2737" s="51">
        <v>5905490024176</v>
      </c>
      <c r="H2737" s="51"/>
      <c r="I2737" s="11" t="s">
        <v>6254</v>
      </c>
      <c r="J2737" s="11"/>
      <c r="K2737" s="12" t="s">
        <v>6260</v>
      </c>
      <c r="L2737" s="24" t="s">
        <v>7210</v>
      </c>
      <c r="M2737" s="24" t="s">
        <v>2984</v>
      </c>
      <c r="N2737" s="17">
        <v>1949</v>
      </c>
      <c r="O2737" s="17">
        <v>862</v>
      </c>
      <c r="P2737" s="17">
        <v>898.1750340000001</v>
      </c>
      <c r="Q2737" s="17">
        <v>898.1750340000001</v>
      </c>
      <c r="R2737" s="17"/>
      <c r="S2737" s="17"/>
      <c r="T2737" s="17" t="str">
        <f t="shared" si="275"/>
        <v>898,175034</v>
      </c>
      <c r="U2737" s="109"/>
      <c r="V2737" s="29"/>
      <c r="W2737" s="17">
        <f t="shared" si="276"/>
        <v>925.12028501999998</v>
      </c>
      <c r="X2737" s="62">
        <v>0.3</v>
      </c>
      <c r="Y2737" s="17">
        <f t="shared" si="279"/>
        <v>1321.6004071714287</v>
      </c>
      <c r="Z2737" s="21">
        <f t="shared" si="277"/>
        <v>1322</v>
      </c>
      <c r="AA2737" s="17">
        <f t="shared" si="278"/>
        <v>1322</v>
      </c>
      <c r="AB2737" s="17">
        <f t="shared" si="274"/>
        <v>1949</v>
      </c>
      <c r="AC2737"/>
    </row>
    <row r="2738" spans="1:29" ht="15" customHeight="1" x14ac:dyDescent="0.3">
      <c r="A2738" s="116"/>
      <c r="B2738" s="12"/>
      <c r="C2738" s="12"/>
      <c r="D2738" s="5" t="s">
        <v>8169</v>
      </c>
      <c r="E2738" s="50">
        <v>104941</v>
      </c>
      <c r="F2738" s="50"/>
      <c r="G2738" s="51">
        <v>5905490024190</v>
      </c>
      <c r="H2738" s="51"/>
      <c r="I2738" s="11" t="s">
        <v>6255</v>
      </c>
      <c r="J2738" s="11"/>
      <c r="K2738" s="12" t="s">
        <v>6260</v>
      </c>
      <c r="L2738" s="24" t="s">
        <v>7211</v>
      </c>
      <c r="M2738" s="24" t="s">
        <v>2984</v>
      </c>
      <c r="N2738" s="17">
        <v>1949</v>
      </c>
      <c r="O2738" s="17">
        <v>862</v>
      </c>
      <c r="P2738" s="17">
        <v>898.1750340000001</v>
      </c>
      <c r="Q2738" s="17">
        <v>898.1750340000001</v>
      </c>
      <c r="R2738" s="17"/>
      <c r="S2738" s="17"/>
      <c r="T2738" s="17" t="str">
        <f t="shared" si="275"/>
        <v>898,175034</v>
      </c>
      <c r="U2738" s="109"/>
      <c r="V2738" s="29"/>
      <c r="W2738" s="17">
        <f t="shared" si="276"/>
        <v>925.12028501999998</v>
      </c>
      <c r="X2738" s="62">
        <v>0.3</v>
      </c>
      <c r="Y2738" s="17">
        <f t="shared" si="279"/>
        <v>1321.6004071714287</v>
      </c>
      <c r="Z2738" s="21">
        <f t="shared" si="277"/>
        <v>1322</v>
      </c>
      <c r="AA2738" s="17">
        <f t="shared" si="278"/>
        <v>1322</v>
      </c>
      <c r="AB2738" s="17">
        <f t="shared" si="274"/>
        <v>1949</v>
      </c>
      <c r="AC2738"/>
    </row>
    <row r="2739" spans="1:29" ht="15" customHeight="1" x14ac:dyDescent="0.3">
      <c r="A2739" s="116"/>
      <c r="B2739" s="12"/>
      <c r="C2739" s="12"/>
      <c r="D2739" s="5" t="s">
        <v>8169</v>
      </c>
      <c r="E2739" s="50">
        <v>104943</v>
      </c>
      <c r="F2739" s="50"/>
      <c r="G2739" s="51">
        <v>5905490024213</v>
      </c>
      <c r="H2739" s="51"/>
      <c r="I2739" s="11" t="s">
        <v>6256</v>
      </c>
      <c r="J2739" s="11"/>
      <c r="K2739" s="12" t="s">
        <v>6260</v>
      </c>
      <c r="L2739" s="24" t="s">
        <v>7212</v>
      </c>
      <c r="M2739" s="24" t="s">
        <v>2984</v>
      </c>
      <c r="N2739" s="17">
        <v>1949</v>
      </c>
      <c r="O2739" s="17">
        <v>862</v>
      </c>
      <c r="P2739" s="17">
        <v>898.1750340000001</v>
      </c>
      <c r="Q2739" s="17">
        <v>898.1750340000001</v>
      </c>
      <c r="R2739" s="17"/>
      <c r="S2739" s="17"/>
      <c r="T2739" s="17" t="str">
        <f t="shared" si="275"/>
        <v>898,175034</v>
      </c>
      <c r="U2739" s="109"/>
      <c r="V2739" s="29"/>
      <c r="W2739" s="17">
        <f t="shared" si="276"/>
        <v>925.12028501999998</v>
      </c>
      <c r="X2739" s="62">
        <v>0.3</v>
      </c>
      <c r="Y2739" s="17">
        <f t="shared" si="279"/>
        <v>1321.6004071714287</v>
      </c>
      <c r="Z2739" s="21">
        <f t="shared" si="277"/>
        <v>1322</v>
      </c>
      <c r="AA2739" s="17">
        <f t="shared" si="278"/>
        <v>1322</v>
      </c>
      <c r="AB2739" s="17">
        <f t="shared" si="274"/>
        <v>1949</v>
      </c>
      <c r="AC2739"/>
    </row>
    <row r="2740" spans="1:29" ht="15" customHeight="1" x14ac:dyDescent="0.3">
      <c r="A2740" s="116"/>
      <c r="B2740" s="12"/>
      <c r="C2740" s="12"/>
      <c r="D2740" s="5" t="s">
        <v>8169</v>
      </c>
      <c r="E2740" s="50">
        <v>104945</v>
      </c>
      <c r="F2740" s="50"/>
      <c r="G2740" s="51">
        <v>5905490024237</v>
      </c>
      <c r="H2740" s="51"/>
      <c r="I2740" s="11" t="s">
        <v>6257</v>
      </c>
      <c r="J2740" s="11"/>
      <c r="K2740" s="12" t="s">
        <v>6260</v>
      </c>
      <c r="L2740" s="24" t="s">
        <v>7213</v>
      </c>
      <c r="M2740" s="24" t="s">
        <v>2984</v>
      </c>
      <c r="N2740" s="17">
        <v>1949</v>
      </c>
      <c r="O2740" s="17">
        <v>862</v>
      </c>
      <c r="P2740" s="17">
        <v>898.1750340000001</v>
      </c>
      <c r="Q2740" s="17">
        <v>898.1750340000001</v>
      </c>
      <c r="R2740" s="17"/>
      <c r="S2740" s="17"/>
      <c r="T2740" s="17" t="str">
        <f t="shared" si="275"/>
        <v>898,175034</v>
      </c>
      <c r="U2740" s="109"/>
      <c r="V2740" s="29"/>
      <c r="W2740" s="17">
        <f t="shared" si="276"/>
        <v>925.12028501999998</v>
      </c>
      <c r="X2740" s="62">
        <v>0.3</v>
      </c>
      <c r="Y2740" s="17">
        <f t="shared" si="279"/>
        <v>1321.6004071714287</v>
      </c>
      <c r="Z2740" s="21">
        <f t="shared" si="277"/>
        <v>1322</v>
      </c>
      <c r="AA2740" s="17">
        <f t="shared" si="278"/>
        <v>1322</v>
      </c>
      <c r="AB2740" s="17">
        <f t="shared" si="274"/>
        <v>1949</v>
      </c>
      <c r="AC2740"/>
    </row>
    <row r="2741" spans="1:29" ht="15" customHeight="1" x14ac:dyDescent="0.3">
      <c r="A2741" s="116"/>
      <c r="B2741" s="12"/>
      <c r="C2741" s="12"/>
      <c r="D2741" s="5" t="s">
        <v>8169</v>
      </c>
      <c r="E2741" s="50">
        <v>104947</v>
      </c>
      <c r="F2741" s="50"/>
      <c r="G2741" s="51">
        <v>5905490024251</v>
      </c>
      <c r="H2741" s="51"/>
      <c r="I2741" s="11" t="s">
        <v>6258</v>
      </c>
      <c r="J2741" s="11"/>
      <c r="K2741" s="12" t="s">
        <v>6260</v>
      </c>
      <c r="L2741" s="24" t="s">
        <v>7214</v>
      </c>
      <c r="M2741" s="24" t="s">
        <v>2984</v>
      </c>
      <c r="N2741" s="17">
        <v>1949</v>
      </c>
      <c r="O2741" s="17">
        <v>862</v>
      </c>
      <c r="P2741" s="17">
        <v>898.1750340000001</v>
      </c>
      <c r="Q2741" s="17">
        <v>898.1750340000001</v>
      </c>
      <c r="R2741" s="17"/>
      <c r="S2741" s="17"/>
      <c r="T2741" s="17" t="str">
        <f t="shared" si="275"/>
        <v>898,175034</v>
      </c>
      <c r="U2741" s="109"/>
      <c r="V2741" s="29"/>
      <c r="W2741" s="17">
        <f t="shared" si="276"/>
        <v>925.12028501999998</v>
      </c>
      <c r="X2741" s="62">
        <v>0.3</v>
      </c>
      <c r="Y2741" s="17">
        <f t="shared" si="279"/>
        <v>1321.6004071714287</v>
      </c>
      <c r="Z2741" s="21">
        <f t="shared" si="277"/>
        <v>1322</v>
      </c>
      <c r="AA2741" s="17">
        <f t="shared" si="278"/>
        <v>1322</v>
      </c>
      <c r="AB2741" s="17">
        <f t="shared" si="274"/>
        <v>1949</v>
      </c>
      <c r="AC2741"/>
    </row>
    <row r="2742" spans="1:29" ht="15" customHeight="1" x14ac:dyDescent="0.3">
      <c r="A2742" s="116"/>
      <c r="B2742" s="12"/>
      <c r="C2742" s="12"/>
      <c r="D2742" s="5" t="s">
        <v>8169</v>
      </c>
      <c r="E2742" s="50">
        <v>104949</v>
      </c>
      <c r="F2742" s="50"/>
      <c r="G2742" s="51">
        <v>5905490024275</v>
      </c>
      <c r="H2742" s="51"/>
      <c r="I2742" s="11" t="s">
        <v>6259</v>
      </c>
      <c r="J2742" s="11"/>
      <c r="K2742" s="12" t="s">
        <v>6260</v>
      </c>
      <c r="L2742" s="24" t="s">
        <v>7215</v>
      </c>
      <c r="M2742" s="24" t="s">
        <v>2984</v>
      </c>
      <c r="N2742" s="17">
        <v>1949</v>
      </c>
      <c r="O2742" s="17">
        <v>862</v>
      </c>
      <c r="P2742" s="17">
        <v>898.1750340000001</v>
      </c>
      <c r="Q2742" s="17">
        <v>898.1750340000001</v>
      </c>
      <c r="R2742" s="17"/>
      <c r="S2742" s="17"/>
      <c r="T2742" s="17" t="str">
        <f t="shared" si="275"/>
        <v>898,175034</v>
      </c>
      <c r="U2742" s="109"/>
      <c r="V2742" s="29"/>
      <c r="W2742" s="17">
        <f t="shared" si="276"/>
        <v>925.12028501999998</v>
      </c>
      <c r="X2742" s="62">
        <v>0.3</v>
      </c>
      <c r="Y2742" s="17">
        <f t="shared" si="279"/>
        <v>1321.6004071714287</v>
      </c>
      <c r="Z2742" s="21">
        <f t="shared" si="277"/>
        <v>1322</v>
      </c>
      <c r="AA2742" s="17">
        <f t="shared" si="278"/>
        <v>1322</v>
      </c>
      <c r="AB2742" s="17">
        <f t="shared" si="274"/>
        <v>1949</v>
      </c>
      <c r="AC2742"/>
    </row>
    <row r="2743" spans="1:29" ht="15" customHeight="1" x14ac:dyDescent="0.3">
      <c r="A2743" s="116"/>
      <c r="B2743" s="12"/>
      <c r="C2743" s="12"/>
      <c r="D2743" s="5" t="s">
        <v>8169</v>
      </c>
      <c r="E2743" s="50">
        <v>102606</v>
      </c>
      <c r="F2743" s="50"/>
      <c r="G2743" s="51">
        <v>5905123287787</v>
      </c>
      <c r="H2743" s="51"/>
      <c r="I2743" s="11" t="s">
        <v>6261</v>
      </c>
      <c r="J2743" s="11"/>
      <c r="K2743" s="12" t="s">
        <v>6380</v>
      </c>
      <c r="L2743" s="24" t="s">
        <v>2735</v>
      </c>
      <c r="M2743" s="24" t="s">
        <v>2984</v>
      </c>
      <c r="N2743" s="17">
        <v>1199</v>
      </c>
      <c r="O2743" s="17">
        <v>491</v>
      </c>
      <c r="P2743" s="17">
        <v>491</v>
      </c>
      <c r="Q2743" s="17">
        <v>491</v>
      </c>
      <c r="R2743" s="17"/>
      <c r="S2743" s="17"/>
      <c r="T2743" s="17" t="str">
        <f t="shared" si="275"/>
        <v>491</v>
      </c>
      <c r="U2743" s="109"/>
      <c r="V2743" s="29"/>
      <c r="W2743" s="17">
        <f t="shared" si="276"/>
        <v>505.73</v>
      </c>
      <c r="X2743" s="62">
        <v>0.3</v>
      </c>
      <c r="Y2743" s="17">
        <f t="shared" si="279"/>
        <v>722.47142857142865</v>
      </c>
      <c r="Z2743" s="21">
        <f t="shared" si="277"/>
        <v>722</v>
      </c>
      <c r="AA2743" s="17">
        <f t="shared" si="278"/>
        <v>722</v>
      </c>
      <c r="AB2743" s="17">
        <f t="shared" si="274"/>
        <v>1199</v>
      </c>
      <c r="AC2743"/>
    </row>
    <row r="2744" spans="1:29" ht="15" customHeight="1" x14ac:dyDescent="0.3">
      <c r="A2744" s="116"/>
      <c r="B2744" s="12"/>
      <c r="C2744" s="12"/>
      <c r="D2744" s="5" t="s">
        <v>8169</v>
      </c>
      <c r="E2744" s="50">
        <v>102607</v>
      </c>
      <c r="F2744" s="50"/>
      <c r="G2744" s="51">
        <v>5905123287794</v>
      </c>
      <c r="H2744" s="51"/>
      <c r="I2744" s="11" t="s">
        <v>6262</v>
      </c>
      <c r="J2744" s="11"/>
      <c r="K2744" s="12" t="s">
        <v>6380</v>
      </c>
      <c r="L2744" s="24" t="s">
        <v>2735</v>
      </c>
      <c r="M2744" s="24" t="s">
        <v>2984</v>
      </c>
      <c r="N2744" s="17">
        <v>1199</v>
      </c>
      <c r="O2744" s="17">
        <v>491</v>
      </c>
      <c r="P2744" s="17">
        <v>491</v>
      </c>
      <c r="Q2744" s="17">
        <v>491</v>
      </c>
      <c r="R2744" s="17"/>
      <c r="S2744" s="17"/>
      <c r="T2744" s="17" t="str">
        <f t="shared" si="275"/>
        <v>491</v>
      </c>
      <c r="U2744" s="109"/>
      <c r="V2744" s="29"/>
      <c r="W2744" s="17">
        <f t="shared" si="276"/>
        <v>505.73</v>
      </c>
      <c r="X2744" s="62">
        <v>0.3</v>
      </c>
      <c r="Y2744" s="17">
        <f t="shared" si="279"/>
        <v>722.47142857142865</v>
      </c>
      <c r="Z2744" s="21">
        <f t="shared" si="277"/>
        <v>722</v>
      </c>
      <c r="AA2744" s="17">
        <f t="shared" si="278"/>
        <v>722</v>
      </c>
      <c r="AB2744" s="17">
        <f t="shared" si="274"/>
        <v>1199</v>
      </c>
      <c r="AC2744"/>
    </row>
    <row r="2745" spans="1:29" ht="15" customHeight="1" x14ac:dyDescent="0.3">
      <c r="A2745" s="116"/>
      <c r="B2745" s="12"/>
      <c r="C2745" s="12"/>
      <c r="D2745" s="5" t="s">
        <v>8169</v>
      </c>
      <c r="E2745" s="50">
        <v>102695</v>
      </c>
      <c r="F2745" s="50"/>
      <c r="G2745" s="51">
        <v>5905123287947</v>
      </c>
      <c r="H2745" s="51"/>
      <c r="I2745" s="11" t="s">
        <v>6263</v>
      </c>
      <c r="J2745" s="11"/>
      <c r="K2745" s="12" t="s">
        <v>6380</v>
      </c>
      <c r="L2745" s="24" t="s">
        <v>2736</v>
      </c>
      <c r="M2745" s="24" t="s">
        <v>2984</v>
      </c>
      <c r="N2745" s="17">
        <v>1199</v>
      </c>
      <c r="O2745" s="17">
        <v>491</v>
      </c>
      <c r="P2745" s="17">
        <v>491</v>
      </c>
      <c r="Q2745" s="17">
        <v>491</v>
      </c>
      <c r="R2745" s="17"/>
      <c r="S2745" s="17"/>
      <c r="T2745" s="17" t="str">
        <f t="shared" si="275"/>
        <v>491</v>
      </c>
      <c r="U2745" s="109"/>
      <c r="V2745" s="29"/>
      <c r="W2745" s="17">
        <f t="shared" si="276"/>
        <v>505.73</v>
      </c>
      <c r="X2745" s="62">
        <v>0.3</v>
      </c>
      <c r="Y2745" s="17">
        <f t="shared" si="279"/>
        <v>722.47142857142865</v>
      </c>
      <c r="Z2745" s="21">
        <f t="shared" si="277"/>
        <v>722</v>
      </c>
      <c r="AA2745" s="17">
        <f t="shared" si="278"/>
        <v>722</v>
      </c>
      <c r="AB2745" s="17">
        <f t="shared" si="274"/>
        <v>1199</v>
      </c>
      <c r="AC2745"/>
    </row>
    <row r="2746" spans="1:29" ht="15" customHeight="1" x14ac:dyDescent="0.3">
      <c r="A2746" s="116"/>
      <c r="B2746" s="12"/>
      <c r="C2746" s="12"/>
      <c r="D2746" s="5" t="s">
        <v>8169</v>
      </c>
      <c r="E2746" s="50">
        <v>102696</v>
      </c>
      <c r="F2746" s="50"/>
      <c r="G2746" s="51">
        <v>5905123287954</v>
      </c>
      <c r="H2746" s="51"/>
      <c r="I2746" s="11" t="s">
        <v>6264</v>
      </c>
      <c r="J2746" s="11"/>
      <c r="K2746" s="12" t="s">
        <v>6380</v>
      </c>
      <c r="L2746" s="24" t="s">
        <v>2736</v>
      </c>
      <c r="M2746" s="24" t="s">
        <v>2984</v>
      </c>
      <c r="N2746" s="17">
        <v>1199</v>
      </c>
      <c r="O2746" s="17">
        <v>491</v>
      </c>
      <c r="P2746" s="17">
        <v>491</v>
      </c>
      <c r="Q2746" s="17">
        <v>491</v>
      </c>
      <c r="R2746" s="17"/>
      <c r="S2746" s="17"/>
      <c r="T2746" s="17" t="str">
        <f t="shared" si="275"/>
        <v>491</v>
      </c>
      <c r="U2746" s="109"/>
      <c r="V2746" s="29"/>
      <c r="W2746" s="17">
        <f t="shared" si="276"/>
        <v>505.73</v>
      </c>
      <c r="X2746" s="62">
        <v>0.3</v>
      </c>
      <c r="Y2746" s="17">
        <f t="shared" si="279"/>
        <v>722.47142857142865</v>
      </c>
      <c r="Z2746" s="21">
        <f t="shared" si="277"/>
        <v>722</v>
      </c>
      <c r="AA2746" s="17">
        <f t="shared" si="278"/>
        <v>722</v>
      </c>
      <c r="AB2746" s="17">
        <f t="shared" si="274"/>
        <v>1199</v>
      </c>
      <c r="AC2746"/>
    </row>
    <row r="2747" spans="1:29" ht="15" customHeight="1" x14ac:dyDescent="0.3">
      <c r="A2747" s="116"/>
      <c r="B2747" s="12"/>
      <c r="C2747" s="12"/>
      <c r="D2747" s="5" t="s">
        <v>8169</v>
      </c>
      <c r="E2747" s="50">
        <v>102697</v>
      </c>
      <c r="F2747" s="50"/>
      <c r="G2747" s="51">
        <v>5905123287961</v>
      </c>
      <c r="H2747" s="51"/>
      <c r="I2747" s="11" t="s">
        <v>6265</v>
      </c>
      <c r="J2747" s="11"/>
      <c r="K2747" s="12" t="s">
        <v>6380</v>
      </c>
      <c r="L2747" s="24" t="s">
        <v>2737</v>
      </c>
      <c r="M2747" s="24" t="s">
        <v>2984</v>
      </c>
      <c r="N2747" s="17">
        <v>1199</v>
      </c>
      <c r="O2747" s="17">
        <v>491</v>
      </c>
      <c r="P2747" s="17">
        <v>491</v>
      </c>
      <c r="Q2747" s="17">
        <v>491</v>
      </c>
      <c r="R2747" s="17"/>
      <c r="S2747" s="17"/>
      <c r="T2747" s="17" t="str">
        <f t="shared" si="275"/>
        <v>491</v>
      </c>
      <c r="U2747" s="109"/>
      <c r="V2747" s="29"/>
      <c r="W2747" s="17">
        <f t="shared" si="276"/>
        <v>505.73</v>
      </c>
      <c r="X2747" s="62">
        <v>0.3</v>
      </c>
      <c r="Y2747" s="17">
        <f t="shared" si="279"/>
        <v>722.47142857142865</v>
      </c>
      <c r="Z2747" s="21">
        <f t="shared" si="277"/>
        <v>722</v>
      </c>
      <c r="AA2747" s="17">
        <f t="shared" si="278"/>
        <v>722</v>
      </c>
      <c r="AB2747" s="17">
        <f t="shared" si="274"/>
        <v>1199</v>
      </c>
      <c r="AC2747"/>
    </row>
    <row r="2748" spans="1:29" ht="15" customHeight="1" x14ac:dyDescent="0.3">
      <c r="A2748" s="116"/>
      <c r="B2748" s="12"/>
      <c r="C2748" s="12"/>
      <c r="D2748" s="5" t="s">
        <v>8169</v>
      </c>
      <c r="E2748" s="50">
        <v>102698</v>
      </c>
      <c r="F2748" s="50"/>
      <c r="G2748" s="51">
        <v>5905123287978</v>
      </c>
      <c r="H2748" s="51"/>
      <c r="I2748" s="11" t="s">
        <v>6266</v>
      </c>
      <c r="J2748" s="11"/>
      <c r="K2748" s="12" t="s">
        <v>6380</v>
      </c>
      <c r="L2748" s="24" t="s">
        <v>2737</v>
      </c>
      <c r="M2748" s="24" t="s">
        <v>2984</v>
      </c>
      <c r="N2748" s="17">
        <v>1199</v>
      </c>
      <c r="O2748" s="17">
        <v>491</v>
      </c>
      <c r="P2748" s="17">
        <v>491</v>
      </c>
      <c r="Q2748" s="17">
        <v>491</v>
      </c>
      <c r="R2748" s="17"/>
      <c r="S2748" s="17"/>
      <c r="T2748" s="17" t="str">
        <f t="shared" si="275"/>
        <v>491</v>
      </c>
      <c r="U2748" s="109"/>
      <c r="V2748" s="29"/>
      <c r="W2748" s="17">
        <f t="shared" si="276"/>
        <v>505.73</v>
      </c>
      <c r="X2748" s="62">
        <v>0.3</v>
      </c>
      <c r="Y2748" s="17">
        <f t="shared" si="279"/>
        <v>722.47142857142865</v>
      </c>
      <c r="Z2748" s="21">
        <f t="shared" si="277"/>
        <v>722</v>
      </c>
      <c r="AA2748" s="17">
        <f t="shared" si="278"/>
        <v>722</v>
      </c>
      <c r="AB2748" s="17">
        <f t="shared" si="274"/>
        <v>1199</v>
      </c>
      <c r="AC2748"/>
    </row>
    <row r="2749" spans="1:29" ht="15" customHeight="1" x14ac:dyDescent="0.3">
      <c r="A2749" s="116"/>
      <c r="B2749" s="12"/>
      <c r="C2749" s="12"/>
      <c r="D2749" s="5" t="s">
        <v>8169</v>
      </c>
      <c r="E2749" s="50">
        <v>102699</v>
      </c>
      <c r="F2749" s="50"/>
      <c r="G2749" s="51">
        <v>5905123287985</v>
      </c>
      <c r="H2749" s="51"/>
      <c r="I2749" s="11" t="s">
        <v>6267</v>
      </c>
      <c r="J2749" s="11"/>
      <c r="K2749" s="12" t="s">
        <v>6380</v>
      </c>
      <c r="L2749" s="24" t="s">
        <v>2738</v>
      </c>
      <c r="M2749" s="24" t="s">
        <v>2984</v>
      </c>
      <c r="N2749" s="17">
        <v>1199</v>
      </c>
      <c r="O2749" s="17">
        <v>491</v>
      </c>
      <c r="P2749" s="17">
        <v>491</v>
      </c>
      <c r="Q2749" s="17">
        <v>491</v>
      </c>
      <c r="R2749" s="17"/>
      <c r="S2749" s="17"/>
      <c r="T2749" s="17" t="str">
        <f t="shared" si="275"/>
        <v>491</v>
      </c>
      <c r="U2749" s="109"/>
      <c r="V2749" s="29"/>
      <c r="W2749" s="17">
        <f t="shared" si="276"/>
        <v>505.73</v>
      </c>
      <c r="X2749" s="62">
        <v>0.3</v>
      </c>
      <c r="Y2749" s="17">
        <f t="shared" si="279"/>
        <v>722.47142857142865</v>
      </c>
      <c r="Z2749" s="21">
        <f t="shared" si="277"/>
        <v>722</v>
      </c>
      <c r="AA2749" s="17">
        <f t="shared" si="278"/>
        <v>722</v>
      </c>
      <c r="AB2749" s="17">
        <f t="shared" si="274"/>
        <v>1199</v>
      </c>
      <c r="AC2749"/>
    </row>
    <row r="2750" spans="1:29" ht="15" customHeight="1" x14ac:dyDescent="0.3">
      <c r="A2750" s="116"/>
      <c r="B2750" s="12"/>
      <c r="C2750" s="12"/>
      <c r="D2750" s="5" t="s">
        <v>8169</v>
      </c>
      <c r="E2750" s="50">
        <v>102700</v>
      </c>
      <c r="F2750" s="50"/>
      <c r="G2750" s="51">
        <v>5905123287992</v>
      </c>
      <c r="H2750" s="51"/>
      <c r="I2750" s="11" t="s">
        <v>6268</v>
      </c>
      <c r="J2750" s="11"/>
      <c r="K2750" s="12" t="s">
        <v>6380</v>
      </c>
      <c r="L2750" s="24" t="s">
        <v>2738</v>
      </c>
      <c r="M2750" s="24" t="s">
        <v>2984</v>
      </c>
      <c r="N2750" s="17">
        <v>1199</v>
      </c>
      <c r="O2750" s="17">
        <v>491</v>
      </c>
      <c r="P2750" s="17">
        <v>491</v>
      </c>
      <c r="Q2750" s="17">
        <v>491</v>
      </c>
      <c r="R2750" s="17"/>
      <c r="S2750" s="17"/>
      <c r="T2750" s="17" t="str">
        <f t="shared" si="275"/>
        <v>491</v>
      </c>
      <c r="U2750" s="109"/>
      <c r="V2750" s="29"/>
      <c r="W2750" s="17">
        <f t="shared" si="276"/>
        <v>505.73</v>
      </c>
      <c r="X2750" s="62">
        <v>0.3</v>
      </c>
      <c r="Y2750" s="17">
        <f t="shared" si="279"/>
        <v>722.47142857142865</v>
      </c>
      <c r="Z2750" s="21">
        <f t="shared" si="277"/>
        <v>722</v>
      </c>
      <c r="AA2750" s="17">
        <f t="shared" si="278"/>
        <v>722</v>
      </c>
      <c r="AB2750" s="17">
        <f t="shared" si="274"/>
        <v>1199</v>
      </c>
      <c r="AC2750"/>
    </row>
    <row r="2751" spans="1:29" ht="15" customHeight="1" x14ac:dyDescent="0.3">
      <c r="A2751" s="116"/>
      <c r="B2751" s="12"/>
      <c r="C2751" s="12"/>
      <c r="D2751" s="5" t="s">
        <v>8169</v>
      </c>
      <c r="E2751" s="50">
        <v>102701</v>
      </c>
      <c r="F2751" s="50"/>
      <c r="G2751" s="51">
        <v>5905123288005</v>
      </c>
      <c r="H2751" s="51"/>
      <c r="I2751" s="11" t="s">
        <v>6269</v>
      </c>
      <c r="J2751" s="11"/>
      <c r="K2751" s="12" t="s">
        <v>6380</v>
      </c>
      <c r="L2751" s="24" t="s">
        <v>2739</v>
      </c>
      <c r="M2751" s="24" t="s">
        <v>2984</v>
      </c>
      <c r="N2751" s="17">
        <v>1199</v>
      </c>
      <c r="O2751" s="17">
        <v>491</v>
      </c>
      <c r="P2751" s="17">
        <v>491</v>
      </c>
      <c r="Q2751" s="17">
        <v>491</v>
      </c>
      <c r="R2751" s="17"/>
      <c r="S2751" s="17"/>
      <c r="T2751" s="17" t="str">
        <f t="shared" si="275"/>
        <v>491</v>
      </c>
      <c r="U2751" s="109"/>
      <c r="V2751" s="29"/>
      <c r="W2751" s="17">
        <f t="shared" si="276"/>
        <v>505.73</v>
      </c>
      <c r="X2751" s="62">
        <v>0.3</v>
      </c>
      <c r="Y2751" s="17">
        <f t="shared" si="279"/>
        <v>722.47142857142865</v>
      </c>
      <c r="Z2751" s="21">
        <f t="shared" si="277"/>
        <v>722</v>
      </c>
      <c r="AA2751" s="17">
        <f t="shared" si="278"/>
        <v>722</v>
      </c>
      <c r="AB2751" s="17">
        <f t="shared" si="274"/>
        <v>1199</v>
      </c>
      <c r="AC2751"/>
    </row>
    <row r="2752" spans="1:29" ht="15" customHeight="1" x14ac:dyDescent="0.3">
      <c r="A2752" s="116"/>
      <c r="B2752" s="12"/>
      <c r="C2752" s="12"/>
      <c r="D2752" s="5" t="s">
        <v>8169</v>
      </c>
      <c r="E2752" s="50">
        <v>102702</v>
      </c>
      <c r="F2752" s="50"/>
      <c r="G2752" s="51">
        <v>5905123288012</v>
      </c>
      <c r="H2752" s="51"/>
      <c r="I2752" s="11" t="s">
        <v>6270</v>
      </c>
      <c r="J2752" s="11"/>
      <c r="K2752" s="12" t="s">
        <v>6380</v>
      </c>
      <c r="L2752" s="24" t="s">
        <v>2739</v>
      </c>
      <c r="M2752" s="24" t="s">
        <v>2984</v>
      </c>
      <c r="N2752" s="17">
        <v>1199</v>
      </c>
      <c r="O2752" s="17">
        <v>491</v>
      </c>
      <c r="P2752" s="17">
        <v>491</v>
      </c>
      <c r="Q2752" s="17">
        <v>491</v>
      </c>
      <c r="R2752" s="17"/>
      <c r="S2752" s="17"/>
      <c r="T2752" s="17" t="str">
        <f t="shared" si="275"/>
        <v>491</v>
      </c>
      <c r="U2752" s="109"/>
      <c r="V2752" s="29"/>
      <c r="W2752" s="17">
        <f t="shared" si="276"/>
        <v>505.73</v>
      </c>
      <c r="X2752" s="62">
        <v>0.3</v>
      </c>
      <c r="Y2752" s="17">
        <f t="shared" si="279"/>
        <v>722.47142857142865</v>
      </c>
      <c r="Z2752" s="21">
        <f t="shared" si="277"/>
        <v>722</v>
      </c>
      <c r="AA2752" s="17">
        <f t="shared" si="278"/>
        <v>722</v>
      </c>
      <c r="AB2752" s="17">
        <f t="shared" si="274"/>
        <v>1199</v>
      </c>
      <c r="AC2752"/>
    </row>
    <row r="2753" spans="1:29" ht="15" customHeight="1" x14ac:dyDescent="0.3">
      <c r="A2753" s="116"/>
      <c r="B2753" s="12"/>
      <c r="C2753" s="12"/>
      <c r="D2753" s="5" t="s">
        <v>8169</v>
      </c>
      <c r="E2753" s="50">
        <v>102620</v>
      </c>
      <c r="F2753" s="50"/>
      <c r="G2753" s="51">
        <v>5905123287862</v>
      </c>
      <c r="H2753" s="51"/>
      <c r="I2753" s="11" t="s">
        <v>6271</v>
      </c>
      <c r="J2753" s="11"/>
      <c r="K2753" s="12" t="s">
        <v>6380</v>
      </c>
      <c r="L2753" s="24" t="s">
        <v>2757</v>
      </c>
      <c r="M2753" s="24" t="s">
        <v>2984</v>
      </c>
      <c r="N2753" s="17">
        <v>1399</v>
      </c>
      <c r="O2753" s="17">
        <v>509</v>
      </c>
      <c r="P2753" s="17">
        <v>509</v>
      </c>
      <c r="Q2753" s="17">
        <v>509</v>
      </c>
      <c r="R2753" s="17"/>
      <c r="S2753" s="17"/>
      <c r="T2753" s="17" t="str">
        <f t="shared" si="275"/>
        <v>509</v>
      </c>
      <c r="U2753" s="109"/>
      <c r="V2753" s="29"/>
      <c r="W2753" s="17">
        <f t="shared" si="276"/>
        <v>524.27</v>
      </c>
      <c r="X2753" s="62">
        <v>0.3</v>
      </c>
      <c r="Y2753" s="17">
        <f t="shared" si="279"/>
        <v>748.95714285714291</v>
      </c>
      <c r="Z2753" s="21">
        <f t="shared" si="277"/>
        <v>749</v>
      </c>
      <c r="AA2753" s="17">
        <f t="shared" si="278"/>
        <v>749</v>
      </c>
      <c r="AB2753" s="17">
        <f t="shared" si="274"/>
        <v>1399</v>
      </c>
      <c r="AC2753"/>
    </row>
    <row r="2754" spans="1:29" ht="15" customHeight="1" x14ac:dyDescent="0.3">
      <c r="A2754" s="116"/>
      <c r="B2754" s="12"/>
      <c r="C2754" s="12"/>
      <c r="D2754" s="5" t="s">
        <v>8169</v>
      </c>
      <c r="E2754" s="50">
        <v>102621</v>
      </c>
      <c r="F2754" s="50"/>
      <c r="G2754" s="51">
        <v>5905123287879</v>
      </c>
      <c r="H2754" s="51"/>
      <c r="I2754" s="11" t="s">
        <v>6272</v>
      </c>
      <c r="J2754" s="11"/>
      <c r="K2754" s="12" t="s">
        <v>6380</v>
      </c>
      <c r="L2754" s="24" t="s">
        <v>2757</v>
      </c>
      <c r="M2754" s="24" t="s">
        <v>2984</v>
      </c>
      <c r="N2754" s="17">
        <v>1399</v>
      </c>
      <c r="O2754" s="17">
        <v>509</v>
      </c>
      <c r="P2754" s="17">
        <v>509</v>
      </c>
      <c r="Q2754" s="17">
        <v>509</v>
      </c>
      <c r="R2754" s="17"/>
      <c r="S2754" s="17"/>
      <c r="T2754" s="17" t="str">
        <f t="shared" si="275"/>
        <v>509</v>
      </c>
      <c r="U2754" s="109"/>
      <c r="V2754" s="29"/>
      <c r="W2754" s="17">
        <f t="shared" si="276"/>
        <v>524.27</v>
      </c>
      <c r="X2754" s="62">
        <v>0.3</v>
      </c>
      <c r="Y2754" s="17">
        <f t="shared" si="279"/>
        <v>748.95714285714291</v>
      </c>
      <c r="Z2754" s="21">
        <f t="shared" si="277"/>
        <v>749</v>
      </c>
      <c r="AA2754" s="17">
        <f t="shared" si="278"/>
        <v>749</v>
      </c>
      <c r="AB2754" s="17">
        <f t="shared" ref="AB2754:AB2817" si="280">N2754*1</f>
        <v>1399</v>
      </c>
      <c r="AC2754"/>
    </row>
    <row r="2755" spans="1:29" ht="15" customHeight="1" x14ac:dyDescent="0.3">
      <c r="A2755" s="116"/>
      <c r="B2755" s="12"/>
      <c r="C2755" s="12"/>
      <c r="D2755" s="5" t="s">
        <v>8169</v>
      </c>
      <c r="E2755" s="50">
        <v>102703</v>
      </c>
      <c r="F2755" s="50"/>
      <c r="G2755" s="51">
        <v>5905123288029</v>
      </c>
      <c r="H2755" s="51"/>
      <c r="I2755" s="11" t="s">
        <v>6273</v>
      </c>
      <c r="J2755" s="11"/>
      <c r="K2755" s="12" t="s">
        <v>6380</v>
      </c>
      <c r="L2755" s="24" t="s">
        <v>2758</v>
      </c>
      <c r="M2755" s="24" t="s">
        <v>2984</v>
      </c>
      <c r="N2755" s="17">
        <v>1399</v>
      </c>
      <c r="O2755" s="17">
        <v>509</v>
      </c>
      <c r="P2755" s="17">
        <v>509</v>
      </c>
      <c r="Q2755" s="17">
        <v>509</v>
      </c>
      <c r="R2755" s="17"/>
      <c r="S2755" s="17"/>
      <c r="T2755" s="17" t="str">
        <f t="shared" ref="T2755:T2818" si="281">CONCATENATE(Q2755,S2755)</f>
        <v>509</v>
      </c>
      <c r="U2755" s="109"/>
      <c r="V2755" s="29"/>
      <c r="W2755" s="17">
        <f t="shared" ref="W2755:W2818" si="282">T2755*1.03</f>
        <v>524.27</v>
      </c>
      <c r="X2755" s="62">
        <v>0.3</v>
      </c>
      <c r="Y2755" s="17">
        <f t="shared" si="279"/>
        <v>748.95714285714291</v>
      </c>
      <c r="Z2755" s="21">
        <f t="shared" ref="Z2755:Z2818" si="283">ROUND(Y2755,0)</f>
        <v>749</v>
      </c>
      <c r="AA2755" s="17">
        <f t="shared" ref="AA2755:AA2818" si="284">Z2755*1</f>
        <v>749</v>
      </c>
      <c r="AB2755" s="17">
        <f t="shared" si="280"/>
        <v>1399</v>
      </c>
      <c r="AC2755"/>
    </row>
    <row r="2756" spans="1:29" ht="15" customHeight="1" x14ac:dyDescent="0.3">
      <c r="A2756" s="116"/>
      <c r="B2756" s="12"/>
      <c r="C2756" s="12"/>
      <c r="D2756" s="5" t="s">
        <v>8169</v>
      </c>
      <c r="E2756" s="50">
        <v>102704</v>
      </c>
      <c r="F2756" s="50"/>
      <c r="G2756" s="51">
        <v>5905123288036</v>
      </c>
      <c r="H2756" s="51"/>
      <c r="I2756" s="11" t="s">
        <v>6274</v>
      </c>
      <c r="J2756" s="11"/>
      <c r="K2756" s="12" t="s">
        <v>6380</v>
      </c>
      <c r="L2756" s="24" t="s">
        <v>2758</v>
      </c>
      <c r="M2756" s="24" t="s">
        <v>2984</v>
      </c>
      <c r="N2756" s="17">
        <v>1399</v>
      </c>
      <c r="O2756" s="17">
        <v>509</v>
      </c>
      <c r="P2756" s="17">
        <v>509</v>
      </c>
      <c r="Q2756" s="17">
        <v>509</v>
      </c>
      <c r="R2756" s="17"/>
      <c r="S2756" s="17"/>
      <c r="T2756" s="17" t="str">
        <f t="shared" si="281"/>
        <v>509</v>
      </c>
      <c r="U2756" s="109"/>
      <c r="V2756" s="29"/>
      <c r="W2756" s="17">
        <f t="shared" si="282"/>
        <v>524.27</v>
      </c>
      <c r="X2756" s="62">
        <v>0.3</v>
      </c>
      <c r="Y2756" s="17">
        <f t="shared" si="279"/>
        <v>748.95714285714291</v>
      </c>
      <c r="Z2756" s="21">
        <f t="shared" si="283"/>
        <v>749</v>
      </c>
      <c r="AA2756" s="17">
        <f t="shared" si="284"/>
        <v>749</v>
      </c>
      <c r="AB2756" s="17">
        <f t="shared" si="280"/>
        <v>1399</v>
      </c>
      <c r="AC2756"/>
    </row>
    <row r="2757" spans="1:29" ht="15" customHeight="1" x14ac:dyDescent="0.3">
      <c r="A2757" s="116"/>
      <c r="B2757" s="12"/>
      <c r="C2757" s="12"/>
      <c r="D2757" s="5" t="s">
        <v>8169</v>
      </c>
      <c r="E2757" s="50">
        <v>102705</v>
      </c>
      <c r="F2757" s="50"/>
      <c r="G2757" s="51">
        <v>5905123288043</v>
      </c>
      <c r="H2757" s="51"/>
      <c r="I2757" s="11" t="s">
        <v>6275</v>
      </c>
      <c r="J2757" s="11"/>
      <c r="K2757" s="12" t="s">
        <v>6380</v>
      </c>
      <c r="L2757" s="24" t="s">
        <v>2759</v>
      </c>
      <c r="M2757" s="24" t="s">
        <v>2984</v>
      </c>
      <c r="N2757" s="17">
        <v>1399</v>
      </c>
      <c r="O2757" s="17">
        <v>509</v>
      </c>
      <c r="P2757" s="17">
        <v>509</v>
      </c>
      <c r="Q2757" s="17">
        <v>509</v>
      </c>
      <c r="R2757" s="17"/>
      <c r="S2757" s="17"/>
      <c r="T2757" s="17" t="str">
        <f t="shared" si="281"/>
        <v>509</v>
      </c>
      <c r="U2757" s="109"/>
      <c r="V2757" s="29"/>
      <c r="W2757" s="17">
        <f t="shared" si="282"/>
        <v>524.27</v>
      </c>
      <c r="X2757" s="62">
        <v>0.3</v>
      </c>
      <c r="Y2757" s="17">
        <f t="shared" si="279"/>
        <v>748.95714285714291</v>
      </c>
      <c r="Z2757" s="21">
        <f t="shared" si="283"/>
        <v>749</v>
      </c>
      <c r="AA2757" s="17">
        <f t="shared" si="284"/>
        <v>749</v>
      </c>
      <c r="AB2757" s="17">
        <f t="shared" si="280"/>
        <v>1399</v>
      </c>
      <c r="AC2757"/>
    </row>
    <row r="2758" spans="1:29" ht="15" customHeight="1" x14ac:dyDescent="0.3">
      <c r="A2758" s="116"/>
      <c r="B2758" s="12"/>
      <c r="C2758" s="12"/>
      <c r="D2758" s="5" t="s">
        <v>8169</v>
      </c>
      <c r="E2758" s="50">
        <v>102706</v>
      </c>
      <c r="F2758" s="50"/>
      <c r="G2758" s="51">
        <v>5905123288050</v>
      </c>
      <c r="H2758" s="51"/>
      <c r="I2758" s="11" t="s">
        <v>6276</v>
      </c>
      <c r="J2758" s="11"/>
      <c r="K2758" s="12" t="s">
        <v>6380</v>
      </c>
      <c r="L2758" s="24" t="s">
        <v>2759</v>
      </c>
      <c r="M2758" s="24" t="s">
        <v>2984</v>
      </c>
      <c r="N2758" s="17">
        <v>1399</v>
      </c>
      <c r="O2758" s="17">
        <v>509</v>
      </c>
      <c r="P2758" s="17">
        <v>509</v>
      </c>
      <c r="Q2758" s="17">
        <v>509</v>
      </c>
      <c r="R2758" s="17"/>
      <c r="S2758" s="17"/>
      <c r="T2758" s="17" t="str">
        <f t="shared" si="281"/>
        <v>509</v>
      </c>
      <c r="U2758" s="109"/>
      <c r="V2758" s="29"/>
      <c r="W2758" s="17">
        <f t="shared" si="282"/>
        <v>524.27</v>
      </c>
      <c r="X2758" s="62">
        <v>0.3</v>
      </c>
      <c r="Y2758" s="17">
        <f t="shared" si="279"/>
        <v>748.95714285714291</v>
      </c>
      <c r="Z2758" s="21">
        <f t="shared" si="283"/>
        <v>749</v>
      </c>
      <c r="AA2758" s="17">
        <f t="shared" si="284"/>
        <v>749</v>
      </c>
      <c r="AB2758" s="17">
        <f t="shared" si="280"/>
        <v>1399</v>
      </c>
      <c r="AC2758"/>
    </row>
    <row r="2759" spans="1:29" ht="15" customHeight="1" x14ac:dyDescent="0.3">
      <c r="A2759" s="116"/>
      <c r="B2759" s="12"/>
      <c r="C2759" s="12"/>
      <c r="D2759" s="5" t="s">
        <v>8169</v>
      </c>
      <c r="E2759" s="50">
        <v>102707</v>
      </c>
      <c r="F2759" s="50"/>
      <c r="G2759" s="51">
        <v>5905123288067</v>
      </c>
      <c r="H2759" s="51"/>
      <c r="I2759" s="11" t="s">
        <v>6277</v>
      </c>
      <c r="J2759" s="11"/>
      <c r="K2759" s="12" t="s">
        <v>6380</v>
      </c>
      <c r="L2759" s="24" t="s">
        <v>2760</v>
      </c>
      <c r="M2759" s="24" t="s">
        <v>2984</v>
      </c>
      <c r="N2759" s="17">
        <v>1399</v>
      </c>
      <c r="O2759" s="17">
        <v>509</v>
      </c>
      <c r="P2759" s="17">
        <v>509</v>
      </c>
      <c r="Q2759" s="17">
        <v>509</v>
      </c>
      <c r="R2759" s="17"/>
      <c r="S2759" s="17"/>
      <c r="T2759" s="17" t="str">
        <f t="shared" si="281"/>
        <v>509</v>
      </c>
      <c r="U2759" s="109"/>
      <c r="V2759" s="29"/>
      <c r="W2759" s="17">
        <f t="shared" si="282"/>
        <v>524.27</v>
      </c>
      <c r="X2759" s="62">
        <v>0.3</v>
      </c>
      <c r="Y2759" s="17">
        <f t="shared" si="279"/>
        <v>748.95714285714291</v>
      </c>
      <c r="Z2759" s="21">
        <f t="shared" si="283"/>
        <v>749</v>
      </c>
      <c r="AA2759" s="17">
        <f t="shared" si="284"/>
        <v>749</v>
      </c>
      <c r="AB2759" s="17">
        <f t="shared" si="280"/>
        <v>1399</v>
      </c>
      <c r="AC2759"/>
    </row>
    <row r="2760" spans="1:29" ht="15" customHeight="1" x14ac:dyDescent="0.3">
      <c r="A2760" s="116"/>
      <c r="B2760" s="12"/>
      <c r="C2760" s="12"/>
      <c r="D2760" s="5" t="s">
        <v>8169</v>
      </c>
      <c r="E2760" s="50">
        <v>102708</v>
      </c>
      <c r="F2760" s="50"/>
      <c r="G2760" s="51">
        <v>5905123288074</v>
      </c>
      <c r="H2760" s="51"/>
      <c r="I2760" s="11" t="s">
        <v>6278</v>
      </c>
      <c r="J2760" s="11"/>
      <c r="K2760" s="12" t="s">
        <v>6380</v>
      </c>
      <c r="L2760" s="24" t="s">
        <v>2760</v>
      </c>
      <c r="M2760" s="24" t="s">
        <v>2984</v>
      </c>
      <c r="N2760" s="17">
        <v>1399</v>
      </c>
      <c r="O2760" s="17">
        <v>509</v>
      </c>
      <c r="P2760" s="17">
        <v>509</v>
      </c>
      <c r="Q2760" s="17">
        <v>509</v>
      </c>
      <c r="R2760" s="17"/>
      <c r="S2760" s="17"/>
      <c r="T2760" s="17" t="str">
        <f t="shared" si="281"/>
        <v>509</v>
      </c>
      <c r="U2760" s="109"/>
      <c r="V2760" s="29"/>
      <c r="W2760" s="17">
        <f t="shared" si="282"/>
        <v>524.27</v>
      </c>
      <c r="X2760" s="62">
        <v>0.3</v>
      </c>
      <c r="Y2760" s="17">
        <f t="shared" si="279"/>
        <v>748.95714285714291</v>
      </c>
      <c r="Z2760" s="21">
        <f t="shared" si="283"/>
        <v>749</v>
      </c>
      <c r="AA2760" s="17">
        <f t="shared" si="284"/>
        <v>749</v>
      </c>
      <c r="AB2760" s="17">
        <f t="shared" si="280"/>
        <v>1399</v>
      </c>
      <c r="AC2760"/>
    </row>
    <row r="2761" spans="1:29" ht="15" customHeight="1" x14ac:dyDescent="0.3">
      <c r="A2761" s="116"/>
      <c r="B2761" s="12"/>
      <c r="C2761" s="12"/>
      <c r="D2761" s="5" t="s">
        <v>8169</v>
      </c>
      <c r="E2761" s="50">
        <v>102709</v>
      </c>
      <c r="F2761" s="50"/>
      <c r="G2761" s="51">
        <v>5905123288081</v>
      </c>
      <c r="H2761" s="51"/>
      <c r="I2761" s="11" t="s">
        <v>6279</v>
      </c>
      <c r="J2761" s="11"/>
      <c r="K2761" s="12" t="s">
        <v>6380</v>
      </c>
      <c r="L2761" s="24" t="s">
        <v>2761</v>
      </c>
      <c r="M2761" s="24" t="s">
        <v>2984</v>
      </c>
      <c r="N2761" s="17">
        <v>1399</v>
      </c>
      <c r="O2761" s="17">
        <v>509</v>
      </c>
      <c r="P2761" s="17">
        <v>509</v>
      </c>
      <c r="Q2761" s="17">
        <v>509</v>
      </c>
      <c r="R2761" s="17"/>
      <c r="S2761" s="17"/>
      <c r="T2761" s="17" t="str">
        <f t="shared" si="281"/>
        <v>509</v>
      </c>
      <c r="U2761" s="109"/>
      <c r="V2761" s="29"/>
      <c r="W2761" s="17">
        <f t="shared" si="282"/>
        <v>524.27</v>
      </c>
      <c r="X2761" s="62">
        <v>0.3</v>
      </c>
      <c r="Y2761" s="17">
        <f t="shared" si="279"/>
        <v>748.95714285714291</v>
      </c>
      <c r="Z2761" s="21">
        <f t="shared" si="283"/>
        <v>749</v>
      </c>
      <c r="AA2761" s="17">
        <f t="shared" si="284"/>
        <v>749</v>
      </c>
      <c r="AB2761" s="17">
        <f t="shared" si="280"/>
        <v>1399</v>
      </c>
      <c r="AC2761"/>
    </row>
    <row r="2762" spans="1:29" ht="15" customHeight="1" x14ac:dyDescent="0.3">
      <c r="A2762" s="116"/>
      <c r="B2762" s="12"/>
      <c r="C2762" s="12"/>
      <c r="D2762" s="5" t="s">
        <v>8169</v>
      </c>
      <c r="E2762" s="50">
        <v>102710</v>
      </c>
      <c r="F2762" s="50"/>
      <c r="G2762" s="51">
        <v>5905123288098</v>
      </c>
      <c r="H2762" s="51"/>
      <c r="I2762" s="11" t="s">
        <v>6280</v>
      </c>
      <c r="J2762" s="11"/>
      <c r="K2762" s="12" t="s">
        <v>6380</v>
      </c>
      <c r="L2762" s="24" t="s">
        <v>2761</v>
      </c>
      <c r="M2762" s="24" t="s">
        <v>2984</v>
      </c>
      <c r="N2762" s="17">
        <v>1399</v>
      </c>
      <c r="O2762" s="17">
        <v>509</v>
      </c>
      <c r="P2762" s="17">
        <v>509</v>
      </c>
      <c r="Q2762" s="17">
        <v>509</v>
      </c>
      <c r="R2762" s="17"/>
      <c r="S2762" s="17"/>
      <c r="T2762" s="17" t="str">
        <f t="shared" si="281"/>
        <v>509</v>
      </c>
      <c r="U2762" s="109"/>
      <c r="V2762" s="29"/>
      <c r="W2762" s="17">
        <f t="shared" si="282"/>
        <v>524.27</v>
      </c>
      <c r="X2762" s="62">
        <v>0.3</v>
      </c>
      <c r="Y2762" s="17">
        <f t="shared" si="279"/>
        <v>748.95714285714291</v>
      </c>
      <c r="Z2762" s="21">
        <f t="shared" si="283"/>
        <v>749</v>
      </c>
      <c r="AA2762" s="17">
        <f t="shared" si="284"/>
        <v>749</v>
      </c>
      <c r="AB2762" s="17">
        <f t="shared" si="280"/>
        <v>1399</v>
      </c>
      <c r="AC2762"/>
    </row>
    <row r="2763" spans="1:29" ht="15" customHeight="1" x14ac:dyDescent="0.3">
      <c r="A2763" s="116"/>
      <c r="B2763" s="12"/>
      <c r="C2763" s="12"/>
      <c r="D2763" s="5" t="s">
        <v>8169</v>
      </c>
      <c r="E2763" s="50">
        <v>102613</v>
      </c>
      <c r="F2763" s="50"/>
      <c r="G2763" s="51">
        <v>5905123287824</v>
      </c>
      <c r="H2763" s="51"/>
      <c r="I2763" s="11" t="s">
        <v>6281</v>
      </c>
      <c r="J2763" s="11"/>
      <c r="K2763" s="12" t="s">
        <v>6380</v>
      </c>
      <c r="L2763" s="24" t="s">
        <v>2770</v>
      </c>
      <c r="M2763" s="24" t="s">
        <v>2984</v>
      </c>
      <c r="N2763" s="17">
        <v>1299</v>
      </c>
      <c r="O2763" s="17">
        <v>494</v>
      </c>
      <c r="P2763" s="17">
        <v>494</v>
      </c>
      <c r="Q2763" s="17">
        <v>494</v>
      </c>
      <c r="R2763" s="17"/>
      <c r="S2763" s="17"/>
      <c r="T2763" s="17" t="str">
        <f t="shared" si="281"/>
        <v>494</v>
      </c>
      <c r="U2763" s="109"/>
      <c r="V2763" s="29"/>
      <c r="W2763" s="17">
        <f t="shared" si="282"/>
        <v>508.82</v>
      </c>
      <c r="X2763" s="62">
        <v>0.3</v>
      </c>
      <c r="Y2763" s="17">
        <f t="shared" si="279"/>
        <v>726.88571428571436</v>
      </c>
      <c r="Z2763" s="21">
        <f t="shared" si="283"/>
        <v>727</v>
      </c>
      <c r="AA2763" s="17">
        <f t="shared" si="284"/>
        <v>727</v>
      </c>
      <c r="AB2763" s="17">
        <f t="shared" si="280"/>
        <v>1299</v>
      </c>
      <c r="AC2763"/>
    </row>
    <row r="2764" spans="1:29" ht="15" customHeight="1" x14ac:dyDescent="0.3">
      <c r="A2764" s="116"/>
      <c r="B2764" s="12"/>
      <c r="C2764" s="12"/>
      <c r="D2764" s="5" t="s">
        <v>8169</v>
      </c>
      <c r="E2764" s="50">
        <v>102614</v>
      </c>
      <c r="F2764" s="50"/>
      <c r="G2764" s="51">
        <v>5905123287831</v>
      </c>
      <c r="H2764" s="51"/>
      <c r="I2764" s="11" t="s">
        <v>6282</v>
      </c>
      <c r="J2764" s="11"/>
      <c r="K2764" s="12" t="s">
        <v>6380</v>
      </c>
      <c r="L2764" s="24" t="s">
        <v>2770</v>
      </c>
      <c r="M2764" s="24" t="s">
        <v>2984</v>
      </c>
      <c r="N2764" s="17">
        <v>1299</v>
      </c>
      <c r="O2764" s="17">
        <v>494</v>
      </c>
      <c r="P2764" s="17">
        <v>494</v>
      </c>
      <c r="Q2764" s="17">
        <v>494</v>
      </c>
      <c r="R2764" s="17"/>
      <c r="S2764" s="17"/>
      <c r="T2764" s="17" t="str">
        <f t="shared" si="281"/>
        <v>494</v>
      </c>
      <c r="U2764" s="109"/>
      <c r="V2764" s="29"/>
      <c r="W2764" s="17">
        <f t="shared" si="282"/>
        <v>508.82</v>
      </c>
      <c r="X2764" s="62">
        <v>0.3</v>
      </c>
      <c r="Y2764" s="17">
        <f t="shared" si="279"/>
        <v>726.88571428571436</v>
      </c>
      <c r="Z2764" s="21">
        <f t="shared" si="283"/>
        <v>727</v>
      </c>
      <c r="AA2764" s="17">
        <f t="shared" si="284"/>
        <v>727</v>
      </c>
      <c r="AB2764" s="17">
        <f t="shared" si="280"/>
        <v>1299</v>
      </c>
      <c r="AC2764"/>
    </row>
    <row r="2765" spans="1:29" ht="15" customHeight="1" x14ac:dyDescent="0.3">
      <c r="A2765" s="116"/>
      <c r="B2765" s="12"/>
      <c r="C2765" s="12"/>
      <c r="D2765" s="5" t="s">
        <v>8169</v>
      </c>
      <c r="E2765" s="50">
        <v>102711</v>
      </c>
      <c r="F2765" s="50"/>
      <c r="G2765" s="51">
        <v>5905123288104</v>
      </c>
      <c r="H2765" s="51"/>
      <c r="I2765" s="11" t="s">
        <v>6283</v>
      </c>
      <c r="J2765" s="11"/>
      <c r="K2765" s="12" t="s">
        <v>6380</v>
      </c>
      <c r="L2765" s="24" t="s">
        <v>2771</v>
      </c>
      <c r="M2765" s="24" t="s">
        <v>2984</v>
      </c>
      <c r="N2765" s="17">
        <v>1299</v>
      </c>
      <c r="O2765" s="17">
        <v>494</v>
      </c>
      <c r="P2765" s="17">
        <v>494</v>
      </c>
      <c r="Q2765" s="17">
        <v>494</v>
      </c>
      <c r="R2765" s="17"/>
      <c r="S2765" s="17"/>
      <c r="T2765" s="17" t="str">
        <f t="shared" si="281"/>
        <v>494</v>
      </c>
      <c r="U2765" s="109"/>
      <c r="V2765" s="29"/>
      <c r="W2765" s="17">
        <f t="shared" si="282"/>
        <v>508.82</v>
      </c>
      <c r="X2765" s="62">
        <v>0.3</v>
      </c>
      <c r="Y2765" s="17">
        <f t="shared" si="279"/>
        <v>726.88571428571436</v>
      </c>
      <c r="Z2765" s="21">
        <f t="shared" si="283"/>
        <v>727</v>
      </c>
      <c r="AA2765" s="17">
        <f t="shared" si="284"/>
        <v>727</v>
      </c>
      <c r="AB2765" s="17">
        <f t="shared" si="280"/>
        <v>1299</v>
      </c>
      <c r="AC2765"/>
    </row>
    <row r="2766" spans="1:29" ht="15" customHeight="1" x14ac:dyDescent="0.3">
      <c r="A2766" s="116"/>
      <c r="B2766" s="12"/>
      <c r="C2766" s="12"/>
      <c r="D2766" s="5" t="s">
        <v>8169</v>
      </c>
      <c r="E2766" s="50">
        <v>102712</v>
      </c>
      <c r="F2766" s="50"/>
      <c r="G2766" s="51">
        <v>5905123288111</v>
      </c>
      <c r="H2766" s="51"/>
      <c r="I2766" s="11" t="s">
        <v>6284</v>
      </c>
      <c r="J2766" s="11"/>
      <c r="K2766" s="12" t="s">
        <v>6380</v>
      </c>
      <c r="L2766" s="24" t="s">
        <v>2771</v>
      </c>
      <c r="M2766" s="24" t="s">
        <v>2984</v>
      </c>
      <c r="N2766" s="17">
        <v>1299</v>
      </c>
      <c r="O2766" s="17">
        <v>494</v>
      </c>
      <c r="P2766" s="17">
        <v>494</v>
      </c>
      <c r="Q2766" s="17">
        <v>494</v>
      </c>
      <c r="R2766" s="17"/>
      <c r="S2766" s="17"/>
      <c r="T2766" s="17" t="str">
        <f t="shared" si="281"/>
        <v>494</v>
      </c>
      <c r="U2766" s="109"/>
      <c r="V2766" s="29"/>
      <c r="W2766" s="17">
        <f t="shared" si="282"/>
        <v>508.82</v>
      </c>
      <c r="X2766" s="62">
        <v>0.3</v>
      </c>
      <c r="Y2766" s="17">
        <f t="shared" si="279"/>
        <v>726.88571428571436</v>
      </c>
      <c r="Z2766" s="21">
        <f t="shared" si="283"/>
        <v>727</v>
      </c>
      <c r="AA2766" s="17">
        <f t="shared" si="284"/>
        <v>727</v>
      </c>
      <c r="AB2766" s="17">
        <f t="shared" si="280"/>
        <v>1299</v>
      </c>
      <c r="AC2766"/>
    </row>
    <row r="2767" spans="1:29" ht="15" customHeight="1" x14ac:dyDescent="0.3">
      <c r="A2767" s="116"/>
      <c r="B2767" s="12"/>
      <c r="C2767" s="12"/>
      <c r="D2767" s="5" t="s">
        <v>8169</v>
      </c>
      <c r="E2767" s="50">
        <v>102713</v>
      </c>
      <c r="F2767" s="50"/>
      <c r="G2767" s="51">
        <v>5905123288128</v>
      </c>
      <c r="H2767" s="51"/>
      <c r="I2767" s="11" t="s">
        <v>6285</v>
      </c>
      <c r="J2767" s="11"/>
      <c r="K2767" s="12" t="s">
        <v>6380</v>
      </c>
      <c r="L2767" s="24" t="s">
        <v>2772</v>
      </c>
      <c r="M2767" s="24" t="s">
        <v>2984</v>
      </c>
      <c r="N2767" s="17">
        <v>1299</v>
      </c>
      <c r="O2767" s="17">
        <v>494</v>
      </c>
      <c r="P2767" s="17">
        <v>494</v>
      </c>
      <c r="Q2767" s="17">
        <v>494</v>
      </c>
      <c r="R2767" s="17"/>
      <c r="S2767" s="17"/>
      <c r="T2767" s="17" t="str">
        <f t="shared" si="281"/>
        <v>494</v>
      </c>
      <c r="U2767" s="109"/>
      <c r="V2767" s="29"/>
      <c r="W2767" s="17">
        <f t="shared" si="282"/>
        <v>508.82</v>
      </c>
      <c r="X2767" s="62">
        <v>0.3</v>
      </c>
      <c r="Y2767" s="17">
        <f t="shared" si="279"/>
        <v>726.88571428571436</v>
      </c>
      <c r="Z2767" s="21">
        <f t="shared" si="283"/>
        <v>727</v>
      </c>
      <c r="AA2767" s="17">
        <f t="shared" si="284"/>
        <v>727</v>
      </c>
      <c r="AB2767" s="17">
        <f t="shared" si="280"/>
        <v>1299</v>
      </c>
      <c r="AC2767"/>
    </row>
    <row r="2768" spans="1:29" ht="15" customHeight="1" x14ac:dyDescent="0.3">
      <c r="A2768" s="116"/>
      <c r="B2768" s="12"/>
      <c r="C2768" s="12"/>
      <c r="D2768" s="5" t="s">
        <v>8169</v>
      </c>
      <c r="E2768" s="50">
        <v>102714</v>
      </c>
      <c r="F2768" s="50"/>
      <c r="G2768" s="51">
        <v>5905123288135</v>
      </c>
      <c r="H2768" s="51"/>
      <c r="I2768" s="11" t="s">
        <v>6286</v>
      </c>
      <c r="J2768" s="11"/>
      <c r="K2768" s="12" t="s">
        <v>6380</v>
      </c>
      <c r="L2768" s="24" t="s">
        <v>2772</v>
      </c>
      <c r="M2768" s="24" t="s">
        <v>2984</v>
      </c>
      <c r="N2768" s="17">
        <v>1299</v>
      </c>
      <c r="O2768" s="17">
        <v>494</v>
      </c>
      <c r="P2768" s="17">
        <v>494</v>
      </c>
      <c r="Q2768" s="17">
        <v>494</v>
      </c>
      <c r="R2768" s="17"/>
      <c r="S2768" s="17"/>
      <c r="T2768" s="17" t="str">
        <f t="shared" si="281"/>
        <v>494</v>
      </c>
      <c r="U2768" s="109"/>
      <c r="V2768" s="29"/>
      <c r="W2768" s="17">
        <f t="shared" si="282"/>
        <v>508.82</v>
      </c>
      <c r="X2768" s="62">
        <v>0.3</v>
      </c>
      <c r="Y2768" s="17">
        <f t="shared" si="279"/>
        <v>726.88571428571436</v>
      </c>
      <c r="Z2768" s="21">
        <f t="shared" si="283"/>
        <v>727</v>
      </c>
      <c r="AA2768" s="17">
        <f t="shared" si="284"/>
        <v>727</v>
      </c>
      <c r="AB2768" s="17">
        <f t="shared" si="280"/>
        <v>1299</v>
      </c>
      <c r="AC2768"/>
    </row>
    <row r="2769" spans="1:29" ht="15" customHeight="1" x14ac:dyDescent="0.3">
      <c r="A2769" s="116"/>
      <c r="B2769" s="12"/>
      <c r="C2769" s="12"/>
      <c r="D2769" s="5" t="s">
        <v>8169</v>
      </c>
      <c r="E2769" s="50">
        <v>102715</v>
      </c>
      <c r="F2769" s="50"/>
      <c r="G2769" s="51">
        <v>5905123288142</v>
      </c>
      <c r="H2769" s="51"/>
      <c r="I2769" s="11" t="s">
        <v>6287</v>
      </c>
      <c r="J2769" s="11"/>
      <c r="K2769" s="12" t="s">
        <v>6380</v>
      </c>
      <c r="L2769" s="24" t="s">
        <v>2773</v>
      </c>
      <c r="M2769" s="24" t="s">
        <v>2984</v>
      </c>
      <c r="N2769" s="17">
        <v>1299</v>
      </c>
      <c r="O2769" s="17">
        <v>494</v>
      </c>
      <c r="P2769" s="17">
        <v>494</v>
      </c>
      <c r="Q2769" s="17">
        <v>494</v>
      </c>
      <c r="R2769" s="17"/>
      <c r="S2769" s="17"/>
      <c r="T2769" s="17" t="str">
        <f t="shared" si="281"/>
        <v>494</v>
      </c>
      <c r="U2769" s="109"/>
      <c r="V2769" s="29"/>
      <c r="W2769" s="17">
        <f t="shared" si="282"/>
        <v>508.82</v>
      </c>
      <c r="X2769" s="62">
        <v>0.3</v>
      </c>
      <c r="Y2769" s="17">
        <f t="shared" si="279"/>
        <v>726.88571428571436</v>
      </c>
      <c r="Z2769" s="21">
        <f t="shared" si="283"/>
        <v>727</v>
      </c>
      <c r="AA2769" s="17">
        <f t="shared" si="284"/>
        <v>727</v>
      </c>
      <c r="AB2769" s="17">
        <f t="shared" si="280"/>
        <v>1299</v>
      </c>
      <c r="AC2769"/>
    </row>
    <row r="2770" spans="1:29" ht="15" customHeight="1" x14ac:dyDescent="0.3">
      <c r="A2770" s="116"/>
      <c r="B2770" s="12"/>
      <c r="C2770" s="12"/>
      <c r="D2770" s="5" t="s">
        <v>8169</v>
      </c>
      <c r="E2770" s="50">
        <v>102716</v>
      </c>
      <c r="F2770" s="50"/>
      <c r="G2770" s="51">
        <v>5905123288159</v>
      </c>
      <c r="H2770" s="51"/>
      <c r="I2770" s="11" t="s">
        <v>6288</v>
      </c>
      <c r="J2770" s="11"/>
      <c r="K2770" s="12" t="s">
        <v>6380</v>
      </c>
      <c r="L2770" s="24" t="s">
        <v>2773</v>
      </c>
      <c r="M2770" s="24" t="s">
        <v>2984</v>
      </c>
      <c r="N2770" s="17">
        <v>1299</v>
      </c>
      <c r="O2770" s="17">
        <v>494</v>
      </c>
      <c r="P2770" s="17">
        <v>494</v>
      </c>
      <c r="Q2770" s="17">
        <v>494</v>
      </c>
      <c r="R2770" s="17"/>
      <c r="S2770" s="17"/>
      <c r="T2770" s="17" t="str">
        <f t="shared" si="281"/>
        <v>494</v>
      </c>
      <c r="U2770" s="109"/>
      <c r="V2770" s="29"/>
      <c r="W2770" s="17">
        <f t="shared" si="282"/>
        <v>508.82</v>
      </c>
      <c r="X2770" s="62">
        <v>0.3</v>
      </c>
      <c r="Y2770" s="17">
        <f t="shared" si="279"/>
        <v>726.88571428571436</v>
      </c>
      <c r="Z2770" s="21">
        <f t="shared" si="283"/>
        <v>727</v>
      </c>
      <c r="AA2770" s="17">
        <f t="shared" si="284"/>
        <v>727</v>
      </c>
      <c r="AB2770" s="17">
        <f t="shared" si="280"/>
        <v>1299</v>
      </c>
      <c r="AC2770"/>
    </row>
    <row r="2771" spans="1:29" ht="15" customHeight="1" x14ac:dyDescent="0.3">
      <c r="A2771" s="116"/>
      <c r="B2771" s="12"/>
      <c r="C2771" s="12"/>
      <c r="D2771" s="5" t="s">
        <v>8169</v>
      </c>
      <c r="E2771" s="50">
        <v>102717</v>
      </c>
      <c r="F2771" s="50"/>
      <c r="G2771" s="51">
        <v>5905123288166</v>
      </c>
      <c r="H2771" s="51"/>
      <c r="I2771" s="11" t="s">
        <v>6289</v>
      </c>
      <c r="J2771" s="11"/>
      <c r="K2771" s="12" t="s">
        <v>6380</v>
      </c>
      <c r="L2771" s="24" t="s">
        <v>2774</v>
      </c>
      <c r="M2771" s="24" t="s">
        <v>2984</v>
      </c>
      <c r="N2771" s="17">
        <v>1299</v>
      </c>
      <c r="O2771" s="17">
        <v>494</v>
      </c>
      <c r="P2771" s="17">
        <v>494</v>
      </c>
      <c r="Q2771" s="17">
        <v>494</v>
      </c>
      <c r="R2771" s="17"/>
      <c r="S2771" s="17"/>
      <c r="T2771" s="17" t="str">
        <f t="shared" si="281"/>
        <v>494</v>
      </c>
      <c r="U2771" s="109"/>
      <c r="V2771" s="29"/>
      <c r="W2771" s="17">
        <f t="shared" si="282"/>
        <v>508.82</v>
      </c>
      <c r="X2771" s="62">
        <v>0.3</v>
      </c>
      <c r="Y2771" s="17">
        <f t="shared" si="279"/>
        <v>726.88571428571436</v>
      </c>
      <c r="Z2771" s="21">
        <f t="shared" si="283"/>
        <v>727</v>
      </c>
      <c r="AA2771" s="17">
        <f t="shared" si="284"/>
        <v>727</v>
      </c>
      <c r="AB2771" s="17">
        <f t="shared" si="280"/>
        <v>1299</v>
      </c>
      <c r="AC2771"/>
    </row>
    <row r="2772" spans="1:29" ht="15" customHeight="1" x14ac:dyDescent="0.3">
      <c r="A2772" s="116"/>
      <c r="B2772" s="12"/>
      <c r="C2772" s="12"/>
      <c r="D2772" s="5" t="s">
        <v>8169</v>
      </c>
      <c r="E2772" s="50">
        <v>102718</v>
      </c>
      <c r="F2772" s="50"/>
      <c r="G2772" s="51">
        <v>5905123288173</v>
      </c>
      <c r="H2772" s="51"/>
      <c r="I2772" s="11" t="s">
        <v>6290</v>
      </c>
      <c r="J2772" s="11"/>
      <c r="K2772" s="12" t="s">
        <v>6380</v>
      </c>
      <c r="L2772" s="24" t="s">
        <v>2774</v>
      </c>
      <c r="M2772" s="24" t="s">
        <v>2984</v>
      </c>
      <c r="N2772" s="17">
        <v>1299</v>
      </c>
      <c r="O2772" s="17">
        <v>494</v>
      </c>
      <c r="P2772" s="17">
        <v>494</v>
      </c>
      <c r="Q2772" s="17">
        <v>494</v>
      </c>
      <c r="R2772" s="17"/>
      <c r="S2772" s="17"/>
      <c r="T2772" s="17" t="str">
        <f t="shared" si="281"/>
        <v>494</v>
      </c>
      <c r="U2772" s="109"/>
      <c r="V2772" s="29"/>
      <c r="W2772" s="17">
        <f t="shared" si="282"/>
        <v>508.82</v>
      </c>
      <c r="X2772" s="62">
        <v>0.3</v>
      </c>
      <c r="Y2772" s="17">
        <f t="shared" si="279"/>
        <v>726.88571428571436</v>
      </c>
      <c r="Z2772" s="21">
        <f t="shared" si="283"/>
        <v>727</v>
      </c>
      <c r="AA2772" s="17">
        <f t="shared" si="284"/>
        <v>727</v>
      </c>
      <c r="AB2772" s="17">
        <f t="shared" si="280"/>
        <v>1299</v>
      </c>
      <c r="AC2772"/>
    </row>
    <row r="2773" spans="1:29" ht="15" customHeight="1" x14ac:dyDescent="0.3">
      <c r="A2773" s="116"/>
      <c r="B2773" s="12"/>
      <c r="C2773" s="12"/>
      <c r="D2773" s="5" t="s">
        <v>8169</v>
      </c>
      <c r="E2773" s="50">
        <v>102719</v>
      </c>
      <c r="F2773" s="50"/>
      <c r="G2773" s="51">
        <v>5905123288180</v>
      </c>
      <c r="H2773" s="51"/>
      <c r="I2773" s="11" t="s">
        <v>6291</v>
      </c>
      <c r="J2773" s="11"/>
      <c r="K2773" s="12" t="s">
        <v>6380</v>
      </c>
      <c r="L2773" s="24" t="s">
        <v>2775</v>
      </c>
      <c r="M2773" s="24" t="s">
        <v>2984</v>
      </c>
      <c r="N2773" s="17">
        <v>1299</v>
      </c>
      <c r="O2773" s="17">
        <v>494</v>
      </c>
      <c r="P2773" s="17">
        <v>494</v>
      </c>
      <c r="Q2773" s="17">
        <v>494</v>
      </c>
      <c r="R2773" s="17"/>
      <c r="S2773" s="17"/>
      <c r="T2773" s="17" t="str">
        <f t="shared" si="281"/>
        <v>494</v>
      </c>
      <c r="U2773" s="109"/>
      <c r="V2773" s="29"/>
      <c r="W2773" s="17">
        <f t="shared" si="282"/>
        <v>508.82</v>
      </c>
      <c r="X2773" s="62">
        <v>0.3</v>
      </c>
      <c r="Y2773" s="17">
        <f t="shared" si="279"/>
        <v>726.88571428571436</v>
      </c>
      <c r="Z2773" s="21">
        <f t="shared" si="283"/>
        <v>727</v>
      </c>
      <c r="AA2773" s="17">
        <f t="shared" si="284"/>
        <v>727</v>
      </c>
      <c r="AB2773" s="17">
        <f t="shared" si="280"/>
        <v>1299</v>
      </c>
      <c r="AC2773"/>
    </row>
    <row r="2774" spans="1:29" ht="15" customHeight="1" x14ac:dyDescent="0.3">
      <c r="A2774" s="116"/>
      <c r="B2774" s="12"/>
      <c r="C2774" s="12"/>
      <c r="D2774" s="5" t="s">
        <v>8169</v>
      </c>
      <c r="E2774" s="50">
        <v>102720</v>
      </c>
      <c r="F2774" s="50"/>
      <c r="G2774" s="51">
        <v>5905123288197</v>
      </c>
      <c r="H2774" s="51"/>
      <c r="I2774" s="11" t="s">
        <v>6292</v>
      </c>
      <c r="J2774" s="11"/>
      <c r="K2774" s="12" t="s">
        <v>6380</v>
      </c>
      <c r="L2774" s="24" t="s">
        <v>2775</v>
      </c>
      <c r="M2774" s="24" t="s">
        <v>2984</v>
      </c>
      <c r="N2774" s="17">
        <v>1299</v>
      </c>
      <c r="O2774" s="17">
        <v>494</v>
      </c>
      <c r="P2774" s="17">
        <v>494</v>
      </c>
      <c r="Q2774" s="17">
        <v>494</v>
      </c>
      <c r="R2774" s="17"/>
      <c r="S2774" s="17"/>
      <c r="T2774" s="17" t="str">
        <f t="shared" si="281"/>
        <v>494</v>
      </c>
      <c r="U2774" s="109"/>
      <c r="V2774" s="29"/>
      <c r="W2774" s="17">
        <f t="shared" si="282"/>
        <v>508.82</v>
      </c>
      <c r="X2774" s="62">
        <v>0.3</v>
      </c>
      <c r="Y2774" s="17">
        <f t="shared" si="279"/>
        <v>726.88571428571436</v>
      </c>
      <c r="Z2774" s="21">
        <f t="shared" si="283"/>
        <v>727</v>
      </c>
      <c r="AA2774" s="17">
        <f t="shared" si="284"/>
        <v>727</v>
      </c>
      <c r="AB2774" s="17">
        <f t="shared" si="280"/>
        <v>1299</v>
      </c>
      <c r="AC2774"/>
    </row>
    <row r="2775" spans="1:29" ht="15" customHeight="1" x14ac:dyDescent="0.3">
      <c r="A2775" s="116"/>
      <c r="B2775" s="12"/>
      <c r="C2775" s="12"/>
      <c r="D2775" s="5" t="s">
        <v>8169</v>
      </c>
      <c r="E2775" s="50">
        <v>102721</v>
      </c>
      <c r="F2775" s="50"/>
      <c r="G2775" s="51">
        <v>5905123288203</v>
      </c>
      <c r="H2775" s="51"/>
      <c r="I2775" s="11" t="s">
        <v>6293</v>
      </c>
      <c r="J2775" s="11"/>
      <c r="K2775" s="12" t="s">
        <v>6380</v>
      </c>
      <c r="L2775" s="24" t="s">
        <v>2776</v>
      </c>
      <c r="M2775" s="24" t="s">
        <v>2984</v>
      </c>
      <c r="N2775" s="17">
        <v>1299</v>
      </c>
      <c r="O2775" s="17">
        <v>494</v>
      </c>
      <c r="P2775" s="17">
        <v>494</v>
      </c>
      <c r="Q2775" s="17">
        <v>494</v>
      </c>
      <c r="R2775" s="17"/>
      <c r="S2775" s="17"/>
      <c r="T2775" s="17" t="str">
        <f t="shared" si="281"/>
        <v>494</v>
      </c>
      <c r="U2775" s="109"/>
      <c r="V2775" s="29"/>
      <c r="W2775" s="17">
        <f t="shared" si="282"/>
        <v>508.82</v>
      </c>
      <c r="X2775" s="62">
        <v>0.3</v>
      </c>
      <c r="Y2775" s="17">
        <f t="shared" si="279"/>
        <v>726.88571428571436</v>
      </c>
      <c r="Z2775" s="21">
        <f t="shared" si="283"/>
        <v>727</v>
      </c>
      <c r="AA2775" s="17">
        <f t="shared" si="284"/>
        <v>727</v>
      </c>
      <c r="AB2775" s="17">
        <f t="shared" si="280"/>
        <v>1299</v>
      </c>
      <c r="AC2775"/>
    </row>
    <row r="2776" spans="1:29" ht="15" customHeight="1" x14ac:dyDescent="0.3">
      <c r="A2776" s="116"/>
      <c r="B2776" s="12"/>
      <c r="C2776" s="12"/>
      <c r="D2776" s="5" t="s">
        <v>8169</v>
      </c>
      <c r="E2776" s="50">
        <v>102722</v>
      </c>
      <c r="F2776" s="50"/>
      <c r="G2776" s="51">
        <v>5905123288210</v>
      </c>
      <c r="H2776" s="51"/>
      <c r="I2776" s="11" t="s">
        <v>6294</v>
      </c>
      <c r="J2776" s="11"/>
      <c r="K2776" s="12" t="s">
        <v>6380</v>
      </c>
      <c r="L2776" s="24" t="s">
        <v>2776</v>
      </c>
      <c r="M2776" s="24" t="s">
        <v>2984</v>
      </c>
      <c r="N2776" s="17">
        <v>1299</v>
      </c>
      <c r="O2776" s="17">
        <v>494</v>
      </c>
      <c r="P2776" s="17">
        <v>494</v>
      </c>
      <c r="Q2776" s="17">
        <v>494</v>
      </c>
      <c r="R2776" s="17"/>
      <c r="S2776" s="17"/>
      <c r="T2776" s="17" t="str">
        <f t="shared" si="281"/>
        <v>494</v>
      </c>
      <c r="U2776" s="109"/>
      <c r="V2776" s="29"/>
      <c r="W2776" s="17">
        <f t="shared" si="282"/>
        <v>508.82</v>
      </c>
      <c r="X2776" s="62">
        <v>0.3</v>
      </c>
      <c r="Y2776" s="17">
        <f t="shared" si="279"/>
        <v>726.88571428571436</v>
      </c>
      <c r="Z2776" s="21">
        <f t="shared" si="283"/>
        <v>727</v>
      </c>
      <c r="AA2776" s="17">
        <f t="shared" si="284"/>
        <v>727</v>
      </c>
      <c r="AB2776" s="17">
        <f t="shared" si="280"/>
        <v>1299</v>
      </c>
      <c r="AC2776"/>
    </row>
    <row r="2777" spans="1:29" ht="15" customHeight="1" x14ac:dyDescent="0.3">
      <c r="A2777" s="116"/>
      <c r="B2777" s="12"/>
      <c r="C2777" s="12"/>
      <c r="D2777" s="5" t="s">
        <v>8169</v>
      </c>
      <c r="E2777" s="50">
        <v>102610</v>
      </c>
      <c r="F2777" s="50"/>
      <c r="G2777" s="51">
        <v>5905123287800</v>
      </c>
      <c r="H2777" s="51"/>
      <c r="I2777" s="11" t="s">
        <v>6295</v>
      </c>
      <c r="J2777" s="11"/>
      <c r="K2777" s="12" t="s">
        <v>6380</v>
      </c>
      <c r="L2777" s="24" t="s">
        <v>2735</v>
      </c>
      <c r="M2777" s="24" t="s">
        <v>2984</v>
      </c>
      <c r="N2777" s="17">
        <v>399</v>
      </c>
      <c r="O2777" s="17">
        <v>160</v>
      </c>
      <c r="P2777" s="17">
        <v>160</v>
      </c>
      <c r="Q2777" s="17">
        <v>160</v>
      </c>
      <c r="R2777" s="17"/>
      <c r="S2777" s="17"/>
      <c r="T2777" s="17" t="str">
        <f t="shared" si="281"/>
        <v>160</v>
      </c>
      <c r="U2777" s="109"/>
      <c r="V2777" s="29"/>
      <c r="W2777" s="17">
        <f t="shared" si="282"/>
        <v>164.8</v>
      </c>
      <c r="X2777" s="62">
        <v>0.3</v>
      </c>
      <c r="Y2777" s="17">
        <f t="shared" si="279"/>
        <v>235.42857142857147</v>
      </c>
      <c r="Z2777" s="21">
        <f t="shared" si="283"/>
        <v>235</v>
      </c>
      <c r="AA2777" s="17">
        <f t="shared" si="284"/>
        <v>235</v>
      </c>
      <c r="AB2777" s="17">
        <f t="shared" si="280"/>
        <v>399</v>
      </c>
      <c r="AC2777"/>
    </row>
    <row r="2778" spans="1:29" ht="15" customHeight="1" x14ac:dyDescent="0.3">
      <c r="A2778" s="116"/>
      <c r="B2778" s="12"/>
      <c r="C2778" s="12"/>
      <c r="D2778" s="5" t="s">
        <v>8169</v>
      </c>
      <c r="E2778" s="50">
        <v>102731</v>
      </c>
      <c r="F2778" s="50"/>
      <c r="G2778" s="51">
        <v>5905123288302</v>
      </c>
      <c r="H2778" s="51"/>
      <c r="I2778" s="11" t="s">
        <v>6296</v>
      </c>
      <c r="J2778" s="11"/>
      <c r="K2778" s="12" t="s">
        <v>6380</v>
      </c>
      <c r="L2778" s="24" t="s">
        <v>2736</v>
      </c>
      <c r="M2778" s="24" t="s">
        <v>2984</v>
      </c>
      <c r="N2778" s="17">
        <v>399</v>
      </c>
      <c r="O2778" s="17">
        <v>160</v>
      </c>
      <c r="P2778" s="17">
        <v>160</v>
      </c>
      <c r="Q2778" s="17">
        <v>160</v>
      </c>
      <c r="R2778" s="17"/>
      <c r="S2778" s="17"/>
      <c r="T2778" s="17" t="str">
        <f t="shared" si="281"/>
        <v>160</v>
      </c>
      <c r="U2778" s="109"/>
      <c r="V2778" s="29"/>
      <c r="W2778" s="17">
        <f t="shared" si="282"/>
        <v>164.8</v>
      </c>
      <c r="X2778" s="62">
        <v>0.3</v>
      </c>
      <c r="Y2778" s="17">
        <f t="shared" si="279"/>
        <v>235.42857142857147</v>
      </c>
      <c r="Z2778" s="21">
        <f t="shared" si="283"/>
        <v>235</v>
      </c>
      <c r="AA2778" s="17">
        <f t="shared" si="284"/>
        <v>235</v>
      </c>
      <c r="AB2778" s="17">
        <f t="shared" si="280"/>
        <v>399</v>
      </c>
      <c r="AC2778"/>
    </row>
    <row r="2779" spans="1:29" ht="15" customHeight="1" x14ac:dyDescent="0.3">
      <c r="A2779" s="116"/>
      <c r="B2779" s="12"/>
      <c r="C2779" s="12"/>
      <c r="D2779" s="5" t="s">
        <v>8169</v>
      </c>
      <c r="E2779" s="50">
        <v>102732</v>
      </c>
      <c r="F2779" s="50"/>
      <c r="G2779" s="51">
        <v>5905123288319</v>
      </c>
      <c r="H2779" s="51"/>
      <c r="I2779" s="11" t="s">
        <v>6297</v>
      </c>
      <c r="J2779" s="11"/>
      <c r="K2779" s="12" t="s">
        <v>6380</v>
      </c>
      <c r="L2779" s="24" t="s">
        <v>2737</v>
      </c>
      <c r="M2779" s="24" t="s">
        <v>2984</v>
      </c>
      <c r="N2779" s="17">
        <v>399</v>
      </c>
      <c r="O2779" s="17">
        <v>160</v>
      </c>
      <c r="P2779" s="17">
        <v>160</v>
      </c>
      <c r="Q2779" s="17">
        <v>160</v>
      </c>
      <c r="R2779" s="17"/>
      <c r="S2779" s="17"/>
      <c r="T2779" s="17" t="str">
        <f t="shared" si="281"/>
        <v>160</v>
      </c>
      <c r="U2779" s="109"/>
      <c r="V2779" s="29"/>
      <c r="W2779" s="17">
        <f t="shared" si="282"/>
        <v>164.8</v>
      </c>
      <c r="X2779" s="62">
        <v>0.3</v>
      </c>
      <c r="Y2779" s="17">
        <f t="shared" si="279"/>
        <v>235.42857142857147</v>
      </c>
      <c r="Z2779" s="21">
        <f t="shared" si="283"/>
        <v>235</v>
      </c>
      <c r="AA2779" s="17">
        <f t="shared" si="284"/>
        <v>235</v>
      </c>
      <c r="AB2779" s="17">
        <f t="shared" si="280"/>
        <v>399</v>
      </c>
      <c r="AC2779"/>
    </row>
    <row r="2780" spans="1:29" ht="15" customHeight="1" x14ac:dyDescent="0.3">
      <c r="A2780" s="116"/>
      <c r="B2780" s="12"/>
      <c r="C2780" s="12"/>
      <c r="D2780" s="5" t="s">
        <v>8169</v>
      </c>
      <c r="E2780" s="50">
        <v>102733</v>
      </c>
      <c r="F2780" s="50"/>
      <c r="G2780" s="51">
        <v>5905123288326</v>
      </c>
      <c r="H2780" s="51"/>
      <c r="I2780" s="11" t="s">
        <v>6298</v>
      </c>
      <c r="J2780" s="11"/>
      <c r="K2780" s="12" t="s">
        <v>6380</v>
      </c>
      <c r="L2780" s="24" t="s">
        <v>2738</v>
      </c>
      <c r="M2780" s="24" t="s">
        <v>2984</v>
      </c>
      <c r="N2780" s="17">
        <v>399</v>
      </c>
      <c r="O2780" s="17">
        <v>160</v>
      </c>
      <c r="P2780" s="17">
        <v>160</v>
      </c>
      <c r="Q2780" s="17">
        <v>160</v>
      </c>
      <c r="R2780" s="17"/>
      <c r="S2780" s="17"/>
      <c r="T2780" s="17" t="str">
        <f t="shared" si="281"/>
        <v>160</v>
      </c>
      <c r="U2780" s="109"/>
      <c r="V2780" s="29"/>
      <c r="W2780" s="17">
        <f t="shared" si="282"/>
        <v>164.8</v>
      </c>
      <c r="X2780" s="62">
        <v>0.3</v>
      </c>
      <c r="Y2780" s="17">
        <f t="shared" si="279"/>
        <v>235.42857142857147</v>
      </c>
      <c r="Z2780" s="21">
        <f t="shared" si="283"/>
        <v>235</v>
      </c>
      <c r="AA2780" s="17">
        <f t="shared" si="284"/>
        <v>235</v>
      </c>
      <c r="AB2780" s="17">
        <f t="shared" si="280"/>
        <v>399</v>
      </c>
      <c r="AC2780"/>
    </row>
    <row r="2781" spans="1:29" ht="15" customHeight="1" x14ac:dyDescent="0.3">
      <c r="A2781" s="116"/>
      <c r="B2781" s="12"/>
      <c r="C2781" s="12"/>
      <c r="D2781" s="5" t="s">
        <v>8169</v>
      </c>
      <c r="E2781" s="50">
        <v>102734</v>
      </c>
      <c r="F2781" s="50"/>
      <c r="G2781" s="51">
        <v>5905123288333</v>
      </c>
      <c r="H2781" s="51"/>
      <c r="I2781" s="11" t="s">
        <v>6299</v>
      </c>
      <c r="J2781" s="11"/>
      <c r="K2781" s="12" t="s">
        <v>6380</v>
      </c>
      <c r="L2781" s="24" t="s">
        <v>2739</v>
      </c>
      <c r="M2781" s="24" t="s">
        <v>2984</v>
      </c>
      <c r="N2781" s="17">
        <v>399</v>
      </c>
      <c r="O2781" s="17">
        <v>160</v>
      </c>
      <c r="P2781" s="17">
        <v>160</v>
      </c>
      <c r="Q2781" s="17">
        <v>160</v>
      </c>
      <c r="R2781" s="17"/>
      <c r="S2781" s="17"/>
      <c r="T2781" s="17" t="str">
        <f t="shared" si="281"/>
        <v>160</v>
      </c>
      <c r="U2781" s="109"/>
      <c r="V2781" s="29"/>
      <c r="W2781" s="17">
        <f t="shared" si="282"/>
        <v>164.8</v>
      </c>
      <c r="X2781" s="62">
        <v>0.3</v>
      </c>
      <c r="Y2781" s="17">
        <f t="shared" si="279"/>
        <v>235.42857142857147</v>
      </c>
      <c r="Z2781" s="21">
        <f t="shared" si="283"/>
        <v>235</v>
      </c>
      <c r="AA2781" s="17">
        <f t="shared" si="284"/>
        <v>235</v>
      </c>
      <c r="AB2781" s="17">
        <f t="shared" si="280"/>
        <v>399</v>
      </c>
      <c r="AC2781"/>
    </row>
    <row r="2782" spans="1:29" ht="15" customHeight="1" x14ac:dyDescent="0.3">
      <c r="A2782" s="116"/>
      <c r="B2782" s="12"/>
      <c r="C2782" s="12"/>
      <c r="D2782" s="5" t="s">
        <v>8169</v>
      </c>
      <c r="E2782" s="50">
        <v>102624</v>
      </c>
      <c r="F2782" s="50"/>
      <c r="G2782" s="51">
        <v>5905123287886</v>
      </c>
      <c r="H2782" s="51"/>
      <c r="I2782" s="11" t="s">
        <v>6300</v>
      </c>
      <c r="J2782" s="11"/>
      <c r="K2782" s="12" t="s">
        <v>6380</v>
      </c>
      <c r="L2782" s="24" t="s">
        <v>2757</v>
      </c>
      <c r="M2782" s="24" t="s">
        <v>2984</v>
      </c>
      <c r="N2782" s="17">
        <v>499</v>
      </c>
      <c r="O2782" s="17">
        <v>164</v>
      </c>
      <c r="P2782" s="17">
        <v>164</v>
      </c>
      <c r="Q2782" s="17">
        <v>164</v>
      </c>
      <c r="R2782" s="17"/>
      <c r="S2782" s="17"/>
      <c r="T2782" s="17" t="str">
        <f t="shared" si="281"/>
        <v>164</v>
      </c>
      <c r="U2782" s="109"/>
      <c r="V2782" s="29"/>
      <c r="W2782" s="17">
        <f t="shared" si="282"/>
        <v>168.92000000000002</v>
      </c>
      <c r="X2782" s="62">
        <v>0.3</v>
      </c>
      <c r="Y2782" s="17">
        <f t="shared" si="279"/>
        <v>241.31428571428575</v>
      </c>
      <c r="Z2782" s="21">
        <f t="shared" si="283"/>
        <v>241</v>
      </c>
      <c r="AA2782" s="17">
        <f t="shared" si="284"/>
        <v>241</v>
      </c>
      <c r="AB2782" s="17">
        <f t="shared" si="280"/>
        <v>499</v>
      </c>
      <c r="AC2782"/>
    </row>
    <row r="2783" spans="1:29" ht="15" customHeight="1" x14ac:dyDescent="0.3">
      <c r="A2783" s="116"/>
      <c r="B2783" s="12"/>
      <c r="C2783" s="12"/>
      <c r="D2783" s="5" t="s">
        <v>8169</v>
      </c>
      <c r="E2783" s="50">
        <v>102735</v>
      </c>
      <c r="F2783" s="50"/>
      <c r="G2783" s="51">
        <v>5905123288340</v>
      </c>
      <c r="H2783" s="51"/>
      <c r="I2783" s="11" t="s">
        <v>6301</v>
      </c>
      <c r="J2783" s="11"/>
      <c r="K2783" s="12" t="s">
        <v>6380</v>
      </c>
      <c r="L2783" s="24" t="s">
        <v>2758</v>
      </c>
      <c r="M2783" s="24" t="s">
        <v>2984</v>
      </c>
      <c r="N2783" s="17">
        <v>499</v>
      </c>
      <c r="O2783" s="17">
        <v>164</v>
      </c>
      <c r="P2783" s="17">
        <v>164</v>
      </c>
      <c r="Q2783" s="17">
        <v>164</v>
      </c>
      <c r="R2783" s="17"/>
      <c r="S2783" s="17"/>
      <c r="T2783" s="17" t="str">
        <f t="shared" si="281"/>
        <v>164</v>
      </c>
      <c r="U2783" s="109"/>
      <c r="V2783" s="29"/>
      <c r="W2783" s="17">
        <f t="shared" si="282"/>
        <v>168.92000000000002</v>
      </c>
      <c r="X2783" s="62">
        <v>0.3</v>
      </c>
      <c r="Y2783" s="17">
        <f t="shared" si="279"/>
        <v>241.31428571428575</v>
      </c>
      <c r="Z2783" s="21">
        <f t="shared" si="283"/>
        <v>241</v>
      </c>
      <c r="AA2783" s="17">
        <f t="shared" si="284"/>
        <v>241</v>
      </c>
      <c r="AB2783" s="17">
        <f t="shared" si="280"/>
        <v>499</v>
      </c>
      <c r="AC2783"/>
    </row>
    <row r="2784" spans="1:29" ht="15" customHeight="1" x14ac:dyDescent="0.3">
      <c r="A2784" s="116"/>
      <c r="B2784" s="12"/>
      <c r="C2784" s="12"/>
      <c r="D2784" s="5" t="s">
        <v>8169</v>
      </c>
      <c r="E2784" s="50">
        <v>102736</v>
      </c>
      <c r="F2784" s="50"/>
      <c r="G2784" s="51">
        <v>5905123288357</v>
      </c>
      <c r="H2784" s="51"/>
      <c r="I2784" s="11" t="s">
        <v>6302</v>
      </c>
      <c r="J2784" s="11"/>
      <c r="K2784" s="12" t="s">
        <v>6380</v>
      </c>
      <c r="L2784" s="24" t="s">
        <v>2759</v>
      </c>
      <c r="M2784" s="24" t="s">
        <v>2984</v>
      </c>
      <c r="N2784" s="17">
        <v>499</v>
      </c>
      <c r="O2784" s="17">
        <v>164</v>
      </c>
      <c r="P2784" s="17">
        <v>164</v>
      </c>
      <c r="Q2784" s="17">
        <v>164</v>
      </c>
      <c r="R2784" s="17"/>
      <c r="S2784" s="17"/>
      <c r="T2784" s="17" t="str">
        <f t="shared" si="281"/>
        <v>164</v>
      </c>
      <c r="U2784" s="109"/>
      <c r="V2784" s="29"/>
      <c r="W2784" s="17">
        <f t="shared" si="282"/>
        <v>168.92000000000002</v>
      </c>
      <c r="X2784" s="62">
        <v>0.3</v>
      </c>
      <c r="Y2784" s="17">
        <f t="shared" si="279"/>
        <v>241.31428571428575</v>
      </c>
      <c r="Z2784" s="21">
        <f t="shared" si="283"/>
        <v>241</v>
      </c>
      <c r="AA2784" s="17">
        <f t="shared" si="284"/>
        <v>241</v>
      </c>
      <c r="AB2784" s="17">
        <f t="shared" si="280"/>
        <v>499</v>
      </c>
      <c r="AC2784"/>
    </row>
    <row r="2785" spans="1:29" ht="15" customHeight="1" x14ac:dyDescent="0.3">
      <c r="A2785" s="116"/>
      <c r="B2785" s="12"/>
      <c r="C2785" s="12"/>
      <c r="D2785" s="5" t="s">
        <v>8169</v>
      </c>
      <c r="E2785" s="50">
        <v>102737</v>
      </c>
      <c r="F2785" s="50"/>
      <c r="G2785" s="51">
        <v>5905123288364</v>
      </c>
      <c r="H2785" s="51"/>
      <c r="I2785" s="11" t="s">
        <v>6303</v>
      </c>
      <c r="J2785" s="11"/>
      <c r="K2785" s="12" t="s">
        <v>6380</v>
      </c>
      <c r="L2785" s="24" t="s">
        <v>2760</v>
      </c>
      <c r="M2785" s="24" t="s">
        <v>2984</v>
      </c>
      <c r="N2785" s="17">
        <v>499</v>
      </c>
      <c r="O2785" s="17">
        <v>164</v>
      </c>
      <c r="P2785" s="17">
        <v>164</v>
      </c>
      <c r="Q2785" s="17">
        <v>164</v>
      </c>
      <c r="R2785" s="17"/>
      <c r="S2785" s="17"/>
      <c r="T2785" s="17" t="str">
        <f t="shared" si="281"/>
        <v>164</v>
      </c>
      <c r="U2785" s="109"/>
      <c r="V2785" s="29"/>
      <c r="W2785" s="17">
        <f t="shared" si="282"/>
        <v>168.92000000000002</v>
      </c>
      <c r="X2785" s="62">
        <v>0.3</v>
      </c>
      <c r="Y2785" s="17">
        <f t="shared" si="279"/>
        <v>241.31428571428575</v>
      </c>
      <c r="Z2785" s="21">
        <f t="shared" si="283"/>
        <v>241</v>
      </c>
      <c r="AA2785" s="17">
        <f t="shared" si="284"/>
        <v>241</v>
      </c>
      <c r="AB2785" s="17">
        <f t="shared" si="280"/>
        <v>499</v>
      </c>
      <c r="AC2785"/>
    </row>
    <row r="2786" spans="1:29" ht="15" customHeight="1" x14ac:dyDescent="0.3">
      <c r="A2786" s="116"/>
      <c r="B2786" s="12"/>
      <c r="C2786" s="12"/>
      <c r="D2786" s="5" t="s">
        <v>8169</v>
      </c>
      <c r="E2786" s="50">
        <v>102738</v>
      </c>
      <c r="F2786" s="50"/>
      <c r="G2786" s="51">
        <v>5905123288371</v>
      </c>
      <c r="H2786" s="51"/>
      <c r="I2786" s="11" t="s">
        <v>6304</v>
      </c>
      <c r="J2786" s="11"/>
      <c r="K2786" s="12" t="s">
        <v>6380</v>
      </c>
      <c r="L2786" s="24" t="s">
        <v>2761</v>
      </c>
      <c r="M2786" s="24" t="s">
        <v>2984</v>
      </c>
      <c r="N2786" s="17">
        <v>499</v>
      </c>
      <c r="O2786" s="17">
        <v>164</v>
      </c>
      <c r="P2786" s="17">
        <v>164</v>
      </c>
      <c r="Q2786" s="17">
        <v>164</v>
      </c>
      <c r="R2786" s="17"/>
      <c r="S2786" s="17"/>
      <c r="T2786" s="17" t="str">
        <f t="shared" si="281"/>
        <v>164</v>
      </c>
      <c r="U2786" s="109"/>
      <c r="V2786" s="29"/>
      <c r="W2786" s="17">
        <f t="shared" si="282"/>
        <v>168.92000000000002</v>
      </c>
      <c r="X2786" s="62">
        <v>0.3</v>
      </c>
      <c r="Y2786" s="17">
        <f t="shared" si="279"/>
        <v>241.31428571428575</v>
      </c>
      <c r="Z2786" s="21">
        <f t="shared" si="283"/>
        <v>241</v>
      </c>
      <c r="AA2786" s="17">
        <f t="shared" si="284"/>
        <v>241</v>
      </c>
      <c r="AB2786" s="17">
        <f t="shared" si="280"/>
        <v>499</v>
      </c>
      <c r="AC2786"/>
    </row>
    <row r="2787" spans="1:29" ht="15" customHeight="1" x14ac:dyDescent="0.3">
      <c r="A2787" s="116"/>
      <c r="B2787" s="12"/>
      <c r="C2787" s="12"/>
      <c r="D2787" s="5" t="s">
        <v>8169</v>
      </c>
      <c r="E2787" s="50">
        <v>102617</v>
      </c>
      <c r="F2787" s="50"/>
      <c r="G2787" s="51">
        <v>5905123287848</v>
      </c>
      <c r="H2787" s="51"/>
      <c r="I2787" s="11" t="s">
        <v>6305</v>
      </c>
      <c r="J2787" s="11"/>
      <c r="K2787" s="12" t="s">
        <v>6380</v>
      </c>
      <c r="L2787" s="24" t="s">
        <v>2770</v>
      </c>
      <c r="M2787" s="24" t="s">
        <v>2984</v>
      </c>
      <c r="N2787" s="17">
        <v>469</v>
      </c>
      <c r="O2787" s="17">
        <v>162</v>
      </c>
      <c r="P2787" s="17">
        <v>162</v>
      </c>
      <c r="Q2787" s="17">
        <v>162</v>
      </c>
      <c r="R2787" s="17"/>
      <c r="S2787" s="17"/>
      <c r="T2787" s="17" t="str">
        <f t="shared" si="281"/>
        <v>162</v>
      </c>
      <c r="U2787" s="109"/>
      <c r="V2787" s="29"/>
      <c r="W2787" s="17">
        <f t="shared" si="282"/>
        <v>166.86</v>
      </c>
      <c r="X2787" s="62">
        <v>0.3</v>
      </c>
      <c r="Y2787" s="17">
        <f t="shared" si="279"/>
        <v>238.37142857142859</v>
      </c>
      <c r="Z2787" s="21">
        <f t="shared" si="283"/>
        <v>238</v>
      </c>
      <c r="AA2787" s="17">
        <f t="shared" si="284"/>
        <v>238</v>
      </c>
      <c r="AB2787" s="17">
        <f t="shared" si="280"/>
        <v>469</v>
      </c>
      <c r="AC2787"/>
    </row>
    <row r="2788" spans="1:29" ht="15" customHeight="1" x14ac:dyDescent="0.3">
      <c r="A2788" s="116"/>
      <c r="B2788" s="12"/>
      <c r="C2788" s="12"/>
      <c r="D2788" s="5" t="s">
        <v>8169</v>
      </c>
      <c r="E2788" s="50">
        <v>102739</v>
      </c>
      <c r="F2788" s="50"/>
      <c r="G2788" s="51">
        <v>5905123288388</v>
      </c>
      <c r="H2788" s="51"/>
      <c r="I2788" s="11" t="s">
        <v>6306</v>
      </c>
      <c r="J2788" s="11"/>
      <c r="K2788" s="12" t="s">
        <v>6380</v>
      </c>
      <c r="L2788" s="24" t="s">
        <v>2771</v>
      </c>
      <c r="M2788" s="24" t="s">
        <v>2984</v>
      </c>
      <c r="N2788" s="17">
        <v>469</v>
      </c>
      <c r="O2788" s="17">
        <v>162</v>
      </c>
      <c r="P2788" s="17">
        <v>162</v>
      </c>
      <c r="Q2788" s="17">
        <v>162</v>
      </c>
      <c r="R2788" s="17"/>
      <c r="S2788" s="17"/>
      <c r="T2788" s="17" t="str">
        <f t="shared" si="281"/>
        <v>162</v>
      </c>
      <c r="U2788" s="109"/>
      <c r="V2788" s="29"/>
      <c r="W2788" s="17">
        <f t="shared" si="282"/>
        <v>166.86</v>
      </c>
      <c r="X2788" s="62">
        <v>0.3</v>
      </c>
      <c r="Y2788" s="17">
        <f t="shared" si="279"/>
        <v>238.37142857142859</v>
      </c>
      <c r="Z2788" s="21">
        <f t="shared" si="283"/>
        <v>238</v>
      </c>
      <c r="AA2788" s="17">
        <f t="shared" si="284"/>
        <v>238</v>
      </c>
      <c r="AB2788" s="17">
        <f t="shared" si="280"/>
        <v>469</v>
      </c>
      <c r="AC2788"/>
    </row>
    <row r="2789" spans="1:29" ht="15" customHeight="1" x14ac:dyDescent="0.3">
      <c r="A2789" s="116"/>
      <c r="B2789" s="12"/>
      <c r="C2789" s="12"/>
      <c r="D2789" s="5" t="s">
        <v>8169</v>
      </c>
      <c r="E2789" s="50">
        <v>102740</v>
      </c>
      <c r="F2789" s="50"/>
      <c r="G2789" s="51">
        <v>5905123288395</v>
      </c>
      <c r="H2789" s="51"/>
      <c r="I2789" s="11" t="s">
        <v>6307</v>
      </c>
      <c r="J2789" s="11"/>
      <c r="K2789" s="12" t="s">
        <v>6380</v>
      </c>
      <c r="L2789" s="24" t="s">
        <v>2772</v>
      </c>
      <c r="M2789" s="24" t="s">
        <v>2984</v>
      </c>
      <c r="N2789" s="17">
        <v>469</v>
      </c>
      <c r="O2789" s="17">
        <v>162</v>
      </c>
      <c r="P2789" s="17">
        <v>162</v>
      </c>
      <c r="Q2789" s="17">
        <v>162</v>
      </c>
      <c r="R2789" s="17"/>
      <c r="S2789" s="17"/>
      <c r="T2789" s="17" t="str">
        <f t="shared" si="281"/>
        <v>162</v>
      </c>
      <c r="U2789" s="109"/>
      <c r="V2789" s="29"/>
      <c r="W2789" s="17">
        <f t="shared" si="282"/>
        <v>166.86</v>
      </c>
      <c r="X2789" s="62">
        <v>0.3</v>
      </c>
      <c r="Y2789" s="17">
        <f t="shared" si="279"/>
        <v>238.37142857142859</v>
      </c>
      <c r="Z2789" s="21">
        <f t="shared" si="283"/>
        <v>238</v>
      </c>
      <c r="AA2789" s="17">
        <f t="shared" si="284"/>
        <v>238</v>
      </c>
      <c r="AB2789" s="17">
        <f t="shared" si="280"/>
        <v>469</v>
      </c>
      <c r="AC2789"/>
    </row>
    <row r="2790" spans="1:29" ht="15" customHeight="1" x14ac:dyDescent="0.3">
      <c r="A2790" s="116"/>
      <c r="B2790" s="12"/>
      <c r="C2790" s="12"/>
      <c r="D2790" s="5" t="s">
        <v>8169</v>
      </c>
      <c r="E2790" s="50">
        <v>102741</v>
      </c>
      <c r="F2790" s="50"/>
      <c r="G2790" s="51">
        <v>5905123288401</v>
      </c>
      <c r="H2790" s="51"/>
      <c r="I2790" s="11" t="s">
        <v>6308</v>
      </c>
      <c r="J2790" s="11"/>
      <c r="K2790" s="12" t="s">
        <v>6380</v>
      </c>
      <c r="L2790" s="24" t="s">
        <v>2773</v>
      </c>
      <c r="M2790" s="24" t="s">
        <v>2984</v>
      </c>
      <c r="N2790" s="17">
        <v>469</v>
      </c>
      <c r="O2790" s="17">
        <v>162</v>
      </c>
      <c r="P2790" s="17">
        <v>162</v>
      </c>
      <c r="Q2790" s="17">
        <v>162</v>
      </c>
      <c r="R2790" s="17"/>
      <c r="S2790" s="17"/>
      <c r="T2790" s="17" t="str">
        <f t="shared" si="281"/>
        <v>162</v>
      </c>
      <c r="U2790" s="109"/>
      <c r="V2790" s="29"/>
      <c r="W2790" s="17">
        <f t="shared" si="282"/>
        <v>166.86</v>
      </c>
      <c r="X2790" s="62">
        <v>0.3</v>
      </c>
      <c r="Y2790" s="17">
        <f t="shared" si="279"/>
        <v>238.37142857142859</v>
      </c>
      <c r="Z2790" s="21">
        <f t="shared" si="283"/>
        <v>238</v>
      </c>
      <c r="AA2790" s="17">
        <f t="shared" si="284"/>
        <v>238</v>
      </c>
      <c r="AB2790" s="17">
        <f t="shared" si="280"/>
        <v>469</v>
      </c>
      <c r="AC2790"/>
    </row>
    <row r="2791" spans="1:29" ht="15" customHeight="1" x14ac:dyDescent="0.3">
      <c r="A2791" s="116"/>
      <c r="B2791" s="12"/>
      <c r="C2791" s="12"/>
      <c r="D2791" s="5" t="s">
        <v>8169</v>
      </c>
      <c r="E2791" s="50">
        <v>102742</v>
      </c>
      <c r="F2791" s="50"/>
      <c r="G2791" s="51">
        <v>5905123288418</v>
      </c>
      <c r="H2791" s="51"/>
      <c r="I2791" s="11" t="s">
        <v>6309</v>
      </c>
      <c r="J2791" s="11"/>
      <c r="K2791" s="12" t="s">
        <v>6380</v>
      </c>
      <c r="L2791" s="24" t="s">
        <v>2774</v>
      </c>
      <c r="M2791" s="24" t="s">
        <v>2984</v>
      </c>
      <c r="N2791" s="17">
        <v>469</v>
      </c>
      <c r="O2791" s="17">
        <v>162</v>
      </c>
      <c r="P2791" s="17">
        <v>162</v>
      </c>
      <c r="Q2791" s="17">
        <v>162</v>
      </c>
      <c r="R2791" s="17"/>
      <c r="S2791" s="17"/>
      <c r="T2791" s="17" t="str">
        <f t="shared" si="281"/>
        <v>162</v>
      </c>
      <c r="U2791" s="109"/>
      <c r="V2791" s="29"/>
      <c r="W2791" s="17">
        <f t="shared" si="282"/>
        <v>166.86</v>
      </c>
      <c r="X2791" s="62">
        <v>0.3</v>
      </c>
      <c r="Y2791" s="17">
        <f t="shared" si="279"/>
        <v>238.37142857142859</v>
      </c>
      <c r="Z2791" s="21">
        <f t="shared" si="283"/>
        <v>238</v>
      </c>
      <c r="AA2791" s="17">
        <f t="shared" si="284"/>
        <v>238</v>
      </c>
      <c r="AB2791" s="17">
        <f t="shared" si="280"/>
        <v>469</v>
      </c>
      <c r="AC2791"/>
    </row>
    <row r="2792" spans="1:29" ht="15" customHeight="1" x14ac:dyDescent="0.3">
      <c r="A2792" s="116"/>
      <c r="B2792" s="12"/>
      <c r="C2792" s="12"/>
      <c r="D2792" s="5" t="s">
        <v>8169</v>
      </c>
      <c r="E2792" s="50">
        <v>102743</v>
      </c>
      <c r="F2792" s="50"/>
      <c r="G2792" s="51">
        <v>5905123288425</v>
      </c>
      <c r="H2792" s="51"/>
      <c r="I2792" s="11" t="s">
        <v>6310</v>
      </c>
      <c r="J2792" s="11"/>
      <c r="K2792" s="12" t="s">
        <v>6380</v>
      </c>
      <c r="L2792" s="24" t="s">
        <v>2775</v>
      </c>
      <c r="M2792" s="24" t="s">
        <v>2984</v>
      </c>
      <c r="N2792" s="17">
        <v>469</v>
      </c>
      <c r="O2792" s="17">
        <v>162</v>
      </c>
      <c r="P2792" s="17">
        <v>162</v>
      </c>
      <c r="Q2792" s="17">
        <v>162</v>
      </c>
      <c r="R2792" s="17"/>
      <c r="S2792" s="17"/>
      <c r="T2792" s="17" t="str">
        <f t="shared" si="281"/>
        <v>162</v>
      </c>
      <c r="U2792" s="109"/>
      <c r="V2792" s="29"/>
      <c r="W2792" s="17">
        <f t="shared" si="282"/>
        <v>166.86</v>
      </c>
      <c r="X2792" s="62">
        <v>0.3</v>
      </c>
      <c r="Y2792" s="17">
        <f t="shared" si="279"/>
        <v>238.37142857142859</v>
      </c>
      <c r="Z2792" s="21">
        <f t="shared" si="283"/>
        <v>238</v>
      </c>
      <c r="AA2792" s="17">
        <f t="shared" si="284"/>
        <v>238</v>
      </c>
      <c r="AB2792" s="17">
        <f t="shared" si="280"/>
        <v>469</v>
      </c>
      <c r="AC2792"/>
    </row>
    <row r="2793" spans="1:29" ht="15" customHeight="1" x14ac:dyDescent="0.3">
      <c r="A2793" s="116"/>
      <c r="B2793" s="12"/>
      <c r="C2793" s="12"/>
      <c r="D2793" s="5" t="s">
        <v>8169</v>
      </c>
      <c r="E2793" s="50">
        <v>102744</v>
      </c>
      <c r="F2793" s="50"/>
      <c r="G2793" s="51">
        <v>5905123288432</v>
      </c>
      <c r="H2793" s="51"/>
      <c r="I2793" s="11" t="s">
        <v>6311</v>
      </c>
      <c r="J2793" s="11"/>
      <c r="K2793" s="12" t="s">
        <v>6380</v>
      </c>
      <c r="L2793" s="24" t="s">
        <v>2776</v>
      </c>
      <c r="M2793" s="24" t="s">
        <v>2984</v>
      </c>
      <c r="N2793" s="17">
        <v>469</v>
      </c>
      <c r="O2793" s="17">
        <v>162</v>
      </c>
      <c r="P2793" s="17">
        <v>162</v>
      </c>
      <c r="Q2793" s="17">
        <v>162</v>
      </c>
      <c r="R2793" s="17"/>
      <c r="S2793" s="17"/>
      <c r="T2793" s="17" t="str">
        <f t="shared" si="281"/>
        <v>162</v>
      </c>
      <c r="U2793" s="109"/>
      <c r="V2793" s="29"/>
      <c r="W2793" s="17">
        <f t="shared" si="282"/>
        <v>166.86</v>
      </c>
      <c r="X2793" s="62">
        <v>0.3</v>
      </c>
      <c r="Y2793" s="17">
        <f t="shared" si="279"/>
        <v>238.37142857142859</v>
      </c>
      <c r="Z2793" s="21">
        <f t="shared" si="283"/>
        <v>238</v>
      </c>
      <c r="AA2793" s="17">
        <f t="shared" si="284"/>
        <v>238</v>
      </c>
      <c r="AB2793" s="17">
        <f t="shared" si="280"/>
        <v>469</v>
      </c>
      <c r="AC2793"/>
    </row>
    <row r="2794" spans="1:29" ht="15" customHeight="1" x14ac:dyDescent="0.3">
      <c r="A2794" s="116"/>
      <c r="B2794" s="12"/>
      <c r="C2794" s="12"/>
      <c r="D2794" s="5" t="s">
        <v>8169</v>
      </c>
      <c r="E2794" s="50">
        <v>102611</v>
      </c>
      <c r="F2794" s="50"/>
      <c r="G2794" s="51">
        <v>5905123287817</v>
      </c>
      <c r="H2794" s="51"/>
      <c r="I2794" s="11" t="s">
        <v>6312</v>
      </c>
      <c r="J2794" s="11"/>
      <c r="K2794" s="12" t="s">
        <v>6380</v>
      </c>
      <c r="L2794" s="24" t="s">
        <v>2735</v>
      </c>
      <c r="M2794" s="24" t="s">
        <v>2984</v>
      </c>
      <c r="N2794" s="17">
        <v>1899</v>
      </c>
      <c r="O2794" s="17">
        <v>815</v>
      </c>
      <c r="P2794" s="17">
        <v>815</v>
      </c>
      <c r="Q2794" s="17">
        <v>815</v>
      </c>
      <c r="R2794" s="17"/>
      <c r="S2794" s="17"/>
      <c r="T2794" s="17" t="str">
        <f t="shared" si="281"/>
        <v>815</v>
      </c>
      <c r="U2794" s="109"/>
      <c r="V2794" s="29"/>
      <c r="W2794" s="17">
        <f t="shared" si="282"/>
        <v>839.45</v>
      </c>
      <c r="X2794" s="62">
        <v>0.3</v>
      </c>
      <c r="Y2794" s="17">
        <f t="shared" ref="Y2794:Y2857" si="285">W2794/0.7</f>
        <v>1199.2142857142858</v>
      </c>
      <c r="Z2794" s="21">
        <f t="shared" si="283"/>
        <v>1199</v>
      </c>
      <c r="AA2794" s="17">
        <f t="shared" si="284"/>
        <v>1199</v>
      </c>
      <c r="AB2794" s="17">
        <f t="shared" si="280"/>
        <v>1899</v>
      </c>
      <c r="AC2794"/>
    </row>
    <row r="2795" spans="1:29" ht="15" customHeight="1" x14ac:dyDescent="0.3">
      <c r="A2795" s="116"/>
      <c r="B2795" s="12"/>
      <c r="C2795" s="12"/>
      <c r="D2795" s="5" t="s">
        <v>8169</v>
      </c>
      <c r="E2795" s="50">
        <v>103161</v>
      </c>
      <c r="F2795" s="50"/>
      <c r="G2795" s="51">
        <v>5905490002358</v>
      </c>
      <c r="H2795" s="51"/>
      <c r="I2795" s="11" t="s">
        <v>6313</v>
      </c>
      <c r="J2795" s="11"/>
      <c r="K2795" s="12" t="s">
        <v>6380</v>
      </c>
      <c r="L2795" s="24" t="s">
        <v>2735</v>
      </c>
      <c r="M2795" s="24" t="s">
        <v>2984</v>
      </c>
      <c r="N2795" s="17">
        <v>1899</v>
      </c>
      <c r="O2795" s="17">
        <v>815</v>
      </c>
      <c r="P2795" s="17">
        <v>815</v>
      </c>
      <c r="Q2795" s="17">
        <v>815</v>
      </c>
      <c r="R2795" s="17"/>
      <c r="S2795" s="17"/>
      <c r="T2795" s="17" t="str">
        <f t="shared" si="281"/>
        <v>815</v>
      </c>
      <c r="U2795" s="109"/>
      <c r="V2795" s="29"/>
      <c r="W2795" s="17">
        <f t="shared" si="282"/>
        <v>839.45</v>
      </c>
      <c r="X2795" s="62">
        <v>0.3</v>
      </c>
      <c r="Y2795" s="17">
        <f t="shared" si="285"/>
        <v>1199.2142857142858</v>
      </c>
      <c r="Z2795" s="21">
        <f t="shared" si="283"/>
        <v>1199</v>
      </c>
      <c r="AA2795" s="17">
        <f t="shared" si="284"/>
        <v>1199</v>
      </c>
      <c r="AB2795" s="17">
        <f t="shared" si="280"/>
        <v>1899</v>
      </c>
      <c r="AC2795"/>
    </row>
    <row r="2796" spans="1:29" ht="15" customHeight="1" x14ac:dyDescent="0.3">
      <c r="A2796" s="116"/>
      <c r="B2796" s="12"/>
      <c r="C2796" s="12"/>
      <c r="D2796" s="5" t="s">
        <v>8169</v>
      </c>
      <c r="E2796" s="50">
        <v>102749</v>
      </c>
      <c r="F2796" s="50"/>
      <c r="G2796" s="51">
        <v>5905123288487</v>
      </c>
      <c r="H2796" s="51"/>
      <c r="I2796" s="11" t="s">
        <v>6314</v>
      </c>
      <c r="J2796" s="11"/>
      <c r="K2796" s="12" t="s">
        <v>6380</v>
      </c>
      <c r="L2796" s="24" t="s">
        <v>2736</v>
      </c>
      <c r="M2796" s="24" t="s">
        <v>2984</v>
      </c>
      <c r="N2796" s="17">
        <v>1899</v>
      </c>
      <c r="O2796" s="17">
        <v>815</v>
      </c>
      <c r="P2796" s="17">
        <v>815</v>
      </c>
      <c r="Q2796" s="17">
        <v>815</v>
      </c>
      <c r="R2796" s="17"/>
      <c r="S2796" s="17"/>
      <c r="T2796" s="17" t="str">
        <f t="shared" si="281"/>
        <v>815</v>
      </c>
      <c r="U2796" s="109"/>
      <c r="V2796" s="29"/>
      <c r="W2796" s="17">
        <f t="shared" si="282"/>
        <v>839.45</v>
      </c>
      <c r="X2796" s="62">
        <v>0.3</v>
      </c>
      <c r="Y2796" s="17">
        <f t="shared" si="285"/>
        <v>1199.2142857142858</v>
      </c>
      <c r="Z2796" s="21">
        <f t="shared" si="283"/>
        <v>1199</v>
      </c>
      <c r="AA2796" s="17">
        <f t="shared" si="284"/>
        <v>1199</v>
      </c>
      <c r="AB2796" s="17">
        <f t="shared" si="280"/>
        <v>1899</v>
      </c>
      <c r="AC2796"/>
    </row>
    <row r="2797" spans="1:29" ht="15" customHeight="1" x14ac:dyDescent="0.3">
      <c r="A2797" s="116"/>
      <c r="B2797" s="12"/>
      <c r="C2797" s="12"/>
      <c r="D2797" s="5" t="s">
        <v>8169</v>
      </c>
      <c r="E2797" s="50">
        <v>102750</v>
      </c>
      <c r="F2797" s="50"/>
      <c r="G2797" s="51">
        <v>5905123288494</v>
      </c>
      <c r="H2797" s="51"/>
      <c r="I2797" s="11" t="s">
        <v>6315</v>
      </c>
      <c r="J2797" s="11"/>
      <c r="K2797" s="12" t="s">
        <v>6380</v>
      </c>
      <c r="L2797" s="24" t="s">
        <v>2736</v>
      </c>
      <c r="M2797" s="24" t="s">
        <v>2984</v>
      </c>
      <c r="N2797" s="17">
        <v>1899</v>
      </c>
      <c r="O2797" s="17">
        <v>815</v>
      </c>
      <c r="P2797" s="17">
        <v>815</v>
      </c>
      <c r="Q2797" s="17">
        <v>815</v>
      </c>
      <c r="R2797" s="17"/>
      <c r="S2797" s="17"/>
      <c r="T2797" s="17" t="str">
        <f t="shared" si="281"/>
        <v>815</v>
      </c>
      <c r="U2797" s="109"/>
      <c r="V2797" s="29"/>
      <c r="W2797" s="17">
        <f t="shared" si="282"/>
        <v>839.45</v>
      </c>
      <c r="X2797" s="62">
        <v>0.3</v>
      </c>
      <c r="Y2797" s="17">
        <f t="shared" si="285"/>
        <v>1199.2142857142858</v>
      </c>
      <c r="Z2797" s="21">
        <f t="shared" si="283"/>
        <v>1199</v>
      </c>
      <c r="AA2797" s="17">
        <f t="shared" si="284"/>
        <v>1199</v>
      </c>
      <c r="AB2797" s="17">
        <f t="shared" si="280"/>
        <v>1899</v>
      </c>
      <c r="AC2797"/>
    </row>
    <row r="2798" spans="1:29" ht="15" customHeight="1" x14ac:dyDescent="0.3">
      <c r="A2798" s="116"/>
      <c r="B2798" s="12"/>
      <c r="C2798" s="12"/>
      <c r="D2798" s="5" t="s">
        <v>8169</v>
      </c>
      <c r="E2798" s="50">
        <v>102751</v>
      </c>
      <c r="F2798" s="50"/>
      <c r="G2798" s="51">
        <v>5905123288500</v>
      </c>
      <c r="H2798" s="51"/>
      <c r="I2798" s="11" t="s">
        <v>6316</v>
      </c>
      <c r="J2798" s="11"/>
      <c r="K2798" s="12" t="s">
        <v>6380</v>
      </c>
      <c r="L2798" s="24" t="s">
        <v>2737</v>
      </c>
      <c r="M2798" s="24" t="s">
        <v>2984</v>
      </c>
      <c r="N2798" s="17">
        <v>1899</v>
      </c>
      <c r="O2798" s="17">
        <v>815</v>
      </c>
      <c r="P2798" s="17">
        <v>815</v>
      </c>
      <c r="Q2798" s="17">
        <v>815</v>
      </c>
      <c r="R2798" s="17"/>
      <c r="S2798" s="17"/>
      <c r="T2798" s="17" t="str">
        <f t="shared" si="281"/>
        <v>815</v>
      </c>
      <c r="U2798" s="109"/>
      <c r="V2798" s="29"/>
      <c r="W2798" s="17">
        <f t="shared" si="282"/>
        <v>839.45</v>
      </c>
      <c r="X2798" s="62">
        <v>0.3</v>
      </c>
      <c r="Y2798" s="17">
        <f t="shared" si="285"/>
        <v>1199.2142857142858</v>
      </c>
      <c r="Z2798" s="21">
        <f t="shared" si="283"/>
        <v>1199</v>
      </c>
      <c r="AA2798" s="17">
        <f t="shared" si="284"/>
        <v>1199</v>
      </c>
      <c r="AB2798" s="17">
        <f t="shared" si="280"/>
        <v>1899</v>
      </c>
      <c r="AC2798"/>
    </row>
    <row r="2799" spans="1:29" ht="15" customHeight="1" x14ac:dyDescent="0.3">
      <c r="A2799" s="116"/>
      <c r="B2799" s="12"/>
      <c r="C2799" s="12"/>
      <c r="D2799" s="5" t="s">
        <v>8169</v>
      </c>
      <c r="E2799" s="50">
        <v>102752</v>
      </c>
      <c r="F2799" s="50"/>
      <c r="G2799" s="51">
        <v>5905123288517</v>
      </c>
      <c r="H2799" s="51"/>
      <c r="I2799" s="11" t="s">
        <v>6317</v>
      </c>
      <c r="J2799" s="11"/>
      <c r="K2799" s="12" t="s">
        <v>6380</v>
      </c>
      <c r="L2799" s="24" t="s">
        <v>2737</v>
      </c>
      <c r="M2799" s="24" t="s">
        <v>2984</v>
      </c>
      <c r="N2799" s="17">
        <v>1899</v>
      </c>
      <c r="O2799" s="17">
        <v>815</v>
      </c>
      <c r="P2799" s="17">
        <v>815</v>
      </c>
      <c r="Q2799" s="17">
        <v>815</v>
      </c>
      <c r="R2799" s="17"/>
      <c r="S2799" s="17"/>
      <c r="T2799" s="17" t="str">
        <f t="shared" si="281"/>
        <v>815</v>
      </c>
      <c r="U2799" s="109"/>
      <c r="V2799" s="29"/>
      <c r="W2799" s="17">
        <f t="shared" si="282"/>
        <v>839.45</v>
      </c>
      <c r="X2799" s="62">
        <v>0.3</v>
      </c>
      <c r="Y2799" s="17">
        <f t="shared" si="285"/>
        <v>1199.2142857142858</v>
      </c>
      <c r="Z2799" s="21">
        <f t="shared" si="283"/>
        <v>1199</v>
      </c>
      <c r="AA2799" s="17">
        <f t="shared" si="284"/>
        <v>1199</v>
      </c>
      <c r="AB2799" s="17">
        <f t="shared" si="280"/>
        <v>1899</v>
      </c>
      <c r="AC2799"/>
    </row>
    <row r="2800" spans="1:29" ht="15" customHeight="1" x14ac:dyDescent="0.3">
      <c r="A2800" s="116"/>
      <c r="B2800" s="12"/>
      <c r="C2800" s="12"/>
      <c r="D2800" s="5" t="s">
        <v>8169</v>
      </c>
      <c r="E2800" s="50">
        <v>102753</v>
      </c>
      <c r="F2800" s="50"/>
      <c r="G2800" s="51">
        <v>5905123288524</v>
      </c>
      <c r="H2800" s="51"/>
      <c r="I2800" s="11" t="s">
        <v>6318</v>
      </c>
      <c r="J2800" s="11"/>
      <c r="K2800" s="12" t="s">
        <v>6380</v>
      </c>
      <c r="L2800" s="24" t="s">
        <v>2738</v>
      </c>
      <c r="M2800" s="24" t="s">
        <v>2984</v>
      </c>
      <c r="N2800" s="17">
        <v>1899</v>
      </c>
      <c r="O2800" s="17">
        <v>815</v>
      </c>
      <c r="P2800" s="17">
        <v>815</v>
      </c>
      <c r="Q2800" s="17">
        <v>815</v>
      </c>
      <c r="R2800" s="17"/>
      <c r="S2800" s="17"/>
      <c r="T2800" s="17" t="str">
        <f t="shared" si="281"/>
        <v>815</v>
      </c>
      <c r="U2800" s="109"/>
      <c r="V2800" s="29"/>
      <c r="W2800" s="17">
        <f t="shared" si="282"/>
        <v>839.45</v>
      </c>
      <c r="X2800" s="62">
        <v>0.3</v>
      </c>
      <c r="Y2800" s="17">
        <f t="shared" si="285"/>
        <v>1199.2142857142858</v>
      </c>
      <c r="Z2800" s="21">
        <f t="shared" si="283"/>
        <v>1199</v>
      </c>
      <c r="AA2800" s="17">
        <f t="shared" si="284"/>
        <v>1199</v>
      </c>
      <c r="AB2800" s="17">
        <f t="shared" si="280"/>
        <v>1899</v>
      </c>
      <c r="AC2800"/>
    </row>
    <row r="2801" spans="1:29" ht="15" customHeight="1" x14ac:dyDescent="0.3">
      <c r="A2801" s="116"/>
      <c r="B2801" s="12"/>
      <c r="C2801" s="12"/>
      <c r="D2801" s="5" t="s">
        <v>8169</v>
      </c>
      <c r="E2801" s="50">
        <v>102754</v>
      </c>
      <c r="F2801" s="50"/>
      <c r="G2801" s="51">
        <v>5905123288531</v>
      </c>
      <c r="H2801" s="51"/>
      <c r="I2801" s="11" t="s">
        <v>6319</v>
      </c>
      <c r="J2801" s="11"/>
      <c r="K2801" s="12" t="s">
        <v>6380</v>
      </c>
      <c r="L2801" s="24" t="s">
        <v>2738</v>
      </c>
      <c r="M2801" s="24" t="s">
        <v>2984</v>
      </c>
      <c r="N2801" s="17">
        <v>1899</v>
      </c>
      <c r="O2801" s="17">
        <v>815</v>
      </c>
      <c r="P2801" s="17">
        <v>815</v>
      </c>
      <c r="Q2801" s="17">
        <v>815</v>
      </c>
      <c r="R2801" s="17"/>
      <c r="S2801" s="17"/>
      <c r="T2801" s="17" t="str">
        <f t="shared" si="281"/>
        <v>815</v>
      </c>
      <c r="U2801" s="109"/>
      <c r="V2801" s="29"/>
      <c r="W2801" s="17">
        <f t="shared" si="282"/>
        <v>839.45</v>
      </c>
      <c r="X2801" s="62">
        <v>0.3</v>
      </c>
      <c r="Y2801" s="17">
        <f t="shared" si="285"/>
        <v>1199.2142857142858</v>
      </c>
      <c r="Z2801" s="21">
        <f t="shared" si="283"/>
        <v>1199</v>
      </c>
      <c r="AA2801" s="17">
        <f t="shared" si="284"/>
        <v>1199</v>
      </c>
      <c r="AB2801" s="17">
        <f t="shared" si="280"/>
        <v>1899</v>
      </c>
      <c r="AC2801"/>
    </row>
    <row r="2802" spans="1:29" ht="15" customHeight="1" x14ac:dyDescent="0.3">
      <c r="A2802" s="116"/>
      <c r="B2802" s="12"/>
      <c r="C2802" s="12"/>
      <c r="D2802" s="5" t="s">
        <v>8169</v>
      </c>
      <c r="E2802" s="50">
        <v>102755</v>
      </c>
      <c r="F2802" s="50"/>
      <c r="G2802" s="51">
        <v>5905123288548</v>
      </c>
      <c r="H2802" s="51"/>
      <c r="I2802" s="11" t="s">
        <v>6320</v>
      </c>
      <c r="J2802" s="11"/>
      <c r="K2802" s="12" t="s">
        <v>6380</v>
      </c>
      <c r="L2802" s="24" t="s">
        <v>2739</v>
      </c>
      <c r="M2802" s="24" t="s">
        <v>2984</v>
      </c>
      <c r="N2802" s="17">
        <v>1899</v>
      </c>
      <c r="O2802" s="17">
        <v>815</v>
      </c>
      <c r="P2802" s="17">
        <v>815</v>
      </c>
      <c r="Q2802" s="17">
        <v>815</v>
      </c>
      <c r="R2802" s="17"/>
      <c r="S2802" s="17"/>
      <c r="T2802" s="17" t="str">
        <f t="shared" si="281"/>
        <v>815</v>
      </c>
      <c r="U2802" s="109"/>
      <c r="V2802" s="29"/>
      <c r="W2802" s="17">
        <f t="shared" si="282"/>
        <v>839.45</v>
      </c>
      <c r="X2802" s="62">
        <v>0.3</v>
      </c>
      <c r="Y2802" s="17">
        <f t="shared" si="285"/>
        <v>1199.2142857142858</v>
      </c>
      <c r="Z2802" s="21">
        <f t="shared" si="283"/>
        <v>1199</v>
      </c>
      <c r="AA2802" s="17">
        <f t="shared" si="284"/>
        <v>1199</v>
      </c>
      <c r="AB2802" s="17">
        <f t="shared" si="280"/>
        <v>1899</v>
      </c>
      <c r="AC2802"/>
    </row>
    <row r="2803" spans="1:29" ht="15" customHeight="1" x14ac:dyDescent="0.3">
      <c r="A2803" s="116"/>
      <c r="B2803" s="12"/>
      <c r="C2803" s="12"/>
      <c r="D2803" s="5" t="s">
        <v>8169</v>
      </c>
      <c r="E2803" s="50">
        <v>102756</v>
      </c>
      <c r="F2803" s="50"/>
      <c r="G2803" s="51">
        <v>5905123288555</v>
      </c>
      <c r="H2803" s="51"/>
      <c r="I2803" s="11" t="s">
        <v>6321</v>
      </c>
      <c r="J2803" s="11"/>
      <c r="K2803" s="12" t="s">
        <v>6380</v>
      </c>
      <c r="L2803" s="24" t="s">
        <v>2739</v>
      </c>
      <c r="M2803" s="24" t="s">
        <v>2984</v>
      </c>
      <c r="N2803" s="17">
        <v>1899</v>
      </c>
      <c r="O2803" s="17">
        <v>815</v>
      </c>
      <c r="P2803" s="17">
        <v>815</v>
      </c>
      <c r="Q2803" s="17">
        <v>815</v>
      </c>
      <c r="R2803" s="17"/>
      <c r="S2803" s="17"/>
      <c r="T2803" s="17" t="str">
        <f t="shared" si="281"/>
        <v>815</v>
      </c>
      <c r="U2803" s="109"/>
      <c r="V2803" s="29"/>
      <c r="W2803" s="17">
        <f t="shared" si="282"/>
        <v>839.45</v>
      </c>
      <c r="X2803" s="62">
        <v>0.3</v>
      </c>
      <c r="Y2803" s="17">
        <f t="shared" si="285"/>
        <v>1199.2142857142858</v>
      </c>
      <c r="Z2803" s="21">
        <f t="shared" si="283"/>
        <v>1199</v>
      </c>
      <c r="AA2803" s="17">
        <f t="shared" si="284"/>
        <v>1199</v>
      </c>
      <c r="AB2803" s="17">
        <f t="shared" si="280"/>
        <v>1899</v>
      </c>
      <c r="AC2803"/>
    </row>
    <row r="2804" spans="1:29" ht="15" customHeight="1" x14ac:dyDescent="0.3">
      <c r="A2804" s="116"/>
      <c r="B2804" s="12"/>
      <c r="C2804" s="12"/>
      <c r="D2804" s="5" t="s">
        <v>8169</v>
      </c>
      <c r="E2804" s="50">
        <v>102625</v>
      </c>
      <c r="F2804" s="50"/>
      <c r="G2804" s="51">
        <v>5905123287893</v>
      </c>
      <c r="H2804" s="51"/>
      <c r="I2804" s="11" t="s">
        <v>6322</v>
      </c>
      <c r="J2804" s="11"/>
      <c r="K2804" s="12" t="s">
        <v>6380</v>
      </c>
      <c r="L2804" s="24" t="s">
        <v>2757</v>
      </c>
      <c r="M2804" s="24" t="s">
        <v>2984</v>
      </c>
      <c r="N2804" s="17">
        <v>2199</v>
      </c>
      <c r="O2804" s="17">
        <v>847</v>
      </c>
      <c r="P2804" s="17">
        <v>847</v>
      </c>
      <c r="Q2804" s="17">
        <v>847</v>
      </c>
      <c r="R2804" s="17"/>
      <c r="S2804" s="17"/>
      <c r="T2804" s="17" t="str">
        <f t="shared" si="281"/>
        <v>847</v>
      </c>
      <c r="U2804" s="109"/>
      <c r="V2804" s="29"/>
      <c r="W2804" s="17">
        <f t="shared" si="282"/>
        <v>872.41</v>
      </c>
      <c r="X2804" s="62">
        <v>0.3</v>
      </c>
      <c r="Y2804" s="17">
        <f t="shared" si="285"/>
        <v>1246.3</v>
      </c>
      <c r="Z2804" s="21">
        <f t="shared" si="283"/>
        <v>1246</v>
      </c>
      <c r="AA2804" s="17">
        <f t="shared" si="284"/>
        <v>1246</v>
      </c>
      <c r="AB2804" s="17">
        <f t="shared" si="280"/>
        <v>2199</v>
      </c>
      <c r="AC2804"/>
    </row>
    <row r="2805" spans="1:29" ht="15" customHeight="1" x14ac:dyDescent="0.3">
      <c r="A2805" s="116"/>
      <c r="B2805" s="12"/>
      <c r="C2805" s="12"/>
      <c r="D2805" s="5" t="s">
        <v>8169</v>
      </c>
      <c r="E2805" s="50">
        <v>103163</v>
      </c>
      <c r="F2805" s="50"/>
      <c r="G2805" s="51">
        <v>5905490002372</v>
      </c>
      <c r="H2805" s="51"/>
      <c r="I2805" s="11" t="s">
        <v>6323</v>
      </c>
      <c r="J2805" s="11"/>
      <c r="K2805" s="12" t="s">
        <v>6380</v>
      </c>
      <c r="L2805" s="24" t="s">
        <v>2757</v>
      </c>
      <c r="M2805" s="24" t="s">
        <v>2984</v>
      </c>
      <c r="N2805" s="17">
        <v>2199</v>
      </c>
      <c r="O2805" s="17">
        <v>847</v>
      </c>
      <c r="P2805" s="17">
        <v>847</v>
      </c>
      <c r="Q2805" s="17">
        <v>847</v>
      </c>
      <c r="R2805" s="17"/>
      <c r="S2805" s="17"/>
      <c r="T2805" s="17" t="str">
        <f t="shared" si="281"/>
        <v>847</v>
      </c>
      <c r="U2805" s="109"/>
      <c r="V2805" s="29"/>
      <c r="W2805" s="17">
        <f t="shared" si="282"/>
        <v>872.41</v>
      </c>
      <c r="X2805" s="62">
        <v>0.3</v>
      </c>
      <c r="Y2805" s="17">
        <f t="shared" si="285"/>
        <v>1246.3</v>
      </c>
      <c r="Z2805" s="21">
        <f t="shared" si="283"/>
        <v>1246</v>
      </c>
      <c r="AA2805" s="17">
        <f t="shared" si="284"/>
        <v>1246</v>
      </c>
      <c r="AB2805" s="17">
        <f t="shared" si="280"/>
        <v>2199</v>
      </c>
      <c r="AC2805"/>
    </row>
    <row r="2806" spans="1:29" ht="15" customHeight="1" x14ac:dyDescent="0.3">
      <c r="A2806" s="116"/>
      <c r="B2806" s="12"/>
      <c r="C2806" s="12"/>
      <c r="D2806" s="5" t="s">
        <v>8169</v>
      </c>
      <c r="E2806" s="50">
        <v>102757</v>
      </c>
      <c r="F2806" s="50"/>
      <c r="G2806" s="51">
        <v>5905123288562</v>
      </c>
      <c r="H2806" s="51"/>
      <c r="I2806" s="11" t="s">
        <v>6324</v>
      </c>
      <c r="J2806" s="11"/>
      <c r="K2806" s="12" t="s">
        <v>6380</v>
      </c>
      <c r="L2806" s="24" t="s">
        <v>2758</v>
      </c>
      <c r="M2806" s="24" t="s">
        <v>2984</v>
      </c>
      <c r="N2806" s="17">
        <v>2199</v>
      </c>
      <c r="O2806" s="17">
        <v>847</v>
      </c>
      <c r="P2806" s="17">
        <v>847</v>
      </c>
      <c r="Q2806" s="17">
        <v>847</v>
      </c>
      <c r="R2806" s="17"/>
      <c r="S2806" s="17"/>
      <c r="T2806" s="17" t="str">
        <f t="shared" si="281"/>
        <v>847</v>
      </c>
      <c r="U2806" s="109"/>
      <c r="V2806" s="29"/>
      <c r="W2806" s="17">
        <f t="shared" si="282"/>
        <v>872.41</v>
      </c>
      <c r="X2806" s="62">
        <v>0.3</v>
      </c>
      <c r="Y2806" s="17">
        <f t="shared" si="285"/>
        <v>1246.3</v>
      </c>
      <c r="Z2806" s="21">
        <f t="shared" si="283"/>
        <v>1246</v>
      </c>
      <c r="AA2806" s="17">
        <f t="shared" si="284"/>
        <v>1246</v>
      </c>
      <c r="AB2806" s="17">
        <f t="shared" si="280"/>
        <v>2199</v>
      </c>
      <c r="AC2806"/>
    </row>
    <row r="2807" spans="1:29" ht="15" customHeight="1" x14ac:dyDescent="0.3">
      <c r="A2807" s="116"/>
      <c r="B2807" s="12"/>
      <c r="C2807" s="12"/>
      <c r="D2807" s="5" t="s">
        <v>8169</v>
      </c>
      <c r="E2807" s="50">
        <v>102758</v>
      </c>
      <c r="F2807" s="50"/>
      <c r="G2807" s="51">
        <v>5905123288579</v>
      </c>
      <c r="H2807" s="51"/>
      <c r="I2807" s="11" t="s">
        <v>6325</v>
      </c>
      <c r="J2807" s="11"/>
      <c r="K2807" s="12" t="s">
        <v>6380</v>
      </c>
      <c r="L2807" s="24" t="s">
        <v>2758</v>
      </c>
      <c r="M2807" s="24" t="s">
        <v>2984</v>
      </c>
      <c r="N2807" s="17">
        <v>2199</v>
      </c>
      <c r="O2807" s="17">
        <v>847</v>
      </c>
      <c r="P2807" s="17">
        <v>847</v>
      </c>
      <c r="Q2807" s="17">
        <v>847</v>
      </c>
      <c r="R2807" s="17"/>
      <c r="S2807" s="17"/>
      <c r="T2807" s="17" t="str">
        <f t="shared" si="281"/>
        <v>847</v>
      </c>
      <c r="U2807" s="109"/>
      <c r="V2807" s="29"/>
      <c r="W2807" s="17">
        <f t="shared" si="282"/>
        <v>872.41</v>
      </c>
      <c r="X2807" s="62">
        <v>0.3</v>
      </c>
      <c r="Y2807" s="17">
        <f t="shared" si="285"/>
        <v>1246.3</v>
      </c>
      <c r="Z2807" s="21">
        <f t="shared" si="283"/>
        <v>1246</v>
      </c>
      <c r="AA2807" s="17">
        <f t="shared" si="284"/>
        <v>1246</v>
      </c>
      <c r="AB2807" s="17">
        <f t="shared" si="280"/>
        <v>2199</v>
      </c>
      <c r="AC2807"/>
    </row>
    <row r="2808" spans="1:29" ht="15" customHeight="1" x14ac:dyDescent="0.3">
      <c r="A2808" s="116"/>
      <c r="B2808" s="12"/>
      <c r="C2808" s="12"/>
      <c r="D2808" s="5" t="s">
        <v>8169</v>
      </c>
      <c r="E2808" s="50">
        <v>102759</v>
      </c>
      <c r="F2808" s="50"/>
      <c r="G2808" s="51">
        <v>5905123288586</v>
      </c>
      <c r="H2808" s="51"/>
      <c r="I2808" s="11" t="s">
        <v>6326</v>
      </c>
      <c r="J2808" s="11"/>
      <c r="K2808" s="12" t="s">
        <v>6380</v>
      </c>
      <c r="L2808" s="24" t="s">
        <v>2759</v>
      </c>
      <c r="M2808" s="24" t="s">
        <v>2984</v>
      </c>
      <c r="N2808" s="17">
        <v>2199</v>
      </c>
      <c r="O2808" s="17">
        <v>847</v>
      </c>
      <c r="P2808" s="17">
        <v>847</v>
      </c>
      <c r="Q2808" s="17">
        <v>847</v>
      </c>
      <c r="R2808" s="17"/>
      <c r="S2808" s="17"/>
      <c r="T2808" s="17" t="str">
        <f t="shared" si="281"/>
        <v>847</v>
      </c>
      <c r="U2808" s="109"/>
      <c r="V2808" s="29"/>
      <c r="W2808" s="17">
        <f t="shared" si="282"/>
        <v>872.41</v>
      </c>
      <c r="X2808" s="62">
        <v>0.3</v>
      </c>
      <c r="Y2808" s="17">
        <f t="shared" si="285"/>
        <v>1246.3</v>
      </c>
      <c r="Z2808" s="21">
        <f t="shared" si="283"/>
        <v>1246</v>
      </c>
      <c r="AA2808" s="17">
        <f t="shared" si="284"/>
        <v>1246</v>
      </c>
      <c r="AB2808" s="17">
        <f t="shared" si="280"/>
        <v>2199</v>
      </c>
      <c r="AC2808"/>
    </row>
    <row r="2809" spans="1:29" ht="15" customHeight="1" x14ac:dyDescent="0.3">
      <c r="A2809" s="116"/>
      <c r="B2809" s="12"/>
      <c r="C2809" s="12"/>
      <c r="D2809" s="5" t="s">
        <v>8169</v>
      </c>
      <c r="E2809" s="50">
        <v>102760</v>
      </c>
      <c r="F2809" s="50"/>
      <c r="G2809" s="51">
        <v>5905123288593</v>
      </c>
      <c r="H2809" s="51"/>
      <c r="I2809" s="11" t="s">
        <v>6327</v>
      </c>
      <c r="J2809" s="11"/>
      <c r="K2809" s="12" t="s">
        <v>6380</v>
      </c>
      <c r="L2809" s="24" t="s">
        <v>2759</v>
      </c>
      <c r="M2809" s="24" t="s">
        <v>2984</v>
      </c>
      <c r="N2809" s="17">
        <v>2199</v>
      </c>
      <c r="O2809" s="17">
        <v>847</v>
      </c>
      <c r="P2809" s="17">
        <v>847</v>
      </c>
      <c r="Q2809" s="17">
        <v>847</v>
      </c>
      <c r="R2809" s="17"/>
      <c r="S2809" s="17"/>
      <c r="T2809" s="17" t="str">
        <f t="shared" si="281"/>
        <v>847</v>
      </c>
      <c r="U2809" s="109"/>
      <c r="V2809" s="29"/>
      <c r="W2809" s="17">
        <f t="shared" si="282"/>
        <v>872.41</v>
      </c>
      <c r="X2809" s="62">
        <v>0.3</v>
      </c>
      <c r="Y2809" s="17">
        <f t="shared" si="285"/>
        <v>1246.3</v>
      </c>
      <c r="Z2809" s="21">
        <f t="shared" si="283"/>
        <v>1246</v>
      </c>
      <c r="AA2809" s="17">
        <f t="shared" si="284"/>
        <v>1246</v>
      </c>
      <c r="AB2809" s="17">
        <f t="shared" si="280"/>
        <v>2199</v>
      </c>
      <c r="AC2809"/>
    </row>
    <row r="2810" spans="1:29" ht="15" customHeight="1" x14ac:dyDescent="0.3">
      <c r="A2810" s="116"/>
      <c r="B2810" s="12"/>
      <c r="C2810" s="12"/>
      <c r="D2810" s="5" t="s">
        <v>8169</v>
      </c>
      <c r="E2810" s="50">
        <v>102761</v>
      </c>
      <c r="F2810" s="50"/>
      <c r="G2810" s="51">
        <v>5905123288609</v>
      </c>
      <c r="H2810" s="51"/>
      <c r="I2810" s="11" t="s">
        <v>6328</v>
      </c>
      <c r="J2810" s="11"/>
      <c r="K2810" s="12" t="s">
        <v>6380</v>
      </c>
      <c r="L2810" s="24" t="s">
        <v>2760</v>
      </c>
      <c r="M2810" s="24" t="s">
        <v>2984</v>
      </c>
      <c r="N2810" s="17">
        <v>2199</v>
      </c>
      <c r="O2810" s="17">
        <v>847</v>
      </c>
      <c r="P2810" s="17">
        <v>847</v>
      </c>
      <c r="Q2810" s="17">
        <v>847</v>
      </c>
      <c r="R2810" s="17"/>
      <c r="S2810" s="17"/>
      <c r="T2810" s="17" t="str">
        <f t="shared" si="281"/>
        <v>847</v>
      </c>
      <c r="U2810" s="109"/>
      <c r="V2810" s="29"/>
      <c r="W2810" s="17">
        <f t="shared" si="282"/>
        <v>872.41</v>
      </c>
      <c r="X2810" s="62">
        <v>0.3</v>
      </c>
      <c r="Y2810" s="17">
        <f t="shared" si="285"/>
        <v>1246.3</v>
      </c>
      <c r="Z2810" s="21">
        <f t="shared" si="283"/>
        <v>1246</v>
      </c>
      <c r="AA2810" s="17">
        <f t="shared" si="284"/>
        <v>1246</v>
      </c>
      <c r="AB2810" s="17">
        <f t="shared" si="280"/>
        <v>2199</v>
      </c>
      <c r="AC2810"/>
    </row>
    <row r="2811" spans="1:29" ht="15" customHeight="1" x14ac:dyDescent="0.3">
      <c r="A2811" s="116"/>
      <c r="B2811" s="12"/>
      <c r="C2811" s="12"/>
      <c r="D2811" s="5" t="s">
        <v>8169</v>
      </c>
      <c r="E2811" s="50">
        <v>102762</v>
      </c>
      <c r="F2811" s="50"/>
      <c r="G2811" s="51">
        <v>5905123288616</v>
      </c>
      <c r="H2811" s="51"/>
      <c r="I2811" s="11" t="s">
        <v>6329</v>
      </c>
      <c r="J2811" s="11"/>
      <c r="K2811" s="12" t="s">
        <v>6380</v>
      </c>
      <c r="L2811" s="24" t="s">
        <v>2760</v>
      </c>
      <c r="M2811" s="24" t="s">
        <v>2984</v>
      </c>
      <c r="N2811" s="17">
        <v>2199</v>
      </c>
      <c r="O2811" s="17">
        <v>847</v>
      </c>
      <c r="P2811" s="17">
        <v>847</v>
      </c>
      <c r="Q2811" s="17">
        <v>847</v>
      </c>
      <c r="R2811" s="17"/>
      <c r="S2811" s="17"/>
      <c r="T2811" s="17" t="str">
        <f t="shared" si="281"/>
        <v>847</v>
      </c>
      <c r="U2811" s="109"/>
      <c r="V2811" s="29"/>
      <c r="W2811" s="17">
        <f t="shared" si="282"/>
        <v>872.41</v>
      </c>
      <c r="X2811" s="62">
        <v>0.3</v>
      </c>
      <c r="Y2811" s="17">
        <f t="shared" si="285"/>
        <v>1246.3</v>
      </c>
      <c r="Z2811" s="21">
        <f t="shared" si="283"/>
        <v>1246</v>
      </c>
      <c r="AA2811" s="17">
        <f t="shared" si="284"/>
        <v>1246</v>
      </c>
      <c r="AB2811" s="17">
        <f t="shared" si="280"/>
        <v>2199</v>
      </c>
      <c r="AC2811"/>
    </row>
    <row r="2812" spans="1:29" ht="15" customHeight="1" x14ac:dyDescent="0.3">
      <c r="A2812" s="116"/>
      <c r="B2812" s="12"/>
      <c r="C2812" s="12"/>
      <c r="D2812" s="5" t="s">
        <v>8169</v>
      </c>
      <c r="E2812" s="50">
        <v>102763</v>
      </c>
      <c r="F2812" s="50"/>
      <c r="G2812" s="51">
        <v>5905123288623</v>
      </c>
      <c r="H2812" s="51"/>
      <c r="I2812" s="11" t="s">
        <v>6330</v>
      </c>
      <c r="J2812" s="11"/>
      <c r="K2812" s="12" t="s">
        <v>6380</v>
      </c>
      <c r="L2812" s="24" t="s">
        <v>2761</v>
      </c>
      <c r="M2812" s="24" t="s">
        <v>2984</v>
      </c>
      <c r="N2812" s="17">
        <v>2199</v>
      </c>
      <c r="O2812" s="17">
        <v>847</v>
      </c>
      <c r="P2812" s="17">
        <v>847</v>
      </c>
      <c r="Q2812" s="17">
        <v>847</v>
      </c>
      <c r="R2812" s="17"/>
      <c r="S2812" s="17"/>
      <c r="T2812" s="17" t="str">
        <f t="shared" si="281"/>
        <v>847</v>
      </c>
      <c r="U2812" s="109"/>
      <c r="V2812" s="29"/>
      <c r="W2812" s="17">
        <f t="shared" si="282"/>
        <v>872.41</v>
      </c>
      <c r="X2812" s="62">
        <v>0.3</v>
      </c>
      <c r="Y2812" s="17">
        <f t="shared" si="285"/>
        <v>1246.3</v>
      </c>
      <c r="Z2812" s="21">
        <f t="shared" si="283"/>
        <v>1246</v>
      </c>
      <c r="AA2812" s="17">
        <f t="shared" si="284"/>
        <v>1246</v>
      </c>
      <c r="AB2812" s="17">
        <f t="shared" si="280"/>
        <v>2199</v>
      </c>
      <c r="AC2812"/>
    </row>
    <row r="2813" spans="1:29" ht="15" customHeight="1" x14ac:dyDescent="0.3">
      <c r="A2813" s="116"/>
      <c r="B2813" s="12"/>
      <c r="C2813" s="12"/>
      <c r="D2813" s="5" t="s">
        <v>8169</v>
      </c>
      <c r="E2813" s="50">
        <v>102764</v>
      </c>
      <c r="F2813" s="50"/>
      <c r="G2813" s="51">
        <v>5905123288630</v>
      </c>
      <c r="H2813" s="51"/>
      <c r="I2813" s="11" t="s">
        <v>6331</v>
      </c>
      <c r="J2813" s="11"/>
      <c r="K2813" s="12" t="s">
        <v>6380</v>
      </c>
      <c r="L2813" s="24" t="s">
        <v>2761</v>
      </c>
      <c r="M2813" s="24" t="s">
        <v>2984</v>
      </c>
      <c r="N2813" s="17">
        <v>2199</v>
      </c>
      <c r="O2813" s="17">
        <v>847</v>
      </c>
      <c r="P2813" s="17">
        <v>847</v>
      </c>
      <c r="Q2813" s="17">
        <v>847</v>
      </c>
      <c r="R2813" s="17"/>
      <c r="S2813" s="17"/>
      <c r="T2813" s="17" t="str">
        <f t="shared" si="281"/>
        <v>847</v>
      </c>
      <c r="U2813" s="109"/>
      <c r="V2813" s="29"/>
      <c r="W2813" s="17">
        <f t="shared" si="282"/>
        <v>872.41</v>
      </c>
      <c r="X2813" s="62">
        <v>0.3</v>
      </c>
      <c r="Y2813" s="17">
        <f t="shared" si="285"/>
        <v>1246.3</v>
      </c>
      <c r="Z2813" s="21">
        <f t="shared" si="283"/>
        <v>1246</v>
      </c>
      <c r="AA2813" s="17">
        <f t="shared" si="284"/>
        <v>1246</v>
      </c>
      <c r="AB2813" s="17">
        <f t="shared" si="280"/>
        <v>2199</v>
      </c>
      <c r="AC2813"/>
    </row>
    <row r="2814" spans="1:29" ht="15" customHeight="1" x14ac:dyDescent="0.3">
      <c r="A2814" s="116"/>
      <c r="B2814" s="12"/>
      <c r="C2814" s="12"/>
      <c r="D2814" s="5" t="s">
        <v>8169</v>
      </c>
      <c r="E2814" s="50">
        <v>102618</v>
      </c>
      <c r="F2814" s="50"/>
      <c r="G2814" s="51">
        <v>5905123287855</v>
      </c>
      <c r="H2814" s="51"/>
      <c r="I2814" s="11" t="s">
        <v>6332</v>
      </c>
      <c r="J2814" s="11"/>
      <c r="K2814" s="12" t="s">
        <v>6380</v>
      </c>
      <c r="L2814" s="24" t="s">
        <v>2770</v>
      </c>
      <c r="M2814" s="24" t="s">
        <v>2984</v>
      </c>
      <c r="N2814" s="17">
        <v>2099</v>
      </c>
      <c r="O2814" s="17">
        <v>822</v>
      </c>
      <c r="P2814" s="17">
        <v>822</v>
      </c>
      <c r="Q2814" s="17">
        <v>822</v>
      </c>
      <c r="R2814" s="17"/>
      <c r="S2814" s="17"/>
      <c r="T2814" s="17" t="str">
        <f t="shared" si="281"/>
        <v>822</v>
      </c>
      <c r="U2814" s="109"/>
      <c r="V2814" s="29"/>
      <c r="W2814" s="17">
        <f t="shared" si="282"/>
        <v>846.66</v>
      </c>
      <c r="X2814" s="62">
        <v>0.3</v>
      </c>
      <c r="Y2814" s="17">
        <f t="shared" si="285"/>
        <v>1209.5142857142857</v>
      </c>
      <c r="Z2814" s="21">
        <f t="shared" si="283"/>
        <v>1210</v>
      </c>
      <c r="AA2814" s="17">
        <f t="shared" si="284"/>
        <v>1210</v>
      </c>
      <c r="AB2814" s="17">
        <f t="shared" si="280"/>
        <v>2099</v>
      </c>
      <c r="AC2814"/>
    </row>
    <row r="2815" spans="1:29" ht="15" customHeight="1" x14ac:dyDescent="0.3">
      <c r="A2815" s="116"/>
      <c r="B2815" s="12"/>
      <c r="C2815" s="12"/>
      <c r="D2815" s="5" t="s">
        <v>8169</v>
      </c>
      <c r="E2815" s="50">
        <v>103162</v>
      </c>
      <c r="F2815" s="50"/>
      <c r="G2815" s="51">
        <v>5905490002365</v>
      </c>
      <c r="H2815" s="51"/>
      <c r="I2815" s="11" t="s">
        <v>6333</v>
      </c>
      <c r="J2815" s="11"/>
      <c r="K2815" s="12" t="s">
        <v>6380</v>
      </c>
      <c r="L2815" s="24" t="s">
        <v>2770</v>
      </c>
      <c r="M2815" s="24" t="s">
        <v>2984</v>
      </c>
      <c r="N2815" s="17">
        <v>2099</v>
      </c>
      <c r="O2815" s="17">
        <v>822</v>
      </c>
      <c r="P2815" s="17">
        <v>822</v>
      </c>
      <c r="Q2815" s="17">
        <v>822</v>
      </c>
      <c r="R2815" s="17"/>
      <c r="S2815" s="17"/>
      <c r="T2815" s="17" t="str">
        <f t="shared" si="281"/>
        <v>822</v>
      </c>
      <c r="U2815" s="109"/>
      <c r="V2815" s="29"/>
      <c r="W2815" s="17">
        <f t="shared" si="282"/>
        <v>846.66</v>
      </c>
      <c r="X2815" s="62">
        <v>0.3</v>
      </c>
      <c r="Y2815" s="17">
        <f t="shared" si="285"/>
        <v>1209.5142857142857</v>
      </c>
      <c r="Z2815" s="21">
        <f t="shared" si="283"/>
        <v>1210</v>
      </c>
      <c r="AA2815" s="17">
        <f t="shared" si="284"/>
        <v>1210</v>
      </c>
      <c r="AB2815" s="17">
        <f t="shared" si="280"/>
        <v>2099</v>
      </c>
      <c r="AC2815"/>
    </row>
    <row r="2816" spans="1:29" ht="15" customHeight="1" x14ac:dyDescent="0.3">
      <c r="A2816" s="116"/>
      <c r="B2816" s="12"/>
      <c r="C2816" s="12"/>
      <c r="D2816" s="5" t="s">
        <v>8169</v>
      </c>
      <c r="E2816" s="50">
        <v>102765</v>
      </c>
      <c r="F2816" s="50"/>
      <c r="G2816" s="51">
        <v>5905123288647</v>
      </c>
      <c r="H2816" s="51"/>
      <c r="I2816" s="11" t="s">
        <v>6334</v>
      </c>
      <c r="J2816" s="11"/>
      <c r="K2816" s="12" t="s">
        <v>6380</v>
      </c>
      <c r="L2816" s="24" t="s">
        <v>2771</v>
      </c>
      <c r="M2816" s="24" t="s">
        <v>2984</v>
      </c>
      <c r="N2816" s="17">
        <v>2099</v>
      </c>
      <c r="O2816" s="17">
        <v>822</v>
      </c>
      <c r="P2816" s="17">
        <v>822</v>
      </c>
      <c r="Q2816" s="17">
        <v>822</v>
      </c>
      <c r="R2816" s="17"/>
      <c r="S2816" s="17"/>
      <c r="T2816" s="17" t="str">
        <f t="shared" si="281"/>
        <v>822</v>
      </c>
      <c r="U2816" s="109"/>
      <c r="V2816" s="29"/>
      <c r="W2816" s="17">
        <f t="shared" si="282"/>
        <v>846.66</v>
      </c>
      <c r="X2816" s="62">
        <v>0.3</v>
      </c>
      <c r="Y2816" s="17">
        <f t="shared" si="285"/>
        <v>1209.5142857142857</v>
      </c>
      <c r="Z2816" s="21">
        <f t="shared" si="283"/>
        <v>1210</v>
      </c>
      <c r="AA2816" s="17">
        <f t="shared" si="284"/>
        <v>1210</v>
      </c>
      <c r="AB2816" s="17">
        <f t="shared" si="280"/>
        <v>2099</v>
      </c>
      <c r="AC2816"/>
    </row>
    <row r="2817" spans="1:29" ht="15" customHeight="1" x14ac:dyDescent="0.3">
      <c r="A2817" s="116"/>
      <c r="B2817" s="12"/>
      <c r="C2817" s="12"/>
      <c r="D2817" s="5" t="s">
        <v>8169</v>
      </c>
      <c r="E2817" s="50">
        <v>102766</v>
      </c>
      <c r="F2817" s="50"/>
      <c r="G2817" s="51">
        <v>5905123288654</v>
      </c>
      <c r="H2817" s="51"/>
      <c r="I2817" s="11" t="s">
        <v>6335</v>
      </c>
      <c r="J2817" s="11"/>
      <c r="K2817" s="12" t="s">
        <v>6380</v>
      </c>
      <c r="L2817" s="24" t="s">
        <v>2771</v>
      </c>
      <c r="M2817" s="24" t="s">
        <v>2984</v>
      </c>
      <c r="N2817" s="17">
        <v>2099</v>
      </c>
      <c r="O2817" s="17">
        <v>822</v>
      </c>
      <c r="P2817" s="17">
        <v>822</v>
      </c>
      <c r="Q2817" s="17">
        <v>822</v>
      </c>
      <c r="R2817" s="17"/>
      <c r="S2817" s="17"/>
      <c r="T2817" s="17" t="str">
        <f t="shared" si="281"/>
        <v>822</v>
      </c>
      <c r="U2817" s="109"/>
      <c r="V2817" s="29"/>
      <c r="W2817" s="17">
        <f t="shared" si="282"/>
        <v>846.66</v>
      </c>
      <c r="X2817" s="62">
        <v>0.3</v>
      </c>
      <c r="Y2817" s="17">
        <f t="shared" si="285"/>
        <v>1209.5142857142857</v>
      </c>
      <c r="Z2817" s="21">
        <f t="shared" si="283"/>
        <v>1210</v>
      </c>
      <c r="AA2817" s="17">
        <f t="shared" si="284"/>
        <v>1210</v>
      </c>
      <c r="AB2817" s="17">
        <f t="shared" si="280"/>
        <v>2099</v>
      </c>
      <c r="AC2817"/>
    </row>
    <row r="2818" spans="1:29" ht="15" customHeight="1" x14ac:dyDescent="0.3">
      <c r="A2818" s="116"/>
      <c r="B2818" s="12"/>
      <c r="C2818" s="12"/>
      <c r="D2818" s="5" t="s">
        <v>8169</v>
      </c>
      <c r="E2818" s="50">
        <v>102767</v>
      </c>
      <c r="F2818" s="50"/>
      <c r="G2818" s="51">
        <v>5905123288661</v>
      </c>
      <c r="H2818" s="51"/>
      <c r="I2818" s="11" t="s">
        <v>6336</v>
      </c>
      <c r="J2818" s="11"/>
      <c r="K2818" s="12" t="s">
        <v>6380</v>
      </c>
      <c r="L2818" s="24" t="s">
        <v>2772</v>
      </c>
      <c r="M2818" s="24" t="s">
        <v>2984</v>
      </c>
      <c r="N2818" s="17">
        <v>2099</v>
      </c>
      <c r="O2818" s="17">
        <v>822</v>
      </c>
      <c r="P2818" s="17">
        <v>822</v>
      </c>
      <c r="Q2818" s="17">
        <v>822</v>
      </c>
      <c r="R2818" s="17"/>
      <c r="S2818" s="17"/>
      <c r="T2818" s="17" t="str">
        <f t="shared" si="281"/>
        <v>822</v>
      </c>
      <c r="U2818" s="109"/>
      <c r="V2818" s="29"/>
      <c r="W2818" s="17">
        <f t="shared" si="282"/>
        <v>846.66</v>
      </c>
      <c r="X2818" s="62">
        <v>0.3</v>
      </c>
      <c r="Y2818" s="17">
        <f t="shared" si="285"/>
        <v>1209.5142857142857</v>
      </c>
      <c r="Z2818" s="21">
        <f t="shared" si="283"/>
        <v>1210</v>
      </c>
      <c r="AA2818" s="17">
        <f t="shared" si="284"/>
        <v>1210</v>
      </c>
      <c r="AB2818" s="17">
        <f t="shared" ref="AB2818:AB2881" si="286">N2818*1</f>
        <v>2099</v>
      </c>
      <c r="AC2818"/>
    </row>
    <row r="2819" spans="1:29" ht="15" customHeight="1" x14ac:dyDescent="0.3">
      <c r="A2819" s="116"/>
      <c r="B2819" s="12"/>
      <c r="C2819" s="12"/>
      <c r="D2819" s="5" t="s">
        <v>8169</v>
      </c>
      <c r="E2819" s="50">
        <v>102768</v>
      </c>
      <c r="F2819" s="50"/>
      <c r="G2819" s="51">
        <v>5905123288678</v>
      </c>
      <c r="H2819" s="51"/>
      <c r="I2819" s="11" t="s">
        <v>6337</v>
      </c>
      <c r="J2819" s="11"/>
      <c r="K2819" s="12" t="s">
        <v>6380</v>
      </c>
      <c r="L2819" s="24" t="s">
        <v>2772</v>
      </c>
      <c r="M2819" s="24" t="s">
        <v>2984</v>
      </c>
      <c r="N2819" s="17">
        <v>2099</v>
      </c>
      <c r="O2819" s="17">
        <v>822</v>
      </c>
      <c r="P2819" s="17">
        <v>822</v>
      </c>
      <c r="Q2819" s="17">
        <v>822</v>
      </c>
      <c r="R2819" s="17"/>
      <c r="S2819" s="17"/>
      <c r="T2819" s="17" t="str">
        <f t="shared" ref="T2819:T2882" si="287">CONCATENATE(Q2819,S2819)</f>
        <v>822</v>
      </c>
      <c r="U2819" s="109"/>
      <c r="V2819" s="29"/>
      <c r="W2819" s="17">
        <f t="shared" ref="W2819:W2882" si="288">T2819*1.03</f>
        <v>846.66</v>
      </c>
      <c r="X2819" s="62">
        <v>0.3</v>
      </c>
      <c r="Y2819" s="17">
        <f t="shared" si="285"/>
        <v>1209.5142857142857</v>
      </c>
      <c r="Z2819" s="21">
        <f t="shared" ref="Z2819:Z2882" si="289">ROUND(Y2819,0)</f>
        <v>1210</v>
      </c>
      <c r="AA2819" s="17">
        <f t="shared" ref="AA2819:AA2882" si="290">Z2819*1</f>
        <v>1210</v>
      </c>
      <c r="AB2819" s="17">
        <f t="shared" si="286"/>
        <v>2099</v>
      </c>
      <c r="AC2819"/>
    </row>
    <row r="2820" spans="1:29" ht="15" customHeight="1" x14ac:dyDescent="0.3">
      <c r="A2820" s="116"/>
      <c r="B2820" s="12"/>
      <c r="C2820" s="12"/>
      <c r="D2820" s="5" t="s">
        <v>8169</v>
      </c>
      <c r="E2820" s="50">
        <v>102769</v>
      </c>
      <c r="F2820" s="50"/>
      <c r="G2820" s="51">
        <v>5905123288685</v>
      </c>
      <c r="H2820" s="51"/>
      <c r="I2820" s="11" t="s">
        <v>6338</v>
      </c>
      <c r="J2820" s="11"/>
      <c r="K2820" s="12" t="s">
        <v>6380</v>
      </c>
      <c r="L2820" s="24" t="s">
        <v>2773</v>
      </c>
      <c r="M2820" s="24" t="s">
        <v>2984</v>
      </c>
      <c r="N2820" s="17">
        <v>2099</v>
      </c>
      <c r="O2820" s="17">
        <v>822</v>
      </c>
      <c r="P2820" s="17">
        <v>822</v>
      </c>
      <c r="Q2820" s="17">
        <v>822</v>
      </c>
      <c r="R2820" s="17"/>
      <c r="S2820" s="17"/>
      <c r="T2820" s="17" t="str">
        <f t="shared" si="287"/>
        <v>822</v>
      </c>
      <c r="U2820" s="109"/>
      <c r="V2820" s="29"/>
      <c r="W2820" s="17">
        <f t="shared" si="288"/>
        <v>846.66</v>
      </c>
      <c r="X2820" s="62">
        <v>0.3</v>
      </c>
      <c r="Y2820" s="17">
        <f t="shared" si="285"/>
        <v>1209.5142857142857</v>
      </c>
      <c r="Z2820" s="21">
        <f t="shared" si="289"/>
        <v>1210</v>
      </c>
      <c r="AA2820" s="17">
        <f t="shared" si="290"/>
        <v>1210</v>
      </c>
      <c r="AB2820" s="17">
        <f t="shared" si="286"/>
        <v>2099</v>
      </c>
      <c r="AC2820"/>
    </row>
    <row r="2821" spans="1:29" ht="15" customHeight="1" x14ac:dyDescent="0.3">
      <c r="A2821" s="116"/>
      <c r="B2821" s="12"/>
      <c r="C2821" s="12"/>
      <c r="D2821" s="5" t="s">
        <v>8169</v>
      </c>
      <c r="E2821" s="50">
        <v>102770</v>
      </c>
      <c r="F2821" s="50"/>
      <c r="G2821" s="51">
        <v>5905123288692</v>
      </c>
      <c r="H2821" s="51"/>
      <c r="I2821" s="11" t="s">
        <v>6339</v>
      </c>
      <c r="J2821" s="11"/>
      <c r="K2821" s="12" t="s">
        <v>6380</v>
      </c>
      <c r="L2821" s="24" t="s">
        <v>2773</v>
      </c>
      <c r="M2821" s="24" t="s">
        <v>2984</v>
      </c>
      <c r="N2821" s="17">
        <v>2099</v>
      </c>
      <c r="O2821" s="17">
        <v>822</v>
      </c>
      <c r="P2821" s="17">
        <v>822</v>
      </c>
      <c r="Q2821" s="17">
        <v>822</v>
      </c>
      <c r="R2821" s="17"/>
      <c r="S2821" s="17"/>
      <c r="T2821" s="17" t="str">
        <f t="shared" si="287"/>
        <v>822</v>
      </c>
      <c r="U2821" s="109"/>
      <c r="V2821" s="29"/>
      <c r="W2821" s="17">
        <f t="shared" si="288"/>
        <v>846.66</v>
      </c>
      <c r="X2821" s="62">
        <v>0.3</v>
      </c>
      <c r="Y2821" s="17">
        <f t="shared" si="285"/>
        <v>1209.5142857142857</v>
      </c>
      <c r="Z2821" s="21">
        <f t="shared" si="289"/>
        <v>1210</v>
      </c>
      <c r="AA2821" s="17">
        <f t="shared" si="290"/>
        <v>1210</v>
      </c>
      <c r="AB2821" s="17">
        <f t="shared" si="286"/>
        <v>2099</v>
      </c>
      <c r="AC2821"/>
    </row>
    <row r="2822" spans="1:29" ht="15" customHeight="1" x14ac:dyDescent="0.3">
      <c r="A2822" s="116"/>
      <c r="B2822" s="12"/>
      <c r="C2822" s="12"/>
      <c r="D2822" s="5" t="s">
        <v>8169</v>
      </c>
      <c r="E2822" s="50">
        <v>102771</v>
      </c>
      <c r="F2822" s="50"/>
      <c r="G2822" s="51">
        <v>5905123288708</v>
      </c>
      <c r="H2822" s="51"/>
      <c r="I2822" s="11" t="s">
        <v>6340</v>
      </c>
      <c r="J2822" s="11"/>
      <c r="K2822" s="12" t="s">
        <v>6380</v>
      </c>
      <c r="L2822" s="24" t="s">
        <v>2774</v>
      </c>
      <c r="M2822" s="24" t="s">
        <v>2984</v>
      </c>
      <c r="N2822" s="17">
        <v>2099</v>
      </c>
      <c r="O2822" s="17">
        <v>822</v>
      </c>
      <c r="P2822" s="17">
        <v>822</v>
      </c>
      <c r="Q2822" s="17">
        <v>822</v>
      </c>
      <c r="R2822" s="17"/>
      <c r="S2822" s="17"/>
      <c r="T2822" s="17" t="str">
        <f t="shared" si="287"/>
        <v>822</v>
      </c>
      <c r="U2822" s="109"/>
      <c r="V2822" s="29"/>
      <c r="W2822" s="17">
        <f t="shared" si="288"/>
        <v>846.66</v>
      </c>
      <c r="X2822" s="62">
        <v>0.3</v>
      </c>
      <c r="Y2822" s="17">
        <f t="shared" si="285"/>
        <v>1209.5142857142857</v>
      </c>
      <c r="Z2822" s="21">
        <f t="shared" si="289"/>
        <v>1210</v>
      </c>
      <c r="AA2822" s="17">
        <f t="shared" si="290"/>
        <v>1210</v>
      </c>
      <c r="AB2822" s="17">
        <f t="shared" si="286"/>
        <v>2099</v>
      </c>
      <c r="AC2822"/>
    </row>
    <row r="2823" spans="1:29" ht="15" customHeight="1" x14ac:dyDescent="0.3">
      <c r="A2823" s="116"/>
      <c r="B2823" s="12"/>
      <c r="C2823" s="12"/>
      <c r="D2823" s="5" t="s">
        <v>8169</v>
      </c>
      <c r="E2823" s="50">
        <v>102772</v>
      </c>
      <c r="F2823" s="50"/>
      <c r="G2823" s="51">
        <v>5905123288715</v>
      </c>
      <c r="H2823" s="51"/>
      <c r="I2823" s="11" t="s">
        <v>6341</v>
      </c>
      <c r="J2823" s="11"/>
      <c r="K2823" s="12" t="s">
        <v>6380</v>
      </c>
      <c r="L2823" s="24" t="s">
        <v>2774</v>
      </c>
      <c r="M2823" s="24" t="s">
        <v>2984</v>
      </c>
      <c r="N2823" s="17">
        <v>2099</v>
      </c>
      <c r="O2823" s="17">
        <v>822</v>
      </c>
      <c r="P2823" s="17">
        <v>822</v>
      </c>
      <c r="Q2823" s="17">
        <v>822</v>
      </c>
      <c r="R2823" s="17"/>
      <c r="S2823" s="17"/>
      <c r="T2823" s="17" t="str">
        <f t="shared" si="287"/>
        <v>822</v>
      </c>
      <c r="U2823" s="109"/>
      <c r="V2823" s="29"/>
      <c r="W2823" s="17">
        <f t="shared" si="288"/>
        <v>846.66</v>
      </c>
      <c r="X2823" s="62">
        <v>0.3</v>
      </c>
      <c r="Y2823" s="17">
        <f t="shared" si="285"/>
        <v>1209.5142857142857</v>
      </c>
      <c r="Z2823" s="21">
        <f t="shared" si="289"/>
        <v>1210</v>
      </c>
      <c r="AA2823" s="17">
        <f t="shared" si="290"/>
        <v>1210</v>
      </c>
      <c r="AB2823" s="17">
        <f t="shared" si="286"/>
        <v>2099</v>
      </c>
      <c r="AC2823"/>
    </row>
    <row r="2824" spans="1:29" ht="15" customHeight="1" x14ac:dyDescent="0.3">
      <c r="A2824" s="116"/>
      <c r="B2824" s="12"/>
      <c r="C2824" s="12"/>
      <c r="D2824" s="5" t="s">
        <v>8169</v>
      </c>
      <c r="E2824" s="50">
        <v>102773</v>
      </c>
      <c r="F2824" s="50"/>
      <c r="G2824" s="51">
        <v>5905123288722</v>
      </c>
      <c r="H2824" s="51"/>
      <c r="I2824" s="11" t="s">
        <v>6342</v>
      </c>
      <c r="J2824" s="11"/>
      <c r="K2824" s="12" t="s">
        <v>6380</v>
      </c>
      <c r="L2824" s="24" t="s">
        <v>2775</v>
      </c>
      <c r="M2824" s="24" t="s">
        <v>2984</v>
      </c>
      <c r="N2824" s="17">
        <v>2099</v>
      </c>
      <c r="O2824" s="17">
        <v>822</v>
      </c>
      <c r="P2824" s="17">
        <v>822</v>
      </c>
      <c r="Q2824" s="17">
        <v>822</v>
      </c>
      <c r="R2824" s="17"/>
      <c r="S2824" s="17"/>
      <c r="T2824" s="17" t="str">
        <f t="shared" si="287"/>
        <v>822</v>
      </c>
      <c r="U2824" s="109"/>
      <c r="V2824" s="29"/>
      <c r="W2824" s="17">
        <f t="shared" si="288"/>
        <v>846.66</v>
      </c>
      <c r="X2824" s="62">
        <v>0.3</v>
      </c>
      <c r="Y2824" s="17">
        <f t="shared" si="285"/>
        <v>1209.5142857142857</v>
      </c>
      <c r="Z2824" s="21">
        <f t="shared" si="289"/>
        <v>1210</v>
      </c>
      <c r="AA2824" s="17">
        <f t="shared" si="290"/>
        <v>1210</v>
      </c>
      <c r="AB2824" s="17">
        <f t="shared" si="286"/>
        <v>2099</v>
      </c>
      <c r="AC2824"/>
    </row>
    <row r="2825" spans="1:29" ht="15" customHeight="1" x14ac:dyDescent="0.3">
      <c r="A2825" s="116"/>
      <c r="B2825" s="12"/>
      <c r="C2825" s="12"/>
      <c r="D2825" s="5" t="s">
        <v>8169</v>
      </c>
      <c r="E2825" s="50">
        <v>102774</v>
      </c>
      <c r="F2825" s="50"/>
      <c r="G2825" s="51">
        <v>5905123288739</v>
      </c>
      <c r="H2825" s="51"/>
      <c r="I2825" s="11" t="s">
        <v>6343</v>
      </c>
      <c r="J2825" s="11"/>
      <c r="K2825" s="12" t="s">
        <v>6380</v>
      </c>
      <c r="L2825" s="24" t="s">
        <v>2775</v>
      </c>
      <c r="M2825" s="24" t="s">
        <v>2984</v>
      </c>
      <c r="N2825" s="17">
        <v>2099</v>
      </c>
      <c r="O2825" s="17">
        <v>822</v>
      </c>
      <c r="P2825" s="17">
        <v>822</v>
      </c>
      <c r="Q2825" s="17">
        <v>822</v>
      </c>
      <c r="R2825" s="17"/>
      <c r="S2825" s="17"/>
      <c r="T2825" s="17" t="str">
        <f t="shared" si="287"/>
        <v>822</v>
      </c>
      <c r="U2825" s="109"/>
      <c r="V2825" s="29"/>
      <c r="W2825" s="17">
        <f t="shared" si="288"/>
        <v>846.66</v>
      </c>
      <c r="X2825" s="62">
        <v>0.3</v>
      </c>
      <c r="Y2825" s="17">
        <f t="shared" si="285"/>
        <v>1209.5142857142857</v>
      </c>
      <c r="Z2825" s="21">
        <f t="shared" si="289"/>
        <v>1210</v>
      </c>
      <c r="AA2825" s="17">
        <f t="shared" si="290"/>
        <v>1210</v>
      </c>
      <c r="AB2825" s="17">
        <f t="shared" si="286"/>
        <v>2099</v>
      </c>
      <c r="AC2825"/>
    </row>
    <row r="2826" spans="1:29" ht="15" customHeight="1" x14ac:dyDescent="0.3">
      <c r="A2826" s="116"/>
      <c r="B2826" s="12"/>
      <c r="C2826" s="12"/>
      <c r="D2826" s="5" t="s">
        <v>8169</v>
      </c>
      <c r="E2826" s="50">
        <v>102775</v>
      </c>
      <c r="F2826" s="50"/>
      <c r="G2826" s="51">
        <v>5905123288746</v>
      </c>
      <c r="H2826" s="51"/>
      <c r="I2826" s="11" t="s">
        <v>6344</v>
      </c>
      <c r="J2826" s="11"/>
      <c r="K2826" s="12" t="s">
        <v>6380</v>
      </c>
      <c r="L2826" s="24" t="s">
        <v>2776</v>
      </c>
      <c r="M2826" s="24" t="s">
        <v>2984</v>
      </c>
      <c r="N2826" s="17">
        <v>2099</v>
      </c>
      <c r="O2826" s="17">
        <v>822</v>
      </c>
      <c r="P2826" s="17">
        <v>822</v>
      </c>
      <c r="Q2826" s="17">
        <v>822</v>
      </c>
      <c r="R2826" s="17"/>
      <c r="S2826" s="17"/>
      <c r="T2826" s="17" t="str">
        <f t="shared" si="287"/>
        <v>822</v>
      </c>
      <c r="U2826" s="109"/>
      <c r="V2826" s="29"/>
      <c r="W2826" s="17">
        <f t="shared" si="288"/>
        <v>846.66</v>
      </c>
      <c r="X2826" s="62">
        <v>0.3</v>
      </c>
      <c r="Y2826" s="17">
        <f t="shared" si="285"/>
        <v>1209.5142857142857</v>
      </c>
      <c r="Z2826" s="21">
        <f t="shared" si="289"/>
        <v>1210</v>
      </c>
      <c r="AA2826" s="17">
        <f t="shared" si="290"/>
        <v>1210</v>
      </c>
      <c r="AB2826" s="17">
        <f t="shared" si="286"/>
        <v>2099</v>
      </c>
      <c r="AC2826"/>
    </row>
    <row r="2827" spans="1:29" ht="15" customHeight="1" x14ac:dyDescent="0.3">
      <c r="A2827" s="116"/>
      <c r="B2827" s="12"/>
      <c r="C2827" s="12"/>
      <c r="D2827" s="5" t="s">
        <v>8169</v>
      </c>
      <c r="E2827" s="50">
        <v>102776</v>
      </c>
      <c r="F2827" s="50"/>
      <c r="G2827" s="51">
        <v>5905123288753</v>
      </c>
      <c r="H2827" s="51"/>
      <c r="I2827" s="11" t="s">
        <v>6345</v>
      </c>
      <c r="J2827" s="11"/>
      <c r="K2827" s="12" t="s">
        <v>6380</v>
      </c>
      <c r="L2827" s="24" t="s">
        <v>2776</v>
      </c>
      <c r="M2827" s="24" t="s">
        <v>2984</v>
      </c>
      <c r="N2827" s="17">
        <v>2099</v>
      </c>
      <c r="O2827" s="17">
        <v>822</v>
      </c>
      <c r="P2827" s="17">
        <v>822</v>
      </c>
      <c r="Q2827" s="17">
        <v>822</v>
      </c>
      <c r="R2827" s="17"/>
      <c r="S2827" s="17"/>
      <c r="T2827" s="17" t="str">
        <f t="shared" si="287"/>
        <v>822</v>
      </c>
      <c r="U2827" s="109"/>
      <c r="V2827" s="29"/>
      <c r="W2827" s="17">
        <f t="shared" si="288"/>
        <v>846.66</v>
      </c>
      <c r="X2827" s="62">
        <v>0.3</v>
      </c>
      <c r="Y2827" s="17">
        <f t="shared" si="285"/>
        <v>1209.5142857142857</v>
      </c>
      <c r="Z2827" s="21">
        <f t="shared" si="289"/>
        <v>1210</v>
      </c>
      <c r="AA2827" s="17">
        <f t="shared" si="290"/>
        <v>1210</v>
      </c>
      <c r="AB2827" s="17">
        <f t="shared" si="286"/>
        <v>2099</v>
      </c>
      <c r="AC2827"/>
    </row>
    <row r="2828" spans="1:29" ht="15" customHeight="1" x14ac:dyDescent="0.3">
      <c r="A2828" s="116"/>
      <c r="B2828" s="12"/>
      <c r="C2828" s="12"/>
      <c r="D2828" s="5" t="s">
        <v>8169</v>
      </c>
      <c r="E2828" s="50">
        <v>103153</v>
      </c>
      <c r="F2828" s="50"/>
      <c r="G2828" s="51">
        <v>5905490002273</v>
      </c>
      <c r="H2828" s="51"/>
      <c r="I2828" s="11" t="s">
        <v>6346</v>
      </c>
      <c r="J2828" s="11"/>
      <c r="K2828" s="12" t="s">
        <v>6380</v>
      </c>
      <c r="L2828" s="24" t="s">
        <v>2735</v>
      </c>
      <c r="M2828" s="24" t="s">
        <v>2984</v>
      </c>
      <c r="N2828" s="17">
        <v>1499</v>
      </c>
      <c r="O2828" s="17">
        <v>651</v>
      </c>
      <c r="P2828" s="17">
        <v>651</v>
      </c>
      <c r="Q2828" s="17">
        <v>651</v>
      </c>
      <c r="R2828" s="17"/>
      <c r="S2828" s="17"/>
      <c r="T2828" s="17" t="str">
        <f t="shared" si="287"/>
        <v>651</v>
      </c>
      <c r="U2828" s="109"/>
      <c r="V2828" s="29"/>
      <c r="W2828" s="17">
        <f t="shared" si="288"/>
        <v>670.53</v>
      </c>
      <c r="X2828" s="62">
        <v>0.3</v>
      </c>
      <c r="Y2828" s="17">
        <f t="shared" si="285"/>
        <v>957.9</v>
      </c>
      <c r="Z2828" s="21">
        <f t="shared" si="289"/>
        <v>958</v>
      </c>
      <c r="AA2828" s="17">
        <f t="shared" si="290"/>
        <v>958</v>
      </c>
      <c r="AB2828" s="17">
        <f t="shared" si="286"/>
        <v>1499</v>
      </c>
      <c r="AC2828"/>
    </row>
    <row r="2829" spans="1:29" ht="15" customHeight="1" x14ac:dyDescent="0.3">
      <c r="A2829" s="116"/>
      <c r="B2829" s="12"/>
      <c r="C2829" s="12"/>
      <c r="D2829" s="5" t="s">
        <v>8169</v>
      </c>
      <c r="E2829" s="50">
        <v>103154</v>
      </c>
      <c r="F2829" s="50"/>
      <c r="G2829" s="51">
        <v>5905490002280</v>
      </c>
      <c r="H2829" s="51"/>
      <c r="I2829" s="11" t="s">
        <v>6347</v>
      </c>
      <c r="J2829" s="11"/>
      <c r="K2829" s="12" t="s">
        <v>6380</v>
      </c>
      <c r="L2829" s="24" t="s">
        <v>2735</v>
      </c>
      <c r="M2829" s="24" t="s">
        <v>2984</v>
      </c>
      <c r="N2829" s="17">
        <v>1499</v>
      </c>
      <c r="O2829" s="17">
        <v>651</v>
      </c>
      <c r="P2829" s="17">
        <v>651</v>
      </c>
      <c r="Q2829" s="17">
        <v>651</v>
      </c>
      <c r="R2829" s="17"/>
      <c r="S2829" s="17"/>
      <c r="T2829" s="17" t="str">
        <f t="shared" si="287"/>
        <v>651</v>
      </c>
      <c r="U2829" s="109"/>
      <c r="V2829" s="29"/>
      <c r="W2829" s="17">
        <f t="shared" si="288"/>
        <v>670.53</v>
      </c>
      <c r="X2829" s="62">
        <v>0.3</v>
      </c>
      <c r="Y2829" s="17">
        <f t="shared" si="285"/>
        <v>957.9</v>
      </c>
      <c r="Z2829" s="21">
        <f t="shared" si="289"/>
        <v>958</v>
      </c>
      <c r="AA2829" s="17">
        <f t="shared" si="290"/>
        <v>958</v>
      </c>
      <c r="AB2829" s="17">
        <f t="shared" si="286"/>
        <v>1499</v>
      </c>
      <c r="AC2829"/>
    </row>
    <row r="2830" spans="1:29" ht="15" customHeight="1" x14ac:dyDescent="0.3">
      <c r="A2830" s="116"/>
      <c r="B2830" s="12"/>
      <c r="C2830" s="12"/>
      <c r="D2830" s="5" t="s">
        <v>8169</v>
      </c>
      <c r="E2830" s="50">
        <v>102803</v>
      </c>
      <c r="F2830" s="50"/>
      <c r="G2830" s="51">
        <v>5905123289026</v>
      </c>
      <c r="H2830" s="51"/>
      <c r="I2830" s="11" t="s">
        <v>6348</v>
      </c>
      <c r="J2830" s="11"/>
      <c r="K2830" s="12" t="s">
        <v>6380</v>
      </c>
      <c r="L2830" s="24" t="s">
        <v>2736</v>
      </c>
      <c r="M2830" s="24" t="s">
        <v>2984</v>
      </c>
      <c r="N2830" s="17">
        <v>1499</v>
      </c>
      <c r="O2830" s="17">
        <v>651</v>
      </c>
      <c r="P2830" s="17">
        <v>651</v>
      </c>
      <c r="Q2830" s="17">
        <v>651</v>
      </c>
      <c r="R2830" s="17"/>
      <c r="S2830" s="17"/>
      <c r="T2830" s="17" t="str">
        <f t="shared" si="287"/>
        <v>651</v>
      </c>
      <c r="U2830" s="109"/>
      <c r="V2830" s="29"/>
      <c r="W2830" s="17">
        <f t="shared" si="288"/>
        <v>670.53</v>
      </c>
      <c r="X2830" s="62">
        <v>0.3</v>
      </c>
      <c r="Y2830" s="17">
        <f t="shared" si="285"/>
        <v>957.9</v>
      </c>
      <c r="Z2830" s="21">
        <f t="shared" si="289"/>
        <v>958</v>
      </c>
      <c r="AA2830" s="17">
        <f t="shared" si="290"/>
        <v>958</v>
      </c>
      <c r="AB2830" s="17">
        <f t="shared" si="286"/>
        <v>1499</v>
      </c>
      <c r="AC2830"/>
    </row>
    <row r="2831" spans="1:29" ht="15" customHeight="1" x14ac:dyDescent="0.3">
      <c r="A2831" s="116"/>
      <c r="B2831" s="12"/>
      <c r="C2831" s="12"/>
      <c r="D2831" s="5" t="s">
        <v>8169</v>
      </c>
      <c r="E2831" s="50">
        <v>102804</v>
      </c>
      <c r="F2831" s="50"/>
      <c r="G2831" s="51">
        <v>5905123289033</v>
      </c>
      <c r="H2831" s="51"/>
      <c r="I2831" s="11" t="s">
        <v>6349</v>
      </c>
      <c r="J2831" s="11"/>
      <c r="K2831" s="12" t="s">
        <v>6380</v>
      </c>
      <c r="L2831" s="24" t="s">
        <v>2736</v>
      </c>
      <c r="M2831" s="24" t="s">
        <v>2984</v>
      </c>
      <c r="N2831" s="17">
        <v>1499</v>
      </c>
      <c r="O2831" s="17">
        <v>651</v>
      </c>
      <c r="P2831" s="17">
        <v>651</v>
      </c>
      <c r="Q2831" s="17">
        <v>651</v>
      </c>
      <c r="R2831" s="17"/>
      <c r="S2831" s="17"/>
      <c r="T2831" s="17" t="str">
        <f t="shared" si="287"/>
        <v>651</v>
      </c>
      <c r="U2831" s="109"/>
      <c r="V2831" s="29"/>
      <c r="W2831" s="17">
        <f t="shared" si="288"/>
        <v>670.53</v>
      </c>
      <c r="X2831" s="62">
        <v>0.3</v>
      </c>
      <c r="Y2831" s="17">
        <f t="shared" si="285"/>
        <v>957.9</v>
      </c>
      <c r="Z2831" s="21">
        <f t="shared" si="289"/>
        <v>958</v>
      </c>
      <c r="AA2831" s="17">
        <f t="shared" si="290"/>
        <v>958</v>
      </c>
      <c r="AB2831" s="17">
        <f t="shared" si="286"/>
        <v>1499</v>
      </c>
      <c r="AC2831"/>
    </row>
    <row r="2832" spans="1:29" ht="15" customHeight="1" x14ac:dyDescent="0.3">
      <c r="A2832" s="116"/>
      <c r="B2832" s="12"/>
      <c r="C2832" s="12"/>
      <c r="D2832" s="5" t="s">
        <v>8169</v>
      </c>
      <c r="E2832" s="50">
        <v>102805</v>
      </c>
      <c r="F2832" s="50"/>
      <c r="G2832" s="51">
        <v>5905123289040</v>
      </c>
      <c r="H2832" s="51"/>
      <c r="I2832" s="11" t="s">
        <v>6350</v>
      </c>
      <c r="J2832" s="11"/>
      <c r="K2832" s="12" t="s">
        <v>6380</v>
      </c>
      <c r="L2832" s="24" t="s">
        <v>2737</v>
      </c>
      <c r="M2832" s="24" t="s">
        <v>2984</v>
      </c>
      <c r="N2832" s="17">
        <v>1499</v>
      </c>
      <c r="O2832" s="17">
        <v>651</v>
      </c>
      <c r="P2832" s="17">
        <v>651</v>
      </c>
      <c r="Q2832" s="17">
        <v>651</v>
      </c>
      <c r="R2832" s="17"/>
      <c r="S2832" s="17"/>
      <c r="T2832" s="17" t="str">
        <f t="shared" si="287"/>
        <v>651</v>
      </c>
      <c r="U2832" s="109"/>
      <c r="V2832" s="29"/>
      <c r="W2832" s="17">
        <f t="shared" si="288"/>
        <v>670.53</v>
      </c>
      <c r="X2832" s="62">
        <v>0.3</v>
      </c>
      <c r="Y2832" s="17">
        <f t="shared" si="285"/>
        <v>957.9</v>
      </c>
      <c r="Z2832" s="21">
        <f t="shared" si="289"/>
        <v>958</v>
      </c>
      <c r="AA2832" s="17">
        <f t="shared" si="290"/>
        <v>958</v>
      </c>
      <c r="AB2832" s="17">
        <f t="shared" si="286"/>
        <v>1499</v>
      </c>
      <c r="AC2832"/>
    </row>
    <row r="2833" spans="1:29" ht="15" customHeight="1" x14ac:dyDescent="0.3">
      <c r="A2833" s="116"/>
      <c r="B2833" s="12"/>
      <c r="C2833" s="12"/>
      <c r="D2833" s="5" t="s">
        <v>8169</v>
      </c>
      <c r="E2833" s="50">
        <v>102806</v>
      </c>
      <c r="F2833" s="50"/>
      <c r="G2833" s="51">
        <v>5905123289057</v>
      </c>
      <c r="H2833" s="51"/>
      <c r="I2833" s="11" t="s">
        <v>6351</v>
      </c>
      <c r="J2833" s="11"/>
      <c r="K2833" s="12" t="s">
        <v>6380</v>
      </c>
      <c r="L2833" s="24" t="s">
        <v>2737</v>
      </c>
      <c r="M2833" s="24" t="s">
        <v>2984</v>
      </c>
      <c r="N2833" s="17">
        <v>1499</v>
      </c>
      <c r="O2833" s="17">
        <v>651</v>
      </c>
      <c r="P2833" s="17">
        <v>651</v>
      </c>
      <c r="Q2833" s="17">
        <v>651</v>
      </c>
      <c r="R2833" s="17"/>
      <c r="S2833" s="17"/>
      <c r="T2833" s="17" t="str">
        <f t="shared" si="287"/>
        <v>651</v>
      </c>
      <c r="U2833" s="109"/>
      <c r="V2833" s="29"/>
      <c r="W2833" s="17">
        <f t="shared" si="288"/>
        <v>670.53</v>
      </c>
      <c r="X2833" s="62">
        <v>0.3</v>
      </c>
      <c r="Y2833" s="17">
        <f t="shared" si="285"/>
        <v>957.9</v>
      </c>
      <c r="Z2833" s="21">
        <f t="shared" si="289"/>
        <v>958</v>
      </c>
      <c r="AA2833" s="17">
        <f t="shared" si="290"/>
        <v>958</v>
      </c>
      <c r="AB2833" s="17">
        <f t="shared" si="286"/>
        <v>1499</v>
      </c>
      <c r="AC2833"/>
    </row>
    <row r="2834" spans="1:29" ht="15" customHeight="1" x14ac:dyDescent="0.3">
      <c r="A2834" s="116"/>
      <c r="B2834" s="12"/>
      <c r="C2834" s="12"/>
      <c r="D2834" s="5" t="s">
        <v>8169</v>
      </c>
      <c r="E2834" s="50">
        <v>102807</v>
      </c>
      <c r="F2834" s="50"/>
      <c r="G2834" s="51">
        <v>5905123289064</v>
      </c>
      <c r="H2834" s="51"/>
      <c r="I2834" s="11" t="s">
        <v>6352</v>
      </c>
      <c r="J2834" s="11"/>
      <c r="K2834" s="12" t="s">
        <v>6380</v>
      </c>
      <c r="L2834" s="24" t="s">
        <v>2738</v>
      </c>
      <c r="M2834" s="24" t="s">
        <v>2984</v>
      </c>
      <c r="N2834" s="17">
        <v>1499</v>
      </c>
      <c r="O2834" s="17">
        <v>651</v>
      </c>
      <c r="P2834" s="17">
        <v>651</v>
      </c>
      <c r="Q2834" s="17">
        <v>651</v>
      </c>
      <c r="R2834" s="17"/>
      <c r="S2834" s="17"/>
      <c r="T2834" s="17" t="str">
        <f t="shared" si="287"/>
        <v>651</v>
      </c>
      <c r="U2834" s="109"/>
      <c r="V2834" s="29"/>
      <c r="W2834" s="17">
        <f t="shared" si="288"/>
        <v>670.53</v>
      </c>
      <c r="X2834" s="62">
        <v>0.3</v>
      </c>
      <c r="Y2834" s="17">
        <f t="shared" si="285"/>
        <v>957.9</v>
      </c>
      <c r="Z2834" s="21">
        <f t="shared" si="289"/>
        <v>958</v>
      </c>
      <c r="AA2834" s="17">
        <f t="shared" si="290"/>
        <v>958</v>
      </c>
      <c r="AB2834" s="17">
        <f t="shared" si="286"/>
        <v>1499</v>
      </c>
      <c r="AC2834"/>
    </row>
    <row r="2835" spans="1:29" ht="15" customHeight="1" x14ac:dyDescent="0.3">
      <c r="A2835" s="116"/>
      <c r="B2835" s="12"/>
      <c r="C2835" s="12"/>
      <c r="D2835" s="5" t="s">
        <v>8169</v>
      </c>
      <c r="E2835" s="50">
        <v>102808</v>
      </c>
      <c r="F2835" s="50"/>
      <c r="G2835" s="51">
        <v>5905123289071</v>
      </c>
      <c r="H2835" s="51"/>
      <c r="I2835" s="11" t="s">
        <v>6353</v>
      </c>
      <c r="J2835" s="11"/>
      <c r="K2835" s="12" t="s">
        <v>6380</v>
      </c>
      <c r="L2835" s="24" t="s">
        <v>2738</v>
      </c>
      <c r="M2835" s="24" t="s">
        <v>2984</v>
      </c>
      <c r="N2835" s="17">
        <v>1499</v>
      </c>
      <c r="O2835" s="17">
        <v>651</v>
      </c>
      <c r="P2835" s="17">
        <v>651</v>
      </c>
      <c r="Q2835" s="17">
        <v>651</v>
      </c>
      <c r="R2835" s="17"/>
      <c r="S2835" s="17"/>
      <c r="T2835" s="17" t="str">
        <f t="shared" si="287"/>
        <v>651</v>
      </c>
      <c r="U2835" s="109"/>
      <c r="V2835" s="29"/>
      <c r="W2835" s="17">
        <f t="shared" si="288"/>
        <v>670.53</v>
      </c>
      <c r="X2835" s="62">
        <v>0.3</v>
      </c>
      <c r="Y2835" s="17">
        <f t="shared" si="285"/>
        <v>957.9</v>
      </c>
      <c r="Z2835" s="21">
        <f t="shared" si="289"/>
        <v>958</v>
      </c>
      <c r="AA2835" s="17">
        <f t="shared" si="290"/>
        <v>958</v>
      </c>
      <c r="AB2835" s="17">
        <f t="shared" si="286"/>
        <v>1499</v>
      </c>
      <c r="AC2835"/>
    </row>
    <row r="2836" spans="1:29" ht="15" customHeight="1" x14ac:dyDescent="0.3">
      <c r="A2836" s="116"/>
      <c r="B2836" s="12"/>
      <c r="C2836" s="12"/>
      <c r="D2836" s="5" t="s">
        <v>8169</v>
      </c>
      <c r="E2836" s="50">
        <v>102809</v>
      </c>
      <c r="F2836" s="50"/>
      <c r="G2836" s="51">
        <v>5905123289088</v>
      </c>
      <c r="H2836" s="51"/>
      <c r="I2836" s="11" t="s">
        <v>6354</v>
      </c>
      <c r="J2836" s="11"/>
      <c r="K2836" s="12" t="s">
        <v>6380</v>
      </c>
      <c r="L2836" s="24" t="s">
        <v>2739</v>
      </c>
      <c r="M2836" s="24" t="s">
        <v>2984</v>
      </c>
      <c r="N2836" s="17">
        <v>1499</v>
      </c>
      <c r="O2836" s="17">
        <v>651</v>
      </c>
      <c r="P2836" s="17">
        <v>651</v>
      </c>
      <c r="Q2836" s="17">
        <v>651</v>
      </c>
      <c r="R2836" s="17"/>
      <c r="S2836" s="17"/>
      <c r="T2836" s="17" t="str">
        <f t="shared" si="287"/>
        <v>651</v>
      </c>
      <c r="U2836" s="109"/>
      <c r="V2836" s="29"/>
      <c r="W2836" s="17">
        <f t="shared" si="288"/>
        <v>670.53</v>
      </c>
      <c r="X2836" s="62">
        <v>0.3</v>
      </c>
      <c r="Y2836" s="17">
        <f t="shared" si="285"/>
        <v>957.9</v>
      </c>
      <c r="Z2836" s="21">
        <f t="shared" si="289"/>
        <v>958</v>
      </c>
      <c r="AA2836" s="17">
        <f t="shared" si="290"/>
        <v>958</v>
      </c>
      <c r="AB2836" s="17">
        <f t="shared" si="286"/>
        <v>1499</v>
      </c>
      <c r="AC2836"/>
    </row>
    <row r="2837" spans="1:29" ht="15" customHeight="1" x14ac:dyDescent="0.3">
      <c r="A2837" s="116"/>
      <c r="B2837" s="12"/>
      <c r="C2837" s="12"/>
      <c r="D2837" s="5" t="s">
        <v>8169</v>
      </c>
      <c r="E2837" s="50">
        <v>102810</v>
      </c>
      <c r="F2837" s="50"/>
      <c r="G2837" s="51">
        <v>5905123289095</v>
      </c>
      <c r="H2837" s="51"/>
      <c r="I2837" s="11" t="s">
        <v>6355</v>
      </c>
      <c r="J2837" s="11"/>
      <c r="K2837" s="12" t="s">
        <v>6380</v>
      </c>
      <c r="L2837" s="24" t="s">
        <v>2739</v>
      </c>
      <c r="M2837" s="24" t="s">
        <v>2984</v>
      </c>
      <c r="N2837" s="17">
        <v>1499</v>
      </c>
      <c r="O2837" s="17">
        <v>651</v>
      </c>
      <c r="P2837" s="17">
        <v>651</v>
      </c>
      <c r="Q2837" s="17">
        <v>651</v>
      </c>
      <c r="R2837" s="17"/>
      <c r="S2837" s="17"/>
      <c r="T2837" s="17" t="str">
        <f t="shared" si="287"/>
        <v>651</v>
      </c>
      <c r="U2837" s="109"/>
      <c r="V2837" s="29"/>
      <c r="W2837" s="17">
        <f t="shared" si="288"/>
        <v>670.53</v>
      </c>
      <c r="X2837" s="62">
        <v>0.3</v>
      </c>
      <c r="Y2837" s="17">
        <f t="shared" si="285"/>
        <v>957.9</v>
      </c>
      <c r="Z2837" s="21">
        <f t="shared" si="289"/>
        <v>958</v>
      </c>
      <c r="AA2837" s="17">
        <f t="shared" si="290"/>
        <v>958</v>
      </c>
      <c r="AB2837" s="17">
        <f t="shared" si="286"/>
        <v>1499</v>
      </c>
      <c r="AC2837"/>
    </row>
    <row r="2838" spans="1:29" ht="15" customHeight="1" x14ac:dyDescent="0.3">
      <c r="A2838" s="116"/>
      <c r="B2838" s="12"/>
      <c r="C2838" s="12"/>
      <c r="D2838" s="5" t="s">
        <v>8169</v>
      </c>
      <c r="E2838" s="50">
        <v>103155</v>
      </c>
      <c r="F2838" s="50"/>
      <c r="G2838" s="51">
        <v>5905490002297</v>
      </c>
      <c r="H2838" s="51"/>
      <c r="I2838" s="11" t="s">
        <v>6356</v>
      </c>
      <c r="J2838" s="11"/>
      <c r="K2838" s="12" t="s">
        <v>6380</v>
      </c>
      <c r="L2838" s="24" t="s">
        <v>2757</v>
      </c>
      <c r="M2838" s="24" t="s">
        <v>2984</v>
      </c>
      <c r="N2838" s="17">
        <v>1799</v>
      </c>
      <c r="O2838" s="17">
        <v>673</v>
      </c>
      <c r="P2838" s="17">
        <v>673</v>
      </c>
      <c r="Q2838" s="17">
        <v>673</v>
      </c>
      <c r="R2838" s="17"/>
      <c r="S2838" s="17"/>
      <c r="T2838" s="17" t="str">
        <f t="shared" si="287"/>
        <v>673</v>
      </c>
      <c r="U2838" s="109"/>
      <c r="V2838" s="29"/>
      <c r="W2838" s="17">
        <f t="shared" si="288"/>
        <v>693.19</v>
      </c>
      <c r="X2838" s="62">
        <v>0.3</v>
      </c>
      <c r="Y2838" s="17">
        <f t="shared" si="285"/>
        <v>990.27142857142871</v>
      </c>
      <c r="Z2838" s="21">
        <f t="shared" si="289"/>
        <v>990</v>
      </c>
      <c r="AA2838" s="17">
        <f t="shared" si="290"/>
        <v>990</v>
      </c>
      <c r="AB2838" s="17">
        <f t="shared" si="286"/>
        <v>1799</v>
      </c>
      <c r="AC2838"/>
    </row>
    <row r="2839" spans="1:29" ht="15" customHeight="1" x14ac:dyDescent="0.3">
      <c r="A2839" s="116"/>
      <c r="B2839" s="12"/>
      <c r="C2839" s="12"/>
      <c r="D2839" s="5" t="s">
        <v>8169</v>
      </c>
      <c r="E2839" s="50">
        <v>103156</v>
      </c>
      <c r="F2839" s="50"/>
      <c r="G2839" s="51">
        <v>5905490002303</v>
      </c>
      <c r="H2839" s="51"/>
      <c r="I2839" s="11" t="s">
        <v>6357</v>
      </c>
      <c r="J2839" s="11"/>
      <c r="K2839" s="12" t="s">
        <v>6380</v>
      </c>
      <c r="L2839" s="24" t="s">
        <v>2757</v>
      </c>
      <c r="M2839" s="24" t="s">
        <v>2984</v>
      </c>
      <c r="N2839" s="17">
        <v>1799</v>
      </c>
      <c r="O2839" s="17">
        <v>673</v>
      </c>
      <c r="P2839" s="17">
        <v>673</v>
      </c>
      <c r="Q2839" s="17">
        <v>673</v>
      </c>
      <c r="R2839" s="17"/>
      <c r="S2839" s="17"/>
      <c r="T2839" s="17" t="str">
        <f t="shared" si="287"/>
        <v>673</v>
      </c>
      <c r="U2839" s="109"/>
      <c r="V2839" s="29"/>
      <c r="W2839" s="17">
        <f t="shared" si="288"/>
        <v>693.19</v>
      </c>
      <c r="X2839" s="62">
        <v>0.3</v>
      </c>
      <c r="Y2839" s="17">
        <f t="shared" si="285"/>
        <v>990.27142857142871</v>
      </c>
      <c r="Z2839" s="21">
        <f t="shared" si="289"/>
        <v>990</v>
      </c>
      <c r="AA2839" s="17">
        <f t="shared" si="290"/>
        <v>990</v>
      </c>
      <c r="AB2839" s="17">
        <f t="shared" si="286"/>
        <v>1799</v>
      </c>
      <c r="AC2839"/>
    </row>
    <row r="2840" spans="1:29" ht="15" customHeight="1" x14ac:dyDescent="0.3">
      <c r="A2840" s="116"/>
      <c r="B2840" s="12"/>
      <c r="C2840" s="12"/>
      <c r="D2840" s="5" t="s">
        <v>8169</v>
      </c>
      <c r="E2840" s="50">
        <v>102811</v>
      </c>
      <c r="F2840" s="50"/>
      <c r="G2840" s="51">
        <v>5905123289101</v>
      </c>
      <c r="H2840" s="51"/>
      <c r="I2840" s="11" t="s">
        <v>6358</v>
      </c>
      <c r="J2840" s="11"/>
      <c r="K2840" s="12" t="s">
        <v>6380</v>
      </c>
      <c r="L2840" s="24" t="s">
        <v>2758</v>
      </c>
      <c r="M2840" s="24" t="s">
        <v>2984</v>
      </c>
      <c r="N2840" s="17">
        <v>1799</v>
      </c>
      <c r="O2840" s="17">
        <v>673</v>
      </c>
      <c r="P2840" s="17">
        <v>673</v>
      </c>
      <c r="Q2840" s="17">
        <v>673</v>
      </c>
      <c r="R2840" s="17"/>
      <c r="S2840" s="17"/>
      <c r="T2840" s="17" t="str">
        <f t="shared" si="287"/>
        <v>673</v>
      </c>
      <c r="U2840" s="109"/>
      <c r="V2840" s="29"/>
      <c r="W2840" s="17">
        <f t="shared" si="288"/>
        <v>693.19</v>
      </c>
      <c r="X2840" s="62">
        <v>0.3</v>
      </c>
      <c r="Y2840" s="17">
        <f t="shared" si="285"/>
        <v>990.27142857142871</v>
      </c>
      <c r="Z2840" s="21">
        <f t="shared" si="289"/>
        <v>990</v>
      </c>
      <c r="AA2840" s="17">
        <f t="shared" si="290"/>
        <v>990</v>
      </c>
      <c r="AB2840" s="17">
        <f t="shared" si="286"/>
        <v>1799</v>
      </c>
      <c r="AC2840"/>
    </row>
    <row r="2841" spans="1:29" ht="15" customHeight="1" x14ac:dyDescent="0.3">
      <c r="A2841" s="116"/>
      <c r="B2841" s="12"/>
      <c r="C2841" s="12"/>
      <c r="D2841" s="5" t="s">
        <v>8169</v>
      </c>
      <c r="E2841" s="50">
        <v>102812</v>
      </c>
      <c r="F2841" s="50"/>
      <c r="G2841" s="51">
        <v>5905123289118</v>
      </c>
      <c r="H2841" s="51"/>
      <c r="I2841" s="11" t="s">
        <v>6359</v>
      </c>
      <c r="J2841" s="11"/>
      <c r="K2841" s="12" t="s">
        <v>6380</v>
      </c>
      <c r="L2841" s="24" t="s">
        <v>2758</v>
      </c>
      <c r="M2841" s="24" t="s">
        <v>2984</v>
      </c>
      <c r="N2841" s="17">
        <v>1799</v>
      </c>
      <c r="O2841" s="17">
        <v>673</v>
      </c>
      <c r="P2841" s="17">
        <v>673</v>
      </c>
      <c r="Q2841" s="17">
        <v>673</v>
      </c>
      <c r="R2841" s="17"/>
      <c r="S2841" s="17"/>
      <c r="T2841" s="17" t="str">
        <f t="shared" si="287"/>
        <v>673</v>
      </c>
      <c r="U2841" s="109"/>
      <c r="V2841" s="29"/>
      <c r="W2841" s="17">
        <f t="shared" si="288"/>
        <v>693.19</v>
      </c>
      <c r="X2841" s="62">
        <v>0.3</v>
      </c>
      <c r="Y2841" s="17">
        <f t="shared" si="285"/>
        <v>990.27142857142871</v>
      </c>
      <c r="Z2841" s="21">
        <f t="shared" si="289"/>
        <v>990</v>
      </c>
      <c r="AA2841" s="17">
        <f t="shared" si="290"/>
        <v>990</v>
      </c>
      <c r="AB2841" s="17">
        <f t="shared" si="286"/>
        <v>1799</v>
      </c>
      <c r="AC2841"/>
    </row>
    <row r="2842" spans="1:29" ht="15" customHeight="1" x14ac:dyDescent="0.3">
      <c r="A2842" s="116"/>
      <c r="B2842" s="12"/>
      <c r="C2842" s="12"/>
      <c r="D2842" s="5" t="s">
        <v>8169</v>
      </c>
      <c r="E2842" s="50">
        <v>102813</v>
      </c>
      <c r="F2842" s="50"/>
      <c r="G2842" s="51">
        <v>5905123289125</v>
      </c>
      <c r="H2842" s="51"/>
      <c r="I2842" s="11" t="s">
        <v>6360</v>
      </c>
      <c r="J2842" s="11"/>
      <c r="K2842" s="12" t="s">
        <v>6380</v>
      </c>
      <c r="L2842" s="24" t="s">
        <v>2759</v>
      </c>
      <c r="M2842" s="24" t="s">
        <v>2984</v>
      </c>
      <c r="N2842" s="17">
        <v>1799</v>
      </c>
      <c r="O2842" s="17">
        <v>673</v>
      </c>
      <c r="P2842" s="17">
        <v>673</v>
      </c>
      <c r="Q2842" s="17">
        <v>673</v>
      </c>
      <c r="R2842" s="17"/>
      <c r="S2842" s="17"/>
      <c r="T2842" s="17" t="str">
        <f t="shared" si="287"/>
        <v>673</v>
      </c>
      <c r="U2842" s="109"/>
      <c r="V2842" s="29"/>
      <c r="W2842" s="17">
        <f t="shared" si="288"/>
        <v>693.19</v>
      </c>
      <c r="X2842" s="62">
        <v>0.3</v>
      </c>
      <c r="Y2842" s="17">
        <f t="shared" si="285"/>
        <v>990.27142857142871</v>
      </c>
      <c r="Z2842" s="21">
        <f t="shared" si="289"/>
        <v>990</v>
      </c>
      <c r="AA2842" s="17">
        <f t="shared" si="290"/>
        <v>990</v>
      </c>
      <c r="AB2842" s="17">
        <f t="shared" si="286"/>
        <v>1799</v>
      </c>
      <c r="AC2842"/>
    </row>
    <row r="2843" spans="1:29" ht="15" customHeight="1" x14ac:dyDescent="0.3">
      <c r="A2843" s="116"/>
      <c r="B2843" s="12"/>
      <c r="C2843" s="12"/>
      <c r="D2843" s="5" t="s">
        <v>8169</v>
      </c>
      <c r="E2843" s="50">
        <v>102814</v>
      </c>
      <c r="F2843" s="50"/>
      <c r="G2843" s="51">
        <v>5905123289132</v>
      </c>
      <c r="H2843" s="51"/>
      <c r="I2843" s="11" t="s">
        <v>6361</v>
      </c>
      <c r="J2843" s="11"/>
      <c r="K2843" s="12" t="s">
        <v>6380</v>
      </c>
      <c r="L2843" s="24" t="s">
        <v>2759</v>
      </c>
      <c r="M2843" s="24" t="s">
        <v>2984</v>
      </c>
      <c r="N2843" s="17">
        <v>1799</v>
      </c>
      <c r="O2843" s="17">
        <v>673</v>
      </c>
      <c r="P2843" s="17">
        <v>673</v>
      </c>
      <c r="Q2843" s="17">
        <v>673</v>
      </c>
      <c r="R2843" s="17"/>
      <c r="S2843" s="17"/>
      <c r="T2843" s="17" t="str">
        <f t="shared" si="287"/>
        <v>673</v>
      </c>
      <c r="U2843" s="109"/>
      <c r="V2843" s="29"/>
      <c r="W2843" s="17">
        <f t="shared" si="288"/>
        <v>693.19</v>
      </c>
      <c r="X2843" s="62">
        <v>0.3</v>
      </c>
      <c r="Y2843" s="17">
        <f t="shared" si="285"/>
        <v>990.27142857142871</v>
      </c>
      <c r="Z2843" s="21">
        <f t="shared" si="289"/>
        <v>990</v>
      </c>
      <c r="AA2843" s="17">
        <f t="shared" si="290"/>
        <v>990</v>
      </c>
      <c r="AB2843" s="17">
        <f t="shared" si="286"/>
        <v>1799</v>
      </c>
      <c r="AC2843"/>
    </row>
    <row r="2844" spans="1:29" ht="15" customHeight="1" x14ac:dyDescent="0.3">
      <c r="A2844" s="116"/>
      <c r="B2844" s="12"/>
      <c r="C2844" s="12"/>
      <c r="D2844" s="5" t="s">
        <v>8169</v>
      </c>
      <c r="E2844" s="50">
        <v>102815</v>
      </c>
      <c r="F2844" s="50"/>
      <c r="G2844" s="51">
        <v>5905123289149</v>
      </c>
      <c r="H2844" s="51"/>
      <c r="I2844" s="11" t="s">
        <v>6362</v>
      </c>
      <c r="J2844" s="11"/>
      <c r="K2844" s="12" t="s">
        <v>6380</v>
      </c>
      <c r="L2844" s="24" t="s">
        <v>2760</v>
      </c>
      <c r="M2844" s="24" t="s">
        <v>2984</v>
      </c>
      <c r="N2844" s="17">
        <v>1799</v>
      </c>
      <c r="O2844" s="17">
        <v>673</v>
      </c>
      <c r="P2844" s="17">
        <v>673</v>
      </c>
      <c r="Q2844" s="17">
        <v>673</v>
      </c>
      <c r="R2844" s="17"/>
      <c r="S2844" s="17"/>
      <c r="T2844" s="17" t="str">
        <f t="shared" si="287"/>
        <v>673</v>
      </c>
      <c r="U2844" s="109"/>
      <c r="V2844" s="29"/>
      <c r="W2844" s="17">
        <f t="shared" si="288"/>
        <v>693.19</v>
      </c>
      <c r="X2844" s="62">
        <v>0.3</v>
      </c>
      <c r="Y2844" s="17">
        <f t="shared" si="285"/>
        <v>990.27142857142871</v>
      </c>
      <c r="Z2844" s="21">
        <f t="shared" si="289"/>
        <v>990</v>
      </c>
      <c r="AA2844" s="17">
        <f t="shared" si="290"/>
        <v>990</v>
      </c>
      <c r="AB2844" s="17">
        <f t="shared" si="286"/>
        <v>1799</v>
      </c>
      <c r="AC2844"/>
    </row>
    <row r="2845" spans="1:29" ht="15" customHeight="1" x14ac:dyDescent="0.3">
      <c r="A2845" s="116"/>
      <c r="B2845" s="12"/>
      <c r="C2845" s="12"/>
      <c r="D2845" s="5" t="s">
        <v>8169</v>
      </c>
      <c r="E2845" s="50">
        <v>102816</v>
      </c>
      <c r="F2845" s="50"/>
      <c r="G2845" s="51">
        <v>5905123289156</v>
      </c>
      <c r="H2845" s="51"/>
      <c r="I2845" s="11" t="s">
        <v>6363</v>
      </c>
      <c r="J2845" s="11"/>
      <c r="K2845" s="12" t="s">
        <v>6380</v>
      </c>
      <c r="L2845" s="24" t="s">
        <v>2760</v>
      </c>
      <c r="M2845" s="24" t="s">
        <v>2984</v>
      </c>
      <c r="N2845" s="17">
        <v>1799</v>
      </c>
      <c r="O2845" s="17">
        <v>673</v>
      </c>
      <c r="P2845" s="17">
        <v>673</v>
      </c>
      <c r="Q2845" s="17">
        <v>673</v>
      </c>
      <c r="R2845" s="17"/>
      <c r="S2845" s="17"/>
      <c r="T2845" s="17" t="str">
        <f t="shared" si="287"/>
        <v>673</v>
      </c>
      <c r="U2845" s="109"/>
      <c r="V2845" s="29"/>
      <c r="W2845" s="17">
        <f t="shared" si="288"/>
        <v>693.19</v>
      </c>
      <c r="X2845" s="62">
        <v>0.3</v>
      </c>
      <c r="Y2845" s="17">
        <f t="shared" si="285"/>
        <v>990.27142857142871</v>
      </c>
      <c r="Z2845" s="21">
        <f t="shared" si="289"/>
        <v>990</v>
      </c>
      <c r="AA2845" s="17">
        <f t="shared" si="290"/>
        <v>990</v>
      </c>
      <c r="AB2845" s="17">
        <f t="shared" si="286"/>
        <v>1799</v>
      </c>
      <c r="AC2845"/>
    </row>
    <row r="2846" spans="1:29" ht="15" customHeight="1" x14ac:dyDescent="0.3">
      <c r="A2846" s="116"/>
      <c r="B2846" s="12"/>
      <c r="C2846" s="12"/>
      <c r="D2846" s="5" t="s">
        <v>8169</v>
      </c>
      <c r="E2846" s="50">
        <v>102817</v>
      </c>
      <c r="F2846" s="50"/>
      <c r="G2846" s="51">
        <v>5905123289163</v>
      </c>
      <c r="H2846" s="51"/>
      <c r="I2846" s="11" t="s">
        <v>6364</v>
      </c>
      <c r="J2846" s="11"/>
      <c r="K2846" s="12" t="s">
        <v>6380</v>
      </c>
      <c r="L2846" s="24" t="s">
        <v>2761</v>
      </c>
      <c r="M2846" s="24" t="s">
        <v>2984</v>
      </c>
      <c r="N2846" s="17">
        <v>1799</v>
      </c>
      <c r="O2846" s="17">
        <v>673</v>
      </c>
      <c r="P2846" s="17">
        <v>673</v>
      </c>
      <c r="Q2846" s="17">
        <v>673</v>
      </c>
      <c r="R2846" s="17"/>
      <c r="S2846" s="17"/>
      <c r="T2846" s="17" t="str">
        <f t="shared" si="287"/>
        <v>673</v>
      </c>
      <c r="U2846" s="109"/>
      <c r="V2846" s="29"/>
      <c r="W2846" s="17">
        <f t="shared" si="288"/>
        <v>693.19</v>
      </c>
      <c r="X2846" s="62">
        <v>0.3</v>
      </c>
      <c r="Y2846" s="17">
        <f t="shared" si="285"/>
        <v>990.27142857142871</v>
      </c>
      <c r="Z2846" s="21">
        <f t="shared" si="289"/>
        <v>990</v>
      </c>
      <c r="AA2846" s="17">
        <f t="shared" si="290"/>
        <v>990</v>
      </c>
      <c r="AB2846" s="17">
        <f t="shared" si="286"/>
        <v>1799</v>
      </c>
      <c r="AC2846"/>
    </row>
    <row r="2847" spans="1:29" ht="15" customHeight="1" x14ac:dyDescent="0.3">
      <c r="A2847" s="116"/>
      <c r="B2847" s="12"/>
      <c r="C2847" s="12"/>
      <c r="D2847" s="5" t="s">
        <v>8169</v>
      </c>
      <c r="E2847" s="50">
        <v>102818</v>
      </c>
      <c r="F2847" s="50"/>
      <c r="G2847" s="51">
        <v>5905123289170</v>
      </c>
      <c r="H2847" s="51"/>
      <c r="I2847" s="11" t="s">
        <v>6365</v>
      </c>
      <c r="J2847" s="11"/>
      <c r="K2847" s="12" t="s">
        <v>6380</v>
      </c>
      <c r="L2847" s="24" t="s">
        <v>2761</v>
      </c>
      <c r="M2847" s="24" t="s">
        <v>2984</v>
      </c>
      <c r="N2847" s="17">
        <v>1799</v>
      </c>
      <c r="O2847" s="17">
        <v>673</v>
      </c>
      <c r="P2847" s="17">
        <v>673</v>
      </c>
      <c r="Q2847" s="17">
        <v>673</v>
      </c>
      <c r="R2847" s="17"/>
      <c r="S2847" s="17"/>
      <c r="T2847" s="17" t="str">
        <f t="shared" si="287"/>
        <v>673</v>
      </c>
      <c r="U2847" s="109"/>
      <c r="V2847" s="29"/>
      <c r="W2847" s="17">
        <f t="shared" si="288"/>
        <v>693.19</v>
      </c>
      <c r="X2847" s="62">
        <v>0.3</v>
      </c>
      <c r="Y2847" s="17">
        <f t="shared" si="285"/>
        <v>990.27142857142871</v>
      </c>
      <c r="Z2847" s="21">
        <f t="shared" si="289"/>
        <v>990</v>
      </c>
      <c r="AA2847" s="17">
        <f t="shared" si="290"/>
        <v>990</v>
      </c>
      <c r="AB2847" s="17">
        <f t="shared" si="286"/>
        <v>1799</v>
      </c>
      <c r="AC2847"/>
    </row>
    <row r="2848" spans="1:29" ht="15" customHeight="1" x14ac:dyDescent="0.3">
      <c r="A2848" s="116"/>
      <c r="B2848" s="12"/>
      <c r="C2848" s="12"/>
      <c r="D2848" s="5" t="s">
        <v>8169</v>
      </c>
      <c r="E2848" s="50">
        <v>103157</v>
      </c>
      <c r="F2848" s="50"/>
      <c r="G2848" s="51">
        <v>5905490002310</v>
      </c>
      <c r="H2848" s="51"/>
      <c r="I2848" s="11" t="s">
        <v>6366</v>
      </c>
      <c r="J2848" s="11"/>
      <c r="K2848" s="12" t="s">
        <v>6380</v>
      </c>
      <c r="L2848" s="24" t="s">
        <v>2770</v>
      </c>
      <c r="M2848" s="24" t="s">
        <v>2984</v>
      </c>
      <c r="N2848" s="17">
        <v>1649</v>
      </c>
      <c r="O2848" s="17">
        <v>656</v>
      </c>
      <c r="P2848" s="17">
        <v>656</v>
      </c>
      <c r="Q2848" s="17">
        <v>656</v>
      </c>
      <c r="R2848" s="17"/>
      <c r="S2848" s="17"/>
      <c r="T2848" s="17" t="str">
        <f t="shared" si="287"/>
        <v>656</v>
      </c>
      <c r="U2848" s="109"/>
      <c r="V2848" s="29"/>
      <c r="W2848" s="17">
        <f t="shared" si="288"/>
        <v>675.68000000000006</v>
      </c>
      <c r="X2848" s="62">
        <v>0.3</v>
      </c>
      <c r="Y2848" s="17">
        <f t="shared" si="285"/>
        <v>965.25714285714298</v>
      </c>
      <c r="Z2848" s="21">
        <f t="shared" si="289"/>
        <v>965</v>
      </c>
      <c r="AA2848" s="17">
        <f t="shared" si="290"/>
        <v>965</v>
      </c>
      <c r="AB2848" s="17">
        <f t="shared" si="286"/>
        <v>1649</v>
      </c>
      <c r="AC2848"/>
    </row>
    <row r="2849" spans="1:29" ht="15" customHeight="1" x14ac:dyDescent="0.3">
      <c r="A2849" s="116"/>
      <c r="B2849" s="12"/>
      <c r="C2849" s="12"/>
      <c r="D2849" s="5" t="s">
        <v>8169</v>
      </c>
      <c r="E2849" s="50">
        <v>103158</v>
      </c>
      <c r="F2849" s="50"/>
      <c r="G2849" s="51">
        <v>5905490002327</v>
      </c>
      <c r="H2849" s="51"/>
      <c r="I2849" s="11" t="s">
        <v>6367</v>
      </c>
      <c r="J2849" s="11"/>
      <c r="K2849" s="12" t="s">
        <v>6380</v>
      </c>
      <c r="L2849" s="24" t="s">
        <v>2770</v>
      </c>
      <c r="M2849" s="24" t="s">
        <v>2984</v>
      </c>
      <c r="N2849" s="17">
        <v>1649</v>
      </c>
      <c r="O2849" s="17">
        <v>656</v>
      </c>
      <c r="P2849" s="17">
        <v>656</v>
      </c>
      <c r="Q2849" s="17">
        <v>656</v>
      </c>
      <c r="R2849" s="17"/>
      <c r="S2849" s="17"/>
      <c r="T2849" s="17" t="str">
        <f t="shared" si="287"/>
        <v>656</v>
      </c>
      <c r="U2849" s="109"/>
      <c r="V2849" s="29"/>
      <c r="W2849" s="17">
        <f t="shared" si="288"/>
        <v>675.68000000000006</v>
      </c>
      <c r="X2849" s="62">
        <v>0.3</v>
      </c>
      <c r="Y2849" s="17">
        <f t="shared" si="285"/>
        <v>965.25714285714298</v>
      </c>
      <c r="Z2849" s="21">
        <f t="shared" si="289"/>
        <v>965</v>
      </c>
      <c r="AA2849" s="17">
        <f t="shared" si="290"/>
        <v>965</v>
      </c>
      <c r="AB2849" s="17">
        <f t="shared" si="286"/>
        <v>1649</v>
      </c>
      <c r="AC2849"/>
    </row>
    <row r="2850" spans="1:29" ht="15" customHeight="1" x14ac:dyDescent="0.3">
      <c r="A2850" s="116"/>
      <c r="B2850" s="12"/>
      <c r="C2850" s="12"/>
      <c r="D2850" s="5" t="s">
        <v>8169</v>
      </c>
      <c r="E2850" s="50">
        <v>102819</v>
      </c>
      <c r="F2850" s="50"/>
      <c r="G2850" s="51">
        <v>5905123289187</v>
      </c>
      <c r="H2850" s="51"/>
      <c r="I2850" s="11" t="s">
        <v>6368</v>
      </c>
      <c r="J2850" s="11"/>
      <c r="K2850" s="12" t="s">
        <v>6380</v>
      </c>
      <c r="L2850" s="24" t="s">
        <v>2771</v>
      </c>
      <c r="M2850" s="24" t="s">
        <v>2984</v>
      </c>
      <c r="N2850" s="17">
        <v>1649</v>
      </c>
      <c r="O2850" s="17">
        <v>656</v>
      </c>
      <c r="P2850" s="17">
        <v>656</v>
      </c>
      <c r="Q2850" s="17">
        <v>656</v>
      </c>
      <c r="R2850" s="17"/>
      <c r="S2850" s="17"/>
      <c r="T2850" s="17" t="str">
        <f t="shared" si="287"/>
        <v>656</v>
      </c>
      <c r="U2850" s="109"/>
      <c r="V2850" s="29"/>
      <c r="W2850" s="17">
        <f t="shared" si="288"/>
        <v>675.68000000000006</v>
      </c>
      <c r="X2850" s="62">
        <v>0.3</v>
      </c>
      <c r="Y2850" s="17">
        <f t="shared" si="285"/>
        <v>965.25714285714298</v>
      </c>
      <c r="Z2850" s="21">
        <f t="shared" si="289"/>
        <v>965</v>
      </c>
      <c r="AA2850" s="17">
        <f t="shared" si="290"/>
        <v>965</v>
      </c>
      <c r="AB2850" s="17">
        <f t="shared" si="286"/>
        <v>1649</v>
      </c>
      <c r="AC2850"/>
    </row>
    <row r="2851" spans="1:29" ht="15" customHeight="1" x14ac:dyDescent="0.3">
      <c r="A2851" s="116"/>
      <c r="B2851" s="12"/>
      <c r="C2851" s="12"/>
      <c r="D2851" s="5" t="s">
        <v>8169</v>
      </c>
      <c r="E2851" s="50">
        <v>102820</v>
      </c>
      <c r="F2851" s="50"/>
      <c r="G2851" s="51">
        <v>5905123289194</v>
      </c>
      <c r="H2851" s="51"/>
      <c r="I2851" s="11" t="s">
        <v>6369</v>
      </c>
      <c r="J2851" s="11"/>
      <c r="K2851" s="12" t="s">
        <v>6380</v>
      </c>
      <c r="L2851" s="24" t="s">
        <v>2771</v>
      </c>
      <c r="M2851" s="24" t="s">
        <v>2984</v>
      </c>
      <c r="N2851" s="17">
        <v>1649</v>
      </c>
      <c r="O2851" s="17">
        <v>656</v>
      </c>
      <c r="P2851" s="17">
        <v>656</v>
      </c>
      <c r="Q2851" s="17">
        <v>656</v>
      </c>
      <c r="R2851" s="17"/>
      <c r="S2851" s="17"/>
      <c r="T2851" s="17" t="str">
        <f t="shared" si="287"/>
        <v>656</v>
      </c>
      <c r="U2851" s="109"/>
      <c r="V2851" s="29"/>
      <c r="W2851" s="17">
        <f t="shared" si="288"/>
        <v>675.68000000000006</v>
      </c>
      <c r="X2851" s="62">
        <v>0.3</v>
      </c>
      <c r="Y2851" s="17">
        <f t="shared" si="285"/>
        <v>965.25714285714298</v>
      </c>
      <c r="Z2851" s="21">
        <f t="shared" si="289"/>
        <v>965</v>
      </c>
      <c r="AA2851" s="17">
        <f t="shared" si="290"/>
        <v>965</v>
      </c>
      <c r="AB2851" s="17">
        <f t="shared" si="286"/>
        <v>1649</v>
      </c>
      <c r="AC2851"/>
    </row>
    <row r="2852" spans="1:29" ht="15" customHeight="1" x14ac:dyDescent="0.3">
      <c r="A2852" s="116"/>
      <c r="B2852" s="12"/>
      <c r="C2852" s="12"/>
      <c r="D2852" s="5" t="s">
        <v>8169</v>
      </c>
      <c r="E2852" s="50">
        <v>102821</v>
      </c>
      <c r="F2852" s="50"/>
      <c r="G2852" s="51">
        <v>5905123289200</v>
      </c>
      <c r="H2852" s="51"/>
      <c r="I2852" s="11" t="s">
        <v>6370</v>
      </c>
      <c r="J2852" s="11"/>
      <c r="K2852" s="12" t="s">
        <v>6380</v>
      </c>
      <c r="L2852" s="24" t="s">
        <v>2772</v>
      </c>
      <c r="M2852" s="24" t="s">
        <v>2984</v>
      </c>
      <c r="N2852" s="17">
        <v>1649</v>
      </c>
      <c r="O2852" s="17">
        <v>656</v>
      </c>
      <c r="P2852" s="17">
        <v>656</v>
      </c>
      <c r="Q2852" s="17">
        <v>656</v>
      </c>
      <c r="R2852" s="17"/>
      <c r="S2852" s="17"/>
      <c r="T2852" s="17" t="str">
        <f t="shared" si="287"/>
        <v>656</v>
      </c>
      <c r="U2852" s="109"/>
      <c r="V2852" s="29"/>
      <c r="W2852" s="17">
        <f t="shared" si="288"/>
        <v>675.68000000000006</v>
      </c>
      <c r="X2852" s="62">
        <v>0.3</v>
      </c>
      <c r="Y2852" s="17">
        <f t="shared" si="285"/>
        <v>965.25714285714298</v>
      </c>
      <c r="Z2852" s="21">
        <f t="shared" si="289"/>
        <v>965</v>
      </c>
      <c r="AA2852" s="17">
        <f t="shared" si="290"/>
        <v>965</v>
      </c>
      <c r="AB2852" s="17">
        <f t="shared" si="286"/>
        <v>1649</v>
      </c>
      <c r="AC2852"/>
    </row>
    <row r="2853" spans="1:29" ht="15" customHeight="1" x14ac:dyDescent="0.3">
      <c r="A2853" s="116"/>
      <c r="B2853" s="12"/>
      <c r="C2853" s="12"/>
      <c r="D2853" s="5" t="s">
        <v>8169</v>
      </c>
      <c r="E2853" s="50">
        <v>102822</v>
      </c>
      <c r="F2853" s="50"/>
      <c r="G2853" s="51">
        <v>5905123289217</v>
      </c>
      <c r="H2853" s="51"/>
      <c r="I2853" s="11" t="s">
        <v>6371</v>
      </c>
      <c r="J2853" s="11"/>
      <c r="K2853" s="12" t="s">
        <v>6380</v>
      </c>
      <c r="L2853" s="24" t="s">
        <v>2772</v>
      </c>
      <c r="M2853" s="24" t="s">
        <v>2984</v>
      </c>
      <c r="N2853" s="17">
        <v>1649</v>
      </c>
      <c r="O2853" s="17">
        <v>656</v>
      </c>
      <c r="P2853" s="17">
        <v>656</v>
      </c>
      <c r="Q2853" s="17">
        <v>656</v>
      </c>
      <c r="R2853" s="17"/>
      <c r="S2853" s="17"/>
      <c r="T2853" s="17" t="str">
        <f t="shared" si="287"/>
        <v>656</v>
      </c>
      <c r="U2853" s="109"/>
      <c r="V2853" s="29"/>
      <c r="W2853" s="17">
        <f t="shared" si="288"/>
        <v>675.68000000000006</v>
      </c>
      <c r="X2853" s="62">
        <v>0.3</v>
      </c>
      <c r="Y2853" s="17">
        <f t="shared" si="285"/>
        <v>965.25714285714298</v>
      </c>
      <c r="Z2853" s="21">
        <f t="shared" si="289"/>
        <v>965</v>
      </c>
      <c r="AA2853" s="17">
        <f t="shared" si="290"/>
        <v>965</v>
      </c>
      <c r="AB2853" s="17">
        <f t="shared" si="286"/>
        <v>1649</v>
      </c>
      <c r="AC2853"/>
    </row>
    <row r="2854" spans="1:29" ht="15" customHeight="1" x14ac:dyDescent="0.3">
      <c r="A2854" s="116"/>
      <c r="B2854" s="12"/>
      <c r="C2854" s="12"/>
      <c r="D2854" s="5" t="s">
        <v>8169</v>
      </c>
      <c r="E2854" s="50">
        <v>102823</v>
      </c>
      <c r="F2854" s="50"/>
      <c r="G2854" s="51">
        <v>5905123289224</v>
      </c>
      <c r="H2854" s="51"/>
      <c r="I2854" s="11" t="s">
        <v>6372</v>
      </c>
      <c r="J2854" s="11"/>
      <c r="K2854" s="12" t="s">
        <v>6380</v>
      </c>
      <c r="L2854" s="24" t="s">
        <v>2773</v>
      </c>
      <c r="M2854" s="24" t="s">
        <v>2984</v>
      </c>
      <c r="N2854" s="17">
        <v>1649</v>
      </c>
      <c r="O2854" s="17">
        <v>656</v>
      </c>
      <c r="P2854" s="17">
        <v>656</v>
      </c>
      <c r="Q2854" s="17">
        <v>656</v>
      </c>
      <c r="R2854" s="17"/>
      <c r="S2854" s="17"/>
      <c r="T2854" s="17" t="str">
        <f t="shared" si="287"/>
        <v>656</v>
      </c>
      <c r="U2854" s="109"/>
      <c r="V2854" s="29"/>
      <c r="W2854" s="17">
        <f t="shared" si="288"/>
        <v>675.68000000000006</v>
      </c>
      <c r="X2854" s="62">
        <v>0.3</v>
      </c>
      <c r="Y2854" s="17">
        <f t="shared" si="285"/>
        <v>965.25714285714298</v>
      </c>
      <c r="Z2854" s="21">
        <f t="shared" si="289"/>
        <v>965</v>
      </c>
      <c r="AA2854" s="17">
        <f t="shared" si="290"/>
        <v>965</v>
      </c>
      <c r="AB2854" s="17">
        <f t="shared" si="286"/>
        <v>1649</v>
      </c>
      <c r="AC2854"/>
    </row>
    <row r="2855" spans="1:29" ht="15" customHeight="1" x14ac:dyDescent="0.3">
      <c r="A2855" s="116"/>
      <c r="B2855" s="12"/>
      <c r="C2855" s="12"/>
      <c r="D2855" s="5" t="s">
        <v>8169</v>
      </c>
      <c r="E2855" s="50">
        <v>102824</v>
      </c>
      <c r="F2855" s="50"/>
      <c r="G2855" s="51">
        <v>5905123289231</v>
      </c>
      <c r="H2855" s="51"/>
      <c r="I2855" s="11" t="s">
        <v>6373</v>
      </c>
      <c r="J2855" s="11"/>
      <c r="K2855" s="12" t="s">
        <v>6380</v>
      </c>
      <c r="L2855" s="24" t="s">
        <v>2773</v>
      </c>
      <c r="M2855" s="24" t="s">
        <v>2984</v>
      </c>
      <c r="N2855" s="17">
        <v>1649</v>
      </c>
      <c r="O2855" s="17">
        <v>656</v>
      </c>
      <c r="P2855" s="17">
        <v>656</v>
      </c>
      <c r="Q2855" s="17">
        <v>656</v>
      </c>
      <c r="R2855" s="17"/>
      <c r="S2855" s="17"/>
      <c r="T2855" s="17" t="str">
        <f t="shared" si="287"/>
        <v>656</v>
      </c>
      <c r="U2855" s="109"/>
      <c r="V2855" s="29"/>
      <c r="W2855" s="17">
        <f t="shared" si="288"/>
        <v>675.68000000000006</v>
      </c>
      <c r="X2855" s="62">
        <v>0.3</v>
      </c>
      <c r="Y2855" s="17">
        <f t="shared" si="285"/>
        <v>965.25714285714298</v>
      </c>
      <c r="Z2855" s="21">
        <f t="shared" si="289"/>
        <v>965</v>
      </c>
      <c r="AA2855" s="17">
        <f t="shared" si="290"/>
        <v>965</v>
      </c>
      <c r="AB2855" s="17">
        <f t="shared" si="286"/>
        <v>1649</v>
      </c>
      <c r="AC2855"/>
    </row>
    <row r="2856" spans="1:29" ht="15" customHeight="1" x14ac:dyDescent="0.3">
      <c r="A2856" s="116"/>
      <c r="B2856" s="12"/>
      <c r="C2856" s="12"/>
      <c r="D2856" s="5" t="s">
        <v>8169</v>
      </c>
      <c r="E2856" s="50">
        <v>102825</v>
      </c>
      <c r="F2856" s="50"/>
      <c r="G2856" s="51">
        <v>5905123289248</v>
      </c>
      <c r="H2856" s="51"/>
      <c r="I2856" s="11" t="s">
        <v>6374</v>
      </c>
      <c r="J2856" s="11"/>
      <c r="K2856" s="12" t="s">
        <v>6380</v>
      </c>
      <c r="L2856" s="24" t="s">
        <v>2774</v>
      </c>
      <c r="M2856" s="24" t="s">
        <v>2984</v>
      </c>
      <c r="N2856" s="17">
        <v>1649</v>
      </c>
      <c r="O2856" s="17">
        <v>656</v>
      </c>
      <c r="P2856" s="17">
        <v>656</v>
      </c>
      <c r="Q2856" s="17">
        <v>656</v>
      </c>
      <c r="R2856" s="17"/>
      <c r="S2856" s="17"/>
      <c r="T2856" s="17" t="str">
        <f t="shared" si="287"/>
        <v>656</v>
      </c>
      <c r="U2856" s="109"/>
      <c r="V2856" s="29"/>
      <c r="W2856" s="17">
        <f t="shared" si="288"/>
        <v>675.68000000000006</v>
      </c>
      <c r="X2856" s="62">
        <v>0.3</v>
      </c>
      <c r="Y2856" s="17">
        <f t="shared" si="285"/>
        <v>965.25714285714298</v>
      </c>
      <c r="Z2856" s="21">
        <f t="shared" si="289"/>
        <v>965</v>
      </c>
      <c r="AA2856" s="17">
        <f t="shared" si="290"/>
        <v>965</v>
      </c>
      <c r="AB2856" s="17">
        <f t="shared" si="286"/>
        <v>1649</v>
      </c>
      <c r="AC2856"/>
    </row>
    <row r="2857" spans="1:29" ht="15" customHeight="1" x14ac:dyDescent="0.3">
      <c r="A2857" s="116"/>
      <c r="B2857" s="12"/>
      <c r="C2857" s="12"/>
      <c r="D2857" s="5" t="s">
        <v>8169</v>
      </c>
      <c r="E2857" s="50">
        <v>102826</v>
      </c>
      <c r="F2857" s="50"/>
      <c r="G2857" s="51">
        <v>5905123289255</v>
      </c>
      <c r="H2857" s="51"/>
      <c r="I2857" s="11" t="s">
        <v>6375</v>
      </c>
      <c r="J2857" s="11"/>
      <c r="K2857" s="12" t="s">
        <v>6380</v>
      </c>
      <c r="L2857" s="24" t="s">
        <v>2774</v>
      </c>
      <c r="M2857" s="24" t="s">
        <v>2984</v>
      </c>
      <c r="N2857" s="17">
        <v>1649</v>
      </c>
      <c r="O2857" s="17">
        <v>656</v>
      </c>
      <c r="P2857" s="17">
        <v>656</v>
      </c>
      <c r="Q2857" s="17">
        <v>656</v>
      </c>
      <c r="R2857" s="17"/>
      <c r="S2857" s="17"/>
      <c r="T2857" s="17" t="str">
        <f t="shared" si="287"/>
        <v>656</v>
      </c>
      <c r="U2857" s="109"/>
      <c r="V2857" s="29"/>
      <c r="W2857" s="17">
        <f t="shared" si="288"/>
        <v>675.68000000000006</v>
      </c>
      <c r="X2857" s="62">
        <v>0.3</v>
      </c>
      <c r="Y2857" s="17">
        <f t="shared" si="285"/>
        <v>965.25714285714298</v>
      </c>
      <c r="Z2857" s="21">
        <f t="shared" si="289"/>
        <v>965</v>
      </c>
      <c r="AA2857" s="17">
        <f t="shared" si="290"/>
        <v>965</v>
      </c>
      <c r="AB2857" s="17">
        <f t="shared" si="286"/>
        <v>1649</v>
      </c>
      <c r="AC2857"/>
    </row>
    <row r="2858" spans="1:29" ht="15" customHeight="1" x14ac:dyDescent="0.3">
      <c r="A2858" s="116"/>
      <c r="B2858" s="12"/>
      <c r="C2858" s="12"/>
      <c r="D2858" s="5" t="s">
        <v>8169</v>
      </c>
      <c r="E2858" s="50">
        <v>102827</v>
      </c>
      <c r="F2858" s="50"/>
      <c r="G2858" s="51">
        <v>5905123289262</v>
      </c>
      <c r="H2858" s="51"/>
      <c r="I2858" s="11" t="s">
        <v>6376</v>
      </c>
      <c r="J2858" s="11"/>
      <c r="K2858" s="12" t="s">
        <v>6380</v>
      </c>
      <c r="L2858" s="24" t="s">
        <v>2775</v>
      </c>
      <c r="M2858" s="24" t="s">
        <v>2984</v>
      </c>
      <c r="N2858" s="17">
        <v>1649</v>
      </c>
      <c r="O2858" s="17">
        <v>656</v>
      </c>
      <c r="P2858" s="17">
        <v>656</v>
      </c>
      <c r="Q2858" s="17">
        <v>656</v>
      </c>
      <c r="R2858" s="17"/>
      <c r="S2858" s="17"/>
      <c r="T2858" s="17" t="str">
        <f t="shared" si="287"/>
        <v>656</v>
      </c>
      <c r="U2858" s="109"/>
      <c r="V2858" s="29"/>
      <c r="W2858" s="17">
        <f t="shared" si="288"/>
        <v>675.68000000000006</v>
      </c>
      <c r="X2858" s="62">
        <v>0.3</v>
      </c>
      <c r="Y2858" s="17">
        <f t="shared" ref="Y2858:Y2921" si="291">W2858/0.7</f>
        <v>965.25714285714298</v>
      </c>
      <c r="Z2858" s="21">
        <f t="shared" si="289"/>
        <v>965</v>
      </c>
      <c r="AA2858" s="17">
        <f t="shared" si="290"/>
        <v>965</v>
      </c>
      <c r="AB2858" s="17">
        <f t="shared" si="286"/>
        <v>1649</v>
      </c>
      <c r="AC2858"/>
    </row>
    <row r="2859" spans="1:29" ht="15" customHeight="1" x14ac:dyDescent="0.3">
      <c r="A2859" s="116"/>
      <c r="B2859" s="12"/>
      <c r="C2859" s="12"/>
      <c r="D2859" s="5" t="s">
        <v>8169</v>
      </c>
      <c r="E2859" s="50">
        <v>102828</v>
      </c>
      <c r="F2859" s="50"/>
      <c r="G2859" s="51">
        <v>5905123289279</v>
      </c>
      <c r="H2859" s="51"/>
      <c r="I2859" s="11" t="s">
        <v>6377</v>
      </c>
      <c r="J2859" s="11"/>
      <c r="K2859" s="12" t="s">
        <v>6380</v>
      </c>
      <c r="L2859" s="24" t="s">
        <v>2775</v>
      </c>
      <c r="M2859" s="24" t="s">
        <v>2984</v>
      </c>
      <c r="N2859" s="17">
        <v>1649</v>
      </c>
      <c r="O2859" s="17">
        <v>656</v>
      </c>
      <c r="P2859" s="17">
        <v>656</v>
      </c>
      <c r="Q2859" s="17">
        <v>656</v>
      </c>
      <c r="R2859" s="17"/>
      <c r="S2859" s="17"/>
      <c r="T2859" s="17" t="str">
        <f t="shared" si="287"/>
        <v>656</v>
      </c>
      <c r="U2859" s="109"/>
      <c r="V2859" s="29"/>
      <c r="W2859" s="17">
        <f t="shared" si="288"/>
        <v>675.68000000000006</v>
      </c>
      <c r="X2859" s="62">
        <v>0.3</v>
      </c>
      <c r="Y2859" s="17">
        <f t="shared" si="291"/>
        <v>965.25714285714298</v>
      </c>
      <c r="Z2859" s="21">
        <f t="shared" si="289"/>
        <v>965</v>
      </c>
      <c r="AA2859" s="17">
        <f t="shared" si="290"/>
        <v>965</v>
      </c>
      <c r="AB2859" s="17">
        <f t="shared" si="286"/>
        <v>1649</v>
      </c>
      <c r="AC2859"/>
    </row>
    <row r="2860" spans="1:29" ht="15" customHeight="1" x14ac:dyDescent="0.3">
      <c r="A2860" s="116"/>
      <c r="B2860" s="12"/>
      <c r="C2860" s="12"/>
      <c r="D2860" s="5" t="s">
        <v>8169</v>
      </c>
      <c r="E2860" s="50">
        <v>102829</v>
      </c>
      <c r="F2860" s="50"/>
      <c r="G2860" s="51">
        <v>5905123289286</v>
      </c>
      <c r="H2860" s="51"/>
      <c r="I2860" s="11" t="s">
        <v>6378</v>
      </c>
      <c r="J2860" s="11"/>
      <c r="K2860" s="12" t="s">
        <v>6380</v>
      </c>
      <c r="L2860" s="24" t="s">
        <v>2776</v>
      </c>
      <c r="M2860" s="24" t="s">
        <v>2984</v>
      </c>
      <c r="N2860" s="17">
        <v>1649</v>
      </c>
      <c r="O2860" s="17">
        <v>656</v>
      </c>
      <c r="P2860" s="17">
        <v>656</v>
      </c>
      <c r="Q2860" s="17">
        <v>656</v>
      </c>
      <c r="R2860" s="17"/>
      <c r="S2860" s="17"/>
      <c r="T2860" s="17" t="str">
        <f t="shared" si="287"/>
        <v>656</v>
      </c>
      <c r="U2860" s="109"/>
      <c r="V2860" s="29"/>
      <c r="W2860" s="17">
        <f t="shared" si="288"/>
        <v>675.68000000000006</v>
      </c>
      <c r="X2860" s="62">
        <v>0.3</v>
      </c>
      <c r="Y2860" s="17">
        <f t="shared" si="291"/>
        <v>965.25714285714298</v>
      </c>
      <c r="Z2860" s="21">
        <f t="shared" si="289"/>
        <v>965</v>
      </c>
      <c r="AA2860" s="17">
        <f t="shared" si="290"/>
        <v>965</v>
      </c>
      <c r="AB2860" s="17">
        <f t="shared" si="286"/>
        <v>1649</v>
      </c>
      <c r="AC2860"/>
    </row>
    <row r="2861" spans="1:29" ht="15" customHeight="1" x14ac:dyDescent="0.3">
      <c r="A2861" s="116"/>
      <c r="B2861" s="12"/>
      <c r="C2861" s="12"/>
      <c r="D2861" s="5" t="s">
        <v>8169</v>
      </c>
      <c r="E2861" s="50">
        <v>102830</v>
      </c>
      <c r="F2861" s="50"/>
      <c r="G2861" s="51">
        <v>5905123289293</v>
      </c>
      <c r="H2861" s="51"/>
      <c r="I2861" s="11" t="s">
        <v>6379</v>
      </c>
      <c r="J2861" s="11"/>
      <c r="K2861" s="12" t="s">
        <v>6380</v>
      </c>
      <c r="L2861" s="24" t="s">
        <v>2776</v>
      </c>
      <c r="M2861" s="24" t="s">
        <v>2984</v>
      </c>
      <c r="N2861" s="17">
        <v>1649</v>
      </c>
      <c r="O2861" s="17">
        <v>656</v>
      </c>
      <c r="P2861" s="17">
        <v>656</v>
      </c>
      <c r="Q2861" s="17">
        <v>656</v>
      </c>
      <c r="R2861" s="17"/>
      <c r="S2861" s="17"/>
      <c r="T2861" s="17" t="str">
        <f t="shared" si="287"/>
        <v>656</v>
      </c>
      <c r="U2861" s="109"/>
      <c r="V2861" s="29"/>
      <c r="W2861" s="17">
        <f t="shared" si="288"/>
        <v>675.68000000000006</v>
      </c>
      <c r="X2861" s="62">
        <v>0.3</v>
      </c>
      <c r="Y2861" s="17">
        <f t="shared" si="291"/>
        <v>965.25714285714298</v>
      </c>
      <c r="Z2861" s="21">
        <f t="shared" si="289"/>
        <v>965</v>
      </c>
      <c r="AA2861" s="17">
        <f t="shared" si="290"/>
        <v>965</v>
      </c>
      <c r="AB2861" s="17">
        <f t="shared" si="286"/>
        <v>1649</v>
      </c>
      <c r="AC2861"/>
    </row>
    <row r="2862" spans="1:29" ht="15" customHeight="1" x14ac:dyDescent="0.3">
      <c r="A2862" s="116"/>
      <c r="B2862" s="12"/>
      <c r="C2862" s="12"/>
      <c r="D2862" s="5" t="s">
        <v>8169</v>
      </c>
      <c r="E2862" s="50">
        <v>104007</v>
      </c>
      <c r="F2862" s="50"/>
      <c r="G2862" s="51">
        <v>5905490011732</v>
      </c>
      <c r="H2862" s="51"/>
      <c r="I2862" s="11" t="s">
        <v>6381</v>
      </c>
      <c r="J2862" s="11"/>
      <c r="K2862" s="12" t="s">
        <v>6391</v>
      </c>
      <c r="L2862" s="24" t="s">
        <v>7216</v>
      </c>
      <c r="M2862" s="24" t="s">
        <v>2984</v>
      </c>
      <c r="N2862" s="17">
        <v>999</v>
      </c>
      <c r="O2862" s="17">
        <v>406</v>
      </c>
      <c r="P2862" s="17">
        <v>406</v>
      </c>
      <c r="Q2862" s="17">
        <v>406</v>
      </c>
      <c r="R2862" s="17"/>
      <c r="S2862" s="17"/>
      <c r="T2862" s="17" t="str">
        <f t="shared" si="287"/>
        <v>406</v>
      </c>
      <c r="U2862" s="109"/>
      <c r="V2862" s="29"/>
      <c r="W2862" s="17">
        <f t="shared" si="288"/>
        <v>418.18</v>
      </c>
      <c r="X2862" s="62">
        <v>0.3</v>
      </c>
      <c r="Y2862" s="17">
        <f t="shared" si="291"/>
        <v>597.40000000000009</v>
      </c>
      <c r="Z2862" s="21">
        <f t="shared" si="289"/>
        <v>597</v>
      </c>
      <c r="AA2862" s="17">
        <f t="shared" si="290"/>
        <v>597</v>
      </c>
      <c r="AB2862" s="17">
        <f t="shared" si="286"/>
        <v>999</v>
      </c>
      <c r="AC2862"/>
    </row>
    <row r="2863" spans="1:29" ht="15" customHeight="1" x14ac:dyDescent="0.3">
      <c r="A2863" s="116"/>
      <c r="B2863" s="12"/>
      <c r="C2863" s="12"/>
      <c r="D2863" s="5" t="s">
        <v>8169</v>
      </c>
      <c r="E2863" s="50">
        <v>104008</v>
      </c>
      <c r="F2863" s="50"/>
      <c r="G2863" s="51">
        <v>5905490011923</v>
      </c>
      <c r="H2863" s="51"/>
      <c r="I2863" s="11" t="s">
        <v>6382</v>
      </c>
      <c r="J2863" s="11"/>
      <c r="K2863" s="12" t="s">
        <v>6391</v>
      </c>
      <c r="L2863" s="24" t="s">
        <v>7216</v>
      </c>
      <c r="M2863" s="24" t="s">
        <v>2984</v>
      </c>
      <c r="N2863" s="17">
        <v>999</v>
      </c>
      <c r="O2863" s="17">
        <v>406</v>
      </c>
      <c r="P2863" s="17">
        <v>406</v>
      </c>
      <c r="Q2863" s="17">
        <v>406</v>
      </c>
      <c r="R2863" s="17"/>
      <c r="S2863" s="17"/>
      <c r="T2863" s="17" t="str">
        <f t="shared" si="287"/>
        <v>406</v>
      </c>
      <c r="U2863" s="109"/>
      <c r="V2863" s="29"/>
      <c r="W2863" s="17">
        <f t="shared" si="288"/>
        <v>418.18</v>
      </c>
      <c r="X2863" s="62">
        <v>0.3</v>
      </c>
      <c r="Y2863" s="17">
        <f t="shared" si="291"/>
        <v>597.40000000000009</v>
      </c>
      <c r="Z2863" s="21">
        <f t="shared" si="289"/>
        <v>597</v>
      </c>
      <c r="AA2863" s="17">
        <f t="shared" si="290"/>
        <v>597</v>
      </c>
      <c r="AB2863" s="17">
        <f t="shared" si="286"/>
        <v>999</v>
      </c>
      <c r="AC2863"/>
    </row>
    <row r="2864" spans="1:29" ht="15" customHeight="1" x14ac:dyDescent="0.3">
      <c r="A2864" s="116"/>
      <c r="B2864" s="12"/>
      <c r="C2864" s="12"/>
      <c r="D2864" s="5" t="s">
        <v>8169</v>
      </c>
      <c r="E2864" s="50">
        <v>104005</v>
      </c>
      <c r="F2864" s="50"/>
      <c r="G2864" s="51">
        <v>5905490011718</v>
      </c>
      <c r="H2864" s="51"/>
      <c r="I2864" s="11" t="s">
        <v>6383</v>
      </c>
      <c r="J2864" s="11"/>
      <c r="K2864" s="12" t="s">
        <v>6391</v>
      </c>
      <c r="L2864" s="24" t="s">
        <v>7217</v>
      </c>
      <c r="M2864" s="24" t="s">
        <v>2984</v>
      </c>
      <c r="N2864" s="17">
        <v>999</v>
      </c>
      <c r="O2864" s="17">
        <v>406</v>
      </c>
      <c r="P2864" s="17">
        <v>406</v>
      </c>
      <c r="Q2864" s="17">
        <v>406</v>
      </c>
      <c r="R2864" s="17"/>
      <c r="S2864" s="17"/>
      <c r="T2864" s="17" t="str">
        <f t="shared" si="287"/>
        <v>406</v>
      </c>
      <c r="U2864" s="109"/>
      <c r="V2864" s="29"/>
      <c r="W2864" s="17">
        <f t="shared" si="288"/>
        <v>418.18</v>
      </c>
      <c r="X2864" s="62">
        <v>0.3</v>
      </c>
      <c r="Y2864" s="17">
        <f t="shared" si="291"/>
        <v>597.40000000000009</v>
      </c>
      <c r="Z2864" s="21">
        <f t="shared" si="289"/>
        <v>597</v>
      </c>
      <c r="AA2864" s="17">
        <f t="shared" si="290"/>
        <v>597</v>
      </c>
      <c r="AB2864" s="17">
        <f t="shared" si="286"/>
        <v>999</v>
      </c>
      <c r="AC2864"/>
    </row>
    <row r="2865" spans="1:29" ht="15" customHeight="1" x14ac:dyDescent="0.3">
      <c r="A2865" s="116"/>
      <c r="B2865" s="12"/>
      <c r="C2865" s="12"/>
      <c r="D2865" s="5" t="s">
        <v>8169</v>
      </c>
      <c r="E2865" s="50">
        <v>104006</v>
      </c>
      <c r="F2865" s="50"/>
      <c r="G2865" s="51">
        <v>5905490011725</v>
      </c>
      <c r="H2865" s="51"/>
      <c r="I2865" s="11" t="s">
        <v>6384</v>
      </c>
      <c r="J2865" s="11"/>
      <c r="K2865" s="12" t="s">
        <v>6391</v>
      </c>
      <c r="L2865" s="24" t="s">
        <v>7217</v>
      </c>
      <c r="M2865" s="24" t="s">
        <v>2984</v>
      </c>
      <c r="N2865" s="17">
        <v>999</v>
      </c>
      <c r="O2865" s="17">
        <v>406</v>
      </c>
      <c r="P2865" s="17">
        <v>406</v>
      </c>
      <c r="Q2865" s="17">
        <v>406</v>
      </c>
      <c r="R2865" s="17"/>
      <c r="S2865" s="17"/>
      <c r="T2865" s="17" t="str">
        <f t="shared" si="287"/>
        <v>406</v>
      </c>
      <c r="U2865" s="109"/>
      <c r="V2865" s="29"/>
      <c r="W2865" s="17">
        <f t="shared" si="288"/>
        <v>418.18</v>
      </c>
      <c r="X2865" s="62">
        <v>0.3</v>
      </c>
      <c r="Y2865" s="17">
        <f t="shared" si="291"/>
        <v>597.40000000000009</v>
      </c>
      <c r="Z2865" s="21">
        <f t="shared" si="289"/>
        <v>597</v>
      </c>
      <c r="AA2865" s="17">
        <f t="shared" si="290"/>
        <v>597</v>
      </c>
      <c r="AB2865" s="17">
        <f t="shared" si="286"/>
        <v>999</v>
      </c>
      <c r="AC2865"/>
    </row>
    <row r="2866" spans="1:29" ht="15" customHeight="1" x14ac:dyDescent="0.3">
      <c r="A2866" s="116"/>
      <c r="B2866" s="12"/>
      <c r="C2866" s="12"/>
      <c r="D2866" s="5" t="s">
        <v>8169</v>
      </c>
      <c r="E2866" s="50">
        <v>104011</v>
      </c>
      <c r="F2866" s="50"/>
      <c r="G2866" s="51">
        <v>5905490011954</v>
      </c>
      <c r="H2866" s="51"/>
      <c r="I2866" s="11" t="s">
        <v>6385</v>
      </c>
      <c r="J2866" s="11"/>
      <c r="K2866" s="12" t="s">
        <v>6391</v>
      </c>
      <c r="L2866" s="24" t="s">
        <v>7216</v>
      </c>
      <c r="M2866" s="24" t="s">
        <v>2984</v>
      </c>
      <c r="N2866" s="17">
        <v>1199</v>
      </c>
      <c r="O2866" s="17">
        <v>523</v>
      </c>
      <c r="P2866" s="17">
        <v>523</v>
      </c>
      <c r="Q2866" s="17">
        <v>523</v>
      </c>
      <c r="R2866" s="17"/>
      <c r="S2866" s="17"/>
      <c r="T2866" s="17" t="str">
        <f t="shared" si="287"/>
        <v>523</v>
      </c>
      <c r="U2866" s="109"/>
      <c r="V2866" s="29"/>
      <c r="W2866" s="17">
        <f t="shared" si="288"/>
        <v>538.69000000000005</v>
      </c>
      <c r="X2866" s="62">
        <v>0.3</v>
      </c>
      <c r="Y2866" s="17">
        <f t="shared" si="291"/>
        <v>769.55714285714294</v>
      </c>
      <c r="Z2866" s="21">
        <f t="shared" si="289"/>
        <v>770</v>
      </c>
      <c r="AA2866" s="17">
        <f t="shared" si="290"/>
        <v>770</v>
      </c>
      <c r="AB2866" s="17">
        <f t="shared" si="286"/>
        <v>1199</v>
      </c>
      <c r="AC2866"/>
    </row>
    <row r="2867" spans="1:29" ht="15" customHeight="1" x14ac:dyDescent="0.3">
      <c r="A2867" s="116"/>
      <c r="B2867" s="12"/>
      <c r="C2867" s="12"/>
      <c r="D2867" s="5" t="s">
        <v>8169</v>
      </c>
      <c r="E2867" s="50">
        <v>104012</v>
      </c>
      <c r="F2867" s="50"/>
      <c r="G2867" s="51">
        <v>5905490011961</v>
      </c>
      <c r="H2867" s="51"/>
      <c r="I2867" s="11" t="s">
        <v>6386</v>
      </c>
      <c r="J2867" s="11"/>
      <c r="K2867" s="12" t="s">
        <v>6391</v>
      </c>
      <c r="L2867" s="24" t="s">
        <v>7216</v>
      </c>
      <c r="M2867" s="24" t="s">
        <v>2984</v>
      </c>
      <c r="N2867" s="17">
        <v>1199</v>
      </c>
      <c r="O2867" s="17">
        <v>523</v>
      </c>
      <c r="P2867" s="17">
        <v>523</v>
      </c>
      <c r="Q2867" s="17">
        <v>523</v>
      </c>
      <c r="R2867" s="17"/>
      <c r="S2867" s="17"/>
      <c r="T2867" s="17" t="str">
        <f t="shared" si="287"/>
        <v>523</v>
      </c>
      <c r="U2867" s="109"/>
      <c r="V2867" s="29"/>
      <c r="W2867" s="17">
        <f t="shared" si="288"/>
        <v>538.69000000000005</v>
      </c>
      <c r="X2867" s="62">
        <v>0.3</v>
      </c>
      <c r="Y2867" s="17">
        <f t="shared" si="291"/>
        <v>769.55714285714294</v>
      </c>
      <c r="Z2867" s="21">
        <f t="shared" si="289"/>
        <v>770</v>
      </c>
      <c r="AA2867" s="17">
        <f t="shared" si="290"/>
        <v>770</v>
      </c>
      <c r="AB2867" s="17">
        <f t="shared" si="286"/>
        <v>1199</v>
      </c>
      <c r="AC2867"/>
    </row>
    <row r="2868" spans="1:29" ht="15" customHeight="1" x14ac:dyDescent="0.3">
      <c r="A2868" s="116"/>
      <c r="B2868" s="12"/>
      <c r="C2868" s="12"/>
      <c r="D2868" s="5" t="s">
        <v>8169</v>
      </c>
      <c r="E2868" s="50">
        <v>104009</v>
      </c>
      <c r="F2868" s="50"/>
      <c r="G2868" s="51">
        <v>5905490011930</v>
      </c>
      <c r="H2868" s="51"/>
      <c r="I2868" s="11" t="s">
        <v>6387</v>
      </c>
      <c r="J2868" s="11"/>
      <c r="K2868" s="12" t="s">
        <v>6391</v>
      </c>
      <c r="L2868" s="24" t="s">
        <v>7217</v>
      </c>
      <c r="M2868" s="24" t="s">
        <v>2984</v>
      </c>
      <c r="N2868" s="17">
        <v>1199</v>
      </c>
      <c r="O2868" s="17">
        <v>523</v>
      </c>
      <c r="P2868" s="17">
        <v>523</v>
      </c>
      <c r="Q2868" s="17">
        <v>523</v>
      </c>
      <c r="R2868" s="17"/>
      <c r="S2868" s="17"/>
      <c r="T2868" s="17" t="str">
        <f t="shared" si="287"/>
        <v>523</v>
      </c>
      <c r="U2868" s="109"/>
      <c r="V2868" s="29"/>
      <c r="W2868" s="17">
        <f t="shared" si="288"/>
        <v>538.69000000000005</v>
      </c>
      <c r="X2868" s="62">
        <v>0.3</v>
      </c>
      <c r="Y2868" s="17">
        <f t="shared" si="291"/>
        <v>769.55714285714294</v>
      </c>
      <c r="Z2868" s="21">
        <f t="shared" si="289"/>
        <v>770</v>
      </c>
      <c r="AA2868" s="17">
        <f t="shared" si="290"/>
        <v>770</v>
      </c>
      <c r="AB2868" s="17">
        <f t="shared" si="286"/>
        <v>1199</v>
      </c>
      <c r="AC2868"/>
    </row>
    <row r="2869" spans="1:29" ht="15" customHeight="1" x14ac:dyDescent="0.3">
      <c r="A2869" s="116"/>
      <c r="B2869" s="12"/>
      <c r="C2869" s="12"/>
      <c r="D2869" s="5" t="s">
        <v>8169</v>
      </c>
      <c r="E2869" s="50">
        <v>104010</v>
      </c>
      <c r="F2869" s="50"/>
      <c r="G2869" s="51">
        <v>5905490011947</v>
      </c>
      <c r="H2869" s="51"/>
      <c r="I2869" s="11" t="s">
        <v>6388</v>
      </c>
      <c r="J2869" s="11"/>
      <c r="K2869" s="12" t="s">
        <v>6391</v>
      </c>
      <c r="L2869" s="24" t="s">
        <v>7217</v>
      </c>
      <c r="M2869" s="24" t="s">
        <v>2984</v>
      </c>
      <c r="N2869" s="17">
        <v>1199</v>
      </c>
      <c r="O2869" s="17">
        <v>523</v>
      </c>
      <c r="P2869" s="17">
        <v>523</v>
      </c>
      <c r="Q2869" s="17">
        <v>523</v>
      </c>
      <c r="R2869" s="17"/>
      <c r="S2869" s="17"/>
      <c r="T2869" s="17" t="str">
        <f t="shared" si="287"/>
        <v>523</v>
      </c>
      <c r="U2869" s="109"/>
      <c r="V2869" s="29"/>
      <c r="W2869" s="17">
        <f t="shared" si="288"/>
        <v>538.69000000000005</v>
      </c>
      <c r="X2869" s="62">
        <v>0.3</v>
      </c>
      <c r="Y2869" s="17">
        <f t="shared" si="291"/>
        <v>769.55714285714294</v>
      </c>
      <c r="Z2869" s="21">
        <f t="shared" si="289"/>
        <v>770</v>
      </c>
      <c r="AA2869" s="17">
        <f t="shared" si="290"/>
        <v>770</v>
      </c>
      <c r="AB2869" s="17">
        <f t="shared" si="286"/>
        <v>1199</v>
      </c>
      <c r="AC2869"/>
    </row>
    <row r="2870" spans="1:29" ht="15" customHeight="1" x14ac:dyDescent="0.3">
      <c r="A2870" s="116"/>
      <c r="B2870" s="12"/>
      <c r="C2870" s="12"/>
      <c r="D2870" s="5" t="s">
        <v>8169</v>
      </c>
      <c r="E2870" s="50">
        <v>104014</v>
      </c>
      <c r="F2870" s="50"/>
      <c r="G2870" s="51">
        <v>5905490011985</v>
      </c>
      <c r="H2870" s="51"/>
      <c r="I2870" s="11" t="s">
        <v>6389</v>
      </c>
      <c r="J2870" s="11"/>
      <c r="K2870" s="12" t="s">
        <v>6391</v>
      </c>
      <c r="L2870" s="24" t="s">
        <v>7216</v>
      </c>
      <c r="M2870" s="24" t="s">
        <v>2984</v>
      </c>
      <c r="N2870" s="17">
        <v>279</v>
      </c>
      <c r="O2870" s="17">
        <v>117</v>
      </c>
      <c r="P2870" s="17">
        <v>117</v>
      </c>
      <c r="Q2870" s="17">
        <v>117</v>
      </c>
      <c r="R2870" s="17"/>
      <c r="S2870" s="17"/>
      <c r="T2870" s="17" t="str">
        <f t="shared" si="287"/>
        <v>117</v>
      </c>
      <c r="U2870" s="109"/>
      <c r="V2870" s="29"/>
      <c r="W2870" s="17">
        <f t="shared" si="288"/>
        <v>120.51</v>
      </c>
      <c r="X2870" s="62">
        <v>0.3</v>
      </c>
      <c r="Y2870" s="17">
        <f t="shared" si="291"/>
        <v>172.15714285714287</v>
      </c>
      <c r="Z2870" s="21">
        <f t="shared" si="289"/>
        <v>172</v>
      </c>
      <c r="AA2870" s="17">
        <f t="shared" si="290"/>
        <v>172</v>
      </c>
      <c r="AB2870" s="17">
        <f t="shared" si="286"/>
        <v>279</v>
      </c>
      <c r="AC2870"/>
    </row>
    <row r="2871" spans="1:29" ht="15" customHeight="1" x14ac:dyDescent="0.3">
      <c r="A2871" s="116"/>
      <c r="B2871" s="12"/>
      <c r="C2871" s="12"/>
      <c r="D2871" s="5" t="s">
        <v>8169</v>
      </c>
      <c r="E2871" s="50">
        <v>104013</v>
      </c>
      <c r="F2871" s="50"/>
      <c r="G2871" s="51">
        <v>5905490011978</v>
      </c>
      <c r="H2871" s="51"/>
      <c r="I2871" s="11" t="s">
        <v>6390</v>
      </c>
      <c r="J2871" s="11"/>
      <c r="K2871" s="12" t="s">
        <v>6391</v>
      </c>
      <c r="L2871" s="24" t="s">
        <v>7217</v>
      </c>
      <c r="M2871" s="24" t="s">
        <v>2984</v>
      </c>
      <c r="N2871" s="17">
        <v>279</v>
      </c>
      <c r="O2871" s="17">
        <v>117</v>
      </c>
      <c r="P2871" s="17">
        <v>117</v>
      </c>
      <c r="Q2871" s="17">
        <v>117</v>
      </c>
      <c r="R2871" s="17"/>
      <c r="S2871" s="17"/>
      <c r="T2871" s="17" t="str">
        <f t="shared" si="287"/>
        <v>117</v>
      </c>
      <c r="U2871" s="109"/>
      <c r="V2871" s="29"/>
      <c r="W2871" s="17">
        <f t="shared" si="288"/>
        <v>120.51</v>
      </c>
      <c r="X2871" s="62">
        <v>0.3</v>
      </c>
      <c r="Y2871" s="17">
        <f t="shared" si="291"/>
        <v>172.15714285714287</v>
      </c>
      <c r="Z2871" s="21">
        <f t="shared" si="289"/>
        <v>172</v>
      </c>
      <c r="AA2871" s="17">
        <f t="shared" si="290"/>
        <v>172</v>
      </c>
      <c r="AB2871" s="17">
        <f t="shared" si="286"/>
        <v>279</v>
      </c>
      <c r="AC2871"/>
    </row>
    <row r="2872" spans="1:29" ht="15" customHeight="1" x14ac:dyDescent="0.3">
      <c r="A2872" s="116"/>
      <c r="B2872" s="12"/>
      <c r="C2872" s="12"/>
      <c r="D2872" s="5" t="s">
        <v>8169</v>
      </c>
      <c r="E2872" s="50">
        <v>105189</v>
      </c>
      <c r="F2872" s="50"/>
      <c r="G2872" s="51">
        <v>5905490026675</v>
      </c>
      <c r="H2872" s="51"/>
      <c r="I2872" s="11" t="s">
        <v>6392</v>
      </c>
      <c r="J2872" s="11"/>
      <c r="K2872" s="12" t="s">
        <v>224</v>
      </c>
      <c r="L2872" s="24" t="s">
        <v>7218</v>
      </c>
      <c r="M2872" s="24" t="s">
        <v>2984</v>
      </c>
      <c r="N2872" s="17">
        <v>1699</v>
      </c>
      <c r="O2872" s="17">
        <v>724</v>
      </c>
      <c r="P2872" s="17">
        <v>751.28650000000005</v>
      </c>
      <c r="Q2872" s="17">
        <v>751.28650000000005</v>
      </c>
      <c r="R2872" s="17"/>
      <c r="S2872" s="17"/>
      <c r="T2872" s="17" t="str">
        <f t="shared" si="287"/>
        <v>751,2865</v>
      </c>
      <c r="U2872" s="109"/>
      <c r="V2872" s="29"/>
      <c r="W2872" s="17">
        <f t="shared" si="288"/>
        <v>773.82509500000003</v>
      </c>
      <c r="X2872" s="62">
        <v>0.3</v>
      </c>
      <c r="Y2872" s="17">
        <f t="shared" si="291"/>
        <v>1105.4644214285715</v>
      </c>
      <c r="Z2872" s="21">
        <f t="shared" si="289"/>
        <v>1105</v>
      </c>
      <c r="AA2872" s="17">
        <f t="shared" si="290"/>
        <v>1105</v>
      </c>
      <c r="AB2872" s="17">
        <f t="shared" si="286"/>
        <v>1699</v>
      </c>
      <c r="AC2872"/>
    </row>
    <row r="2873" spans="1:29" ht="15" customHeight="1" x14ac:dyDescent="0.3">
      <c r="A2873" s="116"/>
      <c r="B2873" s="12"/>
      <c r="C2873" s="12"/>
      <c r="D2873" s="5" t="s">
        <v>8169</v>
      </c>
      <c r="E2873" s="50">
        <v>105190</v>
      </c>
      <c r="F2873" s="50"/>
      <c r="G2873" s="51">
        <v>5905490026682</v>
      </c>
      <c r="H2873" s="51"/>
      <c r="I2873" s="11" t="s">
        <v>6393</v>
      </c>
      <c r="J2873" s="11"/>
      <c r="K2873" s="12" t="s">
        <v>224</v>
      </c>
      <c r="L2873" s="24" t="s">
        <v>7219</v>
      </c>
      <c r="M2873" s="24" t="s">
        <v>2984</v>
      </c>
      <c r="N2873" s="17">
        <v>1699</v>
      </c>
      <c r="O2873" s="17">
        <v>724</v>
      </c>
      <c r="P2873" s="17">
        <v>751.28650000000005</v>
      </c>
      <c r="Q2873" s="17">
        <v>751.28650000000005</v>
      </c>
      <c r="R2873" s="17"/>
      <c r="S2873" s="17"/>
      <c r="T2873" s="17" t="str">
        <f t="shared" si="287"/>
        <v>751,2865</v>
      </c>
      <c r="U2873" s="109"/>
      <c r="V2873" s="29"/>
      <c r="W2873" s="17">
        <f t="shared" si="288"/>
        <v>773.82509500000003</v>
      </c>
      <c r="X2873" s="62">
        <v>0.3</v>
      </c>
      <c r="Y2873" s="17">
        <f t="shared" si="291"/>
        <v>1105.4644214285715</v>
      </c>
      <c r="Z2873" s="21">
        <f t="shared" si="289"/>
        <v>1105</v>
      </c>
      <c r="AA2873" s="17">
        <f t="shared" si="290"/>
        <v>1105</v>
      </c>
      <c r="AB2873" s="17">
        <f t="shared" si="286"/>
        <v>1699</v>
      </c>
      <c r="AC2873"/>
    </row>
    <row r="2874" spans="1:29" ht="15" customHeight="1" x14ac:dyDescent="0.3">
      <c r="A2874" s="116"/>
      <c r="B2874" s="12"/>
      <c r="C2874" s="12"/>
      <c r="D2874" s="5" t="s">
        <v>8169</v>
      </c>
      <c r="E2874" s="50">
        <v>105191</v>
      </c>
      <c r="F2874" s="50"/>
      <c r="G2874" s="51">
        <v>5905490026699</v>
      </c>
      <c r="H2874" s="51"/>
      <c r="I2874" s="11" t="s">
        <v>6394</v>
      </c>
      <c r="J2874" s="11"/>
      <c r="K2874" s="12" t="s">
        <v>224</v>
      </c>
      <c r="L2874" s="24" t="s">
        <v>7220</v>
      </c>
      <c r="M2874" s="24" t="s">
        <v>2984</v>
      </c>
      <c r="N2874" s="17">
        <v>1699</v>
      </c>
      <c r="O2874" s="17">
        <v>724</v>
      </c>
      <c r="P2874" s="17">
        <v>751.28650000000005</v>
      </c>
      <c r="Q2874" s="17">
        <v>751.28650000000005</v>
      </c>
      <c r="R2874" s="17"/>
      <c r="S2874" s="17"/>
      <c r="T2874" s="17" t="str">
        <f t="shared" si="287"/>
        <v>751,2865</v>
      </c>
      <c r="U2874" s="109"/>
      <c r="V2874" s="29"/>
      <c r="W2874" s="17">
        <f t="shared" si="288"/>
        <v>773.82509500000003</v>
      </c>
      <c r="X2874" s="62">
        <v>0.3</v>
      </c>
      <c r="Y2874" s="17">
        <f t="shared" si="291"/>
        <v>1105.4644214285715</v>
      </c>
      <c r="Z2874" s="21">
        <f t="shared" si="289"/>
        <v>1105</v>
      </c>
      <c r="AA2874" s="17">
        <f t="shared" si="290"/>
        <v>1105</v>
      </c>
      <c r="AB2874" s="17">
        <f t="shared" si="286"/>
        <v>1699</v>
      </c>
      <c r="AC2874"/>
    </row>
    <row r="2875" spans="1:29" ht="15" customHeight="1" x14ac:dyDescent="0.3">
      <c r="A2875" s="116"/>
      <c r="B2875" s="12"/>
      <c r="C2875" s="12"/>
      <c r="D2875" s="5" t="s">
        <v>8169</v>
      </c>
      <c r="E2875" s="50">
        <v>105192</v>
      </c>
      <c r="F2875" s="50"/>
      <c r="G2875" s="51">
        <v>5905490026705</v>
      </c>
      <c r="H2875" s="51"/>
      <c r="I2875" s="11" t="s">
        <v>6395</v>
      </c>
      <c r="J2875" s="11"/>
      <c r="K2875" s="12" t="s">
        <v>224</v>
      </c>
      <c r="L2875" s="24" t="s">
        <v>7221</v>
      </c>
      <c r="M2875" s="24" t="s">
        <v>2984</v>
      </c>
      <c r="N2875" s="17">
        <v>1699</v>
      </c>
      <c r="O2875" s="17">
        <v>724</v>
      </c>
      <c r="P2875" s="17">
        <v>751.28650000000005</v>
      </c>
      <c r="Q2875" s="17">
        <v>751.28650000000005</v>
      </c>
      <c r="R2875" s="17"/>
      <c r="S2875" s="17"/>
      <c r="T2875" s="17" t="str">
        <f t="shared" si="287"/>
        <v>751,2865</v>
      </c>
      <c r="U2875" s="109"/>
      <c r="V2875" s="29"/>
      <c r="W2875" s="17">
        <f t="shared" si="288"/>
        <v>773.82509500000003</v>
      </c>
      <c r="X2875" s="62">
        <v>0.3</v>
      </c>
      <c r="Y2875" s="17">
        <f t="shared" si="291"/>
        <v>1105.4644214285715</v>
      </c>
      <c r="Z2875" s="21">
        <f t="shared" si="289"/>
        <v>1105</v>
      </c>
      <c r="AA2875" s="17">
        <f t="shared" si="290"/>
        <v>1105</v>
      </c>
      <c r="AB2875" s="17">
        <f t="shared" si="286"/>
        <v>1699</v>
      </c>
      <c r="AC2875"/>
    </row>
    <row r="2876" spans="1:29" ht="15" customHeight="1" x14ac:dyDescent="0.3">
      <c r="A2876" s="116"/>
      <c r="B2876" s="12"/>
      <c r="C2876" s="12"/>
      <c r="D2876" s="5" t="s">
        <v>8169</v>
      </c>
      <c r="E2876" s="50">
        <v>105193</v>
      </c>
      <c r="F2876" s="50"/>
      <c r="G2876" s="51">
        <v>5905490026712</v>
      </c>
      <c r="H2876" s="51"/>
      <c r="I2876" s="11" t="s">
        <v>6396</v>
      </c>
      <c r="J2876" s="11"/>
      <c r="K2876" s="12" t="s">
        <v>224</v>
      </c>
      <c r="L2876" s="24" t="s">
        <v>7222</v>
      </c>
      <c r="M2876" s="24" t="s">
        <v>2984</v>
      </c>
      <c r="N2876" s="17">
        <v>1699</v>
      </c>
      <c r="O2876" s="17">
        <v>724</v>
      </c>
      <c r="P2876" s="17">
        <v>751.28650000000005</v>
      </c>
      <c r="Q2876" s="17">
        <v>751.28650000000005</v>
      </c>
      <c r="R2876" s="17"/>
      <c r="S2876" s="17"/>
      <c r="T2876" s="17" t="str">
        <f t="shared" si="287"/>
        <v>751,2865</v>
      </c>
      <c r="U2876" s="109"/>
      <c r="V2876" s="29"/>
      <c r="W2876" s="17">
        <f t="shared" si="288"/>
        <v>773.82509500000003</v>
      </c>
      <c r="X2876" s="62">
        <v>0.3</v>
      </c>
      <c r="Y2876" s="17">
        <f t="shared" si="291"/>
        <v>1105.4644214285715</v>
      </c>
      <c r="Z2876" s="21">
        <f t="shared" si="289"/>
        <v>1105</v>
      </c>
      <c r="AA2876" s="17">
        <f t="shared" si="290"/>
        <v>1105</v>
      </c>
      <c r="AB2876" s="17">
        <f t="shared" si="286"/>
        <v>1699</v>
      </c>
      <c r="AC2876"/>
    </row>
    <row r="2877" spans="1:29" ht="15" customHeight="1" x14ac:dyDescent="0.3">
      <c r="A2877" s="116"/>
      <c r="B2877" s="12"/>
      <c r="C2877" s="12"/>
      <c r="D2877" s="5" t="s">
        <v>8169</v>
      </c>
      <c r="E2877" s="50">
        <v>105194</v>
      </c>
      <c r="F2877" s="50"/>
      <c r="G2877" s="51">
        <v>5905490026729</v>
      </c>
      <c r="H2877" s="51"/>
      <c r="I2877" s="11" t="s">
        <v>6397</v>
      </c>
      <c r="J2877" s="11"/>
      <c r="K2877" s="12" t="s">
        <v>224</v>
      </c>
      <c r="L2877" s="24" t="s">
        <v>7223</v>
      </c>
      <c r="M2877" s="24" t="s">
        <v>2984</v>
      </c>
      <c r="N2877" s="17">
        <v>1699</v>
      </c>
      <c r="O2877" s="17">
        <v>724</v>
      </c>
      <c r="P2877" s="17">
        <v>751.28650000000005</v>
      </c>
      <c r="Q2877" s="17">
        <v>751.28650000000005</v>
      </c>
      <c r="R2877" s="17"/>
      <c r="S2877" s="17"/>
      <c r="T2877" s="17" t="str">
        <f t="shared" si="287"/>
        <v>751,2865</v>
      </c>
      <c r="U2877" s="109"/>
      <c r="V2877" s="29"/>
      <c r="W2877" s="17">
        <f t="shared" si="288"/>
        <v>773.82509500000003</v>
      </c>
      <c r="X2877" s="62">
        <v>0.3</v>
      </c>
      <c r="Y2877" s="17">
        <f t="shared" si="291"/>
        <v>1105.4644214285715</v>
      </c>
      <c r="Z2877" s="21">
        <f t="shared" si="289"/>
        <v>1105</v>
      </c>
      <c r="AA2877" s="17">
        <f t="shared" si="290"/>
        <v>1105</v>
      </c>
      <c r="AB2877" s="17">
        <f t="shared" si="286"/>
        <v>1699</v>
      </c>
      <c r="AC2877"/>
    </row>
    <row r="2878" spans="1:29" ht="15" customHeight="1" x14ac:dyDescent="0.3">
      <c r="A2878" s="116"/>
      <c r="B2878" s="12"/>
      <c r="C2878" s="12"/>
      <c r="D2878" s="5" t="s">
        <v>8169</v>
      </c>
      <c r="E2878" s="50">
        <v>105195</v>
      </c>
      <c r="F2878" s="50"/>
      <c r="G2878" s="51">
        <v>5905490026736</v>
      </c>
      <c r="H2878" s="51"/>
      <c r="I2878" s="11" t="s">
        <v>6398</v>
      </c>
      <c r="J2878" s="11"/>
      <c r="K2878" s="12" t="s">
        <v>224</v>
      </c>
      <c r="L2878" s="24" t="s">
        <v>7224</v>
      </c>
      <c r="M2878" s="24" t="s">
        <v>2984</v>
      </c>
      <c r="N2878" s="17">
        <v>1699</v>
      </c>
      <c r="O2878" s="17">
        <v>724</v>
      </c>
      <c r="P2878" s="17">
        <v>751.28650000000005</v>
      </c>
      <c r="Q2878" s="17">
        <v>751.28650000000005</v>
      </c>
      <c r="R2878" s="17"/>
      <c r="S2878" s="17"/>
      <c r="T2878" s="17" t="str">
        <f t="shared" si="287"/>
        <v>751,2865</v>
      </c>
      <c r="U2878" s="109"/>
      <c r="V2878" s="29"/>
      <c r="W2878" s="17">
        <f t="shared" si="288"/>
        <v>773.82509500000003</v>
      </c>
      <c r="X2878" s="62">
        <v>0.3</v>
      </c>
      <c r="Y2878" s="17">
        <f t="shared" si="291"/>
        <v>1105.4644214285715</v>
      </c>
      <c r="Z2878" s="21">
        <f t="shared" si="289"/>
        <v>1105</v>
      </c>
      <c r="AA2878" s="17">
        <f t="shared" si="290"/>
        <v>1105</v>
      </c>
      <c r="AB2878" s="17">
        <f t="shared" si="286"/>
        <v>1699</v>
      </c>
      <c r="AC2878"/>
    </row>
    <row r="2879" spans="1:29" ht="15" customHeight="1" x14ac:dyDescent="0.3">
      <c r="A2879" s="116"/>
      <c r="B2879" s="12"/>
      <c r="C2879" s="12"/>
      <c r="D2879" s="5" t="s">
        <v>8169</v>
      </c>
      <c r="E2879" s="50">
        <v>105196</v>
      </c>
      <c r="F2879" s="50"/>
      <c r="G2879" s="51">
        <v>5905490026743</v>
      </c>
      <c r="H2879" s="51"/>
      <c r="I2879" s="11" t="s">
        <v>6399</v>
      </c>
      <c r="J2879" s="11"/>
      <c r="K2879" s="12" t="s">
        <v>224</v>
      </c>
      <c r="L2879" s="24" t="s">
        <v>2820</v>
      </c>
      <c r="M2879" s="24" t="s">
        <v>2984</v>
      </c>
      <c r="N2879" s="17">
        <v>1699</v>
      </c>
      <c r="O2879" s="17">
        <v>724</v>
      </c>
      <c r="P2879" s="17">
        <v>751.28650000000005</v>
      </c>
      <c r="Q2879" s="17">
        <v>751.28650000000005</v>
      </c>
      <c r="R2879" s="17"/>
      <c r="S2879" s="17"/>
      <c r="T2879" s="17" t="str">
        <f t="shared" si="287"/>
        <v>751,2865</v>
      </c>
      <c r="U2879" s="109"/>
      <c r="V2879" s="29"/>
      <c r="W2879" s="17">
        <f t="shared" si="288"/>
        <v>773.82509500000003</v>
      </c>
      <c r="X2879" s="62">
        <v>0.3</v>
      </c>
      <c r="Y2879" s="17">
        <f t="shared" si="291"/>
        <v>1105.4644214285715</v>
      </c>
      <c r="Z2879" s="21">
        <f t="shared" si="289"/>
        <v>1105</v>
      </c>
      <c r="AA2879" s="17">
        <f t="shared" si="290"/>
        <v>1105</v>
      </c>
      <c r="AB2879" s="17">
        <f t="shared" si="286"/>
        <v>1699</v>
      </c>
      <c r="AC2879"/>
    </row>
    <row r="2880" spans="1:29" ht="15" customHeight="1" x14ac:dyDescent="0.3">
      <c r="A2880" s="116"/>
      <c r="B2880" s="12"/>
      <c r="C2880" s="12"/>
      <c r="D2880" s="5" t="s">
        <v>8169</v>
      </c>
      <c r="E2880" s="50">
        <v>105197</v>
      </c>
      <c r="F2880" s="50"/>
      <c r="G2880" s="51">
        <v>5905490026750</v>
      </c>
      <c r="H2880" s="51"/>
      <c r="I2880" s="11" t="s">
        <v>6400</v>
      </c>
      <c r="J2880" s="11"/>
      <c r="K2880" s="12" t="s">
        <v>224</v>
      </c>
      <c r="L2880" s="24" t="s">
        <v>7225</v>
      </c>
      <c r="M2880" s="24" t="s">
        <v>2984</v>
      </c>
      <c r="N2880" s="17">
        <v>1699</v>
      </c>
      <c r="O2880" s="17">
        <v>724</v>
      </c>
      <c r="P2880" s="17">
        <v>751.28650000000005</v>
      </c>
      <c r="Q2880" s="17">
        <v>751.28650000000005</v>
      </c>
      <c r="R2880" s="17"/>
      <c r="S2880" s="17"/>
      <c r="T2880" s="17" t="str">
        <f t="shared" si="287"/>
        <v>751,2865</v>
      </c>
      <c r="U2880" s="109"/>
      <c r="V2880" s="29"/>
      <c r="W2880" s="17">
        <f t="shared" si="288"/>
        <v>773.82509500000003</v>
      </c>
      <c r="X2880" s="62">
        <v>0.3</v>
      </c>
      <c r="Y2880" s="17">
        <f t="shared" si="291"/>
        <v>1105.4644214285715</v>
      </c>
      <c r="Z2880" s="21">
        <f t="shared" si="289"/>
        <v>1105</v>
      </c>
      <c r="AA2880" s="17">
        <f t="shared" si="290"/>
        <v>1105</v>
      </c>
      <c r="AB2880" s="17">
        <f t="shared" si="286"/>
        <v>1699</v>
      </c>
      <c r="AC2880"/>
    </row>
    <row r="2881" spans="1:29" ht="15" customHeight="1" x14ac:dyDescent="0.3">
      <c r="A2881" s="116"/>
      <c r="B2881" s="12"/>
      <c r="C2881" s="12"/>
      <c r="D2881" s="5" t="s">
        <v>8169</v>
      </c>
      <c r="E2881" s="50">
        <v>105180</v>
      </c>
      <c r="F2881" s="50"/>
      <c r="G2881" s="51">
        <v>5905490026583</v>
      </c>
      <c r="H2881" s="51"/>
      <c r="I2881" s="11" t="s">
        <v>6401</v>
      </c>
      <c r="J2881" s="11"/>
      <c r="K2881" s="12" t="s">
        <v>224</v>
      </c>
      <c r="L2881" s="24" t="s">
        <v>7218</v>
      </c>
      <c r="M2881" s="24" t="s">
        <v>2984</v>
      </c>
      <c r="N2881" s="17">
        <v>1399</v>
      </c>
      <c r="O2881" s="17">
        <v>580</v>
      </c>
      <c r="P2881" s="17">
        <v>602.42209000000003</v>
      </c>
      <c r="Q2881" s="17">
        <v>602.42209000000003</v>
      </c>
      <c r="R2881" s="17"/>
      <c r="S2881" s="17"/>
      <c r="T2881" s="17" t="str">
        <f t="shared" si="287"/>
        <v>602,42209</v>
      </c>
      <c r="U2881" s="109"/>
      <c r="V2881" s="29"/>
      <c r="W2881" s="17">
        <f t="shared" si="288"/>
        <v>620.49475270000005</v>
      </c>
      <c r="X2881" s="62">
        <v>0.3</v>
      </c>
      <c r="Y2881" s="17">
        <f t="shared" si="291"/>
        <v>886.42107528571444</v>
      </c>
      <c r="Z2881" s="21">
        <f t="shared" si="289"/>
        <v>886</v>
      </c>
      <c r="AA2881" s="17">
        <f t="shared" si="290"/>
        <v>886</v>
      </c>
      <c r="AB2881" s="17">
        <f t="shared" si="286"/>
        <v>1399</v>
      </c>
      <c r="AC2881"/>
    </row>
    <row r="2882" spans="1:29" ht="15" customHeight="1" x14ac:dyDescent="0.3">
      <c r="A2882" s="116"/>
      <c r="B2882" s="12"/>
      <c r="C2882" s="12"/>
      <c r="D2882" s="5" t="s">
        <v>8169</v>
      </c>
      <c r="E2882" s="50">
        <v>105181</v>
      </c>
      <c r="F2882" s="50"/>
      <c r="G2882" s="51">
        <v>5905490026590</v>
      </c>
      <c r="H2882" s="51"/>
      <c r="I2882" s="11" t="s">
        <v>6402</v>
      </c>
      <c r="J2882" s="11"/>
      <c r="K2882" s="12" t="s">
        <v>224</v>
      </c>
      <c r="L2882" s="24" t="s">
        <v>7219</v>
      </c>
      <c r="M2882" s="24" t="s">
        <v>2984</v>
      </c>
      <c r="N2882" s="17">
        <v>1399</v>
      </c>
      <c r="O2882" s="17">
        <v>580</v>
      </c>
      <c r="P2882" s="17">
        <v>602.42209000000003</v>
      </c>
      <c r="Q2882" s="17">
        <v>602.42209000000003</v>
      </c>
      <c r="R2882" s="17"/>
      <c r="S2882" s="17"/>
      <c r="T2882" s="17" t="str">
        <f t="shared" si="287"/>
        <v>602,42209</v>
      </c>
      <c r="U2882" s="109"/>
      <c r="V2882" s="29"/>
      <c r="W2882" s="17">
        <f t="shared" si="288"/>
        <v>620.49475270000005</v>
      </c>
      <c r="X2882" s="62">
        <v>0.3</v>
      </c>
      <c r="Y2882" s="17">
        <f t="shared" si="291"/>
        <v>886.42107528571444</v>
      </c>
      <c r="Z2882" s="21">
        <f t="shared" si="289"/>
        <v>886</v>
      </c>
      <c r="AA2882" s="17">
        <f t="shared" si="290"/>
        <v>886</v>
      </c>
      <c r="AB2882" s="17">
        <f t="shared" ref="AB2882:AB2945" si="292">N2882*1</f>
        <v>1399</v>
      </c>
      <c r="AC2882"/>
    </row>
    <row r="2883" spans="1:29" ht="15" customHeight="1" x14ac:dyDescent="0.3">
      <c r="A2883" s="116"/>
      <c r="B2883" s="12"/>
      <c r="C2883" s="12"/>
      <c r="D2883" s="5" t="s">
        <v>8169</v>
      </c>
      <c r="E2883" s="50">
        <v>105182</v>
      </c>
      <c r="F2883" s="50"/>
      <c r="G2883" s="51">
        <v>5905490026606</v>
      </c>
      <c r="H2883" s="51"/>
      <c r="I2883" s="11" t="s">
        <v>6403</v>
      </c>
      <c r="J2883" s="11"/>
      <c r="K2883" s="12" t="s">
        <v>224</v>
      </c>
      <c r="L2883" s="24" t="s">
        <v>7220</v>
      </c>
      <c r="M2883" s="24" t="s">
        <v>2984</v>
      </c>
      <c r="N2883" s="17">
        <v>1399</v>
      </c>
      <c r="O2883" s="17">
        <v>580</v>
      </c>
      <c r="P2883" s="17">
        <v>602.42209000000003</v>
      </c>
      <c r="Q2883" s="17">
        <v>602.42209000000003</v>
      </c>
      <c r="R2883" s="17"/>
      <c r="S2883" s="17"/>
      <c r="T2883" s="17" t="str">
        <f t="shared" ref="T2883:T2946" si="293">CONCATENATE(Q2883,S2883)</f>
        <v>602,42209</v>
      </c>
      <c r="U2883" s="109"/>
      <c r="V2883" s="29"/>
      <c r="W2883" s="17">
        <f t="shared" ref="W2883:W2946" si="294">T2883*1.03</f>
        <v>620.49475270000005</v>
      </c>
      <c r="X2883" s="62">
        <v>0.3</v>
      </c>
      <c r="Y2883" s="17">
        <f t="shared" si="291"/>
        <v>886.42107528571444</v>
      </c>
      <c r="Z2883" s="21">
        <f t="shared" ref="Z2883:Z2946" si="295">ROUND(Y2883,0)</f>
        <v>886</v>
      </c>
      <c r="AA2883" s="17">
        <f t="shared" ref="AA2883:AA2946" si="296">Z2883*1</f>
        <v>886</v>
      </c>
      <c r="AB2883" s="17">
        <f t="shared" si="292"/>
        <v>1399</v>
      </c>
      <c r="AC2883"/>
    </row>
    <row r="2884" spans="1:29" ht="15" customHeight="1" x14ac:dyDescent="0.3">
      <c r="A2884" s="116"/>
      <c r="B2884" s="12"/>
      <c r="C2884" s="12"/>
      <c r="D2884" s="5" t="s">
        <v>8169</v>
      </c>
      <c r="E2884" s="50">
        <v>105183</v>
      </c>
      <c r="F2884" s="50"/>
      <c r="G2884" s="51">
        <v>5905490026613</v>
      </c>
      <c r="H2884" s="51"/>
      <c r="I2884" s="11" t="s">
        <v>6404</v>
      </c>
      <c r="J2884" s="11"/>
      <c r="K2884" s="12" t="s">
        <v>224</v>
      </c>
      <c r="L2884" s="24" t="s">
        <v>7221</v>
      </c>
      <c r="M2884" s="24" t="s">
        <v>2984</v>
      </c>
      <c r="N2884" s="17">
        <v>1399</v>
      </c>
      <c r="O2884" s="17">
        <v>580</v>
      </c>
      <c r="P2884" s="17">
        <v>602.42209000000003</v>
      </c>
      <c r="Q2884" s="17">
        <v>602.42209000000003</v>
      </c>
      <c r="R2884" s="17"/>
      <c r="S2884" s="17"/>
      <c r="T2884" s="17" t="str">
        <f t="shared" si="293"/>
        <v>602,42209</v>
      </c>
      <c r="U2884" s="109"/>
      <c r="V2884" s="29"/>
      <c r="W2884" s="17">
        <f t="shared" si="294"/>
        <v>620.49475270000005</v>
      </c>
      <c r="X2884" s="62">
        <v>0.3</v>
      </c>
      <c r="Y2884" s="17">
        <f t="shared" si="291"/>
        <v>886.42107528571444</v>
      </c>
      <c r="Z2884" s="21">
        <f t="shared" si="295"/>
        <v>886</v>
      </c>
      <c r="AA2884" s="17">
        <f t="shared" si="296"/>
        <v>886</v>
      </c>
      <c r="AB2884" s="17">
        <f t="shared" si="292"/>
        <v>1399</v>
      </c>
      <c r="AC2884"/>
    </row>
    <row r="2885" spans="1:29" ht="15" customHeight="1" x14ac:dyDescent="0.3">
      <c r="A2885" s="116"/>
      <c r="B2885" s="12"/>
      <c r="C2885" s="12"/>
      <c r="D2885" s="5" t="s">
        <v>8169</v>
      </c>
      <c r="E2885" s="50">
        <v>105184</v>
      </c>
      <c r="F2885" s="50"/>
      <c r="G2885" s="51">
        <v>5905490026620</v>
      </c>
      <c r="H2885" s="51"/>
      <c r="I2885" s="11" t="s">
        <v>6405</v>
      </c>
      <c r="J2885" s="11"/>
      <c r="K2885" s="12" t="s">
        <v>224</v>
      </c>
      <c r="L2885" s="24" t="s">
        <v>7222</v>
      </c>
      <c r="M2885" s="24" t="s">
        <v>2984</v>
      </c>
      <c r="N2885" s="17">
        <v>1399</v>
      </c>
      <c r="O2885" s="17">
        <v>580</v>
      </c>
      <c r="P2885" s="17">
        <v>602.42209000000003</v>
      </c>
      <c r="Q2885" s="17">
        <v>602.42209000000003</v>
      </c>
      <c r="R2885" s="17"/>
      <c r="S2885" s="17"/>
      <c r="T2885" s="17" t="str">
        <f t="shared" si="293"/>
        <v>602,42209</v>
      </c>
      <c r="U2885" s="109"/>
      <c r="V2885" s="29"/>
      <c r="W2885" s="17">
        <f t="shared" si="294"/>
        <v>620.49475270000005</v>
      </c>
      <c r="X2885" s="62">
        <v>0.3</v>
      </c>
      <c r="Y2885" s="17">
        <f t="shared" si="291"/>
        <v>886.42107528571444</v>
      </c>
      <c r="Z2885" s="21">
        <f t="shared" si="295"/>
        <v>886</v>
      </c>
      <c r="AA2885" s="17">
        <f t="shared" si="296"/>
        <v>886</v>
      </c>
      <c r="AB2885" s="17">
        <f t="shared" si="292"/>
        <v>1399</v>
      </c>
      <c r="AC2885"/>
    </row>
    <row r="2886" spans="1:29" ht="15" customHeight="1" x14ac:dyDescent="0.3">
      <c r="A2886" s="116"/>
      <c r="B2886" s="12"/>
      <c r="C2886" s="12"/>
      <c r="D2886" s="5" t="s">
        <v>8169</v>
      </c>
      <c r="E2886" s="50">
        <v>105185</v>
      </c>
      <c r="F2886" s="50"/>
      <c r="G2886" s="51">
        <v>5905490026637</v>
      </c>
      <c r="H2886" s="51"/>
      <c r="I2886" s="11" t="s">
        <v>6406</v>
      </c>
      <c r="J2886" s="11"/>
      <c r="K2886" s="12" t="s">
        <v>224</v>
      </c>
      <c r="L2886" s="24" t="s">
        <v>7223</v>
      </c>
      <c r="M2886" s="24" t="s">
        <v>2984</v>
      </c>
      <c r="N2886" s="17">
        <v>1399</v>
      </c>
      <c r="O2886" s="17">
        <v>580</v>
      </c>
      <c r="P2886" s="17">
        <v>602.42209000000003</v>
      </c>
      <c r="Q2886" s="17">
        <v>602.42209000000003</v>
      </c>
      <c r="R2886" s="17"/>
      <c r="S2886" s="17"/>
      <c r="T2886" s="17" t="str">
        <f t="shared" si="293"/>
        <v>602,42209</v>
      </c>
      <c r="U2886" s="109"/>
      <c r="V2886" s="29"/>
      <c r="W2886" s="17">
        <f t="shared" si="294"/>
        <v>620.49475270000005</v>
      </c>
      <c r="X2886" s="62">
        <v>0.3</v>
      </c>
      <c r="Y2886" s="17">
        <f t="shared" si="291"/>
        <v>886.42107528571444</v>
      </c>
      <c r="Z2886" s="21">
        <f t="shared" si="295"/>
        <v>886</v>
      </c>
      <c r="AA2886" s="17">
        <f t="shared" si="296"/>
        <v>886</v>
      </c>
      <c r="AB2886" s="17">
        <f t="shared" si="292"/>
        <v>1399</v>
      </c>
      <c r="AC2886"/>
    </row>
    <row r="2887" spans="1:29" ht="15" customHeight="1" x14ac:dyDescent="0.3">
      <c r="A2887" s="116"/>
      <c r="B2887" s="12"/>
      <c r="C2887" s="12"/>
      <c r="D2887" s="5" t="s">
        <v>8169</v>
      </c>
      <c r="E2887" s="50">
        <v>105186</v>
      </c>
      <c r="F2887" s="50"/>
      <c r="G2887" s="51">
        <v>5905490026644</v>
      </c>
      <c r="H2887" s="51"/>
      <c r="I2887" s="11" t="s">
        <v>6407</v>
      </c>
      <c r="J2887" s="11"/>
      <c r="K2887" s="12" t="s">
        <v>224</v>
      </c>
      <c r="L2887" s="24" t="s">
        <v>7224</v>
      </c>
      <c r="M2887" s="24" t="s">
        <v>2984</v>
      </c>
      <c r="N2887" s="17">
        <v>1399</v>
      </c>
      <c r="O2887" s="17">
        <v>580</v>
      </c>
      <c r="P2887" s="17">
        <v>602.42209000000003</v>
      </c>
      <c r="Q2887" s="17">
        <v>602.42209000000003</v>
      </c>
      <c r="R2887" s="17"/>
      <c r="S2887" s="17"/>
      <c r="T2887" s="17" t="str">
        <f t="shared" si="293"/>
        <v>602,42209</v>
      </c>
      <c r="U2887" s="109"/>
      <c r="V2887" s="29"/>
      <c r="W2887" s="17">
        <f t="shared" si="294"/>
        <v>620.49475270000005</v>
      </c>
      <c r="X2887" s="62">
        <v>0.3</v>
      </c>
      <c r="Y2887" s="17">
        <f t="shared" si="291"/>
        <v>886.42107528571444</v>
      </c>
      <c r="Z2887" s="21">
        <f t="shared" si="295"/>
        <v>886</v>
      </c>
      <c r="AA2887" s="17">
        <f t="shared" si="296"/>
        <v>886</v>
      </c>
      <c r="AB2887" s="17">
        <f t="shared" si="292"/>
        <v>1399</v>
      </c>
      <c r="AC2887"/>
    </row>
    <row r="2888" spans="1:29" ht="15" customHeight="1" x14ac:dyDescent="0.3">
      <c r="A2888" s="116"/>
      <c r="B2888" s="12"/>
      <c r="C2888" s="12"/>
      <c r="D2888" s="5" t="s">
        <v>8169</v>
      </c>
      <c r="E2888" s="50">
        <v>105187</v>
      </c>
      <c r="F2888" s="50"/>
      <c r="G2888" s="51">
        <v>5905490026651</v>
      </c>
      <c r="H2888" s="51"/>
      <c r="I2888" s="11" t="s">
        <v>6408</v>
      </c>
      <c r="J2888" s="11"/>
      <c r="K2888" s="12" t="s">
        <v>224</v>
      </c>
      <c r="L2888" s="24" t="s">
        <v>2820</v>
      </c>
      <c r="M2888" s="24" t="s">
        <v>2984</v>
      </c>
      <c r="N2888" s="17">
        <v>1399</v>
      </c>
      <c r="O2888" s="17">
        <v>580</v>
      </c>
      <c r="P2888" s="17">
        <v>602.42209000000003</v>
      </c>
      <c r="Q2888" s="17">
        <v>602.42209000000003</v>
      </c>
      <c r="R2888" s="17"/>
      <c r="S2888" s="17"/>
      <c r="T2888" s="17" t="str">
        <f t="shared" si="293"/>
        <v>602,42209</v>
      </c>
      <c r="U2888" s="109"/>
      <c r="V2888" s="29"/>
      <c r="W2888" s="17">
        <f t="shared" si="294"/>
        <v>620.49475270000005</v>
      </c>
      <c r="X2888" s="62">
        <v>0.3</v>
      </c>
      <c r="Y2888" s="17">
        <f t="shared" si="291"/>
        <v>886.42107528571444</v>
      </c>
      <c r="Z2888" s="21">
        <f t="shared" si="295"/>
        <v>886</v>
      </c>
      <c r="AA2888" s="17">
        <f t="shared" si="296"/>
        <v>886</v>
      </c>
      <c r="AB2888" s="17">
        <f t="shared" si="292"/>
        <v>1399</v>
      </c>
      <c r="AC2888"/>
    </row>
    <row r="2889" spans="1:29" ht="15" customHeight="1" x14ac:dyDescent="0.3">
      <c r="A2889" s="116"/>
      <c r="B2889" s="12"/>
      <c r="C2889" s="12"/>
      <c r="D2889" s="5" t="s">
        <v>8169</v>
      </c>
      <c r="E2889" s="50">
        <v>105188</v>
      </c>
      <c r="F2889" s="50"/>
      <c r="G2889" s="51">
        <v>5905490026668</v>
      </c>
      <c r="H2889" s="51"/>
      <c r="I2889" s="11" t="s">
        <v>6409</v>
      </c>
      <c r="J2889" s="11"/>
      <c r="K2889" s="12" t="s">
        <v>224</v>
      </c>
      <c r="L2889" s="24" t="s">
        <v>7225</v>
      </c>
      <c r="M2889" s="24" t="s">
        <v>2984</v>
      </c>
      <c r="N2889" s="17">
        <v>1399</v>
      </c>
      <c r="O2889" s="17">
        <v>580</v>
      </c>
      <c r="P2889" s="17">
        <v>602.42209000000003</v>
      </c>
      <c r="Q2889" s="17">
        <v>602.42209000000003</v>
      </c>
      <c r="R2889" s="17"/>
      <c r="S2889" s="17"/>
      <c r="T2889" s="17" t="str">
        <f t="shared" si="293"/>
        <v>602,42209</v>
      </c>
      <c r="U2889" s="109"/>
      <c r="V2889" s="29"/>
      <c r="W2889" s="17">
        <f t="shared" si="294"/>
        <v>620.49475270000005</v>
      </c>
      <c r="X2889" s="62">
        <v>0.3</v>
      </c>
      <c r="Y2889" s="17">
        <f t="shared" si="291"/>
        <v>886.42107528571444</v>
      </c>
      <c r="Z2889" s="21">
        <f t="shared" si="295"/>
        <v>886</v>
      </c>
      <c r="AA2889" s="17">
        <f t="shared" si="296"/>
        <v>886</v>
      </c>
      <c r="AB2889" s="17">
        <f t="shared" si="292"/>
        <v>1399</v>
      </c>
      <c r="AC2889"/>
    </row>
    <row r="2890" spans="1:29" ht="15" customHeight="1" x14ac:dyDescent="0.3">
      <c r="A2890" s="116"/>
      <c r="B2890" s="12"/>
      <c r="C2890" s="12"/>
      <c r="D2890" s="5" t="s">
        <v>8169</v>
      </c>
      <c r="E2890" s="50">
        <v>105135</v>
      </c>
      <c r="F2890" s="50"/>
      <c r="G2890" s="51">
        <v>5905490026132</v>
      </c>
      <c r="H2890" s="51"/>
      <c r="I2890" s="11" t="s">
        <v>6410</v>
      </c>
      <c r="J2890" s="11"/>
      <c r="K2890" s="12" t="s">
        <v>224</v>
      </c>
      <c r="L2890" s="24" t="s">
        <v>7218</v>
      </c>
      <c r="M2890" s="24" t="s">
        <v>2984</v>
      </c>
      <c r="N2890" s="17">
        <v>349</v>
      </c>
      <c r="O2890" s="17">
        <v>144</v>
      </c>
      <c r="P2890" s="17">
        <v>148.86440999999999</v>
      </c>
      <c r="Q2890" s="17">
        <v>148.86440999999999</v>
      </c>
      <c r="R2890" s="17"/>
      <c r="S2890" s="17"/>
      <c r="T2890" s="17" t="str">
        <f t="shared" si="293"/>
        <v>148,86441</v>
      </c>
      <c r="U2890" s="109"/>
      <c r="V2890" s="29"/>
      <c r="W2890" s="17">
        <f t="shared" si="294"/>
        <v>153.33034229999998</v>
      </c>
      <c r="X2890" s="62">
        <v>0.3</v>
      </c>
      <c r="Y2890" s="17">
        <f t="shared" si="291"/>
        <v>219.04334614285713</v>
      </c>
      <c r="Z2890" s="21">
        <f t="shared" si="295"/>
        <v>219</v>
      </c>
      <c r="AA2890" s="17">
        <f t="shared" si="296"/>
        <v>219</v>
      </c>
      <c r="AB2890" s="17">
        <f t="shared" si="292"/>
        <v>349</v>
      </c>
      <c r="AC2890"/>
    </row>
    <row r="2891" spans="1:29" ht="15" customHeight="1" x14ac:dyDescent="0.3">
      <c r="A2891" s="116"/>
      <c r="B2891" s="12"/>
      <c r="C2891" s="12"/>
      <c r="D2891" s="5" t="s">
        <v>8169</v>
      </c>
      <c r="E2891" s="50">
        <v>105136</v>
      </c>
      <c r="F2891" s="50"/>
      <c r="G2891" s="51">
        <v>5905490026149</v>
      </c>
      <c r="H2891" s="51"/>
      <c r="I2891" s="11" t="s">
        <v>6411</v>
      </c>
      <c r="J2891" s="11"/>
      <c r="K2891" s="12" t="s">
        <v>224</v>
      </c>
      <c r="L2891" s="24" t="s">
        <v>7219</v>
      </c>
      <c r="M2891" s="24" t="s">
        <v>2984</v>
      </c>
      <c r="N2891" s="17">
        <v>349</v>
      </c>
      <c r="O2891" s="17">
        <v>144</v>
      </c>
      <c r="P2891" s="17">
        <v>148.86440999999999</v>
      </c>
      <c r="Q2891" s="17">
        <v>148.86440999999999</v>
      </c>
      <c r="R2891" s="17"/>
      <c r="S2891" s="17"/>
      <c r="T2891" s="17" t="str">
        <f t="shared" si="293"/>
        <v>148,86441</v>
      </c>
      <c r="U2891" s="109"/>
      <c r="V2891" s="29"/>
      <c r="W2891" s="17">
        <f t="shared" si="294"/>
        <v>153.33034229999998</v>
      </c>
      <c r="X2891" s="62">
        <v>0.3</v>
      </c>
      <c r="Y2891" s="17">
        <f t="shared" si="291"/>
        <v>219.04334614285713</v>
      </c>
      <c r="Z2891" s="21">
        <f t="shared" si="295"/>
        <v>219</v>
      </c>
      <c r="AA2891" s="17">
        <f t="shared" si="296"/>
        <v>219</v>
      </c>
      <c r="AB2891" s="17">
        <f t="shared" si="292"/>
        <v>349</v>
      </c>
      <c r="AC2891"/>
    </row>
    <row r="2892" spans="1:29" ht="15" customHeight="1" x14ac:dyDescent="0.3">
      <c r="A2892" s="116"/>
      <c r="B2892" s="12"/>
      <c r="C2892" s="12"/>
      <c r="D2892" s="5" t="s">
        <v>8169</v>
      </c>
      <c r="E2892" s="50">
        <v>105137</v>
      </c>
      <c r="F2892" s="50"/>
      <c r="G2892" s="51">
        <v>5905490026156</v>
      </c>
      <c r="H2892" s="51"/>
      <c r="I2892" s="11" t="s">
        <v>6412</v>
      </c>
      <c r="J2892" s="11"/>
      <c r="K2892" s="12" t="s">
        <v>224</v>
      </c>
      <c r="L2892" s="24" t="s">
        <v>7220</v>
      </c>
      <c r="M2892" s="24" t="s">
        <v>2984</v>
      </c>
      <c r="N2892" s="17">
        <v>349</v>
      </c>
      <c r="O2892" s="17">
        <v>144</v>
      </c>
      <c r="P2892" s="17">
        <v>148.86440999999999</v>
      </c>
      <c r="Q2892" s="17">
        <v>148.86440999999999</v>
      </c>
      <c r="R2892" s="17"/>
      <c r="S2892" s="17"/>
      <c r="T2892" s="17" t="str">
        <f t="shared" si="293"/>
        <v>148,86441</v>
      </c>
      <c r="U2892" s="109"/>
      <c r="V2892" s="29"/>
      <c r="W2892" s="17">
        <f t="shared" si="294"/>
        <v>153.33034229999998</v>
      </c>
      <c r="X2892" s="62">
        <v>0.3</v>
      </c>
      <c r="Y2892" s="17">
        <f t="shared" si="291"/>
        <v>219.04334614285713</v>
      </c>
      <c r="Z2892" s="21">
        <f t="shared" si="295"/>
        <v>219</v>
      </c>
      <c r="AA2892" s="17">
        <f t="shared" si="296"/>
        <v>219</v>
      </c>
      <c r="AB2892" s="17">
        <f t="shared" si="292"/>
        <v>349</v>
      </c>
      <c r="AC2892"/>
    </row>
    <row r="2893" spans="1:29" ht="15" customHeight="1" x14ac:dyDescent="0.3">
      <c r="A2893" s="116"/>
      <c r="B2893" s="12"/>
      <c r="C2893" s="12"/>
      <c r="D2893" s="5" t="s">
        <v>8169</v>
      </c>
      <c r="E2893" s="50">
        <v>105138</v>
      </c>
      <c r="F2893" s="50"/>
      <c r="G2893" s="51">
        <v>5905490026163</v>
      </c>
      <c r="H2893" s="51"/>
      <c r="I2893" s="11" t="s">
        <v>6413</v>
      </c>
      <c r="J2893" s="11"/>
      <c r="K2893" s="12" t="s">
        <v>224</v>
      </c>
      <c r="L2893" s="24" t="s">
        <v>7221</v>
      </c>
      <c r="M2893" s="24" t="s">
        <v>2984</v>
      </c>
      <c r="N2893" s="17">
        <v>349</v>
      </c>
      <c r="O2893" s="17">
        <v>144</v>
      </c>
      <c r="P2893" s="17">
        <v>148.86440999999999</v>
      </c>
      <c r="Q2893" s="17">
        <v>148.86440999999999</v>
      </c>
      <c r="R2893" s="17"/>
      <c r="S2893" s="17"/>
      <c r="T2893" s="17" t="str">
        <f t="shared" si="293"/>
        <v>148,86441</v>
      </c>
      <c r="U2893" s="109"/>
      <c r="V2893" s="29"/>
      <c r="W2893" s="17">
        <f t="shared" si="294"/>
        <v>153.33034229999998</v>
      </c>
      <c r="X2893" s="62">
        <v>0.3</v>
      </c>
      <c r="Y2893" s="17">
        <f t="shared" si="291"/>
        <v>219.04334614285713</v>
      </c>
      <c r="Z2893" s="21">
        <f t="shared" si="295"/>
        <v>219</v>
      </c>
      <c r="AA2893" s="17">
        <f t="shared" si="296"/>
        <v>219</v>
      </c>
      <c r="AB2893" s="17">
        <f t="shared" si="292"/>
        <v>349</v>
      </c>
      <c r="AC2893"/>
    </row>
    <row r="2894" spans="1:29" ht="15" customHeight="1" x14ac:dyDescent="0.3">
      <c r="A2894" s="116"/>
      <c r="B2894" s="12"/>
      <c r="C2894" s="12"/>
      <c r="D2894" s="5" t="s">
        <v>8169</v>
      </c>
      <c r="E2894" s="50">
        <v>105139</v>
      </c>
      <c r="F2894" s="50"/>
      <c r="G2894" s="51">
        <v>5905490026170</v>
      </c>
      <c r="H2894" s="51"/>
      <c r="I2894" s="11" t="s">
        <v>6414</v>
      </c>
      <c r="J2894" s="11"/>
      <c r="K2894" s="12" t="s">
        <v>224</v>
      </c>
      <c r="L2894" s="24" t="s">
        <v>7222</v>
      </c>
      <c r="M2894" s="24" t="s">
        <v>2984</v>
      </c>
      <c r="N2894" s="17">
        <v>349</v>
      </c>
      <c r="O2894" s="17">
        <v>144</v>
      </c>
      <c r="P2894" s="17">
        <v>148.86440999999999</v>
      </c>
      <c r="Q2894" s="17">
        <v>148.86440999999999</v>
      </c>
      <c r="R2894" s="17"/>
      <c r="S2894" s="17"/>
      <c r="T2894" s="17" t="str">
        <f t="shared" si="293"/>
        <v>148,86441</v>
      </c>
      <c r="U2894" s="109"/>
      <c r="V2894" s="29"/>
      <c r="W2894" s="17">
        <f t="shared" si="294"/>
        <v>153.33034229999998</v>
      </c>
      <c r="X2894" s="62">
        <v>0.3</v>
      </c>
      <c r="Y2894" s="17">
        <f t="shared" si="291"/>
        <v>219.04334614285713</v>
      </c>
      <c r="Z2894" s="21">
        <f t="shared" si="295"/>
        <v>219</v>
      </c>
      <c r="AA2894" s="17">
        <f t="shared" si="296"/>
        <v>219</v>
      </c>
      <c r="AB2894" s="17">
        <f t="shared" si="292"/>
        <v>349</v>
      </c>
      <c r="AC2894"/>
    </row>
    <row r="2895" spans="1:29" ht="15" customHeight="1" x14ac:dyDescent="0.3">
      <c r="A2895" s="116"/>
      <c r="B2895" s="12"/>
      <c r="C2895" s="12"/>
      <c r="D2895" s="5" t="s">
        <v>8169</v>
      </c>
      <c r="E2895" s="50">
        <v>105140</v>
      </c>
      <c r="F2895" s="50"/>
      <c r="G2895" s="51">
        <v>5905490026187</v>
      </c>
      <c r="H2895" s="51"/>
      <c r="I2895" s="11" t="s">
        <v>6415</v>
      </c>
      <c r="J2895" s="11"/>
      <c r="K2895" s="12" t="s">
        <v>224</v>
      </c>
      <c r="L2895" s="24" t="s">
        <v>7223</v>
      </c>
      <c r="M2895" s="24" t="s">
        <v>2984</v>
      </c>
      <c r="N2895" s="17">
        <v>349</v>
      </c>
      <c r="O2895" s="17">
        <v>144</v>
      </c>
      <c r="P2895" s="17">
        <v>148.86440999999999</v>
      </c>
      <c r="Q2895" s="17">
        <v>148.86440999999999</v>
      </c>
      <c r="R2895" s="17"/>
      <c r="S2895" s="17"/>
      <c r="T2895" s="17" t="str">
        <f t="shared" si="293"/>
        <v>148,86441</v>
      </c>
      <c r="U2895" s="109"/>
      <c r="V2895" s="29"/>
      <c r="W2895" s="17">
        <f t="shared" si="294"/>
        <v>153.33034229999998</v>
      </c>
      <c r="X2895" s="62">
        <v>0.3</v>
      </c>
      <c r="Y2895" s="17">
        <f t="shared" si="291"/>
        <v>219.04334614285713</v>
      </c>
      <c r="Z2895" s="21">
        <f t="shared" si="295"/>
        <v>219</v>
      </c>
      <c r="AA2895" s="17">
        <f t="shared" si="296"/>
        <v>219</v>
      </c>
      <c r="AB2895" s="17">
        <f t="shared" si="292"/>
        <v>349</v>
      </c>
      <c r="AC2895"/>
    </row>
    <row r="2896" spans="1:29" ht="15" customHeight="1" x14ac:dyDescent="0.3">
      <c r="A2896" s="116"/>
      <c r="B2896" s="12"/>
      <c r="C2896" s="12"/>
      <c r="D2896" s="5" t="s">
        <v>8169</v>
      </c>
      <c r="E2896" s="50">
        <v>105141</v>
      </c>
      <c r="F2896" s="50"/>
      <c r="G2896" s="51">
        <v>5905490026194</v>
      </c>
      <c r="H2896" s="51"/>
      <c r="I2896" s="11" t="s">
        <v>6416</v>
      </c>
      <c r="J2896" s="11"/>
      <c r="K2896" s="12" t="s">
        <v>224</v>
      </c>
      <c r="L2896" s="24" t="s">
        <v>7224</v>
      </c>
      <c r="M2896" s="24" t="s">
        <v>2984</v>
      </c>
      <c r="N2896" s="17">
        <v>349</v>
      </c>
      <c r="O2896" s="17">
        <v>144</v>
      </c>
      <c r="P2896" s="17">
        <v>148.86440999999999</v>
      </c>
      <c r="Q2896" s="17">
        <v>148.86440999999999</v>
      </c>
      <c r="R2896" s="17"/>
      <c r="S2896" s="17"/>
      <c r="T2896" s="17" t="str">
        <f t="shared" si="293"/>
        <v>148,86441</v>
      </c>
      <c r="U2896" s="109"/>
      <c r="V2896" s="29"/>
      <c r="W2896" s="17">
        <f t="shared" si="294"/>
        <v>153.33034229999998</v>
      </c>
      <c r="X2896" s="62">
        <v>0.3</v>
      </c>
      <c r="Y2896" s="17">
        <f t="shared" si="291"/>
        <v>219.04334614285713</v>
      </c>
      <c r="Z2896" s="21">
        <f t="shared" si="295"/>
        <v>219</v>
      </c>
      <c r="AA2896" s="17">
        <f t="shared" si="296"/>
        <v>219</v>
      </c>
      <c r="AB2896" s="17">
        <f t="shared" si="292"/>
        <v>349</v>
      </c>
      <c r="AC2896"/>
    </row>
    <row r="2897" spans="1:29" ht="15" customHeight="1" x14ac:dyDescent="0.3">
      <c r="A2897" s="116"/>
      <c r="B2897" s="12"/>
      <c r="C2897" s="12"/>
      <c r="D2897" s="5" t="s">
        <v>8169</v>
      </c>
      <c r="E2897" s="50">
        <v>105142</v>
      </c>
      <c r="F2897" s="50"/>
      <c r="G2897" s="51">
        <v>5905490026200</v>
      </c>
      <c r="H2897" s="51"/>
      <c r="I2897" s="11" t="s">
        <v>6417</v>
      </c>
      <c r="J2897" s="11"/>
      <c r="K2897" s="12" t="s">
        <v>224</v>
      </c>
      <c r="L2897" s="24" t="s">
        <v>2820</v>
      </c>
      <c r="M2897" s="24" t="s">
        <v>2984</v>
      </c>
      <c r="N2897" s="17">
        <v>349</v>
      </c>
      <c r="O2897" s="17">
        <v>144</v>
      </c>
      <c r="P2897" s="17">
        <v>148.86440999999999</v>
      </c>
      <c r="Q2897" s="17">
        <v>148.86440999999999</v>
      </c>
      <c r="R2897" s="17"/>
      <c r="S2897" s="17"/>
      <c r="T2897" s="17" t="str">
        <f t="shared" si="293"/>
        <v>148,86441</v>
      </c>
      <c r="U2897" s="109"/>
      <c r="V2897" s="29"/>
      <c r="W2897" s="17">
        <f t="shared" si="294"/>
        <v>153.33034229999998</v>
      </c>
      <c r="X2897" s="62">
        <v>0.3</v>
      </c>
      <c r="Y2897" s="17">
        <f t="shared" si="291"/>
        <v>219.04334614285713</v>
      </c>
      <c r="Z2897" s="21">
        <f t="shared" si="295"/>
        <v>219</v>
      </c>
      <c r="AA2897" s="17">
        <f t="shared" si="296"/>
        <v>219</v>
      </c>
      <c r="AB2897" s="17">
        <f t="shared" si="292"/>
        <v>349</v>
      </c>
      <c r="AC2897"/>
    </row>
    <row r="2898" spans="1:29" ht="15" customHeight="1" x14ac:dyDescent="0.3">
      <c r="A2898" s="116"/>
      <c r="B2898" s="12"/>
      <c r="C2898" s="12"/>
      <c r="D2898" s="5" t="s">
        <v>8169</v>
      </c>
      <c r="E2898" s="50">
        <v>105143</v>
      </c>
      <c r="F2898" s="50"/>
      <c r="G2898" s="51">
        <v>5905490026217</v>
      </c>
      <c r="H2898" s="51"/>
      <c r="I2898" s="11" t="s">
        <v>6418</v>
      </c>
      <c r="J2898" s="11"/>
      <c r="K2898" s="12" t="s">
        <v>224</v>
      </c>
      <c r="L2898" s="24" t="s">
        <v>7225</v>
      </c>
      <c r="M2898" s="24" t="s">
        <v>2984</v>
      </c>
      <c r="N2898" s="17">
        <v>349</v>
      </c>
      <c r="O2898" s="17">
        <v>144</v>
      </c>
      <c r="P2898" s="17">
        <v>148.86440999999999</v>
      </c>
      <c r="Q2898" s="17">
        <v>148.86440999999999</v>
      </c>
      <c r="R2898" s="17"/>
      <c r="S2898" s="17"/>
      <c r="T2898" s="17" t="str">
        <f t="shared" si="293"/>
        <v>148,86441</v>
      </c>
      <c r="U2898" s="109"/>
      <c r="V2898" s="29"/>
      <c r="W2898" s="17">
        <f t="shared" si="294"/>
        <v>153.33034229999998</v>
      </c>
      <c r="X2898" s="62">
        <v>0.3</v>
      </c>
      <c r="Y2898" s="17">
        <f t="shared" si="291"/>
        <v>219.04334614285713</v>
      </c>
      <c r="Z2898" s="21">
        <f t="shared" si="295"/>
        <v>219</v>
      </c>
      <c r="AA2898" s="17">
        <f t="shared" si="296"/>
        <v>219</v>
      </c>
      <c r="AB2898" s="17">
        <f t="shared" si="292"/>
        <v>349</v>
      </c>
      <c r="AC2898"/>
    </row>
    <row r="2899" spans="1:29" ht="15" customHeight="1" x14ac:dyDescent="0.3">
      <c r="A2899" s="116"/>
      <c r="B2899" s="12"/>
      <c r="C2899" s="12"/>
      <c r="D2899" s="5" t="s">
        <v>8169</v>
      </c>
      <c r="E2899" s="50">
        <v>105117</v>
      </c>
      <c r="F2899" s="50"/>
      <c r="G2899" s="51">
        <v>5905490025951</v>
      </c>
      <c r="H2899" s="51"/>
      <c r="I2899" s="11" t="s">
        <v>6419</v>
      </c>
      <c r="J2899" s="11"/>
      <c r="K2899" s="12" t="s">
        <v>224</v>
      </c>
      <c r="L2899" s="24" t="s">
        <v>7218</v>
      </c>
      <c r="M2899" s="24" t="s">
        <v>2984</v>
      </c>
      <c r="N2899" s="17">
        <v>2299</v>
      </c>
      <c r="O2899" s="17">
        <v>1067</v>
      </c>
      <c r="P2899" s="17">
        <v>1107.6435919999999</v>
      </c>
      <c r="Q2899" s="17">
        <v>1107.6435919999999</v>
      </c>
      <c r="R2899" s="17"/>
      <c r="S2899" s="17"/>
      <c r="T2899" s="17" t="str">
        <f t="shared" si="293"/>
        <v>1107,643592</v>
      </c>
      <c r="U2899" s="109"/>
      <c r="V2899" s="29"/>
      <c r="W2899" s="17">
        <f t="shared" si="294"/>
        <v>1140.8728997599999</v>
      </c>
      <c r="X2899" s="62">
        <v>0.3</v>
      </c>
      <c r="Y2899" s="17">
        <f t="shared" si="291"/>
        <v>1629.8184282285713</v>
      </c>
      <c r="Z2899" s="21">
        <f t="shared" si="295"/>
        <v>1630</v>
      </c>
      <c r="AA2899" s="17">
        <f t="shared" si="296"/>
        <v>1630</v>
      </c>
      <c r="AB2899" s="17">
        <f t="shared" si="292"/>
        <v>2299</v>
      </c>
      <c r="AC2899"/>
    </row>
    <row r="2900" spans="1:29" ht="15" customHeight="1" x14ac:dyDescent="0.3">
      <c r="A2900" s="116"/>
      <c r="B2900" s="12"/>
      <c r="C2900" s="12"/>
      <c r="D2900" s="5" t="s">
        <v>8169</v>
      </c>
      <c r="E2900" s="50">
        <v>105118</v>
      </c>
      <c r="F2900" s="50"/>
      <c r="G2900" s="51">
        <v>5905490025968</v>
      </c>
      <c r="H2900" s="51"/>
      <c r="I2900" s="11" t="s">
        <v>6420</v>
      </c>
      <c r="J2900" s="11"/>
      <c r="K2900" s="12" t="s">
        <v>224</v>
      </c>
      <c r="L2900" s="24" t="s">
        <v>7218</v>
      </c>
      <c r="M2900" s="24" t="s">
        <v>2984</v>
      </c>
      <c r="N2900" s="17">
        <v>2299</v>
      </c>
      <c r="O2900" s="17">
        <v>1067</v>
      </c>
      <c r="P2900" s="17">
        <v>1107.6435919999999</v>
      </c>
      <c r="Q2900" s="17">
        <v>1107.6435919999999</v>
      </c>
      <c r="R2900" s="17"/>
      <c r="S2900" s="17"/>
      <c r="T2900" s="17" t="str">
        <f t="shared" si="293"/>
        <v>1107,643592</v>
      </c>
      <c r="U2900" s="109"/>
      <c r="V2900" s="29"/>
      <c r="W2900" s="17">
        <f t="shared" si="294"/>
        <v>1140.8728997599999</v>
      </c>
      <c r="X2900" s="62">
        <v>0.3</v>
      </c>
      <c r="Y2900" s="17">
        <f t="shared" si="291"/>
        <v>1629.8184282285713</v>
      </c>
      <c r="Z2900" s="21">
        <f t="shared" si="295"/>
        <v>1630</v>
      </c>
      <c r="AA2900" s="17">
        <f t="shared" si="296"/>
        <v>1630</v>
      </c>
      <c r="AB2900" s="17">
        <f t="shared" si="292"/>
        <v>2299</v>
      </c>
      <c r="AC2900"/>
    </row>
    <row r="2901" spans="1:29" ht="15" customHeight="1" x14ac:dyDescent="0.3">
      <c r="A2901" s="116"/>
      <c r="B2901" s="12"/>
      <c r="C2901" s="12"/>
      <c r="D2901" s="5" t="s">
        <v>8169</v>
      </c>
      <c r="E2901" s="50">
        <v>105119</v>
      </c>
      <c r="F2901" s="50"/>
      <c r="G2901" s="51">
        <v>5905490025975</v>
      </c>
      <c r="H2901" s="51"/>
      <c r="I2901" s="11" t="s">
        <v>6421</v>
      </c>
      <c r="J2901" s="11"/>
      <c r="K2901" s="12" t="s">
        <v>224</v>
      </c>
      <c r="L2901" s="24" t="s">
        <v>7219</v>
      </c>
      <c r="M2901" s="24" t="s">
        <v>2984</v>
      </c>
      <c r="N2901" s="17">
        <v>2299</v>
      </c>
      <c r="O2901" s="17">
        <v>1067</v>
      </c>
      <c r="P2901" s="17">
        <v>1107.6435919999999</v>
      </c>
      <c r="Q2901" s="17">
        <v>1107.6435919999999</v>
      </c>
      <c r="R2901" s="17"/>
      <c r="S2901" s="17"/>
      <c r="T2901" s="17" t="str">
        <f t="shared" si="293"/>
        <v>1107,643592</v>
      </c>
      <c r="U2901" s="109"/>
      <c r="V2901" s="29"/>
      <c r="W2901" s="17">
        <f t="shared" si="294"/>
        <v>1140.8728997599999</v>
      </c>
      <c r="X2901" s="62">
        <v>0.3</v>
      </c>
      <c r="Y2901" s="17">
        <f t="shared" si="291"/>
        <v>1629.8184282285713</v>
      </c>
      <c r="Z2901" s="21">
        <f t="shared" si="295"/>
        <v>1630</v>
      </c>
      <c r="AA2901" s="17">
        <f t="shared" si="296"/>
        <v>1630</v>
      </c>
      <c r="AB2901" s="17">
        <f t="shared" si="292"/>
        <v>2299</v>
      </c>
      <c r="AC2901"/>
    </row>
    <row r="2902" spans="1:29" ht="15" customHeight="1" x14ac:dyDescent="0.3">
      <c r="A2902" s="116"/>
      <c r="B2902" s="12"/>
      <c r="C2902" s="12"/>
      <c r="D2902" s="5" t="s">
        <v>8169</v>
      </c>
      <c r="E2902" s="50">
        <v>105120</v>
      </c>
      <c r="F2902" s="50"/>
      <c r="G2902" s="51">
        <v>5905490025982</v>
      </c>
      <c r="H2902" s="51"/>
      <c r="I2902" s="11" t="s">
        <v>6422</v>
      </c>
      <c r="J2902" s="11"/>
      <c r="K2902" s="12" t="s">
        <v>224</v>
      </c>
      <c r="L2902" s="24" t="s">
        <v>7219</v>
      </c>
      <c r="M2902" s="24" t="s">
        <v>2984</v>
      </c>
      <c r="N2902" s="17">
        <v>2299</v>
      </c>
      <c r="O2902" s="17">
        <v>1067</v>
      </c>
      <c r="P2902" s="17">
        <v>1107.6435919999999</v>
      </c>
      <c r="Q2902" s="17">
        <v>1107.6435919999999</v>
      </c>
      <c r="R2902" s="17"/>
      <c r="S2902" s="17"/>
      <c r="T2902" s="17" t="str">
        <f t="shared" si="293"/>
        <v>1107,643592</v>
      </c>
      <c r="U2902" s="109"/>
      <c r="V2902" s="29"/>
      <c r="W2902" s="17">
        <f t="shared" si="294"/>
        <v>1140.8728997599999</v>
      </c>
      <c r="X2902" s="62">
        <v>0.3</v>
      </c>
      <c r="Y2902" s="17">
        <f t="shared" si="291"/>
        <v>1629.8184282285713</v>
      </c>
      <c r="Z2902" s="21">
        <f t="shared" si="295"/>
        <v>1630</v>
      </c>
      <c r="AA2902" s="17">
        <f t="shared" si="296"/>
        <v>1630</v>
      </c>
      <c r="AB2902" s="17">
        <f t="shared" si="292"/>
        <v>2299</v>
      </c>
      <c r="AC2902"/>
    </row>
    <row r="2903" spans="1:29" ht="15" customHeight="1" x14ac:dyDescent="0.3">
      <c r="A2903" s="116"/>
      <c r="B2903" s="12"/>
      <c r="C2903" s="12"/>
      <c r="D2903" s="5" t="s">
        <v>8169</v>
      </c>
      <c r="E2903" s="50">
        <v>105122</v>
      </c>
      <c r="F2903" s="50"/>
      <c r="G2903" s="51">
        <v>5905490026002</v>
      </c>
      <c r="H2903" s="51"/>
      <c r="I2903" s="11" t="s">
        <v>6423</v>
      </c>
      <c r="J2903" s="11"/>
      <c r="K2903" s="12" t="s">
        <v>224</v>
      </c>
      <c r="L2903" s="24" t="s">
        <v>7220</v>
      </c>
      <c r="M2903" s="24" t="s">
        <v>2984</v>
      </c>
      <c r="N2903" s="17">
        <v>2299</v>
      </c>
      <c r="O2903" s="17">
        <v>1067</v>
      </c>
      <c r="P2903" s="17">
        <v>1107.6435919999999</v>
      </c>
      <c r="Q2903" s="17">
        <v>1107.6435919999999</v>
      </c>
      <c r="R2903" s="17"/>
      <c r="S2903" s="17"/>
      <c r="T2903" s="17" t="str">
        <f t="shared" si="293"/>
        <v>1107,643592</v>
      </c>
      <c r="U2903" s="109"/>
      <c r="V2903" s="29"/>
      <c r="W2903" s="17">
        <f t="shared" si="294"/>
        <v>1140.8728997599999</v>
      </c>
      <c r="X2903" s="62">
        <v>0.3</v>
      </c>
      <c r="Y2903" s="17">
        <f t="shared" si="291"/>
        <v>1629.8184282285713</v>
      </c>
      <c r="Z2903" s="21">
        <f t="shared" si="295"/>
        <v>1630</v>
      </c>
      <c r="AA2903" s="17">
        <f t="shared" si="296"/>
        <v>1630</v>
      </c>
      <c r="AB2903" s="17">
        <f t="shared" si="292"/>
        <v>2299</v>
      </c>
      <c r="AC2903"/>
    </row>
    <row r="2904" spans="1:29" ht="15" customHeight="1" x14ac:dyDescent="0.3">
      <c r="A2904" s="116"/>
      <c r="B2904" s="12"/>
      <c r="C2904" s="12"/>
      <c r="D2904" s="5" t="s">
        <v>8169</v>
      </c>
      <c r="E2904" s="50">
        <v>105123</v>
      </c>
      <c r="F2904" s="50"/>
      <c r="G2904" s="51">
        <v>5905490026019</v>
      </c>
      <c r="H2904" s="51"/>
      <c r="I2904" s="11" t="s">
        <v>6424</v>
      </c>
      <c r="J2904" s="11"/>
      <c r="K2904" s="12" t="s">
        <v>224</v>
      </c>
      <c r="L2904" s="24" t="s">
        <v>7221</v>
      </c>
      <c r="M2904" s="24" t="s">
        <v>2984</v>
      </c>
      <c r="N2904" s="17">
        <v>2299</v>
      </c>
      <c r="O2904" s="17">
        <v>1067</v>
      </c>
      <c r="P2904" s="17">
        <v>1107.6435919999999</v>
      </c>
      <c r="Q2904" s="17">
        <v>1107.6435919999999</v>
      </c>
      <c r="R2904" s="17"/>
      <c r="S2904" s="17"/>
      <c r="T2904" s="17" t="str">
        <f t="shared" si="293"/>
        <v>1107,643592</v>
      </c>
      <c r="U2904" s="109"/>
      <c r="V2904" s="29"/>
      <c r="W2904" s="17">
        <f t="shared" si="294"/>
        <v>1140.8728997599999</v>
      </c>
      <c r="X2904" s="62">
        <v>0.3</v>
      </c>
      <c r="Y2904" s="17">
        <f t="shared" si="291"/>
        <v>1629.8184282285713</v>
      </c>
      <c r="Z2904" s="21">
        <f t="shared" si="295"/>
        <v>1630</v>
      </c>
      <c r="AA2904" s="17">
        <f t="shared" si="296"/>
        <v>1630</v>
      </c>
      <c r="AB2904" s="17">
        <f t="shared" si="292"/>
        <v>2299</v>
      </c>
      <c r="AC2904"/>
    </row>
    <row r="2905" spans="1:29" ht="15" customHeight="1" x14ac:dyDescent="0.3">
      <c r="A2905" s="116"/>
      <c r="B2905" s="12"/>
      <c r="C2905" s="12"/>
      <c r="D2905" s="5" t="s">
        <v>8169</v>
      </c>
      <c r="E2905" s="50">
        <v>105124</v>
      </c>
      <c r="F2905" s="50"/>
      <c r="G2905" s="51">
        <v>5905490026026</v>
      </c>
      <c r="H2905" s="51"/>
      <c r="I2905" s="11" t="s">
        <v>6425</v>
      </c>
      <c r="J2905" s="11"/>
      <c r="K2905" s="12" t="s">
        <v>224</v>
      </c>
      <c r="L2905" s="24" t="s">
        <v>7221</v>
      </c>
      <c r="M2905" s="24" t="s">
        <v>2984</v>
      </c>
      <c r="N2905" s="17">
        <v>2299</v>
      </c>
      <c r="O2905" s="17">
        <v>1067</v>
      </c>
      <c r="P2905" s="17">
        <v>1107.6435919999999</v>
      </c>
      <c r="Q2905" s="17">
        <v>1107.6435919999999</v>
      </c>
      <c r="R2905" s="17"/>
      <c r="S2905" s="17"/>
      <c r="T2905" s="17" t="str">
        <f t="shared" si="293"/>
        <v>1107,643592</v>
      </c>
      <c r="U2905" s="109"/>
      <c r="V2905" s="29"/>
      <c r="W2905" s="17">
        <f t="shared" si="294"/>
        <v>1140.8728997599999</v>
      </c>
      <c r="X2905" s="62">
        <v>0.3</v>
      </c>
      <c r="Y2905" s="17">
        <f t="shared" si="291"/>
        <v>1629.8184282285713</v>
      </c>
      <c r="Z2905" s="21">
        <f t="shared" si="295"/>
        <v>1630</v>
      </c>
      <c r="AA2905" s="17">
        <f t="shared" si="296"/>
        <v>1630</v>
      </c>
      <c r="AB2905" s="17">
        <f t="shared" si="292"/>
        <v>2299</v>
      </c>
      <c r="AC2905"/>
    </row>
    <row r="2906" spans="1:29" ht="15" customHeight="1" x14ac:dyDescent="0.3">
      <c r="A2906" s="116"/>
      <c r="B2906" s="12"/>
      <c r="C2906" s="12"/>
      <c r="D2906" s="5" t="s">
        <v>8169</v>
      </c>
      <c r="E2906" s="50">
        <v>105125</v>
      </c>
      <c r="F2906" s="50"/>
      <c r="G2906" s="51">
        <v>5905490026033</v>
      </c>
      <c r="H2906" s="51"/>
      <c r="I2906" s="11" t="s">
        <v>6426</v>
      </c>
      <c r="J2906" s="11"/>
      <c r="K2906" s="12" t="s">
        <v>224</v>
      </c>
      <c r="L2906" s="24" t="s">
        <v>7222</v>
      </c>
      <c r="M2906" s="24" t="s">
        <v>2984</v>
      </c>
      <c r="N2906" s="17">
        <v>2299</v>
      </c>
      <c r="O2906" s="17">
        <v>1067</v>
      </c>
      <c r="P2906" s="17">
        <v>1107.6435919999999</v>
      </c>
      <c r="Q2906" s="17">
        <v>1107.6435919999999</v>
      </c>
      <c r="R2906" s="17"/>
      <c r="S2906" s="17"/>
      <c r="T2906" s="17" t="str">
        <f t="shared" si="293"/>
        <v>1107,643592</v>
      </c>
      <c r="U2906" s="109"/>
      <c r="V2906" s="29"/>
      <c r="W2906" s="17">
        <f t="shared" si="294"/>
        <v>1140.8728997599999</v>
      </c>
      <c r="X2906" s="62">
        <v>0.3</v>
      </c>
      <c r="Y2906" s="17">
        <f t="shared" si="291"/>
        <v>1629.8184282285713</v>
      </c>
      <c r="Z2906" s="21">
        <f t="shared" si="295"/>
        <v>1630</v>
      </c>
      <c r="AA2906" s="17">
        <f t="shared" si="296"/>
        <v>1630</v>
      </c>
      <c r="AB2906" s="17">
        <f t="shared" si="292"/>
        <v>2299</v>
      </c>
      <c r="AC2906"/>
    </row>
    <row r="2907" spans="1:29" ht="15" customHeight="1" x14ac:dyDescent="0.3">
      <c r="A2907" s="116"/>
      <c r="B2907" s="12"/>
      <c r="C2907" s="12"/>
      <c r="D2907" s="5" t="s">
        <v>8169</v>
      </c>
      <c r="E2907" s="50">
        <v>105126</v>
      </c>
      <c r="F2907" s="50"/>
      <c r="G2907" s="51">
        <v>5905490026040</v>
      </c>
      <c r="H2907" s="51"/>
      <c r="I2907" s="11" t="s">
        <v>6427</v>
      </c>
      <c r="J2907" s="11"/>
      <c r="K2907" s="12" t="s">
        <v>224</v>
      </c>
      <c r="L2907" s="24" t="s">
        <v>7222</v>
      </c>
      <c r="M2907" s="24" t="s">
        <v>2984</v>
      </c>
      <c r="N2907" s="17">
        <v>2299</v>
      </c>
      <c r="O2907" s="17">
        <v>1067</v>
      </c>
      <c r="P2907" s="17">
        <v>1107.6435919999999</v>
      </c>
      <c r="Q2907" s="17">
        <v>1107.6435919999999</v>
      </c>
      <c r="R2907" s="17"/>
      <c r="S2907" s="17"/>
      <c r="T2907" s="17" t="str">
        <f t="shared" si="293"/>
        <v>1107,643592</v>
      </c>
      <c r="U2907" s="109"/>
      <c r="V2907" s="29"/>
      <c r="W2907" s="17">
        <f t="shared" si="294"/>
        <v>1140.8728997599999</v>
      </c>
      <c r="X2907" s="62">
        <v>0.3</v>
      </c>
      <c r="Y2907" s="17">
        <f t="shared" si="291"/>
        <v>1629.8184282285713</v>
      </c>
      <c r="Z2907" s="21">
        <f t="shared" si="295"/>
        <v>1630</v>
      </c>
      <c r="AA2907" s="17">
        <f t="shared" si="296"/>
        <v>1630</v>
      </c>
      <c r="AB2907" s="17">
        <f t="shared" si="292"/>
        <v>2299</v>
      </c>
      <c r="AC2907"/>
    </row>
    <row r="2908" spans="1:29" ht="15" customHeight="1" x14ac:dyDescent="0.3">
      <c r="A2908" s="116"/>
      <c r="B2908" s="12"/>
      <c r="C2908" s="12"/>
      <c r="D2908" s="5" t="s">
        <v>8169</v>
      </c>
      <c r="E2908" s="50">
        <v>105127</v>
      </c>
      <c r="F2908" s="50"/>
      <c r="G2908" s="51">
        <v>5905490026057</v>
      </c>
      <c r="H2908" s="51"/>
      <c r="I2908" s="11" t="s">
        <v>6428</v>
      </c>
      <c r="J2908" s="11"/>
      <c r="K2908" s="12" t="s">
        <v>224</v>
      </c>
      <c r="L2908" s="24" t="s">
        <v>7223</v>
      </c>
      <c r="M2908" s="24" t="s">
        <v>2984</v>
      </c>
      <c r="N2908" s="17">
        <v>2299</v>
      </c>
      <c r="O2908" s="17">
        <v>1067</v>
      </c>
      <c r="P2908" s="17">
        <v>1107.6435919999999</v>
      </c>
      <c r="Q2908" s="17">
        <v>1107.6435919999999</v>
      </c>
      <c r="R2908" s="17"/>
      <c r="S2908" s="17"/>
      <c r="T2908" s="17" t="str">
        <f t="shared" si="293"/>
        <v>1107,643592</v>
      </c>
      <c r="U2908" s="109"/>
      <c r="V2908" s="29"/>
      <c r="W2908" s="17">
        <f t="shared" si="294"/>
        <v>1140.8728997599999</v>
      </c>
      <c r="X2908" s="62">
        <v>0.3</v>
      </c>
      <c r="Y2908" s="17">
        <f t="shared" si="291"/>
        <v>1629.8184282285713</v>
      </c>
      <c r="Z2908" s="21">
        <f t="shared" si="295"/>
        <v>1630</v>
      </c>
      <c r="AA2908" s="17">
        <f t="shared" si="296"/>
        <v>1630</v>
      </c>
      <c r="AB2908" s="17">
        <f t="shared" si="292"/>
        <v>2299</v>
      </c>
      <c r="AC2908"/>
    </row>
    <row r="2909" spans="1:29" ht="15" customHeight="1" x14ac:dyDescent="0.3">
      <c r="A2909" s="116"/>
      <c r="B2909" s="12"/>
      <c r="C2909" s="12"/>
      <c r="D2909" s="5" t="s">
        <v>8169</v>
      </c>
      <c r="E2909" s="50">
        <v>105128</v>
      </c>
      <c r="F2909" s="50"/>
      <c r="G2909" s="51">
        <v>5905490026064</v>
      </c>
      <c r="H2909" s="51"/>
      <c r="I2909" s="11" t="s">
        <v>6429</v>
      </c>
      <c r="J2909" s="11"/>
      <c r="K2909" s="12" t="s">
        <v>224</v>
      </c>
      <c r="L2909" s="24" t="s">
        <v>7223</v>
      </c>
      <c r="M2909" s="24" t="s">
        <v>2984</v>
      </c>
      <c r="N2909" s="17">
        <v>2299</v>
      </c>
      <c r="O2909" s="17">
        <v>1067</v>
      </c>
      <c r="P2909" s="17">
        <v>1107.6435919999999</v>
      </c>
      <c r="Q2909" s="17">
        <v>1107.6435919999999</v>
      </c>
      <c r="R2909" s="17"/>
      <c r="S2909" s="17"/>
      <c r="T2909" s="17" t="str">
        <f t="shared" si="293"/>
        <v>1107,643592</v>
      </c>
      <c r="U2909" s="109"/>
      <c r="V2909" s="29"/>
      <c r="W2909" s="17">
        <f t="shared" si="294"/>
        <v>1140.8728997599999</v>
      </c>
      <c r="X2909" s="62">
        <v>0.3</v>
      </c>
      <c r="Y2909" s="17">
        <f t="shared" si="291"/>
        <v>1629.8184282285713</v>
      </c>
      <c r="Z2909" s="21">
        <f t="shared" si="295"/>
        <v>1630</v>
      </c>
      <c r="AA2909" s="17">
        <f t="shared" si="296"/>
        <v>1630</v>
      </c>
      <c r="AB2909" s="17">
        <f t="shared" si="292"/>
        <v>2299</v>
      </c>
      <c r="AC2909"/>
    </row>
    <row r="2910" spans="1:29" ht="15" customHeight="1" x14ac:dyDescent="0.3">
      <c r="A2910" s="116"/>
      <c r="B2910" s="12"/>
      <c r="C2910" s="12"/>
      <c r="D2910" s="5" t="s">
        <v>8169</v>
      </c>
      <c r="E2910" s="50">
        <v>105129</v>
      </c>
      <c r="F2910" s="50"/>
      <c r="G2910" s="51">
        <v>5905490026071</v>
      </c>
      <c r="H2910" s="51"/>
      <c r="I2910" s="11" t="s">
        <v>6430</v>
      </c>
      <c r="J2910" s="11"/>
      <c r="K2910" s="12" t="s">
        <v>224</v>
      </c>
      <c r="L2910" s="24" t="s">
        <v>7224</v>
      </c>
      <c r="M2910" s="24" t="s">
        <v>2984</v>
      </c>
      <c r="N2910" s="17">
        <v>2299</v>
      </c>
      <c r="O2910" s="17">
        <v>1067</v>
      </c>
      <c r="P2910" s="17">
        <v>1107.6435919999999</v>
      </c>
      <c r="Q2910" s="17">
        <v>1107.6435919999999</v>
      </c>
      <c r="R2910" s="17"/>
      <c r="S2910" s="17"/>
      <c r="T2910" s="17" t="str">
        <f t="shared" si="293"/>
        <v>1107,643592</v>
      </c>
      <c r="U2910" s="109"/>
      <c r="V2910" s="29"/>
      <c r="W2910" s="17">
        <f t="shared" si="294"/>
        <v>1140.8728997599999</v>
      </c>
      <c r="X2910" s="62">
        <v>0.3</v>
      </c>
      <c r="Y2910" s="17">
        <f t="shared" si="291"/>
        <v>1629.8184282285713</v>
      </c>
      <c r="Z2910" s="21">
        <f t="shared" si="295"/>
        <v>1630</v>
      </c>
      <c r="AA2910" s="17">
        <f t="shared" si="296"/>
        <v>1630</v>
      </c>
      <c r="AB2910" s="17">
        <f t="shared" si="292"/>
        <v>2299</v>
      </c>
      <c r="AC2910"/>
    </row>
    <row r="2911" spans="1:29" ht="15" customHeight="1" x14ac:dyDescent="0.3">
      <c r="A2911" s="116"/>
      <c r="B2911" s="12"/>
      <c r="C2911" s="12"/>
      <c r="D2911" s="5" t="s">
        <v>8169</v>
      </c>
      <c r="E2911" s="50">
        <v>105130</v>
      </c>
      <c r="F2911" s="50"/>
      <c r="G2911" s="51">
        <v>5905490026088</v>
      </c>
      <c r="H2911" s="51"/>
      <c r="I2911" s="11" t="s">
        <v>6431</v>
      </c>
      <c r="J2911" s="11"/>
      <c r="K2911" s="12" t="s">
        <v>224</v>
      </c>
      <c r="L2911" s="24" t="s">
        <v>7224</v>
      </c>
      <c r="M2911" s="24" t="s">
        <v>2984</v>
      </c>
      <c r="N2911" s="17">
        <v>2299</v>
      </c>
      <c r="O2911" s="17">
        <v>1067</v>
      </c>
      <c r="P2911" s="17">
        <v>1107.6435919999999</v>
      </c>
      <c r="Q2911" s="17">
        <v>1107.6435919999999</v>
      </c>
      <c r="R2911" s="17"/>
      <c r="S2911" s="17"/>
      <c r="T2911" s="17" t="str">
        <f t="shared" si="293"/>
        <v>1107,643592</v>
      </c>
      <c r="U2911" s="109"/>
      <c r="V2911" s="29"/>
      <c r="W2911" s="17">
        <f t="shared" si="294"/>
        <v>1140.8728997599999</v>
      </c>
      <c r="X2911" s="62">
        <v>0.3</v>
      </c>
      <c r="Y2911" s="17">
        <f t="shared" si="291"/>
        <v>1629.8184282285713</v>
      </c>
      <c r="Z2911" s="21">
        <f t="shared" si="295"/>
        <v>1630</v>
      </c>
      <c r="AA2911" s="17">
        <f t="shared" si="296"/>
        <v>1630</v>
      </c>
      <c r="AB2911" s="17">
        <f t="shared" si="292"/>
        <v>2299</v>
      </c>
      <c r="AC2911"/>
    </row>
    <row r="2912" spans="1:29" ht="15" customHeight="1" x14ac:dyDescent="0.3">
      <c r="A2912" s="116"/>
      <c r="B2912" s="12"/>
      <c r="C2912" s="12"/>
      <c r="D2912" s="5" t="s">
        <v>8169</v>
      </c>
      <c r="E2912" s="50">
        <v>105131</v>
      </c>
      <c r="F2912" s="50"/>
      <c r="G2912" s="51">
        <v>5905490026095</v>
      </c>
      <c r="H2912" s="51"/>
      <c r="I2912" s="11" t="s">
        <v>6432</v>
      </c>
      <c r="J2912" s="11"/>
      <c r="K2912" s="12" t="s">
        <v>224</v>
      </c>
      <c r="L2912" s="24" t="s">
        <v>2820</v>
      </c>
      <c r="M2912" s="24" t="s">
        <v>2984</v>
      </c>
      <c r="N2912" s="17">
        <v>2299</v>
      </c>
      <c r="O2912" s="17">
        <v>1067</v>
      </c>
      <c r="P2912" s="17">
        <v>1107.6435919999999</v>
      </c>
      <c r="Q2912" s="17">
        <v>1107.6435919999999</v>
      </c>
      <c r="R2912" s="17"/>
      <c r="S2912" s="17"/>
      <c r="T2912" s="17" t="str">
        <f t="shared" si="293"/>
        <v>1107,643592</v>
      </c>
      <c r="U2912" s="109"/>
      <c r="V2912" s="29"/>
      <c r="W2912" s="17">
        <f t="shared" si="294"/>
        <v>1140.8728997599999</v>
      </c>
      <c r="X2912" s="62">
        <v>0.3</v>
      </c>
      <c r="Y2912" s="17">
        <f t="shared" si="291"/>
        <v>1629.8184282285713</v>
      </c>
      <c r="Z2912" s="21">
        <f t="shared" si="295"/>
        <v>1630</v>
      </c>
      <c r="AA2912" s="17">
        <f t="shared" si="296"/>
        <v>1630</v>
      </c>
      <c r="AB2912" s="17">
        <f t="shared" si="292"/>
        <v>2299</v>
      </c>
      <c r="AC2912"/>
    </row>
    <row r="2913" spans="1:29" ht="15" customHeight="1" x14ac:dyDescent="0.3">
      <c r="A2913" s="116"/>
      <c r="B2913" s="12"/>
      <c r="C2913" s="12"/>
      <c r="D2913" s="5" t="s">
        <v>8169</v>
      </c>
      <c r="E2913" s="50">
        <v>105132</v>
      </c>
      <c r="F2913" s="50"/>
      <c r="G2913" s="51">
        <v>5905490026101</v>
      </c>
      <c r="H2913" s="51"/>
      <c r="I2913" s="11" t="s">
        <v>6433</v>
      </c>
      <c r="J2913" s="11"/>
      <c r="K2913" s="12" t="s">
        <v>224</v>
      </c>
      <c r="L2913" s="24" t="s">
        <v>2820</v>
      </c>
      <c r="M2913" s="24" t="s">
        <v>2984</v>
      </c>
      <c r="N2913" s="17">
        <v>2299</v>
      </c>
      <c r="O2913" s="17">
        <v>1067</v>
      </c>
      <c r="P2913" s="17">
        <v>1107.6435919999999</v>
      </c>
      <c r="Q2913" s="17">
        <v>1107.6435919999999</v>
      </c>
      <c r="R2913" s="17"/>
      <c r="S2913" s="17"/>
      <c r="T2913" s="17" t="str">
        <f t="shared" si="293"/>
        <v>1107,643592</v>
      </c>
      <c r="U2913" s="109"/>
      <c r="V2913" s="29"/>
      <c r="W2913" s="17">
        <f t="shared" si="294"/>
        <v>1140.8728997599999</v>
      </c>
      <c r="X2913" s="62">
        <v>0.3</v>
      </c>
      <c r="Y2913" s="17">
        <f t="shared" si="291"/>
        <v>1629.8184282285713</v>
      </c>
      <c r="Z2913" s="21">
        <f t="shared" si="295"/>
        <v>1630</v>
      </c>
      <c r="AA2913" s="17">
        <f t="shared" si="296"/>
        <v>1630</v>
      </c>
      <c r="AB2913" s="17">
        <f t="shared" si="292"/>
        <v>2299</v>
      </c>
      <c r="AC2913"/>
    </row>
    <row r="2914" spans="1:29" ht="15" customHeight="1" x14ac:dyDescent="0.3">
      <c r="A2914" s="116"/>
      <c r="B2914" s="12"/>
      <c r="C2914" s="12"/>
      <c r="D2914" s="5" t="s">
        <v>8169</v>
      </c>
      <c r="E2914" s="50">
        <v>105133</v>
      </c>
      <c r="F2914" s="50"/>
      <c r="G2914" s="51">
        <v>5905490026118</v>
      </c>
      <c r="H2914" s="51"/>
      <c r="I2914" s="11" t="s">
        <v>6434</v>
      </c>
      <c r="J2914" s="11"/>
      <c r="K2914" s="12" t="s">
        <v>224</v>
      </c>
      <c r="L2914" s="24" t="s">
        <v>7225</v>
      </c>
      <c r="M2914" s="24" t="s">
        <v>2984</v>
      </c>
      <c r="N2914" s="17">
        <v>2299</v>
      </c>
      <c r="O2914" s="17">
        <v>1067</v>
      </c>
      <c r="P2914" s="17">
        <v>1107.6435919999999</v>
      </c>
      <c r="Q2914" s="17">
        <v>1107.6435919999999</v>
      </c>
      <c r="R2914" s="17"/>
      <c r="S2914" s="17"/>
      <c r="T2914" s="17" t="str">
        <f t="shared" si="293"/>
        <v>1107,643592</v>
      </c>
      <c r="U2914" s="109"/>
      <c r="V2914" s="29"/>
      <c r="W2914" s="17">
        <f t="shared" si="294"/>
        <v>1140.8728997599999</v>
      </c>
      <c r="X2914" s="62">
        <v>0.3</v>
      </c>
      <c r="Y2914" s="17">
        <f t="shared" si="291"/>
        <v>1629.8184282285713</v>
      </c>
      <c r="Z2914" s="21">
        <f t="shared" si="295"/>
        <v>1630</v>
      </c>
      <c r="AA2914" s="17">
        <f t="shared" si="296"/>
        <v>1630</v>
      </c>
      <c r="AB2914" s="17">
        <f t="shared" si="292"/>
        <v>2299</v>
      </c>
      <c r="AC2914"/>
    </row>
    <row r="2915" spans="1:29" ht="15" customHeight="1" x14ac:dyDescent="0.3">
      <c r="A2915" s="116"/>
      <c r="B2915" s="12"/>
      <c r="C2915" s="12"/>
      <c r="D2915" s="5" t="s">
        <v>8169</v>
      </c>
      <c r="E2915" s="50">
        <v>105134</v>
      </c>
      <c r="F2915" s="50"/>
      <c r="G2915" s="51">
        <v>5905490026125</v>
      </c>
      <c r="H2915" s="51"/>
      <c r="I2915" s="11" t="s">
        <v>6435</v>
      </c>
      <c r="J2915" s="11"/>
      <c r="K2915" s="12" t="s">
        <v>224</v>
      </c>
      <c r="L2915" s="24" t="s">
        <v>7225</v>
      </c>
      <c r="M2915" s="24" t="s">
        <v>2984</v>
      </c>
      <c r="N2915" s="17">
        <v>2299</v>
      </c>
      <c r="O2915" s="17">
        <v>1067</v>
      </c>
      <c r="P2915" s="17">
        <v>1107.6435919999999</v>
      </c>
      <c r="Q2915" s="17">
        <v>1107.6435919999999</v>
      </c>
      <c r="R2915" s="17"/>
      <c r="S2915" s="17"/>
      <c r="T2915" s="17" t="str">
        <f t="shared" si="293"/>
        <v>1107,643592</v>
      </c>
      <c r="U2915" s="109"/>
      <c r="V2915" s="29"/>
      <c r="W2915" s="17">
        <f t="shared" si="294"/>
        <v>1140.8728997599999</v>
      </c>
      <c r="X2915" s="62">
        <v>0.3</v>
      </c>
      <c r="Y2915" s="17">
        <f t="shared" si="291"/>
        <v>1629.8184282285713</v>
      </c>
      <c r="Z2915" s="21">
        <f t="shared" si="295"/>
        <v>1630</v>
      </c>
      <c r="AA2915" s="17">
        <f t="shared" si="296"/>
        <v>1630</v>
      </c>
      <c r="AB2915" s="17">
        <f t="shared" si="292"/>
        <v>2299</v>
      </c>
      <c r="AC2915"/>
    </row>
    <row r="2916" spans="1:29" ht="15" customHeight="1" x14ac:dyDescent="0.3">
      <c r="A2916" s="116"/>
      <c r="B2916" s="12"/>
      <c r="C2916" s="12"/>
      <c r="D2916" s="5" t="s">
        <v>8169</v>
      </c>
      <c r="E2916" s="50">
        <v>105121</v>
      </c>
      <c r="F2916" s="50"/>
      <c r="G2916" s="51">
        <v>5905490025999</v>
      </c>
      <c r="H2916" s="51"/>
      <c r="I2916" s="11" t="s">
        <v>6436</v>
      </c>
      <c r="J2916" s="11"/>
      <c r="K2916" s="12" t="s">
        <v>224</v>
      </c>
      <c r="L2916" s="24" t="s">
        <v>7220</v>
      </c>
      <c r="M2916" s="24" t="s">
        <v>2984</v>
      </c>
      <c r="N2916" s="17">
        <v>2299</v>
      </c>
      <c r="O2916" s="17">
        <v>1067</v>
      </c>
      <c r="P2916" s="17">
        <v>1107.6435919999999</v>
      </c>
      <c r="Q2916" s="17">
        <v>1107.6435919999999</v>
      </c>
      <c r="R2916" s="17"/>
      <c r="S2916" s="17"/>
      <c r="T2916" s="17" t="str">
        <f t="shared" si="293"/>
        <v>1107,643592</v>
      </c>
      <c r="U2916" s="109"/>
      <c r="V2916" s="29"/>
      <c r="W2916" s="17">
        <f t="shared" si="294"/>
        <v>1140.8728997599999</v>
      </c>
      <c r="X2916" s="62">
        <v>0.3</v>
      </c>
      <c r="Y2916" s="17">
        <f t="shared" si="291"/>
        <v>1629.8184282285713</v>
      </c>
      <c r="Z2916" s="21">
        <f t="shared" si="295"/>
        <v>1630</v>
      </c>
      <c r="AA2916" s="17">
        <f t="shared" si="296"/>
        <v>1630</v>
      </c>
      <c r="AB2916" s="17">
        <f t="shared" si="292"/>
        <v>2299</v>
      </c>
      <c r="AC2916"/>
    </row>
    <row r="2917" spans="1:29" ht="15" customHeight="1" x14ac:dyDescent="0.3">
      <c r="A2917" s="116"/>
      <c r="B2917" s="12"/>
      <c r="C2917" s="12"/>
      <c r="D2917" s="5" t="s">
        <v>8169</v>
      </c>
      <c r="E2917" s="50">
        <v>105099</v>
      </c>
      <c r="F2917" s="50"/>
      <c r="G2917" s="51">
        <v>5905490025777</v>
      </c>
      <c r="H2917" s="51"/>
      <c r="I2917" s="11" t="s">
        <v>6437</v>
      </c>
      <c r="J2917" s="11"/>
      <c r="K2917" s="12" t="s">
        <v>224</v>
      </c>
      <c r="L2917" s="24" t="s">
        <v>7218</v>
      </c>
      <c r="M2917" s="24" t="s">
        <v>2984</v>
      </c>
      <c r="N2917" s="17">
        <v>1999</v>
      </c>
      <c r="O2917" s="17">
        <v>923</v>
      </c>
      <c r="P2917" s="17">
        <v>958.77918199999999</v>
      </c>
      <c r="Q2917" s="17">
        <v>958.77918199999999</v>
      </c>
      <c r="R2917" s="17"/>
      <c r="S2917" s="17"/>
      <c r="T2917" s="17" t="str">
        <f t="shared" si="293"/>
        <v>958,779182</v>
      </c>
      <c r="U2917" s="109"/>
      <c r="V2917" s="29"/>
      <c r="W2917" s="17">
        <f t="shared" si="294"/>
        <v>987.54255746000001</v>
      </c>
      <c r="X2917" s="62">
        <v>0.3</v>
      </c>
      <c r="Y2917" s="17">
        <f t="shared" si="291"/>
        <v>1410.7750820857143</v>
      </c>
      <c r="Z2917" s="21">
        <f t="shared" si="295"/>
        <v>1411</v>
      </c>
      <c r="AA2917" s="17">
        <f t="shared" si="296"/>
        <v>1411</v>
      </c>
      <c r="AB2917" s="17">
        <f t="shared" si="292"/>
        <v>1999</v>
      </c>
      <c r="AC2917"/>
    </row>
    <row r="2918" spans="1:29" ht="15" customHeight="1" x14ac:dyDescent="0.3">
      <c r="A2918" s="116"/>
      <c r="B2918" s="12"/>
      <c r="C2918" s="12"/>
      <c r="D2918" s="5" t="s">
        <v>8169</v>
      </c>
      <c r="E2918" s="50">
        <v>105100</v>
      </c>
      <c r="F2918" s="50"/>
      <c r="G2918" s="51">
        <v>5905490025784</v>
      </c>
      <c r="H2918" s="51"/>
      <c r="I2918" s="11" t="s">
        <v>6438</v>
      </c>
      <c r="J2918" s="11"/>
      <c r="K2918" s="12" t="s">
        <v>224</v>
      </c>
      <c r="L2918" s="24" t="s">
        <v>7218</v>
      </c>
      <c r="M2918" s="24" t="s">
        <v>2984</v>
      </c>
      <c r="N2918" s="17">
        <v>1999</v>
      </c>
      <c r="O2918" s="17">
        <v>923</v>
      </c>
      <c r="P2918" s="17">
        <v>958.77918199999999</v>
      </c>
      <c r="Q2918" s="17">
        <v>958.77918199999999</v>
      </c>
      <c r="R2918" s="17"/>
      <c r="S2918" s="17"/>
      <c r="T2918" s="17" t="str">
        <f t="shared" si="293"/>
        <v>958,779182</v>
      </c>
      <c r="U2918" s="109"/>
      <c r="V2918" s="29"/>
      <c r="W2918" s="17">
        <f t="shared" si="294"/>
        <v>987.54255746000001</v>
      </c>
      <c r="X2918" s="62">
        <v>0.3</v>
      </c>
      <c r="Y2918" s="17">
        <f t="shared" si="291"/>
        <v>1410.7750820857143</v>
      </c>
      <c r="Z2918" s="21">
        <f t="shared" si="295"/>
        <v>1411</v>
      </c>
      <c r="AA2918" s="17">
        <f t="shared" si="296"/>
        <v>1411</v>
      </c>
      <c r="AB2918" s="17">
        <f t="shared" si="292"/>
        <v>1999</v>
      </c>
      <c r="AC2918"/>
    </row>
    <row r="2919" spans="1:29" ht="15" customHeight="1" x14ac:dyDescent="0.3">
      <c r="A2919" s="116"/>
      <c r="B2919" s="12"/>
      <c r="C2919" s="12"/>
      <c r="D2919" s="5" t="s">
        <v>8169</v>
      </c>
      <c r="E2919" s="50">
        <v>105101</v>
      </c>
      <c r="F2919" s="50"/>
      <c r="G2919" s="51">
        <v>5905490025791</v>
      </c>
      <c r="H2919" s="51"/>
      <c r="I2919" s="11" t="s">
        <v>6439</v>
      </c>
      <c r="J2919" s="11"/>
      <c r="K2919" s="12" t="s">
        <v>224</v>
      </c>
      <c r="L2919" s="24" t="s">
        <v>7219</v>
      </c>
      <c r="M2919" s="24" t="s">
        <v>2984</v>
      </c>
      <c r="N2919" s="17">
        <v>1999</v>
      </c>
      <c r="O2919" s="17">
        <v>923</v>
      </c>
      <c r="P2919" s="17">
        <v>958.77918199999999</v>
      </c>
      <c r="Q2919" s="17">
        <v>958.77918199999999</v>
      </c>
      <c r="R2919" s="17"/>
      <c r="S2919" s="17"/>
      <c r="T2919" s="17" t="str">
        <f t="shared" si="293"/>
        <v>958,779182</v>
      </c>
      <c r="U2919" s="109"/>
      <c r="V2919" s="29"/>
      <c r="W2919" s="17">
        <f t="shared" si="294"/>
        <v>987.54255746000001</v>
      </c>
      <c r="X2919" s="62">
        <v>0.3</v>
      </c>
      <c r="Y2919" s="17">
        <f t="shared" si="291"/>
        <v>1410.7750820857143</v>
      </c>
      <c r="Z2919" s="21">
        <f t="shared" si="295"/>
        <v>1411</v>
      </c>
      <c r="AA2919" s="17">
        <f t="shared" si="296"/>
        <v>1411</v>
      </c>
      <c r="AB2919" s="17">
        <f t="shared" si="292"/>
        <v>1999</v>
      </c>
      <c r="AC2919"/>
    </row>
    <row r="2920" spans="1:29" ht="15" customHeight="1" x14ac:dyDescent="0.3">
      <c r="A2920" s="116"/>
      <c r="B2920" s="12"/>
      <c r="C2920" s="12"/>
      <c r="D2920" s="5" t="s">
        <v>8169</v>
      </c>
      <c r="E2920" s="50">
        <v>105102</v>
      </c>
      <c r="F2920" s="50"/>
      <c r="G2920" s="51">
        <v>5905490025807</v>
      </c>
      <c r="H2920" s="51"/>
      <c r="I2920" s="11" t="s">
        <v>6440</v>
      </c>
      <c r="J2920" s="11"/>
      <c r="K2920" s="12" t="s">
        <v>224</v>
      </c>
      <c r="L2920" s="24" t="s">
        <v>7219</v>
      </c>
      <c r="M2920" s="24" t="s">
        <v>2984</v>
      </c>
      <c r="N2920" s="17">
        <v>1999</v>
      </c>
      <c r="O2920" s="17">
        <v>923</v>
      </c>
      <c r="P2920" s="17">
        <v>958.77918199999999</v>
      </c>
      <c r="Q2920" s="17">
        <v>958.77918199999999</v>
      </c>
      <c r="R2920" s="17"/>
      <c r="S2920" s="17"/>
      <c r="T2920" s="17" t="str">
        <f t="shared" si="293"/>
        <v>958,779182</v>
      </c>
      <c r="U2920" s="109"/>
      <c r="V2920" s="29"/>
      <c r="W2920" s="17">
        <f t="shared" si="294"/>
        <v>987.54255746000001</v>
      </c>
      <c r="X2920" s="62">
        <v>0.3</v>
      </c>
      <c r="Y2920" s="17">
        <f t="shared" si="291"/>
        <v>1410.7750820857143</v>
      </c>
      <c r="Z2920" s="21">
        <f t="shared" si="295"/>
        <v>1411</v>
      </c>
      <c r="AA2920" s="17">
        <f t="shared" si="296"/>
        <v>1411</v>
      </c>
      <c r="AB2920" s="17">
        <f t="shared" si="292"/>
        <v>1999</v>
      </c>
      <c r="AC2920"/>
    </row>
    <row r="2921" spans="1:29" ht="15" customHeight="1" x14ac:dyDescent="0.3">
      <c r="A2921" s="116"/>
      <c r="B2921" s="12"/>
      <c r="C2921" s="12"/>
      <c r="D2921" s="5" t="s">
        <v>8169</v>
      </c>
      <c r="E2921" s="50">
        <v>105103</v>
      </c>
      <c r="F2921" s="50"/>
      <c r="G2921" s="51">
        <v>5905490025814</v>
      </c>
      <c r="H2921" s="51"/>
      <c r="I2921" s="11" t="s">
        <v>6441</v>
      </c>
      <c r="J2921" s="11"/>
      <c r="K2921" s="12" t="s">
        <v>224</v>
      </c>
      <c r="L2921" s="24" t="s">
        <v>7220</v>
      </c>
      <c r="M2921" s="24" t="s">
        <v>2984</v>
      </c>
      <c r="N2921" s="17">
        <v>1999</v>
      </c>
      <c r="O2921" s="17">
        <v>923</v>
      </c>
      <c r="P2921" s="17">
        <v>958.77918199999999</v>
      </c>
      <c r="Q2921" s="17">
        <v>958.77918199999999</v>
      </c>
      <c r="R2921" s="17"/>
      <c r="S2921" s="17"/>
      <c r="T2921" s="17" t="str">
        <f t="shared" si="293"/>
        <v>958,779182</v>
      </c>
      <c r="U2921" s="109"/>
      <c r="V2921" s="29"/>
      <c r="W2921" s="17">
        <f t="shared" si="294"/>
        <v>987.54255746000001</v>
      </c>
      <c r="X2921" s="62">
        <v>0.3</v>
      </c>
      <c r="Y2921" s="17">
        <f t="shared" si="291"/>
        <v>1410.7750820857143</v>
      </c>
      <c r="Z2921" s="21">
        <f t="shared" si="295"/>
        <v>1411</v>
      </c>
      <c r="AA2921" s="17">
        <f t="shared" si="296"/>
        <v>1411</v>
      </c>
      <c r="AB2921" s="17">
        <f t="shared" si="292"/>
        <v>1999</v>
      </c>
      <c r="AC2921"/>
    </row>
    <row r="2922" spans="1:29" ht="15" customHeight="1" x14ac:dyDescent="0.3">
      <c r="A2922" s="116"/>
      <c r="B2922" s="12"/>
      <c r="C2922" s="12"/>
      <c r="D2922" s="5" t="s">
        <v>8169</v>
      </c>
      <c r="E2922" s="50">
        <v>105104</v>
      </c>
      <c r="F2922" s="50"/>
      <c r="G2922" s="51">
        <v>5905490025821</v>
      </c>
      <c r="H2922" s="51"/>
      <c r="I2922" s="11" t="s">
        <v>6442</v>
      </c>
      <c r="J2922" s="11"/>
      <c r="K2922" s="12" t="s">
        <v>224</v>
      </c>
      <c r="L2922" s="24" t="s">
        <v>7220</v>
      </c>
      <c r="M2922" s="24" t="s">
        <v>2984</v>
      </c>
      <c r="N2922" s="17">
        <v>1999</v>
      </c>
      <c r="O2922" s="17">
        <v>923</v>
      </c>
      <c r="P2922" s="17">
        <v>958.77918199999999</v>
      </c>
      <c r="Q2922" s="17">
        <v>958.77918199999999</v>
      </c>
      <c r="R2922" s="17"/>
      <c r="S2922" s="17"/>
      <c r="T2922" s="17" t="str">
        <f t="shared" si="293"/>
        <v>958,779182</v>
      </c>
      <c r="U2922" s="109"/>
      <c r="V2922" s="29"/>
      <c r="W2922" s="17">
        <f t="shared" si="294"/>
        <v>987.54255746000001</v>
      </c>
      <c r="X2922" s="62">
        <v>0.3</v>
      </c>
      <c r="Y2922" s="17">
        <f t="shared" ref="Y2922:Y2985" si="297">W2922/0.7</f>
        <v>1410.7750820857143</v>
      </c>
      <c r="Z2922" s="21">
        <f t="shared" si="295"/>
        <v>1411</v>
      </c>
      <c r="AA2922" s="17">
        <f t="shared" si="296"/>
        <v>1411</v>
      </c>
      <c r="AB2922" s="17">
        <f t="shared" si="292"/>
        <v>1999</v>
      </c>
      <c r="AC2922"/>
    </row>
    <row r="2923" spans="1:29" ht="15" customHeight="1" x14ac:dyDescent="0.3">
      <c r="A2923" s="116"/>
      <c r="B2923" s="12"/>
      <c r="C2923" s="12"/>
      <c r="D2923" s="5" t="s">
        <v>8169</v>
      </c>
      <c r="E2923" s="50">
        <v>105105</v>
      </c>
      <c r="F2923" s="50"/>
      <c r="G2923" s="51">
        <v>5905490025838</v>
      </c>
      <c r="H2923" s="51"/>
      <c r="I2923" s="11" t="s">
        <v>6443</v>
      </c>
      <c r="J2923" s="11"/>
      <c r="K2923" s="12" t="s">
        <v>224</v>
      </c>
      <c r="L2923" s="24" t="s">
        <v>7221</v>
      </c>
      <c r="M2923" s="24" t="s">
        <v>2984</v>
      </c>
      <c r="N2923" s="17">
        <v>1999</v>
      </c>
      <c r="O2923" s="17">
        <v>923</v>
      </c>
      <c r="P2923" s="17">
        <v>958.77918199999999</v>
      </c>
      <c r="Q2923" s="17">
        <v>958.77918199999999</v>
      </c>
      <c r="R2923" s="17"/>
      <c r="S2923" s="17"/>
      <c r="T2923" s="17" t="str">
        <f t="shared" si="293"/>
        <v>958,779182</v>
      </c>
      <c r="U2923" s="109"/>
      <c r="V2923" s="29"/>
      <c r="W2923" s="17">
        <f t="shared" si="294"/>
        <v>987.54255746000001</v>
      </c>
      <c r="X2923" s="62">
        <v>0.3</v>
      </c>
      <c r="Y2923" s="17">
        <f t="shared" si="297"/>
        <v>1410.7750820857143</v>
      </c>
      <c r="Z2923" s="21">
        <f t="shared" si="295"/>
        <v>1411</v>
      </c>
      <c r="AA2923" s="17">
        <f t="shared" si="296"/>
        <v>1411</v>
      </c>
      <c r="AB2923" s="17">
        <f t="shared" si="292"/>
        <v>1999</v>
      </c>
      <c r="AC2923"/>
    </row>
    <row r="2924" spans="1:29" ht="15" customHeight="1" x14ac:dyDescent="0.3">
      <c r="A2924" s="116"/>
      <c r="B2924" s="12"/>
      <c r="C2924" s="12"/>
      <c r="D2924" s="5" t="s">
        <v>8169</v>
      </c>
      <c r="E2924" s="50">
        <v>105106</v>
      </c>
      <c r="F2924" s="50"/>
      <c r="G2924" s="51">
        <v>5905490025845</v>
      </c>
      <c r="H2924" s="51"/>
      <c r="I2924" s="11" t="s">
        <v>6444</v>
      </c>
      <c r="J2924" s="11"/>
      <c r="K2924" s="12" t="s">
        <v>224</v>
      </c>
      <c r="L2924" s="24" t="s">
        <v>7221</v>
      </c>
      <c r="M2924" s="24" t="s">
        <v>2984</v>
      </c>
      <c r="N2924" s="17">
        <v>1999</v>
      </c>
      <c r="O2924" s="17">
        <v>923</v>
      </c>
      <c r="P2924" s="17">
        <v>958.77918199999999</v>
      </c>
      <c r="Q2924" s="17">
        <v>958.77918199999999</v>
      </c>
      <c r="R2924" s="17"/>
      <c r="S2924" s="17"/>
      <c r="T2924" s="17" t="str">
        <f t="shared" si="293"/>
        <v>958,779182</v>
      </c>
      <c r="U2924" s="109"/>
      <c r="V2924" s="29"/>
      <c r="W2924" s="17">
        <f t="shared" si="294"/>
        <v>987.54255746000001</v>
      </c>
      <c r="X2924" s="62">
        <v>0.3</v>
      </c>
      <c r="Y2924" s="17">
        <f t="shared" si="297"/>
        <v>1410.7750820857143</v>
      </c>
      <c r="Z2924" s="21">
        <f t="shared" si="295"/>
        <v>1411</v>
      </c>
      <c r="AA2924" s="17">
        <f t="shared" si="296"/>
        <v>1411</v>
      </c>
      <c r="AB2924" s="17">
        <f t="shared" si="292"/>
        <v>1999</v>
      </c>
      <c r="AC2924"/>
    </row>
    <row r="2925" spans="1:29" ht="15" customHeight="1" x14ac:dyDescent="0.3">
      <c r="A2925" s="116"/>
      <c r="B2925" s="12"/>
      <c r="C2925" s="12"/>
      <c r="D2925" s="5" t="s">
        <v>8169</v>
      </c>
      <c r="E2925" s="50">
        <v>105107</v>
      </c>
      <c r="F2925" s="50"/>
      <c r="G2925" s="51">
        <v>5905490025852</v>
      </c>
      <c r="H2925" s="51"/>
      <c r="I2925" s="11" t="s">
        <v>6445</v>
      </c>
      <c r="J2925" s="11"/>
      <c r="K2925" s="12" t="s">
        <v>224</v>
      </c>
      <c r="L2925" s="24" t="s">
        <v>7222</v>
      </c>
      <c r="M2925" s="24" t="s">
        <v>2984</v>
      </c>
      <c r="N2925" s="17">
        <v>1999</v>
      </c>
      <c r="O2925" s="17">
        <v>923</v>
      </c>
      <c r="P2925" s="17">
        <v>958.77918199999999</v>
      </c>
      <c r="Q2925" s="17">
        <v>958.77918199999999</v>
      </c>
      <c r="R2925" s="17"/>
      <c r="S2925" s="17"/>
      <c r="T2925" s="17" t="str">
        <f t="shared" si="293"/>
        <v>958,779182</v>
      </c>
      <c r="U2925" s="109"/>
      <c r="V2925" s="29"/>
      <c r="W2925" s="17">
        <f t="shared" si="294"/>
        <v>987.54255746000001</v>
      </c>
      <c r="X2925" s="62">
        <v>0.3</v>
      </c>
      <c r="Y2925" s="17">
        <f t="shared" si="297"/>
        <v>1410.7750820857143</v>
      </c>
      <c r="Z2925" s="21">
        <f t="shared" si="295"/>
        <v>1411</v>
      </c>
      <c r="AA2925" s="17">
        <f t="shared" si="296"/>
        <v>1411</v>
      </c>
      <c r="AB2925" s="17">
        <f t="shared" si="292"/>
        <v>1999</v>
      </c>
      <c r="AC2925"/>
    </row>
    <row r="2926" spans="1:29" ht="15" customHeight="1" x14ac:dyDescent="0.3">
      <c r="A2926" s="116"/>
      <c r="B2926" s="12"/>
      <c r="C2926" s="12"/>
      <c r="D2926" s="5" t="s">
        <v>8169</v>
      </c>
      <c r="E2926" s="50">
        <v>105108</v>
      </c>
      <c r="F2926" s="50"/>
      <c r="G2926" s="51">
        <v>5905490025869</v>
      </c>
      <c r="H2926" s="51"/>
      <c r="I2926" s="11" t="s">
        <v>6446</v>
      </c>
      <c r="J2926" s="11"/>
      <c r="K2926" s="12" t="s">
        <v>224</v>
      </c>
      <c r="L2926" s="24" t="s">
        <v>7222</v>
      </c>
      <c r="M2926" s="24" t="s">
        <v>2984</v>
      </c>
      <c r="N2926" s="17">
        <v>1999</v>
      </c>
      <c r="O2926" s="17">
        <v>923</v>
      </c>
      <c r="P2926" s="17">
        <v>958.77918199999999</v>
      </c>
      <c r="Q2926" s="17">
        <v>958.77918199999999</v>
      </c>
      <c r="R2926" s="17"/>
      <c r="S2926" s="17"/>
      <c r="T2926" s="17" t="str">
        <f t="shared" si="293"/>
        <v>958,779182</v>
      </c>
      <c r="U2926" s="109"/>
      <c r="V2926" s="29"/>
      <c r="W2926" s="17">
        <f t="shared" si="294"/>
        <v>987.54255746000001</v>
      </c>
      <c r="X2926" s="62">
        <v>0.3</v>
      </c>
      <c r="Y2926" s="17">
        <f t="shared" si="297"/>
        <v>1410.7750820857143</v>
      </c>
      <c r="Z2926" s="21">
        <f t="shared" si="295"/>
        <v>1411</v>
      </c>
      <c r="AA2926" s="17">
        <f t="shared" si="296"/>
        <v>1411</v>
      </c>
      <c r="AB2926" s="17">
        <f t="shared" si="292"/>
        <v>1999</v>
      </c>
      <c r="AC2926"/>
    </row>
    <row r="2927" spans="1:29" ht="15" customHeight="1" x14ac:dyDescent="0.3">
      <c r="A2927" s="116"/>
      <c r="B2927" s="12"/>
      <c r="C2927" s="12"/>
      <c r="D2927" s="5" t="s">
        <v>8169</v>
      </c>
      <c r="E2927" s="50">
        <v>105109</v>
      </c>
      <c r="F2927" s="50"/>
      <c r="G2927" s="51">
        <v>5905490025876</v>
      </c>
      <c r="H2927" s="51"/>
      <c r="I2927" s="11" t="s">
        <v>6447</v>
      </c>
      <c r="J2927" s="11"/>
      <c r="K2927" s="12" t="s">
        <v>224</v>
      </c>
      <c r="L2927" s="24" t="s">
        <v>7223</v>
      </c>
      <c r="M2927" s="24" t="s">
        <v>2984</v>
      </c>
      <c r="N2927" s="17">
        <v>1999</v>
      </c>
      <c r="O2927" s="17">
        <v>923</v>
      </c>
      <c r="P2927" s="17">
        <v>958.77918199999999</v>
      </c>
      <c r="Q2927" s="17">
        <v>958.77918199999999</v>
      </c>
      <c r="R2927" s="17"/>
      <c r="S2927" s="17"/>
      <c r="T2927" s="17" t="str">
        <f t="shared" si="293"/>
        <v>958,779182</v>
      </c>
      <c r="U2927" s="109"/>
      <c r="V2927" s="29"/>
      <c r="W2927" s="17">
        <f t="shared" si="294"/>
        <v>987.54255746000001</v>
      </c>
      <c r="X2927" s="62">
        <v>0.3</v>
      </c>
      <c r="Y2927" s="17">
        <f t="shared" si="297"/>
        <v>1410.7750820857143</v>
      </c>
      <c r="Z2927" s="21">
        <f t="shared" si="295"/>
        <v>1411</v>
      </c>
      <c r="AA2927" s="17">
        <f t="shared" si="296"/>
        <v>1411</v>
      </c>
      <c r="AB2927" s="17">
        <f t="shared" si="292"/>
        <v>1999</v>
      </c>
      <c r="AC2927"/>
    </row>
    <row r="2928" spans="1:29" ht="15" customHeight="1" x14ac:dyDescent="0.3">
      <c r="A2928" s="116"/>
      <c r="B2928" s="12"/>
      <c r="C2928" s="12"/>
      <c r="D2928" s="5" t="s">
        <v>8169</v>
      </c>
      <c r="E2928" s="50">
        <v>105110</v>
      </c>
      <c r="F2928" s="50"/>
      <c r="G2928" s="51">
        <v>5905490025883</v>
      </c>
      <c r="H2928" s="51"/>
      <c r="I2928" s="11" t="s">
        <v>6448</v>
      </c>
      <c r="J2928" s="11"/>
      <c r="K2928" s="12" t="s">
        <v>224</v>
      </c>
      <c r="L2928" s="24" t="s">
        <v>7223</v>
      </c>
      <c r="M2928" s="24" t="s">
        <v>2984</v>
      </c>
      <c r="N2928" s="17">
        <v>1999</v>
      </c>
      <c r="O2928" s="17">
        <v>923</v>
      </c>
      <c r="P2928" s="17">
        <v>958.77918199999999</v>
      </c>
      <c r="Q2928" s="17">
        <v>958.77918199999999</v>
      </c>
      <c r="R2928" s="17"/>
      <c r="S2928" s="17"/>
      <c r="T2928" s="17" t="str">
        <f t="shared" si="293"/>
        <v>958,779182</v>
      </c>
      <c r="U2928" s="109"/>
      <c r="V2928" s="29"/>
      <c r="W2928" s="17">
        <f t="shared" si="294"/>
        <v>987.54255746000001</v>
      </c>
      <c r="X2928" s="62">
        <v>0.3</v>
      </c>
      <c r="Y2928" s="17">
        <f t="shared" si="297"/>
        <v>1410.7750820857143</v>
      </c>
      <c r="Z2928" s="21">
        <f t="shared" si="295"/>
        <v>1411</v>
      </c>
      <c r="AA2928" s="17">
        <f t="shared" si="296"/>
        <v>1411</v>
      </c>
      <c r="AB2928" s="17">
        <f t="shared" si="292"/>
        <v>1999</v>
      </c>
      <c r="AC2928"/>
    </row>
    <row r="2929" spans="1:29" ht="15" customHeight="1" x14ac:dyDescent="0.3">
      <c r="A2929" s="116"/>
      <c r="B2929" s="12"/>
      <c r="C2929" s="12"/>
      <c r="D2929" s="5" t="s">
        <v>8169</v>
      </c>
      <c r="E2929" s="50">
        <v>105111</v>
      </c>
      <c r="F2929" s="50"/>
      <c r="G2929" s="51">
        <v>5905490025890</v>
      </c>
      <c r="H2929" s="51"/>
      <c r="I2929" s="11" t="s">
        <v>6449</v>
      </c>
      <c r="J2929" s="11"/>
      <c r="K2929" s="12" t="s">
        <v>224</v>
      </c>
      <c r="L2929" s="24" t="s">
        <v>7224</v>
      </c>
      <c r="M2929" s="24" t="s">
        <v>2984</v>
      </c>
      <c r="N2929" s="17">
        <v>1999</v>
      </c>
      <c r="O2929" s="17">
        <v>923</v>
      </c>
      <c r="P2929" s="17">
        <v>958.77918199999999</v>
      </c>
      <c r="Q2929" s="17">
        <v>958.77918199999999</v>
      </c>
      <c r="R2929" s="17"/>
      <c r="S2929" s="17"/>
      <c r="T2929" s="17" t="str">
        <f t="shared" si="293"/>
        <v>958,779182</v>
      </c>
      <c r="U2929" s="109"/>
      <c r="V2929" s="29"/>
      <c r="W2929" s="17">
        <f t="shared" si="294"/>
        <v>987.54255746000001</v>
      </c>
      <c r="X2929" s="62">
        <v>0.3</v>
      </c>
      <c r="Y2929" s="17">
        <f t="shared" si="297"/>
        <v>1410.7750820857143</v>
      </c>
      <c r="Z2929" s="21">
        <f t="shared" si="295"/>
        <v>1411</v>
      </c>
      <c r="AA2929" s="17">
        <f t="shared" si="296"/>
        <v>1411</v>
      </c>
      <c r="AB2929" s="17">
        <f t="shared" si="292"/>
        <v>1999</v>
      </c>
      <c r="AC2929"/>
    </row>
    <row r="2930" spans="1:29" ht="15" customHeight="1" x14ac:dyDescent="0.3">
      <c r="A2930" s="116"/>
      <c r="B2930" s="12"/>
      <c r="C2930" s="12"/>
      <c r="D2930" s="5" t="s">
        <v>8169</v>
      </c>
      <c r="E2930" s="50">
        <v>105112</v>
      </c>
      <c r="F2930" s="50"/>
      <c r="G2930" s="51">
        <v>5905490025906</v>
      </c>
      <c r="H2930" s="51"/>
      <c r="I2930" s="11" t="s">
        <v>6450</v>
      </c>
      <c r="J2930" s="11"/>
      <c r="K2930" s="12" t="s">
        <v>224</v>
      </c>
      <c r="L2930" s="24" t="s">
        <v>7224</v>
      </c>
      <c r="M2930" s="24" t="s">
        <v>2984</v>
      </c>
      <c r="N2930" s="17">
        <v>1999</v>
      </c>
      <c r="O2930" s="17">
        <v>923</v>
      </c>
      <c r="P2930" s="17">
        <v>958.77918199999999</v>
      </c>
      <c r="Q2930" s="17">
        <v>958.77918199999999</v>
      </c>
      <c r="R2930" s="17"/>
      <c r="S2930" s="17"/>
      <c r="T2930" s="17" t="str">
        <f t="shared" si="293"/>
        <v>958,779182</v>
      </c>
      <c r="U2930" s="109"/>
      <c r="V2930" s="29"/>
      <c r="W2930" s="17">
        <f t="shared" si="294"/>
        <v>987.54255746000001</v>
      </c>
      <c r="X2930" s="62">
        <v>0.3</v>
      </c>
      <c r="Y2930" s="17">
        <f t="shared" si="297"/>
        <v>1410.7750820857143</v>
      </c>
      <c r="Z2930" s="21">
        <f t="shared" si="295"/>
        <v>1411</v>
      </c>
      <c r="AA2930" s="17">
        <f t="shared" si="296"/>
        <v>1411</v>
      </c>
      <c r="AB2930" s="17">
        <f t="shared" si="292"/>
        <v>1999</v>
      </c>
      <c r="AC2930"/>
    </row>
    <row r="2931" spans="1:29" ht="15" customHeight="1" x14ac:dyDescent="0.3">
      <c r="A2931" s="116"/>
      <c r="B2931" s="12"/>
      <c r="C2931" s="12"/>
      <c r="D2931" s="5" t="s">
        <v>8169</v>
      </c>
      <c r="E2931" s="50">
        <v>105113</v>
      </c>
      <c r="F2931" s="50"/>
      <c r="G2931" s="51">
        <v>5905490025913</v>
      </c>
      <c r="H2931" s="51"/>
      <c r="I2931" s="11" t="s">
        <v>6451</v>
      </c>
      <c r="J2931" s="11"/>
      <c r="K2931" s="12" t="s">
        <v>224</v>
      </c>
      <c r="L2931" s="24" t="s">
        <v>2820</v>
      </c>
      <c r="M2931" s="24" t="s">
        <v>2984</v>
      </c>
      <c r="N2931" s="17">
        <v>1999</v>
      </c>
      <c r="O2931" s="17">
        <v>923</v>
      </c>
      <c r="P2931" s="17">
        <v>958.77918199999999</v>
      </c>
      <c r="Q2931" s="17">
        <v>958.77918199999999</v>
      </c>
      <c r="R2931" s="17"/>
      <c r="S2931" s="17"/>
      <c r="T2931" s="17" t="str">
        <f t="shared" si="293"/>
        <v>958,779182</v>
      </c>
      <c r="U2931" s="109"/>
      <c r="V2931" s="29"/>
      <c r="W2931" s="17">
        <f t="shared" si="294"/>
        <v>987.54255746000001</v>
      </c>
      <c r="X2931" s="62">
        <v>0.3</v>
      </c>
      <c r="Y2931" s="17">
        <f t="shared" si="297"/>
        <v>1410.7750820857143</v>
      </c>
      <c r="Z2931" s="21">
        <f t="shared" si="295"/>
        <v>1411</v>
      </c>
      <c r="AA2931" s="17">
        <f t="shared" si="296"/>
        <v>1411</v>
      </c>
      <c r="AB2931" s="17">
        <f t="shared" si="292"/>
        <v>1999</v>
      </c>
      <c r="AC2931"/>
    </row>
    <row r="2932" spans="1:29" ht="15" customHeight="1" x14ac:dyDescent="0.3">
      <c r="A2932" s="116"/>
      <c r="B2932" s="12"/>
      <c r="C2932" s="12"/>
      <c r="D2932" s="5" t="s">
        <v>8169</v>
      </c>
      <c r="E2932" s="50">
        <v>105114</v>
      </c>
      <c r="F2932" s="50"/>
      <c r="G2932" s="51">
        <v>5905490025920</v>
      </c>
      <c r="H2932" s="51"/>
      <c r="I2932" s="11" t="s">
        <v>6452</v>
      </c>
      <c r="J2932" s="11"/>
      <c r="K2932" s="12" t="s">
        <v>224</v>
      </c>
      <c r="L2932" s="24" t="s">
        <v>2820</v>
      </c>
      <c r="M2932" s="24" t="s">
        <v>2984</v>
      </c>
      <c r="N2932" s="17">
        <v>1999</v>
      </c>
      <c r="O2932" s="17">
        <v>923</v>
      </c>
      <c r="P2932" s="17">
        <v>958.77918199999999</v>
      </c>
      <c r="Q2932" s="17">
        <v>958.77918199999999</v>
      </c>
      <c r="R2932" s="17"/>
      <c r="S2932" s="17"/>
      <c r="T2932" s="17" t="str">
        <f t="shared" si="293"/>
        <v>958,779182</v>
      </c>
      <c r="U2932" s="109"/>
      <c r="V2932" s="29"/>
      <c r="W2932" s="17">
        <f t="shared" si="294"/>
        <v>987.54255746000001</v>
      </c>
      <c r="X2932" s="62">
        <v>0.3</v>
      </c>
      <c r="Y2932" s="17">
        <f t="shared" si="297"/>
        <v>1410.7750820857143</v>
      </c>
      <c r="Z2932" s="21">
        <f t="shared" si="295"/>
        <v>1411</v>
      </c>
      <c r="AA2932" s="17">
        <f t="shared" si="296"/>
        <v>1411</v>
      </c>
      <c r="AB2932" s="17">
        <f t="shared" si="292"/>
        <v>1999</v>
      </c>
      <c r="AC2932"/>
    </row>
    <row r="2933" spans="1:29" ht="15" customHeight="1" x14ac:dyDescent="0.3">
      <c r="A2933" s="116"/>
      <c r="B2933" s="12"/>
      <c r="C2933" s="12"/>
      <c r="D2933" s="5" t="s">
        <v>8169</v>
      </c>
      <c r="E2933" s="50">
        <v>105115</v>
      </c>
      <c r="F2933" s="50"/>
      <c r="G2933" s="51">
        <v>5905490025937</v>
      </c>
      <c r="H2933" s="51"/>
      <c r="I2933" s="11" t="s">
        <v>6453</v>
      </c>
      <c r="J2933" s="11"/>
      <c r="K2933" s="12" t="s">
        <v>224</v>
      </c>
      <c r="L2933" s="24" t="s">
        <v>7225</v>
      </c>
      <c r="M2933" s="24" t="s">
        <v>2984</v>
      </c>
      <c r="N2933" s="17">
        <v>1999</v>
      </c>
      <c r="O2933" s="17">
        <v>923</v>
      </c>
      <c r="P2933" s="17">
        <v>958.77918199999999</v>
      </c>
      <c r="Q2933" s="17">
        <v>958.77918199999999</v>
      </c>
      <c r="R2933" s="17"/>
      <c r="S2933" s="17"/>
      <c r="T2933" s="17" t="str">
        <f t="shared" si="293"/>
        <v>958,779182</v>
      </c>
      <c r="U2933" s="109"/>
      <c r="V2933" s="29"/>
      <c r="W2933" s="17">
        <f t="shared" si="294"/>
        <v>987.54255746000001</v>
      </c>
      <c r="X2933" s="62">
        <v>0.3</v>
      </c>
      <c r="Y2933" s="17">
        <f t="shared" si="297"/>
        <v>1410.7750820857143</v>
      </c>
      <c r="Z2933" s="21">
        <f t="shared" si="295"/>
        <v>1411</v>
      </c>
      <c r="AA2933" s="17">
        <f t="shared" si="296"/>
        <v>1411</v>
      </c>
      <c r="AB2933" s="17">
        <f t="shared" si="292"/>
        <v>1999</v>
      </c>
      <c r="AC2933"/>
    </row>
    <row r="2934" spans="1:29" ht="15" customHeight="1" x14ac:dyDescent="0.3">
      <c r="A2934" s="116"/>
      <c r="B2934" s="12"/>
      <c r="C2934" s="12"/>
      <c r="D2934" s="5" t="s">
        <v>8169</v>
      </c>
      <c r="E2934" s="50">
        <v>105116</v>
      </c>
      <c r="F2934" s="50"/>
      <c r="G2934" s="51">
        <v>5905490025944</v>
      </c>
      <c r="H2934" s="51"/>
      <c r="I2934" s="11" t="s">
        <v>6454</v>
      </c>
      <c r="J2934" s="11"/>
      <c r="K2934" s="12" t="s">
        <v>224</v>
      </c>
      <c r="L2934" s="24" t="s">
        <v>7225</v>
      </c>
      <c r="M2934" s="24" t="s">
        <v>2984</v>
      </c>
      <c r="N2934" s="17">
        <v>1999</v>
      </c>
      <c r="O2934" s="17">
        <v>923</v>
      </c>
      <c r="P2934" s="17">
        <v>958.77918199999999</v>
      </c>
      <c r="Q2934" s="17">
        <v>958.77918199999999</v>
      </c>
      <c r="R2934" s="17"/>
      <c r="S2934" s="17"/>
      <c r="T2934" s="17" t="str">
        <f t="shared" si="293"/>
        <v>958,779182</v>
      </c>
      <c r="U2934" s="109"/>
      <c r="V2934" s="29"/>
      <c r="W2934" s="17">
        <f t="shared" si="294"/>
        <v>987.54255746000001</v>
      </c>
      <c r="X2934" s="62">
        <v>0.3</v>
      </c>
      <c r="Y2934" s="17">
        <f t="shared" si="297"/>
        <v>1410.7750820857143</v>
      </c>
      <c r="Z2934" s="21">
        <f t="shared" si="295"/>
        <v>1411</v>
      </c>
      <c r="AA2934" s="17">
        <f t="shared" si="296"/>
        <v>1411</v>
      </c>
      <c r="AB2934" s="17">
        <f t="shared" si="292"/>
        <v>1999</v>
      </c>
      <c r="AC2934"/>
    </row>
    <row r="2935" spans="1:29" ht="15" customHeight="1" x14ac:dyDescent="0.3">
      <c r="A2935" s="116"/>
      <c r="B2935" s="12"/>
      <c r="C2935" s="12"/>
      <c r="D2935" s="5" t="s">
        <v>8169</v>
      </c>
      <c r="E2935" s="50">
        <v>105162</v>
      </c>
      <c r="F2935" s="50"/>
      <c r="G2935" s="51">
        <v>5905490026408</v>
      </c>
      <c r="H2935" s="51"/>
      <c r="I2935" s="11" t="s">
        <v>6455</v>
      </c>
      <c r="J2935" s="11"/>
      <c r="K2935" s="12" t="s">
        <v>224</v>
      </c>
      <c r="L2935" s="24" t="s">
        <v>7218</v>
      </c>
      <c r="M2935" s="24" t="s">
        <v>2984</v>
      </c>
      <c r="N2935" s="17">
        <v>1899</v>
      </c>
      <c r="O2935" s="17">
        <v>834</v>
      </c>
      <c r="P2935" s="17">
        <v>865.73574200000007</v>
      </c>
      <c r="Q2935" s="17">
        <v>865.73574200000007</v>
      </c>
      <c r="R2935" s="17"/>
      <c r="S2935" s="17"/>
      <c r="T2935" s="17" t="str">
        <f t="shared" si="293"/>
        <v>865,735742</v>
      </c>
      <c r="U2935" s="109"/>
      <c r="V2935" s="29"/>
      <c r="W2935" s="17">
        <f t="shared" si="294"/>
        <v>891.70781425999996</v>
      </c>
      <c r="X2935" s="62">
        <v>0.3</v>
      </c>
      <c r="Y2935" s="17">
        <f t="shared" si="297"/>
        <v>1273.8683060857143</v>
      </c>
      <c r="Z2935" s="21">
        <f t="shared" si="295"/>
        <v>1274</v>
      </c>
      <c r="AA2935" s="17">
        <f t="shared" si="296"/>
        <v>1274</v>
      </c>
      <c r="AB2935" s="17">
        <f t="shared" si="292"/>
        <v>1899</v>
      </c>
      <c r="AC2935"/>
    </row>
    <row r="2936" spans="1:29" ht="15" customHeight="1" x14ac:dyDescent="0.3">
      <c r="A2936" s="116"/>
      <c r="B2936" s="12"/>
      <c r="C2936" s="12"/>
      <c r="D2936" s="5" t="s">
        <v>8169</v>
      </c>
      <c r="E2936" s="50">
        <v>105163</v>
      </c>
      <c r="F2936" s="50"/>
      <c r="G2936" s="51">
        <v>5905490026415</v>
      </c>
      <c r="H2936" s="51"/>
      <c r="I2936" s="11" t="s">
        <v>6456</v>
      </c>
      <c r="J2936" s="11"/>
      <c r="K2936" s="12" t="s">
        <v>224</v>
      </c>
      <c r="L2936" s="24" t="s">
        <v>7218</v>
      </c>
      <c r="M2936" s="24" t="s">
        <v>2984</v>
      </c>
      <c r="N2936" s="17">
        <v>1899</v>
      </c>
      <c r="O2936" s="17">
        <v>834</v>
      </c>
      <c r="P2936" s="17">
        <v>865.73574200000007</v>
      </c>
      <c r="Q2936" s="17">
        <v>865.73574200000007</v>
      </c>
      <c r="R2936" s="17"/>
      <c r="S2936" s="17"/>
      <c r="T2936" s="17" t="str">
        <f t="shared" si="293"/>
        <v>865,735742</v>
      </c>
      <c r="U2936" s="109"/>
      <c r="V2936" s="29"/>
      <c r="W2936" s="17">
        <f t="shared" si="294"/>
        <v>891.70781425999996</v>
      </c>
      <c r="X2936" s="62">
        <v>0.3</v>
      </c>
      <c r="Y2936" s="17">
        <f t="shared" si="297"/>
        <v>1273.8683060857143</v>
      </c>
      <c r="Z2936" s="21">
        <f t="shared" si="295"/>
        <v>1274</v>
      </c>
      <c r="AA2936" s="17">
        <f t="shared" si="296"/>
        <v>1274</v>
      </c>
      <c r="AB2936" s="17">
        <f t="shared" si="292"/>
        <v>1899</v>
      </c>
      <c r="AC2936"/>
    </row>
    <row r="2937" spans="1:29" ht="15" customHeight="1" x14ac:dyDescent="0.3">
      <c r="A2937" s="116"/>
      <c r="B2937" s="12"/>
      <c r="C2937" s="12"/>
      <c r="D2937" s="5" t="s">
        <v>8169</v>
      </c>
      <c r="E2937" s="50">
        <v>105164</v>
      </c>
      <c r="F2937" s="50"/>
      <c r="G2937" s="51">
        <v>5905490026422</v>
      </c>
      <c r="H2937" s="51"/>
      <c r="I2937" s="11" t="s">
        <v>6457</v>
      </c>
      <c r="J2937" s="11"/>
      <c r="K2937" s="12" t="s">
        <v>224</v>
      </c>
      <c r="L2937" s="24" t="s">
        <v>7219</v>
      </c>
      <c r="M2937" s="24" t="s">
        <v>2984</v>
      </c>
      <c r="N2937" s="17">
        <v>1899</v>
      </c>
      <c r="O2937" s="17">
        <v>834</v>
      </c>
      <c r="P2937" s="17">
        <v>865.73574200000007</v>
      </c>
      <c r="Q2937" s="17">
        <v>865.73574200000007</v>
      </c>
      <c r="R2937" s="17"/>
      <c r="S2937" s="17"/>
      <c r="T2937" s="17" t="str">
        <f t="shared" si="293"/>
        <v>865,735742</v>
      </c>
      <c r="U2937" s="109"/>
      <c r="V2937" s="29"/>
      <c r="W2937" s="17">
        <f t="shared" si="294"/>
        <v>891.70781425999996</v>
      </c>
      <c r="X2937" s="62">
        <v>0.3</v>
      </c>
      <c r="Y2937" s="17">
        <f t="shared" si="297"/>
        <v>1273.8683060857143</v>
      </c>
      <c r="Z2937" s="21">
        <f t="shared" si="295"/>
        <v>1274</v>
      </c>
      <c r="AA2937" s="17">
        <f t="shared" si="296"/>
        <v>1274</v>
      </c>
      <c r="AB2937" s="17">
        <f t="shared" si="292"/>
        <v>1899</v>
      </c>
      <c r="AC2937"/>
    </row>
    <row r="2938" spans="1:29" ht="15" customHeight="1" x14ac:dyDescent="0.3">
      <c r="A2938" s="116"/>
      <c r="B2938" s="12"/>
      <c r="C2938" s="12"/>
      <c r="D2938" s="5" t="s">
        <v>8169</v>
      </c>
      <c r="E2938" s="50">
        <v>105165</v>
      </c>
      <c r="F2938" s="50"/>
      <c r="G2938" s="51">
        <v>5905490026439</v>
      </c>
      <c r="H2938" s="51"/>
      <c r="I2938" s="11" t="s">
        <v>6458</v>
      </c>
      <c r="J2938" s="11"/>
      <c r="K2938" s="12" t="s">
        <v>224</v>
      </c>
      <c r="L2938" s="24" t="s">
        <v>7219</v>
      </c>
      <c r="M2938" s="24" t="s">
        <v>2984</v>
      </c>
      <c r="N2938" s="17">
        <v>1899</v>
      </c>
      <c r="O2938" s="17">
        <v>834</v>
      </c>
      <c r="P2938" s="17">
        <v>865.73574200000007</v>
      </c>
      <c r="Q2938" s="17">
        <v>865.73574200000007</v>
      </c>
      <c r="R2938" s="17"/>
      <c r="S2938" s="17"/>
      <c r="T2938" s="17" t="str">
        <f t="shared" si="293"/>
        <v>865,735742</v>
      </c>
      <c r="U2938" s="109"/>
      <c r="V2938" s="29"/>
      <c r="W2938" s="17">
        <f t="shared" si="294"/>
        <v>891.70781425999996</v>
      </c>
      <c r="X2938" s="62">
        <v>0.3</v>
      </c>
      <c r="Y2938" s="17">
        <f t="shared" si="297"/>
        <v>1273.8683060857143</v>
      </c>
      <c r="Z2938" s="21">
        <f t="shared" si="295"/>
        <v>1274</v>
      </c>
      <c r="AA2938" s="17">
        <f t="shared" si="296"/>
        <v>1274</v>
      </c>
      <c r="AB2938" s="17">
        <f t="shared" si="292"/>
        <v>1899</v>
      </c>
      <c r="AC2938"/>
    </row>
    <row r="2939" spans="1:29" ht="15" customHeight="1" x14ac:dyDescent="0.3">
      <c r="A2939" s="116"/>
      <c r="B2939" s="12"/>
      <c r="C2939" s="12"/>
      <c r="D2939" s="5" t="s">
        <v>8169</v>
      </c>
      <c r="E2939" s="50">
        <v>105166</v>
      </c>
      <c r="F2939" s="50"/>
      <c r="G2939" s="51">
        <v>5905490026446</v>
      </c>
      <c r="H2939" s="51"/>
      <c r="I2939" s="11" t="s">
        <v>6459</v>
      </c>
      <c r="J2939" s="11"/>
      <c r="K2939" s="12" t="s">
        <v>224</v>
      </c>
      <c r="L2939" s="24" t="s">
        <v>7220</v>
      </c>
      <c r="M2939" s="24" t="s">
        <v>2984</v>
      </c>
      <c r="N2939" s="17">
        <v>1899</v>
      </c>
      <c r="O2939" s="17">
        <v>834</v>
      </c>
      <c r="P2939" s="17">
        <v>865.73574200000007</v>
      </c>
      <c r="Q2939" s="17">
        <v>865.73574200000007</v>
      </c>
      <c r="R2939" s="17"/>
      <c r="S2939" s="17"/>
      <c r="T2939" s="17" t="str">
        <f t="shared" si="293"/>
        <v>865,735742</v>
      </c>
      <c r="U2939" s="109"/>
      <c r="V2939" s="29"/>
      <c r="W2939" s="17">
        <f t="shared" si="294"/>
        <v>891.70781425999996</v>
      </c>
      <c r="X2939" s="62">
        <v>0.3</v>
      </c>
      <c r="Y2939" s="17">
        <f t="shared" si="297"/>
        <v>1273.8683060857143</v>
      </c>
      <c r="Z2939" s="21">
        <f t="shared" si="295"/>
        <v>1274</v>
      </c>
      <c r="AA2939" s="17">
        <f t="shared" si="296"/>
        <v>1274</v>
      </c>
      <c r="AB2939" s="17">
        <f t="shared" si="292"/>
        <v>1899</v>
      </c>
      <c r="AC2939"/>
    </row>
    <row r="2940" spans="1:29" ht="15" customHeight="1" x14ac:dyDescent="0.3">
      <c r="A2940" s="116"/>
      <c r="B2940" s="12"/>
      <c r="C2940" s="12"/>
      <c r="D2940" s="5" t="s">
        <v>8169</v>
      </c>
      <c r="E2940" s="50">
        <v>105167</v>
      </c>
      <c r="F2940" s="50"/>
      <c r="G2940" s="51">
        <v>5905490026453</v>
      </c>
      <c r="H2940" s="51"/>
      <c r="I2940" s="11" t="s">
        <v>6460</v>
      </c>
      <c r="J2940" s="11"/>
      <c r="K2940" s="12" t="s">
        <v>224</v>
      </c>
      <c r="L2940" s="24" t="s">
        <v>7220</v>
      </c>
      <c r="M2940" s="24" t="s">
        <v>2984</v>
      </c>
      <c r="N2940" s="17">
        <v>1899</v>
      </c>
      <c r="O2940" s="17">
        <v>834</v>
      </c>
      <c r="P2940" s="17">
        <v>865.73574200000007</v>
      </c>
      <c r="Q2940" s="17">
        <v>865.73574200000007</v>
      </c>
      <c r="R2940" s="17"/>
      <c r="S2940" s="17"/>
      <c r="T2940" s="17" t="str">
        <f t="shared" si="293"/>
        <v>865,735742</v>
      </c>
      <c r="U2940" s="109"/>
      <c r="V2940" s="29"/>
      <c r="W2940" s="17">
        <f t="shared" si="294"/>
        <v>891.70781425999996</v>
      </c>
      <c r="X2940" s="62">
        <v>0.3</v>
      </c>
      <c r="Y2940" s="17">
        <f t="shared" si="297"/>
        <v>1273.8683060857143</v>
      </c>
      <c r="Z2940" s="21">
        <f t="shared" si="295"/>
        <v>1274</v>
      </c>
      <c r="AA2940" s="17">
        <f t="shared" si="296"/>
        <v>1274</v>
      </c>
      <c r="AB2940" s="17">
        <f t="shared" si="292"/>
        <v>1899</v>
      </c>
      <c r="AC2940"/>
    </row>
    <row r="2941" spans="1:29" ht="15" customHeight="1" x14ac:dyDescent="0.3">
      <c r="A2941" s="116"/>
      <c r="B2941" s="12"/>
      <c r="C2941" s="12"/>
      <c r="D2941" s="5" t="s">
        <v>8169</v>
      </c>
      <c r="E2941" s="50">
        <v>105168</v>
      </c>
      <c r="F2941" s="50"/>
      <c r="G2941" s="51">
        <v>5905490026460</v>
      </c>
      <c r="H2941" s="51"/>
      <c r="I2941" s="11" t="s">
        <v>6461</v>
      </c>
      <c r="J2941" s="11"/>
      <c r="K2941" s="12" t="s">
        <v>224</v>
      </c>
      <c r="L2941" s="24" t="s">
        <v>7221</v>
      </c>
      <c r="M2941" s="24" t="s">
        <v>2984</v>
      </c>
      <c r="N2941" s="17">
        <v>1899</v>
      </c>
      <c r="O2941" s="17">
        <v>834</v>
      </c>
      <c r="P2941" s="17">
        <v>865.73574200000007</v>
      </c>
      <c r="Q2941" s="17">
        <v>865.73574200000007</v>
      </c>
      <c r="R2941" s="17"/>
      <c r="S2941" s="17"/>
      <c r="T2941" s="17" t="str">
        <f t="shared" si="293"/>
        <v>865,735742</v>
      </c>
      <c r="U2941" s="109"/>
      <c r="V2941" s="29"/>
      <c r="W2941" s="17">
        <f t="shared" si="294"/>
        <v>891.70781425999996</v>
      </c>
      <c r="X2941" s="62">
        <v>0.3</v>
      </c>
      <c r="Y2941" s="17">
        <f t="shared" si="297"/>
        <v>1273.8683060857143</v>
      </c>
      <c r="Z2941" s="21">
        <f t="shared" si="295"/>
        <v>1274</v>
      </c>
      <c r="AA2941" s="17">
        <f t="shared" si="296"/>
        <v>1274</v>
      </c>
      <c r="AB2941" s="17">
        <f t="shared" si="292"/>
        <v>1899</v>
      </c>
      <c r="AC2941"/>
    </row>
    <row r="2942" spans="1:29" ht="15" customHeight="1" x14ac:dyDescent="0.3">
      <c r="A2942" s="116"/>
      <c r="B2942" s="12"/>
      <c r="C2942" s="12"/>
      <c r="D2942" s="5" t="s">
        <v>8169</v>
      </c>
      <c r="E2942" s="50">
        <v>105169</v>
      </c>
      <c r="F2942" s="50"/>
      <c r="G2942" s="51">
        <v>5905490026477</v>
      </c>
      <c r="H2942" s="51"/>
      <c r="I2942" s="11" t="s">
        <v>6462</v>
      </c>
      <c r="J2942" s="11"/>
      <c r="K2942" s="12" t="s">
        <v>224</v>
      </c>
      <c r="L2942" s="24" t="s">
        <v>7221</v>
      </c>
      <c r="M2942" s="24" t="s">
        <v>2984</v>
      </c>
      <c r="N2942" s="17">
        <v>1899</v>
      </c>
      <c r="O2942" s="17">
        <v>834</v>
      </c>
      <c r="P2942" s="17">
        <v>865.73574200000007</v>
      </c>
      <c r="Q2942" s="17">
        <v>865.73574200000007</v>
      </c>
      <c r="R2942" s="17"/>
      <c r="S2942" s="17"/>
      <c r="T2942" s="17" t="str">
        <f t="shared" si="293"/>
        <v>865,735742</v>
      </c>
      <c r="U2942" s="109"/>
      <c r="V2942" s="29"/>
      <c r="W2942" s="17">
        <f t="shared" si="294"/>
        <v>891.70781425999996</v>
      </c>
      <c r="X2942" s="62">
        <v>0.3</v>
      </c>
      <c r="Y2942" s="17">
        <f t="shared" si="297"/>
        <v>1273.8683060857143</v>
      </c>
      <c r="Z2942" s="21">
        <f t="shared" si="295"/>
        <v>1274</v>
      </c>
      <c r="AA2942" s="17">
        <f t="shared" si="296"/>
        <v>1274</v>
      </c>
      <c r="AB2942" s="17">
        <f t="shared" si="292"/>
        <v>1899</v>
      </c>
      <c r="AC2942"/>
    </row>
    <row r="2943" spans="1:29" ht="15" customHeight="1" x14ac:dyDescent="0.3">
      <c r="A2943" s="116"/>
      <c r="B2943" s="12"/>
      <c r="C2943" s="12"/>
      <c r="D2943" s="5" t="s">
        <v>8169</v>
      </c>
      <c r="E2943" s="50">
        <v>105170</v>
      </c>
      <c r="F2943" s="50"/>
      <c r="G2943" s="51">
        <v>5905490026484</v>
      </c>
      <c r="H2943" s="51"/>
      <c r="I2943" s="11" t="s">
        <v>6463</v>
      </c>
      <c r="J2943" s="11"/>
      <c r="K2943" s="12" t="s">
        <v>224</v>
      </c>
      <c r="L2943" s="24" t="s">
        <v>7222</v>
      </c>
      <c r="M2943" s="24" t="s">
        <v>2984</v>
      </c>
      <c r="N2943" s="17">
        <v>1899</v>
      </c>
      <c r="O2943" s="17">
        <v>834</v>
      </c>
      <c r="P2943" s="17">
        <v>865.73574200000007</v>
      </c>
      <c r="Q2943" s="17">
        <v>865.73574200000007</v>
      </c>
      <c r="R2943" s="17"/>
      <c r="S2943" s="17"/>
      <c r="T2943" s="17" t="str">
        <f t="shared" si="293"/>
        <v>865,735742</v>
      </c>
      <c r="U2943" s="109"/>
      <c r="V2943" s="29"/>
      <c r="W2943" s="17">
        <f t="shared" si="294"/>
        <v>891.70781425999996</v>
      </c>
      <c r="X2943" s="62">
        <v>0.3</v>
      </c>
      <c r="Y2943" s="17">
        <f t="shared" si="297"/>
        <v>1273.8683060857143</v>
      </c>
      <c r="Z2943" s="21">
        <f t="shared" si="295"/>
        <v>1274</v>
      </c>
      <c r="AA2943" s="17">
        <f t="shared" si="296"/>
        <v>1274</v>
      </c>
      <c r="AB2943" s="17">
        <f t="shared" si="292"/>
        <v>1899</v>
      </c>
      <c r="AC2943"/>
    </row>
    <row r="2944" spans="1:29" ht="15" customHeight="1" x14ac:dyDescent="0.3">
      <c r="A2944" s="116"/>
      <c r="B2944" s="12"/>
      <c r="C2944" s="12"/>
      <c r="D2944" s="5" t="s">
        <v>8169</v>
      </c>
      <c r="E2944" s="50">
        <v>105171</v>
      </c>
      <c r="F2944" s="50"/>
      <c r="G2944" s="51">
        <v>5905490026491</v>
      </c>
      <c r="H2944" s="51"/>
      <c r="I2944" s="11" t="s">
        <v>6464</v>
      </c>
      <c r="J2944" s="11"/>
      <c r="K2944" s="12" t="s">
        <v>224</v>
      </c>
      <c r="L2944" s="24" t="s">
        <v>7222</v>
      </c>
      <c r="M2944" s="24" t="s">
        <v>2984</v>
      </c>
      <c r="N2944" s="17">
        <v>1899</v>
      </c>
      <c r="O2944" s="17">
        <v>834</v>
      </c>
      <c r="P2944" s="17">
        <v>865.73574200000007</v>
      </c>
      <c r="Q2944" s="17">
        <v>865.73574200000007</v>
      </c>
      <c r="R2944" s="17"/>
      <c r="S2944" s="17"/>
      <c r="T2944" s="17" t="str">
        <f t="shared" si="293"/>
        <v>865,735742</v>
      </c>
      <c r="U2944" s="109"/>
      <c r="V2944" s="29"/>
      <c r="W2944" s="17">
        <f t="shared" si="294"/>
        <v>891.70781425999996</v>
      </c>
      <c r="X2944" s="62">
        <v>0.3</v>
      </c>
      <c r="Y2944" s="17">
        <f t="shared" si="297"/>
        <v>1273.8683060857143</v>
      </c>
      <c r="Z2944" s="21">
        <f t="shared" si="295"/>
        <v>1274</v>
      </c>
      <c r="AA2944" s="17">
        <f t="shared" si="296"/>
        <v>1274</v>
      </c>
      <c r="AB2944" s="17">
        <f t="shared" si="292"/>
        <v>1899</v>
      </c>
      <c r="AC2944"/>
    </row>
    <row r="2945" spans="1:29" ht="15" customHeight="1" x14ac:dyDescent="0.3">
      <c r="A2945" s="116"/>
      <c r="B2945" s="12"/>
      <c r="C2945" s="12"/>
      <c r="D2945" s="5" t="s">
        <v>8169</v>
      </c>
      <c r="E2945" s="50">
        <v>105172</v>
      </c>
      <c r="F2945" s="50"/>
      <c r="G2945" s="51">
        <v>5905490026507</v>
      </c>
      <c r="H2945" s="51"/>
      <c r="I2945" s="11" t="s">
        <v>6465</v>
      </c>
      <c r="J2945" s="11"/>
      <c r="K2945" s="12" t="s">
        <v>224</v>
      </c>
      <c r="L2945" s="24" t="s">
        <v>7223</v>
      </c>
      <c r="M2945" s="24" t="s">
        <v>2984</v>
      </c>
      <c r="N2945" s="17">
        <v>1899</v>
      </c>
      <c r="O2945" s="17">
        <v>834</v>
      </c>
      <c r="P2945" s="17">
        <v>865.73574200000007</v>
      </c>
      <c r="Q2945" s="17">
        <v>865.73574200000007</v>
      </c>
      <c r="R2945" s="17"/>
      <c r="S2945" s="17"/>
      <c r="T2945" s="17" t="str">
        <f t="shared" si="293"/>
        <v>865,735742</v>
      </c>
      <c r="U2945" s="109"/>
      <c r="V2945" s="29"/>
      <c r="W2945" s="17">
        <f t="shared" si="294"/>
        <v>891.70781425999996</v>
      </c>
      <c r="X2945" s="62">
        <v>0.3</v>
      </c>
      <c r="Y2945" s="17">
        <f t="shared" si="297"/>
        <v>1273.8683060857143</v>
      </c>
      <c r="Z2945" s="21">
        <f t="shared" si="295"/>
        <v>1274</v>
      </c>
      <c r="AA2945" s="17">
        <f t="shared" si="296"/>
        <v>1274</v>
      </c>
      <c r="AB2945" s="17">
        <f t="shared" si="292"/>
        <v>1899</v>
      </c>
      <c r="AC2945"/>
    </row>
    <row r="2946" spans="1:29" ht="15" customHeight="1" x14ac:dyDescent="0.3">
      <c r="A2946" s="116"/>
      <c r="B2946" s="12"/>
      <c r="C2946" s="12"/>
      <c r="D2946" s="5" t="s">
        <v>8169</v>
      </c>
      <c r="E2946" s="50">
        <v>105173</v>
      </c>
      <c r="F2946" s="50"/>
      <c r="G2946" s="51">
        <v>5905490026514</v>
      </c>
      <c r="H2946" s="51"/>
      <c r="I2946" s="11" t="s">
        <v>6466</v>
      </c>
      <c r="J2946" s="11"/>
      <c r="K2946" s="12" t="s">
        <v>224</v>
      </c>
      <c r="L2946" s="24" t="s">
        <v>7223</v>
      </c>
      <c r="M2946" s="24" t="s">
        <v>2984</v>
      </c>
      <c r="N2946" s="17">
        <v>1899</v>
      </c>
      <c r="O2946" s="17">
        <v>834</v>
      </c>
      <c r="P2946" s="17">
        <v>865.73574200000007</v>
      </c>
      <c r="Q2946" s="17">
        <v>865.73574200000007</v>
      </c>
      <c r="R2946" s="17"/>
      <c r="S2946" s="17"/>
      <c r="T2946" s="17" t="str">
        <f t="shared" si="293"/>
        <v>865,735742</v>
      </c>
      <c r="U2946" s="109"/>
      <c r="V2946" s="29"/>
      <c r="W2946" s="17">
        <f t="shared" si="294"/>
        <v>891.70781425999996</v>
      </c>
      <c r="X2946" s="62">
        <v>0.3</v>
      </c>
      <c r="Y2946" s="17">
        <f t="shared" si="297"/>
        <v>1273.8683060857143</v>
      </c>
      <c r="Z2946" s="21">
        <f t="shared" si="295"/>
        <v>1274</v>
      </c>
      <c r="AA2946" s="17">
        <f t="shared" si="296"/>
        <v>1274</v>
      </c>
      <c r="AB2946" s="17">
        <f t="shared" ref="AB2946:AB3009" si="298">N2946*1</f>
        <v>1899</v>
      </c>
      <c r="AC2946"/>
    </row>
    <row r="2947" spans="1:29" ht="15" customHeight="1" x14ac:dyDescent="0.3">
      <c r="A2947" s="116"/>
      <c r="B2947" s="12"/>
      <c r="C2947" s="12"/>
      <c r="D2947" s="5" t="s">
        <v>8169</v>
      </c>
      <c r="E2947" s="50">
        <v>105175</v>
      </c>
      <c r="F2947" s="50"/>
      <c r="G2947" s="51">
        <v>5905490026538</v>
      </c>
      <c r="H2947" s="51"/>
      <c r="I2947" s="11" t="s">
        <v>6467</v>
      </c>
      <c r="J2947" s="11"/>
      <c r="K2947" s="12" t="s">
        <v>224</v>
      </c>
      <c r="L2947" s="24" t="s">
        <v>7224</v>
      </c>
      <c r="M2947" s="24" t="s">
        <v>2984</v>
      </c>
      <c r="N2947" s="17">
        <v>1899</v>
      </c>
      <c r="O2947" s="17">
        <v>834</v>
      </c>
      <c r="P2947" s="17">
        <v>865.73574200000007</v>
      </c>
      <c r="Q2947" s="17">
        <v>865.73574200000007</v>
      </c>
      <c r="R2947" s="17"/>
      <c r="S2947" s="17"/>
      <c r="T2947" s="17" t="str">
        <f t="shared" ref="T2947:T3010" si="299">CONCATENATE(Q2947,S2947)</f>
        <v>865,735742</v>
      </c>
      <c r="U2947" s="109"/>
      <c r="V2947" s="29"/>
      <c r="W2947" s="17">
        <f t="shared" ref="W2947:W3010" si="300">T2947*1.03</f>
        <v>891.70781425999996</v>
      </c>
      <c r="X2947" s="62">
        <v>0.3</v>
      </c>
      <c r="Y2947" s="17">
        <f t="shared" si="297"/>
        <v>1273.8683060857143</v>
      </c>
      <c r="Z2947" s="21">
        <f t="shared" ref="Z2947:Z3010" si="301">ROUND(Y2947,0)</f>
        <v>1274</v>
      </c>
      <c r="AA2947" s="17">
        <f t="shared" ref="AA2947:AA3010" si="302">Z2947*1</f>
        <v>1274</v>
      </c>
      <c r="AB2947" s="17">
        <f t="shared" si="298"/>
        <v>1899</v>
      </c>
      <c r="AC2947"/>
    </row>
    <row r="2948" spans="1:29" ht="15" customHeight="1" x14ac:dyDescent="0.3">
      <c r="A2948" s="116"/>
      <c r="B2948" s="12"/>
      <c r="C2948" s="12"/>
      <c r="D2948" s="5" t="s">
        <v>8169</v>
      </c>
      <c r="E2948" s="50">
        <v>105174</v>
      </c>
      <c r="F2948" s="50"/>
      <c r="G2948" s="51">
        <v>5905490026521</v>
      </c>
      <c r="H2948" s="51"/>
      <c r="I2948" s="11" t="s">
        <v>6468</v>
      </c>
      <c r="J2948" s="11"/>
      <c r="K2948" s="12" t="s">
        <v>224</v>
      </c>
      <c r="L2948" s="24" t="s">
        <v>7224</v>
      </c>
      <c r="M2948" s="24" t="s">
        <v>2984</v>
      </c>
      <c r="N2948" s="17">
        <v>1899</v>
      </c>
      <c r="O2948" s="17">
        <v>834</v>
      </c>
      <c r="P2948" s="17">
        <v>865.73574200000007</v>
      </c>
      <c r="Q2948" s="17">
        <v>865.73574200000007</v>
      </c>
      <c r="R2948" s="17"/>
      <c r="S2948" s="17"/>
      <c r="T2948" s="17" t="str">
        <f t="shared" si="299"/>
        <v>865,735742</v>
      </c>
      <c r="U2948" s="109"/>
      <c r="V2948" s="29"/>
      <c r="W2948" s="17">
        <f t="shared" si="300"/>
        <v>891.70781425999996</v>
      </c>
      <c r="X2948" s="62">
        <v>0.3</v>
      </c>
      <c r="Y2948" s="17">
        <f t="shared" si="297"/>
        <v>1273.8683060857143</v>
      </c>
      <c r="Z2948" s="21">
        <f t="shared" si="301"/>
        <v>1274</v>
      </c>
      <c r="AA2948" s="17">
        <f t="shared" si="302"/>
        <v>1274</v>
      </c>
      <c r="AB2948" s="17">
        <f t="shared" si="298"/>
        <v>1899</v>
      </c>
      <c r="AC2948"/>
    </row>
    <row r="2949" spans="1:29" ht="15" customHeight="1" x14ac:dyDescent="0.3">
      <c r="A2949" s="116"/>
      <c r="B2949" s="12"/>
      <c r="C2949" s="12"/>
      <c r="D2949" s="5" t="s">
        <v>8169</v>
      </c>
      <c r="E2949" s="50">
        <v>105176</v>
      </c>
      <c r="F2949" s="50"/>
      <c r="G2949" s="51">
        <v>5905490026545</v>
      </c>
      <c r="H2949" s="51"/>
      <c r="I2949" s="11" t="s">
        <v>6469</v>
      </c>
      <c r="J2949" s="11"/>
      <c r="K2949" s="12" t="s">
        <v>224</v>
      </c>
      <c r="L2949" s="24" t="s">
        <v>2820</v>
      </c>
      <c r="M2949" s="24" t="s">
        <v>2984</v>
      </c>
      <c r="N2949" s="17">
        <v>1899</v>
      </c>
      <c r="O2949" s="17">
        <v>834</v>
      </c>
      <c r="P2949" s="17">
        <v>865.73574200000007</v>
      </c>
      <c r="Q2949" s="17">
        <v>865.73574200000007</v>
      </c>
      <c r="R2949" s="17"/>
      <c r="S2949" s="17"/>
      <c r="T2949" s="17" t="str">
        <f t="shared" si="299"/>
        <v>865,735742</v>
      </c>
      <c r="U2949" s="109"/>
      <c r="V2949" s="29"/>
      <c r="W2949" s="17">
        <f t="shared" si="300"/>
        <v>891.70781425999996</v>
      </c>
      <c r="X2949" s="62">
        <v>0.3</v>
      </c>
      <c r="Y2949" s="17">
        <f t="shared" si="297"/>
        <v>1273.8683060857143</v>
      </c>
      <c r="Z2949" s="21">
        <f t="shared" si="301"/>
        <v>1274</v>
      </c>
      <c r="AA2949" s="17">
        <f t="shared" si="302"/>
        <v>1274</v>
      </c>
      <c r="AB2949" s="17">
        <f t="shared" si="298"/>
        <v>1899</v>
      </c>
      <c r="AC2949"/>
    </row>
    <row r="2950" spans="1:29" ht="15" customHeight="1" x14ac:dyDescent="0.3">
      <c r="A2950" s="116"/>
      <c r="B2950" s="12"/>
      <c r="C2950" s="12"/>
      <c r="D2950" s="5" t="s">
        <v>8169</v>
      </c>
      <c r="E2950" s="50">
        <v>105177</v>
      </c>
      <c r="F2950" s="50"/>
      <c r="G2950" s="51">
        <v>5905490026552</v>
      </c>
      <c r="H2950" s="51"/>
      <c r="I2950" s="11" t="s">
        <v>6470</v>
      </c>
      <c r="J2950" s="11"/>
      <c r="K2950" s="12" t="s">
        <v>224</v>
      </c>
      <c r="L2950" s="24" t="s">
        <v>2820</v>
      </c>
      <c r="M2950" s="24" t="s">
        <v>2984</v>
      </c>
      <c r="N2950" s="17">
        <v>1899</v>
      </c>
      <c r="O2950" s="17">
        <v>834</v>
      </c>
      <c r="P2950" s="17">
        <v>865.73574200000007</v>
      </c>
      <c r="Q2950" s="17">
        <v>865.73574200000007</v>
      </c>
      <c r="R2950" s="17"/>
      <c r="S2950" s="17"/>
      <c r="T2950" s="17" t="str">
        <f t="shared" si="299"/>
        <v>865,735742</v>
      </c>
      <c r="U2950" s="109"/>
      <c r="V2950" s="29"/>
      <c r="W2950" s="17">
        <f t="shared" si="300"/>
        <v>891.70781425999996</v>
      </c>
      <c r="X2950" s="62">
        <v>0.3</v>
      </c>
      <c r="Y2950" s="17">
        <f t="shared" si="297"/>
        <v>1273.8683060857143</v>
      </c>
      <c r="Z2950" s="21">
        <f t="shared" si="301"/>
        <v>1274</v>
      </c>
      <c r="AA2950" s="17">
        <f t="shared" si="302"/>
        <v>1274</v>
      </c>
      <c r="AB2950" s="17">
        <f t="shared" si="298"/>
        <v>1899</v>
      </c>
      <c r="AC2950"/>
    </row>
    <row r="2951" spans="1:29" ht="15" customHeight="1" x14ac:dyDescent="0.3">
      <c r="A2951" s="116"/>
      <c r="B2951" s="12"/>
      <c r="C2951" s="12"/>
      <c r="D2951" s="5" t="s">
        <v>8169</v>
      </c>
      <c r="E2951" s="50">
        <v>105178</v>
      </c>
      <c r="F2951" s="50"/>
      <c r="G2951" s="51">
        <v>5905490026569</v>
      </c>
      <c r="H2951" s="51"/>
      <c r="I2951" s="11" t="s">
        <v>6471</v>
      </c>
      <c r="J2951" s="11"/>
      <c r="K2951" s="12" t="s">
        <v>224</v>
      </c>
      <c r="L2951" s="24" t="s">
        <v>7225</v>
      </c>
      <c r="M2951" s="24" t="s">
        <v>2984</v>
      </c>
      <c r="N2951" s="17">
        <v>1899</v>
      </c>
      <c r="O2951" s="17">
        <v>834</v>
      </c>
      <c r="P2951" s="17">
        <v>865.73574200000007</v>
      </c>
      <c r="Q2951" s="17">
        <v>865.73574200000007</v>
      </c>
      <c r="R2951" s="17"/>
      <c r="S2951" s="17"/>
      <c r="T2951" s="17" t="str">
        <f t="shared" si="299"/>
        <v>865,735742</v>
      </c>
      <c r="U2951" s="109"/>
      <c r="V2951" s="29"/>
      <c r="W2951" s="17">
        <f t="shared" si="300"/>
        <v>891.70781425999996</v>
      </c>
      <c r="X2951" s="62">
        <v>0.3</v>
      </c>
      <c r="Y2951" s="17">
        <f t="shared" si="297"/>
        <v>1273.8683060857143</v>
      </c>
      <c r="Z2951" s="21">
        <f t="shared" si="301"/>
        <v>1274</v>
      </c>
      <c r="AA2951" s="17">
        <f t="shared" si="302"/>
        <v>1274</v>
      </c>
      <c r="AB2951" s="17">
        <f t="shared" si="298"/>
        <v>1899</v>
      </c>
      <c r="AC2951"/>
    </row>
    <row r="2952" spans="1:29" ht="15" customHeight="1" x14ac:dyDescent="0.3">
      <c r="A2952" s="116"/>
      <c r="B2952" s="12"/>
      <c r="C2952" s="12"/>
      <c r="D2952" s="5" t="s">
        <v>8169</v>
      </c>
      <c r="E2952" s="50">
        <v>105179</v>
      </c>
      <c r="F2952" s="50"/>
      <c r="G2952" s="51">
        <v>5905490026576</v>
      </c>
      <c r="H2952" s="51"/>
      <c r="I2952" s="11" t="s">
        <v>6472</v>
      </c>
      <c r="J2952" s="11"/>
      <c r="K2952" s="12" t="s">
        <v>224</v>
      </c>
      <c r="L2952" s="24" t="s">
        <v>7225</v>
      </c>
      <c r="M2952" s="24" t="s">
        <v>2984</v>
      </c>
      <c r="N2952" s="17">
        <v>1899</v>
      </c>
      <c r="O2952" s="17">
        <v>834</v>
      </c>
      <c r="P2952" s="17">
        <v>865.73574200000007</v>
      </c>
      <c r="Q2952" s="17">
        <v>865.73574200000007</v>
      </c>
      <c r="R2952" s="17"/>
      <c r="S2952" s="17"/>
      <c r="T2952" s="17" t="str">
        <f t="shared" si="299"/>
        <v>865,735742</v>
      </c>
      <c r="U2952" s="109"/>
      <c r="V2952" s="29"/>
      <c r="W2952" s="17">
        <f t="shared" si="300"/>
        <v>891.70781425999996</v>
      </c>
      <c r="X2952" s="62">
        <v>0.3</v>
      </c>
      <c r="Y2952" s="17">
        <f t="shared" si="297"/>
        <v>1273.8683060857143</v>
      </c>
      <c r="Z2952" s="21">
        <f t="shared" si="301"/>
        <v>1274</v>
      </c>
      <c r="AA2952" s="17">
        <f t="shared" si="302"/>
        <v>1274</v>
      </c>
      <c r="AB2952" s="17">
        <f t="shared" si="298"/>
        <v>1899</v>
      </c>
      <c r="AC2952"/>
    </row>
    <row r="2953" spans="1:29" ht="15" customHeight="1" x14ac:dyDescent="0.3">
      <c r="A2953" s="116"/>
      <c r="B2953" s="12"/>
      <c r="C2953" s="12"/>
      <c r="D2953" s="5" t="s">
        <v>8169</v>
      </c>
      <c r="E2953" s="50">
        <v>105090</v>
      </c>
      <c r="F2953" s="50"/>
      <c r="G2953" s="51">
        <v>5905490025685</v>
      </c>
      <c r="H2953" s="51"/>
      <c r="I2953" s="11" t="s">
        <v>6473</v>
      </c>
      <c r="J2953" s="11"/>
      <c r="K2953" s="12" t="s">
        <v>224</v>
      </c>
      <c r="L2953" s="24" t="s">
        <v>7218</v>
      </c>
      <c r="M2953" s="24" t="s">
        <v>2984</v>
      </c>
      <c r="N2953" s="17">
        <v>1399</v>
      </c>
      <c r="O2953" s="17">
        <v>589</v>
      </c>
      <c r="P2953" s="17">
        <v>611.40583000000004</v>
      </c>
      <c r="Q2953" s="17">
        <v>611.40583000000004</v>
      </c>
      <c r="R2953" s="17"/>
      <c r="S2953" s="17"/>
      <c r="T2953" s="17" t="str">
        <f t="shared" si="299"/>
        <v>611,40583</v>
      </c>
      <c r="U2953" s="109"/>
      <c r="V2953" s="29"/>
      <c r="W2953" s="17">
        <f t="shared" si="300"/>
        <v>629.74800490000007</v>
      </c>
      <c r="X2953" s="62">
        <v>0.3</v>
      </c>
      <c r="Y2953" s="17">
        <f t="shared" si="297"/>
        <v>899.6400070000002</v>
      </c>
      <c r="Z2953" s="21">
        <f t="shared" si="301"/>
        <v>900</v>
      </c>
      <c r="AA2953" s="17">
        <f t="shared" si="302"/>
        <v>900</v>
      </c>
      <c r="AB2953" s="17">
        <f t="shared" si="298"/>
        <v>1399</v>
      </c>
      <c r="AC2953"/>
    </row>
    <row r="2954" spans="1:29" ht="15" customHeight="1" x14ac:dyDescent="0.3">
      <c r="A2954" s="116"/>
      <c r="B2954" s="12"/>
      <c r="C2954" s="12"/>
      <c r="D2954" s="5" t="s">
        <v>8169</v>
      </c>
      <c r="E2954" s="50">
        <v>105091</v>
      </c>
      <c r="F2954" s="50"/>
      <c r="G2954" s="51">
        <v>5905490025692</v>
      </c>
      <c r="H2954" s="51"/>
      <c r="I2954" s="11" t="s">
        <v>6474</v>
      </c>
      <c r="J2954" s="11"/>
      <c r="K2954" s="12" t="s">
        <v>224</v>
      </c>
      <c r="L2954" s="24" t="s">
        <v>7219</v>
      </c>
      <c r="M2954" s="24" t="s">
        <v>2984</v>
      </c>
      <c r="N2954" s="17">
        <v>1399</v>
      </c>
      <c r="O2954" s="17">
        <v>589</v>
      </c>
      <c r="P2954" s="17">
        <v>611.40583000000004</v>
      </c>
      <c r="Q2954" s="17">
        <v>611.40583000000004</v>
      </c>
      <c r="R2954" s="17"/>
      <c r="S2954" s="17"/>
      <c r="T2954" s="17" t="str">
        <f t="shared" si="299"/>
        <v>611,40583</v>
      </c>
      <c r="U2954" s="109"/>
      <c r="V2954" s="29"/>
      <c r="W2954" s="17">
        <f t="shared" si="300"/>
        <v>629.74800490000007</v>
      </c>
      <c r="X2954" s="62">
        <v>0.3</v>
      </c>
      <c r="Y2954" s="17">
        <f t="shared" si="297"/>
        <v>899.6400070000002</v>
      </c>
      <c r="Z2954" s="21">
        <f t="shared" si="301"/>
        <v>900</v>
      </c>
      <c r="AA2954" s="17">
        <f t="shared" si="302"/>
        <v>900</v>
      </c>
      <c r="AB2954" s="17">
        <f t="shared" si="298"/>
        <v>1399</v>
      </c>
      <c r="AC2954"/>
    </row>
    <row r="2955" spans="1:29" ht="15" customHeight="1" x14ac:dyDescent="0.3">
      <c r="A2955" s="116"/>
      <c r="B2955" s="12"/>
      <c r="C2955" s="12"/>
      <c r="D2955" s="5" t="s">
        <v>8169</v>
      </c>
      <c r="E2955" s="50">
        <v>105092</v>
      </c>
      <c r="F2955" s="50"/>
      <c r="G2955" s="51">
        <v>5905490025708</v>
      </c>
      <c r="H2955" s="51"/>
      <c r="I2955" s="11" t="s">
        <v>6475</v>
      </c>
      <c r="J2955" s="11"/>
      <c r="K2955" s="12" t="s">
        <v>224</v>
      </c>
      <c r="L2955" s="24" t="s">
        <v>7220</v>
      </c>
      <c r="M2955" s="24" t="s">
        <v>2984</v>
      </c>
      <c r="N2955" s="17">
        <v>1399</v>
      </c>
      <c r="O2955" s="17">
        <v>589</v>
      </c>
      <c r="P2955" s="17">
        <v>611.40583000000004</v>
      </c>
      <c r="Q2955" s="17">
        <v>611.40583000000004</v>
      </c>
      <c r="R2955" s="17"/>
      <c r="S2955" s="17"/>
      <c r="T2955" s="17" t="str">
        <f t="shared" si="299"/>
        <v>611,40583</v>
      </c>
      <c r="U2955" s="109"/>
      <c r="V2955" s="29"/>
      <c r="W2955" s="17">
        <f t="shared" si="300"/>
        <v>629.74800490000007</v>
      </c>
      <c r="X2955" s="62">
        <v>0.3</v>
      </c>
      <c r="Y2955" s="17">
        <f t="shared" si="297"/>
        <v>899.6400070000002</v>
      </c>
      <c r="Z2955" s="21">
        <f t="shared" si="301"/>
        <v>900</v>
      </c>
      <c r="AA2955" s="17">
        <f t="shared" si="302"/>
        <v>900</v>
      </c>
      <c r="AB2955" s="17">
        <f t="shared" si="298"/>
        <v>1399</v>
      </c>
      <c r="AC2955"/>
    </row>
    <row r="2956" spans="1:29" ht="15" customHeight="1" x14ac:dyDescent="0.3">
      <c r="A2956" s="116"/>
      <c r="B2956" s="12"/>
      <c r="C2956" s="12"/>
      <c r="D2956" s="5" t="s">
        <v>8169</v>
      </c>
      <c r="E2956" s="50">
        <v>105093</v>
      </c>
      <c r="F2956" s="50"/>
      <c r="G2956" s="51">
        <v>5905490025715</v>
      </c>
      <c r="H2956" s="51"/>
      <c r="I2956" s="11" t="s">
        <v>6476</v>
      </c>
      <c r="J2956" s="11"/>
      <c r="K2956" s="12" t="s">
        <v>224</v>
      </c>
      <c r="L2956" s="24" t="s">
        <v>7221</v>
      </c>
      <c r="M2956" s="24" t="s">
        <v>2984</v>
      </c>
      <c r="N2956" s="17">
        <v>1399</v>
      </c>
      <c r="O2956" s="17">
        <v>589</v>
      </c>
      <c r="P2956" s="17">
        <v>611.40583000000004</v>
      </c>
      <c r="Q2956" s="17">
        <v>611.40583000000004</v>
      </c>
      <c r="R2956" s="17"/>
      <c r="S2956" s="17"/>
      <c r="T2956" s="17" t="str">
        <f t="shared" si="299"/>
        <v>611,40583</v>
      </c>
      <c r="U2956" s="109"/>
      <c r="V2956" s="29"/>
      <c r="W2956" s="17">
        <f t="shared" si="300"/>
        <v>629.74800490000007</v>
      </c>
      <c r="X2956" s="62">
        <v>0.3</v>
      </c>
      <c r="Y2956" s="17">
        <f t="shared" si="297"/>
        <v>899.6400070000002</v>
      </c>
      <c r="Z2956" s="21">
        <f t="shared" si="301"/>
        <v>900</v>
      </c>
      <c r="AA2956" s="17">
        <f t="shared" si="302"/>
        <v>900</v>
      </c>
      <c r="AB2956" s="17">
        <f t="shared" si="298"/>
        <v>1399</v>
      </c>
      <c r="AC2956"/>
    </row>
    <row r="2957" spans="1:29" ht="15" customHeight="1" x14ac:dyDescent="0.3">
      <c r="A2957" s="116"/>
      <c r="B2957" s="12"/>
      <c r="C2957" s="12"/>
      <c r="D2957" s="5" t="s">
        <v>8169</v>
      </c>
      <c r="E2957" s="50">
        <v>105094</v>
      </c>
      <c r="F2957" s="50"/>
      <c r="G2957" s="51">
        <v>5905490025722</v>
      </c>
      <c r="H2957" s="51"/>
      <c r="I2957" s="11" t="s">
        <v>6477</v>
      </c>
      <c r="J2957" s="11"/>
      <c r="K2957" s="12" t="s">
        <v>224</v>
      </c>
      <c r="L2957" s="24" t="s">
        <v>7222</v>
      </c>
      <c r="M2957" s="24" t="s">
        <v>2984</v>
      </c>
      <c r="N2957" s="17">
        <v>1399</v>
      </c>
      <c r="O2957" s="17">
        <v>589</v>
      </c>
      <c r="P2957" s="17">
        <v>611.40583000000004</v>
      </c>
      <c r="Q2957" s="17">
        <v>611.40583000000004</v>
      </c>
      <c r="R2957" s="17"/>
      <c r="S2957" s="17"/>
      <c r="T2957" s="17" t="str">
        <f t="shared" si="299"/>
        <v>611,40583</v>
      </c>
      <c r="U2957" s="109"/>
      <c r="V2957" s="29"/>
      <c r="W2957" s="17">
        <f t="shared" si="300"/>
        <v>629.74800490000007</v>
      </c>
      <c r="X2957" s="62">
        <v>0.3</v>
      </c>
      <c r="Y2957" s="17">
        <f t="shared" si="297"/>
        <v>899.6400070000002</v>
      </c>
      <c r="Z2957" s="21">
        <f t="shared" si="301"/>
        <v>900</v>
      </c>
      <c r="AA2957" s="17">
        <f t="shared" si="302"/>
        <v>900</v>
      </c>
      <c r="AB2957" s="17">
        <f t="shared" si="298"/>
        <v>1399</v>
      </c>
      <c r="AC2957"/>
    </row>
    <row r="2958" spans="1:29" ht="15" customHeight="1" x14ac:dyDescent="0.3">
      <c r="A2958" s="116"/>
      <c r="B2958" s="12"/>
      <c r="C2958" s="12"/>
      <c r="D2958" s="5" t="s">
        <v>8169</v>
      </c>
      <c r="E2958" s="50">
        <v>105096</v>
      </c>
      <c r="F2958" s="50"/>
      <c r="G2958" s="51">
        <v>5905490025746</v>
      </c>
      <c r="H2958" s="51"/>
      <c r="I2958" s="11" t="s">
        <v>6478</v>
      </c>
      <c r="J2958" s="11"/>
      <c r="K2958" s="12" t="s">
        <v>224</v>
      </c>
      <c r="L2958" s="24" t="s">
        <v>7224</v>
      </c>
      <c r="M2958" s="24" t="s">
        <v>2984</v>
      </c>
      <c r="N2958" s="17">
        <v>1399</v>
      </c>
      <c r="O2958" s="17">
        <v>589</v>
      </c>
      <c r="P2958" s="17">
        <v>611.40583000000004</v>
      </c>
      <c r="Q2958" s="17">
        <v>611.40583000000004</v>
      </c>
      <c r="R2958" s="17"/>
      <c r="S2958" s="17"/>
      <c r="T2958" s="17" t="str">
        <f t="shared" si="299"/>
        <v>611,40583</v>
      </c>
      <c r="U2958" s="109"/>
      <c r="V2958" s="29"/>
      <c r="W2958" s="17">
        <f t="shared" si="300"/>
        <v>629.74800490000007</v>
      </c>
      <c r="X2958" s="62">
        <v>0.3</v>
      </c>
      <c r="Y2958" s="17">
        <f t="shared" si="297"/>
        <v>899.6400070000002</v>
      </c>
      <c r="Z2958" s="21">
        <f t="shared" si="301"/>
        <v>900</v>
      </c>
      <c r="AA2958" s="17">
        <f t="shared" si="302"/>
        <v>900</v>
      </c>
      <c r="AB2958" s="17">
        <f t="shared" si="298"/>
        <v>1399</v>
      </c>
      <c r="AC2958"/>
    </row>
    <row r="2959" spans="1:29" ht="15" customHeight="1" x14ac:dyDescent="0.3">
      <c r="A2959" s="116"/>
      <c r="B2959" s="12"/>
      <c r="C2959" s="12"/>
      <c r="D2959" s="5" t="s">
        <v>8169</v>
      </c>
      <c r="E2959" s="50">
        <v>105097</v>
      </c>
      <c r="F2959" s="50"/>
      <c r="G2959" s="51">
        <v>5905490025753</v>
      </c>
      <c r="H2959" s="51"/>
      <c r="I2959" s="11" t="s">
        <v>6479</v>
      </c>
      <c r="J2959" s="11"/>
      <c r="K2959" s="12" t="s">
        <v>224</v>
      </c>
      <c r="L2959" s="24" t="s">
        <v>2820</v>
      </c>
      <c r="M2959" s="24" t="s">
        <v>2984</v>
      </c>
      <c r="N2959" s="17">
        <v>1399</v>
      </c>
      <c r="O2959" s="17">
        <v>589</v>
      </c>
      <c r="P2959" s="17">
        <v>611.40583000000004</v>
      </c>
      <c r="Q2959" s="17">
        <v>611.40583000000004</v>
      </c>
      <c r="R2959" s="17"/>
      <c r="S2959" s="17"/>
      <c r="T2959" s="17" t="str">
        <f t="shared" si="299"/>
        <v>611,40583</v>
      </c>
      <c r="U2959" s="109"/>
      <c r="V2959" s="29"/>
      <c r="W2959" s="17">
        <f t="shared" si="300"/>
        <v>629.74800490000007</v>
      </c>
      <c r="X2959" s="62">
        <v>0.3</v>
      </c>
      <c r="Y2959" s="17">
        <f t="shared" si="297"/>
        <v>899.6400070000002</v>
      </c>
      <c r="Z2959" s="21">
        <f t="shared" si="301"/>
        <v>900</v>
      </c>
      <c r="AA2959" s="17">
        <f t="shared" si="302"/>
        <v>900</v>
      </c>
      <c r="AB2959" s="17">
        <f t="shared" si="298"/>
        <v>1399</v>
      </c>
      <c r="AC2959"/>
    </row>
    <row r="2960" spans="1:29" ht="15" customHeight="1" x14ac:dyDescent="0.3">
      <c r="A2960" s="116"/>
      <c r="B2960" s="12"/>
      <c r="C2960" s="12"/>
      <c r="D2960" s="5" t="s">
        <v>8169</v>
      </c>
      <c r="E2960" s="50">
        <v>105098</v>
      </c>
      <c r="F2960" s="50"/>
      <c r="G2960" s="51">
        <v>5905490025760</v>
      </c>
      <c r="H2960" s="51"/>
      <c r="I2960" s="11" t="s">
        <v>6480</v>
      </c>
      <c r="J2960" s="11"/>
      <c r="K2960" s="12" t="s">
        <v>224</v>
      </c>
      <c r="L2960" s="24" t="s">
        <v>7225</v>
      </c>
      <c r="M2960" s="24" t="s">
        <v>2984</v>
      </c>
      <c r="N2960" s="17">
        <v>1399</v>
      </c>
      <c r="O2960" s="17">
        <v>589</v>
      </c>
      <c r="P2960" s="17">
        <v>611.40583000000004</v>
      </c>
      <c r="Q2960" s="17">
        <v>611.40583000000004</v>
      </c>
      <c r="R2960" s="17"/>
      <c r="S2960" s="17"/>
      <c r="T2960" s="17" t="str">
        <f t="shared" si="299"/>
        <v>611,40583</v>
      </c>
      <c r="U2960" s="109"/>
      <c r="V2960" s="29"/>
      <c r="W2960" s="17">
        <f t="shared" si="300"/>
        <v>629.74800490000007</v>
      </c>
      <c r="X2960" s="62">
        <v>0.3</v>
      </c>
      <c r="Y2960" s="17">
        <f t="shared" si="297"/>
        <v>899.6400070000002</v>
      </c>
      <c r="Z2960" s="21">
        <f t="shared" si="301"/>
        <v>900</v>
      </c>
      <c r="AA2960" s="17">
        <f t="shared" si="302"/>
        <v>900</v>
      </c>
      <c r="AB2960" s="17">
        <f t="shared" si="298"/>
        <v>1399</v>
      </c>
      <c r="AC2960"/>
    </row>
    <row r="2961" spans="1:29" ht="15" customHeight="1" x14ac:dyDescent="0.3">
      <c r="A2961" s="116"/>
      <c r="B2961" s="12"/>
      <c r="C2961" s="12"/>
      <c r="D2961" s="5" t="s">
        <v>8169</v>
      </c>
      <c r="E2961" s="50">
        <v>105095</v>
      </c>
      <c r="F2961" s="50"/>
      <c r="G2961" s="51">
        <v>5905490025739</v>
      </c>
      <c r="H2961" s="51"/>
      <c r="I2961" s="11" t="s">
        <v>6481</v>
      </c>
      <c r="J2961" s="11"/>
      <c r="K2961" s="12" t="s">
        <v>224</v>
      </c>
      <c r="L2961" s="24" t="s">
        <v>7223</v>
      </c>
      <c r="M2961" s="24" t="s">
        <v>2984</v>
      </c>
      <c r="N2961" s="17">
        <v>1399</v>
      </c>
      <c r="O2961" s="17">
        <v>589</v>
      </c>
      <c r="P2961" s="17">
        <v>611.40583000000004</v>
      </c>
      <c r="Q2961" s="17">
        <v>611.40583000000004</v>
      </c>
      <c r="R2961" s="17"/>
      <c r="S2961" s="17"/>
      <c r="T2961" s="17" t="str">
        <f t="shared" si="299"/>
        <v>611,40583</v>
      </c>
      <c r="U2961" s="109"/>
      <c r="V2961" s="29"/>
      <c r="W2961" s="17">
        <f t="shared" si="300"/>
        <v>629.74800490000007</v>
      </c>
      <c r="X2961" s="62">
        <v>0.3</v>
      </c>
      <c r="Y2961" s="17">
        <f t="shared" si="297"/>
        <v>899.6400070000002</v>
      </c>
      <c r="Z2961" s="21">
        <f t="shared" si="301"/>
        <v>900</v>
      </c>
      <c r="AA2961" s="17">
        <f t="shared" si="302"/>
        <v>900</v>
      </c>
      <c r="AB2961" s="17">
        <f t="shared" si="298"/>
        <v>1399</v>
      </c>
      <c r="AC2961"/>
    </row>
    <row r="2962" spans="1:29" ht="15" customHeight="1" x14ac:dyDescent="0.3">
      <c r="A2962" s="116"/>
      <c r="B2962" s="12"/>
      <c r="C2962" s="12"/>
      <c r="D2962" s="5" t="s">
        <v>8169</v>
      </c>
      <c r="E2962" s="50">
        <v>105144</v>
      </c>
      <c r="F2962" s="50"/>
      <c r="G2962" s="51">
        <v>5905490026224</v>
      </c>
      <c r="H2962" s="51"/>
      <c r="I2962" s="11" t="s">
        <v>6482</v>
      </c>
      <c r="J2962" s="11"/>
      <c r="K2962" s="12" t="s">
        <v>224</v>
      </c>
      <c r="L2962" s="24" t="s">
        <v>7218</v>
      </c>
      <c r="M2962" s="24" t="s">
        <v>2984</v>
      </c>
      <c r="N2962" s="17">
        <v>1599</v>
      </c>
      <c r="O2962" s="17">
        <v>690</v>
      </c>
      <c r="P2962" s="17">
        <v>716.87133199999994</v>
      </c>
      <c r="Q2962" s="17">
        <v>716.87133199999994</v>
      </c>
      <c r="R2962" s="17"/>
      <c r="S2962" s="17"/>
      <c r="T2962" s="17" t="str">
        <f t="shared" si="299"/>
        <v>716,871332</v>
      </c>
      <c r="U2962" s="109"/>
      <c r="V2962" s="29"/>
      <c r="W2962" s="17">
        <f t="shared" si="300"/>
        <v>738.37747196000009</v>
      </c>
      <c r="X2962" s="62">
        <v>0.3</v>
      </c>
      <c r="Y2962" s="17">
        <f t="shared" si="297"/>
        <v>1054.8249599428573</v>
      </c>
      <c r="Z2962" s="21">
        <f t="shared" si="301"/>
        <v>1055</v>
      </c>
      <c r="AA2962" s="17">
        <f t="shared" si="302"/>
        <v>1055</v>
      </c>
      <c r="AB2962" s="17">
        <f t="shared" si="298"/>
        <v>1599</v>
      </c>
      <c r="AC2962"/>
    </row>
    <row r="2963" spans="1:29" ht="15" customHeight="1" x14ac:dyDescent="0.3">
      <c r="A2963" s="116"/>
      <c r="B2963" s="12"/>
      <c r="C2963" s="12"/>
      <c r="D2963" s="5" t="s">
        <v>8169</v>
      </c>
      <c r="E2963" s="50">
        <v>105146</v>
      </c>
      <c r="F2963" s="50"/>
      <c r="G2963" s="51">
        <v>5905490026248</v>
      </c>
      <c r="H2963" s="51"/>
      <c r="I2963" s="11" t="s">
        <v>6483</v>
      </c>
      <c r="J2963" s="11"/>
      <c r="K2963" s="12" t="s">
        <v>224</v>
      </c>
      <c r="L2963" s="24" t="s">
        <v>7219</v>
      </c>
      <c r="M2963" s="24" t="s">
        <v>2984</v>
      </c>
      <c r="N2963" s="17">
        <v>1599</v>
      </c>
      <c r="O2963" s="17">
        <v>690</v>
      </c>
      <c r="P2963" s="17">
        <v>716.87133199999994</v>
      </c>
      <c r="Q2963" s="17">
        <v>716.87133199999994</v>
      </c>
      <c r="R2963" s="17"/>
      <c r="S2963" s="17"/>
      <c r="T2963" s="17" t="str">
        <f t="shared" si="299"/>
        <v>716,871332</v>
      </c>
      <c r="U2963" s="109"/>
      <c r="V2963" s="29"/>
      <c r="W2963" s="17">
        <f t="shared" si="300"/>
        <v>738.37747196000009</v>
      </c>
      <c r="X2963" s="62">
        <v>0.3</v>
      </c>
      <c r="Y2963" s="17">
        <f t="shared" si="297"/>
        <v>1054.8249599428573</v>
      </c>
      <c r="Z2963" s="21">
        <f t="shared" si="301"/>
        <v>1055</v>
      </c>
      <c r="AA2963" s="17">
        <f t="shared" si="302"/>
        <v>1055</v>
      </c>
      <c r="AB2963" s="17">
        <f t="shared" si="298"/>
        <v>1599</v>
      </c>
      <c r="AC2963"/>
    </row>
    <row r="2964" spans="1:29" ht="15" customHeight="1" x14ac:dyDescent="0.3">
      <c r="A2964" s="116"/>
      <c r="B2964" s="12"/>
      <c r="C2964" s="12"/>
      <c r="D2964" s="5" t="s">
        <v>8169</v>
      </c>
      <c r="E2964" s="50">
        <v>105148</v>
      </c>
      <c r="F2964" s="50"/>
      <c r="G2964" s="51">
        <v>5905490026262</v>
      </c>
      <c r="H2964" s="51"/>
      <c r="I2964" s="11" t="s">
        <v>6484</v>
      </c>
      <c r="J2964" s="11"/>
      <c r="K2964" s="12" t="s">
        <v>224</v>
      </c>
      <c r="L2964" s="24" t="s">
        <v>7220</v>
      </c>
      <c r="M2964" s="24" t="s">
        <v>2984</v>
      </c>
      <c r="N2964" s="17">
        <v>1599</v>
      </c>
      <c r="O2964" s="17">
        <v>690</v>
      </c>
      <c r="P2964" s="17">
        <v>716.87133199999994</v>
      </c>
      <c r="Q2964" s="17">
        <v>716.87133199999994</v>
      </c>
      <c r="R2964" s="17"/>
      <c r="S2964" s="17"/>
      <c r="T2964" s="17" t="str">
        <f t="shared" si="299"/>
        <v>716,871332</v>
      </c>
      <c r="U2964" s="109"/>
      <c r="V2964" s="29"/>
      <c r="W2964" s="17">
        <f t="shared" si="300"/>
        <v>738.37747196000009</v>
      </c>
      <c r="X2964" s="62">
        <v>0.3</v>
      </c>
      <c r="Y2964" s="17">
        <f t="shared" si="297"/>
        <v>1054.8249599428573</v>
      </c>
      <c r="Z2964" s="21">
        <f t="shared" si="301"/>
        <v>1055</v>
      </c>
      <c r="AA2964" s="17">
        <f t="shared" si="302"/>
        <v>1055</v>
      </c>
      <c r="AB2964" s="17">
        <f t="shared" si="298"/>
        <v>1599</v>
      </c>
      <c r="AC2964"/>
    </row>
    <row r="2965" spans="1:29" ht="15" customHeight="1" x14ac:dyDescent="0.3">
      <c r="A2965" s="116"/>
      <c r="B2965" s="12"/>
      <c r="C2965" s="12"/>
      <c r="D2965" s="5" t="s">
        <v>8169</v>
      </c>
      <c r="E2965" s="50">
        <v>105150</v>
      </c>
      <c r="F2965" s="50"/>
      <c r="G2965" s="51">
        <v>5905490026286</v>
      </c>
      <c r="H2965" s="51"/>
      <c r="I2965" s="11" t="s">
        <v>6485</v>
      </c>
      <c r="J2965" s="11"/>
      <c r="K2965" s="12" t="s">
        <v>224</v>
      </c>
      <c r="L2965" s="24" t="s">
        <v>7221</v>
      </c>
      <c r="M2965" s="24" t="s">
        <v>2984</v>
      </c>
      <c r="N2965" s="17">
        <v>1599</v>
      </c>
      <c r="O2965" s="17">
        <v>690</v>
      </c>
      <c r="P2965" s="17">
        <v>716.87133199999994</v>
      </c>
      <c r="Q2965" s="17">
        <v>716.87133199999994</v>
      </c>
      <c r="R2965" s="17"/>
      <c r="S2965" s="17"/>
      <c r="T2965" s="17" t="str">
        <f t="shared" si="299"/>
        <v>716,871332</v>
      </c>
      <c r="U2965" s="109"/>
      <c r="V2965" s="29"/>
      <c r="W2965" s="17">
        <f t="shared" si="300"/>
        <v>738.37747196000009</v>
      </c>
      <c r="X2965" s="62">
        <v>0.3</v>
      </c>
      <c r="Y2965" s="17">
        <f t="shared" si="297"/>
        <v>1054.8249599428573</v>
      </c>
      <c r="Z2965" s="21">
        <f t="shared" si="301"/>
        <v>1055</v>
      </c>
      <c r="AA2965" s="17">
        <f t="shared" si="302"/>
        <v>1055</v>
      </c>
      <c r="AB2965" s="17">
        <f t="shared" si="298"/>
        <v>1599</v>
      </c>
      <c r="AC2965"/>
    </row>
    <row r="2966" spans="1:29" ht="15" customHeight="1" x14ac:dyDescent="0.3">
      <c r="A2966" s="116"/>
      <c r="B2966" s="12"/>
      <c r="C2966" s="12"/>
      <c r="D2966" s="5" t="s">
        <v>8169</v>
      </c>
      <c r="E2966" s="50">
        <v>105152</v>
      </c>
      <c r="F2966" s="50"/>
      <c r="G2966" s="51">
        <v>5905490026309</v>
      </c>
      <c r="H2966" s="51"/>
      <c r="I2966" s="11" t="s">
        <v>6486</v>
      </c>
      <c r="J2966" s="11"/>
      <c r="K2966" s="12" t="s">
        <v>224</v>
      </c>
      <c r="L2966" s="24" t="s">
        <v>7222</v>
      </c>
      <c r="M2966" s="24" t="s">
        <v>2984</v>
      </c>
      <c r="N2966" s="17">
        <v>1599</v>
      </c>
      <c r="O2966" s="17">
        <v>690</v>
      </c>
      <c r="P2966" s="17">
        <v>716.87133199999994</v>
      </c>
      <c r="Q2966" s="17">
        <v>716.87133199999994</v>
      </c>
      <c r="R2966" s="17"/>
      <c r="S2966" s="17"/>
      <c r="T2966" s="17" t="str">
        <f t="shared" si="299"/>
        <v>716,871332</v>
      </c>
      <c r="U2966" s="109"/>
      <c r="V2966" s="29"/>
      <c r="W2966" s="17">
        <f t="shared" si="300"/>
        <v>738.37747196000009</v>
      </c>
      <c r="X2966" s="62">
        <v>0.3</v>
      </c>
      <c r="Y2966" s="17">
        <f t="shared" si="297"/>
        <v>1054.8249599428573</v>
      </c>
      <c r="Z2966" s="21">
        <f t="shared" si="301"/>
        <v>1055</v>
      </c>
      <c r="AA2966" s="17">
        <f t="shared" si="302"/>
        <v>1055</v>
      </c>
      <c r="AB2966" s="17">
        <f t="shared" si="298"/>
        <v>1599</v>
      </c>
      <c r="AC2966"/>
    </row>
    <row r="2967" spans="1:29" ht="15" customHeight="1" x14ac:dyDescent="0.3">
      <c r="A2967" s="116"/>
      <c r="B2967" s="12"/>
      <c r="C2967" s="12"/>
      <c r="D2967" s="5" t="s">
        <v>8169</v>
      </c>
      <c r="E2967" s="50">
        <v>105154</v>
      </c>
      <c r="F2967" s="50"/>
      <c r="G2967" s="51">
        <v>5905490026323</v>
      </c>
      <c r="H2967" s="51"/>
      <c r="I2967" s="11" t="s">
        <v>6487</v>
      </c>
      <c r="J2967" s="11"/>
      <c r="K2967" s="12" t="s">
        <v>224</v>
      </c>
      <c r="L2967" s="24" t="s">
        <v>7223</v>
      </c>
      <c r="M2967" s="24" t="s">
        <v>2984</v>
      </c>
      <c r="N2967" s="17">
        <v>1599</v>
      </c>
      <c r="O2967" s="17">
        <v>690</v>
      </c>
      <c r="P2967" s="17">
        <v>716.87133199999994</v>
      </c>
      <c r="Q2967" s="17">
        <v>716.87133199999994</v>
      </c>
      <c r="R2967" s="17"/>
      <c r="S2967" s="17"/>
      <c r="T2967" s="17" t="str">
        <f t="shared" si="299"/>
        <v>716,871332</v>
      </c>
      <c r="U2967" s="109"/>
      <c r="V2967" s="29"/>
      <c r="W2967" s="17">
        <f t="shared" si="300"/>
        <v>738.37747196000009</v>
      </c>
      <c r="X2967" s="62">
        <v>0.3</v>
      </c>
      <c r="Y2967" s="17">
        <f t="shared" si="297"/>
        <v>1054.8249599428573</v>
      </c>
      <c r="Z2967" s="21">
        <f t="shared" si="301"/>
        <v>1055</v>
      </c>
      <c r="AA2967" s="17">
        <f t="shared" si="302"/>
        <v>1055</v>
      </c>
      <c r="AB2967" s="17">
        <f t="shared" si="298"/>
        <v>1599</v>
      </c>
      <c r="AC2967"/>
    </row>
    <row r="2968" spans="1:29" ht="15" customHeight="1" x14ac:dyDescent="0.3">
      <c r="A2968" s="116"/>
      <c r="B2968" s="12"/>
      <c r="C2968" s="12"/>
      <c r="D2968" s="5" t="s">
        <v>8169</v>
      </c>
      <c r="E2968" s="50">
        <v>105156</v>
      </c>
      <c r="F2968" s="50"/>
      <c r="G2968" s="51">
        <v>5905490026347</v>
      </c>
      <c r="H2968" s="51"/>
      <c r="I2968" s="11" t="s">
        <v>6488</v>
      </c>
      <c r="J2968" s="11"/>
      <c r="K2968" s="12" t="s">
        <v>224</v>
      </c>
      <c r="L2968" s="24" t="s">
        <v>7224</v>
      </c>
      <c r="M2968" s="24" t="s">
        <v>2984</v>
      </c>
      <c r="N2968" s="17">
        <v>1599</v>
      </c>
      <c r="O2968" s="17">
        <v>690</v>
      </c>
      <c r="P2968" s="17">
        <v>716.87133199999994</v>
      </c>
      <c r="Q2968" s="17">
        <v>716.87133199999994</v>
      </c>
      <c r="R2968" s="17"/>
      <c r="S2968" s="17"/>
      <c r="T2968" s="17" t="str">
        <f t="shared" si="299"/>
        <v>716,871332</v>
      </c>
      <c r="U2968" s="109"/>
      <c r="V2968" s="29"/>
      <c r="W2968" s="17">
        <f t="shared" si="300"/>
        <v>738.37747196000009</v>
      </c>
      <c r="X2968" s="62">
        <v>0.3</v>
      </c>
      <c r="Y2968" s="17">
        <f t="shared" si="297"/>
        <v>1054.8249599428573</v>
      </c>
      <c r="Z2968" s="21">
        <f t="shared" si="301"/>
        <v>1055</v>
      </c>
      <c r="AA2968" s="17">
        <f t="shared" si="302"/>
        <v>1055</v>
      </c>
      <c r="AB2968" s="17">
        <f t="shared" si="298"/>
        <v>1599</v>
      </c>
      <c r="AC2968"/>
    </row>
    <row r="2969" spans="1:29" ht="15" customHeight="1" x14ac:dyDescent="0.3">
      <c r="A2969" s="116"/>
      <c r="B2969" s="12"/>
      <c r="C2969" s="12"/>
      <c r="D2969" s="5" t="s">
        <v>8169</v>
      </c>
      <c r="E2969" s="50">
        <v>105158</v>
      </c>
      <c r="F2969" s="50"/>
      <c r="G2969" s="51">
        <v>5905490026361</v>
      </c>
      <c r="H2969" s="51"/>
      <c r="I2969" s="11" t="s">
        <v>6489</v>
      </c>
      <c r="J2969" s="11"/>
      <c r="K2969" s="12" t="s">
        <v>224</v>
      </c>
      <c r="L2969" s="24" t="s">
        <v>2820</v>
      </c>
      <c r="M2969" s="24" t="s">
        <v>2984</v>
      </c>
      <c r="N2969" s="17">
        <v>1599</v>
      </c>
      <c r="O2969" s="17">
        <v>690</v>
      </c>
      <c r="P2969" s="17">
        <v>716.87133199999994</v>
      </c>
      <c r="Q2969" s="17">
        <v>716.87133199999994</v>
      </c>
      <c r="R2969" s="17"/>
      <c r="S2969" s="17"/>
      <c r="T2969" s="17" t="str">
        <f t="shared" si="299"/>
        <v>716,871332</v>
      </c>
      <c r="U2969" s="109"/>
      <c r="V2969" s="29"/>
      <c r="W2969" s="17">
        <f t="shared" si="300"/>
        <v>738.37747196000009</v>
      </c>
      <c r="X2969" s="62">
        <v>0.3</v>
      </c>
      <c r="Y2969" s="17">
        <f t="shared" si="297"/>
        <v>1054.8249599428573</v>
      </c>
      <c r="Z2969" s="21">
        <f t="shared" si="301"/>
        <v>1055</v>
      </c>
      <c r="AA2969" s="17">
        <f t="shared" si="302"/>
        <v>1055</v>
      </c>
      <c r="AB2969" s="17">
        <f t="shared" si="298"/>
        <v>1599</v>
      </c>
      <c r="AC2969"/>
    </row>
    <row r="2970" spans="1:29" ht="15" customHeight="1" x14ac:dyDescent="0.3">
      <c r="A2970" s="116"/>
      <c r="B2970" s="12"/>
      <c r="C2970" s="12"/>
      <c r="D2970" s="5" t="s">
        <v>8169</v>
      </c>
      <c r="E2970" s="50">
        <v>105160</v>
      </c>
      <c r="F2970" s="50"/>
      <c r="G2970" s="51">
        <v>5905490026385</v>
      </c>
      <c r="H2970" s="51"/>
      <c r="I2970" s="11" t="s">
        <v>6490</v>
      </c>
      <c r="J2970" s="11"/>
      <c r="K2970" s="12" t="s">
        <v>224</v>
      </c>
      <c r="L2970" s="24" t="s">
        <v>7225</v>
      </c>
      <c r="M2970" s="24" t="s">
        <v>2984</v>
      </c>
      <c r="N2970" s="17">
        <v>1599</v>
      </c>
      <c r="O2970" s="17">
        <v>690</v>
      </c>
      <c r="P2970" s="17">
        <v>716.87133199999994</v>
      </c>
      <c r="Q2970" s="17">
        <v>716.87133199999994</v>
      </c>
      <c r="R2970" s="17"/>
      <c r="S2970" s="17"/>
      <c r="T2970" s="17" t="str">
        <f t="shared" si="299"/>
        <v>716,871332</v>
      </c>
      <c r="U2970" s="109"/>
      <c r="V2970" s="29"/>
      <c r="W2970" s="17">
        <f t="shared" si="300"/>
        <v>738.37747196000009</v>
      </c>
      <c r="X2970" s="62">
        <v>0.3</v>
      </c>
      <c r="Y2970" s="17">
        <f t="shared" si="297"/>
        <v>1054.8249599428573</v>
      </c>
      <c r="Z2970" s="21">
        <f t="shared" si="301"/>
        <v>1055</v>
      </c>
      <c r="AA2970" s="17">
        <f t="shared" si="302"/>
        <v>1055</v>
      </c>
      <c r="AB2970" s="17">
        <f t="shared" si="298"/>
        <v>1599</v>
      </c>
      <c r="AC2970"/>
    </row>
    <row r="2971" spans="1:29" ht="15" customHeight="1" x14ac:dyDescent="0.3">
      <c r="A2971" s="116"/>
      <c r="B2971" s="12"/>
      <c r="C2971" s="12"/>
      <c r="D2971" s="5" t="s">
        <v>8169</v>
      </c>
      <c r="E2971" s="50">
        <v>105145</v>
      </c>
      <c r="F2971" s="50"/>
      <c r="G2971" s="51">
        <v>5905490026231</v>
      </c>
      <c r="H2971" s="51"/>
      <c r="I2971" s="11" t="s">
        <v>6491</v>
      </c>
      <c r="J2971" s="11"/>
      <c r="K2971" s="12" t="s">
        <v>224</v>
      </c>
      <c r="L2971" s="24" t="s">
        <v>7218</v>
      </c>
      <c r="M2971" s="24" t="s">
        <v>2984</v>
      </c>
      <c r="N2971" s="17">
        <v>1599</v>
      </c>
      <c r="O2971" s="17">
        <v>690</v>
      </c>
      <c r="P2971" s="17">
        <v>716.87133199999994</v>
      </c>
      <c r="Q2971" s="17">
        <v>716.87133199999994</v>
      </c>
      <c r="R2971" s="17"/>
      <c r="S2971" s="17"/>
      <c r="T2971" s="17" t="str">
        <f t="shared" si="299"/>
        <v>716,871332</v>
      </c>
      <c r="U2971" s="109"/>
      <c r="V2971" s="29"/>
      <c r="W2971" s="17">
        <f t="shared" si="300"/>
        <v>738.37747196000009</v>
      </c>
      <c r="X2971" s="62">
        <v>0.3</v>
      </c>
      <c r="Y2971" s="17">
        <f t="shared" si="297"/>
        <v>1054.8249599428573</v>
      </c>
      <c r="Z2971" s="21">
        <f t="shared" si="301"/>
        <v>1055</v>
      </c>
      <c r="AA2971" s="17">
        <f t="shared" si="302"/>
        <v>1055</v>
      </c>
      <c r="AB2971" s="17">
        <f t="shared" si="298"/>
        <v>1599</v>
      </c>
      <c r="AC2971"/>
    </row>
    <row r="2972" spans="1:29" ht="15" customHeight="1" x14ac:dyDescent="0.3">
      <c r="A2972" s="116"/>
      <c r="B2972" s="12"/>
      <c r="C2972" s="12"/>
      <c r="D2972" s="5" t="s">
        <v>8169</v>
      </c>
      <c r="E2972" s="50">
        <v>105147</v>
      </c>
      <c r="F2972" s="50"/>
      <c r="G2972" s="51">
        <v>5905490026255</v>
      </c>
      <c r="H2972" s="51"/>
      <c r="I2972" s="11" t="s">
        <v>6492</v>
      </c>
      <c r="J2972" s="11"/>
      <c r="K2972" s="12" t="s">
        <v>224</v>
      </c>
      <c r="L2972" s="24" t="s">
        <v>7219</v>
      </c>
      <c r="M2972" s="24" t="s">
        <v>2984</v>
      </c>
      <c r="N2972" s="17">
        <v>1599</v>
      </c>
      <c r="O2972" s="17">
        <v>690</v>
      </c>
      <c r="P2972" s="17">
        <v>716.87133199999994</v>
      </c>
      <c r="Q2972" s="17">
        <v>716.87133199999994</v>
      </c>
      <c r="R2972" s="17"/>
      <c r="S2972" s="17"/>
      <c r="T2972" s="17" t="str">
        <f t="shared" si="299"/>
        <v>716,871332</v>
      </c>
      <c r="U2972" s="109"/>
      <c r="V2972" s="29"/>
      <c r="W2972" s="17">
        <f t="shared" si="300"/>
        <v>738.37747196000009</v>
      </c>
      <c r="X2972" s="62">
        <v>0.3</v>
      </c>
      <c r="Y2972" s="17">
        <f t="shared" si="297"/>
        <v>1054.8249599428573</v>
      </c>
      <c r="Z2972" s="21">
        <f t="shared" si="301"/>
        <v>1055</v>
      </c>
      <c r="AA2972" s="17">
        <f t="shared" si="302"/>
        <v>1055</v>
      </c>
      <c r="AB2972" s="17">
        <f t="shared" si="298"/>
        <v>1599</v>
      </c>
      <c r="AC2972"/>
    </row>
    <row r="2973" spans="1:29" ht="15" customHeight="1" x14ac:dyDescent="0.3">
      <c r="A2973" s="116"/>
      <c r="B2973" s="12"/>
      <c r="C2973" s="12"/>
      <c r="D2973" s="5" t="s">
        <v>8169</v>
      </c>
      <c r="E2973" s="50">
        <v>105149</v>
      </c>
      <c r="F2973" s="50"/>
      <c r="G2973" s="51">
        <v>5905490026279</v>
      </c>
      <c r="H2973" s="51"/>
      <c r="I2973" s="11" t="s">
        <v>6493</v>
      </c>
      <c r="J2973" s="11"/>
      <c r="K2973" s="12" t="s">
        <v>224</v>
      </c>
      <c r="L2973" s="24" t="s">
        <v>7220</v>
      </c>
      <c r="M2973" s="24" t="s">
        <v>2984</v>
      </c>
      <c r="N2973" s="17">
        <v>1599</v>
      </c>
      <c r="O2973" s="17">
        <v>690</v>
      </c>
      <c r="P2973" s="17">
        <v>716.87133199999994</v>
      </c>
      <c r="Q2973" s="17">
        <v>716.87133199999994</v>
      </c>
      <c r="R2973" s="17"/>
      <c r="S2973" s="17"/>
      <c r="T2973" s="17" t="str">
        <f t="shared" si="299"/>
        <v>716,871332</v>
      </c>
      <c r="U2973" s="109"/>
      <c r="V2973" s="29"/>
      <c r="W2973" s="17">
        <f t="shared" si="300"/>
        <v>738.37747196000009</v>
      </c>
      <c r="X2973" s="62">
        <v>0.3</v>
      </c>
      <c r="Y2973" s="17">
        <f t="shared" si="297"/>
        <v>1054.8249599428573</v>
      </c>
      <c r="Z2973" s="21">
        <f t="shared" si="301"/>
        <v>1055</v>
      </c>
      <c r="AA2973" s="17">
        <f t="shared" si="302"/>
        <v>1055</v>
      </c>
      <c r="AB2973" s="17">
        <f t="shared" si="298"/>
        <v>1599</v>
      </c>
      <c r="AC2973"/>
    </row>
    <row r="2974" spans="1:29" ht="15" customHeight="1" x14ac:dyDescent="0.3">
      <c r="A2974" s="116"/>
      <c r="B2974" s="12"/>
      <c r="C2974" s="12"/>
      <c r="D2974" s="5" t="s">
        <v>8169</v>
      </c>
      <c r="E2974" s="50">
        <v>105151</v>
      </c>
      <c r="F2974" s="50"/>
      <c r="G2974" s="51">
        <v>5905490026293</v>
      </c>
      <c r="H2974" s="51"/>
      <c r="I2974" s="11" t="s">
        <v>6494</v>
      </c>
      <c r="J2974" s="11"/>
      <c r="K2974" s="12" t="s">
        <v>224</v>
      </c>
      <c r="L2974" s="24" t="s">
        <v>7221</v>
      </c>
      <c r="M2974" s="24" t="s">
        <v>2984</v>
      </c>
      <c r="N2974" s="17">
        <v>1599</v>
      </c>
      <c r="O2974" s="17">
        <v>690</v>
      </c>
      <c r="P2974" s="17">
        <v>716.87133199999994</v>
      </c>
      <c r="Q2974" s="17">
        <v>716.87133199999994</v>
      </c>
      <c r="R2974" s="17"/>
      <c r="S2974" s="17"/>
      <c r="T2974" s="17" t="str">
        <f t="shared" si="299"/>
        <v>716,871332</v>
      </c>
      <c r="U2974" s="109"/>
      <c r="V2974" s="29"/>
      <c r="W2974" s="17">
        <f t="shared" si="300"/>
        <v>738.37747196000009</v>
      </c>
      <c r="X2974" s="62">
        <v>0.3</v>
      </c>
      <c r="Y2974" s="17">
        <f t="shared" si="297"/>
        <v>1054.8249599428573</v>
      </c>
      <c r="Z2974" s="21">
        <f t="shared" si="301"/>
        <v>1055</v>
      </c>
      <c r="AA2974" s="17">
        <f t="shared" si="302"/>
        <v>1055</v>
      </c>
      <c r="AB2974" s="17">
        <f t="shared" si="298"/>
        <v>1599</v>
      </c>
      <c r="AC2974"/>
    </row>
    <row r="2975" spans="1:29" ht="15" customHeight="1" x14ac:dyDescent="0.3">
      <c r="A2975" s="116"/>
      <c r="B2975" s="12"/>
      <c r="C2975" s="12"/>
      <c r="D2975" s="5" t="s">
        <v>8169</v>
      </c>
      <c r="E2975" s="50">
        <v>105153</v>
      </c>
      <c r="F2975" s="50"/>
      <c r="G2975" s="51">
        <v>5905490026316</v>
      </c>
      <c r="H2975" s="51"/>
      <c r="I2975" s="11" t="s">
        <v>6495</v>
      </c>
      <c r="J2975" s="11"/>
      <c r="K2975" s="12" t="s">
        <v>224</v>
      </c>
      <c r="L2975" s="24" t="s">
        <v>7222</v>
      </c>
      <c r="M2975" s="24" t="s">
        <v>2984</v>
      </c>
      <c r="N2975" s="17">
        <v>1599</v>
      </c>
      <c r="O2975" s="17">
        <v>690</v>
      </c>
      <c r="P2975" s="17">
        <v>716.87133199999994</v>
      </c>
      <c r="Q2975" s="17">
        <v>716.87133199999994</v>
      </c>
      <c r="R2975" s="17"/>
      <c r="S2975" s="17"/>
      <c r="T2975" s="17" t="str">
        <f t="shared" si="299"/>
        <v>716,871332</v>
      </c>
      <c r="U2975" s="109"/>
      <c r="V2975" s="29"/>
      <c r="W2975" s="17">
        <f t="shared" si="300"/>
        <v>738.37747196000009</v>
      </c>
      <c r="X2975" s="62">
        <v>0.3</v>
      </c>
      <c r="Y2975" s="17">
        <f t="shared" si="297"/>
        <v>1054.8249599428573</v>
      </c>
      <c r="Z2975" s="21">
        <f t="shared" si="301"/>
        <v>1055</v>
      </c>
      <c r="AA2975" s="17">
        <f t="shared" si="302"/>
        <v>1055</v>
      </c>
      <c r="AB2975" s="17">
        <f t="shared" si="298"/>
        <v>1599</v>
      </c>
      <c r="AC2975"/>
    </row>
    <row r="2976" spans="1:29" ht="15" customHeight="1" x14ac:dyDescent="0.3">
      <c r="A2976" s="116"/>
      <c r="B2976" s="12"/>
      <c r="C2976" s="12"/>
      <c r="D2976" s="5" t="s">
        <v>8169</v>
      </c>
      <c r="E2976" s="50">
        <v>105155</v>
      </c>
      <c r="F2976" s="50"/>
      <c r="G2976" s="51">
        <v>5905490026330</v>
      </c>
      <c r="H2976" s="51"/>
      <c r="I2976" s="11" t="s">
        <v>6496</v>
      </c>
      <c r="J2976" s="11"/>
      <c r="K2976" s="12" t="s">
        <v>224</v>
      </c>
      <c r="L2976" s="24" t="s">
        <v>7223</v>
      </c>
      <c r="M2976" s="24" t="s">
        <v>2984</v>
      </c>
      <c r="N2976" s="17">
        <v>1599</v>
      </c>
      <c r="O2976" s="17">
        <v>690</v>
      </c>
      <c r="P2976" s="17">
        <v>716.87133199999994</v>
      </c>
      <c r="Q2976" s="17">
        <v>716.87133199999994</v>
      </c>
      <c r="R2976" s="17"/>
      <c r="S2976" s="17"/>
      <c r="T2976" s="17" t="str">
        <f t="shared" si="299"/>
        <v>716,871332</v>
      </c>
      <c r="U2976" s="109"/>
      <c r="V2976" s="29"/>
      <c r="W2976" s="17">
        <f t="shared" si="300"/>
        <v>738.37747196000009</v>
      </c>
      <c r="X2976" s="62">
        <v>0.3</v>
      </c>
      <c r="Y2976" s="17">
        <f t="shared" si="297"/>
        <v>1054.8249599428573</v>
      </c>
      <c r="Z2976" s="21">
        <f t="shared" si="301"/>
        <v>1055</v>
      </c>
      <c r="AA2976" s="17">
        <f t="shared" si="302"/>
        <v>1055</v>
      </c>
      <c r="AB2976" s="17">
        <f t="shared" si="298"/>
        <v>1599</v>
      </c>
      <c r="AC2976"/>
    </row>
    <row r="2977" spans="1:29" ht="15" customHeight="1" x14ac:dyDescent="0.3">
      <c r="A2977" s="116"/>
      <c r="B2977" s="12"/>
      <c r="C2977" s="12"/>
      <c r="D2977" s="5" t="s">
        <v>8169</v>
      </c>
      <c r="E2977" s="50">
        <v>105157</v>
      </c>
      <c r="F2977" s="50"/>
      <c r="G2977" s="51">
        <v>5905490026354</v>
      </c>
      <c r="H2977" s="51"/>
      <c r="I2977" s="11" t="s">
        <v>6497</v>
      </c>
      <c r="J2977" s="11"/>
      <c r="K2977" s="12" t="s">
        <v>224</v>
      </c>
      <c r="L2977" s="24" t="s">
        <v>7224</v>
      </c>
      <c r="M2977" s="24" t="s">
        <v>2984</v>
      </c>
      <c r="N2977" s="17">
        <v>1599</v>
      </c>
      <c r="O2977" s="17">
        <v>690</v>
      </c>
      <c r="P2977" s="17">
        <v>716.87133199999994</v>
      </c>
      <c r="Q2977" s="17">
        <v>716.87133199999994</v>
      </c>
      <c r="R2977" s="17"/>
      <c r="S2977" s="17"/>
      <c r="T2977" s="17" t="str">
        <f t="shared" si="299"/>
        <v>716,871332</v>
      </c>
      <c r="U2977" s="109"/>
      <c r="V2977" s="29"/>
      <c r="W2977" s="17">
        <f t="shared" si="300"/>
        <v>738.37747196000009</v>
      </c>
      <c r="X2977" s="62">
        <v>0.3</v>
      </c>
      <c r="Y2977" s="17">
        <f t="shared" si="297"/>
        <v>1054.8249599428573</v>
      </c>
      <c r="Z2977" s="21">
        <f t="shared" si="301"/>
        <v>1055</v>
      </c>
      <c r="AA2977" s="17">
        <f t="shared" si="302"/>
        <v>1055</v>
      </c>
      <c r="AB2977" s="17">
        <f t="shared" si="298"/>
        <v>1599</v>
      </c>
      <c r="AC2977"/>
    </row>
    <row r="2978" spans="1:29" ht="15" customHeight="1" x14ac:dyDescent="0.3">
      <c r="A2978" s="116"/>
      <c r="B2978" s="12"/>
      <c r="C2978" s="12"/>
      <c r="D2978" s="5" t="s">
        <v>8169</v>
      </c>
      <c r="E2978" s="50">
        <v>105159</v>
      </c>
      <c r="F2978" s="50"/>
      <c r="G2978" s="51">
        <v>5905490026378</v>
      </c>
      <c r="H2978" s="51"/>
      <c r="I2978" s="11" t="s">
        <v>6498</v>
      </c>
      <c r="J2978" s="11"/>
      <c r="K2978" s="12" t="s">
        <v>224</v>
      </c>
      <c r="L2978" s="24" t="s">
        <v>2820</v>
      </c>
      <c r="M2978" s="24" t="s">
        <v>2984</v>
      </c>
      <c r="N2978" s="17">
        <v>1599</v>
      </c>
      <c r="O2978" s="17">
        <v>690</v>
      </c>
      <c r="P2978" s="17">
        <v>716.87133199999994</v>
      </c>
      <c r="Q2978" s="17">
        <v>716.87133199999994</v>
      </c>
      <c r="R2978" s="17"/>
      <c r="S2978" s="17"/>
      <c r="T2978" s="17" t="str">
        <f t="shared" si="299"/>
        <v>716,871332</v>
      </c>
      <c r="U2978" s="109"/>
      <c r="V2978" s="29"/>
      <c r="W2978" s="17">
        <f t="shared" si="300"/>
        <v>738.37747196000009</v>
      </c>
      <c r="X2978" s="62">
        <v>0.3</v>
      </c>
      <c r="Y2978" s="17">
        <f t="shared" si="297"/>
        <v>1054.8249599428573</v>
      </c>
      <c r="Z2978" s="21">
        <f t="shared" si="301"/>
        <v>1055</v>
      </c>
      <c r="AA2978" s="17">
        <f t="shared" si="302"/>
        <v>1055</v>
      </c>
      <c r="AB2978" s="17">
        <f t="shared" si="298"/>
        <v>1599</v>
      </c>
      <c r="AC2978"/>
    </row>
    <row r="2979" spans="1:29" ht="15" customHeight="1" x14ac:dyDescent="0.3">
      <c r="A2979" s="116"/>
      <c r="B2979" s="12"/>
      <c r="C2979" s="12"/>
      <c r="D2979" s="5" t="s">
        <v>8169</v>
      </c>
      <c r="E2979" s="50">
        <v>105161</v>
      </c>
      <c r="F2979" s="50"/>
      <c r="G2979" s="51">
        <v>5905490026392</v>
      </c>
      <c r="H2979" s="51"/>
      <c r="I2979" s="11" t="s">
        <v>6499</v>
      </c>
      <c r="J2979" s="11"/>
      <c r="K2979" s="12" t="s">
        <v>224</v>
      </c>
      <c r="L2979" s="24" t="s">
        <v>7225</v>
      </c>
      <c r="M2979" s="24" t="s">
        <v>2984</v>
      </c>
      <c r="N2979" s="17">
        <v>1599</v>
      </c>
      <c r="O2979" s="17">
        <v>690</v>
      </c>
      <c r="P2979" s="17">
        <v>716.87133199999994</v>
      </c>
      <c r="Q2979" s="17">
        <v>716.87133199999994</v>
      </c>
      <c r="R2979" s="17"/>
      <c r="S2979" s="17"/>
      <c r="T2979" s="17" t="str">
        <f t="shared" si="299"/>
        <v>716,871332</v>
      </c>
      <c r="U2979" s="109"/>
      <c r="V2979" s="29"/>
      <c r="W2979" s="17">
        <f t="shared" si="300"/>
        <v>738.37747196000009</v>
      </c>
      <c r="X2979" s="62">
        <v>0.3</v>
      </c>
      <c r="Y2979" s="17">
        <f t="shared" si="297"/>
        <v>1054.8249599428573</v>
      </c>
      <c r="Z2979" s="21">
        <f t="shared" si="301"/>
        <v>1055</v>
      </c>
      <c r="AA2979" s="17">
        <f t="shared" si="302"/>
        <v>1055</v>
      </c>
      <c r="AB2979" s="17">
        <f t="shared" si="298"/>
        <v>1599</v>
      </c>
      <c r="AC2979"/>
    </row>
    <row r="2980" spans="1:29" ht="15" customHeight="1" x14ac:dyDescent="0.3">
      <c r="A2980" s="116"/>
      <c r="B2980" s="12"/>
      <c r="C2980" s="12"/>
      <c r="D2980" s="5" t="s">
        <v>8169</v>
      </c>
      <c r="E2980" s="50">
        <v>105081</v>
      </c>
      <c r="F2980" s="50"/>
      <c r="G2980" s="51">
        <v>5905490025593</v>
      </c>
      <c r="H2980" s="51"/>
      <c r="I2980" s="11" t="s">
        <v>6500</v>
      </c>
      <c r="J2980" s="11"/>
      <c r="K2980" s="12" t="s">
        <v>224</v>
      </c>
      <c r="L2980" s="24" t="s">
        <v>7218</v>
      </c>
      <c r="M2980" s="24" t="s">
        <v>2984</v>
      </c>
      <c r="N2980" s="17">
        <v>1099</v>
      </c>
      <c r="O2980" s="17">
        <v>445</v>
      </c>
      <c r="P2980" s="17">
        <v>462.54142000000002</v>
      </c>
      <c r="Q2980" s="17">
        <v>462.54142000000002</v>
      </c>
      <c r="R2980" s="17"/>
      <c r="S2980" s="17"/>
      <c r="T2980" s="17" t="str">
        <f t="shared" si="299"/>
        <v>462,54142</v>
      </c>
      <c r="U2980" s="109"/>
      <c r="V2980" s="29"/>
      <c r="W2980" s="17">
        <f t="shared" si="300"/>
        <v>476.41766260000003</v>
      </c>
      <c r="X2980" s="62">
        <v>0.3</v>
      </c>
      <c r="Y2980" s="17">
        <f t="shared" si="297"/>
        <v>680.59666085714298</v>
      </c>
      <c r="Z2980" s="21">
        <f t="shared" si="301"/>
        <v>681</v>
      </c>
      <c r="AA2980" s="17">
        <f t="shared" si="302"/>
        <v>681</v>
      </c>
      <c r="AB2980" s="17">
        <f t="shared" si="298"/>
        <v>1099</v>
      </c>
      <c r="AC2980"/>
    </row>
    <row r="2981" spans="1:29" ht="15" customHeight="1" x14ac:dyDescent="0.3">
      <c r="A2981" s="116"/>
      <c r="B2981" s="12"/>
      <c r="C2981" s="12"/>
      <c r="D2981" s="5" t="s">
        <v>8169</v>
      </c>
      <c r="E2981" s="50">
        <v>105082</v>
      </c>
      <c r="F2981" s="50"/>
      <c r="G2981" s="51">
        <v>5905490025609</v>
      </c>
      <c r="H2981" s="51"/>
      <c r="I2981" s="11" t="s">
        <v>6501</v>
      </c>
      <c r="J2981" s="11"/>
      <c r="K2981" s="12" t="s">
        <v>224</v>
      </c>
      <c r="L2981" s="24" t="s">
        <v>7219</v>
      </c>
      <c r="M2981" s="24" t="s">
        <v>2984</v>
      </c>
      <c r="N2981" s="17">
        <v>1099</v>
      </c>
      <c r="O2981" s="17">
        <v>445</v>
      </c>
      <c r="P2981" s="17">
        <v>462.54142000000002</v>
      </c>
      <c r="Q2981" s="17">
        <v>462.54142000000002</v>
      </c>
      <c r="R2981" s="17"/>
      <c r="S2981" s="17"/>
      <c r="T2981" s="17" t="str">
        <f t="shared" si="299"/>
        <v>462,54142</v>
      </c>
      <c r="U2981" s="109"/>
      <c r="V2981" s="29"/>
      <c r="W2981" s="17">
        <f t="shared" si="300"/>
        <v>476.41766260000003</v>
      </c>
      <c r="X2981" s="62">
        <v>0.3</v>
      </c>
      <c r="Y2981" s="17">
        <f t="shared" si="297"/>
        <v>680.59666085714298</v>
      </c>
      <c r="Z2981" s="21">
        <f t="shared" si="301"/>
        <v>681</v>
      </c>
      <c r="AA2981" s="17">
        <f t="shared" si="302"/>
        <v>681</v>
      </c>
      <c r="AB2981" s="17">
        <f t="shared" si="298"/>
        <v>1099</v>
      </c>
      <c r="AC2981"/>
    </row>
    <row r="2982" spans="1:29" ht="15" customHeight="1" x14ac:dyDescent="0.3">
      <c r="A2982" s="116"/>
      <c r="B2982" s="12"/>
      <c r="C2982" s="12"/>
      <c r="D2982" s="5" t="s">
        <v>8169</v>
      </c>
      <c r="E2982" s="50">
        <v>105083</v>
      </c>
      <c r="F2982" s="50"/>
      <c r="G2982" s="51">
        <v>5905490025616</v>
      </c>
      <c r="H2982" s="51"/>
      <c r="I2982" s="11" t="s">
        <v>6502</v>
      </c>
      <c r="J2982" s="11"/>
      <c r="K2982" s="12" t="s">
        <v>224</v>
      </c>
      <c r="L2982" s="24" t="s">
        <v>7220</v>
      </c>
      <c r="M2982" s="24" t="s">
        <v>2984</v>
      </c>
      <c r="N2982" s="17">
        <v>1099</v>
      </c>
      <c r="O2982" s="17">
        <v>445</v>
      </c>
      <c r="P2982" s="17">
        <v>462.54142000000002</v>
      </c>
      <c r="Q2982" s="17">
        <v>462.54142000000002</v>
      </c>
      <c r="R2982" s="17"/>
      <c r="S2982" s="17"/>
      <c r="T2982" s="17" t="str">
        <f t="shared" si="299"/>
        <v>462,54142</v>
      </c>
      <c r="U2982" s="109"/>
      <c r="V2982" s="29"/>
      <c r="W2982" s="17">
        <f t="shared" si="300"/>
        <v>476.41766260000003</v>
      </c>
      <c r="X2982" s="62">
        <v>0.3</v>
      </c>
      <c r="Y2982" s="17">
        <f t="shared" si="297"/>
        <v>680.59666085714298</v>
      </c>
      <c r="Z2982" s="21">
        <f t="shared" si="301"/>
        <v>681</v>
      </c>
      <c r="AA2982" s="17">
        <f t="shared" si="302"/>
        <v>681</v>
      </c>
      <c r="AB2982" s="17">
        <f t="shared" si="298"/>
        <v>1099</v>
      </c>
      <c r="AC2982"/>
    </row>
    <row r="2983" spans="1:29" ht="15" customHeight="1" x14ac:dyDescent="0.3">
      <c r="A2983" s="116"/>
      <c r="B2983" s="12"/>
      <c r="C2983" s="12"/>
      <c r="D2983" s="5" t="s">
        <v>8169</v>
      </c>
      <c r="E2983" s="50">
        <v>105084</v>
      </c>
      <c r="F2983" s="50"/>
      <c r="G2983" s="51">
        <v>5905490025623</v>
      </c>
      <c r="H2983" s="51"/>
      <c r="I2983" s="11" t="s">
        <v>6503</v>
      </c>
      <c r="J2983" s="11"/>
      <c r="K2983" s="12" t="s">
        <v>224</v>
      </c>
      <c r="L2983" s="24" t="s">
        <v>7221</v>
      </c>
      <c r="M2983" s="24" t="s">
        <v>2984</v>
      </c>
      <c r="N2983" s="17">
        <v>1099</v>
      </c>
      <c r="O2983" s="17">
        <v>445</v>
      </c>
      <c r="P2983" s="17">
        <v>462.54142000000002</v>
      </c>
      <c r="Q2983" s="17">
        <v>462.54142000000002</v>
      </c>
      <c r="R2983" s="17"/>
      <c r="S2983" s="17"/>
      <c r="T2983" s="17" t="str">
        <f t="shared" si="299"/>
        <v>462,54142</v>
      </c>
      <c r="U2983" s="109"/>
      <c r="V2983" s="29"/>
      <c r="W2983" s="17">
        <f t="shared" si="300"/>
        <v>476.41766260000003</v>
      </c>
      <c r="X2983" s="62">
        <v>0.3</v>
      </c>
      <c r="Y2983" s="17">
        <f t="shared" si="297"/>
        <v>680.59666085714298</v>
      </c>
      <c r="Z2983" s="21">
        <f t="shared" si="301"/>
        <v>681</v>
      </c>
      <c r="AA2983" s="17">
        <f t="shared" si="302"/>
        <v>681</v>
      </c>
      <c r="AB2983" s="17">
        <f t="shared" si="298"/>
        <v>1099</v>
      </c>
      <c r="AC2983"/>
    </row>
    <row r="2984" spans="1:29" ht="15" customHeight="1" x14ac:dyDescent="0.3">
      <c r="A2984" s="116"/>
      <c r="B2984" s="12"/>
      <c r="C2984" s="12"/>
      <c r="D2984" s="5" t="s">
        <v>8169</v>
      </c>
      <c r="E2984" s="50">
        <v>105085</v>
      </c>
      <c r="F2984" s="50"/>
      <c r="G2984" s="51">
        <v>5905490025630</v>
      </c>
      <c r="H2984" s="51"/>
      <c r="I2984" s="11" t="s">
        <v>6504</v>
      </c>
      <c r="J2984" s="11"/>
      <c r="K2984" s="12" t="s">
        <v>224</v>
      </c>
      <c r="L2984" s="24" t="s">
        <v>7222</v>
      </c>
      <c r="M2984" s="24" t="s">
        <v>2984</v>
      </c>
      <c r="N2984" s="17">
        <v>1099</v>
      </c>
      <c r="O2984" s="17">
        <v>445</v>
      </c>
      <c r="P2984" s="17">
        <v>462.54142000000002</v>
      </c>
      <c r="Q2984" s="17">
        <v>462.54142000000002</v>
      </c>
      <c r="R2984" s="17"/>
      <c r="S2984" s="17"/>
      <c r="T2984" s="17" t="str">
        <f t="shared" si="299"/>
        <v>462,54142</v>
      </c>
      <c r="U2984" s="109"/>
      <c r="V2984" s="29"/>
      <c r="W2984" s="17">
        <f t="shared" si="300"/>
        <v>476.41766260000003</v>
      </c>
      <c r="X2984" s="62">
        <v>0.3</v>
      </c>
      <c r="Y2984" s="17">
        <f t="shared" si="297"/>
        <v>680.59666085714298</v>
      </c>
      <c r="Z2984" s="21">
        <f t="shared" si="301"/>
        <v>681</v>
      </c>
      <c r="AA2984" s="17">
        <f t="shared" si="302"/>
        <v>681</v>
      </c>
      <c r="AB2984" s="17">
        <f t="shared" si="298"/>
        <v>1099</v>
      </c>
      <c r="AC2984"/>
    </row>
    <row r="2985" spans="1:29" ht="15" customHeight="1" x14ac:dyDescent="0.3">
      <c r="A2985" s="116"/>
      <c r="B2985" s="12"/>
      <c r="C2985" s="12"/>
      <c r="D2985" s="5" t="s">
        <v>8169</v>
      </c>
      <c r="E2985" s="50">
        <v>105086</v>
      </c>
      <c r="F2985" s="50"/>
      <c r="G2985" s="51">
        <v>5905490025647</v>
      </c>
      <c r="H2985" s="51"/>
      <c r="I2985" s="11" t="s">
        <v>6505</v>
      </c>
      <c r="J2985" s="11"/>
      <c r="K2985" s="12" t="s">
        <v>224</v>
      </c>
      <c r="L2985" s="24" t="s">
        <v>7223</v>
      </c>
      <c r="M2985" s="24" t="s">
        <v>2984</v>
      </c>
      <c r="N2985" s="17">
        <v>1099</v>
      </c>
      <c r="O2985" s="17">
        <v>445</v>
      </c>
      <c r="P2985" s="17">
        <v>462.54142000000002</v>
      </c>
      <c r="Q2985" s="17">
        <v>462.54142000000002</v>
      </c>
      <c r="R2985" s="17"/>
      <c r="S2985" s="17"/>
      <c r="T2985" s="17" t="str">
        <f t="shared" si="299"/>
        <v>462,54142</v>
      </c>
      <c r="U2985" s="109"/>
      <c r="V2985" s="29"/>
      <c r="W2985" s="17">
        <f t="shared" si="300"/>
        <v>476.41766260000003</v>
      </c>
      <c r="X2985" s="62">
        <v>0.3</v>
      </c>
      <c r="Y2985" s="17">
        <f t="shared" si="297"/>
        <v>680.59666085714298</v>
      </c>
      <c r="Z2985" s="21">
        <f t="shared" si="301"/>
        <v>681</v>
      </c>
      <c r="AA2985" s="17">
        <f t="shared" si="302"/>
        <v>681</v>
      </c>
      <c r="AB2985" s="17">
        <f t="shared" si="298"/>
        <v>1099</v>
      </c>
      <c r="AC2985"/>
    </row>
    <row r="2986" spans="1:29" ht="15" customHeight="1" x14ac:dyDescent="0.3">
      <c r="A2986" s="116"/>
      <c r="B2986" s="12"/>
      <c r="C2986" s="12"/>
      <c r="D2986" s="5" t="s">
        <v>8169</v>
      </c>
      <c r="E2986" s="50">
        <v>105088</v>
      </c>
      <c r="F2986" s="50"/>
      <c r="G2986" s="51">
        <v>5905490025661</v>
      </c>
      <c r="H2986" s="51"/>
      <c r="I2986" s="11" t="s">
        <v>6506</v>
      </c>
      <c r="J2986" s="11"/>
      <c r="K2986" s="12" t="s">
        <v>224</v>
      </c>
      <c r="L2986" s="24" t="s">
        <v>2820</v>
      </c>
      <c r="M2986" s="24" t="s">
        <v>2984</v>
      </c>
      <c r="N2986" s="17">
        <v>1099</v>
      </c>
      <c r="O2986" s="17">
        <v>445</v>
      </c>
      <c r="P2986" s="17">
        <v>462.54142000000002</v>
      </c>
      <c r="Q2986" s="17">
        <v>462.54142000000002</v>
      </c>
      <c r="R2986" s="17"/>
      <c r="S2986" s="17"/>
      <c r="T2986" s="17" t="str">
        <f t="shared" si="299"/>
        <v>462,54142</v>
      </c>
      <c r="U2986" s="109"/>
      <c r="V2986" s="29"/>
      <c r="W2986" s="17">
        <f t="shared" si="300"/>
        <v>476.41766260000003</v>
      </c>
      <c r="X2986" s="62">
        <v>0.3</v>
      </c>
      <c r="Y2986" s="17">
        <f t="shared" ref="Y2986:Y3049" si="303">W2986/0.7</f>
        <v>680.59666085714298</v>
      </c>
      <c r="Z2986" s="21">
        <f t="shared" si="301"/>
        <v>681</v>
      </c>
      <c r="AA2986" s="17">
        <f t="shared" si="302"/>
        <v>681</v>
      </c>
      <c r="AB2986" s="17">
        <f t="shared" si="298"/>
        <v>1099</v>
      </c>
      <c r="AC2986"/>
    </row>
    <row r="2987" spans="1:29" ht="15" customHeight="1" x14ac:dyDescent="0.3">
      <c r="A2987" s="116"/>
      <c r="B2987" s="12"/>
      <c r="C2987" s="12"/>
      <c r="D2987" s="5" t="s">
        <v>8169</v>
      </c>
      <c r="E2987" s="50">
        <v>105089</v>
      </c>
      <c r="F2987" s="50"/>
      <c r="G2987" s="51">
        <v>5905490025678</v>
      </c>
      <c r="H2987" s="51"/>
      <c r="I2987" s="11" t="s">
        <v>6507</v>
      </c>
      <c r="J2987" s="11"/>
      <c r="K2987" s="12" t="s">
        <v>224</v>
      </c>
      <c r="L2987" s="24" t="s">
        <v>7225</v>
      </c>
      <c r="M2987" s="24" t="s">
        <v>2984</v>
      </c>
      <c r="N2987" s="17">
        <v>1099</v>
      </c>
      <c r="O2987" s="17">
        <v>445</v>
      </c>
      <c r="P2987" s="17">
        <v>462.54142000000002</v>
      </c>
      <c r="Q2987" s="17">
        <v>462.54142000000002</v>
      </c>
      <c r="R2987" s="17"/>
      <c r="S2987" s="17"/>
      <c r="T2987" s="17" t="str">
        <f t="shared" si="299"/>
        <v>462,54142</v>
      </c>
      <c r="U2987" s="109"/>
      <c r="V2987" s="29"/>
      <c r="W2987" s="17">
        <f t="shared" si="300"/>
        <v>476.41766260000003</v>
      </c>
      <c r="X2987" s="62">
        <v>0.3</v>
      </c>
      <c r="Y2987" s="17">
        <f t="shared" si="303"/>
        <v>680.59666085714298</v>
      </c>
      <c r="Z2987" s="21">
        <f t="shared" si="301"/>
        <v>681</v>
      </c>
      <c r="AA2987" s="17">
        <f t="shared" si="302"/>
        <v>681</v>
      </c>
      <c r="AB2987" s="17">
        <f t="shared" si="298"/>
        <v>1099</v>
      </c>
      <c r="AC2987"/>
    </row>
    <row r="2988" spans="1:29" ht="15" customHeight="1" x14ac:dyDescent="0.3">
      <c r="A2988" s="116"/>
      <c r="B2988" s="12"/>
      <c r="C2988" s="12"/>
      <c r="D2988" s="5" t="s">
        <v>8169</v>
      </c>
      <c r="E2988" s="50">
        <v>105087</v>
      </c>
      <c r="F2988" s="50"/>
      <c r="G2988" s="51">
        <v>5905490025654</v>
      </c>
      <c r="H2988" s="51"/>
      <c r="I2988" s="11" t="s">
        <v>6508</v>
      </c>
      <c r="J2988" s="11"/>
      <c r="K2988" s="12" t="s">
        <v>224</v>
      </c>
      <c r="L2988" s="24" t="s">
        <v>7224</v>
      </c>
      <c r="M2988" s="24" t="s">
        <v>2984</v>
      </c>
      <c r="N2988" s="17">
        <v>1099</v>
      </c>
      <c r="O2988" s="17">
        <v>445</v>
      </c>
      <c r="P2988" s="17">
        <v>462.54142000000002</v>
      </c>
      <c r="Q2988" s="17">
        <v>462.54142000000002</v>
      </c>
      <c r="R2988" s="17"/>
      <c r="S2988" s="17"/>
      <c r="T2988" s="17" t="str">
        <f t="shared" si="299"/>
        <v>462,54142</v>
      </c>
      <c r="U2988" s="109"/>
      <c r="V2988" s="29"/>
      <c r="W2988" s="17">
        <f t="shared" si="300"/>
        <v>476.41766260000003</v>
      </c>
      <c r="X2988" s="62">
        <v>0.3</v>
      </c>
      <c r="Y2988" s="17">
        <f t="shared" si="303"/>
        <v>680.59666085714298</v>
      </c>
      <c r="Z2988" s="21">
        <f t="shared" si="301"/>
        <v>681</v>
      </c>
      <c r="AA2988" s="17">
        <f t="shared" si="302"/>
        <v>681</v>
      </c>
      <c r="AB2988" s="17">
        <f t="shared" si="298"/>
        <v>1099</v>
      </c>
      <c r="AC2988"/>
    </row>
    <row r="2989" spans="1:29" ht="15" customHeight="1" x14ac:dyDescent="0.3">
      <c r="A2989" s="116"/>
      <c r="B2989" s="12"/>
      <c r="C2989" s="12"/>
      <c r="D2989" s="5" t="s">
        <v>8169</v>
      </c>
      <c r="E2989" s="50">
        <v>104788</v>
      </c>
      <c r="F2989" s="50"/>
      <c r="G2989" s="51">
        <v>5905490022646</v>
      </c>
      <c r="H2989" s="51"/>
      <c r="I2989" s="11" t="s">
        <v>6509</v>
      </c>
      <c r="J2989" s="11"/>
      <c r="K2989" s="12" t="s">
        <v>6680</v>
      </c>
      <c r="L2989" s="24" t="s">
        <v>7226</v>
      </c>
      <c r="M2989" s="24" t="s">
        <v>2984</v>
      </c>
      <c r="N2989" s="17">
        <v>1899</v>
      </c>
      <c r="O2989" s="17">
        <v>819</v>
      </c>
      <c r="P2989" s="17">
        <v>819</v>
      </c>
      <c r="Q2989" s="17">
        <v>819</v>
      </c>
      <c r="R2989" s="17"/>
      <c r="S2989" s="17"/>
      <c r="T2989" s="17" t="str">
        <f t="shared" si="299"/>
        <v>819</v>
      </c>
      <c r="U2989" s="109"/>
      <c r="V2989" s="29"/>
      <c r="W2989" s="17">
        <f t="shared" si="300"/>
        <v>843.57</v>
      </c>
      <c r="X2989" s="62">
        <v>0.3</v>
      </c>
      <c r="Y2989" s="17">
        <f t="shared" si="303"/>
        <v>1205.1000000000001</v>
      </c>
      <c r="Z2989" s="21">
        <f t="shared" si="301"/>
        <v>1205</v>
      </c>
      <c r="AA2989" s="17">
        <f t="shared" si="302"/>
        <v>1205</v>
      </c>
      <c r="AB2989" s="17">
        <f t="shared" si="298"/>
        <v>1899</v>
      </c>
      <c r="AC2989"/>
    </row>
    <row r="2990" spans="1:29" ht="15" customHeight="1" x14ac:dyDescent="0.3">
      <c r="A2990" s="116"/>
      <c r="B2990" s="12"/>
      <c r="C2990" s="12"/>
      <c r="D2990" s="5" t="s">
        <v>8169</v>
      </c>
      <c r="E2990" s="50">
        <v>104789</v>
      </c>
      <c r="F2990" s="50"/>
      <c r="G2990" s="51">
        <v>5905490022653</v>
      </c>
      <c r="H2990" s="51"/>
      <c r="I2990" s="11" t="s">
        <v>6510</v>
      </c>
      <c r="J2990" s="11"/>
      <c r="K2990" s="12" t="s">
        <v>6680</v>
      </c>
      <c r="L2990" s="24" t="s">
        <v>7226</v>
      </c>
      <c r="M2990" s="24" t="s">
        <v>2984</v>
      </c>
      <c r="N2990" s="17">
        <v>1899</v>
      </c>
      <c r="O2990" s="17">
        <v>819</v>
      </c>
      <c r="P2990" s="17">
        <v>819</v>
      </c>
      <c r="Q2990" s="17">
        <v>819</v>
      </c>
      <c r="R2990" s="17"/>
      <c r="S2990" s="17"/>
      <c r="T2990" s="17" t="str">
        <f t="shared" si="299"/>
        <v>819</v>
      </c>
      <c r="U2990" s="109"/>
      <c r="V2990" s="29"/>
      <c r="W2990" s="17">
        <f t="shared" si="300"/>
        <v>843.57</v>
      </c>
      <c r="X2990" s="62">
        <v>0.3</v>
      </c>
      <c r="Y2990" s="17">
        <f t="shared" si="303"/>
        <v>1205.1000000000001</v>
      </c>
      <c r="Z2990" s="21">
        <f t="shared" si="301"/>
        <v>1205</v>
      </c>
      <c r="AA2990" s="17">
        <f t="shared" si="302"/>
        <v>1205</v>
      </c>
      <c r="AB2990" s="17">
        <f t="shared" si="298"/>
        <v>1899</v>
      </c>
      <c r="AC2990"/>
    </row>
    <row r="2991" spans="1:29" ht="15" customHeight="1" x14ac:dyDescent="0.3">
      <c r="A2991" s="116"/>
      <c r="B2991" s="12"/>
      <c r="C2991" s="12"/>
      <c r="D2991" s="5" t="s">
        <v>8169</v>
      </c>
      <c r="E2991" s="50">
        <v>104790</v>
      </c>
      <c r="F2991" s="50"/>
      <c r="G2991" s="51">
        <v>5905490022660</v>
      </c>
      <c r="H2991" s="51"/>
      <c r="I2991" s="11" t="s">
        <v>6511</v>
      </c>
      <c r="J2991" s="11"/>
      <c r="K2991" s="12" t="s">
        <v>6680</v>
      </c>
      <c r="L2991" s="24" t="s">
        <v>7227</v>
      </c>
      <c r="M2991" s="24" t="s">
        <v>2984</v>
      </c>
      <c r="N2991" s="17">
        <v>1899</v>
      </c>
      <c r="O2991" s="17">
        <v>819</v>
      </c>
      <c r="P2991" s="17">
        <v>819</v>
      </c>
      <c r="Q2991" s="17">
        <v>819</v>
      </c>
      <c r="R2991" s="17"/>
      <c r="S2991" s="17"/>
      <c r="T2991" s="17" t="str">
        <f t="shared" si="299"/>
        <v>819</v>
      </c>
      <c r="U2991" s="109"/>
      <c r="V2991" s="29"/>
      <c r="W2991" s="17">
        <f t="shared" si="300"/>
        <v>843.57</v>
      </c>
      <c r="X2991" s="62">
        <v>0.3</v>
      </c>
      <c r="Y2991" s="17">
        <f t="shared" si="303"/>
        <v>1205.1000000000001</v>
      </c>
      <c r="Z2991" s="21">
        <f t="shared" si="301"/>
        <v>1205</v>
      </c>
      <c r="AA2991" s="17">
        <f t="shared" si="302"/>
        <v>1205</v>
      </c>
      <c r="AB2991" s="17">
        <f t="shared" si="298"/>
        <v>1899</v>
      </c>
      <c r="AC2991"/>
    </row>
    <row r="2992" spans="1:29" ht="15" customHeight="1" x14ac:dyDescent="0.3">
      <c r="A2992" s="116"/>
      <c r="B2992" s="12"/>
      <c r="C2992" s="12"/>
      <c r="D2992" s="5" t="s">
        <v>8169</v>
      </c>
      <c r="E2992" s="50">
        <v>104791</v>
      </c>
      <c r="F2992" s="50"/>
      <c r="G2992" s="51">
        <v>5905490022677</v>
      </c>
      <c r="H2992" s="51"/>
      <c r="I2992" s="11" t="s">
        <v>6512</v>
      </c>
      <c r="J2992" s="11"/>
      <c r="K2992" s="12" t="s">
        <v>6680</v>
      </c>
      <c r="L2992" s="24" t="s">
        <v>7227</v>
      </c>
      <c r="M2992" s="24" t="s">
        <v>2984</v>
      </c>
      <c r="N2992" s="17">
        <v>1899</v>
      </c>
      <c r="O2992" s="17">
        <v>819</v>
      </c>
      <c r="P2992" s="17">
        <v>819</v>
      </c>
      <c r="Q2992" s="17">
        <v>819</v>
      </c>
      <c r="R2992" s="17"/>
      <c r="S2992" s="17"/>
      <c r="T2992" s="17" t="str">
        <f t="shared" si="299"/>
        <v>819</v>
      </c>
      <c r="U2992" s="109"/>
      <c r="V2992" s="29"/>
      <c r="W2992" s="17">
        <f t="shared" si="300"/>
        <v>843.57</v>
      </c>
      <c r="X2992" s="62">
        <v>0.3</v>
      </c>
      <c r="Y2992" s="17">
        <f t="shared" si="303"/>
        <v>1205.1000000000001</v>
      </c>
      <c r="Z2992" s="21">
        <f t="shared" si="301"/>
        <v>1205</v>
      </c>
      <c r="AA2992" s="17">
        <f t="shared" si="302"/>
        <v>1205</v>
      </c>
      <c r="AB2992" s="17">
        <f t="shared" si="298"/>
        <v>1899</v>
      </c>
      <c r="AC2992"/>
    </row>
    <row r="2993" spans="1:29" ht="15" customHeight="1" x14ac:dyDescent="0.3">
      <c r="A2993" s="116"/>
      <c r="B2993" s="12"/>
      <c r="C2993" s="12"/>
      <c r="D2993" s="5" t="s">
        <v>8169</v>
      </c>
      <c r="E2993" s="50">
        <v>104792</v>
      </c>
      <c r="F2993" s="50"/>
      <c r="G2993" s="51">
        <v>5905490022684</v>
      </c>
      <c r="H2993" s="51"/>
      <c r="I2993" s="11" t="s">
        <v>6513</v>
      </c>
      <c r="J2993" s="11"/>
      <c r="K2993" s="12" t="s">
        <v>6680</v>
      </c>
      <c r="L2993" s="24" t="s">
        <v>7228</v>
      </c>
      <c r="M2993" s="24" t="s">
        <v>2984</v>
      </c>
      <c r="N2993" s="17">
        <v>1899</v>
      </c>
      <c r="O2993" s="17">
        <v>819</v>
      </c>
      <c r="P2993" s="17">
        <v>819</v>
      </c>
      <c r="Q2993" s="17">
        <v>819</v>
      </c>
      <c r="R2993" s="17"/>
      <c r="S2993" s="17"/>
      <c r="T2993" s="17" t="str">
        <f t="shared" si="299"/>
        <v>819</v>
      </c>
      <c r="U2993" s="109"/>
      <c r="V2993" s="29"/>
      <c r="W2993" s="17">
        <f t="shared" si="300"/>
        <v>843.57</v>
      </c>
      <c r="X2993" s="62">
        <v>0.3</v>
      </c>
      <c r="Y2993" s="17">
        <f t="shared" si="303"/>
        <v>1205.1000000000001</v>
      </c>
      <c r="Z2993" s="21">
        <f t="shared" si="301"/>
        <v>1205</v>
      </c>
      <c r="AA2993" s="17">
        <f t="shared" si="302"/>
        <v>1205</v>
      </c>
      <c r="AB2993" s="17">
        <f t="shared" si="298"/>
        <v>1899</v>
      </c>
      <c r="AC2993"/>
    </row>
    <row r="2994" spans="1:29" ht="15" customHeight="1" x14ac:dyDescent="0.3">
      <c r="A2994" s="116"/>
      <c r="B2994" s="12"/>
      <c r="C2994" s="12"/>
      <c r="D2994" s="5" t="s">
        <v>8169</v>
      </c>
      <c r="E2994" s="50">
        <v>104793</v>
      </c>
      <c r="F2994" s="50"/>
      <c r="G2994" s="51">
        <v>5905490022691</v>
      </c>
      <c r="H2994" s="51"/>
      <c r="I2994" s="11" t="s">
        <v>6514</v>
      </c>
      <c r="J2994" s="11"/>
      <c r="K2994" s="12" t="s">
        <v>6680</v>
      </c>
      <c r="L2994" s="24" t="s">
        <v>7228</v>
      </c>
      <c r="M2994" s="24" t="s">
        <v>2984</v>
      </c>
      <c r="N2994" s="17">
        <v>1899</v>
      </c>
      <c r="O2994" s="17">
        <v>819</v>
      </c>
      <c r="P2994" s="17">
        <v>819</v>
      </c>
      <c r="Q2994" s="17">
        <v>819</v>
      </c>
      <c r="R2994" s="17"/>
      <c r="S2994" s="17"/>
      <c r="T2994" s="17" t="str">
        <f t="shared" si="299"/>
        <v>819</v>
      </c>
      <c r="U2994" s="109"/>
      <c r="V2994" s="29"/>
      <c r="W2994" s="17">
        <f t="shared" si="300"/>
        <v>843.57</v>
      </c>
      <c r="X2994" s="62">
        <v>0.3</v>
      </c>
      <c r="Y2994" s="17">
        <f t="shared" si="303"/>
        <v>1205.1000000000001</v>
      </c>
      <c r="Z2994" s="21">
        <f t="shared" si="301"/>
        <v>1205</v>
      </c>
      <c r="AA2994" s="17">
        <f t="shared" si="302"/>
        <v>1205</v>
      </c>
      <c r="AB2994" s="17">
        <f t="shared" si="298"/>
        <v>1899</v>
      </c>
      <c r="AC2994"/>
    </row>
    <row r="2995" spans="1:29" ht="15" customHeight="1" x14ac:dyDescent="0.3">
      <c r="A2995" s="116"/>
      <c r="B2995" s="12"/>
      <c r="C2995" s="12"/>
      <c r="D2995" s="5" t="s">
        <v>8169</v>
      </c>
      <c r="E2995" s="50">
        <v>104794</v>
      </c>
      <c r="F2995" s="50"/>
      <c r="G2995" s="51">
        <v>5905490022707</v>
      </c>
      <c r="H2995" s="51"/>
      <c r="I2995" s="11" t="s">
        <v>6515</v>
      </c>
      <c r="J2995" s="11"/>
      <c r="K2995" s="12" t="s">
        <v>6680</v>
      </c>
      <c r="L2995" s="24" t="s">
        <v>7229</v>
      </c>
      <c r="M2995" s="24" t="s">
        <v>2984</v>
      </c>
      <c r="N2995" s="17">
        <v>1899</v>
      </c>
      <c r="O2995" s="17">
        <v>819</v>
      </c>
      <c r="P2995" s="17">
        <v>819</v>
      </c>
      <c r="Q2995" s="17">
        <v>819</v>
      </c>
      <c r="R2995" s="17"/>
      <c r="S2995" s="17"/>
      <c r="T2995" s="17" t="str">
        <f t="shared" si="299"/>
        <v>819</v>
      </c>
      <c r="U2995" s="109"/>
      <c r="V2995" s="29"/>
      <c r="W2995" s="17">
        <f t="shared" si="300"/>
        <v>843.57</v>
      </c>
      <c r="X2995" s="62">
        <v>0.3</v>
      </c>
      <c r="Y2995" s="17">
        <f t="shared" si="303"/>
        <v>1205.1000000000001</v>
      </c>
      <c r="Z2995" s="21">
        <f t="shared" si="301"/>
        <v>1205</v>
      </c>
      <c r="AA2995" s="17">
        <f t="shared" si="302"/>
        <v>1205</v>
      </c>
      <c r="AB2995" s="17">
        <f t="shared" si="298"/>
        <v>1899</v>
      </c>
      <c r="AC2995"/>
    </row>
    <row r="2996" spans="1:29" ht="15" customHeight="1" x14ac:dyDescent="0.3">
      <c r="A2996" s="116"/>
      <c r="B2996" s="12"/>
      <c r="C2996" s="12"/>
      <c r="D2996" s="5" t="s">
        <v>8169</v>
      </c>
      <c r="E2996" s="50">
        <v>104795</v>
      </c>
      <c r="F2996" s="50"/>
      <c r="G2996" s="51">
        <v>5905490022714</v>
      </c>
      <c r="H2996" s="51"/>
      <c r="I2996" s="11" t="s">
        <v>6516</v>
      </c>
      <c r="J2996" s="11"/>
      <c r="K2996" s="12" t="s">
        <v>6680</v>
      </c>
      <c r="L2996" s="24" t="s">
        <v>7229</v>
      </c>
      <c r="M2996" s="24" t="s">
        <v>2984</v>
      </c>
      <c r="N2996" s="17">
        <v>1899</v>
      </c>
      <c r="O2996" s="17">
        <v>819</v>
      </c>
      <c r="P2996" s="17">
        <v>819</v>
      </c>
      <c r="Q2996" s="17">
        <v>819</v>
      </c>
      <c r="R2996" s="17"/>
      <c r="S2996" s="17"/>
      <c r="T2996" s="17" t="str">
        <f t="shared" si="299"/>
        <v>819</v>
      </c>
      <c r="U2996" s="109"/>
      <c r="V2996" s="29"/>
      <c r="W2996" s="17">
        <f t="shared" si="300"/>
        <v>843.57</v>
      </c>
      <c r="X2996" s="62">
        <v>0.3</v>
      </c>
      <c r="Y2996" s="17">
        <f t="shared" si="303"/>
        <v>1205.1000000000001</v>
      </c>
      <c r="Z2996" s="21">
        <f t="shared" si="301"/>
        <v>1205</v>
      </c>
      <c r="AA2996" s="17">
        <f t="shared" si="302"/>
        <v>1205</v>
      </c>
      <c r="AB2996" s="17">
        <f t="shared" si="298"/>
        <v>1899</v>
      </c>
      <c r="AC2996"/>
    </row>
    <row r="2997" spans="1:29" ht="15" customHeight="1" x14ac:dyDescent="0.3">
      <c r="A2997" s="116"/>
      <c r="B2997" s="12"/>
      <c r="C2997" s="12"/>
      <c r="D2997" s="5" t="s">
        <v>8169</v>
      </c>
      <c r="E2997" s="50">
        <v>104796</v>
      </c>
      <c r="F2997" s="50"/>
      <c r="G2997" s="51">
        <v>5905490022721</v>
      </c>
      <c r="H2997" s="51"/>
      <c r="I2997" s="11" t="s">
        <v>6517</v>
      </c>
      <c r="J2997" s="11"/>
      <c r="K2997" s="12" t="s">
        <v>6680</v>
      </c>
      <c r="L2997" s="24" t="s">
        <v>7230</v>
      </c>
      <c r="M2997" s="24" t="s">
        <v>2984</v>
      </c>
      <c r="N2997" s="17">
        <v>1899</v>
      </c>
      <c r="O2997" s="17">
        <v>819</v>
      </c>
      <c r="P2997" s="17">
        <v>819</v>
      </c>
      <c r="Q2997" s="17">
        <v>819</v>
      </c>
      <c r="R2997" s="17"/>
      <c r="S2997" s="17"/>
      <c r="T2997" s="17" t="str">
        <f t="shared" si="299"/>
        <v>819</v>
      </c>
      <c r="U2997" s="109"/>
      <c r="V2997" s="29"/>
      <c r="W2997" s="17">
        <f t="shared" si="300"/>
        <v>843.57</v>
      </c>
      <c r="X2997" s="62">
        <v>0.3</v>
      </c>
      <c r="Y2997" s="17">
        <f t="shared" si="303"/>
        <v>1205.1000000000001</v>
      </c>
      <c r="Z2997" s="21">
        <f t="shared" si="301"/>
        <v>1205</v>
      </c>
      <c r="AA2997" s="17">
        <f t="shared" si="302"/>
        <v>1205</v>
      </c>
      <c r="AB2997" s="17">
        <f t="shared" si="298"/>
        <v>1899</v>
      </c>
      <c r="AC2997"/>
    </row>
    <row r="2998" spans="1:29" ht="15" customHeight="1" x14ac:dyDescent="0.3">
      <c r="A2998" s="116"/>
      <c r="B2998" s="12"/>
      <c r="C2998" s="12"/>
      <c r="D2998" s="5" t="s">
        <v>8169</v>
      </c>
      <c r="E2998" s="50">
        <v>104797</v>
      </c>
      <c r="F2998" s="50"/>
      <c r="G2998" s="51">
        <v>5905490022738</v>
      </c>
      <c r="H2998" s="51"/>
      <c r="I2998" s="11" t="s">
        <v>6518</v>
      </c>
      <c r="J2998" s="11"/>
      <c r="K2998" s="12" t="s">
        <v>6680</v>
      </c>
      <c r="L2998" s="24" t="s">
        <v>7230</v>
      </c>
      <c r="M2998" s="24" t="s">
        <v>2984</v>
      </c>
      <c r="N2998" s="17">
        <v>1899</v>
      </c>
      <c r="O2998" s="17">
        <v>819</v>
      </c>
      <c r="P2998" s="17">
        <v>819</v>
      </c>
      <c r="Q2998" s="17">
        <v>819</v>
      </c>
      <c r="R2998" s="17"/>
      <c r="S2998" s="17"/>
      <c r="T2998" s="17" t="str">
        <f t="shared" si="299"/>
        <v>819</v>
      </c>
      <c r="U2998" s="109"/>
      <c r="V2998" s="29"/>
      <c r="W2998" s="17">
        <f t="shared" si="300"/>
        <v>843.57</v>
      </c>
      <c r="X2998" s="62">
        <v>0.3</v>
      </c>
      <c r="Y2998" s="17">
        <f t="shared" si="303"/>
        <v>1205.1000000000001</v>
      </c>
      <c r="Z2998" s="21">
        <f t="shared" si="301"/>
        <v>1205</v>
      </c>
      <c r="AA2998" s="17">
        <f t="shared" si="302"/>
        <v>1205</v>
      </c>
      <c r="AB2998" s="17">
        <f t="shared" si="298"/>
        <v>1899</v>
      </c>
      <c r="AC2998"/>
    </row>
    <row r="2999" spans="1:29" ht="15" customHeight="1" x14ac:dyDescent="0.3">
      <c r="A2999" s="116"/>
      <c r="B2999" s="12"/>
      <c r="C2999" s="12"/>
      <c r="D2999" s="5" t="s">
        <v>8169</v>
      </c>
      <c r="E2999" s="50">
        <v>104798</v>
      </c>
      <c r="F2999" s="50"/>
      <c r="G2999" s="51">
        <v>5905490022745</v>
      </c>
      <c r="H2999" s="51"/>
      <c r="I2999" s="11" t="s">
        <v>6519</v>
      </c>
      <c r="J2999" s="11"/>
      <c r="K2999" s="12" t="s">
        <v>6680</v>
      </c>
      <c r="L2999" s="24" t="s">
        <v>7231</v>
      </c>
      <c r="M2999" s="24" t="s">
        <v>2984</v>
      </c>
      <c r="N2999" s="17">
        <v>1899</v>
      </c>
      <c r="O2999" s="17">
        <v>819</v>
      </c>
      <c r="P2999" s="17">
        <v>819</v>
      </c>
      <c r="Q2999" s="17">
        <v>819</v>
      </c>
      <c r="R2999" s="17"/>
      <c r="S2999" s="17"/>
      <c r="T2999" s="17" t="str">
        <f t="shared" si="299"/>
        <v>819</v>
      </c>
      <c r="U2999" s="109"/>
      <c r="V2999" s="29"/>
      <c r="W2999" s="17">
        <f t="shared" si="300"/>
        <v>843.57</v>
      </c>
      <c r="X2999" s="62">
        <v>0.3</v>
      </c>
      <c r="Y2999" s="17">
        <f t="shared" si="303"/>
        <v>1205.1000000000001</v>
      </c>
      <c r="Z2999" s="21">
        <f t="shared" si="301"/>
        <v>1205</v>
      </c>
      <c r="AA2999" s="17">
        <f t="shared" si="302"/>
        <v>1205</v>
      </c>
      <c r="AB2999" s="17">
        <f t="shared" si="298"/>
        <v>1899</v>
      </c>
      <c r="AC2999"/>
    </row>
    <row r="3000" spans="1:29" ht="15" customHeight="1" x14ac:dyDescent="0.3">
      <c r="A3000" s="116"/>
      <c r="B3000" s="12"/>
      <c r="C3000" s="12"/>
      <c r="D3000" s="5" t="s">
        <v>8169</v>
      </c>
      <c r="E3000" s="50">
        <v>104799</v>
      </c>
      <c r="F3000" s="50"/>
      <c r="G3000" s="51">
        <v>5905490022752</v>
      </c>
      <c r="H3000" s="51"/>
      <c r="I3000" s="11" t="s">
        <v>6520</v>
      </c>
      <c r="J3000" s="11"/>
      <c r="K3000" s="12" t="s">
        <v>6680</v>
      </c>
      <c r="L3000" s="24" t="s">
        <v>7231</v>
      </c>
      <c r="M3000" s="24" t="s">
        <v>2984</v>
      </c>
      <c r="N3000" s="17">
        <v>1899</v>
      </c>
      <c r="O3000" s="17">
        <v>819</v>
      </c>
      <c r="P3000" s="17">
        <v>819</v>
      </c>
      <c r="Q3000" s="17">
        <v>819</v>
      </c>
      <c r="R3000" s="17"/>
      <c r="S3000" s="17"/>
      <c r="T3000" s="17" t="str">
        <f t="shared" si="299"/>
        <v>819</v>
      </c>
      <c r="U3000" s="109"/>
      <c r="V3000" s="29"/>
      <c r="W3000" s="17">
        <f t="shared" si="300"/>
        <v>843.57</v>
      </c>
      <c r="X3000" s="62">
        <v>0.3</v>
      </c>
      <c r="Y3000" s="17">
        <f t="shared" si="303"/>
        <v>1205.1000000000001</v>
      </c>
      <c r="Z3000" s="21">
        <f t="shared" si="301"/>
        <v>1205</v>
      </c>
      <c r="AA3000" s="17">
        <f t="shared" si="302"/>
        <v>1205</v>
      </c>
      <c r="AB3000" s="17">
        <f t="shared" si="298"/>
        <v>1899</v>
      </c>
      <c r="AC3000"/>
    </row>
    <row r="3001" spans="1:29" ht="15" customHeight="1" x14ac:dyDescent="0.3">
      <c r="A3001" s="116"/>
      <c r="B3001" s="12"/>
      <c r="C3001" s="12"/>
      <c r="D3001" s="5" t="s">
        <v>8169</v>
      </c>
      <c r="E3001" s="50">
        <v>104800</v>
      </c>
      <c r="F3001" s="50"/>
      <c r="G3001" s="51">
        <v>5905490022769</v>
      </c>
      <c r="H3001" s="51"/>
      <c r="I3001" s="11" t="s">
        <v>6521</v>
      </c>
      <c r="J3001" s="11"/>
      <c r="K3001" s="12" t="s">
        <v>6680</v>
      </c>
      <c r="L3001" s="24" t="s">
        <v>7232</v>
      </c>
      <c r="M3001" s="24" t="s">
        <v>2984</v>
      </c>
      <c r="N3001" s="17">
        <v>1899</v>
      </c>
      <c r="O3001" s="17">
        <v>819</v>
      </c>
      <c r="P3001" s="17">
        <v>819</v>
      </c>
      <c r="Q3001" s="17">
        <v>819</v>
      </c>
      <c r="R3001" s="17"/>
      <c r="S3001" s="17"/>
      <c r="T3001" s="17" t="str">
        <f t="shared" si="299"/>
        <v>819</v>
      </c>
      <c r="U3001" s="109"/>
      <c r="V3001" s="29"/>
      <c r="W3001" s="17">
        <f t="shared" si="300"/>
        <v>843.57</v>
      </c>
      <c r="X3001" s="62">
        <v>0.3</v>
      </c>
      <c r="Y3001" s="17">
        <f t="shared" si="303"/>
        <v>1205.1000000000001</v>
      </c>
      <c r="Z3001" s="21">
        <f t="shared" si="301"/>
        <v>1205</v>
      </c>
      <c r="AA3001" s="17">
        <f t="shared" si="302"/>
        <v>1205</v>
      </c>
      <c r="AB3001" s="17">
        <f t="shared" si="298"/>
        <v>1899</v>
      </c>
      <c r="AC3001"/>
    </row>
    <row r="3002" spans="1:29" ht="15" customHeight="1" x14ac:dyDescent="0.3">
      <c r="A3002" s="116"/>
      <c r="B3002" s="12"/>
      <c r="C3002" s="12"/>
      <c r="D3002" s="5" t="s">
        <v>8169</v>
      </c>
      <c r="E3002" s="50">
        <v>104801</v>
      </c>
      <c r="F3002" s="50"/>
      <c r="G3002" s="51">
        <v>5905490022776</v>
      </c>
      <c r="H3002" s="51"/>
      <c r="I3002" s="11" t="s">
        <v>6522</v>
      </c>
      <c r="J3002" s="11"/>
      <c r="K3002" s="12" t="s">
        <v>6680</v>
      </c>
      <c r="L3002" s="24" t="s">
        <v>7232</v>
      </c>
      <c r="M3002" s="24" t="s">
        <v>2984</v>
      </c>
      <c r="N3002" s="17">
        <v>1899</v>
      </c>
      <c r="O3002" s="17">
        <v>819</v>
      </c>
      <c r="P3002" s="17">
        <v>819</v>
      </c>
      <c r="Q3002" s="17">
        <v>819</v>
      </c>
      <c r="R3002" s="17"/>
      <c r="S3002" s="17"/>
      <c r="T3002" s="17" t="str">
        <f t="shared" si="299"/>
        <v>819</v>
      </c>
      <c r="U3002" s="109"/>
      <c r="V3002" s="29"/>
      <c r="W3002" s="17">
        <f t="shared" si="300"/>
        <v>843.57</v>
      </c>
      <c r="X3002" s="62">
        <v>0.3</v>
      </c>
      <c r="Y3002" s="17">
        <f t="shared" si="303"/>
        <v>1205.1000000000001</v>
      </c>
      <c r="Z3002" s="21">
        <f t="shared" si="301"/>
        <v>1205</v>
      </c>
      <c r="AA3002" s="17">
        <f t="shared" si="302"/>
        <v>1205</v>
      </c>
      <c r="AB3002" s="17">
        <f t="shared" si="298"/>
        <v>1899</v>
      </c>
      <c r="AC3002"/>
    </row>
    <row r="3003" spans="1:29" ht="15" customHeight="1" x14ac:dyDescent="0.3">
      <c r="A3003" s="116"/>
      <c r="B3003" s="12"/>
      <c r="C3003" s="12"/>
      <c r="D3003" s="5" t="s">
        <v>8169</v>
      </c>
      <c r="E3003" s="50">
        <v>104802</v>
      </c>
      <c r="F3003" s="50"/>
      <c r="G3003" s="51">
        <v>5905490022783</v>
      </c>
      <c r="H3003" s="51"/>
      <c r="I3003" s="11" t="s">
        <v>6523</v>
      </c>
      <c r="J3003" s="11"/>
      <c r="K3003" s="12" t="s">
        <v>6680</v>
      </c>
      <c r="L3003" s="24" t="s">
        <v>7233</v>
      </c>
      <c r="M3003" s="24" t="s">
        <v>2984</v>
      </c>
      <c r="N3003" s="17">
        <v>1899</v>
      </c>
      <c r="O3003" s="17">
        <v>819</v>
      </c>
      <c r="P3003" s="17">
        <v>819</v>
      </c>
      <c r="Q3003" s="17">
        <v>819</v>
      </c>
      <c r="R3003" s="17"/>
      <c r="S3003" s="17"/>
      <c r="T3003" s="17" t="str">
        <f t="shared" si="299"/>
        <v>819</v>
      </c>
      <c r="U3003" s="109"/>
      <c r="V3003" s="29"/>
      <c r="W3003" s="17">
        <f t="shared" si="300"/>
        <v>843.57</v>
      </c>
      <c r="X3003" s="62">
        <v>0.3</v>
      </c>
      <c r="Y3003" s="17">
        <f t="shared" si="303"/>
        <v>1205.1000000000001</v>
      </c>
      <c r="Z3003" s="21">
        <f t="shared" si="301"/>
        <v>1205</v>
      </c>
      <c r="AA3003" s="17">
        <f t="shared" si="302"/>
        <v>1205</v>
      </c>
      <c r="AB3003" s="17">
        <f t="shared" si="298"/>
        <v>1899</v>
      </c>
      <c r="AC3003"/>
    </row>
    <row r="3004" spans="1:29" ht="15" customHeight="1" x14ac:dyDescent="0.3">
      <c r="A3004" s="116"/>
      <c r="B3004" s="12"/>
      <c r="C3004" s="12"/>
      <c r="D3004" s="5" t="s">
        <v>8169</v>
      </c>
      <c r="E3004" s="50">
        <v>104803</v>
      </c>
      <c r="F3004" s="50"/>
      <c r="G3004" s="51">
        <v>5905490022790</v>
      </c>
      <c r="H3004" s="51"/>
      <c r="I3004" s="11" t="s">
        <v>6524</v>
      </c>
      <c r="J3004" s="11"/>
      <c r="K3004" s="12" t="s">
        <v>6680</v>
      </c>
      <c r="L3004" s="24" t="s">
        <v>7233</v>
      </c>
      <c r="M3004" s="24" t="s">
        <v>2984</v>
      </c>
      <c r="N3004" s="17">
        <v>1899</v>
      </c>
      <c r="O3004" s="17">
        <v>819</v>
      </c>
      <c r="P3004" s="17">
        <v>819</v>
      </c>
      <c r="Q3004" s="17">
        <v>819</v>
      </c>
      <c r="R3004" s="17"/>
      <c r="S3004" s="17"/>
      <c r="T3004" s="17" t="str">
        <f t="shared" si="299"/>
        <v>819</v>
      </c>
      <c r="U3004" s="109"/>
      <c r="V3004" s="29"/>
      <c r="W3004" s="17">
        <f t="shared" si="300"/>
        <v>843.57</v>
      </c>
      <c r="X3004" s="62">
        <v>0.3</v>
      </c>
      <c r="Y3004" s="17">
        <f t="shared" si="303"/>
        <v>1205.1000000000001</v>
      </c>
      <c r="Z3004" s="21">
        <f t="shared" si="301"/>
        <v>1205</v>
      </c>
      <c r="AA3004" s="17">
        <f t="shared" si="302"/>
        <v>1205</v>
      </c>
      <c r="AB3004" s="17">
        <f t="shared" si="298"/>
        <v>1899</v>
      </c>
      <c r="AC3004"/>
    </row>
    <row r="3005" spans="1:29" ht="15" customHeight="1" x14ac:dyDescent="0.3">
      <c r="A3005" s="116"/>
      <c r="B3005" s="12"/>
      <c r="C3005" s="12"/>
      <c r="D3005" s="5" t="s">
        <v>8169</v>
      </c>
      <c r="E3005" s="50">
        <v>104804</v>
      </c>
      <c r="F3005" s="50"/>
      <c r="G3005" s="51">
        <v>5905490022806</v>
      </c>
      <c r="H3005" s="51"/>
      <c r="I3005" s="11" t="s">
        <v>6525</v>
      </c>
      <c r="J3005" s="11"/>
      <c r="K3005" s="12" t="s">
        <v>6680</v>
      </c>
      <c r="L3005" s="24" t="s">
        <v>7234</v>
      </c>
      <c r="M3005" s="24" t="s">
        <v>2984</v>
      </c>
      <c r="N3005" s="17">
        <v>1899</v>
      </c>
      <c r="O3005" s="17">
        <v>819</v>
      </c>
      <c r="P3005" s="17">
        <v>819</v>
      </c>
      <c r="Q3005" s="17">
        <v>819</v>
      </c>
      <c r="R3005" s="17"/>
      <c r="S3005" s="17"/>
      <c r="T3005" s="17" t="str">
        <f t="shared" si="299"/>
        <v>819</v>
      </c>
      <c r="U3005" s="109"/>
      <c r="V3005" s="29"/>
      <c r="W3005" s="17">
        <f t="shared" si="300"/>
        <v>843.57</v>
      </c>
      <c r="X3005" s="62">
        <v>0.3</v>
      </c>
      <c r="Y3005" s="17">
        <f t="shared" si="303"/>
        <v>1205.1000000000001</v>
      </c>
      <c r="Z3005" s="21">
        <f t="shared" si="301"/>
        <v>1205</v>
      </c>
      <c r="AA3005" s="17">
        <f t="shared" si="302"/>
        <v>1205</v>
      </c>
      <c r="AB3005" s="17">
        <f t="shared" si="298"/>
        <v>1899</v>
      </c>
      <c r="AC3005"/>
    </row>
    <row r="3006" spans="1:29" ht="15" customHeight="1" x14ac:dyDescent="0.3">
      <c r="A3006" s="116"/>
      <c r="B3006" s="12"/>
      <c r="C3006" s="12"/>
      <c r="D3006" s="5" t="s">
        <v>8169</v>
      </c>
      <c r="E3006" s="50">
        <v>104805</v>
      </c>
      <c r="F3006" s="50"/>
      <c r="G3006" s="51">
        <v>5905490022813</v>
      </c>
      <c r="H3006" s="51"/>
      <c r="I3006" s="11" t="s">
        <v>6526</v>
      </c>
      <c r="J3006" s="11"/>
      <c r="K3006" s="12" t="s">
        <v>6680</v>
      </c>
      <c r="L3006" s="24" t="s">
        <v>7234</v>
      </c>
      <c r="M3006" s="24" t="s">
        <v>2984</v>
      </c>
      <c r="N3006" s="17">
        <v>1899</v>
      </c>
      <c r="O3006" s="17">
        <v>819</v>
      </c>
      <c r="P3006" s="17">
        <v>819</v>
      </c>
      <c r="Q3006" s="17">
        <v>819</v>
      </c>
      <c r="R3006" s="17"/>
      <c r="S3006" s="17"/>
      <c r="T3006" s="17" t="str">
        <f t="shared" si="299"/>
        <v>819</v>
      </c>
      <c r="U3006" s="109"/>
      <c r="V3006" s="29"/>
      <c r="W3006" s="17">
        <f t="shared" si="300"/>
        <v>843.57</v>
      </c>
      <c r="X3006" s="62">
        <v>0.3</v>
      </c>
      <c r="Y3006" s="17">
        <f t="shared" si="303"/>
        <v>1205.1000000000001</v>
      </c>
      <c r="Z3006" s="21">
        <f t="shared" si="301"/>
        <v>1205</v>
      </c>
      <c r="AA3006" s="17">
        <f t="shared" si="302"/>
        <v>1205</v>
      </c>
      <c r="AB3006" s="17">
        <f t="shared" si="298"/>
        <v>1899</v>
      </c>
      <c r="AC3006"/>
    </row>
    <row r="3007" spans="1:29" ht="15" customHeight="1" x14ac:dyDescent="0.3">
      <c r="A3007" s="116"/>
      <c r="B3007" s="12"/>
      <c r="C3007" s="12"/>
      <c r="D3007" s="5" t="s">
        <v>8169</v>
      </c>
      <c r="E3007" s="50">
        <v>104806</v>
      </c>
      <c r="F3007" s="50"/>
      <c r="G3007" s="51">
        <v>5905490022820</v>
      </c>
      <c r="H3007" s="51"/>
      <c r="I3007" s="11" t="s">
        <v>6527</v>
      </c>
      <c r="J3007" s="11"/>
      <c r="K3007" s="12" t="s">
        <v>6680</v>
      </c>
      <c r="L3007" s="24" t="s">
        <v>7235</v>
      </c>
      <c r="M3007" s="24" t="s">
        <v>2984</v>
      </c>
      <c r="N3007" s="17">
        <v>1899</v>
      </c>
      <c r="O3007" s="17">
        <v>819</v>
      </c>
      <c r="P3007" s="17">
        <v>819</v>
      </c>
      <c r="Q3007" s="17">
        <v>819</v>
      </c>
      <c r="R3007" s="17"/>
      <c r="S3007" s="17"/>
      <c r="T3007" s="17" t="str">
        <f t="shared" si="299"/>
        <v>819</v>
      </c>
      <c r="U3007" s="109"/>
      <c r="V3007" s="29"/>
      <c r="W3007" s="17">
        <f t="shared" si="300"/>
        <v>843.57</v>
      </c>
      <c r="X3007" s="62">
        <v>0.3</v>
      </c>
      <c r="Y3007" s="17">
        <f t="shared" si="303"/>
        <v>1205.1000000000001</v>
      </c>
      <c r="Z3007" s="21">
        <f t="shared" si="301"/>
        <v>1205</v>
      </c>
      <c r="AA3007" s="17">
        <f t="shared" si="302"/>
        <v>1205</v>
      </c>
      <c r="AB3007" s="17">
        <f t="shared" si="298"/>
        <v>1899</v>
      </c>
      <c r="AC3007"/>
    </row>
    <row r="3008" spans="1:29" ht="15" customHeight="1" x14ac:dyDescent="0.3">
      <c r="A3008" s="116"/>
      <c r="B3008" s="12"/>
      <c r="C3008" s="12"/>
      <c r="D3008" s="5" t="s">
        <v>8169</v>
      </c>
      <c r="E3008" s="50">
        <v>104807</v>
      </c>
      <c r="F3008" s="50"/>
      <c r="G3008" s="51">
        <v>5905490022837</v>
      </c>
      <c r="H3008" s="51"/>
      <c r="I3008" s="11" t="s">
        <v>6528</v>
      </c>
      <c r="J3008" s="11"/>
      <c r="K3008" s="12" t="s">
        <v>6680</v>
      </c>
      <c r="L3008" s="24" t="s">
        <v>7235</v>
      </c>
      <c r="M3008" s="24" t="s">
        <v>2984</v>
      </c>
      <c r="N3008" s="17">
        <v>1899</v>
      </c>
      <c r="O3008" s="17">
        <v>819</v>
      </c>
      <c r="P3008" s="17">
        <v>819</v>
      </c>
      <c r="Q3008" s="17">
        <v>819</v>
      </c>
      <c r="R3008" s="17"/>
      <c r="S3008" s="17"/>
      <c r="T3008" s="17" t="str">
        <f t="shared" si="299"/>
        <v>819</v>
      </c>
      <c r="U3008" s="109"/>
      <c r="V3008" s="29"/>
      <c r="W3008" s="17">
        <f t="shared" si="300"/>
        <v>843.57</v>
      </c>
      <c r="X3008" s="62">
        <v>0.3</v>
      </c>
      <c r="Y3008" s="17">
        <f t="shared" si="303"/>
        <v>1205.1000000000001</v>
      </c>
      <c r="Z3008" s="21">
        <f t="shared" si="301"/>
        <v>1205</v>
      </c>
      <c r="AA3008" s="17">
        <f t="shared" si="302"/>
        <v>1205</v>
      </c>
      <c r="AB3008" s="17">
        <f t="shared" si="298"/>
        <v>1899</v>
      </c>
      <c r="AC3008"/>
    </row>
    <row r="3009" spans="1:29" ht="15" customHeight="1" x14ac:dyDescent="0.3">
      <c r="A3009" s="116"/>
      <c r="B3009" s="12"/>
      <c r="C3009" s="12"/>
      <c r="D3009" s="5" t="s">
        <v>8169</v>
      </c>
      <c r="E3009" s="50">
        <v>104808</v>
      </c>
      <c r="F3009" s="50"/>
      <c r="G3009" s="51">
        <v>5905490022844</v>
      </c>
      <c r="H3009" s="51"/>
      <c r="I3009" s="11" t="s">
        <v>6529</v>
      </c>
      <c r="J3009" s="11"/>
      <c r="K3009" s="12" t="s">
        <v>6680</v>
      </c>
      <c r="L3009" s="24" t="s">
        <v>7226</v>
      </c>
      <c r="M3009" s="24" t="s">
        <v>2984</v>
      </c>
      <c r="N3009" s="17">
        <v>1999</v>
      </c>
      <c r="O3009" s="17">
        <v>852</v>
      </c>
      <c r="P3009" s="17">
        <v>852</v>
      </c>
      <c r="Q3009" s="17">
        <v>852</v>
      </c>
      <c r="R3009" s="17"/>
      <c r="S3009" s="17"/>
      <c r="T3009" s="17" t="str">
        <f t="shared" si="299"/>
        <v>852</v>
      </c>
      <c r="U3009" s="109"/>
      <c r="V3009" s="29"/>
      <c r="W3009" s="17">
        <f t="shared" si="300"/>
        <v>877.56000000000006</v>
      </c>
      <c r="X3009" s="62">
        <v>0.3</v>
      </c>
      <c r="Y3009" s="17">
        <f t="shared" si="303"/>
        <v>1253.6571428571431</v>
      </c>
      <c r="Z3009" s="21">
        <f t="shared" si="301"/>
        <v>1254</v>
      </c>
      <c r="AA3009" s="17">
        <f t="shared" si="302"/>
        <v>1254</v>
      </c>
      <c r="AB3009" s="17">
        <f t="shared" si="298"/>
        <v>1999</v>
      </c>
      <c r="AC3009"/>
    </row>
    <row r="3010" spans="1:29" ht="15" customHeight="1" x14ac:dyDescent="0.3">
      <c r="A3010" s="116"/>
      <c r="B3010" s="12"/>
      <c r="C3010" s="12"/>
      <c r="D3010" s="5" t="s">
        <v>8169</v>
      </c>
      <c r="E3010" s="50">
        <v>104809</v>
      </c>
      <c r="F3010" s="50"/>
      <c r="G3010" s="51">
        <v>5905490022851</v>
      </c>
      <c r="H3010" s="51"/>
      <c r="I3010" s="11" t="s">
        <v>6530</v>
      </c>
      <c r="J3010" s="11"/>
      <c r="K3010" s="12" t="s">
        <v>6680</v>
      </c>
      <c r="L3010" s="24" t="s">
        <v>7226</v>
      </c>
      <c r="M3010" s="24" t="s">
        <v>2984</v>
      </c>
      <c r="N3010" s="17">
        <v>1999</v>
      </c>
      <c r="O3010" s="17">
        <v>852</v>
      </c>
      <c r="P3010" s="17">
        <v>852</v>
      </c>
      <c r="Q3010" s="17">
        <v>852</v>
      </c>
      <c r="R3010" s="17"/>
      <c r="S3010" s="17"/>
      <c r="T3010" s="17" t="str">
        <f t="shared" si="299"/>
        <v>852</v>
      </c>
      <c r="U3010" s="109"/>
      <c r="V3010" s="29"/>
      <c r="W3010" s="17">
        <f t="shared" si="300"/>
        <v>877.56000000000006</v>
      </c>
      <c r="X3010" s="62">
        <v>0.3</v>
      </c>
      <c r="Y3010" s="17">
        <f t="shared" si="303"/>
        <v>1253.6571428571431</v>
      </c>
      <c r="Z3010" s="21">
        <f t="shared" si="301"/>
        <v>1254</v>
      </c>
      <c r="AA3010" s="17">
        <f t="shared" si="302"/>
        <v>1254</v>
      </c>
      <c r="AB3010" s="17">
        <f t="shared" ref="AB3010:AB3073" si="304">N3010*1</f>
        <v>1999</v>
      </c>
      <c r="AC3010"/>
    </row>
    <row r="3011" spans="1:29" ht="15" customHeight="1" x14ac:dyDescent="0.3">
      <c r="A3011" s="116"/>
      <c r="B3011" s="12"/>
      <c r="C3011" s="12"/>
      <c r="D3011" s="5" t="s">
        <v>8169</v>
      </c>
      <c r="E3011" s="50">
        <v>104810</v>
      </c>
      <c r="F3011" s="50"/>
      <c r="G3011" s="51">
        <v>5905490022868</v>
      </c>
      <c r="H3011" s="51"/>
      <c r="I3011" s="11" t="s">
        <v>6531</v>
      </c>
      <c r="J3011" s="11"/>
      <c r="K3011" s="12" t="s">
        <v>6680</v>
      </c>
      <c r="L3011" s="24" t="s">
        <v>7227</v>
      </c>
      <c r="M3011" s="24" t="s">
        <v>2984</v>
      </c>
      <c r="N3011" s="17">
        <v>1999</v>
      </c>
      <c r="O3011" s="17">
        <v>852</v>
      </c>
      <c r="P3011" s="17">
        <v>852</v>
      </c>
      <c r="Q3011" s="17">
        <v>852</v>
      </c>
      <c r="R3011" s="17"/>
      <c r="S3011" s="17"/>
      <c r="T3011" s="17" t="str">
        <f t="shared" ref="T3011:T3074" si="305">CONCATENATE(Q3011,S3011)</f>
        <v>852</v>
      </c>
      <c r="U3011" s="109"/>
      <c r="V3011" s="29"/>
      <c r="W3011" s="17">
        <f t="shared" ref="W3011:W3074" si="306">T3011*1.03</f>
        <v>877.56000000000006</v>
      </c>
      <c r="X3011" s="62">
        <v>0.3</v>
      </c>
      <c r="Y3011" s="17">
        <f t="shared" si="303"/>
        <v>1253.6571428571431</v>
      </c>
      <c r="Z3011" s="21">
        <f t="shared" ref="Z3011:Z3074" si="307">ROUND(Y3011,0)</f>
        <v>1254</v>
      </c>
      <c r="AA3011" s="17">
        <f t="shared" ref="AA3011:AA3074" si="308">Z3011*1</f>
        <v>1254</v>
      </c>
      <c r="AB3011" s="17">
        <f t="shared" si="304"/>
        <v>1999</v>
      </c>
      <c r="AC3011"/>
    </row>
    <row r="3012" spans="1:29" ht="15" customHeight="1" x14ac:dyDescent="0.3">
      <c r="A3012" s="116"/>
      <c r="B3012" s="12"/>
      <c r="C3012" s="12"/>
      <c r="D3012" s="5" t="s">
        <v>8169</v>
      </c>
      <c r="E3012" s="50">
        <v>104811</v>
      </c>
      <c r="F3012" s="50"/>
      <c r="G3012" s="51">
        <v>5905490022875</v>
      </c>
      <c r="H3012" s="51"/>
      <c r="I3012" s="11" t="s">
        <v>6532</v>
      </c>
      <c r="J3012" s="11"/>
      <c r="K3012" s="12" t="s">
        <v>6680</v>
      </c>
      <c r="L3012" s="24" t="s">
        <v>7227</v>
      </c>
      <c r="M3012" s="24" t="s">
        <v>2984</v>
      </c>
      <c r="N3012" s="17">
        <v>1999</v>
      </c>
      <c r="O3012" s="17">
        <v>852</v>
      </c>
      <c r="P3012" s="17">
        <v>852</v>
      </c>
      <c r="Q3012" s="17">
        <v>852</v>
      </c>
      <c r="R3012" s="17"/>
      <c r="S3012" s="17"/>
      <c r="T3012" s="17" t="str">
        <f t="shared" si="305"/>
        <v>852</v>
      </c>
      <c r="U3012" s="109"/>
      <c r="V3012" s="29"/>
      <c r="W3012" s="17">
        <f t="shared" si="306"/>
        <v>877.56000000000006</v>
      </c>
      <c r="X3012" s="62">
        <v>0.3</v>
      </c>
      <c r="Y3012" s="17">
        <f t="shared" si="303"/>
        <v>1253.6571428571431</v>
      </c>
      <c r="Z3012" s="21">
        <f t="shared" si="307"/>
        <v>1254</v>
      </c>
      <c r="AA3012" s="17">
        <f t="shared" si="308"/>
        <v>1254</v>
      </c>
      <c r="AB3012" s="17">
        <f t="shared" si="304"/>
        <v>1999</v>
      </c>
      <c r="AC3012"/>
    </row>
    <row r="3013" spans="1:29" ht="15" customHeight="1" x14ac:dyDescent="0.3">
      <c r="A3013" s="116"/>
      <c r="B3013" s="12"/>
      <c r="C3013" s="12"/>
      <c r="D3013" s="5" t="s">
        <v>8169</v>
      </c>
      <c r="E3013" s="50">
        <v>104812</v>
      </c>
      <c r="F3013" s="50"/>
      <c r="G3013" s="51">
        <v>5905490022882</v>
      </c>
      <c r="H3013" s="51"/>
      <c r="I3013" s="11" t="s">
        <v>6533</v>
      </c>
      <c r="J3013" s="11"/>
      <c r="K3013" s="12" t="s">
        <v>6680</v>
      </c>
      <c r="L3013" s="24" t="s">
        <v>7228</v>
      </c>
      <c r="M3013" s="24" t="s">
        <v>2984</v>
      </c>
      <c r="N3013" s="17">
        <v>1999</v>
      </c>
      <c r="O3013" s="17">
        <v>852</v>
      </c>
      <c r="P3013" s="17">
        <v>852</v>
      </c>
      <c r="Q3013" s="17">
        <v>852</v>
      </c>
      <c r="R3013" s="17"/>
      <c r="S3013" s="17"/>
      <c r="T3013" s="17" t="str">
        <f t="shared" si="305"/>
        <v>852</v>
      </c>
      <c r="U3013" s="109"/>
      <c r="V3013" s="29"/>
      <c r="W3013" s="17">
        <f t="shared" si="306"/>
        <v>877.56000000000006</v>
      </c>
      <c r="X3013" s="62">
        <v>0.3</v>
      </c>
      <c r="Y3013" s="17">
        <f t="shared" si="303"/>
        <v>1253.6571428571431</v>
      </c>
      <c r="Z3013" s="21">
        <f t="shared" si="307"/>
        <v>1254</v>
      </c>
      <c r="AA3013" s="17">
        <f t="shared" si="308"/>
        <v>1254</v>
      </c>
      <c r="AB3013" s="17">
        <f t="shared" si="304"/>
        <v>1999</v>
      </c>
      <c r="AC3013"/>
    </row>
    <row r="3014" spans="1:29" ht="15" customHeight="1" x14ac:dyDescent="0.3">
      <c r="A3014" s="116"/>
      <c r="B3014" s="12"/>
      <c r="C3014" s="12"/>
      <c r="D3014" s="5" t="s">
        <v>8169</v>
      </c>
      <c r="E3014" s="50">
        <v>104813</v>
      </c>
      <c r="F3014" s="50"/>
      <c r="G3014" s="51">
        <v>5905490022899</v>
      </c>
      <c r="H3014" s="51"/>
      <c r="I3014" s="11" t="s">
        <v>6534</v>
      </c>
      <c r="J3014" s="11"/>
      <c r="K3014" s="12" t="s">
        <v>6680</v>
      </c>
      <c r="L3014" s="24" t="s">
        <v>7228</v>
      </c>
      <c r="M3014" s="24" t="s">
        <v>2984</v>
      </c>
      <c r="N3014" s="17">
        <v>1999</v>
      </c>
      <c r="O3014" s="17">
        <v>852</v>
      </c>
      <c r="P3014" s="17">
        <v>852</v>
      </c>
      <c r="Q3014" s="17">
        <v>852</v>
      </c>
      <c r="R3014" s="17"/>
      <c r="S3014" s="17"/>
      <c r="T3014" s="17" t="str">
        <f t="shared" si="305"/>
        <v>852</v>
      </c>
      <c r="U3014" s="109"/>
      <c r="V3014" s="29"/>
      <c r="W3014" s="17">
        <f t="shared" si="306"/>
        <v>877.56000000000006</v>
      </c>
      <c r="X3014" s="62">
        <v>0.3</v>
      </c>
      <c r="Y3014" s="17">
        <f t="shared" si="303"/>
        <v>1253.6571428571431</v>
      </c>
      <c r="Z3014" s="21">
        <f t="shared" si="307"/>
        <v>1254</v>
      </c>
      <c r="AA3014" s="17">
        <f t="shared" si="308"/>
        <v>1254</v>
      </c>
      <c r="AB3014" s="17">
        <f t="shared" si="304"/>
        <v>1999</v>
      </c>
      <c r="AC3014"/>
    </row>
    <row r="3015" spans="1:29" ht="15" customHeight="1" x14ac:dyDescent="0.3">
      <c r="A3015" s="116"/>
      <c r="B3015" s="12"/>
      <c r="C3015" s="12"/>
      <c r="D3015" s="5" t="s">
        <v>8169</v>
      </c>
      <c r="E3015" s="50">
        <v>104814</v>
      </c>
      <c r="F3015" s="50"/>
      <c r="G3015" s="51">
        <v>5905490022905</v>
      </c>
      <c r="H3015" s="51"/>
      <c r="I3015" s="11" t="s">
        <v>6535</v>
      </c>
      <c r="J3015" s="11"/>
      <c r="K3015" s="12" t="s">
        <v>6680</v>
      </c>
      <c r="L3015" s="24" t="s">
        <v>7229</v>
      </c>
      <c r="M3015" s="24" t="s">
        <v>2984</v>
      </c>
      <c r="N3015" s="17">
        <v>1999</v>
      </c>
      <c r="O3015" s="17">
        <v>852</v>
      </c>
      <c r="P3015" s="17">
        <v>852</v>
      </c>
      <c r="Q3015" s="17">
        <v>852</v>
      </c>
      <c r="R3015" s="17"/>
      <c r="S3015" s="17"/>
      <c r="T3015" s="17" t="str">
        <f t="shared" si="305"/>
        <v>852</v>
      </c>
      <c r="U3015" s="109"/>
      <c r="V3015" s="29"/>
      <c r="W3015" s="17">
        <f t="shared" si="306"/>
        <v>877.56000000000006</v>
      </c>
      <c r="X3015" s="62">
        <v>0.3</v>
      </c>
      <c r="Y3015" s="17">
        <f t="shared" si="303"/>
        <v>1253.6571428571431</v>
      </c>
      <c r="Z3015" s="21">
        <f t="shared" si="307"/>
        <v>1254</v>
      </c>
      <c r="AA3015" s="17">
        <f t="shared" si="308"/>
        <v>1254</v>
      </c>
      <c r="AB3015" s="17">
        <f t="shared" si="304"/>
        <v>1999</v>
      </c>
      <c r="AC3015"/>
    </row>
    <row r="3016" spans="1:29" ht="15" customHeight="1" x14ac:dyDescent="0.3">
      <c r="A3016" s="116"/>
      <c r="B3016" s="12"/>
      <c r="C3016" s="12"/>
      <c r="D3016" s="5" t="s">
        <v>8169</v>
      </c>
      <c r="E3016" s="50">
        <v>104815</v>
      </c>
      <c r="F3016" s="50"/>
      <c r="G3016" s="51">
        <v>5905490022912</v>
      </c>
      <c r="H3016" s="51"/>
      <c r="I3016" s="11" t="s">
        <v>6536</v>
      </c>
      <c r="J3016" s="11"/>
      <c r="K3016" s="12" t="s">
        <v>6680</v>
      </c>
      <c r="L3016" s="24" t="s">
        <v>7229</v>
      </c>
      <c r="M3016" s="24" t="s">
        <v>2984</v>
      </c>
      <c r="N3016" s="17">
        <v>1999</v>
      </c>
      <c r="O3016" s="17">
        <v>852</v>
      </c>
      <c r="P3016" s="17">
        <v>852</v>
      </c>
      <c r="Q3016" s="17">
        <v>852</v>
      </c>
      <c r="R3016" s="17"/>
      <c r="S3016" s="17"/>
      <c r="T3016" s="17" t="str">
        <f t="shared" si="305"/>
        <v>852</v>
      </c>
      <c r="U3016" s="109"/>
      <c r="V3016" s="29"/>
      <c r="W3016" s="17">
        <f t="shared" si="306"/>
        <v>877.56000000000006</v>
      </c>
      <c r="X3016" s="62">
        <v>0.3</v>
      </c>
      <c r="Y3016" s="17">
        <f t="shared" si="303"/>
        <v>1253.6571428571431</v>
      </c>
      <c r="Z3016" s="21">
        <f t="shared" si="307"/>
        <v>1254</v>
      </c>
      <c r="AA3016" s="17">
        <f t="shared" si="308"/>
        <v>1254</v>
      </c>
      <c r="AB3016" s="17">
        <f t="shared" si="304"/>
        <v>1999</v>
      </c>
      <c r="AC3016"/>
    </row>
    <row r="3017" spans="1:29" ht="15" customHeight="1" x14ac:dyDescent="0.3">
      <c r="A3017" s="116"/>
      <c r="B3017" s="12"/>
      <c r="C3017" s="12"/>
      <c r="D3017" s="5" t="s">
        <v>8169</v>
      </c>
      <c r="E3017" s="50">
        <v>104816</v>
      </c>
      <c r="F3017" s="50"/>
      <c r="G3017" s="51">
        <v>5905490022929</v>
      </c>
      <c r="H3017" s="51"/>
      <c r="I3017" s="11" t="s">
        <v>6537</v>
      </c>
      <c r="J3017" s="11"/>
      <c r="K3017" s="12" t="s">
        <v>6680</v>
      </c>
      <c r="L3017" s="24" t="s">
        <v>7230</v>
      </c>
      <c r="M3017" s="24" t="s">
        <v>2984</v>
      </c>
      <c r="N3017" s="17">
        <v>1999</v>
      </c>
      <c r="O3017" s="17">
        <v>852</v>
      </c>
      <c r="P3017" s="17">
        <v>852</v>
      </c>
      <c r="Q3017" s="17">
        <v>852</v>
      </c>
      <c r="R3017" s="17"/>
      <c r="S3017" s="17"/>
      <c r="T3017" s="17" t="str">
        <f t="shared" si="305"/>
        <v>852</v>
      </c>
      <c r="U3017" s="109"/>
      <c r="V3017" s="29"/>
      <c r="W3017" s="17">
        <f t="shared" si="306"/>
        <v>877.56000000000006</v>
      </c>
      <c r="X3017" s="62">
        <v>0.3</v>
      </c>
      <c r="Y3017" s="17">
        <f t="shared" si="303"/>
        <v>1253.6571428571431</v>
      </c>
      <c r="Z3017" s="21">
        <f t="shared" si="307"/>
        <v>1254</v>
      </c>
      <c r="AA3017" s="17">
        <f t="shared" si="308"/>
        <v>1254</v>
      </c>
      <c r="AB3017" s="17">
        <f t="shared" si="304"/>
        <v>1999</v>
      </c>
      <c r="AC3017"/>
    </row>
    <row r="3018" spans="1:29" ht="15" customHeight="1" x14ac:dyDescent="0.3">
      <c r="A3018" s="116"/>
      <c r="B3018" s="12"/>
      <c r="C3018" s="12"/>
      <c r="D3018" s="5" t="s">
        <v>8169</v>
      </c>
      <c r="E3018" s="50">
        <v>104817</v>
      </c>
      <c r="F3018" s="50"/>
      <c r="G3018" s="51">
        <v>5905490022936</v>
      </c>
      <c r="H3018" s="51"/>
      <c r="I3018" s="11" t="s">
        <v>6538</v>
      </c>
      <c r="J3018" s="11"/>
      <c r="K3018" s="12" t="s">
        <v>6680</v>
      </c>
      <c r="L3018" s="24" t="s">
        <v>7230</v>
      </c>
      <c r="M3018" s="24" t="s">
        <v>2984</v>
      </c>
      <c r="N3018" s="17">
        <v>1999</v>
      </c>
      <c r="O3018" s="17">
        <v>852</v>
      </c>
      <c r="P3018" s="17">
        <v>852</v>
      </c>
      <c r="Q3018" s="17">
        <v>852</v>
      </c>
      <c r="R3018" s="17"/>
      <c r="S3018" s="17"/>
      <c r="T3018" s="17" t="str">
        <f t="shared" si="305"/>
        <v>852</v>
      </c>
      <c r="U3018" s="109"/>
      <c r="V3018" s="29"/>
      <c r="W3018" s="17">
        <f t="shared" si="306"/>
        <v>877.56000000000006</v>
      </c>
      <c r="X3018" s="62">
        <v>0.3</v>
      </c>
      <c r="Y3018" s="17">
        <f t="shared" si="303"/>
        <v>1253.6571428571431</v>
      </c>
      <c r="Z3018" s="21">
        <f t="shared" si="307"/>
        <v>1254</v>
      </c>
      <c r="AA3018" s="17">
        <f t="shared" si="308"/>
        <v>1254</v>
      </c>
      <c r="AB3018" s="17">
        <f t="shared" si="304"/>
        <v>1999</v>
      </c>
      <c r="AC3018"/>
    </row>
    <row r="3019" spans="1:29" ht="15" customHeight="1" x14ac:dyDescent="0.3">
      <c r="A3019" s="116"/>
      <c r="B3019" s="12"/>
      <c r="C3019" s="12"/>
      <c r="D3019" s="5" t="s">
        <v>8169</v>
      </c>
      <c r="E3019" s="50">
        <v>104818</v>
      </c>
      <c r="F3019" s="50"/>
      <c r="G3019" s="51">
        <v>5905490022943</v>
      </c>
      <c r="H3019" s="51"/>
      <c r="I3019" s="11" t="s">
        <v>6539</v>
      </c>
      <c r="J3019" s="11"/>
      <c r="K3019" s="12" t="s">
        <v>6680</v>
      </c>
      <c r="L3019" s="24" t="s">
        <v>7231</v>
      </c>
      <c r="M3019" s="24" t="s">
        <v>2984</v>
      </c>
      <c r="N3019" s="17">
        <v>1999</v>
      </c>
      <c r="O3019" s="17">
        <v>852</v>
      </c>
      <c r="P3019" s="17">
        <v>852</v>
      </c>
      <c r="Q3019" s="17">
        <v>852</v>
      </c>
      <c r="R3019" s="17"/>
      <c r="S3019" s="17"/>
      <c r="T3019" s="17" t="str">
        <f t="shared" si="305"/>
        <v>852</v>
      </c>
      <c r="U3019" s="109"/>
      <c r="V3019" s="29"/>
      <c r="W3019" s="17">
        <f t="shared" si="306"/>
        <v>877.56000000000006</v>
      </c>
      <c r="X3019" s="62">
        <v>0.3</v>
      </c>
      <c r="Y3019" s="17">
        <f t="shared" si="303"/>
        <v>1253.6571428571431</v>
      </c>
      <c r="Z3019" s="21">
        <f t="shared" si="307"/>
        <v>1254</v>
      </c>
      <c r="AA3019" s="17">
        <f t="shared" si="308"/>
        <v>1254</v>
      </c>
      <c r="AB3019" s="17">
        <f t="shared" si="304"/>
        <v>1999</v>
      </c>
      <c r="AC3019"/>
    </row>
    <row r="3020" spans="1:29" ht="15" customHeight="1" x14ac:dyDescent="0.3">
      <c r="A3020" s="116"/>
      <c r="B3020" s="12"/>
      <c r="C3020" s="12"/>
      <c r="D3020" s="5" t="s">
        <v>8169</v>
      </c>
      <c r="E3020" s="50">
        <v>104819</v>
      </c>
      <c r="F3020" s="50"/>
      <c r="G3020" s="51">
        <v>5905490022950</v>
      </c>
      <c r="H3020" s="51"/>
      <c r="I3020" s="11" t="s">
        <v>6540</v>
      </c>
      <c r="J3020" s="11"/>
      <c r="K3020" s="12" t="s">
        <v>6680</v>
      </c>
      <c r="L3020" s="24" t="s">
        <v>7231</v>
      </c>
      <c r="M3020" s="24" t="s">
        <v>2984</v>
      </c>
      <c r="N3020" s="17">
        <v>1999</v>
      </c>
      <c r="O3020" s="17">
        <v>852</v>
      </c>
      <c r="P3020" s="17">
        <v>852</v>
      </c>
      <c r="Q3020" s="17">
        <v>852</v>
      </c>
      <c r="R3020" s="17"/>
      <c r="S3020" s="17"/>
      <c r="T3020" s="17" t="str">
        <f t="shared" si="305"/>
        <v>852</v>
      </c>
      <c r="U3020" s="109"/>
      <c r="V3020" s="29"/>
      <c r="W3020" s="17">
        <f t="shared" si="306"/>
        <v>877.56000000000006</v>
      </c>
      <c r="X3020" s="62">
        <v>0.3</v>
      </c>
      <c r="Y3020" s="17">
        <f t="shared" si="303"/>
        <v>1253.6571428571431</v>
      </c>
      <c r="Z3020" s="21">
        <f t="shared" si="307"/>
        <v>1254</v>
      </c>
      <c r="AA3020" s="17">
        <f t="shared" si="308"/>
        <v>1254</v>
      </c>
      <c r="AB3020" s="17">
        <f t="shared" si="304"/>
        <v>1999</v>
      </c>
      <c r="AC3020"/>
    </row>
    <row r="3021" spans="1:29" ht="15" customHeight="1" x14ac:dyDescent="0.3">
      <c r="A3021" s="116"/>
      <c r="B3021" s="12"/>
      <c r="C3021" s="12"/>
      <c r="D3021" s="5" t="s">
        <v>8169</v>
      </c>
      <c r="E3021" s="50">
        <v>104820</v>
      </c>
      <c r="F3021" s="50"/>
      <c r="G3021" s="51">
        <v>5905490022967</v>
      </c>
      <c r="H3021" s="51"/>
      <c r="I3021" s="11" t="s">
        <v>6541</v>
      </c>
      <c r="J3021" s="11"/>
      <c r="K3021" s="12" t="s">
        <v>6680</v>
      </c>
      <c r="L3021" s="24" t="s">
        <v>7232</v>
      </c>
      <c r="M3021" s="24" t="s">
        <v>2984</v>
      </c>
      <c r="N3021" s="17">
        <v>1999</v>
      </c>
      <c r="O3021" s="17">
        <v>852</v>
      </c>
      <c r="P3021" s="17">
        <v>852</v>
      </c>
      <c r="Q3021" s="17">
        <v>852</v>
      </c>
      <c r="R3021" s="17"/>
      <c r="S3021" s="17"/>
      <c r="T3021" s="17" t="str">
        <f t="shared" si="305"/>
        <v>852</v>
      </c>
      <c r="U3021" s="109"/>
      <c r="V3021" s="29"/>
      <c r="W3021" s="17">
        <f t="shared" si="306"/>
        <v>877.56000000000006</v>
      </c>
      <c r="X3021" s="62">
        <v>0.3</v>
      </c>
      <c r="Y3021" s="17">
        <f t="shared" si="303"/>
        <v>1253.6571428571431</v>
      </c>
      <c r="Z3021" s="21">
        <f t="shared" si="307"/>
        <v>1254</v>
      </c>
      <c r="AA3021" s="17">
        <f t="shared" si="308"/>
        <v>1254</v>
      </c>
      <c r="AB3021" s="17">
        <f t="shared" si="304"/>
        <v>1999</v>
      </c>
      <c r="AC3021"/>
    </row>
    <row r="3022" spans="1:29" ht="15" customHeight="1" x14ac:dyDescent="0.3">
      <c r="A3022" s="116"/>
      <c r="B3022" s="12"/>
      <c r="C3022" s="12"/>
      <c r="D3022" s="5" t="s">
        <v>8169</v>
      </c>
      <c r="E3022" s="50">
        <v>104821</v>
      </c>
      <c r="F3022" s="50"/>
      <c r="G3022" s="51">
        <v>5905490022974</v>
      </c>
      <c r="H3022" s="51"/>
      <c r="I3022" s="11" t="s">
        <v>6542</v>
      </c>
      <c r="J3022" s="11"/>
      <c r="K3022" s="12" t="s">
        <v>6680</v>
      </c>
      <c r="L3022" s="24" t="s">
        <v>7232</v>
      </c>
      <c r="M3022" s="24" t="s">
        <v>2984</v>
      </c>
      <c r="N3022" s="17">
        <v>1999</v>
      </c>
      <c r="O3022" s="17">
        <v>852</v>
      </c>
      <c r="P3022" s="17">
        <v>852</v>
      </c>
      <c r="Q3022" s="17">
        <v>852</v>
      </c>
      <c r="R3022" s="17"/>
      <c r="S3022" s="17"/>
      <c r="T3022" s="17" t="str">
        <f t="shared" si="305"/>
        <v>852</v>
      </c>
      <c r="U3022" s="109"/>
      <c r="V3022" s="29"/>
      <c r="W3022" s="17">
        <f t="shared" si="306"/>
        <v>877.56000000000006</v>
      </c>
      <c r="X3022" s="62">
        <v>0.3</v>
      </c>
      <c r="Y3022" s="17">
        <f t="shared" si="303"/>
        <v>1253.6571428571431</v>
      </c>
      <c r="Z3022" s="21">
        <f t="shared" si="307"/>
        <v>1254</v>
      </c>
      <c r="AA3022" s="17">
        <f t="shared" si="308"/>
        <v>1254</v>
      </c>
      <c r="AB3022" s="17">
        <f t="shared" si="304"/>
        <v>1999</v>
      </c>
      <c r="AC3022"/>
    </row>
    <row r="3023" spans="1:29" ht="15" customHeight="1" x14ac:dyDescent="0.3">
      <c r="A3023" s="116"/>
      <c r="B3023" s="12"/>
      <c r="C3023" s="12"/>
      <c r="D3023" s="5" t="s">
        <v>8169</v>
      </c>
      <c r="E3023" s="50">
        <v>104822</v>
      </c>
      <c r="F3023" s="50"/>
      <c r="G3023" s="51">
        <v>5905490022981</v>
      </c>
      <c r="H3023" s="51"/>
      <c r="I3023" s="11" t="s">
        <v>6543</v>
      </c>
      <c r="J3023" s="11"/>
      <c r="K3023" s="12" t="s">
        <v>6680</v>
      </c>
      <c r="L3023" s="24" t="s">
        <v>7233</v>
      </c>
      <c r="M3023" s="24" t="s">
        <v>2984</v>
      </c>
      <c r="N3023" s="17">
        <v>1999</v>
      </c>
      <c r="O3023" s="17">
        <v>852</v>
      </c>
      <c r="P3023" s="17">
        <v>852</v>
      </c>
      <c r="Q3023" s="17">
        <v>852</v>
      </c>
      <c r="R3023" s="17"/>
      <c r="S3023" s="17"/>
      <c r="T3023" s="17" t="str">
        <f t="shared" si="305"/>
        <v>852</v>
      </c>
      <c r="U3023" s="109"/>
      <c r="V3023" s="29"/>
      <c r="W3023" s="17">
        <f t="shared" si="306"/>
        <v>877.56000000000006</v>
      </c>
      <c r="X3023" s="62">
        <v>0.3</v>
      </c>
      <c r="Y3023" s="17">
        <f t="shared" si="303"/>
        <v>1253.6571428571431</v>
      </c>
      <c r="Z3023" s="21">
        <f t="shared" si="307"/>
        <v>1254</v>
      </c>
      <c r="AA3023" s="17">
        <f t="shared" si="308"/>
        <v>1254</v>
      </c>
      <c r="AB3023" s="17">
        <f t="shared" si="304"/>
        <v>1999</v>
      </c>
      <c r="AC3023"/>
    </row>
    <row r="3024" spans="1:29" ht="15" customHeight="1" x14ac:dyDescent="0.3">
      <c r="A3024" s="116"/>
      <c r="B3024" s="12"/>
      <c r="C3024" s="12"/>
      <c r="D3024" s="5" t="s">
        <v>8169</v>
      </c>
      <c r="E3024" s="50">
        <v>104823</v>
      </c>
      <c r="F3024" s="50"/>
      <c r="G3024" s="51">
        <v>5905490022998</v>
      </c>
      <c r="H3024" s="51"/>
      <c r="I3024" s="11" t="s">
        <v>6544</v>
      </c>
      <c r="J3024" s="11"/>
      <c r="K3024" s="12" t="s">
        <v>6680</v>
      </c>
      <c r="L3024" s="24" t="s">
        <v>7233</v>
      </c>
      <c r="M3024" s="24" t="s">
        <v>2984</v>
      </c>
      <c r="N3024" s="17">
        <v>1999</v>
      </c>
      <c r="O3024" s="17">
        <v>852</v>
      </c>
      <c r="P3024" s="17">
        <v>852</v>
      </c>
      <c r="Q3024" s="17">
        <v>852</v>
      </c>
      <c r="R3024" s="17"/>
      <c r="S3024" s="17"/>
      <c r="T3024" s="17" t="str">
        <f t="shared" si="305"/>
        <v>852</v>
      </c>
      <c r="U3024" s="109"/>
      <c r="V3024" s="29"/>
      <c r="W3024" s="17">
        <f t="shared" si="306"/>
        <v>877.56000000000006</v>
      </c>
      <c r="X3024" s="62">
        <v>0.3</v>
      </c>
      <c r="Y3024" s="17">
        <f t="shared" si="303"/>
        <v>1253.6571428571431</v>
      </c>
      <c r="Z3024" s="21">
        <f t="shared" si="307"/>
        <v>1254</v>
      </c>
      <c r="AA3024" s="17">
        <f t="shared" si="308"/>
        <v>1254</v>
      </c>
      <c r="AB3024" s="17">
        <f t="shared" si="304"/>
        <v>1999</v>
      </c>
      <c r="AC3024"/>
    </row>
    <row r="3025" spans="1:29" ht="15" customHeight="1" x14ac:dyDescent="0.3">
      <c r="A3025" s="116"/>
      <c r="B3025" s="12"/>
      <c r="C3025" s="12"/>
      <c r="D3025" s="5" t="s">
        <v>8169</v>
      </c>
      <c r="E3025" s="50">
        <v>104824</v>
      </c>
      <c r="F3025" s="50"/>
      <c r="G3025" s="51">
        <v>5905490023001</v>
      </c>
      <c r="H3025" s="51"/>
      <c r="I3025" s="11" t="s">
        <v>6545</v>
      </c>
      <c r="J3025" s="11"/>
      <c r="K3025" s="12" t="s">
        <v>6680</v>
      </c>
      <c r="L3025" s="24" t="s">
        <v>7234</v>
      </c>
      <c r="M3025" s="24" t="s">
        <v>2984</v>
      </c>
      <c r="N3025" s="17">
        <v>1999</v>
      </c>
      <c r="O3025" s="17">
        <v>852</v>
      </c>
      <c r="P3025" s="17">
        <v>852</v>
      </c>
      <c r="Q3025" s="17">
        <v>852</v>
      </c>
      <c r="R3025" s="17"/>
      <c r="S3025" s="17"/>
      <c r="T3025" s="17" t="str">
        <f t="shared" si="305"/>
        <v>852</v>
      </c>
      <c r="U3025" s="109"/>
      <c r="V3025" s="29"/>
      <c r="W3025" s="17">
        <f t="shared" si="306"/>
        <v>877.56000000000006</v>
      </c>
      <c r="X3025" s="62">
        <v>0.3</v>
      </c>
      <c r="Y3025" s="17">
        <f t="shared" si="303"/>
        <v>1253.6571428571431</v>
      </c>
      <c r="Z3025" s="21">
        <f t="shared" si="307"/>
        <v>1254</v>
      </c>
      <c r="AA3025" s="17">
        <f t="shared" si="308"/>
        <v>1254</v>
      </c>
      <c r="AB3025" s="17">
        <f t="shared" si="304"/>
        <v>1999</v>
      </c>
      <c r="AC3025"/>
    </row>
    <row r="3026" spans="1:29" ht="15" customHeight="1" x14ac:dyDescent="0.3">
      <c r="A3026" s="116"/>
      <c r="B3026" s="12"/>
      <c r="C3026" s="12"/>
      <c r="D3026" s="5" t="s">
        <v>8169</v>
      </c>
      <c r="E3026" s="50">
        <v>104825</v>
      </c>
      <c r="F3026" s="50"/>
      <c r="G3026" s="51">
        <v>5905490023018</v>
      </c>
      <c r="H3026" s="51"/>
      <c r="I3026" s="11" t="s">
        <v>6546</v>
      </c>
      <c r="J3026" s="11"/>
      <c r="K3026" s="12" t="s">
        <v>6680</v>
      </c>
      <c r="L3026" s="24" t="s">
        <v>7234</v>
      </c>
      <c r="M3026" s="24" t="s">
        <v>2984</v>
      </c>
      <c r="N3026" s="17">
        <v>1999</v>
      </c>
      <c r="O3026" s="17">
        <v>852</v>
      </c>
      <c r="P3026" s="17">
        <v>852</v>
      </c>
      <c r="Q3026" s="17">
        <v>852</v>
      </c>
      <c r="R3026" s="17"/>
      <c r="S3026" s="17"/>
      <c r="T3026" s="17" t="str">
        <f t="shared" si="305"/>
        <v>852</v>
      </c>
      <c r="U3026" s="109"/>
      <c r="V3026" s="29"/>
      <c r="W3026" s="17">
        <f t="shared" si="306"/>
        <v>877.56000000000006</v>
      </c>
      <c r="X3026" s="62">
        <v>0.3</v>
      </c>
      <c r="Y3026" s="17">
        <f t="shared" si="303"/>
        <v>1253.6571428571431</v>
      </c>
      <c r="Z3026" s="21">
        <f t="shared" si="307"/>
        <v>1254</v>
      </c>
      <c r="AA3026" s="17">
        <f t="shared" si="308"/>
        <v>1254</v>
      </c>
      <c r="AB3026" s="17">
        <f t="shared" si="304"/>
        <v>1999</v>
      </c>
      <c r="AC3026"/>
    </row>
    <row r="3027" spans="1:29" ht="15" customHeight="1" x14ac:dyDescent="0.3">
      <c r="A3027" s="116"/>
      <c r="B3027" s="12"/>
      <c r="C3027" s="12"/>
      <c r="D3027" s="5" t="s">
        <v>8169</v>
      </c>
      <c r="E3027" s="50">
        <v>104826</v>
      </c>
      <c r="F3027" s="50"/>
      <c r="G3027" s="51">
        <v>5905490023025</v>
      </c>
      <c r="H3027" s="51"/>
      <c r="I3027" s="11" t="s">
        <v>6547</v>
      </c>
      <c r="J3027" s="11"/>
      <c r="K3027" s="12" t="s">
        <v>6680</v>
      </c>
      <c r="L3027" s="24" t="s">
        <v>7235</v>
      </c>
      <c r="M3027" s="24" t="s">
        <v>2984</v>
      </c>
      <c r="N3027" s="17">
        <v>1999</v>
      </c>
      <c r="O3027" s="17">
        <v>852</v>
      </c>
      <c r="P3027" s="17">
        <v>852</v>
      </c>
      <c r="Q3027" s="17">
        <v>852</v>
      </c>
      <c r="R3027" s="17"/>
      <c r="S3027" s="17"/>
      <c r="T3027" s="17" t="str">
        <f t="shared" si="305"/>
        <v>852</v>
      </c>
      <c r="U3027" s="109"/>
      <c r="V3027" s="29"/>
      <c r="W3027" s="17">
        <f t="shared" si="306"/>
        <v>877.56000000000006</v>
      </c>
      <c r="X3027" s="62">
        <v>0.3</v>
      </c>
      <c r="Y3027" s="17">
        <f t="shared" si="303"/>
        <v>1253.6571428571431</v>
      </c>
      <c r="Z3027" s="21">
        <f t="shared" si="307"/>
        <v>1254</v>
      </c>
      <c r="AA3027" s="17">
        <f t="shared" si="308"/>
        <v>1254</v>
      </c>
      <c r="AB3027" s="17">
        <f t="shared" si="304"/>
        <v>1999</v>
      </c>
      <c r="AC3027"/>
    </row>
    <row r="3028" spans="1:29" ht="15" customHeight="1" x14ac:dyDescent="0.3">
      <c r="A3028" s="116"/>
      <c r="B3028" s="12"/>
      <c r="C3028" s="12"/>
      <c r="D3028" s="5" t="s">
        <v>8169</v>
      </c>
      <c r="E3028" s="50">
        <v>104827</v>
      </c>
      <c r="F3028" s="50"/>
      <c r="G3028" s="51">
        <v>5905490023032</v>
      </c>
      <c r="H3028" s="51"/>
      <c r="I3028" s="11" t="s">
        <v>6548</v>
      </c>
      <c r="J3028" s="11"/>
      <c r="K3028" s="12" t="s">
        <v>6680</v>
      </c>
      <c r="L3028" s="24" t="s">
        <v>7235</v>
      </c>
      <c r="M3028" s="24" t="s">
        <v>2984</v>
      </c>
      <c r="N3028" s="17">
        <v>1999</v>
      </c>
      <c r="O3028" s="17">
        <v>852</v>
      </c>
      <c r="P3028" s="17">
        <v>852</v>
      </c>
      <c r="Q3028" s="17">
        <v>852</v>
      </c>
      <c r="R3028" s="17"/>
      <c r="S3028" s="17"/>
      <c r="T3028" s="17" t="str">
        <f t="shared" si="305"/>
        <v>852</v>
      </c>
      <c r="U3028" s="109"/>
      <c r="V3028" s="29"/>
      <c r="W3028" s="17">
        <f t="shared" si="306"/>
        <v>877.56000000000006</v>
      </c>
      <c r="X3028" s="62">
        <v>0.3</v>
      </c>
      <c r="Y3028" s="17">
        <f t="shared" si="303"/>
        <v>1253.6571428571431</v>
      </c>
      <c r="Z3028" s="21">
        <f t="shared" si="307"/>
        <v>1254</v>
      </c>
      <c r="AA3028" s="17">
        <f t="shared" si="308"/>
        <v>1254</v>
      </c>
      <c r="AB3028" s="17">
        <f t="shared" si="304"/>
        <v>1999</v>
      </c>
      <c r="AC3028"/>
    </row>
    <row r="3029" spans="1:29" ht="15" customHeight="1" x14ac:dyDescent="0.3">
      <c r="A3029" s="116"/>
      <c r="B3029" s="12"/>
      <c r="C3029" s="12"/>
      <c r="D3029" s="5" t="s">
        <v>8169</v>
      </c>
      <c r="E3029" s="50">
        <v>105198</v>
      </c>
      <c r="F3029" s="50"/>
      <c r="G3029" s="51">
        <v>5905490026828</v>
      </c>
      <c r="H3029" s="51"/>
      <c r="I3029" s="11" t="s">
        <v>6549</v>
      </c>
      <c r="J3029" s="11"/>
      <c r="K3029" s="12" t="s">
        <v>6680</v>
      </c>
      <c r="L3029" s="24" t="s">
        <v>7226</v>
      </c>
      <c r="M3029" s="24" t="s">
        <v>2984</v>
      </c>
      <c r="N3029" s="17">
        <v>2299</v>
      </c>
      <c r="O3029" s="17">
        <v>1021</v>
      </c>
      <c r="P3029" s="17">
        <v>1021</v>
      </c>
      <c r="Q3029" s="17">
        <v>1021</v>
      </c>
      <c r="R3029" s="17"/>
      <c r="S3029" s="17"/>
      <c r="T3029" s="17" t="str">
        <f t="shared" si="305"/>
        <v>1021</v>
      </c>
      <c r="U3029" s="109"/>
      <c r="V3029" s="29"/>
      <c r="W3029" s="17">
        <f t="shared" si="306"/>
        <v>1051.6300000000001</v>
      </c>
      <c r="X3029" s="62">
        <v>0.3</v>
      </c>
      <c r="Y3029" s="17">
        <f t="shared" si="303"/>
        <v>1502.3285714285716</v>
      </c>
      <c r="Z3029" s="21">
        <f t="shared" si="307"/>
        <v>1502</v>
      </c>
      <c r="AA3029" s="17">
        <f t="shared" si="308"/>
        <v>1502</v>
      </c>
      <c r="AB3029" s="17">
        <f t="shared" si="304"/>
        <v>2299</v>
      </c>
      <c r="AC3029"/>
    </row>
    <row r="3030" spans="1:29" ht="15" customHeight="1" x14ac:dyDescent="0.3">
      <c r="A3030" s="116"/>
      <c r="B3030" s="12"/>
      <c r="C3030" s="12"/>
      <c r="D3030" s="5" t="s">
        <v>8169</v>
      </c>
      <c r="E3030" s="50">
        <v>105199</v>
      </c>
      <c r="F3030" s="50"/>
      <c r="G3030" s="51">
        <v>5905490026835</v>
      </c>
      <c r="H3030" s="51"/>
      <c r="I3030" s="11" t="s">
        <v>6550</v>
      </c>
      <c r="J3030" s="11"/>
      <c r="K3030" s="12" t="s">
        <v>6680</v>
      </c>
      <c r="L3030" s="24" t="s">
        <v>7226</v>
      </c>
      <c r="M3030" s="24" t="s">
        <v>2984</v>
      </c>
      <c r="N3030" s="17">
        <v>2299</v>
      </c>
      <c r="O3030" s="17">
        <v>1021</v>
      </c>
      <c r="P3030" s="17">
        <v>1021</v>
      </c>
      <c r="Q3030" s="17">
        <v>1021</v>
      </c>
      <c r="R3030" s="17"/>
      <c r="S3030" s="17"/>
      <c r="T3030" s="17" t="str">
        <f t="shared" si="305"/>
        <v>1021</v>
      </c>
      <c r="U3030" s="109"/>
      <c r="V3030" s="29"/>
      <c r="W3030" s="17">
        <f t="shared" si="306"/>
        <v>1051.6300000000001</v>
      </c>
      <c r="X3030" s="62">
        <v>0.3</v>
      </c>
      <c r="Y3030" s="17">
        <f t="shared" si="303"/>
        <v>1502.3285714285716</v>
      </c>
      <c r="Z3030" s="21">
        <f t="shared" si="307"/>
        <v>1502</v>
      </c>
      <c r="AA3030" s="17">
        <f t="shared" si="308"/>
        <v>1502</v>
      </c>
      <c r="AB3030" s="17">
        <f t="shared" si="304"/>
        <v>2299</v>
      </c>
      <c r="AC3030"/>
    </row>
    <row r="3031" spans="1:29" ht="15" customHeight="1" x14ac:dyDescent="0.3">
      <c r="A3031" s="116"/>
      <c r="B3031" s="12"/>
      <c r="C3031" s="12"/>
      <c r="D3031" s="5" t="s">
        <v>8169</v>
      </c>
      <c r="E3031" s="50">
        <v>105200</v>
      </c>
      <c r="F3031" s="50"/>
      <c r="G3031" s="51">
        <v>5905490026842</v>
      </c>
      <c r="H3031" s="51"/>
      <c r="I3031" s="11" t="s">
        <v>6551</v>
      </c>
      <c r="J3031" s="11"/>
      <c r="K3031" s="12" t="s">
        <v>6680</v>
      </c>
      <c r="L3031" s="24" t="s">
        <v>7227</v>
      </c>
      <c r="M3031" s="24" t="s">
        <v>2984</v>
      </c>
      <c r="N3031" s="17">
        <v>2299</v>
      </c>
      <c r="O3031" s="17">
        <v>1021</v>
      </c>
      <c r="P3031" s="17">
        <v>1021</v>
      </c>
      <c r="Q3031" s="17">
        <v>1021</v>
      </c>
      <c r="R3031" s="17"/>
      <c r="S3031" s="17"/>
      <c r="T3031" s="17" t="str">
        <f t="shared" si="305"/>
        <v>1021</v>
      </c>
      <c r="U3031" s="109"/>
      <c r="V3031" s="29"/>
      <c r="W3031" s="17">
        <f t="shared" si="306"/>
        <v>1051.6300000000001</v>
      </c>
      <c r="X3031" s="62">
        <v>0.3</v>
      </c>
      <c r="Y3031" s="17">
        <f t="shared" si="303"/>
        <v>1502.3285714285716</v>
      </c>
      <c r="Z3031" s="21">
        <f t="shared" si="307"/>
        <v>1502</v>
      </c>
      <c r="AA3031" s="17">
        <f t="shared" si="308"/>
        <v>1502</v>
      </c>
      <c r="AB3031" s="17">
        <f t="shared" si="304"/>
        <v>2299</v>
      </c>
      <c r="AC3031"/>
    </row>
    <row r="3032" spans="1:29" ht="15" customHeight="1" x14ac:dyDescent="0.3">
      <c r="A3032" s="116"/>
      <c r="B3032" s="12"/>
      <c r="C3032" s="12"/>
      <c r="D3032" s="5" t="s">
        <v>8169</v>
      </c>
      <c r="E3032" s="50">
        <v>105201</v>
      </c>
      <c r="F3032" s="50"/>
      <c r="G3032" s="51">
        <v>5905490026859</v>
      </c>
      <c r="H3032" s="51"/>
      <c r="I3032" s="11" t="s">
        <v>6552</v>
      </c>
      <c r="J3032" s="11"/>
      <c r="K3032" s="12" t="s">
        <v>6680</v>
      </c>
      <c r="L3032" s="24" t="s">
        <v>7227</v>
      </c>
      <c r="M3032" s="24" t="s">
        <v>2984</v>
      </c>
      <c r="N3032" s="17">
        <v>2299</v>
      </c>
      <c r="O3032" s="17">
        <v>1021</v>
      </c>
      <c r="P3032" s="17">
        <v>1021</v>
      </c>
      <c r="Q3032" s="17">
        <v>1021</v>
      </c>
      <c r="R3032" s="17"/>
      <c r="S3032" s="17"/>
      <c r="T3032" s="17" t="str">
        <f t="shared" si="305"/>
        <v>1021</v>
      </c>
      <c r="U3032" s="109"/>
      <c r="V3032" s="29"/>
      <c r="W3032" s="17">
        <f t="shared" si="306"/>
        <v>1051.6300000000001</v>
      </c>
      <c r="X3032" s="62">
        <v>0.3</v>
      </c>
      <c r="Y3032" s="17">
        <f t="shared" si="303"/>
        <v>1502.3285714285716</v>
      </c>
      <c r="Z3032" s="21">
        <f t="shared" si="307"/>
        <v>1502</v>
      </c>
      <c r="AA3032" s="17">
        <f t="shared" si="308"/>
        <v>1502</v>
      </c>
      <c r="AB3032" s="17">
        <f t="shared" si="304"/>
        <v>2299</v>
      </c>
      <c r="AC3032"/>
    </row>
    <row r="3033" spans="1:29" ht="15" customHeight="1" x14ac:dyDescent="0.3">
      <c r="A3033" s="116"/>
      <c r="B3033" s="12"/>
      <c r="C3033" s="12"/>
      <c r="D3033" s="5" t="s">
        <v>8169</v>
      </c>
      <c r="E3033" s="50">
        <v>105202</v>
      </c>
      <c r="F3033" s="50"/>
      <c r="G3033" s="51">
        <v>5905490026866</v>
      </c>
      <c r="H3033" s="51"/>
      <c r="I3033" s="11" t="s">
        <v>6553</v>
      </c>
      <c r="J3033" s="11"/>
      <c r="K3033" s="12" t="s">
        <v>6680</v>
      </c>
      <c r="L3033" s="24" t="s">
        <v>7228</v>
      </c>
      <c r="M3033" s="24" t="s">
        <v>2984</v>
      </c>
      <c r="N3033" s="17">
        <v>2299</v>
      </c>
      <c r="O3033" s="17">
        <v>1021</v>
      </c>
      <c r="P3033" s="17">
        <v>1021</v>
      </c>
      <c r="Q3033" s="17">
        <v>1021</v>
      </c>
      <c r="R3033" s="17"/>
      <c r="S3033" s="17"/>
      <c r="T3033" s="17" t="str">
        <f t="shared" si="305"/>
        <v>1021</v>
      </c>
      <c r="U3033" s="109"/>
      <c r="V3033" s="29"/>
      <c r="W3033" s="17">
        <f t="shared" si="306"/>
        <v>1051.6300000000001</v>
      </c>
      <c r="X3033" s="62">
        <v>0.3</v>
      </c>
      <c r="Y3033" s="17">
        <f t="shared" si="303"/>
        <v>1502.3285714285716</v>
      </c>
      <c r="Z3033" s="21">
        <f t="shared" si="307"/>
        <v>1502</v>
      </c>
      <c r="AA3033" s="17">
        <f t="shared" si="308"/>
        <v>1502</v>
      </c>
      <c r="AB3033" s="17">
        <f t="shared" si="304"/>
        <v>2299</v>
      </c>
      <c r="AC3033"/>
    </row>
    <row r="3034" spans="1:29" ht="15" customHeight="1" x14ac:dyDescent="0.3">
      <c r="A3034" s="116"/>
      <c r="B3034" s="12"/>
      <c r="C3034" s="12"/>
      <c r="D3034" s="5" t="s">
        <v>8169</v>
      </c>
      <c r="E3034" s="50">
        <v>105203</v>
      </c>
      <c r="F3034" s="50"/>
      <c r="G3034" s="51">
        <v>5905490026873</v>
      </c>
      <c r="H3034" s="51"/>
      <c r="I3034" s="11" t="s">
        <v>6554</v>
      </c>
      <c r="J3034" s="11"/>
      <c r="K3034" s="12" t="s">
        <v>6680</v>
      </c>
      <c r="L3034" s="24" t="s">
        <v>7228</v>
      </c>
      <c r="M3034" s="24" t="s">
        <v>2984</v>
      </c>
      <c r="N3034" s="17">
        <v>2299</v>
      </c>
      <c r="O3034" s="17">
        <v>1021</v>
      </c>
      <c r="P3034" s="17">
        <v>1021</v>
      </c>
      <c r="Q3034" s="17">
        <v>1021</v>
      </c>
      <c r="R3034" s="17"/>
      <c r="S3034" s="17"/>
      <c r="T3034" s="17" t="str">
        <f t="shared" si="305"/>
        <v>1021</v>
      </c>
      <c r="U3034" s="109"/>
      <c r="V3034" s="29"/>
      <c r="W3034" s="17">
        <f t="shared" si="306"/>
        <v>1051.6300000000001</v>
      </c>
      <c r="X3034" s="62">
        <v>0.3</v>
      </c>
      <c r="Y3034" s="17">
        <f t="shared" si="303"/>
        <v>1502.3285714285716</v>
      </c>
      <c r="Z3034" s="21">
        <f t="shared" si="307"/>
        <v>1502</v>
      </c>
      <c r="AA3034" s="17">
        <f t="shared" si="308"/>
        <v>1502</v>
      </c>
      <c r="AB3034" s="17">
        <f t="shared" si="304"/>
        <v>2299</v>
      </c>
      <c r="AC3034"/>
    </row>
    <row r="3035" spans="1:29" ht="15" customHeight="1" x14ac:dyDescent="0.3">
      <c r="A3035" s="116"/>
      <c r="B3035" s="12"/>
      <c r="C3035" s="12"/>
      <c r="D3035" s="5" t="s">
        <v>8169</v>
      </c>
      <c r="E3035" s="50">
        <v>105204</v>
      </c>
      <c r="F3035" s="50"/>
      <c r="G3035" s="51">
        <v>5905490026880</v>
      </c>
      <c r="H3035" s="51"/>
      <c r="I3035" s="11" t="s">
        <v>6555</v>
      </c>
      <c r="J3035" s="11"/>
      <c r="K3035" s="12" t="s">
        <v>6680</v>
      </c>
      <c r="L3035" s="24" t="s">
        <v>7229</v>
      </c>
      <c r="M3035" s="24" t="s">
        <v>2984</v>
      </c>
      <c r="N3035" s="17">
        <v>2299</v>
      </c>
      <c r="O3035" s="17">
        <v>1021</v>
      </c>
      <c r="P3035" s="17">
        <v>1021</v>
      </c>
      <c r="Q3035" s="17">
        <v>1021</v>
      </c>
      <c r="R3035" s="17"/>
      <c r="S3035" s="17"/>
      <c r="T3035" s="17" t="str">
        <f t="shared" si="305"/>
        <v>1021</v>
      </c>
      <c r="U3035" s="109"/>
      <c r="V3035" s="29"/>
      <c r="W3035" s="17">
        <f t="shared" si="306"/>
        <v>1051.6300000000001</v>
      </c>
      <c r="X3035" s="62">
        <v>0.3</v>
      </c>
      <c r="Y3035" s="17">
        <f t="shared" si="303"/>
        <v>1502.3285714285716</v>
      </c>
      <c r="Z3035" s="21">
        <f t="shared" si="307"/>
        <v>1502</v>
      </c>
      <c r="AA3035" s="17">
        <f t="shared" si="308"/>
        <v>1502</v>
      </c>
      <c r="AB3035" s="17">
        <f t="shared" si="304"/>
        <v>2299</v>
      </c>
      <c r="AC3035"/>
    </row>
    <row r="3036" spans="1:29" ht="15" customHeight="1" x14ac:dyDescent="0.3">
      <c r="A3036" s="116"/>
      <c r="B3036" s="12"/>
      <c r="C3036" s="12"/>
      <c r="D3036" s="5" t="s">
        <v>8169</v>
      </c>
      <c r="E3036" s="50">
        <v>105205</v>
      </c>
      <c r="F3036" s="50"/>
      <c r="G3036" s="51">
        <v>5905490026897</v>
      </c>
      <c r="H3036" s="51"/>
      <c r="I3036" s="11" t="s">
        <v>6556</v>
      </c>
      <c r="J3036" s="11"/>
      <c r="K3036" s="12" t="s">
        <v>6680</v>
      </c>
      <c r="L3036" s="24" t="s">
        <v>7229</v>
      </c>
      <c r="M3036" s="24" t="s">
        <v>2984</v>
      </c>
      <c r="N3036" s="17">
        <v>2299</v>
      </c>
      <c r="O3036" s="17">
        <v>1021</v>
      </c>
      <c r="P3036" s="17">
        <v>1021</v>
      </c>
      <c r="Q3036" s="17">
        <v>1021</v>
      </c>
      <c r="R3036" s="17"/>
      <c r="S3036" s="17"/>
      <c r="T3036" s="17" t="str">
        <f t="shared" si="305"/>
        <v>1021</v>
      </c>
      <c r="U3036" s="109"/>
      <c r="V3036" s="29"/>
      <c r="W3036" s="17">
        <f t="shared" si="306"/>
        <v>1051.6300000000001</v>
      </c>
      <c r="X3036" s="62">
        <v>0.3</v>
      </c>
      <c r="Y3036" s="17">
        <f t="shared" si="303"/>
        <v>1502.3285714285716</v>
      </c>
      <c r="Z3036" s="21">
        <f t="shared" si="307"/>
        <v>1502</v>
      </c>
      <c r="AA3036" s="17">
        <f t="shared" si="308"/>
        <v>1502</v>
      </c>
      <c r="AB3036" s="17">
        <f t="shared" si="304"/>
        <v>2299</v>
      </c>
      <c r="AC3036"/>
    </row>
    <row r="3037" spans="1:29" ht="15" customHeight="1" x14ac:dyDescent="0.3">
      <c r="A3037" s="116"/>
      <c r="B3037" s="12"/>
      <c r="C3037" s="12"/>
      <c r="D3037" s="5" t="s">
        <v>8169</v>
      </c>
      <c r="E3037" s="50">
        <v>105206</v>
      </c>
      <c r="F3037" s="50"/>
      <c r="G3037" s="51">
        <v>5905490026903</v>
      </c>
      <c r="H3037" s="51"/>
      <c r="I3037" s="11" t="s">
        <v>6557</v>
      </c>
      <c r="J3037" s="11"/>
      <c r="K3037" s="12" t="s">
        <v>6680</v>
      </c>
      <c r="L3037" s="24" t="s">
        <v>7230</v>
      </c>
      <c r="M3037" s="24" t="s">
        <v>2984</v>
      </c>
      <c r="N3037" s="17">
        <v>2299</v>
      </c>
      <c r="O3037" s="17">
        <v>1021</v>
      </c>
      <c r="P3037" s="17">
        <v>1021</v>
      </c>
      <c r="Q3037" s="17">
        <v>1021</v>
      </c>
      <c r="R3037" s="17"/>
      <c r="S3037" s="17"/>
      <c r="T3037" s="17" t="str">
        <f t="shared" si="305"/>
        <v>1021</v>
      </c>
      <c r="U3037" s="109"/>
      <c r="V3037" s="29"/>
      <c r="W3037" s="17">
        <f t="shared" si="306"/>
        <v>1051.6300000000001</v>
      </c>
      <c r="X3037" s="62">
        <v>0.3</v>
      </c>
      <c r="Y3037" s="17">
        <f t="shared" si="303"/>
        <v>1502.3285714285716</v>
      </c>
      <c r="Z3037" s="21">
        <f t="shared" si="307"/>
        <v>1502</v>
      </c>
      <c r="AA3037" s="17">
        <f t="shared" si="308"/>
        <v>1502</v>
      </c>
      <c r="AB3037" s="17">
        <f t="shared" si="304"/>
        <v>2299</v>
      </c>
      <c r="AC3037"/>
    </row>
    <row r="3038" spans="1:29" ht="15" customHeight="1" x14ac:dyDescent="0.3">
      <c r="A3038" s="116"/>
      <c r="B3038" s="12"/>
      <c r="C3038" s="12"/>
      <c r="D3038" s="5" t="s">
        <v>8169</v>
      </c>
      <c r="E3038" s="50">
        <v>105207</v>
      </c>
      <c r="F3038" s="50"/>
      <c r="G3038" s="51">
        <v>5905490026910</v>
      </c>
      <c r="H3038" s="51"/>
      <c r="I3038" s="11" t="s">
        <v>6558</v>
      </c>
      <c r="J3038" s="11"/>
      <c r="K3038" s="12" t="s">
        <v>6680</v>
      </c>
      <c r="L3038" s="24" t="s">
        <v>7230</v>
      </c>
      <c r="M3038" s="24" t="s">
        <v>2984</v>
      </c>
      <c r="N3038" s="17">
        <v>2299</v>
      </c>
      <c r="O3038" s="17">
        <v>1021</v>
      </c>
      <c r="P3038" s="17">
        <v>1021</v>
      </c>
      <c r="Q3038" s="17">
        <v>1021</v>
      </c>
      <c r="R3038" s="17"/>
      <c r="S3038" s="17"/>
      <c r="T3038" s="17" t="str">
        <f t="shared" si="305"/>
        <v>1021</v>
      </c>
      <c r="U3038" s="109"/>
      <c r="V3038" s="29"/>
      <c r="W3038" s="17">
        <f t="shared" si="306"/>
        <v>1051.6300000000001</v>
      </c>
      <c r="X3038" s="62">
        <v>0.3</v>
      </c>
      <c r="Y3038" s="17">
        <f t="shared" si="303"/>
        <v>1502.3285714285716</v>
      </c>
      <c r="Z3038" s="21">
        <f t="shared" si="307"/>
        <v>1502</v>
      </c>
      <c r="AA3038" s="17">
        <f t="shared" si="308"/>
        <v>1502</v>
      </c>
      <c r="AB3038" s="17">
        <f t="shared" si="304"/>
        <v>2299</v>
      </c>
      <c r="AC3038"/>
    </row>
    <row r="3039" spans="1:29" ht="15" customHeight="1" x14ac:dyDescent="0.3">
      <c r="A3039" s="116"/>
      <c r="B3039" s="12"/>
      <c r="C3039" s="12"/>
      <c r="D3039" s="5" t="s">
        <v>8169</v>
      </c>
      <c r="E3039" s="50">
        <v>105208</v>
      </c>
      <c r="F3039" s="50"/>
      <c r="G3039" s="51">
        <v>5905490026927</v>
      </c>
      <c r="H3039" s="51"/>
      <c r="I3039" s="11" t="s">
        <v>6559</v>
      </c>
      <c r="J3039" s="11"/>
      <c r="K3039" s="12" t="s">
        <v>6680</v>
      </c>
      <c r="L3039" s="24" t="s">
        <v>7231</v>
      </c>
      <c r="M3039" s="24" t="s">
        <v>2984</v>
      </c>
      <c r="N3039" s="17">
        <v>2299</v>
      </c>
      <c r="O3039" s="17">
        <v>1021</v>
      </c>
      <c r="P3039" s="17">
        <v>1021</v>
      </c>
      <c r="Q3039" s="17">
        <v>1021</v>
      </c>
      <c r="R3039" s="17"/>
      <c r="S3039" s="17"/>
      <c r="T3039" s="17" t="str">
        <f t="shared" si="305"/>
        <v>1021</v>
      </c>
      <c r="U3039" s="109"/>
      <c r="V3039" s="29"/>
      <c r="W3039" s="17">
        <f t="shared" si="306"/>
        <v>1051.6300000000001</v>
      </c>
      <c r="X3039" s="62">
        <v>0.3</v>
      </c>
      <c r="Y3039" s="17">
        <f t="shared" si="303"/>
        <v>1502.3285714285716</v>
      </c>
      <c r="Z3039" s="21">
        <f t="shared" si="307"/>
        <v>1502</v>
      </c>
      <c r="AA3039" s="17">
        <f t="shared" si="308"/>
        <v>1502</v>
      </c>
      <c r="AB3039" s="17">
        <f t="shared" si="304"/>
        <v>2299</v>
      </c>
      <c r="AC3039"/>
    </row>
    <row r="3040" spans="1:29" ht="15" customHeight="1" x14ac:dyDescent="0.3">
      <c r="A3040" s="116"/>
      <c r="B3040" s="12"/>
      <c r="C3040" s="12"/>
      <c r="D3040" s="5" t="s">
        <v>8169</v>
      </c>
      <c r="E3040" s="50">
        <v>105209</v>
      </c>
      <c r="F3040" s="50"/>
      <c r="G3040" s="51">
        <v>5905490026934</v>
      </c>
      <c r="H3040" s="51"/>
      <c r="I3040" s="11" t="s">
        <v>6560</v>
      </c>
      <c r="J3040" s="11"/>
      <c r="K3040" s="12" t="s">
        <v>6680</v>
      </c>
      <c r="L3040" s="24" t="s">
        <v>7231</v>
      </c>
      <c r="M3040" s="24" t="s">
        <v>2984</v>
      </c>
      <c r="N3040" s="17">
        <v>2299</v>
      </c>
      <c r="O3040" s="17">
        <v>1021</v>
      </c>
      <c r="P3040" s="17">
        <v>1021</v>
      </c>
      <c r="Q3040" s="17">
        <v>1021</v>
      </c>
      <c r="R3040" s="17"/>
      <c r="S3040" s="17"/>
      <c r="T3040" s="17" t="str">
        <f t="shared" si="305"/>
        <v>1021</v>
      </c>
      <c r="U3040" s="109"/>
      <c r="V3040" s="29"/>
      <c r="W3040" s="17">
        <f t="shared" si="306"/>
        <v>1051.6300000000001</v>
      </c>
      <c r="X3040" s="62">
        <v>0.3</v>
      </c>
      <c r="Y3040" s="17">
        <f t="shared" si="303"/>
        <v>1502.3285714285716</v>
      </c>
      <c r="Z3040" s="21">
        <f t="shared" si="307"/>
        <v>1502</v>
      </c>
      <c r="AA3040" s="17">
        <f t="shared" si="308"/>
        <v>1502</v>
      </c>
      <c r="AB3040" s="17">
        <f t="shared" si="304"/>
        <v>2299</v>
      </c>
      <c r="AC3040"/>
    </row>
    <row r="3041" spans="1:29" ht="15" customHeight="1" x14ac:dyDescent="0.3">
      <c r="A3041" s="116"/>
      <c r="B3041" s="12"/>
      <c r="C3041" s="12"/>
      <c r="D3041" s="5" t="s">
        <v>8169</v>
      </c>
      <c r="E3041" s="50">
        <v>105210</v>
      </c>
      <c r="F3041" s="50"/>
      <c r="G3041" s="51">
        <v>5905490026941</v>
      </c>
      <c r="H3041" s="51"/>
      <c r="I3041" s="11" t="s">
        <v>6561</v>
      </c>
      <c r="J3041" s="11"/>
      <c r="K3041" s="12" t="s">
        <v>6680</v>
      </c>
      <c r="L3041" s="24" t="s">
        <v>7232</v>
      </c>
      <c r="M3041" s="24" t="s">
        <v>2984</v>
      </c>
      <c r="N3041" s="17">
        <v>2299</v>
      </c>
      <c r="O3041" s="17">
        <v>1021</v>
      </c>
      <c r="P3041" s="17">
        <v>1021</v>
      </c>
      <c r="Q3041" s="17">
        <v>1021</v>
      </c>
      <c r="R3041" s="17"/>
      <c r="S3041" s="17"/>
      <c r="T3041" s="17" t="str">
        <f t="shared" si="305"/>
        <v>1021</v>
      </c>
      <c r="U3041" s="109"/>
      <c r="V3041" s="29"/>
      <c r="W3041" s="17">
        <f t="shared" si="306"/>
        <v>1051.6300000000001</v>
      </c>
      <c r="X3041" s="62">
        <v>0.3</v>
      </c>
      <c r="Y3041" s="17">
        <f t="shared" si="303"/>
        <v>1502.3285714285716</v>
      </c>
      <c r="Z3041" s="21">
        <f t="shared" si="307"/>
        <v>1502</v>
      </c>
      <c r="AA3041" s="17">
        <f t="shared" si="308"/>
        <v>1502</v>
      </c>
      <c r="AB3041" s="17">
        <f t="shared" si="304"/>
        <v>2299</v>
      </c>
      <c r="AC3041"/>
    </row>
    <row r="3042" spans="1:29" ht="15" customHeight="1" x14ac:dyDescent="0.3">
      <c r="A3042" s="116"/>
      <c r="B3042" s="12"/>
      <c r="C3042" s="12"/>
      <c r="D3042" s="5" t="s">
        <v>8169</v>
      </c>
      <c r="E3042" s="50">
        <v>105211</v>
      </c>
      <c r="F3042" s="50"/>
      <c r="G3042" s="51">
        <v>5905490026958</v>
      </c>
      <c r="H3042" s="51"/>
      <c r="I3042" s="11" t="s">
        <v>6562</v>
      </c>
      <c r="J3042" s="11"/>
      <c r="K3042" s="12" t="s">
        <v>6680</v>
      </c>
      <c r="L3042" s="24" t="s">
        <v>7232</v>
      </c>
      <c r="M3042" s="24" t="s">
        <v>2984</v>
      </c>
      <c r="N3042" s="17">
        <v>2299</v>
      </c>
      <c r="O3042" s="17">
        <v>1021</v>
      </c>
      <c r="P3042" s="17">
        <v>1021</v>
      </c>
      <c r="Q3042" s="17">
        <v>1021</v>
      </c>
      <c r="R3042" s="17"/>
      <c r="S3042" s="17"/>
      <c r="T3042" s="17" t="str">
        <f t="shared" si="305"/>
        <v>1021</v>
      </c>
      <c r="U3042" s="109"/>
      <c r="V3042" s="29"/>
      <c r="W3042" s="17">
        <f t="shared" si="306"/>
        <v>1051.6300000000001</v>
      </c>
      <c r="X3042" s="62">
        <v>0.3</v>
      </c>
      <c r="Y3042" s="17">
        <f t="shared" si="303"/>
        <v>1502.3285714285716</v>
      </c>
      <c r="Z3042" s="21">
        <f t="shared" si="307"/>
        <v>1502</v>
      </c>
      <c r="AA3042" s="17">
        <f t="shared" si="308"/>
        <v>1502</v>
      </c>
      <c r="AB3042" s="17">
        <f t="shared" si="304"/>
        <v>2299</v>
      </c>
      <c r="AC3042"/>
    </row>
    <row r="3043" spans="1:29" ht="15" customHeight="1" x14ac:dyDescent="0.3">
      <c r="A3043" s="116"/>
      <c r="B3043" s="12"/>
      <c r="C3043" s="12"/>
      <c r="D3043" s="5" t="s">
        <v>8169</v>
      </c>
      <c r="E3043" s="50">
        <v>105212</v>
      </c>
      <c r="F3043" s="50"/>
      <c r="G3043" s="51">
        <v>5905490026965</v>
      </c>
      <c r="H3043" s="51"/>
      <c r="I3043" s="11" t="s">
        <v>6563</v>
      </c>
      <c r="J3043" s="11"/>
      <c r="K3043" s="12" t="s">
        <v>6680</v>
      </c>
      <c r="L3043" s="24" t="s">
        <v>7233</v>
      </c>
      <c r="M3043" s="24" t="s">
        <v>2984</v>
      </c>
      <c r="N3043" s="17">
        <v>2299</v>
      </c>
      <c r="O3043" s="17">
        <v>1021</v>
      </c>
      <c r="P3043" s="17">
        <v>1021</v>
      </c>
      <c r="Q3043" s="17">
        <v>1021</v>
      </c>
      <c r="R3043" s="17"/>
      <c r="S3043" s="17"/>
      <c r="T3043" s="17" t="str">
        <f t="shared" si="305"/>
        <v>1021</v>
      </c>
      <c r="U3043" s="109"/>
      <c r="V3043" s="29"/>
      <c r="W3043" s="17">
        <f t="shared" si="306"/>
        <v>1051.6300000000001</v>
      </c>
      <c r="X3043" s="62">
        <v>0.3</v>
      </c>
      <c r="Y3043" s="17">
        <f t="shared" si="303"/>
        <v>1502.3285714285716</v>
      </c>
      <c r="Z3043" s="21">
        <f t="shared" si="307"/>
        <v>1502</v>
      </c>
      <c r="AA3043" s="17">
        <f t="shared" si="308"/>
        <v>1502</v>
      </c>
      <c r="AB3043" s="17">
        <f t="shared" si="304"/>
        <v>2299</v>
      </c>
      <c r="AC3043"/>
    </row>
    <row r="3044" spans="1:29" ht="15" customHeight="1" x14ac:dyDescent="0.3">
      <c r="A3044" s="116"/>
      <c r="B3044" s="12"/>
      <c r="C3044" s="12"/>
      <c r="D3044" s="5" t="s">
        <v>8169</v>
      </c>
      <c r="E3044" s="50">
        <v>105213</v>
      </c>
      <c r="F3044" s="50"/>
      <c r="G3044" s="51">
        <v>5905490026972</v>
      </c>
      <c r="H3044" s="51"/>
      <c r="I3044" s="11" t="s">
        <v>6564</v>
      </c>
      <c r="J3044" s="11"/>
      <c r="K3044" s="12" t="s">
        <v>6680</v>
      </c>
      <c r="L3044" s="24" t="s">
        <v>7233</v>
      </c>
      <c r="M3044" s="24" t="s">
        <v>2984</v>
      </c>
      <c r="N3044" s="17">
        <v>2299</v>
      </c>
      <c r="O3044" s="17">
        <v>1021</v>
      </c>
      <c r="P3044" s="17">
        <v>1021</v>
      </c>
      <c r="Q3044" s="17">
        <v>1021</v>
      </c>
      <c r="R3044" s="17"/>
      <c r="S3044" s="17"/>
      <c r="T3044" s="17" t="str">
        <f t="shared" si="305"/>
        <v>1021</v>
      </c>
      <c r="U3044" s="109"/>
      <c r="V3044" s="29"/>
      <c r="W3044" s="17">
        <f t="shared" si="306"/>
        <v>1051.6300000000001</v>
      </c>
      <c r="X3044" s="62">
        <v>0.3</v>
      </c>
      <c r="Y3044" s="17">
        <f t="shared" si="303"/>
        <v>1502.3285714285716</v>
      </c>
      <c r="Z3044" s="21">
        <f t="shared" si="307"/>
        <v>1502</v>
      </c>
      <c r="AA3044" s="17">
        <f t="shared" si="308"/>
        <v>1502</v>
      </c>
      <c r="AB3044" s="17">
        <f t="shared" si="304"/>
        <v>2299</v>
      </c>
      <c r="AC3044"/>
    </row>
    <row r="3045" spans="1:29" ht="15" customHeight="1" x14ac:dyDescent="0.3">
      <c r="A3045" s="116"/>
      <c r="B3045" s="12"/>
      <c r="C3045" s="12"/>
      <c r="D3045" s="5" t="s">
        <v>8169</v>
      </c>
      <c r="E3045" s="50">
        <v>105214</v>
      </c>
      <c r="F3045" s="50"/>
      <c r="G3045" s="51">
        <v>5905490026989</v>
      </c>
      <c r="H3045" s="51"/>
      <c r="I3045" s="11" t="s">
        <v>6565</v>
      </c>
      <c r="J3045" s="11"/>
      <c r="K3045" s="12" t="s">
        <v>6680</v>
      </c>
      <c r="L3045" s="24" t="s">
        <v>7234</v>
      </c>
      <c r="M3045" s="24" t="s">
        <v>2984</v>
      </c>
      <c r="N3045" s="17">
        <v>2299</v>
      </c>
      <c r="O3045" s="17">
        <v>1021</v>
      </c>
      <c r="P3045" s="17">
        <v>1021</v>
      </c>
      <c r="Q3045" s="17">
        <v>1021</v>
      </c>
      <c r="R3045" s="17"/>
      <c r="S3045" s="17"/>
      <c r="T3045" s="17" t="str">
        <f t="shared" si="305"/>
        <v>1021</v>
      </c>
      <c r="U3045" s="109"/>
      <c r="V3045" s="29"/>
      <c r="W3045" s="17">
        <f t="shared" si="306"/>
        <v>1051.6300000000001</v>
      </c>
      <c r="X3045" s="62">
        <v>0.3</v>
      </c>
      <c r="Y3045" s="17">
        <f t="shared" si="303"/>
        <v>1502.3285714285716</v>
      </c>
      <c r="Z3045" s="21">
        <f t="shared" si="307"/>
        <v>1502</v>
      </c>
      <c r="AA3045" s="17">
        <f t="shared" si="308"/>
        <v>1502</v>
      </c>
      <c r="AB3045" s="17">
        <f t="shared" si="304"/>
        <v>2299</v>
      </c>
      <c r="AC3045"/>
    </row>
    <row r="3046" spans="1:29" ht="15" customHeight="1" x14ac:dyDescent="0.3">
      <c r="A3046" s="116"/>
      <c r="B3046" s="12"/>
      <c r="C3046" s="12"/>
      <c r="D3046" s="5" t="s">
        <v>8169</v>
      </c>
      <c r="E3046" s="50">
        <v>105215</v>
      </c>
      <c r="F3046" s="50"/>
      <c r="G3046" s="51">
        <v>5905490026996</v>
      </c>
      <c r="H3046" s="51"/>
      <c r="I3046" s="11" t="s">
        <v>6566</v>
      </c>
      <c r="J3046" s="11"/>
      <c r="K3046" s="12" t="s">
        <v>6680</v>
      </c>
      <c r="L3046" s="24" t="s">
        <v>7234</v>
      </c>
      <c r="M3046" s="24" t="s">
        <v>2984</v>
      </c>
      <c r="N3046" s="17">
        <v>2299</v>
      </c>
      <c r="O3046" s="17">
        <v>1021</v>
      </c>
      <c r="P3046" s="17">
        <v>1021</v>
      </c>
      <c r="Q3046" s="17">
        <v>1021</v>
      </c>
      <c r="R3046" s="17"/>
      <c r="S3046" s="17"/>
      <c r="T3046" s="17" t="str">
        <f t="shared" si="305"/>
        <v>1021</v>
      </c>
      <c r="U3046" s="109"/>
      <c r="V3046" s="29"/>
      <c r="W3046" s="17">
        <f t="shared" si="306"/>
        <v>1051.6300000000001</v>
      </c>
      <c r="X3046" s="62">
        <v>0.3</v>
      </c>
      <c r="Y3046" s="17">
        <f t="shared" si="303"/>
        <v>1502.3285714285716</v>
      </c>
      <c r="Z3046" s="21">
        <f t="shared" si="307"/>
        <v>1502</v>
      </c>
      <c r="AA3046" s="17">
        <f t="shared" si="308"/>
        <v>1502</v>
      </c>
      <c r="AB3046" s="17">
        <f t="shared" si="304"/>
        <v>2299</v>
      </c>
      <c r="AC3046"/>
    </row>
    <row r="3047" spans="1:29" ht="15" customHeight="1" x14ac:dyDescent="0.3">
      <c r="A3047" s="116"/>
      <c r="B3047" s="12"/>
      <c r="C3047" s="12"/>
      <c r="D3047" s="5" t="s">
        <v>8169</v>
      </c>
      <c r="E3047" s="50">
        <v>105216</v>
      </c>
      <c r="F3047" s="50"/>
      <c r="G3047" s="51">
        <v>5905490027009</v>
      </c>
      <c r="H3047" s="51"/>
      <c r="I3047" s="11" t="s">
        <v>6567</v>
      </c>
      <c r="J3047" s="11"/>
      <c r="K3047" s="12" t="s">
        <v>6680</v>
      </c>
      <c r="L3047" s="24" t="s">
        <v>7235</v>
      </c>
      <c r="M3047" s="24" t="s">
        <v>2984</v>
      </c>
      <c r="N3047" s="17">
        <v>2299</v>
      </c>
      <c r="O3047" s="17">
        <v>1021</v>
      </c>
      <c r="P3047" s="17">
        <v>1021</v>
      </c>
      <c r="Q3047" s="17">
        <v>1021</v>
      </c>
      <c r="R3047" s="17"/>
      <c r="S3047" s="17"/>
      <c r="T3047" s="17" t="str">
        <f t="shared" si="305"/>
        <v>1021</v>
      </c>
      <c r="U3047" s="109"/>
      <c r="V3047" s="29"/>
      <c r="W3047" s="17">
        <f t="shared" si="306"/>
        <v>1051.6300000000001</v>
      </c>
      <c r="X3047" s="62">
        <v>0.3</v>
      </c>
      <c r="Y3047" s="17">
        <f t="shared" si="303"/>
        <v>1502.3285714285716</v>
      </c>
      <c r="Z3047" s="21">
        <f t="shared" si="307"/>
        <v>1502</v>
      </c>
      <c r="AA3047" s="17">
        <f t="shared" si="308"/>
        <v>1502</v>
      </c>
      <c r="AB3047" s="17">
        <f t="shared" si="304"/>
        <v>2299</v>
      </c>
      <c r="AC3047"/>
    </row>
    <row r="3048" spans="1:29" ht="15" customHeight="1" x14ac:dyDescent="0.3">
      <c r="A3048" s="116"/>
      <c r="B3048" s="12"/>
      <c r="C3048" s="12"/>
      <c r="D3048" s="5" t="s">
        <v>8169</v>
      </c>
      <c r="E3048" s="50">
        <v>105217</v>
      </c>
      <c r="F3048" s="50"/>
      <c r="G3048" s="51">
        <v>5905490027016</v>
      </c>
      <c r="H3048" s="51"/>
      <c r="I3048" s="11" t="s">
        <v>6568</v>
      </c>
      <c r="J3048" s="11"/>
      <c r="K3048" s="12" t="s">
        <v>6680</v>
      </c>
      <c r="L3048" s="24" t="s">
        <v>7235</v>
      </c>
      <c r="M3048" s="24" t="s">
        <v>2984</v>
      </c>
      <c r="N3048" s="17">
        <v>2299</v>
      </c>
      <c r="O3048" s="17">
        <v>1021</v>
      </c>
      <c r="P3048" s="17">
        <v>1021</v>
      </c>
      <c r="Q3048" s="17">
        <v>1021</v>
      </c>
      <c r="R3048" s="17"/>
      <c r="S3048" s="17"/>
      <c r="T3048" s="17" t="str">
        <f t="shared" si="305"/>
        <v>1021</v>
      </c>
      <c r="U3048" s="109"/>
      <c r="V3048" s="29"/>
      <c r="W3048" s="17">
        <f t="shared" si="306"/>
        <v>1051.6300000000001</v>
      </c>
      <c r="X3048" s="62">
        <v>0.3</v>
      </c>
      <c r="Y3048" s="17">
        <f t="shared" si="303"/>
        <v>1502.3285714285716</v>
      </c>
      <c r="Z3048" s="21">
        <f t="shared" si="307"/>
        <v>1502</v>
      </c>
      <c r="AA3048" s="17">
        <f t="shared" si="308"/>
        <v>1502</v>
      </c>
      <c r="AB3048" s="17">
        <f t="shared" si="304"/>
        <v>2299</v>
      </c>
      <c r="AC3048"/>
    </row>
    <row r="3049" spans="1:29" ht="15" customHeight="1" x14ac:dyDescent="0.3">
      <c r="A3049" s="116"/>
      <c r="B3049" s="12"/>
      <c r="C3049" s="12"/>
      <c r="D3049" s="5" t="s">
        <v>8169</v>
      </c>
      <c r="E3049" s="50">
        <v>105218</v>
      </c>
      <c r="F3049" s="50"/>
      <c r="G3049" s="51">
        <v>5905490027023</v>
      </c>
      <c r="H3049" s="51"/>
      <c r="I3049" s="11" t="s">
        <v>6569</v>
      </c>
      <c r="J3049" s="11"/>
      <c r="K3049" s="12" t="s">
        <v>6680</v>
      </c>
      <c r="L3049" s="24" t="s">
        <v>7226</v>
      </c>
      <c r="M3049" s="24" t="s">
        <v>2984</v>
      </c>
      <c r="N3049" s="17">
        <v>2399</v>
      </c>
      <c r="O3049" s="17">
        <v>1054</v>
      </c>
      <c r="P3049" s="17">
        <v>1054</v>
      </c>
      <c r="Q3049" s="17">
        <v>1054</v>
      </c>
      <c r="R3049" s="17"/>
      <c r="S3049" s="17"/>
      <c r="T3049" s="17" t="str">
        <f t="shared" si="305"/>
        <v>1054</v>
      </c>
      <c r="U3049" s="109"/>
      <c r="V3049" s="29"/>
      <c r="W3049" s="17">
        <f t="shared" si="306"/>
        <v>1085.6200000000001</v>
      </c>
      <c r="X3049" s="62">
        <v>0.3</v>
      </c>
      <c r="Y3049" s="17">
        <f t="shared" si="303"/>
        <v>1550.8857142857146</v>
      </c>
      <c r="Z3049" s="21">
        <f t="shared" si="307"/>
        <v>1551</v>
      </c>
      <c r="AA3049" s="17">
        <f t="shared" si="308"/>
        <v>1551</v>
      </c>
      <c r="AB3049" s="17">
        <f t="shared" si="304"/>
        <v>2399</v>
      </c>
      <c r="AC3049"/>
    </row>
    <row r="3050" spans="1:29" ht="15" customHeight="1" x14ac:dyDescent="0.3">
      <c r="A3050" s="116"/>
      <c r="B3050" s="12"/>
      <c r="C3050" s="12"/>
      <c r="D3050" s="5" t="s">
        <v>8169</v>
      </c>
      <c r="E3050" s="50">
        <v>105219</v>
      </c>
      <c r="F3050" s="50"/>
      <c r="G3050" s="51">
        <v>5905490027030</v>
      </c>
      <c r="H3050" s="51"/>
      <c r="I3050" s="11" t="s">
        <v>6570</v>
      </c>
      <c r="J3050" s="11"/>
      <c r="K3050" s="12" t="s">
        <v>6680</v>
      </c>
      <c r="L3050" s="24" t="s">
        <v>7226</v>
      </c>
      <c r="M3050" s="24" t="s">
        <v>2984</v>
      </c>
      <c r="N3050" s="17">
        <v>2399</v>
      </c>
      <c r="O3050" s="17">
        <v>1054</v>
      </c>
      <c r="P3050" s="17">
        <v>1054</v>
      </c>
      <c r="Q3050" s="17">
        <v>1054</v>
      </c>
      <c r="R3050" s="17"/>
      <c r="S3050" s="17"/>
      <c r="T3050" s="17" t="str">
        <f t="shared" si="305"/>
        <v>1054</v>
      </c>
      <c r="U3050" s="109"/>
      <c r="V3050" s="29"/>
      <c r="W3050" s="17">
        <f t="shared" si="306"/>
        <v>1085.6200000000001</v>
      </c>
      <c r="X3050" s="62">
        <v>0.3</v>
      </c>
      <c r="Y3050" s="17">
        <f t="shared" ref="Y3050:Y3113" si="309">W3050/0.7</f>
        <v>1550.8857142857146</v>
      </c>
      <c r="Z3050" s="21">
        <f t="shared" si="307"/>
        <v>1551</v>
      </c>
      <c r="AA3050" s="17">
        <f t="shared" si="308"/>
        <v>1551</v>
      </c>
      <c r="AB3050" s="17">
        <f t="shared" si="304"/>
        <v>2399</v>
      </c>
      <c r="AC3050"/>
    </row>
    <row r="3051" spans="1:29" ht="15" customHeight="1" x14ac:dyDescent="0.3">
      <c r="A3051" s="116"/>
      <c r="B3051" s="12"/>
      <c r="C3051" s="12"/>
      <c r="D3051" s="5" t="s">
        <v>8169</v>
      </c>
      <c r="E3051" s="50">
        <v>105220</v>
      </c>
      <c r="F3051" s="50"/>
      <c r="G3051" s="51">
        <v>5905490027047</v>
      </c>
      <c r="H3051" s="51"/>
      <c r="I3051" s="11" t="s">
        <v>6571</v>
      </c>
      <c r="J3051" s="11"/>
      <c r="K3051" s="12" t="s">
        <v>6680</v>
      </c>
      <c r="L3051" s="24" t="s">
        <v>7227</v>
      </c>
      <c r="M3051" s="24" t="s">
        <v>2984</v>
      </c>
      <c r="N3051" s="17">
        <v>2399</v>
      </c>
      <c r="O3051" s="17">
        <v>1054</v>
      </c>
      <c r="P3051" s="17">
        <v>1054</v>
      </c>
      <c r="Q3051" s="17">
        <v>1054</v>
      </c>
      <c r="R3051" s="17"/>
      <c r="S3051" s="17"/>
      <c r="T3051" s="17" t="str">
        <f t="shared" si="305"/>
        <v>1054</v>
      </c>
      <c r="U3051" s="109"/>
      <c r="V3051" s="29"/>
      <c r="W3051" s="17">
        <f t="shared" si="306"/>
        <v>1085.6200000000001</v>
      </c>
      <c r="X3051" s="62">
        <v>0.3</v>
      </c>
      <c r="Y3051" s="17">
        <f t="shared" si="309"/>
        <v>1550.8857142857146</v>
      </c>
      <c r="Z3051" s="21">
        <f t="shared" si="307"/>
        <v>1551</v>
      </c>
      <c r="AA3051" s="17">
        <f t="shared" si="308"/>
        <v>1551</v>
      </c>
      <c r="AB3051" s="17">
        <f t="shared" si="304"/>
        <v>2399</v>
      </c>
      <c r="AC3051"/>
    </row>
    <row r="3052" spans="1:29" ht="15" customHeight="1" x14ac:dyDescent="0.3">
      <c r="A3052" s="116"/>
      <c r="B3052" s="12"/>
      <c r="C3052" s="12"/>
      <c r="D3052" s="5" t="s">
        <v>8169</v>
      </c>
      <c r="E3052" s="50">
        <v>105221</v>
      </c>
      <c r="F3052" s="50"/>
      <c r="G3052" s="51">
        <v>5905490027054</v>
      </c>
      <c r="H3052" s="51"/>
      <c r="I3052" s="11" t="s">
        <v>6572</v>
      </c>
      <c r="J3052" s="11"/>
      <c r="K3052" s="12" t="s">
        <v>6680</v>
      </c>
      <c r="L3052" s="24" t="s">
        <v>7227</v>
      </c>
      <c r="M3052" s="24" t="s">
        <v>2984</v>
      </c>
      <c r="N3052" s="17">
        <v>2399</v>
      </c>
      <c r="O3052" s="17">
        <v>1054</v>
      </c>
      <c r="P3052" s="17">
        <v>1054</v>
      </c>
      <c r="Q3052" s="17">
        <v>1054</v>
      </c>
      <c r="R3052" s="17"/>
      <c r="S3052" s="17"/>
      <c r="T3052" s="17" t="str">
        <f t="shared" si="305"/>
        <v>1054</v>
      </c>
      <c r="U3052" s="109"/>
      <c r="V3052" s="29"/>
      <c r="W3052" s="17">
        <f t="shared" si="306"/>
        <v>1085.6200000000001</v>
      </c>
      <c r="X3052" s="62">
        <v>0.3</v>
      </c>
      <c r="Y3052" s="17">
        <f t="shared" si="309"/>
        <v>1550.8857142857146</v>
      </c>
      <c r="Z3052" s="21">
        <f t="shared" si="307"/>
        <v>1551</v>
      </c>
      <c r="AA3052" s="17">
        <f t="shared" si="308"/>
        <v>1551</v>
      </c>
      <c r="AB3052" s="17">
        <f t="shared" si="304"/>
        <v>2399</v>
      </c>
      <c r="AC3052"/>
    </row>
    <row r="3053" spans="1:29" ht="15" customHeight="1" x14ac:dyDescent="0.3">
      <c r="A3053" s="116"/>
      <c r="B3053" s="12"/>
      <c r="C3053" s="12"/>
      <c r="D3053" s="5" t="s">
        <v>8169</v>
      </c>
      <c r="E3053" s="50">
        <v>105222</v>
      </c>
      <c r="F3053" s="50"/>
      <c r="G3053" s="51">
        <v>5905490027061</v>
      </c>
      <c r="H3053" s="51"/>
      <c r="I3053" s="11" t="s">
        <v>6573</v>
      </c>
      <c r="J3053" s="11"/>
      <c r="K3053" s="12" t="s">
        <v>6680</v>
      </c>
      <c r="L3053" s="24" t="s">
        <v>7228</v>
      </c>
      <c r="M3053" s="24" t="s">
        <v>2984</v>
      </c>
      <c r="N3053" s="17">
        <v>2399</v>
      </c>
      <c r="O3053" s="17">
        <v>1054</v>
      </c>
      <c r="P3053" s="17">
        <v>1054</v>
      </c>
      <c r="Q3053" s="17">
        <v>1054</v>
      </c>
      <c r="R3053" s="17"/>
      <c r="S3053" s="17"/>
      <c r="T3053" s="17" t="str">
        <f t="shared" si="305"/>
        <v>1054</v>
      </c>
      <c r="U3053" s="109"/>
      <c r="V3053" s="29"/>
      <c r="W3053" s="17">
        <f t="shared" si="306"/>
        <v>1085.6200000000001</v>
      </c>
      <c r="X3053" s="62">
        <v>0.3</v>
      </c>
      <c r="Y3053" s="17">
        <f t="shared" si="309"/>
        <v>1550.8857142857146</v>
      </c>
      <c r="Z3053" s="21">
        <f t="shared" si="307"/>
        <v>1551</v>
      </c>
      <c r="AA3053" s="17">
        <f t="shared" si="308"/>
        <v>1551</v>
      </c>
      <c r="AB3053" s="17">
        <f t="shared" si="304"/>
        <v>2399</v>
      </c>
      <c r="AC3053"/>
    </row>
    <row r="3054" spans="1:29" ht="15" customHeight="1" x14ac:dyDescent="0.3">
      <c r="A3054" s="116"/>
      <c r="B3054" s="12"/>
      <c r="C3054" s="12"/>
      <c r="D3054" s="5" t="s">
        <v>8169</v>
      </c>
      <c r="E3054" s="50">
        <v>105223</v>
      </c>
      <c r="F3054" s="50"/>
      <c r="G3054" s="51">
        <v>5905490027078</v>
      </c>
      <c r="H3054" s="51"/>
      <c r="I3054" s="11" t="s">
        <v>6574</v>
      </c>
      <c r="J3054" s="11"/>
      <c r="K3054" s="12" t="s">
        <v>6680</v>
      </c>
      <c r="L3054" s="24" t="s">
        <v>7228</v>
      </c>
      <c r="M3054" s="24" t="s">
        <v>2984</v>
      </c>
      <c r="N3054" s="17">
        <v>2399</v>
      </c>
      <c r="O3054" s="17">
        <v>1054</v>
      </c>
      <c r="P3054" s="17">
        <v>1054</v>
      </c>
      <c r="Q3054" s="17">
        <v>1054</v>
      </c>
      <c r="R3054" s="17"/>
      <c r="S3054" s="17"/>
      <c r="T3054" s="17" t="str">
        <f t="shared" si="305"/>
        <v>1054</v>
      </c>
      <c r="U3054" s="109"/>
      <c r="V3054" s="29"/>
      <c r="W3054" s="17">
        <f t="shared" si="306"/>
        <v>1085.6200000000001</v>
      </c>
      <c r="X3054" s="62">
        <v>0.3</v>
      </c>
      <c r="Y3054" s="17">
        <f t="shared" si="309"/>
        <v>1550.8857142857146</v>
      </c>
      <c r="Z3054" s="21">
        <f t="shared" si="307"/>
        <v>1551</v>
      </c>
      <c r="AA3054" s="17">
        <f t="shared" si="308"/>
        <v>1551</v>
      </c>
      <c r="AB3054" s="17">
        <f t="shared" si="304"/>
        <v>2399</v>
      </c>
      <c r="AC3054"/>
    </row>
    <row r="3055" spans="1:29" ht="15" customHeight="1" x14ac:dyDescent="0.3">
      <c r="A3055" s="116"/>
      <c r="B3055" s="12"/>
      <c r="C3055" s="12"/>
      <c r="D3055" s="5" t="s">
        <v>8169</v>
      </c>
      <c r="E3055" s="50">
        <v>105224</v>
      </c>
      <c r="F3055" s="50"/>
      <c r="G3055" s="51">
        <v>5905490027085</v>
      </c>
      <c r="H3055" s="51"/>
      <c r="I3055" s="11" t="s">
        <v>6575</v>
      </c>
      <c r="J3055" s="11"/>
      <c r="K3055" s="12" t="s">
        <v>6680</v>
      </c>
      <c r="L3055" s="24" t="s">
        <v>7229</v>
      </c>
      <c r="M3055" s="24" t="s">
        <v>2984</v>
      </c>
      <c r="N3055" s="17">
        <v>2399</v>
      </c>
      <c r="O3055" s="17">
        <v>1054</v>
      </c>
      <c r="P3055" s="17">
        <v>1054</v>
      </c>
      <c r="Q3055" s="17">
        <v>1054</v>
      </c>
      <c r="R3055" s="17"/>
      <c r="S3055" s="17"/>
      <c r="T3055" s="17" t="str">
        <f t="shared" si="305"/>
        <v>1054</v>
      </c>
      <c r="U3055" s="109"/>
      <c r="V3055" s="29"/>
      <c r="W3055" s="17">
        <f t="shared" si="306"/>
        <v>1085.6200000000001</v>
      </c>
      <c r="X3055" s="62">
        <v>0.3</v>
      </c>
      <c r="Y3055" s="17">
        <f t="shared" si="309"/>
        <v>1550.8857142857146</v>
      </c>
      <c r="Z3055" s="21">
        <f t="shared" si="307"/>
        <v>1551</v>
      </c>
      <c r="AA3055" s="17">
        <f t="shared" si="308"/>
        <v>1551</v>
      </c>
      <c r="AB3055" s="17">
        <f t="shared" si="304"/>
        <v>2399</v>
      </c>
      <c r="AC3055"/>
    </row>
    <row r="3056" spans="1:29" ht="15" customHeight="1" x14ac:dyDescent="0.3">
      <c r="A3056" s="116"/>
      <c r="B3056" s="12"/>
      <c r="C3056" s="12"/>
      <c r="D3056" s="5" t="s">
        <v>8169</v>
      </c>
      <c r="E3056" s="50">
        <v>105225</v>
      </c>
      <c r="F3056" s="50"/>
      <c r="G3056" s="51">
        <v>5905490027092</v>
      </c>
      <c r="H3056" s="51"/>
      <c r="I3056" s="11" t="s">
        <v>6576</v>
      </c>
      <c r="J3056" s="11"/>
      <c r="K3056" s="12" t="s">
        <v>6680</v>
      </c>
      <c r="L3056" s="24" t="s">
        <v>7229</v>
      </c>
      <c r="M3056" s="24" t="s">
        <v>2984</v>
      </c>
      <c r="N3056" s="17">
        <v>2399</v>
      </c>
      <c r="O3056" s="17">
        <v>1054</v>
      </c>
      <c r="P3056" s="17">
        <v>1054</v>
      </c>
      <c r="Q3056" s="17">
        <v>1054</v>
      </c>
      <c r="R3056" s="17"/>
      <c r="S3056" s="17"/>
      <c r="T3056" s="17" t="str">
        <f t="shared" si="305"/>
        <v>1054</v>
      </c>
      <c r="U3056" s="109"/>
      <c r="V3056" s="29"/>
      <c r="W3056" s="17">
        <f t="shared" si="306"/>
        <v>1085.6200000000001</v>
      </c>
      <c r="X3056" s="62">
        <v>0.3</v>
      </c>
      <c r="Y3056" s="17">
        <f t="shared" si="309"/>
        <v>1550.8857142857146</v>
      </c>
      <c r="Z3056" s="21">
        <f t="shared" si="307"/>
        <v>1551</v>
      </c>
      <c r="AA3056" s="17">
        <f t="shared" si="308"/>
        <v>1551</v>
      </c>
      <c r="AB3056" s="17">
        <f t="shared" si="304"/>
        <v>2399</v>
      </c>
      <c r="AC3056"/>
    </row>
    <row r="3057" spans="1:29" ht="15" customHeight="1" x14ac:dyDescent="0.3">
      <c r="A3057" s="116"/>
      <c r="B3057" s="12"/>
      <c r="C3057" s="12"/>
      <c r="D3057" s="5" t="s">
        <v>8169</v>
      </c>
      <c r="E3057" s="50">
        <v>105226</v>
      </c>
      <c r="F3057" s="50"/>
      <c r="G3057" s="51">
        <v>5905490027108</v>
      </c>
      <c r="H3057" s="51"/>
      <c r="I3057" s="11" t="s">
        <v>6577</v>
      </c>
      <c r="J3057" s="11"/>
      <c r="K3057" s="12" t="s">
        <v>6680</v>
      </c>
      <c r="L3057" s="24" t="s">
        <v>7230</v>
      </c>
      <c r="M3057" s="24" t="s">
        <v>2984</v>
      </c>
      <c r="N3057" s="17">
        <v>2399</v>
      </c>
      <c r="O3057" s="17">
        <v>1054</v>
      </c>
      <c r="P3057" s="17">
        <v>1054</v>
      </c>
      <c r="Q3057" s="17">
        <v>1054</v>
      </c>
      <c r="R3057" s="17"/>
      <c r="S3057" s="17"/>
      <c r="T3057" s="17" t="str">
        <f t="shared" si="305"/>
        <v>1054</v>
      </c>
      <c r="U3057" s="109"/>
      <c r="V3057" s="29"/>
      <c r="W3057" s="17">
        <f t="shared" si="306"/>
        <v>1085.6200000000001</v>
      </c>
      <c r="X3057" s="62">
        <v>0.3</v>
      </c>
      <c r="Y3057" s="17">
        <f t="shared" si="309"/>
        <v>1550.8857142857146</v>
      </c>
      <c r="Z3057" s="21">
        <f t="shared" si="307"/>
        <v>1551</v>
      </c>
      <c r="AA3057" s="17">
        <f t="shared" si="308"/>
        <v>1551</v>
      </c>
      <c r="AB3057" s="17">
        <f t="shared" si="304"/>
        <v>2399</v>
      </c>
      <c r="AC3057"/>
    </row>
    <row r="3058" spans="1:29" ht="15" customHeight="1" x14ac:dyDescent="0.3">
      <c r="A3058" s="116"/>
      <c r="B3058" s="12"/>
      <c r="C3058" s="12"/>
      <c r="D3058" s="5" t="s">
        <v>8169</v>
      </c>
      <c r="E3058" s="50">
        <v>105227</v>
      </c>
      <c r="F3058" s="50"/>
      <c r="G3058" s="51">
        <v>5905490027115</v>
      </c>
      <c r="H3058" s="51"/>
      <c r="I3058" s="11" t="s">
        <v>6578</v>
      </c>
      <c r="J3058" s="11"/>
      <c r="K3058" s="12" t="s">
        <v>6680</v>
      </c>
      <c r="L3058" s="24" t="s">
        <v>7230</v>
      </c>
      <c r="M3058" s="24" t="s">
        <v>2984</v>
      </c>
      <c r="N3058" s="17">
        <v>2399</v>
      </c>
      <c r="O3058" s="17">
        <v>1054</v>
      </c>
      <c r="P3058" s="17">
        <v>1054</v>
      </c>
      <c r="Q3058" s="17">
        <v>1054</v>
      </c>
      <c r="R3058" s="17"/>
      <c r="S3058" s="17"/>
      <c r="T3058" s="17" t="str">
        <f t="shared" si="305"/>
        <v>1054</v>
      </c>
      <c r="U3058" s="109"/>
      <c r="V3058" s="29"/>
      <c r="W3058" s="17">
        <f t="shared" si="306"/>
        <v>1085.6200000000001</v>
      </c>
      <c r="X3058" s="62">
        <v>0.3</v>
      </c>
      <c r="Y3058" s="17">
        <f t="shared" si="309"/>
        <v>1550.8857142857146</v>
      </c>
      <c r="Z3058" s="21">
        <f t="shared" si="307"/>
        <v>1551</v>
      </c>
      <c r="AA3058" s="17">
        <f t="shared" si="308"/>
        <v>1551</v>
      </c>
      <c r="AB3058" s="17">
        <f t="shared" si="304"/>
        <v>2399</v>
      </c>
      <c r="AC3058"/>
    </row>
    <row r="3059" spans="1:29" ht="15" customHeight="1" x14ac:dyDescent="0.3">
      <c r="A3059" s="116"/>
      <c r="B3059" s="12"/>
      <c r="C3059" s="12"/>
      <c r="D3059" s="5" t="s">
        <v>8169</v>
      </c>
      <c r="E3059" s="50">
        <v>105228</v>
      </c>
      <c r="F3059" s="50"/>
      <c r="G3059" s="51">
        <v>5905490027122</v>
      </c>
      <c r="H3059" s="51"/>
      <c r="I3059" s="11" t="s">
        <v>6579</v>
      </c>
      <c r="J3059" s="11"/>
      <c r="K3059" s="12" t="s">
        <v>6680</v>
      </c>
      <c r="L3059" s="24" t="s">
        <v>7231</v>
      </c>
      <c r="M3059" s="24" t="s">
        <v>2984</v>
      </c>
      <c r="N3059" s="17">
        <v>2399</v>
      </c>
      <c r="O3059" s="17">
        <v>1054</v>
      </c>
      <c r="P3059" s="17">
        <v>1054</v>
      </c>
      <c r="Q3059" s="17">
        <v>1054</v>
      </c>
      <c r="R3059" s="17"/>
      <c r="S3059" s="17"/>
      <c r="T3059" s="17" t="str">
        <f t="shared" si="305"/>
        <v>1054</v>
      </c>
      <c r="U3059" s="109"/>
      <c r="V3059" s="29"/>
      <c r="W3059" s="17">
        <f t="shared" si="306"/>
        <v>1085.6200000000001</v>
      </c>
      <c r="X3059" s="62">
        <v>0.3</v>
      </c>
      <c r="Y3059" s="17">
        <f t="shared" si="309"/>
        <v>1550.8857142857146</v>
      </c>
      <c r="Z3059" s="21">
        <f t="shared" si="307"/>
        <v>1551</v>
      </c>
      <c r="AA3059" s="17">
        <f t="shared" si="308"/>
        <v>1551</v>
      </c>
      <c r="AB3059" s="17">
        <f t="shared" si="304"/>
        <v>2399</v>
      </c>
      <c r="AC3059"/>
    </row>
    <row r="3060" spans="1:29" ht="15" customHeight="1" x14ac:dyDescent="0.3">
      <c r="A3060" s="116"/>
      <c r="B3060" s="12"/>
      <c r="C3060" s="12"/>
      <c r="D3060" s="5" t="s">
        <v>8169</v>
      </c>
      <c r="E3060" s="50">
        <v>105229</v>
      </c>
      <c r="F3060" s="50"/>
      <c r="G3060" s="51">
        <v>5905490027139</v>
      </c>
      <c r="H3060" s="51"/>
      <c r="I3060" s="11" t="s">
        <v>6580</v>
      </c>
      <c r="J3060" s="11"/>
      <c r="K3060" s="12" t="s">
        <v>6680</v>
      </c>
      <c r="L3060" s="24" t="s">
        <v>7231</v>
      </c>
      <c r="M3060" s="24" t="s">
        <v>2984</v>
      </c>
      <c r="N3060" s="17">
        <v>2399</v>
      </c>
      <c r="O3060" s="17">
        <v>1054</v>
      </c>
      <c r="P3060" s="17">
        <v>1054</v>
      </c>
      <c r="Q3060" s="17">
        <v>1054</v>
      </c>
      <c r="R3060" s="17"/>
      <c r="S3060" s="17"/>
      <c r="T3060" s="17" t="str">
        <f t="shared" si="305"/>
        <v>1054</v>
      </c>
      <c r="U3060" s="109"/>
      <c r="V3060" s="29"/>
      <c r="W3060" s="17">
        <f t="shared" si="306"/>
        <v>1085.6200000000001</v>
      </c>
      <c r="X3060" s="62">
        <v>0.3</v>
      </c>
      <c r="Y3060" s="17">
        <f t="shared" si="309"/>
        <v>1550.8857142857146</v>
      </c>
      <c r="Z3060" s="21">
        <f t="shared" si="307"/>
        <v>1551</v>
      </c>
      <c r="AA3060" s="17">
        <f t="shared" si="308"/>
        <v>1551</v>
      </c>
      <c r="AB3060" s="17">
        <f t="shared" si="304"/>
        <v>2399</v>
      </c>
      <c r="AC3060"/>
    </row>
    <row r="3061" spans="1:29" ht="15" customHeight="1" x14ac:dyDescent="0.3">
      <c r="A3061" s="116"/>
      <c r="B3061" s="12"/>
      <c r="C3061" s="12"/>
      <c r="D3061" s="5" t="s">
        <v>8169</v>
      </c>
      <c r="E3061" s="50">
        <v>105230</v>
      </c>
      <c r="F3061" s="50"/>
      <c r="G3061" s="51">
        <v>5905490027146</v>
      </c>
      <c r="H3061" s="51"/>
      <c r="I3061" s="11" t="s">
        <v>6581</v>
      </c>
      <c r="J3061" s="11"/>
      <c r="K3061" s="12" t="s">
        <v>6680</v>
      </c>
      <c r="L3061" s="24" t="s">
        <v>7232</v>
      </c>
      <c r="M3061" s="24" t="s">
        <v>2984</v>
      </c>
      <c r="N3061" s="17">
        <v>2399</v>
      </c>
      <c r="O3061" s="17">
        <v>1054</v>
      </c>
      <c r="P3061" s="17">
        <v>1054</v>
      </c>
      <c r="Q3061" s="17">
        <v>1054</v>
      </c>
      <c r="R3061" s="17"/>
      <c r="S3061" s="17"/>
      <c r="T3061" s="17" t="str">
        <f t="shared" si="305"/>
        <v>1054</v>
      </c>
      <c r="U3061" s="109"/>
      <c r="V3061" s="29"/>
      <c r="W3061" s="17">
        <f t="shared" si="306"/>
        <v>1085.6200000000001</v>
      </c>
      <c r="X3061" s="62">
        <v>0.3</v>
      </c>
      <c r="Y3061" s="17">
        <f t="shared" si="309"/>
        <v>1550.8857142857146</v>
      </c>
      <c r="Z3061" s="21">
        <f t="shared" si="307"/>
        <v>1551</v>
      </c>
      <c r="AA3061" s="17">
        <f t="shared" si="308"/>
        <v>1551</v>
      </c>
      <c r="AB3061" s="17">
        <f t="shared" si="304"/>
        <v>2399</v>
      </c>
      <c r="AC3061"/>
    </row>
    <row r="3062" spans="1:29" ht="15" customHeight="1" x14ac:dyDescent="0.3">
      <c r="A3062" s="116"/>
      <c r="B3062" s="12"/>
      <c r="C3062" s="12"/>
      <c r="D3062" s="5" t="s">
        <v>8169</v>
      </c>
      <c r="E3062" s="50">
        <v>105231</v>
      </c>
      <c r="F3062" s="50"/>
      <c r="G3062" s="51">
        <v>5905490027153</v>
      </c>
      <c r="H3062" s="51"/>
      <c r="I3062" s="11" t="s">
        <v>6582</v>
      </c>
      <c r="J3062" s="11"/>
      <c r="K3062" s="12" t="s">
        <v>6680</v>
      </c>
      <c r="L3062" s="24" t="s">
        <v>7232</v>
      </c>
      <c r="M3062" s="24" t="s">
        <v>2984</v>
      </c>
      <c r="N3062" s="17">
        <v>2399</v>
      </c>
      <c r="O3062" s="17">
        <v>1054</v>
      </c>
      <c r="P3062" s="17">
        <v>1054</v>
      </c>
      <c r="Q3062" s="17">
        <v>1054</v>
      </c>
      <c r="R3062" s="17"/>
      <c r="S3062" s="17"/>
      <c r="T3062" s="17" t="str">
        <f t="shared" si="305"/>
        <v>1054</v>
      </c>
      <c r="U3062" s="109"/>
      <c r="V3062" s="29"/>
      <c r="W3062" s="17">
        <f t="shared" si="306"/>
        <v>1085.6200000000001</v>
      </c>
      <c r="X3062" s="62">
        <v>0.3</v>
      </c>
      <c r="Y3062" s="17">
        <f t="shared" si="309"/>
        <v>1550.8857142857146</v>
      </c>
      <c r="Z3062" s="21">
        <f t="shared" si="307"/>
        <v>1551</v>
      </c>
      <c r="AA3062" s="17">
        <f t="shared" si="308"/>
        <v>1551</v>
      </c>
      <c r="AB3062" s="17">
        <f t="shared" si="304"/>
        <v>2399</v>
      </c>
      <c r="AC3062"/>
    </row>
    <row r="3063" spans="1:29" ht="15" customHeight="1" x14ac:dyDescent="0.3">
      <c r="A3063" s="116"/>
      <c r="B3063" s="12"/>
      <c r="C3063" s="12"/>
      <c r="D3063" s="5" t="s">
        <v>8169</v>
      </c>
      <c r="E3063" s="50">
        <v>105232</v>
      </c>
      <c r="F3063" s="50"/>
      <c r="G3063" s="51">
        <v>5905490027160</v>
      </c>
      <c r="H3063" s="51"/>
      <c r="I3063" s="11" t="s">
        <v>6583</v>
      </c>
      <c r="J3063" s="11"/>
      <c r="K3063" s="12" t="s">
        <v>6680</v>
      </c>
      <c r="L3063" s="24" t="s">
        <v>7233</v>
      </c>
      <c r="M3063" s="24" t="s">
        <v>2984</v>
      </c>
      <c r="N3063" s="17">
        <v>2399</v>
      </c>
      <c r="O3063" s="17">
        <v>1054</v>
      </c>
      <c r="P3063" s="17">
        <v>1054</v>
      </c>
      <c r="Q3063" s="17">
        <v>1054</v>
      </c>
      <c r="R3063" s="17"/>
      <c r="S3063" s="17"/>
      <c r="T3063" s="17" t="str">
        <f t="shared" si="305"/>
        <v>1054</v>
      </c>
      <c r="U3063" s="109"/>
      <c r="V3063" s="29"/>
      <c r="W3063" s="17">
        <f t="shared" si="306"/>
        <v>1085.6200000000001</v>
      </c>
      <c r="X3063" s="62">
        <v>0.3</v>
      </c>
      <c r="Y3063" s="17">
        <f t="shared" si="309"/>
        <v>1550.8857142857146</v>
      </c>
      <c r="Z3063" s="21">
        <f t="shared" si="307"/>
        <v>1551</v>
      </c>
      <c r="AA3063" s="17">
        <f t="shared" si="308"/>
        <v>1551</v>
      </c>
      <c r="AB3063" s="17">
        <f t="shared" si="304"/>
        <v>2399</v>
      </c>
      <c r="AC3063"/>
    </row>
    <row r="3064" spans="1:29" ht="15" customHeight="1" x14ac:dyDescent="0.3">
      <c r="A3064" s="116"/>
      <c r="B3064" s="12"/>
      <c r="C3064" s="12"/>
      <c r="D3064" s="5" t="s">
        <v>8169</v>
      </c>
      <c r="E3064" s="50">
        <v>105233</v>
      </c>
      <c r="F3064" s="50"/>
      <c r="G3064" s="51">
        <v>5905490027177</v>
      </c>
      <c r="H3064" s="51"/>
      <c r="I3064" s="11" t="s">
        <v>6584</v>
      </c>
      <c r="J3064" s="11"/>
      <c r="K3064" s="12" t="s">
        <v>6680</v>
      </c>
      <c r="L3064" s="24" t="s">
        <v>7233</v>
      </c>
      <c r="M3064" s="24" t="s">
        <v>2984</v>
      </c>
      <c r="N3064" s="17">
        <v>2399</v>
      </c>
      <c r="O3064" s="17">
        <v>1054</v>
      </c>
      <c r="P3064" s="17">
        <v>1054</v>
      </c>
      <c r="Q3064" s="17">
        <v>1054</v>
      </c>
      <c r="R3064" s="17"/>
      <c r="S3064" s="17"/>
      <c r="T3064" s="17" t="str">
        <f t="shared" si="305"/>
        <v>1054</v>
      </c>
      <c r="U3064" s="109"/>
      <c r="V3064" s="29"/>
      <c r="W3064" s="17">
        <f t="shared" si="306"/>
        <v>1085.6200000000001</v>
      </c>
      <c r="X3064" s="62">
        <v>0.3</v>
      </c>
      <c r="Y3064" s="17">
        <f t="shared" si="309"/>
        <v>1550.8857142857146</v>
      </c>
      <c r="Z3064" s="21">
        <f t="shared" si="307"/>
        <v>1551</v>
      </c>
      <c r="AA3064" s="17">
        <f t="shared" si="308"/>
        <v>1551</v>
      </c>
      <c r="AB3064" s="17">
        <f t="shared" si="304"/>
        <v>2399</v>
      </c>
      <c r="AC3064"/>
    </row>
    <row r="3065" spans="1:29" ht="15" customHeight="1" x14ac:dyDescent="0.3">
      <c r="A3065" s="116"/>
      <c r="B3065" s="12"/>
      <c r="C3065" s="12"/>
      <c r="D3065" s="5" t="s">
        <v>8169</v>
      </c>
      <c r="E3065" s="50">
        <v>105234</v>
      </c>
      <c r="F3065" s="50"/>
      <c r="G3065" s="51">
        <v>5905490027184</v>
      </c>
      <c r="H3065" s="51"/>
      <c r="I3065" s="11" t="s">
        <v>6585</v>
      </c>
      <c r="J3065" s="11"/>
      <c r="K3065" s="12" t="s">
        <v>6680</v>
      </c>
      <c r="L3065" s="24" t="s">
        <v>7234</v>
      </c>
      <c r="M3065" s="24" t="s">
        <v>2984</v>
      </c>
      <c r="N3065" s="17">
        <v>2399</v>
      </c>
      <c r="O3065" s="17">
        <v>1054</v>
      </c>
      <c r="P3065" s="17">
        <v>1054</v>
      </c>
      <c r="Q3065" s="17">
        <v>1054</v>
      </c>
      <c r="R3065" s="17"/>
      <c r="S3065" s="17"/>
      <c r="T3065" s="17" t="str">
        <f t="shared" si="305"/>
        <v>1054</v>
      </c>
      <c r="U3065" s="109"/>
      <c r="V3065" s="29"/>
      <c r="W3065" s="17">
        <f t="shared" si="306"/>
        <v>1085.6200000000001</v>
      </c>
      <c r="X3065" s="62">
        <v>0.3</v>
      </c>
      <c r="Y3065" s="17">
        <f t="shared" si="309"/>
        <v>1550.8857142857146</v>
      </c>
      <c r="Z3065" s="21">
        <f t="shared" si="307"/>
        <v>1551</v>
      </c>
      <c r="AA3065" s="17">
        <f t="shared" si="308"/>
        <v>1551</v>
      </c>
      <c r="AB3065" s="17">
        <f t="shared" si="304"/>
        <v>2399</v>
      </c>
      <c r="AC3065"/>
    </row>
    <row r="3066" spans="1:29" ht="15" customHeight="1" x14ac:dyDescent="0.3">
      <c r="A3066" s="116"/>
      <c r="B3066" s="12"/>
      <c r="C3066" s="12"/>
      <c r="D3066" s="5" t="s">
        <v>8169</v>
      </c>
      <c r="E3066" s="50">
        <v>105235</v>
      </c>
      <c r="F3066" s="50"/>
      <c r="G3066" s="51">
        <v>5905490027191</v>
      </c>
      <c r="H3066" s="51"/>
      <c r="I3066" s="11" t="s">
        <v>6586</v>
      </c>
      <c r="J3066" s="11"/>
      <c r="K3066" s="12" t="s">
        <v>6680</v>
      </c>
      <c r="L3066" s="24" t="s">
        <v>7234</v>
      </c>
      <c r="M3066" s="24" t="s">
        <v>2984</v>
      </c>
      <c r="N3066" s="17">
        <v>2399</v>
      </c>
      <c r="O3066" s="17">
        <v>1054</v>
      </c>
      <c r="P3066" s="17">
        <v>1054</v>
      </c>
      <c r="Q3066" s="17">
        <v>1054</v>
      </c>
      <c r="R3066" s="17"/>
      <c r="S3066" s="17"/>
      <c r="T3066" s="17" t="str">
        <f t="shared" si="305"/>
        <v>1054</v>
      </c>
      <c r="U3066" s="109"/>
      <c r="V3066" s="29"/>
      <c r="W3066" s="17">
        <f t="shared" si="306"/>
        <v>1085.6200000000001</v>
      </c>
      <c r="X3066" s="62">
        <v>0.3</v>
      </c>
      <c r="Y3066" s="17">
        <f t="shared" si="309"/>
        <v>1550.8857142857146</v>
      </c>
      <c r="Z3066" s="21">
        <f t="shared" si="307"/>
        <v>1551</v>
      </c>
      <c r="AA3066" s="17">
        <f t="shared" si="308"/>
        <v>1551</v>
      </c>
      <c r="AB3066" s="17">
        <f t="shared" si="304"/>
        <v>2399</v>
      </c>
      <c r="AC3066"/>
    </row>
    <row r="3067" spans="1:29" ht="15" customHeight="1" x14ac:dyDescent="0.3">
      <c r="A3067" s="116"/>
      <c r="B3067" s="12"/>
      <c r="C3067" s="12"/>
      <c r="D3067" s="5" t="s">
        <v>8169</v>
      </c>
      <c r="E3067" s="50">
        <v>105236</v>
      </c>
      <c r="F3067" s="50"/>
      <c r="G3067" s="51">
        <v>5905490027207</v>
      </c>
      <c r="H3067" s="51"/>
      <c r="I3067" s="11" t="s">
        <v>6587</v>
      </c>
      <c r="J3067" s="11"/>
      <c r="K3067" s="12" t="s">
        <v>6680</v>
      </c>
      <c r="L3067" s="24" t="s">
        <v>7235</v>
      </c>
      <c r="M3067" s="24" t="s">
        <v>2984</v>
      </c>
      <c r="N3067" s="17">
        <v>2399</v>
      </c>
      <c r="O3067" s="17">
        <v>1054</v>
      </c>
      <c r="P3067" s="17">
        <v>1054</v>
      </c>
      <c r="Q3067" s="17">
        <v>1054</v>
      </c>
      <c r="R3067" s="17"/>
      <c r="S3067" s="17"/>
      <c r="T3067" s="17" t="str">
        <f t="shared" si="305"/>
        <v>1054</v>
      </c>
      <c r="U3067" s="109"/>
      <c r="V3067" s="29"/>
      <c r="W3067" s="17">
        <f t="shared" si="306"/>
        <v>1085.6200000000001</v>
      </c>
      <c r="X3067" s="62">
        <v>0.3</v>
      </c>
      <c r="Y3067" s="17">
        <f t="shared" si="309"/>
        <v>1550.8857142857146</v>
      </c>
      <c r="Z3067" s="21">
        <f t="shared" si="307"/>
        <v>1551</v>
      </c>
      <c r="AA3067" s="17">
        <f t="shared" si="308"/>
        <v>1551</v>
      </c>
      <c r="AB3067" s="17">
        <f t="shared" si="304"/>
        <v>2399</v>
      </c>
      <c r="AC3067"/>
    </row>
    <row r="3068" spans="1:29" ht="15" customHeight="1" x14ac:dyDescent="0.3">
      <c r="A3068" s="116"/>
      <c r="B3068" s="12"/>
      <c r="C3068" s="12"/>
      <c r="D3068" s="5" t="s">
        <v>8169</v>
      </c>
      <c r="E3068" s="50">
        <v>105237</v>
      </c>
      <c r="F3068" s="50"/>
      <c r="G3068" s="51">
        <v>5905490027214</v>
      </c>
      <c r="H3068" s="51"/>
      <c r="I3068" s="11" t="s">
        <v>6588</v>
      </c>
      <c r="J3068" s="11"/>
      <c r="K3068" s="12" t="s">
        <v>6680</v>
      </c>
      <c r="L3068" s="24" t="s">
        <v>7235</v>
      </c>
      <c r="M3068" s="24" t="s">
        <v>2984</v>
      </c>
      <c r="N3068" s="17">
        <v>2399</v>
      </c>
      <c r="O3068" s="17">
        <v>1054</v>
      </c>
      <c r="P3068" s="17">
        <v>1054</v>
      </c>
      <c r="Q3068" s="17">
        <v>1054</v>
      </c>
      <c r="R3068" s="17"/>
      <c r="S3068" s="17"/>
      <c r="T3068" s="17" t="str">
        <f t="shared" si="305"/>
        <v>1054</v>
      </c>
      <c r="U3068" s="109"/>
      <c r="V3068" s="29"/>
      <c r="W3068" s="17">
        <f t="shared" si="306"/>
        <v>1085.6200000000001</v>
      </c>
      <c r="X3068" s="62">
        <v>0.3</v>
      </c>
      <c r="Y3068" s="17">
        <f t="shared" si="309"/>
        <v>1550.8857142857146</v>
      </c>
      <c r="Z3068" s="21">
        <f t="shared" si="307"/>
        <v>1551</v>
      </c>
      <c r="AA3068" s="17">
        <f t="shared" si="308"/>
        <v>1551</v>
      </c>
      <c r="AB3068" s="17">
        <f t="shared" si="304"/>
        <v>2399</v>
      </c>
      <c r="AC3068"/>
    </row>
    <row r="3069" spans="1:29" ht="15" customHeight="1" x14ac:dyDescent="0.3">
      <c r="A3069" s="116"/>
      <c r="B3069" s="12"/>
      <c r="C3069" s="12"/>
      <c r="D3069" s="5" t="s">
        <v>8169</v>
      </c>
      <c r="E3069" s="50">
        <v>105238</v>
      </c>
      <c r="F3069" s="50"/>
      <c r="G3069" s="51">
        <v>5905490027221</v>
      </c>
      <c r="H3069" s="51"/>
      <c r="I3069" s="11" t="s">
        <v>6589</v>
      </c>
      <c r="J3069" s="11"/>
      <c r="K3069" s="12" t="s">
        <v>6680</v>
      </c>
      <c r="L3069" s="24" t="s">
        <v>7226</v>
      </c>
      <c r="M3069" s="24" t="s">
        <v>2984</v>
      </c>
      <c r="N3069" s="17">
        <v>449</v>
      </c>
      <c r="O3069" s="17">
        <v>202</v>
      </c>
      <c r="P3069" s="17">
        <v>202</v>
      </c>
      <c r="Q3069" s="17">
        <v>202</v>
      </c>
      <c r="R3069" s="17"/>
      <c r="S3069" s="17"/>
      <c r="T3069" s="17" t="str">
        <f t="shared" si="305"/>
        <v>202</v>
      </c>
      <c r="U3069" s="109"/>
      <c r="V3069" s="29"/>
      <c r="W3069" s="17">
        <f t="shared" si="306"/>
        <v>208.06</v>
      </c>
      <c r="X3069" s="62">
        <v>0.3</v>
      </c>
      <c r="Y3069" s="17">
        <f t="shared" si="309"/>
        <v>297.22857142857146</v>
      </c>
      <c r="Z3069" s="21">
        <f t="shared" si="307"/>
        <v>297</v>
      </c>
      <c r="AA3069" s="17">
        <f t="shared" si="308"/>
        <v>297</v>
      </c>
      <c r="AB3069" s="17">
        <f t="shared" si="304"/>
        <v>449</v>
      </c>
      <c r="AC3069"/>
    </row>
    <row r="3070" spans="1:29" ht="15" customHeight="1" x14ac:dyDescent="0.3">
      <c r="A3070" s="116"/>
      <c r="B3070" s="12"/>
      <c r="C3070" s="12"/>
      <c r="D3070" s="5" t="s">
        <v>8169</v>
      </c>
      <c r="E3070" s="50">
        <v>105239</v>
      </c>
      <c r="F3070" s="50"/>
      <c r="G3070" s="51">
        <v>5905490027238</v>
      </c>
      <c r="H3070" s="51"/>
      <c r="I3070" s="11" t="s">
        <v>6590</v>
      </c>
      <c r="J3070" s="11"/>
      <c r="K3070" s="12" t="s">
        <v>6680</v>
      </c>
      <c r="L3070" s="24" t="s">
        <v>7227</v>
      </c>
      <c r="M3070" s="24" t="s">
        <v>2984</v>
      </c>
      <c r="N3070" s="17">
        <v>449</v>
      </c>
      <c r="O3070" s="17">
        <v>202</v>
      </c>
      <c r="P3070" s="17">
        <v>202</v>
      </c>
      <c r="Q3070" s="17">
        <v>202</v>
      </c>
      <c r="R3070" s="17"/>
      <c r="S3070" s="17"/>
      <c r="T3070" s="17" t="str">
        <f t="shared" si="305"/>
        <v>202</v>
      </c>
      <c r="U3070" s="109"/>
      <c r="V3070" s="29"/>
      <c r="W3070" s="17">
        <f t="shared" si="306"/>
        <v>208.06</v>
      </c>
      <c r="X3070" s="62">
        <v>0.3</v>
      </c>
      <c r="Y3070" s="17">
        <f t="shared" si="309"/>
        <v>297.22857142857146</v>
      </c>
      <c r="Z3070" s="21">
        <f t="shared" si="307"/>
        <v>297</v>
      </c>
      <c r="AA3070" s="17">
        <f t="shared" si="308"/>
        <v>297</v>
      </c>
      <c r="AB3070" s="17">
        <f t="shared" si="304"/>
        <v>449</v>
      </c>
      <c r="AC3070"/>
    </row>
    <row r="3071" spans="1:29" ht="15" customHeight="1" x14ac:dyDescent="0.3">
      <c r="A3071" s="116"/>
      <c r="B3071" s="12"/>
      <c r="C3071" s="12"/>
      <c r="D3071" s="5" t="s">
        <v>8169</v>
      </c>
      <c r="E3071" s="50">
        <v>105240</v>
      </c>
      <c r="F3071" s="50"/>
      <c r="G3071" s="51">
        <v>5905490027245</v>
      </c>
      <c r="H3071" s="51"/>
      <c r="I3071" s="11" t="s">
        <v>6591</v>
      </c>
      <c r="J3071" s="11"/>
      <c r="K3071" s="12" t="s">
        <v>6680</v>
      </c>
      <c r="L3071" s="24" t="s">
        <v>7228</v>
      </c>
      <c r="M3071" s="24" t="s">
        <v>2984</v>
      </c>
      <c r="N3071" s="17">
        <v>449</v>
      </c>
      <c r="O3071" s="17">
        <v>202</v>
      </c>
      <c r="P3071" s="17">
        <v>202</v>
      </c>
      <c r="Q3071" s="17">
        <v>202</v>
      </c>
      <c r="R3071" s="17"/>
      <c r="S3071" s="17"/>
      <c r="T3071" s="17" t="str">
        <f t="shared" si="305"/>
        <v>202</v>
      </c>
      <c r="U3071" s="109"/>
      <c r="V3071" s="29"/>
      <c r="W3071" s="17">
        <f t="shared" si="306"/>
        <v>208.06</v>
      </c>
      <c r="X3071" s="62">
        <v>0.3</v>
      </c>
      <c r="Y3071" s="17">
        <f t="shared" si="309"/>
        <v>297.22857142857146</v>
      </c>
      <c r="Z3071" s="21">
        <f t="shared" si="307"/>
        <v>297</v>
      </c>
      <c r="AA3071" s="17">
        <f t="shared" si="308"/>
        <v>297</v>
      </c>
      <c r="AB3071" s="17">
        <f t="shared" si="304"/>
        <v>449</v>
      </c>
      <c r="AC3071"/>
    </row>
    <row r="3072" spans="1:29" ht="15" customHeight="1" x14ac:dyDescent="0.3">
      <c r="A3072" s="116"/>
      <c r="B3072" s="12"/>
      <c r="C3072" s="12"/>
      <c r="D3072" s="5" t="s">
        <v>8169</v>
      </c>
      <c r="E3072" s="50">
        <v>105241</v>
      </c>
      <c r="F3072" s="50"/>
      <c r="G3072" s="51">
        <v>5905490027252</v>
      </c>
      <c r="H3072" s="51"/>
      <c r="I3072" s="11" t="s">
        <v>6592</v>
      </c>
      <c r="J3072" s="11"/>
      <c r="K3072" s="12" t="s">
        <v>6680</v>
      </c>
      <c r="L3072" s="24" t="s">
        <v>7229</v>
      </c>
      <c r="M3072" s="24" t="s">
        <v>2984</v>
      </c>
      <c r="N3072" s="17">
        <v>449</v>
      </c>
      <c r="O3072" s="17">
        <v>202</v>
      </c>
      <c r="P3072" s="17">
        <v>202</v>
      </c>
      <c r="Q3072" s="17">
        <v>202</v>
      </c>
      <c r="R3072" s="17"/>
      <c r="S3072" s="17"/>
      <c r="T3072" s="17" t="str">
        <f t="shared" si="305"/>
        <v>202</v>
      </c>
      <c r="U3072" s="109"/>
      <c r="V3072" s="29"/>
      <c r="W3072" s="17">
        <f t="shared" si="306"/>
        <v>208.06</v>
      </c>
      <c r="X3072" s="62">
        <v>0.3</v>
      </c>
      <c r="Y3072" s="17">
        <f t="shared" si="309"/>
        <v>297.22857142857146</v>
      </c>
      <c r="Z3072" s="21">
        <f t="shared" si="307"/>
        <v>297</v>
      </c>
      <c r="AA3072" s="17">
        <f t="shared" si="308"/>
        <v>297</v>
      </c>
      <c r="AB3072" s="17">
        <f t="shared" si="304"/>
        <v>449</v>
      </c>
      <c r="AC3072"/>
    </row>
    <row r="3073" spans="1:29" ht="15" customHeight="1" x14ac:dyDescent="0.3">
      <c r="A3073" s="116"/>
      <c r="B3073" s="12"/>
      <c r="C3073" s="12"/>
      <c r="D3073" s="5" t="s">
        <v>8169</v>
      </c>
      <c r="E3073" s="50">
        <v>105242</v>
      </c>
      <c r="F3073" s="50"/>
      <c r="G3073" s="51">
        <v>5905490027269</v>
      </c>
      <c r="H3073" s="51"/>
      <c r="I3073" s="11" t="s">
        <v>6593</v>
      </c>
      <c r="J3073" s="11"/>
      <c r="K3073" s="12" t="s">
        <v>6680</v>
      </c>
      <c r="L3073" s="24" t="s">
        <v>7230</v>
      </c>
      <c r="M3073" s="24" t="s">
        <v>2984</v>
      </c>
      <c r="N3073" s="17">
        <v>449</v>
      </c>
      <c r="O3073" s="17">
        <v>202</v>
      </c>
      <c r="P3073" s="17">
        <v>202</v>
      </c>
      <c r="Q3073" s="17">
        <v>202</v>
      </c>
      <c r="R3073" s="17"/>
      <c r="S3073" s="17"/>
      <c r="T3073" s="17" t="str">
        <f t="shared" si="305"/>
        <v>202</v>
      </c>
      <c r="U3073" s="109"/>
      <c r="V3073" s="29"/>
      <c r="W3073" s="17">
        <f t="shared" si="306"/>
        <v>208.06</v>
      </c>
      <c r="X3073" s="62">
        <v>0.3</v>
      </c>
      <c r="Y3073" s="17">
        <f t="shared" si="309"/>
        <v>297.22857142857146</v>
      </c>
      <c r="Z3073" s="21">
        <f t="shared" si="307"/>
        <v>297</v>
      </c>
      <c r="AA3073" s="17">
        <f t="shared" si="308"/>
        <v>297</v>
      </c>
      <c r="AB3073" s="17">
        <f t="shared" si="304"/>
        <v>449</v>
      </c>
      <c r="AC3073"/>
    </row>
    <row r="3074" spans="1:29" ht="15" customHeight="1" x14ac:dyDescent="0.3">
      <c r="A3074" s="116"/>
      <c r="B3074" s="12"/>
      <c r="C3074" s="12"/>
      <c r="D3074" s="5" t="s">
        <v>8169</v>
      </c>
      <c r="E3074" s="50">
        <v>105243</v>
      </c>
      <c r="F3074" s="50"/>
      <c r="G3074" s="51">
        <v>5905490027276</v>
      </c>
      <c r="H3074" s="51"/>
      <c r="I3074" s="11" t="s">
        <v>6594</v>
      </c>
      <c r="J3074" s="11"/>
      <c r="K3074" s="12" t="s">
        <v>6680</v>
      </c>
      <c r="L3074" s="24" t="s">
        <v>7231</v>
      </c>
      <c r="M3074" s="24" t="s">
        <v>2984</v>
      </c>
      <c r="N3074" s="17">
        <v>449</v>
      </c>
      <c r="O3074" s="17">
        <v>202</v>
      </c>
      <c r="P3074" s="17">
        <v>202</v>
      </c>
      <c r="Q3074" s="17">
        <v>202</v>
      </c>
      <c r="R3074" s="17"/>
      <c r="S3074" s="17"/>
      <c r="T3074" s="17" t="str">
        <f t="shared" si="305"/>
        <v>202</v>
      </c>
      <c r="U3074" s="109"/>
      <c r="V3074" s="29"/>
      <c r="W3074" s="17">
        <f t="shared" si="306"/>
        <v>208.06</v>
      </c>
      <c r="X3074" s="62">
        <v>0.3</v>
      </c>
      <c r="Y3074" s="17">
        <f t="shared" si="309"/>
        <v>297.22857142857146</v>
      </c>
      <c r="Z3074" s="21">
        <f t="shared" si="307"/>
        <v>297</v>
      </c>
      <c r="AA3074" s="17">
        <f t="shared" si="308"/>
        <v>297</v>
      </c>
      <c r="AB3074" s="17">
        <f t="shared" ref="AB3074:AB3137" si="310">N3074*1</f>
        <v>449</v>
      </c>
      <c r="AC3074"/>
    </row>
    <row r="3075" spans="1:29" ht="15" customHeight="1" x14ac:dyDescent="0.3">
      <c r="A3075" s="116"/>
      <c r="B3075" s="12"/>
      <c r="C3075" s="12"/>
      <c r="D3075" s="5" t="s">
        <v>8169</v>
      </c>
      <c r="E3075" s="50">
        <v>105244</v>
      </c>
      <c r="F3075" s="50"/>
      <c r="G3075" s="51">
        <v>5905490027283</v>
      </c>
      <c r="H3075" s="51"/>
      <c r="I3075" s="11" t="s">
        <v>6595</v>
      </c>
      <c r="J3075" s="11"/>
      <c r="K3075" s="12" t="s">
        <v>6680</v>
      </c>
      <c r="L3075" s="24" t="s">
        <v>7232</v>
      </c>
      <c r="M3075" s="24" t="s">
        <v>2984</v>
      </c>
      <c r="N3075" s="17">
        <v>449</v>
      </c>
      <c r="O3075" s="17">
        <v>202</v>
      </c>
      <c r="P3075" s="17">
        <v>202</v>
      </c>
      <c r="Q3075" s="17">
        <v>202</v>
      </c>
      <c r="R3075" s="17"/>
      <c r="S3075" s="17"/>
      <c r="T3075" s="17" t="str">
        <f t="shared" ref="T3075:T3138" si="311">CONCATENATE(Q3075,S3075)</f>
        <v>202</v>
      </c>
      <c r="U3075" s="109"/>
      <c r="V3075" s="29"/>
      <c r="W3075" s="17">
        <f t="shared" ref="W3075:W3138" si="312">T3075*1.03</f>
        <v>208.06</v>
      </c>
      <c r="X3075" s="62">
        <v>0.3</v>
      </c>
      <c r="Y3075" s="17">
        <f t="shared" si="309"/>
        <v>297.22857142857146</v>
      </c>
      <c r="Z3075" s="21">
        <f t="shared" ref="Z3075:Z3138" si="313">ROUND(Y3075,0)</f>
        <v>297</v>
      </c>
      <c r="AA3075" s="17">
        <f t="shared" ref="AA3075:AA3138" si="314">Z3075*1</f>
        <v>297</v>
      </c>
      <c r="AB3075" s="17">
        <f t="shared" si="310"/>
        <v>449</v>
      </c>
      <c r="AC3075"/>
    </row>
    <row r="3076" spans="1:29" ht="15" customHeight="1" x14ac:dyDescent="0.3">
      <c r="A3076" s="116"/>
      <c r="B3076" s="12"/>
      <c r="C3076" s="12"/>
      <c r="D3076" s="5" t="s">
        <v>8169</v>
      </c>
      <c r="E3076" s="50">
        <v>105245</v>
      </c>
      <c r="F3076" s="50"/>
      <c r="G3076" s="51">
        <v>5905490027290</v>
      </c>
      <c r="H3076" s="51"/>
      <c r="I3076" s="11" t="s">
        <v>6596</v>
      </c>
      <c r="J3076" s="11"/>
      <c r="K3076" s="12" t="s">
        <v>6680</v>
      </c>
      <c r="L3076" s="24" t="s">
        <v>7233</v>
      </c>
      <c r="M3076" s="24" t="s">
        <v>2984</v>
      </c>
      <c r="N3076" s="17">
        <v>449</v>
      </c>
      <c r="O3076" s="17">
        <v>202</v>
      </c>
      <c r="P3076" s="17">
        <v>202</v>
      </c>
      <c r="Q3076" s="17">
        <v>202</v>
      </c>
      <c r="R3076" s="17"/>
      <c r="S3076" s="17"/>
      <c r="T3076" s="17" t="str">
        <f t="shared" si="311"/>
        <v>202</v>
      </c>
      <c r="U3076" s="109"/>
      <c r="V3076" s="29"/>
      <c r="W3076" s="17">
        <f t="shared" si="312"/>
        <v>208.06</v>
      </c>
      <c r="X3076" s="62">
        <v>0.3</v>
      </c>
      <c r="Y3076" s="17">
        <f t="shared" si="309"/>
        <v>297.22857142857146</v>
      </c>
      <c r="Z3076" s="21">
        <f t="shared" si="313"/>
        <v>297</v>
      </c>
      <c r="AA3076" s="17">
        <f t="shared" si="314"/>
        <v>297</v>
      </c>
      <c r="AB3076" s="17">
        <f t="shared" si="310"/>
        <v>449</v>
      </c>
      <c r="AC3076"/>
    </row>
    <row r="3077" spans="1:29" ht="15" customHeight="1" x14ac:dyDescent="0.3">
      <c r="A3077" s="116"/>
      <c r="B3077" s="12"/>
      <c r="C3077" s="12"/>
      <c r="D3077" s="5" t="s">
        <v>8169</v>
      </c>
      <c r="E3077" s="50">
        <v>105246</v>
      </c>
      <c r="F3077" s="50"/>
      <c r="G3077" s="51">
        <v>5905490027306</v>
      </c>
      <c r="H3077" s="51"/>
      <c r="I3077" s="11" t="s">
        <v>6597</v>
      </c>
      <c r="J3077" s="11"/>
      <c r="K3077" s="12" t="s">
        <v>6680</v>
      </c>
      <c r="L3077" s="24" t="s">
        <v>7234</v>
      </c>
      <c r="M3077" s="24" t="s">
        <v>2984</v>
      </c>
      <c r="N3077" s="17">
        <v>449</v>
      </c>
      <c r="O3077" s="17">
        <v>202</v>
      </c>
      <c r="P3077" s="17">
        <v>202</v>
      </c>
      <c r="Q3077" s="17">
        <v>202</v>
      </c>
      <c r="R3077" s="17"/>
      <c r="S3077" s="17"/>
      <c r="T3077" s="17" t="str">
        <f t="shared" si="311"/>
        <v>202</v>
      </c>
      <c r="U3077" s="109"/>
      <c r="V3077" s="29"/>
      <c r="W3077" s="17">
        <f t="shared" si="312"/>
        <v>208.06</v>
      </c>
      <c r="X3077" s="62">
        <v>0.3</v>
      </c>
      <c r="Y3077" s="17">
        <f t="shared" si="309"/>
        <v>297.22857142857146</v>
      </c>
      <c r="Z3077" s="21">
        <f t="shared" si="313"/>
        <v>297</v>
      </c>
      <c r="AA3077" s="17">
        <f t="shared" si="314"/>
        <v>297</v>
      </c>
      <c r="AB3077" s="17">
        <f t="shared" si="310"/>
        <v>449</v>
      </c>
      <c r="AC3077"/>
    </row>
    <row r="3078" spans="1:29" ht="15" customHeight="1" x14ac:dyDescent="0.3">
      <c r="A3078" s="116"/>
      <c r="B3078" s="12"/>
      <c r="C3078" s="12"/>
      <c r="D3078" s="5" t="s">
        <v>8169</v>
      </c>
      <c r="E3078" s="50">
        <v>105247</v>
      </c>
      <c r="F3078" s="50"/>
      <c r="G3078" s="51">
        <v>5905490027313</v>
      </c>
      <c r="H3078" s="51"/>
      <c r="I3078" s="11" t="s">
        <v>6598</v>
      </c>
      <c r="J3078" s="11"/>
      <c r="K3078" s="12" t="s">
        <v>6680</v>
      </c>
      <c r="L3078" s="24" t="s">
        <v>7235</v>
      </c>
      <c r="M3078" s="24" t="s">
        <v>2984</v>
      </c>
      <c r="N3078" s="17">
        <v>449</v>
      </c>
      <c r="O3078" s="17">
        <v>202</v>
      </c>
      <c r="P3078" s="17">
        <v>202</v>
      </c>
      <c r="Q3078" s="17">
        <v>202</v>
      </c>
      <c r="R3078" s="17"/>
      <c r="S3078" s="17"/>
      <c r="T3078" s="17" t="str">
        <f t="shared" si="311"/>
        <v>202</v>
      </c>
      <c r="U3078" s="109"/>
      <c r="V3078" s="29"/>
      <c r="W3078" s="17">
        <f t="shared" si="312"/>
        <v>208.06</v>
      </c>
      <c r="X3078" s="62">
        <v>0.3</v>
      </c>
      <c r="Y3078" s="17">
        <f t="shared" si="309"/>
        <v>297.22857142857146</v>
      </c>
      <c r="Z3078" s="21">
        <f t="shared" si="313"/>
        <v>297</v>
      </c>
      <c r="AA3078" s="17">
        <f t="shared" si="314"/>
        <v>297</v>
      </c>
      <c r="AB3078" s="17">
        <f t="shared" si="310"/>
        <v>449</v>
      </c>
      <c r="AC3078"/>
    </row>
    <row r="3079" spans="1:29" ht="15" customHeight="1" x14ac:dyDescent="0.3">
      <c r="A3079" s="116"/>
      <c r="B3079" s="12"/>
      <c r="C3079" s="12"/>
      <c r="D3079" s="5" t="s">
        <v>8169</v>
      </c>
      <c r="E3079" s="50">
        <v>105248</v>
      </c>
      <c r="F3079" s="50"/>
      <c r="G3079" s="51">
        <v>5905490027320</v>
      </c>
      <c r="H3079" s="51"/>
      <c r="I3079" s="11" t="s">
        <v>6599</v>
      </c>
      <c r="J3079" s="11"/>
      <c r="K3079" s="12" t="s">
        <v>6680</v>
      </c>
      <c r="L3079" s="24" t="s">
        <v>2883</v>
      </c>
      <c r="M3079" s="24" t="s">
        <v>2984</v>
      </c>
      <c r="N3079" s="17">
        <v>1899</v>
      </c>
      <c r="O3079" s="17">
        <v>834</v>
      </c>
      <c r="P3079" s="17">
        <v>834</v>
      </c>
      <c r="Q3079" s="17">
        <v>834</v>
      </c>
      <c r="R3079" s="17"/>
      <c r="S3079" s="17"/>
      <c r="T3079" s="17" t="str">
        <f t="shared" si="311"/>
        <v>834</v>
      </c>
      <c r="U3079" s="109"/>
      <c r="V3079" s="29"/>
      <c r="W3079" s="17">
        <f t="shared" si="312"/>
        <v>859.02</v>
      </c>
      <c r="X3079" s="62">
        <v>0.3</v>
      </c>
      <c r="Y3079" s="17">
        <f t="shared" si="309"/>
        <v>1227.1714285714286</v>
      </c>
      <c r="Z3079" s="21">
        <f t="shared" si="313"/>
        <v>1227</v>
      </c>
      <c r="AA3079" s="17">
        <f t="shared" si="314"/>
        <v>1227</v>
      </c>
      <c r="AB3079" s="17">
        <f t="shared" si="310"/>
        <v>1899</v>
      </c>
      <c r="AC3079"/>
    </row>
    <row r="3080" spans="1:29" ht="15" customHeight="1" x14ac:dyDescent="0.3">
      <c r="A3080" s="116"/>
      <c r="B3080" s="12"/>
      <c r="C3080" s="12"/>
      <c r="D3080" s="5" t="s">
        <v>8169</v>
      </c>
      <c r="E3080" s="50">
        <v>105249</v>
      </c>
      <c r="F3080" s="50"/>
      <c r="G3080" s="51">
        <v>5905490027337</v>
      </c>
      <c r="H3080" s="51"/>
      <c r="I3080" s="11" t="s">
        <v>6600</v>
      </c>
      <c r="J3080" s="11"/>
      <c r="K3080" s="12" t="s">
        <v>6680</v>
      </c>
      <c r="L3080" s="24" t="s">
        <v>2883</v>
      </c>
      <c r="M3080" s="24" t="s">
        <v>2984</v>
      </c>
      <c r="N3080" s="17">
        <v>1899</v>
      </c>
      <c r="O3080" s="17">
        <v>834</v>
      </c>
      <c r="P3080" s="17">
        <v>834</v>
      </c>
      <c r="Q3080" s="17">
        <v>834</v>
      </c>
      <c r="R3080" s="17"/>
      <c r="S3080" s="17"/>
      <c r="T3080" s="17" t="str">
        <f t="shared" si="311"/>
        <v>834</v>
      </c>
      <c r="U3080" s="109"/>
      <c r="V3080" s="29"/>
      <c r="W3080" s="17">
        <f t="shared" si="312"/>
        <v>859.02</v>
      </c>
      <c r="X3080" s="62">
        <v>0.3</v>
      </c>
      <c r="Y3080" s="17">
        <f t="shared" si="309"/>
        <v>1227.1714285714286</v>
      </c>
      <c r="Z3080" s="21">
        <f t="shared" si="313"/>
        <v>1227</v>
      </c>
      <c r="AA3080" s="17">
        <f t="shared" si="314"/>
        <v>1227</v>
      </c>
      <c r="AB3080" s="17">
        <f t="shared" si="310"/>
        <v>1899</v>
      </c>
      <c r="AC3080"/>
    </row>
    <row r="3081" spans="1:29" ht="15" customHeight="1" x14ac:dyDescent="0.3">
      <c r="A3081" s="116"/>
      <c r="B3081" s="12"/>
      <c r="C3081" s="12"/>
      <c r="D3081" s="5" t="s">
        <v>8169</v>
      </c>
      <c r="E3081" s="50">
        <v>105250</v>
      </c>
      <c r="F3081" s="50"/>
      <c r="G3081" s="51">
        <v>5905490027344</v>
      </c>
      <c r="H3081" s="51"/>
      <c r="I3081" s="11" t="s">
        <v>6601</v>
      </c>
      <c r="J3081" s="11"/>
      <c r="K3081" s="12" t="s">
        <v>6680</v>
      </c>
      <c r="L3081" s="24" t="s">
        <v>7236</v>
      </c>
      <c r="M3081" s="24" t="s">
        <v>2984</v>
      </c>
      <c r="N3081" s="17">
        <v>1899</v>
      </c>
      <c r="O3081" s="17">
        <v>834</v>
      </c>
      <c r="P3081" s="17">
        <v>834</v>
      </c>
      <c r="Q3081" s="17">
        <v>834</v>
      </c>
      <c r="R3081" s="17"/>
      <c r="S3081" s="17"/>
      <c r="T3081" s="17" t="str">
        <f t="shared" si="311"/>
        <v>834</v>
      </c>
      <c r="U3081" s="109"/>
      <c r="V3081" s="29"/>
      <c r="W3081" s="17">
        <f t="shared" si="312"/>
        <v>859.02</v>
      </c>
      <c r="X3081" s="62">
        <v>0.3</v>
      </c>
      <c r="Y3081" s="17">
        <f t="shared" si="309"/>
        <v>1227.1714285714286</v>
      </c>
      <c r="Z3081" s="21">
        <f t="shared" si="313"/>
        <v>1227</v>
      </c>
      <c r="AA3081" s="17">
        <f t="shared" si="314"/>
        <v>1227</v>
      </c>
      <c r="AB3081" s="17">
        <f t="shared" si="310"/>
        <v>1899</v>
      </c>
      <c r="AC3081"/>
    </row>
    <row r="3082" spans="1:29" ht="15" customHeight="1" x14ac:dyDescent="0.3">
      <c r="A3082" s="116"/>
      <c r="B3082" s="12"/>
      <c r="C3082" s="12"/>
      <c r="D3082" s="5" t="s">
        <v>8169</v>
      </c>
      <c r="E3082" s="50">
        <v>105251</v>
      </c>
      <c r="F3082" s="50"/>
      <c r="G3082" s="51">
        <v>5905490027351</v>
      </c>
      <c r="H3082" s="51"/>
      <c r="I3082" s="11" t="s">
        <v>6602</v>
      </c>
      <c r="J3082" s="11"/>
      <c r="K3082" s="12" t="s">
        <v>6680</v>
      </c>
      <c r="L3082" s="24" t="s">
        <v>7236</v>
      </c>
      <c r="M3082" s="24" t="s">
        <v>2984</v>
      </c>
      <c r="N3082" s="17">
        <v>1899</v>
      </c>
      <c r="O3082" s="17">
        <v>834</v>
      </c>
      <c r="P3082" s="17">
        <v>834</v>
      </c>
      <c r="Q3082" s="17">
        <v>834</v>
      </c>
      <c r="R3082" s="17"/>
      <c r="S3082" s="17"/>
      <c r="T3082" s="17" t="str">
        <f t="shared" si="311"/>
        <v>834</v>
      </c>
      <c r="U3082" s="109"/>
      <c r="V3082" s="29"/>
      <c r="W3082" s="17">
        <f t="shared" si="312"/>
        <v>859.02</v>
      </c>
      <c r="X3082" s="62">
        <v>0.3</v>
      </c>
      <c r="Y3082" s="17">
        <f t="shared" si="309"/>
        <v>1227.1714285714286</v>
      </c>
      <c r="Z3082" s="21">
        <f t="shared" si="313"/>
        <v>1227</v>
      </c>
      <c r="AA3082" s="17">
        <f t="shared" si="314"/>
        <v>1227</v>
      </c>
      <c r="AB3082" s="17">
        <f t="shared" si="310"/>
        <v>1899</v>
      </c>
      <c r="AC3082"/>
    </row>
    <row r="3083" spans="1:29" ht="15" customHeight="1" x14ac:dyDescent="0.3">
      <c r="A3083" s="116"/>
      <c r="B3083" s="12"/>
      <c r="C3083" s="12"/>
      <c r="D3083" s="5" t="s">
        <v>8169</v>
      </c>
      <c r="E3083" s="50">
        <v>105252</v>
      </c>
      <c r="F3083" s="50"/>
      <c r="G3083" s="51">
        <v>5905490027368</v>
      </c>
      <c r="H3083" s="51"/>
      <c r="I3083" s="11" t="s">
        <v>6603</v>
      </c>
      <c r="J3083" s="11"/>
      <c r="K3083" s="12" t="s">
        <v>6680</v>
      </c>
      <c r="L3083" s="24" t="s">
        <v>7237</v>
      </c>
      <c r="M3083" s="24" t="s">
        <v>2984</v>
      </c>
      <c r="N3083" s="17">
        <v>1899</v>
      </c>
      <c r="O3083" s="17">
        <v>834</v>
      </c>
      <c r="P3083" s="17">
        <v>834</v>
      </c>
      <c r="Q3083" s="17">
        <v>834</v>
      </c>
      <c r="R3083" s="17"/>
      <c r="S3083" s="17"/>
      <c r="T3083" s="17" t="str">
        <f t="shared" si="311"/>
        <v>834</v>
      </c>
      <c r="U3083" s="109"/>
      <c r="V3083" s="29"/>
      <c r="W3083" s="17">
        <f t="shared" si="312"/>
        <v>859.02</v>
      </c>
      <c r="X3083" s="62">
        <v>0.3</v>
      </c>
      <c r="Y3083" s="17">
        <f t="shared" si="309"/>
        <v>1227.1714285714286</v>
      </c>
      <c r="Z3083" s="21">
        <f t="shared" si="313"/>
        <v>1227</v>
      </c>
      <c r="AA3083" s="17">
        <f t="shared" si="314"/>
        <v>1227</v>
      </c>
      <c r="AB3083" s="17">
        <f t="shared" si="310"/>
        <v>1899</v>
      </c>
      <c r="AC3083"/>
    </row>
    <row r="3084" spans="1:29" ht="15" customHeight="1" x14ac:dyDescent="0.3">
      <c r="A3084" s="116"/>
      <c r="B3084" s="12"/>
      <c r="C3084" s="12"/>
      <c r="D3084" s="5" t="s">
        <v>8169</v>
      </c>
      <c r="E3084" s="50">
        <v>105253</v>
      </c>
      <c r="F3084" s="50"/>
      <c r="G3084" s="51">
        <v>5905490027375</v>
      </c>
      <c r="H3084" s="51"/>
      <c r="I3084" s="11" t="s">
        <v>6604</v>
      </c>
      <c r="J3084" s="11"/>
      <c r="K3084" s="12" t="s">
        <v>6680</v>
      </c>
      <c r="L3084" s="24" t="s">
        <v>7237</v>
      </c>
      <c r="M3084" s="24" t="s">
        <v>2984</v>
      </c>
      <c r="N3084" s="17">
        <v>1899</v>
      </c>
      <c r="O3084" s="17">
        <v>834</v>
      </c>
      <c r="P3084" s="17">
        <v>834</v>
      </c>
      <c r="Q3084" s="17">
        <v>834</v>
      </c>
      <c r="R3084" s="17"/>
      <c r="S3084" s="17"/>
      <c r="T3084" s="17" t="str">
        <f t="shared" si="311"/>
        <v>834</v>
      </c>
      <c r="U3084" s="109"/>
      <c r="V3084" s="29"/>
      <c r="W3084" s="17">
        <f t="shared" si="312"/>
        <v>859.02</v>
      </c>
      <c r="X3084" s="62">
        <v>0.3</v>
      </c>
      <c r="Y3084" s="17">
        <f t="shared" si="309"/>
        <v>1227.1714285714286</v>
      </c>
      <c r="Z3084" s="21">
        <f t="shared" si="313"/>
        <v>1227</v>
      </c>
      <c r="AA3084" s="17">
        <f t="shared" si="314"/>
        <v>1227</v>
      </c>
      <c r="AB3084" s="17">
        <f t="shared" si="310"/>
        <v>1899</v>
      </c>
      <c r="AC3084"/>
    </row>
    <row r="3085" spans="1:29" ht="15" customHeight="1" x14ac:dyDescent="0.3">
      <c r="A3085" s="116"/>
      <c r="B3085" s="12"/>
      <c r="C3085" s="12"/>
      <c r="D3085" s="5" t="s">
        <v>8169</v>
      </c>
      <c r="E3085" s="50">
        <v>105254</v>
      </c>
      <c r="F3085" s="50"/>
      <c r="G3085" s="51">
        <v>5905490027382</v>
      </c>
      <c r="H3085" s="51"/>
      <c r="I3085" s="11" t="s">
        <v>6605</v>
      </c>
      <c r="J3085" s="11"/>
      <c r="K3085" s="12" t="s">
        <v>6680</v>
      </c>
      <c r="L3085" s="24" t="s">
        <v>2884</v>
      </c>
      <c r="M3085" s="24" t="s">
        <v>2984</v>
      </c>
      <c r="N3085" s="17">
        <v>1899</v>
      </c>
      <c r="O3085" s="17">
        <v>834</v>
      </c>
      <c r="P3085" s="17">
        <v>834</v>
      </c>
      <c r="Q3085" s="17">
        <v>834</v>
      </c>
      <c r="R3085" s="17"/>
      <c r="S3085" s="17"/>
      <c r="T3085" s="17" t="str">
        <f t="shared" si="311"/>
        <v>834</v>
      </c>
      <c r="U3085" s="109"/>
      <c r="V3085" s="29"/>
      <c r="W3085" s="17">
        <f t="shared" si="312"/>
        <v>859.02</v>
      </c>
      <c r="X3085" s="62">
        <v>0.3</v>
      </c>
      <c r="Y3085" s="17">
        <f t="shared" si="309"/>
        <v>1227.1714285714286</v>
      </c>
      <c r="Z3085" s="21">
        <f t="shared" si="313"/>
        <v>1227</v>
      </c>
      <c r="AA3085" s="17">
        <f t="shared" si="314"/>
        <v>1227</v>
      </c>
      <c r="AB3085" s="17">
        <f t="shared" si="310"/>
        <v>1899</v>
      </c>
      <c r="AC3085"/>
    </row>
    <row r="3086" spans="1:29" ht="15" customHeight="1" x14ac:dyDescent="0.3">
      <c r="A3086" s="116"/>
      <c r="B3086" s="12"/>
      <c r="C3086" s="12"/>
      <c r="D3086" s="5" t="s">
        <v>8169</v>
      </c>
      <c r="E3086" s="50">
        <v>105255</v>
      </c>
      <c r="F3086" s="50"/>
      <c r="G3086" s="51">
        <v>5905490027399</v>
      </c>
      <c r="H3086" s="51"/>
      <c r="I3086" s="11" t="s">
        <v>6606</v>
      </c>
      <c r="J3086" s="11"/>
      <c r="K3086" s="12" t="s">
        <v>6680</v>
      </c>
      <c r="L3086" s="24" t="s">
        <v>2884</v>
      </c>
      <c r="M3086" s="24" t="s">
        <v>2984</v>
      </c>
      <c r="N3086" s="17">
        <v>1899</v>
      </c>
      <c r="O3086" s="17">
        <v>834</v>
      </c>
      <c r="P3086" s="17">
        <v>834</v>
      </c>
      <c r="Q3086" s="17">
        <v>834</v>
      </c>
      <c r="R3086" s="17"/>
      <c r="S3086" s="17"/>
      <c r="T3086" s="17" t="str">
        <f t="shared" si="311"/>
        <v>834</v>
      </c>
      <c r="U3086" s="109"/>
      <c r="V3086" s="29"/>
      <c r="W3086" s="17">
        <f t="shared" si="312"/>
        <v>859.02</v>
      </c>
      <c r="X3086" s="62">
        <v>0.3</v>
      </c>
      <c r="Y3086" s="17">
        <f t="shared" si="309"/>
        <v>1227.1714285714286</v>
      </c>
      <c r="Z3086" s="21">
        <f t="shared" si="313"/>
        <v>1227</v>
      </c>
      <c r="AA3086" s="17">
        <f t="shared" si="314"/>
        <v>1227</v>
      </c>
      <c r="AB3086" s="17">
        <f t="shared" si="310"/>
        <v>1899</v>
      </c>
      <c r="AC3086"/>
    </row>
    <row r="3087" spans="1:29" ht="15" customHeight="1" x14ac:dyDescent="0.3">
      <c r="A3087" s="116"/>
      <c r="B3087" s="12"/>
      <c r="C3087" s="12"/>
      <c r="D3087" s="5" t="s">
        <v>8169</v>
      </c>
      <c r="E3087" s="50">
        <v>105256</v>
      </c>
      <c r="F3087" s="50"/>
      <c r="G3087" s="51">
        <v>5905490027405</v>
      </c>
      <c r="H3087" s="51"/>
      <c r="I3087" s="11" t="s">
        <v>6607</v>
      </c>
      <c r="J3087" s="11"/>
      <c r="K3087" s="12" t="s">
        <v>6680</v>
      </c>
      <c r="L3087" s="24" t="s">
        <v>7238</v>
      </c>
      <c r="M3087" s="24" t="s">
        <v>2984</v>
      </c>
      <c r="N3087" s="17">
        <v>1899</v>
      </c>
      <c r="O3087" s="17">
        <v>834</v>
      </c>
      <c r="P3087" s="17">
        <v>834</v>
      </c>
      <c r="Q3087" s="17">
        <v>834</v>
      </c>
      <c r="R3087" s="17"/>
      <c r="S3087" s="17"/>
      <c r="T3087" s="17" t="str">
        <f t="shared" si="311"/>
        <v>834</v>
      </c>
      <c r="U3087" s="109"/>
      <c r="V3087" s="29"/>
      <c r="W3087" s="17">
        <f t="shared" si="312"/>
        <v>859.02</v>
      </c>
      <c r="X3087" s="62">
        <v>0.3</v>
      </c>
      <c r="Y3087" s="17">
        <f t="shared" si="309"/>
        <v>1227.1714285714286</v>
      </c>
      <c r="Z3087" s="21">
        <f t="shared" si="313"/>
        <v>1227</v>
      </c>
      <c r="AA3087" s="17">
        <f t="shared" si="314"/>
        <v>1227</v>
      </c>
      <c r="AB3087" s="17">
        <f t="shared" si="310"/>
        <v>1899</v>
      </c>
      <c r="AC3087"/>
    </row>
    <row r="3088" spans="1:29" ht="15" customHeight="1" x14ac:dyDescent="0.3">
      <c r="A3088" s="116"/>
      <c r="B3088" s="12"/>
      <c r="C3088" s="12"/>
      <c r="D3088" s="5" t="s">
        <v>8169</v>
      </c>
      <c r="E3088" s="50">
        <v>105257</v>
      </c>
      <c r="F3088" s="50"/>
      <c r="G3088" s="51">
        <v>5905490027412</v>
      </c>
      <c r="H3088" s="51"/>
      <c r="I3088" s="11" t="s">
        <v>6608</v>
      </c>
      <c r="J3088" s="11"/>
      <c r="K3088" s="12" t="s">
        <v>6680</v>
      </c>
      <c r="L3088" s="24" t="s">
        <v>7238</v>
      </c>
      <c r="M3088" s="24" t="s">
        <v>2984</v>
      </c>
      <c r="N3088" s="17">
        <v>1899</v>
      </c>
      <c r="O3088" s="17">
        <v>834</v>
      </c>
      <c r="P3088" s="17">
        <v>834</v>
      </c>
      <c r="Q3088" s="17">
        <v>834</v>
      </c>
      <c r="R3088" s="17"/>
      <c r="S3088" s="17"/>
      <c r="T3088" s="17" t="str">
        <f t="shared" si="311"/>
        <v>834</v>
      </c>
      <c r="U3088" s="109"/>
      <c r="V3088" s="29"/>
      <c r="W3088" s="17">
        <f t="shared" si="312"/>
        <v>859.02</v>
      </c>
      <c r="X3088" s="62">
        <v>0.3</v>
      </c>
      <c r="Y3088" s="17">
        <f t="shared" si="309"/>
        <v>1227.1714285714286</v>
      </c>
      <c r="Z3088" s="21">
        <f t="shared" si="313"/>
        <v>1227</v>
      </c>
      <c r="AA3088" s="17">
        <f t="shared" si="314"/>
        <v>1227</v>
      </c>
      <c r="AB3088" s="17">
        <f t="shared" si="310"/>
        <v>1899</v>
      </c>
      <c r="AC3088"/>
    </row>
    <row r="3089" spans="1:29" ht="15" customHeight="1" x14ac:dyDescent="0.3">
      <c r="A3089" s="116"/>
      <c r="B3089" s="12"/>
      <c r="C3089" s="12"/>
      <c r="D3089" s="5" t="s">
        <v>8169</v>
      </c>
      <c r="E3089" s="50">
        <v>105258</v>
      </c>
      <c r="F3089" s="50"/>
      <c r="G3089" s="51">
        <v>5905490027429</v>
      </c>
      <c r="H3089" s="51"/>
      <c r="I3089" s="11" t="s">
        <v>6609</v>
      </c>
      <c r="J3089" s="11"/>
      <c r="K3089" s="12" t="s">
        <v>6680</v>
      </c>
      <c r="L3089" s="24" t="s">
        <v>2885</v>
      </c>
      <c r="M3089" s="24" t="s">
        <v>2984</v>
      </c>
      <c r="N3089" s="17">
        <v>1899</v>
      </c>
      <c r="O3089" s="17">
        <v>834</v>
      </c>
      <c r="P3089" s="17">
        <v>834</v>
      </c>
      <c r="Q3089" s="17">
        <v>834</v>
      </c>
      <c r="R3089" s="17"/>
      <c r="S3089" s="17"/>
      <c r="T3089" s="17" t="str">
        <f t="shared" si="311"/>
        <v>834</v>
      </c>
      <c r="U3089" s="109"/>
      <c r="V3089" s="29"/>
      <c r="W3089" s="17">
        <f t="shared" si="312"/>
        <v>859.02</v>
      </c>
      <c r="X3089" s="62">
        <v>0.3</v>
      </c>
      <c r="Y3089" s="17">
        <f t="shared" si="309"/>
        <v>1227.1714285714286</v>
      </c>
      <c r="Z3089" s="21">
        <f t="shared" si="313"/>
        <v>1227</v>
      </c>
      <c r="AA3089" s="17">
        <f t="shared" si="314"/>
        <v>1227</v>
      </c>
      <c r="AB3089" s="17">
        <f t="shared" si="310"/>
        <v>1899</v>
      </c>
      <c r="AC3089"/>
    </row>
    <row r="3090" spans="1:29" ht="15" customHeight="1" x14ac:dyDescent="0.3">
      <c r="A3090" s="116"/>
      <c r="B3090" s="12"/>
      <c r="C3090" s="12"/>
      <c r="D3090" s="5" t="s">
        <v>8169</v>
      </c>
      <c r="E3090" s="50">
        <v>105259</v>
      </c>
      <c r="F3090" s="50"/>
      <c r="G3090" s="51">
        <v>5905490027436</v>
      </c>
      <c r="H3090" s="51"/>
      <c r="I3090" s="11" t="s">
        <v>6610</v>
      </c>
      <c r="J3090" s="11"/>
      <c r="K3090" s="12" t="s">
        <v>6680</v>
      </c>
      <c r="L3090" s="24" t="s">
        <v>2885</v>
      </c>
      <c r="M3090" s="24" t="s">
        <v>2984</v>
      </c>
      <c r="N3090" s="17">
        <v>1899</v>
      </c>
      <c r="O3090" s="17">
        <v>834</v>
      </c>
      <c r="P3090" s="17">
        <v>834</v>
      </c>
      <c r="Q3090" s="17">
        <v>834</v>
      </c>
      <c r="R3090" s="17"/>
      <c r="S3090" s="17"/>
      <c r="T3090" s="17" t="str">
        <f t="shared" si="311"/>
        <v>834</v>
      </c>
      <c r="U3090" s="109"/>
      <c r="V3090" s="29"/>
      <c r="W3090" s="17">
        <f t="shared" si="312"/>
        <v>859.02</v>
      </c>
      <c r="X3090" s="62">
        <v>0.3</v>
      </c>
      <c r="Y3090" s="17">
        <f t="shared" si="309"/>
        <v>1227.1714285714286</v>
      </c>
      <c r="Z3090" s="21">
        <f t="shared" si="313"/>
        <v>1227</v>
      </c>
      <c r="AA3090" s="17">
        <f t="shared" si="314"/>
        <v>1227</v>
      </c>
      <c r="AB3090" s="17">
        <f t="shared" si="310"/>
        <v>1899</v>
      </c>
      <c r="AC3090"/>
    </row>
    <row r="3091" spans="1:29" ht="15" customHeight="1" x14ac:dyDescent="0.3">
      <c r="A3091" s="116"/>
      <c r="B3091" s="12"/>
      <c r="C3091" s="12"/>
      <c r="D3091" s="5" t="s">
        <v>8169</v>
      </c>
      <c r="E3091" s="50">
        <v>105260</v>
      </c>
      <c r="F3091" s="50"/>
      <c r="G3091" s="51">
        <v>5905490027443</v>
      </c>
      <c r="H3091" s="51"/>
      <c r="I3091" s="11" t="s">
        <v>6611</v>
      </c>
      <c r="J3091" s="11"/>
      <c r="K3091" s="12" t="s">
        <v>6680</v>
      </c>
      <c r="L3091" s="24" t="s">
        <v>2886</v>
      </c>
      <c r="M3091" s="24" t="s">
        <v>2984</v>
      </c>
      <c r="N3091" s="17">
        <v>1899</v>
      </c>
      <c r="O3091" s="17">
        <v>834</v>
      </c>
      <c r="P3091" s="17">
        <v>834</v>
      </c>
      <c r="Q3091" s="17">
        <v>834</v>
      </c>
      <c r="R3091" s="17"/>
      <c r="S3091" s="17"/>
      <c r="T3091" s="17" t="str">
        <f t="shared" si="311"/>
        <v>834</v>
      </c>
      <c r="U3091" s="109"/>
      <c r="V3091" s="29"/>
      <c r="W3091" s="17">
        <f t="shared" si="312"/>
        <v>859.02</v>
      </c>
      <c r="X3091" s="62">
        <v>0.3</v>
      </c>
      <c r="Y3091" s="17">
        <f t="shared" si="309"/>
        <v>1227.1714285714286</v>
      </c>
      <c r="Z3091" s="21">
        <f t="shared" si="313"/>
        <v>1227</v>
      </c>
      <c r="AA3091" s="17">
        <f t="shared" si="314"/>
        <v>1227</v>
      </c>
      <c r="AB3091" s="17">
        <f t="shared" si="310"/>
        <v>1899</v>
      </c>
      <c r="AC3091"/>
    </row>
    <row r="3092" spans="1:29" ht="15" customHeight="1" x14ac:dyDescent="0.3">
      <c r="A3092" s="116"/>
      <c r="B3092" s="12"/>
      <c r="C3092" s="12"/>
      <c r="D3092" s="5" t="s">
        <v>8169</v>
      </c>
      <c r="E3092" s="50">
        <v>105261</v>
      </c>
      <c r="F3092" s="50"/>
      <c r="G3092" s="51">
        <v>5905490027450</v>
      </c>
      <c r="H3092" s="51"/>
      <c r="I3092" s="11" t="s">
        <v>6612</v>
      </c>
      <c r="J3092" s="11"/>
      <c r="K3092" s="12" t="s">
        <v>6680</v>
      </c>
      <c r="L3092" s="24" t="s">
        <v>2886</v>
      </c>
      <c r="M3092" s="24" t="s">
        <v>2984</v>
      </c>
      <c r="N3092" s="17">
        <v>1899</v>
      </c>
      <c r="O3092" s="17">
        <v>834</v>
      </c>
      <c r="P3092" s="17">
        <v>834</v>
      </c>
      <c r="Q3092" s="17">
        <v>834</v>
      </c>
      <c r="R3092" s="17"/>
      <c r="S3092" s="17"/>
      <c r="T3092" s="17" t="str">
        <f t="shared" si="311"/>
        <v>834</v>
      </c>
      <c r="U3092" s="109"/>
      <c r="V3092" s="29"/>
      <c r="W3092" s="17">
        <f t="shared" si="312"/>
        <v>859.02</v>
      </c>
      <c r="X3092" s="62">
        <v>0.3</v>
      </c>
      <c r="Y3092" s="17">
        <f t="shared" si="309"/>
        <v>1227.1714285714286</v>
      </c>
      <c r="Z3092" s="21">
        <f t="shared" si="313"/>
        <v>1227</v>
      </c>
      <c r="AA3092" s="17">
        <f t="shared" si="314"/>
        <v>1227</v>
      </c>
      <c r="AB3092" s="17">
        <f t="shared" si="310"/>
        <v>1899</v>
      </c>
      <c r="AC3092"/>
    </row>
    <row r="3093" spans="1:29" ht="15" customHeight="1" x14ac:dyDescent="0.3">
      <c r="A3093" s="116"/>
      <c r="B3093" s="12"/>
      <c r="C3093" s="12"/>
      <c r="D3093" s="5" t="s">
        <v>8169</v>
      </c>
      <c r="E3093" s="50">
        <v>105262</v>
      </c>
      <c r="F3093" s="50"/>
      <c r="G3093" s="51">
        <v>5905490027467</v>
      </c>
      <c r="H3093" s="51"/>
      <c r="I3093" s="11" t="s">
        <v>6613</v>
      </c>
      <c r="J3093" s="11"/>
      <c r="K3093" s="12" t="s">
        <v>6680</v>
      </c>
      <c r="L3093" s="24" t="s">
        <v>7239</v>
      </c>
      <c r="M3093" s="24" t="s">
        <v>2984</v>
      </c>
      <c r="N3093" s="17">
        <v>1899</v>
      </c>
      <c r="O3093" s="17">
        <v>834</v>
      </c>
      <c r="P3093" s="17">
        <v>834</v>
      </c>
      <c r="Q3093" s="17">
        <v>834</v>
      </c>
      <c r="R3093" s="17"/>
      <c r="S3093" s="17"/>
      <c r="T3093" s="17" t="str">
        <f t="shared" si="311"/>
        <v>834</v>
      </c>
      <c r="U3093" s="109"/>
      <c r="V3093" s="29"/>
      <c r="W3093" s="17">
        <f t="shared" si="312"/>
        <v>859.02</v>
      </c>
      <c r="X3093" s="62">
        <v>0.3</v>
      </c>
      <c r="Y3093" s="17">
        <f t="shared" si="309"/>
        <v>1227.1714285714286</v>
      </c>
      <c r="Z3093" s="21">
        <f t="shared" si="313"/>
        <v>1227</v>
      </c>
      <c r="AA3093" s="17">
        <f t="shared" si="314"/>
        <v>1227</v>
      </c>
      <c r="AB3093" s="17">
        <f t="shared" si="310"/>
        <v>1899</v>
      </c>
      <c r="AC3093"/>
    </row>
    <row r="3094" spans="1:29" ht="15" customHeight="1" x14ac:dyDescent="0.3">
      <c r="A3094" s="116"/>
      <c r="B3094" s="12"/>
      <c r="C3094" s="12"/>
      <c r="D3094" s="5" t="s">
        <v>8169</v>
      </c>
      <c r="E3094" s="50">
        <v>105263</v>
      </c>
      <c r="F3094" s="50"/>
      <c r="G3094" s="51">
        <v>5905490027474</v>
      </c>
      <c r="H3094" s="51"/>
      <c r="I3094" s="11" t="s">
        <v>6614</v>
      </c>
      <c r="J3094" s="11"/>
      <c r="K3094" s="12" t="s">
        <v>6680</v>
      </c>
      <c r="L3094" s="24" t="s">
        <v>7239</v>
      </c>
      <c r="M3094" s="24" t="s">
        <v>2984</v>
      </c>
      <c r="N3094" s="17">
        <v>1899</v>
      </c>
      <c r="O3094" s="17">
        <v>834</v>
      </c>
      <c r="P3094" s="17">
        <v>834</v>
      </c>
      <c r="Q3094" s="17">
        <v>834</v>
      </c>
      <c r="R3094" s="17"/>
      <c r="S3094" s="17"/>
      <c r="T3094" s="17" t="str">
        <f t="shared" si="311"/>
        <v>834</v>
      </c>
      <c r="U3094" s="109"/>
      <c r="V3094" s="29"/>
      <c r="W3094" s="17">
        <f t="shared" si="312"/>
        <v>859.02</v>
      </c>
      <c r="X3094" s="62">
        <v>0.3</v>
      </c>
      <c r="Y3094" s="17">
        <f t="shared" si="309"/>
        <v>1227.1714285714286</v>
      </c>
      <c r="Z3094" s="21">
        <f t="shared" si="313"/>
        <v>1227</v>
      </c>
      <c r="AA3094" s="17">
        <f t="shared" si="314"/>
        <v>1227</v>
      </c>
      <c r="AB3094" s="17">
        <f t="shared" si="310"/>
        <v>1899</v>
      </c>
      <c r="AC3094"/>
    </row>
    <row r="3095" spans="1:29" ht="15" customHeight="1" x14ac:dyDescent="0.3">
      <c r="A3095" s="116"/>
      <c r="B3095" s="12"/>
      <c r="C3095" s="12"/>
      <c r="D3095" s="5" t="s">
        <v>8169</v>
      </c>
      <c r="E3095" s="50">
        <v>105264</v>
      </c>
      <c r="F3095" s="50"/>
      <c r="G3095" s="51">
        <v>5905490027481</v>
      </c>
      <c r="H3095" s="51"/>
      <c r="I3095" s="11" t="s">
        <v>6615</v>
      </c>
      <c r="J3095" s="11"/>
      <c r="K3095" s="12" t="s">
        <v>6680</v>
      </c>
      <c r="L3095" s="24" t="s">
        <v>7240</v>
      </c>
      <c r="M3095" s="24" t="s">
        <v>2984</v>
      </c>
      <c r="N3095" s="17">
        <v>1899</v>
      </c>
      <c r="O3095" s="17">
        <v>834</v>
      </c>
      <c r="P3095" s="17">
        <v>834</v>
      </c>
      <c r="Q3095" s="17">
        <v>834</v>
      </c>
      <c r="R3095" s="17"/>
      <c r="S3095" s="17"/>
      <c r="T3095" s="17" t="str">
        <f t="shared" si="311"/>
        <v>834</v>
      </c>
      <c r="U3095" s="109"/>
      <c r="V3095" s="29"/>
      <c r="W3095" s="17">
        <f t="shared" si="312"/>
        <v>859.02</v>
      </c>
      <c r="X3095" s="62">
        <v>0.3</v>
      </c>
      <c r="Y3095" s="17">
        <f t="shared" si="309"/>
        <v>1227.1714285714286</v>
      </c>
      <c r="Z3095" s="21">
        <f t="shared" si="313"/>
        <v>1227</v>
      </c>
      <c r="AA3095" s="17">
        <f t="shared" si="314"/>
        <v>1227</v>
      </c>
      <c r="AB3095" s="17">
        <f t="shared" si="310"/>
        <v>1899</v>
      </c>
      <c r="AC3095"/>
    </row>
    <row r="3096" spans="1:29" ht="15" customHeight="1" x14ac:dyDescent="0.3">
      <c r="A3096" s="116"/>
      <c r="B3096" s="12"/>
      <c r="C3096" s="12"/>
      <c r="D3096" s="5" t="s">
        <v>8169</v>
      </c>
      <c r="E3096" s="50">
        <v>105265</v>
      </c>
      <c r="F3096" s="50"/>
      <c r="G3096" s="51">
        <v>5905490027498</v>
      </c>
      <c r="H3096" s="51"/>
      <c r="I3096" s="11" t="s">
        <v>6616</v>
      </c>
      <c r="J3096" s="11"/>
      <c r="K3096" s="12" t="s">
        <v>6680</v>
      </c>
      <c r="L3096" s="24" t="s">
        <v>7240</v>
      </c>
      <c r="M3096" s="24" t="s">
        <v>2984</v>
      </c>
      <c r="N3096" s="17">
        <v>1899</v>
      </c>
      <c r="O3096" s="17">
        <v>834</v>
      </c>
      <c r="P3096" s="17">
        <v>834</v>
      </c>
      <c r="Q3096" s="17">
        <v>834</v>
      </c>
      <c r="R3096" s="17"/>
      <c r="S3096" s="17"/>
      <c r="T3096" s="17" t="str">
        <f t="shared" si="311"/>
        <v>834</v>
      </c>
      <c r="U3096" s="109"/>
      <c r="V3096" s="29"/>
      <c r="W3096" s="17">
        <f t="shared" si="312"/>
        <v>859.02</v>
      </c>
      <c r="X3096" s="62">
        <v>0.3</v>
      </c>
      <c r="Y3096" s="17">
        <f t="shared" si="309"/>
        <v>1227.1714285714286</v>
      </c>
      <c r="Z3096" s="21">
        <f t="shared" si="313"/>
        <v>1227</v>
      </c>
      <c r="AA3096" s="17">
        <f t="shared" si="314"/>
        <v>1227</v>
      </c>
      <c r="AB3096" s="17">
        <f t="shared" si="310"/>
        <v>1899</v>
      </c>
      <c r="AC3096"/>
    </row>
    <row r="3097" spans="1:29" ht="15" customHeight="1" x14ac:dyDescent="0.3">
      <c r="A3097" s="116"/>
      <c r="B3097" s="12"/>
      <c r="C3097" s="12"/>
      <c r="D3097" s="5" t="s">
        <v>8169</v>
      </c>
      <c r="E3097" s="50">
        <v>105266</v>
      </c>
      <c r="F3097" s="50"/>
      <c r="G3097" s="51">
        <v>5905490027504</v>
      </c>
      <c r="H3097" s="51"/>
      <c r="I3097" s="11" t="s">
        <v>6617</v>
      </c>
      <c r="J3097" s="11"/>
      <c r="K3097" s="12" t="s">
        <v>6680</v>
      </c>
      <c r="L3097" s="24" t="s">
        <v>2883</v>
      </c>
      <c r="M3097" s="24" t="s">
        <v>2984</v>
      </c>
      <c r="N3097" s="17">
        <v>1999</v>
      </c>
      <c r="O3097" s="17">
        <v>860</v>
      </c>
      <c r="P3097" s="17">
        <v>860</v>
      </c>
      <c r="Q3097" s="17">
        <v>860</v>
      </c>
      <c r="R3097" s="17"/>
      <c r="S3097" s="17"/>
      <c r="T3097" s="17" t="str">
        <f t="shared" si="311"/>
        <v>860</v>
      </c>
      <c r="U3097" s="109"/>
      <c r="V3097" s="29"/>
      <c r="W3097" s="17">
        <f t="shared" si="312"/>
        <v>885.80000000000007</v>
      </c>
      <c r="X3097" s="62">
        <v>0.3</v>
      </c>
      <c r="Y3097" s="17">
        <f t="shared" si="309"/>
        <v>1265.4285714285716</v>
      </c>
      <c r="Z3097" s="21">
        <f t="shared" si="313"/>
        <v>1265</v>
      </c>
      <c r="AA3097" s="17">
        <f t="shared" si="314"/>
        <v>1265</v>
      </c>
      <c r="AB3097" s="17">
        <f t="shared" si="310"/>
        <v>1999</v>
      </c>
      <c r="AC3097"/>
    </row>
    <row r="3098" spans="1:29" ht="15" customHeight="1" x14ac:dyDescent="0.3">
      <c r="A3098" s="116"/>
      <c r="B3098" s="12"/>
      <c r="C3098" s="12"/>
      <c r="D3098" s="5" t="s">
        <v>8169</v>
      </c>
      <c r="E3098" s="50">
        <v>105267</v>
      </c>
      <c r="F3098" s="50"/>
      <c r="G3098" s="51">
        <v>5905490027511</v>
      </c>
      <c r="H3098" s="51"/>
      <c r="I3098" s="11" t="s">
        <v>6618</v>
      </c>
      <c r="J3098" s="11"/>
      <c r="K3098" s="12" t="s">
        <v>6680</v>
      </c>
      <c r="L3098" s="24" t="s">
        <v>2883</v>
      </c>
      <c r="M3098" s="24" t="s">
        <v>2984</v>
      </c>
      <c r="N3098" s="17">
        <v>1999</v>
      </c>
      <c r="O3098" s="17">
        <v>860</v>
      </c>
      <c r="P3098" s="17">
        <v>860</v>
      </c>
      <c r="Q3098" s="17">
        <v>860</v>
      </c>
      <c r="R3098" s="17"/>
      <c r="S3098" s="17"/>
      <c r="T3098" s="17" t="str">
        <f t="shared" si="311"/>
        <v>860</v>
      </c>
      <c r="U3098" s="109"/>
      <c r="V3098" s="29"/>
      <c r="W3098" s="17">
        <f t="shared" si="312"/>
        <v>885.80000000000007</v>
      </c>
      <c r="X3098" s="62">
        <v>0.3</v>
      </c>
      <c r="Y3098" s="17">
        <f t="shared" si="309"/>
        <v>1265.4285714285716</v>
      </c>
      <c r="Z3098" s="21">
        <f t="shared" si="313"/>
        <v>1265</v>
      </c>
      <c r="AA3098" s="17">
        <f t="shared" si="314"/>
        <v>1265</v>
      </c>
      <c r="AB3098" s="17">
        <f t="shared" si="310"/>
        <v>1999</v>
      </c>
      <c r="AC3098"/>
    </row>
    <row r="3099" spans="1:29" ht="15" customHeight="1" x14ac:dyDescent="0.3">
      <c r="A3099" s="116"/>
      <c r="B3099" s="12"/>
      <c r="C3099" s="12"/>
      <c r="D3099" s="5" t="s">
        <v>8169</v>
      </c>
      <c r="E3099" s="50">
        <v>105268</v>
      </c>
      <c r="F3099" s="50"/>
      <c r="G3099" s="51">
        <v>5905490027528</v>
      </c>
      <c r="H3099" s="51"/>
      <c r="I3099" s="11" t="s">
        <v>6619</v>
      </c>
      <c r="J3099" s="11"/>
      <c r="K3099" s="12" t="s">
        <v>6680</v>
      </c>
      <c r="L3099" s="24" t="s">
        <v>7236</v>
      </c>
      <c r="M3099" s="24" t="s">
        <v>2984</v>
      </c>
      <c r="N3099" s="17">
        <v>1999</v>
      </c>
      <c r="O3099" s="17">
        <v>860</v>
      </c>
      <c r="P3099" s="17">
        <v>860</v>
      </c>
      <c r="Q3099" s="17">
        <v>860</v>
      </c>
      <c r="R3099" s="17"/>
      <c r="S3099" s="17"/>
      <c r="T3099" s="17" t="str">
        <f t="shared" si="311"/>
        <v>860</v>
      </c>
      <c r="U3099" s="109"/>
      <c r="V3099" s="29"/>
      <c r="W3099" s="17">
        <f t="shared" si="312"/>
        <v>885.80000000000007</v>
      </c>
      <c r="X3099" s="62">
        <v>0.3</v>
      </c>
      <c r="Y3099" s="17">
        <f t="shared" si="309"/>
        <v>1265.4285714285716</v>
      </c>
      <c r="Z3099" s="21">
        <f t="shared" si="313"/>
        <v>1265</v>
      </c>
      <c r="AA3099" s="17">
        <f t="shared" si="314"/>
        <v>1265</v>
      </c>
      <c r="AB3099" s="17">
        <f t="shared" si="310"/>
        <v>1999</v>
      </c>
      <c r="AC3099"/>
    </row>
    <row r="3100" spans="1:29" ht="15" customHeight="1" x14ac:dyDescent="0.3">
      <c r="A3100" s="116"/>
      <c r="B3100" s="12"/>
      <c r="C3100" s="12"/>
      <c r="D3100" s="5" t="s">
        <v>8169</v>
      </c>
      <c r="E3100" s="50">
        <v>105269</v>
      </c>
      <c r="F3100" s="50"/>
      <c r="G3100" s="51">
        <v>5905490027535</v>
      </c>
      <c r="H3100" s="51"/>
      <c r="I3100" s="11" t="s">
        <v>6620</v>
      </c>
      <c r="J3100" s="11"/>
      <c r="K3100" s="12" t="s">
        <v>6680</v>
      </c>
      <c r="L3100" s="24" t="s">
        <v>7236</v>
      </c>
      <c r="M3100" s="24" t="s">
        <v>2984</v>
      </c>
      <c r="N3100" s="17">
        <v>1999</v>
      </c>
      <c r="O3100" s="17">
        <v>860</v>
      </c>
      <c r="P3100" s="17">
        <v>860</v>
      </c>
      <c r="Q3100" s="17">
        <v>860</v>
      </c>
      <c r="R3100" s="17"/>
      <c r="S3100" s="17"/>
      <c r="T3100" s="17" t="str">
        <f t="shared" si="311"/>
        <v>860</v>
      </c>
      <c r="U3100" s="109"/>
      <c r="V3100" s="29"/>
      <c r="W3100" s="17">
        <f t="shared" si="312"/>
        <v>885.80000000000007</v>
      </c>
      <c r="X3100" s="62">
        <v>0.3</v>
      </c>
      <c r="Y3100" s="17">
        <f t="shared" si="309"/>
        <v>1265.4285714285716</v>
      </c>
      <c r="Z3100" s="21">
        <f t="shared" si="313"/>
        <v>1265</v>
      </c>
      <c r="AA3100" s="17">
        <f t="shared" si="314"/>
        <v>1265</v>
      </c>
      <c r="AB3100" s="17">
        <f t="shared" si="310"/>
        <v>1999</v>
      </c>
      <c r="AC3100"/>
    </row>
    <row r="3101" spans="1:29" ht="15" customHeight="1" x14ac:dyDescent="0.3">
      <c r="A3101" s="116"/>
      <c r="B3101" s="12"/>
      <c r="C3101" s="12"/>
      <c r="D3101" s="5" t="s">
        <v>8169</v>
      </c>
      <c r="E3101" s="50">
        <v>105270</v>
      </c>
      <c r="F3101" s="50"/>
      <c r="G3101" s="51">
        <v>5905490027542</v>
      </c>
      <c r="H3101" s="51"/>
      <c r="I3101" s="11" t="s">
        <v>6621</v>
      </c>
      <c r="J3101" s="11"/>
      <c r="K3101" s="12" t="s">
        <v>6680</v>
      </c>
      <c r="L3101" s="24" t="s">
        <v>7237</v>
      </c>
      <c r="M3101" s="24" t="s">
        <v>2984</v>
      </c>
      <c r="N3101" s="17">
        <v>1999</v>
      </c>
      <c r="O3101" s="17">
        <v>860</v>
      </c>
      <c r="P3101" s="17">
        <v>860</v>
      </c>
      <c r="Q3101" s="17">
        <v>860</v>
      </c>
      <c r="R3101" s="17"/>
      <c r="S3101" s="17"/>
      <c r="T3101" s="17" t="str">
        <f t="shared" si="311"/>
        <v>860</v>
      </c>
      <c r="U3101" s="109"/>
      <c r="V3101" s="29"/>
      <c r="W3101" s="17">
        <f t="shared" si="312"/>
        <v>885.80000000000007</v>
      </c>
      <c r="X3101" s="62">
        <v>0.3</v>
      </c>
      <c r="Y3101" s="17">
        <f t="shared" si="309"/>
        <v>1265.4285714285716</v>
      </c>
      <c r="Z3101" s="21">
        <f t="shared" si="313"/>
        <v>1265</v>
      </c>
      <c r="AA3101" s="17">
        <f t="shared" si="314"/>
        <v>1265</v>
      </c>
      <c r="AB3101" s="17">
        <f t="shared" si="310"/>
        <v>1999</v>
      </c>
      <c r="AC3101"/>
    </row>
    <row r="3102" spans="1:29" ht="15" customHeight="1" x14ac:dyDescent="0.3">
      <c r="A3102" s="116"/>
      <c r="B3102" s="12"/>
      <c r="C3102" s="12"/>
      <c r="D3102" s="5" t="s">
        <v>8169</v>
      </c>
      <c r="E3102" s="50">
        <v>105271</v>
      </c>
      <c r="F3102" s="50"/>
      <c r="G3102" s="51">
        <v>5905490027559</v>
      </c>
      <c r="H3102" s="51"/>
      <c r="I3102" s="11" t="s">
        <v>6622</v>
      </c>
      <c r="J3102" s="11"/>
      <c r="K3102" s="12" t="s">
        <v>6680</v>
      </c>
      <c r="L3102" s="24" t="s">
        <v>7237</v>
      </c>
      <c r="M3102" s="24" t="s">
        <v>2984</v>
      </c>
      <c r="N3102" s="17">
        <v>1999</v>
      </c>
      <c r="O3102" s="17">
        <v>860</v>
      </c>
      <c r="P3102" s="17">
        <v>860</v>
      </c>
      <c r="Q3102" s="17">
        <v>860</v>
      </c>
      <c r="R3102" s="17"/>
      <c r="S3102" s="17"/>
      <c r="T3102" s="17" t="str">
        <f t="shared" si="311"/>
        <v>860</v>
      </c>
      <c r="U3102" s="109"/>
      <c r="V3102" s="29"/>
      <c r="W3102" s="17">
        <f t="shared" si="312"/>
        <v>885.80000000000007</v>
      </c>
      <c r="X3102" s="62">
        <v>0.3</v>
      </c>
      <c r="Y3102" s="17">
        <f t="shared" si="309"/>
        <v>1265.4285714285716</v>
      </c>
      <c r="Z3102" s="21">
        <f t="shared" si="313"/>
        <v>1265</v>
      </c>
      <c r="AA3102" s="17">
        <f t="shared" si="314"/>
        <v>1265</v>
      </c>
      <c r="AB3102" s="17">
        <f t="shared" si="310"/>
        <v>1999</v>
      </c>
      <c r="AC3102"/>
    </row>
    <row r="3103" spans="1:29" ht="15" customHeight="1" x14ac:dyDescent="0.3">
      <c r="A3103" s="116"/>
      <c r="B3103" s="12"/>
      <c r="C3103" s="12"/>
      <c r="D3103" s="5" t="s">
        <v>8169</v>
      </c>
      <c r="E3103" s="50">
        <v>105272</v>
      </c>
      <c r="F3103" s="50"/>
      <c r="G3103" s="51">
        <v>5905490027566</v>
      </c>
      <c r="H3103" s="51"/>
      <c r="I3103" s="11" t="s">
        <v>6623</v>
      </c>
      <c r="J3103" s="11"/>
      <c r="K3103" s="12" t="s">
        <v>6680</v>
      </c>
      <c r="L3103" s="24" t="s">
        <v>2884</v>
      </c>
      <c r="M3103" s="24" t="s">
        <v>2984</v>
      </c>
      <c r="N3103" s="17">
        <v>1999</v>
      </c>
      <c r="O3103" s="17">
        <v>860</v>
      </c>
      <c r="P3103" s="17">
        <v>860</v>
      </c>
      <c r="Q3103" s="17">
        <v>860</v>
      </c>
      <c r="R3103" s="17"/>
      <c r="S3103" s="17"/>
      <c r="T3103" s="17" t="str">
        <f t="shared" si="311"/>
        <v>860</v>
      </c>
      <c r="U3103" s="109"/>
      <c r="V3103" s="29"/>
      <c r="W3103" s="17">
        <f t="shared" si="312"/>
        <v>885.80000000000007</v>
      </c>
      <c r="X3103" s="62">
        <v>0.3</v>
      </c>
      <c r="Y3103" s="17">
        <f t="shared" si="309"/>
        <v>1265.4285714285716</v>
      </c>
      <c r="Z3103" s="21">
        <f t="shared" si="313"/>
        <v>1265</v>
      </c>
      <c r="AA3103" s="17">
        <f t="shared" si="314"/>
        <v>1265</v>
      </c>
      <c r="AB3103" s="17">
        <f t="shared" si="310"/>
        <v>1999</v>
      </c>
      <c r="AC3103"/>
    </row>
    <row r="3104" spans="1:29" ht="15" customHeight="1" x14ac:dyDescent="0.3">
      <c r="A3104" s="116"/>
      <c r="B3104" s="12"/>
      <c r="C3104" s="12"/>
      <c r="D3104" s="5" t="s">
        <v>8169</v>
      </c>
      <c r="E3104" s="50">
        <v>105273</v>
      </c>
      <c r="F3104" s="50"/>
      <c r="G3104" s="51">
        <v>5905490027573</v>
      </c>
      <c r="H3104" s="51"/>
      <c r="I3104" s="11" t="s">
        <v>6624</v>
      </c>
      <c r="J3104" s="11"/>
      <c r="K3104" s="12" t="s">
        <v>6680</v>
      </c>
      <c r="L3104" s="24" t="s">
        <v>2884</v>
      </c>
      <c r="M3104" s="24" t="s">
        <v>2984</v>
      </c>
      <c r="N3104" s="17">
        <v>1999</v>
      </c>
      <c r="O3104" s="17">
        <v>860</v>
      </c>
      <c r="P3104" s="17">
        <v>860</v>
      </c>
      <c r="Q3104" s="17">
        <v>860</v>
      </c>
      <c r="R3104" s="17"/>
      <c r="S3104" s="17"/>
      <c r="T3104" s="17" t="str">
        <f t="shared" si="311"/>
        <v>860</v>
      </c>
      <c r="U3104" s="109"/>
      <c r="V3104" s="29"/>
      <c r="W3104" s="17">
        <f t="shared" si="312"/>
        <v>885.80000000000007</v>
      </c>
      <c r="X3104" s="62">
        <v>0.3</v>
      </c>
      <c r="Y3104" s="17">
        <f t="shared" si="309"/>
        <v>1265.4285714285716</v>
      </c>
      <c r="Z3104" s="21">
        <f t="shared" si="313"/>
        <v>1265</v>
      </c>
      <c r="AA3104" s="17">
        <f t="shared" si="314"/>
        <v>1265</v>
      </c>
      <c r="AB3104" s="17">
        <f t="shared" si="310"/>
        <v>1999</v>
      </c>
      <c r="AC3104"/>
    </row>
    <row r="3105" spans="1:29" ht="15" customHeight="1" x14ac:dyDescent="0.3">
      <c r="A3105" s="116"/>
      <c r="B3105" s="12"/>
      <c r="C3105" s="12"/>
      <c r="D3105" s="5" t="s">
        <v>8169</v>
      </c>
      <c r="E3105" s="50">
        <v>105274</v>
      </c>
      <c r="F3105" s="50"/>
      <c r="G3105" s="51">
        <v>5905490027580</v>
      </c>
      <c r="H3105" s="51"/>
      <c r="I3105" s="11" t="s">
        <v>6625</v>
      </c>
      <c r="J3105" s="11"/>
      <c r="K3105" s="12" t="s">
        <v>6680</v>
      </c>
      <c r="L3105" s="24" t="s">
        <v>7238</v>
      </c>
      <c r="M3105" s="24" t="s">
        <v>2984</v>
      </c>
      <c r="N3105" s="17">
        <v>1999</v>
      </c>
      <c r="O3105" s="17">
        <v>860</v>
      </c>
      <c r="P3105" s="17">
        <v>860</v>
      </c>
      <c r="Q3105" s="17">
        <v>860</v>
      </c>
      <c r="R3105" s="17"/>
      <c r="S3105" s="17"/>
      <c r="T3105" s="17" t="str">
        <f t="shared" si="311"/>
        <v>860</v>
      </c>
      <c r="U3105" s="109"/>
      <c r="V3105" s="29"/>
      <c r="W3105" s="17">
        <f t="shared" si="312"/>
        <v>885.80000000000007</v>
      </c>
      <c r="X3105" s="62">
        <v>0.3</v>
      </c>
      <c r="Y3105" s="17">
        <f t="shared" si="309"/>
        <v>1265.4285714285716</v>
      </c>
      <c r="Z3105" s="21">
        <f t="shared" si="313"/>
        <v>1265</v>
      </c>
      <c r="AA3105" s="17">
        <f t="shared" si="314"/>
        <v>1265</v>
      </c>
      <c r="AB3105" s="17">
        <f t="shared" si="310"/>
        <v>1999</v>
      </c>
      <c r="AC3105"/>
    </row>
    <row r="3106" spans="1:29" ht="15" customHeight="1" x14ac:dyDescent="0.3">
      <c r="A3106" s="116"/>
      <c r="B3106" s="12"/>
      <c r="C3106" s="12"/>
      <c r="D3106" s="5" t="s">
        <v>8169</v>
      </c>
      <c r="E3106" s="50">
        <v>105275</v>
      </c>
      <c r="F3106" s="50"/>
      <c r="G3106" s="51">
        <v>5905490027597</v>
      </c>
      <c r="H3106" s="51"/>
      <c r="I3106" s="11" t="s">
        <v>6626</v>
      </c>
      <c r="J3106" s="11"/>
      <c r="K3106" s="12" t="s">
        <v>6680</v>
      </c>
      <c r="L3106" s="24" t="s">
        <v>7238</v>
      </c>
      <c r="M3106" s="24" t="s">
        <v>2984</v>
      </c>
      <c r="N3106" s="17">
        <v>1999</v>
      </c>
      <c r="O3106" s="17">
        <v>860</v>
      </c>
      <c r="P3106" s="17">
        <v>860</v>
      </c>
      <c r="Q3106" s="17">
        <v>860</v>
      </c>
      <c r="R3106" s="17"/>
      <c r="S3106" s="17"/>
      <c r="T3106" s="17" t="str">
        <f t="shared" si="311"/>
        <v>860</v>
      </c>
      <c r="U3106" s="109"/>
      <c r="V3106" s="29"/>
      <c r="W3106" s="17">
        <f t="shared" si="312"/>
        <v>885.80000000000007</v>
      </c>
      <c r="X3106" s="62">
        <v>0.3</v>
      </c>
      <c r="Y3106" s="17">
        <f t="shared" si="309"/>
        <v>1265.4285714285716</v>
      </c>
      <c r="Z3106" s="21">
        <f t="shared" si="313"/>
        <v>1265</v>
      </c>
      <c r="AA3106" s="17">
        <f t="shared" si="314"/>
        <v>1265</v>
      </c>
      <c r="AB3106" s="17">
        <f t="shared" si="310"/>
        <v>1999</v>
      </c>
      <c r="AC3106"/>
    </row>
    <row r="3107" spans="1:29" ht="15" customHeight="1" x14ac:dyDescent="0.3">
      <c r="A3107" s="116"/>
      <c r="B3107" s="12"/>
      <c r="C3107" s="12"/>
      <c r="D3107" s="5" t="s">
        <v>8169</v>
      </c>
      <c r="E3107" s="50">
        <v>105276</v>
      </c>
      <c r="F3107" s="50"/>
      <c r="G3107" s="51">
        <v>5905490027603</v>
      </c>
      <c r="H3107" s="51"/>
      <c r="I3107" s="11" t="s">
        <v>6627</v>
      </c>
      <c r="J3107" s="11"/>
      <c r="K3107" s="12" t="s">
        <v>6680</v>
      </c>
      <c r="L3107" s="24" t="s">
        <v>2885</v>
      </c>
      <c r="M3107" s="24" t="s">
        <v>2984</v>
      </c>
      <c r="N3107" s="17">
        <v>1999</v>
      </c>
      <c r="O3107" s="17">
        <v>860</v>
      </c>
      <c r="P3107" s="17">
        <v>860</v>
      </c>
      <c r="Q3107" s="17">
        <v>860</v>
      </c>
      <c r="R3107" s="17"/>
      <c r="S3107" s="17"/>
      <c r="T3107" s="17" t="str">
        <f t="shared" si="311"/>
        <v>860</v>
      </c>
      <c r="U3107" s="109"/>
      <c r="V3107" s="29"/>
      <c r="W3107" s="17">
        <f t="shared" si="312"/>
        <v>885.80000000000007</v>
      </c>
      <c r="X3107" s="62">
        <v>0.3</v>
      </c>
      <c r="Y3107" s="17">
        <f t="shared" si="309"/>
        <v>1265.4285714285716</v>
      </c>
      <c r="Z3107" s="21">
        <f t="shared" si="313"/>
        <v>1265</v>
      </c>
      <c r="AA3107" s="17">
        <f t="shared" si="314"/>
        <v>1265</v>
      </c>
      <c r="AB3107" s="17">
        <f t="shared" si="310"/>
        <v>1999</v>
      </c>
      <c r="AC3107"/>
    </row>
    <row r="3108" spans="1:29" ht="15" customHeight="1" x14ac:dyDescent="0.3">
      <c r="A3108" s="116"/>
      <c r="B3108" s="12"/>
      <c r="C3108" s="12"/>
      <c r="D3108" s="5" t="s">
        <v>8169</v>
      </c>
      <c r="E3108" s="50">
        <v>105277</v>
      </c>
      <c r="F3108" s="50"/>
      <c r="G3108" s="51">
        <v>5905490027610</v>
      </c>
      <c r="H3108" s="51"/>
      <c r="I3108" s="11" t="s">
        <v>6628</v>
      </c>
      <c r="J3108" s="11"/>
      <c r="K3108" s="12" t="s">
        <v>6680</v>
      </c>
      <c r="L3108" s="24" t="s">
        <v>2885</v>
      </c>
      <c r="M3108" s="24" t="s">
        <v>2984</v>
      </c>
      <c r="N3108" s="17">
        <v>1999</v>
      </c>
      <c r="O3108" s="17">
        <v>860</v>
      </c>
      <c r="P3108" s="17">
        <v>860</v>
      </c>
      <c r="Q3108" s="17">
        <v>860</v>
      </c>
      <c r="R3108" s="17"/>
      <c r="S3108" s="17"/>
      <c r="T3108" s="17" t="str">
        <f t="shared" si="311"/>
        <v>860</v>
      </c>
      <c r="U3108" s="109"/>
      <c r="V3108" s="29"/>
      <c r="W3108" s="17">
        <f t="shared" si="312"/>
        <v>885.80000000000007</v>
      </c>
      <c r="X3108" s="62">
        <v>0.3</v>
      </c>
      <c r="Y3108" s="17">
        <f t="shared" si="309"/>
        <v>1265.4285714285716</v>
      </c>
      <c r="Z3108" s="21">
        <f t="shared" si="313"/>
        <v>1265</v>
      </c>
      <c r="AA3108" s="17">
        <f t="shared" si="314"/>
        <v>1265</v>
      </c>
      <c r="AB3108" s="17">
        <f t="shared" si="310"/>
        <v>1999</v>
      </c>
      <c r="AC3108"/>
    </row>
    <row r="3109" spans="1:29" ht="15" customHeight="1" x14ac:dyDescent="0.3">
      <c r="A3109" s="116"/>
      <c r="B3109" s="12"/>
      <c r="C3109" s="12"/>
      <c r="D3109" s="5" t="s">
        <v>8169</v>
      </c>
      <c r="E3109" s="50">
        <v>105278</v>
      </c>
      <c r="F3109" s="50"/>
      <c r="G3109" s="51">
        <v>5905490027627</v>
      </c>
      <c r="H3109" s="51"/>
      <c r="I3109" s="11" t="s">
        <v>6629</v>
      </c>
      <c r="J3109" s="11"/>
      <c r="K3109" s="12" t="s">
        <v>6680</v>
      </c>
      <c r="L3109" s="24" t="s">
        <v>2886</v>
      </c>
      <c r="M3109" s="24" t="s">
        <v>2984</v>
      </c>
      <c r="N3109" s="17">
        <v>1999</v>
      </c>
      <c r="O3109" s="17">
        <v>860</v>
      </c>
      <c r="P3109" s="17">
        <v>860</v>
      </c>
      <c r="Q3109" s="17">
        <v>860</v>
      </c>
      <c r="R3109" s="17"/>
      <c r="S3109" s="17"/>
      <c r="T3109" s="17" t="str">
        <f t="shared" si="311"/>
        <v>860</v>
      </c>
      <c r="U3109" s="109"/>
      <c r="V3109" s="29"/>
      <c r="W3109" s="17">
        <f t="shared" si="312"/>
        <v>885.80000000000007</v>
      </c>
      <c r="X3109" s="62">
        <v>0.3</v>
      </c>
      <c r="Y3109" s="17">
        <f t="shared" si="309"/>
        <v>1265.4285714285716</v>
      </c>
      <c r="Z3109" s="21">
        <f t="shared" si="313"/>
        <v>1265</v>
      </c>
      <c r="AA3109" s="17">
        <f t="shared" si="314"/>
        <v>1265</v>
      </c>
      <c r="AB3109" s="17">
        <f t="shared" si="310"/>
        <v>1999</v>
      </c>
      <c r="AC3109"/>
    </row>
    <row r="3110" spans="1:29" ht="15" customHeight="1" x14ac:dyDescent="0.3">
      <c r="A3110" s="116"/>
      <c r="B3110" s="12"/>
      <c r="C3110" s="12"/>
      <c r="D3110" s="5" t="s">
        <v>8169</v>
      </c>
      <c r="E3110" s="50">
        <v>105279</v>
      </c>
      <c r="F3110" s="50"/>
      <c r="G3110" s="51">
        <v>5905490027634</v>
      </c>
      <c r="H3110" s="51"/>
      <c r="I3110" s="11" t="s">
        <v>6630</v>
      </c>
      <c r="J3110" s="11"/>
      <c r="K3110" s="12" t="s">
        <v>6680</v>
      </c>
      <c r="L3110" s="24" t="s">
        <v>2886</v>
      </c>
      <c r="M3110" s="24" t="s">
        <v>2984</v>
      </c>
      <c r="N3110" s="17">
        <v>1999</v>
      </c>
      <c r="O3110" s="17">
        <v>860</v>
      </c>
      <c r="P3110" s="17">
        <v>860</v>
      </c>
      <c r="Q3110" s="17">
        <v>860</v>
      </c>
      <c r="R3110" s="17"/>
      <c r="S3110" s="17"/>
      <c r="T3110" s="17" t="str">
        <f t="shared" si="311"/>
        <v>860</v>
      </c>
      <c r="U3110" s="109"/>
      <c r="V3110" s="29"/>
      <c r="W3110" s="17">
        <f t="shared" si="312"/>
        <v>885.80000000000007</v>
      </c>
      <c r="X3110" s="62">
        <v>0.3</v>
      </c>
      <c r="Y3110" s="17">
        <f t="shared" si="309"/>
        <v>1265.4285714285716</v>
      </c>
      <c r="Z3110" s="21">
        <f t="shared" si="313"/>
        <v>1265</v>
      </c>
      <c r="AA3110" s="17">
        <f t="shared" si="314"/>
        <v>1265</v>
      </c>
      <c r="AB3110" s="17">
        <f t="shared" si="310"/>
        <v>1999</v>
      </c>
      <c r="AC3110"/>
    </row>
    <row r="3111" spans="1:29" ht="15" customHeight="1" x14ac:dyDescent="0.3">
      <c r="A3111" s="116"/>
      <c r="B3111" s="12"/>
      <c r="C3111" s="12"/>
      <c r="D3111" s="5" t="s">
        <v>8169</v>
      </c>
      <c r="E3111" s="50">
        <v>105280</v>
      </c>
      <c r="F3111" s="50"/>
      <c r="G3111" s="51">
        <v>5905490027641</v>
      </c>
      <c r="H3111" s="51"/>
      <c r="I3111" s="11" t="s">
        <v>6631</v>
      </c>
      <c r="J3111" s="11"/>
      <c r="K3111" s="12" t="s">
        <v>6680</v>
      </c>
      <c r="L3111" s="24" t="s">
        <v>7239</v>
      </c>
      <c r="M3111" s="24" t="s">
        <v>2984</v>
      </c>
      <c r="N3111" s="17">
        <v>1999</v>
      </c>
      <c r="O3111" s="17">
        <v>860</v>
      </c>
      <c r="P3111" s="17">
        <v>860</v>
      </c>
      <c r="Q3111" s="17">
        <v>860</v>
      </c>
      <c r="R3111" s="17"/>
      <c r="S3111" s="17"/>
      <c r="T3111" s="17" t="str">
        <f t="shared" si="311"/>
        <v>860</v>
      </c>
      <c r="U3111" s="109"/>
      <c r="V3111" s="29"/>
      <c r="W3111" s="17">
        <f t="shared" si="312"/>
        <v>885.80000000000007</v>
      </c>
      <c r="X3111" s="62">
        <v>0.3</v>
      </c>
      <c r="Y3111" s="17">
        <f t="shared" si="309"/>
        <v>1265.4285714285716</v>
      </c>
      <c r="Z3111" s="21">
        <f t="shared" si="313"/>
        <v>1265</v>
      </c>
      <c r="AA3111" s="17">
        <f t="shared" si="314"/>
        <v>1265</v>
      </c>
      <c r="AB3111" s="17">
        <f t="shared" si="310"/>
        <v>1999</v>
      </c>
      <c r="AC3111"/>
    </row>
    <row r="3112" spans="1:29" ht="15" customHeight="1" x14ac:dyDescent="0.3">
      <c r="A3112" s="116"/>
      <c r="B3112" s="12"/>
      <c r="C3112" s="12"/>
      <c r="D3112" s="5" t="s">
        <v>8169</v>
      </c>
      <c r="E3112" s="50">
        <v>105281</v>
      </c>
      <c r="F3112" s="50"/>
      <c r="G3112" s="51">
        <v>5905490027658</v>
      </c>
      <c r="H3112" s="51"/>
      <c r="I3112" s="11" t="s">
        <v>6632</v>
      </c>
      <c r="J3112" s="11"/>
      <c r="K3112" s="12" t="s">
        <v>6680</v>
      </c>
      <c r="L3112" s="24" t="s">
        <v>7239</v>
      </c>
      <c r="M3112" s="24" t="s">
        <v>2984</v>
      </c>
      <c r="N3112" s="17">
        <v>1999</v>
      </c>
      <c r="O3112" s="17">
        <v>860</v>
      </c>
      <c r="P3112" s="17">
        <v>860</v>
      </c>
      <c r="Q3112" s="17">
        <v>860</v>
      </c>
      <c r="R3112" s="17"/>
      <c r="S3112" s="17"/>
      <c r="T3112" s="17" t="str">
        <f t="shared" si="311"/>
        <v>860</v>
      </c>
      <c r="U3112" s="109"/>
      <c r="V3112" s="29"/>
      <c r="W3112" s="17">
        <f t="shared" si="312"/>
        <v>885.80000000000007</v>
      </c>
      <c r="X3112" s="62">
        <v>0.3</v>
      </c>
      <c r="Y3112" s="17">
        <f t="shared" si="309"/>
        <v>1265.4285714285716</v>
      </c>
      <c r="Z3112" s="21">
        <f t="shared" si="313"/>
        <v>1265</v>
      </c>
      <c r="AA3112" s="17">
        <f t="shared" si="314"/>
        <v>1265</v>
      </c>
      <c r="AB3112" s="17">
        <f t="shared" si="310"/>
        <v>1999</v>
      </c>
      <c r="AC3112"/>
    </row>
    <row r="3113" spans="1:29" ht="15" customHeight="1" x14ac:dyDescent="0.3">
      <c r="A3113" s="116"/>
      <c r="B3113" s="12"/>
      <c r="C3113" s="12"/>
      <c r="D3113" s="5" t="s">
        <v>8169</v>
      </c>
      <c r="E3113" s="50">
        <v>105282</v>
      </c>
      <c r="F3113" s="50"/>
      <c r="G3113" s="51">
        <v>5905490027665</v>
      </c>
      <c r="H3113" s="51"/>
      <c r="I3113" s="11" t="s">
        <v>6633</v>
      </c>
      <c r="J3113" s="11"/>
      <c r="K3113" s="12" t="s">
        <v>6680</v>
      </c>
      <c r="L3113" s="24" t="s">
        <v>7240</v>
      </c>
      <c r="M3113" s="24" t="s">
        <v>2984</v>
      </c>
      <c r="N3113" s="17">
        <v>1999</v>
      </c>
      <c r="O3113" s="17">
        <v>860</v>
      </c>
      <c r="P3113" s="17">
        <v>860</v>
      </c>
      <c r="Q3113" s="17">
        <v>860</v>
      </c>
      <c r="R3113" s="17"/>
      <c r="S3113" s="17"/>
      <c r="T3113" s="17" t="str">
        <f t="shared" si="311"/>
        <v>860</v>
      </c>
      <c r="U3113" s="109"/>
      <c r="V3113" s="29"/>
      <c r="W3113" s="17">
        <f t="shared" si="312"/>
        <v>885.80000000000007</v>
      </c>
      <c r="X3113" s="62">
        <v>0.3</v>
      </c>
      <c r="Y3113" s="17">
        <f t="shared" si="309"/>
        <v>1265.4285714285716</v>
      </c>
      <c r="Z3113" s="21">
        <f t="shared" si="313"/>
        <v>1265</v>
      </c>
      <c r="AA3113" s="17">
        <f t="shared" si="314"/>
        <v>1265</v>
      </c>
      <c r="AB3113" s="17">
        <f t="shared" si="310"/>
        <v>1999</v>
      </c>
      <c r="AC3113"/>
    </row>
    <row r="3114" spans="1:29" ht="15" customHeight="1" x14ac:dyDescent="0.3">
      <c r="A3114" s="116"/>
      <c r="B3114" s="12"/>
      <c r="C3114" s="12"/>
      <c r="D3114" s="5" t="s">
        <v>8169</v>
      </c>
      <c r="E3114" s="50">
        <v>105283</v>
      </c>
      <c r="F3114" s="50"/>
      <c r="G3114" s="51">
        <v>5905490027672</v>
      </c>
      <c r="H3114" s="51"/>
      <c r="I3114" s="11" t="s">
        <v>6634</v>
      </c>
      <c r="J3114" s="11"/>
      <c r="K3114" s="12" t="s">
        <v>6680</v>
      </c>
      <c r="L3114" s="24" t="s">
        <v>7240</v>
      </c>
      <c r="M3114" s="24" t="s">
        <v>2984</v>
      </c>
      <c r="N3114" s="17">
        <v>1999</v>
      </c>
      <c r="O3114" s="17">
        <v>860</v>
      </c>
      <c r="P3114" s="17">
        <v>860</v>
      </c>
      <c r="Q3114" s="17">
        <v>860</v>
      </c>
      <c r="R3114" s="17"/>
      <c r="S3114" s="17"/>
      <c r="T3114" s="17" t="str">
        <f t="shared" si="311"/>
        <v>860</v>
      </c>
      <c r="U3114" s="109"/>
      <c r="V3114" s="29"/>
      <c r="W3114" s="17">
        <f t="shared" si="312"/>
        <v>885.80000000000007</v>
      </c>
      <c r="X3114" s="62">
        <v>0.3</v>
      </c>
      <c r="Y3114" s="17">
        <f t="shared" ref="Y3114:Y3177" si="315">W3114/0.7</f>
        <v>1265.4285714285716</v>
      </c>
      <c r="Z3114" s="21">
        <f t="shared" si="313"/>
        <v>1265</v>
      </c>
      <c r="AA3114" s="17">
        <f t="shared" si="314"/>
        <v>1265</v>
      </c>
      <c r="AB3114" s="17">
        <f t="shared" si="310"/>
        <v>1999</v>
      </c>
      <c r="AC3114"/>
    </row>
    <row r="3115" spans="1:29" ht="15" customHeight="1" x14ac:dyDescent="0.3">
      <c r="A3115" s="116"/>
      <c r="B3115" s="12"/>
      <c r="C3115" s="12"/>
      <c r="D3115" s="5" t="s">
        <v>8169</v>
      </c>
      <c r="E3115" s="50">
        <v>105293</v>
      </c>
      <c r="F3115" s="50"/>
      <c r="G3115" s="51">
        <v>5905490027771</v>
      </c>
      <c r="H3115" s="51"/>
      <c r="I3115" s="11" t="s">
        <v>6635</v>
      </c>
      <c r="J3115" s="11"/>
      <c r="K3115" s="12" t="s">
        <v>6680</v>
      </c>
      <c r="L3115" s="24" t="s">
        <v>2883</v>
      </c>
      <c r="M3115" s="24" t="s">
        <v>2984</v>
      </c>
      <c r="N3115" s="17">
        <v>2299</v>
      </c>
      <c r="O3115" s="17">
        <v>1040</v>
      </c>
      <c r="P3115" s="17">
        <v>1040</v>
      </c>
      <c r="Q3115" s="17">
        <v>1040</v>
      </c>
      <c r="R3115" s="17"/>
      <c r="S3115" s="17"/>
      <c r="T3115" s="17" t="str">
        <f t="shared" si="311"/>
        <v>1040</v>
      </c>
      <c r="U3115" s="109"/>
      <c r="V3115" s="29"/>
      <c r="W3115" s="17">
        <f t="shared" si="312"/>
        <v>1071.2</v>
      </c>
      <c r="X3115" s="62">
        <v>0.3</v>
      </c>
      <c r="Y3115" s="17">
        <f t="shared" si="315"/>
        <v>1530.2857142857144</v>
      </c>
      <c r="Z3115" s="21">
        <f t="shared" si="313"/>
        <v>1530</v>
      </c>
      <c r="AA3115" s="17">
        <f t="shared" si="314"/>
        <v>1530</v>
      </c>
      <c r="AB3115" s="17">
        <f t="shared" si="310"/>
        <v>2299</v>
      </c>
      <c r="AC3115"/>
    </row>
    <row r="3116" spans="1:29" ht="15" customHeight="1" x14ac:dyDescent="0.3">
      <c r="A3116" s="116"/>
      <c r="B3116" s="12"/>
      <c r="C3116" s="12"/>
      <c r="D3116" s="5" t="s">
        <v>8169</v>
      </c>
      <c r="E3116" s="50">
        <v>105294</v>
      </c>
      <c r="F3116" s="50"/>
      <c r="G3116" s="51">
        <v>5905490027788</v>
      </c>
      <c r="H3116" s="51"/>
      <c r="I3116" s="11" t="s">
        <v>6636</v>
      </c>
      <c r="J3116" s="11"/>
      <c r="K3116" s="12" t="s">
        <v>6680</v>
      </c>
      <c r="L3116" s="24" t="s">
        <v>2883</v>
      </c>
      <c r="M3116" s="24" t="s">
        <v>2984</v>
      </c>
      <c r="N3116" s="17">
        <v>2299</v>
      </c>
      <c r="O3116" s="17">
        <v>1040</v>
      </c>
      <c r="P3116" s="17">
        <v>1040</v>
      </c>
      <c r="Q3116" s="17">
        <v>1040</v>
      </c>
      <c r="R3116" s="17"/>
      <c r="S3116" s="17"/>
      <c r="T3116" s="17" t="str">
        <f t="shared" si="311"/>
        <v>1040</v>
      </c>
      <c r="U3116" s="109"/>
      <c r="V3116" s="29"/>
      <c r="W3116" s="17">
        <f t="shared" si="312"/>
        <v>1071.2</v>
      </c>
      <c r="X3116" s="62">
        <v>0.3</v>
      </c>
      <c r="Y3116" s="17">
        <f t="shared" si="315"/>
        <v>1530.2857142857144</v>
      </c>
      <c r="Z3116" s="21">
        <f t="shared" si="313"/>
        <v>1530</v>
      </c>
      <c r="AA3116" s="17">
        <f t="shared" si="314"/>
        <v>1530</v>
      </c>
      <c r="AB3116" s="17">
        <f t="shared" si="310"/>
        <v>2299</v>
      </c>
      <c r="AC3116"/>
    </row>
    <row r="3117" spans="1:29" ht="15" customHeight="1" x14ac:dyDescent="0.3">
      <c r="A3117" s="116"/>
      <c r="B3117" s="12"/>
      <c r="C3117" s="12"/>
      <c r="D3117" s="5" t="s">
        <v>8169</v>
      </c>
      <c r="E3117" s="50">
        <v>105295</v>
      </c>
      <c r="F3117" s="50"/>
      <c r="G3117" s="51">
        <v>5905490027795</v>
      </c>
      <c r="H3117" s="51"/>
      <c r="I3117" s="11" t="s">
        <v>6637</v>
      </c>
      <c r="J3117" s="11"/>
      <c r="K3117" s="12" t="s">
        <v>6680</v>
      </c>
      <c r="L3117" s="24" t="s">
        <v>7236</v>
      </c>
      <c r="M3117" s="24" t="s">
        <v>2984</v>
      </c>
      <c r="N3117" s="17">
        <v>2299</v>
      </c>
      <c r="O3117" s="17">
        <v>1040</v>
      </c>
      <c r="P3117" s="17">
        <v>1040</v>
      </c>
      <c r="Q3117" s="17">
        <v>1040</v>
      </c>
      <c r="R3117" s="17"/>
      <c r="S3117" s="17"/>
      <c r="T3117" s="17" t="str">
        <f t="shared" si="311"/>
        <v>1040</v>
      </c>
      <c r="U3117" s="109"/>
      <c r="V3117" s="29"/>
      <c r="W3117" s="17">
        <f t="shared" si="312"/>
        <v>1071.2</v>
      </c>
      <c r="X3117" s="62">
        <v>0.3</v>
      </c>
      <c r="Y3117" s="17">
        <f t="shared" si="315"/>
        <v>1530.2857142857144</v>
      </c>
      <c r="Z3117" s="21">
        <f t="shared" si="313"/>
        <v>1530</v>
      </c>
      <c r="AA3117" s="17">
        <f t="shared" si="314"/>
        <v>1530</v>
      </c>
      <c r="AB3117" s="17">
        <f t="shared" si="310"/>
        <v>2299</v>
      </c>
      <c r="AC3117"/>
    </row>
    <row r="3118" spans="1:29" ht="15" customHeight="1" x14ac:dyDescent="0.3">
      <c r="A3118" s="116"/>
      <c r="B3118" s="12"/>
      <c r="C3118" s="12"/>
      <c r="D3118" s="5" t="s">
        <v>8169</v>
      </c>
      <c r="E3118" s="50">
        <v>105296</v>
      </c>
      <c r="F3118" s="50"/>
      <c r="G3118" s="51">
        <v>5905490027801</v>
      </c>
      <c r="H3118" s="51"/>
      <c r="I3118" s="11" t="s">
        <v>6638</v>
      </c>
      <c r="J3118" s="11"/>
      <c r="K3118" s="12" t="s">
        <v>6680</v>
      </c>
      <c r="L3118" s="24" t="s">
        <v>7236</v>
      </c>
      <c r="M3118" s="24" t="s">
        <v>2984</v>
      </c>
      <c r="N3118" s="17">
        <v>2299</v>
      </c>
      <c r="O3118" s="17">
        <v>1040</v>
      </c>
      <c r="P3118" s="17">
        <v>1040</v>
      </c>
      <c r="Q3118" s="17">
        <v>1040</v>
      </c>
      <c r="R3118" s="17"/>
      <c r="S3118" s="17"/>
      <c r="T3118" s="17" t="str">
        <f t="shared" si="311"/>
        <v>1040</v>
      </c>
      <c r="U3118" s="109"/>
      <c r="V3118" s="29"/>
      <c r="W3118" s="17">
        <f t="shared" si="312"/>
        <v>1071.2</v>
      </c>
      <c r="X3118" s="62">
        <v>0.3</v>
      </c>
      <c r="Y3118" s="17">
        <f t="shared" si="315"/>
        <v>1530.2857142857144</v>
      </c>
      <c r="Z3118" s="21">
        <f t="shared" si="313"/>
        <v>1530</v>
      </c>
      <c r="AA3118" s="17">
        <f t="shared" si="314"/>
        <v>1530</v>
      </c>
      <c r="AB3118" s="17">
        <f t="shared" si="310"/>
        <v>2299</v>
      </c>
      <c r="AC3118"/>
    </row>
    <row r="3119" spans="1:29" ht="15" customHeight="1" x14ac:dyDescent="0.3">
      <c r="A3119" s="116"/>
      <c r="B3119" s="12"/>
      <c r="C3119" s="12"/>
      <c r="D3119" s="5" t="s">
        <v>8169</v>
      </c>
      <c r="E3119" s="50">
        <v>105297</v>
      </c>
      <c r="F3119" s="50"/>
      <c r="G3119" s="51">
        <v>5905490027818</v>
      </c>
      <c r="H3119" s="51"/>
      <c r="I3119" s="11" t="s">
        <v>6639</v>
      </c>
      <c r="J3119" s="11"/>
      <c r="K3119" s="12" t="s">
        <v>6680</v>
      </c>
      <c r="L3119" s="24" t="s">
        <v>7237</v>
      </c>
      <c r="M3119" s="24" t="s">
        <v>2984</v>
      </c>
      <c r="N3119" s="17">
        <v>2299</v>
      </c>
      <c r="O3119" s="17">
        <v>1040</v>
      </c>
      <c r="P3119" s="17">
        <v>1040</v>
      </c>
      <c r="Q3119" s="17">
        <v>1040</v>
      </c>
      <c r="R3119" s="17"/>
      <c r="S3119" s="17"/>
      <c r="T3119" s="17" t="str">
        <f t="shared" si="311"/>
        <v>1040</v>
      </c>
      <c r="U3119" s="109"/>
      <c r="V3119" s="29"/>
      <c r="W3119" s="17">
        <f t="shared" si="312"/>
        <v>1071.2</v>
      </c>
      <c r="X3119" s="62">
        <v>0.3</v>
      </c>
      <c r="Y3119" s="17">
        <f t="shared" si="315"/>
        <v>1530.2857142857144</v>
      </c>
      <c r="Z3119" s="21">
        <f t="shared" si="313"/>
        <v>1530</v>
      </c>
      <c r="AA3119" s="17">
        <f t="shared" si="314"/>
        <v>1530</v>
      </c>
      <c r="AB3119" s="17">
        <f t="shared" si="310"/>
        <v>2299</v>
      </c>
      <c r="AC3119"/>
    </row>
    <row r="3120" spans="1:29" ht="15" customHeight="1" x14ac:dyDescent="0.3">
      <c r="A3120" s="116"/>
      <c r="B3120" s="12"/>
      <c r="C3120" s="12"/>
      <c r="D3120" s="5" t="s">
        <v>8169</v>
      </c>
      <c r="E3120" s="50">
        <v>105298</v>
      </c>
      <c r="F3120" s="50"/>
      <c r="G3120" s="51">
        <v>5905490027825</v>
      </c>
      <c r="H3120" s="51"/>
      <c r="I3120" s="11" t="s">
        <v>6640</v>
      </c>
      <c r="J3120" s="11"/>
      <c r="K3120" s="12" t="s">
        <v>6680</v>
      </c>
      <c r="L3120" s="24" t="s">
        <v>7237</v>
      </c>
      <c r="M3120" s="24" t="s">
        <v>2984</v>
      </c>
      <c r="N3120" s="17">
        <v>2299</v>
      </c>
      <c r="O3120" s="17">
        <v>1040</v>
      </c>
      <c r="P3120" s="17">
        <v>1040</v>
      </c>
      <c r="Q3120" s="17">
        <v>1040</v>
      </c>
      <c r="R3120" s="17"/>
      <c r="S3120" s="17"/>
      <c r="T3120" s="17" t="str">
        <f t="shared" si="311"/>
        <v>1040</v>
      </c>
      <c r="U3120" s="109"/>
      <c r="V3120" s="29"/>
      <c r="W3120" s="17">
        <f t="shared" si="312"/>
        <v>1071.2</v>
      </c>
      <c r="X3120" s="62">
        <v>0.3</v>
      </c>
      <c r="Y3120" s="17">
        <f t="shared" si="315"/>
        <v>1530.2857142857144</v>
      </c>
      <c r="Z3120" s="21">
        <f t="shared" si="313"/>
        <v>1530</v>
      </c>
      <c r="AA3120" s="17">
        <f t="shared" si="314"/>
        <v>1530</v>
      </c>
      <c r="AB3120" s="17">
        <f t="shared" si="310"/>
        <v>2299</v>
      </c>
      <c r="AC3120"/>
    </row>
    <row r="3121" spans="1:29" ht="15" customHeight="1" x14ac:dyDescent="0.3">
      <c r="A3121" s="116"/>
      <c r="B3121" s="12"/>
      <c r="C3121" s="12"/>
      <c r="D3121" s="5" t="s">
        <v>8169</v>
      </c>
      <c r="E3121" s="50">
        <v>105299</v>
      </c>
      <c r="F3121" s="50"/>
      <c r="G3121" s="51">
        <v>5905490027832</v>
      </c>
      <c r="H3121" s="51"/>
      <c r="I3121" s="11" t="s">
        <v>6641</v>
      </c>
      <c r="J3121" s="11"/>
      <c r="K3121" s="12" t="s">
        <v>6680</v>
      </c>
      <c r="L3121" s="24" t="s">
        <v>2884</v>
      </c>
      <c r="M3121" s="24" t="s">
        <v>2984</v>
      </c>
      <c r="N3121" s="17">
        <v>2299</v>
      </c>
      <c r="O3121" s="17">
        <v>1040</v>
      </c>
      <c r="P3121" s="17">
        <v>1040</v>
      </c>
      <c r="Q3121" s="17">
        <v>1040</v>
      </c>
      <c r="R3121" s="17"/>
      <c r="S3121" s="17"/>
      <c r="T3121" s="17" t="str">
        <f t="shared" si="311"/>
        <v>1040</v>
      </c>
      <c r="U3121" s="109"/>
      <c r="V3121" s="29"/>
      <c r="W3121" s="17">
        <f t="shared" si="312"/>
        <v>1071.2</v>
      </c>
      <c r="X3121" s="62">
        <v>0.3</v>
      </c>
      <c r="Y3121" s="17">
        <f t="shared" si="315"/>
        <v>1530.2857142857144</v>
      </c>
      <c r="Z3121" s="21">
        <f t="shared" si="313"/>
        <v>1530</v>
      </c>
      <c r="AA3121" s="17">
        <f t="shared" si="314"/>
        <v>1530</v>
      </c>
      <c r="AB3121" s="17">
        <f t="shared" si="310"/>
        <v>2299</v>
      </c>
      <c r="AC3121"/>
    </row>
    <row r="3122" spans="1:29" ht="15" customHeight="1" x14ac:dyDescent="0.3">
      <c r="A3122" s="116"/>
      <c r="B3122" s="12"/>
      <c r="C3122" s="12"/>
      <c r="D3122" s="5" t="s">
        <v>8169</v>
      </c>
      <c r="E3122" s="50">
        <v>105300</v>
      </c>
      <c r="F3122" s="50"/>
      <c r="G3122" s="51">
        <v>5905490027849</v>
      </c>
      <c r="H3122" s="51"/>
      <c r="I3122" s="11" t="s">
        <v>6642</v>
      </c>
      <c r="J3122" s="11"/>
      <c r="K3122" s="12" t="s">
        <v>6680</v>
      </c>
      <c r="L3122" s="24" t="s">
        <v>2884</v>
      </c>
      <c r="M3122" s="24" t="s">
        <v>2984</v>
      </c>
      <c r="N3122" s="17">
        <v>2299</v>
      </c>
      <c r="O3122" s="17">
        <v>1040</v>
      </c>
      <c r="P3122" s="17">
        <v>1040</v>
      </c>
      <c r="Q3122" s="17">
        <v>1040</v>
      </c>
      <c r="R3122" s="17"/>
      <c r="S3122" s="17"/>
      <c r="T3122" s="17" t="str">
        <f t="shared" si="311"/>
        <v>1040</v>
      </c>
      <c r="U3122" s="109"/>
      <c r="V3122" s="29"/>
      <c r="W3122" s="17">
        <f t="shared" si="312"/>
        <v>1071.2</v>
      </c>
      <c r="X3122" s="62">
        <v>0.3</v>
      </c>
      <c r="Y3122" s="17">
        <f t="shared" si="315"/>
        <v>1530.2857142857144</v>
      </c>
      <c r="Z3122" s="21">
        <f t="shared" si="313"/>
        <v>1530</v>
      </c>
      <c r="AA3122" s="17">
        <f t="shared" si="314"/>
        <v>1530</v>
      </c>
      <c r="AB3122" s="17">
        <f t="shared" si="310"/>
        <v>2299</v>
      </c>
      <c r="AC3122"/>
    </row>
    <row r="3123" spans="1:29" ht="15" customHeight="1" x14ac:dyDescent="0.3">
      <c r="A3123" s="116"/>
      <c r="B3123" s="12"/>
      <c r="C3123" s="12"/>
      <c r="D3123" s="5" t="s">
        <v>8169</v>
      </c>
      <c r="E3123" s="50">
        <v>105301</v>
      </c>
      <c r="F3123" s="50"/>
      <c r="G3123" s="51">
        <v>5905490027856</v>
      </c>
      <c r="H3123" s="51"/>
      <c r="I3123" s="11" t="s">
        <v>6643</v>
      </c>
      <c r="J3123" s="11"/>
      <c r="K3123" s="12" t="s">
        <v>6680</v>
      </c>
      <c r="L3123" s="24" t="s">
        <v>7238</v>
      </c>
      <c r="M3123" s="24" t="s">
        <v>2984</v>
      </c>
      <c r="N3123" s="17">
        <v>2299</v>
      </c>
      <c r="O3123" s="17">
        <v>1040</v>
      </c>
      <c r="P3123" s="17">
        <v>1040</v>
      </c>
      <c r="Q3123" s="17">
        <v>1040</v>
      </c>
      <c r="R3123" s="17"/>
      <c r="S3123" s="17"/>
      <c r="T3123" s="17" t="str">
        <f t="shared" si="311"/>
        <v>1040</v>
      </c>
      <c r="U3123" s="109"/>
      <c r="V3123" s="29"/>
      <c r="W3123" s="17">
        <f t="shared" si="312"/>
        <v>1071.2</v>
      </c>
      <c r="X3123" s="62">
        <v>0.3</v>
      </c>
      <c r="Y3123" s="17">
        <f t="shared" si="315"/>
        <v>1530.2857142857144</v>
      </c>
      <c r="Z3123" s="21">
        <f t="shared" si="313"/>
        <v>1530</v>
      </c>
      <c r="AA3123" s="17">
        <f t="shared" si="314"/>
        <v>1530</v>
      </c>
      <c r="AB3123" s="17">
        <f t="shared" si="310"/>
        <v>2299</v>
      </c>
      <c r="AC3123"/>
    </row>
    <row r="3124" spans="1:29" ht="15" customHeight="1" x14ac:dyDescent="0.3">
      <c r="A3124" s="116"/>
      <c r="B3124" s="12"/>
      <c r="C3124" s="12"/>
      <c r="D3124" s="5" t="s">
        <v>8169</v>
      </c>
      <c r="E3124" s="50">
        <v>105302</v>
      </c>
      <c r="F3124" s="50"/>
      <c r="G3124" s="51">
        <v>5905490027863</v>
      </c>
      <c r="H3124" s="51"/>
      <c r="I3124" s="11" t="s">
        <v>6644</v>
      </c>
      <c r="J3124" s="11"/>
      <c r="K3124" s="12" t="s">
        <v>6680</v>
      </c>
      <c r="L3124" s="24" t="s">
        <v>7238</v>
      </c>
      <c r="M3124" s="24" t="s">
        <v>2984</v>
      </c>
      <c r="N3124" s="17">
        <v>2299</v>
      </c>
      <c r="O3124" s="17">
        <v>1040</v>
      </c>
      <c r="P3124" s="17">
        <v>1040</v>
      </c>
      <c r="Q3124" s="17">
        <v>1040</v>
      </c>
      <c r="R3124" s="17"/>
      <c r="S3124" s="17"/>
      <c r="T3124" s="17" t="str">
        <f t="shared" si="311"/>
        <v>1040</v>
      </c>
      <c r="U3124" s="109"/>
      <c r="V3124" s="29"/>
      <c r="W3124" s="17">
        <f t="shared" si="312"/>
        <v>1071.2</v>
      </c>
      <c r="X3124" s="62">
        <v>0.3</v>
      </c>
      <c r="Y3124" s="17">
        <f t="shared" si="315"/>
        <v>1530.2857142857144</v>
      </c>
      <c r="Z3124" s="21">
        <f t="shared" si="313"/>
        <v>1530</v>
      </c>
      <c r="AA3124" s="17">
        <f t="shared" si="314"/>
        <v>1530</v>
      </c>
      <c r="AB3124" s="17">
        <f t="shared" si="310"/>
        <v>2299</v>
      </c>
      <c r="AC3124"/>
    </row>
    <row r="3125" spans="1:29" ht="15" customHeight="1" x14ac:dyDescent="0.3">
      <c r="A3125" s="116"/>
      <c r="B3125" s="12"/>
      <c r="C3125" s="12"/>
      <c r="D3125" s="5" t="s">
        <v>8169</v>
      </c>
      <c r="E3125" s="50">
        <v>105303</v>
      </c>
      <c r="F3125" s="50"/>
      <c r="G3125" s="51">
        <v>5905490027870</v>
      </c>
      <c r="H3125" s="51"/>
      <c r="I3125" s="11" t="s">
        <v>6645</v>
      </c>
      <c r="J3125" s="11"/>
      <c r="K3125" s="12" t="s">
        <v>6680</v>
      </c>
      <c r="L3125" s="24" t="s">
        <v>2885</v>
      </c>
      <c r="M3125" s="24" t="s">
        <v>2984</v>
      </c>
      <c r="N3125" s="17">
        <v>2299</v>
      </c>
      <c r="O3125" s="17">
        <v>1040</v>
      </c>
      <c r="P3125" s="17">
        <v>1040</v>
      </c>
      <c r="Q3125" s="17">
        <v>1040</v>
      </c>
      <c r="R3125" s="17"/>
      <c r="S3125" s="17"/>
      <c r="T3125" s="17" t="str">
        <f t="shared" si="311"/>
        <v>1040</v>
      </c>
      <c r="U3125" s="109"/>
      <c r="V3125" s="29"/>
      <c r="W3125" s="17">
        <f t="shared" si="312"/>
        <v>1071.2</v>
      </c>
      <c r="X3125" s="62">
        <v>0.3</v>
      </c>
      <c r="Y3125" s="17">
        <f t="shared" si="315"/>
        <v>1530.2857142857144</v>
      </c>
      <c r="Z3125" s="21">
        <f t="shared" si="313"/>
        <v>1530</v>
      </c>
      <c r="AA3125" s="17">
        <f t="shared" si="314"/>
        <v>1530</v>
      </c>
      <c r="AB3125" s="17">
        <f t="shared" si="310"/>
        <v>2299</v>
      </c>
      <c r="AC3125"/>
    </row>
    <row r="3126" spans="1:29" ht="15" customHeight="1" x14ac:dyDescent="0.3">
      <c r="A3126" s="116"/>
      <c r="B3126" s="12"/>
      <c r="C3126" s="12"/>
      <c r="D3126" s="5" t="s">
        <v>8169</v>
      </c>
      <c r="E3126" s="50">
        <v>105304</v>
      </c>
      <c r="F3126" s="50"/>
      <c r="G3126" s="51">
        <v>5905490027887</v>
      </c>
      <c r="H3126" s="51"/>
      <c r="I3126" s="11" t="s">
        <v>6646</v>
      </c>
      <c r="J3126" s="11"/>
      <c r="K3126" s="12" t="s">
        <v>6680</v>
      </c>
      <c r="L3126" s="24" t="s">
        <v>2885</v>
      </c>
      <c r="M3126" s="24" t="s">
        <v>2984</v>
      </c>
      <c r="N3126" s="17">
        <v>2299</v>
      </c>
      <c r="O3126" s="17">
        <v>1040</v>
      </c>
      <c r="P3126" s="17">
        <v>1040</v>
      </c>
      <c r="Q3126" s="17">
        <v>1040</v>
      </c>
      <c r="R3126" s="17"/>
      <c r="S3126" s="17"/>
      <c r="T3126" s="17" t="str">
        <f t="shared" si="311"/>
        <v>1040</v>
      </c>
      <c r="U3126" s="109"/>
      <c r="V3126" s="29"/>
      <c r="W3126" s="17">
        <f t="shared" si="312"/>
        <v>1071.2</v>
      </c>
      <c r="X3126" s="62">
        <v>0.3</v>
      </c>
      <c r="Y3126" s="17">
        <f t="shared" si="315"/>
        <v>1530.2857142857144</v>
      </c>
      <c r="Z3126" s="21">
        <f t="shared" si="313"/>
        <v>1530</v>
      </c>
      <c r="AA3126" s="17">
        <f t="shared" si="314"/>
        <v>1530</v>
      </c>
      <c r="AB3126" s="17">
        <f t="shared" si="310"/>
        <v>2299</v>
      </c>
      <c r="AC3126"/>
    </row>
    <row r="3127" spans="1:29" ht="15" customHeight="1" x14ac:dyDescent="0.3">
      <c r="A3127" s="116"/>
      <c r="B3127" s="12"/>
      <c r="C3127" s="12"/>
      <c r="D3127" s="5" t="s">
        <v>8169</v>
      </c>
      <c r="E3127" s="50">
        <v>105305</v>
      </c>
      <c r="F3127" s="50"/>
      <c r="G3127" s="51">
        <v>5905490027894</v>
      </c>
      <c r="H3127" s="51"/>
      <c r="I3127" s="11" t="s">
        <v>6647</v>
      </c>
      <c r="J3127" s="11"/>
      <c r="K3127" s="12" t="s">
        <v>6680</v>
      </c>
      <c r="L3127" s="24" t="s">
        <v>2886</v>
      </c>
      <c r="M3127" s="24" t="s">
        <v>2984</v>
      </c>
      <c r="N3127" s="17">
        <v>2299</v>
      </c>
      <c r="O3127" s="17">
        <v>1040</v>
      </c>
      <c r="P3127" s="17">
        <v>1040</v>
      </c>
      <c r="Q3127" s="17">
        <v>1040</v>
      </c>
      <c r="R3127" s="17"/>
      <c r="S3127" s="17"/>
      <c r="T3127" s="17" t="str">
        <f t="shared" si="311"/>
        <v>1040</v>
      </c>
      <c r="U3127" s="109"/>
      <c r="V3127" s="29"/>
      <c r="W3127" s="17">
        <f t="shared" si="312"/>
        <v>1071.2</v>
      </c>
      <c r="X3127" s="62">
        <v>0.3</v>
      </c>
      <c r="Y3127" s="17">
        <f t="shared" si="315"/>
        <v>1530.2857142857144</v>
      </c>
      <c r="Z3127" s="21">
        <f t="shared" si="313"/>
        <v>1530</v>
      </c>
      <c r="AA3127" s="17">
        <f t="shared" si="314"/>
        <v>1530</v>
      </c>
      <c r="AB3127" s="17">
        <f t="shared" si="310"/>
        <v>2299</v>
      </c>
      <c r="AC3127"/>
    </row>
    <row r="3128" spans="1:29" ht="15" customHeight="1" x14ac:dyDescent="0.3">
      <c r="A3128" s="116"/>
      <c r="B3128" s="12"/>
      <c r="C3128" s="12"/>
      <c r="D3128" s="5" t="s">
        <v>8169</v>
      </c>
      <c r="E3128" s="50">
        <v>105306</v>
      </c>
      <c r="F3128" s="50"/>
      <c r="G3128" s="51">
        <v>5905490027900</v>
      </c>
      <c r="H3128" s="51"/>
      <c r="I3128" s="11" t="s">
        <v>6648</v>
      </c>
      <c r="J3128" s="11"/>
      <c r="K3128" s="12" t="s">
        <v>6680</v>
      </c>
      <c r="L3128" s="24" t="s">
        <v>2886</v>
      </c>
      <c r="M3128" s="24" t="s">
        <v>2984</v>
      </c>
      <c r="N3128" s="17">
        <v>2299</v>
      </c>
      <c r="O3128" s="17">
        <v>1040</v>
      </c>
      <c r="P3128" s="17">
        <v>1040</v>
      </c>
      <c r="Q3128" s="17">
        <v>1040</v>
      </c>
      <c r="R3128" s="17"/>
      <c r="S3128" s="17"/>
      <c r="T3128" s="17" t="str">
        <f t="shared" si="311"/>
        <v>1040</v>
      </c>
      <c r="U3128" s="109"/>
      <c r="V3128" s="29"/>
      <c r="W3128" s="17">
        <f t="shared" si="312"/>
        <v>1071.2</v>
      </c>
      <c r="X3128" s="62">
        <v>0.3</v>
      </c>
      <c r="Y3128" s="17">
        <f t="shared" si="315"/>
        <v>1530.2857142857144</v>
      </c>
      <c r="Z3128" s="21">
        <f t="shared" si="313"/>
        <v>1530</v>
      </c>
      <c r="AA3128" s="17">
        <f t="shared" si="314"/>
        <v>1530</v>
      </c>
      <c r="AB3128" s="17">
        <f t="shared" si="310"/>
        <v>2299</v>
      </c>
      <c r="AC3128"/>
    </row>
    <row r="3129" spans="1:29" ht="15" customHeight="1" x14ac:dyDescent="0.3">
      <c r="A3129" s="116"/>
      <c r="B3129" s="12"/>
      <c r="C3129" s="12"/>
      <c r="D3129" s="5" t="s">
        <v>8169</v>
      </c>
      <c r="E3129" s="50">
        <v>105307</v>
      </c>
      <c r="F3129" s="50"/>
      <c r="G3129" s="51">
        <v>5905490027917</v>
      </c>
      <c r="H3129" s="51"/>
      <c r="I3129" s="11" t="s">
        <v>6649</v>
      </c>
      <c r="J3129" s="11"/>
      <c r="K3129" s="12" t="s">
        <v>6680</v>
      </c>
      <c r="L3129" s="24" t="s">
        <v>7239</v>
      </c>
      <c r="M3129" s="24" t="s">
        <v>2984</v>
      </c>
      <c r="N3129" s="17">
        <v>2299</v>
      </c>
      <c r="O3129" s="17">
        <v>1040</v>
      </c>
      <c r="P3129" s="17">
        <v>1040</v>
      </c>
      <c r="Q3129" s="17">
        <v>1040</v>
      </c>
      <c r="R3129" s="17"/>
      <c r="S3129" s="17"/>
      <c r="T3129" s="17" t="str">
        <f t="shared" si="311"/>
        <v>1040</v>
      </c>
      <c r="U3129" s="109"/>
      <c r="V3129" s="29"/>
      <c r="W3129" s="17">
        <f t="shared" si="312"/>
        <v>1071.2</v>
      </c>
      <c r="X3129" s="62">
        <v>0.3</v>
      </c>
      <c r="Y3129" s="17">
        <f t="shared" si="315"/>
        <v>1530.2857142857144</v>
      </c>
      <c r="Z3129" s="21">
        <f t="shared" si="313"/>
        <v>1530</v>
      </c>
      <c r="AA3129" s="17">
        <f t="shared" si="314"/>
        <v>1530</v>
      </c>
      <c r="AB3129" s="17">
        <f t="shared" si="310"/>
        <v>2299</v>
      </c>
      <c r="AC3129"/>
    </row>
    <row r="3130" spans="1:29" ht="15" customHeight="1" x14ac:dyDescent="0.3">
      <c r="A3130" s="116"/>
      <c r="B3130" s="12"/>
      <c r="C3130" s="12"/>
      <c r="D3130" s="5" t="s">
        <v>8169</v>
      </c>
      <c r="E3130" s="50">
        <v>105308</v>
      </c>
      <c r="F3130" s="50"/>
      <c r="G3130" s="51">
        <v>5905490027924</v>
      </c>
      <c r="H3130" s="51"/>
      <c r="I3130" s="11" t="s">
        <v>6650</v>
      </c>
      <c r="J3130" s="11"/>
      <c r="K3130" s="12" t="s">
        <v>6680</v>
      </c>
      <c r="L3130" s="24" t="s">
        <v>7239</v>
      </c>
      <c r="M3130" s="24" t="s">
        <v>2984</v>
      </c>
      <c r="N3130" s="17">
        <v>2299</v>
      </c>
      <c r="O3130" s="17">
        <v>1040</v>
      </c>
      <c r="P3130" s="17">
        <v>1040</v>
      </c>
      <c r="Q3130" s="17">
        <v>1040</v>
      </c>
      <c r="R3130" s="17"/>
      <c r="S3130" s="17"/>
      <c r="T3130" s="17" t="str">
        <f t="shared" si="311"/>
        <v>1040</v>
      </c>
      <c r="U3130" s="109"/>
      <c r="V3130" s="29"/>
      <c r="W3130" s="17">
        <f t="shared" si="312"/>
        <v>1071.2</v>
      </c>
      <c r="X3130" s="62">
        <v>0.3</v>
      </c>
      <c r="Y3130" s="17">
        <f t="shared" si="315"/>
        <v>1530.2857142857144</v>
      </c>
      <c r="Z3130" s="21">
        <f t="shared" si="313"/>
        <v>1530</v>
      </c>
      <c r="AA3130" s="17">
        <f t="shared" si="314"/>
        <v>1530</v>
      </c>
      <c r="AB3130" s="17">
        <f t="shared" si="310"/>
        <v>2299</v>
      </c>
      <c r="AC3130"/>
    </row>
    <row r="3131" spans="1:29" ht="15" customHeight="1" x14ac:dyDescent="0.3">
      <c r="A3131" s="116"/>
      <c r="B3131" s="12"/>
      <c r="C3131" s="12"/>
      <c r="D3131" s="5" t="s">
        <v>8169</v>
      </c>
      <c r="E3131" s="50">
        <v>105309</v>
      </c>
      <c r="F3131" s="50"/>
      <c r="G3131" s="51">
        <v>5905490027931</v>
      </c>
      <c r="H3131" s="51"/>
      <c r="I3131" s="11" t="s">
        <v>6651</v>
      </c>
      <c r="J3131" s="11"/>
      <c r="K3131" s="12" t="s">
        <v>6680</v>
      </c>
      <c r="L3131" s="24" t="s">
        <v>7240</v>
      </c>
      <c r="M3131" s="24" t="s">
        <v>2984</v>
      </c>
      <c r="N3131" s="17">
        <v>2299</v>
      </c>
      <c r="O3131" s="17">
        <v>1040</v>
      </c>
      <c r="P3131" s="17">
        <v>1040</v>
      </c>
      <c r="Q3131" s="17">
        <v>1040</v>
      </c>
      <c r="R3131" s="17"/>
      <c r="S3131" s="17"/>
      <c r="T3131" s="17" t="str">
        <f t="shared" si="311"/>
        <v>1040</v>
      </c>
      <c r="U3131" s="109"/>
      <c r="V3131" s="29"/>
      <c r="W3131" s="17">
        <f t="shared" si="312"/>
        <v>1071.2</v>
      </c>
      <c r="X3131" s="62">
        <v>0.3</v>
      </c>
      <c r="Y3131" s="17">
        <f t="shared" si="315"/>
        <v>1530.2857142857144</v>
      </c>
      <c r="Z3131" s="21">
        <f t="shared" si="313"/>
        <v>1530</v>
      </c>
      <c r="AA3131" s="17">
        <f t="shared" si="314"/>
        <v>1530</v>
      </c>
      <c r="AB3131" s="17">
        <f t="shared" si="310"/>
        <v>2299</v>
      </c>
      <c r="AC3131"/>
    </row>
    <row r="3132" spans="1:29" ht="15" customHeight="1" x14ac:dyDescent="0.3">
      <c r="A3132" s="116"/>
      <c r="B3132" s="12"/>
      <c r="C3132" s="12"/>
      <c r="D3132" s="5" t="s">
        <v>8169</v>
      </c>
      <c r="E3132" s="50">
        <v>105310</v>
      </c>
      <c r="F3132" s="50"/>
      <c r="G3132" s="51">
        <v>5905490027948</v>
      </c>
      <c r="H3132" s="51"/>
      <c r="I3132" s="11" t="s">
        <v>6652</v>
      </c>
      <c r="J3132" s="11"/>
      <c r="K3132" s="12" t="s">
        <v>6680</v>
      </c>
      <c r="L3132" s="24" t="s">
        <v>7240</v>
      </c>
      <c r="M3132" s="24" t="s">
        <v>2984</v>
      </c>
      <c r="N3132" s="17">
        <v>2299</v>
      </c>
      <c r="O3132" s="17">
        <v>1040</v>
      </c>
      <c r="P3132" s="17">
        <v>1040</v>
      </c>
      <c r="Q3132" s="17">
        <v>1040</v>
      </c>
      <c r="R3132" s="17"/>
      <c r="S3132" s="17"/>
      <c r="T3132" s="17" t="str">
        <f t="shared" si="311"/>
        <v>1040</v>
      </c>
      <c r="U3132" s="109"/>
      <c r="V3132" s="29"/>
      <c r="W3132" s="17">
        <f t="shared" si="312"/>
        <v>1071.2</v>
      </c>
      <c r="X3132" s="62">
        <v>0.3</v>
      </c>
      <c r="Y3132" s="17">
        <f t="shared" si="315"/>
        <v>1530.2857142857144</v>
      </c>
      <c r="Z3132" s="21">
        <f t="shared" si="313"/>
        <v>1530</v>
      </c>
      <c r="AA3132" s="17">
        <f t="shared" si="314"/>
        <v>1530</v>
      </c>
      <c r="AB3132" s="17">
        <f t="shared" si="310"/>
        <v>2299</v>
      </c>
      <c r="AC3132"/>
    </row>
    <row r="3133" spans="1:29" ht="15" customHeight="1" x14ac:dyDescent="0.3">
      <c r="A3133" s="116"/>
      <c r="B3133" s="12"/>
      <c r="C3133" s="12"/>
      <c r="D3133" s="5" t="s">
        <v>8169</v>
      </c>
      <c r="E3133" s="50">
        <v>105311</v>
      </c>
      <c r="F3133" s="50"/>
      <c r="G3133" s="51">
        <v>5905490027955</v>
      </c>
      <c r="H3133" s="51"/>
      <c r="I3133" s="11" t="s">
        <v>6653</v>
      </c>
      <c r="J3133" s="11"/>
      <c r="K3133" s="12" t="s">
        <v>6680</v>
      </c>
      <c r="L3133" s="24" t="s">
        <v>2883</v>
      </c>
      <c r="M3133" s="24" t="s">
        <v>2984</v>
      </c>
      <c r="N3133" s="17">
        <v>2399</v>
      </c>
      <c r="O3133" s="17">
        <v>1066</v>
      </c>
      <c r="P3133" s="17">
        <v>1066</v>
      </c>
      <c r="Q3133" s="17">
        <v>1066</v>
      </c>
      <c r="R3133" s="17"/>
      <c r="S3133" s="17"/>
      <c r="T3133" s="17" t="str">
        <f t="shared" si="311"/>
        <v>1066</v>
      </c>
      <c r="U3133" s="109"/>
      <c r="V3133" s="29"/>
      <c r="W3133" s="17">
        <f t="shared" si="312"/>
        <v>1097.98</v>
      </c>
      <c r="X3133" s="62">
        <v>0.3</v>
      </c>
      <c r="Y3133" s="17">
        <f t="shared" si="315"/>
        <v>1568.5428571428572</v>
      </c>
      <c r="Z3133" s="21">
        <f t="shared" si="313"/>
        <v>1569</v>
      </c>
      <c r="AA3133" s="17">
        <f t="shared" si="314"/>
        <v>1569</v>
      </c>
      <c r="AB3133" s="17">
        <f t="shared" si="310"/>
        <v>2399</v>
      </c>
      <c r="AC3133"/>
    </row>
    <row r="3134" spans="1:29" ht="15" customHeight="1" x14ac:dyDescent="0.3">
      <c r="A3134" s="116"/>
      <c r="B3134" s="12"/>
      <c r="C3134" s="12"/>
      <c r="D3134" s="5" t="s">
        <v>8169</v>
      </c>
      <c r="E3134" s="50">
        <v>105312</v>
      </c>
      <c r="F3134" s="50"/>
      <c r="G3134" s="51">
        <v>5905490027962</v>
      </c>
      <c r="H3134" s="51"/>
      <c r="I3134" s="11" t="s">
        <v>6654</v>
      </c>
      <c r="J3134" s="11"/>
      <c r="K3134" s="12" t="s">
        <v>6680</v>
      </c>
      <c r="L3134" s="24" t="s">
        <v>2883</v>
      </c>
      <c r="M3134" s="24" t="s">
        <v>2984</v>
      </c>
      <c r="N3134" s="17">
        <v>2399</v>
      </c>
      <c r="O3134" s="17">
        <v>1066</v>
      </c>
      <c r="P3134" s="17">
        <v>1066</v>
      </c>
      <c r="Q3134" s="17">
        <v>1066</v>
      </c>
      <c r="R3134" s="17"/>
      <c r="S3134" s="17"/>
      <c r="T3134" s="17" t="str">
        <f t="shared" si="311"/>
        <v>1066</v>
      </c>
      <c r="U3134" s="109"/>
      <c r="V3134" s="29"/>
      <c r="W3134" s="17">
        <f t="shared" si="312"/>
        <v>1097.98</v>
      </c>
      <c r="X3134" s="62">
        <v>0.3</v>
      </c>
      <c r="Y3134" s="17">
        <f t="shared" si="315"/>
        <v>1568.5428571428572</v>
      </c>
      <c r="Z3134" s="21">
        <f t="shared" si="313"/>
        <v>1569</v>
      </c>
      <c r="AA3134" s="17">
        <f t="shared" si="314"/>
        <v>1569</v>
      </c>
      <c r="AB3134" s="17">
        <f t="shared" si="310"/>
        <v>2399</v>
      </c>
      <c r="AC3134"/>
    </row>
    <row r="3135" spans="1:29" ht="15" customHeight="1" x14ac:dyDescent="0.3">
      <c r="A3135" s="116"/>
      <c r="B3135" s="12"/>
      <c r="C3135" s="12"/>
      <c r="D3135" s="5" t="s">
        <v>8169</v>
      </c>
      <c r="E3135" s="50">
        <v>105313</v>
      </c>
      <c r="F3135" s="50"/>
      <c r="G3135" s="51">
        <v>5905490027979</v>
      </c>
      <c r="H3135" s="51"/>
      <c r="I3135" s="11" t="s">
        <v>6655</v>
      </c>
      <c r="J3135" s="11"/>
      <c r="K3135" s="12" t="s">
        <v>6680</v>
      </c>
      <c r="L3135" s="24" t="s">
        <v>7236</v>
      </c>
      <c r="M3135" s="24" t="s">
        <v>2984</v>
      </c>
      <c r="N3135" s="17">
        <v>2399</v>
      </c>
      <c r="O3135" s="17">
        <v>1066</v>
      </c>
      <c r="P3135" s="17">
        <v>1066</v>
      </c>
      <c r="Q3135" s="17">
        <v>1066</v>
      </c>
      <c r="R3135" s="17"/>
      <c r="S3135" s="17"/>
      <c r="T3135" s="17" t="str">
        <f t="shared" si="311"/>
        <v>1066</v>
      </c>
      <c r="U3135" s="109"/>
      <c r="V3135" s="29"/>
      <c r="W3135" s="17">
        <f t="shared" si="312"/>
        <v>1097.98</v>
      </c>
      <c r="X3135" s="62">
        <v>0.3</v>
      </c>
      <c r="Y3135" s="17">
        <f t="shared" si="315"/>
        <v>1568.5428571428572</v>
      </c>
      <c r="Z3135" s="21">
        <f t="shared" si="313"/>
        <v>1569</v>
      </c>
      <c r="AA3135" s="17">
        <f t="shared" si="314"/>
        <v>1569</v>
      </c>
      <c r="AB3135" s="17">
        <f t="shared" si="310"/>
        <v>2399</v>
      </c>
      <c r="AC3135"/>
    </row>
    <row r="3136" spans="1:29" ht="15" customHeight="1" x14ac:dyDescent="0.3">
      <c r="A3136" s="116"/>
      <c r="B3136" s="12"/>
      <c r="C3136" s="12"/>
      <c r="D3136" s="5" t="s">
        <v>8169</v>
      </c>
      <c r="E3136" s="50">
        <v>105314</v>
      </c>
      <c r="F3136" s="50"/>
      <c r="G3136" s="51">
        <v>5905490027986</v>
      </c>
      <c r="H3136" s="51"/>
      <c r="I3136" s="11" t="s">
        <v>6656</v>
      </c>
      <c r="J3136" s="11"/>
      <c r="K3136" s="12" t="s">
        <v>6680</v>
      </c>
      <c r="L3136" s="24" t="s">
        <v>7236</v>
      </c>
      <c r="M3136" s="24" t="s">
        <v>2984</v>
      </c>
      <c r="N3136" s="17">
        <v>2399</v>
      </c>
      <c r="O3136" s="17">
        <v>1066</v>
      </c>
      <c r="P3136" s="17">
        <v>1066</v>
      </c>
      <c r="Q3136" s="17">
        <v>1066</v>
      </c>
      <c r="R3136" s="17"/>
      <c r="S3136" s="17"/>
      <c r="T3136" s="17" t="str">
        <f t="shared" si="311"/>
        <v>1066</v>
      </c>
      <c r="U3136" s="109"/>
      <c r="V3136" s="29"/>
      <c r="W3136" s="17">
        <f t="shared" si="312"/>
        <v>1097.98</v>
      </c>
      <c r="X3136" s="62">
        <v>0.3</v>
      </c>
      <c r="Y3136" s="17">
        <f t="shared" si="315"/>
        <v>1568.5428571428572</v>
      </c>
      <c r="Z3136" s="21">
        <f t="shared" si="313"/>
        <v>1569</v>
      </c>
      <c r="AA3136" s="17">
        <f t="shared" si="314"/>
        <v>1569</v>
      </c>
      <c r="AB3136" s="17">
        <f t="shared" si="310"/>
        <v>2399</v>
      </c>
      <c r="AC3136"/>
    </row>
    <row r="3137" spans="1:29" ht="15" customHeight="1" x14ac:dyDescent="0.3">
      <c r="A3137" s="116"/>
      <c r="B3137" s="12"/>
      <c r="C3137" s="12"/>
      <c r="D3137" s="5" t="s">
        <v>8169</v>
      </c>
      <c r="E3137" s="50">
        <v>105315</v>
      </c>
      <c r="F3137" s="50"/>
      <c r="G3137" s="51">
        <v>5905490027993</v>
      </c>
      <c r="H3137" s="51"/>
      <c r="I3137" s="11" t="s">
        <v>6657</v>
      </c>
      <c r="J3137" s="11"/>
      <c r="K3137" s="12" t="s">
        <v>6680</v>
      </c>
      <c r="L3137" s="24" t="s">
        <v>7237</v>
      </c>
      <c r="M3137" s="24" t="s">
        <v>2984</v>
      </c>
      <c r="N3137" s="17">
        <v>2399</v>
      </c>
      <c r="O3137" s="17">
        <v>1066</v>
      </c>
      <c r="P3137" s="17">
        <v>1066</v>
      </c>
      <c r="Q3137" s="17">
        <v>1066</v>
      </c>
      <c r="R3137" s="17"/>
      <c r="S3137" s="17"/>
      <c r="T3137" s="17" t="str">
        <f t="shared" si="311"/>
        <v>1066</v>
      </c>
      <c r="U3137" s="109"/>
      <c r="V3137" s="29"/>
      <c r="W3137" s="17">
        <f t="shared" si="312"/>
        <v>1097.98</v>
      </c>
      <c r="X3137" s="62">
        <v>0.3</v>
      </c>
      <c r="Y3137" s="17">
        <f t="shared" si="315"/>
        <v>1568.5428571428572</v>
      </c>
      <c r="Z3137" s="21">
        <f t="shared" si="313"/>
        <v>1569</v>
      </c>
      <c r="AA3137" s="17">
        <f t="shared" si="314"/>
        <v>1569</v>
      </c>
      <c r="AB3137" s="17">
        <f t="shared" si="310"/>
        <v>2399</v>
      </c>
      <c r="AC3137"/>
    </row>
    <row r="3138" spans="1:29" ht="15" customHeight="1" x14ac:dyDescent="0.3">
      <c r="A3138" s="116"/>
      <c r="B3138" s="12"/>
      <c r="C3138" s="12"/>
      <c r="D3138" s="5" t="s">
        <v>8169</v>
      </c>
      <c r="E3138" s="50">
        <v>105316</v>
      </c>
      <c r="F3138" s="50"/>
      <c r="G3138" s="51">
        <v>5905490028006</v>
      </c>
      <c r="H3138" s="51"/>
      <c r="I3138" s="11" t="s">
        <v>6658</v>
      </c>
      <c r="J3138" s="11"/>
      <c r="K3138" s="12" t="s">
        <v>6680</v>
      </c>
      <c r="L3138" s="24" t="s">
        <v>7237</v>
      </c>
      <c r="M3138" s="24" t="s">
        <v>2984</v>
      </c>
      <c r="N3138" s="17">
        <v>2399</v>
      </c>
      <c r="O3138" s="17">
        <v>1066</v>
      </c>
      <c r="P3138" s="17">
        <v>1066</v>
      </c>
      <c r="Q3138" s="17">
        <v>1066</v>
      </c>
      <c r="R3138" s="17"/>
      <c r="S3138" s="17"/>
      <c r="T3138" s="17" t="str">
        <f t="shared" si="311"/>
        <v>1066</v>
      </c>
      <c r="U3138" s="109"/>
      <c r="V3138" s="29"/>
      <c r="W3138" s="17">
        <f t="shared" si="312"/>
        <v>1097.98</v>
      </c>
      <c r="X3138" s="62">
        <v>0.3</v>
      </c>
      <c r="Y3138" s="17">
        <f t="shared" si="315"/>
        <v>1568.5428571428572</v>
      </c>
      <c r="Z3138" s="21">
        <f t="shared" si="313"/>
        <v>1569</v>
      </c>
      <c r="AA3138" s="17">
        <f t="shared" si="314"/>
        <v>1569</v>
      </c>
      <c r="AB3138" s="17">
        <f t="shared" ref="AB3138:AB3201" si="316">N3138*1</f>
        <v>2399</v>
      </c>
      <c r="AC3138"/>
    </row>
    <row r="3139" spans="1:29" ht="15" customHeight="1" x14ac:dyDescent="0.3">
      <c r="A3139" s="116"/>
      <c r="B3139" s="12"/>
      <c r="C3139" s="12"/>
      <c r="D3139" s="5" t="s">
        <v>8169</v>
      </c>
      <c r="E3139" s="50">
        <v>105317</v>
      </c>
      <c r="F3139" s="50"/>
      <c r="G3139" s="51">
        <v>5905490028013</v>
      </c>
      <c r="H3139" s="51"/>
      <c r="I3139" s="11" t="s">
        <v>6659</v>
      </c>
      <c r="J3139" s="11"/>
      <c r="K3139" s="12" t="s">
        <v>6680</v>
      </c>
      <c r="L3139" s="24" t="s">
        <v>2884</v>
      </c>
      <c r="M3139" s="24" t="s">
        <v>2984</v>
      </c>
      <c r="N3139" s="17">
        <v>2399</v>
      </c>
      <c r="O3139" s="17">
        <v>1066</v>
      </c>
      <c r="P3139" s="17">
        <v>1066</v>
      </c>
      <c r="Q3139" s="17">
        <v>1066</v>
      </c>
      <c r="R3139" s="17"/>
      <c r="S3139" s="17"/>
      <c r="T3139" s="17" t="str">
        <f t="shared" ref="T3139:T3202" si="317">CONCATENATE(Q3139,S3139)</f>
        <v>1066</v>
      </c>
      <c r="U3139" s="109"/>
      <c r="V3139" s="29"/>
      <c r="W3139" s="17">
        <f t="shared" ref="W3139:W3202" si="318">T3139*1.03</f>
        <v>1097.98</v>
      </c>
      <c r="X3139" s="62">
        <v>0.3</v>
      </c>
      <c r="Y3139" s="17">
        <f t="shared" si="315"/>
        <v>1568.5428571428572</v>
      </c>
      <c r="Z3139" s="21">
        <f t="shared" ref="Z3139:Z3202" si="319">ROUND(Y3139,0)</f>
        <v>1569</v>
      </c>
      <c r="AA3139" s="17">
        <f t="shared" ref="AA3139:AA3202" si="320">Z3139*1</f>
        <v>1569</v>
      </c>
      <c r="AB3139" s="17">
        <f t="shared" si="316"/>
        <v>2399</v>
      </c>
      <c r="AC3139"/>
    </row>
    <row r="3140" spans="1:29" ht="15" customHeight="1" x14ac:dyDescent="0.3">
      <c r="A3140" s="116"/>
      <c r="B3140" s="12"/>
      <c r="C3140" s="12"/>
      <c r="D3140" s="5" t="s">
        <v>8169</v>
      </c>
      <c r="E3140" s="50">
        <v>105318</v>
      </c>
      <c r="F3140" s="50"/>
      <c r="G3140" s="51">
        <v>5905490028020</v>
      </c>
      <c r="H3140" s="51"/>
      <c r="I3140" s="11" t="s">
        <v>6660</v>
      </c>
      <c r="J3140" s="11"/>
      <c r="K3140" s="12" t="s">
        <v>6680</v>
      </c>
      <c r="L3140" s="24" t="s">
        <v>2884</v>
      </c>
      <c r="M3140" s="24" t="s">
        <v>2984</v>
      </c>
      <c r="N3140" s="17">
        <v>2399</v>
      </c>
      <c r="O3140" s="17">
        <v>1066</v>
      </c>
      <c r="P3140" s="17">
        <v>1066</v>
      </c>
      <c r="Q3140" s="17">
        <v>1066</v>
      </c>
      <c r="R3140" s="17"/>
      <c r="S3140" s="17"/>
      <c r="T3140" s="17" t="str">
        <f t="shared" si="317"/>
        <v>1066</v>
      </c>
      <c r="U3140" s="109"/>
      <c r="V3140" s="29"/>
      <c r="W3140" s="17">
        <f t="shared" si="318"/>
        <v>1097.98</v>
      </c>
      <c r="X3140" s="62">
        <v>0.3</v>
      </c>
      <c r="Y3140" s="17">
        <f t="shared" si="315"/>
        <v>1568.5428571428572</v>
      </c>
      <c r="Z3140" s="21">
        <f t="shared" si="319"/>
        <v>1569</v>
      </c>
      <c r="AA3140" s="17">
        <f t="shared" si="320"/>
        <v>1569</v>
      </c>
      <c r="AB3140" s="17">
        <f t="shared" si="316"/>
        <v>2399</v>
      </c>
      <c r="AC3140"/>
    </row>
    <row r="3141" spans="1:29" ht="15" customHeight="1" x14ac:dyDescent="0.3">
      <c r="A3141" s="116"/>
      <c r="B3141" s="12"/>
      <c r="C3141" s="12"/>
      <c r="D3141" s="5" t="s">
        <v>8169</v>
      </c>
      <c r="E3141" s="50">
        <v>105319</v>
      </c>
      <c r="F3141" s="50"/>
      <c r="G3141" s="51">
        <v>5905490028037</v>
      </c>
      <c r="H3141" s="51"/>
      <c r="I3141" s="11" t="s">
        <v>6661</v>
      </c>
      <c r="J3141" s="11"/>
      <c r="K3141" s="12" t="s">
        <v>6680</v>
      </c>
      <c r="L3141" s="24" t="s">
        <v>7238</v>
      </c>
      <c r="M3141" s="24" t="s">
        <v>2984</v>
      </c>
      <c r="N3141" s="17">
        <v>2399</v>
      </c>
      <c r="O3141" s="17">
        <v>1066</v>
      </c>
      <c r="P3141" s="17">
        <v>1066</v>
      </c>
      <c r="Q3141" s="17">
        <v>1066</v>
      </c>
      <c r="R3141" s="17"/>
      <c r="S3141" s="17"/>
      <c r="T3141" s="17" t="str">
        <f t="shared" si="317"/>
        <v>1066</v>
      </c>
      <c r="U3141" s="109"/>
      <c r="V3141" s="29"/>
      <c r="W3141" s="17">
        <f t="shared" si="318"/>
        <v>1097.98</v>
      </c>
      <c r="X3141" s="62">
        <v>0.3</v>
      </c>
      <c r="Y3141" s="17">
        <f t="shared" si="315"/>
        <v>1568.5428571428572</v>
      </c>
      <c r="Z3141" s="21">
        <f t="shared" si="319"/>
        <v>1569</v>
      </c>
      <c r="AA3141" s="17">
        <f t="shared" si="320"/>
        <v>1569</v>
      </c>
      <c r="AB3141" s="17">
        <f t="shared" si="316"/>
        <v>2399</v>
      </c>
      <c r="AC3141"/>
    </row>
    <row r="3142" spans="1:29" ht="15" customHeight="1" x14ac:dyDescent="0.3">
      <c r="A3142" s="116"/>
      <c r="B3142" s="12"/>
      <c r="C3142" s="12"/>
      <c r="D3142" s="5" t="s">
        <v>8169</v>
      </c>
      <c r="E3142" s="50">
        <v>105320</v>
      </c>
      <c r="F3142" s="50"/>
      <c r="G3142" s="51">
        <v>5905490028044</v>
      </c>
      <c r="H3142" s="51"/>
      <c r="I3142" s="11" t="s">
        <v>6662</v>
      </c>
      <c r="J3142" s="11"/>
      <c r="K3142" s="12" t="s">
        <v>6680</v>
      </c>
      <c r="L3142" s="24" t="s">
        <v>7238</v>
      </c>
      <c r="M3142" s="24" t="s">
        <v>2984</v>
      </c>
      <c r="N3142" s="17">
        <v>2399</v>
      </c>
      <c r="O3142" s="17">
        <v>1066</v>
      </c>
      <c r="P3142" s="17">
        <v>1066</v>
      </c>
      <c r="Q3142" s="17">
        <v>1066</v>
      </c>
      <c r="R3142" s="17"/>
      <c r="S3142" s="17"/>
      <c r="T3142" s="17" t="str">
        <f t="shared" si="317"/>
        <v>1066</v>
      </c>
      <c r="U3142" s="109"/>
      <c r="V3142" s="29"/>
      <c r="W3142" s="17">
        <f t="shared" si="318"/>
        <v>1097.98</v>
      </c>
      <c r="X3142" s="62">
        <v>0.3</v>
      </c>
      <c r="Y3142" s="17">
        <f t="shared" si="315"/>
        <v>1568.5428571428572</v>
      </c>
      <c r="Z3142" s="21">
        <f t="shared" si="319"/>
        <v>1569</v>
      </c>
      <c r="AA3142" s="17">
        <f t="shared" si="320"/>
        <v>1569</v>
      </c>
      <c r="AB3142" s="17">
        <f t="shared" si="316"/>
        <v>2399</v>
      </c>
      <c r="AC3142"/>
    </row>
    <row r="3143" spans="1:29" ht="15" customHeight="1" x14ac:dyDescent="0.3">
      <c r="A3143" s="116"/>
      <c r="B3143" s="12"/>
      <c r="C3143" s="12"/>
      <c r="D3143" s="5" t="s">
        <v>8169</v>
      </c>
      <c r="E3143" s="50">
        <v>105321</v>
      </c>
      <c r="F3143" s="50"/>
      <c r="G3143" s="51">
        <v>5905490028051</v>
      </c>
      <c r="H3143" s="51"/>
      <c r="I3143" s="11" t="s">
        <v>6663</v>
      </c>
      <c r="J3143" s="11"/>
      <c r="K3143" s="12" t="s">
        <v>6680</v>
      </c>
      <c r="L3143" s="24" t="s">
        <v>2885</v>
      </c>
      <c r="M3143" s="24" t="s">
        <v>2984</v>
      </c>
      <c r="N3143" s="17">
        <v>2399</v>
      </c>
      <c r="O3143" s="17">
        <v>1066</v>
      </c>
      <c r="P3143" s="17">
        <v>1066</v>
      </c>
      <c r="Q3143" s="17">
        <v>1066</v>
      </c>
      <c r="R3143" s="17"/>
      <c r="S3143" s="17"/>
      <c r="T3143" s="17" t="str">
        <f t="shared" si="317"/>
        <v>1066</v>
      </c>
      <c r="U3143" s="109"/>
      <c r="V3143" s="29"/>
      <c r="W3143" s="17">
        <f t="shared" si="318"/>
        <v>1097.98</v>
      </c>
      <c r="X3143" s="62">
        <v>0.3</v>
      </c>
      <c r="Y3143" s="17">
        <f t="shared" si="315"/>
        <v>1568.5428571428572</v>
      </c>
      <c r="Z3143" s="21">
        <f t="shared" si="319"/>
        <v>1569</v>
      </c>
      <c r="AA3143" s="17">
        <f t="shared" si="320"/>
        <v>1569</v>
      </c>
      <c r="AB3143" s="17">
        <f t="shared" si="316"/>
        <v>2399</v>
      </c>
      <c r="AC3143"/>
    </row>
    <row r="3144" spans="1:29" ht="15" customHeight="1" x14ac:dyDescent="0.3">
      <c r="A3144" s="116"/>
      <c r="B3144" s="12"/>
      <c r="C3144" s="12"/>
      <c r="D3144" s="5" t="s">
        <v>8169</v>
      </c>
      <c r="E3144" s="50">
        <v>105322</v>
      </c>
      <c r="F3144" s="50"/>
      <c r="G3144" s="51">
        <v>5905490028068</v>
      </c>
      <c r="H3144" s="51"/>
      <c r="I3144" s="11" t="s">
        <v>6664</v>
      </c>
      <c r="J3144" s="11"/>
      <c r="K3144" s="12" t="s">
        <v>6680</v>
      </c>
      <c r="L3144" s="24" t="s">
        <v>2885</v>
      </c>
      <c r="M3144" s="24" t="s">
        <v>2984</v>
      </c>
      <c r="N3144" s="17">
        <v>2399</v>
      </c>
      <c r="O3144" s="17">
        <v>1066</v>
      </c>
      <c r="P3144" s="17">
        <v>1066</v>
      </c>
      <c r="Q3144" s="17">
        <v>1066</v>
      </c>
      <c r="R3144" s="17"/>
      <c r="S3144" s="17"/>
      <c r="T3144" s="17" t="str">
        <f t="shared" si="317"/>
        <v>1066</v>
      </c>
      <c r="U3144" s="109"/>
      <c r="V3144" s="29"/>
      <c r="W3144" s="17">
        <f t="shared" si="318"/>
        <v>1097.98</v>
      </c>
      <c r="X3144" s="62">
        <v>0.3</v>
      </c>
      <c r="Y3144" s="17">
        <f t="shared" si="315"/>
        <v>1568.5428571428572</v>
      </c>
      <c r="Z3144" s="21">
        <f t="shared" si="319"/>
        <v>1569</v>
      </c>
      <c r="AA3144" s="17">
        <f t="shared" si="320"/>
        <v>1569</v>
      </c>
      <c r="AB3144" s="17">
        <f t="shared" si="316"/>
        <v>2399</v>
      </c>
      <c r="AC3144"/>
    </row>
    <row r="3145" spans="1:29" ht="15" customHeight="1" x14ac:dyDescent="0.3">
      <c r="A3145" s="116"/>
      <c r="B3145" s="12"/>
      <c r="C3145" s="12"/>
      <c r="D3145" s="5" t="s">
        <v>8169</v>
      </c>
      <c r="E3145" s="50">
        <v>105323</v>
      </c>
      <c r="F3145" s="50"/>
      <c r="G3145" s="51">
        <v>5905490028075</v>
      </c>
      <c r="H3145" s="51"/>
      <c r="I3145" s="11" t="s">
        <v>6665</v>
      </c>
      <c r="J3145" s="11"/>
      <c r="K3145" s="12" t="s">
        <v>6680</v>
      </c>
      <c r="L3145" s="24" t="s">
        <v>2886</v>
      </c>
      <c r="M3145" s="24" t="s">
        <v>2984</v>
      </c>
      <c r="N3145" s="17">
        <v>2399</v>
      </c>
      <c r="O3145" s="17">
        <v>1066</v>
      </c>
      <c r="P3145" s="17">
        <v>1066</v>
      </c>
      <c r="Q3145" s="17">
        <v>1066</v>
      </c>
      <c r="R3145" s="17"/>
      <c r="S3145" s="17"/>
      <c r="T3145" s="17" t="str">
        <f t="shared" si="317"/>
        <v>1066</v>
      </c>
      <c r="U3145" s="109"/>
      <c r="V3145" s="29"/>
      <c r="W3145" s="17">
        <f t="shared" si="318"/>
        <v>1097.98</v>
      </c>
      <c r="X3145" s="62">
        <v>0.3</v>
      </c>
      <c r="Y3145" s="17">
        <f t="shared" si="315"/>
        <v>1568.5428571428572</v>
      </c>
      <c r="Z3145" s="21">
        <f t="shared" si="319"/>
        <v>1569</v>
      </c>
      <c r="AA3145" s="17">
        <f t="shared" si="320"/>
        <v>1569</v>
      </c>
      <c r="AB3145" s="17">
        <f t="shared" si="316"/>
        <v>2399</v>
      </c>
      <c r="AC3145"/>
    </row>
    <row r="3146" spans="1:29" ht="15" customHeight="1" x14ac:dyDescent="0.3">
      <c r="A3146" s="116"/>
      <c r="B3146" s="12"/>
      <c r="C3146" s="12"/>
      <c r="D3146" s="5" t="s">
        <v>8169</v>
      </c>
      <c r="E3146" s="50">
        <v>105324</v>
      </c>
      <c r="F3146" s="50"/>
      <c r="G3146" s="51">
        <v>5905490028082</v>
      </c>
      <c r="H3146" s="51"/>
      <c r="I3146" s="11" t="s">
        <v>6666</v>
      </c>
      <c r="J3146" s="11"/>
      <c r="K3146" s="12" t="s">
        <v>6680</v>
      </c>
      <c r="L3146" s="24" t="s">
        <v>2886</v>
      </c>
      <c r="M3146" s="24" t="s">
        <v>2984</v>
      </c>
      <c r="N3146" s="17">
        <v>2399</v>
      </c>
      <c r="O3146" s="17">
        <v>1066</v>
      </c>
      <c r="P3146" s="17">
        <v>1066</v>
      </c>
      <c r="Q3146" s="17">
        <v>1066</v>
      </c>
      <c r="R3146" s="17"/>
      <c r="S3146" s="17"/>
      <c r="T3146" s="17" t="str">
        <f t="shared" si="317"/>
        <v>1066</v>
      </c>
      <c r="U3146" s="109"/>
      <c r="V3146" s="29"/>
      <c r="W3146" s="17">
        <f t="shared" si="318"/>
        <v>1097.98</v>
      </c>
      <c r="X3146" s="62">
        <v>0.3</v>
      </c>
      <c r="Y3146" s="17">
        <f t="shared" si="315"/>
        <v>1568.5428571428572</v>
      </c>
      <c r="Z3146" s="21">
        <f t="shared" si="319"/>
        <v>1569</v>
      </c>
      <c r="AA3146" s="17">
        <f t="shared" si="320"/>
        <v>1569</v>
      </c>
      <c r="AB3146" s="17">
        <f t="shared" si="316"/>
        <v>2399</v>
      </c>
      <c r="AC3146"/>
    </row>
    <row r="3147" spans="1:29" ht="15" customHeight="1" x14ac:dyDescent="0.3">
      <c r="A3147" s="116"/>
      <c r="B3147" s="12"/>
      <c r="C3147" s="12"/>
      <c r="D3147" s="5" t="s">
        <v>8169</v>
      </c>
      <c r="E3147" s="50">
        <v>105325</v>
      </c>
      <c r="F3147" s="50"/>
      <c r="G3147" s="51">
        <v>5905490028099</v>
      </c>
      <c r="H3147" s="51"/>
      <c r="I3147" s="11" t="s">
        <v>6667</v>
      </c>
      <c r="J3147" s="11"/>
      <c r="K3147" s="12" t="s">
        <v>6680</v>
      </c>
      <c r="L3147" s="24" t="s">
        <v>7239</v>
      </c>
      <c r="M3147" s="24" t="s">
        <v>2984</v>
      </c>
      <c r="N3147" s="17">
        <v>2399</v>
      </c>
      <c r="O3147" s="17">
        <v>1066</v>
      </c>
      <c r="P3147" s="17">
        <v>1066</v>
      </c>
      <c r="Q3147" s="17">
        <v>1066</v>
      </c>
      <c r="R3147" s="17"/>
      <c r="S3147" s="17"/>
      <c r="T3147" s="17" t="str">
        <f t="shared" si="317"/>
        <v>1066</v>
      </c>
      <c r="U3147" s="109"/>
      <c r="V3147" s="29"/>
      <c r="W3147" s="17">
        <f t="shared" si="318"/>
        <v>1097.98</v>
      </c>
      <c r="X3147" s="62">
        <v>0.3</v>
      </c>
      <c r="Y3147" s="17">
        <f t="shared" si="315"/>
        <v>1568.5428571428572</v>
      </c>
      <c r="Z3147" s="21">
        <f t="shared" si="319"/>
        <v>1569</v>
      </c>
      <c r="AA3147" s="17">
        <f t="shared" si="320"/>
        <v>1569</v>
      </c>
      <c r="AB3147" s="17">
        <f t="shared" si="316"/>
        <v>2399</v>
      </c>
      <c r="AC3147"/>
    </row>
    <row r="3148" spans="1:29" ht="15" customHeight="1" x14ac:dyDescent="0.3">
      <c r="A3148" s="116"/>
      <c r="B3148" s="12"/>
      <c r="C3148" s="12"/>
      <c r="D3148" s="5" t="s">
        <v>8169</v>
      </c>
      <c r="E3148" s="50">
        <v>105326</v>
      </c>
      <c r="F3148" s="50"/>
      <c r="G3148" s="51">
        <v>5905490028105</v>
      </c>
      <c r="H3148" s="51"/>
      <c r="I3148" s="11" t="s">
        <v>6668</v>
      </c>
      <c r="J3148" s="11"/>
      <c r="K3148" s="12" t="s">
        <v>6680</v>
      </c>
      <c r="L3148" s="24" t="s">
        <v>7239</v>
      </c>
      <c r="M3148" s="24" t="s">
        <v>2984</v>
      </c>
      <c r="N3148" s="17">
        <v>2399</v>
      </c>
      <c r="O3148" s="17">
        <v>1066</v>
      </c>
      <c r="P3148" s="17">
        <v>1066</v>
      </c>
      <c r="Q3148" s="17">
        <v>1066</v>
      </c>
      <c r="R3148" s="17"/>
      <c r="S3148" s="17"/>
      <c r="T3148" s="17" t="str">
        <f t="shared" si="317"/>
        <v>1066</v>
      </c>
      <c r="U3148" s="109"/>
      <c r="V3148" s="29"/>
      <c r="W3148" s="17">
        <f t="shared" si="318"/>
        <v>1097.98</v>
      </c>
      <c r="X3148" s="62">
        <v>0.3</v>
      </c>
      <c r="Y3148" s="17">
        <f t="shared" si="315"/>
        <v>1568.5428571428572</v>
      </c>
      <c r="Z3148" s="21">
        <f t="shared" si="319"/>
        <v>1569</v>
      </c>
      <c r="AA3148" s="17">
        <f t="shared" si="320"/>
        <v>1569</v>
      </c>
      <c r="AB3148" s="17">
        <f t="shared" si="316"/>
        <v>2399</v>
      </c>
      <c r="AC3148"/>
    </row>
    <row r="3149" spans="1:29" ht="15" customHeight="1" x14ac:dyDescent="0.3">
      <c r="A3149" s="116"/>
      <c r="B3149" s="12"/>
      <c r="C3149" s="12"/>
      <c r="D3149" s="5" t="s">
        <v>8169</v>
      </c>
      <c r="E3149" s="50">
        <v>105327</v>
      </c>
      <c r="F3149" s="50"/>
      <c r="G3149" s="51">
        <v>5905490028112</v>
      </c>
      <c r="H3149" s="51"/>
      <c r="I3149" s="11" t="s">
        <v>6669</v>
      </c>
      <c r="J3149" s="11"/>
      <c r="K3149" s="12" t="s">
        <v>6680</v>
      </c>
      <c r="L3149" s="24" t="s">
        <v>7240</v>
      </c>
      <c r="M3149" s="24" t="s">
        <v>2984</v>
      </c>
      <c r="N3149" s="17">
        <v>2399</v>
      </c>
      <c r="O3149" s="17">
        <v>1066</v>
      </c>
      <c r="P3149" s="17">
        <v>1066</v>
      </c>
      <c r="Q3149" s="17">
        <v>1066</v>
      </c>
      <c r="R3149" s="17"/>
      <c r="S3149" s="17"/>
      <c r="T3149" s="17" t="str">
        <f t="shared" si="317"/>
        <v>1066</v>
      </c>
      <c r="U3149" s="109"/>
      <c r="V3149" s="29"/>
      <c r="W3149" s="17">
        <f t="shared" si="318"/>
        <v>1097.98</v>
      </c>
      <c r="X3149" s="62">
        <v>0.3</v>
      </c>
      <c r="Y3149" s="17">
        <f t="shared" si="315"/>
        <v>1568.5428571428572</v>
      </c>
      <c r="Z3149" s="21">
        <f t="shared" si="319"/>
        <v>1569</v>
      </c>
      <c r="AA3149" s="17">
        <f t="shared" si="320"/>
        <v>1569</v>
      </c>
      <c r="AB3149" s="17">
        <f t="shared" si="316"/>
        <v>2399</v>
      </c>
      <c r="AC3149"/>
    </row>
    <row r="3150" spans="1:29" ht="15" customHeight="1" x14ac:dyDescent="0.3">
      <c r="A3150" s="116"/>
      <c r="B3150" s="12"/>
      <c r="C3150" s="12"/>
      <c r="D3150" s="5" t="s">
        <v>8169</v>
      </c>
      <c r="E3150" s="50">
        <v>105328</v>
      </c>
      <c r="F3150" s="50"/>
      <c r="G3150" s="51">
        <v>5905490028129</v>
      </c>
      <c r="H3150" s="51"/>
      <c r="I3150" s="11" t="s">
        <v>6670</v>
      </c>
      <c r="J3150" s="11"/>
      <c r="K3150" s="12" t="s">
        <v>6680</v>
      </c>
      <c r="L3150" s="24" t="s">
        <v>7240</v>
      </c>
      <c r="M3150" s="24" t="s">
        <v>2984</v>
      </c>
      <c r="N3150" s="17">
        <v>2399</v>
      </c>
      <c r="O3150" s="17">
        <v>1066</v>
      </c>
      <c r="P3150" s="17">
        <v>1066</v>
      </c>
      <c r="Q3150" s="17">
        <v>1066</v>
      </c>
      <c r="R3150" s="17"/>
      <c r="S3150" s="17"/>
      <c r="T3150" s="17" t="str">
        <f t="shared" si="317"/>
        <v>1066</v>
      </c>
      <c r="U3150" s="109"/>
      <c r="V3150" s="29"/>
      <c r="W3150" s="17">
        <f t="shared" si="318"/>
        <v>1097.98</v>
      </c>
      <c r="X3150" s="62">
        <v>0.3</v>
      </c>
      <c r="Y3150" s="17">
        <f t="shared" si="315"/>
        <v>1568.5428571428572</v>
      </c>
      <c r="Z3150" s="21">
        <f t="shared" si="319"/>
        <v>1569</v>
      </c>
      <c r="AA3150" s="17">
        <f t="shared" si="320"/>
        <v>1569</v>
      </c>
      <c r="AB3150" s="17">
        <f t="shared" si="316"/>
        <v>2399</v>
      </c>
      <c r="AC3150"/>
    </row>
    <row r="3151" spans="1:29" ht="15" customHeight="1" x14ac:dyDescent="0.3">
      <c r="A3151" s="116"/>
      <c r="B3151" s="12"/>
      <c r="C3151" s="12"/>
      <c r="D3151" s="5" t="s">
        <v>8169</v>
      </c>
      <c r="E3151" s="50">
        <v>105284</v>
      </c>
      <c r="F3151" s="50"/>
      <c r="G3151" s="51">
        <v>5905490027689</v>
      </c>
      <c r="H3151" s="51"/>
      <c r="I3151" s="11" t="s">
        <v>6671</v>
      </c>
      <c r="J3151" s="11"/>
      <c r="K3151" s="12" t="s">
        <v>6680</v>
      </c>
      <c r="L3151" s="24" t="s">
        <v>2883</v>
      </c>
      <c r="M3151" s="24" t="s">
        <v>2984</v>
      </c>
      <c r="N3151" s="17">
        <v>449</v>
      </c>
      <c r="O3151" s="17">
        <v>206</v>
      </c>
      <c r="P3151" s="17">
        <v>206</v>
      </c>
      <c r="Q3151" s="17">
        <v>206</v>
      </c>
      <c r="R3151" s="17"/>
      <c r="S3151" s="17"/>
      <c r="T3151" s="17" t="str">
        <f t="shared" si="317"/>
        <v>206</v>
      </c>
      <c r="U3151" s="109"/>
      <c r="V3151" s="29"/>
      <c r="W3151" s="17">
        <f t="shared" si="318"/>
        <v>212.18</v>
      </c>
      <c r="X3151" s="62">
        <v>0.3</v>
      </c>
      <c r="Y3151" s="17">
        <f t="shared" si="315"/>
        <v>303.11428571428576</v>
      </c>
      <c r="Z3151" s="21">
        <f t="shared" si="319"/>
        <v>303</v>
      </c>
      <c r="AA3151" s="17">
        <f t="shared" si="320"/>
        <v>303</v>
      </c>
      <c r="AB3151" s="17">
        <f t="shared" si="316"/>
        <v>449</v>
      </c>
      <c r="AC3151"/>
    </row>
    <row r="3152" spans="1:29" ht="15" customHeight="1" x14ac:dyDescent="0.3">
      <c r="A3152" s="116"/>
      <c r="B3152" s="12"/>
      <c r="C3152" s="12"/>
      <c r="D3152" s="5" t="s">
        <v>8169</v>
      </c>
      <c r="E3152" s="50">
        <v>105285</v>
      </c>
      <c r="F3152" s="50"/>
      <c r="G3152" s="51">
        <v>5905490027696</v>
      </c>
      <c r="H3152" s="51"/>
      <c r="I3152" s="11" t="s">
        <v>6672</v>
      </c>
      <c r="J3152" s="11"/>
      <c r="K3152" s="12" t="s">
        <v>6680</v>
      </c>
      <c r="L3152" s="24" t="s">
        <v>7236</v>
      </c>
      <c r="M3152" s="24" t="s">
        <v>2984</v>
      </c>
      <c r="N3152" s="17">
        <v>449</v>
      </c>
      <c r="O3152" s="17">
        <v>206</v>
      </c>
      <c r="P3152" s="17">
        <v>206</v>
      </c>
      <c r="Q3152" s="17">
        <v>206</v>
      </c>
      <c r="R3152" s="17"/>
      <c r="S3152" s="17"/>
      <c r="T3152" s="17" t="str">
        <f t="shared" si="317"/>
        <v>206</v>
      </c>
      <c r="U3152" s="109"/>
      <c r="V3152" s="29"/>
      <c r="W3152" s="17">
        <f t="shared" si="318"/>
        <v>212.18</v>
      </c>
      <c r="X3152" s="62">
        <v>0.3</v>
      </c>
      <c r="Y3152" s="17">
        <f t="shared" si="315"/>
        <v>303.11428571428576</v>
      </c>
      <c r="Z3152" s="21">
        <f t="shared" si="319"/>
        <v>303</v>
      </c>
      <c r="AA3152" s="17">
        <f t="shared" si="320"/>
        <v>303</v>
      </c>
      <c r="AB3152" s="17">
        <f t="shared" si="316"/>
        <v>449</v>
      </c>
      <c r="AC3152"/>
    </row>
    <row r="3153" spans="1:29" ht="15" customHeight="1" x14ac:dyDescent="0.3">
      <c r="A3153" s="116"/>
      <c r="B3153" s="12"/>
      <c r="C3153" s="12"/>
      <c r="D3153" s="5" t="s">
        <v>8169</v>
      </c>
      <c r="E3153" s="50">
        <v>105286</v>
      </c>
      <c r="F3153" s="50"/>
      <c r="G3153" s="51">
        <v>5905490027702</v>
      </c>
      <c r="H3153" s="51"/>
      <c r="I3153" s="11" t="s">
        <v>6673</v>
      </c>
      <c r="J3153" s="11"/>
      <c r="K3153" s="12" t="s">
        <v>6680</v>
      </c>
      <c r="L3153" s="24" t="s">
        <v>7237</v>
      </c>
      <c r="M3153" s="24" t="s">
        <v>2984</v>
      </c>
      <c r="N3153" s="17">
        <v>449</v>
      </c>
      <c r="O3153" s="17">
        <v>206</v>
      </c>
      <c r="P3153" s="17">
        <v>206</v>
      </c>
      <c r="Q3153" s="17">
        <v>206</v>
      </c>
      <c r="R3153" s="17"/>
      <c r="S3153" s="17"/>
      <c r="T3153" s="17" t="str">
        <f t="shared" si="317"/>
        <v>206</v>
      </c>
      <c r="U3153" s="109"/>
      <c r="V3153" s="29"/>
      <c r="W3153" s="17">
        <f t="shared" si="318"/>
        <v>212.18</v>
      </c>
      <c r="X3153" s="62">
        <v>0.3</v>
      </c>
      <c r="Y3153" s="17">
        <f t="shared" si="315"/>
        <v>303.11428571428576</v>
      </c>
      <c r="Z3153" s="21">
        <f t="shared" si="319"/>
        <v>303</v>
      </c>
      <c r="AA3153" s="17">
        <f t="shared" si="320"/>
        <v>303</v>
      </c>
      <c r="AB3153" s="17">
        <f t="shared" si="316"/>
        <v>449</v>
      </c>
      <c r="AC3153"/>
    </row>
    <row r="3154" spans="1:29" ht="15" customHeight="1" x14ac:dyDescent="0.3">
      <c r="A3154" s="116"/>
      <c r="B3154" s="12"/>
      <c r="C3154" s="12"/>
      <c r="D3154" s="5" t="s">
        <v>8169</v>
      </c>
      <c r="E3154" s="50">
        <v>105287</v>
      </c>
      <c r="F3154" s="50"/>
      <c r="G3154" s="51">
        <v>5905490027719</v>
      </c>
      <c r="H3154" s="51"/>
      <c r="I3154" s="11" t="s">
        <v>6674</v>
      </c>
      <c r="J3154" s="11"/>
      <c r="K3154" s="12" t="s">
        <v>6680</v>
      </c>
      <c r="L3154" s="24" t="s">
        <v>2884</v>
      </c>
      <c r="M3154" s="24" t="s">
        <v>2984</v>
      </c>
      <c r="N3154" s="17">
        <v>449</v>
      </c>
      <c r="O3154" s="17">
        <v>206</v>
      </c>
      <c r="P3154" s="17">
        <v>206</v>
      </c>
      <c r="Q3154" s="17">
        <v>206</v>
      </c>
      <c r="R3154" s="17"/>
      <c r="S3154" s="17"/>
      <c r="T3154" s="17" t="str">
        <f t="shared" si="317"/>
        <v>206</v>
      </c>
      <c r="U3154" s="109"/>
      <c r="V3154" s="29"/>
      <c r="W3154" s="17">
        <f t="shared" si="318"/>
        <v>212.18</v>
      </c>
      <c r="X3154" s="62">
        <v>0.3</v>
      </c>
      <c r="Y3154" s="17">
        <f t="shared" si="315"/>
        <v>303.11428571428576</v>
      </c>
      <c r="Z3154" s="21">
        <f t="shared" si="319"/>
        <v>303</v>
      </c>
      <c r="AA3154" s="17">
        <f t="shared" si="320"/>
        <v>303</v>
      </c>
      <c r="AB3154" s="17">
        <f t="shared" si="316"/>
        <v>449</v>
      </c>
      <c r="AC3154"/>
    </row>
    <row r="3155" spans="1:29" ht="15" customHeight="1" x14ac:dyDescent="0.3">
      <c r="A3155" s="116"/>
      <c r="B3155" s="12"/>
      <c r="C3155" s="12"/>
      <c r="D3155" s="5" t="s">
        <v>8169</v>
      </c>
      <c r="E3155" s="50">
        <v>105288</v>
      </c>
      <c r="F3155" s="50"/>
      <c r="G3155" s="51">
        <v>5905490027726</v>
      </c>
      <c r="H3155" s="51"/>
      <c r="I3155" s="11" t="s">
        <v>6675</v>
      </c>
      <c r="J3155" s="11"/>
      <c r="K3155" s="12" t="s">
        <v>6680</v>
      </c>
      <c r="L3155" s="24" t="s">
        <v>7238</v>
      </c>
      <c r="M3155" s="24" t="s">
        <v>2984</v>
      </c>
      <c r="N3155" s="17">
        <v>449</v>
      </c>
      <c r="O3155" s="17">
        <v>206</v>
      </c>
      <c r="P3155" s="17">
        <v>206</v>
      </c>
      <c r="Q3155" s="17">
        <v>206</v>
      </c>
      <c r="R3155" s="17"/>
      <c r="S3155" s="17"/>
      <c r="T3155" s="17" t="str">
        <f t="shared" si="317"/>
        <v>206</v>
      </c>
      <c r="U3155" s="109"/>
      <c r="V3155" s="29"/>
      <c r="W3155" s="17">
        <f t="shared" si="318"/>
        <v>212.18</v>
      </c>
      <c r="X3155" s="62">
        <v>0.3</v>
      </c>
      <c r="Y3155" s="17">
        <f t="shared" si="315"/>
        <v>303.11428571428576</v>
      </c>
      <c r="Z3155" s="21">
        <f t="shared" si="319"/>
        <v>303</v>
      </c>
      <c r="AA3155" s="17">
        <f t="shared" si="320"/>
        <v>303</v>
      </c>
      <c r="AB3155" s="17">
        <f t="shared" si="316"/>
        <v>449</v>
      </c>
      <c r="AC3155"/>
    </row>
    <row r="3156" spans="1:29" ht="15" customHeight="1" x14ac:dyDescent="0.3">
      <c r="A3156" s="116"/>
      <c r="B3156" s="12"/>
      <c r="C3156" s="12"/>
      <c r="D3156" s="5" t="s">
        <v>8169</v>
      </c>
      <c r="E3156" s="50">
        <v>105289</v>
      </c>
      <c r="F3156" s="50"/>
      <c r="G3156" s="51">
        <v>5905490027733</v>
      </c>
      <c r="H3156" s="51"/>
      <c r="I3156" s="11" t="s">
        <v>6676</v>
      </c>
      <c r="J3156" s="11"/>
      <c r="K3156" s="12" t="s">
        <v>6680</v>
      </c>
      <c r="L3156" s="24" t="s">
        <v>2885</v>
      </c>
      <c r="M3156" s="24" t="s">
        <v>2984</v>
      </c>
      <c r="N3156" s="17">
        <v>449</v>
      </c>
      <c r="O3156" s="17">
        <v>206</v>
      </c>
      <c r="P3156" s="17">
        <v>206</v>
      </c>
      <c r="Q3156" s="17">
        <v>206</v>
      </c>
      <c r="R3156" s="17"/>
      <c r="S3156" s="17"/>
      <c r="T3156" s="17" t="str">
        <f t="shared" si="317"/>
        <v>206</v>
      </c>
      <c r="U3156" s="109"/>
      <c r="V3156" s="29"/>
      <c r="W3156" s="17">
        <f t="shared" si="318"/>
        <v>212.18</v>
      </c>
      <c r="X3156" s="62">
        <v>0.3</v>
      </c>
      <c r="Y3156" s="17">
        <f t="shared" si="315"/>
        <v>303.11428571428576</v>
      </c>
      <c r="Z3156" s="21">
        <f t="shared" si="319"/>
        <v>303</v>
      </c>
      <c r="AA3156" s="17">
        <f t="shared" si="320"/>
        <v>303</v>
      </c>
      <c r="AB3156" s="17">
        <f t="shared" si="316"/>
        <v>449</v>
      </c>
      <c r="AC3156"/>
    </row>
    <row r="3157" spans="1:29" ht="15" customHeight="1" x14ac:dyDescent="0.3">
      <c r="A3157" s="116"/>
      <c r="B3157" s="12"/>
      <c r="C3157" s="12"/>
      <c r="D3157" s="5" t="s">
        <v>8169</v>
      </c>
      <c r="E3157" s="50">
        <v>105290</v>
      </c>
      <c r="F3157" s="50"/>
      <c r="G3157" s="51">
        <v>5905490027740</v>
      </c>
      <c r="H3157" s="51"/>
      <c r="I3157" s="11" t="s">
        <v>6677</v>
      </c>
      <c r="J3157" s="11"/>
      <c r="K3157" s="12" t="s">
        <v>6680</v>
      </c>
      <c r="L3157" s="24" t="s">
        <v>2886</v>
      </c>
      <c r="M3157" s="24" t="s">
        <v>2984</v>
      </c>
      <c r="N3157" s="17">
        <v>449</v>
      </c>
      <c r="O3157" s="17">
        <v>206</v>
      </c>
      <c r="P3157" s="17">
        <v>206</v>
      </c>
      <c r="Q3157" s="17">
        <v>206</v>
      </c>
      <c r="R3157" s="17"/>
      <c r="S3157" s="17"/>
      <c r="T3157" s="17" t="str">
        <f t="shared" si="317"/>
        <v>206</v>
      </c>
      <c r="U3157" s="109"/>
      <c r="V3157" s="29"/>
      <c r="W3157" s="17">
        <f t="shared" si="318"/>
        <v>212.18</v>
      </c>
      <c r="X3157" s="62">
        <v>0.3</v>
      </c>
      <c r="Y3157" s="17">
        <f t="shared" si="315"/>
        <v>303.11428571428576</v>
      </c>
      <c r="Z3157" s="21">
        <f t="shared" si="319"/>
        <v>303</v>
      </c>
      <c r="AA3157" s="17">
        <f t="shared" si="320"/>
        <v>303</v>
      </c>
      <c r="AB3157" s="17">
        <f t="shared" si="316"/>
        <v>449</v>
      </c>
      <c r="AC3157"/>
    </row>
    <row r="3158" spans="1:29" ht="15" customHeight="1" x14ac:dyDescent="0.3">
      <c r="A3158" s="116"/>
      <c r="B3158" s="12"/>
      <c r="C3158" s="12"/>
      <c r="D3158" s="5" t="s">
        <v>8169</v>
      </c>
      <c r="E3158" s="50">
        <v>105291</v>
      </c>
      <c r="F3158" s="50"/>
      <c r="G3158" s="51">
        <v>5905490027757</v>
      </c>
      <c r="H3158" s="51"/>
      <c r="I3158" s="11" t="s">
        <v>6678</v>
      </c>
      <c r="J3158" s="11"/>
      <c r="K3158" s="12" t="s">
        <v>6680</v>
      </c>
      <c r="L3158" s="24" t="s">
        <v>7239</v>
      </c>
      <c r="M3158" s="24" t="s">
        <v>2984</v>
      </c>
      <c r="N3158" s="17">
        <v>449</v>
      </c>
      <c r="O3158" s="17">
        <v>206</v>
      </c>
      <c r="P3158" s="17">
        <v>206</v>
      </c>
      <c r="Q3158" s="17">
        <v>206</v>
      </c>
      <c r="R3158" s="17"/>
      <c r="S3158" s="17"/>
      <c r="T3158" s="17" t="str">
        <f t="shared" si="317"/>
        <v>206</v>
      </c>
      <c r="U3158" s="109"/>
      <c r="V3158" s="29"/>
      <c r="W3158" s="17">
        <f t="shared" si="318"/>
        <v>212.18</v>
      </c>
      <c r="X3158" s="62">
        <v>0.3</v>
      </c>
      <c r="Y3158" s="17">
        <f t="shared" si="315"/>
        <v>303.11428571428576</v>
      </c>
      <c r="Z3158" s="21">
        <f t="shared" si="319"/>
        <v>303</v>
      </c>
      <c r="AA3158" s="17">
        <f t="shared" si="320"/>
        <v>303</v>
      </c>
      <c r="AB3158" s="17">
        <f t="shared" si="316"/>
        <v>449</v>
      </c>
      <c r="AC3158"/>
    </row>
    <row r="3159" spans="1:29" ht="15" customHeight="1" x14ac:dyDescent="0.3">
      <c r="A3159" s="116"/>
      <c r="B3159" s="12"/>
      <c r="C3159" s="12"/>
      <c r="D3159" s="5" t="s">
        <v>8169</v>
      </c>
      <c r="E3159" s="50">
        <v>105292</v>
      </c>
      <c r="F3159" s="50"/>
      <c r="G3159" s="51">
        <v>5905490027764</v>
      </c>
      <c r="H3159" s="51"/>
      <c r="I3159" s="11" t="s">
        <v>6679</v>
      </c>
      <c r="J3159" s="11"/>
      <c r="K3159" s="12" t="s">
        <v>6680</v>
      </c>
      <c r="L3159" s="24" t="s">
        <v>7240</v>
      </c>
      <c r="M3159" s="24" t="s">
        <v>2984</v>
      </c>
      <c r="N3159" s="17">
        <v>449</v>
      </c>
      <c r="O3159" s="17">
        <v>206</v>
      </c>
      <c r="P3159" s="17">
        <v>206</v>
      </c>
      <c r="Q3159" s="17">
        <v>206</v>
      </c>
      <c r="R3159" s="17"/>
      <c r="S3159" s="17"/>
      <c r="T3159" s="17" t="str">
        <f t="shared" si="317"/>
        <v>206</v>
      </c>
      <c r="U3159" s="109"/>
      <c r="V3159" s="29"/>
      <c r="W3159" s="17">
        <f t="shared" si="318"/>
        <v>212.18</v>
      </c>
      <c r="X3159" s="62">
        <v>0.3</v>
      </c>
      <c r="Y3159" s="17">
        <f t="shared" si="315"/>
        <v>303.11428571428576</v>
      </c>
      <c r="Z3159" s="21">
        <f t="shared" si="319"/>
        <v>303</v>
      </c>
      <c r="AA3159" s="17">
        <f t="shared" si="320"/>
        <v>303</v>
      </c>
      <c r="AB3159" s="17">
        <f t="shared" si="316"/>
        <v>449</v>
      </c>
      <c r="AC3159"/>
    </row>
    <row r="3160" spans="1:29" ht="15" customHeight="1" x14ac:dyDescent="0.3">
      <c r="A3160" s="116"/>
      <c r="B3160" s="12"/>
      <c r="C3160" s="12"/>
      <c r="D3160" s="5" t="s">
        <v>8169</v>
      </c>
      <c r="E3160" s="50" t="s">
        <v>6681</v>
      </c>
      <c r="F3160" s="50"/>
      <c r="G3160" s="51">
        <v>3666270108814</v>
      </c>
      <c r="H3160" s="51"/>
      <c r="I3160" s="11" t="s">
        <v>6682</v>
      </c>
      <c r="J3160" s="11"/>
      <c r="K3160" s="12" t="s">
        <v>1102</v>
      </c>
      <c r="L3160" s="24" t="s">
        <v>7241</v>
      </c>
      <c r="M3160" s="24" t="s">
        <v>2985</v>
      </c>
      <c r="N3160" s="17">
        <v>499</v>
      </c>
      <c r="O3160" s="17"/>
      <c r="P3160" s="17"/>
      <c r="Q3160" s="17"/>
      <c r="R3160" s="17">
        <v>170</v>
      </c>
      <c r="S3160" s="17">
        <v>178</v>
      </c>
      <c r="T3160" s="17" t="str">
        <f t="shared" si="317"/>
        <v>178</v>
      </c>
      <c r="U3160" s="22"/>
      <c r="V3160" s="29"/>
      <c r="W3160" s="17">
        <f t="shared" si="318"/>
        <v>183.34</v>
      </c>
      <c r="X3160" s="62">
        <v>0.3</v>
      </c>
      <c r="Y3160" s="17">
        <f t="shared" si="315"/>
        <v>261.91428571428571</v>
      </c>
      <c r="Z3160" s="21">
        <f t="shared" si="319"/>
        <v>262</v>
      </c>
      <c r="AA3160" s="17">
        <f t="shared" si="320"/>
        <v>262</v>
      </c>
      <c r="AB3160" s="17">
        <f t="shared" si="316"/>
        <v>499</v>
      </c>
    </row>
    <row r="3161" spans="1:29" ht="15" customHeight="1" x14ac:dyDescent="0.3">
      <c r="A3161" s="116"/>
      <c r="B3161" s="12"/>
      <c r="C3161" s="12"/>
      <c r="D3161" s="5" t="s">
        <v>8169</v>
      </c>
      <c r="E3161" s="50" t="s">
        <v>6683</v>
      </c>
      <c r="F3161" s="50"/>
      <c r="G3161" s="51">
        <v>3666270108807</v>
      </c>
      <c r="H3161" s="51"/>
      <c r="I3161" s="11" t="s">
        <v>6684</v>
      </c>
      <c r="J3161" s="11"/>
      <c r="K3161" s="12" t="s">
        <v>1102</v>
      </c>
      <c r="L3161" s="24" t="s">
        <v>7242</v>
      </c>
      <c r="M3161" s="24" t="s">
        <v>2985</v>
      </c>
      <c r="N3161" s="17">
        <v>499</v>
      </c>
      <c r="O3161" s="17"/>
      <c r="P3161" s="17"/>
      <c r="Q3161" s="17"/>
      <c r="R3161" s="17">
        <v>170</v>
      </c>
      <c r="S3161" s="17">
        <v>178</v>
      </c>
      <c r="T3161" s="17" t="str">
        <f t="shared" si="317"/>
        <v>178</v>
      </c>
      <c r="U3161" s="22"/>
      <c r="V3161" s="29"/>
      <c r="W3161" s="17">
        <f t="shared" si="318"/>
        <v>183.34</v>
      </c>
      <c r="X3161" s="62">
        <v>0.3</v>
      </c>
      <c r="Y3161" s="17">
        <f t="shared" si="315"/>
        <v>261.91428571428571</v>
      </c>
      <c r="Z3161" s="21">
        <f t="shared" si="319"/>
        <v>262</v>
      </c>
      <c r="AA3161" s="17">
        <f t="shared" si="320"/>
        <v>262</v>
      </c>
      <c r="AB3161" s="17">
        <f t="shared" si="316"/>
        <v>499</v>
      </c>
    </row>
    <row r="3162" spans="1:29" ht="15" customHeight="1" x14ac:dyDescent="0.3">
      <c r="A3162" s="116"/>
      <c r="B3162" s="12"/>
      <c r="C3162" s="12"/>
      <c r="D3162" s="5" t="s">
        <v>8169</v>
      </c>
      <c r="E3162" s="50" t="s">
        <v>6685</v>
      </c>
      <c r="F3162" s="50"/>
      <c r="G3162" s="51">
        <v>3666270108791</v>
      </c>
      <c r="H3162" s="51"/>
      <c r="I3162" s="11" t="s">
        <v>6686</v>
      </c>
      <c r="J3162" s="11"/>
      <c r="K3162" s="12" t="s">
        <v>1102</v>
      </c>
      <c r="L3162" s="24" t="s">
        <v>7243</v>
      </c>
      <c r="M3162" s="24" t="s">
        <v>2985</v>
      </c>
      <c r="N3162" s="17">
        <v>499</v>
      </c>
      <c r="O3162" s="17"/>
      <c r="P3162" s="17"/>
      <c r="Q3162" s="17"/>
      <c r="R3162" s="17">
        <v>170</v>
      </c>
      <c r="S3162" s="17">
        <v>178</v>
      </c>
      <c r="T3162" s="17" t="str">
        <f t="shared" si="317"/>
        <v>178</v>
      </c>
      <c r="U3162" s="22"/>
      <c r="V3162" s="29"/>
      <c r="W3162" s="17">
        <f t="shared" si="318"/>
        <v>183.34</v>
      </c>
      <c r="X3162" s="62">
        <v>0.3</v>
      </c>
      <c r="Y3162" s="17">
        <f t="shared" si="315"/>
        <v>261.91428571428571</v>
      </c>
      <c r="Z3162" s="21">
        <f t="shared" si="319"/>
        <v>262</v>
      </c>
      <c r="AA3162" s="17">
        <f t="shared" si="320"/>
        <v>262</v>
      </c>
      <c r="AB3162" s="17">
        <f t="shared" si="316"/>
        <v>499</v>
      </c>
    </row>
    <row r="3163" spans="1:29" ht="15" customHeight="1" x14ac:dyDescent="0.3">
      <c r="A3163" s="116"/>
      <c r="B3163" s="12"/>
      <c r="C3163" s="12"/>
      <c r="D3163" s="5" t="s">
        <v>8169</v>
      </c>
      <c r="E3163" s="50" t="s">
        <v>6687</v>
      </c>
      <c r="F3163" s="50"/>
      <c r="G3163" s="51">
        <v>3666270108784</v>
      </c>
      <c r="H3163" s="51"/>
      <c r="I3163" s="11" t="s">
        <v>6688</v>
      </c>
      <c r="J3163" s="11"/>
      <c r="K3163" s="12" t="s">
        <v>1102</v>
      </c>
      <c r="L3163" s="24" t="s">
        <v>7244</v>
      </c>
      <c r="M3163" s="24" t="s">
        <v>2985</v>
      </c>
      <c r="N3163" s="17">
        <v>499</v>
      </c>
      <c r="O3163" s="17"/>
      <c r="P3163" s="17"/>
      <c r="Q3163" s="17"/>
      <c r="R3163" s="17">
        <v>170</v>
      </c>
      <c r="S3163" s="17">
        <v>178</v>
      </c>
      <c r="T3163" s="17" t="str">
        <f t="shared" si="317"/>
        <v>178</v>
      </c>
      <c r="U3163" s="22"/>
      <c r="V3163" s="29"/>
      <c r="W3163" s="17">
        <f t="shared" si="318"/>
        <v>183.34</v>
      </c>
      <c r="X3163" s="62">
        <v>0.3</v>
      </c>
      <c r="Y3163" s="17">
        <f t="shared" si="315"/>
        <v>261.91428571428571</v>
      </c>
      <c r="Z3163" s="21">
        <f t="shared" si="319"/>
        <v>262</v>
      </c>
      <c r="AA3163" s="17">
        <f t="shared" si="320"/>
        <v>262</v>
      </c>
      <c r="AB3163" s="17">
        <f t="shared" si="316"/>
        <v>499</v>
      </c>
    </row>
    <row r="3164" spans="1:29" ht="15" customHeight="1" x14ac:dyDescent="0.3">
      <c r="A3164" s="116"/>
      <c r="B3164" s="12"/>
      <c r="C3164" s="12"/>
      <c r="D3164" s="5" t="s">
        <v>8169</v>
      </c>
      <c r="E3164" s="50" t="s">
        <v>6689</v>
      </c>
      <c r="F3164" s="50"/>
      <c r="G3164" s="51">
        <v>3666270108777</v>
      </c>
      <c r="H3164" s="51"/>
      <c r="I3164" s="11" t="s">
        <v>6690</v>
      </c>
      <c r="J3164" s="11"/>
      <c r="K3164" s="12" t="s">
        <v>1102</v>
      </c>
      <c r="L3164" s="24" t="s">
        <v>7245</v>
      </c>
      <c r="M3164" s="24" t="s">
        <v>2985</v>
      </c>
      <c r="N3164" s="17">
        <v>499</v>
      </c>
      <c r="O3164" s="17"/>
      <c r="P3164" s="17"/>
      <c r="Q3164" s="17"/>
      <c r="R3164" s="17">
        <v>170</v>
      </c>
      <c r="S3164" s="17">
        <v>178</v>
      </c>
      <c r="T3164" s="17" t="str">
        <f t="shared" si="317"/>
        <v>178</v>
      </c>
      <c r="U3164" s="22"/>
      <c r="V3164" s="29"/>
      <c r="W3164" s="17">
        <f t="shared" si="318"/>
        <v>183.34</v>
      </c>
      <c r="X3164" s="62">
        <v>0.3</v>
      </c>
      <c r="Y3164" s="17">
        <f t="shared" si="315"/>
        <v>261.91428571428571</v>
      </c>
      <c r="Z3164" s="21">
        <f t="shared" si="319"/>
        <v>262</v>
      </c>
      <c r="AA3164" s="17">
        <f t="shared" si="320"/>
        <v>262</v>
      </c>
      <c r="AB3164" s="17">
        <f t="shared" si="316"/>
        <v>499</v>
      </c>
    </row>
    <row r="3165" spans="1:29" ht="15" customHeight="1" x14ac:dyDescent="0.3">
      <c r="A3165" s="116"/>
      <c r="B3165" s="12"/>
      <c r="C3165" s="12"/>
      <c r="D3165" s="5" t="s">
        <v>8169</v>
      </c>
      <c r="E3165" s="50" t="s">
        <v>6691</v>
      </c>
      <c r="F3165" s="50"/>
      <c r="G3165" s="51">
        <v>3666270108760</v>
      </c>
      <c r="H3165" s="51"/>
      <c r="I3165" s="11" t="s">
        <v>6692</v>
      </c>
      <c r="J3165" s="11"/>
      <c r="K3165" s="12" t="s">
        <v>1102</v>
      </c>
      <c r="L3165" s="24" t="s">
        <v>7246</v>
      </c>
      <c r="M3165" s="24" t="s">
        <v>2985</v>
      </c>
      <c r="N3165" s="17">
        <v>499</v>
      </c>
      <c r="O3165" s="17"/>
      <c r="P3165" s="17"/>
      <c r="Q3165" s="17"/>
      <c r="R3165" s="17">
        <v>189</v>
      </c>
      <c r="S3165" s="17">
        <v>198</v>
      </c>
      <c r="T3165" s="17" t="str">
        <f t="shared" si="317"/>
        <v>198</v>
      </c>
      <c r="U3165" s="22"/>
      <c r="V3165" s="29"/>
      <c r="W3165" s="17">
        <f t="shared" si="318"/>
        <v>203.94</v>
      </c>
      <c r="X3165" s="62">
        <v>0.3</v>
      </c>
      <c r="Y3165" s="17">
        <f t="shared" si="315"/>
        <v>291.34285714285716</v>
      </c>
      <c r="Z3165" s="21">
        <f t="shared" si="319"/>
        <v>291</v>
      </c>
      <c r="AA3165" s="17">
        <f t="shared" si="320"/>
        <v>291</v>
      </c>
      <c r="AB3165" s="17">
        <f t="shared" si="316"/>
        <v>499</v>
      </c>
    </row>
    <row r="3166" spans="1:29" ht="15" customHeight="1" x14ac:dyDescent="0.3">
      <c r="A3166" s="116"/>
      <c r="B3166" s="12"/>
      <c r="C3166" s="12"/>
      <c r="D3166" s="5" t="s">
        <v>8169</v>
      </c>
      <c r="E3166" s="50" t="s">
        <v>6693</v>
      </c>
      <c r="F3166" s="50"/>
      <c r="G3166" s="51">
        <v>3666270108753</v>
      </c>
      <c r="H3166" s="51"/>
      <c r="I3166" s="11" t="s">
        <v>6694</v>
      </c>
      <c r="J3166" s="11"/>
      <c r="K3166" s="12" t="s">
        <v>1102</v>
      </c>
      <c r="L3166" s="24" t="s">
        <v>7247</v>
      </c>
      <c r="M3166" s="24" t="s">
        <v>2985</v>
      </c>
      <c r="N3166" s="17">
        <v>499</v>
      </c>
      <c r="O3166" s="17"/>
      <c r="P3166" s="17"/>
      <c r="Q3166" s="17"/>
      <c r="R3166" s="17">
        <v>189</v>
      </c>
      <c r="S3166" s="17">
        <v>198</v>
      </c>
      <c r="T3166" s="17" t="str">
        <f t="shared" si="317"/>
        <v>198</v>
      </c>
      <c r="U3166" s="22"/>
      <c r="V3166" s="29"/>
      <c r="W3166" s="17">
        <f t="shared" si="318"/>
        <v>203.94</v>
      </c>
      <c r="X3166" s="62">
        <v>0.3</v>
      </c>
      <c r="Y3166" s="17">
        <f t="shared" si="315"/>
        <v>291.34285714285716</v>
      </c>
      <c r="Z3166" s="21">
        <f t="shared" si="319"/>
        <v>291</v>
      </c>
      <c r="AA3166" s="17">
        <f t="shared" si="320"/>
        <v>291</v>
      </c>
      <c r="AB3166" s="17">
        <f t="shared" si="316"/>
        <v>499</v>
      </c>
    </row>
    <row r="3167" spans="1:29" ht="15" customHeight="1" x14ac:dyDescent="0.3">
      <c r="A3167" s="116"/>
      <c r="B3167" s="12"/>
      <c r="C3167" s="12"/>
      <c r="D3167" s="5" t="s">
        <v>8169</v>
      </c>
      <c r="E3167" s="50" t="s">
        <v>6695</v>
      </c>
      <c r="F3167" s="50"/>
      <c r="G3167" s="51">
        <v>3666270108746</v>
      </c>
      <c r="H3167" s="51"/>
      <c r="I3167" s="11" t="s">
        <v>6696</v>
      </c>
      <c r="J3167" s="11"/>
      <c r="K3167" s="12" t="s">
        <v>1102</v>
      </c>
      <c r="L3167" s="24" t="s">
        <v>7248</v>
      </c>
      <c r="M3167" s="24" t="s">
        <v>2985</v>
      </c>
      <c r="N3167" s="17">
        <v>499</v>
      </c>
      <c r="O3167" s="17"/>
      <c r="P3167" s="17"/>
      <c r="Q3167" s="17"/>
      <c r="R3167" s="17">
        <v>189</v>
      </c>
      <c r="S3167" s="17">
        <v>198</v>
      </c>
      <c r="T3167" s="17" t="str">
        <f t="shared" si="317"/>
        <v>198</v>
      </c>
      <c r="U3167" s="22"/>
      <c r="V3167" s="29"/>
      <c r="W3167" s="17">
        <f t="shared" si="318"/>
        <v>203.94</v>
      </c>
      <c r="X3167" s="62">
        <v>0.3</v>
      </c>
      <c r="Y3167" s="17">
        <f t="shared" si="315"/>
        <v>291.34285714285716</v>
      </c>
      <c r="Z3167" s="21">
        <f t="shared" si="319"/>
        <v>291</v>
      </c>
      <c r="AA3167" s="17">
        <f t="shared" si="320"/>
        <v>291</v>
      </c>
      <c r="AB3167" s="17">
        <f t="shared" si="316"/>
        <v>499</v>
      </c>
    </row>
    <row r="3168" spans="1:29" ht="15" customHeight="1" x14ac:dyDescent="0.3">
      <c r="A3168" s="116"/>
      <c r="B3168" s="12"/>
      <c r="C3168" s="12"/>
      <c r="D3168" s="5" t="s">
        <v>8169</v>
      </c>
      <c r="E3168" s="50" t="s">
        <v>6697</v>
      </c>
      <c r="F3168" s="50"/>
      <c r="G3168" s="51">
        <v>3666270108739</v>
      </c>
      <c r="H3168" s="51"/>
      <c r="I3168" s="11" t="s">
        <v>6698</v>
      </c>
      <c r="J3168" s="11"/>
      <c r="K3168" s="12" t="s">
        <v>1102</v>
      </c>
      <c r="L3168" s="24" t="s">
        <v>7249</v>
      </c>
      <c r="M3168" s="24" t="s">
        <v>2985</v>
      </c>
      <c r="N3168" s="17">
        <v>499</v>
      </c>
      <c r="O3168" s="17"/>
      <c r="P3168" s="17"/>
      <c r="Q3168" s="17"/>
      <c r="R3168" s="17">
        <v>189</v>
      </c>
      <c r="S3168" s="17">
        <v>198</v>
      </c>
      <c r="T3168" s="17" t="str">
        <f t="shared" si="317"/>
        <v>198</v>
      </c>
      <c r="U3168" s="22"/>
      <c r="V3168" s="29"/>
      <c r="W3168" s="17">
        <f t="shared" si="318"/>
        <v>203.94</v>
      </c>
      <c r="X3168" s="62">
        <v>0.3</v>
      </c>
      <c r="Y3168" s="17">
        <f t="shared" si="315"/>
        <v>291.34285714285716</v>
      </c>
      <c r="Z3168" s="21">
        <f t="shared" si="319"/>
        <v>291</v>
      </c>
      <c r="AA3168" s="17">
        <f t="shared" si="320"/>
        <v>291</v>
      </c>
      <c r="AB3168" s="17">
        <f t="shared" si="316"/>
        <v>499</v>
      </c>
    </row>
    <row r="3169" spans="1:28" ht="15" customHeight="1" x14ac:dyDescent="0.3">
      <c r="A3169" s="116"/>
      <c r="B3169" s="12"/>
      <c r="C3169" s="12"/>
      <c r="D3169" s="5" t="s">
        <v>8169</v>
      </c>
      <c r="E3169" s="50" t="s">
        <v>6699</v>
      </c>
      <c r="F3169" s="50"/>
      <c r="G3169" s="51">
        <v>3666270108722</v>
      </c>
      <c r="H3169" s="51"/>
      <c r="I3169" s="11" t="s">
        <v>6700</v>
      </c>
      <c r="J3169" s="11"/>
      <c r="K3169" s="12" t="s">
        <v>1102</v>
      </c>
      <c r="L3169" s="24" t="s">
        <v>7250</v>
      </c>
      <c r="M3169" s="24" t="s">
        <v>2985</v>
      </c>
      <c r="N3169" s="17">
        <v>499</v>
      </c>
      <c r="O3169" s="17"/>
      <c r="P3169" s="17"/>
      <c r="Q3169" s="17"/>
      <c r="R3169" s="17">
        <v>189</v>
      </c>
      <c r="S3169" s="17">
        <v>198</v>
      </c>
      <c r="T3169" s="17" t="str">
        <f t="shared" si="317"/>
        <v>198</v>
      </c>
      <c r="U3169" s="22"/>
      <c r="V3169" s="29"/>
      <c r="W3169" s="17">
        <f t="shared" si="318"/>
        <v>203.94</v>
      </c>
      <c r="X3169" s="62">
        <v>0.3</v>
      </c>
      <c r="Y3169" s="17">
        <f t="shared" si="315"/>
        <v>291.34285714285716</v>
      </c>
      <c r="Z3169" s="21">
        <f t="shared" si="319"/>
        <v>291</v>
      </c>
      <c r="AA3169" s="17">
        <f t="shared" si="320"/>
        <v>291</v>
      </c>
      <c r="AB3169" s="17">
        <f t="shared" si="316"/>
        <v>499</v>
      </c>
    </row>
    <row r="3170" spans="1:28" ht="15" customHeight="1" x14ac:dyDescent="0.3">
      <c r="A3170" s="116"/>
      <c r="B3170" s="12"/>
      <c r="C3170" s="12"/>
      <c r="D3170" s="5" t="s">
        <v>8169</v>
      </c>
      <c r="E3170" s="50" t="s">
        <v>6701</v>
      </c>
      <c r="F3170" s="50"/>
      <c r="G3170" s="51">
        <v>3666270095237</v>
      </c>
      <c r="H3170" s="51"/>
      <c r="I3170" s="11" t="s">
        <v>6702</v>
      </c>
      <c r="J3170" s="11"/>
      <c r="K3170" s="12" t="s">
        <v>7201</v>
      </c>
      <c r="L3170" s="24" t="s">
        <v>2922</v>
      </c>
      <c r="M3170" s="24" t="s">
        <v>2985</v>
      </c>
      <c r="N3170" s="17">
        <v>479</v>
      </c>
      <c r="O3170" s="17"/>
      <c r="P3170" s="17"/>
      <c r="Q3170" s="17"/>
      <c r="R3170" s="17">
        <v>195</v>
      </c>
      <c r="S3170" s="17">
        <v>204</v>
      </c>
      <c r="T3170" s="17" t="str">
        <f t="shared" si="317"/>
        <v>204</v>
      </c>
      <c r="U3170" s="22"/>
      <c r="V3170" s="29"/>
      <c r="W3170" s="17">
        <f t="shared" si="318"/>
        <v>210.12</v>
      </c>
      <c r="X3170" s="62">
        <v>0.3</v>
      </c>
      <c r="Y3170" s="17">
        <f t="shared" si="315"/>
        <v>300.17142857142858</v>
      </c>
      <c r="Z3170" s="21">
        <f t="shared" si="319"/>
        <v>300</v>
      </c>
      <c r="AA3170" s="17">
        <f t="shared" si="320"/>
        <v>300</v>
      </c>
      <c r="AB3170" s="17">
        <f t="shared" si="316"/>
        <v>479</v>
      </c>
    </row>
    <row r="3171" spans="1:28" ht="15" customHeight="1" x14ac:dyDescent="0.3">
      <c r="A3171" s="116"/>
      <c r="B3171" s="12"/>
      <c r="C3171" s="12"/>
      <c r="D3171" s="5" t="s">
        <v>8169</v>
      </c>
      <c r="E3171" s="50" t="s">
        <v>6703</v>
      </c>
      <c r="F3171" s="50"/>
      <c r="G3171" s="51">
        <v>3666270095220</v>
      </c>
      <c r="H3171" s="51"/>
      <c r="I3171" s="11" t="s">
        <v>6704</v>
      </c>
      <c r="J3171" s="11"/>
      <c r="K3171" s="12" t="s">
        <v>7201</v>
      </c>
      <c r="L3171" s="24" t="s">
        <v>7251</v>
      </c>
      <c r="M3171" s="24" t="s">
        <v>2985</v>
      </c>
      <c r="N3171" s="17">
        <v>479</v>
      </c>
      <c r="O3171" s="17"/>
      <c r="P3171" s="17"/>
      <c r="Q3171" s="17"/>
      <c r="R3171" s="17">
        <v>195</v>
      </c>
      <c r="S3171" s="17">
        <v>204</v>
      </c>
      <c r="T3171" s="17" t="str">
        <f t="shared" si="317"/>
        <v>204</v>
      </c>
      <c r="U3171" s="22"/>
      <c r="V3171" s="29"/>
      <c r="W3171" s="17">
        <f t="shared" si="318"/>
        <v>210.12</v>
      </c>
      <c r="X3171" s="62">
        <v>0.3</v>
      </c>
      <c r="Y3171" s="17">
        <f t="shared" si="315"/>
        <v>300.17142857142858</v>
      </c>
      <c r="Z3171" s="21">
        <f t="shared" si="319"/>
        <v>300</v>
      </c>
      <c r="AA3171" s="17">
        <f t="shared" si="320"/>
        <v>300</v>
      </c>
      <c r="AB3171" s="17">
        <f t="shared" si="316"/>
        <v>479</v>
      </c>
    </row>
    <row r="3172" spans="1:28" ht="15" customHeight="1" x14ac:dyDescent="0.3">
      <c r="A3172" s="116"/>
      <c r="B3172" s="12"/>
      <c r="C3172" s="12"/>
      <c r="D3172" s="5" t="s">
        <v>8169</v>
      </c>
      <c r="E3172" s="50" t="s">
        <v>6705</v>
      </c>
      <c r="F3172" s="50"/>
      <c r="G3172" s="51">
        <v>3666270095213</v>
      </c>
      <c r="H3172" s="51"/>
      <c r="I3172" s="11" t="s">
        <v>6706</v>
      </c>
      <c r="J3172" s="11"/>
      <c r="K3172" s="12" t="s">
        <v>7201</v>
      </c>
      <c r="L3172" s="24" t="s">
        <v>7252</v>
      </c>
      <c r="M3172" s="24" t="s">
        <v>2985</v>
      </c>
      <c r="N3172" s="17">
        <v>479</v>
      </c>
      <c r="O3172" s="17"/>
      <c r="P3172" s="17"/>
      <c r="Q3172" s="17"/>
      <c r="R3172" s="17">
        <v>195</v>
      </c>
      <c r="S3172" s="17">
        <v>204</v>
      </c>
      <c r="T3172" s="17" t="str">
        <f t="shared" si="317"/>
        <v>204</v>
      </c>
      <c r="U3172" s="22"/>
      <c r="V3172" s="29"/>
      <c r="W3172" s="17">
        <f t="shared" si="318"/>
        <v>210.12</v>
      </c>
      <c r="X3172" s="62">
        <v>0.3</v>
      </c>
      <c r="Y3172" s="17">
        <f t="shared" si="315"/>
        <v>300.17142857142858</v>
      </c>
      <c r="Z3172" s="21">
        <f t="shared" si="319"/>
        <v>300</v>
      </c>
      <c r="AA3172" s="17">
        <f t="shared" si="320"/>
        <v>300</v>
      </c>
      <c r="AB3172" s="17">
        <f t="shared" si="316"/>
        <v>479</v>
      </c>
    </row>
    <row r="3173" spans="1:28" ht="15" customHeight="1" x14ac:dyDescent="0.3">
      <c r="A3173" s="116"/>
      <c r="B3173" s="12"/>
      <c r="C3173" s="12"/>
      <c r="D3173" s="5" t="s">
        <v>8169</v>
      </c>
      <c r="E3173" s="50" t="s">
        <v>6707</v>
      </c>
      <c r="F3173" s="50"/>
      <c r="G3173" s="51">
        <v>3666270095206</v>
      </c>
      <c r="H3173" s="51"/>
      <c r="I3173" s="11" t="s">
        <v>6708</v>
      </c>
      <c r="J3173" s="11"/>
      <c r="K3173" s="12" t="s">
        <v>7201</v>
      </c>
      <c r="L3173" s="24" t="s">
        <v>2924</v>
      </c>
      <c r="M3173" s="24" t="s">
        <v>2985</v>
      </c>
      <c r="N3173" s="17">
        <v>479</v>
      </c>
      <c r="O3173" s="17"/>
      <c r="P3173" s="17"/>
      <c r="Q3173" s="17"/>
      <c r="R3173" s="17">
        <v>195</v>
      </c>
      <c r="S3173" s="17">
        <v>204</v>
      </c>
      <c r="T3173" s="17" t="str">
        <f t="shared" si="317"/>
        <v>204</v>
      </c>
      <c r="U3173" s="22"/>
      <c r="V3173" s="29"/>
      <c r="W3173" s="17">
        <f t="shared" si="318"/>
        <v>210.12</v>
      </c>
      <c r="X3173" s="62">
        <v>0.3</v>
      </c>
      <c r="Y3173" s="17">
        <f t="shared" si="315"/>
        <v>300.17142857142858</v>
      </c>
      <c r="Z3173" s="21">
        <f t="shared" si="319"/>
        <v>300</v>
      </c>
      <c r="AA3173" s="17">
        <f t="shared" si="320"/>
        <v>300</v>
      </c>
      <c r="AB3173" s="17">
        <f t="shared" si="316"/>
        <v>479</v>
      </c>
    </row>
    <row r="3174" spans="1:28" ht="15" customHeight="1" x14ac:dyDescent="0.3">
      <c r="A3174" s="116"/>
      <c r="B3174" s="12"/>
      <c r="C3174" s="12"/>
      <c r="D3174" s="5" t="s">
        <v>8169</v>
      </c>
      <c r="E3174" s="50" t="s">
        <v>6709</v>
      </c>
      <c r="F3174" s="50"/>
      <c r="G3174" s="51">
        <v>3666270095190</v>
      </c>
      <c r="H3174" s="51"/>
      <c r="I3174" s="11" t="s">
        <v>6710</v>
      </c>
      <c r="J3174" s="11"/>
      <c r="K3174" s="12" t="s">
        <v>7201</v>
      </c>
      <c r="L3174" s="24" t="s">
        <v>2925</v>
      </c>
      <c r="M3174" s="24" t="s">
        <v>2985</v>
      </c>
      <c r="N3174" s="17">
        <v>479</v>
      </c>
      <c r="O3174" s="17"/>
      <c r="P3174" s="17"/>
      <c r="Q3174" s="17"/>
      <c r="R3174" s="17">
        <v>195</v>
      </c>
      <c r="S3174" s="17">
        <v>204</v>
      </c>
      <c r="T3174" s="17" t="str">
        <f t="shared" si="317"/>
        <v>204</v>
      </c>
      <c r="U3174" s="22"/>
      <c r="V3174" s="29"/>
      <c r="W3174" s="17">
        <f t="shared" si="318"/>
        <v>210.12</v>
      </c>
      <c r="X3174" s="62">
        <v>0.3</v>
      </c>
      <c r="Y3174" s="17">
        <f t="shared" si="315"/>
        <v>300.17142857142858</v>
      </c>
      <c r="Z3174" s="21">
        <f t="shared" si="319"/>
        <v>300</v>
      </c>
      <c r="AA3174" s="17">
        <f t="shared" si="320"/>
        <v>300</v>
      </c>
      <c r="AB3174" s="17">
        <f t="shared" si="316"/>
        <v>479</v>
      </c>
    </row>
    <row r="3175" spans="1:28" ht="15" customHeight="1" x14ac:dyDescent="0.3">
      <c r="A3175" s="116"/>
      <c r="B3175" s="12"/>
      <c r="C3175" s="12"/>
      <c r="D3175" s="5" t="s">
        <v>8169</v>
      </c>
      <c r="E3175" s="50" t="s">
        <v>6711</v>
      </c>
      <c r="F3175" s="50"/>
      <c r="G3175" s="51">
        <v>3666270095183</v>
      </c>
      <c r="H3175" s="51"/>
      <c r="I3175" s="11" t="s">
        <v>6712</v>
      </c>
      <c r="J3175" s="11"/>
      <c r="K3175" s="12" t="s">
        <v>7201</v>
      </c>
      <c r="L3175" s="24" t="s">
        <v>2926</v>
      </c>
      <c r="M3175" s="24" t="s">
        <v>2985</v>
      </c>
      <c r="N3175" s="17">
        <v>479</v>
      </c>
      <c r="O3175" s="17"/>
      <c r="P3175" s="17"/>
      <c r="Q3175" s="17"/>
      <c r="R3175" s="17">
        <v>195</v>
      </c>
      <c r="S3175" s="17">
        <v>204</v>
      </c>
      <c r="T3175" s="17" t="str">
        <f t="shared" si="317"/>
        <v>204</v>
      </c>
      <c r="U3175" s="22"/>
      <c r="V3175" s="29"/>
      <c r="W3175" s="17">
        <f t="shared" si="318"/>
        <v>210.12</v>
      </c>
      <c r="X3175" s="62">
        <v>0.3</v>
      </c>
      <c r="Y3175" s="17">
        <f t="shared" si="315"/>
        <v>300.17142857142858</v>
      </c>
      <c r="Z3175" s="21">
        <f t="shared" si="319"/>
        <v>300</v>
      </c>
      <c r="AA3175" s="17">
        <f t="shared" si="320"/>
        <v>300</v>
      </c>
      <c r="AB3175" s="17">
        <f t="shared" si="316"/>
        <v>479</v>
      </c>
    </row>
    <row r="3176" spans="1:28" ht="15" customHeight="1" x14ac:dyDescent="0.3">
      <c r="A3176" s="116"/>
      <c r="B3176" s="12"/>
      <c r="C3176" s="12"/>
      <c r="D3176" s="5" t="s">
        <v>8169</v>
      </c>
      <c r="E3176" s="50" t="s">
        <v>6713</v>
      </c>
      <c r="F3176" s="50"/>
      <c r="G3176" s="51">
        <v>3666270095176</v>
      </c>
      <c r="H3176" s="51"/>
      <c r="I3176" s="11" t="s">
        <v>6714</v>
      </c>
      <c r="J3176" s="11"/>
      <c r="K3176" s="12" t="s">
        <v>7201</v>
      </c>
      <c r="L3176" s="24" t="s">
        <v>7253</v>
      </c>
      <c r="M3176" s="24" t="s">
        <v>2985</v>
      </c>
      <c r="N3176" s="17">
        <v>479</v>
      </c>
      <c r="O3176" s="17"/>
      <c r="P3176" s="17"/>
      <c r="Q3176" s="17"/>
      <c r="R3176" s="17">
        <v>195</v>
      </c>
      <c r="S3176" s="17">
        <v>204</v>
      </c>
      <c r="T3176" s="17" t="str">
        <f t="shared" si="317"/>
        <v>204</v>
      </c>
      <c r="U3176" s="22"/>
      <c r="V3176" s="29"/>
      <c r="W3176" s="17">
        <f t="shared" si="318"/>
        <v>210.12</v>
      </c>
      <c r="X3176" s="62">
        <v>0.3</v>
      </c>
      <c r="Y3176" s="17">
        <f t="shared" si="315"/>
        <v>300.17142857142858</v>
      </c>
      <c r="Z3176" s="21">
        <f t="shared" si="319"/>
        <v>300</v>
      </c>
      <c r="AA3176" s="17">
        <f t="shared" si="320"/>
        <v>300</v>
      </c>
      <c r="AB3176" s="17">
        <f t="shared" si="316"/>
        <v>479</v>
      </c>
    </row>
    <row r="3177" spans="1:28" ht="15" customHeight="1" x14ac:dyDescent="0.3">
      <c r="A3177" s="116"/>
      <c r="B3177" s="12"/>
      <c r="C3177" s="12"/>
      <c r="D3177" s="5" t="s">
        <v>8169</v>
      </c>
      <c r="E3177" s="50" t="s">
        <v>6715</v>
      </c>
      <c r="F3177" s="50"/>
      <c r="G3177" s="51">
        <v>3666270095169</v>
      </c>
      <c r="H3177" s="51"/>
      <c r="I3177" s="11" t="s">
        <v>6716</v>
      </c>
      <c r="J3177" s="11"/>
      <c r="K3177" s="12" t="s">
        <v>7201</v>
      </c>
      <c r="L3177" s="24" t="s">
        <v>2927</v>
      </c>
      <c r="M3177" s="24" t="s">
        <v>2985</v>
      </c>
      <c r="N3177" s="17">
        <v>479</v>
      </c>
      <c r="O3177" s="17"/>
      <c r="P3177" s="17"/>
      <c r="Q3177" s="17"/>
      <c r="R3177" s="17">
        <v>195</v>
      </c>
      <c r="S3177" s="17">
        <v>204</v>
      </c>
      <c r="T3177" s="17" t="str">
        <f t="shared" si="317"/>
        <v>204</v>
      </c>
      <c r="U3177" s="22"/>
      <c r="V3177" s="29"/>
      <c r="W3177" s="17">
        <f t="shared" si="318"/>
        <v>210.12</v>
      </c>
      <c r="X3177" s="62">
        <v>0.3</v>
      </c>
      <c r="Y3177" s="17">
        <f t="shared" si="315"/>
        <v>300.17142857142858</v>
      </c>
      <c r="Z3177" s="21">
        <f t="shared" si="319"/>
        <v>300</v>
      </c>
      <c r="AA3177" s="17">
        <f t="shared" si="320"/>
        <v>300</v>
      </c>
      <c r="AB3177" s="17">
        <f t="shared" si="316"/>
        <v>479</v>
      </c>
    </row>
    <row r="3178" spans="1:28" ht="15" customHeight="1" x14ac:dyDescent="0.3">
      <c r="A3178" s="116"/>
      <c r="B3178" s="12"/>
      <c r="C3178" s="12"/>
      <c r="D3178" s="5" t="s">
        <v>8169</v>
      </c>
      <c r="E3178" s="50" t="s">
        <v>6717</v>
      </c>
      <c r="F3178" s="50"/>
      <c r="G3178" s="51">
        <v>3666270095152</v>
      </c>
      <c r="H3178" s="51"/>
      <c r="I3178" s="11" t="s">
        <v>6718</v>
      </c>
      <c r="J3178" s="11"/>
      <c r="K3178" s="12" t="s">
        <v>7201</v>
      </c>
      <c r="L3178" s="24" t="s">
        <v>2928</v>
      </c>
      <c r="M3178" s="24" t="s">
        <v>2985</v>
      </c>
      <c r="N3178" s="17">
        <v>479</v>
      </c>
      <c r="O3178" s="17"/>
      <c r="P3178" s="17"/>
      <c r="Q3178" s="17"/>
      <c r="R3178" s="17">
        <v>195</v>
      </c>
      <c r="S3178" s="17">
        <v>204</v>
      </c>
      <c r="T3178" s="17" t="str">
        <f t="shared" si="317"/>
        <v>204</v>
      </c>
      <c r="U3178" s="22"/>
      <c r="V3178" s="29"/>
      <c r="W3178" s="17">
        <f t="shared" si="318"/>
        <v>210.12</v>
      </c>
      <c r="X3178" s="62">
        <v>0.3</v>
      </c>
      <c r="Y3178" s="17">
        <f t="shared" ref="Y3178:Y3241" si="321">W3178/0.7</f>
        <v>300.17142857142858</v>
      </c>
      <c r="Z3178" s="21">
        <f t="shared" si="319"/>
        <v>300</v>
      </c>
      <c r="AA3178" s="17">
        <f t="shared" si="320"/>
        <v>300</v>
      </c>
      <c r="AB3178" s="17">
        <f t="shared" si="316"/>
        <v>479</v>
      </c>
    </row>
    <row r="3179" spans="1:28" ht="15" customHeight="1" x14ac:dyDescent="0.3">
      <c r="A3179" s="116"/>
      <c r="B3179" s="12"/>
      <c r="C3179" s="12"/>
      <c r="D3179" s="5" t="s">
        <v>8169</v>
      </c>
      <c r="E3179" s="50" t="s">
        <v>6719</v>
      </c>
      <c r="F3179" s="50"/>
      <c r="G3179" s="51">
        <v>3666270095145</v>
      </c>
      <c r="H3179" s="51"/>
      <c r="I3179" s="11" t="s">
        <v>6720</v>
      </c>
      <c r="J3179" s="11"/>
      <c r="K3179" s="12" t="s">
        <v>7201</v>
      </c>
      <c r="L3179" s="24" t="s">
        <v>2929</v>
      </c>
      <c r="M3179" s="24" t="s">
        <v>2985</v>
      </c>
      <c r="N3179" s="17">
        <v>479</v>
      </c>
      <c r="O3179" s="17"/>
      <c r="P3179" s="17"/>
      <c r="Q3179" s="17"/>
      <c r="R3179" s="17">
        <v>195</v>
      </c>
      <c r="S3179" s="17">
        <v>204</v>
      </c>
      <c r="T3179" s="17" t="str">
        <f t="shared" si="317"/>
        <v>204</v>
      </c>
      <c r="U3179" s="22"/>
      <c r="V3179" s="29"/>
      <c r="W3179" s="17">
        <f t="shared" si="318"/>
        <v>210.12</v>
      </c>
      <c r="X3179" s="62">
        <v>0.3</v>
      </c>
      <c r="Y3179" s="17">
        <f t="shared" si="321"/>
        <v>300.17142857142858</v>
      </c>
      <c r="Z3179" s="21">
        <f t="shared" si="319"/>
        <v>300</v>
      </c>
      <c r="AA3179" s="17">
        <f t="shared" si="320"/>
        <v>300</v>
      </c>
      <c r="AB3179" s="17">
        <f t="shared" si="316"/>
        <v>479</v>
      </c>
    </row>
    <row r="3180" spans="1:28" ht="15" customHeight="1" x14ac:dyDescent="0.3">
      <c r="A3180" s="116"/>
      <c r="B3180" s="12"/>
      <c r="C3180" s="12"/>
      <c r="D3180" s="5" t="s">
        <v>8169</v>
      </c>
      <c r="E3180" s="50" t="s">
        <v>6721</v>
      </c>
      <c r="F3180" s="50"/>
      <c r="G3180" s="51">
        <v>3666270095077</v>
      </c>
      <c r="H3180" s="51"/>
      <c r="I3180" s="11" t="s">
        <v>6722</v>
      </c>
      <c r="J3180" s="11"/>
      <c r="K3180" s="12" t="s">
        <v>7201</v>
      </c>
      <c r="L3180" s="24" t="s">
        <v>2970</v>
      </c>
      <c r="M3180" s="24" t="s">
        <v>2985</v>
      </c>
      <c r="N3180" s="17">
        <v>449</v>
      </c>
      <c r="O3180" s="17"/>
      <c r="P3180" s="17"/>
      <c r="Q3180" s="17"/>
      <c r="R3180" s="17">
        <v>185</v>
      </c>
      <c r="S3180" s="17">
        <v>193</v>
      </c>
      <c r="T3180" s="17" t="str">
        <f t="shared" si="317"/>
        <v>193</v>
      </c>
      <c r="U3180" s="22"/>
      <c r="V3180" s="29"/>
      <c r="W3180" s="17">
        <f t="shared" si="318"/>
        <v>198.79</v>
      </c>
      <c r="X3180" s="62">
        <v>0.3</v>
      </c>
      <c r="Y3180" s="17">
        <f t="shared" si="321"/>
        <v>283.98571428571427</v>
      </c>
      <c r="Z3180" s="21">
        <f t="shared" si="319"/>
        <v>284</v>
      </c>
      <c r="AA3180" s="17">
        <f t="shared" si="320"/>
        <v>284</v>
      </c>
      <c r="AB3180" s="17">
        <f t="shared" si="316"/>
        <v>449</v>
      </c>
    </row>
    <row r="3181" spans="1:28" ht="15" customHeight="1" x14ac:dyDescent="0.3">
      <c r="A3181" s="116"/>
      <c r="B3181" s="12"/>
      <c r="C3181" s="12"/>
      <c r="D3181" s="5" t="s">
        <v>8169</v>
      </c>
      <c r="E3181" s="50" t="s">
        <v>6723</v>
      </c>
      <c r="F3181" s="50"/>
      <c r="G3181" s="51">
        <v>3666270095121</v>
      </c>
      <c r="H3181" s="51"/>
      <c r="I3181" s="11" t="s">
        <v>6724</v>
      </c>
      <c r="J3181" s="11"/>
      <c r="K3181" s="12" t="s">
        <v>7201</v>
      </c>
      <c r="L3181" s="24" t="s">
        <v>2973</v>
      </c>
      <c r="M3181" s="24" t="s">
        <v>2985</v>
      </c>
      <c r="N3181" s="17">
        <v>449</v>
      </c>
      <c r="O3181" s="17"/>
      <c r="P3181" s="17"/>
      <c r="Q3181" s="17"/>
      <c r="R3181" s="17">
        <v>185</v>
      </c>
      <c r="S3181" s="17">
        <v>193</v>
      </c>
      <c r="T3181" s="17" t="str">
        <f t="shared" si="317"/>
        <v>193</v>
      </c>
      <c r="U3181" s="22"/>
      <c r="V3181" s="29"/>
      <c r="W3181" s="17">
        <f t="shared" si="318"/>
        <v>198.79</v>
      </c>
      <c r="X3181" s="62">
        <v>0.3</v>
      </c>
      <c r="Y3181" s="17">
        <f t="shared" si="321"/>
        <v>283.98571428571427</v>
      </c>
      <c r="Z3181" s="21">
        <f t="shared" si="319"/>
        <v>284</v>
      </c>
      <c r="AA3181" s="17">
        <f t="shared" si="320"/>
        <v>284</v>
      </c>
      <c r="AB3181" s="17">
        <f t="shared" si="316"/>
        <v>449</v>
      </c>
    </row>
    <row r="3182" spans="1:28" ht="15" customHeight="1" x14ac:dyDescent="0.3">
      <c r="A3182" s="116"/>
      <c r="B3182" s="12"/>
      <c r="C3182" s="12"/>
      <c r="D3182" s="5" t="s">
        <v>8169</v>
      </c>
      <c r="E3182" s="50" t="s">
        <v>6725</v>
      </c>
      <c r="F3182" s="50"/>
      <c r="G3182" s="51">
        <v>3666270095114</v>
      </c>
      <c r="H3182" s="51"/>
      <c r="I3182" s="11" t="s">
        <v>6726</v>
      </c>
      <c r="J3182" s="11"/>
      <c r="K3182" s="12" t="s">
        <v>7201</v>
      </c>
      <c r="L3182" s="24" t="s">
        <v>2975</v>
      </c>
      <c r="M3182" s="24" t="s">
        <v>2985</v>
      </c>
      <c r="N3182" s="17">
        <v>449</v>
      </c>
      <c r="O3182" s="17"/>
      <c r="P3182" s="17"/>
      <c r="Q3182" s="17"/>
      <c r="R3182" s="17">
        <v>185</v>
      </c>
      <c r="S3182" s="17">
        <v>193</v>
      </c>
      <c r="T3182" s="17" t="str">
        <f t="shared" si="317"/>
        <v>193</v>
      </c>
      <c r="U3182" s="22"/>
      <c r="V3182" s="29"/>
      <c r="W3182" s="17">
        <f t="shared" si="318"/>
        <v>198.79</v>
      </c>
      <c r="X3182" s="62">
        <v>0.3</v>
      </c>
      <c r="Y3182" s="17">
        <f t="shared" si="321"/>
        <v>283.98571428571427</v>
      </c>
      <c r="Z3182" s="21">
        <f t="shared" si="319"/>
        <v>284</v>
      </c>
      <c r="AA3182" s="17">
        <f t="shared" si="320"/>
        <v>284</v>
      </c>
      <c r="AB3182" s="17">
        <f t="shared" si="316"/>
        <v>449</v>
      </c>
    </row>
    <row r="3183" spans="1:28" ht="15" customHeight="1" x14ac:dyDescent="0.3">
      <c r="A3183" s="116"/>
      <c r="B3183" s="12"/>
      <c r="C3183" s="12"/>
      <c r="D3183" s="5" t="s">
        <v>8169</v>
      </c>
      <c r="E3183" s="50" t="s">
        <v>6727</v>
      </c>
      <c r="F3183" s="50"/>
      <c r="G3183" s="51">
        <v>3666270095107</v>
      </c>
      <c r="H3183" s="51"/>
      <c r="I3183" s="11" t="s">
        <v>6728</v>
      </c>
      <c r="J3183" s="11"/>
      <c r="K3183" s="12" t="s">
        <v>7201</v>
      </c>
      <c r="L3183" s="24" t="s">
        <v>2974</v>
      </c>
      <c r="M3183" s="24" t="s">
        <v>2985</v>
      </c>
      <c r="N3183" s="17">
        <v>449</v>
      </c>
      <c r="O3183" s="17"/>
      <c r="P3183" s="17"/>
      <c r="Q3183" s="17"/>
      <c r="R3183" s="17">
        <v>185</v>
      </c>
      <c r="S3183" s="17">
        <v>193</v>
      </c>
      <c r="T3183" s="17" t="str">
        <f t="shared" si="317"/>
        <v>193</v>
      </c>
      <c r="U3183" s="22"/>
      <c r="V3183" s="29"/>
      <c r="W3183" s="17">
        <f t="shared" si="318"/>
        <v>198.79</v>
      </c>
      <c r="X3183" s="62">
        <v>0.3</v>
      </c>
      <c r="Y3183" s="17">
        <f t="shared" si="321"/>
        <v>283.98571428571427</v>
      </c>
      <c r="Z3183" s="21">
        <f t="shared" si="319"/>
        <v>284</v>
      </c>
      <c r="AA3183" s="17">
        <f t="shared" si="320"/>
        <v>284</v>
      </c>
      <c r="AB3183" s="17">
        <f t="shared" si="316"/>
        <v>449</v>
      </c>
    </row>
    <row r="3184" spans="1:28" ht="15" customHeight="1" x14ac:dyDescent="0.3">
      <c r="A3184" s="116"/>
      <c r="B3184" s="12"/>
      <c r="C3184" s="12"/>
      <c r="D3184" s="5" t="s">
        <v>8169</v>
      </c>
      <c r="E3184" s="50" t="s">
        <v>6729</v>
      </c>
      <c r="F3184" s="50"/>
      <c r="G3184" s="51">
        <v>3666270095091</v>
      </c>
      <c r="H3184" s="51"/>
      <c r="I3184" s="11" t="s">
        <v>6730</v>
      </c>
      <c r="J3184" s="11"/>
      <c r="K3184" s="12" t="s">
        <v>7201</v>
      </c>
      <c r="L3184" s="24" t="s">
        <v>2972</v>
      </c>
      <c r="M3184" s="24" t="s">
        <v>2985</v>
      </c>
      <c r="N3184" s="17">
        <v>449</v>
      </c>
      <c r="O3184" s="17"/>
      <c r="P3184" s="17"/>
      <c r="Q3184" s="17"/>
      <c r="R3184" s="17">
        <v>185</v>
      </c>
      <c r="S3184" s="17">
        <v>193</v>
      </c>
      <c r="T3184" s="17" t="str">
        <f t="shared" si="317"/>
        <v>193</v>
      </c>
      <c r="U3184" s="22"/>
      <c r="V3184" s="29"/>
      <c r="W3184" s="17">
        <f t="shared" si="318"/>
        <v>198.79</v>
      </c>
      <c r="X3184" s="62">
        <v>0.3</v>
      </c>
      <c r="Y3184" s="17">
        <f t="shared" si="321"/>
        <v>283.98571428571427</v>
      </c>
      <c r="Z3184" s="21">
        <f t="shared" si="319"/>
        <v>284</v>
      </c>
      <c r="AA3184" s="17">
        <f t="shared" si="320"/>
        <v>284</v>
      </c>
      <c r="AB3184" s="17">
        <f t="shared" si="316"/>
        <v>449</v>
      </c>
    </row>
    <row r="3185" spans="1:28" ht="15" customHeight="1" x14ac:dyDescent="0.3">
      <c r="A3185" s="116"/>
      <c r="B3185" s="12"/>
      <c r="C3185" s="12"/>
      <c r="D3185" s="5" t="s">
        <v>8169</v>
      </c>
      <c r="E3185" s="50" t="s">
        <v>6731</v>
      </c>
      <c r="F3185" s="50"/>
      <c r="G3185" s="51">
        <v>3666270095046</v>
      </c>
      <c r="H3185" s="51"/>
      <c r="I3185" s="11" t="s">
        <v>6732</v>
      </c>
      <c r="J3185" s="11"/>
      <c r="K3185" s="12" t="s">
        <v>7201</v>
      </c>
      <c r="L3185" s="24" t="s">
        <v>2969</v>
      </c>
      <c r="M3185" s="24" t="s">
        <v>2985</v>
      </c>
      <c r="N3185" s="17">
        <v>449</v>
      </c>
      <c r="O3185" s="17"/>
      <c r="P3185" s="17"/>
      <c r="Q3185" s="17"/>
      <c r="R3185" s="17">
        <v>185</v>
      </c>
      <c r="S3185" s="17">
        <v>193</v>
      </c>
      <c r="T3185" s="17" t="str">
        <f t="shared" si="317"/>
        <v>193</v>
      </c>
      <c r="U3185" s="22"/>
      <c r="V3185" s="29"/>
      <c r="W3185" s="17">
        <f t="shared" si="318"/>
        <v>198.79</v>
      </c>
      <c r="X3185" s="62">
        <v>0.3</v>
      </c>
      <c r="Y3185" s="17">
        <f t="shared" si="321"/>
        <v>283.98571428571427</v>
      </c>
      <c r="Z3185" s="21">
        <f t="shared" si="319"/>
        <v>284</v>
      </c>
      <c r="AA3185" s="17">
        <f t="shared" si="320"/>
        <v>284</v>
      </c>
      <c r="AB3185" s="17">
        <f t="shared" si="316"/>
        <v>449</v>
      </c>
    </row>
    <row r="3186" spans="1:28" ht="15" customHeight="1" x14ac:dyDescent="0.3">
      <c r="A3186" s="116"/>
      <c r="B3186" s="12"/>
      <c r="C3186" s="12"/>
      <c r="D3186" s="5" t="s">
        <v>8169</v>
      </c>
      <c r="E3186" s="50" t="s">
        <v>6733</v>
      </c>
      <c r="F3186" s="50"/>
      <c r="G3186" s="51">
        <v>3666270095084</v>
      </c>
      <c r="H3186" s="51"/>
      <c r="I3186" s="11" t="s">
        <v>6734</v>
      </c>
      <c r="J3186" s="11"/>
      <c r="K3186" s="12" t="s">
        <v>7201</v>
      </c>
      <c r="L3186" s="24" t="s">
        <v>2971</v>
      </c>
      <c r="M3186" s="24" t="s">
        <v>2985</v>
      </c>
      <c r="N3186" s="17">
        <v>449</v>
      </c>
      <c r="O3186" s="17"/>
      <c r="P3186" s="17"/>
      <c r="Q3186" s="17"/>
      <c r="R3186" s="17">
        <v>185</v>
      </c>
      <c r="S3186" s="17">
        <v>193</v>
      </c>
      <c r="T3186" s="17" t="str">
        <f t="shared" si="317"/>
        <v>193</v>
      </c>
      <c r="U3186" s="22"/>
      <c r="V3186" s="29"/>
      <c r="W3186" s="17">
        <f t="shared" si="318"/>
        <v>198.79</v>
      </c>
      <c r="X3186" s="62">
        <v>0.3</v>
      </c>
      <c r="Y3186" s="17">
        <f t="shared" si="321"/>
        <v>283.98571428571427</v>
      </c>
      <c r="Z3186" s="21">
        <f t="shared" si="319"/>
        <v>284</v>
      </c>
      <c r="AA3186" s="17">
        <f t="shared" si="320"/>
        <v>284</v>
      </c>
      <c r="AB3186" s="17">
        <f t="shared" si="316"/>
        <v>449</v>
      </c>
    </row>
    <row r="3187" spans="1:28" ht="15" customHeight="1" x14ac:dyDescent="0.3">
      <c r="A3187" s="116"/>
      <c r="B3187" s="12"/>
      <c r="C3187" s="12"/>
      <c r="D3187" s="5" t="s">
        <v>8169</v>
      </c>
      <c r="E3187" s="50" t="s">
        <v>6735</v>
      </c>
      <c r="F3187" s="50"/>
      <c r="G3187" s="51">
        <v>3666270095060</v>
      </c>
      <c r="H3187" s="51"/>
      <c r="I3187" s="11" t="s">
        <v>6736</v>
      </c>
      <c r="J3187" s="11"/>
      <c r="K3187" s="12" t="s">
        <v>7201</v>
      </c>
      <c r="L3187" s="24" t="s">
        <v>2967</v>
      </c>
      <c r="M3187" s="24" t="s">
        <v>2985</v>
      </c>
      <c r="N3187" s="17">
        <v>449</v>
      </c>
      <c r="O3187" s="17"/>
      <c r="P3187" s="17"/>
      <c r="Q3187" s="17"/>
      <c r="R3187" s="17">
        <v>185</v>
      </c>
      <c r="S3187" s="17">
        <v>193</v>
      </c>
      <c r="T3187" s="17" t="str">
        <f t="shared" si="317"/>
        <v>193</v>
      </c>
      <c r="U3187" s="22"/>
      <c r="V3187" s="29"/>
      <c r="W3187" s="17">
        <f t="shared" si="318"/>
        <v>198.79</v>
      </c>
      <c r="X3187" s="62">
        <v>0.3</v>
      </c>
      <c r="Y3187" s="17">
        <f t="shared" si="321"/>
        <v>283.98571428571427</v>
      </c>
      <c r="Z3187" s="21">
        <f t="shared" si="319"/>
        <v>284</v>
      </c>
      <c r="AA3187" s="17">
        <f t="shared" si="320"/>
        <v>284</v>
      </c>
      <c r="AB3187" s="17">
        <f t="shared" si="316"/>
        <v>449</v>
      </c>
    </row>
    <row r="3188" spans="1:28" ht="15" customHeight="1" x14ac:dyDescent="0.3">
      <c r="A3188" s="116"/>
      <c r="B3188" s="12"/>
      <c r="C3188" s="12"/>
      <c r="D3188" s="5" t="s">
        <v>8169</v>
      </c>
      <c r="E3188" s="50" t="s">
        <v>6737</v>
      </c>
      <c r="F3188" s="50"/>
      <c r="G3188" s="51">
        <v>3666270095053</v>
      </c>
      <c r="H3188" s="51"/>
      <c r="I3188" s="11" t="s">
        <v>6738</v>
      </c>
      <c r="J3188" s="11"/>
      <c r="K3188" s="12" t="s">
        <v>7201</v>
      </c>
      <c r="L3188" s="24" t="s">
        <v>2968</v>
      </c>
      <c r="M3188" s="24" t="s">
        <v>2985</v>
      </c>
      <c r="N3188" s="17">
        <v>449</v>
      </c>
      <c r="O3188" s="17"/>
      <c r="P3188" s="17"/>
      <c r="Q3188" s="17"/>
      <c r="R3188" s="17">
        <v>185</v>
      </c>
      <c r="S3188" s="17">
        <v>193</v>
      </c>
      <c r="T3188" s="17" t="str">
        <f t="shared" si="317"/>
        <v>193</v>
      </c>
      <c r="U3188" s="22"/>
      <c r="V3188" s="29"/>
      <c r="W3188" s="17">
        <f t="shared" si="318"/>
        <v>198.79</v>
      </c>
      <c r="X3188" s="62">
        <v>0.3</v>
      </c>
      <c r="Y3188" s="17">
        <f t="shared" si="321"/>
        <v>283.98571428571427</v>
      </c>
      <c r="Z3188" s="21">
        <f t="shared" si="319"/>
        <v>284</v>
      </c>
      <c r="AA3188" s="17">
        <f t="shared" si="320"/>
        <v>284</v>
      </c>
      <c r="AB3188" s="17">
        <f t="shared" si="316"/>
        <v>449</v>
      </c>
    </row>
    <row r="3189" spans="1:28" ht="15" customHeight="1" x14ac:dyDescent="0.3">
      <c r="A3189" s="116"/>
      <c r="B3189" s="12"/>
      <c r="C3189" s="12"/>
      <c r="D3189" s="5" t="s">
        <v>8169</v>
      </c>
      <c r="E3189" s="50" t="s">
        <v>6739</v>
      </c>
      <c r="F3189" s="50"/>
      <c r="G3189" s="51">
        <v>3666270095138</v>
      </c>
      <c r="H3189" s="51"/>
      <c r="I3189" s="11" t="s">
        <v>6740</v>
      </c>
      <c r="J3189" s="11"/>
      <c r="K3189" s="12" t="s">
        <v>7201</v>
      </c>
      <c r="L3189" s="24" t="s">
        <v>2966</v>
      </c>
      <c r="M3189" s="24" t="s">
        <v>2985</v>
      </c>
      <c r="N3189" s="17">
        <v>449</v>
      </c>
      <c r="O3189" s="17"/>
      <c r="P3189" s="17"/>
      <c r="Q3189" s="17"/>
      <c r="R3189" s="17">
        <v>185</v>
      </c>
      <c r="S3189" s="17">
        <v>193</v>
      </c>
      <c r="T3189" s="17" t="str">
        <f t="shared" si="317"/>
        <v>193</v>
      </c>
      <c r="U3189" s="22"/>
      <c r="V3189" s="29"/>
      <c r="W3189" s="17">
        <f t="shared" si="318"/>
        <v>198.79</v>
      </c>
      <c r="X3189" s="62">
        <v>0.3</v>
      </c>
      <c r="Y3189" s="17">
        <f t="shared" si="321"/>
        <v>283.98571428571427</v>
      </c>
      <c r="Z3189" s="21">
        <f t="shared" si="319"/>
        <v>284</v>
      </c>
      <c r="AA3189" s="17">
        <f t="shared" si="320"/>
        <v>284</v>
      </c>
      <c r="AB3189" s="17">
        <f t="shared" si="316"/>
        <v>449</v>
      </c>
    </row>
    <row r="3190" spans="1:28" ht="15" customHeight="1" x14ac:dyDescent="0.3">
      <c r="A3190" s="116"/>
      <c r="B3190" s="12"/>
      <c r="C3190" s="12"/>
      <c r="D3190" s="5" t="s">
        <v>8169</v>
      </c>
      <c r="E3190" s="50" t="s">
        <v>6741</v>
      </c>
      <c r="F3190" s="50"/>
      <c r="G3190" s="51">
        <v>3666270091956</v>
      </c>
      <c r="H3190" s="51"/>
      <c r="I3190" s="11" t="s">
        <v>6742</v>
      </c>
      <c r="J3190" s="11"/>
      <c r="K3190" s="12" t="s">
        <v>7202</v>
      </c>
      <c r="L3190" s="24" t="s">
        <v>3793</v>
      </c>
      <c r="M3190" s="24" t="s">
        <v>2985</v>
      </c>
      <c r="N3190" s="17">
        <v>299</v>
      </c>
      <c r="O3190" s="17"/>
      <c r="P3190" s="17"/>
      <c r="Q3190" s="17"/>
      <c r="R3190" s="17">
        <v>116</v>
      </c>
      <c r="S3190" s="17">
        <v>121</v>
      </c>
      <c r="T3190" s="17" t="str">
        <f t="shared" si="317"/>
        <v>121</v>
      </c>
      <c r="U3190" s="22"/>
      <c r="V3190" s="29"/>
      <c r="W3190" s="17">
        <f t="shared" si="318"/>
        <v>124.63000000000001</v>
      </c>
      <c r="X3190" s="62">
        <v>0.3</v>
      </c>
      <c r="Y3190" s="17">
        <f t="shared" si="321"/>
        <v>178.04285714285717</v>
      </c>
      <c r="Z3190" s="21">
        <f t="shared" si="319"/>
        <v>178</v>
      </c>
      <c r="AA3190" s="17">
        <f t="shared" si="320"/>
        <v>178</v>
      </c>
      <c r="AB3190" s="17">
        <f t="shared" si="316"/>
        <v>299</v>
      </c>
    </row>
    <row r="3191" spans="1:28" ht="15" customHeight="1" x14ac:dyDescent="0.3">
      <c r="A3191" s="116"/>
      <c r="B3191" s="12"/>
      <c r="C3191" s="12"/>
      <c r="D3191" s="5" t="s">
        <v>8169</v>
      </c>
      <c r="E3191" s="50" t="s">
        <v>6743</v>
      </c>
      <c r="F3191" s="50"/>
      <c r="G3191" s="51">
        <v>3666270091949</v>
      </c>
      <c r="H3191" s="51"/>
      <c r="I3191" s="11" t="s">
        <v>6744</v>
      </c>
      <c r="J3191" s="11"/>
      <c r="K3191" s="12" t="s">
        <v>7202</v>
      </c>
      <c r="L3191" s="24" t="s">
        <v>3794</v>
      </c>
      <c r="M3191" s="24" t="s">
        <v>2985</v>
      </c>
      <c r="N3191" s="17">
        <v>299</v>
      </c>
      <c r="O3191" s="17"/>
      <c r="P3191" s="17"/>
      <c r="Q3191" s="17"/>
      <c r="R3191" s="17">
        <v>116</v>
      </c>
      <c r="S3191" s="17">
        <v>121</v>
      </c>
      <c r="T3191" s="17" t="str">
        <f t="shared" si="317"/>
        <v>121</v>
      </c>
      <c r="U3191" s="22"/>
      <c r="V3191" s="29"/>
      <c r="W3191" s="17">
        <f t="shared" si="318"/>
        <v>124.63000000000001</v>
      </c>
      <c r="X3191" s="62">
        <v>0.3</v>
      </c>
      <c r="Y3191" s="17">
        <f t="shared" si="321"/>
        <v>178.04285714285717</v>
      </c>
      <c r="Z3191" s="21">
        <f t="shared" si="319"/>
        <v>178</v>
      </c>
      <c r="AA3191" s="17">
        <f t="shared" si="320"/>
        <v>178</v>
      </c>
      <c r="AB3191" s="17">
        <f t="shared" si="316"/>
        <v>299</v>
      </c>
    </row>
    <row r="3192" spans="1:28" ht="15" customHeight="1" x14ac:dyDescent="0.3">
      <c r="A3192" s="116"/>
      <c r="B3192" s="12"/>
      <c r="C3192" s="12"/>
      <c r="D3192" s="5" t="s">
        <v>8169</v>
      </c>
      <c r="E3192" s="50" t="s">
        <v>6745</v>
      </c>
      <c r="F3192" s="50"/>
      <c r="G3192" s="51">
        <v>3666270091932</v>
      </c>
      <c r="H3192" s="51"/>
      <c r="I3192" s="11" t="s">
        <v>6746</v>
      </c>
      <c r="J3192" s="11"/>
      <c r="K3192" s="12" t="s">
        <v>7202</v>
      </c>
      <c r="L3192" s="24" t="s">
        <v>3795</v>
      </c>
      <c r="M3192" s="24" t="s">
        <v>2985</v>
      </c>
      <c r="N3192" s="17">
        <v>299</v>
      </c>
      <c r="O3192" s="17"/>
      <c r="P3192" s="17"/>
      <c r="Q3192" s="17"/>
      <c r="R3192" s="17">
        <v>116</v>
      </c>
      <c r="S3192" s="17">
        <v>121</v>
      </c>
      <c r="T3192" s="17" t="str">
        <f t="shared" si="317"/>
        <v>121</v>
      </c>
      <c r="U3192" s="22"/>
      <c r="V3192" s="29"/>
      <c r="W3192" s="17">
        <f t="shared" si="318"/>
        <v>124.63000000000001</v>
      </c>
      <c r="X3192" s="62">
        <v>0.3</v>
      </c>
      <c r="Y3192" s="17">
        <f t="shared" si="321"/>
        <v>178.04285714285717</v>
      </c>
      <c r="Z3192" s="21">
        <f t="shared" si="319"/>
        <v>178</v>
      </c>
      <c r="AA3192" s="17">
        <f t="shared" si="320"/>
        <v>178</v>
      </c>
      <c r="AB3192" s="17">
        <f t="shared" si="316"/>
        <v>299</v>
      </c>
    </row>
    <row r="3193" spans="1:28" ht="15" customHeight="1" x14ac:dyDescent="0.3">
      <c r="A3193" s="116"/>
      <c r="B3193" s="12"/>
      <c r="C3193" s="12"/>
      <c r="D3193" s="5" t="s">
        <v>8169</v>
      </c>
      <c r="E3193" s="50" t="s">
        <v>6747</v>
      </c>
      <c r="F3193" s="50"/>
      <c r="G3193" s="51">
        <v>3666270091925</v>
      </c>
      <c r="H3193" s="51"/>
      <c r="I3193" s="11" t="s">
        <v>6748</v>
      </c>
      <c r="J3193" s="11"/>
      <c r="K3193" s="12" t="s">
        <v>7202</v>
      </c>
      <c r="L3193" s="24" t="s">
        <v>3796</v>
      </c>
      <c r="M3193" s="24" t="s">
        <v>2985</v>
      </c>
      <c r="N3193" s="17">
        <v>299</v>
      </c>
      <c r="O3193" s="17"/>
      <c r="P3193" s="17"/>
      <c r="Q3193" s="17"/>
      <c r="R3193" s="17">
        <v>116</v>
      </c>
      <c r="S3193" s="17">
        <v>121</v>
      </c>
      <c r="T3193" s="17" t="str">
        <f t="shared" si="317"/>
        <v>121</v>
      </c>
      <c r="U3193" s="22"/>
      <c r="V3193" s="29"/>
      <c r="W3193" s="17">
        <f t="shared" si="318"/>
        <v>124.63000000000001</v>
      </c>
      <c r="X3193" s="62">
        <v>0.3</v>
      </c>
      <c r="Y3193" s="17">
        <f t="shared" si="321"/>
        <v>178.04285714285717</v>
      </c>
      <c r="Z3193" s="21">
        <f t="shared" si="319"/>
        <v>178</v>
      </c>
      <c r="AA3193" s="17">
        <f t="shared" si="320"/>
        <v>178</v>
      </c>
      <c r="AB3193" s="17">
        <f t="shared" si="316"/>
        <v>299</v>
      </c>
    </row>
    <row r="3194" spans="1:28" ht="15" customHeight="1" x14ac:dyDescent="0.3">
      <c r="A3194" s="116"/>
      <c r="B3194" s="12"/>
      <c r="C3194" s="12"/>
      <c r="D3194" s="5" t="s">
        <v>8169</v>
      </c>
      <c r="E3194" s="50" t="s">
        <v>6749</v>
      </c>
      <c r="F3194" s="50"/>
      <c r="G3194" s="51">
        <v>3666270091918</v>
      </c>
      <c r="H3194" s="51"/>
      <c r="I3194" s="11" t="s">
        <v>6750</v>
      </c>
      <c r="J3194" s="11"/>
      <c r="K3194" s="12" t="s">
        <v>7202</v>
      </c>
      <c r="L3194" s="24" t="s">
        <v>3797</v>
      </c>
      <c r="M3194" s="24" t="s">
        <v>2985</v>
      </c>
      <c r="N3194" s="17">
        <v>299</v>
      </c>
      <c r="O3194" s="17"/>
      <c r="P3194" s="17"/>
      <c r="Q3194" s="17"/>
      <c r="R3194" s="17">
        <v>116</v>
      </c>
      <c r="S3194" s="17">
        <v>121</v>
      </c>
      <c r="T3194" s="17" t="str">
        <f t="shared" si="317"/>
        <v>121</v>
      </c>
      <c r="U3194" s="22"/>
      <c r="V3194" s="29"/>
      <c r="W3194" s="17">
        <f t="shared" si="318"/>
        <v>124.63000000000001</v>
      </c>
      <c r="X3194" s="62">
        <v>0.3</v>
      </c>
      <c r="Y3194" s="17">
        <f t="shared" si="321"/>
        <v>178.04285714285717</v>
      </c>
      <c r="Z3194" s="21">
        <f t="shared" si="319"/>
        <v>178</v>
      </c>
      <c r="AA3194" s="17">
        <f t="shared" si="320"/>
        <v>178</v>
      </c>
      <c r="AB3194" s="17">
        <f t="shared" si="316"/>
        <v>299</v>
      </c>
    </row>
    <row r="3195" spans="1:28" ht="15" customHeight="1" x14ac:dyDescent="0.3">
      <c r="A3195" s="116"/>
      <c r="B3195" s="12"/>
      <c r="C3195" s="12"/>
      <c r="D3195" s="5" t="s">
        <v>8169</v>
      </c>
      <c r="E3195" s="50" t="s">
        <v>6751</v>
      </c>
      <c r="F3195" s="50"/>
      <c r="G3195" s="51">
        <v>3666270091901</v>
      </c>
      <c r="H3195" s="51"/>
      <c r="I3195" s="11" t="s">
        <v>6752</v>
      </c>
      <c r="J3195" s="11"/>
      <c r="K3195" s="12" t="s">
        <v>7202</v>
      </c>
      <c r="L3195" s="24" t="s">
        <v>3798</v>
      </c>
      <c r="M3195" s="24" t="s">
        <v>2985</v>
      </c>
      <c r="N3195" s="17">
        <v>299</v>
      </c>
      <c r="O3195" s="17"/>
      <c r="P3195" s="17"/>
      <c r="Q3195" s="17"/>
      <c r="R3195" s="17">
        <v>116</v>
      </c>
      <c r="S3195" s="17">
        <v>121</v>
      </c>
      <c r="T3195" s="17" t="str">
        <f t="shared" si="317"/>
        <v>121</v>
      </c>
      <c r="U3195" s="22"/>
      <c r="V3195" s="29"/>
      <c r="W3195" s="17">
        <f t="shared" si="318"/>
        <v>124.63000000000001</v>
      </c>
      <c r="X3195" s="62">
        <v>0.3</v>
      </c>
      <c r="Y3195" s="17">
        <f t="shared" si="321"/>
        <v>178.04285714285717</v>
      </c>
      <c r="Z3195" s="21">
        <f t="shared" si="319"/>
        <v>178</v>
      </c>
      <c r="AA3195" s="17">
        <f t="shared" si="320"/>
        <v>178</v>
      </c>
      <c r="AB3195" s="17">
        <f t="shared" si="316"/>
        <v>299</v>
      </c>
    </row>
    <row r="3196" spans="1:28" ht="15" customHeight="1" x14ac:dyDescent="0.3">
      <c r="A3196" s="116"/>
      <c r="B3196" s="12"/>
      <c r="C3196" s="12"/>
      <c r="D3196" s="5" t="s">
        <v>8169</v>
      </c>
      <c r="E3196" s="50" t="s">
        <v>6753</v>
      </c>
      <c r="F3196" s="50"/>
      <c r="G3196" s="51">
        <v>3666270091895</v>
      </c>
      <c r="H3196" s="51"/>
      <c r="I3196" s="11" t="s">
        <v>6754</v>
      </c>
      <c r="J3196" s="11"/>
      <c r="K3196" s="12" t="s">
        <v>7202</v>
      </c>
      <c r="L3196" s="24" t="s">
        <v>3799</v>
      </c>
      <c r="M3196" s="24" t="s">
        <v>2985</v>
      </c>
      <c r="N3196" s="17">
        <v>299</v>
      </c>
      <c r="O3196" s="17"/>
      <c r="P3196" s="17"/>
      <c r="Q3196" s="17"/>
      <c r="R3196" s="17">
        <v>116</v>
      </c>
      <c r="S3196" s="17">
        <v>121</v>
      </c>
      <c r="T3196" s="17" t="str">
        <f t="shared" si="317"/>
        <v>121</v>
      </c>
      <c r="U3196" s="22"/>
      <c r="V3196" s="29"/>
      <c r="W3196" s="17">
        <f t="shared" si="318"/>
        <v>124.63000000000001</v>
      </c>
      <c r="X3196" s="62">
        <v>0.3</v>
      </c>
      <c r="Y3196" s="17">
        <f t="shared" si="321"/>
        <v>178.04285714285717</v>
      </c>
      <c r="Z3196" s="21">
        <f t="shared" si="319"/>
        <v>178</v>
      </c>
      <c r="AA3196" s="17">
        <f t="shared" si="320"/>
        <v>178</v>
      </c>
      <c r="AB3196" s="17">
        <f t="shared" si="316"/>
        <v>299</v>
      </c>
    </row>
    <row r="3197" spans="1:28" ht="15" customHeight="1" x14ac:dyDescent="0.3">
      <c r="A3197" s="116"/>
      <c r="B3197" s="12"/>
      <c r="C3197" s="12"/>
      <c r="D3197" s="5" t="s">
        <v>8169</v>
      </c>
      <c r="E3197" s="50" t="s">
        <v>6755</v>
      </c>
      <c r="F3197" s="50"/>
      <c r="G3197" s="51">
        <v>3666270091888</v>
      </c>
      <c r="H3197" s="51"/>
      <c r="I3197" s="11" t="s">
        <v>6756</v>
      </c>
      <c r="J3197" s="11"/>
      <c r="K3197" s="12" t="s">
        <v>7202</v>
      </c>
      <c r="L3197" s="24" t="s">
        <v>3800</v>
      </c>
      <c r="M3197" s="24" t="s">
        <v>2985</v>
      </c>
      <c r="N3197" s="17">
        <v>299</v>
      </c>
      <c r="O3197" s="17"/>
      <c r="P3197" s="17"/>
      <c r="Q3197" s="17"/>
      <c r="R3197" s="17">
        <v>116</v>
      </c>
      <c r="S3197" s="17">
        <v>121</v>
      </c>
      <c r="T3197" s="17" t="str">
        <f t="shared" si="317"/>
        <v>121</v>
      </c>
      <c r="U3197" s="22"/>
      <c r="V3197" s="29"/>
      <c r="W3197" s="17">
        <f t="shared" si="318"/>
        <v>124.63000000000001</v>
      </c>
      <c r="X3197" s="62">
        <v>0.3</v>
      </c>
      <c r="Y3197" s="17">
        <f t="shared" si="321"/>
        <v>178.04285714285717</v>
      </c>
      <c r="Z3197" s="21">
        <f t="shared" si="319"/>
        <v>178</v>
      </c>
      <c r="AA3197" s="17">
        <f t="shared" si="320"/>
        <v>178</v>
      </c>
      <c r="AB3197" s="17">
        <f t="shared" si="316"/>
        <v>299</v>
      </c>
    </row>
    <row r="3198" spans="1:28" ht="15" customHeight="1" x14ac:dyDescent="0.3">
      <c r="A3198" s="116"/>
      <c r="B3198" s="12"/>
      <c r="C3198" s="12"/>
      <c r="D3198" s="5" t="s">
        <v>8169</v>
      </c>
      <c r="E3198" s="50" t="s">
        <v>6757</v>
      </c>
      <c r="F3198" s="50"/>
      <c r="G3198" s="51">
        <v>3666270091871</v>
      </c>
      <c r="H3198" s="51"/>
      <c r="I3198" s="11" t="s">
        <v>6758</v>
      </c>
      <c r="J3198" s="11"/>
      <c r="K3198" s="12" t="s">
        <v>7202</v>
      </c>
      <c r="L3198" s="24" t="s">
        <v>3787</v>
      </c>
      <c r="M3198" s="24" t="s">
        <v>2985</v>
      </c>
      <c r="N3198" s="17">
        <v>339</v>
      </c>
      <c r="O3198" s="17"/>
      <c r="P3198" s="17"/>
      <c r="Q3198" s="17"/>
      <c r="R3198" s="17">
        <v>134</v>
      </c>
      <c r="S3198" s="17">
        <v>140</v>
      </c>
      <c r="T3198" s="17" t="str">
        <f t="shared" si="317"/>
        <v>140</v>
      </c>
      <c r="U3198" s="22"/>
      <c r="V3198" s="29"/>
      <c r="W3198" s="17">
        <f t="shared" si="318"/>
        <v>144.20000000000002</v>
      </c>
      <c r="X3198" s="62">
        <v>0.3</v>
      </c>
      <c r="Y3198" s="17">
        <f t="shared" si="321"/>
        <v>206.00000000000003</v>
      </c>
      <c r="Z3198" s="21">
        <f t="shared" si="319"/>
        <v>206</v>
      </c>
      <c r="AA3198" s="17">
        <f t="shared" si="320"/>
        <v>206</v>
      </c>
      <c r="AB3198" s="17">
        <f t="shared" si="316"/>
        <v>339</v>
      </c>
    </row>
    <row r="3199" spans="1:28" ht="15" customHeight="1" x14ac:dyDescent="0.3">
      <c r="A3199" s="116"/>
      <c r="B3199" s="12"/>
      <c r="C3199" s="12"/>
      <c r="D3199" s="5" t="s">
        <v>8169</v>
      </c>
      <c r="E3199" s="50" t="s">
        <v>6759</v>
      </c>
      <c r="F3199" s="50"/>
      <c r="G3199" s="51">
        <v>3666270091864</v>
      </c>
      <c r="H3199" s="51"/>
      <c r="I3199" s="11" t="s">
        <v>6760</v>
      </c>
      <c r="J3199" s="11"/>
      <c r="K3199" s="12" t="s">
        <v>7202</v>
      </c>
      <c r="L3199" s="24" t="s">
        <v>3788</v>
      </c>
      <c r="M3199" s="24" t="s">
        <v>2985</v>
      </c>
      <c r="N3199" s="17">
        <v>339</v>
      </c>
      <c r="O3199" s="17"/>
      <c r="P3199" s="17"/>
      <c r="Q3199" s="17"/>
      <c r="R3199" s="17">
        <v>134</v>
      </c>
      <c r="S3199" s="17">
        <v>140</v>
      </c>
      <c r="T3199" s="17" t="str">
        <f t="shared" si="317"/>
        <v>140</v>
      </c>
      <c r="U3199" s="22"/>
      <c r="V3199" s="29"/>
      <c r="W3199" s="17">
        <f t="shared" si="318"/>
        <v>144.20000000000002</v>
      </c>
      <c r="X3199" s="62">
        <v>0.3</v>
      </c>
      <c r="Y3199" s="17">
        <f t="shared" si="321"/>
        <v>206.00000000000003</v>
      </c>
      <c r="Z3199" s="21">
        <f t="shared" si="319"/>
        <v>206</v>
      </c>
      <c r="AA3199" s="17">
        <f t="shared" si="320"/>
        <v>206</v>
      </c>
      <c r="AB3199" s="17">
        <f t="shared" si="316"/>
        <v>339</v>
      </c>
    </row>
    <row r="3200" spans="1:28" ht="15" customHeight="1" x14ac:dyDescent="0.3">
      <c r="A3200" s="116"/>
      <c r="B3200" s="12"/>
      <c r="C3200" s="12"/>
      <c r="D3200" s="5" t="s">
        <v>8169</v>
      </c>
      <c r="E3200" s="50" t="s">
        <v>6761</v>
      </c>
      <c r="F3200" s="50"/>
      <c r="G3200" s="51">
        <v>3666270091857</v>
      </c>
      <c r="H3200" s="51"/>
      <c r="I3200" s="11" t="s">
        <v>6762</v>
      </c>
      <c r="J3200" s="11"/>
      <c r="K3200" s="12" t="s">
        <v>7202</v>
      </c>
      <c r="L3200" s="24" t="s">
        <v>3789</v>
      </c>
      <c r="M3200" s="24" t="s">
        <v>2985</v>
      </c>
      <c r="N3200" s="17">
        <v>339</v>
      </c>
      <c r="O3200" s="17"/>
      <c r="P3200" s="17"/>
      <c r="Q3200" s="17"/>
      <c r="R3200" s="17">
        <v>134</v>
      </c>
      <c r="S3200" s="17">
        <v>140</v>
      </c>
      <c r="T3200" s="17" t="str">
        <f t="shared" si="317"/>
        <v>140</v>
      </c>
      <c r="U3200" s="22"/>
      <c r="V3200" s="29"/>
      <c r="W3200" s="17">
        <f t="shared" si="318"/>
        <v>144.20000000000002</v>
      </c>
      <c r="X3200" s="62">
        <v>0.3</v>
      </c>
      <c r="Y3200" s="17">
        <f t="shared" si="321"/>
        <v>206.00000000000003</v>
      </c>
      <c r="Z3200" s="21">
        <f t="shared" si="319"/>
        <v>206</v>
      </c>
      <c r="AA3200" s="17">
        <f t="shared" si="320"/>
        <v>206</v>
      </c>
      <c r="AB3200" s="17">
        <f t="shared" si="316"/>
        <v>339</v>
      </c>
    </row>
    <row r="3201" spans="1:28" ht="15" customHeight="1" x14ac:dyDescent="0.3">
      <c r="A3201" s="116"/>
      <c r="B3201" s="12"/>
      <c r="C3201" s="12"/>
      <c r="D3201" s="5" t="s">
        <v>8169</v>
      </c>
      <c r="E3201" s="50" t="s">
        <v>6763</v>
      </c>
      <c r="F3201" s="50"/>
      <c r="G3201" s="51">
        <v>3666270091840</v>
      </c>
      <c r="H3201" s="51"/>
      <c r="I3201" s="11" t="s">
        <v>6764</v>
      </c>
      <c r="J3201" s="11"/>
      <c r="K3201" s="12" t="s">
        <v>7202</v>
      </c>
      <c r="L3201" s="24" t="s">
        <v>3790</v>
      </c>
      <c r="M3201" s="24" t="s">
        <v>2985</v>
      </c>
      <c r="N3201" s="17">
        <v>339</v>
      </c>
      <c r="O3201" s="17"/>
      <c r="P3201" s="17"/>
      <c r="Q3201" s="17"/>
      <c r="R3201" s="17">
        <v>134</v>
      </c>
      <c r="S3201" s="17">
        <v>140</v>
      </c>
      <c r="T3201" s="17" t="str">
        <f t="shared" si="317"/>
        <v>140</v>
      </c>
      <c r="U3201" s="22"/>
      <c r="V3201" s="29"/>
      <c r="W3201" s="17">
        <f t="shared" si="318"/>
        <v>144.20000000000002</v>
      </c>
      <c r="X3201" s="62">
        <v>0.3</v>
      </c>
      <c r="Y3201" s="17">
        <f t="shared" si="321"/>
        <v>206.00000000000003</v>
      </c>
      <c r="Z3201" s="21">
        <f t="shared" si="319"/>
        <v>206</v>
      </c>
      <c r="AA3201" s="17">
        <f t="shared" si="320"/>
        <v>206</v>
      </c>
      <c r="AB3201" s="17">
        <f t="shared" si="316"/>
        <v>339</v>
      </c>
    </row>
    <row r="3202" spans="1:28" ht="15" customHeight="1" x14ac:dyDescent="0.3">
      <c r="A3202" s="116"/>
      <c r="B3202" s="12"/>
      <c r="C3202" s="12"/>
      <c r="D3202" s="5" t="s">
        <v>8169</v>
      </c>
      <c r="E3202" s="50" t="s">
        <v>6765</v>
      </c>
      <c r="F3202" s="50"/>
      <c r="G3202" s="51">
        <v>3666270091833</v>
      </c>
      <c r="H3202" s="51"/>
      <c r="I3202" s="11" t="s">
        <v>6766</v>
      </c>
      <c r="J3202" s="11"/>
      <c r="K3202" s="12" t="s">
        <v>7202</v>
      </c>
      <c r="L3202" s="24" t="s">
        <v>3791</v>
      </c>
      <c r="M3202" s="24" t="s">
        <v>2985</v>
      </c>
      <c r="N3202" s="17">
        <v>339</v>
      </c>
      <c r="O3202" s="17"/>
      <c r="P3202" s="17"/>
      <c r="Q3202" s="17"/>
      <c r="R3202" s="17">
        <v>134</v>
      </c>
      <c r="S3202" s="17">
        <v>140</v>
      </c>
      <c r="T3202" s="17" t="str">
        <f t="shared" si="317"/>
        <v>140</v>
      </c>
      <c r="U3202" s="22"/>
      <c r="V3202" s="29"/>
      <c r="W3202" s="17">
        <f t="shared" si="318"/>
        <v>144.20000000000002</v>
      </c>
      <c r="X3202" s="62">
        <v>0.3</v>
      </c>
      <c r="Y3202" s="17">
        <f t="shared" si="321"/>
        <v>206.00000000000003</v>
      </c>
      <c r="Z3202" s="21">
        <f t="shared" si="319"/>
        <v>206</v>
      </c>
      <c r="AA3202" s="17">
        <f t="shared" si="320"/>
        <v>206</v>
      </c>
      <c r="AB3202" s="17">
        <f t="shared" ref="AB3202:AB3265" si="322">N3202*1</f>
        <v>339</v>
      </c>
    </row>
    <row r="3203" spans="1:28" ht="15" customHeight="1" x14ac:dyDescent="0.3">
      <c r="A3203" s="116"/>
      <c r="B3203" s="12"/>
      <c r="C3203" s="12"/>
      <c r="D3203" s="5" t="s">
        <v>8169</v>
      </c>
      <c r="E3203" s="50" t="s">
        <v>6767</v>
      </c>
      <c r="F3203" s="50"/>
      <c r="G3203" s="51">
        <v>3666270091826</v>
      </c>
      <c r="H3203" s="51"/>
      <c r="I3203" s="11" t="s">
        <v>6768</v>
      </c>
      <c r="J3203" s="11"/>
      <c r="K3203" s="12" t="s">
        <v>7202</v>
      </c>
      <c r="L3203" s="24" t="s">
        <v>3792</v>
      </c>
      <c r="M3203" s="24" t="s">
        <v>2985</v>
      </c>
      <c r="N3203" s="17">
        <v>339</v>
      </c>
      <c r="O3203" s="17"/>
      <c r="P3203" s="17"/>
      <c r="Q3203" s="17"/>
      <c r="R3203" s="17">
        <v>134</v>
      </c>
      <c r="S3203" s="17">
        <v>140</v>
      </c>
      <c r="T3203" s="17" t="str">
        <f t="shared" ref="T3203:T3266" si="323">CONCATENATE(Q3203,S3203)</f>
        <v>140</v>
      </c>
      <c r="U3203" s="22"/>
      <c r="V3203" s="29"/>
      <c r="W3203" s="17">
        <f t="shared" ref="W3203:W3266" si="324">T3203*1.03</f>
        <v>144.20000000000002</v>
      </c>
      <c r="X3203" s="62">
        <v>0.3</v>
      </c>
      <c r="Y3203" s="17">
        <f t="shared" si="321"/>
        <v>206.00000000000003</v>
      </c>
      <c r="Z3203" s="21">
        <f t="shared" ref="Z3203:Z3266" si="325">ROUND(Y3203,0)</f>
        <v>206</v>
      </c>
      <c r="AA3203" s="17">
        <f t="shared" ref="AA3203:AA3266" si="326">Z3203*1</f>
        <v>206</v>
      </c>
      <c r="AB3203" s="17">
        <f t="shared" si="322"/>
        <v>339</v>
      </c>
    </row>
    <row r="3204" spans="1:28" ht="15" customHeight="1" x14ac:dyDescent="0.3">
      <c r="A3204" s="116"/>
      <c r="B3204" s="12"/>
      <c r="C3204" s="12"/>
      <c r="D3204" s="5" t="s">
        <v>8169</v>
      </c>
      <c r="E3204" s="50" t="s">
        <v>6769</v>
      </c>
      <c r="F3204" s="50"/>
      <c r="G3204" s="51">
        <v>3666270113320</v>
      </c>
      <c r="H3204" s="51"/>
      <c r="I3204" s="11" t="s">
        <v>6770</v>
      </c>
      <c r="J3204" s="11"/>
      <c r="K3204" s="12" t="s">
        <v>7203</v>
      </c>
      <c r="L3204" s="24" t="s">
        <v>7254</v>
      </c>
      <c r="M3204" s="24" t="s">
        <v>2985</v>
      </c>
      <c r="N3204" s="17">
        <v>349</v>
      </c>
      <c r="O3204" s="17"/>
      <c r="P3204" s="17"/>
      <c r="Q3204" s="17"/>
      <c r="R3204" s="17">
        <v>141</v>
      </c>
      <c r="S3204" s="17">
        <v>147</v>
      </c>
      <c r="T3204" s="17" t="str">
        <f t="shared" si="323"/>
        <v>147</v>
      </c>
      <c r="U3204" s="22"/>
      <c r="V3204" s="29"/>
      <c r="W3204" s="17">
        <f t="shared" si="324"/>
        <v>151.41</v>
      </c>
      <c r="X3204" s="62">
        <v>0.3</v>
      </c>
      <c r="Y3204" s="17">
        <f t="shared" si="321"/>
        <v>216.3</v>
      </c>
      <c r="Z3204" s="21">
        <f t="shared" si="325"/>
        <v>216</v>
      </c>
      <c r="AA3204" s="17">
        <f t="shared" si="326"/>
        <v>216</v>
      </c>
      <c r="AB3204" s="17">
        <f t="shared" si="322"/>
        <v>349</v>
      </c>
    </row>
    <row r="3205" spans="1:28" ht="15" customHeight="1" x14ac:dyDescent="0.3">
      <c r="A3205" s="116"/>
      <c r="B3205" s="12"/>
      <c r="C3205" s="12"/>
      <c r="D3205" s="5" t="s">
        <v>8169</v>
      </c>
      <c r="E3205" s="50" t="s">
        <v>6771</v>
      </c>
      <c r="F3205" s="50"/>
      <c r="G3205" s="51">
        <v>3666270113276</v>
      </c>
      <c r="H3205" s="51"/>
      <c r="I3205" s="11" t="s">
        <v>6772</v>
      </c>
      <c r="J3205" s="11"/>
      <c r="K3205" s="12" t="s">
        <v>7203</v>
      </c>
      <c r="L3205" s="24" t="s">
        <v>7255</v>
      </c>
      <c r="M3205" s="24" t="s">
        <v>2985</v>
      </c>
      <c r="N3205" s="17">
        <v>349</v>
      </c>
      <c r="O3205" s="17"/>
      <c r="P3205" s="17"/>
      <c r="Q3205" s="17"/>
      <c r="R3205" s="17">
        <v>141</v>
      </c>
      <c r="S3205" s="17">
        <v>147</v>
      </c>
      <c r="T3205" s="17" t="str">
        <f t="shared" si="323"/>
        <v>147</v>
      </c>
      <c r="U3205" s="22"/>
      <c r="V3205" s="29"/>
      <c r="W3205" s="17">
        <f t="shared" si="324"/>
        <v>151.41</v>
      </c>
      <c r="X3205" s="62">
        <v>0.3</v>
      </c>
      <c r="Y3205" s="17">
        <f t="shared" si="321"/>
        <v>216.3</v>
      </c>
      <c r="Z3205" s="21">
        <f t="shared" si="325"/>
        <v>216</v>
      </c>
      <c r="AA3205" s="17">
        <f t="shared" si="326"/>
        <v>216</v>
      </c>
      <c r="AB3205" s="17">
        <f t="shared" si="322"/>
        <v>349</v>
      </c>
    </row>
    <row r="3206" spans="1:28" ht="15" customHeight="1" x14ac:dyDescent="0.3">
      <c r="A3206" s="116"/>
      <c r="B3206" s="12"/>
      <c r="C3206" s="12"/>
      <c r="D3206" s="5" t="s">
        <v>8169</v>
      </c>
      <c r="E3206" s="50" t="s">
        <v>6773</v>
      </c>
      <c r="F3206" s="50"/>
      <c r="G3206" s="51">
        <v>3666270113269</v>
      </c>
      <c r="H3206" s="51"/>
      <c r="I3206" s="11" t="s">
        <v>6774</v>
      </c>
      <c r="J3206" s="11"/>
      <c r="K3206" s="12" t="s">
        <v>7203</v>
      </c>
      <c r="L3206" s="24" t="s">
        <v>7256</v>
      </c>
      <c r="M3206" s="24" t="s">
        <v>2985</v>
      </c>
      <c r="N3206" s="17">
        <v>349</v>
      </c>
      <c r="O3206" s="17"/>
      <c r="P3206" s="17"/>
      <c r="Q3206" s="17"/>
      <c r="R3206" s="17">
        <v>141</v>
      </c>
      <c r="S3206" s="17">
        <v>147</v>
      </c>
      <c r="T3206" s="17" t="str">
        <f t="shared" si="323"/>
        <v>147</v>
      </c>
      <c r="U3206" s="22"/>
      <c r="V3206" s="29"/>
      <c r="W3206" s="17">
        <f t="shared" si="324"/>
        <v>151.41</v>
      </c>
      <c r="X3206" s="62">
        <v>0.3</v>
      </c>
      <c r="Y3206" s="17">
        <f t="shared" si="321"/>
        <v>216.3</v>
      </c>
      <c r="Z3206" s="21">
        <f t="shared" si="325"/>
        <v>216</v>
      </c>
      <c r="AA3206" s="17">
        <f t="shared" si="326"/>
        <v>216</v>
      </c>
      <c r="AB3206" s="17">
        <f t="shared" si="322"/>
        <v>349</v>
      </c>
    </row>
    <row r="3207" spans="1:28" ht="15" customHeight="1" x14ac:dyDescent="0.3">
      <c r="A3207" s="116"/>
      <c r="B3207" s="12"/>
      <c r="C3207" s="12"/>
      <c r="D3207" s="5" t="s">
        <v>8169</v>
      </c>
      <c r="E3207" s="50" t="s">
        <v>6775</v>
      </c>
      <c r="F3207" s="50"/>
      <c r="G3207" s="51">
        <v>3666270113252</v>
      </c>
      <c r="H3207" s="51"/>
      <c r="I3207" s="11" t="s">
        <v>6776</v>
      </c>
      <c r="J3207" s="11"/>
      <c r="K3207" s="12" t="s">
        <v>7203</v>
      </c>
      <c r="L3207" s="24" t="s">
        <v>7257</v>
      </c>
      <c r="M3207" s="24" t="s">
        <v>2985</v>
      </c>
      <c r="N3207" s="17">
        <v>349</v>
      </c>
      <c r="O3207" s="17"/>
      <c r="P3207" s="17"/>
      <c r="Q3207" s="17"/>
      <c r="R3207" s="17">
        <v>141</v>
      </c>
      <c r="S3207" s="17">
        <v>147</v>
      </c>
      <c r="T3207" s="17" t="str">
        <f t="shared" si="323"/>
        <v>147</v>
      </c>
      <c r="U3207" s="22"/>
      <c r="V3207" s="29"/>
      <c r="W3207" s="17">
        <f t="shared" si="324"/>
        <v>151.41</v>
      </c>
      <c r="X3207" s="62">
        <v>0.3</v>
      </c>
      <c r="Y3207" s="17">
        <f t="shared" si="321"/>
        <v>216.3</v>
      </c>
      <c r="Z3207" s="21">
        <f t="shared" si="325"/>
        <v>216</v>
      </c>
      <c r="AA3207" s="17">
        <f t="shared" si="326"/>
        <v>216</v>
      </c>
      <c r="AB3207" s="17">
        <f t="shared" si="322"/>
        <v>349</v>
      </c>
    </row>
    <row r="3208" spans="1:28" ht="15" customHeight="1" x14ac:dyDescent="0.3">
      <c r="A3208" s="116"/>
      <c r="B3208" s="12"/>
      <c r="C3208" s="12"/>
      <c r="D3208" s="5" t="s">
        <v>8169</v>
      </c>
      <c r="E3208" s="50" t="s">
        <v>6777</v>
      </c>
      <c r="F3208" s="50"/>
      <c r="G3208" s="51">
        <v>3666270113245</v>
      </c>
      <c r="H3208" s="51"/>
      <c r="I3208" s="11" t="s">
        <v>6778</v>
      </c>
      <c r="J3208" s="11"/>
      <c r="K3208" s="12" t="s">
        <v>7203</v>
      </c>
      <c r="L3208" s="24" t="s">
        <v>7258</v>
      </c>
      <c r="M3208" s="24" t="s">
        <v>2985</v>
      </c>
      <c r="N3208" s="17">
        <v>349</v>
      </c>
      <c r="O3208" s="17"/>
      <c r="P3208" s="17"/>
      <c r="Q3208" s="17"/>
      <c r="R3208" s="17">
        <v>141</v>
      </c>
      <c r="S3208" s="17">
        <v>147</v>
      </c>
      <c r="T3208" s="17" t="str">
        <f t="shared" si="323"/>
        <v>147</v>
      </c>
      <c r="U3208" s="22"/>
      <c r="V3208" s="29"/>
      <c r="W3208" s="17">
        <f t="shared" si="324"/>
        <v>151.41</v>
      </c>
      <c r="X3208" s="62">
        <v>0.3</v>
      </c>
      <c r="Y3208" s="17">
        <f t="shared" si="321"/>
        <v>216.3</v>
      </c>
      <c r="Z3208" s="21">
        <f t="shared" si="325"/>
        <v>216</v>
      </c>
      <c r="AA3208" s="17">
        <f t="shared" si="326"/>
        <v>216</v>
      </c>
      <c r="AB3208" s="17">
        <f t="shared" si="322"/>
        <v>349</v>
      </c>
    </row>
    <row r="3209" spans="1:28" ht="15" customHeight="1" x14ac:dyDescent="0.3">
      <c r="A3209" s="116"/>
      <c r="B3209" s="12"/>
      <c r="C3209" s="12"/>
      <c r="D3209" s="5" t="s">
        <v>8169</v>
      </c>
      <c r="E3209" s="50" t="s">
        <v>6779</v>
      </c>
      <c r="F3209" s="50"/>
      <c r="G3209" s="51">
        <v>3666270113306</v>
      </c>
      <c r="H3209" s="51"/>
      <c r="I3209" s="11" t="s">
        <v>6780</v>
      </c>
      <c r="J3209" s="11"/>
      <c r="K3209" s="12" t="s">
        <v>7203</v>
      </c>
      <c r="L3209" s="24" t="s">
        <v>7259</v>
      </c>
      <c r="M3209" s="24" t="s">
        <v>2985</v>
      </c>
      <c r="N3209" s="17">
        <v>349</v>
      </c>
      <c r="O3209" s="17"/>
      <c r="P3209" s="17"/>
      <c r="Q3209" s="17"/>
      <c r="R3209" s="17">
        <v>141</v>
      </c>
      <c r="S3209" s="17">
        <v>147</v>
      </c>
      <c r="T3209" s="17" t="str">
        <f t="shared" si="323"/>
        <v>147</v>
      </c>
      <c r="U3209" s="22"/>
      <c r="V3209" s="29"/>
      <c r="W3209" s="17">
        <f t="shared" si="324"/>
        <v>151.41</v>
      </c>
      <c r="X3209" s="62">
        <v>0.3</v>
      </c>
      <c r="Y3209" s="17">
        <f t="shared" si="321"/>
        <v>216.3</v>
      </c>
      <c r="Z3209" s="21">
        <f t="shared" si="325"/>
        <v>216</v>
      </c>
      <c r="AA3209" s="17">
        <f t="shared" si="326"/>
        <v>216</v>
      </c>
      <c r="AB3209" s="17">
        <f t="shared" si="322"/>
        <v>349</v>
      </c>
    </row>
    <row r="3210" spans="1:28" ht="15" customHeight="1" x14ac:dyDescent="0.3">
      <c r="A3210" s="116"/>
      <c r="B3210" s="12"/>
      <c r="C3210" s="12"/>
      <c r="D3210" s="5" t="s">
        <v>8169</v>
      </c>
      <c r="E3210" s="50" t="s">
        <v>6781</v>
      </c>
      <c r="F3210" s="50"/>
      <c r="G3210" s="51">
        <v>3666270113290</v>
      </c>
      <c r="H3210" s="51"/>
      <c r="I3210" s="11" t="s">
        <v>6782</v>
      </c>
      <c r="J3210" s="11"/>
      <c r="K3210" s="12" t="s">
        <v>7203</v>
      </c>
      <c r="L3210" s="24" t="s">
        <v>7260</v>
      </c>
      <c r="M3210" s="24" t="s">
        <v>2985</v>
      </c>
      <c r="N3210" s="17">
        <v>349</v>
      </c>
      <c r="O3210" s="17"/>
      <c r="P3210" s="17"/>
      <c r="Q3210" s="17"/>
      <c r="R3210" s="17">
        <v>141</v>
      </c>
      <c r="S3210" s="17">
        <v>147</v>
      </c>
      <c r="T3210" s="17" t="str">
        <f t="shared" si="323"/>
        <v>147</v>
      </c>
      <c r="U3210" s="22"/>
      <c r="V3210" s="29"/>
      <c r="W3210" s="17">
        <f t="shared" si="324"/>
        <v>151.41</v>
      </c>
      <c r="X3210" s="62">
        <v>0.3</v>
      </c>
      <c r="Y3210" s="17">
        <f t="shared" si="321"/>
        <v>216.3</v>
      </c>
      <c r="Z3210" s="21">
        <f t="shared" si="325"/>
        <v>216</v>
      </c>
      <c r="AA3210" s="17">
        <f t="shared" si="326"/>
        <v>216</v>
      </c>
      <c r="AB3210" s="17">
        <f t="shared" si="322"/>
        <v>349</v>
      </c>
    </row>
    <row r="3211" spans="1:28" ht="15" customHeight="1" x14ac:dyDescent="0.3">
      <c r="A3211" s="116"/>
      <c r="B3211" s="12"/>
      <c r="C3211" s="12"/>
      <c r="D3211" s="5" t="s">
        <v>8169</v>
      </c>
      <c r="E3211" s="50" t="s">
        <v>6783</v>
      </c>
      <c r="F3211" s="50"/>
      <c r="G3211" s="51">
        <v>3666270113313</v>
      </c>
      <c r="H3211" s="51"/>
      <c r="I3211" s="11" t="s">
        <v>6784</v>
      </c>
      <c r="J3211" s="11"/>
      <c r="K3211" s="12" t="s">
        <v>7203</v>
      </c>
      <c r="L3211" s="24" t="s">
        <v>7261</v>
      </c>
      <c r="M3211" s="24" t="s">
        <v>2985</v>
      </c>
      <c r="N3211" s="17">
        <v>349</v>
      </c>
      <c r="O3211" s="17"/>
      <c r="P3211" s="17"/>
      <c r="Q3211" s="17"/>
      <c r="R3211" s="17">
        <v>141</v>
      </c>
      <c r="S3211" s="17">
        <v>147</v>
      </c>
      <c r="T3211" s="17" t="str">
        <f t="shared" si="323"/>
        <v>147</v>
      </c>
      <c r="U3211" s="22"/>
      <c r="V3211" s="29"/>
      <c r="W3211" s="17">
        <f t="shared" si="324"/>
        <v>151.41</v>
      </c>
      <c r="X3211" s="62">
        <v>0.3</v>
      </c>
      <c r="Y3211" s="17">
        <f t="shared" si="321"/>
        <v>216.3</v>
      </c>
      <c r="Z3211" s="21">
        <f t="shared" si="325"/>
        <v>216</v>
      </c>
      <c r="AA3211" s="17">
        <f t="shared" si="326"/>
        <v>216</v>
      </c>
      <c r="AB3211" s="17">
        <f t="shared" si="322"/>
        <v>349</v>
      </c>
    </row>
    <row r="3212" spans="1:28" ht="15" customHeight="1" x14ac:dyDescent="0.3">
      <c r="A3212" s="116"/>
      <c r="B3212" s="12"/>
      <c r="C3212" s="12"/>
      <c r="D3212" s="5" t="s">
        <v>8169</v>
      </c>
      <c r="E3212" s="50" t="s">
        <v>6785</v>
      </c>
      <c r="F3212" s="50"/>
      <c r="G3212" s="51">
        <v>3666270113283</v>
      </c>
      <c r="H3212" s="51"/>
      <c r="I3212" s="11" t="s">
        <v>6786</v>
      </c>
      <c r="J3212" s="11"/>
      <c r="K3212" s="12" t="s">
        <v>7203</v>
      </c>
      <c r="L3212" s="24" t="s">
        <v>7262</v>
      </c>
      <c r="M3212" s="24" t="s">
        <v>2985</v>
      </c>
      <c r="N3212" s="17">
        <v>349</v>
      </c>
      <c r="O3212" s="17"/>
      <c r="P3212" s="17"/>
      <c r="Q3212" s="17"/>
      <c r="R3212" s="17">
        <v>141</v>
      </c>
      <c r="S3212" s="17">
        <v>147</v>
      </c>
      <c r="T3212" s="17" t="str">
        <f t="shared" si="323"/>
        <v>147</v>
      </c>
      <c r="U3212" s="22"/>
      <c r="V3212" s="29"/>
      <c r="W3212" s="17">
        <f t="shared" si="324"/>
        <v>151.41</v>
      </c>
      <c r="X3212" s="62">
        <v>0.3</v>
      </c>
      <c r="Y3212" s="17">
        <f t="shared" si="321"/>
        <v>216.3</v>
      </c>
      <c r="Z3212" s="21">
        <f t="shared" si="325"/>
        <v>216</v>
      </c>
      <c r="AA3212" s="17">
        <f t="shared" si="326"/>
        <v>216</v>
      </c>
      <c r="AB3212" s="17">
        <f t="shared" si="322"/>
        <v>349</v>
      </c>
    </row>
    <row r="3213" spans="1:28" ht="15" customHeight="1" x14ac:dyDescent="0.3">
      <c r="A3213" s="116"/>
      <c r="B3213" s="12"/>
      <c r="C3213" s="12"/>
      <c r="D3213" s="5" t="s">
        <v>8169</v>
      </c>
      <c r="E3213" s="50" t="s">
        <v>6787</v>
      </c>
      <c r="F3213" s="50"/>
      <c r="G3213" s="51">
        <v>3666270108487</v>
      </c>
      <c r="H3213" s="51"/>
      <c r="I3213" s="11" t="s">
        <v>6788</v>
      </c>
      <c r="J3213" s="11"/>
      <c r="K3213" s="12" t="s">
        <v>7204</v>
      </c>
      <c r="L3213" s="24" t="s">
        <v>7263</v>
      </c>
      <c r="M3213" s="24" t="s">
        <v>2985</v>
      </c>
      <c r="N3213" s="17">
        <v>1699</v>
      </c>
      <c r="O3213" s="17"/>
      <c r="P3213" s="17"/>
      <c r="Q3213" s="17"/>
      <c r="R3213" s="17">
        <v>774</v>
      </c>
      <c r="S3213" s="17">
        <v>809</v>
      </c>
      <c r="T3213" s="17" t="str">
        <f t="shared" si="323"/>
        <v>809</v>
      </c>
      <c r="U3213" s="22"/>
      <c r="V3213" s="29"/>
      <c r="W3213" s="17">
        <f t="shared" si="324"/>
        <v>833.27</v>
      </c>
      <c r="X3213" s="62">
        <v>0.3</v>
      </c>
      <c r="Y3213" s="17">
        <f t="shared" si="321"/>
        <v>1190.3857142857144</v>
      </c>
      <c r="Z3213" s="21">
        <f t="shared" si="325"/>
        <v>1190</v>
      </c>
      <c r="AA3213" s="17">
        <f t="shared" si="326"/>
        <v>1190</v>
      </c>
      <c r="AB3213" s="17">
        <f t="shared" si="322"/>
        <v>1699</v>
      </c>
    </row>
    <row r="3214" spans="1:28" ht="15" customHeight="1" x14ac:dyDescent="0.3">
      <c r="A3214" s="116"/>
      <c r="B3214" s="12"/>
      <c r="C3214" s="12"/>
      <c r="D3214" s="5" t="s">
        <v>8169</v>
      </c>
      <c r="E3214" s="50" t="s">
        <v>6789</v>
      </c>
      <c r="F3214" s="50"/>
      <c r="G3214" s="51">
        <v>3666270108470</v>
      </c>
      <c r="H3214" s="51"/>
      <c r="I3214" s="11" t="s">
        <v>6790</v>
      </c>
      <c r="J3214" s="11"/>
      <c r="K3214" s="12" t="s">
        <v>7204</v>
      </c>
      <c r="L3214" s="24" t="s">
        <v>7264</v>
      </c>
      <c r="M3214" s="24" t="s">
        <v>2985</v>
      </c>
      <c r="N3214" s="17">
        <v>1699</v>
      </c>
      <c r="O3214" s="17"/>
      <c r="P3214" s="17"/>
      <c r="Q3214" s="17"/>
      <c r="R3214" s="17">
        <v>774</v>
      </c>
      <c r="S3214" s="17">
        <v>809</v>
      </c>
      <c r="T3214" s="17" t="str">
        <f t="shared" si="323"/>
        <v>809</v>
      </c>
      <c r="U3214" s="22"/>
      <c r="V3214" s="29"/>
      <c r="W3214" s="17">
        <f t="shared" si="324"/>
        <v>833.27</v>
      </c>
      <c r="X3214" s="62">
        <v>0.3</v>
      </c>
      <c r="Y3214" s="17">
        <f t="shared" si="321"/>
        <v>1190.3857142857144</v>
      </c>
      <c r="Z3214" s="21">
        <f t="shared" si="325"/>
        <v>1190</v>
      </c>
      <c r="AA3214" s="17">
        <f t="shared" si="326"/>
        <v>1190</v>
      </c>
      <c r="AB3214" s="17">
        <f t="shared" si="322"/>
        <v>1699</v>
      </c>
    </row>
    <row r="3215" spans="1:28" ht="15" customHeight="1" x14ac:dyDescent="0.3">
      <c r="A3215" s="116"/>
      <c r="B3215" s="12"/>
      <c r="C3215" s="12"/>
      <c r="D3215" s="5" t="s">
        <v>8169</v>
      </c>
      <c r="E3215" s="50" t="s">
        <v>6791</v>
      </c>
      <c r="F3215" s="50"/>
      <c r="G3215" s="51">
        <v>3666270108463</v>
      </c>
      <c r="H3215" s="51"/>
      <c r="I3215" s="11" t="s">
        <v>6792</v>
      </c>
      <c r="J3215" s="11"/>
      <c r="K3215" s="12" t="s">
        <v>7204</v>
      </c>
      <c r="L3215" s="24" t="s">
        <v>7265</v>
      </c>
      <c r="M3215" s="24" t="s">
        <v>2985</v>
      </c>
      <c r="N3215" s="17">
        <v>1699</v>
      </c>
      <c r="O3215" s="17"/>
      <c r="P3215" s="17"/>
      <c r="Q3215" s="17"/>
      <c r="R3215" s="17">
        <v>774</v>
      </c>
      <c r="S3215" s="17">
        <v>809</v>
      </c>
      <c r="T3215" s="17" t="str">
        <f t="shared" si="323"/>
        <v>809</v>
      </c>
      <c r="U3215" s="22"/>
      <c r="V3215" s="29"/>
      <c r="W3215" s="17">
        <f t="shared" si="324"/>
        <v>833.27</v>
      </c>
      <c r="X3215" s="62">
        <v>0.3</v>
      </c>
      <c r="Y3215" s="17">
        <f t="shared" si="321"/>
        <v>1190.3857142857144</v>
      </c>
      <c r="Z3215" s="21">
        <f t="shared" si="325"/>
        <v>1190</v>
      </c>
      <c r="AA3215" s="17">
        <f t="shared" si="326"/>
        <v>1190</v>
      </c>
      <c r="AB3215" s="17">
        <f t="shared" si="322"/>
        <v>1699</v>
      </c>
    </row>
    <row r="3216" spans="1:28" ht="15" customHeight="1" x14ac:dyDescent="0.3">
      <c r="A3216" s="116"/>
      <c r="B3216" s="12"/>
      <c r="C3216" s="12"/>
      <c r="D3216" s="5" t="s">
        <v>8169</v>
      </c>
      <c r="E3216" s="50" t="s">
        <v>6793</v>
      </c>
      <c r="F3216" s="50"/>
      <c r="G3216" s="51">
        <v>3666270108456</v>
      </c>
      <c r="H3216" s="51"/>
      <c r="I3216" s="11" t="s">
        <v>6794</v>
      </c>
      <c r="J3216" s="11"/>
      <c r="K3216" s="12" t="s">
        <v>7204</v>
      </c>
      <c r="L3216" s="24" t="s">
        <v>7266</v>
      </c>
      <c r="M3216" s="24" t="s">
        <v>2985</v>
      </c>
      <c r="N3216" s="17">
        <v>1699</v>
      </c>
      <c r="O3216" s="17"/>
      <c r="P3216" s="17"/>
      <c r="Q3216" s="17"/>
      <c r="R3216" s="17">
        <v>774</v>
      </c>
      <c r="S3216" s="17">
        <v>809</v>
      </c>
      <c r="T3216" s="17" t="str">
        <f t="shared" si="323"/>
        <v>809</v>
      </c>
      <c r="U3216" s="22"/>
      <c r="V3216" s="29"/>
      <c r="W3216" s="17">
        <f t="shared" si="324"/>
        <v>833.27</v>
      </c>
      <c r="X3216" s="62">
        <v>0.3</v>
      </c>
      <c r="Y3216" s="17">
        <f t="shared" si="321"/>
        <v>1190.3857142857144</v>
      </c>
      <c r="Z3216" s="21">
        <f t="shared" si="325"/>
        <v>1190</v>
      </c>
      <c r="AA3216" s="17">
        <f t="shared" si="326"/>
        <v>1190</v>
      </c>
      <c r="AB3216" s="17">
        <f t="shared" si="322"/>
        <v>1699</v>
      </c>
    </row>
    <row r="3217" spans="1:28" ht="15" customHeight="1" x14ac:dyDescent="0.3">
      <c r="A3217" s="116"/>
      <c r="B3217" s="12"/>
      <c r="C3217" s="12"/>
      <c r="D3217" s="5" t="s">
        <v>8169</v>
      </c>
      <c r="E3217" s="50" t="s">
        <v>6795</v>
      </c>
      <c r="F3217" s="50"/>
      <c r="G3217" s="51">
        <v>3666270108449</v>
      </c>
      <c r="H3217" s="51"/>
      <c r="I3217" s="11" t="s">
        <v>6796</v>
      </c>
      <c r="J3217" s="11"/>
      <c r="K3217" s="12" t="s">
        <v>7204</v>
      </c>
      <c r="L3217" s="24" t="s">
        <v>7267</v>
      </c>
      <c r="M3217" s="24" t="s">
        <v>2985</v>
      </c>
      <c r="N3217" s="17">
        <v>1699</v>
      </c>
      <c r="O3217" s="17"/>
      <c r="P3217" s="17"/>
      <c r="Q3217" s="17"/>
      <c r="R3217" s="17">
        <v>774</v>
      </c>
      <c r="S3217" s="17">
        <v>809</v>
      </c>
      <c r="T3217" s="17" t="str">
        <f t="shared" si="323"/>
        <v>809</v>
      </c>
      <c r="U3217" s="22"/>
      <c r="V3217" s="29"/>
      <c r="W3217" s="17">
        <f t="shared" si="324"/>
        <v>833.27</v>
      </c>
      <c r="X3217" s="62">
        <v>0.3</v>
      </c>
      <c r="Y3217" s="17">
        <f t="shared" si="321"/>
        <v>1190.3857142857144</v>
      </c>
      <c r="Z3217" s="21">
        <f t="shared" si="325"/>
        <v>1190</v>
      </c>
      <c r="AA3217" s="17">
        <f t="shared" si="326"/>
        <v>1190</v>
      </c>
      <c r="AB3217" s="17">
        <f t="shared" si="322"/>
        <v>1699</v>
      </c>
    </row>
    <row r="3218" spans="1:28" ht="15" customHeight="1" x14ac:dyDescent="0.3">
      <c r="A3218" s="116"/>
      <c r="B3218" s="12"/>
      <c r="C3218" s="12"/>
      <c r="D3218" s="5" t="s">
        <v>8169</v>
      </c>
      <c r="E3218" s="50" t="s">
        <v>6797</v>
      </c>
      <c r="F3218" s="50"/>
      <c r="G3218" s="51">
        <v>3666270108432</v>
      </c>
      <c r="H3218" s="51"/>
      <c r="I3218" s="11" t="s">
        <v>6798</v>
      </c>
      <c r="J3218" s="11"/>
      <c r="K3218" s="12" t="s">
        <v>7204</v>
      </c>
      <c r="L3218" s="24" t="s">
        <v>7268</v>
      </c>
      <c r="M3218" s="24" t="s">
        <v>2985</v>
      </c>
      <c r="N3218" s="17">
        <v>1699</v>
      </c>
      <c r="O3218" s="17"/>
      <c r="P3218" s="17"/>
      <c r="Q3218" s="17"/>
      <c r="R3218" s="17">
        <v>774</v>
      </c>
      <c r="S3218" s="17">
        <v>809</v>
      </c>
      <c r="T3218" s="17" t="str">
        <f t="shared" si="323"/>
        <v>809</v>
      </c>
      <c r="U3218" s="22"/>
      <c r="V3218" s="29"/>
      <c r="W3218" s="17">
        <f t="shared" si="324"/>
        <v>833.27</v>
      </c>
      <c r="X3218" s="62">
        <v>0.3</v>
      </c>
      <c r="Y3218" s="17">
        <f t="shared" si="321"/>
        <v>1190.3857142857144</v>
      </c>
      <c r="Z3218" s="21">
        <f t="shared" si="325"/>
        <v>1190</v>
      </c>
      <c r="AA3218" s="17">
        <f t="shared" si="326"/>
        <v>1190</v>
      </c>
      <c r="AB3218" s="17">
        <f t="shared" si="322"/>
        <v>1699</v>
      </c>
    </row>
    <row r="3219" spans="1:28" ht="15" customHeight="1" x14ac:dyDescent="0.3">
      <c r="A3219" s="116"/>
      <c r="B3219" s="12"/>
      <c r="C3219" s="12"/>
      <c r="D3219" s="5" t="s">
        <v>8169</v>
      </c>
      <c r="E3219" s="50" t="s">
        <v>6799</v>
      </c>
      <c r="F3219" s="50"/>
      <c r="G3219" s="51">
        <v>3666270108425</v>
      </c>
      <c r="H3219" s="51"/>
      <c r="I3219" s="11" t="s">
        <v>6800</v>
      </c>
      <c r="J3219" s="11"/>
      <c r="K3219" s="12" t="s">
        <v>7204</v>
      </c>
      <c r="L3219" s="24" t="s">
        <v>7269</v>
      </c>
      <c r="M3219" s="24" t="s">
        <v>2985</v>
      </c>
      <c r="N3219" s="17">
        <v>1699</v>
      </c>
      <c r="O3219" s="17"/>
      <c r="P3219" s="17"/>
      <c r="Q3219" s="17"/>
      <c r="R3219" s="17">
        <v>774</v>
      </c>
      <c r="S3219" s="17">
        <v>809</v>
      </c>
      <c r="T3219" s="17" t="str">
        <f t="shared" si="323"/>
        <v>809</v>
      </c>
      <c r="U3219" s="22"/>
      <c r="V3219" s="29"/>
      <c r="W3219" s="17">
        <f t="shared" si="324"/>
        <v>833.27</v>
      </c>
      <c r="X3219" s="62">
        <v>0.3</v>
      </c>
      <c r="Y3219" s="17">
        <f t="shared" si="321"/>
        <v>1190.3857142857144</v>
      </c>
      <c r="Z3219" s="21">
        <f t="shared" si="325"/>
        <v>1190</v>
      </c>
      <c r="AA3219" s="17">
        <f t="shared" si="326"/>
        <v>1190</v>
      </c>
      <c r="AB3219" s="17">
        <f t="shared" si="322"/>
        <v>1699</v>
      </c>
    </row>
    <row r="3220" spans="1:28" ht="15" customHeight="1" x14ac:dyDescent="0.3">
      <c r="A3220" s="116"/>
      <c r="B3220" s="12"/>
      <c r="C3220" s="12"/>
      <c r="D3220" s="5" t="s">
        <v>8169</v>
      </c>
      <c r="E3220" s="50" t="s">
        <v>6801</v>
      </c>
      <c r="F3220" s="50"/>
      <c r="G3220" s="51">
        <v>3666270108418</v>
      </c>
      <c r="H3220" s="51"/>
      <c r="I3220" s="11" t="s">
        <v>6802</v>
      </c>
      <c r="J3220" s="11"/>
      <c r="K3220" s="12" t="s">
        <v>7204</v>
      </c>
      <c r="L3220" s="24" t="s">
        <v>7270</v>
      </c>
      <c r="M3220" s="24" t="s">
        <v>2985</v>
      </c>
      <c r="N3220" s="17">
        <v>1699</v>
      </c>
      <c r="O3220" s="17"/>
      <c r="P3220" s="17"/>
      <c r="Q3220" s="17"/>
      <c r="R3220" s="17">
        <v>774</v>
      </c>
      <c r="S3220" s="17">
        <v>809</v>
      </c>
      <c r="T3220" s="17" t="str">
        <f t="shared" si="323"/>
        <v>809</v>
      </c>
      <c r="U3220" s="22"/>
      <c r="V3220" s="29"/>
      <c r="W3220" s="17">
        <f t="shared" si="324"/>
        <v>833.27</v>
      </c>
      <c r="X3220" s="62">
        <v>0.3</v>
      </c>
      <c r="Y3220" s="17">
        <f t="shared" si="321"/>
        <v>1190.3857142857144</v>
      </c>
      <c r="Z3220" s="21">
        <f t="shared" si="325"/>
        <v>1190</v>
      </c>
      <c r="AA3220" s="17">
        <f t="shared" si="326"/>
        <v>1190</v>
      </c>
      <c r="AB3220" s="17">
        <f t="shared" si="322"/>
        <v>1699</v>
      </c>
    </row>
    <row r="3221" spans="1:28" ht="15" customHeight="1" x14ac:dyDescent="0.3">
      <c r="A3221" s="116"/>
      <c r="B3221" s="12"/>
      <c r="C3221" s="12"/>
      <c r="D3221" s="5" t="s">
        <v>8169</v>
      </c>
      <c r="E3221" s="50" t="s">
        <v>6803</v>
      </c>
      <c r="F3221" s="50"/>
      <c r="G3221" s="51">
        <v>3666270108401</v>
      </c>
      <c r="H3221" s="51"/>
      <c r="I3221" s="11" t="s">
        <v>6804</v>
      </c>
      <c r="J3221" s="11"/>
      <c r="K3221" s="12" t="s">
        <v>7204</v>
      </c>
      <c r="L3221" s="24" t="s">
        <v>7271</v>
      </c>
      <c r="M3221" s="24" t="s">
        <v>2985</v>
      </c>
      <c r="N3221" s="17">
        <v>1699</v>
      </c>
      <c r="O3221" s="17"/>
      <c r="P3221" s="17"/>
      <c r="Q3221" s="17"/>
      <c r="R3221" s="17">
        <v>774</v>
      </c>
      <c r="S3221" s="17">
        <v>809</v>
      </c>
      <c r="T3221" s="17" t="str">
        <f t="shared" si="323"/>
        <v>809</v>
      </c>
      <c r="U3221" s="22"/>
      <c r="V3221" s="29"/>
      <c r="W3221" s="17">
        <f t="shared" si="324"/>
        <v>833.27</v>
      </c>
      <c r="X3221" s="62">
        <v>0.3</v>
      </c>
      <c r="Y3221" s="17">
        <f t="shared" si="321"/>
        <v>1190.3857142857144</v>
      </c>
      <c r="Z3221" s="21">
        <f t="shared" si="325"/>
        <v>1190</v>
      </c>
      <c r="AA3221" s="17">
        <f t="shared" si="326"/>
        <v>1190</v>
      </c>
      <c r="AB3221" s="17">
        <f t="shared" si="322"/>
        <v>1699</v>
      </c>
    </row>
    <row r="3222" spans="1:28" ht="15" customHeight="1" x14ac:dyDescent="0.3">
      <c r="A3222" s="116"/>
      <c r="B3222" s="12"/>
      <c r="C3222" s="12"/>
      <c r="D3222" s="5" t="s">
        <v>8169</v>
      </c>
      <c r="E3222" s="50" t="s">
        <v>6805</v>
      </c>
      <c r="F3222" s="50"/>
      <c r="G3222" s="51">
        <v>3666270108395</v>
      </c>
      <c r="H3222" s="51"/>
      <c r="I3222" s="11" t="s">
        <v>6806</v>
      </c>
      <c r="J3222" s="11"/>
      <c r="K3222" s="12" t="s">
        <v>7204</v>
      </c>
      <c r="L3222" s="24" t="s">
        <v>7272</v>
      </c>
      <c r="M3222" s="24" t="s">
        <v>2985</v>
      </c>
      <c r="N3222" s="17">
        <v>1699</v>
      </c>
      <c r="O3222" s="17"/>
      <c r="P3222" s="17"/>
      <c r="Q3222" s="17"/>
      <c r="R3222" s="17">
        <v>774</v>
      </c>
      <c r="S3222" s="17">
        <v>809</v>
      </c>
      <c r="T3222" s="17" t="str">
        <f t="shared" si="323"/>
        <v>809</v>
      </c>
      <c r="U3222" s="22"/>
      <c r="V3222" s="29"/>
      <c r="W3222" s="17">
        <f t="shared" si="324"/>
        <v>833.27</v>
      </c>
      <c r="X3222" s="62">
        <v>0.3</v>
      </c>
      <c r="Y3222" s="17">
        <f t="shared" si="321"/>
        <v>1190.3857142857144</v>
      </c>
      <c r="Z3222" s="21">
        <f t="shared" si="325"/>
        <v>1190</v>
      </c>
      <c r="AA3222" s="17">
        <f t="shared" si="326"/>
        <v>1190</v>
      </c>
      <c r="AB3222" s="17">
        <f t="shared" si="322"/>
        <v>1699</v>
      </c>
    </row>
    <row r="3223" spans="1:28" ht="15" customHeight="1" x14ac:dyDescent="0.3">
      <c r="A3223" s="116"/>
      <c r="B3223" s="12"/>
      <c r="C3223" s="12"/>
      <c r="D3223" s="5" t="s">
        <v>8169</v>
      </c>
      <c r="E3223" s="50" t="s">
        <v>6807</v>
      </c>
      <c r="F3223" s="50"/>
      <c r="G3223" s="51">
        <v>3666270108388</v>
      </c>
      <c r="H3223" s="51"/>
      <c r="I3223" s="11" t="s">
        <v>6808</v>
      </c>
      <c r="J3223" s="11"/>
      <c r="K3223" s="12" t="s">
        <v>7204</v>
      </c>
      <c r="L3223" s="24" t="s">
        <v>7273</v>
      </c>
      <c r="M3223" s="24" t="s">
        <v>2985</v>
      </c>
      <c r="N3223" s="17">
        <v>1699</v>
      </c>
      <c r="O3223" s="17"/>
      <c r="P3223" s="17"/>
      <c r="Q3223" s="17"/>
      <c r="R3223" s="17">
        <v>774</v>
      </c>
      <c r="S3223" s="17">
        <v>809</v>
      </c>
      <c r="T3223" s="17" t="str">
        <f t="shared" si="323"/>
        <v>809</v>
      </c>
      <c r="U3223" s="22"/>
      <c r="V3223" s="29"/>
      <c r="W3223" s="17">
        <f t="shared" si="324"/>
        <v>833.27</v>
      </c>
      <c r="X3223" s="62">
        <v>0.3</v>
      </c>
      <c r="Y3223" s="17">
        <f t="shared" si="321"/>
        <v>1190.3857142857144</v>
      </c>
      <c r="Z3223" s="21">
        <f t="shared" si="325"/>
        <v>1190</v>
      </c>
      <c r="AA3223" s="17">
        <f t="shared" si="326"/>
        <v>1190</v>
      </c>
      <c r="AB3223" s="17">
        <f t="shared" si="322"/>
        <v>1699</v>
      </c>
    </row>
    <row r="3224" spans="1:28" ht="15" customHeight="1" x14ac:dyDescent="0.3">
      <c r="A3224" s="116"/>
      <c r="B3224" s="12"/>
      <c r="C3224" s="12"/>
      <c r="D3224" s="5" t="s">
        <v>8169</v>
      </c>
      <c r="E3224" s="50" t="s">
        <v>6809</v>
      </c>
      <c r="F3224" s="50"/>
      <c r="G3224" s="51">
        <v>3666270113610</v>
      </c>
      <c r="H3224" s="51"/>
      <c r="I3224" s="11" t="s">
        <v>6810</v>
      </c>
      <c r="J3224" s="11"/>
      <c r="K3224" s="12" t="s">
        <v>7204</v>
      </c>
      <c r="L3224" s="24" t="s">
        <v>7263</v>
      </c>
      <c r="M3224" s="24" t="s">
        <v>2985</v>
      </c>
      <c r="N3224" s="17">
        <v>1599</v>
      </c>
      <c r="O3224" s="17"/>
      <c r="P3224" s="17"/>
      <c r="Q3224" s="17"/>
      <c r="R3224" s="17">
        <v>740</v>
      </c>
      <c r="S3224" s="17">
        <v>773</v>
      </c>
      <c r="T3224" s="17" t="str">
        <f t="shared" si="323"/>
        <v>773</v>
      </c>
      <c r="U3224" s="22"/>
      <c r="V3224" s="29"/>
      <c r="W3224" s="17">
        <f t="shared" si="324"/>
        <v>796.19</v>
      </c>
      <c r="X3224" s="62">
        <v>0.3</v>
      </c>
      <c r="Y3224" s="17">
        <f t="shared" si="321"/>
        <v>1137.4142857142858</v>
      </c>
      <c r="Z3224" s="21">
        <f t="shared" si="325"/>
        <v>1137</v>
      </c>
      <c r="AA3224" s="17">
        <f t="shared" si="326"/>
        <v>1137</v>
      </c>
      <c r="AB3224" s="17">
        <f t="shared" si="322"/>
        <v>1599</v>
      </c>
    </row>
    <row r="3225" spans="1:28" ht="15" customHeight="1" x14ac:dyDescent="0.3">
      <c r="A3225" s="116"/>
      <c r="B3225" s="12"/>
      <c r="C3225" s="12"/>
      <c r="D3225" s="5" t="s">
        <v>8169</v>
      </c>
      <c r="E3225" s="50" t="s">
        <v>6811</v>
      </c>
      <c r="F3225" s="50"/>
      <c r="G3225" s="51">
        <v>3666270113511</v>
      </c>
      <c r="H3225" s="51"/>
      <c r="I3225" s="11" t="s">
        <v>6812</v>
      </c>
      <c r="J3225" s="11"/>
      <c r="K3225" s="12" t="s">
        <v>7204</v>
      </c>
      <c r="L3225" s="24" t="s">
        <v>7264</v>
      </c>
      <c r="M3225" s="24" t="s">
        <v>2985</v>
      </c>
      <c r="N3225" s="17">
        <v>1599</v>
      </c>
      <c r="O3225" s="17"/>
      <c r="P3225" s="17"/>
      <c r="Q3225" s="17"/>
      <c r="R3225" s="17">
        <v>740</v>
      </c>
      <c r="S3225" s="17">
        <v>773</v>
      </c>
      <c r="T3225" s="17" t="str">
        <f t="shared" si="323"/>
        <v>773</v>
      </c>
      <c r="U3225" s="22"/>
      <c r="V3225" s="29"/>
      <c r="W3225" s="17">
        <f t="shared" si="324"/>
        <v>796.19</v>
      </c>
      <c r="X3225" s="62">
        <v>0.3</v>
      </c>
      <c r="Y3225" s="17">
        <f t="shared" si="321"/>
        <v>1137.4142857142858</v>
      </c>
      <c r="Z3225" s="21">
        <f t="shared" si="325"/>
        <v>1137</v>
      </c>
      <c r="AA3225" s="17">
        <f t="shared" si="326"/>
        <v>1137</v>
      </c>
      <c r="AB3225" s="17">
        <f t="shared" si="322"/>
        <v>1599</v>
      </c>
    </row>
    <row r="3226" spans="1:28" ht="15" customHeight="1" x14ac:dyDescent="0.3">
      <c r="A3226" s="116"/>
      <c r="B3226" s="12"/>
      <c r="C3226" s="12"/>
      <c r="D3226" s="5" t="s">
        <v>8169</v>
      </c>
      <c r="E3226" s="50" t="s">
        <v>6813</v>
      </c>
      <c r="F3226" s="50"/>
      <c r="G3226" s="51">
        <v>3666270113634</v>
      </c>
      <c r="H3226" s="51"/>
      <c r="I3226" s="11" t="s">
        <v>6814</v>
      </c>
      <c r="J3226" s="11"/>
      <c r="K3226" s="12" t="s">
        <v>7204</v>
      </c>
      <c r="L3226" s="24" t="s">
        <v>7265</v>
      </c>
      <c r="M3226" s="24" t="s">
        <v>2985</v>
      </c>
      <c r="N3226" s="17">
        <v>1599</v>
      </c>
      <c r="O3226" s="17"/>
      <c r="P3226" s="17"/>
      <c r="Q3226" s="17"/>
      <c r="R3226" s="17">
        <v>740</v>
      </c>
      <c r="S3226" s="17">
        <v>773</v>
      </c>
      <c r="T3226" s="17" t="str">
        <f t="shared" si="323"/>
        <v>773</v>
      </c>
      <c r="U3226" s="22"/>
      <c r="V3226" s="29"/>
      <c r="W3226" s="17">
        <f t="shared" si="324"/>
        <v>796.19</v>
      </c>
      <c r="X3226" s="62">
        <v>0.3</v>
      </c>
      <c r="Y3226" s="17">
        <f t="shared" si="321"/>
        <v>1137.4142857142858</v>
      </c>
      <c r="Z3226" s="21">
        <f t="shared" si="325"/>
        <v>1137</v>
      </c>
      <c r="AA3226" s="17">
        <f t="shared" si="326"/>
        <v>1137</v>
      </c>
      <c r="AB3226" s="17">
        <f t="shared" si="322"/>
        <v>1599</v>
      </c>
    </row>
    <row r="3227" spans="1:28" ht="15" customHeight="1" x14ac:dyDescent="0.3">
      <c r="A3227" s="116"/>
      <c r="B3227" s="12"/>
      <c r="C3227" s="12"/>
      <c r="D3227" s="5" t="s">
        <v>8169</v>
      </c>
      <c r="E3227" s="50" t="s">
        <v>6815</v>
      </c>
      <c r="F3227" s="50"/>
      <c r="G3227" s="51">
        <v>3666270114013</v>
      </c>
      <c r="H3227" s="51"/>
      <c r="I3227" s="11" t="s">
        <v>6816</v>
      </c>
      <c r="J3227" s="11"/>
      <c r="K3227" s="12" t="s">
        <v>7204</v>
      </c>
      <c r="L3227" s="24" t="s">
        <v>7266</v>
      </c>
      <c r="M3227" s="24" t="s">
        <v>2985</v>
      </c>
      <c r="N3227" s="17">
        <v>1599</v>
      </c>
      <c r="O3227" s="17"/>
      <c r="P3227" s="17"/>
      <c r="Q3227" s="17"/>
      <c r="R3227" s="17">
        <v>740</v>
      </c>
      <c r="S3227" s="17">
        <v>773</v>
      </c>
      <c r="T3227" s="17" t="str">
        <f t="shared" si="323"/>
        <v>773</v>
      </c>
      <c r="U3227" s="22"/>
      <c r="V3227" s="29"/>
      <c r="W3227" s="17">
        <f t="shared" si="324"/>
        <v>796.19</v>
      </c>
      <c r="X3227" s="62">
        <v>0.3</v>
      </c>
      <c r="Y3227" s="17">
        <f t="shared" si="321"/>
        <v>1137.4142857142858</v>
      </c>
      <c r="Z3227" s="21">
        <f t="shared" si="325"/>
        <v>1137</v>
      </c>
      <c r="AA3227" s="17">
        <f t="shared" si="326"/>
        <v>1137</v>
      </c>
      <c r="AB3227" s="17">
        <f t="shared" si="322"/>
        <v>1599</v>
      </c>
    </row>
    <row r="3228" spans="1:28" ht="15" customHeight="1" x14ac:dyDescent="0.3">
      <c r="A3228" s="116"/>
      <c r="B3228" s="12"/>
      <c r="C3228" s="12"/>
      <c r="D3228" s="5" t="s">
        <v>8169</v>
      </c>
      <c r="E3228" s="50" t="s">
        <v>6817</v>
      </c>
      <c r="F3228" s="50"/>
      <c r="G3228" s="51">
        <v>3666270113894</v>
      </c>
      <c r="H3228" s="51"/>
      <c r="I3228" s="11" t="s">
        <v>6818</v>
      </c>
      <c r="J3228" s="11"/>
      <c r="K3228" s="12" t="s">
        <v>7204</v>
      </c>
      <c r="L3228" s="24" t="s">
        <v>7267</v>
      </c>
      <c r="M3228" s="24" t="s">
        <v>2985</v>
      </c>
      <c r="N3228" s="17">
        <v>1599</v>
      </c>
      <c r="O3228" s="17"/>
      <c r="P3228" s="17"/>
      <c r="Q3228" s="17"/>
      <c r="R3228" s="17">
        <v>740</v>
      </c>
      <c r="S3228" s="17">
        <v>773</v>
      </c>
      <c r="T3228" s="17" t="str">
        <f t="shared" si="323"/>
        <v>773</v>
      </c>
      <c r="U3228" s="22"/>
      <c r="V3228" s="29"/>
      <c r="W3228" s="17">
        <f t="shared" si="324"/>
        <v>796.19</v>
      </c>
      <c r="X3228" s="62">
        <v>0.3</v>
      </c>
      <c r="Y3228" s="17">
        <f t="shared" si="321"/>
        <v>1137.4142857142858</v>
      </c>
      <c r="Z3228" s="21">
        <f t="shared" si="325"/>
        <v>1137</v>
      </c>
      <c r="AA3228" s="17">
        <f t="shared" si="326"/>
        <v>1137</v>
      </c>
      <c r="AB3228" s="17">
        <f t="shared" si="322"/>
        <v>1599</v>
      </c>
    </row>
    <row r="3229" spans="1:28" ht="15" customHeight="1" x14ac:dyDescent="0.3">
      <c r="A3229" s="116"/>
      <c r="B3229" s="12"/>
      <c r="C3229" s="12"/>
      <c r="D3229" s="5" t="s">
        <v>8169</v>
      </c>
      <c r="E3229" s="50" t="s">
        <v>6819</v>
      </c>
      <c r="F3229" s="50"/>
      <c r="G3229" s="51">
        <v>3666270113627</v>
      </c>
      <c r="H3229" s="51"/>
      <c r="I3229" s="11" t="s">
        <v>6820</v>
      </c>
      <c r="J3229" s="11"/>
      <c r="K3229" s="12" t="s">
        <v>7204</v>
      </c>
      <c r="L3229" s="24" t="s">
        <v>7268</v>
      </c>
      <c r="M3229" s="24" t="s">
        <v>2985</v>
      </c>
      <c r="N3229" s="17">
        <v>1599</v>
      </c>
      <c r="O3229" s="17"/>
      <c r="P3229" s="17"/>
      <c r="Q3229" s="17"/>
      <c r="R3229" s="17">
        <v>740</v>
      </c>
      <c r="S3229" s="17">
        <v>773</v>
      </c>
      <c r="T3229" s="17" t="str">
        <f t="shared" si="323"/>
        <v>773</v>
      </c>
      <c r="U3229" s="22"/>
      <c r="V3229" s="29"/>
      <c r="W3229" s="17">
        <f t="shared" si="324"/>
        <v>796.19</v>
      </c>
      <c r="X3229" s="62">
        <v>0.3</v>
      </c>
      <c r="Y3229" s="17">
        <f t="shared" si="321"/>
        <v>1137.4142857142858</v>
      </c>
      <c r="Z3229" s="21">
        <f t="shared" si="325"/>
        <v>1137</v>
      </c>
      <c r="AA3229" s="17">
        <f t="shared" si="326"/>
        <v>1137</v>
      </c>
      <c r="AB3229" s="17">
        <f t="shared" si="322"/>
        <v>1599</v>
      </c>
    </row>
    <row r="3230" spans="1:28" ht="15" customHeight="1" x14ac:dyDescent="0.3">
      <c r="A3230" s="116"/>
      <c r="B3230" s="12"/>
      <c r="C3230" s="12"/>
      <c r="D3230" s="5" t="s">
        <v>8169</v>
      </c>
      <c r="E3230" s="50" t="s">
        <v>6821</v>
      </c>
      <c r="F3230" s="50"/>
      <c r="G3230" s="51">
        <v>3666270114044</v>
      </c>
      <c r="H3230" s="51"/>
      <c r="I3230" s="11" t="s">
        <v>6822</v>
      </c>
      <c r="J3230" s="11"/>
      <c r="K3230" s="12" t="s">
        <v>7204</v>
      </c>
      <c r="L3230" s="24" t="s">
        <v>7269</v>
      </c>
      <c r="M3230" s="24" t="s">
        <v>2985</v>
      </c>
      <c r="N3230" s="17">
        <v>1599</v>
      </c>
      <c r="O3230" s="17"/>
      <c r="P3230" s="17"/>
      <c r="Q3230" s="17"/>
      <c r="R3230" s="17">
        <v>740</v>
      </c>
      <c r="S3230" s="17">
        <v>773</v>
      </c>
      <c r="T3230" s="17" t="str">
        <f t="shared" si="323"/>
        <v>773</v>
      </c>
      <c r="U3230" s="22"/>
      <c r="V3230" s="29"/>
      <c r="W3230" s="17">
        <f t="shared" si="324"/>
        <v>796.19</v>
      </c>
      <c r="X3230" s="62">
        <v>0.3</v>
      </c>
      <c r="Y3230" s="17">
        <f t="shared" si="321"/>
        <v>1137.4142857142858</v>
      </c>
      <c r="Z3230" s="21">
        <f t="shared" si="325"/>
        <v>1137</v>
      </c>
      <c r="AA3230" s="17">
        <f t="shared" si="326"/>
        <v>1137</v>
      </c>
      <c r="AB3230" s="17">
        <f t="shared" si="322"/>
        <v>1599</v>
      </c>
    </row>
    <row r="3231" spans="1:28" ht="15" customHeight="1" x14ac:dyDescent="0.3">
      <c r="A3231" s="116"/>
      <c r="B3231" s="12"/>
      <c r="C3231" s="12"/>
      <c r="D3231" s="5" t="s">
        <v>8169</v>
      </c>
      <c r="E3231" s="50" t="s">
        <v>6823</v>
      </c>
      <c r="F3231" s="50"/>
      <c r="G3231" s="51">
        <v>3666270113757</v>
      </c>
      <c r="H3231" s="51"/>
      <c r="I3231" s="11" t="s">
        <v>6824</v>
      </c>
      <c r="J3231" s="11"/>
      <c r="K3231" s="12" t="s">
        <v>7204</v>
      </c>
      <c r="L3231" s="24" t="s">
        <v>7270</v>
      </c>
      <c r="M3231" s="24" t="s">
        <v>2985</v>
      </c>
      <c r="N3231" s="17">
        <v>1599</v>
      </c>
      <c r="O3231" s="17"/>
      <c r="P3231" s="17"/>
      <c r="Q3231" s="17"/>
      <c r="R3231" s="17">
        <v>740</v>
      </c>
      <c r="S3231" s="17">
        <v>773</v>
      </c>
      <c r="T3231" s="17" t="str">
        <f t="shared" si="323"/>
        <v>773</v>
      </c>
      <c r="U3231" s="22"/>
      <c r="V3231" s="29"/>
      <c r="W3231" s="17">
        <f t="shared" si="324"/>
        <v>796.19</v>
      </c>
      <c r="X3231" s="62">
        <v>0.3</v>
      </c>
      <c r="Y3231" s="17">
        <f t="shared" si="321"/>
        <v>1137.4142857142858</v>
      </c>
      <c r="Z3231" s="21">
        <f t="shared" si="325"/>
        <v>1137</v>
      </c>
      <c r="AA3231" s="17">
        <f t="shared" si="326"/>
        <v>1137</v>
      </c>
      <c r="AB3231" s="17">
        <f t="shared" si="322"/>
        <v>1599</v>
      </c>
    </row>
    <row r="3232" spans="1:28" ht="15" customHeight="1" x14ac:dyDescent="0.3">
      <c r="A3232" s="116"/>
      <c r="B3232" s="12"/>
      <c r="C3232" s="12"/>
      <c r="D3232" s="5" t="s">
        <v>8169</v>
      </c>
      <c r="E3232" s="50" t="s">
        <v>6825</v>
      </c>
      <c r="F3232" s="50"/>
      <c r="G3232" s="51">
        <v>3666270113597</v>
      </c>
      <c r="H3232" s="51"/>
      <c r="I3232" s="11" t="s">
        <v>6826</v>
      </c>
      <c r="J3232" s="11"/>
      <c r="K3232" s="12" t="s">
        <v>7204</v>
      </c>
      <c r="L3232" s="24" t="s">
        <v>7271</v>
      </c>
      <c r="M3232" s="24" t="s">
        <v>2985</v>
      </c>
      <c r="N3232" s="17">
        <v>1599</v>
      </c>
      <c r="O3232" s="17"/>
      <c r="P3232" s="17"/>
      <c r="Q3232" s="17"/>
      <c r="R3232" s="17">
        <v>740</v>
      </c>
      <c r="S3232" s="17">
        <v>773</v>
      </c>
      <c r="T3232" s="17" t="str">
        <f t="shared" si="323"/>
        <v>773</v>
      </c>
      <c r="U3232" s="22"/>
      <c r="V3232" s="29"/>
      <c r="W3232" s="17">
        <f t="shared" si="324"/>
        <v>796.19</v>
      </c>
      <c r="X3232" s="62">
        <v>0.3</v>
      </c>
      <c r="Y3232" s="17">
        <f t="shared" si="321"/>
        <v>1137.4142857142858</v>
      </c>
      <c r="Z3232" s="21">
        <f t="shared" si="325"/>
        <v>1137</v>
      </c>
      <c r="AA3232" s="17">
        <f t="shared" si="326"/>
        <v>1137</v>
      </c>
      <c r="AB3232" s="17">
        <f t="shared" si="322"/>
        <v>1599</v>
      </c>
    </row>
    <row r="3233" spans="1:28" ht="15" customHeight="1" x14ac:dyDescent="0.3">
      <c r="A3233" s="116"/>
      <c r="B3233" s="12"/>
      <c r="C3233" s="12"/>
      <c r="D3233" s="5" t="s">
        <v>8169</v>
      </c>
      <c r="E3233" s="50" t="s">
        <v>6827</v>
      </c>
      <c r="F3233" s="50"/>
      <c r="G3233" s="51">
        <v>3666270113955</v>
      </c>
      <c r="H3233" s="51"/>
      <c r="I3233" s="11" t="s">
        <v>6828</v>
      </c>
      <c r="J3233" s="11"/>
      <c r="K3233" s="12" t="s">
        <v>7204</v>
      </c>
      <c r="L3233" s="24" t="s">
        <v>7272</v>
      </c>
      <c r="M3233" s="24" t="s">
        <v>2985</v>
      </c>
      <c r="N3233" s="17">
        <v>1599</v>
      </c>
      <c r="O3233" s="17"/>
      <c r="P3233" s="17"/>
      <c r="Q3233" s="17"/>
      <c r="R3233" s="17">
        <v>740</v>
      </c>
      <c r="S3233" s="17">
        <v>773</v>
      </c>
      <c r="T3233" s="17" t="str">
        <f t="shared" si="323"/>
        <v>773</v>
      </c>
      <c r="U3233" s="22"/>
      <c r="V3233" s="29"/>
      <c r="W3233" s="17">
        <f t="shared" si="324"/>
        <v>796.19</v>
      </c>
      <c r="X3233" s="62">
        <v>0.3</v>
      </c>
      <c r="Y3233" s="17">
        <f t="shared" si="321"/>
        <v>1137.4142857142858</v>
      </c>
      <c r="Z3233" s="21">
        <f t="shared" si="325"/>
        <v>1137</v>
      </c>
      <c r="AA3233" s="17">
        <f t="shared" si="326"/>
        <v>1137</v>
      </c>
      <c r="AB3233" s="17">
        <f t="shared" si="322"/>
        <v>1599</v>
      </c>
    </row>
    <row r="3234" spans="1:28" ht="15" customHeight="1" x14ac:dyDescent="0.3">
      <c r="A3234" s="116"/>
      <c r="B3234" s="12"/>
      <c r="C3234" s="12"/>
      <c r="D3234" s="5" t="s">
        <v>8169</v>
      </c>
      <c r="E3234" s="50" t="s">
        <v>6829</v>
      </c>
      <c r="F3234" s="50"/>
      <c r="G3234" s="51">
        <v>3666270113689</v>
      </c>
      <c r="H3234" s="51"/>
      <c r="I3234" s="11" t="s">
        <v>6830</v>
      </c>
      <c r="J3234" s="11"/>
      <c r="K3234" s="12" t="s">
        <v>7204</v>
      </c>
      <c r="L3234" s="24" t="s">
        <v>7273</v>
      </c>
      <c r="M3234" s="24" t="s">
        <v>2985</v>
      </c>
      <c r="N3234" s="17">
        <v>1599</v>
      </c>
      <c r="O3234" s="17"/>
      <c r="P3234" s="17"/>
      <c r="Q3234" s="17"/>
      <c r="R3234" s="17">
        <v>740</v>
      </c>
      <c r="S3234" s="17">
        <v>773</v>
      </c>
      <c r="T3234" s="17" t="str">
        <f t="shared" si="323"/>
        <v>773</v>
      </c>
      <c r="U3234" s="22"/>
      <c r="V3234" s="29"/>
      <c r="W3234" s="17">
        <f t="shared" si="324"/>
        <v>796.19</v>
      </c>
      <c r="X3234" s="62">
        <v>0.3</v>
      </c>
      <c r="Y3234" s="17">
        <f t="shared" si="321"/>
        <v>1137.4142857142858</v>
      </c>
      <c r="Z3234" s="21">
        <f t="shared" si="325"/>
        <v>1137</v>
      </c>
      <c r="AA3234" s="17">
        <f t="shared" si="326"/>
        <v>1137</v>
      </c>
      <c r="AB3234" s="17">
        <f t="shared" si="322"/>
        <v>1599</v>
      </c>
    </row>
    <row r="3235" spans="1:28" ht="15" customHeight="1" x14ac:dyDescent="0.3">
      <c r="A3235" s="116"/>
      <c r="B3235" s="12"/>
      <c r="C3235" s="12"/>
      <c r="D3235" s="5" t="s">
        <v>8169</v>
      </c>
      <c r="E3235" s="50" t="s">
        <v>6831</v>
      </c>
      <c r="F3235" s="50"/>
      <c r="G3235" s="51">
        <v>3666270113207</v>
      </c>
      <c r="H3235" s="51"/>
      <c r="I3235" s="11" t="s">
        <v>6832</v>
      </c>
      <c r="J3235" s="11"/>
      <c r="K3235" s="12" t="s">
        <v>7205</v>
      </c>
      <c r="L3235" s="24" t="s">
        <v>7274</v>
      </c>
      <c r="M3235" s="24" t="s">
        <v>2985</v>
      </c>
      <c r="N3235" s="17">
        <v>1399</v>
      </c>
      <c r="O3235" s="17"/>
      <c r="P3235" s="17"/>
      <c r="Q3235" s="17"/>
      <c r="R3235" s="17">
        <v>529</v>
      </c>
      <c r="S3235" s="17">
        <v>553</v>
      </c>
      <c r="T3235" s="17" t="str">
        <f t="shared" si="323"/>
        <v>553</v>
      </c>
      <c r="U3235" s="22"/>
      <c r="V3235" s="29"/>
      <c r="W3235" s="17">
        <f t="shared" si="324"/>
        <v>569.59</v>
      </c>
      <c r="X3235" s="62">
        <v>0.3</v>
      </c>
      <c r="Y3235" s="17">
        <f t="shared" si="321"/>
        <v>813.7</v>
      </c>
      <c r="Z3235" s="21">
        <f t="shared" si="325"/>
        <v>814</v>
      </c>
      <c r="AA3235" s="17">
        <f t="shared" si="326"/>
        <v>814</v>
      </c>
      <c r="AB3235" s="17">
        <f t="shared" si="322"/>
        <v>1399</v>
      </c>
    </row>
    <row r="3236" spans="1:28" ht="15" customHeight="1" x14ac:dyDescent="0.3">
      <c r="A3236" s="116"/>
      <c r="B3236" s="12"/>
      <c r="C3236" s="12"/>
      <c r="D3236" s="5" t="s">
        <v>8169</v>
      </c>
      <c r="E3236" s="50" t="s">
        <v>6833</v>
      </c>
      <c r="F3236" s="50"/>
      <c r="G3236" s="51">
        <v>3666270113191</v>
      </c>
      <c r="H3236" s="51"/>
      <c r="I3236" s="11" t="s">
        <v>6834</v>
      </c>
      <c r="J3236" s="11"/>
      <c r="K3236" s="12" t="s">
        <v>7205</v>
      </c>
      <c r="L3236" s="24" t="s">
        <v>7275</v>
      </c>
      <c r="M3236" s="24" t="s">
        <v>2985</v>
      </c>
      <c r="N3236" s="17">
        <v>1399</v>
      </c>
      <c r="O3236" s="17"/>
      <c r="P3236" s="17"/>
      <c r="Q3236" s="17"/>
      <c r="R3236" s="17">
        <v>529</v>
      </c>
      <c r="S3236" s="17">
        <v>553</v>
      </c>
      <c r="T3236" s="17" t="str">
        <f t="shared" si="323"/>
        <v>553</v>
      </c>
      <c r="U3236" s="22"/>
      <c r="V3236" s="29"/>
      <c r="W3236" s="17">
        <f t="shared" si="324"/>
        <v>569.59</v>
      </c>
      <c r="X3236" s="62">
        <v>0.3</v>
      </c>
      <c r="Y3236" s="17">
        <f t="shared" si="321"/>
        <v>813.7</v>
      </c>
      <c r="Z3236" s="21">
        <f t="shared" si="325"/>
        <v>814</v>
      </c>
      <c r="AA3236" s="17">
        <f t="shared" si="326"/>
        <v>814</v>
      </c>
      <c r="AB3236" s="17">
        <f t="shared" si="322"/>
        <v>1399</v>
      </c>
    </row>
    <row r="3237" spans="1:28" ht="15" customHeight="1" x14ac:dyDescent="0.3">
      <c r="A3237" s="116"/>
      <c r="B3237" s="12"/>
      <c r="C3237" s="12"/>
      <c r="D3237" s="5" t="s">
        <v>8169</v>
      </c>
      <c r="E3237" s="50" t="s">
        <v>6835</v>
      </c>
      <c r="F3237" s="50"/>
      <c r="G3237" s="51">
        <v>3666270113184</v>
      </c>
      <c r="H3237" s="51"/>
      <c r="I3237" s="11" t="s">
        <v>6836</v>
      </c>
      <c r="J3237" s="11"/>
      <c r="K3237" s="12" t="s">
        <v>7205</v>
      </c>
      <c r="L3237" s="24" t="s">
        <v>7276</v>
      </c>
      <c r="M3237" s="24" t="s">
        <v>2985</v>
      </c>
      <c r="N3237" s="17">
        <v>1399</v>
      </c>
      <c r="O3237" s="17"/>
      <c r="P3237" s="17"/>
      <c r="Q3237" s="17"/>
      <c r="R3237" s="17">
        <v>529</v>
      </c>
      <c r="S3237" s="17">
        <v>553</v>
      </c>
      <c r="T3237" s="17" t="str">
        <f t="shared" si="323"/>
        <v>553</v>
      </c>
      <c r="U3237" s="22"/>
      <c r="V3237" s="29"/>
      <c r="W3237" s="17">
        <f t="shared" si="324"/>
        <v>569.59</v>
      </c>
      <c r="X3237" s="62">
        <v>0.3</v>
      </c>
      <c r="Y3237" s="17">
        <f t="shared" si="321"/>
        <v>813.7</v>
      </c>
      <c r="Z3237" s="21">
        <f t="shared" si="325"/>
        <v>814</v>
      </c>
      <c r="AA3237" s="17">
        <f t="shared" si="326"/>
        <v>814</v>
      </c>
      <c r="AB3237" s="17">
        <f t="shared" si="322"/>
        <v>1399</v>
      </c>
    </row>
    <row r="3238" spans="1:28" ht="15" customHeight="1" x14ac:dyDescent="0.3">
      <c r="A3238" s="116"/>
      <c r="B3238" s="12"/>
      <c r="C3238" s="12"/>
      <c r="D3238" s="5" t="s">
        <v>8169</v>
      </c>
      <c r="E3238" s="50" t="s">
        <v>6837</v>
      </c>
      <c r="F3238" s="50"/>
      <c r="G3238" s="51">
        <v>3666270113177</v>
      </c>
      <c r="H3238" s="51"/>
      <c r="I3238" s="11" t="s">
        <v>6838</v>
      </c>
      <c r="J3238" s="11"/>
      <c r="K3238" s="12" t="s">
        <v>7205</v>
      </c>
      <c r="L3238" s="24" t="s">
        <v>7277</v>
      </c>
      <c r="M3238" s="24" t="s">
        <v>2985</v>
      </c>
      <c r="N3238" s="17">
        <v>1399</v>
      </c>
      <c r="O3238" s="17"/>
      <c r="P3238" s="17"/>
      <c r="Q3238" s="17"/>
      <c r="R3238" s="17">
        <v>529</v>
      </c>
      <c r="S3238" s="17">
        <v>553</v>
      </c>
      <c r="T3238" s="17" t="str">
        <f t="shared" si="323"/>
        <v>553</v>
      </c>
      <c r="U3238" s="22"/>
      <c r="V3238" s="29"/>
      <c r="W3238" s="17">
        <f t="shared" si="324"/>
        <v>569.59</v>
      </c>
      <c r="X3238" s="62">
        <v>0.3</v>
      </c>
      <c r="Y3238" s="17">
        <f t="shared" si="321"/>
        <v>813.7</v>
      </c>
      <c r="Z3238" s="21">
        <f t="shared" si="325"/>
        <v>814</v>
      </c>
      <c r="AA3238" s="17">
        <f t="shared" si="326"/>
        <v>814</v>
      </c>
      <c r="AB3238" s="17">
        <f t="shared" si="322"/>
        <v>1399</v>
      </c>
    </row>
    <row r="3239" spans="1:28" ht="15" customHeight="1" x14ac:dyDescent="0.3">
      <c r="A3239" s="116"/>
      <c r="B3239" s="12"/>
      <c r="C3239" s="12"/>
      <c r="D3239" s="5" t="s">
        <v>8169</v>
      </c>
      <c r="E3239" s="50" t="s">
        <v>6839</v>
      </c>
      <c r="F3239" s="50"/>
      <c r="G3239" s="51">
        <v>3666270113160</v>
      </c>
      <c r="H3239" s="51"/>
      <c r="I3239" s="11" t="s">
        <v>6840</v>
      </c>
      <c r="J3239" s="11"/>
      <c r="K3239" s="12" t="s">
        <v>7205</v>
      </c>
      <c r="L3239" s="24" t="s">
        <v>7278</v>
      </c>
      <c r="M3239" s="24" t="s">
        <v>2985</v>
      </c>
      <c r="N3239" s="17">
        <v>1399</v>
      </c>
      <c r="O3239" s="17"/>
      <c r="P3239" s="17"/>
      <c r="Q3239" s="17"/>
      <c r="R3239" s="17">
        <v>529</v>
      </c>
      <c r="S3239" s="17">
        <v>553</v>
      </c>
      <c r="T3239" s="17" t="str">
        <f t="shared" si="323"/>
        <v>553</v>
      </c>
      <c r="U3239" s="22"/>
      <c r="V3239" s="29"/>
      <c r="W3239" s="17">
        <f t="shared" si="324"/>
        <v>569.59</v>
      </c>
      <c r="X3239" s="62">
        <v>0.3</v>
      </c>
      <c r="Y3239" s="17">
        <f t="shared" si="321"/>
        <v>813.7</v>
      </c>
      <c r="Z3239" s="21">
        <f t="shared" si="325"/>
        <v>814</v>
      </c>
      <c r="AA3239" s="17">
        <f t="shared" si="326"/>
        <v>814</v>
      </c>
      <c r="AB3239" s="17">
        <f t="shared" si="322"/>
        <v>1399</v>
      </c>
    </row>
    <row r="3240" spans="1:28" ht="15" customHeight="1" x14ac:dyDescent="0.3">
      <c r="A3240" s="116"/>
      <c r="B3240" s="12"/>
      <c r="C3240" s="12"/>
      <c r="D3240" s="5" t="s">
        <v>8169</v>
      </c>
      <c r="E3240" s="50" t="s">
        <v>6841</v>
      </c>
      <c r="F3240" s="50"/>
      <c r="G3240" s="51">
        <v>3666270113153</v>
      </c>
      <c r="H3240" s="51"/>
      <c r="I3240" s="11" t="s">
        <v>6842</v>
      </c>
      <c r="J3240" s="11"/>
      <c r="K3240" s="12" t="s">
        <v>7205</v>
      </c>
      <c r="L3240" s="24" t="s">
        <v>7274</v>
      </c>
      <c r="M3240" s="24" t="s">
        <v>2985</v>
      </c>
      <c r="N3240" s="17">
        <v>1699</v>
      </c>
      <c r="O3240" s="17"/>
      <c r="P3240" s="17"/>
      <c r="Q3240" s="17"/>
      <c r="R3240" s="17">
        <v>725</v>
      </c>
      <c r="S3240" s="17">
        <v>758</v>
      </c>
      <c r="T3240" s="17" t="str">
        <f t="shared" si="323"/>
        <v>758</v>
      </c>
      <c r="U3240" s="22"/>
      <c r="V3240" s="29"/>
      <c r="W3240" s="17">
        <f t="shared" si="324"/>
        <v>780.74</v>
      </c>
      <c r="X3240" s="62">
        <v>0.3</v>
      </c>
      <c r="Y3240" s="17">
        <f t="shared" si="321"/>
        <v>1115.3428571428572</v>
      </c>
      <c r="Z3240" s="21">
        <f t="shared" si="325"/>
        <v>1115</v>
      </c>
      <c r="AA3240" s="17">
        <f t="shared" si="326"/>
        <v>1115</v>
      </c>
      <c r="AB3240" s="17">
        <f t="shared" si="322"/>
        <v>1699</v>
      </c>
    </row>
    <row r="3241" spans="1:28" ht="15" customHeight="1" x14ac:dyDescent="0.3">
      <c r="A3241" s="116"/>
      <c r="B3241" s="12"/>
      <c r="C3241" s="12"/>
      <c r="D3241" s="5" t="s">
        <v>8169</v>
      </c>
      <c r="E3241" s="50" t="s">
        <v>6843</v>
      </c>
      <c r="F3241" s="50"/>
      <c r="G3241" s="51">
        <v>3666270113146</v>
      </c>
      <c r="H3241" s="51"/>
      <c r="I3241" s="11" t="s">
        <v>6844</v>
      </c>
      <c r="J3241" s="11"/>
      <c r="K3241" s="12" t="s">
        <v>7205</v>
      </c>
      <c r="L3241" s="24" t="s">
        <v>7275</v>
      </c>
      <c r="M3241" s="24" t="s">
        <v>2985</v>
      </c>
      <c r="N3241" s="17">
        <v>1699</v>
      </c>
      <c r="O3241" s="17"/>
      <c r="P3241" s="17"/>
      <c r="Q3241" s="17"/>
      <c r="R3241" s="17">
        <v>725</v>
      </c>
      <c r="S3241" s="17">
        <v>758</v>
      </c>
      <c r="T3241" s="17" t="str">
        <f t="shared" si="323"/>
        <v>758</v>
      </c>
      <c r="U3241" s="22"/>
      <c r="V3241" s="29"/>
      <c r="W3241" s="17">
        <f t="shared" si="324"/>
        <v>780.74</v>
      </c>
      <c r="X3241" s="62">
        <v>0.3</v>
      </c>
      <c r="Y3241" s="17">
        <f t="shared" si="321"/>
        <v>1115.3428571428572</v>
      </c>
      <c r="Z3241" s="21">
        <f t="shared" si="325"/>
        <v>1115</v>
      </c>
      <c r="AA3241" s="17">
        <f t="shared" si="326"/>
        <v>1115</v>
      </c>
      <c r="AB3241" s="17">
        <f t="shared" si="322"/>
        <v>1699</v>
      </c>
    </row>
    <row r="3242" spans="1:28" ht="15" customHeight="1" x14ac:dyDescent="0.3">
      <c r="A3242" s="116"/>
      <c r="B3242" s="12"/>
      <c r="C3242" s="12"/>
      <c r="D3242" s="5" t="s">
        <v>8169</v>
      </c>
      <c r="E3242" s="50" t="s">
        <v>6845</v>
      </c>
      <c r="F3242" s="50"/>
      <c r="G3242" s="51">
        <v>3666270113139</v>
      </c>
      <c r="H3242" s="51"/>
      <c r="I3242" s="11" t="s">
        <v>6846</v>
      </c>
      <c r="J3242" s="11"/>
      <c r="K3242" s="12" t="s">
        <v>7205</v>
      </c>
      <c r="L3242" s="24" t="s">
        <v>7276</v>
      </c>
      <c r="M3242" s="24" t="s">
        <v>2985</v>
      </c>
      <c r="N3242" s="17">
        <v>1699</v>
      </c>
      <c r="O3242" s="17"/>
      <c r="P3242" s="17"/>
      <c r="Q3242" s="17"/>
      <c r="R3242" s="17">
        <v>725</v>
      </c>
      <c r="S3242" s="17">
        <v>758</v>
      </c>
      <c r="T3242" s="17" t="str">
        <f t="shared" si="323"/>
        <v>758</v>
      </c>
      <c r="U3242" s="22"/>
      <c r="V3242" s="29"/>
      <c r="W3242" s="17">
        <f t="shared" si="324"/>
        <v>780.74</v>
      </c>
      <c r="X3242" s="62">
        <v>0.3</v>
      </c>
      <c r="Y3242" s="17">
        <f t="shared" ref="Y3242:Y3305" si="327">W3242/0.7</f>
        <v>1115.3428571428572</v>
      </c>
      <c r="Z3242" s="21">
        <f t="shared" si="325"/>
        <v>1115</v>
      </c>
      <c r="AA3242" s="17">
        <f t="shared" si="326"/>
        <v>1115</v>
      </c>
      <c r="AB3242" s="17">
        <f t="shared" si="322"/>
        <v>1699</v>
      </c>
    </row>
    <row r="3243" spans="1:28" ht="15" customHeight="1" x14ac:dyDescent="0.3">
      <c r="A3243" s="116"/>
      <c r="B3243" s="12"/>
      <c r="C3243" s="12"/>
      <c r="D3243" s="5" t="s">
        <v>8169</v>
      </c>
      <c r="E3243" s="50" t="s">
        <v>6847</v>
      </c>
      <c r="F3243" s="50"/>
      <c r="G3243" s="51">
        <v>3666270113122</v>
      </c>
      <c r="H3243" s="51"/>
      <c r="I3243" s="11" t="s">
        <v>6848</v>
      </c>
      <c r="J3243" s="11"/>
      <c r="K3243" s="12" t="s">
        <v>7205</v>
      </c>
      <c r="L3243" s="24" t="s">
        <v>7277</v>
      </c>
      <c r="M3243" s="24" t="s">
        <v>2985</v>
      </c>
      <c r="N3243" s="17">
        <v>1699</v>
      </c>
      <c r="O3243" s="17"/>
      <c r="P3243" s="17"/>
      <c r="Q3243" s="17"/>
      <c r="R3243" s="17">
        <v>725</v>
      </c>
      <c r="S3243" s="17">
        <v>758</v>
      </c>
      <c r="T3243" s="17" t="str">
        <f t="shared" si="323"/>
        <v>758</v>
      </c>
      <c r="U3243" s="22"/>
      <c r="V3243" s="29"/>
      <c r="W3243" s="17">
        <f t="shared" si="324"/>
        <v>780.74</v>
      </c>
      <c r="X3243" s="62">
        <v>0.3</v>
      </c>
      <c r="Y3243" s="17">
        <f t="shared" si="327"/>
        <v>1115.3428571428572</v>
      </c>
      <c r="Z3243" s="21">
        <f t="shared" si="325"/>
        <v>1115</v>
      </c>
      <c r="AA3243" s="17">
        <f t="shared" si="326"/>
        <v>1115</v>
      </c>
      <c r="AB3243" s="17">
        <f t="shared" si="322"/>
        <v>1699</v>
      </c>
    </row>
    <row r="3244" spans="1:28" ht="15" customHeight="1" x14ac:dyDescent="0.3">
      <c r="A3244" s="116"/>
      <c r="B3244" s="12"/>
      <c r="C3244" s="12"/>
      <c r="D3244" s="5" t="s">
        <v>8169</v>
      </c>
      <c r="E3244" s="50" t="s">
        <v>6849</v>
      </c>
      <c r="F3244" s="50"/>
      <c r="G3244" s="51">
        <v>3666270113115</v>
      </c>
      <c r="H3244" s="51"/>
      <c r="I3244" s="11" t="s">
        <v>6850</v>
      </c>
      <c r="J3244" s="11"/>
      <c r="K3244" s="12" t="s">
        <v>7205</v>
      </c>
      <c r="L3244" s="24" t="s">
        <v>7278</v>
      </c>
      <c r="M3244" s="24" t="s">
        <v>2985</v>
      </c>
      <c r="N3244" s="17">
        <v>1699</v>
      </c>
      <c r="O3244" s="17"/>
      <c r="P3244" s="17"/>
      <c r="Q3244" s="17"/>
      <c r="R3244" s="17">
        <v>725</v>
      </c>
      <c r="S3244" s="17">
        <v>758</v>
      </c>
      <c r="T3244" s="17" t="str">
        <f t="shared" si="323"/>
        <v>758</v>
      </c>
      <c r="U3244" s="22"/>
      <c r="V3244" s="29"/>
      <c r="W3244" s="17">
        <f t="shared" si="324"/>
        <v>780.74</v>
      </c>
      <c r="X3244" s="62">
        <v>0.3</v>
      </c>
      <c r="Y3244" s="17">
        <f t="shared" si="327"/>
        <v>1115.3428571428572</v>
      </c>
      <c r="Z3244" s="21">
        <f t="shared" si="325"/>
        <v>1115</v>
      </c>
      <c r="AA3244" s="17">
        <f t="shared" si="326"/>
        <v>1115</v>
      </c>
      <c r="AB3244" s="17">
        <f t="shared" si="322"/>
        <v>1699</v>
      </c>
    </row>
    <row r="3245" spans="1:28" ht="15" customHeight="1" x14ac:dyDescent="0.3">
      <c r="A3245" s="116"/>
      <c r="B3245" s="12"/>
      <c r="C3245" s="12"/>
      <c r="D3245" s="5" t="s">
        <v>8169</v>
      </c>
      <c r="E3245" s="50" t="s">
        <v>6851</v>
      </c>
      <c r="F3245" s="50"/>
      <c r="G3245" s="51">
        <v>3666270113108</v>
      </c>
      <c r="H3245" s="51"/>
      <c r="I3245" s="11" t="s">
        <v>6852</v>
      </c>
      <c r="J3245" s="11"/>
      <c r="K3245" s="12" t="s">
        <v>7205</v>
      </c>
      <c r="L3245" s="24" t="s">
        <v>7274</v>
      </c>
      <c r="M3245" s="24" t="s">
        <v>2985</v>
      </c>
      <c r="N3245" s="17">
        <v>1699</v>
      </c>
      <c r="O3245" s="17"/>
      <c r="P3245" s="17"/>
      <c r="Q3245" s="17"/>
      <c r="R3245" s="17">
        <v>725</v>
      </c>
      <c r="S3245" s="17">
        <v>758</v>
      </c>
      <c r="T3245" s="17" t="str">
        <f t="shared" si="323"/>
        <v>758</v>
      </c>
      <c r="U3245" s="22"/>
      <c r="V3245" s="29"/>
      <c r="W3245" s="17">
        <f t="shared" si="324"/>
        <v>780.74</v>
      </c>
      <c r="X3245" s="62">
        <v>0.3</v>
      </c>
      <c r="Y3245" s="17">
        <f t="shared" si="327"/>
        <v>1115.3428571428572</v>
      </c>
      <c r="Z3245" s="21">
        <f t="shared" si="325"/>
        <v>1115</v>
      </c>
      <c r="AA3245" s="17">
        <f t="shared" si="326"/>
        <v>1115</v>
      </c>
      <c r="AB3245" s="17">
        <f t="shared" si="322"/>
        <v>1699</v>
      </c>
    </row>
    <row r="3246" spans="1:28" ht="15" customHeight="1" x14ac:dyDescent="0.3">
      <c r="A3246" s="116"/>
      <c r="B3246" s="12"/>
      <c r="C3246" s="12"/>
      <c r="D3246" s="5" t="s">
        <v>8169</v>
      </c>
      <c r="E3246" s="50" t="s">
        <v>6853</v>
      </c>
      <c r="F3246" s="50"/>
      <c r="G3246" s="51">
        <v>3666270113092</v>
      </c>
      <c r="H3246" s="51"/>
      <c r="I3246" s="11" t="s">
        <v>6854</v>
      </c>
      <c r="J3246" s="11"/>
      <c r="K3246" s="12" t="s">
        <v>7205</v>
      </c>
      <c r="L3246" s="24" t="s">
        <v>7275</v>
      </c>
      <c r="M3246" s="24" t="s">
        <v>2985</v>
      </c>
      <c r="N3246" s="17">
        <v>1699</v>
      </c>
      <c r="O3246" s="17"/>
      <c r="P3246" s="17"/>
      <c r="Q3246" s="17"/>
      <c r="R3246" s="17">
        <v>725</v>
      </c>
      <c r="S3246" s="17">
        <v>758</v>
      </c>
      <c r="T3246" s="17" t="str">
        <f t="shared" si="323"/>
        <v>758</v>
      </c>
      <c r="U3246" s="22"/>
      <c r="V3246" s="29"/>
      <c r="W3246" s="17">
        <f t="shared" si="324"/>
        <v>780.74</v>
      </c>
      <c r="X3246" s="62">
        <v>0.3</v>
      </c>
      <c r="Y3246" s="17">
        <f t="shared" si="327"/>
        <v>1115.3428571428572</v>
      </c>
      <c r="Z3246" s="21">
        <f t="shared" si="325"/>
        <v>1115</v>
      </c>
      <c r="AA3246" s="17">
        <f t="shared" si="326"/>
        <v>1115</v>
      </c>
      <c r="AB3246" s="17">
        <f t="shared" si="322"/>
        <v>1699</v>
      </c>
    </row>
    <row r="3247" spans="1:28" ht="15" customHeight="1" x14ac:dyDescent="0.3">
      <c r="A3247" s="116"/>
      <c r="B3247" s="12"/>
      <c r="C3247" s="12"/>
      <c r="D3247" s="5" t="s">
        <v>8169</v>
      </c>
      <c r="E3247" s="50" t="s">
        <v>6855</v>
      </c>
      <c r="F3247" s="50"/>
      <c r="G3247" s="51">
        <v>3666270113085</v>
      </c>
      <c r="H3247" s="51"/>
      <c r="I3247" s="11" t="s">
        <v>6856</v>
      </c>
      <c r="J3247" s="11"/>
      <c r="K3247" s="12" t="s">
        <v>7205</v>
      </c>
      <c r="L3247" s="24" t="s">
        <v>7276</v>
      </c>
      <c r="M3247" s="24" t="s">
        <v>2985</v>
      </c>
      <c r="N3247" s="17">
        <v>1699</v>
      </c>
      <c r="O3247" s="17"/>
      <c r="P3247" s="17"/>
      <c r="Q3247" s="17"/>
      <c r="R3247" s="17">
        <v>725</v>
      </c>
      <c r="S3247" s="17">
        <v>758</v>
      </c>
      <c r="T3247" s="17" t="str">
        <f t="shared" si="323"/>
        <v>758</v>
      </c>
      <c r="U3247" s="22"/>
      <c r="V3247" s="29"/>
      <c r="W3247" s="17">
        <f t="shared" si="324"/>
        <v>780.74</v>
      </c>
      <c r="X3247" s="62">
        <v>0.3</v>
      </c>
      <c r="Y3247" s="17">
        <f t="shared" si="327"/>
        <v>1115.3428571428572</v>
      </c>
      <c r="Z3247" s="21">
        <f t="shared" si="325"/>
        <v>1115</v>
      </c>
      <c r="AA3247" s="17">
        <f t="shared" si="326"/>
        <v>1115</v>
      </c>
      <c r="AB3247" s="17">
        <f t="shared" si="322"/>
        <v>1699</v>
      </c>
    </row>
    <row r="3248" spans="1:28" ht="15" customHeight="1" x14ac:dyDescent="0.3">
      <c r="A3248" s="116"/>
      <c r="B3248" s="12"/>
      <c r="C3248" s="12"/>
      <c r="D3248" s="5" t="s">
        <v>8169</v>
      </c>
      <c r="E3248" s="50" t="s">
        <v>6857</v>
      </c>
      <c r="F3248" s="50"/>
      <c r="G3248" s="51">
        <v>3666270113078</v>
      </c>
      <c r="H3248" s="51"/>
      <c r="I3248" s="11" t="s">
        <v>6858</v>
      </c>
      <c r="J3248" s="11"/>
      <c r="K3248" s="12" t="s">
        <v>7205</v>
      </c>
      <c r="L3248" s="24" t="s">
        <v>7277</v>
      </c>
      <c r="M3248" s="24" t="s">
        <v>2985</v>
      </c>
      <c r="N3248" s="17">
        <v>1699</v>
      </c>
      <c r="O3248" s="17"/>
      <c r="P3248" s="17"/>
      <c r="Q3248" s="17"/>
      <c r="R3248" s="17">
        <v>725</v>
      </c>
      <c r="S3248" s="17">
        <v>758</v>
      </c>
      <c r="T3248" s="17" t="str">
        <f t="shared" si="323"/>
        <v>758</v>
      </c>
      <c r="U3248" s="22"/>
      <c r="V3248" s="29"/>
      <c r="W3248" s="17">
        <f t="shared" si="324"/>
        <v>780.74</v>
      </c>
      <c r="X3248" s="62">
        <v>0.3</v>
      </c>
      <c r="Y3248" s="17">
        <f t="shared" si="327"/>
        <v>1115.3428571428572</v>
      </c>
      <c r="Z3248" s="21">
        <f t="shared" si="325"/>
        <v>1115</v>
      </c>
      <c r="AA3248" s="17">
        <f t="shared" si="326"/>
        <v>1115</v>
      </c>
      <c r="AB3248" s="17">
        <f t="shared" si="322"/>
        <v>1699</v>
      </c>
    </row>
    <row r="3249" spans="1:28" ht="15" customHeight="1" x14ac:dyDescent="0.3">
      <c r="A3249" s="116"/>
      <c r="B3249" s="12"/>
      <c r="C3249" s="12"/>
      <c r="D3249" s="5" t="s">
        <v>8169</v>
      </c>
      <c r="E3249" s="50" t="s">
        <v>6859</v>
      </c>
      <c r="F3249" s="50"/>
      <c r="G3249" s="51">
        <v>3666270113061</v>
      </c>
      <c r="H3249" s="51"/>
      <c r="I3249" s="11" t="s">
        <v>6860</v>
      </c>
      <c r="J3249" s="11"/>
      <c r="K3249" s="12" t="s">
        <v>7205</v>
      </c>
      <c r="L3249" s="24" t="s">
        <v>7278</v>
      </c>
      <c r="M3249" s="24" t="s">
        <v>2985</v>
      </c>
      <c r="N3249" s="17">
        <v>1699</v>
      </c>
      <c r="O3249" s="17"/>
      <c r="P3249" s="17"/>
      <c r="Q3249" s="17"/>
      <c r="R3249" s="17">
        <v>725</v>
      </c>
      <c r="S3249" s="17">
        <v>758</v>
      </c>
      <c r="T3249" s="17" t="str">
        <f t="shared" si="323"/>
        <v>758</v>
      </c>
      <c r="U3249" s="22"/>
      <c r="V3249" s="29"/>
      <c r="W3249" s="17">
        <f t="shared" si="324"/>
        <v>780.74</v>
      </c>
      <c r="X3249" s="62">
        <v>0.3</v>
      </c>
      <c r="Y3249" s="17">
        <f t="shared" si="327"/>
        <v>1115.3428571428572</v>
      </c>
      <c r="Z3249" s="21">
        <f t="shared" si="325"/>
        <v>1115</v>
      </c>
      <c r="AA3249" s="17">
        <f t="shared" si="326"/>
        <v>1115</v>
      </c>
      <c r="AB3249" s="17">
        <f t="shared" si="322"/>
        <v>1699</v>
      </c>
    </row>
    <row r="3250" spans="1:28" ht="15" customHeight="1" x14ac:dyDescent="0.3">
      <c r="A3250" s="116"/>
      <c r="B3250" s="12"/>
      <c r="C3250" s="12"/>
      <c r="D3250" s="5" t="s">
        <v>8169</v>
      </c>
      <c r="E3250" s="50" t="s">
        <v>6861</v>
      </c>
      <c r="F3250" s="50"/>
      <c r="G3250" s="51">
        <v>3666270113054</v>
      </c>
      <c r="H3250" s="51"/>
      <c r="I3250" s="11" t="s">
        <v>6862</v>
      </c>
      <c r="J3250" s="11"/>
      <c r="K3250" s="12" t="s">
        <v>7205</v>
      </c>
      <c r="L3250" s="24" t="s">
        <v>7274</v>
      </c>
      <c r="M3250" s="24" t="s">
        <v>2985</v>
      </c>
      <c r="N3250" s="17">
        <v>2199</v>
      </c>
      <c r="O3250" s="17"/>
      <c r="P3250" s="17"/>
      <c r="Q3250" s="17"/>
      <c r="R3250" s="17">
        <v>985</v>
      </c>
      <c r="S3250" s="17">
        <v>1029</v>
      </c>
      <c r="T3250" s="17" t="str">
        <f t="shared" si="323"/>
        <v>1029</v>
      </c>
      <c r="U3250" s="22"/>
      <c r="V3250" s="29"/>
      <c r="W3250" s="17">
        <f t="shared" si="324"/>
        <v>1059.8700000000001</v>
      </c>
      <c r="X3250" s="62">
        <v>0.3</v>
      </c>
      <c r="Y3250" s="17">
        <f t="shared" si="327"/>
        <v>1514.1000000000004</v>
      </c>
      <c r="Z3250" s="21">
        <f t="shared" si="325"/>
        <v>1514</v>
      </c>
      <c r="AA3250" s="17">
        <f t="shared" si="326"/>
        <v>1514</v>
      </c>
      <c r="AB3250" s="17">
        <f t="shared" si="322"/>
        <v>2199</v>
      </c>
    </row>
    <row r="3251" spans="1:28" ht="15" customHeight="1" x14ac:dyDescent="0.3">
      <c r="A3251" s="116"/>
      <c r="B3251" s="12"/>
      <c r="C3251" s="12"/>
      <c r="D3251" s="5" t="s">
        <v>8169</v>
      </c>
      <c r="E3251" s="50" t="s">
        <v>6863</v>
      </c>
      <c r="F3251" s="50"/>
      <c r="G3251" s="51">
        <v>3666270113047</v>
      </c>
      <c r="H3251" s="51"/>
      <c r="I3251" s="11" t="s">
        <v>6864</v>
      </c>
      <c r="J3251" s="11"/>
      <c r="K3251" s="12" t="s">
        <v>7205</v>
      </c>
      <c r="L3251" s="24" t="s">
        <v>7275</v>
      </c>
      <c r="M3251" s="24" t="s">
        <v>2985</v>
      </c>
      <c r="N3251" s="17">
        <v>2199</v>
      </c>
      <c r="O3251" s="17"/>
      <c r="P3251" s="17"/>
      <c r="Q3251" s="17"/>
      <c r="R3251" s="17">
        <v>985</v>
      </c>
      <c r="S3251" s="17">
        <v>1029</v>
      </c>
      <c r="T3251" s="17" t="str">
        <f t="shared" si="323"/>
        <v>1029</v>
      </c>
      <c r="U3251" s="22"/>
      <c r="V3251" s="29"/>
      <c r="W3251" s="17">
        <f t="shared" si="324"/>
        <v>1059.8700000000001</v>
      </c>
      <c r="X3251" s="62">
        <v>0.3</v>
      </c>
      <c r="Y3251" s="17">
        <f t="shared" si="327"/>
        <v>1514.1000000000004</v>
      </c>
      <c r="Z3251" s="21">
        <f t="shared" si="325"/>
        <v>1514</v>
      </c>
      <c r="AA3251" s="17">
        <f t="shared" si="326"/>
        <v>1514</v>
      </c>
      <c r="AB3251" s="17">
        <f t="shared" si="322"/>
        <v>2199</v>
      </c>
    </row>
    <row r="3252" spans="1:28" ht="15" customHeight="1" x14ac:dyDescent="0.3">
      <c r="A3252" s="116"/>
      <c r="B3252" s="12"/>
      <c r="C3252" s="12"/>
      <c r="D3252" s="5" t="s">
        <v>8169</v>
      </c>
      <c r="E3252" s="50" t="s">
        <v>6865</v>
      </c>
      <c r="F3252" s="50"/>
      <c r="G3252" s="51">
        <v>3666270113030</v>
      </c>
      <c r="H3252" s="51"/>
      <c r="I3252" s="11" t="s">
        <v>6866</v>
      </c>
      <c r="J3252" s="11"/>
      <c r="K3252" s="12" t="s">
        <v>7205</v>
      </c>
      <c r="L3252" s="24" t="s">
        <v>7276</v>
      </c>
      <c r="M3252" s="24" t="s">
        <v>2985</v>
      </c>
      <c r="N3252" s="17">
        <v>2199</v>
      </c>
      <c r="O3252" s="17"/>
      <c r="P3252" s="17"/>
      <c r="Q3252" s="17"/>
      <c r="R3252" s="17">
        <v>985</v>
      </c>
      <c r="S3252" s="17">
        <v>1029</v>
      </c>
      <c r="T3252" s="17" t="str">
        <f t="shared" si="323"/>
        <v>1029</v>
      </c>
      <c r="U3252" s="22"/>
      <c r="V3252" s="29"/>
      <c r="W3252" s="17">
        <f t="shared" si="324"/>
        <v>1059.8700000000001</v>
      </c>
      <c r="X3252" s="62">
        <v>0.3</v>
      </c>
      <c r="Y3252" s="17">
        <f t="shared" si="327"/>
        <v>1514.1000000000004</v>
      </c>
      <c r="Z3252" s="21">
        <f t="shared" si="325"/>
        <v>1514</v>
      </c>
      <c r="AA3252" s="17">
        <f t="shared" si="326"/>
        <v>1514</v>
      </c>
      <c r="AB3252" s="17">
        <f t="shared" si="322"/>
        <v>2199</v>
      </c>
    </row>
    <row r="3253" spans="1:28" ht="15" customHeight="1" x14ac:dyDescent="0.3">
      <c r="A3253" s="116"/>
      <c r="B3253" s="12"/>
      <c r="C3253" s="12"/>
      <c r="D3253" s="5" t="s">
        <v>8169</v>
      </c>
      <c r="E3253" s="50" t="s">
        <v>6867</v>
      </c>
      <c r="F3253" s="50"/>
      <c r="G3253" s="51">
        <v>3666270113023</v>
      </c>
      <c r="H3253" s="51"/>
      <c r="I3253" s="11" t="s">
        <v>6868</v>
      </c>
      <c r="J3253" s="11"/>
      <c r="K3253" s="12" t="s">
        <v>7205</v>
      </c>
      <c r="L3253" s="24" t="s">
        <v>7277</v>
      </c>
      <c r="M3253" s="24" t="s">
        <v>2985</v>
      </c>
      <c r="N3253" s="17">
        <v>2199</v>
      </c>
      <c r="O3253" s="17"/>
      <c r="P3253" s="17"/>
      <c r="Q3253" s="17"/>
      <c r="R3253" s="17">
        <v>985</v>
      </c>
      <c r="S3253" s="17">
        <v>1029</v>
      </c>
      <c r="T3253" s="17" t="str">
        <f t="shared" si="323"/>
        <v>1029</v>
      </c>
      <c r="U3253" s="22"/>
      <c r="V3253" s="29"/>
      <c r="W3253" s="17">
        <f t="shared" si="324"/>
        <v>1059.8700000000001</v>
      </c>
      <c r="X3253" s="62">
        <v>0.3</v>
      </c>
      <c r="Y3253" s="17">
        <f t="shared" si="327"/>
        <v>1514.1000000000004</v>
      </c>
      <c r="Z3253" s="21">
        <f t="shared" si="325"/>
        <v>1514</v>
      </c>
      <c r="AA3253" s="17">
        <f t="shared" si="326"/>
        <v>1514</v>
      </c>
      <c r="AB3253" s="17">
        <f t="shared" si="322"/>
        <v>2199</v>
      </c>
    </row>
    <row r="3254" spans="1:28" ht="15" customHeight="1" x14ac:dyDescent="0.3">
      <c r="A3254" s="116"/>
      <c r="B3254" s="12"/>
      <c r="C3254" s="12"/>
      <c r="D3254" s="5" t="s">
        <v>8169</v>
      </c>
      <c r="E3254" s="50" t="s">
        <v>6869</v>
      </c>
      <c r="F3254" s="50"/>
      <c r="G3254" s="51">
        <v>3666270113016</v>
      </c>
      <c r="H3254" s="51"/>
      <c r="I3254" s="11" t="s">
        <v>6870</v>
      </c>
      <c r="J3254" s="11"/>
      <c r="K3254" s="12" t="s">
        <v>7205</v>
      </c>
      <c r="L3254" s="24" t="s">
        <v>7278</v>
      </c>
      <c r="M3254" s="24" t="s">
        <v>2985</v>
      </c>
      <c r="N3254" s="17">
        <v>2199</v>
      </c>
      <c r="O3254" s="17"/>
      <c r="P3254" s="17"/>
      <c r="Q3254" s="17"/>
      <c r="R3254" s="17">
        <v>985</v>
      </c>
      <c r="S3254" s="17">
        <v>1029</v>
      </c>
      <c r="T3254" s="17" t="str">
        <f t="shared" si="323"/>
        <v>1029</v>
      </c>
      <c r="U3254" s="22"/>
      <c r="V3254" s="29"/>
      <c r="W3254" s="17">
        <f t="shared" si="324"/>
        <v>1059.8700000000001</v>
      </c>
      <c r="X3254" s="62">
        <v>0.3</v>
      </c>
      <c r="Y3254" s="17">
        <f t="shared" si="327"/>
        <v>1514.1000000000004</v>
      </c>
      <c r="Z3254" s="21">
        <f t="shared" si="325"/>
        <v>1514</v>
      </c>
      <c r="AA3254" s="17">
        <f t="shared" si="326"/>
        <v>1514</v>
      </c>
      <c r="AB3254" s="17">
        <f t="shared" si="322"/>
        <v>2199</v>
      </c>
    </row>
    <row r="3255" spans="1:28" ht="15" customHeight="1" x14ac:dyDescent="0.3">
      <c r="A3255" s="116"/>
      <c r="B3255" s="12"/>
      <c r="C3255" s="12"/>
      <c r="D3255" s="5" t="s">
        <v>8169</v>
      </c>
      <c r="E3255" s="50" t="s">
        <v>6871</v>
      </c>
      <c r="F3255" s="50"/>
      <c r="G3255" s="51">
        <v>3666270114808</v>
      </c>
      <c r="H3255" s="51"/>
      <c r="I3255" s="11" t="s">
        <v>6872</v>
      </c>
      <c r="J3255" s="11"/>
      <c r="K3255" s="12" t="s">
        <v>7205</v>
      </c>
      <c r="L3255" s="24" t="s">
        <v>7276</v>
      </c>
      <c r="M3255" s="24" t="s">
        <v>2985</v>
      </c>
      <c r="N3255" s="17">
        <v>1699</v>
      </c>
      <c r="O3255" s="17"/>
      <c r="P3255" s="17"/>
      <c r="Q3255" s="17"/>
      <c r="R3255" s="17">
        <v>725</v>
      </c>
      <c r="S3255" s="17">
        <v>758</v>
      </c>
      <c r="T3255" s="17" t="str">
        <f t="shared" si="323"/>
        <v>758</v>
      </c>
      <c r="U3255" s="22"/>
      <c r="V3255" s="29"/>
      <c r="W3255" s="17">
        <f t="shared" si="324"/>
        <v>780.74</v>
      </c>
      <c r="X3255" s="62">
        <v>0.3</v>
      </c>
      <c r="Y3255" s="17">
        <f t="shared" si="327"/>
        <v>1115.3428571428572</v>
      </c>
      <c r="Z3255" s="21">
        <f t="shared" si="325"/>
        <v>1115</v>
      </c>
      <c r="AA3255" s="17">
        <f t="shared" si="326"/>
        <v>1115</v>
      </c>
      <c r="AB3255" s="17">
        <f t="shared" si="322"/>
        <v>1699</v>
      </c>
    </row>
    <row r="3256" spans="1:28" ht="15" customHeight="1" x14ac:dyDescent="0.3">
      <c r="A3256" s="116"/>
      <c r="B3256" s="12"/>
      <c r="C3256" s="12"/>
      <c r="D3256" s="5" t="s">
        <v>8169</v>
      </c>
      <c r="E3256" s="50" t="s">
        <v>6873</v>
      </c>
      <c r="F3256" s="50"/>
      <c r="G3256" s="51">
        <v>3666270114594</v>
      </c>
      <c r="H3256" s="51"/>
      <c r="I3256" s="11" t="s">
        <v>6874</v>
      </c>
      <c r="J3256" s="11"/>
      <c r="K3256" s="12" t="s">
        <v>7205</v>
      </c>
      <c r="L3256" s="24" t="s">
        <v>7275</v>
      </c>
      <c r="M3256" s="24" t="s">
        <v>2985</v>
      </c>
      <c r="N3256" s="17">
        <v>1699</v>
      </c>
      <c r="O3256" s="17"/>
      <c r="P3256" s="17"/>
      <c r="Q3256" s="17"/>
      <c r="R3256" s="17">
        <v>725</v>
      </c>
      <c r="S3256" s="17">
        <v>758</v>
      </c>
      <c r="T3256" s="17" t="str">
        <f t="shared" si="323"/>
        <v>758</v>
      </c>
      <c r="U3256" s="22"/>
      <c r="V3256" s="29"/>
      <c r="W3256" s="17">
        <f t="shared" si="324"/>
        <v>780.74</v>
      </c>
      <c r="X3256" s="62">
        <v>0.3</v>
      </c>
      <c r="Y3256" s="17">
        <f t="shared" si="327"/>
        <v>1115.3428571428572</v>
      </c>
      <c r="Z3256" s="21">
        <f t="shared" si="325"/>
        <v>1115</v>
      </c>
      <c r="AA3256" s="17">
        <f t="shared" si="326"/>
        <v>1115</v>
      </c>
      <c r="AB3256" s="17">
        <f t="shared" si="322"/>
        <v>1699</v>
      </c>
    </row>
    <row r="3257" spans="1:28" ht="15" customHeight="1" x14ac:dyDescent="0.3">
      <c r="A3257" s="116"/>
      <c r="B3257" s="12"/>
      <c r="C3257" s="12"/>
      <c r="D3257" s="5" t="s">
        <v>8169</v>
      </c>
      <c r="E3257" s="50" t="s">
        <v>6875</v>
      </c>
      <c r="F3257" s="50"/>
      <c r="G3257" s="51">
        <v>3666270114440</v>
      </c>
      <c r="H3257" s="51"/>
      <c r="I3257" s="11" t="s">
        <v>6876</v>
      </c>
      <c r="J3257" s="11"/>
      <c r="K3257" s="12" t="s">
        <v>7205</v>
      </c>
      <c r="L3257" s="24" t="s">
        <v>7274</v>
      </c>
      <c r="M3257" s="24" t="s">
        <v>2985</v>
      </c>
      <c r="N3257" s="17">
        <v>1699</v>
      </c>
      <c r="O3257" s="17"/>
      <c r="P3257" s="17"/>
      <c r="Q3257" s="17"/>
      <c r="R3257" s="17">
        <v>725</v>
      </c>
      <c r="S3257" s="17">
        <v>758</v>
      </c>
      <c r="T3257" s="17" t="str">
        <f t="shared" si="323"/>
        <v>758</v>
      </c>
      <c r="U3257" s="22"/>
      <c r="V3257" s="29"/>
      <c r="W3257" s="17">
        <f t="shared" si="324"/>
        <v>780.74</v>
      </c>
      <c r="X3257" s="62">
        <v>0.3</v>
      </c>
      <c r="Y3257" s="17">
        <f t="shared" si="327"/>
        <v>1115.3428571428572</v>
      </c>
      <c r="Z3257" s="21">
        <f t="shared" si="325"/>
        <v>1115</v>
      </c>
      <c r="AA3257" s="17">
        <f t="shared" si="326"/>
        <v>1115</v>
      </c>
      <c r="AB3257" s="17">
        <f t="shared" si="322"/>
        <v>1699</v>
      </c>
    </row>
    <row r="3258" spans="1:28" ht="15" customHeight="1" x14ac:dyDescent="0.3">
      <c r="A3258" s="116"/>
      <c r="B3258" s="12"/>
      <c r="C3258" s="12"/>
      <c r="D3258" s="5" t="s">
        <v>8169</v>
      </c>
      <c r="E3258" s="50" t="s">
        <v>6877</v>
      </c>
      <c r="F3258" s="50"/>
      <c r="G3258" s="51">
        <v>3666270114723</v>
      </c>
      <c r="H3258" s="51"/>
      <c r="I3258" s="11" t="s">
        <v>6878</v>
      </c>
      <c r="J3258" s="11"/>
      <c r="K3258" s="12" t="s">
        <v>7205</v>
      </c>
      <c r="L3258" s="24" t="s">
        <v>7278</v>
      </c>
      <c r="M3258" s="24" t="s">
        <v>2985</v>
      </c>
      <c r="N3258" s="17">
        <v>1699</v>
      </c>
      <c r="O3258" s="17"/>
      <c r="P3258" s="17"/>
      <c r="Q3258" s="17"/>
      <c r="R3258" s="17">
        <v>725</v>
      </c>
      <c r="S3258" s="17">
        <v>758</v>
      </c>
      <c r="T3258" s="17" t="str">
        <f t="shared" si="323"/>
        <v>758</v>
      </c>
      <c r="U3258" s="22"/>
      <c r="V3258" s="29"/>
      <c r="W3258" s="17">
        <f t="shared" si="324"/>
        <v>780.74</v>
      </c>
      <c r="X3258" s="62">
        <v>0.3</v>
      </c>
      <c r="Y3258" s="17">
        <f t="shared" si="327"/>
        <v>1115.3428571428572</v>
      </c>
      <c r="Z3258" s="21">
        <f t="shared" si="325"/>
        <v>1115</v>
      </c>
      <c r="AA3258" s="17">
        <f t="shared" si="326"/>
        <v>1115</v>
      </c>
      <c r="AB3258" s="17">
        <f t="shared" si="322"/>
        <v>1699</v>
      </c>
    </row>
    <row r="3259" spans="1:28" ht="15" customHeight="1" x14ac:dyDescent="0.3">
      <c r="A3259" s="116"/>
      <c r="B3259" s="12"/>
      <c r="C3259" s="12"/>
      <c r="D3259" s="5" t="s">
        <v>8169</v>
      </c>
      <c r="E3259" s="50" t="s">
        <v>6879</v>
      </c>
      <c r="F3259" s="50"/>
      <c r="G3259" s="51">
        <v>3666270115447</v>
      </c>
      <c r="H3259" s="51"/>
      <c r="I3259" s="11" t="s">
        <v>6880</v>
      </c>
      <c r="J3259" s="11"/>
      <c r="K3259" s="12" t="s">
        <v>7205</v>
      </c>
      <c r="L3259" s="24" t="s">
        <v>7277</v>
      </c>
      <c r="M3259" s="24" t="s">
        <v>2985</v>
      </c>
      <c r="N3259" s="17">
        <v>1699</v>
      </c>
      <c r="O3259" s="17"/>
      <c r="P3259" s="17"/>
      <c r="Q3259" s="17"/>
      <c r="R3259" s="17">
        <v>725</v>
      </c>
      <c r="S3259" s="17">
        <v>758</v>
      </c>
      <c r="T3259" s="17" t="str">
        <f t="shared" si="323"/>
        <v>758</v>
      </c>
      <c r="U3259" s="22"/>
      <c r="V3259" s="29"/>
      <c r="W3259" s="17">
        <f t="shared" si="324"/>
        <v>780.74</v>
      </c>
      <c r="X3259" s="62">
        <v>0.3</v>
      </c>
      <c r="Y3259" s="17">
        <f t="shared" si="327"/>
        <v>1115.3428571428572</v>
      </c>
      <c r="Z3259" s="21">
        <f t="shared" si="325"/>
        <v>1115</v>
      </c>
      <c r="AA3259" s="17">
        <f t="shared" si="326"/>
        <v>1115</v>
      </c>
      <c r="AB3259" s="17">
        <f t="shared" si="322"/>
        <v>1699</v>
      </c>
    </row>
    <row r="3260" spans="1:28" ht="15" customHeight="1" x14ac:dyDescent="0.3">
      <c r="A3260" s="116"/>
      <c r="B3260" s="12"/>
      <c r="C3260" s="12"/>
      <c r="D3260" s="5" t="s">
        <v>8169</v>
      </c>
      <c r="E3260" s="50" t="s">
        <v>6881</v>
      </c>
      <c r="F3260" s="50"/>
      <c r="G3260" s="51">
        <v>3666270118998</v>
      </c>
      <c r="H3260" s="51"/>
      <c r="I3260" s="11" t="s">
        <v>6882</v>
      </c>
      <c r="J3260" s="11"/>
      <c r="K3260" s="12" t="s">
        <v>7206</v>
      </c>
      <c r="L3260" s="24" t="s">
        <v>7279</v>
      </c>
      <c r="M3260" s="24" t="s">
        <v>2985</v>
      </c>
      <c r="N3260" s="17">
        <v>599</v>
      </c>
      <c r="O3260" s="17"/>
      <c r="P3260" s="17"/>
      <c r="Q3260" s="17"/>
      <c r="R3260" s="17">
        <v>259</v>
      </c>
      <c r="S3260" s="17">
        <v>271</v>
      </c>
      <c r="T3260" s="17" t="str">
        <f t="shared" si="323"/>
        <v>271</v>
      </c>
      <c r="U3260" s="22"/>
      <c r="V3260" s="29"/>
      <c r="W3260" s="17">
        <f t="shared" si="324"/>
        <v>279.13</v>
      </c>
      <c r="X3260" s="62">
        <v>0.3</v>
      </c>
      <c r="Y3260" s="17">
        <f t="shared" si="327"/>
        <v>398.75714285714287</v>
      </c>
      <c r="Z3260" s="21">
        <f t="shared" si="325"/>
        <v>399</v>
      </c>
      <c r="AA3260" s="17">
        <f t="shared" si="326"/>
        <v>399</v>
      </c>
      <c r="AB3260" s="17">
        <f t="shared" si="322"/>
        <v>599</v>
      </c>
    </row>
    <row r="3261" spans="1:28" ht="15" customHeight="1" x14ac:dyDescent="0.3">
      <c r="A3261" s="116"/>
      <c r="B3261" s="12"/>
      <c r="C3261" s="12"/>
      <c r="D3261" s="5" t="s">
        <v>8169</v>
      </c>
      <c r="E3261" s="50" t="s">
        <v>6883</v>
      </c>
      <c r="F3261" s="50"/>
      <c r="G3261" s="51">
        <v>3666270118981</v>
      </c>
      <c r="H3261" s="51"/>
      <c r="I3261" s="11" t="s">
        <v>6884</v>
      </c>
      <c r="J3261" s="11"/>
      <c r="K3261" s="12" t="s">
        <v>7206</v>
      </c>
      <c r="L3261" s="24" t="s">
        <v>7280</v>
      </c>
      <c r="M3261" s="24" t="s">
        <v>2985</v>
      </c>
      <c r="N3261" s="17">
        <v>599</v>
      </c>
      <c r="O3261" s="17"/>
      <c r="P3261" s="17"/>
      <c r="Q3261" s="17"/>
      <c r="R3261" s="17">
        <v>259</v>
      </c>
      <c r="S3261" s="17">
        <v>271</v>
      </c>
      <c r="T3261" s="17" t="str">
        <f t="shared" si="323"/>
        <v>271</v>
      </c>
      <c r="U3261" s="22"/>
      <c r="V3261" s="29"/>
      <c r="W3261" s="17">
        <f t="shared" si="324"/>
        <v>279.13</v>
      </c>
      <c r="X3261" s="62">
        <v>0.3</v>
      </c>
      <c r="Y3261" s="17">
        <f t="shared" si="327"/>
        <v>398.75714285714287</v>
      </c>
      <c r="Z3261" s="21">
        <f t="shared" si="325"/>
        <v>399</v>
      </c>
      <c r="AA3261" s="17">
        <f t="shared" si="326"/>
        <v>399</v>
      </c>
      <c r="AB3261" s="17">
        <f t="shared" si="322"/>
        <v>599</v>
      </c>
    </row>
    <row r="3262" spans="1:28" ht="15" customHeight="1" x14ac:dyDescent="0.3">
      <c r="A3262" s="116"/>
      <c r="B3262" s="12"/>
      <c r="C3262" s="12"/>
      <c r="D3262" s="5" t="s">
        <v>8169</v>
      </c>
      <c r="E3262" s="50" t="s">
        <v>6885</v>
      </c>
      <c r="F3262" s="50"/>
      <c r="G3262" s="51">
        <v>3666270118974</v>
      </c>
      <c r="H3262" s="51"/>
      <c r="I3262" s="11" t="s">
        <v>6886</v>
      </c>
      <c r="J3262" s="11"/>
      <c r="K3262" s="12" t="s">
        <v>7206</v>
      </c>
      <c r="L3262" s="24" t="s">
        <v>7281</v>
      </c>
      <c r="M3262" s="24" t="s">
        <v>2985</v>
      </c>
      <c r="N3262" s="17">
        <v>599</v>
      </c>
      <c r="O3262" s="17"/>
      <c r="P3262" s="17"/>
      <c r="Q3262" s="17"/>
      <c r="R3262" s="17">
        <v>259</v>
      </c>
      <c r="S3262" s="17">
        <v>271</v>
      </c>
      <c r="T3262" s="17" t="str">
        <f t="shared" si="323"/>
        <v>271</v>
      </c>
      <c r="U3262" s="22"/>
      <c r="V3262" s="29"/>
      <c r="W3262" s="17">
        <f t="shared" si="324"/>
        <v>279.13</v>
      </c>
      <c r="X3262" s="62">
        <v>0.3</v>
      </c>
      <c r="Y3262" s="17">
        <f t="shared" si="327"/>
        <v>398.75714285714287</v>
      </c>
      <c r="Z3262" s="21">
        <f t="shared" si="325"/>
        <v>399</v>
      </c>
      <c r="AA3262" s="17">
        <f t="shared" si="326"/>
        <v>399</v>
      </c>
      <c r="AB3262" s="17">
        <f t="shared" si="322"/>
        <v>599</v>
      </c>
    </row>
    <row r="3263" spans="1:28" ht="15" customHeight="1" x14ac:dyDescent="0.3">
      <c r="A3263" s="116"/>
      <c r="B3263" s="12"/>
      <c r="C3263" s="12"/>
      <c r="D3263" s="5" t="s">
        <v>8169</v>
      </c>
      <c r="E3263" s="50" t="s">
        <v>6887</v>
      </c>
      <c r="F3263" s="50"/>
      <c r="G3263" s="51">
        <v>3666270118967</v>
      </c>
      <c r="H3263" s="51"/>
      <c r="I3263" s="11" t="s">
        <v>6888</v>
      </c>
      <c r="J3263" s="11"/>
      <c r="K3263" s="12" t="s">
        <v>7206</v>
      </c>
      <c r="L3263" s="24" t="s">
        <v>7282</v>
      </c>
      <c r="M3263" s="24" t="s">
        <v>2985</v>
      </c>
      <c r="N3263" s="17">
        <v>599</v>
      </c>
      <c r="O3263" s="17"/>
      <c r="P3263" s="17"/>
      <c r="Q3263" s="17"/>
      <c r="R3263" s="17">
        <v>259</v>
      </c>
      <c r="S3263" s="17">
        <v>271</v>
      </c>
      <c r="T3263" s="17" t="str">
        <f t="shared" si="323"/>
        <v>271</v>
      </c>
      <c r="U3263" s="22"/>
      <c r="V3263" s="29"/>
      <c r="W3263" s="17">
        <f t="shared" si="324"/>
        <v>279.13</v>
      </c>
      <c r="X3263" s="62">
        <v>0.3</v>
      </c>
      <c r="Y3263" s="17">
        <f t="shared" si="327"/>
        <v>398.75714285714287</v>
      </c>
      <c r="Z3263" s="21">
        <f t="shared" si="325"/>
        <v>399</v>
      </c>
      <c r="AA3263" s="17">
        <f t="shared" si="326"/>
        <v>399</v>
      </c>
      <c r="AB3263" s="17">
        <f t="shared" si="322"/>
        <v>599</v>
      </c>
    </row>
    <row r="3264" spans="1:28" ht="15" customHeight="1" x14ac:dyDescent="0.3">
      <c r="A3264" s="116"/>
      <c r="B3264" s="12"/>
      <c r="C3264" s="12"/>
      <c r="D3264" s="5" t="s">
        <v>8169</v>
      </c>
      <c r="E3264" s="50" t="s">
        <v>6889</v>
      </c>
      <c r="F3264" s="50"/>
      <c r="G3264" s="51">
        <v>3666270118950</v>
      </c>
      <c r="H3264" s="51"/>
      <c r="I3264" s="11" t="s">
        <v>6890</v>
      </c>
      <c r="J3264" s="11"/>
      <c r="K3264" s="12" t="s">
        <v>7206</v>
      </c>
      <c r="L3264" s="24" t="s">
        <v>7283</v>
      </c>
      <c r="M3264" s="24" t="s">
        <v>2985</v>
      </c>
      <c r="N3264" s="17">
        <v>599</v>
      </c>
      <c r="O3264" s="17"/>
      <c r="P3264" s="17"/>
      <c r="Q3264" s="17"/>
      <c r="R3264" s="17">
        <v>259</v>
      </c>
      <c r="S3264" s="17">
        <v>271</v>
      </c>
      <c r="T3264" s="17" t="str">
        <f t="shared" si="323"/>
        <v>271</v>
      </c>
      <c r="U3264" s="22"/>
      <c r="V3264" s="29"/>
      <c r="W3264" s="17">
        <f t="shared" si="324"/>
        <v>279.13</v>
      </c>
      <c r="X3264" s="62">
        <v>0.3</v>
      </c>
      <c r="Y3264" s="17">
        <f t="shared" si="327"/>
        <v>398.75714285714287</v>
      </c>
      <c r="Z3264" s="21">
        <f t="shared" si="325"/>
        <v>399</v>
      </c>
      <c r="AA3264" s="17">
        <f t="shared" si="326"/>
        <v>399</v>
      </c>
      <c r="AB3264" s="17">
        <f t="shared" si="322"/>
        <v>599</v>
      </c>
    </row>
    <row r="3265" spans="1:28" ht="15" customHeight="1" x14ac:dyDescent="0.3">
      <c r="A3265" s="116"/>
      <c r="B3265" s="12"/>
      <c r="C3265" s="12"/>
      <c r="D3265" s="5" t="s">
        <v>8169</v>
      </c>
      <c r="E3265" s="50" t="s">
        <v>6891</v>
      </c>
      <c r="F3265" s="50"/>
      <c r="G3265" s="51">
        <v>3666270118943</v>
      </c>
      <c r="H3265" s="51"/>
      <c r="I3265" s="11" t="s">
        <v>6892</v>
      </c>
      <c r="J3265" s="11"/>
      <c r="K3265" s="12" t="s">
        <v>7206</v>
      </c>
      <c r="L3265" s="24" t="s">
        <v>7284</v>
      </c>
      <c r="M3265" s="24" t="s">
        <v>2985</v>
      </c>
      <c r="N3265" s="17">
        <v>599</v>
      </c>
      <c r="O3265" s="17"/>
      <c r="P3265" s="17"/>
      <c r="Q3265" s="17"/>
      <c r="R3265" s="17">
        <v>259</v>
      </c>
      <c r="S3265" s="17">
        <v>271</v>
      </c>
      <c r="T3265" s="17" t="str">
        <f t="shared" si="323"/>
        <v>271</v>
      </c>
      <c r="U3265" s="22"/>
      <c r="V3265" s="29"/>
      <c r="W3265" s="17">
        <f t="shared" si="324"/>
        <v>279.13</v>
      </c>
      <c r="X3265" s="62">
        <v>0.3</v>
      </c>
      <c r="Y3265" s="17">
        <f t="shared" si="327"/>
        <v>398.75714285714287</v>
      </c>
      <c r="Z3265" s="21">
        <f t="shared" si="325"/>
        <v>399</v>
      </c>
      <c r="AA3265" s="17">
        <f t="shared" si="326"/>
        <v>399</v>
      </c>
      <c r="AB3265" s="17">
        <f t="shared" si="322"/>
        <v>599</v>
      </c>
    </row>
    <row r="3266" spans="1:28" ht="15" customHeight="1" x14ac:dyDescent="0.3">
      <c r="A3266" s="116"/>
      <c r="B3266" s="12"/>
      <c r="C3266" s="12"/>
      <c r="D3266" s="5" t="s">
        <v>8169</v>
      </c>
      <c r="E3266" s="50" t="s">
        <v>6893</v>
      </c>
      <c r="F3266" s="50"/>
      <c r="G3266" s="51">
        <v>3666270118936</v>
      </c>
      <c r="H3266" s="51"/>
      <c r="I3266" s="11" t="s">
        <v>6894</v>
      </c>
      <c r="J3266" s="11"/>
      <c r="K3266" s="12" t="s">
        <v>7206</v>
      </c>
      <c r="L3266" s="24" t="s">
        <v>7285</v>
      </c>
      <c r="M3266" s="24" t="s">
        <v>2985</v>
      </c>
      <c r="N3266" s="17">
        <v>599</v>
      </c>
      <c r="O3266" s="17"/>
      <c r="P3266" s="17"/>
      <c r="Q3266" s="17"/>
      <c r="R3266" s="17">
        <v>259</v>
      </c>
      <c r="S3266" s="17">
        <v>271</v>
      </c>
      <c r="T3266" s="17" t="str">
        <f t="shared" si="323"/>
        <v>271</v>
      </c>
      <c r="U3266" s="22"/>
      <c r="V3266" s="29"/>
      <c r="W3266" s="17">
        <f t="shared" si="324"/>
        <v>279.13</v>
      </c>
      <c r="X3266" s="62">
        <v>0.3</v>
      </c>
      <c r="Y3266" s="17">
        <f t="shared" si="327"/>
        <v>398.75714285714287</v>
      </c>
      <c r="Z3266" s="21">
        <f t="shared" si="325"/>
        <v>399</v>
      </c>
      <c r="AA3266" s="17">
        <f t="shared" si="326"/>
        <v>399</v>
      </c>
      <c r="AB3266" s="17">
        <f t="shared" ref="AB3266:AB3329" si="328">N3266*1</f>
        <v>599</v>
      </c>
    </row>
    <row r="3267" spans="1:28" ht="15" customHeight="1" x14ac:dyDescent="0.3">
      <c r="A3267" s="116"/>
      <c r="B3267" s="12"/>
      <c r="C3267" s="12"/>
      <c r="D3267" s="5" t="s">
        <v>8169</v>
      </c>
      <c r="E3267" s="50" t="s">
        <v>6895</v>
      </c>
      <c r="F3267" s="50"/>
      <c r="G3267" s="51">
        <v>3666270118929</v>
      </c>
      <c r="H3267" s="51"/>
      <c r="I3267" s="11" t="s">
        <v>6896</v>
      </c>
      <c r="J3267" s="11"/>
      <c r="K3267" s="12" t="s">
        <v>7206</v>
      </c>
      <c r="L3267" s="24" t="s">
        <v>7286</v>
      </c>
      <c r="M3267" s="24" t="s">
        <v>2985</v>
      </c>
      <c r="N3267" s="17">
        <v>599</v>
      </c>
      <c r="O3267" s="17"/>
      <c r="P3267" s="17"/>
      <c r="Q3267" s="17"/>
      <c r="R3267" s="17">
        <v>259</v>
      </c>
      <c r="S3267" s="17">
        <v>271</v>
      </c>
      <c r="T3267" s="17" t="str">
        <f t="shared" ref="T3267:T3330" si="329">CONCATENATE(Q3267,S3267)</f>
        <v>271</v>
      </c>
      <c r="U3267" s="22"/>
      <c r="V3267" s="29"/>
      <c r="W3267" s="17">
        <f t="shared" ref="W3267:W3330" si="330">T3267*1.03</f>
        <v>279.13</v>
      </c>
      <c r="X3267" s="62">
        <v>0.3</v>
      </c>
      <c r="Y3267" s="17">
        <f t="shared" si="327"/>
        <v>398.75714285714287</v>
      </c>
      <c r="Z3267" s="21">
        <f t="shared" ref="Z3267:Z3330" si="331">ROUND(Y3267,0)</f>
        <v>399</v>
      </c>
      <c r="AA3267" s="17">
        <f t="shared" ref="AA3267:AA3330" si="332">Z3267*1</f>
        <v>399</v>
      </c>
      <c r="AB3267" s="17">
        <f t="shared" si="328"/>
        <v>599</v>
      </c>
    </row>
    <row r="3268" spans="1:28" ht="15" customHeight="1" x14ac:dyDescent="0.3">
      <c r="A3268" s="116"/>
      <c r="B3268" s="12"/>
      <c r="C3268" s="12"/>
      <c r="D3268" s="5" t="s">
        <v>8169</v>
      </c>
      <c r="E3268" s="50" t="s">
        <v>6897</v>
      </c>
      <c r="F3268" s="50"/>
      <c r="G3268" s="51">
        <v>3666270118912</v>
      </c>
      <c r="H3268" s="51"/>
      <c r="I3268" s="11" t="s">
        <v>6898</v>
      </c>
      <c r="J3268" s="11"/>
      <c r="K3268" s="12" t="s">
        <v>7206</v>
      </c>
      <c r="L3268" s="24" t="s">
        <v>7287</v>
      </c>
      <c r="M3268" s="24" t="s">
        <v>2985</v>
      </c>
      <c r="N3268" s="17">
        <v>599</v>
      </c>
      <c r="O3268" s="17"/>
      <c r="P3268" s="17"/>
      <c r="Q3268" s="17"/>
      <c r="R3268" s="17">
        <v>259</v>
      </c>
      <c r="S3268" s="17">
        <v>271</v>
      </c>
      <c r="T3268" s="17" t="str">
        <f t="shared" si="329"/>
        <v>271</v>
      </c>
      <c r="U3268" s="22"/>
      <c r="V3268" s="29"/>
      <c r="W3268" s="17">
        <f t="shared" si="330"/>
        <v>279.13</v>
      </c>
      <c r="X3268" s="62">
        <v>0.3</v>
      </c>
      <c r="Y3268" s="17">
        <f t="shared" si="327"/>
        <v>398.75714285714287</v>
      </c>
      <c r="Z3268" s="21">
        <f t="shared" si="331"/>
        <v>399</v>
      </c>
      <c r="AA3268" s="17">
        <f t="shared" si="332"/>
        <v>399</v>
      </c>
      <c r="AB3268" s="17">
        <f t="shared" si="328"/>
        <v>599</v>
      </c>
    </row>
    <row r="3269" spans="1:28" ht="15" customHeight="1" x14ac:dyDescent="0.3">
      <c r="A3269" s="116"/>
      <c r="B3269" s="12"/>
      <c r="C3269" s="12"/>
      <c r="D3269" s="5" t="s">
        <v>8169</v>
      </c>
      <c r="E3269" s="50" t="s">
        <v>6899</v>
      </c>
      <c r="F3269" s="50"/>
      <c r="G3269" s="51">
        <v>3666270118905</v>
      </c>
      <c r="H3269" s="51"/>
      <c r="I3269" s="11" t="s">
        <v>6900</v>
      </c>
      <c r="J3269" s="11"/>
      <c r="K3269" s="12" t="s">
        <v>7206</v>
      </c>
      <c r="L3269" s="24" t="s">
        <v>7288</v>
      </c>
      <c r="M3269" s="24" t="s">
        <v>2985</v>
      </c>
      <c r="N3269" s="17">
        <v>599</v>
      </c>
      <c r="O3269" s="17"/>
      <c r="P3269" s="17"/>
      <c r="Q3269" s="17"/>
      <c r="R3269" s="17">
        <v>259</v>
      </c>
      <c r="S3269" s="17">
        <v>271</v>
      </c>
      <c r="T3269" s="17" t="str">
        <f t="shared" si="329"/>
        <v>271</v>
      </c>
      <c r="U3269" s="22"/>
      <c r="V3269" s="29"/>
      <c r="W3269" s="17">
        <f t="shared" si="330"/>
        <v>279.13</v>
      </c>
      <c r="X3269" s="62">
        <v>0.3</v>
      </c>
      <c r="Y3269" s="17">
        <f t="shared" si="327"/>
        <v>398.75714285714287</v>
      </c>
      <c r="Z3269" s="21">
        <f t="shared" si="331"/>
        <v>399</v>
      </c>
      <c r="AA3269" s="17">
        <f t="shared" si="332"/>
        <v>399</v>
      </c>
      <c r="AB3269" s="17">
        <f t="shared" si="328"/>
        <v>599</v>
      </c>
    </row>
    <row r="3270" spans="1:28" ht="15" customHeight="1" x14ac:dyDescent="0.3">
      <c r="A3270" s="116"/>
      <c r="B3270" s="12"/>
      <c r="C3270" s="12"/>
      <c r="D3270" s="5" t="s">
        <v>8169</v>
      </c>
      <c r="E3270" s="50" t="s">
        <v>6901</v>
      </c>
      <c r="F3270" s="50"/>
      <c r="G3270" s="51">
        <v>3666270118899</v>
      </c>
      <c r="H3270" s="51"/>
      <c r="I3270" s="11" t="s">
        <v>6902</v>
      </c>
      <c r="J3270" s="11"/>
      <c r="K3270" s="12" t="s">
        <v>7206</v>
      </c>
      <c r="L3270" s="24" t="s">
        <v>7279</v>
      </c>
      <c r="M3270" s="24" t="s">
        <v>2985</v>
      </c>
      <c r="N3270" s="17">
        <v>1099</v>
      </c>
      <c r="O3270" s="17"/>
      <c r="P3270" s="17"/>
      <c r="Q3270" s="17"/>
      <c r="R3270" s="17">
        <v>419</v>
      </c>
      <c r="S3270" s="17">
        <v>438</v>
      </c>
      <c r="T3270" s="17" t="str">
        <f t="shared" si="329"/>
        <v>438</v>
      </c>
      <c r="U3270" s="22"/>
      <c r="V3270" s="29"/>
      <c r="W3270" s="17">
        <f t="shared" si="330"/>
        <v>451.14</v>
      </c>
      <c r="X3270" s="62">
        <v>0.3</v>
      </c>
      <c r="Y3270" s="17">
        <f t="shared" si="327"/>
        <v>644.48571428571427</v>
      </c>
      <c r="Z3270" s="21">
        <f t="shared" si="331"/>
        <v>644</v>
      </c>
      <c r="AA3270" s="17">
        <f t="shared" si="332"/>
        <v>644</v>
      </c>
      <c r="AB3270" s="17">
        <f t="shared" si="328"/>
        <v>1099</v>
      </c>
    </row>
    <row r="3271" spans="1:28" ht="15" customHeight="1" x14ac:dyDescent="0.3">
      <c r="A3271" s="116"/>
      <c r="B3271" s="12"/>
      <c r="C3271" s="12"/>
      <c r="D3271" s="5" t="s">
        <v>8169</v>
      </c>
      <c r="E3271" s="50" t="s">
        <v>6903</v>
      </c>
      <c r="F3271" s="50"/>
      <c r="G3271" s="51">
        <v>3666270118882</v>
      </c>
      <c r="H3271" s="51"/>
      <c r="I3271" s="11" t="s">
        <v>6904</v>
      </c>
      <c r="J3271" s="11"/>
      <c r="K3271" s="12" t="s">
        <v>7206</v>
      </c>
      <c r="L3271" s="24" t="s">
        <v>7280</v>
      </c>
      <c r="M3271" s="24" t="s">
        <v>2985</v>
      </c>
      <c r="N3271" s="17">
        <v>1099</v>
      </c>
      <c r="O3271" s="17"/>
      <c r="P3271" s="17"/>
      <c r="Q3271" s="17"/>
      <c r="R3271" s="17">
        <v>419</v>
      </c>
      <c r="S3271" s="17">
        <v>438</v>
      </c>
      <c r="T3271" s="17" t="str">
        <f t="shared" si="329"/>
        <v>438</v>
      </c>
      <c r="U3271" s="22"/>
      <c r="V3271" s="29"/>
      <c r="W3271" s="17">
        <f t="shared" si="330"/>
        <v>451.14</v>
      </c>
      <c r="X3271" s="62">
        <v>0.3</v>
      </c>
      <c r="Y3271" s="17">
        <f t="shared" si="327"/>
        <v>644.48571428571427</v>
      </c>
      <c r="Z3271" s="21">
        <f t="shared" si="331"/>
        <v>644</v>
      </c>
      <c r="AA3271" s="17">
        <f t="shared" si="332"/>
        <v>644</v>
      </c>
      <c r="AB3271" s="17">
        <f t="shared" si="328"/>
        <v>1099</v>
      </c>
    </row>
    <row r="3272" spans="1:28" ht="15" customHeight="1" x14ac:dyDescent="0.3">
      <c r="A3272" s="116"/>
      <c r="B3272" s="12"/>
      <c r="C3272" s="12"/>
      <c r="D3272" s="5" t="s">
        <v>8169</v>
      </c>
      <c r="E3272" s="50" t="s">
        <v>6905</v>
      </c>
      <c r="F3272" s="50"/>
      <c r="G3272" s="51">
        <v>3666270118875</v>
      </c>
      <c r="H3272" s="51"/>
      <c r="I3272" s="11" t="s">
        <v>6906</v>
      </c>
      <c r="J3272" s="11"/>
      <c r="K3272" s="12" t="s">
        <v>7206</v>
      </c>
      <c r="L3272" s="24" t="s">
        <v>7281</v>
      </c>
      <c r="M3272" s="24" t="s">
        <v>2985</v>
      </c>
      <c r="N3272" s="17">
        <v>1099</v>
      </c>
      <c r="O3272" s="17"/>
      <c r="P3272" s="17"/>
      <c r="Q3272" s="17"/>
      <c r="R3272" s="17">
        <v>419</v>
      </c>
      <c r="S3272" s="17">
        <v>438</v>
      </c>
      <c r="T3272" s="17" t="str">
        <f t="shared" si="329"/>
        <v>438</v>
      </c>
      <c r="U3272" s="22"/>
      <c r="V3272" s="29"/>
      <c r="W3272" s="17">
        <f t="shared" si="330"/>
        <v>451.14</v>
      </c>
      <c r="X3272" s="62">
        <v>0.3</v>
      </c>
      <c r="Y3272" s="17">
        <f t="shared" si="327"/>
        <v>644.48571428571427</v>
      </c>
      <c r="Z3272" s="21">
        <f t="shared" si="331"/>
        <v>644</v>
      </c>
      <c r="AA3272" s="17">
        <f t="shared" si="332"/>
        <v>644</v>
      </c>
      <c r="AB3272" s="17">
        <f t="shared" si="328"/>
        <v>1099</v>
      </c>
    </row>
    <row r="3273" spans="1:28" ht="15" customHeight="1" x14ac:dyDescent="0.3">
      <c r="A3273" s="116"/>
      <c r="B3273" s="12"/>
      <c r="C3273" s="12"/>
      <c r="D3273" s="5" t="s">
        <v>8169</v>
      </c>
      <c r="E3273" s="50" t="s">
        <v>6907</v>
      </c>
      <c r="F3273" s="50"/>
      <c r="G3273" s="51">
        <v>3666270118868</v>
      </c>
      <c r="H3273" s="51"/>
      <c r="I3273" s="11" t="s">
        <v>6908</v>
      </c>
      <c r="J3273" s="11"/>
      <c r="K3273" s="12" t="s">
        <v>7206</v>
      </c>
      <c r="L3273" s="24" t="s">
        <v>7282</v>
      </c>
      <c r="M3273" s="24" t="s">
        <v>2985</v>
      </c>
      <c r="N3273" s="17">
        <v>1099</v>
      </c>
      <c r="O3273" s="17"/>
      <c r="P3273" s="17"/>
      <c r="Q3273" s="17"/>
      <c r="R3273" s="17">
        <v>419</v>
      </c>
      <c r="S3273" s="17">
        <v>438</v>
      </c>
      <c r="T3273" s="17" t="str">
        <f t="shared" si="329"/>
        <v>438</v>
      </c>
      <c r="U3273" s="22"/>
      <c r="V3273" s="29"/>
      <c r="W3273" s="17">
        <f t="shared" si="330"/>
        <v>451.14</v>
      </c>
      <c r="X3273" s="62">
        <v>0.3</v>
      </c>
      <c r="Y3273" s="17">
        <f t="shared" si="327"/>
        <v>644.48571428571427</v>
      </c>
      <c r="Z3273" s="21">
        <f t="shared" si="331"/>
        <v>644</v>
      </c>
      <c r="AA3273" s="17">
        <f t="shared" si="332"/>
        <v>644</v>
      </c>
      <c r="AB3273" s="17">
        <f t="shared" si="328"/>
        <v>1099</v>
      </c>
    </row>
    <row r="3274" spans="1:28" ht="15" customHeight="1" x14ac:dyDescent="0.3">
      <c r="A3274" s="116"/>
      <c r="B3274" s="12"/>
      <c r="C3274" s="12"/>
      <c r="D3274" s="5" t="s">
        <v>8169</v>
      </c>
      <c r="E3274" s="50" t="s">
        <v>6909</v>
      </c>
      <c r="F3274" s="50"/>
      <c r="G3274" s="51">
        <v>3666270118851</v>
      </c>
      <c r="H3274" s="51"/>
      <c r="I3274" s="11" t="s">
        <v>6910</v>
      </c>
      <c r="J3274" s="11"/>
      <c r="K3274" s="12" t="s">
        <v>7206</v>
      </c>
      <c r="L3274" s="24" t="s">
        <v>7283</v>
      </c>
      <c r="M3274" s="24" t="s">
        <v>2985</v>
      </c>
      <c r="N3274" s="17">
        <v>1099</v>
      </c>
      <c r="O3274" s="17"/>
      <c r="P3274" s="17"/>
      <c r="Q3274" s="17"/>
      <c r="R3274" s="17">
        <v>419</v>
      </c>
      <c r="S3274" s="17">
        <v>438</v>
      </c>
      <c r="T3274" s="17" t="str">
        <f t="shared" si="329"/>
        <v>438</v>
      </c>
      <c r="U3274" s="22"/>
      <c r="V3274" s="29"/>
      <c r="W3274" s="17">
        <f t="shared" si="330"/>
        <v>451.14</v>
      </c>
      <c r="X3274" s="62">
        <v>0.3</v>
      </c>
      <c r="Y3274" s="17">
        <f t="shared" si="327"/>
        <v>644.48571428571427</v>
      </c>
      <c r="Z3274" s="21">
        <f t="shared" si="331"/>
        <v>644</v>
      </c>
      <c r="AA3274" s="17">
        <f t="shared" si="332"/>
        <v>644</v>
      </c>
      <c r="AB3274" s="17">
        <f t="shared" si="328"/>
        <v>1099</v>
      </c>
    </row>
    <row r="3275" spans="1:28" ht="15" customHeight="1" x14ac:dyDescent="0.3">
      <c r="A3275" s="116"/>
      <c r="B3275" s="12"/>
      <c r="C3275" s="12"/>
      <c r="D3275" s="5" t="s">
        <v>8169</v>
      </c>
      <c r="E3275" s="50" t="s">
        <v>6911</v>
      </c>
      <c r="F3275" s="50"/>
      <c r="G3275" s="51">
        <v>3666270118844</v>
      </c>
      <c r="H3275" s="51"/>
      <c r="I3275" s="11" t="s">
        <v>6912</v>
      </c>
      <c r="J3275" s="11"/>
      <c r="K3275" s="12" t="s">
        <v>7206</v>
      </c>
      <c r="L3275" s="24" t="s">
        <v>7284</v>
      </c>
      <c r="M3275" s="24" t="s">
        <v>2985</v>
      </c>
      <c r="N3275" s="17">
        <v>1099</v>
      </c>
      <c r="O3275" s="17"/>
      <c r="P3275" s="17"/>
      <c r="Q3275" s="17"/>
      <c r="R3275" s="17">
        <v>419</v>
      </c>
      <c r="S3275" s="17">
        <v>438</v>
      </c>
      <c r="T3275" s="17" t="str">
        <f t="shared" si="329"/>
        <v>438</v>
      </c>
      <c r="U3275" s="22"/>
      <c r="V3275" s="29"/>
      <c r="W3275" s="17">
        <f t="shared" si="330"/>
        <v>451.14</v>
      </c>
      <c r="X3275" s="62">
        <v>0.3</v>
      </c>
      <c r="Y3275" s="17">
        <f t="shared" si="327"/>
        <v>644.48571428571427</v>
      </c>
      <c r="Z3275" s="21">
        <f t="shared" si="331"/>
        <v>644</v>
      </c>
      <c r="AA3275" s="17">
        <f t="shared" si="332"/>
        <v>644</v>
      </c>
      <c r="AB3275" s="17">
        <f t="shared" si="328"/>
        <v>1099</v>
      </c>
    </row>
    <row r="3276" spans="1:28" ht="15" customHeight="1" x14ac:dyDescent="0.3">
      <c r="A3276" s="116"/>
      <c r="B3276" s="12"/>
      <c r="C3276" s="12"/>
      <c r="D3276" s="5" t="s">
        <v>8169</v>
      </c>
      <c r="E3276" s="50" t="s">
        <v>6913</v>
      </c>
      <c r="F3276" s="50"/>
      <c r="G3276" s="51">
        <v>3666270118837</v>
      </c>
      <c r="H3276" s="51"/>
      <c r="I3276" s="11" t="s">
        <v>6914</v>
      </c>
      <c r="J3276" s="11"/>
      <c r="K3276" s="12" t="s">
        <v>7206</v>
      </c>
      <c r="L3276" s="24" t="s">
        <v>7285</v>
      </c>
      <c r="M3276" s="24" t="s">
        <v>2985</v>
      </c>
      <c r="N3276" s="17">
        <v>1099</v>
      </c>
      <c r="O3276" s="17"/>
      <c r="P3276" s="17"/>
      <c r="Q3276" s="17"/>
      <c r="R3276" s="17">
        <v>419</v>
      </c>
      <c r="S3276" s="17">
        <v>438</v>
      </c>
      <c r="T3276" s="17" t="str">
        <f t="shared" si="329"/>
        <v>438</v>
      </c>
      <c r="U3276" s="22"/>
      <c r="V3276" s="29"/>
      <c r="W3276" s="17">
        <f t="shared" si="330"/>
        <v>451.14</v>
      </c>
      <c r="X3276" s="62">
        <v>0.3</v>
      </c>
      <c r="Y3276" s="17">
        <f t="shared" si="327"/>
        <v>644.48571428571427</v>
      </c>
      <c r="Z3276" s="21">
        <f t="shared" si="331"/>
        <v>644</v>
      </c>
      <c r="AA3276" s="17">
        <f t="shared" si="332"/>
        <v>644</v>
      </c>
      <c r="AB3276" s="17">
        <f t="shared" si="328"/>
        <v>1099</v>
      </c>
    </row>
    <row r="3277" spans="1:28" ht="15" customHeight="1" x14ac:dyDescent="0.3">
      <c r="A3277" s="116"/>
      <c r="B3277" s="12"/>
      <c r="C3277" s="12"/>
      <c r="D3277" s="5" t="s">
        <v>8169</v>
      </c>
      <c r="E3277" s="50" t="s">
        <v>6915</v>
      </c>
      <c r="F3277" s="50"/>
      <c r="G3277" s="51">
        <v>3666270118820</v>
      </c>
      <c r="H3277" s="51"/>
      <c r="I3277" s="11" t="s">
        <v>6916</v>
      </c>
      <c r="J3277" s="11"/>
      <c r="K3277" s="12" t="s">
        <v>7206</v>
      </c>
      <c r="L3277" s="24" t="s">
        <v>7286</v>
      </c>
      <c r="M3277" s="24" t="s">
        <v>2985</v>
      </c>
      <c r="N3277" s="17">
        <v>1099</v>
      </c>
      <c r="O3277" s="17"/>
      <c r="P3277" s="17"/>
      <c r="Q3277" s="17"/>
      <c r="R3277" s="17">
        <v>419</v>
      </c>
      <c r="S3277" s="17">
        <v>438</v>
      </c>
      <c r="T3277" s="17" t="str">
        <f t="shared" si="329"/>
        <v>438</v>
      </c>
      <c r="U3277" s="22"/>
      <c r="V3277" s="29"/>
      <c r="W3277" s="17">
        <f t="shared" si="330"/>
        <v>451.14</v>
      </c>
      <c r="X3277" s="62">
        <v>0.3</v>
      </c>
      <c r="Y3277" s="17">
        <f t="shared" si="327"/>
        <v>644.48571428571427</v>
      </c>
      <c r="Z3277" s="21">
        <f t="shared" si="331"/>
        <v>644</v>
      </c>
      <c r="AA3277" s="17">
        <f t="shared" si="332"/>
        <v>644</v>
      </c>
      <c r="AB3277" s="17">
        <f t="shared" si="328"/>
        <v>1099</v>
      </c>
    </row>
    <row r="3278" spans="1:28" ht="15" customHeight="1" x14ac:dyDescent="0.3">
      <c r="A3278" s="116"/>
      <c r="B3278" s="12"/>
      <c r="C3278" s="12"/>
      <c r="D3278" s="5" t="s">
        <v>8169</v>
      </c>
      <c r="E3278" s="50" t="s">
        <v>6917</v>
      </c>
      <c r="F3278" s="50"/>
      <c r="G3278" s="51">
        <v>3666270118813</v>
      </c>
      <c r="H3278" s="51"/>
      <c r="I3278" s="11" t="s">
        <v>6918</v>
      </c>
      <c r="J3278" s="11"/>
      <c r="K3278" s="12" t="s">
        <v>7206</v>
      </c>
      <c r="L3278" s="24" t="s">
        <v>7287</v>
      </c>
      <c r="M3278" s="24" t="s">
        <v>2985</v>
      </c>
      <c r="N3278" s="17">
        <v>1099</v>
      </c>
      <c r="O3278" s="17"/>
      <c r="P3278" s="17"/>
      <c r="Q3278" s="17"/>
      <c r="R3278" s="17">
        <v>419</v>
      </c>
      <c r="S3278" s="17">
        <v>438</v>
      </c>
      <c r="T3278" s="17" t="str">
        <f t="shared" si="329"/>
        <v>438</v>
      </c>
      <c r="U3278" s="22"/>
      <c r="V3278" s="29"/>
      <c r="W3278" s="17">
        <f t="shared" si="330"/>
        <v>451.14</v>
      </c>
      <c r="X3278" s="62">
        <v>0.3</v>
      </c>
      <c r="Y3278" s="17">
        <f t="shared" si="327"/>
        <v>644.48571428571427</v>
      </c>
      <c r="Z3278" s="21">
        <f t="shared" si="331"/>
        <v>644</v>
      </c>
      <c r="AA3278" s="17">
        <f t="shared" si="332"/>
        <v>644</v>
      </c>
      <c r="AB3278" s="17">
        <f t="shared" si="328"/>
        <v>1099</v>
      </c>
    </row>
    <row r="3279" spans="1:28" ht="15" customHeight="1" x14ac:dyDescent="0.3">
      <c r="A3279" s="116"/>
      <c r="B3279" s="12"/>
      <c r="C3279" s="12"/>
      <c r="D3279" s="5" t="s">
        <v>8169</v>
      </c>
      <c r="E3279" s="50" t="s">
        <v>6919</v>
      </c>
      <c r="F3279" s="50"/>
      <c r="G3279" s="51">
        <v>3666270118806</v>
      </c>
      <c r="H3279" s="51"/>
      <c r="I3279" s="11" t="s">
        <v>6920</v>
      </c>
      <c r="J3279" s="11"/>
      <c r="K3279" s="12" t="s">
        <v>7206</v>
      </c>
      <c r="L3279" s="24" t="s">
        <v>7288</v>
      </c>
      <c r="M3279" s="24" t="s">
        <v>2985</v>
      </c>
      <c r="N3279" s="17">
        <v>1099</v>
      </c>
      <c r="O3279" s="17"/>
      <c r="P3279" s="17"/>
      <c r="Q3279" s="17"/>
      <c r="R3279" s="17">
        <v>419</v>
      </c>
      <c r="S3279" s="17">
        <v>438</v>
      </c>
      <c r="T3279" s="17" t="str">
        <f t="shared" si="329"/>
        <v>438</v>
      </c>
      <c r="U3279" s="22"/>
      <c r="V3279" s="29"/>
      <c r="W3279" s="17">
        <f t="shared" si="330"/>
        <v>451.14</v>
      </c>
      <c r="X3279" s="62">
        <v>0.3</v>
      </c>
      <c r="Y3279" s="17">
        <f t="shared" si="327"/>
        <v>644.48571428571427</v>
      </c>
      <c r="Z3279" s="21">
        <f t="shared" si="331"/>
        <v>644</v>
      </c>
      <c r="AA3279" s="17">
        <f t="shared" si="332"/>
        <v>644</v>
      </c>
      <c r="AB3279" s="17">
        <f t="shared" si="328"/>
        <v>1099</v>
      </c>
    </row>
    <row r="3280" spans="1:28" ht="15" customHeight="1" x14ac:dyDescent="0.3">
      <c r="A3280" s="116"/>
      <c r="B3280" s="12"/>
      <c r="C3280" s="12"/>
      <c r="D3280" s="5" t="s">
        <v>8169</v>
      </c>
      <c r="E3280" s="50" t="s">
        <v>6921</v>
      </c>
      <c r="F3280" s="50"/>
      <c r="G3280" s="51">
        <v>3666270118790</v>
      </c>
      <c r="H3280" s="51"/>
      <c r="I3280" s="11" t="s">
        <v>6922</v>
      </c>
      <c r="J3280" s="11"/>
      <c r="K3280" s="12" t="s">
        <v>7206</v>
      </c>
      <c r="L3280" s="24" t="s">
        <v>7279</v>
      </c>
      <c r="M3280" s="24" t="s">
        <v>2985</v>
      </c>
      <c r="N3280" s="17">
        <v>1349</v>
      </c>
      <c r="O3280" s="17"/>
      <c r="P3280" s="17"/>
      <c r="Q3280" s="17"/>
      <c r="R3280" s="17">
        <v>579</v>
      </c>
      <c r="S3280" s="17">
        <v>605</v>
      </c>
      <c r="T3280" s="17" t="str">
        <f t="shared" si="329"/>
        <v>605</v>
      </c>
      <c r="U3280" s="22"/>
      <c r="V3280" s="29"/>
      <c r="W3280" s="17">
        <f t="shared" si="330"/>
        <v>623.15</v>
      </c>
      <c r="X3280" s="62">
        <v>0.3</v>
      </c>
      <c r="Y3280" s="17">
        <f t="shared" si="327"/>
        <v>890.21428571428578</v>
      </c>
      <c r="Z3280" s="21">
        <f t="shared" si="331"/>
        <v>890</v>
      </c>
      <c r="AA3280" s="17">
        <f t="shared" si="332"/>
        <v>890</v>
      </c>
      <c r="AB3280" s="17">
        <f t="shared" si="328"/>
        <v>1349</v>
      </c>
    </row>
    <row r="3281" spans="1:28" ht="15" customHeight="1" x14ac:dyDescent="0.3">
      <c r="A3281" s="116"/>
      <c r="B3281" s="12"/>
      <c r="C3281" s="12"/>
      <c r="D3281" s="5" t="s">
        <v>8169</v>
      </c>
      <c r="E3281" s="50" t="s">
        <v>6923</v>
      </c>
      <c r="F3281" s="50"/>
      <c r="G3281" s="51">
        <v>3666270118783</v>
      </c>
      <c r="H3281" s="51"/>
      <c r="I3281" s="11" t="s">
        <v>6924</v>
      </c>
      <c r="J3281" s="11"/>
      <c r="K3281" s="12" t="s">
        <v>7206</v>
      </c>
      <c r="L3281" s="24" t="s">
        <v>7280</v>
      </c>
      <c r="M3281" s="24" t="s">
        <v>2985</v>
      </c>
      <c r="N3281" s="17">
        <v>1349</v>
      </c>
      <c r="O3281" s="17"/>
      <c r="P3281" s="17"/>
      <c r="Q3281" s="17"/>
      <c r="R3281" s="17">
        <v>579</v>
      </c>
      <c r="S3281" s="17">
        <v>605</v>
      </c>
      <c r="T3281" s="17" t="str">
        <f t="shared" si="329"/>
        <v>605</v>
      </c>
      <c r="U3281" s="22"/>
      <c r="V3281" s="29"/>
      <c r="W3281" s="17">
        <f t="shared" si="330"/>
        <v>623.15</v>
      </c>
      <c r="X3281" s="62">
        <v>0.3</v>
      </c>
      <c r="Y3281" s="17">
        <f t="shared" si="327"/>
        <v>890.21428571428578</v>
      </c>
      <c r="Z3281" s="21">
        <f t="shared" si="331"/>
        <v>890</v>
      </c>
      <c r="AA3281" s="17">
        <f t="shared" si="332"/>
        <v>890</v>
      </c>
      <c r="AB3281" s="17">
        <f t="shared" si="328"/>
        <v>1349</v>
      </c>
    </row>
    <row r="3282" spans="1:28" ht="15" customHeight="1" x14ac:dyDescent="0.3">
      <c r="A3282" s="116"/>
      <c r="B3282" s="12"/>
      <c r="C3282" s="12"/>
      <c r="D3282" s="5" t="s">
        <v>8169</v>
      </c>
      <c r="E3282" s="50" t="s">
        <v>6925</v>
      </c>
      <c r="F3282" s="50"/>
      <c r="G3282" s="51">
        <v>3666270118776</v>
      </c>
      <c r="H3282" s="51"/>
      <c r="I3282" s="11" t="s">
        <v>6926</v>
      </c>
      <c r="J3282" s="11"/>
      <c r="K3282" s="12" t="s">
        <v>7206</v>
      </c>
      <c r="L3282" s="24" t="s">
        <v>7281</v>
      </c>
      <c r="M3282" s="24" t="s">
        <v>2985</v>
      </c>
      <c r="N3282" s="17">
        <v>1349</v>
      </c>
      <c r="O3282" s="17"/>
      <c r="P3282" s="17"/>
      <c r="Q3282" s="17"/>
      <c r="R3282" s="17">
        <v>579</v>
      </c>
      <c r="S3282" s="17">
        <v>605</v>
      </c>
      <c r="T3282" s="17" t="str">
        <f t="shared" si="329"/>
        <v>605</v>
      </c>
      <c r="U3282" s="22"/>
      <c r="V3282" s="29"/>
      <c r="W3282" s="17">
        <f t="shared" si="330"/>
        <v>623.15</v>
      </c>
      <c r="X3282" s="62">
        <v>0.3</v>
      </c>
      <c r="Y3282" s="17">
        <f t="shared" si="327"/>
        <v>890.21428571428578</v>
      </c>
      <c r="Z3282" s="21">
        <f t="shared" si="331"/>
        <v>890</v>
      </c>
      <c r="AA3282" s="17">
        <f t="shared" si="332"/>
        <v>890</v>
      </c>
      <c r="AB3282" s="17">
        <f t="shared" si="328"/>
        <v>1349</v>
      </c>
    </row>
    <row r="3283" spans="1:28" ht="15" customHeight="1" x14ac:dyDescent="0.3">
      <c r="A3283" s="116"/>
      <c r="B3283" s="12"/>
      <c r="C3283" s="12"/>
      <c r="D3283" s="5" t="s">
        <v>8169</v>
      </c>
      <c r="E3283" s="50" t="s">
        <v>6927</v>
      </c>
      <c r="F3283" s="50"/>
      <c r="G3283" s="51">
        <v>3666270118769</v>
      </c>
      <c r="H3283" s="51"/>
      <c r="I3283" s="11" t="s">
        <v>6928</v>
      </c>
      <c r="J3283" s="11"/>
      <c r="K3283" s="12" t="s">
        <v>7206</v>
      </c>
      <c r="L3283" s="24" t="s">
        <v>7282</v>
      </c>
      <c r="M3283" s="24" t="s">
        <v>2985</v>
      </c>
      <c r="N3283" s="17">
        <v>1349</v>
      </c>
      <c r="O3283" s="17"/>
      <c r="P3283" s="17"/>
      <c r="Q3283" s="17"/>
      <c r="R3283" s="17">
        <v>579</v>
      </c>
      <c r="S3283" s="17">
        <v>605</v>
      </c>
      <c r="T3283" s="17" t="str">
        <f t="shared" si="329"/>
        <v>605</v>
      </c>
      <c r="U3283" s="22"/>
      <c r="V3283" s="29"/>
      <c r="W3283" s="17">
        <f t="shared" si="330"/>
        <v>623.15</v>
      </c>
      <c r="X3283" s="62">
        <v>0.3</v>
      </c>
      <c r="Y3283" s="17">
        <f t="shared" si="327"/>
        <v>890.21428571428578</v>
      </c>
      <c r="Z3283" s="21">
        <f t="shared" si="331"/>
        <v>890</v>
      </c>
      <c r="AA3283" s="17">
        <f t="shared" si="332"/>
        <v>890</v>
      </c>
      <c r="AB3283" s="17">
        <f t="shared" si="328"/>
        <v>1349</v>
      </c>
    </row>
    <row r="3284" spans="1:28" ht="15" customHeight="1" x14ac:dyDescent="0.3">
      <c r="A3284" s="116"/>
      <c r="B3284" s="12"/>
      <c r="C3284" s="12"/>
      <c r="D3284" s="5" t="s">
        <v>8169</v>
      </c>
      <c r="E3284" s="50" t="s">
        <v>6929</v>
      </c>
      <c r="F3284" s="50"/>
      <c r="G3284" s="51">
        <v>3666270118752</v>
      </c>
      <c r="H3284" s="51"/>
      <c r="I3284" s="11" t="s">
        <v>6930</v>
      </c>
      <c r="J3284" s="11"/>
      <c r="K3284" s="12" t="s">
        <v>7206</v>
      </c>
      <c r="L3284" s="24" t="s">
        <v>7283</v>
      </c>
      <c r="M3284" s="24" t="s">
        <v>2985</v>
      </c>
      <c r="N3284" s="17">
        <v>1349</v>
      </c>
      <c r="O3284" s="17"/>
      <c r="P3284" s="17"/>
      <c r="Q3284" s="17"/>
      <c r="R3284" s="17">
        <v>579</v>
      </c>
      <c r="S3284" s="17">
        <v>605</v>
      </c>
      <c r="T3284" s="17" t="str">
        <f t="shared" si="329"/>
        <v>605</v>
      </c>
      <c r="U3284" s="22"/>
      <c r="V3284" s="29"/>
      <c r="W3284" s="17">
        <f t="shared" si="330"/>
        <v>623.15</v>
      </c>
      <c r="X3284" s="62">
        <v>0.3</v>
      </c>
      <c r="Y3284" s="17">
        <f t="shared" si="327"/>
        <v>890.21428571428578</v>
      </c>
      <c r="Z3284" s="21">
        <f t="shared" si="331"/>
        <v>890</v>
      </c>
      <c r="AA3284" s="17">
        <f t="shared" si="332"/>
        <v>890</v>
      </c>
      <c r="AB3284" s="17">
        <f t="shared" si="328"/>
        <v>1349</v>
      </c>
    </row>
    <row r="3285" spans="1:28" ht="15" customHeight="1" x14ac:dyDescent="0.3">
      <c r="A3285" s="116"/>
      <c r="B3285" s="12"/>
      <c r="C3285" s="12"/>
      <c r="D3285" s="5" t="s">
        <v>8169</v>
      </c>
      <c r="E3285" s="50" t="s">
        <v>6931</v>
      </c>
      <c r="F3285" s="50"/>
      <c r="G3285" s="51">
        <v>3666270118745</v>
      </c>
      <c r="H3285" s="51"/>
      <c r="I3285" s="11" t="s">
        <v>6932</v>
      </c>
      <c r="J3285" s="11"/>
      <c r="K3285" s="12" t="s">
        <v>7206</v>
      </c>
      <c r="L3285" s="24" t="s">
        <v>7284</v>
      </c>
      <c r="M3285" s="24" t="s">
        <v>2985</v>
      </c>
      <c r="N3285" s="17">
        <v>1349</v>
      </c>
      <c r="O3285" s="17"/>
      <c r="P3285" s="17"/>
      <c r="Q3285" s="17"/>
      <c r="R3285" s="17">
        <v>579</v>
      </c>
      <c r="S3285" s="17">
        <v>605</v>
      </c>
      <c r="T3285" s="17" t="str">
        <f t="shared" si="329"/>
        <v>605</v>
      </c>
      <c r="U3285" s="22"/>
      <c r="V3285" s="29"/>
      <c r="W3285" s="17">
        <f t="shared" si="330"/>
        <v>623.15</v>
      </c>
      <c r="X3285" s="62">
        <v>0.3</v>
      </c>
      <c r="Y3285" s="17">
        <f t="shared" si="327"/>
        <v>890.21428571428578</v>
      </c>
      <c r="Z3285" s="21">
        <f t="shared" si="331"/>
        <v>890</v>
      </c>
      <c r="AA3285" s="17">
        <f t="shared" si="332"/>
        <v>890</v>
      </c>
      <c r="AB3285" s="17">
        <f t="shared" si="328"/>
        <v>1349</v>
      </c>
    </row>
    <row r="3286" spans="1:28" ht="15" customHeight="1" x14ac:dyDescent="0.3">
      <c r="A3286" s="116"/>
      <c r="B3286" s="12"/>
      <c r="C3286" s="12"/>
      <c r="D3286" s="5" t="s">
        <v>8169</v>
      </c>
      <c r="E3286" s="50" t="s">
        <v>6933</v>
      </c>
      <c r="F3286" s="50"/>
      <c r="G3286" s="51">
        <v>3666270118738</v>
      </c>
      <c r="H3286" s="51"/>
      <c r="I3286" s="11" t="s">
        <v>6934</v>
      </c>
      <c r="J3286" s="11"/>
      <c r="K3286" s="12" t="s">
        <v>7206</v>
      </c>
      <c r="L3286" s="24" t="s">
        <v>7285</v>
      </c>
      <c r="M3286" s="24" t="s">
        <v>2985</v>
      </c>
      <c r="N3286" s="17">
        <v>1349</v>
      </c>
      <c r="O3286" s="17"/>
      <c r="P3286" s="17"/>
      <c r="Q3286" s="17"/>
      <c r="R3286" s="17">
        <v>579</v>
      </c>
      <c r="S3286" s="17">
        <v>605</v>
      </c>
      <c r="T3286" s="17" t="str">
        <f t="shared" si="329"/>
        <v>605</v>
      </c>
      <c r="U3286" s="22"/>
      <c r="V3286" s="29"/>
      <c r="W3286" s="17">
        <f t="shared" si="330"/>
        <v>623.15</v>
      </c>
      <c r="X3286" s="62">
        <v>0.3</v>
      </c>
      <c r="Y3286" s="17">
        <f t="shared" si="327"/>
        <v>890.21428571428578</v>
      </c>
      <c r="Z3286" s="21">
        <f t="shared" si="331"/>
        <v>890</v>
      </c>
      <c r="AA3286" s="17">
        <f t="shared" si="332"/>
        <v>890</v>
      </c>
      <c r="AB3286" s="17">
        <f t="shared" si="328"/>
        <v>1349</v>
      </c>
    </row>
    <row r="3287" spans="1:28" ht="15" customHeight="1" x14ac:dyDescent="0.3">
      <c r="A3287" s="116"/>
      <c r="B3287" s="12"/>
      <c r="C3287" s="12"/>
      <c r="D3287" s="5" t="s">
        <v>8169</v>
      </c>
      <c r="E3287" s="50" t="s">
        <v>6935</v>
      </c>
      <c r="F3287" s="50"/>
      <c r="G3287" s="51">
        <v>3666270118721</v>
      </c>
      <c r="H3287" s="51"/>
      <c r="I3287" s="11" t="s">
        <v>6936</v>
      </c>
      <c r="J3287" s="11"/>
      <c r="K3287" s="12" t="s">
        <v>7206</v>
      </c>
      <c r="L3287" s="24" t="s">
        <v>7286</v>
      </c>
      <c r="M3287" s="24" t="s">
        <v>2985</v>
      </c>
      <c r="N3287" s="17">
        <v>1349</v>
      </c>
      <c r="O3287" s="17"/>
      <c r="P3287" s="17"/>
      <c r="Q3287" s="17"/>
      <c r="R3287" s="17">
        <v>579</v>
      </c>
      <c r="S3287" s="17">
        <v>605</v>
      </c>
      <c r="T3287" s="17" t="str">
        <f t="shared" si="329"/>
        <v>605</v>
      </c>
      <c r="U3287" s="22"/>
      <c r="V3287" s="29"/>
      <c r="W3287" s="17">
        <f t="shared" si="330"/>
        <v>623.15</v>
      </c>
      <c r="X3287" s="62">
        <v>0.3</v>
      </c>
      <c r="Y3287" s="17">
        <f t="shared" si="327"/>
        <v>890.21428571428578</v>
      </c>
      <c r="Z3287" s="21">
        <f t="shared" si="331"/>
        <v>890</v>
      </c>
      <c r="AA3287" s="17">
        <f t="shared" si="332"/>
        <v>890</v>
      </c>
      <c r="AB3287" s="17">
        <f t="shared" si="328"/>
        <v>1349</v>
      </c>
    </row>
    <row r="3288" spans="1:28" ht="15" customHeight="1" x14ac:dyDescent="0.3">
      <c r="A3288" s="116"/>
      <c r="B3288" s="12"/>
      <c r="C3288" s="12"/>
      <c r="D3288" s="5" t="s">
        <v>8169</v>
      </c>
      <c r="E3288" s="50" t="s">
        <v>6937</v>
      </c>
      <c r="F3288" s="50"/>
      <c r="G3288" s="51">
        <v>3666270118714</v>
      </c>
      <c r="H3288" s="51"/>
      <c r="I3288" s="11" t="s">
        <v>6938</v>
      </c>
      <c r="J3288" s="11"/>
      <c r="K3288" s="12" t="s">
        <v>7206</v>
      </c>
      <c r="L3288" s="24" t="s">
        <v>7287</v>
      </c>
      <c r="M3288" s="24" t="s">
        <v>2985</v>
      </c>
      <c r="N3288" s="17">
        <v>1349</v>
      </c>
      <c r="O3288" s="17"/>
      <c r="P3288" s="17"/>
      <c r="Q3288" s="17"/>
      <c r="R3288" s="17">
        <v>579</v>
      </c>
      <c r="S3288" s="17">
        <v>605</v>
      </c>
      <c r="T3288" s="17" t="str">
        <f t="shared" si="329"/>
        <v>605</v>
      </c>
      <c r="U3288" s="22"/>
      <c r="V3288" s="29"/>
      <c r="W3288" s="17">
        <f t="shared" si="330"/>
        <v>623.15</v>
      </c>
      <c r="X3288" s="62">
        <v>0.3</v>
      </c>
      <c r="Y3288" s="17">
        <f t="shared" si="327"/>
        <v>890.21428571428578</v>
      </c>
      <c r="Z3288" s="21">
        <f t="shared" si="331"/>
        <v>890</v>
      </c>
      <c r="AA3288" s="17">
        <f t="shared" si="332"/>
        <v>890</v>
      </c>
      <c r="AB3288" s="17">
        <f t="shared" si="328"/>
        <v>1349</v>
      </c>
    </row>
    <row r="3289" spans="1:28" ht="15" customHeight="1" x14ac:dyDescent="0.3">
      <c r="A3289" s="116"/>
      <c r="B3289" s="12"/>
      <c r="C3289" s="12"/>
      <c r="D3289" s="5" t="s">
        <v>8169</v>
      </c>
      <c r="E3289" s="50" t="s">
        <v>6939</v>
      </c>
      <c r="F3289" s="50"/>
      <c r="G3289" s="51">
        <v>3666270118707</v>
      </c>
      <c r="H3289" s="51"/>
      <c r="I3289" s="11" t="s">
        <v>6940</v>
      </c>
      <c r="J3289" s="11"/>
      <c r="K3289" s="12" t="s">
        <v>7206</v>
      </c>
      <c r="L3289" s="24" t="s">
        <v>7288</v>
      </c>
      <c r="M3289" s="24" t="s">
        <v>2985</v>
      </c>
      <c r="N3289" s="17">
        <v>1349</v>
      </c>
      <c r="O3289" s="17"/>
      <c r="P3289" s="17"/>
      <c r="Q3289" s="17"/>
      <c r="R3289" s="17">
        <v>579</v>
      </c>
      <c r="S3289" s="17">
        <v>605</v>
      </c>
      <c r="T3289" s="17" t="str">
        <f t="shared" si="329"/>
        <v>605</v>
      </c>
      <c r="U3289" s="22"/>
      <c r="V3289" s="29"/>
      <c r="W3289" s="17">
        <f t="shared" si="330"/>
        <v>623.15</v>
      </c>
      <c r="X3289" s="62">
        <v>0.3</v>
      </c>
      <c r="Y3289" s="17">
        <f t="shared" si="327"/>
        <v>890.21428571428578</v>
      </c>
      <c r="Z3289" s="21">
        <f t="shared" si="331"/>
        <v>890</v>
      </c>
      <c r="AA3289" s="17">
        <f t="shared" si="332"/>
        <v>890</v>
      </c>
      <c r="AB3289" s="17">
        <f t="shared" si="328"/>
        <v>1349</v>
      </c>
    </row>
    <row r="3290" spans="1:28" ht="15" customHeight="1" x14ac:dyDescent="0.3">
      <c r="A3290" s="116"/>
      <c r="B3290" s="12"/>
      <c r="C3290" s="12"/>
      <c r="D3290" s="5" t="s">
        <v>8169</v>
      </c>
      <c r="E3290" s="50" t="s">
        <v>6941</v>
      </c>
      <c r="F3290" s="50"/>
      <c r="G3290" s="51">
        <v>3666270118691</v>
      </c>
      <c r="H3290" s="51"/>
      <c r="I3290" s="11" t="s">
        <v>6942</v>
      </c>
      <c r="J3290" s="11"/>
      <c r="K3290" s="12" t="s">
        <v>7206</v>
      </c>
      <c r="L3290" s="24" t="s">
        <v>7279</v>
      </c>
      <c r="M3290" s="24" t="s">
        <v>2985</v>
      </c>
      <c r="N3290" s="17">
        <v>1299</v>
      </c>
      <c r="O3290" s="17"/>
      <c r="P3290" s="17"/>
      <c r="Q3290" s="17"/>
      <c r="R3290" s="17">
        <v>519</v>
      </c>
      <c r="S3290" s="17">
        <v>542</v>
      </c>
      <c r="T3290" s="17" t="str">
        <f t="shared" si="329"/>
        <v>542</v>
      </c>
      <c r="U3290" s="22"/>
      <c r="V3290" s="29"/>
      <c r="W3290" s="17">
        <f t="shared" si="330"/>
        <v>558.26</v>
      </c>
      <c r="X3290" s="62">
        <v>0.3</v>
      </c>
      <c r="Y3290" s="17">
        <f t="shared" si="327"/>
        <v>797.51428571428573</v>
      </c>
      <c r="Z3290" s="21">
        <f t="shared" si="331"/>
        <v>798</v>
      </c>
      <c r="AA3290" s="17">
        <f t="shared" si="332"/>
        <v>798</v>
      </c>
      <c r="AB3290" s="17">
        <f t="shared" si="328"/>
        <v>1299</v>
      </c>
    </row>
    <row r="3291" spans="1:28" ht="15" customHeight="1" x14ac:dyDescent="0.3">
      <c r="A3291" s="116"/>
      <c r="B3291" s="12"/>
      <c r="C3291" s="12"/>
      <c r="D3291" s="5" t="s">
        <v>8169</v>
      </c>
      <c r="E3291" s="50" t="s">
        <v>6943</v>
      </c>
      <c r="F3291" s="50"/>
      <c r="G3291" s="51">
        <v>3666270118684</v>
      </c>
      <c r="H3291" s="51"/>
      <c r="I3291" s="11" t="s">
        <v>6944</v>
      </c>
      <c r="J3291" s="11"/>
      <c r="K3291" s="12" t="s">
        <v>7206</v>
      </c>
      <c r="L3291" s="24" t="s">
        <v>7280</v>
      </c>
      <c r="M3291" s="24" t="s">
        <v>2985</v>
      </c>
      <c r="N3291" s="17">
        <v>1299</v>
      </c>
      <c r="O3291" s="17"/>
      <c r="P3291" s="17"/>
      <c r="Q3291" s="17"/>
      <c r="R3291" s="17">
        <v>519</v>
      </c>
      <c r="S3291" s="17">
        <v>542</v>
      </c>
      <c r="T3291" s="17" t="str">
        <f t="shared" si="329"/>
        <v>542</v>
      </c>
      <c r="U3291" s="22"/>
      <c r="V3291" s="29"/>
      <c r="W3291" s="17">
        <f t="shared" si="330"/>
        <v>558.26</v>
      </c>
      <c r="X3291" s="62">
        <v>0.3</v>
      </c>
      <c r="Y3291" s="17">
        <f t="shared" si="327"/>
        <v>797.51428571428573</v>
      </c>
      <c r="Z3291" s="21">
        <f t="shared" si="331"/>
        <v>798</v>
      </c>
      <c r="AA3291" s="17">
        <f t="shared" si="332"/>
        <v>798</v>
      </c>
      <c r="AB3291" s="17">
        <f t="shared" si="328"/>
        <v>1299</v>
      </c>
    </row>
    <row r="3292" spans="1:28" ht="15" customHeight="1" x14ac:dyDescent="0.3">
      <c r="A3292" s="116"/>
      <c r="B3292" s="12"/>
      <c r="C3292" s="12"/>
      <c r="D3292" s="5" t="s">
        <v>8169</v>
      </c>
      <c r="E3292" s="50" t="s">
        <v>6945</v>
      </c>
      <c r="F3292" s="50"/>
      <c r="G3292" s="51">
        <v>3666270118677</v>
      </c>
      <c r="H3292" s="51"/>
      <c r="I3292" s="11" t="s">
        <v>6946</v>
      </c>
      <c r="J3292" s="11"/>
      <c r="K3292" s="12" t="s">
        <v>7206</v>
      </c>
      <c r="L3292" s="24" t="s">
        <v>7281</v>
      </c>
      <c r="M3292" s="24" t="s">
        <v>2985</v>
      </c>
      <c r="N3292" s="17">
        <v>1299</v>
      </c>
      <c r="O3292" s="17"/>
      <c r="P3292" s="17"/>
      <c r="Q3292" s="17"/>
      <c r="R3292" s="17">
        <v>519</v>
      </c>
      <c r="S3292" s="17">
        <v>542</v>
      </c>
      <c r="T3292" s="17" t="str">
        <f t="shared" si="329"/>
        <v>542</v>
      </c>
      <c r="U3292" s="22"/>
      <c r="V3292" s="29"/>
      <c r="W3292" s="17">
        <f t="shared" si="330"/>
        <v>558.26</v>
      </c>
      <c r="X3292" s="62">
        <v>0.3</v>
      </c>
      <c r="Y3292" s="17">
        <f t="shared" si="327"/>
        <v>797.51428571428573</v>
      </c>
      <c r="Z3292" s="21">
        <f t="shared" si="331"/>
        <v>798</v>
      </c>
      <c r="AA3292" s="17">
        <f t="shared" si="332"/>
        <v>798</v>
      </c>
      <c r="AB3292" s="17">
        <f t="shared" si="328"/>
        <v>1299</v>
      </c>
    </row>
    <row r="3293" spans="1:28" ht="15" customHeight="1" x14ac:dyDescent="0.3">
      <c r="A3293" s="116"/>
      <c r="B3293" s="12"/>
      <c r="C3293" s="12"/>
      <c r="D3293" s="5" t="s">
        <v>8169</v>
      </c>
      <c r="E3293" s="50" t="s">
        <v>6947</v>
      </c>
      <c r="F3293" s="50"/>
      <c r="G3293" s="51">
        <v>3666270118660</v>
      </c>
      <c r="H3293" s="51"/>
      <c r="I3293" s="11" t="s">
        <v>6948</v>
      </c>
      <c r="J3293" s="11"/>
      <c r="K3293" s="12" t="s">
        <v>7206</v>
      </c>
      <c r="L3293" s="24" t="s">
        <v>7282</v>
      </c>
      <c r="M3293" s="24" t="s">
        <v>2985</v>
      </c>
      <c r="N3293" s="17">
        <v>1299</v>
      </c>
      <c r="O3293" s="17"/>
      <c r="P3293" s="17"/>
      <c r="Q3293" s="17"/>
      <c r="R3293" s="17">
        <v>519</v>
      </c>
      <c r="S3293" s="17">
        <v>542</v>
      </c>
      <c r="T3293" s="17" t="str">
        <f t="shared" si="329"/>
        <v>542</v>
      </c>
      <c r="U3293" s="22"/>
      <c r="V3293" s="29"/>
      <c r="W3293" s="17">
        <f t="shared" si="330"/>
        <v>558.26</v>
      </c>
      <c r="X3293" s="62">
        <v>0.3</v>
      </c>
      <c r="Y3293" s="17">
        <f t="shared" si="327"/>
        <v>797.51428571428573</v>
      </c>
      <c r="Z3293" s="21">
        <f t="shared" si="331"/>
        <v>798</v>
      </c>
      <c r="AA3293" s="17">
        <f t="shared" si="332"/>
        <v>798</v>
      </c>
      <c r="AB3293" s="17">
        <f t="shared" si="328"/>
        <v>1299</v>
      </c>
    </row>
    <row r="3294" spans="1:28" ht="15" customHeight="1" x14ac:dyDescent="0.3">
      <c r="A3294" s="116"/>
      <c r="B3294" s="12"/>
      <c r="C3294" s="12"/>
      <c r="D3294" s="5" t="s">
        <v>8169</v>
      </c>
      <c r="E3294" s="50" t="s">
        <v>6949</v>
      </c>
      <c r="F3294" s="50"/>
      <c r="G3294" s="51">
        <v>3666270118653</v>
      </c>
      <c r="H3294" s="51"/>
      <c r="I3294" s="11" t="s">
        <v>6950</v>
      </c>
      <c r="J3294" s="11"/>
      <c r="K3294" s="12" t="s">
        <v>7206</v>
      </c>
      <c r="L3294" s="24" t="s">
        <v>7283</v>
      </c>
      <c r="M3294" s="24" t="s">
        <v>2985</v>
      </c>
      <c r="N3294" s="17">
        <v>1299</v>
      </c>
      <c r="O3294" s="17"/>
      <c r="P3294" s="17"/>
      <c r="Q3294" s="17"/>
      <c r="R3294" s="17">
        <v>519</v>
      </c>
      <c r="S3294" s="17">
        <v>542</v>
      </c>
      <c r="T3294" s="17" t="str">
        <f t="shared" si="329"/>
        <v>542</v>
      </c>
      <c r="U3294" s="22"/>
      <c r="V3294" s="29"/>
      <c r="W3294" s="17">
        <f t="shared" si="330"/>
        <v>558.26</v>
      </c>
      <c r="X3294" s="62">
        <v>0.3</v>
      </c>
      <c r="Y3294" s="17">
        <f t="shared" si="327"/>
        <v>797.51428571428573</v>
      </c>
      <c r="Z3294" s="21">
        <f t="shared" si="331"/>
        <v>798</v>
      </c>
      <c r="AA3294" s="17">
        <f t="shared" si="332"/>
        <v>798</v>
      </c>
      <c r="AB3294" s="17">
        <f t="shared" si="328"/>
        <v>1299</v>
      </c>
    </row>
    <row r="3295" spans="1:28" ht="15" customHeight="1" x14ac:dyDescent="0.3">
      <c r="A3295" s="116"/>
      <c r="B3295" s="12"/>
      <c r="C3295" s="12"/>
      <c r="D3295" s="5" t="s">
        <v>8169</v>
      </c>
      <c r="E3295" s="50" t="s">
        <v>6951</v>
      </c>
      <c r="F3295" s="50"/>
      <c r="G3295" s="51">
        <v>3666270118646</v>
      </c>
      <c r="H3295" s="51"/>
      <c r="I3295" s="11" t="s">
        <v>6952</v>
      </c>
      <c r="J3295" s="11"/>
      <c r="K3295" s="12" t="s">
        <v>7206</v>
      </c>
      <c r="L3295" s="24" t="s">
        <v>7284</v>
      </c>
      <c r="M3295" s="24" t="s">
        <v>2985</v>
      </c>
      <c r="N3295" s="17">
        <v>1299</v>
      </c>
      <c r="O3295" s="17"/>
      <c r="P3295" s="17"/>
      <c r="Q3295" s="17"/>
      <c r="R3295" s="17">
        <v>519</v>
      </c>
      <c r="S3295" s="17">
        <v>542</v>
      </c>
      <c r="T3295" s="17" t="str">
        <f t="shared" si="329"/>
        <v>542</v>
      </c>
      <c r="U3295" s="22"/>
      <c r="V3295" s="29"/>
      <c r="W3295" s="17">
        <f t="shared" si="330"/>
        <v>558.26</v>
      </c>
      <c r="X3295" s="62">
        <v>0.3</v>
      </c>
      <c r="Y3295" s="17">
        <f t="shared" si="327"/>
        <v>797.51428571428573</v>
      </c>
      <c r="Z3295" s="21">
        <f t="shared" si="331"/>
        <v>798</v>
      </c>
      <c r="AA3295" s="17">
        <f t="shared" si="332"/>
        <v>798</v>
      </c>
      <c r="AB3295" s="17">
        <f t="shared" si="328"/>
        <v>1299</v>
      </c>
    </row>
    <row r="3296" spans="1:28" ht="15" customHeight="1" x14ac:dyDescent="0.3">
      <c r="A3296" s="116"/>
      <c r="B3296" s="12"/>
      <c r="C3296" s="12"/>
      <c r="D3296" s="5" t="s">
        <v>8169</v>
      </c>
      <c r="E3296" s="50" t="s">
        <v>6953</v>
      </c>
      <c r="F3296" s="50"/>
      <c r="G3296" s="51">
        <v>3666270118639</v>
      </c>
      <c r="H3296" s="51"/>
      <c r="I3296" s="11" t="s">
        <v>6954</v>
      </c>
      <c r="J3296" s="11"/>
      <c r="K3296" s="12" t="s">
        <v>7206</v>
      </c>
      <c r="L3296" s="24" t="s">
        <v>7285</v>
      </c>
      <c r="M3296" s="24" t="s">
        <v>2985</v>
      </c>
      <c r="N3296" s="17">
        <v>1299</v>
      </c>
      <c r="O3296" s="17"/>
      <c r="P3296" s="17"/>
      <c r="Q3296" s="17"/>
      <c r="R3296" s="17">
        <v>519</v>
      </c>
      <c r="S3296" s="17">
        <v>542</v>
      </c>
      <c r="T3296" s="17" t="str">
        <f t="shared" si="329"/>
        <v>542</v>
      </c>
      <c r="U3296" s="22"/>
      <c r="V3296" s="29"/>
      <c r="W3296" s="17">
        <f t="shared" si="330"/>
        <v>558.26</v>
      </c>
      <c r="X3296" s="62">
        <v>0.3</v>
      </c>
      <c r="Y3296" s="17">
        <f t="shared" si="327"/>
        <v>797.51428571428573</v>
      </c>
      <c r="Z3296" s="21">
        <f t="shared" si="331"/>
        <v>798</v>
      </c>
      <c r="AA3296" s="17">
        <f t="shared" si="332"/>
        <v>798</v>
      </c>
      <c r="AB3296" s="17">
        <f t="shared" si="328"/>
        <v>1299</v>
      </c>
    </row>
    <row r="3297" spans="1:28" ht="15" customHeight="1" x14ac:dyDescent="0.3">
      <c r="A3297" s="116"/>
      <c r="B3297" s="12"/>
      <c r="C3297" s="12"/>
      <c r="D3297" s="5" t="s">
        <v>8169</v>
      </c>
      <c r="E3297" s="50" t="s">
        <v>6955</v>
      </c>
      <c r="F3297" s="50"/>
      <c r="G3297" s="51">
        <v>3666270118622</v>
      </c>
      <c r="H3297" s="51"/>
      <c r="I3297" s="11" t="s">
        <v>6956</v>
      </c>
      <c r="J3297" s="11"/>
      <c r="K3297" s="12" t="s">
        <v>7206</v>
      </c>
      <c r="L3297" s="24" t="s">
        <v>7286</v>
      </c>
      <c r="M3297" s="24" t="s">
        <v>2985</v>
      </c>
      <c r="N3297" s="17">
        <v>1299</v>
      </c>
      <c r="O3297" s="17"/>
      <c r="P3297" s="17"/>
      <c r="Q3297" s="17"/>
      <c r="R3297" s="17">
        <v>519</v>
      </c>
      <c r="S3297" s="17">
        <v>542</v>
      </c>
      <c r="T3297" s="17" t="str">
        <f t="shared" si="329"/>
        <v>542</v>
      </c>
      <c r="U3297" s="22"/>
      <c r="V3297" s="29"/>
      <c r="W3297" s="17">
        <f t="shared" si="330"/>
        <v>558.26</v>
      </c>
      <c r="X3297" s="62">
        <v>0.3</v>
      </c>
      <c r="Y3297" s="17">
        <f t="shared" si="327"/>
        <v>797.51428571428573</v>
      </c>
      <c r="Z3297" s="21">
        <f t="shared" si="331"/>
        <v>798</v>
      </c>
      <c r="AA3297" s="17">
        <f t="shared" si="332"/>
        <v>798</v>
      </c>
      <c r="AB3297" s="17">
        <f t="shared" si="328"/>
        <v>1299</v>
      </c>
    </row>
    <row r="3298" spans="1:28" ht="15" customHeight="1" x14ac:dyDescent="0.3">
      <c r="A3298" s="116"/>
      <c r="B3298" s="12"/>
      <c r="C3298" s="12"/>
      <c r="D3298" s="5" t="s">
        <v>8169</v>
      </c>
      <c r="E3298" s="50" t="s">
        <v>6957</v>
      </c>
      <c r="F3298" s="50"/>
      <c r="G3298" s="51">
        <v>3666270118615</v>
      </c>
      <c r="H3298" s="51"/>
      <c r="I3298" s="11" t="s">
        <v>6958</v>
      </c>
      <c r="J3298" s="11"/>
      <c r="K3298" s="12" t="s">
        <v>7206</v>
      </c>
      <c r="L3298" s="24" t="s">
        <v>7287</v>
      </c>
      <c r="M3298" s="24" t="s">
        <v>2985</v>
      </c>
      <c r="N3298" s="17">
        <v>1299</v>
      </c>
      <c r="O3298" s="17"/>
      <c r="P3298" s="17"/>
      <c r="Q3298" s="17"/>
      <c r="R3298" s="17">
        <v>519</v>
      </c>
      <c r="S3298" s="17">
        <v>542</v>
      </c>
      <c r="T3298" s="17" t="str">
        <f t="shared" si="329"/>
        <v>542</v>
      </c>
      <c r="U3298" s="22"/>
      <c r="V3298" s="29"/>
      <c r="W3298" s="17">
        <f t="shared" si="330"/>
        <v>558.26</v>
      </c>
      <c r="X3298" s="62">
        <v>0.3</v>
      </c>
      <c r="Y3298" s="17">
        <f t="shared" si="327"/>
        <v>797.51428571428573</v>
      </c>
      <c r="Z3298" s="21">
        <f t="shared" si="331"/>
        <v>798</v>
      </c>
      <c r="AA3298" s="17">
        <f t="shared" si="332"/>
        <v>798</v>
      </c>
      <c r="AB3298" s="17">
        <f t="shared" si="328"/>
        <v>1299</v>
      </c>
    </row>
    <row r="3299" spans="1:28" ht="15" customHeight="1" x14ac:dyDescent="0.3">
      <c r="A3299" s="116"/>
      <c r="B3299" s="12"/>
      <c r="C3299" s="12"/>
      <c r="D3299" s="5" t="s">
        <v>8169</v>
      </c>
      <c r="E3299" s="50" t="s">
        <v>6959</v>
      </c>
      <c r="F3299" s="50"/>
      <c r="G3299" s="51">
        <v>3666270118608</v>
      </c>
      <c r="H3299" s="51"/>
      <c r="I3299" s="11" t="s">
        <v>6960</v>
      </c>
      <c r="J3299" s="11"/>
      <c r="K3299" s="12" t="s">
        <v>7206</v>
      </c>
      <c r="L3299" s="24" t="s">
        <v>7288</v>
      </c>
      <c r="M3299" s="24" t="s">
        <v>2985</v>
      </c>
      <c r="N3299" s="17">
        <v>1299</v>
      </c>
      <c r="O3299" s="17"/>
      <c r="P3299" s="17"/>
      <c r="Q3299" s="17"/>
      <c r="R3299" s="17">
        <v>519</v>
      </c>
      <c r="S3299" s="17">
        <v>542</v>
      </c>
      <c r="T3299" s="17" t="str">
        <f t="shared" si="329"/>
        <v>542</v>
      </c>
      <c r="U3299" s="22"/>
      <c r="V3299" s="29"/>
      <c r="W3299" s="17">
        <f t="shared" si="330"/>
        <v>558.26</v>
      </c>
      <c r="X3299" s="62">
        <v>0.3</v>
      </c>
      <c r="Y3299" s="17">
        <f t="shared" si="327"/>
        <v>797.51428571428573</v>
      </c>
      <c r="Z3299" s="21">
        <f t="shared" si="331"/>
        <v>798</v>
      </c>
      <c r="AA3299" s="17">
        <f t="shared" si="332"/>
        <v>798</v>
      </c>
      <c r="AB3299" s="17">
        <f t="shared" si="328"/>
        <v>1299</v>
      </c>
    </row>
    <row r="3300" spans="1:28" ht="15" customHeight="1" x14ac:dyDescent="0.3">
      <c r="A3300" s="116"/>
      <c r="B3300" s="12"/>
      <c r="C3300" s="12"/>
      <c r="D3300" s="5" t="s">
        <v>8169</v>
      </c>
      <c r="E3300" s="50" t="s">
        <v>6961</v>
      </c>
      <c r="F3300" s="50"/>
      <c r="G3300" s="51">
        <v>3666270118592</v>
      </c>
      <c r="H3300" s="51"/>
      <c r="I3300" s="11" t="s">
        <v>6962</v>
      </c>
      <c r="J3300" s="11"/>
      <c r="K3300" s="12" t="s">
        <v>7206</v>
      </c>
      <c r="L3300" s="24" t="s">
        <v>7279</v>
      </c>
      <c r="M3300" s="24" t="s">
        <v>2985</v>
      </c>
      <c r="N3300" s="17">
        <v>1299</v>
      </c>
      <c r="O3300" s="17"/>
      <c r="P3300" s="17"/>
      <c r="Q3300" s="17"/>
      <c r="R3300" s="17">
        <v>519</v>
      </c>
      <c r="S3300" s="17">
        <v>542</v>
      </c>
      <c r="T3300" s="17" t="str">
        <f t="shared" si="329"/>
        <v>542</v>
      </c>
      <c r="U3300" s="22"/>
      <c r="V3300" s="29"/>
      <c r="W3300" s="17">
        <f t="shared" si="330"/>
        <v>558.26</v>
      </c>
      <c r="X3300" s="62">
        <v>0.3</v>
      </c>
      <c r="Y3300" s="17">
        <f t="shared" si="327"/>
        <v>797.51428571428573</v>
      </c>
      <c r="Z3300" s="21">
        <f t="shared" si="331"/>
        <v>798</v>
      </c>
      <c r="AA3300" s="17">
        <f t="shared" si="332"/>
        <v>798</v>
      </c>
      <c r="AB3300" s="17">
        <f t="shared" si="328"/>
        <v>1299</v>
      </c>
    </row>
    <row r="3301" spans="1:28" ht="15" customHeight="1" x14ac:dyDescent="0.3">
      <c r="A3301" s="116"/>
      <c r="B3301" s="12"/>
      <c r="C3301" s="12"/>
      <c r="D3301" s="5" t="s">
        <v>8169</v>
      </c>
      <c r="E3301" s="50" t="s">
        <v>6963</v>
      </c>
      <c r="F3301" s="50"/>
      <c r="G3301" s="51">
        <v>3666270118585</v>
      </c>
      <c r="H3301" s="51"/>
      <c r="I3301" s="11" t="s">
        <v>6964</v>
      </c>
      <c r="J3301" s="11"/>
      <c r="K3301" s="12" t="s">
        <v>7206</v>
      </c>
      <c r="L3301" s="24" t="s">
        <v>7280</v>
      </c>
      <c r="M3301" s="24" t="s">
        <v>2985</v>
      </c>
      <c r="N3301" s="17">
        <v>1299</v>
      </c>
      <c r="O3301" s="17"/>
      <c r="P3301" s="17"/>
      <c r="Q3301" s="17"/>
      <c r="R3301" s="17">
        <v>519</v>
      </c>
      <c r="S3301" s="17">
        <v>542</v>
      </c>
      <c r="T3301" s="17" t="str">
        <f t="shared" si="329"/>
        <v>542</v>
      </c>
      <c r="U3301" s="22"/>
      <c r="V3301" s="29"/>
      <c r="W3301" s="17">
        <f t="shared" si="330"/>
        <v>558.26</v>
      </c>
      <c r="X3301" s="62">
        <v>0.3</v>
      </c>
      <c r="Y3301" s="17">
        <f t="shared" si="327"/>
        <v>797.51428571428573</v>
      </c>
      <c r="Z3301" s="21">
        <f t="shared" si="331"/>
        <v>798</v>
      </c>
      <c r="AA3301" s="17">
        <f t="shared" si="332"/>
        <v>798</v>
      </c>
      <c r="AB3301" s="17">
        <f t="shared" si="328"/>
        <v>1299</v>
      </c>
    </row>
    <row r="3302" spans="1:28" ht="15" customHeight="1" x14ac:dyDescent="0.3">
      <c r="A3302" s="116"/>
      <c r="B3302" s="12"/>
      <c r="C3302" s="12"/>
      <c r="D3302" s="5" t="s">
        <v>8169</v>
      </c>
      <c r="E3302" s="50" t="s">
        <v>6965</v>
      </c>
      <c r="F3302" s="50"/>
      <c r="G3302" s="51">
        <v>3666270118578</v>
      </c>
      <c r="H3302" s="51"/>
      <c r="I3302" s="11" t="s">
        <v>6966</v>
      </c>
      <c r="J3302" s="11"/>
      <c r="K3302" s="12" t="s">
        <v>7206</v>
      </c>
      <c r="L3302" s="24" t="s">
        <v>7281</v>
      </c>
      <c r="M3302" s="24" t="s">
        <v>2985</v>
      </c>
      <c r="N3302" s="17">
        <v>1299</v>
      </c>
      <c r="O3302" s="17"/>
      <c r="P3302" s="17"/>
      <c r="Q3302" s="17"/>
      <c r="R3302" s="17">
        <v>519</v>
      </c>
      <c r="S3302" s="17">
        <v>542</v>
      </c>
      <c r="T3302" s="17" t="str">
        <f t="shared" si="329"/>
        <v>542</v>
      </c>
      <c r="U3302" s="22"/>
      <c r="V3302" s="29"/>
      <c r="W3302" s="17">
        <f t="shared" si="330"/>
        <v>558.26</v>
      </c>
      <c r="X3302" s="62">
        <v>0.3</v>
      </c>
      <c r="Y3302" s="17">
        <f t="shared" si="327"/>
        <v>797.51428571428573</v>
      </c>
      <c r="Z3302" s="21">
        <f t="shared" si="331"/>
        <v>798</v>
      </c>
      <c r="AA3302" s="17">
        <f t="shared" si="332"/>
        <v>798</v>
      </c>
      <c r="AB3302" s="17">
        <f t="shared" si="328"/>
        <v>1299</v>
      </c>
    </row>
    <row r="3303" spans="1:28" ht="15" customHeight="1" x14ac:dyDescent="0.3">
      <c r="A3303" s="116"/>
      <c r="B3303" s="12"/>
      <c r="C3303" s="12"/>
      <c r="D3303" s="5" t="s">
        <v>8169</v>
      </c>
      <c r="E3303" s="50" t="s">
        <v>6967</v>
      </c>
      <c r="F3303" s="50"/>
      <c r="G3303" s="51">
        <v>3666270118561</v>
      </c>
      <c r="H3303" s="51"/>
      <c r="I3303" s="11" t="s">
        <v>6968</v>
      </c>
      <c r="J3303" s="11"/>
      <c r="K3303" s="12" t="s">
        <v>7206</v>
      </c>
      <c r="L3303" s="24" t="s">
        <v>7282</v>
      </c>
      <c r="M3303" s="24" t="s">
        <v>2985</v>
      </c>
      <c r="N3303" s="17">
        <v>1299</v>
      </c>
      <c r="O3303" s="17"/>
      <c r="P3303" s="17"/>
      <c r="Q3303" s="17"/>
      <c r="R3303" s="17">
        <v>519</v>
      </c>
      <c r="S3303" s="17">
        <v>542</v>
      </c>
      <c r="T3303" s="17" t="str">
        <f t="shared" si="329"/>
        <v>542</v>
      </c>
      <c r="U3303" s="22"/>
      <c r="V3303" s="29"/>
      <c r="W3303" s="17">
        <f t="shared" si="330"/>
        <v>558.26</v>
      </c>
      <c r="X3303" s="62">
        <v>0.3</v>
      </c>
      <c r="Y3303" s="17">
        <f t="shared" si="327"/>
        <v>797.51428571428573</v>
      </c>
      <c r="Z3303" s="21">
        <f t="shared" si="331"/>
        <v>798</v>
      </c>
      <c r="AA3303" s="17">
        <f t="shared" si="332"/>
        <v>798</v>
      </c>
      <c r="AB3303" s="17">
        <f t="shared" si="328"/>
        <v>1299</v>
      </c>
    </row>
    <row r="3304" spans="1:28" ht="15" customHeight="1" x14ac:dyDescent="0.3">
      <c r="A3304" s="116"/>
      <c r="B3304" s="12"/>
      <c r="C3304" s="12"/>
      <c r="D3304" s="5" t="s">
        <v>8169</v>
      </c>
      <c r="E3304" s="50" t="s">
        <v>6969</v>
      </c>
      <c r="F3304" s="50"/>
      <c r="G3304" s="51">
        <v>3666270118554</v>
      </c>
      <c r="H3304" s="51"/>
      <c r="I3304" s="11" t="s">
        <v>6970</v>
      </c>
      <c r="J3304" s="11"/>
      <c r="K3304" s="12" t="s">
        <v>7206</v>
      </c>
      <c r="L3304" s="24" t="s">
        <v>7283</v>
      </c>
      <c r="M3304" s="24" t="s">
        <v>2985</v>
      </c>
      <c r="N3304" s="17">
        <v>1299</v>
      </c>
      <c r="O3304" s="17"/>
      <c r="P3304" s="17"/>
      <c r="Q3304" s="17"/>
      <c r="R3304" s="17">
        <v>519</v>
      </c>
      <c r="S3304" s="17">
        <v>542</v>
      </c>
      <c r="T3304" s="17" t="str">
        <f t="shared" si="329"/>
        <v>542</v>
      </c>
      <c r="U3304" s="22"/>
      <c r="V3304" s="29"/>
      <c r="W3304" s="17">
        <f t="shared" si="330"/>
        <v>558.26</v>
      </c>
      <c r="X3304" s="62">
        <v>0.3</v>
      </c>
      <c r="Y3304" s="17">
        <f t="shared" si="327"/>
        <v>797.51428571428573</v>
      </c>
      <c r="Z3304" s="21">
        <f t="shared" si="331"/>
        <v>798</v>
      </c>
      <c r="AA3304" s="17">
        <f t="shared" si="332"/>
        <v>798</v>
      </c>
      <c r="AB3304" s="17">
        <f t="shared" si="328"/>
        <v>1299</v>
      </c>
    </row>
    <row r="3305" spans="1:28" ht="15" customHeight="1" x14ac:dyDescent="0.3">
      <c r="A3305" s="116"/>
      <c r="B3305" s="12"/>
      <c r="C3305" s="12"/>
      <c r="D3305" s="5" t="s">
        <v>8169</v>
      </c>
      <c r="E3305" s="50" t="s">
        <v>6971</v>
      </c>
      <c r="F3305" s="50"/>
      <c r="G3305" s="51">
        <v>3666270118547</v>
      </c>
      <c r="H3305" s="51"/>
      <c r="I3305" s="11" t="s">
        <v>6972</v>
      </c>
      <c r="J3305" s="11"/>
      <c r="K3305" s="12" t="s">
        <v>7206</v>
      </c>
      <c r="L3305" s="24" t="s">
        <v>7284</v>
      </c>
      <c r="M3305" s="24" t="s">
        <v>2985</v>
      </c>
      <c r="N3305" s="17">
        <v>1299</v>
      </c>
      <c r="O3305" s="17"/>
      <c r="P3305" s="17"/>
      <c r="Q3305" s="17"/>
      <c r="R3305" s="17">
        <v>519</v>
      </c>
      <c r="S3305" s="17">
        <v>542</v>
      </c>
      <c r="T3305" s="17" t="str">
        <f t="shared" si="329"/>
        <v>542</v>
      </c>
      <c r="U3305" s="22"/>
      <c r="V3305" s="29"/>
      <c r="W3305" s="17">
        <f t="shared" si="330"/>
        <v>558.26</v>
      </c>
      <c r="X3305" s="62">
        <v>0.3</v>
      </c>
      <c r="Y3305" s="17">
        <f t="shared" si="327"/>
        <v>797.51428571428573</v>
      </c>
      <c r="Z3305" s="21">
        <f t="shared" si="331"/>
        <v>798</v>
      </c>
      <c r="AA3305" s="17">
        <f t="shared" si="332"/>
        <v>798</v>
      </c>
      <c r="AB3305" s="17">
        <f t="shared" si="328"/>
        <v>1299</v>
      </c>
    </row>
    <row r="3306" spans="1:28" ht="15" customHeight="1" x14ac:dyDescent="0.3">
      <c r="A3306" s="116"/>
      <c r="B3306" s="12"/>
      <c r="C3306" s="12"/>
      <c r="D3306" s="5" t="s">
        <v>8169</v>
      </c>
      <c r="E3306" s="50" t="s">
        <v>6973</v>
      </c>
      <c r="F3306" s="50"/>
      <c r="G3306" s="51">
        <v>3666270118530</v>
      </c>
      <c r="H3306" s="51"/>
      <c r="I3306" s="11" t="s">
        <v>6974</v>
      </c>
      <c r="J3306" s="11"/>
      <c r="K3306" s="12" t="s">
        <v>7206</v>
      </c>
      <c r="L3306" s="24" t="s">
        <v>7285</v>
      </c>
      <c r="M3306" s="24" t="s">
        <v>2985</v>
      </c>
      <c r="N3306" s="17">
        <v>1299</v>
      </c>
      <c r="O3306" s="17"/>
      <c r="P3306" s="17"/>
      <c r="Q3306" s="17"/>
      <c r="R3306" s="17">
        <v>519</v>
      </c>
      <c r="S3306" s="17">
        <v>542</v>
      </c>
      <c r="T3306" s="17" t="str">
        <f t="shared" si="329"/>
        <v>542</v>
      </c>
      <c r="U3306" s="22"/>
      <c r="V3306" s="29"/>
      <c r="W3306" s="17">
        <f t="shared" si="330"/>
        <v>558.26</v>
      </c>
      <c r="X3306" s="62">
        <v>0.3</v>
      </c>
      <c r="Y3306" s="17">
        <f t="shared" ref="Y3306:Y3369" si="333">W3306/0.7</f>
        <v>797.51428571428573</v>
      </c>
      <c r="Z3306" s="21">
        <f t="shared" si="331"/>
        <v>798</v>
      </c>
      <c r="AA3306" s="17">
        <f t="shared" si="332"/>
        <v>798</v>
      </c>
      <c r="AB3306" s="17">
        <f t="shared" si="328"/>
        <v>1299</v>
      </c>
    </row>
    <row r="3307" spans="1:28" ht="15" customHeight="1" x14ac:dyDescent="0.3">
      <c r="A3307" s="116"/>
      <c r="B3307" s="12"/>
      <c r="C3307" s="12"/>
      <c r="D3307" s="5" t="s">
        <v>8169</v>
      </c>
      <c r="E3307" s="50" t="s">
        <v>6975</v>
      </c>
      <c r="F3307" s="50"/>
      <c r="G3307" s="51">
        <v>3666270118523</v>
      </c>
      <c r="H3307" s="51"/>
      <c r="I3307" s="11" t="s">
        <v>6976</v>
      </c>
      <c r="J3307" s="11"/>
      <c r="K3307" s="12" t="s">
        <v>7206</v>
      </c>
      <c r="L3307" s="24" t="s">
        <v>7286</v>
      </c>
      <c r="M3307" s="24" t="s">
        <v>2985</v>
      </c>
      <c r="N3307" s="17">
        <v>1299</v>
      </c>
      <c r="O3307" s="17"/>
      <c r="P3307" s="17"/>
      <c r="Q3307" s="17"/>
      <c r="R3307" s="17">
        <v>519</v>
      </c>
      <c r="S3307" s="17">
        <v>542</v>
      </c>
      <c r="T3307" s="17" t="str">
        <f t="shared" si="329"/>
        <v>542</v>
      </c>
      <c r="U3307" s="22"/>
      <c r="V3307" s="29"/>
      <c r="W3307" s="17">
        <f t="shared" si="330"/>
        <v>558.26</v>
      </c>
      <c r="X3307" s="62">
        <v>0.3</v>
      </c>
      <c r="Y3307" s="17">
        <f t="shared" si="333"/>
        <v>797.51428571428573</v>
      </c>
      <c r="Z3307" s="21">
        <f t="shared" si="331"/>
        <v>798</v>
      </c>
      <c r="AA3307" s="17">
        <f t="shared" si="332"/>
        <v>798</v>
      </c>
      <c r="AB3307" s="17">
        <f t="shared" si="328"/>
        <v>1299</v>
      </c>
    </row>
    <row r="3308" spans="1:28" ht="15" customHeight="1" x14ac:dyDescent="0.3">
      <c r="A3308" s="116"/>
      <c r="B3308" s="12"/>
      <c r="C3308" s="12"/>
      <c r="D3308" s="5" t="s">
        <v>8169</v>
      </c>
      <c r="E3308" s="50" t="s">
        <v>6977</v>
      </c>
      <c r="F3308" s="50"/>
      <c r="G3308" s="51">
        <v>3666270118516</v>
      </c>
      <c r="H3308" s="51"/>
      <c r="I3308" s="11" t="s">
        <v>6978</v>
      </c>
      <c r="J3308" s="11"/>
      <c r="K3308" s="12" t="s">
        <v>7206</v>
      </c>
      <c r="L3308" s="24" t="s">
        <v>7287</v>
      </c>
      <c r="M3308" s="24" t="s">
        <v>2985</v>
      </c>
      <c r="N3308" s="17">
        <v>1299</v>
      </c>
      <c r="O3308" s="17"/>
      <c r="P3308" s="17"/>
      <c r="Q3308" s="17"/>
      <c r="R3308" s="17">
        <v>519</v>
      </c>
      <c r="S3308" s="17">
        <v>542</v>
      </c>
      <c r="T3308" s="17" t="str">
        <f t="shared" si="329"/>
        <v>542</v>
      </c>
      <c r="U3308" s="22"/>
      <c r="V3308" s="29"/>
      <c r="W3308" s="17">
        <f t="shared" si="330"/>
        <v>558.26</v>
      </c>
      <c r="X3308" s="62">
        <v>0.3</v>
      </c>
      <c r="Y3308" s="17">
        <f t="shared" si="333"/>
        <v>797.51428571428573</v>
      </c>
      <c r="Z3308" s="21">
        <f t="shared" si="331"/>
        <v>798</v>
      </c>
      <c r="AA3308" s="17">
        <f t="shared" si="332"/>
        <v>798</v>
      </c>
      <c r="AB3308" s="17">
        <f t="shared" si="328"/>
        <v>1299</v>
      </c>
    </row>
    <row r="3309" spans="1:28" ht="15" customHeight="1" x14ac:dyDescent="0.3">
      <c r="A3309" s="116"/>
      <c r="B3309" s="12"/>
      <c r="C3309" s="12"/>
      <c r="D3309" s="5" t="s">
        <v>8169</v>
      </c>
      <c r="E3309" s="50" t="s">
        <v>6979</v>
      </c>
      <c r="F3309" s="50"/>
      <c r="G3309" s="51">
        <v>3666270118509</v>
      </c>
      <c r="H3309" s="51"/>
      <c r="I3309" s="11" t="s">
        <v>6980</v>
      </c>
      <c r="J3309" s="11"/>
      <c r="K3309" s="12" t="s">
        <v>7206</v>
      </c>
      <c r="L3309" s="24" t="s">
        <v>7288</v>
      </c>
      <c r="M3309" s="24" t="s">
        <v>2985</v>
      </c>
      <c r="N3309" s="17">
        <v>1299</v>
      </c>
      <c r="O3309" s="17"/>
      <c r="P3309" s="17"/>
      <c r="Q3309" s="17"/>
      <c r="R3309" s="17">
        <v>519</v>
      </c>
      <c r="S3309" s="17">
        <v>542</v>
      </c>
      <c r="T3309" s="17" t="str">
        <f t="shared" si="329"/>
        <v>542</v>
      </c>
      <c r="U3309" s="22"/>
      <c r="V3309" s="29"/>
      <c r="W3309" s="17">
        <f t="shared" si="330"/>
        <v>558.26</v>
      </c>
      <c r="X3309" s="62">
        <v>0.3</v>
      </c>
      <c r="Y3309" s="17">
        <f t="shared" si="333"/>
        <v>797.51428571428573</v>
      </c>
      <c r="Z3309" s="21">
        <f t="shared" si="331"/>
        <v>798</v>
      </c>
      <c r="AA3309" s="17">
        <f t="shared" si="332"/>
        <v>798</v>
      </c>
      <c r="AB3309" s="17">
        <f t="shared" si="328"/>
        <v>1299</v>
      </c>
    </row>
    <row r="3310" spans="1:28" ht="15" customHeight="1" x14ac:dyDescent="0.3">
      <c r="A3310" s="116"/>
      <c r="B3310" s="12"/>
      <c r="C3310" s="12"/>
      <c r="D3310" s="5" t="s">
        <v>8169</v>
      </c>
      <c r="E3310" s="50" t="s">
        <v>6981</v>
      </c>
      <c r="F3310" s="50"/>
      <c r="G3310" s="51">
        <v>3666270118493</v>
      </c>
      <c r="H3310" s="51"/>
      <c r="I3310" s="11" t="s">
        <v>6982</v>
      </c>
      <c r="J3310" s="11"/>
      <c r="K3310" s="12" t="s">
        <v>7206</v>
      </c>
      <c r="L3310" s="24" t="s">
        <v>7279</v>
      </c>
      <c r="M3310" s="24" t="s">
        <v>2985</v>
      </c>
      <c r="N3310" s="17">
        <v>1599</v>
      </c>
      <c r="O3310" s="17"/>
      <c r="P3310" s="17"/>
      <c r="Q3310" s="17"/>
      <c r="R3310" s="17">
        <v>669</v>
      </c>
      <c r="S3310" s="17">
        <v>699</v>
      </c>
      <c r="T3310" s="17" t="str">
        <f t="shared" si="329"/>
        <v>699</v>
      </c>
      <c r="U3310" s="22"/>
      <c r="V3310" s="29"/>
      <c r="W3310" s="17">
        <f t="shared" si="330"/>
        <v>719.97</v>
      </c>
      <c r="X3310" s="62">
        <v>0.3</v>
      </c>
      <c r="Y3310" s="17">
        <f t="shared" si="333"/>
        <v>1028.5285714285715</v>
      </c>
      <c r="Z3310" s="21">
        <f t="shared" si="331"/>
        <v>1029</v>
      </c>
      <c r="AA3310" s="17">
        <f t="shared" si="332"/>
        <v>1029</v>
      </c>
      <c r="AB3310" s="17">
        <f t="shared" si="328"/>
        <v>1599</v>
      </c>
    </row>
    <row r="3311" spans="1:28" ht="15" customHeight="1" x14ac:dyDescent="0.3">
      <c r="A3311" s="116"/>
      <c r="B3311" s="12"/>
      <c r="C3311" s="12"/>
      <c r="D3311" s="5" t="s">
        <v>8169</v>
      </c>
      <c r="E3311" s="50" t="s">
        <v>6983</v>
      </c>
      <c r="F3311" s="50"/>
      <c r="G3311" s="51">
        <v>3666270118486</v>
      </c>
      <c r="H3311" s="51"/>
      <c r="I3311" s="11" t="s">
        <v>6984</v>
      </c>
      <c r="J3311" s="11"/>
      <c r="K3311" s="12" t="s">
        <v>7206</v>
      </c>
      <c r="L3311" s="24" t="s">
        <v>7280</v>
      </c>
      <c r="M3311" s="24" t="s">
        <v>2985</v>
      </c>
      <c r="N3311" s="17">
        <v>1599</v>
      </c>
      <c r="O3311" s="17"/>
      <c r="P3311" s="17"/>
      <c r="Q3311" s="17"/>
      <c r="R3311" s="17">
        <v>669</v>
      </c>
      <c r="S3311" s="17">
        <v>699</v>
      </c>
      <c r="T3311" s="17" t="str">
        <f t="shared" si="329"/>
        <v>699</v>
      </c>
      <c r="U3311" s="22"/>
      <c r="V3311" s="29"/>
      <c r="W3311" s="17">
        <f t="shared" si="330"/>
        <v>719.97</v>
      </c>
      <c r="X3311" s="62">
        <v>0.3</v>
      </c>
      <c r="Y3311" s="17">
        <f t="shared" si="333"/>
        <v>1028.5285714285715</v>
      </c>
      <c r="Z3311" s="21">
        <f t="shared" si="331"/>
        <v>1029</v>
      </c>
      <c r="AA3311" s="17">
        <f t="shared" si="332"/>
        <v>1029</v>
      </c>
      <c r="AB3311" s="17">
        <f t="shared" si="328"/>
        <v>1599</v>
      </c>
    </row>
    <row r="3312" spans="1:28" ht="15" customHeight="1" x14ac:dyDescent="0.3">
      <c r="A3312" s="116"/>
      <c r="B3312" s="12"/>
      <c r="C3312" s="12"/>
      <c r="D3312" s="5" t="s">
        <v>8169</v>
      </c>
      <c r="E3312" s="50" t="s">
        <v>6985</v>
      </c>
      <c r="F3312" s="50"/>
      <c r="G3312" s="51">
        <v>3666270118479</v>
      </c>
      <c r="H3312" s="51"/>
      <c r="I3312" s="11" t="s">
        <v>6986</v>
      </c>
      <c r="J3312" s="11"/>
      <c r="K3312" s="12" t="s">
        <v>7206</v>
      </c>
      <c r="L3312" s="24" t="s">
        <v>7281</v>
      </c>
      <c r="M3312" s="24" t="s">
        <v>2985</v>
      </c>
      <c r="N3312" s="17">
        <v>1599</v>
      </c>
      <c r="O3312" s="17"/>
      <c r="P3312" s="17"/>
      <c r="Q3312" s="17"/>
      <c r="R3312" s="17">
        <v>669</v>
      </c>
      <c r="S3312" s="17">
        <v>699</v>
      </c>
      <c r="T3312" s="17" t="str">
        <f t="shared" si="329"/>
        <v>699</v>
      </c>
      <c r="U3312" s="22"/>
      <c r="V3312" s="29"/>
      <c r="W3312" s="17">
        <f t="shared" si="330"/>
        <v>719.97</v>
      </c>
      <c r="X3312" s="62">
        <v>0.3</v>
      </c>
      <c r="Y3312" s="17">
        <f t="shared" si="333"/>
        <v>1028.5285714285715</v>
      </c>
      <c r="Z3312" s="21">
        <f t="shared" si="331"/>
        <v>1029</v>
      </c>
      <c r="AA3312" s="17">
        <f t="shared" si="332"/>
        <v>1029</v>
      </c>
      <c r="AB3312" s="17">
        <f t="shared" si="328"/>
        <v>1599</v>
      </c>
    </row>
    <row r="3313" spans="1:28" ht="15" customHeight="1" x14ac:dyDescent="0.3">
      <c r="A3313" s="116"/>
      <c r="B3313" s="12"/>
      <c r="C3313" s="12"/>
      <c r="D3313" s="5" t="s">
        <v>8169</v>
      </c>
      <c r="E3313" s="50" t="s">
        <v>6987</v>
      </c>
      <c r="F3313" s="50"/>
      <c r="G3313" s="51">
        <v>3666270118462</v>
      </c>
      <c r="H3313" s="51"/>
      <c r="I3313" s="11" t="s">
        <v>6988</v>
      </c>
      <c r="J3313" s="11"/>
      <c r="K3313" s="12" t="s">
        <v>7206</v>
      </c>
      <c r="L3313" s="24" t="s">
        <v>7282</v>
      </c>
      <c r="M3313" s="24" t="s">
        <v>2985</v>
      </c>
      <c r="N3313" s="17">
        <v>1599</v>
      </c>
      <c r="O3313" s="17"/>
      <c r="P3313" s="17"/>
      <c r="Q3313" s="17"/>
      <c r="R3313" s="17">
        <v>669</v>
      </c>
      <c r="S3313" s="17">
        <v>699</v>
      </c>
      <c r="T3313" s="17" t="str">
        <f t="shared" si="329"/>
        <v>699</v>
      </c>
      <c r="U3313" s="22"/>
      <c r="V3313" s="29"/>
      <c r="W3313" s="17">
        <f t="shared" si="330"/>
        <v>719.97</v>
      </c>
      <c r="X3313" s="62">
        <v>0.3</v>
      </c>
      <c r="Y3313" s="17">
        <f t="shared" si="333"/>
        <v>1028.5285714285715</v>
      </c>
      <c r="Z3313" s="21">
        <f t="shared" si="331"/>
        <v>1029</v>
      </c>
      <c r="AA3313" s="17">
        <f t="shared" si="332"/>
        <v>1029</v>
      </c>
      <c r="AB3313" s="17">
        <f t="shared" si="328"/>
        <v>1599</v>
      </c>
    </row>
    <row r="3314" spans="1:28" ht="15" customHeight="1" x14ac:dyDescent="0.3">
      <c r="A3314" s="116"/>
      <c r="B3314" s="12"/>
      <c r="C3314" s="12"/>
      <c r="D3314" s="5" t="s">
        <v>8169</v>
      </c>
      <c r="E3314" s="50" t="s">
        <v>6989</v>
      </c>
      <c r="F3314" s="50"/>
      <c r="G3314" s="51">
        <v>3666270118455</v>
      </c>
      <c r="H3314" s="51"/>
      <c r="I3314" s="11" t="s">
        <v>6990</v>
      </c>
      <c r="J3314" s="11"/>
      <c r="K3314" s="12" t="s">
        <v>7206</v>
      </c>
      <c r="L3314" s="24" t="s">
        <v>7283</v>
      </c>
      <c r="M3314" s="24" t="s">
        <v>2985</v>
      </c>
      <c r="N3314" s="17">
        <v>1599</v>
      </c>
      <c r="O3314" s="17"/>
      <c r="P3314" s="17"/>
      <c r="Q3314" s="17"/>
      <c r="R3314" s="17">
        <v>669</v>
      </c>
      <c r="S3314" s="17">
        <v>699</v>
      </c>
      <c r="T3314" s="17" t="str">
        <f t="shared" si="329"/>
        <v>699</v>
      </c>
      <c r="U3314" s="22"/>
      <c r="V3314" s="29"/>
      <c r="W3314" s="17">
        <f t="shared" si="330"/>
        <v>719.97</v>
      </c>
      <c r="X3314" s="62">
        <v>0.3</v>
      </c>
      <c r="Y3314" s="17">
        <f t="shared" si="333"/>
        <v>1028.5285714285715</v>
      </c>
      <c r="Z3314" s="21">
        <f t="shared" si="331"/>
        <v>1029</v>
      </c>
      <c r="AA3314" s="17">
        <f t="shared" si="332"/>
        <v>1029</v>
      </c>
      <c r="AB3314" s="17">
        <f t="shared" si="328"/>
        <v>1599</v>
      </c>
    </row>
    <row r="3315" spans="1:28" ht="15" customHeight="1" x14ac:dyDescent="0.3">
      <c r="A3315" s="116"/>
      <c r="B3315" s="12"/>
      <c r="C3315" s="12"/>
      <c r="D3315" s="5" t="s">
        <v>8169</v>
      </c>
      <c r="E3315" s="50" t="s">
        <v>6991</v>
      </c>
      <c r="F3315" s="50"/>
      <c r="G3315" s="51">
        <v>3666270118448</v>
      </c>
      <c r="H3315" s="51"/>
      <c r="I3315" s="11" t="s">
        <v>6992</v>
      </c>
      <c r="J3315" s="11"/>
      <c r="K3315" s="12" t="s">
        <v>7206</v>
      </c>
      <c r="L3315" s="24" t="s">
        <v>7284</v>
      </c>
      <c r="M3315" s="24" t="s">
        <v>2985</v>
      </c>
      <c r="N3315" s="17">
        <v>1599</v>
      </c>
      <c r="O3315" s="17"/>
      <c r="P3315" s="17"/>
      <c r="Q3315" s="17"/>
      <c r="R3315" s="17">
        <v>669</v>
      </c>
      <c r="S3315" s="17">
        <v>699</v>
      </c>
      <c r="T3315" s="17" t="str">
        <f t="shared" si="329"/>
        <v>699</v>
      </c>
      <c r="U3315" s="22"/>
      <c r="V3315" s="29"/>
      <c r="W3315" s="17">
        <f t="shared" si="330"/>
        <v>719.97</v>
      </c>
      <c r="X3315" s="62">
        <v>0.3</v>
      </c>
      <c r="Y3315" s="17">
        <f t="shared" si="333"/>
        <v>1028.5285714285715</v>
      </c>
      <c r="Z3315" s="21">
        <f t="shared" si="331"/>
        <v>1029</v>
      </c>
      <c r="AA3315" s="17">
        <f t="shared" si="332"/>
        <v>1029</v>
      </c>
      <c r="AB3315" s="17">
        <f t="shared" si="328"/>
        <v>1599</v>
      </c>
    </row>
    <row r="3316" spans="1:28" ht="15" customHeight="1" x14ac:dyDescent="0.3">
      <c r="A3316" s="116"/>
      <c r="B3316" s="12"/>
      <c r="C3316" s="12"/>
      <c r="D3316" s="5" t="s">
        <v>8169</v>
      </c>
      <c r="E3316" s="50" t="s">
        <v>6993</v>
      </c>
      <c r="F3316" s="50"/>
      <c r="G3316" s="51">
        <v>3666270118431</v>
      </c>
      <c r="H3316" s="51"/>
      <c r="I3316" s="11" t="s">
        <v>6994</v>
      </c>
      <c r="J3316" s="11"/>
      <c r="K3316" s="12" t="s">
        <v>7206</v>
      </c>
      <c r="L3316" s="24" t="s">
        <v>7285</v>
      </c>
      <c r="M3316" s="24" t="s">
        <v>2985</v>
      </c>
      <c r="N3316" s="17">
        <v>1599</v>
      </c>
      <c r="O3316" s="17"/>
      <c r="P3316" s="17"/>
      <c r="Q3316" s="17"/>
      <c r="R3316" s="17">
        <v>669</v>
      </c>
      <c r="S3316" s="17">
        <v>699</v>
      </c>
      <c r="T3316" s="17" t="str">
        <f t="shared" si="329"/>
        <v>699</v>
      </c>
      <c r="U3316" s="22"/>
      <c r="V3316" s="29"/>
      <c r="W3316" s="17">
        <f t="shared" si="330"/>
        <v>719.97</v>
      </c>
      <c r="X3316" s="62">
        <v>0.3</v>
      </c>
      <c r="Y3316" s="17">
        <f t="shared" si="333"/>
        <v>1028.5285714285715</v>
      </c>
      <c r="Z3316" s="21">
        <f t="shared" si="331"/>
        <v>1029</v>
      </c>
      <c r="AA3316" s="17">
        <f t="shared" si="332"/>
        <v>1029</v>
      </c>
      <c r="AB3316" s="17">
        <f t="shared" si="328"/>
        <v>1599</v>
      </c>
    </row>
    <row r="3317" spans="1:28" ht="15" customHeight="1" x14ac:dyDescent="0.3">
      <c r="A3317" s="116"/>
      <c r="B3317" s="12"/>
      <c r="C3317" s="12"/>
      <c r="D3317" s="5" t="s">
        <v>8169</v>
      </c>
      <c r="E3317" s="50" t="s">
        <v>6995</v>
      </c>
      <c r="F3317" s="50"/>
      <c r="G3317" s="51">
        <v>3666270118424</v>
      </c>
      <c r="H3317" s="51"/>
      <c r="I3317" s="11" t="s">
        <v>6996</v>
      </c>
      <c r="J3317" s="11"/>
      <c r="K3317" s="12" t="s">
        <v>7206</v>
      </c>
      <c r="L3317" s="24" t="s">
        <v>7286</v>
      </c>
      <c r="M3317" s="24" t="s">
        <v>2985</v>
      </c>
      <c r="N3317" s="17">
        <v>1599</v>
      </c>
      <c r="O3317" s="17"/>
      <c r="P3317" s="17"/>
      <c r="Q3317" s="17"/>
      <c r="R3317" s="17">
        <v>669</v>
      </c>
      <c r="S3317" s="17">
        <v>699</v>
      </c>
      <c r="T3317" s="17" t="str">
        <f t="shared" si="329"/>
        <v>699</v>
      </c>
      <c r="U3317" s="22"/>
      <c r="V3317" s="29"/>
      <c r="W3317" s="17">
        <f t="shared" si="330"/>
        <v>719.97</v>
      </c>
      <c r="X3317" s="62">
        <v>0.3</v>
      </c>
      <c r="Y3317" s="17">
        <f t="shared" si="333"/>
        <v>1028.5285714285715</v>
      </c>
      <c r="Z3317" s="21">
        <f t="shared" si="331"/>
        <v>1029</v>
      </c>
      <c r="AA3317" s="17">
        <f t="shared" si="332"/>
        <v>1029</v>
      </c>
      <c r="AB3317" s="17">
        <f t="shared" si="328"/>
        <v>1599</v>
      </c>
    </row>
    <row r="3318" spans="1:28" ht="15" customHeight="1" x14ac:dyDescent="0.3">
      <c r="A3318" s="116"/>
      <c r="B3318" s="12"/>
      <c r="C3318" s="12"/>
      <c r="D3318" s="5" t="s">
        <v>8169</v>
      </c>
      <c r="E3318" s="50" t="s">
        <v>6997</v>
      </c>
      <c r="F3318" s="50"/>
      <c r="G3318" s="51">
        <v>3666270118417</v>
      </c>
      <c r="H3318" s="51"/>
      <c r="I3318" s="11" t="s">
        <v>6998</v>
      </c>
      <c r="J3318" s="11"/>
      <c r="K3318" s="12" t="s">
        <v>7206</v>
      </c>
      <c r="L3318" s="24" t="s">
        <v>7287</v>
      </c>
      <c r="M3318" s="24" t="s">
        <v>2985</v>
      </c>
      <c r="N3318" s="17">
        <v>1599</v>
      </c>
      <c r="O3318" s="17"/>
      <c r="P3318" s="17"/>
      <c r="Q3318" s="17"/>
      <c r="R3318" s="17">
        <v>669</v>
      </c>
      <c r="S3318" s="17">
        <v>699</v>
      </c>
      <c r="T3318" s="17" t="str">
        <f t="shared" si="329"/>
        <v>699</v>
      </c>
      <c r="U3318" s="22"/>
      <c r="V3318" s="29"/>
      <c r="W3318" s="17">
        <f t="shared" si="330"/>
        <v>719.97</v>
      </c>
      <c r="X3318" s="62">
        <v>0.3</v>
      </c>
      <c r="Y3318" s="17">
        <f t="shared" si="333"/>
        <v>1028.5285714285715</v>
      </c>
      <c r="Z3318" s="21">
        <f t="shared" si="331"/>
        <v>1029</v>
      </c>
      <c r="AA3318" s="17">
        <f t="shared" si="332"/>
        <v>1029</v>
      </c>
      <c r="AB3318" s="17">
        <f t="shared" si="328"/>
        <v>1599</v>
      </c>
    </row>
    <row r="3319" spans="1:28" ht="15" customHeight="1" x14ac:dyDescent="0.3">
      <c r="A3319" s="116"/>
      <c r="B3319" s="12"/>
      <c r="C3319" s="12"/>
      <c r="D3319" s="5" t="s">
        <v>8169</v>
      </c>
      <c r="E3319" s="50" t="s">
        <v>6999</v>
      </c>
      <c r="F3319" s="50"/>
      <c r="G3319" s="51">
        <v>3666270118400</v>
      </c>
      <c r="H3319" s="51"/>
      <c r="I3319" s="11" t="s">
        <v>7000</v>
      </c>
      <c r="J3319" s="11"/>
      <c r="K3319" s="12" t="s">
        <v>7206</v>
      </c>
      <c r="L3319" s="24" t="s">
        <v>7288</v>
      </c>
      <c r="M3319" s="24" t="s">
        <v>2985</v>
      </c>
      <c r="N3319" s="17">
        <v>1599</v>
      </c>
      <c r="O3319" s="17"/>
      <c r="P3319" s="17"/>
      <c r="Q3319" s="17"/>
      <c r="R3319" s="17">
        <v>669</v>
      </c>
      <c r="S3319" s="17">
        <v>699</v>
      </c>
      <c r="T3319" s="17" t="str">
        <f t="shared" si="329"/>
        <v>699</v>
      </c>
      <c r="U3319" s="22"/>
      <c r="V3319" s="29"/>
      <c r="W3319" s="17">
        <f t="shared" si="330"/>
        <v>719.97</v>
      </c>
      <c r="X3319" s="62">
        <v>0.3</v>
      </c>
      <c r="Y3319" s="17">
        <f t="shared" si="333"/>
        <v>1028.5285714285715</v>
      </c>
      <c r="Z3319" s="21">
        <f t="shared" si="331"/>
        <v>1029</v>
      </c>
      <c r="AA3319" s="17">
        <f t="shared" si="332"/>
        <v>1029</v>
      </c>
      <c r="AB3319" s="17">
        <f t="shared" si="328"/>
        <v>1599</v>
      </c>
    </row>
    <row r="3320" spans="1:28" ht="15" customHeight="1" x14ac:dyDescent="0.3">
      <c r="A3320" s="116"/>
      <c r="B3320" s="12"/>
      <c r="C3320" s="12"/>
      <c r="D3320" s="5" t="s">
        <v>8169</v>
      </c>
      <c r="E3320" s="50" t="s">
        <v>7001</v>
      </c>
      <c r="F3320" s="50"/>
      <c r="G3320" s="51">
        <v>3666270118394</v>
      </c>
      <c r="H3320" s="51"/>
      <c r="I3320" s="11" t="s">
        <v>7002</v>
      </c>
      <c r="J3320" s="11"/>
      <c r="K3320" s="12" t="s">
        <v>7206</v>
      </c>
      <c r="L3320" s="24" t="s">
        <v>7279</v>
      </c>
      <c r="M3320" s="24" t="s">
        <v>2985</v>
      </c>
      <c r="N3320" s="17">
        <v>1599</v>
      </c>
      <c r="O3320" s="17"/>
      <c r="P3320" s="17"/>
      <c r="Q3320" s="17"/>
      <c r="R3320" s="17">
        <v>669</v>
      </c>
      <c r="S3320" s="17">
        <v>699</v>
      </c>
      <c r="T3320" s="17" t="str">
        <f t="shared" si="329"/>
        <v>699</v>
      </c>
      <c r="U3320" s="22"/>
      <c r="V3320" s="29"/>
      <c r="W3320" s="17">
        <f t="shared" si="330"/>
        <v>719.97</v>
      </c>
      <c r="X3320" s="62">
        <v>0.3</v>
      </c>
      <c r="Y3320" s="17">
        <f t="shared" si="333"/>
        <v>1028.5285714285715</v>
      </c>
      <c r="Z3320" s="21">
        <f t="shared" si="331"/>
        <v>1029</v>
      </c>
      <c r="AA3320" s="17">
        <f t="shared" si="332"/>
        <v>1029</v>
      </c>
      <c r="AB3320" s="17">
        <f t="shared" si="328"/>
        <v>1599</v>
      </c>
    </row>
    <row r="3321" spans="1:28" ht="15" customHeight="1" x14ac:dyDescent="0.3">
      <c r="A3321" s="116"/>
      <c r="B3321" s="12"/>
      <c r="C3321" s="12"/>
      <c r="D3321" s="5" t="s">
        <v>8169</v>
      </c>
      <c r="E3321" s="50" t="s">
        <v>7003</v>
      </c>
      <c r="F3321" s="50"/>
      <c r="G3321" s="51">
        <v>3666270118387</v>
      </c>
      <c r="H3321" s="51"/>
      <c r="I3321" s="11" t="s">
        <v>7004</v>
      </c>
      <c r="J3321" s="11"/>
      <c r="K3321" s="12" t="s">
        <v>7206</v>
      </c>
      <c r="L3321" s="24" t="s">
        <v>7280</v>
      </c>
      <c r="M3321" s="24" t="s">
        <v>2985</v>
      </c>
      <c r="N3321" s="17">
        <v>1599</v>
      </c>
      <c r="O3321" s="17"/>
      <c r="P3321" s="17"/>
      <c r="Q3321" s="17"/>
      <c r="R3321" s="17">
        <v>669</v>
      </c>
      <c r="S3321" s="17">
        <v>699</v>
      </c>
      <c r="T3321" s="17" t="str">
        <f t="shared" si="329"/>
        <v>699</v>
      </c>
      <c r="U3321" s="22"/>
      <c r="V3321" s="29"/>
      <c r="W3321" s="17">
        <f t="shared" si="330"/>
        <v>719.97</v>
      </c>
      <c r="X3321" s="62">
        <v>0.3</v>
      </c>
      <c r="Y3321" s="17">
        <f t="shared" si="333"/>
        <v>1028.5285714285715</v>
      </c>
      <c r="Z3321" s="21">
        <f t="shared" si="331"/>
        <v>1029</v>
      </c>
      <c r="AA3321" s="17">
        <f t="shared" si="332"/>
        <v>1029</v>
      </c>
      <c r="AB3321" s="17">
        <f t="shared" si="328"/>
        <v>1599</v>
      </c>
    </row>
    <row r="3322" spans="1:28" ht="15" customHeight="1" x14ac:dyDescent="0.3">
      <c r="A3322" s="116"/>
      <c r="B3322" s="12"/>
      <c r="C3322" s="12"/>
      <c r="D3322" s="5" t="s">
        <v>8169</v>
      </c>
      <c r="E3322" s="50" t="s">
        <v>7005</v>
      </c>
      <c r="F3322" s="50"/>
      <c r="G3322" s="51">
        <v>3666270118370</v>
      </c>
      <c r="H3322" s="51"/>
      <c r="I3322" s="11" t="s">
        <v>7006</v>
      </c>
      <c r="J3322" s="11"/>
      <c r="K3322" s="12" t="s">
        <v>7206</v>
      </c>
      <c r="L3322" s="24" t="s">
        <v>7281</v>
      </c>
      <c r="M3322" s="24" t="s">
        <v>2985</v>
      </c>
      <c r="N3322" s="17">
        <v>1599</v>
      </c>
      <c r="O3322" s="17"/>
      <c r="P3322" s="17"/>
      <c r="Q3322" s="17"/>
      <c r="R3322" s="17">
        <v>669</v>
      </c>
      <c r="S3322" s="17">
        <v>699</v>
      </c>
      <c r="T3322" s="17" t="str">
        <f t="shared" si="329"/>
        <v>699</v>
      </c>
      <c r="U3322" s="22"/>
      <c r="V3322" s="29"/>
      <c r="W3322" s="17">
        <f t="shared" si="330"/>
        <v>719.97</v>
      </c>
      <c r="X3322" s="62">
        <v>0.3</v>
      </c>
      <c r="Y3322" s="17">
        <f t="shared" si="333"/>
        <v>1028.5285714285715</v>
      </c>
      <c r="Z3322" s="21">
        <f t="shared" si="331"/>
        <v>1029</v>
      </c>
      <c r="AA3322" s="17">
        <f t="shared" si="332"/>
        <v>1029</v>
      </c>
      <c r="AB3322" s="17">
        <f t="shared" si="328"/>
        <v>1599</v>
      </c>
    </row>
    <row r="3323" spans="1:28" ht="15" customHeight="1" x14ac:dyDescent="0.3">
      <c r="A3323" s="116"/>
      <c r="B3323" s="12"/>
      <c r="C3323" s="12"/>
      <c r="D3323" s="5" t="s">
        <v>8169</v>
      </c>
      <c r="E3323" s="50" t="s">
        <v>7007</v>
      </c>
      <c r="F3323" s="50"/>
      <c r="G3323" s="51">
        <v>3666270118363</v>
      </c>
      <c r="H3323" s="51"/>
      <c r="I3323" s="11" t="s">
        <v>7008</v>
      </c>
      <c r="J3323" s="11"/>
      <c r="K3323" s="12" t="s">
        <v>7206</v>
      </c>
      <c r="L3323" s="24" t="s">
        <v>7282</v>
      </c>
      <c r="M3323" s="24" t="s">
        <v>2985</v>
      </c>
      <c r="N3323" s="17">
        <v>1599</v>
      </c>
      <c r="O3323" s="17"/>
      <c r="P3323" s="17"/>
      <c r="Q3323" s="17"/>
      <c r="R3323" s="17">
        <v>669</v>
      </c>
      <c r="S3323" s="17">
        <v>699</v>
      </c>
      <c r="T3323" s="17" t="str">
        <f t="shared" si="329"/>
        <v>699</v>
      </c>
      <c r="U3323" s="22"/>
      <c r="V3323" s="29"/>
      <c r="W3323" s="17">
        <f t="shared" si="330"/>
        <v>719.97</v>
      </c>
      <c r="X3323" s="62">
        <v>0.3</v>
      </c>
      <c r="Y3323" s="17">
        <f t="shared" si="333"/>
        <v>1028.5285714285715</v>
      </c>
      <c r="Z3323" s="21">
        <f t="shared" si="331"/>
        <v>1029</v>
      </c>
      <c r="AA3323" s="17">
        <f t="shared" si="332"/>
        <v>1029</v>
      </c>
      <c r="AB3323" s="17">
        <f t="shared" si="328"/>
        <v>1599</v>
      </c>
    </row>
    <row r="3324" spans="1:28" ht="15" customHeight="1" x14ac:dyDescent="0.3">
      <c r="A3324" s="116"/>
      <c r="B3324" s="12"/>
      <c r="C3324" s="12"/>
      <c r="D3324" s="5" t="s">
        <v>8169</v>
      </c>
      <c r="E3324" s="50" t="s">
        <v>7009</v>
      </c>
      <c r="F3324" s="50"/>
      <c r="G3324" s="51">
        <v>3666270118356</v>
      </c>
      <c r="H3324" s="51"/>
      <c r="I3324" s="11" t="s">
        <v>7010</v>
      </c>
      <c r="J3324" s="11"/>
      <c r="K3324" s="12" t="s">
        <v>7206</v>
      </c>
      <c r="L3324" s="24" t="s">
        <v>7283</v>
      </c>
      <c r="M3324" s="24" t="s">
        <v>2985</v>
      </c>
      <c r="N3324" s="17">
        <v>1599</v>
      </c>
      <c r="O3324" s="17"/>
      <c r="P3324" s="17"/>
      <c r="Q3324" s="17"/>
      <c r="R3324" s="17">
        <v>669</v>
      </c>
      <c r="S3324" s="17">
        <v>699</v>
      </c>
      <c r="T3324" s="17" t="str">
        <f t="shared" si="329"/>
        <v>699</v>
      </c>
      <c r="U3324" s="22"/>
      <c r="V3324" s="29"/>
      <c r="W3324" s="17">
        <f t="shared" si="330"/>
        <v>719.97</v>
      </c>
      <c r="X3324" s="62">
        <v>0.3</v>
      </c>
      <c r="Y3324" s="17">
        <f t="shared" si="333"/>
        <v>1028.5285714285715</v>
      </c>
      <c r="Z3324" s="21">
        <f t="shared" si="331"/>
        <v>1029</v>
      </c>
      <c r="AA3324" s="17">
        <f t="shared" si="332"/>
        <v>1029</v>
      </c>
      <c r="AB3324" s="17">
        <f t="shared" si="328"/>
        <v>1599</v>
      </c>
    </row>
    <row r="3325" spans="1:28" ht="15" customHeight="1" x14ac:dyDescent="0.3">
      <c r="A3325" s="116"/>
      <c r="B3325" s="12"/>
      <c r="C3325" s="12"/>
      <c r="D3325" s="5" t="s">
        <v>8169</v>
      </c>
      <c r="E3325" s="50" t="s">
        <v>7011</v>
      </c>
      <c r="F3325" s="50"/>
      <c r="G3325" s="51">
        <v>3666270118349</v>
      </c>
      <c r="H3325" s="51"/>
      <c r="I3325" s="11" t="s">
        <v>7012</v>
      </c>
      <c r="J3325" s="11"/>
      <c r="K3325" s="12" t="s">
        <v>7206</v>
      </c>
      <c r="L3325" s="24" t="s">
        <v>7284</v>
      </c>
      <c r="M3325" s="24" t="s">
        <v>2985</v>
      </c>
      <c r="N3325" s="17">
        <v>1599</v>
      </c>
      <c r="O3325" s="17"/>
      <c r="P3325" s="17"/>
      <c r="Q3325" s="17"/>
      <c r="R3325" s="17">
        <v>669</v>
      </c>
      <c r="S3325" s="17">
        <v>699</v>
      </c>
      <c r="T3325" s="17" t="str">
        <f t="shared" si="329"/>
        <v>699</v>
      </c>
      <c r="U3325" s="22"/>
      <c r="V3325" s="29"/>
      <c r="W3325" s="17">
        <f t="shared" si="330"/>
        <v>719.97</v>
      </c>
      <c r="X3325" s="62">
        <v>0.3</v>
      </c>
      <c r="Y3325" s="17">
        <f t="shared" si="333"/>
        <v>1028.5285714285715</v>
      </c>
      <c r="Z3325" s="21">
        <f t="shared" si="331"/>
        <v>1029</v>
      </c>
      <c r="AA3325" s="17">
        <f t="shared" si="332"/>
        <v>1029</v>
      </c>
      <c r="AB3325" s="17">
        <f t="shared" si="328"/>
        <v>1599</v>
      </c>
    </row>
    <row r="3326" spans="1:28" ht="15" customHeight="1" x14ac:dyDescent="0.3">
      <c r="A3326" s="116"/>
      <c r="B3326" s="12"/>
      <c r="C3326" s="12"/>
      <c r="D3326" s="5" t="s">
        <v>8169</v>
      </c>
      <c r="E3326" s="50" t="s">
        <v>7013</v>
      </c>
      <c r="F3326" s="50"/>
      <c r="G3326" s="51">
        <v>3666270118332</v>
      </c>
      <c r="H3326" s="51"/>
      <c r="I3326" s="11" t="s">
        <v>7014</v>
      </c>
      <c r="J3326" s="11"/>
      <c r="K3326" s="12" t="s">
        <v>7206</v>
      </c>
      <c r="L3326" s="24" t="s">
        <v>7285</v>
      </c>
      <c r="M3326" s="24" t="s">
        <v>2985</v>
      </c>
      <c r="N3326" s="17">
        <v>1599</v>
      </c>
      <c r="O3326" s="17"/>
      <c r="P3326" s="17"/>
      <c r="Q3326" s="17"/>
      <c r="R3326" s="17">
        <v>669</v>
      </c>
      <c r="S3326" s="17">
        <v>699</v>
      </c>
      <c r="T3326" s="17" t="str">
        <f t="shared" si="329"/>
        <v>699</v>
      </c>
      <c r="U3326" s="22"/>
      <c r="V3326" s="29"/>
      <c r="W3326" s="17">
        <f t="shared" si="330"/>
        <v>719.97</v>
      </c>
      <c r="X3326" s="62">
        <v>0.3</v>
      </c>
      <c r="Y3326" s="17">
        <f t="shared" si="333"/>
        <v>1028.5285714285715</v>
      </c>
      <c r="Z3326" s="21">
        <f t="shared" si="331"/>
        <v>1029</v>
      </c>
      <c r="AA3326" s="17">
        <f t="shared" si="332"/>
        <v>1029</v>
      </c>
      <c r="AB3326" s="17">
        <f t="shared" si="328"/>
        <v>1599</v>
      </c>
    </row>
    <row r="3327" spans="1:28" ht="15" customHeight="1" x14ac:dyDescent="0.3">
      <c r="A3327" s="116"/>
      <c r="B3327" s="12"/>
      <c r="C3327" s="12"/>
      <c r="D3327" s="5" t="s">
        <v>8169</v>
      </c>
      <c r="E3327" s="50" t="s">
        <v>7015</v>
      </c>
      <c r="F3327" s="50"/>
      <c r="G3327" s="51">
        <v>3666270118325</v>
      </c>
      <c r="H3327" s="51"/>
      <c r="I3327" s="11" t="s">
        <v>7016</v>
      </c>
      <c r="J3327" s="11"/>
      <c r="K3327" s="12" t="s">
        <v>7206</v>
      </c>
      <c r="L3327" s="24" t="s">
        <v>7286</v>
      </c>
      <c r="M3327" s="24" t="s">
        <v>2985</v>
      </c>
      <c r="N3327" s="17">
        <v>1599</v>
      </c>
      <c r="O3327" s="17"/>
      <c r="P3327" s="17"/>
      <c r="Q3327" s="17"/>
      <c r="R3327" s="17">
        <v>669</v>
      </c>
      <c r="S3327" s="17">
        <v>699</v>
      </c>
      <c r="T3327" s="17" t="str">
        <f t="shared" si="329"/>
        <v>699</v>
      </c>
      <c r="U3327" s="22"/>
      <c r="V3327" s="29"/>
      <c r="W3327" s="17">
        <f t="shared" si="330"/>
        <v>719.97</v>
      </c>
      <c r="X3327" s="62">
        <v>0.3</v>
      </c>
      <c r="Y3327" s="17">
        <f t="shared" si="333"/>
        <v>1028.5285714285715</v>
      </c>
      <c r="Z3327" s="21">
        <f t="shared" si="331"/>
        <v>1029</v>
      </c>
      <c r="AA3327" s="17">
        <f t="shared" si="332"/>
        <v>1029</v>
      </c>
      <c r="AB3327" s="17">
        <f t="shared" si="328"/>
        <v>1599</v>
      </c>
    </row>
    <row r="3328" spans="1:28" ht="15" customHeight="1" x14ac:dyDescent="0.3">
      <c r="A3328" s="116"/>
      <c r="B3328" s="12"/>
      <c r="C3328" s="12"/>
      <c r="D3328" s="5" t="s">
        <v>8169</v>
      </c>
      <c r="E3328" s="50" t="s">
        <v>7017</v>
      </c>
      <c r="F3328" s="50"/>
      <c r="G3328" s="51">
        <v>3666270118318</v>
      </c>
      <c r="H3328" s="51"/>
      <c r="I3328" s="11" t="s">
        <v>7018</v>
      </c>
      <c r="J3328" s="11"/>
      <c r="K3328" s="12" t="s">
        <v>7206</v>
      </c>
      <c r="L3328" s="24" t="s">
        <v>7287</v>
      </c>
      <c r="M3328" s="24" t="s">
        <v>2985</v>
      </c>
      <c r="N3328" s="17">
        <v>1599</v>
      </c>
      <c r="O3328" s="17"/>
      <c r="P3328" s="17"/>
      <c r="Q3328" s="17"/>
      <c r="R3328" s="17">
        <v>669</v>
      </c>
      <c r="S3328" s="17">
        <v>699</v>
      </c>
      <c r="T3328" s="17" t="str">
        <f t="shared" si="329"/>
        <v>699</v>
      </c>
      <c r="U3328" s="22"/>
      <c r="V3328" s="29"/>
      <c r="W3328" s="17">
        <f t="shared" si="330"/>
        <v>719.97</v>
      </c>
      <c r="X3328" s="62">
        <v>0.3</v>
      </c>
      <c r="Y3328" s="17">
        <f t="shared" si="333"/>
        <v>1028.5285714285715</v>
      </c>
      <c r="Z3328" s="21">
        <f t="shared" si="331"/>
        <v>1029</v>
      </c>
      <c r="AA3328" s="17">
        <f t="shared" si="332"/>
        <v>1029</v>
      </c>
      <c r="AB3328" s="17">
        <f t="shared" si="328"/>
        <v>1599</v>
      </c>
    </row>
    <row r="3329" spans="1:28" ht="15" customHeight="1" x14ac:dyDescent="0.3">
      <c r="A3329" s="116"/>
      <c r="B3329" s="12"/>
      <c r="C3329" s="12"/>
      <c r="D3329" s="5" t="s">
        <v>8169</v>
      </c>
      <c r="E3329" s="50" t="s">
        <v>7019</v>
      </c>
      <c r="F3329" s="50"/>
      <c r="G3329" s="51">
        <v>3666270118301</v>
      </c>
      <c r="H3329" s="51"/>
      <c r="I3329" s="11" t="s">
        <v>7020</v>
      </c>
      <c r="J3329" s="11"/>
      <c r="K3329" s="12" t="s">
        <v>7206</v>
      </c>
      <c r="L3329" s="24" t="s">
        <v>7288</v>
      </c>
      <c r="M3329" s="24" t="s">
        <v>2985</v>
      </c>
      <c r="N3329" s="17">
        <v>1599</v>
      </c>
      <c r="O3329" s="17"/>
      <c r="P3329" s="17"/>
      <c r="Q3329" s="17"/>
      <c r="R3329" s="17">
        <v>669</v>
      </c>
      <c r="S3329" s="17">
        <v>699</v>
      </c>
      <c r="T3329" s="17" t="str">
        <f t="shared" si="329"/>
        <v>699</v>
      </c>
      <c r="U3329" s="22"/>
      <c r="V3329" s="29"/>
      <c r="W3329" s="17">
        <f t="shared" si="330"/>
        <v>719.97</v>
      </c>
      <c r="X3329" s="62">
        <v>0.3</v>
      </c>
      <c r="Y3329" s="17">
        <f t="shared" si="333"/>
        <v>1028.5285714285715</v>
      </c>
      <c r="Z3329" s="21">
        <f t="shared" si="331"/>
        <v>1029</v>
      </c>
      <c r="AA3329" s="17">
        <f t="shared" si="332"/>
        <v>1029</v>
      </c>
      <c r="AB3329" s="17">
        <f t="shared" si="328"/>
        <v>1599</v>
      </c>
    </row>
    <row r="3330" spans="1:28" ht="15" customHeight="1" x14ac:dyDescent="0.3">
      <c r="A3330" s="116"/>
      <c r="B3330" s="12"/>
      <c r="C3330" s="12"/>
      <c r="D3330" s="5" t="s">
        <v>8169</v>
      </c>
      <c r="E3330" s="50" t="s">
        <v>7021</v>
      </c>
      <c r="F3330" s="50"/>
      <c r="G3330" s="51">
        <v>3666270118295</v>
      </c>
      <c r="H3330" s="51"/>
      <c r="I3330" s="11" t="s">
        <v>7022</v>
      </c>
      <c r="J3330" s="11"/>
      <c r="K3330" s="12" t="s">
        <v>7206</v>
      </c>
      <c r="L3330" s="24" t="s">
        <v>7279</v>
      </c>
      <c r="M3330" s="24" t="s">
        <v>2985</v>
      </c>
      <c r="N3330" s="17">
        <v>1899</v>
      </c>
      <c r="O3330" s="17"/>
      <c r="P3330" s="17"/>
      <c r="Q3330" s="17"/>
      <c r="R3330" s="17">
        <v>769</v>
      </c>
      <c r="S3330" s="17">
        <v>804</v>
      </c>
      <c r="T3330" s="17" t="str">
        <f t="shared" si="329"/>
        <v>804</v>
      </c>
      <c r="U3330" s="22"/>
      <c r="V3330" s="29"/>
      <c r="W3330" s="17">
        <f t="shared" si="330"/>
        <v>828.12</v>
      </c>
      <c r="X3330" s="62">
        <v>0.3</v>
      </c>
      <c r="Y3330" s="17">
        <f t="shared" si="333"/>
        <v>1183.0285714285715</v>
      </c>
      <c r="Z3330" s="21">
        <f t="shared" si="331"/>
        <v>1183</v>
      </c>
      <c r="AA3330" s="17">
        <f t="shared" si="332"/>
        <v>1183</v>
      </c>
      <c r="AB3330" s="17">
        <f t="shared" ref="AB3330:AB3393" si="334">N3330*1</f>
        <v>1899</v>
      </c>
    </row>
    <row r="3331" spans="1:28" ht="15" customHeight="1" x14ac:dyDescent="0.3">
      <c r="A3331" s="116"/>
      <c r="B3331" s="12"/>
      <c r="C3331" s="12"/>
      <c r="D3331" s="5" t="s">
        <v>8169</v>
      </c>
      <c r="E3331" s="50" t="s">
        <v>7023</v>
      </c>
      <c r="F3331" s="50"/>
      <c r="G3331" s="51">
        <v>3666270118288</v>
      </c>
      <c r="H3331" s="51"/>
      <c r="I3331" s="11" t="s">
        <v>7024</v>
      </c>
      <c r="J3331" s="11"/>
      <c r="K3331" s="12" t="s">
        <v>7206</v>
      </c>
      <c r="L3331" s="24" t="s">
        <v>7280</v>
      </c>
      <c r="M3331" s="24" t="s">
        <v>2985</v>
      </c>
      <c r="N3331" s="17">
        <v>1899</v>
      </c>
      <c r="O3331" s="17"/>
      <c r="P3331" s="17"/>
      <c r="Q3331" s="17"/>
      <c r="R3331" s="17">
        <v>769</v>
      </c>
      <c r="S3331" s="17">
        <v>804</v>
      </c>
      <c r="T3331" s="17" t="str">
        <f t="shared" ref="T3331:T3394" si="335">CONCATENATE(Q3331,S3331)</f>
        <v>804</v>
      </c>
      <c r="U3331" s="22"/>
      <c r="V3331" s="29"/>
      <c r="W3331" s="17">
        <f t="shared" ref="W3331:W3394" si="336">T3331*1.03</f>
        <v>828.12</v>
      </c>
      <c r="X3331" s="62">
        <v>0.3</v>
      </c>
      <c r="Y3331" s="17">
        <f t="shared" si="333"/>
        <v>1183.0285714285715</v>
      </c>
      <c r="Z3331" s="21">
        <f t="shared" ref="Z3331:Z3394" si="337">ROUND(Y3331,0)</f>
        <v>1183</v>
      </c>
      <c r="AA3331" s="17">
        <f t="shared" ref="AA3331:AA3394" si="338">Z3331*1</f>
        <v>1183</v>
      </c>
      <c r="AB3331" s="17">
        <f t="shared" si="334"/>
        <v>1899</v>
      </c>
    </row>
    <row r="3332" spans="1:28" ht="15" customHeight="1" x14ac:dyDescent="0.3">
      <c r="A3332" s="116"/>
      <c r="B3332" s="12"/>
      <c r="C3332" s="12"/>
      <c r="D3332" s="5" t="s">
        <v>8169</v>
      </c>
      <c r="E3332" s="50" t="s">
        <v>7025</v>
      </c>
      <c r="F3332" s="50"/>
      <c r="G3332" s="51">
        <v>3666270118271</v>
      </c>
      <c r="H3332" s="51"/>
      <c r="I3332" s="11" t="s">
        <v>7026</v>
      </c>
      <c r="J3332" s="11"/>
      <c r="K3332" s="12" t="s">
        <v>7206</v>
      </c>
      <c r="L3332" s="24" t="s">
        <v>7281</v>
      </c>
      <c r="M3332" s="24" t="s">
        <v>2985</v>
      </c>
      <c r="N3332" s="17">
        <v>1899</v>
      </c>
      <c r="O3332" s="17"/>
      <c r="P3332" s="17"/>
      <c r="Q3332" s="17"/>
      <c r="R3332" s="17">
        <v>769</v>
      </c>
      <c r="S3332" s="17">
        <v>804</v>
      </c>
      <c r="T3332" s="17" t="str">
        <f t="shared" si="335"/>
        <v>804</v>
      </c>
      <c r="U3332" s="22"/>
      <c r="V3332" s="29"/>
      <c r="W3332" s="17">
        <f t="shared" si="336"/>
        <v>828.12</v>
      </c>
      <c r="X3332" s="62">
        <v>0.3</v>
      </c>
      <c r="Y3332" s="17">
        <f t="shared" si="333"/>
        <v>1183.0285714285715</v>
      </c>
      <c r="Z3332" s="21">
        <f t="shared" si="337"/>
        <v>1183</v>
      </c>
      <c r="AA3332" s="17">
        <f t="shared" si="338"/>
        <v>1183</v>
      </c>
      <c r="AB3332" s="17">
        <f t="shared" si="334"/>
        <v>1899</v>
      </c>
    </row>
    <row r="3333" spans="1:28" ht="15" customHeight="1" x14ac:dyDescent="0.3">
      <c r="A3333" s="116"/>
      <c r="B3333" s="12"/>
      <c r="C3333" s="12"/>
      <c r="D3333" s="5" t="s">
        <v>8169</v>
      </c>
      <c r="E3333" s="50" t="s">
        <v>7027</v>
      </c>
      <c r="F3333" s="50"/>
      <c r="G3333" s="51">
        <v>3666270118264</v>
      </c>
      <c r="H3333" s="51"/>
      <c r="I3333" s="11" t="s">
        <v>7028</v>
      </c>
      <c r="J3333" s="11"/>
      <c r="K3333" s="12" t="s">
        <v>7206</v>
      </c>
      <c r="L3333" s="24" t="s">
        <v>7282</v>
      </c>
      <c r="M3333" s="24" t="s">
        <v>2985</v>
      </c>
      <c r="N3333" s="17">
        <v>1899</v>
      </c>
      <c r="O3333" s="17"/>
      <c r="P3333" s="17"/>
      <c r="Q3333" s="17"/>
      <c r="R3333" s="17">
        <v>769</v>
      </c>
      <c r="S3333" s="17">
        <v>804</v>
      </c>
      <c r="T3333" s="17" t="str">
        <f t="shared" si="335"/>
        <v>804</v>
      </c>
      <c r="U3333" s="22"/>
      <c r="V3333" s="29"/>
      <c r="W3333" s="17">
        <f t="shared" si="336"/>
        <v>828.12</v>
      </c>
      <c r="X3333" s="62">
        <v>0.3</v>
      </c>
      <c r="Y3333" s="17">
        <f t="shared" si="333"/>
        <v>1183.0285714285715</v>
      </c>
      <c r="Z3333" s="21">
        <f t="shared" si="337"/>
        <v>1183</v>
      </c>
      <c r="AA3333" s="17">
        <f t="shared" si="338"/>
        <v>1183</v>
      </c>
      <c r="AB3333" s="17">
        <f t="shared" si="334"/>
        <v>1899</v>
      </c>
    </row>
    <row r="3334" spans="1:28" ht="15" customHeight="1" x14ac:dyDescent="0.3">
      <c r="A3334" s="116"/>
      <c r="B3334" s="12"/>
      <c r="C3334" s="12"/>
      <c r="D3334" s="5" t="s">
        <v>8169</v>
      </c>
      <c r="E3334" s="50" t="s">
        <v>7029</v>
      </c>
      <c r="F3334" s="50"/>
      <c r="G3334" s="51">
        <v>3666270118257</v>
      </c>
      <c r="H3334" s="51"/>
      <c r="I3334" s="11" t="s">
        <v>7030</v>
      </c>
      <c r="J3334" s="11"/>
      <c r="K3334" s="12" t="s">
        <v>7206</v>
      </c>
      <c r="L3334" s="24" t="s">
        <v>7283</v>
      </c>
      <c r="M3334" s="24" t="s">
        <v>2985</v>
      </c>
      <c r="N3334" s="17">
        <v>1899</v>
      </c>
      <c r="O3334" s="17"/>
      <c r="P3334" s="17"/>
      <c r="Q3334" s="17"/>
      <c r="R3334" s="17">
        <v>769</v>
      </c>
      <c r="S3334" s="17">
        <v>804</v>
      </c>
      <c r="T3334" s="17" t="str">
        <f t="shared" si="335"/>
        <v>804</v>
      </c>
      <c r="U3334" s="22"/>
      <c r="V3334" s="29"/>
      <c r="W3334" s="17">
        <f t="shared" si="336"/>
        <v>828.12</v>
      </c>
      <c r="X3334" s="62">
        <v>0.3</v>
      </c>
      <c r="Y3334" s="17">
        <f t="shared" si="333"/>
        <v>1183.0285714285715</v>
      </c>
      <c r="Z3334" s="21">
        <f t="shared" si="337"/>
        <v>1183</v>
      </c>
      <c r="AA3334" s="17">
        <f t="shared" si="338"/>
        <v>1183</v>
      </c>
      <c r="AB3334" s="17">
        <f t="shared" si="334"/>
        <v>1899</v>
      </c>
    </row>
    <row r="3335" spans="1:28" ht="15" customHeight="1" x14ac:dyDescent="0.3">
      <c r="A3335" s="116"/>
      <c r="B3335" s="12"/>
      <c r="C3335" s="12"/>
      <c r="D3335" s="5" t="s">
        <v>8169</v>
      </c>
      <c r="E3335" s="50" t="s">
        <v>7031</v>
      </c>
      <c r="F3335" s="50"/>
      <c r="G3335" s="51">
        <v>3666270118240</v>
      </c>
      <c r="H3335" s="51"/>
      <c r="I3335" s="11" t="s">
        <v>7032</v>
      </c>
      <c r="J3335" s="11"/>
      <c r="K3335" s="12" t="s">
        <v>7206</v>
      </c>
      <c r="L3335" s="24" t="s">
        <v>7284</v>
      </c>
      <c r="M3335" s="24" t="s">
        <v>2985</v>
      </c>
      <c r="N3335" s="17">
        <v>1899</v>
      </c>
      <c r="O3335" s="17"/>
      <c r="P3335" s="17"/>
      <c r="Q3335" s="17"/>
      <c r="R3335" s="17">
        <v>769</v>
      </c>
      <c r="S3335" s="17">
        <v>804</v>
      </c>
      <c r="T3335" s="17" t="str">
        <f t="shared" si="335"/>
        <v>804</v>
      </c>
      <c r="U3335" s="22"/>
      <c r="V3335" s="29"/>
      <c r="W3335" s="17">
        <f t="shared" si="336"/>
        <v>828.12</v>
      </c>
      <c r="X3335" s="62">
        <v>0.3</v>
      </c>
      <c r="Y3335" s="17">
        <f t="shared" si="333"/>
        <v>1183.0285714285715</v>
      </c>
      <c r="Z3335" s="21">
        <f t="shared" si="337"/>
        <v>1183</v>
      </c>
      <c r="AA3335" s="17">
        <f t="shared" si="338"/>
        <v>1183</v>
      </c>
      <c r="AB3335" s="17">
        <f t="shared" si="334"/>
        <v>1899</v>
      </c>
    </row>
    <row r="3336" spans="1:28" ht="15" customHeight="1" x14ac:dyDescent="0.3">
      <c r="A3336" s="116"/>
      <c r="B3336" s="12"/>
      <c r="C3336" s="12"/>
      <c r="D3336" s="5" t="s">
        <v>8169</v>
      </c>
      <c r="E3336" s="50" t="s">
        <v>7033</v>
      </c>
      <c r="F3336" s="50"/>
      <c r="G3336" s="51">
        <v>3666270118233</v>
      </c>
      <c r="H3336" s="51"/>
      <c r="I3336" s="11" t="s">
        <v>7034</v>
      </c>
      <c r="J3336" s="11"/>
      <c r="K3336" s="12" t="s">
        <v>7206</v>
      </c>
      <c r="L3336" s="24" t="s">
        <v>7285</v>
      </c>
      <c r="M3336" s="24" t="s">
        <v>2985</v>
      </c>
      <c r="N3336" s="17">
        <v>1899</v>
      </c>
      <c r="O3336" s="17"/>
      <c r="P3336" s="17"/>
      <c r="Q3336" s="17"/>
      <c r="R3336" s="17">
        <v>769</v>
      </c>
      <c r="S3336" s="17">
        <v>804</v>
      </c>
      <c r="T3336" s="17" t="str">
        <f t="shared" si="335"/>
        <v>804</v>
      </c>
      <c r="U3336" s="22"/>
      <c r="V3336" s="29"/>
      <c r="W3336" s="17">
        <f t="shared" si="336"/>
        <v>828.12</v>
      </c>
      <c r="X3336" s="62">
        <v>0.3</v>
      </c>
      <c r="Y3336" s="17">
        <f t="shared" si="333"/>
        <v>1183.0285714285715</v>
      </c>
      <c r="Z3336" s="21">
        <f t="shared" si="337"/>
        <v>1183</v>
      </c>
      <c r="AA3336" s="17">
        <f t="shared" si="338"/>
        <v>1183</v>
      </c>
      <c r="AB3336" s="17">
        <f t="shared" si="334"/>
        <v>1899</v>
      </c>
    </row>
    <row r="3337" spans="1:28" ht="15" customHeight="1" x14ac:dyDescent="0.3">
      <c r="A3337" s="116"/>
      <c r="B3337" s="12"/>
      <c r="C3337" s="12"/>
      <c r="D3337" s="5" t="s">
        <v>8169</v>
      </c>
      <c r="E3337" s="50" t="s">
        <v>7035</v>
      </c>
      <c r="F3337" s="50"/>
      <c r="G3337" s="51">
        <v>3666270118226</v>
      </c>
      <c r="H3337" s="51"/>
      <c r="I3337" s="11" t="s">
        <v>7036</v>
      </c>
      <c r="J3337" s="11"/>
      <c r="K3337" s="12" t="s">
        <v>7206</v>
      </c>
      <c r="L3337" s="24" t="s">
        <v>7286</v>
      </c>
      <c r="M3337" s="24" t="s">
        <v>2985</v>
      </c>
      <c r="N3337" s="17">
        <v>1899</v>
      </c>
      <c r="O3337" s="17"/>
      <c r="P3337" s="17"/>
      <c r="Q3337" s="17"/>
      <c r="R3337" s="17">
        <v>769</v>
      </c>
      <c r="S3337" s="17">
        <v>804</v>
      </c>
      <c r="T3337" s="17" t="str">
        <f t="shared" si="335"/>
        <v>804</v>
      </c>
      <c r="U3337" s="22"/>
      <c r="V3337" s="29"/>
      <c r="W3337" s="17">
        <f t="shared" si="336"/>
        <v>828.12</v>
      </c>
      <c r="X3337" s="62">
        <v>0.3</v>
      </c>
      <c r="Y3337" s="17">
        <f t="shared" si="333"/>
        <v>1183.0285714285715</v>
      </c>
      <c r="Z3337" s="21">
        <f t="shared" si="337"/>
        <v>1183</v>
      </c>
      <c r="AA3337" s="17">
        <f t="shared" si="338"/>
        <v>1183</v>
      </c>
      <c r="AB3337" s="17">
        <f t="shared" si="334"/>
        <v>1899</v>
      </c>
    </row>
    <row r="3338" spans="1:28" ht="15" customHeight="1" x14ac:dyDescent="0.3">
      <c r="A3338" s="116"/>
      <c r="B3338" s="12"/>
      <c r="C3338" s="12"/>
      <c r="D3338" s="5" t="s">
        <v>8169</v>
      </c>
      <c r="E3338" s="50" t="s">
        <v>7037</v>
      </c>
      <c r="F3338" s="50"/>
      <c r="G3338" s="51">
        <v>3666270118219</v>
      </c>
      <c r="H3338" s="51"/>
      <c r="I3338" s="11" t="s">
        <v>7038</v>
      </c>
      <c r="J3338" s="11"/>
      <c r="K3338" s="12" t="s">
        <v>7206</v>
      </c>
      <c r="L3338" s="24" t="s">
        <v>7287</v>
      </c>
      <c r="M3338" s="24" t="s">
        <v>2985</v>
      </c>
      <c r="N3338" s="17">
        <v>1899</v>
      </c>
      <c r="O3338" s="17"/>
      <c r="P3338" s="17"/>
      <c r="Q3338" s="17"/>
      <c r="R3338" s="17">
        <v>769</v>
      </c>
      <c r="S3338" s="17">
        <v>804</v>
      </c>
      <c r="T3338" s="17" t="str">
        <f t="shared" si="335"/>
        <v>804</v>
      </c>
      <c r="U3338" s="22"/>
      <c r="V3338" s="29"/>
      <c r="W3338" s="17">
        <f t="shared" si="336"/>
        <v>828.12</v>
      </c>
      <c r="X3338" s="62">
        <v>0.3</v>
      </c>
      <c r="Y3338" s="17">
        <f t="shared" si="333"/>
        <v>1183.0285714285715</v>
      </c>
      <c r="Z3338" s="21">
        <f t="shared" si="337"/>
        <v>1183</v>
      </c>
      <c r="AA3338" s="17">
        <f t="shared" si="338"/>
        <v>1183</v>
      </c>
      <c r="AB3338" s="17">
        <f t="shared" si="334"/>
        <v>1899</v>
      </c>
    </row>
    <row r="3339" spans="1:28" ht="15" customHeight="1" x14ac:dyDescent="0.3">
      <c r="A3339" s="116"/>
      <c r="B3339" s="12"/>
      <c r="C3339" s="12"/>
      <c r="D3339" s="5" t="s">
        <v>8169</v>
      </c>
      <c r="E3339" s="50" t="s">
        <v>7039</v>
      </c>
      <c r="F3339" s="50"/>
      <c r="G3339" s="51">
        <v>3666270118202</v>
      </c>
      <c r="H3339" s="51"/>
      <c r="I3339" s="11" t="s">
        <v>7040</v>
      </c>
      <c r="J3339" s="11"/>
      <c r="K3339" s="12" t="s">
        <v>7206</v>
      </c>
      <c r="L3339" s="24" t="s">
        <v>7288</v>
      </c>
      <c r="M3339" s="24" t="s">
        <v>2985</v>
      </c>
      <c r="N3339" s="17">
        <v>1899</v>
      </c>
      <c r="O3339" s="17"/>
      <c r="P3339" s="17"/>
      <c r="Q3339" s="17"/>
      <c r="R3339" s="17">
        <v>769</v>
      </c>
      <c r="S3339" s="17">
        <v>804</v>
      </c>
      <c r="T3339" s="17" t="str">
        <f t="shared" si="335"/>
        <v>804</v>
      </c>
      <c r="U3339" s="22"/>
      <c r="V3339" s="29"/>
      <c r="W3339" s="17">
        <f t="shared" si="336"/>
        <v>828.12</v>
      </c>
      <c r="X3339" s="62">
        <v>0.3</v>
      </c>
      <c r="Y3339" s="17">
        <f t="shared" si="333"/>
        <v>1183.0285714285715</v>
      </c>
      <c r="Z3339" s="21">
        <f t="shared" si="337"/>
        <v>1183</v>
      </c>
      <c r="AA3339" s="17">
        <f t="shared" si="338"/>
        <v>1183</v>
      </c>
      <c r="AB3339" s="17">
        <f t="shared" si="334"/>
        <v>1899</v>
      </c>
    </row>
    <row r="3340" spans="1:28" ht="15" customHeight="1" x14ac:dyDescent="0.3">
      <c r="A3340" s="116"/>
      <c r="B3340" s="12"/>
      <c r="C3340" s="12"/>
      <c r="D3340" s="5" t="s">
        <v>8169</v>
      </c>
      <c r="E3340" s="50" t="s">
        <v>7041</v>
      </c>
      <c r="F3340" s="50"/>
      <c r="G3340" s="51">
        <v>3666270118196</v>
      </c>
      <c r="H3340" s="51"/>
      <c r="I3340" s="11" t="s">
        <v>7042</v>
      </c>
      <c r="J3340" s="11"/>
      <c r="K3340" s="12" t="s">
        <v>7206</v>
      </c>
      <c r="L3340" s="24" t="s">
        <v>7279</v>
      </c>
      <c r="M3340" s="24" t="s">
        <v>2985</v>
      </c>
      <c r="N3340" s="17">
        <v>249</v>
      </c>
      <c r="O3340" s="17"/>
      <c r="P3340" s="17"/>
      <c r="Q3340" s="17"/>
      <c r="R3340" s="17">
        <v>99</v>
      </c>
      <c r="S3340" s="17">
        <v>103</v>
      </c>
      <c r="T3340" s="17" t="str">
        <f t="shared" si="335"/>
        <v>103</v>
      </c>
      <c r="U3340" s="22"/>
      <c r="V3340" s="29"/>
      <c r="W3340" s="17">
        <f t="shared" si="336"/>
        <v>106.09</v>
      </c>
      <c r="X3340" s="62">
        <v>0.3</v>
      </c>
      <c r="Y3340" s="17">
        <f t="shared" si="333"/>
        <v>151.55714285714288</v>
      </c>
      <c r="Z3340" s="21">
        <f t="shared" si="337"/>
        <v>152</v>
      </c>
      <c r="AA3340" s="17">
        <f t="shared" si="338"/>
        <v>152</v>
      </c>
      <c r="AB3340" s="17">
        <f t="shared" si="334"/>
        <v>249</v>
      </c>
    </row>
    <row r="3341" spans="1:28" ht="15" customHeight="1" x14ac:dyDescent="0.3">
      <c r="A3341" s="116"/>
      <c r="B3341" s="12"/>
      <c r="C3341" s="12"/>
      <c r="D3341" s="5" t="s">
        <v>8169</v>
      </c>
      <c r="E3341" s="50" t="s">
        <v>7043</v>
      </c>
      <c r="F3341" s="50"/>
      <c r="G3341" s="51">
        <v>3666270118189</v>
      </c>
      <c r="H3341" s="51"/>
      <c r="I3341" s="11" t="s">
        <v>7044</v>
      </c>
      <c r="J3341" s="11"/>
      <c r="K3341" s="12" t="s">
        <v>7206</v>
      </c>
      <c r="L3341" s="24" t="s">
        <v>7280</v>
      </c>
      <c r="M3341" s="24" t="s">
        <v>2985</v>
      </c>
      <c r="N3341" s="17">
        <v>249</v>
      </c>
      <c r="O3341" s="17"/>
      <c r="P3341" s="17"/>
      <c r="Q3341" s="17"/>
      <c r="R3341" s="17">
        <v>99</v>
      </c>
      <c r="S3341" s="17">
        <v>103</v>
      </c>
      <c r="T3341" s="17" t="str">
        <f t="shared" si="335"/>
        <v>103</v>
      </c>
      <c r="U3341" s="22"/>
      <c r="V3341" s="29"/>
      <c r="W3341" s="17">
        <f t="shared" si="336"/>
        <v>106.09</v>
      </c>
      <c r="X3341" s="62">
        <v>0.3</v>
      </c>
      <c r="Y3341" s="17">
        <f t="shared" si="333"/>
        <v>151.55714285714288</v>
      </c>
      <c r="Z3341" s="21">
        <f t="shared" si="337"/>
        <v>152</v>
      </c>
      <c r="AA3341" s="17">
        <f t="shared" si="338"/>
        <v>152</v>
      </c>
      <c r="AB3341" s="17">
        <f t="shared" si="334"/>
        <v>249</v>
      </c>
    </row>
    <row r="3342" spans="1:28" ht="15" customHeight="1" x14ac:dyDescent="0.3">
      <c r="A3342" s="116"/>
      <c r="B3342" s="12"/>
      <c r="C3342" s="12"/>
      <c r="D3342" s="5" t="s">
        <v>8169</v>
      </c>
      <c r="E3342" s="50" t="s">
        <v>7045</v>
      </c>
      <c r="F3342" s="50"/>
      <c r="G3342" s="51">
        <v>3666270118172</v>
      </c>
      <c r="H3342" s="51"/>
      <c r="I3342" s="11" t="s">
        <v>7046</v>
      </c>
      <c r="J3342" s="11"/>
      <c r="K3342" s="12" t="s">
        <v>7206</v>
      </c>
      <c r="L3342" s="24" t="s">
        <v>7281</v>
      </c>
      <c r="M3342" s="24" t="s">
        <v>2985</v>
      </c>
      <c r="N3342" s="17">
        <v>249</v>
      </c>
      <c r="O3342" s="17"/>
      <c r="P3342" s="17"/>
      <c r="Q3342" s="17"/>
      <c r="R3342" s="17">
        <v>99</v>
      </c>
      <c r="S3342" s="17">
        <v>103</v>
      </c>
      <c r="T3342" s="17" t="str">
        <f t="shared" si="335"/>
        <v>103</v>
      </c>
      <c r="U3342" s="22"/>
      <c r="V3342" s="29"/>
      <c r="W3342" s="17">
        <f t="shared" si="336"/>
        <v>106.09</v>
      </c>
      <c r="X3342" s="62">
        <v>0.3</v>
      </c>
      <c r="Y3342" s="17">
        <f t="shared" si="333"/>
        <v>151.55714285714288</v>
      </c>
      <c r="Z3342" s="21">
        <f t="shared" si="337"/>
        <v>152</v>
      </c>
      <c r="AA3342" s="17">
        <f t="shared" si="338"/>
        <v>152</v>
      </c>
      <c r="AB3342" s="17">
        <f t="shared" si="334"/>
        <v>249</v>
      </c>
    </row>
    <row r="3343" spans="1:28" ht="15" customHeight="1" x14ac:dyDescent="0.3">
      <c r="A3343" s="116"/>
      <c r="B3343" s="12"/>
      <c r="C3343" s="12"/>
      <c r="D3343" s="5" t="s">
        <v>8169</v>
      </c>
      <c r="E3343" s="50" t="s">
        <v>7047</v>
      </c>
      <c r="F3343" s="50"/>
      <c r="G3343" s="51">
        <v>3666270118165</v>
      </c>
      <c r="H3343" s="51"/>
      <c r="I3343" s="11" t="s">
        <v>7048</v>
      </c>
      <c r="J3343" s="11"/>
      <c r="K3343" s="12" t="s">
        <v>7206</v>
      </c>
      <c r="L3343" s="24" t="s">
        <v>7282</v>
      </c>
      <c r="M3343" s="24" t="s">
        <v>2985</v>
      </c>
      <c r="N3343" s="17">
        <v>249</v>
      </c>
      <c r="O3343" s="17"/>
      <c r="P3343" s="17"/>
      <c r="Q3343" s="17"/>
      <c r="R3343" s="17">
        <v>99</v>
      </c>
      <c r="S3343" s="17">
        <v>103</v>
      </c>
      <c r="T3343" s="17" t="str">
        <f t="shared" si="335"/>
        <v>103</v>
      </c>
      <c r="U3343" s="22"/>
      <c r="V3343" s="29"/>
      <c r="W3343" s="17">
        <f t="shared" si="336"/>
        <v>106.09</v>
      </c>
      <c r="X3343" s="62">
        <v>0.3</v>
      </c>
      <c r="Y3343" s="17">
        <f t="shared" si="333"/>
        <v>151.55714285714288</v>
      </c>
      <c r="Z3343" s="21">
        <f t="shared" si="337"/>
        <v>152</v>
      </c>
      <c r="AA3343" s="17">
        <f t="shared" si="338"/>
        <v>152</v>
      </c>
      <c r="AB3343" s="17">
        <f t="shared" si="334"/>
        <v>249</v>
      </c>
    </row>
    <row r="3344" spans="1:28" ht="15" customHeight="1" x14ac:dyDescent="0.3">
      <c r="A3344" s="116"/>
      <c r="B3344" s="12"/>
      <c r="C3344" s="12"/>
      <c r="D3344" s="5" t="s">
        <v>8169</v>
      </c>
      <c r="E3344" s="50" t="s">
        <v>7049</v>
      </c>
      <c r="F3344" s="50"/>
      <c r="G3344" s="51">
        <v>3666270118158</v>
      </c>
      <c r="H3344" s="51"/>
      <c r="I3344" s="11" t="s">
        <v>7050</v>
      </c>
      <c r="J3344" s="11"/>
      <c r="K3344" s="12" t="s">
        <v>7206</v>
      </c>
      <c r="L3344" s="24" t="s">
        <v>7283</v>
      </c>
      <c r="M3344" s="24" t="s">
        <v>2985</v>
      </c>
      <c r="N3344" s="17">
        <v>249</v>
      </c>
      <c r="O3344" s="17"/>
      <c r="P3344" s="17"/>
      <c r="Q3344" s="17"/>
      <c r="R3344" s="17">
        <v>99</v>
      </c>
      <c r="S3344" s="17">
        <v>103</v>
      </c>
      <c r="T3344" s="17" t="str">
        <f t="shared" si="335"/>
        <v>103</v>
      </c>
      <c r="U3344" s="22"/>
      <c r="V3344" s="29"/>
      <c r="W3344" s="17">
        <f t="shared" si="336"/>
        <v>106.09</v>
      </c>
      <c r="X3344" s="62">
        <v>0.3</v>
      </c>
      <c r="Y3344" s="17">
        <f t="shared" si="333"/>
        <v>151.55714285714288</v>
      </c>
      <c r="Z3344" s="21">
        <f t="shared" si="337"/>
        <v>152</v>
      </c>
      <c r="AA3344" s="17">
        <f t="shared" si="338"/>
        <v>152</v>
      </c>
      <c r="AB3344" s="17">
        <f t="shared" si="334"/>
        <v>249</v>
      </c>
    </row>
    <row r="3345" spans="1:28" ht="15" customHeight="1" x14ac:dyDescent="0.3">
      <c r="A3345" s="116"/>
      <c r="B3345" s="12"/>
      <c r="C3345" s="12"/>
      <c r="D3345" s="5" t="s">
        <v>8169</v>
      </c>
      <c r="E3345" s="50" t="s">
        <v>7051</v>
      </c>
      <c r="F3345" s="50"/>
      <c r="G3345" s="51">
        <v>3666270118141</v>
      </c>
      <c r="H3345" s="51"/>
      <c r="I3345" s="11" t="s">
        <v>7052</v>
      </c>
      <c r="J3345" s="11"/>
      <c r="K3345" s="12" t="s">
        <v>7206</v>
      </c>
      <c r="L3345" s="24" t="s">
        <v>7284</v>
      </c>
      <c r="M3345" s="24" t="s">
        <v>2985</v>
      </c>
      <c r="N3345" s="17">
        <v>249</v>
      </c>
      <c r="O3345" s="17"/>
      <c r="P3345" s="17"/>
      <c r="Q3345" s="17"/>
      <c r="R3345" s="17">
        <v>99</v>
      </c>
      <c r="S3345" s="17">
        <v>103</v>
      </c>
      <c r="T3345" s="17" t="str">
        <f t="shared" si="335"/>
        <v>103</v>
      </c>
      <c r="U3345" s="22"/>
      <c r="V3345" s="29"/>
      <c r="W3345" s="17">
        <f t="shared" si="336"/>
        <v>106.09</v>
      </c>
      <c r="X3345" s="62">
        <v>0.3</v>
      </c>
      <c r="Y3345" s="17">
        <f t="shared" si="333"/>
        <v>151.55714285714288</v>
      </c>
      <c r="Z3345" s="21">
        <f t="shared" si="337"/>
        <v>152</v>
      </c>
      <c r="AA3345" s="17">
        <f t="shared" si="338"/>
        <v>152</v>
      </c>
      <c r="AB3345" s="17">
        <f t="shared" si="334"/>
        <v>249</v>
      </c>
    </row>
    <row r="3346" spans="1:28" ht="15" customHeight="1" x14ac:dyDescent="0.3">
      <c r="A3346" s="116"/>
      <c r="B3346" s="12"/>
      <c r="C3346" s="12"/>
      <c r="D3346" s="5" t="s">
        <v>8169</v>
      </c>
      <c r="E3346" s="50" t="s">
        <v>7053</v>
      </c>
      <c r="F3346" s="50"/>
      <c r="G3346" s="51">
        <v>3666270118134</v>
      </c>
      <c r="H3346" s="51"/>
      <c r="I3346" s="11" t="s">
        <v>7054</v>
      </c>
      <c r="J3346" s="11"/>
      <c r="K3346" s="12" t="s">
        <v>7206</v>
      </c>
      <c r="L3346" s="24" t="s">
        <v>7285</v>
      </c>
      <c r="M3346" s="24" t="s">
        <v>2985</v>
      </c>
      <c r="N3346" s="17">
        <v>249</v>
      </c>
      <c r="O3346" s="17"/>
      <c r="P3346" s="17"/>
      <c r="Q3346" s="17"/>
      <c r="R3346" s="17">
        <v>99</v>
      </c>
      <c r="S3346" s="17">
        <v>103</v>
      </c>
      <c r="T3346" s="17" t="str">
        <f t="shared" si="335"/>
        <v>103</v>
      </c>
      <c r="U3346" s="22"/>
      <c r="V3346" s="29"/>
      <c r="W3346" s="17">
        <f t="shared" si="336"/>
        <v>106.09</v>
      </c>
      <c r="X3346" s="62">
        <v>0.3</v>
      </c>
      <c r="Y3346" s="17">
        <f t="shared" si="333"/>
        <v>151.55714285714288</v>
      </c>
      <c r="Z3346" s="21">
        <f t="shared" si="337"/>
        <v>152</v>
      </c>
      <c r="AA3346" s="17">
        <f t="shared" si="338"/>
        <v>152</v>
      </c>
      <c r="AB3346" s="17">
        <f t="shared" si="334"/>
        <v>249</v>
      </c>
    </row>
    <row r="3347" spans="1:28" ht="15" customHeight="1" x14ac:dyDescent="0.3">
      <c r="A3347" s="116"/>
      <c r="B3347" s="12"/>
      <c r="C3347" s="12"/>
      <c r="D3347" s="5" t="s">
        <v>8169</v>
      </c>
      <c r="E3347" s="50" t="s">
        <v>7055</v>
      </c>
      <c r="F3347" s="50"/>
      <c r="G3347" s="51">
        <v>3666270118127</v>
      </c>
      <c r="H3347" s="51"/>
      <c r="I3347" s="11" t="s">
        <v>7056</v>
      </c>
      <c r="J3347" s="11"/>
      <c r="K3347" s="12" t="s">
        <v>7206</v>
      </c>
      <c r="L3347" s="24" t="s">
        <v>7286</v>
      </c>
      <c r="M3347" s="24" t="s">
        <v>2985</v>
      </c>
      <c r="N3347" s="17">
        <v>249</v>
      </c>
      <c r="O3347" s="17"/>
      <c r="P3347" s="17"/>
      <c r="Q3347" s="17"/>
      <c r="R3347" s="17">
        <v>99</v>
      </c>
      <c r="S3347" s="17">
        <v>103</v>
      </c>
      <c r="T3347" s="17" t="str">
        <f t="shared" si="335"/>
        <v>103</v>
      </c>
      <c r="U3347" s="22"/>
      <c r="V3347" s="29"/>
      <c r="W3347" s="17">
        <f t="shared" si="336"/>
        <v>106.09</v>
      </c>
      <c r="X3347" s="62">
        <v>0.3</v>
      </c>
      <c r="Y3347" s="17">
        <f t="shared" si="333"/>
        <v>151.55714285714288</v>
      </c>
      <c r="Z3347" s="21">
        <f t="shared" si="337"/>
        <v>152</v>
      </c>
      <c r="AA3347" s="17">
        <f t="shared" si="338"/>
        <v>152</v>
      </c>
      <c r="AB3347" s="17">
        <f t="shared" si="334"/>
        <v>249</v>
      </c>
    </row>
    <row r="3348" spans="1:28" ht="15" customHeight="1" x14ac:dyDescent="0.3">
      <c r="A3348" s="116"/>
      <c r="B3348" s="12"/>
      <c r="C3348" s="12"/>
      <c r="D3348" s="5" t="s">
        <v>8169</v>
      </c>
      <c r="E3348" s="50" t="s">
        <v>7057</v>
      </c>
      <c r="F3348" s="50"/>
      <c r="G3348" s="51">
        <v>3666270118110</v>
      </c>
      <c r="H3348" s="51"/>
      <c r="I3348" s="11" t="s">
        <v>7058</v>
      </c>
      <c r="J3348" s="11"/>
      <c r="K3348" s="12" t="s">
        <v>7206</v>
      </c>
      <c r="L3348" s="24" t="s">
        <v>7287</v>
      </c>
      <c r="M3348" s="24" t="s">
        <v>2985</v>
      </c>
      <c r="N3348" s="17">
        <v>249</v>
      </c>
      <c r="O3348" s="17"/>
      <c r="P3348" s="17"/>
      <c r="Q3348" s="17"/>
      <c r="R3348" s="17">
        <v>99</v>
      </c>
      <c r="S3348" s="17">
        <v>103</v>
      </c>
      <c r="T3348" s="17" t="str">
        <f t="shared" si="335"/>
        <v>103</v>
      </c>
      <c r="U3348" s="22"/>
      <c r="V3348" s="29"/>
      <c r="W3348" s="17">
        <f t="shared" si="336"/>
        <v>106.09</v>
      </c>
      <c r="X3348" s="62">
        <v>0.3</v>
      </c>
      <c r="Y3348" s="17">
        <f t="shared" si="333"/>
        <v>151.55714285714288</v>
      </c>
      <c r="Z3348" s="21">
        <f t="shared" si="337"/>
        <v>152</v>
      </c>
      <c r="AA3348" s="17">
        <f t="shared" si="338"/>
        <v>152</v>
      </c>
      <c r="AB3348" s="17">
        <f t="shared" si="334"/>
        <v>249</v>
      </c>
    </row>
    <row r="3349" spans="1:28" ht="15" customHeight="1" x14ac:dyDescent="0.3">
      <c r="A3349" s="116"/>
      <c r="B3349" s="12"/>
      <c r="C3349" s="12"/>
      <c r="D3349" s="5" t="s">
        <v>8169</v>
      </c>
      <c r="E3349" s="50" t="s">
        <v>7059</v>
      </c>
      <c r="F3349" s="50"/>
      <c r="G3349" s="51">
        <v>3666270118103</v>
      </c>
      <c r="H3349" s="51"/>
      <c r="I3349" s="11" t="s">
        <v>7060</v>
      </c>
      <c r="J3349" s="11"/>
      <c r="K3349" s="12" t="s">
        <v>7206</v>
      </c>
      <c r="L3349" s="24" t="s">
        <v>7288</v>
      </c>
      <c r="M3349" s="24" t="s">
        <v>2985</v>
      </c>
      <c r="N3349" s="17">
        <v>249</v>
      </c>
      <c r="O3349" s="17"/>
      <c r="P3349" s="17"/>
      <c r="Q3349" s="17"/>
      <c r="R3349" s="17">
        <v>99</v>
      </c>
      <c r="S3349" s="17">
        <v>103</v>
      </c>
      <c r="T3349" s="17" t="str">
        <f t="shared" si="335"/>
        <v>103</v>
      </c>
      <c r="U3349" s="22"/>
      <c r="V3349" s="29"/>
      <c r="W3349" s="17">
        <f t="shared" si="336"/>
        <v>106.09</v>
      </c>
      <c r="X3349" s="62">
        <v>0.3</v>
      </c>
      <c r="Y3349" s="17">
        <f t="shared" si="333"/>
        <v>151.55714285714288</v>
      </c>
      <c r="Z3349" s="21">
        <f t="shared" si="337"/>
        <v>152</v>
      </c>
      <c r="AA3349" s="17">
        <f t="shared" si="338"/>
        <v>152</v>
      </c>
      <c r="AB3349" s="17">
        <f t="shared" si="334"/>
        <v>249</v>
      </c>
    </row>
    <row r="3350" spans="1:28" ht="15" customHeight="1" x14ac:dyDescent="0.3">
      <c r="A3350" s="116"/>
      <c r="B3350" s="12"/>
      <c r="C3350" s="12"/>
      <c r="D3350" s="5" t="s">
        <v>8169</v>
      </c>
      <c r="E3350" s="50" t="s">
        <v>7061</v>
      </c>
      <c r="F3350" s="50"/>
      <c r="G3350" s="51">
        <v>3666270119087</v>
      </c>
      <c r="H3350" s="51"/>
      <c r="I3350" s="11" t="s">
        <v>7062</v>
      </c>
      <c r="J3350" s="11"/>
      <c r="K3350" s="12" t="s">
        <v>7206</v>
      </c>
      <c r="L3350" s="24" t="s">
        <v>7280</v>
      </c>
      <c r="M3350" s="24" t="s">
        <v>2985</v>
      </c>
      <c r="N3350" s="17">
        <v>2099</v>
      </c>
      <c r="O3350" s="17"/>
      <c r="P3350" s="17"/>
      <c r="Q3350" s="17"/>
      <c r="R3350" s="17">
        <v>868</v>
      </c>
      <c r="S3350" s="17">
        <v>907</v>
      </c>
      <c r="T3350" s="17" t="str">
        <f t="shared" si="335"/>
        <v>907</v>
      </c>
      <c r="U3350" s="22"/>
      <c r="V3350" s="29"/>
      <c r="W3350" s="17">
        <f t="shared" si="336"/>
        <v>934.21</v>
      </c>
      <c r="X3350" s="62">
        <v>0.3</v>
      </c>
      <c r="Y3350" s="17">
        <f t="shared" si="333"/>
        <v>1334.5857142857144</v>
      </c>
      <c r="Z3350" s="21">
        <f t="shared" si="337"/>
        <v>1335</v>
      </c>
      <c r="AA3350" s="17">
        <f t="shared" si="338"/>
        <v>1335</v>
      </c>
      <c r="AB3350" s="17">
        <f t="shared" si="334"/>
        <v>2099</v>
      </c>
    </row>
    <row r="3351" spans="1:28" ht="15" customHeight="1" x14ac:dyDescent="0.3">
      <c r="A3351" s="116"/>
      <c r="B3351" s="12"/>
      <c r="C3351" s="12"/>
      <c r="D3351" s="5" t="s">
        <v>8169</v>
      </c>
      <c r="E3351" s="50" t="s">
        <v>7063</v>
      </c>
      <c r="F3351" s="50"/>
      <c r="G3351" s="51">
        <v>3666270119070</v>
      </c>
      <c r="H3351" s="51"/>
      <c r="I3351" s="11" t="s">
        <v>7064</v>
      </c>
      <c r="J3351" s="11"/>
      <c r="K3351" s="12" t="s">
        <v>7206</v>
      </c>
      <c r="L3351" s="24" t="s">
        <v>7281</v>
      </c>
      <c r="M3351" s="24" t="s">
        <v>2985</v>
      </c>
      <c r="N3351" s="17">
        <v>2099</v>
      </c>
      <c r="O3351" s="17"/>
      <c r="P3351" s="17"/>
      <c r="Q3351" s="17"/>
      <c r="R3351" s="17">
        <v>868</v>
      </c>
      <c r="S3351" s="17">
        <v>907</v>
      </c>
      <c r="T3351" s="17" t="str">
        <f t="shared" si="335"/>
        <v>907</v>
      </c>
      <c r="U3351" s="22"/>
      <c r="V3351" s="29"/>
      <c r="W3351" s="17">
        <f t="shared" si="336"/>
        <v>934.21</v>
      </c>
      <c r="X3351" s="62">
        <v>0.3</v>
      </c>
      <c r="Y3351" s="17">
        <f t="shared" si="333"/>
        <v>1334.5857142857144</v>
      </c>
      <c r="Z3351" s="21">
        <f t="shared" si="337"/>
        <v>1335</v>
      </c>
      <c r="AA3351" s="17">
        <f t="shared" si="338"/>
        <v>1335</v>
      </c>
      <c r="AB3351" s="17">
        <f t="shared" si="334"/>
        <v>2099</v>
      </c>
    </row>
    <row r="3352" spans="1:28" ht="15" customHeight="1" x14ac:dyDescent="0.3">
      <c r="A3352" s="116"/>
      <c r="B3352" s="12"/>
      <c r="C3352" s="12"/>
      <c r="D3352" s="5" t="s">
        <v>8169</v>
      </c>
      <c r="E3352" s="50" t="s">
        <v>7065</v>
      </c>
      <c r="F3352" s="50"/>
      <c r="G3352" s="51">
        <v>3666270119063</v>
      </c>
      <c r="H3352" s="51"/>
      <c r="I3352" s="11" t="s">
        <v>7066</v>
      </c>
      <c r="J3352" s="11"/>
      <c r="K3352" s="12" t="s">
        <v>7206</v>
      </c>
      <c r="L3352" s="24" t="s">
        <v>7282</v>
      </c>
      <c r="M3352" s="24" t="s">
        <v>2985</v>
      </c>
      <c r="N3352" s="17">
        <v>2099</v>
      </c>
      <c r="O3352" s="17"/>
      <c r="P3352" s="17"/>
      <c r="Q3352" s="17"/>
      <c r="R3352" s="17">
        <v>868</v>
      </c>
      <c r="S3352" s="17">
        <v>907</v>
      </c>
      <c r="T3352" s="17" t="str">
        <f t="shared" si="335"/>
        <v>907</v>
      </c>
      <c r="U3352" s="22"/>
      <c r="V3352" s="29"/>
      <c r="W3352" s="17">
        <f t="shared" si="336"/>
        <v>934.21</v>
      </c>
      <c r="X3352" s="62">
        <v>0.3</v>
      </c>
      <c r="Y3352" s="17">
        <f t="shared" si="333"/>
        <v>1334.5857142857144</v>
      </c>
      <c r="Z3352" s="21">
        <f t="shared" si="337"/>
        <v>1335</v>
      </c>
      <c r="AA3352" s="17">
        <f t="shared" si="338"/>
        <v>1335</v>
      </c>
      <c r="AB3352" s="17">
        <f t="shared" si="334"/>
        <v>2099</v>
      </c>
    </row>
    <row r="3353" spans="1:28" ht="15" customHeight="1" x14ac:dyDescent="0.3">
      <c r="A3353" s="116"/>
      <c r="B3353" s="12"/>
      <c r="C3353" s="12"/>
      <c r="D3353" s="5" t="s">
        <v>8169</v>
      </c>
      <c r="E3353" s="50" t="s">
        <v>7067</v>
      </c>
      <c r="F3353" s="50"/>
      <c r="G3353" s="51">
        <v>3666270119056</v>
      </c>
      <c r="H3353" s="51"/>
      <c r="I3353" s="11" t="s">
        <v>7068</v>
      </c>
      <c r="J3353" s="11"/>
      <c r="K3353" s="12" t="s">
        <v>7206</v>
      </c>
      <c r="L3353" s="24" t="s">
        <v>7283</v>
      </c>
      <c r="M3353" s="24" t="s">
        <v>2985</v>
      </c>
      <c r="N3353" s="17">
        <v>2099</v>
      </c>
      <c r="O3353" s="17"/>
      <c r="P3353" s="17"/>
      <c r="Q3353" s="17"/>
      <c r="R3353" s="17">
        <v>868</v>
      </c>
      <c r="S3353" s="17">
        <v>907</v>
      </c>
      <c r="T3353" s="17" t="str">
        <f t="shared" si="335"/>
        <v>907</v>
      </c>
      <c r="U3353" s="22"/>
      <c r="V3353" s="29"/>
      <c r="W3353" s="17">
        <f t="shared" si="336"/>
        <v>934.21</v>
      </c>
      <c r="X3353" s="62">
        <v>0.3</v>
      </c>
      <c r="Y3353" s="17">
        <f t="shared" si="333"/>
        <v>1334.5857142857144</v>
      </c>
      <c r="Z3353" s="21">
        <f t="shared" si="337"/>
        <v>1335</v>
      </c>
      <c r="AA3353" s="17">
        <f t="shared" si="338"/>
        <v>1335</v>
      </c>
      <c r="AB3353" s="17">
        <f t="shared" si="334"/>
        <v>2099</v>
      </c>
    </row>
    <row r="3354" spans="1:28" ht="15" customHeight="1" x14ac:dyDescent="0.3">
      <c r="A3354" s="116"/>
      <c r="B3354" s="12"/>
      <c r="C3354" s="12"/>
      <c r="D3354" s="5" t="s">
        <v>8169</v>
      </c>
      <c r="E3354" s="50" t="s">
        <v>7069</v>
      </c>
      <c r="F3354" s="50"/>
      <c r="G3354" s="51">
        <v>3666270119049</v>
      </c>
      <c r="H3354" s="51"/>
      <c r="I3354" s="11" t="s">
        <v>7070</v>
      </c>
      <c r="J3354" s="11"/>
      <c r="K3354" s="12" t="s">
        <v>7206</v>
      </c>
      <c r="L3354" s="24" t="s">
        <v>7284</v>
      </c>
      <c r="M3354" s="24" t="s">
        <v>2985</v>
      </c>
      <c r="N3354" s="17">
        <v>2099</v>
      </c>
      <c r="O3354" s="17"/>
      <c r="P3354" s="17"/>
      <c r="Q3354" s="17"/>
      <c r="R3354" s="17">
        <v>868</v>
      </c>
      <c r="S3354" s="17">
        <v>907</v>
      </c>
      <c r="T3354" s="17" t="str">
        <f t="shared" si="335"/>
        <v>907</v>
      </c>
      <c r="U3354" s="22"/>
      <c r="V3354" s="29"/>
      <c r="W3354" s="17">
        <f t="shared" si="336"/>
        <v>934.21</v>
      </c>
      <c r="X3354" s="62">
        <v>0.3</v>
      </c>
      <c r="Y3354" s="17">
        <f t="shared" si="333"/>
        <v>1334.5857142857144</v>
      </c>
      <c r="Z3354" s="21">
        <f t="shared" si="337"/>
        <v>1335</v>
      </c>
      <c r="AA3354" s="17">
        <f t="shared" si="338"/>
        <v>1335</v>
      </c>
      <c r="AB3354" s="17">
        <f t="shared" si="334"/>
        <v>2099</v>
      </c>
    </row>
    <row r="3355" spans="1:28" ht="15" customHeight="1" x14ac:dyDescent="0.3">
      <c r="A3355" s="116"/>
      <c r="B3355" s="12"/>
      <c r="C3355" s="12"/>
      <c r="D3355" s="5" t="s">
        <v>8169</v>
      </c>
      <c r="E3355" s="50" t="s">
        <v>7071</v>
      </c>
      <c r="F3355" s="50"/>
      <c r="G3355" s="51">
        <v>3666270119032</v>
      </c>
      <c r="H3355" s="51"/>
      <c r="I3355" s="11" t="s">
        <v>7072</v>
      </c>
      <c r="J3355" s="11"/>
      <c r="K3355" s="12" t="s">
        <v>7206</v>
      </c>
      <c r="L3355" s="24" t="s">
        <v>7285</v>
      </c>
      <c r="M3355" s="24" t="s">
        <v>2985</v>
      </c>
      <c r="N3355" s="17">
        <v>2099</v>
      </c>
      <c r="O3355" s="17"/>
      <c r="P3355" s="17"/>
      <c r="Q3355" s="17"/>
      <c r="R3355" s="17">
        <v>868</v>
      </c>
      <c r="S3355" s="17">
        <v>907</v>
      </c>
      <c r="T3355" s="17" t="str">
        <f t="shared" si="335"/>
        <v>907</v>
      </c>
      <c r="U3355" s="22"/>
      <c r="V3355" s="29"/>
      <c r="W3355" s="17">
        <f t="shared" si="336"/>
        <v>934.21</v>
      </c>
      <c r="X3355" s="62">
        <v>0.3</v>
      </c>
      <c r="Y3355" s="17">
        <f t="shared" si="333"/>
        <v>1334.5857142857144</v>
      </c>
      <c r="Z3355" s="21">
        <f t="shared" si="337"/>
        <v>1335</v>
      </c>
      <c r="AA3355" s="17">
        <f t="shared" si="338"/>
        <v>1335</v>
      </c>
      <c r="AB3355" s="17">
        <f t="shared" si="334"/>
        <v>2099</v>
      </c>
    </row>
    <row r="3356" spans="1:28" ht="15" customHeight="1" x14ac:dyDescent="0.3">
      <c r="A3356" s="116"/>
      <c r="B3356" s="12"/>
      <c r="C3356" s="12"/>
      <c r="D3356" s="5" t="s">
        <v>8169</v>
      </c>
      <c r="E3356" s="50" t="s">
        <v>7073</v>
      </c>
      <c r="F3356" s="50"/>
      <c r="G3356" s="51">
        <v>3666270119025</v>
      </c>
      <c r="H3356" s="51"/>
      <c r="I3356" s="11" t="s">
        <v>7074</v>
      </c>
      <c r="J3356" s="11"/>
      <c r="K3356" s="12" t="s">
        <v>7206</v>
      </c>
      <c r="L3356" s="24" t="s">
        <v>7286</v>
      </c>
      <c r="M3356" s="24" t="s">
        <v>2985</v>
      </c>
      <c r="N3356" s="17">
        <v>2099</v>
      </c>
      <c r="O3356" s="17"/>
      <c r="P3356" s="17"/>
      <c r="Q3356" s="17"/>
      <c r="R3356" s="17">
        <v>868</v>
      </c>
      <c r="S3356" s="17">
        <v>907</v>
      </c>
      <c r="T3356" s="17" t="str">
        <f t="shared" si="335"/>
        <v>907</v>
      </c>
      <c r="U3356" s="22"/>
      <c r="V3356" s="29"/>
      <c r="W3356" s="17">
        <f t="shared" si="336"/>
        <v>934.21</v>
      </c>
      <c r="X3356" s="62">
        <v>0.3</v>
      </c>
      <c r="Y3356" s="17">
        <f t="shared" si="333"/>
        <v>1334.5857142857144</v>
      </c>
      <c r="Z3356" s="21">
        <f t="shared" si="337"/>
        <v>1335</v>
      </c>
      <c r="AA3356" s="17">
        <f t="shared" si="338"/>
        <v>1335</v>
      </c>
      <c r="AB3356" s="17">
        <f t="shared" si="334"/>
        <v>2099</v>
      </c>
    </row>
    <row r="3357" spans="1:28" ht="15" customHeight="1" x14ac:dyDescent="0.3">
      <c r="A3357" s="116"/>
      <c r="B3357" s="12"/>
      <c r="C3357" s="12"/>
      <c r="D3357" s="5" t="s">
        <v>8169</v>
      </c>
      <c r="E3357" s="50" t="s">
        <v>7075</v>
      </c>
      <c r="F3357" s="50"/>
      <c r="G3357" s="51">
        <v>3666270119018</v>
      </c>
      <c r="H3357" s="51"/>
      <c r="I3357" s="11" t="s">
        <v>7076</v>
      </c>
      <c r="J3357" s="11"/>
      <c r="K3357" s="12" t="s">
        <v>7206</v>
      </c>
      <c r="L3357" s="24" t="s">
        <v>7287</v>
      </c>
      <c r="M3357" s="24" t="s">
        <v>2985</v>
      </c>
      <c r="N3357" s="17">
        <v>2099</v>
      </c>
      <c r="O3357" s="17"/>
      <c r="P3357" s="17"/>
      <c r="Q3357" s="17"/>
      <c r="R3357" s="17">
        <v>868</v>
      </c>
      <c r="S3357" s="17">
        <v>907</v>
      </c>
      <c r="T3357" s="17" t="str">
        <f t="shared" si="335"/>
        <v>907</v>
      </c>
      <c r="U3357" s="22"/>
      <c r="V3357" s="29"/>
      <c r="W3357" s="17">
        <f t="shared" si="336"/>
        <v>934.21</v>
      </c>
      <c r="X3357" s="62">
        <v>0.3</v>
      </c>
      <c r="Y3357" s="17">
        <f t="shared" si="333"/>
        <v>1334.5857142857144</v>
      </c>
      <c r="Z3357" s="21">
        <f t="shared" si="337"/>
        <v>1335</v>
      </c>
      <c r="AA3357" s="17">
        <f t="shared" si="338"/>
        <v>1335</v>
      </c>
      <c r="AB3357" s="17">
        <f t="shared" si="334"/>
        <v>2099</v>
      </c>
    </row>
    <row r="3358" spans="1:28" ht="15" customHeight="1" x14ac:dyDescent="0.3">
      <c r="A3358" s="116"/>
      <c r="B3358" s="12"/>
      <c r="C3358" s="12"/>
      <c r="D3358" s="5" t="s">
        <v>8169</v>
      </c>
      <c r="E3358" s="50" t="s">
        <v>7077</v>
      </c>
      <c r="F3358" s="50"/>
      <c r="G3358" s="51">
        <v>3666270119001</v>
      </c>
      <c r="H3358" s="51"/>
      <c r="I3358" s="11" t="s">
        <v>7078</v>
      </c>
      <c r="J3358" s="11"/>
      <c r="K3358" s="12" t="s">
        <v>7206</v>
      </c>
      <c r="L3358" s="24" t="s">
        <v>7288</v>
      </c>
      <c r="M3358" s="24" t="s">
        <v>2985</v>
      </c>
      <c r="N3358" s="17">
        <v>2099</v>
      </c>
      <c r="O3358" s="17"/>
      <c r="P3358" s="17"/>
      <c r="Q3358" s="17"/>
      <c r="R3358" s="17">
        <v>868</v>
      </c>
      <c r="S3358" s="17">
        <v>907</v>
      </c>
      <c r="T3358" s="17" t="str">
        <f t="shared" si="335"/>
        <v>907</v>
      </c>
      <c r="U3358" s="22"/>
      <c r="V3358" s="29"/>
      <c r="W3358" s="17">
        <f t="shared" si="336"/>
        <v>934.21</v>
      </c>
      <c r="X3358" s="62">
        <v>0.3</v>
      </c>
      <c r="Y3358" s="17">
        <f t="shared" si="333"/>
        <v>1334.5857142857144</v>
      </c>
      <c r="Z3358" s="21">
        <f t="shared" si="337"/>
        <v>1335</v>
      </c>
      <c r="AA3358" s="17">
        <f t="shared" si="338"/>
        <v>1335</v>
      </c>
      <c r="AB3358" s="17">
        <f t="shared" si="334"/>
        <v>2099</v>
      </c>
    </row>
    <row r="3359" spans="1:28" ht="15" customHeight="1" x14ac:dyDescent="0.3">
      <c r="A3359" s="116"/>
      <c r="B3359" s="12"/>
      <c r="C3359" s="12"/>
      <c r="D3359" s="5" t="s">
        <v>8169</v>
      </c>
      <c r="E3359" s="50" t="s">
        <v>7079</v>
      </c>
      <c r="F3359" s="50"/>
      <c r="G3359" s="51">
        <v>3666270119094</v>
      </c>
      <c r="H3359" s="51"/>
      <c r="I3359" s="11" t="s">
        <v>7080</v>
      </c>
      <c r="J3359" s="11"/>
      <c r="K3359" s="12" t="s">
        <v>7206</v>
      </c>
      <c r="L3359" s="24" t="s">
        <v>7279</v>
      </c>
      <c r="M3359" s="24" t="s">
        <v>2985</v>
      </c>
      <c r="N3359" s="17">
        <v>2099</v>
      </c>
      <c r="O3359" s="17"/>
      <c r="P3359" s="17"/>
      <c r="Q3359" s="17"/>
      <c r="R3359" s="17">
        <v>868</v>
      </c>
      <c r="S3359" s="17">
        <v>907</v>
      </c>
      <c r="T3359" s="17" t="str">
        <f t="shared" si="335"/>
        <v>907</v>
      </c>
      <c r="U3359" s="22"/>
      <c r="V3359" s="29"/>
      <c r="W3359" s="17">
        <f t="shared" si="336"/>
        <v>934.21</v>
      </c>
      <c r="X3359" s="62">
        <v>0.3</v>
      </c>
      <c r="Y3359" s="17">
        <f t="shared" si="333"/>
        <v>1334.5857142857144</v>
      </c>
      <c r="Z3359" s="21">
        <f t="shared" si="337"/>
        <v>1335</v>
      </c>
      <c r="AA3359" s="17">
        <f t="shared" si="338"/>
        <v>1335</v>
      </c>
      <c r="AB3359" s="17">
        <f t="shared" si="334"/>
        <v>2099</v>
      </c>
    </row>
    <row r="3360" spans="1:28" ht="15" customHeight="1" x14ac:dyDescent="0.3">
      <c r="A3360" s="116"/>
      <c r="B3360" s="12"/>
      <c r="C3360" s="12"/>
      <c r="D3360" s="5" t="s">
        <v>8169</v>
      </c>
      <c r="E3360" s="50" t="s">
        <v>7081</v>
      </c>
      <c r="F3360" s="50"/>
      <c r="G3360" s="51">
        <v>3666270119285</v>
      </c>
      <c r="H3360" s="51"/>
      <c r="I3360" s="11" t="s">
        <v>7082</v>
      </c>
      <c r="J3360" s="11"/>
      <c r="K3360" s="12" t="s">
        <v>7206</v>
      </c>
      <c r="L3360" s="24" t="s">
        <v>7280</v>
      </c>
      <c r="M3360" s="24" t="s">
        <v>2985</v>
      </c>
      <c r="N3360" s="17">
        <v>1799</v>
      </c>
      <c r="O3360" s="17"/>
      <c r="P3360" s="17"/>
      <c r="Q3360" s="17"/>
      <c r="R3360" s="17">
        <v>768</v>
      </c>
      <c r="S3360" s="17">
        <v>803</v>
      </c>
      <c r="T3360" s="17" t="str">
        <f t="shared" si="335"/>
        <v>803</v>
      </c>
      <c r="U3360" s="22"/>
      <c r="V3360" s="29"/>
      <c r="W3360" s="17">
        <f t="shared" si="336"/>
        <v>827.09</v>
      </c>
      <c r="X3360" s="62">
        <v>0.3</v>
      </c>
      <c r="Y3360" s="17">
        <f t="shared" si="333"/>
        <v>1181.5571428571429</v>
      </c>
      <c r="Z3360" s="21">
        <f t="shared" si="337"/>
        <v>1182</v>
      </c>
      <c r="AA3360" s="17">
        <f t="shared" si="338"/>
        <v>1182</v>
      </c>
      <c r="AB3360" s="17">
        <f t="shared" si="334"/>
        <v>1799</v>
      </c>
    </row>
    <row r="3361" spans="1:28" ht="15" customHeight="1" x14ac:dyDescent="0.3">
      <c r="A3361" s="116"/>
      <c r="B3361" s="12"/>
      <c r="C3361" s="12"/>
      <c r="D3361" s="5" t="s">
        <v>8169</v>
      </c>
      <c r="E3361" s="50" t="s">
        <v>7083</v>
      </c>
      <c r="F3361" s="50"/>
      <c r="G3361" s="51">
        <v>3666270119278</v>
      </c>
      <c r="H3361" s="51"/>
      <c r="I3361" s="11" t="s">
        <v>7084</v>
      </c>
      <c r="J3361" s="11"/>
      <c r="K3361" s="12" t="s">
        <v>7206</v>
      </c>
      <c r="L3361" s="24" t="s">
        <v>7281</v>
      </c>
      <c r="M3361" s="24" t="s">
        <v>2985</v>
      </c>
      <c r="N3361" s="17">
        <v>1799</v>
      </c>
      <c r="O3361" s="17"/>
      <c r="P3361" s="17"/>
      <c r="Q3361" s="17"/>
      <c r="R3361" s="17">
        <v>768</v>
      </c>
      <c r="S3361" s="17">
        <v>803</v>
      </c>
      <c r="T3361" s="17" t="str">
        <f t="shared" si="335"/>
        <v>803</v>
      </c>
      <c r="U3361" s="22"/>
      <c r="V3361" s="29"/>
      <c r="W3361" s="17">
        <f t="shared" si="336"/>
        <v>827.09</v>
      </c>
      <c r="X3361" s="62">
        <v>0.3</v>
      </c>
      <c r="Y3361" s="17">
        <f t="shared" si="333"/>
        <v>1181.5571428571429</v>
      </c>
      <c r="Z3361" s="21">
        <f t="shared" si="337"/>
        <v>1182</v>
      </c>
      <c r="AA3361" s="17">
        <f t="shared" si="338"/>
        <v>1182</v>
      </c>
      <c r="AB3361" s="17">
        <f t="shared" si="334"/>
        <v>1799</v>
      </c>
    </row>
    <row r="3362" spans="1:28" ht="15" customHeight="1" x14ac:dyDescent="0.3">
      <c r="A3362" s="116"/>
      <c r="B3362" s="12"/>
      <c r="C3362" s="12"/>
      <c r="D3362" s="5" t="s">
        <v>8169</v>
      </c>
      <c r="E3362" s="50" t="s">
        <v>7085</v>
      </c>
      <c r="F3362" s="50"/>
      <c r="G3362" s="51">
        <v>3666270119261</v>
      </c>
      <c r="H3362" s="51"/>
      <c r="I3362" s="11" t="s">
        <v>7086</v>
      </c>
      <c r="J3362" s="11"/>
      <c r="K3362" s="12" t="s">
        <v>7206</v>
      </c>
      <c r="L3362" s="24" t="s">
        <v>7282</v>
      </c>
      <c r="M3362" s="24" t="s">
        <v>2985</v>
      </c>
      <c r="N3362" s="17">
        <v>1799</v>
      </c>
      <c r="O3362" s="17"/>
      <c r="P3362" s="17"/>
      <c r="Q3362" s="17"/>
      <c r="R3362" s="17">
        <v>768</v>
      </c>
      <c r="S3362" s="17">
        <v>803</v>
      </c>
      <c r="T3362" s="17" t="str">
        <f t="shared" si="335"/>
        <v>803</v>
      </c>
      <c r="U3362" s="22"/>
      <c r="V3362" s="29"/>
      <c r="W3362" s="17">
        <f t="shared" si="336"/>
        <v>827.09</v>
      </c>
      <c r="X3362" s="62">
        <v>0.3</v>
      </c>
      <c r="Y3362" s="17">
        <f t="shared" si="333"/>
        <v>1181.5571428571429</v>
      </c>
      <c r="Z3362" s="21">
        <f t="shared" si="337"/>
        <v>1182</v>
      </c>
      <c r="AA3362" s="17">
        <f t="shared" si="338"/>
        <v>1182</v>
      </c>
      <c r="AB3362" s="17">
        <f t="shared" si="334"/>
        <v>1799</v>
      </c>
    </row>
    <row r="3363" spans="1:28" ht="15" customHeight="1" x14ac:dyDescent="0.3">
      <c r="A3363" s="116"/>
      <c r="B3363" s="12"/>
      <c r="C3363" s="12"/>
      <c r="D3363" s="5" t="s">
        <v>8169</v>
      </c>
      <c r="E3363" s="50" t="s">
        <v>7087</v>
      </c>
      <c r="F3363" s="50"/>
      <c r="G3363" s="51">
        <v>3666270119254</v>
      </c>
      <c r="H3363" s="51"/>
      <c r="I3363" s="11" t="s">
        <v>7088</v>
      </c>
      <c r="J3363" s="11"/>
      <c r="K3363" s="12" t="s">
        <v>7206</v>
      </c>
      <c r="L3363" s="24" t="s">
        <v>7283</v>
      </c>
      <c r="M3363" s="24" t="s">
        <v>2985</v>
      </c>
      <c r="N3363" s="17">
        <v>1799</v>
      </c>
      <c r="O3363" s="17"/>
      <c r="P3363" s="17"/>
      <c r="Q3363" s="17"/>
      <c r="R3363" s="17">
        <v>768</v>
      </c>
      <c r="S3363" s="17">
        <v>803</v>
      </c>
      <c r="T3363" s="17" t="str">
        <f t="shared" si="335"/>
        <v>803</v>
      </c>
      <c r="U3363" s="22"/>
      <c r="V3363" s="29"/>
      <c r="W3363" s="17">
        <f t="shared" si="336"/>
        <v>827.09</v>
      </c>
      <c r="X3363" s="62">
        <v>0.3</v>
      </c>
      <c r="Y3363" s="17">
        <f t="shared" si="333"/>
        <v>1181.5571428571429</v>
      </c>
      <c r="Z3363" s="21">
        <f t="shared" si="337"/>
        <v>1182</v>
      </c>
      <c r="AA3363" s="17">
        <f t="shared" si="338"/>
        <v>1182</v>
      </c>
      <c r="AB3363" s="17">
        <f t="shared" si="334"/>
        <v>1799</v>
      </c>
    </row>
    <row r="3364" spans="1:28" ht="15" customHeight="1" x14ac:dyDescent="0.3">
      <c r="A3364" s="116"/>
      <c r="B3364" s="12"/>
      <c r="C3364" s="12"/>
      <c r="D3364" s="5" t="s">
        <v>8169</v>
      </c>
      <c r="E3364" s="50" t="s">
        <v>7089</v>
      </c>
      <c r="F3364" s="50"/>
      <c r="G3364" s="51">
        <v>3666270119247</v>
      </c>
      <c r="H3364" s="51"/>
      <c r="I3364" s="11" t="s">
        <v>7090</v>
      </c>
      <c r="J3364" s="11"/>
      <c r="K3364" s="12" t="s">
        <v>7206</v>
      </c>
      <c r="L3364" s="24" t="s">
        <v>7284</v>
      </c>
      <c r="M3364" s="24" t="s">
        <v>2985</v>
      </c>
      <c r="N3364" s="17">
        <v>1799</v>
      </c>
      <c r="O3364" s="17"/>
      <c r="P3364" s="17"/>
      <c r="Q3364" s="17"/>
      <c r="R3364" s="17">
        <v>768</v>
      </c>
      <c r="S3364" s="17">
        <v>803</v>
      </c>
      <c r="T3364" s="17" t="str">
        <f t="shared" si="335"/>
        <v>803</v>
      </c>
      <c r="U3364" s="22"/>
      <c r="V3364" s="29"/>
      <c r="W3364" s="17">
        <f t="shared" si="336"/>
        <v>827.09</v>
      </c>
      <c r="X3364" s="62">
        <v>0.3</v>
      </c>
      <c r="Y3364" s="17">
        <f t="shared" si="333"/>
        <v>1181.5571428571429</v>
      </c>
      <c r="Z3364" s="21">
        <f t="shared" si="337"/>
        <v>1182</v>
      </c>
      <c r="AA3364" s="17">
        <f t="shared" si="338"/>
        <v>1182</v>
      </c>
      <c r="AB3364" s="17">
        <f t="shared" si="334"/>
        <v>1799</v>
      </c>
    </row>
    <row r="3365" spans="1:28" ht="15" customHeight="1" x14ac:dyDescent="0.3">
      <c r="A3365" s="116"/>
      <c r="B3365" s="12"/>
      <c r="C3365" s="12"/>
      <c r="D3365" s="5" t="s">
        <v>8169</v>
      </c>
      <c r="E3365" s="50" t="s">
        <v>7091</v>
      </c>
      <c r="F3365" s="50"/>
      <c r="G3365" s="51">
        <v>3666270119230</v>
      </c>
      <c r="H3365" s="51"/>
      <c r="I3365" s="11" t="s">
        <v>7092</v>
      </c>
      <c r="J3365" s="11"/>
      <c r="K3365" s="12" t="s">
        <v>7206</v>
      </c>
      <c r="L3365" s="24" t="s">
        <v>7285</v>
      </c>
      <c r="M3365" s="24" t="s">
        <v>2985</v>
      </c>
      <c r="N3365" s="17">
        <v>1799</v>
      </c>
      <c r="O3365" s="17"/>
      <c r="P3365" s="17"/>
      <c r="Q3365" s="17"/>
      <c r="R3365" s="17">
        <v>768</v>
      </c>
      <c r="S3365" s="17">
        <v>803</v>
      </c>
      <c r="T3365" s="17" t="str">
        <f t="shared" si="335"/>
        <v>803</v>
      </c>
      <c r="U3365" s="22"/>
      <c r="V3365" s="29"/>
      <c r="W3365" s="17">
        <f t="shared" si="336"/>
        <v>827.09</v>
      </c>
      <c r="X3365" s="62">
        <v>0.3</v>
      </c>
      <c r="Y3365" s="17">
        <f t="shared" si="333"/>
        <v>1181.5571428571429</v>
      </c>
      <c r="Z3365" s="21">
        <f t="shared" si="337"/>
        <v>1182</v>
      </c>
      <c r="AA3365" s="17">
        <f t="shared" si="338"/>
        <v>1182</v>
      </c>
      <c r="AB3365" s="17">
        <f t="shared" si="334"/>
        <v>1799</v>
      </c>
    </row>
    <row r="3366" spans="1:28" ht="15" customHeight="1" x14ac:dyDescent="0.3">
      <c r="A3366" s="116"/>
      <c r="B3366" s="12"/>
      <c r="C3366" s="12"/>
      <c r="D3366" s="5" t="s">
        <v>8169</v>
      </c>
      <c r="E3366" s="50" t="s">
        <v>7093</v>
      </c>
      <c r="F3366" s="50"/>
      <c r="G3366" s="51">
        <v>3666270119223</v>
      </c>
      <c r="H3366" s="51"/>
      <c r="I3366" s="11" t="s">
        <v>7094</v>
      </c>
      <c r="J3366" s="11"/>
      <c r="K3366" s="12" t="s">
        <v>7206</v>
      </c>
      <c r="L3366" s="24" t="s">
        <v>7286</v>
      </c>
      <c r="M3366" s="24" t="s">
        <v>2985</v>
      </c>
      <c r="N3366" s="17">
        <v>1799</v>
      </c>
      <c r="O3366" s="17"/>
      <c r="P3366" s="17"/>
      <c r="Q3366" s="17"/>
      <c r="R3366" s="17">
        <v>768</v>
      </c>
      <c r="S3366" s="17">
        <v>803</v>
      </c>
      <c r="T3366" s="17" t="str">
        <f t="shared" si="335"/>
        <v>803</v>
      </c>
      <c r="U3366" s="22"/>
      <c r="V3366" s="29"/>
      <c r="W3366" s="17">
        <f t="shared" si="336"/>
        <v>827.09</v>
      </c>
      <c r="X3366" s="62">
        <v>0.3</v>
      </c>
      <c r="Y3366" s="17">
        <f t="shared" si="333"/>
        <v>1181.5571428571429</v>
      </c>
      <c r="Z3366" s="21">
        <f t="shared" si="337"/>
        <v>1182</v>
      </c>
      <c r="AA3366" s="17">
        <f t="shared" si="338"/>
        <v>1182</v>
      </c>
      <c r="AB3366" s="17">
        <f t="shared" si="334"/>
        <v>1799</v>
      </c>
    </row>
    <row r="3367" spans="1:28" ht="15" customHeight="1" x14ac:dyDescent="0.3">
      <c r="A3367" s="116"/>
      <c r="B3367" s="12"/>
      <c r="C3367" s="12"/>
      <c r="D3367" s="5" t="s">
        <v>8169</v>
      </c>
      <c r="E3367" s="50" t="s">
        <v>7095</v>
      </c>
      <c r="F3367" s="50"/>
      <c r="G3367" s="51">
        <v>3666270119216</v>
      </c>
      <c r="H3367" s="51"/>
      <c r="I3367" s="11" t="s">
        <v>7096</v>
      </c>
      <c r="J3367" s="11"/>
      <c r="K3367" s="12" t="s">
        <v>7206</v>
      </c>
      <c r="L3367" s="24" t="s">
        <v>7287</v>
      </c>
      <c r="M3367" s="24" t="s">
        <v>2985</v>
      </c>
      <c r="N3367" s="17">
        <v>1799</v>
      </c>
      <c r="O3367" s="17"/>
      <c r="P3367" s="17"/>
      <c r="Q3367" s="17"/>
      <c r="R3367" s="17">
        <v>768</v>
      </c>
      <c r="S3367" s="17">
        <v>803</v>
      </c>
      <c r="T3367" s="17" t="str">
        <f t="shared" si="335"/>
        <v>803</v>
      </c>
      <c r="U3367" s="22"/>
      <c r="V3367" s="29"/>
      <c r="W3367" s="17">
        <f t="shared" si="336"/>
        <v>827.09</v>
      </c>
      <c r="X3367" s="62">
        <v>0.3</v>
      </c>
      <c r="Y3367" s="17">
        <f t="shared" si="333"/>
        <v>1181.5571428571429</v>
      </c>
      <c r="Z3367" s="21">
        <f t="shared" si="337"/>
        <v>1182</v>
      </c>
      <c r="AA3367" s="17">
        <f t="shared" si="338"/>
        <v>1182</v>
      </c>
      <c r="AB3367" s="17">
        <f t="shared" si="334"/>
        <v>1799</v>
      </c>
    </row>
    <row r="3368" spans="1:28" ht="15" customHeight="1" x14ac:dyDescent="0.3">
      <c r="A3368" s="116"/>
      <c r="B3368" s="12"/>
      <c r="C3368" s="12"/>
      <c r="D3368" s="5" t="s">
        <v>8169</v>
      </c>
      <c r="E3368" s="50" t="s">
        <v>7097</v>
      </c>
      <c r="F3368" s="50"/>
      <c r="G3368" s="51">
        <v>3666270119209</v>
      </c>
      <c r="H3368" s="51"/>
      <c r="I3368" s="11" t="s">
        <v>7098</v>
      </c>
      <c r="J3368" s="11"/>
      <c r="K3368" s="12" t="s">
        <v>7206</v>
      </c>
      <c r="L3368" s="24" t="s">
        <v>7288</v>
      </c>
      <c r="M3368" s="24" t="s">
        <v>2985</v>
      </c>
      <c r="N3368" s="17">
        <v>1799</v>
      </c>
      <c r="O3368" s="17"/>
      <c r="P3368" s="17"/>
      <c r="Q3368" s="17"/>
      <c r="R3368" s="17">
        <v>768</v>
      </c>
      <c r="S3368" s="17">
        <v>803</v>
      </c>
      <c r="T3368" s="17" t="str">
        <f t="shared" si="335"/>
        <v>803</v>
      </c>
      <c r="U3368" s="22"/>
      <c r="V3368" s="29"/>
      <c r="W3368" s="17">
        <f t="shared" si="336"/>
        <v>827.09</v>
      </c>
      <c r="X3368" s="62">
        <v>0.3</v>
      </c>
      <c r="Y3368" s="17">
        <f t="shared" si="333"/>
        <v>1181.5571428571429</v>
      </c>
      <c r="Z3368" s="21">
        <f t="shared" si="337"/>
        <v>1182</v>
      </c>
      <c r="AA3368" s="17">
        <f t="shared" si="338"/>
        <v>1182</v>
      </c>
      <c r="AB3368" s="17">
        <f t="shared" si="334"/>
        <v>1799</v>
      </c>
    </row>
    <row r="3369" spans="1:28" ht="15" customHeight="1" x14ac:dyDescent="0.3">
      <c r="A3369" s="116"/>
      <c r="B3369" s="12"/>
      <c r="C3369" s="12"/>
      <c r="D3369" s="5" t="s">
        <v>8169</v>
      </c>
      <c r="E3369" s="50" t="s">
        <v>7099</v>
      </c>
      <c r="F3369" s="50"/>
      <c r="G3369" s="51">
        <v>3666270119193</v>
      </c>
      <c r="H3369" s="51"/>
      <c r="I3369" s="11" t="s">
        <v>7100</v>
      </c>
      <c r="J3369" s="11"/>
      <c r="K3369" s="12" t="s">
        <v>7206</v>
      </c>
      <c r="L3369" s="24" t="s">
        <v>7279</v>
      </c>
      <c r="M3369" s="24" t="s">
        <v>2985</v>
      </c>
      <c r="N3369" s="17">
        <v>1799</v>
      </c>
      <c r="O3369" s="17"/>
      <c r="P3369" s="17"/>
      <c r="Q3369" s="17"/>
      <c r="R3369" s="17">
        <v>768</v>
      </c>
      <c r="S3369" s="17">
        <v>803</v>
      </c>
      <c r="T3369" s="17" t="str">
        <f t="shared" si="335"/>
        <v>803</v>
      </c>
      <c r="U3369" s="22"/>
      <c r="V3369" s="29"/>
      <c r="W3369" s="17">
        <f t="shared" si="336"/>
        <v>827.09</v>
      </c>
      <c r="X3369" s="62">
        <v>0.3</v>
      </c>
      <c r="Y3369" s="17">
        <f t="shared" si="333"/>
        <v>1181.5571428571429</v>
      </c>
      <c r="Z3369" s="21">
        <f t="shared" si="337"/>
        <v>1182</v>
      </c>
      <c r="AA3369" s="17">
        <f t="shared" si="338"/>
        <v>1182</v>
      </c>
      <c r="AB3369" s="17">
        <f t="shared" si="334"/>
        <v>1799</v>
      </c>
    </row>
    <row r="3370" spans="1:28" ht="15" customHeight="1" x14ac:dyDescent="0.3">
      <c r="A3370" s="116"/>
      <c r="B3370" s="12"/>
      <c r="C3370" s="12"/>
      <c r="D3370" s="5" t="s">
        <v>8169</v>
      </c>
      <c r="E3370" s="50" t="s">
        <v>7101</v>
      </c>
      <c r="F3370" s="50"/>
      <c r="G3370" s="51">
        <v>3666270119186</v>
      </c>
      <c r="H3370" s="51"/>
      <c r="I3370" s="11" t="s">
        <v>7102</v>
      </c>
      <c r="J3370" s="11"/>
      <c r="K3370" s="12" t="s">
        <v>7206</v>
      </c>
      <c r="L3370" s="24" t="s">
        <v>7280</v>
      </c>
      <c r="M3370" s="24" t="s">
        <v>2985</v>
      </c>
      <c r="N3370" s="17">
        <v>1799</v>
      </c>
      <c r="O3370" s="17"/>
      <c r="P3370" s="17"/>
      <c r="Q3370" s="17"/>
      <c r="R3370" s="17">
        <v>768</v>
      </c>
      <c r="S3370" s="17">
        <v>803</v>
      </c>
      <c r="T3370" s="17" t="str">
        <f t="shared" si="335"/>
        <v>803</v>
      </c>
      <c r="U3370" s="22"/>
      <c r="V3370" s="29"/>
      <c r="W3370" s="17">
        <f t="shared" si="336"/>
        <v>827.09</v>
      </c>
      <c r="X3370" s="62">
        <v>0.3</v>
      </c>
      <c r="Y3370" s="17">
        <f t="shared" ref="Y3370:Y3433" si="339">W3370/0.7</f>
        <v>1181.5571428571429</v>
      </c>
      <c r="Z3370" s="21">
        <f t="shared" si="337"/>
        <v>1182</v>
      </c>
      <c r="AA3370" s="17">
        <f t="shared" si="338"/>
        <v>1182</v>
      </c>
      <c r="AB3370" s="17">
        <f t="shared" si="334"/>
        <v>1799</v>
      </c>
    </row>
    <row r="3371" spans="1:28" ht="15" customHeight="1" x14ac:dyDescent="0.3">
      <c r="A3371" s="116"/>
      <c r="B3371" s="12"/>
      <c r="C3371" s="12"/>
      <c r="D3371" s="5" t="s">
        <v>8169</v>
      </c>
      <c r="E3371" s="50" t="s">
        <v>7103</v>
      </c>
      <c r="F3371" s="50"/>
      <c r="G3371" s="51">
        <v>3666270119179</v>
      </c>
      <c r="H3371" s="51"/>
      <c r="I3371" s="11" t="s">
        <v>7104</v>
      </c>
      <c r="J3371" s="11"/>
      <c r="K3371" s="12" t="s">
        <v>7206</v>
      </c>
      <c r="L3371" s="24" t="s">
        <v>7281</v>
      </c>
      <c r="M3371" s="24" t="s">
        <v>2985</v>
      </c>
      <c r="N3371" s="17">
        <v>1799</v>
      </c>
      <c r="O3371" s="17"/>
      <c r="P3371" s="17"/>
      <c r="Q3371" s="17"/>
      <c r="R3371" s="17">
        <v>768</v>
      </c>
      <c r="S3371" s="17">
        <v>803</v>
      </c>
      <c r="T3371" s="17" t="str">
        <f t="shared" si="335"/>
        <v>803</v>
      </c>
      <c r="U3371" s="22"/>
      <c r="V3371" s="29"/>
      <c r="W3371" s="17">
        <f t="shared" si="336"/>
        <v>827.09</v>
      </c>
      <c r="X3371" s="62">
        <v>0.3</v>
      </c>
      <c r="Y3371" s="17">
        <f t="shared" si="339"/>
        <v>1181.5571428571429</v>
      </c>
      <c r="Z3371" s="21">
        <f t="shared" si="337"/>
        <v>1182</v>
      </c>
      <c r="AA3371" s="17">
        <f t="shared" si="338"/>
        <v>1182</v>
      </c>
      <c r="AB3371" s="17">
        <f t="shared" si="334"/>
        <v>1799</v>
      </c>
    </row>
    <row r="3372" spans="1:28" ht="15" customHeight="1" x14ac:dyDescent="0.3">
      <c r="A3372" s="116"/>
      <c r="B3372" s="12"/>
      <c r="C3372" s="12"/>
      <c r="D3372" s="5" t="s">
        <v>8169</v>
      </c>
      <c r="E3372" s="50" t="s">
        <v>7105</v>
      </c>
      <c r="F3372" s="50"/>
      <c r="G3372" s="51">
        <v>3666270119162</v>
      </c>
      <c r="H3372" s="51"/>
      <c r="I3372" s="11" t="s">
        <v>7106</v>
      </c>
      <c r="J3372" s="11"/>
      <c r="K3372" s="12" t="s">
        <v>7206</v>
      </c>
      <c r="L3372" s="24" t="s">
        <v>7282</v>
      </c>
      <c r="M3372" s="24" t="s">
        <v>2985</v>
      </c>
      <c r="N3372" s="17">
        <v>1799</v>
      </c>
      <c r="O3372" s="17"/>
      <c r="P3372" s="17"/>
      <c r="Q3372" s="17"/>
      <c r="R3372" s="17">
        <v>768</v>
      </c>
      <c r="S3372" s="17">
        <v>803</v>
      </c>
      <c r="T3372" s="17" t="str">
        <f t="shared" si="335"/>
        <v>803</v>
      </c>
      <c r="U3372" s="22"/>
      <c r="V3372" s="29"/>
      <c r="W3372" s="17">
        <f t="shared" si="336"/>
        <v>827.09</v>
      </c>
      <c r="X3372" s="62">
        <v>0.3</v>
      </c>
      <c r="Y3372" s="17">
        <f t="shared" si="339"/>
        <v>1181.5571428571429</v>
      </c>
      <c r="Z3372" s="21">
        <f t="shared" si="337"/>
        <v>1182</v>
      </c>
      <c r="AA3372" s="17">
        <f t="shared" si="338"/>
        <v>1182</v>
      </c>
      <c r="AB3372" s="17">
        <f t="shared" si="334"/>
        <v>1799</v>
      </c>
    </row>
    <row r="3373" spans="1:28" ht="15" customHeight="1" x14ac:dyDescent="0.3">
      <c r="A3373" s="116"/>
      <c r="B3373" s="12"/>
      <c r="C3373" s="12"/>
      <c r="D3373" s="5" t="s">
        <v>8169</v>
      </c>
      <c r="E3373" s="50" t="s">
        <v>7107</v>
      </c>
      <c r="F3373" s="50"/>
      <c r="G3373" s="51">
        <v>3666270119155</v>
      </c>
      <c r="H3373" s="51"/>
      <c r="I3373" s="11" t="s">
        <v>7108</v>
      </c>
      <c r="J3373" s="11"/>
      <c r="K3373" s="12" t="s">
        <v>7206</v>
      </c>
      <c r="L3373" s="24" t="s">
        <v>7283</v>
      </c>
      <c r="M3373" s="24" t="s">
        <v>2985</v>
      </c>
      <c r="N3373" s="17">
        <v>1799</v>
      </c>
      <c r="O3373" s="17"/>
      <c r="P3373" s="17"/>
      <c r="Q3373" s="17"/>
      <c r="R3373" s="17">
        <v>768</v>
      </c>
      <c r="S3373" s="17">
        <v>803</v>
      </c>
      <c r="T3373" s="17" t="str">
        <f t="shared" si="335"/>
        <v>803</v>
      </c>
      <c r="U3373" s="22"/>
      <c r="V3373" s="29"/>
      <c r="W3373" s="17">
        <f t="shared" si="336"/>
        <v>827.09</v>
      </c>
      <c r="X3373" s="62">
        <v>0.3</v>
      </c>
      <c r="Y3373" s="17">
        <f t="shared" si="339"/>
        <v>1181.5571428571429</v>
      </c>
      <c r="Z3373" s="21">
        <f t="shared" si="337"/>
        <v>1182</v>
      </c>
      <c r="AA3373" s="17">
        <f t="shared" si="338"/>
        <v>1182</v>
      </c>
      <c r="AB3373" s="17">
        <f t="shared" si="334"/>
        <v>1799</v>
      </c>
    </row>
    <row r="3374" spans="1:28" ht="15" customHeight="1" x14ac:dyDescent="0.3">
      <c r="A3374" s="116"/>
      <c r="B3374" s="12"/>
      <c r="C3374" s="12"/>
      <c r="D3374" s="5" t="s">
        <v>8169</v>
      </c>
      <c r="E3374" s="50" t="s">
        <v>7109</v>
      </c>
      <c r="F3374" s="50"/>
      <c r="G3374" s="51">
        <v>3666270119148</v>
      </c>
      <c r="H3374" s="51"/>
      <c r="I3374" s="11" t="s">
        <v>7110</v>
      </c>
      <c r="J3374" s="11"/>
      <c r="K3374" s="12" t="s">
        <v>7206</v>
      </c>
      <c r="L3374" s="24" t="s">
        <v>7284</v>
      </c>
      <c r="M3374" s="24" t="s">
        <v>2985</v>
      </c>
      <c r="N3374" s="17">
        <v>1799</v>
      </c>
      <c r="O3374" s="17"/>
      <c r="P3374" s="17"/>
      <c r="Q3374" s="17"/>
      <c r="R3374" s="17">
        <v>768</v>
      </c>
      <c r="S3374" s="17">
        <v>803</v>
      </c>
      <c r="T3374" s="17" t="str">
        <f t="shared" si="335"/>
        <v>803</v>
      </c>
      <c r="U3374" s="22"/>
      <c r="V3374" s="29"/>
      <c r="W3374" s="17">
        <f t="shared" si="336"/>
        <v>827.09</v>
      </c>
      <c r="X3374" s="62">
        <v>0.3</v>
      </c>
      <c r="Y3374" s="17">
        <f t="shared" si="339"/>
        <v>1181.5571428571429</v>
      </c>
      <c r="Z3374" s="21">
        <f t="shared" si="337"/>
        <v>1182</v>
      </c>
      <c r="AA3374" s="17">
        <f t="shared" si="338"/>
        <v>1182</v>
      </c>
      <c r="AB3374" s="17">
        <f t="shared" si="334"/>
        <v>1799</v>
      </c>
    </row>
    <row r="3375" spans="1:28" ht="15" customHeight="1" x14ac:dyDescent="0.3">
      <c r="A3375" s="116"/>
      <c r="B3375" s="12"/>
      <c r="C3375" s="12"/>
      <c r="D3375" s="5" t="s">
        <v>8169</v>
      </c>
      <c r="E3375" s="50" t="s">
        <v>7111</v>
      </c>
      <c r="F3375" s="50"/>
      <c r="G3375" s="51">
        <v>3666270119131</v>
      </c>
      <c r="H3375" s="51"/>
      <c r="I3375" s="11" t="s">
        <v>7112</v>
      </c>
      <c r="J3375" s="11"/>
      <c r="K3375" s="12" t="s">
        <v>7206</v>
      </c>
      <c r="L3375" s="24" t="s">
        <v>7285</v>
      </c>
      <c r="M3375" s="24" t="s">
        <v>2985</v>
      </c>
      <c r="N3375" s="17">
        <v>1799</v>
      </c>
      <c r="O3375" s="17"/>
      <c r="P3375" s="17"/>
      <c r="Q3375" s="17"/>
      <c r="R3375" s="17">
        <v>768</v>
      </c>
      <c r="S3375" s="17">
        <v>803</v>
      </c>
      <c r="T3375" s="17" t="str">
        <f t="shared" si="335"/>
        <v>803</v>
      </c>
      <c r="U3375" s="22"/>
      <c r="V3375" s="29"/>
      <c r="W3375" s="17">
        <f t="shared" si="336"/>
        <v>827.09</v>
      </c>
      <c r="X3375" s="62">
        <v>0.3</v>
      </c>
      <c r="Y3375" s="17">
        <f t="shared" si="339"/>
        <v>1181.5571428571429</v>
      </c>
      <c r="Z3375" s="21">
        <f t="shared" si="337"/>
        <v>1182</v>
      </c>
      <c r="AA3375" s="17">
        <f t="shared" si="338"/>
        <v>1182</v>
      </c>
      <c r="AB3375" s="17">
        <f t="shared" si="334"/>
        <v>1799</v>
      </c>
    </row>
    <row r="3376" spans="1:28" ht="15" customHeight="1" x14ac:dyDescent="0.3">
      <c r="A3376" s="116"/>
      <c r="B3376" s="12"/>
      <c r="C3376" s="12"/>
      <c r="D3376" s="5" t="s">
        <v>8169</v>
      </c>
      <c r="E3376" s="50" t="s">
        <v>7113</v>
      </c>
      <c r="F3376" s="50"/>
      <c r="G3376" s="51">
        <v>3666270119124</v>
      </c>
      <c r="H3376" s="51"/>
      <c r="I3376" s="11" t="s">
        <v>7114</v>
      </c>
      <c r="J3376" s="11"/>
      <c r="K3376" s="12" t="s">
        <v>7206</v>
      </c>
      <c r="L3376" s="24" t="s">
        <v>7286</v>
      </c>
      <c r="M3376" s="24" t="s">
        <v>2985</v>
      </c>
      <c r="N3376" s="17">
        <v>1799</v>
      </c>
      <c r="O3376" s="17"/>
      <c r="P3376" s="17"/>
      <c r="Q3376" s="17"/>
      <c r="R3376" s="17">
        <v>768</v>
      </c>
      <c r="S3376" s="17">
        <v>803</v>
      </c>
      <c r="T3376" s="17" t="str">
        <f t="shared" si="335"/>
        <v>803</v>
      </c>
      <c r="U3376" s="22"/>
      <c r="V3376" s="29"/>
      <c r="W3376" s="17">
        <f t="shared" si="336"/>
        <v>827.09</v>
      </c>
      <c r="X3376" s="62">
        <v>0.3</v>
      </c>
      <c r="Y3376" s="17">
        <f t="shared" si="339"/>
        <v>1181.5571428571429</v>
      </c>
      <c r="Z3376" s="21">
        <f t="shared" si="337"/>
        <v>1182</v>
      </c>
      <c r="AA3376" s="17">
        <f t="shared" si="338"/>
        <v>1182</v>
      </c>
      <c r="AB3376" s="17">
        <f t="shared" si="334"/>
        <v>1799</v>
      </c>
    </row>
    <row r="3377" spans="1:28" ht="15" customHeight="1" x14ac:dyDescent="0.3">
      <c r="A3377" s="116"/>
      <c r="B3377" s="12"/>
      <c r="C3377" s="12"/>
      <c r="D3377" s="5" t="s">
        <v>8169</v>
      </c>
      <c r="E3377" s="50" t="s">
        <v>7115</v>
      </c>
      <c r="F3377" s="50"/>
      <c r="G3377" s="51">
        <v>3666270119117</v>
      </c>
      <c r="H3377" s="51"/>
      <c r="I3377" s="11" t="s">
        <v>7116</v>
      </c>
      <c r="J3377" s="11"/>
      <c r="K3377" s="12" t="s">
        <v>7206</v>
      </c>
      <c r="L3377" s="24" t="s">
        <v>7287</v>
      </c>
      <c r="M3377" s="24" t="s">
        <v>2985</v>
      </c>
      <c r="N3377" s="17">
        <v>1799</v>
      </c>
      <c r="O3377" s="17"/>
      <c r="P3377" s="17"/>
      <c r="Q3377" s="17"/>
      <c r="R3377" s="17">
        <v>768</v>
      </c>
      <c r="S3377" s="17">
        <v>803</v>
      </c>
      <c r="T3377" s="17" t="str">
        <f t="shared" si="335"/>
        <v>803</v>
      </c>
      <c r="U3377" s="22"/>
      <c r="V3377" s="29"/>
      <c r="W3377" s="17">
        <f t="shared" si="336"/>
        <v>827.09</v>
      </c>
      <c r="X3377" s="62">
        <v>0.3</v>
      </c>
      <c r="Y3377" s="17">
        <f t="shared" si="339"/>
        <v>1181.5571428571429</v>
      </c>
      <c r="Z3377" s="21">
        <f t="shared" si="337"/>
        <v>1182</v>
      </c>
      <c r="AA3377" s="17">
        <f t="shared" si="338"/>
        <v>1182</v>
      </c>
      <c r="AB3377" s="17">
        <f t="shared" si="334"/>
        <v>1799</v>
      </c>
    </row>
    <row r="3378" spans="1:28" ht="15" customHeight="1" x14ac:dyDescent="0.3">
      <c r="A3378" s="116"/>
      <c r="B3378" s="12"/>
      <c r="C3378" s="12"/>
      <c r="D3378" s="5" t="s">
        <v>8169</v>
      </c>
      <c r="E3378" s="50" t="s">
        <v>7117</v>
      </c>
      <c r="F3378" s="50"/>
      <c r="G3378" s="51">
        <v>3666270119100</v>
      </c>
      <c r="H3378" s="51"/>
      <c r="I3378" s="11" t="s">
        <v>7118</v>
      </c>
      <c r="J3378" s="11"/>
      <c r="K3378" s="12" t="s">
        <v>7206</v>
      </c>
      <c r="L3378" s="24" t="s">
        <v>7288</v>
      </c>
      <c r="M3378" s="24" t="s">
        <v>2985</v>
      </c>
      <c r="N3378" s="17">
        <v>1799</v>
      </c>
      <c r="O3378" s="17"/>
      <c r="P3378" s="17"/>
      <c r="Q3378" s="17"/>
      <c r="R3378" s="17">
        <v>768</v>
      </c>
      <c r="S3378" s="17">
        <v>803</v>
      </c>
      <c r="T3378" s="17" t="str">
        <f t="shared" si="335"/>
        <v>803</v>
      </c>
      <c r="U3378" s="22"/>
      <c r="V3378" s="29"/>
      <c r="W3378" s="17">
        <f t="shared" si="336"/>
        <v>827.09</v>
      </c>
      <c r="X3378" s="62">
        <v>0.3</v>
      </c>
      <c r="Y3378" s="17">
        <f t="shared" si="339"/>
        <v>1181.5571428571429</v>
      </c>
      <c r="Z3378" s="21">
        <f t="shared" si="337"/>
        <v>1182</v>
      </c>
      <c r="AA3378" s="17">
        <f t="shared" si="338"/>
        <v>1182</v>
      </c>
      <c r="AB3378" s="17">
        <f t="shared" si="334"/>
        <v>1799</v>
      </c>
    </row>
    <row r="3379" spans="1:28" ht="15" customHeight="1" x14ac:dyDescent="0.3">
      <c r="A3379" s="116"/>
      <c r="B3379" s="12"/>
      <c r="C3379" s="12"/>
      <c r="D3379" s="5" t="s">
        <v>8169</v>
      </c>
      <c r="E3379" s="50" t="s">
        <v>7119</v>
      </c>
      <c r="F3379" s="50"/>
      <c r="G3379" s="51">
        <v>3666270119292</v>
      </c>
      <c r="H3379" s="51"/>
      <c r="I3379" s="11" t="s">
        <v>7120</v>
      </c>
      <c r="J3379" s="11"/>
      <c r="K3379" s="12" t="s">
        <v>7206</v>
      </c>
      <c r="L3379" s="24" t="s">
        <v>7279</v>
      </c>
      <c r="M3379" s="24" t="s">
        <v>2985</v>
      </c>
      <c r="N3379" s="17">
        <v>1799</v>
      </c>
      <c r="O3379" s="17"/>
      <c r="P3379" s="17"/>
      <c r="Q3379" s="17"/>
      <c r="R3379" s="17">
        <v>768</v>
      </c>
      <c r="S3379" s="17">
        <v>803</v>
      </c>
      <c r="T3379" s="17" t="str">
        <f t="shared" si="335"/>
        <v>803</v>
      </c>
      <c r="U3379" s="22"/>
      <c r="V3379" s="29"/>
      <c r="W3379" s="17">
        <f t="shared" si="336"/>
        <v>827.09</v>
      </c>
      <c r="X3379" s="62">
        <v>0.3</v>
      </c>
      <c r="Y3379" s="17">
        <f t="shared" si="339"/>
        <v>1181.5571428571429</v>
      </c>
      <c r="Z3379" s="21">
        <f t="shared" si="337"/>
        <v>1182</v>
      </c>
      <c r="AA3379" s="17">
        <f t="shared" si="338"/>
        <v>1182</v>
      </c>
      <c r="AB3379" s="17">
        <f t="shared" si="334"/>
        <v>1799</v>
      </c>
    </row>
    <row r="3380" spans="1:28" ht="15" customHeight="1" x14ac:dyDescent="0.3">
      <c r="A3380" s="116"/>
      <c r="B3380" s="12"/>
      <c r="C3380" s="12"/>
      <c r="D3380" s="5" t="s">
        <v>8169</v>
      </c>
      <c r="E3380" s="50" t="s">
        <v>7121</v>
      </c>
      <c r="F3380" s="50"/>
      <c r="G3380" s="51">
        <v>3666270119483</v>
      </c>
      <c r="H3380" s="51"/>
      <c r="I3380" s="11" t="s">
        <v>7122</v>
      </c>
      <c r="J3380" s="11"/>
      <c r="K3380" s="12" t="s">
        <v>7206</v>
      </c>
      <c r="L3380" s="24" t="s">
        <v>7280</v>
      </c>
      <c r="M3380" s="24" t="s">
        <v>2985</v>
      </c>
      <c r="N3380" s="17">
        <v>1499</v>
      </c>
      <c r="O3380" s="17"/>
      <c r="P3380" s="17"/>
      <c r="Q3380" s="17"/>
      <c r="R3380" s="17">
        <v>618</v>
      </c>
      <c r="S3380" s="17">
        <v>646</v>
      </c>
      <c r="T3380" s="17" t="str">
        <f t="shared" si="335"/>
        <v>646</v>
      </c>
      <c r="U3380" s="22"/>
      <c r="V3380" s="29"/>
      <c r="W3380" s="17">
        <f t="shared" si="336"/>
        <v>665.38</v>
      </c>
      <c r="X3380" s="62">
        <v>0.3</v>
      </c>
      <c r="Y3380" s="17">
        <f t="shared" si="339"/>
        <v>950.5428571428572</v>
      </c>
      <c r="Z3380" s="21">
        <f t="shared" si="337"/>
        <v>951</v>
      </c>
      <c r="AA3380" s="17">
        <f t="shared" si="338"/>
        <v>951</v>
      </c>
      <c r="AB3380" s="17">
        <f t="shared" si="334"/>
        <v>1499</v>
      </c>
    </row>
    <row r="3381" spans="1:28" ht="15" customHeight="1" x14ac:dyDescent="0.3">
      <c r="A3381" s="116"/>
      <c r="B3381" s="12"/>
      <c r="C3381" s="12"/>
      <c r="D3381" s="5" t="s">
        <v>8169</v>
      </c>
      <c r="E3381" s="50" t="s">
        <v>7123</v>
      </c>
      <c r="F3381" s="50"/>
      <c r="G3381" s="51">
        <v>3666270119476</v>
      </c>
      <c r="H3381" s="51"/>
      <c r="I3381" s="11" t="s">
        <v>7124</v>
      </c>
      <c r="J3381" s="11"/>
      <c r="K3381" s="12" t="s">
        <v>7206</v>
      </c>
      <c r="L3381" s="24" t="s">
        <v>7281</v>
      </c>
      <c r="M3381" s="24" t="s">
        <v>2985</v>
      </c>
      <c r="N3381" s="17">
        <v>1499</v>
      </c>
      <c r="O3381" s="17"/>
      <c r="P3381" s="17"/>
      <c r="Q3381" s="17"/>
      <c r="R3381" s="17">
        <v>618</v>
      </c>
      <c r="S3381" s="17">
        <v>646</v>
      </c>
      <c r="T3381" s="17" t="str">
        <f t="shared" si="335"/>
        <v>646</v>
      </c>
      <c r="U3381" s="22"/>
      <c r="V3381" s="29"/>
      <c r="W3381" s="17">
        <f t="shared" si="336"/>
        <v>665.38</v>
      </c>
      <c r="X3381" s="62">
        <v>0.3</v>
      </c>
      <c r="Y3381" s="17">
        <f t="shared" si="339"/>
        <v>950.5428571428572</v>
      </c>
      <c r="Z3381" s="21">
        <f t="shared" si="337"/>
        <v>951</v>
      </c>
      <c r="AA3381" s="17">
        <f t="shared" si="338"/>
        <v>951</v>
      </c>
      <c r="AB3381" s="17">
        <f t="shared" si="334"/>
        <v>1499</v>
      </c>
    </row>
    <row r="3382" spans="1:28" ht="15" customHeight="1" x14ac:dyDescent="0.3">
      <c r="A3382" s="116"/>
      <c r="B3382" s="12"/>
      <c r="C3382" s="12"/>
      <c r="D3382" s="5" t="s">
        <v>8169</v>
      </c>
      <c r="E3382" s="50" t="s">
        <v>7125</v>
      </c>
      <c r="F3382" s="50"/>
      <c r="G3382" s="51">
        <v>3666270119469</v>
      </c>
      <c r="H3382" s="51"/>
      <c r="I3382" s="11" t="s">
        <v>7126</v>
      </c>
      <c r="J3382" s="11"/>
      <c r="K3382" s="12" t="s">
        <v>7206</v>
      </c>
      <c r="L3382" s="24" t="s">
        <v>7282</v>
      </c>
      <c r="M3382" s="24" t="s">
        <v>2985</v>
      </c>
      <c r="N3382" s="17">
        <v>1499</v>
      </c>
      <c r="O3382" s="17"/>
      <c r="P3382" s="17"/>
      <c r="Q3382" s="17"/>
      <c r="R3382" s="17">
        <v>618</v>
      </c>
      <c r="S3382" s="17">
        <v>646</v>
      </c>
      <c r="T3382" s="17" t="str">
        <f t="shared" si="335"/>
        <v>646</v>
      </c>
      <c r="U3382" s="22"/>
      <c r="V3382" s="29"/>
      <c r="W3382" s="17">
        <f t="shared" si="336"/>
        <v>665.38</v>
      </c>
      <c r="X3382" s="62">
        <v>0.3</v>
      </c>
      <c r="Y3382" s="17">
        <f t="shared" si="339"/>
        <v>950.5428571428572</v>
      </c>
      <c r="Z3382" s="21">
        <f t="shared" si="337"/>
        <v>951</v>
      </c>
      <c r="AA3382" s="17">
        <f t="shared" si="338"/>
        <v>951</v>
      </c>
      <c r="AB3382" s="17">
        <f t="shared" si="334"/>
        <v>1499</v>
      </c>
    </row>
    <row r="3383" spans="1:28" ht="15" customHeight="1" x14ac:dyDescent="0.3">
      <c r="A3383" s="116"/>
      <c r="B3383" s="12"/>
      <c r="C3383" s="12"/>
      <c r="D3383" s="5" t="s">
        <v>8169</v>
      </c>
      <c r="E3383" s="50" t="s">
        <v>7127</v>
      </c>
      <c r="F3383" s="50"/>
      <c r="G3383" s="51">
        <v>3666270119452</v>
      </c>
      <c r="H3383" s="51"/>
      <c r="I3383" s="11" t="s">
        <v>7128</v>
      </c>
      <c r="J3383" s="11"/>
      <c r="K3383" s="12" t="s">
        <v>7206</v>
      </c>
      <c r="L3383" s="24" t="s">
        <v>7283</v>
      </c>
      <c r="M3383" s="24" t="s">
        <v>2985</v>
      </c>
      <c r="N3383" s="17">
        <v>1499</v>
      </c>
      <c r="O3383" s="17"/>
      <c r="P3383" s="17"/>
      <c r="Q3383" s="17"/>
      <c r="R3383" s="17">
        <v>618</v>
      </c>
      <c r="S3383" s="17">
        <v>646</v>
      </c>
      <c r="T3383" s="17" t="str">
        <f t="shared" si="335"/>
        <v>646</v>
      </c>
      <c r="U3383" s="22"/>
      <c r="V3383" s="29"/>
      <c r="W3383" s="17">
        <f t="shared" si="336"/>
        <v>665.38</v>
      </c>
      <c r="X3383" s="62">
        <v>0.3</v>
      </c>
      <c r="Y3383" s="17">
        <f t="shared" si="339"/>
        <v>950.5428571428572</v>
      </c>
      <c r="Z3383" s="21">
        <f t="shared" si="337"/>
        <v>951</v>
      </c>
      <c r="AA3383" s="17">
        <f t="shared" si="338"/>
        <v>951</v>
      </c>
      <c r="AB3383" s="17">
        <f t="shared" si="334"/>
        <v>1499</v>
      </c>
    </row>
    <row r="3384" spans="1:28" ht="15" customHeight="1" x14ac:dyDescent="0.3">
      <c r="A3384" s="116"/>
      <c r="B3384" s="12"/>
      <c r="C3384" s="12"/>
      <c r="D3384" s="5" t="s">
        <v>8169</v>
      </c>
      <c r="E3384" s="50" t="s">
        <v>7129</v>
      </c>
      <c r="F3384" s="50"/>
      <c r="G3384" s="51">
        <v>3666270119445</v>
      </c>
      <c r="H3384" s="51"/>
      <c r="I3384" s="11" t="s">
        <v>7130</v>
      </c>
      <c r="J3384" s="11"/>
      <c r="K3384" s="12" t="s">
        <v>7206</v>
      </c>
      <c r="L3384" s="24" t="s">
        <v>7284</v>
      </c>
      <c r="M3384" s="24" t="s">
        <v>2985</v>
      </c>
      <c r="N3384" s="17">
        <v>1499</v>
      </c>
      <c r="O3384" s="17"/>
      <c r="P3384" s="17"/>
      <c r="Q3384" s="17"/>
      <c r="R3384" s="17">
        <v>618</v>
      </c>
      <c r="S3384" s="17">
        <v>646</v>
      </c>
      <c r="T3384" s="17" t="str">
        <f t="shared" si="335"/>
        <v>646</v>
      </c>
      <c r="U3384" s="22"/>
      <c r="V3384" s="29"/>
      <c r="W3384" s="17">
        <f t="shared" si="336"/>
        <v>665.38</v>
      </c>
      <c r="X3384" s="62">
        <v>0.3</v>
      </c>
      <c r="Y3384" s="17">
        <f t="shared" si="339"/>
        <v>950.5428571428572</v>
      </c>
      <c r="Z3384" s="21">
        <f t="shared" si="337"/>
        <v>951</v>
      </c>
      <c r="AA3384" s="17">
        <f t="shared" si="338"/>
        <v>951</v>
      </c>
      <c r="AB3384" s="17">
        <f t="shared" si="334"/>
        <v>1499</v>
      </c>
    </row>
    <row r="3385" spans="1:28" ht="15" customHeight="1" x14ac:dyDescent="0.3">
      <c r="A3385" s="116"/>
      <c r="B3385" s="12"/>
      <c r="C3385" s="12"/>
      <c r="D3385" s="5" t="s">
        <v>8169</v>
      </c>
      <c r="E3385" s="50" t="s">
        <v>7131</v>
      </c>
      <c r="F3385" s="50"/>
      <c r="G3385" s="51">
        <v>3666270119438</v>
      </c>
      <c r="H3385" s="51"/>
      <c r="I3385" s="11" t="s">
        <v>7132</v>
      </c>
      <c r="J3385" s="11"/>
      <c r="K3385" s="12" t="s">
        <v>7206</v>
      </c>
      <c r="L3385" s="24" t="s">
        <v>7285</v>
      </c>
      <c r="M3385" s="24" t="s">
        <v>2985</v>
      </c>
      <c r="N3385" s="17">
        <v>1499</v>
      </c>
      <c r="O3385" s="17"/>
      <c r="P3385" s="17"/>
      <c r="Q3385" s="17"/>
      <c r="R3385" s="17">
        <v>618</v>
      </c>
      <c r="S3385" s="17">
        <v>646</v>
      </c>
      <c r="T3385" s="17" t="str">
        <f t="shared" si="335"/>
        <v>646</v>
      </c>
      <c r="U3385" s="22"/>
      <c r="V3385" s="29"/>
      <c r="W3385" s="17">
        <f t="shared" si="336"/>
        <v>665.38</v>
      </c>
      <c r="X3385" s="62">
        <v>0.3</v>
      </c>
      <c r="Y3385" s="17">
        <f t="shared" si="339"/>
        <v>950.5428571428572</v>
      </c>
      <c r="Z3385" s="21">
        <f t="shared" si="337"/>
        <v>951</v>
      </c>
      <c r="AA3385" s="17">
        <f t="shared" si="338"/>
        <v>951</v>
      </c>
      <c r="AB3385" s="17">
        <f t="shared" si="334"/>
        <v>1499</v>
      </c>
    </row>
    <row r="3386" spans="1:28" ht="15" customHeight="1" x14ac:dyDescent="0.3">
      <c r="A3386" s="116"/>
      <c r="B3386" s="12"/>
      <c r="C3386" s="12"/>
      <c r="D3386" s="5" t="s">
        <v>8169</v>
      </c>
      <c r="E3386" s="50" t="s">
        <v>7133</v>
      </c>
      <c r="F3386" s="50"/>
      <c r="G3386" s="51">
        <v>3666270119421</v>
      </c>
      <c r="H3386" s="51"/>
      <c r="I3386" s="11" t="s">
        <v>7134</v>
      </c>
      <c r="J3386" s="11"/>
      <c r="K3386" s="12" t="s">
        <v>7206</v>
      </c>
      <c r="L3386" s="24" t="s">
        <v>7286</v>
      </c>
      <c r="M3386" s="24" t="s">
        <v>2985</v>
      </c>
      <c r="N3386" s="17">
        <v>1499</v>
      </c>
      <c r="O3386" s="17"/>
      <c r="P3386" s="17"/>
      <c r="Q3386" s="17"/>
      <c r="R3386" s="17">
        <v>618</v>
      </c>
      <c r="S3386" s="17">
        <v>646</v>
      </c>
      <c r="T3386" s="17" t="str">
        <f t="shared" si="335"/>
        <v>646</v>
      </c>
      <c r="U3386" s="22"/>
      <c r="V3386" s="29"/>
      <c r="W3386" s="17">
        <f t="shared" si="336"/>
        <v>665.38</v>
      </c>
      <c r="X3386" s="62">
        <v>0.3</v>
      </c>
      <c r="Y3386" s="17">
        <f t="shared" si="339"/>
        <v>950.5428571428572</v>
      </c>
      <c r="Z3386" s="21">
        <f t="shared" si="337"/>
        <v>951</v>
      </c>
      <c r="AA3386" s="17">
        <f t="shared" si="338"/>
        <v>951</v>
      </c>
      <c r="AB3386" s="17">
        <f t="shared" si="334"/>
        <v>1499</v>
      </c>
    </row>
    <row r="3387" spans="1:28" ht="15" customHeight="1" x14ac:dyDescent="0.3">
      <c r="A3387" s="116"/>
      <c r="B3387" s="12"/>
      <c r="C3387" s="12"/>
      <c r="D3387" s="5" t="s">
        <v>8169</v>
      </c>
      <c r="E3387" s="50" t="s">
        <v>7135</v>
      </c>
      <c r="F3387" s="50"/>
      <c r="G3387" s="51">
        <v>3666270119414</v>
      </c>
      <c r="H3387" s="51"/>
      <c r="I3387" s="11" t="s">
        <v>7136</v>
      </c>
      <c r="J3387" s="11"/>
      <c r="K3387" s="12" t="s">
        <v>7206</v>
      </c>
      <c r="L3387" s="24" t="s">
        <v>7287</v>
      </c>
      <c r="M3387" s="24" t="s">
        <v>2985</v>
      </c>
      <c r="N3387" s="17">
        <v>1499</v>
      </c>
      <c r="O3387" s="17"/>
      <c r="P3387" s="17"/>
      <c r="Q3387" s="17"/>
      <c r="R3387" s="17">
        <v>618</v>
      </c>
      <c r="S3387" s="17">
        <v>646</v>
      </c>
      <c r="T3387" s="17" t="str">
        <f t="shared" si="335"/>
        <v>646</v>
      </c>
      <c r="U3387" s="22"/>
      <c r="V3387" s="29"/>
      <c r="W3387" s="17">
        <f t="shared" si="336"/>
        <v>665.38</v>
      </c>
      <c r="X3387" s="62">
        <v>0.3</v>
      </c>
      <c r="Y3387" s="17">
        <f t="shared" si="339"/>
        <v>950.5428571428572</v>
      </c>
      <c r="Z3387" s="21">
        <f t="shared" si="337"/>
        <v>951</v>
      </c>
      <c r="AA3387" s="17">
        <f t="shared" si="338"/>
        <v>951</v>
      </c>
      <c r="AB3387" s="17">
        <f t="shared" si="334"/>
        <v>1499</v>
      </c>
    </row>
    <row r="3388" spans="1:28" ht="15" customHeight="1" x14ac:dyDescent="0.3">
      <c r="A3388" s="116"/>
      <c r="B3388" s="12"/>
      <c r="C3388" s="12"/>
      <c r="D3388" s="5" t="s">
        <v>8169</v>
      </c>
      <c r="E3388" s="50" t="s">
        <v>7137</v>
      </c>
      <c r="F3388" s="50"/>
      <c r="G3388" s="51">
        <v>3666270119407</v>
      </c>
      <c r="H3388" s="51"/>
      <c r="I3388" s="11" t="s">
        <v>7138</v>
      </c>
      <c r="J3388" s="11"/>
      <c r="K3388" s="12" t="s">
        <v>7206</v>
      </c>
      <c r="L3388" s="24" t="s">
        <v>7288</v>
      </c>
      <c r="M3388" s="24" t="s">
        <v>2985</v>
      </c>
      <c r="N3388" s="17">
        <v>1499</v>
      </c>
      <c r="O3388" s="17"/>
      <c r="P3388" s="17"/>
      <c r="Q3388" s="17"/>
      <c r="R3388" s="17">
        <v>618</v>
      </c>
      <c r="S3388" s="17">
        <v>646</v>
      </c>
      <c r="T3388" s="17" t="str">
        <f t="shared" si="335"/>
        <v>646</v>
      </c>
      <c r="U3388" s="22"/>
      <c r="V3388" s="29"/>
      <c r="W3388" s="17">
        <f t="shared" si="336"/>
        <v>665.38</v>
      </c>
      <c r="X3388" s="62">
        <v>0.3</v>
      </c>
      <c r="Y3388" s="17">
        <f t="shared" si="339"/>
        <v>950.5428571428572</v>
      </c>
      <c r="Z3388" s="21">
        <f t="shared" si="337"/>
        <v>951</v>
      </c>
      <c r="AA3388" s="17">
        <f t="shared" si="338"/>
        <v>951</v>
      </c>
      <c r="AB3388" s="17">
        <f t="shared" si="334"/>
        <v>1499</v>
      </c>
    </row>
    <row r="3389" spans="1:28" ht="15" customHeight="1" x14ac:dyDescent="0.3">
      <c r="A3389" s="116"/>
      <c r="B3389" s="12"/>
      <c r="C3389" s="12"/>
      <c r="D3389" s="5" t="s">
        <v>8169</v>
      </c>
      <c r="E3389" s="50" t="s">
        <v>7139</v>
      </c>
      <c r="F3389" s="50"/>
      <c r="G3389" s="51">
        <v>3666270119391</v>
      </c>
      <c r="H3389" s="51"/>
      <c r="I3389" s="11" t="s">
        <v>7140</v>
      </c>
      <c r="J3389" s="11"/>
      <c r="K3389" s="12" t="s">
        <v>7206</v>
      </c>
      <c r="L3389" s="24" t="s">
        <v>7279</v>
      </c>
      <c r="M3389" s="24" t="s">
        <v>2985</v>
      </c>
      <c r="N3389" s="17">
        <v>1499</v>
      </c>
      <c r="O3389" s="17"/>
      <c r="P3389" s="17"/>
      <c r="Q3389" s="17"/>
      <c r="R3389" s="17">
        <v>618</v>
      </c>
      <c r="S3389" s="17">
        <v>646</v>
      </c>
      <c r="T3389" s="17" t="str">
        <f t="shared" si="335"/>
        <v>646</v>
      </c>
      <c r="U3389" s="22"/>
      <c r="V3389" s="29"/>
      <c r="W3389" s="17">
        <f t="shared" si="336"/>
        <v>665.38</v>
      </c>
      <c r="X3389" s="62">
        <v>0.3</v>
      </c>
      <c r="Y3389" s="17">
        <f t="shared" si="339"/>
        <v>950.5428571428572</v>
      </c>
      <c r="Z3389" s="21">
        <f t="shared" si="337"/>
        <v>951</v>
      </c>
      <c r="AA3389" s="17">
        <f t="shared" si="338"/>
        <v>951</v>
      </c>
      <c r="AB3389" s="17">
        <f t="shared" si="334"/>
        <v>1499</v>
      </c>
    </row>
    <row r="3390" spans="1:28" ht="15" customHeight="1" x14ac:dyDescent="0.3">
      <c r="A3390" s="116"/>
      <c r="B3390" s="12"/>
      <c r="C3390" s="12"/>
      <c r="D3390" s="5" t="s">
        <v>8169</v>
      </c>
      <c r="E3390" s="50" t="s">
        <v>7141</v>
      </c>
      <c r="F3390" s="50"/>
      <c r="G3390" s="51">
        <v>3666270119384</v>
      </c>
      <c r="H3390" s="51"/>
      <c r="I3390" s="11" t="s">
        <v>7142</v>
      </c>
      <c r="J3390" s="11"/>
      <c r="K3390" s="12" t="s">
        <v>7206</v>
      </c>
      <c r="L3390" s="24" t="s">
        <v>7280</v>
      </c>
      <c r="M3390" s="24" t="s">
        <v>2985</v>
      </c>
      <c r="N3390" s="17">
        <v>1499</v>
      </c>
      <c r="O3390" s="17"/>
      <c r="P3390" s="17"/>
      <c r="Q3390" s="17"/>
      <c r="R3390" s="17">
        <v>618</v>
      </c>
      <c r="S3390" s="17">
        <v>646</v>
      </c>
      <c r="T3390" s="17" t="str">
        <f t="shared" si="335"/>
        <v>646</v>
      </c>
      <c r="U3390" s="22"/>
      <c r="V3390" s="29"/>
      <c r="W3390" s="17">
        <f t="shared" si="336"/>
        <v>665.38</v>
      </c>
      <c r="X3390" s="62">
        <v>0.3</v>
      </c>
      <c r="Y3390" s="17">
        <f t="shared" si="339"/>
        <v>950.5428571428572</v>
      </c>
      <c r="Z3390" s="21">
        <f t="shared" si="337"/>
        <v>951</v>
      </c>
      <c r="AA3390" s="17">
        <f t="shared" si="338"/>
        <v>951</v>
      </c>
      <c r="AB3390" s="17">
        <f t="shared" si="334"/>
        <v>1499</v>
      </c>
    </row>
    <row r="3391" spans="1:28" ht="15" customHeight="1" x14ac:dyDescent="0.3">
      <c r="A3391" s="116"/>
      <c r="B3391" s="12"/>
      <c r="C3391" s="12"/>
      <c r="D3391" s="5" t="s">
        <v>8169</v>
      </c>
      <c r="E3391" s="50" t="s">
        <v>7143</v>
      </c>
      <c r="F3391" s="50"/>
      <c r="G3391" s="51">
        <v>3666270119377</v>
      </c>
      <c r="H3391" s="51"/>
      <c r="I3391" s="11" t="s">
        <v>7144</v>
      </c>
      <c r="J3391" s="11"/>
      <c r="K3391" s="12" t="s">
        <v>7206</v>
      </c>
      <c r="L3391" s="24" t="s">
        <v>7281</v>
      </c>
      <c r="M3391" s="24" t="s">
        <v>2985</v>
      </c>
      <c r="N3391" s="17">
        <v>1499</v>
      </c>
      <c r="O3391" s="17"/>
      <c r="P3391" s="17"/>
      <c r="Q3391" s="17"/>
      <c r="R3391" s="17">
        <v>618</v>
      </c>
      <c r="S3391" s="17">
        <v>646</v>
      </c>
      <c r="T3391" s="17" t="str">
        <f t="shared" si="335"/>
        <v>646</v>
      </c>
      <c r="U3391" s="22"/>
      <c r="V3391" s="29"/>
      <c r="W3391" s="17">
        <f t="shared" si="336"/>
        <v>665.38</v>
      </c>
      <c r="X3391" s="62">
        <v>0.3</v>
      </c>
      <c r="Y3391" s="17">
        <f t="shared" si="339"/>
        <v>950.5428571428572</v>
      </c>
      <c r="Z3391" s="21">
        <f t="shared" si="337"/>
        <v>951</v>
      </c>
      <c r="AA3391" s="17">
        <f t="shared" si="338"/>
        <v>951</v>
      </c>
      <c r="AB3391" s="17">
        <f t="shared" si="334"/>
        <v>1499</v>
      </c>
    </row>
    <row r="3392" spans="1:28" ht="15" customHeight="1" x14ac:dyDescent="0.3">
      <c r="A3392" s="116"/>
      <c r="B3392" s="12"/>
      <c r="C3392" s="12"/>
      <c r="D3392" s="5" t="s">
        <v>8169</v>
      </c>
      <c r="E3392" s="50" t="s">
        <v>7145</v>
      </c>
      <c r="F3392" s="50"/>
      <c r="G3392" s="51">
        <v>3666270119360</v>
      </c>
      <c r="H3392" s="51"/>
      <c r="I3392" s="11" t="s">
        <v>7146</v>
      </c>
      <c r="J3392" s="11"/>
      <c r="K3392" s="12" t="s">
        <v>7206</v>
      </c>
      <c r="L3392" s="24" t="s">
        <v>7282</v>
      </c>
      <c r="M3392" s="24" t="s">
        <v>2985</v>
      </c>
      <c r="N3392" s="17">
        <v>1499</v>
      </c>
      <c r="O3392" s="17"/>
      <c r="P3392" s="17"/>
      <c r="Q3392" s="17"/>
      <c r="R3392" s="17">
        <v>618</v>
      </c>
      <c r="S3392" s="17">
        <v>646</v>
      </c>
      <c r="T3392" s="17" t="str">
        <f t="shared" si="335"/>
        <v>646</v>
      </c>
      <c r="U3392" s="22"/>
      <c r="V3392" s="29"/>
      <c r="W3392" s="17">
        <f t="shared" si="336"/>
        <v>665.38</v>
      </c>
      <c r="X3392" s="62">
        <v>0.3</v>
      </c>
      <c r="Y3392" s="17">
        <f t="shared" si="339"/>
        <v>950.5428571428572</v>
      </c>
      <c r="Z3392" s="21">
        <f t="shared" si="337"/>
        <v>951</v>
      </c>
      <c r="AA3392" s="17">
        <f t="shared" si="338"/>
        <v>951</v>
      </c>
      <c r="AB3392" s="17">
        <f t="shared" si="334"/>
        <v>1499</v>
      </c>
    </row>
    <row r="3393" spans="1:28" ht="15" customHeight="1" x14ac:dyDescent="0.3">
      <c r="A3393" s="116"/>
      <c r="B3393" s="12"/>
      <c r="C3393" s="12"/>
      <c r="D3393" s="5" t="s">
        <v>8169</v>
      </c>
      <c r="E3393" s="50" t="s">
        <v>7147</v>
      </c>
      <c r="F3393" s="50"/>
      <c r="G3393" s="51">
        <v>3666270119353</v>
      </c>
      <c r="H3393" s="51"/>
      <c r="I3393" s="11" t="s">
        <v>7148</v>
      </c>
      <c r="J3393" s="11"/>
      <c r="K3393" s="12" t="s">
        <v>7206</v>
      </c>
      <c r="L3393" s="24" t="s">
        <v>7283</v>
      </c>
      <c r="M3393" s="24" t="s">
        <v>2985</v>
      </c>
      <c r="N3393" s="17">
        <v>1499</v>
      </c>
      <c r="O3393" s="17"/>
      <c r="P3393" s="17"/>
      <c r="Q3393" s="17"/>
      <c r="R3393" s="17">
        <v>618</v>
      </c>
      <c r="S3393" s="17">
        <v>646</v>
      </c>
      <c r="T3393" s="17" t="str">
        <f t="shared" si="335"/>
        <v>646</v>
      </c>
      <c r="U3393" s="22"/>
      <c r="V3393" s="29"/>
      <c r="W3393" s="17">
        <f t="shared" si="336"/>
        <v>665.38</v>
      </c>
      <c r="X3393" s="62">
        <v>0.3</v>
      </c>
      <c r="Y3393" s="17">
        <f t="shared" si="339"/>
        <v>950.5428571428572</v>
      </c>
      <c r="Z3393" s="21">
        <f t="shared" si="337"/>
        <v>951</v>
      </c>
      <c r="AA3393" s="17">
        <f t="shared" si="338"/>
        <v>951</v>
      </c>
      <c r="AB3393" s="17">
        <f t="shared" si="334"/>
        <v>1499</v>
      </c>
    </row>
    <row r="3394" spans="1:28" ht="15" customHeight="1" x14ac:dyDescent="0.3">
      <c r="A3394" s="116"/>
      <c r="B3394" s="12"/>
      <c r="C3394" s="12"/>
      <c r="D3394" s="5" t="s">
        <v>8169</v>
      </c>
      <c r="E3394" s="50" t="s">
        <v>7149</v>
      </c>
      <c r="F3394" s="50"/>
      <c r="G3394" s="51">
        <v>3666270119346</v>
      </c>
      <c r="H3394" s="51"/>
      <c r="I3394" s="11" t="s">
        <v>7150</v>
      </c>
      <c r="J3394" s="11"/>
      <c r="K3394" s="12" t="s">
        <v>7206</v>
      </c>
      <c r="L3394" s="24" t="s">
        <v>7284</v>
      </c>
      <c r="M3394" s="24" t="s">
        <v>2985</v>
      </c>
      <c r="N3394" s="17">
        <v>1499</v>
      </c>
      <c r="O3394" s="17"/>
      <c r="P3394" s="17"/>
      <c r="Q3394" s="17"/>
      <c r="R3394" s="17">
        <v>618</v>
      </c>
      <c r="S3394" s="17">
        <v>646</v>
      </c>
      <c r="T3394" s="17" t="str">
        <f t="shared" si="335"/>
        <v>646</v>
      </c>
      <c r="U3394" s="22"/>
      <c r="V3394" s="29"/>
      <c r="W3394" s="17">
        <f t="shared" si="336"/>
        <v>665.38</v>
      </c>
      <c r="X3394" s="62">
        <v>0.3</v>
      </c>
      <c r="Y3394" s="17">
        <f t="shared" si="339"/>
        <v>950.5428571428572</v>
      </c>
      <c r="Z3394" s="21">
        <f t="shared" si="337"/>
        <v>951</v>
      </c>
      <c r="AA3394" s="17">
        <f t="shared" si="338"/>
        <v>951</v>
      </c>
      <c r="AB3394" s="17">
        <f t="shared" ref="AB3394:AB3457" si="340">N3394*1</f>
        <v>1499</v>
      </c>
    </row>
    <row r="3395" spans="1:28" ht="15" customHeight="1" x14ac:dyDescent="0.3">
      <c r="A3395" s="116"/>
      <c r="B3395" s="12"/>
      <c r="C3395" s="12"/>
      <c r="D3395" s="5" t="s">
        <v>8169</v>
      </c>
      <c r="E3395" s="50" t="s">
        <v>7151</v>
      </c>
      <c r="F3395" s="50"/>
      <c r="G3395" s="51">
        <v>3666270119339</v>
      </c>
      <c r="H3395" s="51"/>
      <c r="I3395" s="11" t="s">
        <v>7152</v>
      </c>
      <c r="J3395" s="11"/>
      <c r="K3395" s="12" t="s">
        <v>7206</v>
      </c>
      <c r="L3395" s="24" t="s">
        <v>7285</v>
      </c>
      <c r="M3395" s="24" t="s">
        <v>2985</v>
      </c>
      <c r="N3395" s="17">
        <v>1499</v>
      </c>
      <c r="O3395" s="17"/>
      <c r="P3395" s="17"/>
      <c r="Q3395" s="17"/>
      <c r="R3395" s="17">
        <v>618</v>
      </c>
      <c r="S3395" s="17">
        <v>646</v>
      </c>
      <c r="T3395" s="17" t="str">
        <f t="shared" ref="T3395:T3458" si="341">CONCATENATE(Q3395,S3395)</f>
        <v>646</v>
      </c>
      <c r="U3395" s="22"/>
      <c r="V3395" s="29"/>
      <c r="W3395" s="17">
        <f t="shared" ref="W3395:W3458" si="342">T3395*1.03</f>
        <v>665.38</v>
      </c>
      <c r="X3395" s="62">
        <v>0.3</v>
      </c>
      <c r="Y3395" s="17">
        <f t="shared" si="339"/>
        <v>950.5428571428572</v>
      </c>
      <c r="Z3395" s="21">
        <f t="shared" ref="Z3395:Z3458" si="343">ROUND(Y3395,0)</f>
        <v>951</v>
      </c>
      <c r="AA3395" s="17">
        <f t="shared" ref="AA3395:AA3458" si="344">Z3395*1</f>
        <v>951</v>
      </c>
      <c r="AB3395" s="17">
        <f t="shared" si="340"/>
        <v>1499</v>
      </c>
    </row>
    <row r="3396" spans="1:28" ht="15" customHeight="1" x14ac:dyDescent="0.3">
      <c r="A3396" s="116"/>
      <c r="B3396" s="12"/>
      <c r="C3396" s="12"/>
      <c r="D3396" s="5" t="s">
        <v>8169</v>
      </c>
      <c r="E3396" s="50" t="s">
        <v>7153</v>
      </c>
      <c r="F3396" s="50"/>
      <c r="G3396" s="51">
        <v>3666270119322</v>
      </c>
      <c r="H3396" s="51"/>
      <c r="I3396" s="11" t="s">
        <v>7154</v>
      </c>
      <c r="J3396" s="11"/>
      <c r="K3396" s="12" t="s">
        <v>7206</v>
      </c>
      <c r="L3396" s="24" t="s">
        <v>7286</v>
      </c>
      <c r="M3396" s="24" t="s">
        <v>2985</v>
      </c>
      <c r="N3396" s="17">
        <v>1499</v>
      </c>
      <c r="O3396" s="17"/>
      <c r="P3396" s="17"/>
      <c r="Q3396" s="17"/>
      <c r="R3396" s="17">
        <v>618</v>
      </c>
      <c r="S3396" s="17">
        <v>646</v>
      </c>
      <c r="T3396" s="17" t="str">
        <f t="shared" si="341"/>
        <v>646</v>
      </c>
      <c r="U3396" s="22"/>
      <c r="V3396" s="29"/>
      <c r="W3396" s="17">
        <f t="shared" si="342"/>
        <v>665.38</v>
      </c>
      <c r="X3396" s="62">
        <v>0.3</v>
      </c>
      <c r="Y3396" s="17">
        <f t="shared" si="339"/>
        <v>950.5428571428572</v>
      </c>
      <c r="Z3396" s="21">
        <f t="shared" si="343"/>
        <v>951</v>
      </c>
      <c r="AA3396" s="17">
        <f t="shared" si="344"/>
        <v>951</v>
      </c>
      <c r="AB3396" s="17">
        <f t="shared" si="340"/>
        <v>1499</v>
      </c>
    </row>
    <row r="3397" spans="1:28" ht="15" customHeight="1" x14ac:dyDescent="0.3">
      <c r="A3397" s="116"/>
      <c r="B3397" s="12"/>
      <c r="C3397" s="12"/>
      <c r="D3397" s="5" t="s">
        <v>8169</v>
      </c>
      <c r="E3397" s="50" t="s">
        <v>7155</v>
      </c>
      <c r="F3397" s="50"/>
      <c r="G3397" s="51">
        <v>3666270119315</v>
      </c>
      <c r="H3397" s="51"/>
      <c r="I3397" s="11" t="s">
        <v>7156</v>
      </c>
      <c r="J3397" s="11"/>
      <c r="K3397" s="12" t="s">
        <v>7206</v>
      </c>
      <c r="L3397" s="24" t="s">
        <v>7287</v>
      </c>
      <c r="M3397" s="24" t="s">
        <v>2985</v>
      </c>
      <c r="N3397" s="17">
        <v>1499</v>
      </c>
      <c r="O3397" s="17"/>
      <c r="P3397" s="17"/>
      <c r="Q3397" s="17"/>
      <c r="R3397" s="17">
        <v>618</v>
      </c>
      <c r="S3397" s="17">
        <v>646</v>
      </c>
      <c r="T3397" s="17" t="str">
        <f t="shared" si="341"/>
        <v>646</v>
      </c>
      <c r="U3397" s="22"/>
      <c r="V3397" s="29"/>
      <c r="W3397" s="17">
        <f t="shared" si="342"/>
        <v>665.38</v>
      </c>
      <c r="X3397" s="62">
        <v>0.3</v>
      </c>
      <c r="Y3397" s="17">
        <f t="shared" si="339"/>
        <v>950.5428571428572</v>
      </c>
      <c r="Z3397" s="21">
        <f t="shared" si="343"/>
        <v>951</v>
      </c>
      <c r="AA3397" s="17">
        <f t="shared" si="344"/>
        <v>951</v>
      </c>
      <c r="AB3397" s="17">
        <f t="shared" si="340"/>
        <v>1499</v>
      </c>
    </row>
    <row r="3398" spans="1:28" ht="15" customHeight="1" x14ac:dyDescent="0.3">
      <c r="A3398" s="116"/>
      <c r="B3398" s="12"/>
      <c r="C3398" s="12"/>
      <c r="D3398" s="5" t="s">
        <v>8169</v>
      </c>
      <c r="E3398" s="50" t="s">
        <v>7157</v>
      </c>
      <c r="F3398" s="50"/>
      <c r="G3398" s="51">
        <v>3666270119308</v>
      </c>
      <c r="H3398" s="51"/>
      <c r="I3398" s="11" t="s">
        <v>7158</v>
      </c>
      <c r="J3398" s="11"/>
      <c r="K3398" s="12" t="s">
        <v>7206</v>
      </c>
      <c r="L3398" s="24" t="s">
        <v>7288</v>
      </c>
      <c r="M3398" s="24" t="s">
        <v>2985</v>
      </c>
      <c r="N3398" s="17">
        <v>1499</v>
      </c>
      <c r="O3398" s="17"/>
      <c r="P3398" s="17"/>
      <c r="Q3398" s="17"/>
      <c r="R3398" s="17">
        <v>618</v>
      </c>
      <c r="S3398" s="17">
        <v>646</v>
      </c>
      <c r="T3398" s="17" t="str">
        <f t="shared" si="341"/>
        <v>646</v>
      </c>
      <c r="U3398" s="22"/>
      <c r="V3398" s="29"/>
      <c r="W3398" s="17">
        <f t="shared" si="342"/>
        <v>665.38</v>
      </c>
      <c r="X3398" s="62">
        <v>0.3</v>
      </c>
      <c r="Y3398" s="17">
        <f t="shared" si="339"/>
        <v>950.5428571428572</v>
      </c>
      <c r="Z3398" s="21">
        <f t="shared" si="343"/>
        <v>951</v>
      </c>
      <c r="AA3398" s="17">
        <f t="shared" si="344"/>
        <v>951</v>
      </c>
      <c r="AB3398" s="17">
        <f t="shared" si="340"/>
        <v>1499</v>
      </c>
    </row>
    <row r="3399" spans="1:28" ht="15" customHeight="1" x14ac:dyDescent="0.3">
      <c r="A3399" s="116"/>
      <c r="B3399" s="12"/>
      <c r="C3399" s="12"/>
      <c r="D3399" s="5" t="s">
        <v>8169</v>
      </c>
      <c r="E3399" s="50" t="s">
        <v>7159</v>
      </c>
      <c r="F3399" s="50"/>
      <c r="G3399" s="51">
        <v>3666270119490</v>
      </c>
      <c r="H3399" s="51"/>
      <c r="I3399" s="11" t="s">
        <v>7160</v>
      </c>
      <c r="J3399" s="11"/>
      <c r="K3399" s="12" t="s">
        <v>7206</v>
      </c>
      <c r="L3399" s="24" t="s">
        <v>7279</v>
      </c>
      <c r="M3399" s="24" t="s">
        <v>2985</v>
      </c>
      <c r="N3399" s="17">
        <v>1499</v>
      </c>
      <c r="O3399" s="17"/>
      <c r="P3399" s="17"/>
      <c r="Q3399" s="17"/>
      <c r="R3399" s="17">
        <v>618</v>
      </c>
      <c r="S3399" s="17">
        <v>646</v>
      </c>
      <c r="T3399" s="17" t="str">
        <f t="shared" si="341"/>
        <v>646</v>
      </c>
      <c r="U3399" s="22"/>
      <c r="V3399" s="29"/>
      <c r="W3399" s="17">
        <f t="shared" si="342"/>
        <v>665.38</v>
      </c>
      <c r="X3399" s="62">
        <v>0.3</v>
      </c>
      <c r="Y3399" s="17">
        <f t="shared" si="339"/>
        <v>950.5428571428572</v>
      </c>
      <c r="Z3399" s="21">
        <f t="shared" si="343"/>
        <v>951</v>
      </c>
      <c r="AA3399" s="17">
        <f t="shared" si="344"/>
        <v>951</v>
      </c>
      <c r="AB3399" s="17">
        <f t="shared" si="340"/>
        <v>1499</v>
      </c>
    </row>
    <row r="3400" spans="1:28" ht="15" customHeight="1" x14ac:dyDescent="0.3">
      <c r="A3400" s="116"/>
      <c r="B3400" s="12"/>
      <c r="C3400" s="12"/>
      <c r="D3400" s="5" t="s">
        <v>8169</v>
      </c>
      <c r="E3400" s="50" t="s">
        <v>7161</v>
      </c>
      <c r="F3400" s="50"/>
      <c r="G3400" s="51">
        <v>3666270119582</v>
      </c>
      <c r="H3400" s="51"/>
      <c r="I3400" s="11" t="s">
        <v>7162</v>
      </c>
      <c r="J3400" s="11"/>
      <c r="K3400" s="12" t="s">
        <v>7206</v>
      </c>
      <c r="L3400" s="24" t="s">
        <v>7280</v>
      </c>
      <c r="M3400" s="24" t="s">
        <v>2985</v>
      </c>
      <c r="N3400" s="17">
        <v>1549</v>
      </c>
      <c r="O3400" s="17"/>
      <c r="P3400" s="17"/>
      <c r="Q3400" s="17"/>
      <c r="R3400" s="17">
        <v>678</v>
      </c>
      <c r="S3400" s="17">
        <v>709</v>
      </c>
      <c r="T3400" s="17" t="str">
        <f t="shared" si="341"/>
        <v>709</v>
      </c>
      <c r="U3400" s="22"/>
      <c r="V3400" s="29"/>
      <c r="W3400" s="17">
        <f t="shared" si="342"/>
        <v>730.27</v>
      </c>
      <c r="X3400" s="62">
        <v>0.3</v>
      </c>
      <c r="Y3400" s="17">
        <f t="shared" si="339"/>
        <v>1043.2428571428572</v>
      </c>
      <c r="Z3400" s="21">
        <f t="shared" si="343"/>
        <v>1043</v>
      </c>
      <c r="AA3400" s="17">
        <f t="shared" si="344"/>
        <v>1043</v>
      </c>
      <c r="AB3400" s="17">
        <f t="shared" si="340"/>
        <v>1549</v>
      </c>
    </row>
    <row r="3401" spans="1:28" ht="15" customHeight="1" x14ac:dyDescent="0.3">
      <c r="A3401" s="116"/>
      <c r="B3401" s="12"/>
      <c r="C3401" s="12"/>
      <c r="D3401" s="5" t="s">
        <v>8169</v>
      </c>
      <c r="E3401" s="50" t="s">
        <v>7163</v>
      </c>
      <c r="F3401" s="50"/>
      <c r="G3401" s="51">
        <v>3666270119575</v>
      </c>
      <c r="H3401" s="51"/>
      <c r="I3401" s="11" t="s">
        <v>7164</v>
      </c>
      <c r="J3401" s="11"/>
      <c r="K3401" s="12" t="s">
        <v>7206</v>
      </c>
      <c r="L3401" s="24" t="s">
        <v>7281</v>
      </c>
      <c r="M3401" s="24" t="s">
        <v>2985</v>
      </c>
      <c r="N3401" s="17">
        <v>1549</v>
      </c>
      <c r="O3401" s="17"/>
      <c r="P3401" s="17"/>
      <c r="Q3401" s="17"/>
      <c r="R3401" s="17">
        <v>678</v>
      </c>
      <c r="S3401" s="17">
        <v>709</v>
      </c>
      <c r="T3401" s="17" t="str">
        <f t="shared" si="341"/>
        <v>709</v>
      </c>
      <c r="U3401" s="22"/>
      <c r="V3401" s="29"/>
      <c r="W3401" s="17">
        <f t="shared" si="342"/>
        <v>730.27</v>
      </c>
      <c r="X3401" s="62">
        <v>0.3</v>
      </c>
      <c r="Y3401" s="17">
        <f t="shared" si="339"/>
        <v>1043.2428571428572</v>
      </c>
      <c r="Z3401" s="21">
        <f t="shared" si="343"/>
        <v>1043</v>
      </c>
      <c r="AA3401" s="17">
        <f t="shared" si="344"/>
        <v>1043</v>
      </c>
      <c r="AB3401" s="17">
        <f t="shared" si="340"/>
        <v>1549</v>
      </c>
    </row>
    <row r="3402" spans="1:28" ht="15" customHeight="1" x14ac:dyDescent="0.3">
      <c r="A3402" s="116"/>
      <c r="B3402" s="12"/>
      <c r="C3402" s="12"/>
      <c r="D3402" s="5" t="s">
        <v>8169</v>
      </c>
      <c r="E3402" s="50" t="s">
        <v>7165</v>
      </c>
      <c r="F3402" s="50"/>
      <c r="G3402" s="51">
        <v>3666270119568</v>
      </c>
      <c r="H3402" s="51"/>
      <c r="I3402" s="11" t="s">
        <v>7166</v>
      </c>
      <c r="J3402" s="11"/>
      <c r="K3402" s="12" t="s">
        <v>7206</v>
      </c>
      <c r="L3402" s="24" t="s">
        <v>7282</v>
      </c>
      <c r="M3402" s="24" t="s">
        <v>2985</v>
      </c>
      <c r="N3402" s="17">
        <v>1549</v>
      </c>
      <c r="O3402" s="17"/>
      <c r="P3402" s="17"/>
      <c r="Q3402" s="17"/>
      <c r="R3402" s="17">
        <v>678</v>
      </c>
      <c r="S3402" s="17">
        <v>709</v>
      </c>
      <c r="T3402" s="17" t="str">
        <f t="shared" si="341"/>
        <v>709</v>
      </c>
      <c r="U3402" s="22"/>
      <c r="V3402" s="29"/>
      <c r="W3402" s="17">
        <f t="shared" si="342"/>
        <v>730.27</v>
      </c>
      <c r="X3402" s="62">
        <v>0.3</v>
      </c>
      <c r="Y3402" s="17">
        <f t="shared" si="339"/>
        <v>1043.2428571428572</v>
      </c>
      <c r="Z3402" s="21">
        <f t="shared" si="343"/>
        <v>1043</v>
      </c>
      <c r="AA3402" s="17">
        <f t="shared" si="344"/>
        <v>1043</v>
      </c>
      <c r="AB3402" s="17">
        <f t="shared" si="340"/>
        <v>1549</v>
      </c>
    </row>
    <row r="3403" spans="1:28" ht="15" customHeight="1" x14ac:dyDescent="0.3">
      <c r="A3403" s="116"/>
      <c r="B3403" s="12"/>
      <c r="C3403" s="12"/>
      <c r="D3403" s="5" t="s">
        <v>8169</v>
      </c>
      <c r="E3403" s="50" t="s">
        <v>7167</v>
      </c>
      <c r="F3403" s="50"/>
      <c r="G3403" s="51">
        <v>3666270119551</v>
      </c>
      <c r="H3403" s="51"/>
      <c r="I3403" s="11" t="s">
        <v>7168</v>
      </c>
      <c r="J3403" s="11"/>
      <c r="K3403" s="12" t="s">
        <v>7206</v>
      </c>
      <c r="L3403" s="24" t="s">
        <v>7283</v>
      </c>
      <c r="M3403" s="24" t="s">
        <v>2985</v>
      </c>
      <c r="N3403" s="17">
        <v>1549</v>
      </c>
      <c r="O3403" s="17"/>
      <c r="P3403" s="17"/>
      <c r="Q3403" s="17"/>
      <c r="R3403" s="17">
        <v>678</v>
      </c>
      <c r="S3403" s="17">
        <v>709</v>
      </c>
      <c r="T3403" s="17" t="str">
        <f t="shared" si="341"/>
        <v>709</v>
      </c>
      <c r="U3403" s="22"/>
      <c r="V3403" s="29"/>
      <c r="W3403" s="17">
        <f t="shared" si="342"/>
        <v>730.27</v>
      </c>
      <c r="X3403" s="62">
        <v>0.3</v>
      </c>
      <c r="Y3403" s="17">
        <f t="shared" si="339"/>
        <v>1043.2428571428572</v>
      </c>
      <c r="Z3403" s="21">
        <f t="shared" si="343"/>
        <v>1043</v>
      </c>
      <c r="AA3403" s="17">
        <f t="shared" si="344"/>
        <v>1043</v>
      </c>
      <c r="AB3403" s="17">
        <f t="shared" si="340"/>
        <v>1549</v>
      </c>
    </row>
    <row r="3404" spans="1:28" ht="15" customHeight="1" x14ac:dyDescent="0.3">
      <c r="A3404" s="116"/>
      <c r="B3404" s="12"/>
      <c r="C3404" s="12"/>
      <c r="D3404" s="5" t="s">
        <v>8169</v>
      </c>
      <c r="E3404" s="50" t="s">
        <v>7169</v>
      </c>
      <c r="F3404" s="50"/>
      <c r="G3404" s="51">
        <v>3666270119544</v>
      </c>
      <c r="H3404" s="51"/>
      <c r="I3404" s="11" t="s">
        <v>7170</v>
      </c>
      <c r="J3404" s="11"/>
      <c r="K3404" s="12" t="s">
        <v>7206</v>
      </c>
      <c r="L3404" s="24" t="s">
        <v>7284</v>
      </c>
      <c r="M3404" s="24" t="s">
        <v>2985</v>
      </c>
      <c r="N3404" s="17">
        <v>1549</v>
      </c>
      <c r="O3404" s="17"/>
      <c r="P3404" s="17"/>
      <c r="Q3404" s="17"/>
      <c r="R3404" s="17">
        <v>678</v>
      </c>
      <c r="S3404" s="17">
        <v>709</v>
      </c>
      <c r="T3404" s="17" t="str">
        <f t="shared" si="341"/>
        <v>709</v>
      </c>
      <c r="U3404" s="22"/>
      <c r="V3404" s="29"/>
      <c r="W3404" s="17">
        <f t="shared" si="342"/>
        <v>730.27</v>
      </c>
      <c r="X3404" s="62">
        <v>0.3</v>
      </c>
      <c r="Y3404" s="17">
        <f t="shared" si="339"/>
        <v>1043.2428571428572</v>
      </c>
      <c r="Z3404" s="21">
        <f t="shared" si="343"/>
        <v>1043</v>
      </c>
      <c r="AA3404" s="17">
        <f t="shared" si="344"/>
        <v>1043</v>
      </c>
      <c r="AB3404" s="17">
        <f t="shared" si="340"/>
        <v>1549</v>
      </c>
    </row>
    <row r="3405" spans="1:28" ht="15" customHeight="1" x14ac:dyDescent="0.3">
      <c r="A3405" s="116"/>
      <c r="B3405" s="12"/>
      <c r="C3405" s="12"/>
      <c r="D3405" s="5" t="s">
        <v>8169</v>
      </c>
      <c r="E3405" s="50" t="s">
        <v>7171</v>
      </c>
      <c r="F3405" s="50"/>
      <c r="G3405" s="51">
        <v>3666270119537</v>
      </c>
      <c r="H3405" s="51"/>
      <c r="I3405" s="11" t="s">
        <v>7172</v>
      </c>
      <c r="J3405" s="11"/>
      <c r="K3405" s="12" t="s">
        <v>7206</v>
      </c>
      <c r="L3405" s="24" t="s">
        <v>7285</v>
      </c>
      <c r="M3405" s="24" t="s">
        <v>2985</v>
      </c>
      <c r="N3405" s="17">
        <v>1549</v>
      </c>
      <c r="O3405" s="17"/>
      <c r="P3405" s="17"/>
      <c r="Q3405" s="17"/>
      <c r="R3405" s="17">
        <v>678</v>
      </c>
      <c r="S3405" s="17">
        <v>709</v>
      </c>
      <c r="T3405" s="17" t="str">
        <f t="shared" si="341"/>
        <v>709</v>
      </c>
      <c r="U3405" s="22"/>
      <c r="V3405" s="29"/>
      <c r="W3405" s="17">
        <f t="shared" si="342"/>
        <v>730.27</v>
      </c>
      <c r="X3405" s="62">
        <v>0.3</v>
      </c>
      <c r="Y3405" s="17">
        <f t="shared" si="339"/>
        <v>1043.2428571428572</v>
      </c>
      <c r="Z3405" s="21">
        <f t="shared" si="343"/>
        <v>1043</v>
      </c>
      <c r="AA3405" s="17">
        <f t="shared" si="344"/>
        <v>1043</v>
      </c>
      <c r="AB3405" s="17">
        <f t="shared" si="340"/>
        <v>1549</v>
      </c>
    </row>
    <row r="3406" spans="1:28" ht="15" customHeight="1" x14ac:dyDescent="0.3">
      <c r="A3406" s="116"/>
      <c r="B3406" s="12"/>
      <c r="C3406" s="12"/>
      <c r="D3406" s="5" t="s">
        <v>8169</v>
      </c>
      <c r="E3406" s="50" t="s">
        <v>7173</v>
      </c>
      <c r="F3406" s="50"/>
      <c r="G3406" s="51">
        <v>3666270119520</v>
      </c>
      <c r="H3406" s="51"/>
      <c r="I3406" s="11" t="s">
        <v>7174</v>
      </c>
      <c r="J3406" s="11"/>
      <c r="K3406" s="12" t="s">
        <v>7206</v>
      </c>
      <c r="L3406" s="24" t="s">
        <v>7286</v>
      </c>
      <c r="M3406" s="24" t="s">
        <v>2985</v>
      </c>
      <c r="N3406" s="17">
        <v>1549</v>
      </c>
      <c r="O3406" s="17"/>
      <c r="P3406" s="17"/>
      <c r="Q3406" s="17"/>
      <c r="R3406" s="17">
        <v>678</v>
      </c>
      <c r="S3406" s="17">
        <v>709</v>
      </c>
      <c r="T3406" s="17" t="str">
        <f t="shared" si="341"/>
        <v>709</v>
      </c>
      <c r="U3406" s="22"/>
      <c r="V3406" s="29"/>
      <c r="W3406" s="17">
        <f t="shared" si="342"/>
        <v>730.27</v>
      </c>
      <c r="X3406" s="62">
        <v>0.3</v>
      </c>
      <c r="Y3406" s="17">
        <f t="shared" si="339"/>
        <v>1043.2428571428572</v>
      </c>
      <c r="Z3406" s="21">
        <f t="shared" si="343"/>
        <v>1043</v>
      </c>
      <c r="AA3406" s="17">
        <f t="shared" si="344"/>
        <v>1043</v>
      </c>
      <c r="AB3406" s="17">
        <f t="shared" si="340"/>
        <v>1549</v>
      </c>
    </row>
    <row r="3407" spans="1:28" ht="15" customHeight="1" x14ac:dyDescent="0.3">
      <c r="A3407" s="116"/>
      <c r="B3407" s="12"/>
      <c r="C3407" s="12"/>
      <c r="D3407" s="5" t="s">
        <v>8169</v>
      </c>
      <c r="E3407" s="50" t="s">
        <v>7175</v>
      </c>
      <c r="F3407" s="50"/>
      <c r="G3407" s="51">
        <v>3666270119513</v>
      </c>
      <c r="H3407" s="51"/>
      <c r="I3407" s="11" t="s">
        <v>7176</v>
      </c>
      <c r="J3407" s="11"/>
      <c r="K3407" s="12" t="s">
        <v>7206</v>
      </c>
      <c r="L3407" s="24" t="s">
        <v>7287</v>
      </c>
      <c r="M3407" s="24" t="s">
        <v>2985</v>
      </c>
      <c r="N3407" s="17">
        <v>1549</v>
      </c>
      <c r="O3407" s="17"/>
      <c r="P3407" s="17"/>
      <c r="Q3407" s="17"/>
      <c r="R3407" s="17">
        <v>678</v>
      </c>
      <c r="S3407" s="17">
        <v>709</v>
      </c>
      <c r="T3407" s="17" t="str">
        <f t="shared" si="341"/>
        <v>709</v>
      </c>
      <c r="U3407" s="22"/>
      <c r="V3407" s="29"/>
      <c r="W3407" s="17">
        <f t="shared" si="342"/>
        <v>730.27</v>
      </c>
      <c r="X3407" s="62">
        <v>0.3</v>
      </c>
      <c r="Y3407" s="17">
        <f t="shared" si="339"/>
        <v>1043.2428571428572</v>
      </c>
      <c r="Z3407" s="21">
        <f t="shared" si="343"/>
        <v>1043</v>
      </c>
      <c r="AA3407" s="17">
        <f t="shared" si="344"/>
        <v>1043</v>
      </c>
      <c r="AB3407" s="17">
        <f t="shared" si="340"/>
        <v>1549</v>
      </c>
    </row>
    <row r="3408" spans="1:28" ht="15" customHeight="1" x14ac:dyDescent="0.3">
      <c r="A3408" s="116"/>
      <c r="B3408" s="12"/>
      <c r="C3408" s="12"/>
      <c r="D3408" s="5" t="s">
        <v>8169</v>
      </c>
      <c r="E3408" s="50" t="s">
        <v>7177</v>
      </c>
      <c r="F3408" s="50"/>
      <c r="G3408" s="51">
        <v>3666270119506</v>
      </c>
      <c r="H3408" s="51"/>
      <c r="I3408" s="11" t="s">
        <v>7178</v>
      </c>
      <c r="J3408" s="11"/>
      <c r="K3408" s="12" t="s">
        <v>7206</v>
      </c>
      <c r="L3408" s="24" t="s">
        <v>7288</v>
      </c>
      <c r="M3408" s="24" t="s">
        <v>2985</v>
      </c>
      <c r="N3408" s="17">
        <v>1549</v>
      </c>
      <c r="O3408" s="17"/>
      <c r="P3408" s="17"/>
      <c r="Q3408" s="17"/>
      <c r="R3408" s="17">
        <v>678</v>
      </c>
      <c r="S3408" s="17">
        <v>709</v>
      </c>
      <c r="T3408" s="17" t="str">
        <f t="shared" si="341"/>
        <v>709</v>
      </c>
      <c r="U3408" s="22"/>
      <c r="V3408" s="29"/>
      <c r="W3408" s="17">
        <f t="shared" si="342"/>
        <v>730.27</v>
      </c>
      <c r="X3408" s="62">
        <v>0.3</v>
      </c>
      <c r="Y3408" s="17">
        <f t="shared" si="339"/>
        <v>1043.2428571428572</v>
      </c>
      <c r="Z3408" s="21">
        <f t="shared" si="343"/>
        <v>1043</v>
      </c>
      <c r="AA3408" s="17">
        <f t="shared" si="344"/>
        <v>1043</v>
      </c>
      <c r="AB3408" s="17">
        <f t="shared" si="340"/>
        <v>1549</v>
      </c>
    </row>
    <row r="3409" spans="1:29" ht="15" customHeight="1" x14ac:dyDescent="0.3">
      <c r="A3409" s="116"/>
      <c r="B3409" s="12"/>
      <c r="C3409" s="12"/>
      <c r="D3409" s="5" t="s">
        <v>8169</v>
      </c>
      <c r="E3409" s="50" t="s">
        <v>7179</v>
      </c>
      <c r="F3409" s="50"/>
      <c r="G3409" s="51">
        <v>3666270119599</v>
      </c>
      <c r="H3409" s="51"/>
      <c r="I3409" s="11" t="s">
        <v>7180</v>
      </c>
      <c r="J3409" s="11"/>
      <c r="K3409" s="12" t="s">
        <v>7206</v>
      </c>
      <c r="L3409" s="24" t="s">
        <v>7279</v>
      </c>
      <c r="M3409" s="24" t="s">
        <v>2985</v>
      </c>
      <c r="N3409" s="17">
        <v>1549</v>
      </c>
      <c r="O3409" s="17"/>
      <c r="P3409" s="17"/>
      <c r="Q3409" s="17"/>
      <c r="R3409" s="17">
        <v>678</v>
      </c>
      <c r="S3409" s="17">
        <v>709</v>
      </c>
      <c r="T3409" s="17" t="str">
        <f t="shared" si="341"/>
        <v>709</v>
      </c>
      <c r="U3409" s="22"/>
      <c r="V3409" s="29"/>
      <c r="W3409" s="17">
        <f t="shared" si="342"/>
        <v>730.27</v>
      </c>
      <c r="X3409" s="62">
        <v>0.3</v>
      </c>
      <c r="Y3409" s="17">
        <f t="shared" si="339"/>
        <v>1043.2428571428572</v>
      </c>
      <c r="Z3409" s="21">
        <f t="shared" si="343"/>
        <v>1043</v>
      </c>
      <c r="AA3409" s="17">
        <f t="shared" si="344"/>
        <v>1043</v>
      </c>
      <c r="AB3409" s="17">
        <f t="shared" si="340"/>
        <v>1549</v>
      </c>
    </row>
    <row r="3410" spans="1:29" ht="15" customHeight="1" x14ac:dyDescent="0.3">
      <c r="A3410" s="116"/>
      <c r="B3410" s="12"/>
      <c r="C3410" s="12"/>
      <c r="D3410" s="5" t="s">
        <v>8169</v>
      </c>
      <c r="E3410" s="50" t="s">
        <v>7181</v>
      </c>
      <c r="F3410" s="50"/>
      <c r="G3410" s="51">
        <v>3666270119681</v>
      </c>
      <c r="H3410" s="51"/>
      <c r="I3410" s="11" t="s">
        <v>7182</v>
      </c>
      <c r="J3410" s="11"/>
      <c r="K3410" s="12" t="s">
        <v>7206</v>
      </c>
      <c r="L3410" s="24" t="s">
        <v>7280</v>
      </c>
      <c r="M3410" s="24" t="s">
        <v>2985</v>
      </c>
      <c r="N3410" s="17">
        <v>1299</v>
      </c>
      <c r="O3410" s="17"/>
      <c r="P3410" s="17"/>
      <c r="Q3410" s="17"/>
      <c r="R3410" s="17">
        <v>518</v>
      </c>
      <c r="S3410" s="17">
        <v>541</v>
      </c>
      <c r="T3410" s="17" t="str">
        <f t="shared" si="341"/>
        <v>541</v>
      </c>
      <c r="U3410" s="22"/>
      <c r="V3410" s="29"/>
      <c r="W3410" s="17">
        <f t="shared" si="342"/>
        <v>557.23</v>
      </c>
      <c r="X3410" s="62">
        <v>0.3</v>
      </c>
      <c r="Y3410" s="17">
        <f t="shared" si="339"/>
        <v>796.0428571428572</v>
      </c>
      <c r="Z3410" s="21">
        <f t="shared" si="343"/>
        <v>796</v>
      </c>
      <c r="AA3410" s="17">
        <f t="shared" si="344"/>
        <v>796</v>
      </c>
      <c r="AB3410" s="17">
        <f t="shared" si="340"/>
        <v>1299</v>
      </c>
    </row>
    <row r="3411" spans="1:29" ht="15" customHeight="1" x14ac:dyDescent="0.3">
      <c r="A3411" s="116"/>
      <c r="B3411" s="12"/>
      <c r="C3411" s="12"/>
      <c r="D3411" s="5" t="s">
        <v>8169</v>
      </c>
      <c r="E3411" s="50" t="s">
        <v>7183</v>
      </c>
      <c r="F3411" s="50"/>
      <c r="G3411" s="51">
        <v>3666270119674</v>
      </c>
      <c r="H3411" s="51"/>
      <c r="I3411" s="11" t="s">
        <v>7184</v>
      </c>
      <c r="J3411" s="11"/>
      <c r="K3411" s="12" t="s">
        <v>7206</v>
      </c>
      <c r="L3411" s="24" t="s">
        <v>7281</v>
      </c>
      <c r="M3411" s="24" t="s">
        <v>2985</v>
      </c>
      <c r="N3411" s="17">
        <v>1299</v>
      </c>
      <c r="O3411" s="17"/>
      <c r="P3411" s="17"/>
      <c r="Q3411" s="17"/>
      <c r="R3411" s="17">
        <v>518</v>
      </c>
      <c r="S3411" s="17">
        <v>541</v>
      </c>
      <c r="T3411" s="17" t="str">
        <f t="shared" si="341"/>
        <v>541</v>
      </c>
      <c r="U3411" s="22"/>
      <c r="V3411" s="29"/>
      <c r="W3411" s="17">
        <f t="shared" si="342"/>
        <v>557.23</v>
      </c>
      <c r="X3411" s="62">
        <v>0.3</v>
      </c>
      <c r="Y3411" s="17">
        <f t="shared" si="339"/>
        <v>796.0428571428572</v>
      </c>
      <c r="Z3411" s="21">
        <f t="shared" si="343"/>
        <v>796</v>
      </c>
      <c r="AA3411" s="17">
        <f t="shared" si="344"/>
        <v>796</v>
      </c>
      <c r="AB3411" s="17">
        <f t="shared" si="340"/>
        <v>1299</v>
      </c>
    </row>
    <row r="3412" spans="1:29" ht="15" customHeight="1" x14ac:dyDescent="0.3">
      <c r="A3412" s="116"/>
      <c r="B3412" s="12"/>
      <c r="C3412" s="12"/>
      <c r="D3412" s="5" t="s">
        <v>8169</v>
      </c>
      <c r="E3412" s="50" t="s">
        <v>7185</v>
      </c>
      <c r="F3412" s="50"/>
      <c r="G3412" s="51">
        <v>3666270119667</v>
      </c>
      <c r="H3412" s="51"/>
      <c r="I3412" s="11" t="s">
        <v>7186</v>
      </c>
      <c r="J3412" s="11"/>
      <c r="K3412" s="12" t="s">
        <v>7206</v>
      </c>
      <c r="L3412" s="24" t="s">
        <v>7282</v>
      </c>
      <c r="M3412" s="24" t="s">
        <v>2985</v>
      </c>
      <c r="N3412" s="17">
        <v>1299</v>
      </c>
      <c r="O3412" s="17"/>
      <c r="P3412" s="17"/>
      <c r="Q3412" s="17"/>
      <c r="R3412" s="17">
        <v>518</v>
      </c>
      <c r="S3412" s="17">
        <v>541</v>
      </c>
      <c r="T3412" s="17" t="str">
        <f t="shared" si="341"/>
        <v>541</v>
      </c>
      <c r="U3412" s="22"/>
      <c r="V3412" s="29"/>
      <c r="W3412" s="17">
        <f t="shared" si="342"/>
        <v>557.23</v>
      </c>
      <c r="X3412" s="62">
        <v>0.3</v>
      </c>
      <c r="Y3412" s="17">
        <f t="shared" si="339"/>
        <v>796.0428571428572</v>
      </c>
      <c r="Z3412" s="21">
        <f t="shared" si="343"/>
        <v>796</v>
      </c>
      <c r="AA3412" s="17">
        <f t="shared" si="344"/>
        <v>796</v>
      </c>
      <c r="AB3412" s="17">
        <f t="shared" si="340"/>
        <v>1299</v>
      </c>
    </row>
    <row r="3413" spans="1:29" ht="15" customHeight="1" x14ac:dyDescent="0.3">
      <c r="A3413" s="116"/>
      <c r="B3413" s="12"/>
      <c r="C3413" s="12"/>
      <c r="D3413" s="5" t="s">
        <v>8169</v>
      </c>
      <c r="E3413" s="50" t="s">
        <v>7187</v>
      </c>
      <c r="F3413" s="50"/>
      <c r="G3413" s="51">
        <v>3666270119650</v>
      </c>
      <c r="H3413" s="51"/>
      <c r="I3413" s="11" t="s">
        <v>7188</v>
      </c>
      <c r="J3413" s="11"/>
      <c r="K3413" s="12" t="s">
        <v>7206</v>
      </c>
      <c r="L3413" s="24" t="s">
        <v>7283</v>
      </c>
      <c r="M3413" s="24" t="s">
        <v>2985</v>
      </c>
      <c r="N3413" s="17">
        <v>1299</v>
      </c>
      <c r="O3413" s="17"/>
      <c r="P3413" s="17"/>
      <c r="Q3413" s="17"/>
      <c r="R3413" s="17">
        <v>518</v>
      </c>
      <c r="S3413" s="17">
        <v>541</v>
      </c>
      <c r="T3413" s="17" t="str">
        <f t="shared" si="341"/>
        <v>541</v>
      </c>
      <c r="U3413" s="22"/>
      <c r="V3413" s="29"/>
      <c r="W3413" s="17">
        <f t="shared" si="342"/>
        <v>557.23</v>
      </c>
      <c r="X3413" s="62">
        <v>0.3</v>
      </c>
      <c r="Y3413" s="17">
        <f t="shared" si="339"/>
        <v>796.0428571428572</v>
      </c>
      <c r="Z3413" s="21">
        <f t="shared" si="343"/>
        <v>796</v>
      </c>
      <c r="AA3413" s="17">
        <f t="shared" si="344"/>
        <v>796</v>
      </c>
      <c r="AB3413" s="17">
        <f t="shared" si="340"/>
        <v>1299</v>
      </c>
    </row>
    <row r="3414" spans="1:29" ht="15" customHeight="1" x14ac:dyDescent="0.3">
      <c r="A3414" s="116"/>
      <c r="B3414" s="12"/>
      <c r="C3414" s="12"/>
      <c r="D3414" s="5" t="s">
        <v>8169</v>
      </c>
      <c r="E3414" s="50" t="s">
        <v>7189</v>
      </c>
      <c r="F3414" s="50"/>
      <c r="G3414" s="51">
        <v>3666270119643</v>
      </c>
      <c r="H3414" s="51"/>
      <c r="I3414" s="11" t="s">
        <v>7190</v>
      </c>
      <c r="J3414" s="11"/>
      <c r="K3414" s="12" t="s">
        <v>7206</v>
      </c>
      <c r="L3414" s="24" t="s">
        <v>7284</v>
      </c>
      <c r="M3414" s="24" t="s">
        <v>2985</v>
      </c>
      <c r="N3414" s="17">
        <v>1299</v>
      </c>
      <c r="O3414" s="17"/>
      <c r="P3414" s="17"/>
      <c r="Q3414" s="17"/>
      <c r="R3414" s="17">
        <v>518</v>
      </c>
      <c r="S3414" s="17">
        <v>541</v>
      </c>
      <c r="T3414" s="17" t="str">
        <f t="shared" si="341"/>
        <v>541</v>
      </c>
      <c r="U3414" s="22"/>
      <c r="V3414" s="29"/>
      <c r="W3414" s="17">
        <f t="shared" si="342"/>
        <v>557.23</v>
      </c>
      <c r="X3414" s="62">
        <v>0.3</v>
      </c>
      <c r="Y3414" s="17">
        <f t="shared" si="339"/>
        <v>796.0428571428572</v>
      </c>
      <c r="Z3414" s="21">
        <f t="shared" si="343"/>
        <v>796</v>
      </c>
      <c r="AA3414" s="17">
        <f t="shared" si="344"/>
        <v>796</v>
      </c>
      <c r="AB3414" s="17">
        <f t="shared" si="340"/>
        <v>1299</v>
      </c>
    </row>
    <row r="3415" spans="1:29" ht="15" customHeight="1" x14ac:dyDescent="0.3">
      <c r="A3415" s="116"/>
      <c r="B3415" s="12"/>
      <c r="C3415" s="12"/>
      <c r="D3415" s="5" t="s">
        <v>8169</v>
      </c>
      <c r="E3415" s="50" t="s">
        <v>7191</v>
      </c>
      <c r="F3415" s="50"/>
      <c r="G3415" s="51">
        <v>3666270119636</v>
      </c>
      <c r="H3415" s="51"/>
      <c r="I3415" s="11" t="s">
        <v>7192</v>
      </c>
      <c r="J3415" s="11"/>
      <c r="K3415" s="12" t="s">
        <v>7206</v>
      </c>
      <c r="L3415" s="24" t="s">
        <v>7285</v>
      </c>
      <c r="M3415" s="24" t="s">
        <v>2985</v>
      </c>
      <c r="N3415" s="17">
        <v>1299</v>
      </c>
      <c r="O3415" s="17"/>
      <c r="P3415" s="17"/>
      <c r="Q3415" s="17"/>
      <c r="R3415" s="17">
        <v>518</v>
      </c>
      <c r="S3415" s="17">
        <v>541</v>
      </c>
      <c r="T3415" s="17" t="str">
        <f t="shared" si="341"/>
        <v>541</v>
      </c>
      <c r="U3415" s="22"/>
      <c r="V3415" s="29"/>
      <c r="W3415" s="17">
        <f t="shared" si="342"/>
        <v>557.23</v>
      </c>
      <c r="X3415" s="62">
        <v>0.3</v>
      </c>
      <c r="Y3415" s="17">
        <f t="shared" si="339"/>
        <v>796.0428571428572</v>
      </c>
      <c r="Z3415" s="21">
        <f t="shared" si="343"/>
        <v>796</v>
      </c>
      <c r="AA3415" s="17">
        <f t="shared" si="344"/>
        <v>796</v>
      </c>
      <c r="AB3415" s="17">
        <f t="shared" si="340"/>
        <v>1299</v>
      </c>
    </row>
    <row r="3416" spans="1:29" ht="15" customHeight="1" x14ac:dyDescent="0.3">
      <c r="A3416" s="116"/>
      <c r="B3416" s="12"/>
      <c r="C3416" s="12"/>
      <c r="D3416" s="5" t="s">
        <v>8169</v>
      </c>
      <c r="E3416" s="50" t="s">
        <v>7193</v>
      </c>
      <c r="F3416" s="50"/>
      <c r="G3416" s="51">
        <v>3666270119629</v>
      </c>
      <c r="H3416" s="51"/>
      <c r="I3416" s="11" t="s">
        <v>7194</v>
      </c>
      <c r="J3416" s="11"/>
      <c r="K3416" s="12" t="s">
        <v>7206</v>
      </c>
      <c r="L3416" s="24" t="s">
        <v>7286</v>
      </c>
      <c r="M3416" s="24" t="s">
        <v>2985</v>
      </c>
      <c r="N3416" s="17">
        <v>1299</v>
      </c>
      <c r="O3416" s="17"/>
      <c r="P3416" s="17"/>
      <c r="Q3416" s="17"/>
      <c r="R3416" s="17">
        <v>518</v>
      </c>
      <c r="S3416" s="17">
        <v>541</v>
      </c>
      <c r="T3416" s="17" t="str">
        <f t="shared" si="341"/>
        <v>541</v>
      </c>
      <c r="U3416" s="22"/>
      <c r="V3416" s="29"/>
      <c r="W3416" s="17">
        <f t="shared" si="342"/>
        <v>557.23</v>
      </c>
      <c r="X3416" s="62">
        <v>0.3</v>
      </c>
      <c r="Y3416" s="17">
        <f t="shared" si="339"/>
        <v>796.0428571428572</v>
      </c>
      <c r="Z3416" s="21">
        <f t="shared" si="343"/>
        <v>796</v>
      </c>
      <c r="AA3416" s="17">
        <f t="shared" si="344"/>
        <v>796</v>
      </c>
      <c r="AB3416" s="17">
        <f t="shared" si="340"/>
        <v>1299</v>
      </c>
    </row>
    <row r="3417" spans="1:29" ht="15" customHeight="1" x14ac:dyDescent="0.3">
      <c r="A3417" s="119"/>
      <c r="B3417" s="26"/>
      <c r="C3417" s="26"/>
      <c r="D3417" s="5" t="s">
        <v>8169</v>
      </c>
      <c r="E3417" s="55" t="s">
        <v>7195</v>
      </c>
      <c r="F3417" s="55"/>
      <c r="G3417" s="56">
        <v>3666270119612</v>
      </c>
      <c r="H3417" s="56"/>
      <c r="I3417" s="27" t="s">
        <v>7196</v>
      </c>
      <c r="J3417" s="27"/>
      <c r="K3417" s="26" t="s">
        <v>7206</v>
      </c>
      <c r="L3417" s="28" t="s">
        <v>7287</v>
      </c>
      <c r="M3417" s="28" t="s">
        <v>2985</v>
      </c>
      <c r="N3417" s="17">
        <v>1299</v>
      </c>
      <c r="O3417" s="38"/>
      <c r="P3417" s="38"/>
      <c r="Q3417" s="17"/>
      <c r="R3417" s="38">
        <v>518</v>
      </c>
      <c r="S3417" s="17">
        <v>541</v>
      </c>
      <c r="T3417" s="17" t="str">
        <f t="shared" si="341"/>
        <v>541</v>
      </c>
      <c r="U3417" s="40"/>
      <c r="V3417" s="34"/>
      <c r="W3417" s="17">
        <f t="shared" si="342"/>
        <v>557.23</v>
      </c>
      <c r="X3417" s="62">
        <v>0.3</v>
      </c>
      <c r="Y3417" s="17">
        <f t="shared" si="339"/>
        <v>796.0428571428572</v>
      </c>
      <c r="Z3417" s="21">
        <f t="shared" si="343"/>
        <v>796</v>
      </c>
      <c r="AA3417" s="38">
        <f t="shared" si="344"/>
        <v>796</v>
      </c>
      <c r="AB3417" s="38">
        <f t="shared" si="340"/>
        <v>1299</v>
      </c>
    </row>
    <row r="3418" spans="1:29" ht="15" customHeight="1" x14ac:dyDescent="0.3">
      <c r="A3418" s="116"/>
      <c r="B3418" s="12"/>
      <c r="C3418" s="12"/>
      <c r="D3418" s="5" t="s">
        <v>8169</v>
      </c>
      <c r="E3418" s="50" t="s">
        <v>7197</v>
      </c>
      <c r="F3418" s="50"/>
      <c r="G3418" s="51">
        <v>3666270119605</v>
      </c>
      <c r="H3418" s="51"/>
      <c r="I3418" s="11" t="s">
        <v>7198</v>
      </c>
      <c r="J3418" s="11"/>
      <c r="K3418" s="12" t="s">
        <v>7206</v>
      </c>
      <c r="L3418" s="24" t="s">
        <v>7288</v>
      </c>
      <c r="M3418" s="24" t="s">
        <v>2985</v>
      </c>
      <c r="N3418" s="17">
        <v>1299</v>
      </c>
      <c r="O3418" s="17"/>
      <c r="P3418" s="17"/>
      <c r="Q3418" s="17"/>
      <c r="R3418" s="17">
        <v>518</v>
      </c>
      <c r="S3418" s="17">
        <v>541</v>
      </c>
      <c r="T3418" s="17" t="str">
        <f t="shared" si="341"/>
        <v>541</v>
      </c>
      <c r="U3418" s="22"/>
      <c r="V3418" s="29"/>
      <c r="W3418" s="17">
        <f t="shared" si="342"/>
        <v>557.23</v>
      </c>
      <c r="X3418" s="62">
        <v>0.3</v>
      </c>
      <c r="Y3418" s="17">
        <f t="shared" si="339"/>
        <v>796.0428571428572</v>
      </c>
      <c r="Z3418" s="21">
        <f t="shared" si="343"/>
        <v>796</v>
      </c>
      <c r="AA3418" s="17">
        <f t="shared" si="344"/>
        <v>796</v>
      </c>
      <c r="AB3418" s="17">
        <f t="shared" si="340"/>
        <v>1299</v>
      </c>
    </row>
    <row r="3419" spans="1:29" ht="15" customHeight="1" x14ac:dyDescent="0.3">
      <c r="A3419" s="116"/>
      <c r="B3419" s="12"/>
      <c r="C3419" s="12"/>
      <c r="D3419" s="5" t="s">
        <v>8169</v>
      </c>
      <c r="E3419" s="50" t="s">
        <v>7199</v>
      </c>
      <c r="F3419" s="50"/>
      <c r="G3419" s="51">
        <v>3666270119698</v>
      </c>
      <c r="H3419" s="51"/>
      <c r="I3419" s="11" t="s">
        <v>7200</v>
      </c>
      <c r="J3419" s="11"/>
      <c r="K3419" s="12" t="s">
        <v>7206</v>
      </c>
      <c r="L3419" s="24" t="s">
        <v>7279</v>
      </c>
      <c r="M3419" s="24" t="s">
        <v>2985</v>
      </c>
      <c r="N3419" s="17">
        <v>1299</v>
      </c>
      <c r="O3419" s="17"/>
      <c r="P3419" s="17"/>
      <c r="Q3419" s="17"/>
      <c r="R3419" s="17">
        <v>518</v>
      </c>
      <c r="S3419" s="17">
        <v>541</v>
      </c>
      <c r="T3419" s="17" t="str">
        <f t="shared" si="341"/>
        <v>541</v>
      </c>
      <c r="U3419" s="22"/>
      <c r="V3419" s="29"/>
      <c r="W3419" s="17">
        <f t="shared" si="342"/>
        <v>557.23</v>
      </c>
      <c r="X3419" s="62">
        <v>0.3</v>
      </c>
      <c r="Y3419" s="17">
        <f t="shared" si="339"/>
        <v>796.0428571428572</v>
      </c>
      <c r="Z3419" s="21">
        <f t="shared" si="343"/>
        <v>796</v>
      </c>
      <c r="AA3419" s="17">
        <f t="shared" si="344"/>
        <v>796</v>
      </c>
      <c r="AB3419" s="17">
        <f t="shared" si="340"/>
        <v>1299</v>
      </c>
    </row>
    <row r="3420" spans="1:29" ht="15" customHeight="1" x14ac:dyDescent="0.3">
      <c r="A3420" s="116"/>
      <c r="B3420" s="12"/>
      <c r="C3420" s="12"/>
      <c r="D3420" s="5" t="s">
        <v>8169</v>
      </c>
      <c r="E3420" s="50">
        <v>104828</v>
      </c>
      <c r="F3420" s="50"/>
      <c r="G3420" s="51">
        <v>5905490023049</v>
      </c>
      <c r="H3420" s="51"/>
      <c r="I3420" s="11" t="str">
        <f>VLOOKUP(G3420,[1]Worksheet!$F:$G,2,FALSE)</f>
        <v>Chauffeuse 1 place sans accoudoirs ELISA - Blanc</v>
      </c>
      <c r="J3420" s="11"/>
      <c r="K3420" s="12" t="s">
        <v>7289</v>
      </c>
      <c r="L3420" s="24" t="s">
        <v>7226</v>
      </c>
      <c r="M3420" s="24" t="s">
        <v>2984</v>
      </c>
      <c r="N3420" s="17">
        <v>499</v>
      </c>
      <c r="O3420" s="17">
        <v>196</v>
      </c>
      <c r="P3420" s="17">
        <v>196</v>
      </c>
      <c r="Q3420" s="17">
        <v>196</v>
      </c>
      <c r="R3420" s="17"/>
      <c r="S3420" s="17"/>
      <c r="T3420" s="17" t="str">
        <f t="shared" si="341"/>
        <v>196</v>
      </c>
      <c r="U3420" s="109"/>
      <c r="V3420" s="29"/>
      <c r="W3420" s="17">
        <f t="shared" si="342"/>
        <v>201.88</v>
      </c>
      <c r="X3420" s="62">
        <v>0.3</v>
      </c>
      <c r="Y3420" s="17">
        <f t="shared" si="339"/>
        <v>288.40000000000003</v>
      </c>
      <c r="Z3420" s="21">
        <f t="shared" si="343"/>
        <v>288</v>
      </c>
      <c r="AA3420" s="17">
        <f t="shared" si="344"/>
        <v>288</v>
      </c>
      <c r="AB3420" s="17">
        <f t="shared" si="340"/>
        <v>499</v>
      </c>
      <c r="AC3420"/>
    </row>
    <row r="3421" spans="1:29" ht="15" customHeight="1" x14ac:dyDescent="0.3">
      <c r="A3421" s="116"/>
      <c r="B3421" s="12"/>
      <c r="C3421" s="12"/>
      <c r="D3421" s="5" t="s">
        <v>8169</v>
      </c>
      <c r="E3421" s="50">
        <v>104829</v>
      </c>
      <c r="F3421" s="50"/>
      <c r="G3421" s="51">
        <v>5905490023056</v>
      </c>
      <c r="H3421" s="51"/>
      <c r="I3421" s="11" t="str">
        <f>VLOOKUP(G3421,[1]Worksheet!$F:$G,2,FALSE)</f>
        <v>Chauffeuse 1 place sans accoudoirs ELISA - Gris clair</v>
      </c>
      <c r="J3421" s="11"/>
      <c r="K3421" s="12" t="s">
        <v>7289</v>
      </c>
      <c r="L3421" s="24" t="s">
        <v>7227</v>
      </c>
      <c r="M3421" s="24" t="s">
        <v>2984</v>
      </c>
      <c r="N3421" s="17">
        <v>499</v>
      </c>
      <c r="O3421" s="17">
        <v>196</v>
      </c>
      <c r="P3421" s="17">
        <v>196</v>
      </c>
      <c r="Q3421" s="17">
        <v>196</v>
      </c>
      <c r="R3421" s="17"/>
      <c r="S3421" s="17"/>
      <c r="T3421" s="17" t="str">
        <f t="shared" si="341"/>
        <v>196</v>
      </c>
      <c r="U3421" s="109"/>
      <c r="V3421" s="29"/>
      <c r="W3421" s="17">
        <f t="shared" si="342"/>
        <v>201.88</v>
      </c>
      <c r="X3421" s="62">
        <v>0.3</v>
      </c>
      <c r="Y3421" s="17">
        <f t="shared" si="339"/>
        <v>288.40000000000003</v>
      </c>
      <c r="Z3421" s="21">
        <f t="shared" si="343"/>
        <v>288</v>
      </c>
      <c r="AA3421" s="17">
        <f t="shared" si="344"/>
        <v>288</v>
      </c>
      <c r="AB3421" s="17">
        <f t="shared" si="340"/>
        <v>499</v>
      </c>
      <c r="AC3421"/>
    </row>
    <row r="3422" spans="1:29" ht="15" customHeight="1" x14ac:dyDescent="0.3">
      <c r="A3422" s="116"/>
      <c r="B3422" s="12"/>
      <c r="C3422" s="12"/>
      <c r="D3422" s="5" t="s">
        <v>8169</v>
      </c>
      <c r="E3422" s="50">
        <v>104830</v>
      </c>
      <c r="F3422" s="50"/>
      <c r="G3422" s="51">
        <v>5905490023063</v>
      </c>
      <c r="H3422" s="51"/>
      <c r="I3422" s="11" t="str">
        <f>VLOOKUP(G3422,[1]Worksheet!$F:$G,2,FALSE)</f>
        <v>Chauffeuse 1 place sans accoudoirs ELISA - Gris foncé</v>
      </c>
      <c r="J3422" s="11"/>
      <c r="K3422" s="12" t="s">
        <v>7289</v>
      </c>
      <c r="L3422" s="24" t="s">
        <v>7228</v>
      </c>
      <c r="M3422" s="24" t="s">
        <v>2984</v>
      </c>
      <c r="N3422" s="17">
        <v>499</v>
      </c>
      <c r="O3422" s="17">
        <v>196</v>
      </c>
      <c r="P3422" s="17">
        <v>196</v>
      </c>
      <c r="Q3422" s="17">
        <v>196</v>
      </c>
      <c r="R3422" s="17"/>
      <c r="S3422" s="17"/>
      <c r="T3422" s="17" t="str">
        <f t="shared" si="341"/>
        <v>196</v>
      </c>
      <c r="U3422" s="109"/>
      <c r="V3422" s="29"/>
      <c r="W3422" s="17">
        <f t="shared" si="342"/>
        <v>201.88</v>
      </c>
      <c r="X3422" s="62">
        <v>0.3</v>
      </c>
      <c r="Y3422" s="17">
        <f t="shared" si="339"/>
        <v>288.40000000000003</v>
      </c>
      <c r="Z3422" s="21">
        <f t="shared" si="343"/>
        <v>288</v>
      </c>
      <c r="AA3422" s="17">
        <f t="shared" si="344"/>
        <v>288</v>
      </c>
      <c r="AB3422" s="17">
        <f t="shared" si="340"/>
        <v>499</v>
      </c>
      <c r="AC3422"/>
    </row>
    <row r="3423" spans="1:29" ht="15" customHeight="1" x14ac:dyDescent="0.3">
      <c r="A3423" s="116"/>
      <c r="B3423" s="12"/>
      <c r="C3423" s="12"/>
      <c r="D3423" s="5" t="s">
        <v>8169</v>
      </c>
      <c r="E3423" s="50">
        <v>104831</v>
      </c>
      <c r="F3423" s="50"/>
      <c r="G3423" s="51">
        <v>5905490023070</v>
      </c>
      <c r="H3423" s="51"/>
      <c r="I3423" s="11" t="str">
        <f>VLOOKUP(G3423,[1]Worksheet!$F:$G,2,FALSE)</f>
        <v xml:space="preserve">Chauffeuse 1 place sans accoudoirs ELISA - Bleu foncé </v>
      </c>
      <c r="J3423" s="11"/>
      <c r="K3423" s="12" t="s">
        <v>7289</v>
      </c>
      <c r="L3423" s="24" t="s">
        <v>7229</v>
      </c>
      <c r="M3423" s="24" t="s">
        <v>2984</v>
      </c>
      <c r="N3423" s="17">
        <v>499</v>
      </c>
      <c r="O3423" s="17">
        <v>196</v>
      </c>
      <c r="P3423" s="17">
        <v>196</v>
      </c>
      <c r="Q3423" s="17">
        <v>196</v>
      </c>
      <c r="R3423" s="17"/>
      <c r="S3423" s="17"/>
      <c r="T3423" s="17" t="str">
        <f t="shared" si="341"/>
        <v>196</v>
      </c>
      <c r="U3423" s="109"/>
      <c r="V3423" s="29"/>
      <c r="W3423" s="17">
        <f t="shared" si="342"/>
        <v>201.88</v>
      </c>
      <c r="X3423" s="62">
        <v>0.3</v>
      </c>
      <c r="Y3423" s="17">
        <f t="shared" si="339"/>
        <v>288.40000000000003</v>
      </c>
      <c r="Z3423" s="21">
        <f t="shared" si="343"/>
        <v>288</v>
      </c>
      <c r="AA3423" s="17">
        <f t="shared" si="344"/>
        <v>288</v>
      </c>
      <c r="AB3423" s="17">
        <f t="shared" si="340"/>
        <v>499</v>
      </c>
      <c r="AC3423"/>
    </row>
    <row r="3424" spans="1:29" ht="15" customHeight="1" x14ac:dyDescent="0.3">
      <c r="A3424" s="116"/>
      <c r="B3424" s="12"/>
      <c r="C3424" s="12"/>
      <c r="D3424" s="5" t="s">
        <v>8169</v>
      </c>
      <c r="E3424" s="50">
        <v>104832</v>
      </c>
      <c r="F3424" s="50"/>
      <c r="G3424" s="51">
        <v>5905490023087</v>
      </c>
      <c r="H3424" s="51"/>
      <c r="I3424" s="11" t="str">
        <f>VLOOKUP(G3424,[1]Worksheet!$F:$G,2,FALSE)</f>
        <v>Chauffeuse 1 place sans accoudoirs ELISA - Vert</v>
      </c>
      <c r="J3424" s="11"/>
      <c r="K3424" s="12" t="s">
        <v>7289</v>
      </c>
      <c r="L3424" s="24" t="s">
        <v>7230</v>
      </c>
      <c r="M3424" s="24" t="s">
        <v>2984</v>
      </c>
      <c r="N3424" s="17">
        <v>499</v>
      </c>
      <c r="O3424" s="17">
        <v>196</v>
      </c>
      <c r="P3424" s="17">
        <v>196</v>
      </c>
      <c r="Q3424" s="17">
        <v>196</v>
      </c>
      <c r="R3424" s="17"/>
      <c r="S3424" s="17"/>
      <c r="T3424" s="17" t="str">
        <f t="shared" si="341"/>
        <v>196</v>
      </c>
      <c r="U3424" s="109"/>
      <c r="V3424" s="29"/>
      <c r="W3424" s="17">
        <f t="shared" si="342"/>
        <v>201.88</v>
      </c>
      <c r="X3424" s="62">
        <v>0.3</v>
      </c>
      <c r="Y3424" s="17">
        <f t="shared" si="339"/>
        <v>288.40000000000003</v>
      </c>
      <c r="Z3424" s="21">
        <f t="shared" si="343"/>
        <v>288</v>
      </c>
      <c r="AA3424" s="17">
        <f t="shared" si="344"/>
        <v>288</v>
      </c>
      <c r="AB3424" s="17">
        <f t="shared" si="340"/>
        <v>499</v>
      </c>
      <c r="AC3424"/>
    </row>
    <row r="3425" spans="1:29" ht="15" customHeight="1" x14ac:dyDescent="0.3">
      <c r="A3425" s="116"/>
      <c r="B3425" s="12"/>
      <c r="C3425" s="12"/>
      <c r="D3425" s="5" t="s">
        <v>8169</v>
      </c>
      <c r="E3425" s="50">
        <v>104833</v>
      </c>
      <c r="F3425" s="50"/>
      <c r="G3425" s="51">
        <v>5905490023094</v>
      </c>
      <c r="H3425" s="51"/>
      <c r="I3425" s="11" t="str">
        <f>VLOOKUP(G3425,[1]Worksheet!$F:$G,2,FALSE)</f>
        <v>Chauffeuse 1 place sans accoudoirs ELISA - Jaune</v>
      </c>
      <c r="J3425" s="11"/>
      <c r="K3425" s="12" t="s">
        <v>7289</v>
      </c>
      <c r="L3425" s="24" t="s">
        <v>7231</v>
      </c>
      <c r="M3425" s="24" t="s">
        <v>2984</v>
      </c>
      <c r="N3425" s="17">
        <v>499</v>
      </c>
      <c r="O3425" s="17">
        <v>196</v>
      </c>
      <c r="P3425" s="17">
        <v>196</v>
      </c>
      <c r="Q3425" s="17">
        <v>196</v>
      </c>
      <c r="R3425" s="17"/>
      <c r="S3425" s="17"/>
      <c r="T3425" s="17" t="str">
        <f t="shared" si="341"/>
        <v>196</v>
      </c>
      <c r="U3425" s="109"/>
      <c r="V3425" s="29"/>
      <c r="W3425" s="17">
        <f t="shared" si="342"/>
        <v>201.88</v>
      </c>
      <c r="X3425" s="62">
        <v>0.3</v>
      </c>
      <c r="Y3425" s="17">
        <f t="shared" si="339"/>
        <v>288.40000000000003</v>
      </c>
      <c r="Z3425" s="21">
        <f t="shared" si="343"/>
        <v>288</v>
      </c>
      <c r="AA3425" s="17">
        <f t="shared" si="344"/>
        <v>288</v>
      </c>
      <c r="AB3425" s="17">
        <f t="shared" si="340"/>
        <v>499</v>
      </c>
      <c r="AC3425"/>
    </row>
    <row r="3426" spans="1:29" ht="15" customHeight="1" x14ac:dyDescent="0.3">
      <c r="A3426" s="116"/>
      <c r="B3426" s="12"/>
      <c r="C3426" s="12"/>
      <c r="D3426" s="5" t="s">
        <v>8169</v>
      </c>
      <c r="E3426" s="50">
        <v>104834</v>
      </c>
      <c r="F3426" s="50"/>
      <c r="G3426" s="51">
        <v>5905490023100</v>
      </c>
      <c r="H3426" s="51"/>
      <c r="I3426" s="11" t="str">
        <f>VLOOKUP(G3426,[1]Worksheet!$F:$G,2,FALSE)</f>
        <v>Chauffeuse 1 place sans accoudoirs ELISA - Orange</v>
      </c>
      <c r="J3426" s="11"/>
      <c r="K3426" s="12" t="s">
        <v>7289</v>
      </c>
      <c r="L3426" s="24" t="s">
        <v>7232</v>
      </c>
      <c r="M3426" s="24" t="s">
        <v>2984</v>
      </c>
      <c r="N3426" s="17">
        <v>499</v>
      </c>
      <c r="O3426" s="17">
        <v>196</v>
      </c>
      <c r="P3426" s="17">
        <v>196</v>
      </c>
      <c r="Q3426" s="17">
        <v>196</v>
      </c>
      <c r="R3426" s="17"/>
      <c r="S3426" s="17"/>
      <c r="T3426" s="17" t="str">
        <f t="shared" si="341"/>
        <v>196</v>
      </c>
      <c r="U3426" s="109"/>
      <c r="V3426" s="29"/>
      <c r="W3426" s="17">
        <f t="shared" si="342"/>
        <v>201.88</v>
      </c>
      <c r="X3426" s="62">
        <v>0.3</v>
      </c>
      <c r="Y3426" s="17">
        <f t="shared" si="339"/>
        <v>288.40000000000003</v>
      </c>
      <c r="Z3426" s="21">
        <f t="shared" si="343"/>
        <v>288</v>
      </c>
      <c r="AA3426" s="17">
        <f t="shared" si="344"/>
        <v>288</v>
      </c>
      <c r="AB3426" s="17">
        <f t="shared" si="340"/>
        <v>499</v>
      </c>
      <c r="AC3426"/>
    </row>
    <row r="3427" spans="1:29" ht="15" customHeight="1" x14ac:dyDescent="0.3">
      <c r="A3427" s="116"/>
      <c r="B3427" s="12"/>
      <c r="C3427" s="12"/>
      <c r="D3427" s="5" t="s">
        <v>8169</v>
      </c>
      <c r="E3427" s="50">
        <v>104835</v>
      </c>
      <c r="F3427" s="50"/>
      <c r="G3427" s="51">
        <v>5905490023117</v>
      </c>
      <c r="H3427" s="51"/>
      <c r="I3427" s="11" t="str">
        <f>VLOOKUP(G3427,[1]Worksheet!$F:$G,2,FALSE)</f>
        <v>Chauffeuse 1 place sans accoudoirs ELISA - Taupe</v>
      </c>
      <c r="J3427" s="11"/>
      <c r="K3427" s="12" t="s">
        <v>7289</v>
      </c>
      <c r="L3427" s="24" t="s">
        <v>7233</v>
      </c>
      <c r="M3427" s="24" t="s">
        <v>2984</v>
      </c>
      <c r="N3427" s="17">
        <v>499</v>
      </c>
      <c r="O3427" s="17">
        <v>196</v>
      </c>
      <c r="P3427" s="17">
        <v>196</v>
      </c>
      <c r="Q3427" s="17">
        <v>196</v>
      </c>
      <c r="R3427" s="17"/>
      <c r="S3427" s="17"/>
      <c r="T3427" s="17" t="str">
        <f t="shared" si="341"/>
        <v>196</v>
      </c>
      <c r="U3427" s="109"/>
      <c r="V3427" s="29"/>
      <c r="W3427" s="17">
        <f t="shared" si="342"/>
        <v>201.88</v>
      </c>
      <c r="X3427" s="62">
        <v>0.3</v>
      </c>
      <c r="Y3427" s="17">
        <f t="shared" si="339"/>
        <v>288.40000000000003</v>
      </c>
      <c r="Z3427" s="21">
        <f t="shared" si="343"/>
        <v>288</v>
      </c>
      <c r="AA3427" s="17">
        <f t="shared" si="344"/>
        <v>288</v>
      </c>
      <c r="AB3427" s="17">
        <f t="shared" si="340"/>
        <v>499</v>
      </c>
      <c r="AC3427"/>
    </row>
    <row r="3428" spans="1:29" ht="15" customHeight="1" x14ac:dyDescent="0.3">
      <c r="A3428" s="116"/>
      <c r="B3428" s="12"/>
      <c r="C3428" s="12"/>
      <c r="D3428" s="5" t="s">
        <v>8169</v>
      </c>
      <c r="E3428" s="50">
        <v>104836</v>
      </c>
      <c r="F3428" s="50"/>
      <c r="G3428" s="51">
        <v>5905490023124</v>
      </c>
      <c r="H3428" s="51"/>
      <c r="I3428" s="11" t="str">
        <f>VLOOKUP(G3428,[1]Worksheet!$F:$G,2,FALSE)</f>
        <v>Chauffeuse 1 place sans accoudoirs ELISA - Beige</v>
      </c>
      <c r="J3428" s="11"/>
      <c r="K3428" s="12" t="s">
        <v>7289</v>
      </c>
      <c r="L3428" s="24" t="s">
        <v>7234</v>
      </c>
      <c r="M3428" s="24" t="s">
        <v>2984</v>
      </c>
      <c r="N3428" s="17">
        <v>499</v>
      </c>
      <c r="O3428" s="17">
        <v>196</v>
      </c>
      <c r="P3428" s="17">
        <v>196</v>
      </c>
      <c r="Q3428" s="17">
        <v>196</v>
      </c>
      <c r="R3428" s="17"/>
      <c r="S3428" s="17"/>
      <c r="T3428" s="17" t="str">
        <f t="shared" si="341"/>
        <v>196</v>
      </c>
      <c r="U3428" s="109"/>
      <c r="V3428" s="29"/>
      <c r="W3428" s="17">
        <f t="shared" si="342"/>
        <v>201.88</v>
      </c>
      <c r="X3428" s="62">
        <v>0.3</v>
      </c>
      <c r="Y3428" s="17">
        <f t="shared" si="339"/>
        <v>288.40000000000003</v>
      </c>
      <c r="Z3428" s="21">
        <f t="shared" si="343"/>
        <v>288</v>
      </c>
      <c r="AA3428" s="17">
        <f t="shared" si="344"/>
        <v>288</v>
      </c>
      <c r="AB3428" s="17">
        <f t="shared" si="340"/>
        <v>499</v>
      </c>
      <c r="AC3428"/>
    </row>
    <row r="3429" spans="1:29" ht="15" customHeight="1" x14ac:dyDescent="0.3">
      <c r="A3429" s="116"/>
      <c r="B3429" s="12"/>
      <c r="C3429" s="12"/>
      <c r="D3429" s="5" t="s">
        <v>8169</v>
      </c>
      <c r="E3429" s="50">
        <v>104837</v>
      </c>
      <c r="F3429" s="50"/>
      <c r="G3429" s="51">
        <v>5905490023131</v>
      </c>
      <c r="H3429" s="51"/>
      <c r="I3429" s="11" t="str">
        <f>VLOOKUP(G3429,[1]Worksheet!$F:$G,2,FALSE)</f>
        <v>Chauffeuse 1 place sans accoudoirs ELISA - Noir</v>
      </c>
      <c r="J3429" s="11"/>
      <c r="K3429" s="12" t="s">
        <v>7289</v>
      </c>
      <c r="L3429" s="24" t="s">
        <v>7235</v>
      </c>
      <c r="M3429" s="24" t="s">
        <v>2984</v>
      </c>
      <c r="N3429" s="17">
        <v>499</v>
      </c>
      <c r="O3429" s="17">
        <v>196</v>
      </c>
      <c r="P3429" s="17">
        <v>196</v>
      </c>
      <c r="Q3429" s="17">
        <v>196</v>
      </c>
      <c r="R3429" s="17"/>
      <c r="S3429" s="17"/>
      <c r="T3429" s="17" t="str">
        <f t="shared" si="341"/>
        <v>196</v>
      </c>
      <c r="U3429" s="109"/>
      <c r="V3429" s="29"/>
      <c r="W3429" s="17">
        <f t="shared" si="342"/>
        <v>201.88</v>
      </c>
      <c r="X3429" s="62">
        <v>0.3</v>
      </c>
      <c r="Y3429" s="17">
        <f t="shared" si="339"/>
        <v>288.40000000000003</v>
      </c>
      <c r="Z3429" s="21">
        <f t="shared" si="343"/>
        <v>288</v>
      </c>
      <c r="AA3429" s="17">
        <f t="shared" si="344"/>
        <v>288</v>
      </c>
      <c r="AB3429" s="17">
        <f t="shared" si="340"/>
        <v>499</v>
      </c>
      <c r="AC3429"/>
    </row>
    <row r="3430" spans="1:29" ht="15" customHeight="1" x14ac:dyDescent="0.3">
      <c r="A3430" s="116"/>
      <c r="B3430" s="12"/>
      <c r="C3430" s="12"/>
      <c r="D3430" s="5" t="s">
        <v>8169</v>
      </c>
      <c r="E3430" s="50">
        <v>104838</v>
      </c>
      <c r="F3430" s="50"/>
      <c r="G3430" s="51">
        <v>5905490023148</v>
      </c>
      <c r="H3430" s="51"/>
      <c r="I3430" s="11" t="str">
        <f>VLOOKUP(G3430,[1]Worksheet!$F:$G,2,FALSE)</f>
        <v>Canapé panoramique modulable ELISA avec 3 chauffeuses 1 place et 1 chauffeuse 2 places - Multicolore - Réversible</v>
      </c>
      <c r="J3430" s="11"/>
      <c r="K3430" s="12" t="s">
        <v>7289</v>
      </c>
      <c r="L3430" s="24" t="s">
        <v>7290</v>
      </c>
      <c r="M3430" s="24" t="s">
        <v>2984</v>
      </c>
      <c r="N3430" s="17">
        <v>2099</v>
      </c>
      <c r="O3430" s="17">
        <v>916</v>
      </c>
      <c r="P3430" s="17">
        <v>916</v>
      </c>
      <c r="Q3430" s="17">
        <v>916</v>
      </c>
      <c r="R3430" s="17"/>
      <c r="S3430" s="17"/>
      <c r="T3430" s="17" t="str">
        <f t="shared" si="341"/>
        <v>916</v>
      </c>
      <c r="U3430" s="109"/>
      <c r="V3430" s="29"/>
      <c r="W3430" s="17">
        <f t="shared" si="342"/>
        <v>943.48</v>
      </c>
      <c r="X3430" s="62">
        <v>0.3</v>
      </c>
      <c r="Y3430" s="17">
        <f t="shared" si="339"/>
        <v>1347.8285714285716</v>
      </c>
      <c r="Z3430" s="21">
        <f t="shared" si="343"/>
        <v>1348</v>
      </c>
      <c r="AA3430" s="17">
        <f t="shared" si="344"/>
        <v>1348</v>
      </c>
      <c r="AB3430" s="17">
        <f t="shared" si="340"/>
        <v>2099</v>
      </c>
      <c r="AC3430"/>
    </row>
    <row r="3431" spans="1:29" ht="15" customHeight="1" x14ac:dyDescent="0.3">
      <c r="A3431" s="116"/>
      <c r="B3431" s="12"/>
      <c r="C3431" s="12"/>
      <c r="D3431" s="5" t="s">
        <v>8169</v>
      </c>
      <c r="E3431" s="50">
        <v>104839</v>
      </c>
      <c r="F3431" s="50"/>
      <c r="G3431" s="51">
        <v>5905490023155</v>
      </c>
      <c r="H3431" s="51"/>
      <c r="I3431" s="11" t="str">
        <f>VLOOKUP(G3431,[1]Worksheet!$F:$G,2,FALSE)</f>
        <v>Canapé d'angle modulable ELISA avec 2 chauffeuses 1 place et 1 chauffeuse 2 places - Multicolore - Réversible</v>
      </c>
      <c r="J3431" s="11"/>
      <c r="K3431" s="12" t="s">
        <v>7289</v>
      </c>
      <c r="L3431" s="24" t="s">
        <v>7291</v>
      </c>
      <c r="M3431" s="24" t="s">
        <v>2984</v>
      </c>
      <c r="N3431" s="17">
        <v>1599</v>
      </c>
      <c r="O3431" s="17">
        <v>720</v>
      </c>
      <c r="P3431" s="17">
        <v>720</v>
      </c>
      <c r="Q3431" s="17">
        <v>720</v>
      </c>
      <c r="R3431" s="17"/>
      <c r="S3431" s="17"/>
      <c r="T3431" s="17" t="str">
        <f t="shared" si="341"/>
        <v>720</v>
      </c>
      <c r="U3431" s="109"/>
      <c r="V3431" s="29"/>
      <c r="W3431" s="17">
        <f t="shared" si="342"/>
        <v>741.6</v>
      </c>
      <c r="X3431" s="62">
        <v>0.3</v>
      </c>
      <c r="Y3431" s="17">
        <f t="shared" si="339"/>
        <v>1059.4285714285716</v>
      </c>
      <c r="Z3431" s="21">
        <f t="shared" si="343"/>
        <v>1059</v>
      </c>
      <c r="AA3431" s="17">
        <f t="shared" si="344"/>
        <v>1059</v>
      </c>
      <c r="AB3431" s="17">
        <f t="shared" si="340"/>
        <v>1599</v>
      </c>
      <c r="AC3431"/>
    </row>
    <row r="3432" spans="1:29" ht="15" customHeight="1" x14ac:dyDescent="0.3">
      <c r="A3432" s="116"/>
      <c r="B3432" s="12"/>
      <c r="C3432" s="12"/>
      <c r="D3432" s="5" t="s">
        <v>8169</v>
      </c>
      <c r="E3432" s="50">
        <v>104840</v>
      </c>
      <c r="F3432" s="50"/>
      <c r="G3432" s="51">
        <v>5905490023162</v>
      </c>
      <c r="H3432" s="51"/>
      <c r="I3432" s="11" t="str">
        <f>VLOOKUP(G3432,[1]Worksheet!$F:$G,2,FALSE)</f>
        <v>Chauffeuse 2 places sans accoudoirs ELISA - Blanc</v>
      </c>
      <c r="J3432" s="11"/>
      <c r="K3432" s="12" t="s">
        <v>7289</v>
      </c>
      <c r="L3432" s="24" t="s">
        <v>7226</v>
      </c>
      <c r="M3432" s="24" t="s">
        <v>2984</v>
      </c>
      <c r="N3432" s="17">
        <v>749</v>
      </c>
      <c r="O3432" s="17">
        <v>328</v>
      </c>
      <c r="P3432" s="17">
        <v>328</v>
      </c>
      <c r="Q3432" s="17">
        <v>328</v>
      </c>
      <c r="R3432" s="17"/>
      <c r="S3432" s="17"/>
      <c r="T3432" s="17" t="str">
        <f t="shared" si="341"/>
        <v>328</v>
      </c>
      <c r="U3432" s="109"/>
      <c r="V3432" s="29"/>
      <c r="W3432" s="17">
        <f t="shared" si="342"/>
        <v>337.84000000000003</v>
      </c>
      <c r="X3432" s="62">
        <v>0.3</v>
      </c>
      <c r="Y3432" s="17">
        <f t="shared" si="339"/>
        <v>482.62857142857149</v>
      </c>
      <c r="Z3432" s="21">
        <f t="shared" si="343"/>
        <v>483</v>
      </c>
      <c r="AA3432" s="17">
        <f t="shared" si="344"/>
        <v>483</v>
      </c>
      <c r="AB3432" s="17">
        <f t="shared" si="340"/>
        <v>749</v>
      </c>
      <c r="AC3432"/>
    </row>
    <row r="3433" spans="1:29" ht="15" customHeight="1" x14ac:dyDescent="0.3">
      <c r="A3433" s="116"/>
      <c r="B3433" s="12"/>
      <c r="C3433" s="12"/>
      <c r="D3433" s="5" t="s">
        <v>8169</v>
      </c>
      <c r="E3433" s="50">
        <v>104841</v>
      </c>
      <c r="F3433" s="50"/>
      <c r="G3433" s="51">
        <v>5905490023179</v>
      </c>
      <c r="H3433" s="51"/>
      <c r="I3433" s="11" t="str">
        <f>VLOOKUP(G3433,[1]Worksheet!$F:$G,2,FALSE)</f>
        <v>Chauffeuse 2 places sans accoudoirs ELISA - Gris clair</v>
      </c>
      <c r="J3433" s="11"/>
      <c r="K3433" s="12" t="s">
        <v>7289</v>
      </c>
      <c r="L3433" s="24" t="s">
        <v>7227</v>
      </c>
      <c r="M3433" s="24" t="s">
        <v>2984</v>
      </c>
      <c r="N3433" s="17">
        <v>749</v>
      </c>
      <c r="O3433" s="17">
        <v>328</v>
      </c>
      <c r="P3433" s="17">
        <v>328</v>
      </c>
      <c r="Q3433" s="17">
        <v>328</v>
      </c>
      <c r="R3433" s="17"/>
      <c r="S3433" s="17"/>
      <c r="T3433" s="17" t="str">
        <f t="shared" si="341"/>
        <v>328</v>
      </c>
      <c r="U3433" s="109"/>
      <c r="V3433" s="29"/>
      <c r="W3433" s="17">
        <f t="shared" si="342"/>
        <v>337.84000000000003</v>
      </c>
      <c r="X3433" s="62">
        <v>0.3</v>
      </c>
      <c r="Y3433" s="17">
        <f t="shared" si="339"/>
        <v>482.62857142857149</v>
      </c>
      <c r="Z3433" s="21">
        <f t="shared" si="343"/>
        <v>483</v>
      </c>
      <c r="AA3433" s="17">
        <f t="shared" si="344"/>
        <v>483</v>
      </c>
      <c r="AB3433" s="17">
        <f t="shared" si="340"/>
        <v>749</v>
      </c>
      <c r="AC3433"/>
    </row>
    <row r="3434" spans="1:29" ht="15" customHeight="1" x14ac:dyDescent="0.3">
      <c r="A3434" s="116"/>
      <c r="B3434" s="12"/>
      <c r="C3434" s="12"/>
      <c r="D3434" s="5" t="s">
        <v>8169</v>
      </c>
      <c r="E3434" s="50">
        <v>104842</v>
      </c>
      <c r="F3434" s="50"/>
      <c r="G3434" s="51">
        <v>5905490023186</v>
      </c>
      <c r="H3434" s="51"/>
      <c r="I3434" s="11" t="str">
        <f>VLOOKUP(G3434,[1]Worksheet!$F:$G,2,FALSE)</f>
        <v>Chauffeuse 2 places sans accoudoirs ELISA - Gris foncé</v>
      </c>
      <c r="J3434" s="11"/>
      <c r="K3434" s="12" t="s">
        <v>7289</v>
      </c>
      <c r="L3434" s="24" t="s">
        <v>7228</v>
      </c>
      <c r="M3434" s="24" t="s">
        <v>2984</v>
      </c>
      <c r="N3434" s="17">
        <v>749</v>
      </c>
      <c r="O3434" s="17">
        <v>328</v>
      </c>
      <c r="P3434" s="17">
        <v>328</v>
      </c>
      <c r="Q3434" s="17">
        <v>328</v>
      </c>
      <c r="R3434" s="17"/>
      <c r="S3434" s="17"/>
      <c r="T3434" s="17" t="str">
        <f t="shared" si="341"/>
        <v>328</v>
      </c>
      <c r="U3434" s="109"/>
      <c r="V3434" s="29"/>
      <c r="W3434" s="17">
        <f t="shared" si="342"/>
        <v>337.84000000000003</v>
      </c>
      <c r="X3434" s="62">
        <v>0.3</v>
      </c>
      <c r="Y3434" s="17">
        <f t="shared" ref="Y3434:Y3497" si="345">W3434/0.7</f>
        <v>482.62857142857149</v>
      </c>
      <c r="Z3434" s="21">
        <f t="shared" si="343"/>
        <v>483</v>
      </c>
      <c r="AA3434" s="17">
        <f t="shared" si="344"/>
        <v>483</v>
      </c>
      <c r="AB3434" s="17">
        <f t="shared" si="340"/>
        <v>749</v>
      </c>
      <c r="AC3434"/>
    </row>
    <row r="3435" spans="1:29" ht="15" customHeight="1" x14ac:dyDescent="0.3">
      <c r="A3435" s="116"/>
      <c r="B3435" s="12"/>
      <c r="C3435" s="12"/>
      <c r="D3435" s="5" t="s">
        <v>8169</v>
      </c>
      <c r="E3435" s="50">
        <v>104843</v>
      </c>
      <c r="F3435" s="50"/>
      <c r="G3435" s="51">
        <v>5905490023193</v>
      </c>
      <c r="H3435" s="51"/>
      <c r="I3435" s="11" t="str">
        <f>VLOOKUP(G3435,[1]Worksheet!$F:$G,2,FALSE)</f>
        <v xml:space="preserve">Chauffeuse 2 places sans accoudoirs ELISA - Bleu foncé </v>
      </c>
      <c r="J3435" s="11"/>
      <c r="K3435" s="12" t="s">
        <v>7289</v>
      </c>
      <c r="L3435" s="24" t="s">
        <v>7229</v>
      </c>
      <c r="M3435" s="24" t="s">
        <v>2984</v>
      </c>
      <c r="N3435" s="17">
        <v>749</v>
      </c>
      <c r="O3435" s="17">
        <v>328</v>
      </c>
      <c r="P3435" s="17">
        <v>328</v>
      </c>
      <c r="Q3435" s="17">
        <v>328</v>
      </c>
      <c r="R3435" s="17"/>
      <c r="S3435" s="17"/>
      <c r="T3435" s="17" t="str">
        <f t="shared" si="341"/>
        <v>328</v>
      </c>
      <c r="U3435" s="109"/>
      <c r="V3435" s="29"/>
      <c r="W3435" s="17">
        <f t="shared" si="342"/>
        <v>337.84000000000003</v>
      </c>
      <c r="X3435" s="62">
        <v>0.3</v>
      </c>
      <c r="Y3435" s="17">
        <f t="shared" si="345"/>
        <v>482.62857142857149</v>
      </c>
      <c r="Z3435" s="21">
        <f t="shared" si="343"/>
        <v>483</v>
      </c>
      <c r="AA3435" s="17">
        <f t="shared" si="344"/>
        <v>483</v>
      </c>
      <c r="AB3435" s="17">
        <f t="shared" si="340"/>
        <v>749</v>
      </c>
      <c r="AC3435"/>
    </row>
    <row r="3436" spans="1:29" ht="15" customHeight="1" x14ac:dyDescent="0.3">
      <c r="A3436" s="116"/>
      <c r="B3436" s="12"/>
      <c r="C3436" s="12"/>
      <c r="D3436" s="5" t="s">
        <v>8169</v>
      </c>
      <c r="E3436" s="50">
        <v>104844</v>
      </c>
      <c r="F3436" s="50"/>
      <c r="G3436" s="51">
        <v>5905490023209</v>
      </c>
      <c r="H3436" s="51"/>
      <c r="I3436" s="11" t="str">
        <f>VLOOKUP(G3436,[1]Worksheet!$F:$G,2,FALSE)</f>
        <v>Chauffeuse 2 places sans accoudoirs ELISA - Vert</v>
      </c>
      <c r="J3436" s="11"/>
      <c r="K3436" s="12" t="s">
        <v>7289</v>
      </c>
      <c r="L3436" s="24" t="s">
        <v>7230</v>
      </c>
      <c r="M3436" s="24" t="s">
        <v>2984</v>
      </c>
      <c r="N3436" s="17">
        <v>749</v>
      </c>
      <c r="O3436" s="17">
        <v>328</v>
      </c>
      <c r="P3436" s="17">
        <v>328</v>
      </c>
      <c r="Q3436" s="17">
        <v>328</v>
      </c>
      <c r="R3436" s="17"/>
      <c r="S3436" s="17"/>
      <c r="T3436" s="17" t="str">
        <f t="shared" si="341"/>
        <v>328</v>
      </c>
      <c r="U3436" s="109"/>
      <c r="V3436" s="29"/>
      <c r="W3436" s="17">
        <f t="shared" si="342"/>
        <v>337.84000000000003</v>
      </c>
      <c r="X3436" s="62">
        <v>0.3</v>
      </c>
      <c r="Y3436" s="17">
        <f t="shared" si="345"/>
        <v>482.62857142857149</v>
      </c>
      <c r="Z3436" s="21">
        <f t="shared" si="343"/>
        <v>483</v>
      </c>
      <c r="AA3436" s="17">
        <f t="shared" si="344"/>
        <v>483</v>
      </c>
      <c r="AB3436" s="17">
        <f t="shared" si="340"/>
        <v>749</v>
      </c>
      <c r="AC3436"/>
    </row>
    <row r="3437" spans="1:29" ht="15" customHeight="1" x14ac:dyDescent="0.3">
      <c r="A3437" s="116"/>
      <c r="B3437" s="12"/>
      <c r="C3437" s="12"/>
      <c r="D3437" s="5" t="s">
        <v>8169</v>
      </c>
      <c r="E3437" s="50">
        <v>104845</v>
      </c>
      <c r="F3437" s="50"/>
      <c r="G3437" s="51">
        <v>5905490023216</v>
      </c>
      <c r="H3437" s="51"/>
      <c r="I3437" s="11" t="str">
        <f>VLOOKUP(G3437,[1]Worksheet!$F:$G,2,FALSE)</f>
        <v>Chauffeuse 2 places sans accoudoirs ELISA - Jaune</v>
      </c>
      <c r="J3437" s="11"/>
      <c r="K3437" s="12" t="s">
        <v>7289</v>
      </c>
      <c r="L3437" s="24" t="s">
        <v>7231</v>
      </c>
      <c r="M3437" s="24" t="s">
        <v>2984</v>
      </c>
      <c r="N3437" s="17">
        <v>749</v>
      </c>
      <c r="O3437" s="17">
        <v>328</v>
      </c>
      <c r="P3437" s="17">
        <v>328</v>
      </c>
      <c r="Q3437" s="17">
        <v>328</v>
      </c>
      <c r="R3437" s="17"/>
      <c r="S3437" s="17"/>
      <c r="T3437" s="17" t="str">
        <f t="shared" si="341"/>
        <v>328</v>
      </c>
      <c r="U3437" s="109"/>
      <c r="V3437" s="29"/>
      <c r="W3437" s="17">
        <f t="shared" si="342"/>
        <v>337.84000000000003</v>
      </c>
      <c r="X3437" s="62">
        <v>0.3</v>
      </c>
      <c r="Y3437" s="17">
        <f t="shared" si="345"/>
        <v>482.62857142857149</v>
      </c>
      <c r="Z3437" s="21">
        <f t="shared" si="343"/>
        <v>483</v>
      </c>
      <c r="AA3437" s="17">
        <f t="shared" si="344"/>
        <v>483</v>
      </c>
      <c r="AB3437" s="17">
        <f t="shared" si="340"/>
        <v>749</v>
      </c>
      <c r="AC3437"/>
    </row>
    <row r="3438" spans="1:29" ht="15" customHeight="1" x14ac:dyDescent="0.3">
      <c r="A3438" s="116"/>
      <c r="B3438" s="12"/>
      <c r="C3438" s="12"/>
      <c r="D3438" s="5" t="s">
        <v>8169</v>
      </c>
      <c r="E3438" s="50">
        <v>104846</v>
      </c>
      <c r="F3438" s="50"/>
      <c r="G3438" s="51">
        <v>5905490023223</v>
      </c>
      <c r="H3438" s="51"/>
      <c r="I3438" s="11" t="str">
        <f>VLOOKUP(G3438,[1]Worksheet!$F:$G,2,FALSE)</f>
        <v>Chauffeuse 2 places sans accoudoirs ELISA - Orange</v>
      </c>
      <c r="J3438" s="11"/>
      <c r="K3438" s="12" t="s">
        <v>7289</v>
      </c>
      <c r="L3438" s="24" t="s">
        <v>7232</v>
      </c>
      <c r="M3438" s="24" t="s">
        <v>2984</v>
      </c>
      <c r="N3438" s="17">
        <v>749</v>
      </c>
      <c r="O3438" s="17">
        <v>328</v>
      </c>
      <c r="P3438" s="17">
        <v>328</v>
      </c>
      <c r="Q3438" s="17">
        <v>328</v>
      </c>
      <c r="R3438" s="17"/>
      <c r="S3438" s="17"/>
      <c r="T3438" s="17" t="str">
        <f t="shared" si="341"/>
        <v>328</v>
      </c>
      <c r="U3438" s="109"/>
      <c r="V3438" s="29"/>
      <c r="W3438" s="17">
        <f t="shared" si="342"/>
        <v>337.84000000000003</v>
      </c>
      <c r="X3438" s="62">
        <v>0.3</v>
      </c>
      <c r="Y3438" s="17">
        <f t="shared" si="345"/>
        <v>482.62857142857149</v>
      </c>
      <c r="Z3438" s="21">
        <f t="shared" si="343"/>
        <v>483</v>
      </c>
      <c r="AA3438" s="17">
        <f t="shared" si="344"/>
        <v>483</v>
      </c>
      <c r="AB3438" s="17">
        <f t="shared" si="340"/>
        <v>749</v>
      </c>
      <c r="AC3438"/>
    </row>
    <row r="3439" spans="1:29" ht="15" customHeight="1" x14ac:dyDescent="0.3">
      <c r="A3439" s="116"/>
      <c r="B3439" s="12"/>
      <c r="C3439" s="12"/>
      <c r="D3439" s="5" t="s">
        <v>8169</v>
      </c>
      <c r="E3439" s="50">
        <v>104847</v>
      </c>
      <c r="F3439" s="50"/>
      <c r="G3439" s="51">
        <v>5905490023230</v>
      </c>
      <c r="H3439" s="51"/>
      <c r="I3439" s="11" t="str">
        <f>VLOOKUP(G3439,[1]Worksheet!$F:$G,2,FALSE)</f>
        <v>Chauffeuse 2 places sans accoudoirs ELISA - Taupe</v>
      </c>
      <c r="J3439" s="11"/>
      <c r="K3439" s="12" t="s">
        <v>7289</v>
      </c>
      <c r="L3439" s="24" t="s">
        <v>7233</v>
      </c>
      <c r="M3439" s="24" t="s">
        <v>2984</v>
      </c>
      <c r="N3439" s="17">
        <v>749</v>
      </c>
      <c r="O3439" s="17">
        <v>328</v>
      </c>
      <c r="P3439" s="17">
        <v>328</v>
      </c>
      <c r="Q3439" s="17">
        <v>328</v>
      </c>
      <c r="R3439" s="17"/>
      <c r="S3439" s="17"/>
      <c r="T3439" s="17" t="str">
        <f t="shared" si="341"/>
        <v>328</v>
      </c>
      <c r="U3439" s="109"/>
      <c r="V3439" s="29"/>
      <c r="W3439" s="17">
        <f t="shared" si="342"/>
        <v>337.84000000000003</v>
      </c>
      <c r="X3439" s="62">
        <v>0.3</v>
      </c>
      <c r="Y3439" s="17">
        <f t="shared" si="345"/>
        <v>482.62857142857149</v>
      </c>
      <c r="Z3439" s="21">
        <f t="shared" si="343"/>
        <v>483</v>
      </c>
      <c r="AA3439" s="17">
        <f t="shared" si="344"/>
        <v>483</v>
      </c>
      <c r="AB3439" s="17">
        <f t="shared" si="340"/>
        <v>749</v>
      </c>
      <c r="AC3439"/>
    </row>
    <row r="3440" spans="1:29" ht="15" customHeight="1" x14ac:dyDescent="0.3">
      <c r="A3440" s="116"/>
      <c r="B3440" s="12"/>
      <c r="C3440" s="12"/>
      <c r="D3440" s="5" t="s">
        <v>8169</v>
      </c>
      <c r="E3440" s="50">
        <v>104848</v>
      </c>
      <c r="F3440" s="50"/>
      <c r="G3440" s="51">
        <v>5905490023247</v>
      </c>
      <c r="H3440" s="51"/>
      <c r="I3440" s="11" t="str">
        <f>VLOOKUP(G3440,[1]Worksheet!$F:$G,2,FALSE)</f>
        <v>Chauffeuse 2 places sans accoudoirs ELISA - Beige</v>
      </c>
      <c r="J3440" s="11"/>
      <c r="K3440" s="12" t="s">
        <v>7289</v>
      </c>
      <c r="L3440" s="24" t="s">
        <v>7234</v>
      </c>
      <c r="M3440" s="24" t="s">
        <v>2984</v>
      </c>
      <c r="N3440" s="17">
        <v>749</v>
      </c>
      <c r="O3440" s="17">
        <v>328</v>
      </c>
      <c r="P3440" s="17">
        <v>328</v>
      </c>
      <c r="Q3440" s="17">
        <v>328</v>
      </c>
      <c r="R3440" s="17"/>
      <c r="S3440" s="17"/>
      <c r="T3440" s="17" t="str">
        <f t="shared" si="341"/>
        <v>328</v>
      </c>
      <c r="U3440" s="109"/>
      <c r="V3440" s="29"/>
      <c r="W3440" s="17">
        <f t="shared" si="342"/>
        <v>337.84000000000003</v>
      </c>
      <c r="X3440" s="62">
        <v>0.3</v>
      </c>
      <c r="Y3440" s="17">
        <f t="shared" si="345"/>
        <v>482.62857142857149</v>
      </c>
      <c r="Z3440" s="21">
        <f t="shared" si="343"/>
        <v>483</v>
      </c>
      <c r="AA3440" s="17">
        <f t="shared" si="344"/>
        <v>483</v>
      </c>
      <c r="AB3440" s="17">
        <f t="shared" si="340"/>
        <v>749</v>
      </c>
      <c r="AC3440"/>
    </row>
    <row r="3441" spans="1:29" ht="15" customHeight="1" x14ac:dyDescent="0.3">
      <c r="A3441" s="116"/>
      <c r="B3441" s="12"/>
      <c r="C3441" s="12"/>
      <c r="D3441" s="5" t="s">
        <v>8169</v>
      </c>
      <c r="E3441" s="50">
        <v>104849</v>
      </c>
      <c r="F3441" s="50"/>
      <c r="G3441" s="51">
        <v>5905490023254</v>
      </c>
      <c r="H3441" s="51"/>
      <c r="I3441" s="11" t="str">
        <f>VLOOKUP(G3441,[1]Worksheet!$F:$G,2,FALSE)</f>
        <v>Chauffeuse 2 places sans accoudoirs ELISA - Noir</v>
      </c>
      <c r="J3441" s="11"/>
      <c r="K3441" s="12" t="s">
        <v>7289</v>
      </c>
      <c r="L3441" s="24" t="s">
        <v>7235</v>
      </c>
      <c r="M3441" s="24" t="s">
        <v>2984</v>
      </c>
      <c r="N3441" s="17">
        <v>749</v>
      </c>
      <c r="O3441" s="17">
        <v>328</v>
      </c>
      <c r="P3441" s="17">
        <v>328</v>
      </c>
      <c r="Q3441" s="17">
        <v>328</v>
      </c>
      <c r="R3441" s="17"/>
      <c r="S3441" s="17"/>
      <c r="T3441" s="17" t="str">
        <f t="shared" si="341"/>
        <v>328</v>
      </c>
      <c r="U3441" s="109"/>
      <c r="V3441" s="29"/>
      <c r="W3441" s="17">
        <f t="shared" si="342"/>
        <v>337.84000000000003</v>
      </c>
      <c r="X3441" s="62">
        <v>0.3</v>
      </c>
      <c r="Y3441" s="17">
        <f t="shared" si="345"/>
        <v>482.62857142857149</v>
      </c>
      <c r="Z3441" s="21">
        <f t="shared" si="343"/>
        <v>483</v>
      </c>
      <c r="AA3441" s="17">
        <f t="shared" si="344"/>
        <v>483</v>
      </c>
      <c r="AB3441" s="17">
        <f t="shared" si="340"/>
        <v>749</v>
      </c>
      <c r="AC3441"/>
    </row>
    <row r="3442" spans="1:29" ht="15" customHeight="1" x14ac:dyDescent="0.3">
      <c r="A3442" s="116"/>
      <c r="B3442" s="12"/>
      <c r="C3442" s="12"/>
      <c r="D3442" s="5" t="s">
        <v>8169</v>
      </c>
      <c r="E3442" s="50">
        <v>104850</v>
      </c>
      <c r="F3442" s="50"/>
      <c r="G3442" s="51">
        <v>5905490023261</v>
      </c>
      <c r="H3442" s="51"/>
      <c r="I3442" s="11" t="str">
        <f>VLOOKUP(G3442,[1]Worksheet!$F:$G,2,FALSE)</f>
        <v>Canapé panoramique modulable ELISA avec 3 chauffeuses 1 place et 1 chauffeuse 2 places - Blanc - Réversible</v>
      </c>
      <c r="J3442" s="11"/>
      <c r="K3442" s="12" t="s">
        <v>7289</v>
      </c>
      <c r="L3442" s="24" t="s">
        <v>7226</v>
      </c>
      <c r="M3442" s="24" t="s">
        <v>2984</v>
      </c>
      <c r="N3442" s="17">
        <v>2099</v>
      </c>
      <c r="O3442" s="17">
        <v>916</v>
      </c>
      <c r="P3442" s="17">
        <v>916</v>
      </c>
      <c r="Q3442" s="17">
        <v>916</v>
      </c>
      <c r="R3442" s="17"/>
      <c r="S3442" s="17"/>
      <c r="T3442" s="17" t="str">
        <f t="shared" si="341"/>
        <v>916</v>
      </c>
      <c r="U3442" s="109"/>
      <c r="V3442" s="29"/>
      <c r="W3442" s="17">
        <f t="shared" si="342"/>
        <v>943.48</v>
      </c>
      <c r="X3442" s="62">
        <v>0.3</v>
      </c>
      <c r="Y3442" s="17">
        <f t="shared" si="345"/>
        <v>1347.8285714285716</v>
      </c>
      <c r="Z3442" s="21">
        <f t="shared" si="343"/>
        <v>1348</v>
      </c>
      <c r="AA3442" s="17">
        <f t="shared" si="344"/>
        <v>1348</v>
      </c>
      <c r="AB3442" s="17">
        <f t="shared" si="340"/>
        <v>2099</v>
      </c>
      <c r="AC3442"/>
    </row>
    <row r="3443" spans="1:29" ht="15" customHeight="1" x14ac:dyDescent="0.3">
      <c r="A3443" s="116"/>
      <c r="B3443" s="12"/>
      <c r="C3443" s="12"/>
      <c r="D3443" s="5" t="s">
        <v>8169</v>
      </c>
      <c r="E3443" s="50">
        <v>104851</v>
      </c>
      <c r="F3443" s="50"/>
      <c r="G3443" s="51">
        <v>5905490023278</v>
      </c>
      <c r="H3443" s="51"/>
      <c r="I3443" s="11" t="str">
        <f>VLOOKUP(G3443,[1]Worksheet!$F:$G,2,FALSE)</f>
        <v>Canapé panoramique modulable ELISA avec 3 chauffeuses 1 place et 1 chauffeuse 2 places - Gris clair - Réversible</v>
      </c>
      <c r="J3443" s="11"/>
      <c r="K3443" s="12" t="s">
        <v>7289</v>
      </c>
      <c r="L3443" s="24" t="s">
        <v>7227</v>
      </c>
      <c r="M3443" s="24" t="s">
        <v>2984</v>
      </c>
      <c r="N3443" s="17">
        <v>2099</v>
      </c>
      <c r="O3443" s="17">
        <v>916</v>
      </c>
      <c r="P3443" s="17">
        <v>916</v>
      </c>
      <c r="Q3443" s="17">
        <v>916</v>
      </c>
      <c r="R3443" s="17"/>
      <c r="S3443" s="17"/>
      <c r="T3443" s="17" t="str">
        <f t="shared" si="341"/>
        <v>916</v>
      </c>
      <c r="U3443" s="109"/>
      <c r="V3443" s="29"/>
      <c r="W3443" s="17">
        <f t="shared" si="342"/>
        <v>943.48</v>
      </c>
      <c r="X3443" s="62">
        <v>0.3</v>
      </c>
      <c r="Y3443" s="17">
        <f t="shared" si="345"/>
        <v>1347.8285714285716</v>
      </c>
      <c r="Z3443" s="21">
        <f t="shared" si="343"/>
        <v>1348</v>
      </c>
      <c r="AA3443" s="17">
        <f t="shared" si="344"/>
        <v>1348</v>
      </c>
      <c r="AB3443" s="17">
        <f t="shared" si="340"/>
        <v>2099</v>
      </c>
      <c r="AC3443"/>
    </row>
    <row r="3444" spans="1:29" ht="15" customHeight="1" x14ac:dyDescent="0.3">
      <c r="A3444" s="116"/>
      <c r="B3444" s="12"/>
      <c r="C3444" s="12"/>
      <c r="D3444" s="5" t="s">
        <v>8169</v>
      </c>
      <c r="E3444" s="50">
        <v>104852</v>
      </c>
      <c r="F3444" s="50"/>
      <c r="G3444" s="51">
        <v>5905490023285</v>
      </c>
      <c r="H3444" s="51"/>
      <c r="I3444" s="11" t="str">
        <f>VLOOKUP(G3444,[1]Worksheet!$F:$G,2,FALSE)</f>
        <v>Canapé panoramique modulable ELISA avec 3 chauffeuses 1 place et 1 chauffeuse 2 places - Gris foncé - Réversible</v>
      </c>
      <c r="J3444" s="11"/>
      <c r="K3444" s="12" t="s">
        <v>7289</v>
      </c>
      <c r="L3444" s="24" t="s">
        <v>7228</v>
      </c>
      <c r="M3444" s="24" t="s">
        <v>2984</v>
      </c>
      <c r="N3444" s="17">
        <v>2099</v>
      </c>
      <c r="O3444" s="17">
        <v>916</v>
      </c>
      <c r="P3444" s="17">
        <v>916</v>
      </c>
      <c r="Q3444" s="17">
        <v>916</v>
      </c>
      <c r="R3444" s="17"/>
      <c r="S3444" s="17"/>
      <c r="T3444" s="17" t="str">
        <f t="shared" si="341"/>
        <v>916</v>
      </c>
      <c r="U3444" s="109"/>
      <c r="V3444" s="29"/>
      <c r="W3444" s="17">
        <f t="shared" si="342"/>
        <v>943.48</v>
      </c>
      <c r="X3444" s="62">
        <v>0.3</v>
      </c>
      <c r="Y3444" s="17">
        <f t="shared" si="345"/>
        <v>1347.8285714285716</v>
      </c>
      <c r="Z3444" s="21">
        <f t="shared" si="343"/>
        <v>1348</v>
      </c>
      <c r="AA3444" s="17">
        <f t="shared" si="344"/>
        <v>1348</v>
      </c>
      <c r="AB3444" s="17">
        <f t="shared" si="340"/>
        <v>2099</v>
      </c>
      <c r="AC3444"/>
    </row>
    <row r="3445" spans="1:29" ht="15" customHeight="1" x14ac:dyDescent="0.3">
      <c r="A3445" s="116"/>
      <c r="B3445" s="12"/>
      <c r="C3445" s="12"/>
      <c r="D3445" s="5" t="s">
        <v>8169</v>
      </c>
      <c r="E3445" s="50">
        <v>104853</v>
      </c>
      <c r="F3445" s="50"/>
      <c r="G3445" s="51">
        <v>5905490023292</v>
      </c>
      <c r="H3445" s="51"/>
      <c r="I3445" s="11" t="str">
        <f>VLOOKUP(G3445,[1]Worksheet!$F:$G,2,FALSE)</f>
        <v xml:space="preserve">Canapé panoramique modulable ELISA avec 3 chauffeuses 1 place et 1 chauffeuse 2 places - Réversible - Bleu foncé </v>
      </c>
      <c r="J3445" s="11"/>
      <c r="K3445" s="12" t="s">
        <v>7289</v>
      </c>
      <c r="L3445" s="24" t="s">
        <v>7229</v>
      </c>
      <c r="M3445" s="24" t="s">
        <v>2984</v>
      </c>
      <c r="N3445" s="17">
        <v>2099</v>
      </c>
      <c r="O3445" s="17">
        <v>916</v>
      </c>
      <c r="P3445" s="17">
        <v>916</v>
      </c>
      <c r="Q3445" s="17">
        <v>916</v>
      </c>
      <c r="R3445" s="17"/>
      <c r="S3445" s="17"/>
      <c r="T3445" s="17" t="str">
        <f t="shared" si="341"/>
        <v>916</v>
      </c>
      <c r="U3445" s="109"/>
      <c r="V3445" s="29"/>
      <c r="W3445" s="17">
        <f t="shared" si="342"/>
        <v>943.48</v>
      </c>
      <c r="X3445" s="62">
        <v>0.3</v>
      </c>
      <c r="Y3445" s="17">
        <f t="shared" si="345"/>
        <v>1347.8285714285716</v>
      </c>
      <c r="Z3445" s="21">
        <f t="shared" si="343"/>
        <v>1348</v>
      </c>
      <c r="AA3445" s="17">
        <f t="shared" si="344"/>
        <v>1348</v>
      </c>
      <c r="AB3445" s="17">
        <f t="shared" si="340"/>
        <v>2099</v>
      </c>
      <c r="AC3445"/>
    </row>
    <row r="3446" spans="1:29" ht="15" customHeight="1" x14ac:dyDescent="0.3">
      <c r="A3446" s="116"/>
      <c r="B3446" s="12"/>
      <c r="C3446" s="12"/>
      <c r="D3446" s="5" t="s">
        <v>8169</v>
      </c>
      <c r="E3446" s="50">
        <v>104854</v>
      </c>
      <c r="F3446" s="50"/>
      <c r="G3446" s="51">
        <v>5905490023308</v>
      </c>
      <c r="H3446" s="51"/>
      <c r="I3446" s="11" t="str">
        <f>VLOOKUP(G3446,[1]Worksheet!$F:$G,2,FALSE)</f>
        <v>Canapé panoramique modulable ELISA avec 3 chauffeuses 1 place et 1 chauffeuse 2 places - Vert - Réversible</v>
      </c>
      <c r="J3446" s="11"/>
      <c r="K3446" s="12" t="s">
        <v>7289</v>
      </c>
      <c r="L3446" s="24" t="s">
        <v>7230</v>
      </c>
      <c r="M3446" s="24" t="s">
        <v>2984</v>
      </c>
      <c r="N3446" s="17">
        <v>2099</v>
      </c>
      <c r="O3446" s="17">
        <v>916</v>
      </c>
      <c r="P3446" s="17">
        <v>916</v>
      </c>
      <c r="Q3446" s="17">
        <v>916</v>
      </c>
      <c r="R3446" s="17"/>
      <c r="S3446" s="17"/>
      <c r="T3446" s="17" t="str">
        <f t="shared" si="341"/>
        <v>916</v>
      </c>
      <c r="U3446" s="109"/>
      <c r="V3446" s="29"/>
      <c r="W3446" s="17">
        <f t="shared" si="342"/>
        <v>943.48</v>
      </c>
      <c r="X3446" s="62">
        <v>0.3</v>
      </c>
      <c r="Y3446" s="17">
        <f t="shared" si="345"/>
        <v>1347.8285714285716</v>
      </c>
      <c r="Z3446" s="21">
        <f t="shared" si="343"/>
        <v>1348</v>
      </c>
      <c r="AA3446" s="17">
        <f t="shared" si="344"/>
        <v>1348</v>
      </c>
      <c r="AB3446" s="17">
        <f t="shared" si="340"/>
        <v>2099</v>
      </c>
      <c r="AC3446"/>
    </row>
    <row r="3447" spans="1:29" ht="15" customHeight="1" x14ac:dyDescent="0.3">
      <c r="A3447" s="116"/>
      <c r="B3447" s="12"/>
      <c r="C3447" s="12"/>
      <c r="D3447" s="5" t="s">
        <v>8169</v>
      </c>
      <c r="E3447" s="50">
        <v>104855</v>
      </c>
      <c r="F3447" s="50"/>
      <c r="G3447" s="51">
        <v>5905490023315</v>
      </c>
      <c r="H3447" s="51"/>
      <c r="I3447" s="11" t="str">
        <f>VLOOKUP(G3447,[1]Worksheet!$F:$G,2,FALSE)</f>
        <v>Canapé panoramique modulable ELISA avec 3 chauffeuses 1 place et 1 chauffeuse 2 places - Jaune - Réversible</v>
      </c>
      <c r="J3447" s="11"/>
      <c r="K3447" s="12" t="s">
        <v>7289</v>
      </c>
      <c r="L3447" s="24" t="s">
        <v>7231</v>
      </c>
      <c r="M3447" s="24" t="s">
        <v>2984</v>
      </c>
      <c r="N3447" s="17">
        <v>2099</v>
      </c>
      <c r="O3447" s="17">
        <v>916</v>
      </c>
      <c r="P3447" s="17">
        <v>916</v>
      </c>
      <c r="Q3447" s="17">
        <v>916</v>
      </c>
      <c r="R3447" s="17"/>
      <c r="S3447" s="17"/>
      <c r="T3447" s="17" t="str">
        <f t="shared" si="341"/>
        <v>916</v>
      </c>
      <c r="U3447" s="109"/>
      <c r="V3447" s="29"/>
      <c r="W3447" s="17">
        <f t="shared" si="342"/>
        <v>943.48</v>
      </c>
      <c r="X3447" s="62">
        <v>0.3</v>
      </c>
      <c r="Y3447" s="17">
        <f t="shared" si="345"/>
        <v>1347.8285714285716</v>
      </c>
      <c r="Z3447" s="21">
        <f t="shared" si="343"/>
        <v>1348</v>
      </c>
      <c r="AA3447" s="17">
        <f t="shared" si="344"/>
        <v>1348</v>
      </c>
      <c r="AB3447" s="17">
        <f t="shared" si="340"/>
        <v>2099</v>
      </c>
      <c r="AC3447"/>
    </row>
    <row r="3448" spans="1:29" ht="15" customHeight="1" x14ac:dyDescent="0.3">
      <c r="A3448" s="116"/>
      <c r="B3448" s="12"/>
      <c r="C3448" s="12"/>
      <c r="D3448" s="5" t="s">
        <v>8169</v>
      </c>
      <c r="E3448" s="50">
        <v>104856</v>
      </c>
      <c r="F3448" s="50"/>
      <c r="G3448" s="51">
        <v>5905490023322</v>
      </c>
      <c r="H3448" s="51"/>
      <c r="I3448" s="11" t="str">
        <f>VLOOKUP(G3448,[1]Worksheet!$F:$G,2,FALSE)</f>
        <v>Canapé panoramique modulable ELISA avec 3 chauffeuses 1 place et 1 chauffeuse 2 places - Orange - Réversible</v>
      </c>
      <c r="J3448" s="11"/>
      <c r="K3448" s="12" t="s">
        <v>7289</v>
      </c>
      <c r="L3448" s="24" t="s">
        <v>7232</v>
      </c>
      <c r="M3448" s="24" t="s">
        <v>2984</v>
      </c>
      <c r="N3448" s="17">
        <v>2099</v>
      </c>
      <c r="O3448" s="17">
        <v>916</v>
      </c>
      <c r="P3448" s="17">
        <v>916</v>
      </c>
      <c r="Q3448" s="17">
        <v>916</v>
      </c>
      <c r="R3448" s="17"/>
      <c r="S3448" s="17"/>
      <c r="T3448" s="17" t="str">
        <f t="shared" si="341"/>
        <v>916</v>
      </c>
      <c r="U3448" s="109"/>
      <c r="V3448" s="29"/>
      <c r="W3448" s="17">
        <f t="shared" si="342"/>
        <v>943.48</v>
      </c>
      <c r="X3448" s="62">
        <v>0.3</v>
      </c>
      <c r="Y3448" s="17">
        <f t="shared" si="345"/>
        <v>1347.8285714285716</v>
      </c>
      <c r="Z3448" s="21">
        <f t="shared" si="343"/>
        <v>1348</v>
      </c>
      <c r="AA3448" s="17">
        <f t="shared" si="344"/>
        <v>1348</v>
      </c>
      <c r="AB3448" s="17">
        <f t="shared" si="340"/>
        <v>2099</v>
      </c>
      <c r="AC3448"/>
    </row>
    <row r="3449" spans="1:29" ht="15" customHeight="1" x14ac:dyDescent="0.3">
      <c r="A3449" s="116"/>
      <c r="B3449" s="12"/>
      <c r="C3449" s="12"/>
      <c r="D3449" s="5" t="s">
        <v>8169</v>
      </c>
      <c r="E3449" s="50">
        <v>104857</v>
      </c>
      <c r="F3449" s="50"/>
      <c r="G3449" s="51">
        <v>5905490023339</v>
      </c>
      <c r="H3449" s="51"/>
      <c r="I3449" s="11" t="str">
        <f>VLOOKUP(G3449,[1]Worksheet!$F:$G,2,FALSE)</f>
        <v>Canapé panoramique modulable ELISA avec 3 chauffeuses 1 place et 1 chauffeuse 2 places - Taupe - Réversible</v>
      </c>
      <c r="J3449" s="11"/>
      <c r="K3449" s="12" t="s">
        <v>7289</v>
      </c>
      <c r="L3449" s="24" t="s">
        <v>7233</v>
      </c>
      <c r="M3449" s="24" t="s">
        <v>2984</v>
      </c>
      <c r="N3449" s="17">
        <v>2099</v>
      </c>
      <c r="O3449" s="17">
        <v>916</v>
      </c>
      <c r="P3449" s="17">
        <v>916</v>
      </c>
      <c r="Q3449" s="17">
        <v>916</v>
      </c>
      <c r="R3449" s="17"/>
      <c r="S3449" s="17"/>
      <c r="T3449" s="17" t="str">
        <f t="shared" si="341"/>
        <v>916</v>
      </c>
      <c r="U3449" s="109"/>
      <c r="V3449" s="29"/>
      <c r="W3449" s="17">
        <f t="shared" si="342"/>
        <v>943.48</v>
      </c>
      <c r="X3449" s="62">
        <v>0.3</v>
      </c>
      <c r="Y3449" s="17">
        <f t="shared" si="345"/>
        <v>1347.8285714285716</v>
      </c>
      <c r="Z3449" s="21">
        <f t="shared" si="343"/>
        <v>1348</v>
      </c>
      <c r="AA3449" s="17">
        <f t="shared" si="344"/>
        <v>1348</v>
      </c>
      <c r="AB3449" s="17">
        <f t="shared" si="340"/>
        <v>2099</v>
      </c>
      <c r="AC3449"/>
    </row>
    <row r="3450" spans="1:29" ht="15" customHeight="1" x14ac:dyDescent="0.3">
      <c r="A3450" s="116"/>
      <c r="B3450" s="12"/>
      <c r="C3450" s="12"/>
      <c r="D3450" s="5" t="s">
        <v>8169</v>
      </c>
      <c r="E3450" s="50">
        <v>104858</v>
      </c>
      <c r="F3450" s="50"/>
      <c r="G3450" s="51">
        <v>5905490023346</v>
      </c>
      <c r="H3450" s="51"/>
      <c r="I3450" s="11" t="str">
        <f>VLOOKUP(G3450,[1]Worksheet!$F:$G,2,FALSE)</f>
        <v>Canapé panoramique modulable ELISA avec 3 chauffeuses 1 place et 1 chauffeuse 2 places - Beige - Réversible</v>
      </c>
      <c r="J3450" s="11"/>
      <c r="K3450" s="12" t="s">
        <v>7289</v>
      </c>
      <c r="L3450" s="24" t="s">
        <v>7234</v>
      </c>
      <c r="M3450" s="24" t="s">
        <v>2984</v>
      </c>
      <c r="N3450" s="17">
        <v>2099</v>
      </c>
      <c r="O3450" s="17">
        <v>916</v>
      </c>
      <c r="P3450" s="17">
        <v>916</v>
      </c>
      <c r="Q3450" s="17">
        <v>916</v>
      </c>
      <c r="R3450" s="17"/>
      <c r="S3450" s="17"/>
      <c r="T3450" s="17" t="str">
        <f t="shared" si="341"/>
        <v>916</v>
      </c>
      <c r="U3450" s="109"/>
      <c r="V3450" s="29"/>
      <c r="W3450" s="17">
        <f t="shared" si="342"/>
        <v>943.48</v>
      </c>
      <c r="X3450" s="62">
        <v>0.3</v>
      </c>
      <c r="Y3450" s="17">
        <f t="shared" si="345"/>
        <v>1347.8285714285716</v>
      </c>
      <c r="Z3450" s="21">
        <f t="shared" si="343"/>
        <v>1348</v>
      </c>
      <c r="AA3450" s="17">
        <f t="shared" si="344"/>
        <v>1348</v>
      </c>
      <c r="AB3450" s="17">
        <f t="shared" si="340"/>
        <v>2099</v>
      </c>
      <c r="AC3450"/>
    </row>
    <row r="3451" spans="1:29" ht="15" customHeight="1" x14ac:dyDescent="0.3">
      <c r="A3451" s="116"/>
      <c r="B3451" s="12"/>
      <c r="C3451" s="12"/>
      <c r="D3451" s="5" t="s">
        <v>8169</v>
      </c>
      <c r="E3451" s="50">
        <v>104859</v>
      </c>
      <c r="F3451" s="50"/>
      <c r="G3451" s="51">
        <v>5905490023353</v>
      </c>
      <c r="H3451" s="51"/>
      <c r="I3451" s="11" t="str">
        <f>VLOOKUP(G3451,[1]Worksheet!$F:$G,2,FALSE)</f>
        <v>Canapé panoramique modulable ELISA avec 3 chauffeuses 1 place et 1 chauffeuse 2 places - Noir - Réversible</v>
      </c>
      <c r="J3451" s="11"/>
      <c r="K3451" s="12" t="s">
        <v>7289</v>
      </c>
      <c r="L3451" s="24" t="s">
        <v>7235</v>
      </c>
      <c r="M3451" s="24" t="s">
        <v>2984</v>
      </c>
      <c r="N3451" s="17">
        <v>2099</v>
      </c>
      <c r="O3451" s="17">
        <v>916</v>
      </c>
      <c r="P3451" s="17">
        <v>916</v>
      </c>
      <c r="Q3451" s="17">
        <v>916</v>
      </c>
      <c r="R3451" s="17"/>
      <c r="S3451" s="17"/>
      <c r="T3451" s="17" t="str">
        <f t="shared" si="341"/>
        <v>916</v>
      </c>
      <c r="U3451" s="109"/>
      <c r="V3451" s="29"/>
      <c r="W3451" s="17">
        <f t="shared" si="342"/>
        <v>943.48</v>
      </c>
      <c r="X3451" s="62">
        <v>0.3</v>
      </c>
      <c r="Y3451" s="17">
        <f t="shared" si="345"/>
        <v>1347.8285714285716</v>
      </c>
      <c r="Z3451" s="21">
        <f t="shared" si="343"/>
        <v>1348</v>
      </c>
      <c r="AA3451" s="17">
        <f t="shared" si="344"/>
        <v>1348</v>
      </c>
      <c r="AB3451" s="17">
        <f t="shared" si="340"/>
        <v>2099</v>
      </c>
      <c r="AC3451"/>
    </row>
    <row r="3452" spans="1:29" ht="15" customHeight="1" x14ac:dyDescent="0.3">
      <c r="A3452" s="116"/>
      <c r="B3452" s="12"/>
      <c r="C3452" s="12"/>
      <c r="D3452" s="5" t="s">
        <v>8169</v>
      </c>
      <c r="E3452" s="50">
        <v>104860</v>
      </c>
      <c r="F3452" s="50"/>
      <c r="G3452" s="51">
        <v>5905490023360</v>
      </c>
      <c r="H3452" s="51"/>
      <c r="I3452" s="11" t="str">
        <f>VLOOKUP(G3452,[1]Worksheet!$F:$G,2,FALSE)</f>
        <v>Canapé d'angle modulable ELISA avec 2 chauffeuses 1 place et 1 chauffeuse 2 places - Blanc - Réversible</v>
      </c>
      <c r="J3452" s="11"/>
      <c r="K3452" s="12" t="s">
        <v>7289</v>
      </c>
      <c r="L3452" s="24" t="s">
        <v>7226</v>
      </c>
      <c r="M3452" s="24" t="s">
        <v>2984</v>
      </c>
      <c r="N3452" s="17">
        <v>1599</v>
      </c>
      <c r="O3452" s="17">
        <v>720</v>
      </c>
      <c r="P3452" s="17">
        <v>720</v>
      </c>
      <c r="Q3452" s="17">
        <v>720</v>
      </c>
      <c r="R3452" s="17"/>
      <c r="S3452" s="17"/>
      <c r="T3452" s="17" t="str">
        <f t="shared" si="341"/>
        <v>720</v>
      </c>
      <c r="U3452" s="109"/>
      <c r="V3452" s="29"/>
      <c r="W3452" s="17">
        <f t="shared" si="342"/>
        <v>741.6</v>
      </c>
      <c r="X3452" s="62">
        <v>0.3</v>
      </c>
      <c r="Y3452" s="17">
        <f t="shared" si="345"/>
        <v>1059.4285714285716</v>
      </c>
      <c r="Z3452" s="21">
        <f t="shared" si="343"/>
        <v>1059</v>
      </c>
      <c r="AA3452" s="17">
        <f t="shared" si="344"/>
        <v>1059</v>
      </c>
      <c r="AB3452" s="17">
        <f t="shared" si="340"/>
        <v>1599</v>
      </c>
      <c r="AC3452"/>
    </row>
    <row r="3453" spans="1:29" ht="15" customHeight="1" x14ac:dyDescent="0.3">
      <c r="A3453" s="116"/>
      <c r="B3453" s="12"/>
      <c r="C3453" s="12"/>
      <c r="D3453" s="5" t="s">
        <v>8169</v>
      </c>
      <c r="E3453" s="50">
        <v>104861</v>
      </c>
      <c r="F3453" s="50"/>
      <c r="G3453" s="51">
        <v>5905490023377</v>
      </c>
      <c r="H3453" s="51"/>
      <c r="I3453" s="11" t="str">
        <f>VLOOKUP(G3453,[1]Worksheet!$F:$G,2,FALSE)</f>
        <v>Canapé d'angle modulable ELISA avec 2 chauffeuses 1 place et 1 chauffeuse 2 places - Gris clair - Réversible</v>
      </c>
      <c r="J3453" s="11"/>
      <c r="K3453" s="12" t="s">
        <v>7289</v>
      </c>
      <c r="L3453" s="24" t="s">
        <v>7227</v>
      </c>
      <c r="M3453" s="24" t="s">
        <v>2984</v>
      </c>
      <c r="N3453" s="17">
        <v>1599</v>
      </c>
      <c r="O3453" s="17">
        <v>720</v>
      </c>
      <c r="P3453" s="17">
        <v>720</v>
      </c>
      <c r="Q3453" s="17">
        <v>720</v>
      </c>
      <c r="R3453" s="17"/>
      <c r="S3453" s="17"/>
      <c r="T3453" s="17" t="str">
        <f t="shared" si="341"/>
        <v>720</v>
      </c>
      <c r="U3453" s="109"/>
      <c r="V3453" s="29"/>
      <c r="W3453" s="17">
        <f t="shared" si="342"/>
        <v>741.6</v>
      </c>
      <c r="X3453" s="62">
        <v>0.3</v>
      </c>
      <c r="Y3453" s="17">
        <f t="shared" si="345"/>
        <v>1059.4285714285716</v>
      </c>
      <c r="Z3453" s="21">
        <f t="shared" si="343"/>
        <v>1059</v>
      </c>
      <c r="AA3453" s="17">
        <f t="shared" si="344"/>
        <v>1059</v>
      </c>
      <c r="AB3453" s="17">
        <f t="shared" si="340"/>
        <v>1599</v>
      </c>
      <c r="AC3453"/>
    </row>
    <row r="3454" spans="1:29" ht="15" customHeight="1" x14ac:dyDescent="0.3">
      <c r="A3454" s="116"/>
      <c r="B3454" s="12"/>
      <c r="C3454" s="12"/>
      <c r="D3454" s="5" t="s">
        <v>8169</v>
      </c>
      <c r="E3454" s="50">
        <v>104862</v>
      </c>
      <c r="F3454" s="50"/>
      <c r="G3454" s="51">
        <v>5905490023384</v>
      </c>
      <c r="H3454" s="51"/>
      <c r="I3454" s="11" t="str">
        <f>VLOOKUP(G3454,[1]Worksheet!$F:$G,2,FALSE)</f>
        <v>Canapé d'angle modulable ELISA avec 2 chauffeuses 1 place et 1 chauffeuse 2 places - Gris foncé - Réversible</v>
      </c>
      <c r="J3454" s="11"/>
      <c r="K3454" s="12" t="s">
        <v>7289</v>
      </c>
      <c r="L3454" s="24" t="s">
        <v>7228</v>
      </c>
      <c r="M3454" s="24" t="s">
        <v>2984</v>
      </c>
      <c r="N3454" s="17">
        <v>1599</v>
      </c>
      <c r="O3454" s="17">
        <v>720</v>
      </c>
      <c r="P3454" s="17">
        <v>720</v>
      </c>
      <c r="Q3454" s="17">
        <v>720</v>
      </c>
      <c r="R3454" s="17"/>
      <c r="S3454" s="17"/>
      <c r="T3454" s="17" t="str">
        <f t="shared" si="341"/>
        <v>720</v>
      </c>
      <c r="U3454" s="109"/>
      <c r="V3454" s="29"/>
      <c r="W3454" s="17">
        <f t="shared" si="342"/>
        <v>741.6</v>
      </c>
      <c r="X3454" s="62">
        <v>0.3</v>
      </c>
      <c r="Y3454" s="17">
        <f t="shared" si="345"/>
        <v>1059.4285714285716</v>
      </c>
      <c r="Z3454" s="21">
        <f t="shared" si="343"/>
        <v>1059</v>
      </c>
      <c r="AA3454" s="17">
        <f t="shared" si="344"/>
        <v>1059</v>
      </c>
      <c r="AB3454" s="17">
        <f t="shared" si="340"/>
        <v>1599</v>
      </c>
      <c r="AC3454"/>
    </row>
    <row r="3455" spans="1:29" ht="15" customHeight="1" x14ac:dyDescent="0.3">
      <c r="A3455" s="116"/>
      <c r="B3455" s="12"/>
      <c r="C3455" s="12"/>
      <c r="D3455" s="5" t="s">
        <v>8169</v>
      </c>
      <c r="E3455" s="50">
        <v>104863</v>
      </c>
      <c r="F3455" s="50"/>
      <c r="G3455" s="51">
        <v>5905490023391</v>
      </c>
      <c r="H3455" s="51"/>
      <c r="I3455" s="11" t="str">
        <f>VLOOKUP(G3455,[1]Worksheet!$F:$G,2,FALSE)</f>
        <v xml:space="preserve">Canapé d'angle modulable ELISA avec 2 chauffeuses 1 place et 1 chauffeuse 2 places - Réversible - Bleu foncé </v>
      </c>
      <c r="J3455" s="11"/>
      <c r="K3455" s="12" t="s">
        <v>7289</v>
      </c>
      <c r="L3455" s="24" t="s">
        <v>7229</v>
      </c>
      <c r="M3455" s="24" t="s">
        <v>2984</v>
      </c>
      <c r="N3455" s="17">
        <v>1599</v>
      </c>
      <c r="O3455" s="17">
        <v>720</v>
      </c>
      <c r="P3455" s="17">
        <v>720</v>
      </c>
      <c r="Q3455" s="17">
        <v>720</v>
      </c>
      <c r="R3455" s="17"/>
      <c r="S3455" s="17"/>
      <c r="T3455" s="17" t="str">
        <f t="shared" si="341"/>
        <v>720</v>
      </c>
      <c r="U3455" s="109"/>
      <c r="V3455" s="29"/>
      <c r="W3455" s="17">
        <f t="shared" si="342"/>
        <v>741.6</v>
      </c>
      <c r="X3455" s="62">
        <v>0.3</v>
      </c>
      <c r="Y3455" s="17">
        <f t="shared" si="345"/>
        <v>1059.4285714285716</v>
      </c>
      <c r="Z3455" s="21">
        <f t="shared" si="343"/>
        <v>1059</v>
      </c>
      <c r="AA3455" s="17">
        <f t="shared" si="344"/>
        <v>1059</v>
      </c>
      <c r="AB3455" s="17">
        <f t="shared" si="340"/>
        <v>1599</v>
      </c>
      <c r="AC3455"/>
    </row>
    <row r="3456" spans="1:29" ht="15" customHeight="1" x14ac:dyDescent="0.3">
      <c r="A3456" s="116"/>
      <c r="B3456" s="12"/>
      <c r="C3456" s="12"/>
      <c r="D3456" s="5" t="s">
        <v>8169</v>
      </c>
      <c r="E3456" s="50">
        <v>104864</v>
      </c>
      <c r="F3456" s="50"/>
      <c r="G3456" s="51">
        <v>5905490023407</v>
      </c>
      <c r="H3456" s="51"/>
      <c r="I3456" s="11" t="str">
        <f>VLOOKUP(G3456,[1]Worksheet!$F:$G,2,FALSE)</f>
        <v>Canapé d'angle modulable ELISA avec 2 chauffeuses 1 place et 1 chauffeuse 2 places - Vert - Réversible</v>
      </c>
      <c r="J3456" s="11"/>
      <c r="K3456" s="12" t="s">
        <v>7289</v>
      </c>
      <c r="L3456" s="24" t="s">
        <v>7230</v>
      </c>
      <c r="M3456" s="24" t="s">
        <v>2984</v>
      </c>
      <c r="N3456" s="17">
        <v>1599</v>
      </c>
      <c r="O3456" s="17">
        <v>720</v>
      </c>
      <c r="P3456" s="17">
        <v>720</v>
      </c>
      <c r="Q3456" s="17">
        <v>720</v>
      </c>
      <c r="R3456" s="17"/>
      <c r="S3456" s="17"/>
      <c r="T3456" s="17" t="str">
        <f t="shared" si="341"/>
        <v>720</v>
      </c>
      <c r="U3456" s="109"/>
      <c r="V3456" s="29"/>
      <c r="W3456" s="17">
        <f t="shared" si="342"/>
        <v>741.6</v>
      </c>
      <c r="X3456" s="62">
        <v>0.3</v>
      </c>
      <c r="Y3456" s="17">
        <f t="shared" si="345"/>
        <v>1059.4285714285716</v>
      </c>
      <c r="Z3456" s="21">
        <f t="shared" si="343"/>
        <v>1059</v>
      </c>
      <c r="AA3456" s="17">
        <f t="shared" si="344"/>
        <v>1059</v>
      </c>
      <c r="AB3456" s="17">
        <f t="shared" si="340"/>
        <v>1599</v>
      </c>
      <c r="AC3456"/>
    </row>
    <row r="3457" spans="1:29" ht="15" customHeight="1" x14ac:dyDescent="0.3">
      <c r="A3457" s="116"/>
      <c r="B3457" s="12"/>
      <c r="C3457" s="12"/>
      <c r="D3457" s="5" t="s">
        <v>8169</v>
      </c>
      <c r="E3457" s="50">
        <v>104865</v>
      </c>
      <c r="F3457" s="50"/>
      <c r="G3457" s="51">
        <v>5905490023414</v>
      </c>
      <c r="H3457" s="51"/>
      <c r="I3457" s="11" t="str">
        <f>VLOOKUP(G3457,[1]Worksheet!$F:$G,2,FALSE)</f>
        <v>Canapé d'angle modulable ELISA avec 2 chauffeuses 1 place et 1 chauffeuse 2 places - Jaune - Réversible</v>
      </c>
      <c r="J3457" s="11"/>
      <c r="K3457" s="12" t="s">
        <v>7289</v>
      </c>
      <c r="L3457" s="24" t="s">
        <v>7231</v>
      </c>
      <c r="M3457" s="24" t="s">
        <v>2984</v>
      </c>
      <c r="N3457" s="17">
        <v>1599</v>
      </c>
      <c r="O3457" s="17">
        <v>720</v>
      </c>
      <c r="P3457" s="17">
        <v>720</v>
      </c>
      <c r="Q3457" s="17">
        <v>720</v>
      </c>
      <c r="R3457" s="17"/>
      <c r="S3457" s="17"/>
      <c r="T3457" s="17" t="str">
        <f t="shared" si="341"/>
        <v>720</v>
      </c>
      <c r="U3457" s="109"/>
      <c r="V3457" s="29"/>
      <c r="W3457" s="17">
        <f t="shared" si="342"/>
        <v>741.6</v>
      </c>
      <c r="X3457" s="62">
        <v>0.3</v>
      </c>
      <c r="Y3457" s="17">
        <f t="shared" si="345"/>
        <v>1059.4285714285716</v>
      </c>
      <c r="Z3457" s="21">
        <f t="shared" si="343"/>
        <v>1059</v>
      </c>
      <c r="AA3457" s="17">
        <f t="shared" si="344"/>
        <v>1059</v>
      </c>
      <c r="AB3457" s="17">
        <f t="shared" si="340"/>
        <v>1599</v>
      </c>
      <c r="AC3457"/>
    </row>
    <row r="3458" spans="1:29" ht="15" customHeight="1" x14ac:dyDescent="0.3">
      <c r="A3458" s="116"/>
      <c r="B3458" s="12"/>
      <c r="C3458" s="12"/>
      <c r="D3458" s="5" t="s">
        <v>8169</v>
      </c>
      <c r="E3458" s="50">
        <v>104866</v>
      </c>
      <c r="F3458" s="50"/>
      <c r="G3458" s="51">
        <v>5905490023421</v>
      </c>
      <c r="H3458" s="51"/>
      <c r="I3458" s="11" t="str">
        <f>VLOOKUP(G3458,[1]Worksheet!$F:$G,2,FALSE)</f>
        <v>Canapé d'angle modulable ELISA avec 2 chauffeuses 1 place et 1 chauffeuse 2 places - Orange - Réversible</v>
      </c>
      <c r="J3458" s="11"/>
      <c r="K3458" s="12" t="s">
        <v>7289</v>
      </c>
      <c r="L3458" s="24" t="s">
        <v>7232</v>
      </c>
      <c r="M3458" s="24" t="s">
        <v>2984</v>
      </c>
      <c r="N3458" s="17">
        <v>1599</v>
      </c>
      <c r="O3458" s="17">
        <v>720</v>
      </c>
      <c r="P3458" s="17">
        <v>720</v>
      </c>
      <c r="Q3458" s="17">
        <v>720</v>
      </c>
      <c r="R3458" s="17"/>
      <c r="S3458" s="17"/>
      <c r="T3458" s="17" t="str">
        <f t="shared" si="341"/>
        <v>720</v>
      </c>
      <c r="U3458" s="109"/>
      <c r="V3458" s="29"/>
      <c r="W3458" s="17">
        <f t="shared" si="342"/>
        <v>741.6</v>
      </c>
      <c r="X3458" s="62">
        <v>0.3</v>
      </c>
      <c r="Y3458" s="17">
        <f t="shared" si="345"/>
        <v>1059.4285714285716</v>
      </c>
      <c r="Z3458" s="21">
        <f t="shared" si="343"/>
        <v>1059</v>
      </c>
      <c r="AA3458" s="17">
        <f t="shared" si="344"/>
        <v>1059</v>
      </c>
      <c r="AB3458" s="17">
        <f t="shared" ref="AB3458:AB3521" si="346">N3458*1</f>
        <v>1599</v>
      </c>
      <c r="AC3458"/>
    </row>
    <row r="3459" spans="1:29" ht="15" customHeight="1" x14ac:dyDescent="0.3">
      <c r="A3459" s="116"/>
      <c r="B3459" s="12"/>
      <c r="C3459" s="12"/>
      <c r="D3459" s="5" t="s">
        <v>8169</v>
      </c>
      <c r="E3459" s="50">
        <v>104867</v>
      </c>
      <c r="F3459" s="50"/>
      <c r="G3459" s="51">
        <v>5905490023438</v>
      </c>
      <c r="H3459" s="51"/>
      <c r="I3459" s="11" t="str">
        <f>VLOOKUP(G3459,[1]Worksheet!$F:$G,2,FALSE)</f>
        <v>Canapé d'angle modulable ELISA avec 2 chauffeuses 1 place et 1 chauffeuse 2 places - Taupe - Réversible</v>
      </c>
      <c r="J3459" s="11"/>
      <c r="K3459" s="12" t="s">
        <v>7289</v>
      </c>
      <c r="L3459" s="24" t="s">
        <v>7233</v>
      </c>
      <c r="M3459" s="24" t="s">
        <v>2984</v>
      </c>
      <c r="N3459" s="17">
        <v>1599</v>
      </c>
      <c r="O3459" s="17">
        <v>720</v>
      </c>
      <c r="P3459" s="17">
        <v>720</v>
      </c>
      <c r="Q3459" s="17">
        <v>720</v>
      </c>
      <c r="R3459" s="17"/>
      <c r="S3459" s="17"/>
      <c r="T3459" s="17" t="str">
        <f t="shared" ref="T3459:T3522" si="347">CONCATENATE(Q3459,S3459)</f>
        <v>720</v>
      </c>
      <c r="U3459" s="109"/>
      <c r="V3459" s="29"/>
      <c r="W3459" s="17">
        <f t="shared" ref="W3459:W3522" si="348">T3459*1.03</f>
        <v>741.6</v>
      </c>
      <c r="X3459" s="62">
        <v>0.3</v>
      </c>
      <c r="Y3459" s="17">
        <f t="shared" si="345"/>
        <v>1059.4285714285716</v>
      </c>
      <c r="Z3459" s="21">
        <f t="shared" ref="Z3459:Z3522" si="349">ROUND(Y3459,0)</f>
        <v>1059</v>
      </c>
      <c r="AA3459" s="17">
        <f t="shared" ref="AA3459:AA3522" si="350">Z3459*1</f>
        <v>1059</v>
      </c>
      <c r="AB3459" s="17">
        <f t="shared" si="346"/>
        <v>1599</v>
      </c>
      <c r="AC3459"/>
    </row>
    <row r="3460" spans="1:29" ht="15" customHeight="1" x14ac:dyDescent="0.3">
      <c r="A3460" s="116"/>
      <c r="B3460" s="12"/>
      <c r="C3460" s="12"/>
      <c r="D3460" s="5" t="s">
        <v>8169</v>
      </c>
      <c r="E3460" s="50">
        <v>104868</v>
      </c>
      <c r="F3460" s="50"/>
      <c r="G3460" s="51">
        <v>5905490023445</v>
      </c>
      <c r="H3460" s="51"/>
      <c r="I3460" s="11" t="str">
        <f>VLOOKUP(G3460,[1]Worksheet!$F:$G,2,FALSE)</f>
        <v>Canapé d'angle modulable ELISA avec 2 chauffeuses 1 place et 1 chauffeuse 2 places - Beige - Réversible</v>
      </c>
      <c r="J3460" s="11"/>
      <c r="K3460" s="12" t="s">
        <v>7289</v>
      </c>
      <c r="L3460" s="24" t="s">
        <v>7234</v>
      </c>
      <c r="M3460" s="24" t="s">
        <v>2984</v>
      </c>
      <c r="N3460" s="17">
        <v>1599</v>
      </c>
      <c r="O3460" s="17">
        <v>720</v>
      </c>
      <c r="P3460" s="17">
        <v>720</v>
      </c>
      <c r="Q3460" s="17">
        <v>720</v>
      </c>
      <c r="R3460" s="17"/>
      <c r="S3460" s="17"/>
      <c r="T3460" s="17" t="str">
        <f t="shared" si="347"/>
        <v>720</v>
      </c>
      <c r="U3460" s="109"/>
      <c r="V3460" s="29"/>
      <c r="W3460" s="17">
        <f t="shared" si="348"/>
        <v>741.6</v>
      </c>
      <c r="X3460" s="62">
        <v>0.3</v>
      </c>
      <c r="Y3460" s="17">
        <f t="shared" si="345"/>
        <v>1059.4285714285716</v>
      </c>
      <c r="Z3460" s="21">
        <f t="shared" si="349"/>
        <v>1059</v>
      </c>
      <c r="AA3460" s="17">
        <f t="shared" si="350"/>
        <v>1059</v>
      </c>
      <c r="AB3460" s="17">
        <f t="shared" si="346"/>
        <v>1599</v>
      </c>
      <c r="AC3460"/>
    </row>
    <row r="3461" spans="1:29" ht="15" customHeight="1" x14ac:dyDescent="0.3">
      <c r="A3461" s="116"/>
      <c r="B3461" s="12"/>
      <c r="C3461" s="12"/>
      <c r="D3461" s="5" t="s">
        <v>8169</v>
      </c>
      <c r="E3461" s="50">
        <v>104869</v>
      </c>
      <c r="F3461" s="50"/>
      <c r="G3461" s="51">
        <v>5905490023452</v>
      </c>
      <c r="H3461" s="51"/>
      <c r="I3461" s="11" t="str">
        <f>VLOOKUP(G3461,[1]Worksheet!$F:$G,2,FALSE)</f>
        <v>Canapé d'angle modulable ELISA avec 2 chauffeuses 1 place et 1 chauffeuse 2 places - Noir - Réversible</v>
      </c>
      <c r="J3461" s="11"/>
      <c r="K3461" s="12" t="s">
        <v>7289</v>
      </c>
      <c r="L3461" s="24" t="s">
        <v>7235</v>
      </c>
      <c r="M3461" s="24" t="s">
        <v>2984</v>
      </c>
      <c r="N3461" s="17">
        <v>1599</v>
      </c>
      <c r="O3461" s="17">
        <v>720</v>
      </c>
      <c r="P3461" s="17">
        <v>720</v>
      </c>
      <c r="Q3461" s="17">
        <v>720</v>
      </c>
      <c r="R3461" s="17"/>
      <c r="S3461" s="17"/>
      <c r="T3461" s="17" t="str">
        <f t="shared" si="347"/>
        <v>720</v>
      </c>
      <c r="U3461" s="109"/>
      <c r="V3461" s="29"/>
      <c r="W3461" s="17">
        <f t="shared" si="348"/>
        <v>741.6</v>
      </c>
      <c r="X3461" s="62">
        <v>0.3</v>
      </c>
      <c r="Y3461" s="17">
        <f t="shared" si="345"/>
        <v>1059.4285714285716</v>
      </c>
      <c r="Z3461" s="21">
        <f t="shared" si="349"/>
        <v>1059</v>
      </c>
      <c r="AA3461" s="17">
        <f t="shared" si="350"/>
        <v>1059</v>
      </c>
      <c r="AB3461" s="17">
        <f t="shared" si="346"/>
        <v>1599</v>
      </c>
      <c r="AC3461"/>
    </row>
    <row r="3462" spans="1:29" ht="15" customHeight="1" x14ac:dyDescent="0.3">
      <c r="A3462" s="116"/>
      <c r="B3462" s="12"/>
      <c r="C3462" s="12"/>
      <c r="D3462" s="5" t="s">
        <v>8169</v>
      </c>
      <c r="E3462" s="50">
        <v>105540</v>
      </c>
      <c r="F3462" s="50"/>
      <c r="G3462" s="51">
        <v>5905490054586</v>
      </c>
      <c r="H3462" s="51"/>
      <c r="I3462" s="11" t="str">
        <f>VLOOKUP(G3462,[1]Worksheet!$F:$G,2,FALSE)</f>
        <v>Canapé droit modulable ELISA avec 4 chauffeuses 1 place - Multicolore</v>
      </c>
      <c r="J3462" s="11"/>
      <c r="K3462" s="12" t="s">
        <v>7289</v>
      </c>
      <c r="L3462" s="24" t="s">
        <v>7292</v>
      </c>
      <c r="M3462" s="24" t="s">
        <v>2984</v>
      </c>
      <c r="N3462" s="17">
        <v>1899</v>
      </c>
      <c r="O3462" s="17">
        <v>784</v>
      </c>
      <c r="P3462" s="17">
        <v>784</v>
      </c>
      <c r="Q3462" s="17">
        <v>784</v>
      </c>
      <c r="R3462" s="17"/>
      <c r="S3462" s="17"/>
      <c r="T3462" s="17" t="str">
        <f t="shared" si="347"/>
        <v>784</v>
      </c>
      <c r="U3462" s="109"/>
      <c r="V3462" s="29"/>
      <c r="W3462" s="17">
        <f t="shared" si="348"/>
        <v>807.52</v>
      </c>
      <c r="X3462" s="62">
        <v>0.3</v>
      </c>
      <c r="Y3462" s="17">
        <f t="shared" si="345"/>
        <v>1153.6000000000001</v>
      </c>
      <c r="Z3462" s="21">
        <f t="shared" si="349"/>
        <v>1154</v>
      </c>
      <c r="AA3462" s="17">
        <f t="shared" si="350"/>
        <v>1154</v>
      </c>
      <c r="AB3462" s="17">
        <f t="shared" si="346"/>
        <v>1899</v>
      </c>
      <c r="AC3462"/>
    </row>
    <row r="3463" spans="1:29" ht="15" customHeight="1" x14ac:dyDescent="0.3">
      <c r="A3463" s="116"/>
      <c r="B3463" s="12"/>
      <c r="C3463" s="12"/>
      <c r="D3463" s="5" t="s">
        <v>8169</v>
      </c>
      <c r="E3463" s="50">
        <v>105541</v>
      </c>
      <c r="F3463" s="50"/>
      <c r="G3463" s="51">
        <v>5905490054593</v>
      </c>
      <c r="H3463" s="51"/>
      <c r="I3463" s="11" t="str">
        <f>VLOOKUP(G3463,[1]Worksheet!$F:$G,2,FALSE)</f>
        <v>Canapé droit modulable ELISA avec 4 chauffeuses 1 place - Blanc</v>
      </c>
      <c r="J3463" s="11"/>
      <c r="K3463" s="12" t="s">
        <v>7289</v>
      </c>
      <c r="L3463" s="24" t="s">
        <v>7226</v>
      </c>
      <c r="M3463" s="24" t="s">
        <v>2984</v>
      </c>
      <c r="N3463" s="17">
        <v>1899</v>
      </c>
      <c r="O3463" s="17">
        <v>784</v>
      </c>
      <c r="P3463" s="17">
        <v>784</v>
      </c>
      <c r="Q3463" s="17">
        <v>784</v>
      </c>
      <c r="R3463" s="17"/>
      <c r="S3463" s="17"/>
      <c r="T3463" s="17" t="str">
        <f t="shared" si="347"/>
        <v>784</v>
      </c>
      <c r="U3463" s="109"/>
      <c r="V3463" s="29"/>
      <c r="W3463" s="17">
        <f t="shared" si="348"/>
        <v>807.52</v>
      </c>
      <c r="X3463" s="62">
        <v>0.3</v>
      </c>
      <c r="Y3463" s="17">
        <f t="shared" si="345"/>
        <v>1153.6000000000001</v>
      </c>
      <c r="Z3463" s="21">
        <f t="shared" si="349"/>
        <v>1154</v>
      </c>
      <c r="AA3463" s="17">
        <f t="shared" si="350"/>
        <v>1154</v>
      </c>
      <c r="AB3463" s="17">
        <f t="shared" si="346"/>
        <v>1899</v>
      </c>
      <c r="AC3463"/>
    </row>
    <row r="3464" spans="1:29" ht="15" customHeight="1" x14ac:dyDescent="0.3">
      <c r="A3464" s="116"/>
      <c r="B3464" s="12"/>
      <c r="C3464" s="12"/>
      <c r="D3464" s="5" t="s">
        <v>8169</v>
      </c>
      <c r="E3464" s="50">
        <v>105542</v>
      </c>
      <c r="F3464" s="50"/>
      <c r="G3464" s="51">
        <v>5905490054609</v>
      </c>
      <c r="H3464" s="51"/>
      <c r="I3464" s="11" t="str">
        <f>VLOOKUP(G3464,[1]Worksheet!$F:$G,2,FALSE)</f>
        <v>Canapé droit modulable ELISA avec 4 chauffeuses 1 place - Gris clair</v>
      </c>
      <c r="J3464" s="11"/>
      <c r="K3464" s="12" t="s">
        <v>7289</v>
      </c>
      <c r="L3464" s="24" t="s">
        <v>7227</v>
      </c>
      <c r="M3464" s="24" t="s">
        <v>2984</v>
      </c>
      <c r="N3464" s="17">
        <v>1899</v>
      </c>
      <c r="O3464" s="17">
        <v>784</v>
      </c>
      <c r="P3464" s="17">
        <v>784</v>
      </c>
      <c r="Q3464" s="17">
        <v>784</v>
      </c>
      <c r="R3464" s="17"/>
      <c r="S3464" s="17"/>
      <c r="T3464" s="17" t="str">
        <f t="shared" si="347"/>
        <v>784</v>
      </c>
      <c r="U3464" s="109"/>
      <c r="V3464" s="29"/>
      <c r="W3464" s="17">
        <f t="shared" si="348"/>
        <v>807.52</v>
      </c>
      <c r="X3464" s="62">
        <v>0.3</v>
      </c>
      <c r="Y3464" s="17">
        <f t="shared" si="345"/>
        <v>1153.6000000000001</v>
      </c>
      <c r="Z3464" s="21">
        <f t="shared" si="349"/>
        <v>1154</v>
      </c>
      <c r="AA3464" s="17">
        <f t="shared" si="350"/>
        <v>1154</v>
      </c>
      <c r="AB3464" s="17">
        <f t="shared" si="346"/>
        <v>1899</v>
      </c>
      <c r="AC3464"/>
    </row>
    <row r="3465" spans="1:29" ht="15" customHeight="1" x14ac:dyDescent="0.3">
      <c r="A3465" s="116"/>
      <c r="B3465" s="12"/>
      <c r="C3465" s="12"/>
      <c r="D3465" s="5" t="s">
        <v>8169</v>
      </c>
      <c r="E3465" s="50">
        <v>105543</v>
      </c>
      <c r="F3465" s="50"/>
      <c r="G3465" s="51">
        <v>5905490054616</v>
      </c>
      <c r="H3465" s="51"/>
      <c r="I3465" s="11" t="str">
        <f>VLOOKUP(G3465,[1]Worksheet!$F:$G,2,FALSE)</f>
        <v>Canapé droit modulable ELISA avec 4 chauffeuses 1 place - Gris foncé</v>
      </c>
      <c r="J3465" s="11"/>
      <c r="K3465" s="12" t="s">
        <v>7289</v>
      </c>
      <c r="L3465" s="24" t="s">
        <v>7228</v>
      </c>
      <c r="M3465" s="24" t="s">
        <v>2984</v>
      </c>
      <c r="N3465" s="17">
        <v>1899</v>
      </c>
      <c r="O3465" s="17">
        <v>784</v>
      </c>
      <c r="P3465" s="17">
        <v>784</v>
      </c>
      <c r="Q3465" s="17">
        <v>784</v>
      </c>
      <c r="R3465" s="17"/>
      <c r="S3465" s="17"/>
      <c r="T3465" s="17" t="str">
        <f t="shared" si="347"/>
        <v>784</v>
      </c>
      <c r="U3465" s="109"/>
      <c r="V3465" s="29"/>
      <c r="W3465" s="17">
        <f t="shared" si="348"/>
        <v>807.52</v>
      </c>
      <c r="X3465" s="62">
        <v>0.3</v>
      </c>
      <c r="Y3465" s="17">
        <f t="shared" si="345"/>
        <v>1153.6000000000001</v>
      </c>
      <c r="Z3465" s="21">
        <f t="shared" si="349"/>
        <v>1154</v>
      </c>
      <c r="AA3465" s="17">
        <f t="shared" si="350"/>
        <v>1154</v>
      </c>
      <c r="AB3465" s="17">
        <f t="shared" si="346"/>
        <v>1899</v>
      </c>
      <c r="AC3465"/>
    </row>
    <row r="3466" spans="1:29" ht="15" customHeight="1" x14ac:dyDescent="0.3">
      <c r="A3466" s="116"/>
      <c r="B3466" s="12"/>
      <c r="C3466" s="12"/>
      <c r="D3466" s="5" t="s">
        <v>8169</v>
      </c>
      <c r="E3466" s="50">
        <v>105544</v>
      </c>
      <c r="F3466" s="50"/>
      <c r="G3466" s="51">
        <v>5905490054623</v>
      </c>
      <c r="H3466" s="51"/>
      <c r="I3466" s="11" t="str">
        <f>VLOOKUP(G3466,[1]Worksheet!$F:$G,2,FALSE)</f>
        <v xml:space="preserve">Canapé droit modulable ELISA avec 4 chauffeuses 1 place - Bleu foncé </v>
      </c>
      <c r="J3466" s="11"/>
      <c r="K3466" s="12" t="s">
        <v>7289</v>
      </c>
      <c r="L3466" s="24" t="s">
        <v>7229</v>
      </c>
      <c r="M3466" s="24" t="s">
        <v>2984</v>
      </c>
      <c r="N3466" s="17">
        <v>1899</v>
      </c>
      <c r="O3466" s="17">
        <v>784</v>
      </c>
      <c r="P3466" s="17">
        <v>784</v>
      </c>
      <c r="Q3466" s="17">
        <v>784</v>
      </c>
      <c r="R3466" s="17"/>
      <c r="S3466" s="17"/>
      <c r="T3466" s="17" t="str">
        <f t="shared" si="347"/>
        <v>784</v>
      </c>
      <c r="U3466" s="109"/>
      <c r="V3466" s="29"/>
      <c r="W3466" s="17">
        <f t="shared" si="348"/>
        <v>807.52</v>
      </c>
      <c r="X3466" s="62">
        <v>0.3</v>
      </c>
      <c r="Y3466" s="17">
        <f t="shared" si="345"/>
        <v>1153.6000000000001</v>
      </c>
      <c r="Z3466" s="21">
        <f t="shared" si="349"/>
        <v>1154</v>
      </c>
      <c r="AA3466" s="17">
        <f t="shared" si="350"/>
        <v>1154</v>
      </c>
      <c r="AB3466" s="17">
        <f t="shared" si="346"/>
        <v>1899</v>
      </c>
      <c r="AC3466"/>
    </row>
    <row r="3467" spans="1:29" ht="15" customHeight="1" x14ac:dyDescent="0.3">
      <c r="A3467" s="116"/>
      <c r="B3467" s="12"/>
      <c r="C3467" s="12"/>
      <c r="D3467" s="5" t="s">
        <v>8169</v>
      </c>
      <c r="E3467" s="50">
        <v>105545</v>
      </c>
      <c r="F3467" s="50"/>
      <c r="G3467" s="51">
        <v>5905490054630</v>
      </c>
      <c r="H3467" s="51"/>
      <c r="I3467" s="11" t="str">
        <f>VLOOKUP(G3467,[1]Worksheet!$F:$G,2,FALSE)</f>
        <v>Canapé droit modulable ELISA avec 4 chauffeuses 1 place - Vert</v>
      </c>
      <c r="J3467" s="11"/>
      <c r="K3467" s="12" t="s">
        <v>7289</v>
      </c>
      <c r="L3467" s="24" t="s">
        <v>7230</v>
      </c>
      <c r="M3467" s="24" t="s">
        <v>2984</v>
      </c>
      <c r="N3467" s="17">
        <v>1899</v>
      </c>
      <c r="O3467" s="17">
        <v>784</v>
      </c>
      <c r="P3467" s="17">
        <v>784</v>
      </c>
      <c r="Q3467" s="17">
        <v>784</v>
      </c>
      <c r="R3467" s="17"/>
      <c r="S3467" s="17"/>
      <c r="T3467" s="17" t="str">
        <f t="shared" si="347"/>
        <v>784</v>
      </c>
      <c r="U3467" s="109"/>
      <c r="V3467" s="29"/>
      <c r="W3467" s="17">
        <f t="shared" si="348"/>
        <v>807.52</v>
      </c>
      <c r="X3467" s="62">
        <v>0.3</v>
      </c>
      <c r="Y3467" s="17">
        <f t="shared" si="345"/>
        <v>1153.6000000000001</v>
      </c>
      <c r="Z3467" s="21">
        <f t="shared" si="349"/>
        <v>1154</v>
      </c>
      <c r="AA3467" s="17">
        <f t="shared" si="350"/>
        <v>1154</v>
      </c>
      <c r="AB3467" s="17">
        <f t="shared" si="346"/>
        <v>1899</v>
      </c>
      <c r="AC3467"/>
    </row>
    <row r="3468" spans="1:29" ht="15" customHeight="1" x14ac:dyDescent="0.3">
      <c r="A3468" s="116"/>
      <c r="B3468" s="12"/>
      <c r="C3468" s="12"/>
      <c r="D3468" s="5" t="s">
        <v>8169</v>
      </c>
      <c r="E3468" s="50">
        <v>105546</v>
      </c>
      <c r="F3468" s="50"/>
      <c r="G3468" s="51">
        <v>5905490054647</v>
      </c>
      <c r="H3468" s="51"/>
      <c r="I3468" s="11" t="str">
        <f>VLOOKUP(G3468,[1]Worksheet!$F:$G,2,FALSE)</f>
        <v>Canapé droit modulable ELISA avec 4 chauffeuses 1 place - Jaune</v>
      </c>
      <c r="J3468" s="11"/>
      <c r="K3468" s="12" t="s">
        <v>7289</v>
      </c>
      <c r="L3468" s="24" t="s">
        <v>7231</v>
      </c>
      <c r="M3468" s="24" t="s">
        <v>2984</v>
      </c>
      <c r="N3468" s="17">
        <v>1899</v>
      </c>
      <c r="O3468" s="17">
        <v>784</v>
      </c>
      <c r="P3468" s="17">
        <v>784</v>
      </c>
      <c r="Q3468" s="17">
        <v>784</v>
      </c>
      <c r="R3468" s="17"/>
      <c r="S3468" s="17"/>
      <c r="T3468" s="17" t="str">
        <f t="shared" si="347"/>
        <v>784</v>
      </c>
      <c r="U3468" s="109"/>
      <c r="V3468" s="29"/>
      <c r="W3468" s="17">
        <f t="shared" si="348"/>
        <v>807.52</v>
      </c>
      <c r="X3468" s="62">
        <v>0.3</v>
      </c>
      <c r="Y3468" s="17">
        <f t="shared" si="345"/>
        <v>1153.6000000000001</v>
      </c>
      <c r="Z3468" s="21">
        <f t="shared" si="349"/>
        <v>1154</v>
      </c>
      <c r="AA3468" s="17">
        <f t="shared" si="350"/>
        <v>1154</v>
      </c>
      <c r="AB3468" s="17">
        <f t="shared" si="346"/>
        <v>1899</v>
      </c>
      <c r="AC3468"/>
    </row>
    <row r="3469" spans="1:29" ht="15" customHeight="1" x14ac:dyDescent="0.3">
      <c r="A3469" s="116"/>
      <c r="B3469" s="12"/>
      <c r="C3469" s="12"/>
      <c r="D3469" s="5" t="s">
        <v>8169</v>
      </c>
      <c r="E3469" s="50">
        <v>105547</v>
      </c>
      <c r="F3469" s="50"/>
      <c r="G3469" s="51">
        <v>5905490054654</v>
      </c>
      <c r="H3469" s="51"/>
      <c r="I3469" s="11" t="str">
        <f>VLOOKUP(G3469,[1]Worksheet!$F:$G,2,FALSE)</f>
        <v>Canapé droit modulable ELISA avec 4 chauffeuses 1 place - Orange</v>
      </c>
      <c r="J3469" s="11"/>
      <c r="K3469" s="12" t="s">
        <v>7289</v>
      </c>
      <c r="L3469" s="24" t="s">
        <v>7232</v>
      </c>
      <c r="M3469" s="24" t="s">
        <v>2984</v>
      </c>
      <c r="N3469" s="17">
        <v>1899</v>
      </c>
      <c r="O3469" s="17">
        <v>784</v>
      </c>
      <c r="P3469" s="17">
        <v>784</v>
      </c>
      <c r="Q3469" s="17">
        <v>784</v>
      </c>
      <c r="R3469" s="17"/>
      <c r="S3469" s="17"/>
      <c r="T3469" s="17" t="str">
        <f t="shared" si="347"/>
        <v>784</v>
      </c>
      <c r="U3469" s="109"/>
      <c r="V3469" s="29"/>
      <c r="W3469" s="17">
        <f t="shared" si="348"/>
        <v>807.52</v>
      </c>
      <c r="X3469" s="62">
        <v>0.3</v>
      </c>
      <c r="Y3469" s="17">
        <f t="shared" si="345"/>
        <v>1153.6000000000001</v>
      </c>
      <c r="Z3469" s="21">
        <f t="shared" si="349"/>
        <v>1154</v>
      </c>
      <c r="AA3469" s="17">
        <f t="shared" si="350"/>
        <v>1154</v>
      </c>
      <c r="AB3469" s="17">
        <f t="shared" si="346"/>
        <v>1899</v>
      </c>
      <c r="AC3469"/>
    </row>
    <row r="3470" spans="1:29" ht="15" customHeight="1" x14ac:dyDescent="0.3">
      <c r="A3470" s="116"/>
      <c r="B3470" s="12"/>
      <c r="C3470" s="12"/>
      <c r="D3470" s="5" t="s">
        <v>8169</v>
      </c>
      <c r="E3470" s="50">
        <v>105548</v>
      </c>
      <c r="F3470" s="50"/>
      <c r="G3470" s="51">
        <v>5905490054661</v>
      </c>
      <c r="H3470" s="51"/>
      <c r="I3470" s="11" t="str">
        <f>VLOOKUP(G3470,[1]Worksheet!$F:$G,2,FALSE)</f>
        <v>Canapé droit modulable ELISA avec 4 chauffeuses 1 place - Taupe</v>
      </c>
      <c r="J3470" s="11"/>
      <c r="K3470" s="12" t="s">
        <v>7289</v>
      </c>
      <c r="L3470" s="24" t="s">
        <v>7233</v>
      </c>
      <c r="M3470" s="24" t="s">
        <v>2984</v>
      </c>
      <c r="N3470" s="17">
        <v>1899</v>
      </c>
      <c r="O3470" s="17">
        <v>784</v>
      </c>
      <c r="P3470" s="17">
        <v>784</v>
      </c>
      <c r="Q3470" s="17">
        <v>784</v>
      </c>
      <c r="R3470" s="17"/>
      <c r="S3470" s="17"/>
      <c r="T3470" s="17" t="str">
        <f t="shared" si="347"/>
        <v>784</v>
      </c>
      <c r="U3470" s="109"/>
      <c r="V3470" s="29"/>
      <c r="W3470" s="17">
        <f t="shared" si="348"/>
        <v>807.52</v>
      </c>
      <c r="X3470" s="62">
        <v>0.3</v>
      </c>
      <c r="Y3470" s="17">
        <f t="shared" si="345"/>
        <v>1153.6000000000001</v>
      </c>
      <c r="Z3470" s="21">
        <f t="shared" si="349"/>
        <v>1154</v>
      </c>
      <c r="AA3470" s="17">
        <f t="shared" si="350"/>
        <v>1154</v>
      </c>
      <c r="AB3470" s="17">
        <f t="shared" si="346"/>
        <v>1899</v>
      </c>
      <c r="AC3470"/>
    </row>
    <row r="3471" spans="1:29" ht="15" customHeight="1" x14ac:dyDescent="0.3">
      <c r="A3471" s="116"/>
      <c r="B3471" s="12"/>
      <c r="C3471" s="12"/>
      <c r="D3471" s="5" t="s">
        <v>8169</v>
      </c>
      <c r="E3471" s="50">
        <v>105549</v>
      </c>
      <c r="F3471" s="50"/>
      <c r="G3471" s="51">
        <v>5905490054678</v>
      </c>
      <c r="H3471" s="51"/>
      <c r="I3471" s="11" t="str">
        <f>VLOOKUP(G3471,[1]Worksheet!$F:$G,2,FALSE)</f>
        <v>Canapé droit modulable ELISA avec 4 chauffeuses 1 place - Beige</v>
      </c>
      <c r="J3471" s="11"/>
      <c r="K3471" s="12" t="s">
        <v>7289</v>
      </c>
      <c r="L3471" s="24" t="s">
        <v>7234</v>
      </c>
      <c r="M3471" s="24" t="s">
        <v>2984</v>
      </c>
      <c r="N3471" s="17">
        <v>1899</v>
      </c>
      <c r="O3471" s="17">
        <v>784</v>
      </c>
      <c r="P3471" s="17">
        <v>784</v>
      </c>
      <c r="Q3471" s="17">
        <v>784</v>
      </c>
      <c r="R3471" s="17"/>
      <c r="S3471" s="17"/>
      <c r="T3471" s="17" t="str">
        <f t="shared" si="347"/>
        <v>784</v>
      </c>
      <c r="U3471" s="109"/>
      <c r="V3471" s="29"/>
      <c r="W3471" s="17">
        <f t="shared" si="348"/>
        <v>807.52</v>
      </c>
      <c r="X3471" s="62">
        <v>0.3</v>
      </c>
      <c r="Y3471" s="17">
        <f t="shared" si="345"/>
        <v>1153.6000000000001</v>
      </c>
      <c r="Z3471" s="21">
        <f t="shared" si="349"/>
        <v>1154</v>
      </c>
      <c r="AA3471" s="17">
        <f t="shared" si="350"/>
        <v>1154</v>
      </c>
      <c r="AB3471" s="17">
        <f t="shared" si="346"/>
        <v>1899</v>
      </c>
      <c r="AC3471"/>
    </row>
    <row r="3472" spans="1:29" ht="15" customHeight="1" x14ac:dyDescent="0.3">
      <c r="A3472" s="116"/>
      <c r="B3472" s="12"/>
      <c r="C3472" s="12"/>
      <c r="D3472" s="5" t="s">
        <v>8169</v>
      </c>
      <c r="E3472" s="50">
        <v>105550</v>
      </c>
      <c r="F3472" s="50"/>
      <c r="G3472" s="51">
        <v>5905490054685</v>
      </c>
      <c r="H3472" s="51"/>
      <c r="I3472" s="11" t="str">
        <f>VLOOKUP(G3472,[1]Worksheet!$F:$G,2,FALSE)</f>
        <v>Canapé droit modulable ELISA avec 4 chauffeuses 1 place - Noir</v>
      </c>
      <c r="J3472" s="11"/>
      <c r="K3472" s="12" t="s">
        <v>7289</v>
      </c>
      <c r="L3472" s="24" t="s">
        <v>7235</v>
      </c>
      <c r="M3472" s="24" t="s">
        <v>2984</v>
      </c>
      <c r="N3472" s="17">
        <v>1899</v>
      </c>
      <c r="O3472" s="17">
        <v>784</v>
      </c>
      <c r="P3472" s="17">
        <v>784</v>
      </c>
      <c r="Q3472" s="17">
        <v>784</v>
      </c>
      <c r="R3472" s="17"/>
      <c r="S3472" s="17"/>
      <c r="T3472" s="17" t="str">
        <f t="shared" si="347"/>
        <v>784</v>
      </c>
      <c r="U3472" s="109"/>
      <c r="V3472" s="29"/>
      <c r="W3472" s="17">
        <f t="shared" si="348"/>
        <v>807.52</v>
      </c>
      <c r="X3472" s="62">
        <v>0.3</v>
      </c>
      <c r="Y3472" s="17">
        <f t="shared" si="345"/>
        <v>1153.6000000000001</v>
      </c>
      <c r="Z3472" s="21">
        <f t="shared" si="349"/>
        <v>1154</v>
      </c>
      <c r="AA3472" s="17">
        <f t="shared" si="350"/>
        <v>1154</v>
      </c>
      <c r="AB3472" s="17">
        <f t="shared" si="346"/>
        <v>1899</v>
      </c>
      <c r="AC3472"/>
    </row>
    <row r="3473" spans="1:29" ht="15" customHeight="1" x14ac:dyDescent="0.3">
      <c r="A3473" s="116"/>
      <c r="B3473" s="12"/>
      <c r="C3473" s="12"/>
      <c r="D3473" s="5" t="s">
        <v>8169</v>
      </c>
      <c r="E3473" s="50">
        <v>104384</v>
      </c>
      <c r="F3473" s="50"/>
      <c r="G3473" s="51">
        <v>5905490017840</v>
      </c>
      <c r="H3473" s="51"/>
      <c r="I3473" s="11" t="s">
        <v>7528</v>
      </c>
      <c r="J3473" s="11"/>
      <c r="K3473" s="12" t="s">
        <v>7293</v>
      </c>
      <c r="L3473" s="24" t="s">
        <v>2749</v>
      </c>
      <c r="M3473" s="24" t="s">
        <v>2984</v>
      </c>
      <c r="N3473" s="17">
        <v>549</v>
      </c>
      <c r="O3473" s="17">
        <v>222</v>
      </c>
      <c r="P3473" s="17">
        <v>222</v>
      </c>
      <c r="Q3473" s="17">
        <v>222</v>
      </c>
      <c r="R3473" s="17"/>
      <c r="S3473" s="17"/>
      <c r="T3473" s="17" t="str">
        <f t="shared" si="347"/>
        <v>222</v>
      </c>
      <c r="U3473" s="109"/>
      <c r="V3473" s="29"/>
      <c r="W3473" s="17">
        <f t="shared" si="348"/>
        <v>228.66</v>
      </c>
      <c r="X3473" s="62">
        <v>0.3</v>
      </c>
      <c r="Y3473" s="17">
        <f t="shared" si="345"/>
        <v>326.6571428571429</v>
      </c>
      <c r="Z3473" s="21">
        <f t="shared" si="349"/>
        <v>327</v>
      </c>
      <c r="AA3473" s="17">
        <f t="shared" si="350"/>
        <v>327</v>
      </c>
      <c r="AB3473" s="17">
        <f t="shared" si="346"/>
        <v>549</v>
      </c>
      <c r="AC3473"/>
    </row>
    <row r="3474" spans="1:29" ht="15" customHeight="1" x14ac:dyDescent="0.3">
      <c r="A3474" s="116"/>
      <c r="B3474" s="12"/>
      <c r="C3474" s="12"/>
      <c r="D3474" s="5" t="s">
        <v>8169</v>
      </c>
      <c r="E3474" s="50">
        <v>104385</v>
      </c>
      <c r="F3474" s="50"/>
      <c r="G3474" s="51">
        <v>5905490017857</v>
      </c>
      <c r="H3474" s="51"/>
      <c r="I3474" s="11" t="s">
        <v>7529</v>
      </c>
      <c r="J3474" s="11"/>
      <c r="K3474" s="12" t="s">
        <v>7293</v>
      </c>
      <c r="L3474" s="24" t="s">
        <v>2750</v>
      </c>
      <c r="M3474" s="24" t="s">
        <v>2984</v>
      </c>
      <c r="N3474" s="17">
        <v>549</v>
      </c>
      <c r="O3474" s="17">
        <v>222</v>
      </c>
      <c r="P3474" s="17">
        <v>222</v>
      </c>
      <c r="Q3474" s="17">
        <v>222</v>
      </c>
      <c r="R3474" s="17"/>
      <c r="S3474" s="17"/>
      <c r="T3474" s="17" t="str">
        <f t="shared" si="347"/>
        <v>222</v>
      </c>
      <c r="U3474" s="109"/>
      <c r="V3474" s="29"/>
      <c r="W3474" s="17">
        <f t="shared" si="348"/>
        <v>228.66</v>
      </c>
      <c r="X3474" s="62">
        <v>0.3</v>
      </c>
      <c r="Y3474" s="17">
        <f t="shared" si="345"/>
        <v>326.6571428571429</v>
      </c>
      <c r="Z3474" s="21">
        <f t="shared" si="349"/>
        <v>327</v>
      </c>
      <c r="AA3474" s="17">
        <f t="shared" si="350"/>
        <v>327</v>
      </c>
      <c r="AB3474" s="17">
        <f t="shared" si="346"/>
        <v>549</v>
      </c>
      <c r="AC3474"/>
    </row>
    <row r="3475" spans="1:29" ht="15" customHeight="1" x14ac:dyDescent="0.3">
      <c r="A3475" s="116"/>
      <c r="B3475" s="12"/>
      <c r="C3475" s="12"/>
      <c r="D3475" s="5" t="s">
        <v>8169</v>
      </c>
      <c r="E3475" s="50">
        <v>104386</v>
      </c>
      <c r="F3475" s="50"/>
      <c r="G3475" s="51">
        <v>5905490017864</v>
      </c>
      <c r="H3475" s="51"/>
      <c r="I3475" s="11" t="s">
        <v>7530</v>
      </c>
      <c r="J3475" s="11"/>
      <c r="K3475" s="12" t="s">
        <v>7293</v>
      </c>
      <c r="L3475" s="24" t="s">
        <v>2751</v>
      </c>
      <c r="M3475" s="24" t="s">
        <v>2984</v>
      </c>
      <c r="N3475" s="17">
        <v>549</v>
      </c>
      <c r="O3475" s="17">
        <v>222</v>
      </c>
      <c r="P3475" s="17">
        <v>222</v>
      </c>
      <c r="Q3475" s="17">
        <v>222</v>
      </c>
      <c r="R3475" s="17"/>
      <c r="S3475" s="17"/>
      <c r="T3475" s="17" t="str">
        <f t="shared" si="347"/>
        <v>222</v>
      </c>
      <c r="U3475" s="109"/>
      <c r="V3475" s="29"/>
      <c r="W3475" s="17">
        <f t="shared" si="348"/>
        <v>228.66</v>
      </c>
      <c r="X3475" s="62">
        <v>0.3</v>
      </c>
      <c r="Y3475" s="17">
        <f t="shared" si="345"/>
        <v>326.6571428571429</v>
      </c>
      <c r="Z3475" s="21">
        <f t="shared" si="349"/>
        <v>327</v>
      </c>
      <c r="AA3475" s="17">
        <f t="shared" si="350"/>
        <v>327</v>
      </c>
      <c r="AB3475" s="17">
        <f t="shared" si="346"/>
        <v>549</v>
      </c>
      <c r="AC3475"/>
    </row>
    <row r="3476" spans="1:29" ht="15" customHeight="1" x14ac:dyDescent="0.3">
      <c r="A3476" s="116"/>
      <c r="B3476" s="12"/>
      <c r="C3476" s="12"/>
      <c r="D3476" s="5" t="s">
        <v>8169</v>
      </c>
      <c r="E3476" s="50">
        <v>104387</v>
      </c>
      <c r="F3476" s="50"/>
      <c r="G3476" s="51">
        <v>5905490017871</v>
      </c>
      <c r="H3476" s="51"/>
      <c r="I3476" s="11" t="s">
        <v>7531</v>
      </c>
      <c r="J3476" s="11"/>
      <c r="K3476" s="12" t="s">
        <v>7293</v>
      </c>
      <c r="L3476" s="24" t="s">
        <v>2752</v>
      </c>
      <c r="M3476" s="24" t="s">
        <v>2984</v>
      </c>
      <c r="N3476" s="17">
        <v>549</v>
      </c>
      <c r="O3476" s="17">
        <v>222</v>
      </c>
      <c r="P3476" s="17">
        <v>222</v>
      </c>
      <c r="Q3476" s="17">
        <v>222</v>
      </c>
      <c r="R3476" s="17"/>
      <c r="S3476" s="17"/>
      <c r="T3476" s="17" t="str">
        <f t="shared" si="347"/>
        <v>222</v>
      </c>
      <c r="U3476" s="109"/>
      <c r="V3476" s="29"/>
      <c r="W3476" s="17">
        <f t="shared" si="348"/>
        <v>228.66</v>
      </c>
      <c r="X3476" s="62">
        <v>0.3</v>
      </c>
      <c r="Y3476" s="17">
        <f t="shared" si="345"/>
        <v>326.6571428571429</v>
      </c>
      <c r="Z3476" s="21">
        <f t="shared" si="349"/>
        <v>327</v>
      </c>
      <c r="AA3476" s="17">
        <f t="shared" si="350"/>
        <v>327</v>
      </c>
      <c r="AB3476" s="17">
        <f t="shared" si="346"/>
        <v>549</v>
      </c>
      <c r="AC3476"/>
    </row>
    <row r="3477" spans="1:29" ht="15" customHeight="1" x14ac:dyDescent="0.3">
      <c r="A3477" s="116"/>
      <c r="B3477" s="12"/>
      <c r="C3477" s="12"/>
      <c r="D3477" s="5" t="s">
        <v>8169</v>
      </c>
      <c r="E3477" s="50">
        <v>104388</v>
      </c>
      <c r="F3477" s="50"/>
      <c r="G3477" s="51">
        <v>5905490017888</v>
      </c>
      <c r="H3477" s="51"/>
      <c r="I3477" s="11" t="s">
        <v>7532</v>
      </c>
      <c r="J3477" s="11"/>
      <c r="K3477" s="12" t="s">
        <v>7293</v>
      </c>
      <c r="L3477" s="24" t="s">
        <v>2753</v>
      </c>
      <c r="M3477" s="24" t="s">
        <v>2984</v>
      </c>
      <c r="N3477" s="17">
        <v>549</v>
      </c>
      <c r="O3477" s="17">
        <v>222</v>
      </c>
      <c r="P3477" s="17">
        <v>222</v>
      </c>
      <c r="Q3477" s="17">
        <v>222</v>
      </c>
      <c r="R3477" s="17"/>
      <c r="S3477" s="17"/>
      <c r="T3477" s="17" t="str">
        <f t="shared" si="347"/>
        <v>222</v>
      </c>
      <c r="U3477" s="109"/>
      <c r="V3477" s="29"/>
      <c r="W3477" s="17">
        <f t="shared" si="348"/>
        <v>228.66</v>
      </c>
      <c r="X3477" s="62">
        <v>0.3</v>
      </c>
      <c r="Y3477" s="17">
        <f t="shared" si="345"/>
        <v>326.6571428571429</v>
      </c>
      <c r="Z3477" s="21">
        <f t="shared" si="349"/>
        <v>327</v>
      </c>
      <c r="AA3477" s="17">
        <f t="shared" si="350"/>
        <v>327</v>
      </c>
      <c r="AB3477" s="17">
        <f t="shared" si="346"/>
        <v>549</v>
      </c>
      <c r="AC3477"/>
    </row>
    <row r="3478" spans="1:29" ht="15" customHeight="1" x14ac:dyDescent="0.3">
      <c r="A3478" s="116"/>
      <c r="B3478" s="12"/>
      <c r="C3478" s="12"/>
      <c r="D3478" s="5" t="s">
        <v>8169</v>
      </c>
      <c r="E3478" s="50">
        <v>104389</v>
      </c>
      <c r="F3478" s="50"/>
      <c r="G3478" s="51">
        <v>5905490017895</v>
      </c>
      <c r="H3478" s="51"/>
      <c r="I3478" s="11" t="s">
        <v>7533</v>
      </c>
      <c r="J3478" s="11"/>
      <c r="K3478" s="12" t="s">
        <v>7293</v>
      </c>
      <c r="L3478" s="24" t="s">
        <v>2754</v>
      </c>
      <c r="M3478" s="24" t="s">
        <v>2984</v>
      </c>
      <c r="N3478" s="17">
        <v>549</v>
      </c>
      <c r="O3478" s="17">
        <v>222</v>
      </c>
      <c r="P3478" s="17">
        <v>222</v>
      </c>
      <c r="Q3478" s="17">
        <v>222</v>
      </c>
      <c r="R3478" s="17"/>
      <c r="S3478" s="17"/>
      <c r="T3478" s="17" t="str">
        <f t="shared" si="347"/>
        <v>222</v>
      </c>
      <c r="U3478" s="109"/>
      <c r="V3478" s="29"/>
      <c r="W3478" s="17">
        <f t="shared" si="348"/>
        <v>228.66</v>
      </c>
      <c r="X3478" s="62">
        <v>0.3</v>
      </c>
      <c r="Y3478" s="17">
        <f t="shared" si="345"/>
        <v>326.6571428571429</v>
      </c>
      <c r="Z3478" s="21">
        <f t="shared" si="349"/>
        <v>327</v>
      </c>
      <c r="AA3478" s="17">
        <f t="shared" si="350"/>
        <v>327</v>
      </c>
      <c r="AB3478" s="17">
        <f t="shared" si="346"/>
        <v>549</v>
      </c>
      <c r="AC3478"/>
    </row>
    <row r="3479" spans="1:29" ht="15" customHeight="1" x14ac:dyDescent="0.3">
      <c r="A3479" s="116"/>
      <c r="B3479" s="12"/>
      <c r="C3479" s="12"/>
      <c r="D3479" s="5" t="s">
        <v>8169</v>
      </c>
      <c r="E3479" s="50">
        <v>104390</v>
      </c>
      <c r="F3479" s="50"/>
      <c r="G3479" s="51">
        <v>5905490017901</v>
      </c>
      <c r="H3479" s="51"/>
      <c r="I3479" s="11" t="s">
        <v>7534</v>
      </c>
      <c r="J3479" s="11"/>
      <c r="K3479" s="12" t="s">
        <v>7293</v>
      </c>
      <c r="L3479" s="24" t="s">
        <v>2755</v>
      </c>
      <c r="M3479" s="24" t="s">
        <v>2984</v>
      </c>
      <c r="N3479" s="17">
        <v>549</v>
      </c>
      <c r="O3479" s="17">
        <v>222</v>
      </c>
      <c r="P3479" s="17">
        <v>222</v>
      </c>
      <c r="Q3479" s="17">
        <v>222</v>
      </c>
      <c r="R3479" s="17"/>
      <c r="S3479" s="17"/>
      <c r="T3479" s="17" t="str">
        <f t="shared" si="347"/>
        <v>222</v>
      </c>
      <c r="U3479" s="109"/>
      <c r="V3479" s="29"/>
      <c r="W3479" s="17">
        <f t="shared" si="348"/>
        <v>228.66</v>
      </c>
      <c r="X3479" s="62">
        <v>0.3</v>
      </c>
      <c r="Y3479" s="17">
        <f t="shared" si="345"/>
        <v>326.6571428571429</v>
      </c>
      <c r="Z3479" s="21">
        <f t="shared" si="349"/>
        <v>327</v>
      </c>
      <c r="AA3479" s="17">
        <f t="shared" si="350"/>
        <v>327</v>
      </c>
      <c r="AB3479" s="17">
        <f t="shared" si="346"/>
        <v>549</v>
      </c>
      <c r="AC3479"/>
    </row>
    <row r="3480" spans="1:29" ht="15" customHeight="1" x14ac:dyDescent="0.3">
      <c r="A3480" s="116"/>
      <c r="B3480" s="12"/>
      <c r="C3480" s="12"/>
      <c r="D3480" s="5" t="s">
        <v>8169</v>
      </c>
      <c r="E3480" s="50">
        <v>104391</v>
      </c>
      <c r="F3480" s="50"/>
      <c r="G3480" s="51">
        <v>5905490017918</v>
      </c>
      <c r="H3480" s="51"/>
      <c r="I3480" s="11" t="s">
        <v>7535</v>
      </c>
      <c r="J3480" s="11"/>
      <c r="K3480" s="12" t="s">
        <v>7293</v>
      </c>
      <c r="L3480" s="24" t="s">
        <v>2756</v>
      </c>
      <c r="M3480" s="24" t="s">
        <v>2984</v>
      </c>
      <c r="N3480" s="17">
        <v>549</v>
      </c>
      <c r="O3480" s="17">
        <v>222</v>
      </c>
      <c r="P3480" s="17">
        <v>222</v>
      </c>
      <c r="Q3480" s="17">
        <v>222</v>
      </c>
      <c r="R3480" s="17"/>
      <c r="S3480" s="17"/>
      <c r="T3480" s="17" t="str">
        <f t="shared" si="347"/>
        <v>222</v>
      </c>
      <c r="U3480" s="109"/>
      <c r="V3480" s="29"/>
      <c r="W3480" s="17">
        <f t="shared" si="348"/>
        <v>228.66</v>
      </c>
      <c r="X3480" s="62">
        <v>0.3</v>
      </c>
      <c r="Y3480" s="17">
        <f t="shared" si="345"/>
        <v>326.6571428571429</v>
      </c>
      <c r="Z3480" s="21">
        <f t="shared" si="349"/>
        <v>327</v>
      </c>
      <c r="AA3480" s="17">
        <f t="shared" si="350"/>
        <v>327</v>
      </c>
      <c r="AB3480" s="17">
        <f t="shared" si="346"/>
        <v>549</v>
      </c>
      <c r="AC3480"/>
    </row>
    <row r="3481" spans="1:29" ht="15" customHeight="1" x14ac:dyDescent="0.3">
      <c r="A3481" s="116"/>
      <c r="B3481" s="12"/>
      <c r="C3481" s="12"/>
      <c r="D3481" s="5" t="s">
        <v>8169</v>
      </c>
      <c r="E3481" s="50">
        <v>105329</v>
      </c>
      <c r="F3481" s="50"/>
      <c r="G3481" s="51">
        <v>5905490032812</v>
      </c>
      <c r="H3481" s="51"/>
      <c r="I3481" s="11" t="s">
        <v>7536</v>
      </c>
      <c r="J3481" s="11"/>
      <c r="K3481" s="12" t="s">
        <v>7294</v>
      </c>
      <c r="L3481" s="24" t="s">
        <v>3764</v>
      </c>
      <c r="M3481" s="24" t="s">
        <v>2984</v>
      </c>
      <c r="N3481" s="17">
        <v>1399</v>
      </c>
      <c r="O3481" s="17">
        <v>509.74196999999998</v>
      </c>
      <c r="P3481" s="17">
        <v>509.74196999999998</v>
      </c>
      <c r="Q3481" s="17">
        <v>509.74196999999998</v>
      </c>
      <c r="R3481" s="17"/>
      <c r="S3481" s="17"/>
      <c r="T3481" s="17" t="str">
        <f t="shared" si="347"/>
        <v>509,74197</v>
      </c>
      <c r="U3481" s="109"/>
      <c r="V3481" s="29"/>
      <c r="W3481" s="17">
        <f t="shared" si="348"/>
        <v>525.03422909999995</v>
      </c>
      <c r="X3481" s="62">
        <v>0.3</v>
      </c>
      <c r="Y3481" s="17">
        <f t="shared" si="345"/>
        <v>750.04889871428566</v>
      </c>
      <c r="Z3481" s="21">
        <f t="shared" si="349"/>
        <v>750</v>
      </c>
      <c r="AA3481" s="17">
        <f t="shared" si="350"/>
        <v>750</v>
      </c>
      <c r="AB3481" s="17">
        <f t="shared" si="346"/>
        <v>1399</v>
      </c>
      <c r="AC3481"/>
    </row>
    <row r="3482" spans="1:29" ht="15" customHeight="1" x14ac:dyDescent="0.3">
      <c r="A3482" s="116"/>
      <c r="B3482" s="12"/>
      <c r="C3482" s="12"/>
      <c r="D3482" s="5" t="s">
        <v>8169</v>
      </c>
      <c r="E3482" s="50">
        <v>105330</v>
      </c>
      <c r="F3482" s="50"/>
      <c r="G3482" s="51">
        <v>5905490033871</v>
      </c>
      <c r="H3482" s="51"/>
      <c r="I3482" s="11" t="s">
        <v>7537</v>
      </c>
      <c r="J3482" s="11"/>
      <c r="K3482" s="12" t="s">
        <v>7294</v>
      </c>
      <c r="L3482" s="24" t="s">
        <v>3764</v>
      </c>
      <c r="M3482" s="24" t="s">
        <v>2984</v>
      </c>
      <c r="N3482" s="17">
        <v>1399</v>
      </c>
      <c r="O3482" s="17">
        <v>509.74196999999998</v>
      </c>
      <c r="P3482" s="17">
        <v>509.74196999999998</v>
      </c>
      <c r="Q3482" s="17">
        <v>509.74196999999998</v>
      </c>
      <c r="R3482" s="17"/>
      <c r="S3482" s="17"/>
      <c r="T3482" s="17" t="str">
        <f t="shared" si="347"/>
        <v>509,74197</v>
      </c>
      <c r="U3482" s="109"/>
      <c r="V3482" s="29"/>
      <c r="W3482" s="17">
        <f t="shared" si="348"/>
        <v>525.03422909999995</v>
      </c>
      <c r="X3482" s="62">
        <v>0.3</v>
      </c>
      <c r="Y3482" s="17">
        <f t="shared" si="345"/>
        <v>750.04889871428566</v>
      </c>
      <c r="Z3482" s="21">
        <f t="shared" si="349"/>
        <v>750</v>
      </c>
      <c r="AA3482" s="17">
        <f t="shared" si="350"/>
        <v>750</v>
      </c>
      <c r="AB3482" s="17">
        <f t="shared" si="346"/>
        <v>1399</v>
      </c>
      <c r="AC3482"/>
    </row>
    <row r="3483" spans="1:29" ht="15" customHeight="1" x14ac:dyDescent="0.3">
      <c r="A3483" s="116"/>
      <c r="B3483" s="12"/>
      <c r="C3483" s="12"/>
      <c r="D3483" s="5" t="s">
        <v>8169</v>
      </c>
      <c r="E3483" s="50">
        <v>105331</v>
      </c>
      <c r="F3483" s="50"/>
      <c r="G3483" s="51">
        <v>5905490034106</v>
      </c>
      <c r="H3483" s="51"/>
      <c r="I3483" s="11" t="s">
        <v>7538</v>
      </c>
      <c r="J3483" s="11"/>
      <c r="K3483" s="12" t="s">
        <v>7294</v>
      </c>
      <c r="L3483" s="24" t="s">
        <v>3765</v>
      </c>
      <c r="M3483" s="24" t="s">
        <v>2984</v>
      </c>
      <c r="N3483" s="17">
        <v>1399</v>
      </c>
      <c r="O3483" s="17">
        <v>509.74196999999998</v>
      </c>
      <c r="P3483" s="17">
        <v>509.74196999999998</v>
      </c>
      <c r="Q3483" s="17">
        <v>509.74196999999998</v>
      </c>
      <c r="R3483" s="17"/>
      <c r="S3483" s="17"/>
      <c r="T3483" s="17" t="str">
        <f t="shared" si="347"/>
        <v>509,74197</v>
      </c>
      <c r="U3483" s="109"/>
      <c r="V3483" s="29"/>
      <c r="W3483" s="17">
        <f t="shared" si="348"/>
        <v>525.03422909999995</v>
      </c>
      <c r="X3483" s="62">
        <v>0.3</v>
      </c>
      <c r="Y3483" s="17">
        <f t="shared" si="345"/>
        <v>750.04889871428566</v>
      </c>
      <c r="Z3483" s="21">
        <f t="shared" si="349"/>
        <v>750</v>
      </c>
      <c r="AA3483" s="17">
        <f t="shared" si="350"/>
        <v>750</v>
      </c>
      <c r="AB3483" s="17">
        <f t="shared" si="346"/>
        <v>1399</v>
      </c>
      <c r="AC3483"/>
    </row>
    <row r="3484" spans="1:29" ht="15" customHeight="1" x14ac:dyDescent="0.3">
      <c r="A3484" s="116"/>
      <c r="B3484" s="12"/>
      <c r="C3484" s="12"/>
      <c r="D3484" s="5" t="s">
        <v>8169</v>
      </c>
      <c r="E3484" s="50">
        <v>105332</v>
      </c>
      <c r="F3484" s="50"/>
      <c r="G3484" s="51">
        <v>5905490034113</v>
      </c>
      <c r="H3484" s="51"/>
      <c r="I3484" s="11" t="s">
        <v>7539</v>
      </c>
      <c r="J3484" s="11"/>
      <c r="K3484" s="12" t="s">
        <v>7294</v>
      </c>
      <c r="L3484" s="24" t="s">
        <v>3765</v>
      </c>
      <c r="M3484" s="24" t="s">
        <v>2984</v>
      </c>
      <c r="N3484" s="17">
        <v>1399</v>
      </c>
      <c r="O3484" s="17">
        <v>509.74196999999998</v>
      </c>
      <c r="P3484" s="17">
        <v>509.74196999999998</v>
      </c>
      <c r="Q3484" s="17">
        <v>509.74196999999998</v>
      </c>
      <c r="R3484" s="17"/>
      <c r="S3484" s="17"/>
      <c r="T3484" s="17" t="str">
        <f t="shared" si="347"/>
        <v>509,74197</v>
      </c>
      <c r="U3484" s="109"/>
      <c r="V3484" s="29"/>
      <c r="W3484" s="17">
        <f t="shared" si="348"/>
        <v>525.03422909999995</v>
      </c>
      <c r="X3484" s="62">
        <v>0.3</v>
      </c>
      <c r="Y3484" s="17">
        <f t="shared" si="345"/>
        <v>750.04889871428566</v>
      </c>
      <c r="Z3484" s="21">
        <f t="shared" si="349"/>
        <v>750</v>
      </c>
      <c r="AA3484" s="17">
        <f t="shared" si="350"/>
        <v>750</v>
      </c>
      <c r="AB3484" s="17">
        <f t="shared" si="346"/>
        <v>1399</v>
      </c>
      <c r="AC3484"/>
    </row>
    <row r="3485" spans="1:29" ht="15" customHeight="1" x14ac:dyDescent="0.3">
      <c r="A3485" s="116"/>
      <c r="B3485" s="12"/>
      <c r="C3485" s="12"/>
      <c r="D3485" s="5" t="s">
        <v>8169</v>
      </c>
      <c r="E3485" s="50">
        <v>105333</v>
      </c>
      <c r="F3485" s="50"/>
      <c r="G3485" s="51">
        <v>5905490034120</v>
      </c>
      <c r="H3485" s="51"/>
      <c r="I3485" s="11" t="s">
        <v>7540</v>
      </c>
      <c r="J3485" s="11"/>
      <c r="K3485" s="12" t="s">
        <v>7294</v>
      </c>
      <c r="L3485" s="24" t="s">
        <v>3773</v>
      </c>
      <c r="M3485" s="24" t="s">
        <v>2984</v>
      </c>
      <c r="N3485" s="17">
        <v>1399</v>
      </c>
      <c r="O3485" s="17">
        <v>509.74196999999998</v>
      </c>
      <c r="P3485" s="17">
        <v>509.74196999999998</v>
      </c>
      <c r="Q3485" s="17">
        <v>509.74196999999998</v>
      </c>
      <c r="R3485" s="17"/>
      <c r="S3485" s="17"/>
      <c r="T3485" s="17" t="str">
        <f t="shared" si="347"/>
        <v>509,74197</v>
      </c>
      <c r="U3485" s="109"/>
      <c r="V3485" s="29"/>
      <c r="W3485" s="17">
        <f t="shared" si="348"/>
        <v>525.03422909999995</v>
      </c>
      <c r="X3485" s="62">
        <v>0.3</v>
      </c>
      <c r="Y3485" s="17">
        <f t="shared" si="345"/>
        <v>750.04889871428566</v>
      </c>
      <c r="Z3485" s="21">
        <f t="shared" si="349"/>
        <v>750</v>
      </c>
      <c r="AA3485" s="17">
        <f t="shared" si="350"/>
        <v>750</v>
      </c>
      <c r="AB3485" s="17">
        <f t="shared" si="346"/>
        <v>1399</v>
      </c>
      <c r="AC3485"/>
    </row>
    <row r="3486" spans="1:29" ht="15" customHeight="1" x14ac:dyDescent="0.3">
      <c r="A3486" s="116"/>
      <c r="B3486" s="12"/>
      <c r="C3486" s="12"/>
      <c r="D3486" s="5" t="s">
        <v>8169</v>
      </c>
      <c r="E3486" s="50">
        <v>105334</v>
      </c>
      <c r="F3486" s="50"/>
      <c r="G3486" s="51">
        <v>5905490034137</v>
      </c>
      <c r="H3486" s="51"/>
      <c r="I3486" s="11" t="s">
        <v>7541</v>
      </c>
      <c r="J3486" s="11"/>
      <c r="K3486" s="12" t="s">
        <v>7294</v>
      </c>
      <c r="L3486" s="24" t="s">
        <v>3773</v>
      </c>
      <c r="M3486" s="24" t="s">
        <v>2984</v>
      </c>
      <c r="N3486" s="17">
        <v>1399</v>
      </c>
      <c r="O3486" s="17">
        <v>509.74196999999998</v>
      </c>
      <c r="P3486" s="17">
        <v>509.74196999999998</v>
      </c>
      <c r="Q3486" s="17">
        <v>509.74196999999998</v>
      </c>
      <c r="R3486" s="17"/>
      <c r="S3486" s="17"/>
      <c r="T3486" s="17" t="str">
        <f t="shared" si="347"/>
        <v>509,74197</v>
      </c>
      <c r="U3486" s="109"/>
      <c r="V3486" s="29"/>
      <c r="W3486" s="17">
        <f t="shared" si="348"/>
        <v>525.03422909999995</v>
      </c>
      <c r="X3486" s="62">
        <v>0.3</v>
      </c>
      <c r="Y3486" s="17">
        <f t="shared" si="345"/>
        <v>750.04889871428566</v>
      </c>
      <c r="Z3486" s="21">
        <f t="shared" si="349"/>
        <v>750</v>
      </c>
      <c r="AA3486" s="17">
        <f t="shared" si="350"/>
        <v>750</v>
      </c>
      <c r="AB3486" s="17">
        <f t="shared" si="346"/>
        <v>1399</v>
      </c>
      <c r="AC3486"/>
    </row>
    <row r="3487" spans="1:29" ht="15" customHeight="1" x14ac:dyDescent="0.3">
      <c r="A3487" s="116"/>
      <c r="B3487" s="12"/>
      <c r="C3487" s="12"/>
      <c r="D3487" s="5" t="s">
        <v>8169</v>
      </c>
      <c r="E3487" s="50">
        <v>105335</v>
      </c>
      <c r="F3487" s="50"/>
      <c r="G3487" s="51">
        <v>5905490034144</v>
      </c>
      <c r="H3487" s="51"/>
      <c r="I3487" s="11" t="s">
        <v>7542</v>
      </c>
      <c r="J3487" s="11"/>
      <c r="K3487" s="12" t="s">
        <v>7294</v>
      </c>
      <c r="L3487" s="24" t="s">
        <v>7297</v>
      </c>
      <c r="M3487" s="24" t="s">
        <v>2984</v>
      </c>
      <c r="N3487" s="17">
        <v>1399</v>
      </c>
      <c r="O3487" s="17">
        <v>509.74196999999998</v>
      </c>
      <c r="P3487" s="17">
        <v>509.74196999999998</v>
      </c>
      <c r="Q3487" s="17">
        <v>509.74196999999998</v>
      </c>
      <c r="R3487" s="17"/>
      <c r="S3487" s="17"/>
      <c r="T3487" s="17" t="str">
        <f t="shared" si="347"/>
        <v>509,74197</v>
      </c>
      <c r="U3487" s="109"/>
      <c r="V3487" s="29"/>
      <c r="W3487" s="17">
        <f t="shared" si="348"/>
        <v>525.03422909999995</v>
      </c>
      <c r="X3487" s="62">
        <v>0.3</v>
      </c>
      <c r="Y3487" s="17">
        <f t="shared" si="345"/>
        <v>750.04889871428566</v>
      </c>
      <c r="Z3487" s="21">
        <f t="shared" si="349"/>
        <v>750</v>
      </c>
      <c r="AA3487" s="17">
        <f t="shared" si="350"/>
        <v>750</v>
      </c>
      <c r="AB3487" s="17">
        <f t="shared" si="346"/>
        <v>1399</v>
      </c>
      <c r="AC3487"/>
    </row>
    <row r="3488" spans="1:29" ht="15" customHeight="1" x14ac:dyDescent="0.3">
      <c r="A3488" s="116"/>
      <c r="B3488" s="12"/>
      <c r="C3488" s="12"/>
      <c r="D3488" s="5" t="s">
        <v>8169</v>
      </c>
      <c r="E3488" s="50">
        <v>105336</v>
      </c>
      <c r="F3488" s="50"/>
      <c r="G3488" s="51">
        <v>5905490034151</v>
      </c>
      <c r="H3488" s="51"/>
      <c r="I3488" s="11" t="s">
        <v>7543</v>
      </c>
      <c r="J3488" s="11"/>
      <c r="K3488" s="12" t="s">
        <v>7294</v>
      </c>
      <c r="L3488" s="24" t="s">
        <v>7297</v>
      </c>
      <c r="M3488" s="24" t="s">
        <v>2984</v>
      </c>
      <c r="N3488" s="17">
        <v>1399</v>
      </c>
      <c r="O3488" s="17">
        <v>509.74196999999998</v>
      </c>
      <c r="P3488" s="17">
        <v>509.74196999999998</v>
      </c>
      <c r="Q3488" s="17">
        <v>509.74196999999998</v>
      </c>
      <c r="R3488" s="17"/>
      <c r="S3488" s="17"/>
      <c r="T3488" s="17" t="str">
        <f t="shared" si="347"/>
        <v>509,74197</v>
      </c>
      <c r="U3488" s="109"/>
      <c r="V3488" s="29"/>
      <c r="W3488" s="17">
        <f t="shared" si="348"/>
        <v>525.03422909999995</v>
      </c>
      <c r="X3488" s="62">
        <v>0.3</v>
      </c>
      <c r="Y3488" s="17">
        <f t="shared" si="345"/>
        <v>750.04889871428566</v>
      </c>
      <c r="Z3488" s="21">
        <f t="shared" si="349"/>
        <v>750</v>
      </c>
      <c r="AA3488" s="17">
        <f t="shared" si="350"/>
        <v>750</v>
      </c>
      <c r="AB3488" s="17">
        <f t="shared" si="346"/>
        <v>1399</v>
      </c>
      <c r="AC3488"/>
    </row>
    <row r="3489" spans="1:29" ht="15" customHeight="1" x14ac:dyDescent="0.3">
      <c r="A3489" s="116"/>
      <c r="B3489" s="12"/>
      <c r="C3489" s="12"/>
      <c r="D3489" s="5" t="s">
        <v>8169</v>
      </c>
      <c r="E3489" s="50">
        <v>105337</v>
      </c>
      <c r="F3489" s="50"/>
      <c r="G3489" s="51">
        <v>5905490034168</v>
      </c>
      <c r="H3489" s="51"/>
      <c r="I3489" s="11" t="s">
        <v>7544</v>
      </c>
      <c r="J3489" s="11"/>
      <c r="K3489" s="12" t="s">
        <v>7294</v>
      </c>
      <c r="L3489" s="24" t="s">
        <v>3772</v>
      </c>
      <c r="M3489" s="24" t="s">
        <v>2984</v>
      </c>
      <c r="N3489" s="17">
        <v>1399</v>
      </c>
      <c r="O3489" s="17">
        <v>509.74196999999998</v>
      </c>
      <c r="P3489" s="17">
        <v>509.74196999999998</v>
      </c>
      <c r="Q3489" s="17">
        <v>509.74196999999998</v>
      </c>
      <c r="R3489" s="17"/>
      <c r="S3489" s="17"/>
      <c r="T3489" s="17" t="str">
        <f t="shared" si="347"/>
        <v>509,74197</v>
      </c>
      <c r="U3489" s="109"/>
      <c r="V3489" s="29"/>
      <c r="W3489" s="17">
        <f t="shared" si="348"/>
        <v>525.03422909999995</v>
      </c>
      <c r="X3489" s="62">
        <v>0.3</v>
      </c>
      <c r="Y3489" s="17">
        <f t="shared" si="345"/>
        <v>750.04889871428566</v>
      </c>
      <c r="Z3489" s="21">
        <f t="shared" si="349"/>
        <v>750</v>
      </c>
      <c r="AA3489" s="17">
        <f t="shared" si="350"/>
        <v>750</v>
      </c>
      <c r="AB3489" s="17">
        <f t="shared" si="346"/>
        <v>1399</v>
      </c>
      <c r="AC3489"/>
    </row>
    <row r="3490" spans="1:29" ht="15" customHeight="1" x14ac:dyDescent="0.3">
      <c r="A3490" s="116"/>
      <c r="B3490" s="12"/>
      <c r="C3490" s="12"/>
      <c r="D3490" s="5" t="s">
        <v>8169</v>
      </c>
      <c r="E3490" s="50">
        <v>105338</v>
      </c>
      <c r="F3490" s="50"/>
      <c r="G3490" s="51">
        <v>5905490034175</v>
      </c>
      <c r="H3490" s="51"/>
      <c r="I3490" s="11" t="s">
        <v>7545</v>
      </c>
      <c r="J3490" s="11"/>
      <c r="K3490" s="12" t="s">
        <v>7294</v>
      </c>
      <c r="L3490" s="24" t="s">
        <v>3772</v>
      </c>
      <c r="M3490" s="24" t="s">
        <v>2984</v>
      </c>
      <c r="N3490" s="17">
        <v>1399</v>
      </c>
      <c r="O3490" s="17">
        <v>509.74196999999998</v>
      </c>
      <c r="P3490" s="17">
        <v>509.74196999999998</v>
      </c>
      <c r="Q3490" s="17">
        <v>509.74196999999998</v>
      </c>
      <c r="R3490" s="17"/>
      <c r="S3490" s="17"/>
      <c r="T3490" s="17" t="str">
        <f t="shared" si="347"/>
        <v>509,74197</v>
      </c>
      <c r="U3490" s="109"/>
      <c r="V3490" s="29"/>
      <c r="W3490" s="17">
        <f t="shared" si="348"/>
        <v>525.03422909999995</v>
      </c>
      <c r="X3490" s="62">
        <v>0.3</v>
      </c>
      <c r="Y3490" s="17">
        <f t="shared" si="345"/>
        <v>750.04889871428566</v>
      </c>
      <c r="Z3490" s="21">
        <f t="shared" si="349"/>
        <v>750</v>
      </c>
      <c r="AA3490" s="17">
        <f t="shared" si="350"/>
        <v>750</v>
      </c>
      <c r="AB3490" s="17">
        <f t="shared" si="346"/>
        <v>1399</v>
      </c>
      <c r="AC3490"/>
    </row>
    <row r="3491" spans="1:29" ht="15" customHeight="1" x14ac:dyDescent="0.3">
      <c r="A3491" s="116"/>
      <c r="B3491" s="12"/>
      <c r="C3491" s="12"/>
      <c r="D3491" s="5" t="s">
        <v>8169</v>
      </c>
      <c r="E3491" s="50">
        <v>105339</v>
      </c>
      <c r="F3491" s="50"/>
      <c r="G3491" s="51">
        <v>5905490034182</v>
      </c>
      <c r="H3491" s="51"/>
      <c r="I3491" s="11" t="s">
        <v>7546</v>
      </c>
      <c r="J3491" s="11"/>
      <c r="K3491" s="12" t="s">
        <v>7294</v>
      </c>
      <c r="L3491" s="24" t="s">
        <v>7298</v>
      </c>
      <c r="M3491" s="24" t="s">
        <v>2984</v>
      </c>
      <c r="N3491" s="17">
        <v>1399</v>
      </c>
      <c r="O3491" s="17">
        <v>509.74196999999998</v>
      </c>
      <c r="P3491" s="17">
        <v>509.74196999999998</v>
      </c>
      <c r="Q3491" s="17">
        <v>509.74196999999998</v>
      </c>
      <c r="R3491" s="17"/>
      <c r="S3491" s="17"/>
      <c r="T3491" s="17" t="str">
        <f t="shared" si="347"/>
        <v>509,74197</v>
      </c>
      <c r="U3491" s="109"/>
      <c r="V3491" s="29"/>
      <c r="W3491" s="17">
        <f t="shared" si="348"/>
        <v>525.03422909999995</v>
      </c>
      <c r="X3491" s="62">
        <v>0.3</v>
      </c>
      <c r="Y3491" s="17">
        <f t="shared" si="345"/>
        <v>750.04889871428566</v>
      </c>
      <c r="Z3491" s="21">
        <f t="shared" si="349"/>
        <v>750</v>
      </c>
      <c r="AA3491" s="17">
        <f t="shared" si="350"/>
        <v>750</v>
      </c>
      <c r="AB3491" s="17">
        <f t="shared" si="346"/>
        <v>1399</v>
      </c>
      <c r="AC3491"/>
    </row>
    <row r="3492" spans="1:29" ht="15" customHeight="1" x14ac:dyDescent="0.3">
      <c r="A3492" s="116"/>
      <c r="B3492" s="12"/>
      <c r="C3492" s="12"/>
      <c r="D3492" s="5" t="s">
        <v>8169</v>
      </c>
      <c r="E3492" s="50">
        <v>105340</v>
      </c>
      <c r="F3492" s="50"/>
      <c r="G3492" s="51">
        <v>5905490034199</v>
      </c>
      <c r="H3492" s="51"/>
      <c r="I3492" s="11" t="s">
        <v>7547</v>
      </c>
      <c r="J3492" s="11"/>
      <c r="K3492" s="12" t="s">
        <v>7294</v>
      </c>
      <c r="L3492" s="24" t="s">
        <v>7298</v>
      </c>
      <c r="M3492" s="24" t="s">
        <v>2984</v>
      </c>
      <c r="N3492" s="17">
        <v>1399</v>
      </c>
      <c r="O3492" s="17">
        <v>509.74196999999998</v>
      </c>
      <c r="P3492" s="17">
        <v>509.74196999999998</v>
      </c>
      <c r="Q3492" s="17">
        <v>509.74196999999998</v>
      </c>
      <c r="R3492" s="17"/>
      <c r="S3492" s="17"/>
      <c r="T3492" s="17" t="str">
        <f t="shared" si="347"/>
        <v>509,74197</v>
      </c>
      <c r="U3492" s="109"/>
      <c r="V3492" s="29"/>
      <c r="W3492" s="17">
        <f t="shared" si="348"/>
        <v>525.03422909999995</v>
      </c>
      <c r="X3492" s="62">
        <v>0.3</v>
      </c>
      <c r="Y3492" s="17">
        <f t="shared" si="345"/>
        <v>750.04889871428566</v>
      </c>
      <c r="Z3492" s="21">
        <f t="shared" si="349"/>
        <v>750</v>
      </c>
      <c r="AA3492" s="17">
        <f t="shared" si="350"/>
        <v>750</v>
      </c>
      <c r="AB3492" s="17">
        <f t="shared" si="346"/>
        <v>1399</v>
      </c>
      <c r="AC3492"/>
    </row>
    <row r="3493" spans="1:29" ht="15" customHeight="1" x14ac:dyDescent="0.3">
      <c r="A3493" s="116"/>
      <c r="B3493" s="12"/>
      <c r="C3493" s="12"/>
      <c r="D3493" s="5" t="s">
        <v>8169</v>
      </c>
      <c r="E3493" s="50">
        <v>105341</v>
      </c>
      <c r="F3493" s="50"/>
      <c r="G3493" s="51">
        <v>5905490034205</v>
      </c>
      <c r="H3493" s="51"/>
      <c r="I3493" s="11" t="s">
        <v>7548</v>
      </c>
      <c r="J3493" s="11"/>
      <c r="K3493" s="12" t="s">
        <v>7294</v>
      </c>
      <c r="L3493" s="24" t="s">
        <v>3771</v>
      </c>
      <c r="M3493" s="24" t="s">
        <v>2984</v>
      </c>
      <c r="N3493" s="17">
        <v>1399</v>
      </c>
      <c r="O3493" s="17">
        <v>509.74196999999998</v>
      </c>
      <c r="P3493" s="17">
        <v>509.74196999999998</v>
      </c>
      <c r="Q3493" s="17">
        <v>509.74196999999998</v>
      </c>
      <c r="R3493" s="17"/>
      <c r="S3493" s="17"/>
      <c r="T3493" s="17" t="str">
        <f t="shared" si="347"/>
        <v>509,74197</v>
      </c>
      <c r="U3493" s="109"/>
      <c r="V3493" s="29"/>
      <c r="W3493" s="17">
        <f t="shared" si="348"/>
        <v>525.03422909999995</v>
      </c>
      <c r="X3493" s="62">
        <v>0.3</v>
      </c>
      <c r="Y3493" s="17">
        <f t="shared" si="345"/>
        <v>750.04889871428566</v>
      </c>
      <c r="Z3493" s="21">
        <f t="shared" si="349"/>
        <v>750</v>
      </c>
      <c r="AA3493" s="17">
        <f t="shared" si="350"/>
        <v>750</v>
      </c>
      <c r="AB3493" s="17">
        <f t="shared" si="346"/>
        <v>1399</v>
      </c>
      <c r="AC3493"/>
    </row>
    <row r="3494" spans="1:29" ht="15" customHeight="1" x14ac:dyDescent="0.3">
      <c r="A3494" s="116"/>
      <c r="B3494" s="12"/>
      <c r="C3494" s="12"/>
      <c r="D3494" s="5" t="s">
        <v>8169</v>
      </c>
      <c r="E3494" s="50">
        <v>105342</v>
      </c>
      <c r="F3494" s="50"/>
      <c r="G3494" s="51">
        <v>5905490034212</v>
      </c>
      <c r="H3494" s="51"/>
      <c r="I3494" s="11" t="s">
        <v>7549</v>
      </c>
      <c r="J3494" s="11"/>
      <c r="K3494" s="12" t="s">
        <v>7294</v>
      </c>
      <c r="L3494" s="24" t="s">
        <v>3771</v>
      </c>
      <c r="M3494" s="24" t="s">
        <v>2984</v>
      </c>
      <c r="N3494" s="17">
        <v>1399</v>
      </c>
      <c r="O3494" s="17">
        <v>509.74196999999998</v>
      </c>
      <c r="P3494" s="17">
        <v>509.74196999999998</v>
      </c>
      <c r="Q3494" s="17">
        <v>509.74196999999998</v>
      </c>
      <c r="R3494" s="17"/>
      <c r="S3494" s="17"/>
      <c r="T3494" s="17" t="str">
        <f t="shared" si="347"/>
        <v>509,74197</v>
      </c>
      <c r="U3494" s="109"/>
      <c r="V3494" s="29"/>
      <c r="W3494" s="17">
        <f t="shared" si="348"/>
        <v>525.03422909999995</v>
      </c>
      <c r="X3494" s="62">
        <v>0.3</v>
      </c>
      <c r="Y3494" s="17">
        <f t="shared" si="345"/>
        <v>750.04889871428566</v>
      </c>
      <c r="Z3494" s="21">
        <f t="shared" si="349"/>
        <v>750</v>
      </c>
      <c r="AA3494" s="17">
        <f t="shared" si="350"/>
        <v>750</v>
      </c>
      <c r="AB3494" s="17">
        <f t="shared" si="346"/>
        <v>1399</v>
      </c>
      <c r="AC3494"/>
    </row>
    <row r="3495" spans="1:29" ht="15" customHeight="1" x14ac:dyDescent="0.3">
      <c r="A3495" s="116"/>
      <c r="B3495" s="12"/>
      <c r="C3495" s="12"/>
      <c r="D3495" s="5" t="s">
        <v>8169</v>
      </c>
      <c r="E3495" s="50">
        <v>105343</v>
      </c>
      <c r="F3495" s="50"/>
      <c r="G3495" s="51">
        <v>5905490034229</v>
      </c>
      <c r="H3495" s="51"/>
      <c r="I3495" s="11" t="s">
        <v>7550</v>
      </c>
      <c r="J3495" s="11"/>
      <c r="K3495" s="12" t="s">
        <v>7294</v>
      </c>
      <c r="L3495" s="24" t="s">
        <v>3767</v>
      </c>
      <c r="M3495" s="24" t="s">
        <v>2984</v>
      </c>
      <c r="N3495" s="17">
        <v>1399</v>
      </c>
      <c r="O3495" s="17">
        <v>509.74196999999998</v>
      </c>
      <c r="P3495" s="17">
        <v>509.74196999999998</v>
      </c>
      <c r="Q3495" s="17">
        <v>509.74196999999998</v>
      </c>
      <c r="R3495" s="17"/>
      <c r="S3495" s="17"/>
      <c r="T3495" s="17" t="str">
        <f t="shared" si="347"/>
        <v>509,74197</v>
      </c>
      <c r="U3495" s="109"/>
      <c r="V3495" s="29"/>
      <c r="W3495" s="17">
        <f t="shared" si="348"/>
        <v>525.03422909999995</v>
      </c>
      <c r="X3495" s="62">
        <v>0.3</v>
      </c>
      <c r="Y3495" s="17">
        <f t="shared" si="345"/>
        <v>750.04889871428566</v>
      </c>
      <c r="Z3495" s="21">
        <f t="shared" si="349"/>
        <v>750</v>
      </c>
      <c r="AA3495" s="17">
        <f t="shared" si="350"/>
        <v>750</v>
      </c>
      <c r="AB3495" s="17">
        <f t="shared" si="346"/>
        <v>1399</v>
      </c>
      <c r="AC3495"/>
    </row>
    <row r="3496" spans="1:29" ht="15" customHeight="1" x14ac:dyDescent="0.3">
      <c r="A3496" s="116"/>
      <c r="B3496" s="12"/>
      <c r="C3496" s="12"/>
      <c r="D3496" s="5" t="s">
        <v>8169</v>
      </c>
      <c r="E3496" s="50">
        <v>105344</v>
      </c>
      <c r="F3496" s="50"/>
      <c r="G3496" s="51">
        <v>5905490034236</v>
      </c>
      <c r="H3496" s="51"/>
      <c r="I3496" s="11" t="s">
        <v>7551</v>
      </c>
      <c r="J3496" s="11"/>
      <c r="K3496" s="12" t="s">
        <v>7294</v>
      </c>
      <c r="L3496" s="24" t="s">
        <v>3767</v>
      </c>
      <c r="M3496" s="24" t="s">
        <v>2984</v>
      </c>
      <c r="N3496" s="17">
        <v>1399</v>
      </c>
      <c r="O3496" s="17">
        <v>509.74196999999998</v>
      </c>
      <c r="P3496" s="17">
        <v>509.74196999999998</v>
      </c>
      <c r="Q3496" s="17">
        <v>509.74196999999998</v>
      </c>
      <c r="R3496" s="17"/>
      <c r="S3496" s="17"/>
      <c r="T3496" s="17" t="str">
        <f t="shared" si="347"/>
        <v>509,74197</v>
      </c>
      <c r="U3496" s="109"/>
      <c r="V3496" s="29"/>
      <c r="W3496" s="17">
        <f t="shared" si="348"/>
        <v>525.03422909999995</v>
      </c>
      <c r="X3496" s="62">
        <v>0.3</v>
      </c>
      <c r="Y3496" s="17">
        <f t="shared" si="345"/>
        <v>750.04889871428566</v>
      </c>
      <c r="Z3496" s="21">
        <f t="shared" si="349"/>
        <v>750</v>
      </c>
      <c r="AA3496" s="17">
        <f t="shared" si="350"/>
        <v>750</v>
      </c>
      <c r="AB3496" s="17">
        <f t="shared" si="346"/>
        <v>1399</v>
      </c>
      <c r="AC3496"/>
    </row>
    <row r="3497" spans="1:29" ht="15" customHeight="1" x14ac:dyDescent="0.3">
      <c r="A3497" s="116"/>
      <c r="B3497" s="12"/>
      <c r="C3497" s="12"/>
      <c r="D3497" s="5" t="s">
        <v>8169</v>
      </c>
      <c r="E3497" s="50">
        <v>105345</v>
      </c>
      <c r="F3497" s="50"/>
      <c r="G3497" s="51">
        <v>5905490034243</v>
      </c>
      <c r="H3497" s="51"/>
      <c r="I3497" s="11" t="s">
        <v>7552</v>
      </c>
      <c r="J3497" s="11"/>
      <c r="K3497" s="12" t="s">
        <v>7294</v>
      </c>
      <c r="L3497" s="24" t="s">
        <v>7299</v>
      </c>
      <c r="M3497" s="24" t="s">
        <v>2984</v>
      </c>
      <c r="N3497" s="17">
        <v>1399</v>
      </c>
      <c r="O3497" s="17">
        <v>509.74196999999998</v>
      </c>
      <c r="P3497" s="17">
        <v>509.74196999999998</v>
      </c>
      <c r="Q3497" s="17">
        <v>509.74196999999998</v>
      </c>
      <c r="R3497" s="17"/>
      <c r="S3497" s="17"/>
      <c r="T3497" s="17" t="str">
        <f t="shared" si="347"/>
        <v>509,74197</v>
      </c>
      <c r="U3497" s="109"/>
      <c r="V3497" s="29"/>
      <c r="W3497" s="17">
        <f t="shared" si="348"/>
        <v>525.03422909999995</v>
      </c>
      <c r="X3497" s="62">
        <v>0.3</v>
      </c>
      <c r="Y3497" s="17">
        <f t="shared" si="345"/>
        <v>750.04889871428566</v>
      </c>
      <c r="Z3497" s="21">
        <f t="shared" si="349"/>
        <v>750</v>
      </c>
      <c r="AA3497" s="17">
        <f t="shared" si="350"/>
        <v>750</v>
      </c>
      <c r="AB3497" s="17">
        <f t="shared" si="346"/>
        <v>1399</v>
      </c>
      <c r="AC3497"/>
    </row>
    <row r="3498" spans="1:29" ht="15" customHeight="1" x14ac:dyDescent="0.3">
      <c r="A3498" s="116"/>
      <c r="B3498" s="12"/>
      <c r="C3498" s="12"/>
      <c r="D3498" s="5" t="s">
        <v>8169</v>
      </c>
      <c r="E3498" s="50">
        <v>105346</v>
      </c>
      <c r="F3498" s="50"/>
      <c r="G3498" s="51">
        <v>5905490034250</v>
      </c>
      <c r="H3498" s="51"/>
      <c r="I3498" s="11" t="s">
        <v>7553</v>
      </c>
      <c r="J3498" s="11"/>
      <c r="K3498" s="12" t="s">
        <v>7294</v>
      </c>
      <c r="L3498" s="24" t="s">
        <v>7299</v>
      </c>
      <c r="M3498" s="24" t="s">
        <v>2984</v>
      </c>
      <c r="N3498" s="17">
        <v>1399</v>
      </c>
      <c r="O3498" s="17">
        <v>509.74196999999998</v>
      </c>
      <c r="P3498" s="17">
        <v>509.74196999999998</v>
      </c>
      <c r="Q3498" s="17">
        <v>509.74196999999998</v>
      </c>
      <c r="R3498" s="17"/>
      <c r="S3498" s="17"/>
      <c r="T3498" s="17" t="str">
        <f t="shared" si="347"/>
        <v>509,74197</v>
      </c>
      <c r="U3498" s="109"/>
      <c r="V3498" s="29"/>
      <c r="W3498" s="17">
        <f t="shared" si="348"/>
        <v>525.03422909999995</v>
      </c>
      <c r="X3498" s="62">
        <v>0.3</v>
      </c>
      <c r="Y3498" s="17">
        <f t="shared" ref="Y3498:Y3561" si="351">W3498/0.7</f>
        <v>750.04889871428566</v>
      </c>
      <c r="Z3498" s="21">
        <f t="shared" si="349"/>
        <v>750</v>
      </c>
      <c r="AA3498" s="17">
        <f t="shared" si="350"/>
        <v>750</v>
      </c>
      <c r="AB3498" s="17">
        <f t="shared" si="346"/>
        <v>1399</v>
      </c>
      <c r="AC3498"/>
    </row>
    <row r="3499" spans="1:29" ht="15" customHeight="1" x14ac:dyDescent="0.3">
      <c r="A3499" s="116"/>
      <c r="B3499" s="12"/>
      <c r="C3499" s="12"/>
      <c r="D3499" s="5" t="s">
        <v>8169</v>
      </c>
      <c r="E3499" s="50">
        <v>105347</v>
      </c>
      <c r="F3499" s="50"/>
      <c r="G3499" s="51">
        <v>5905490034267</v>
      </c>
      <c r="H3499" s="51"/>
      <c r="I3499" s="11" t="s">
        <v>7554</v>
      </c>
      <c r="J3499" s="11"/>
      <c r="K3499" s="12" t="s">
        <v>7294</v>
      </c>
      <c r="L3499" s="24" t="s">
        <v>7300</v>
      </c>
      <c r="M3499" s="24" t="s">
        <v>2984</v>
      </c>
      <c r="N3499" s="17">
        <v>1399</v>
      </c>
      <c r="O3499" s="17">
        <v>509.74196999999998</v>
      </c>
      <c r="P3499" s="17">
        <v>509.74196999999998</v>
      </c>
      <c r="Q3499" s="17">
        <v>509.74196999999998</v>
      </c>
      <c r="R3499" s="17"/>
      <c r="S3499" s="17"/>
      <c r="T3499" s="17" t="str">
        <f t="shared" si="347"/>
        <v>509,74197</v>
      </c>
      <c r="U3499" s="109"/>
      <c r="V3499" s="29"/>
      <c r="W3499" s="17">
        <f t="shared" si="348"/>
        <v>525.03422909999995</v>
      </c>
      <c r="X3499" s="62">
        <v>0.3</v>
      </c>
      <c r="Y3499" s="17">
        <f t="shared" si="351"/>
        <v>750.04889871428566</v>
      </c>
      <c r="Z3499" s="21">
        <f t="shared" si="349"/>
        <v>750</v>
      </c>
      <c r="AA3499" s="17">
        <f t="shared" si="350"/>
        <v>750</v>
      </c>
      <c r="AB3499" s="17">
        <f t="shared" si="346"/>
        <v>1399</v>
      </c>
      <c r="AC3499"/>
    </row>
    <row r="3500" spans="1:29" ht="15" customHeight="1" x14ac:dyDescent="0.3">
      <c r="A3500" s="116"/>
      <c r="B3500" s="12"/>
      <c r="C3500" s="12"/>
      <c r="D3500" s="5" t="s">
        <v>8169</v>
      </c>
      <c r="E3500" s="50">
        <v>105348</v>
      </c>
      <c r="F3500" s="50"/>
      <c r="G3500" s="51">
        <v>5905490034274</v>
      </c>
      <c r="H3500" s="51"/>
      <c r="I3500" s="11" t="s">
        <v>7555</v>
      </c>
      <c r="J3500" s="11"/>
      <c r="K3500" s="12" t="s">
        <v>7294</v>
      </c>
      <c r="L3500" s="24" t="s">
        <v>7300</v>
      </c>
      <c r="M3500" s="24" t="s">
        <v>2984</v>
      </c>
      <c r="N3500" s="17">
        <v>1399</v>
      </c>
      <c r="O3500" s="17">
        <v>509.74196999999998</v>
      </c>
      <c r="P3500" s="17">
        <v>509.74196999999998</v>
      </c>
      <c r="Q3500" s="17">
        <v>509.74196999999998</v>
      </c>
      <c r="R3500" s="17"/>
      <c r="S3500" s="17"/>
      <c r="T3500" s="17" t="str">
        <f t="shared" si="347"/>
        <v>509,74197</v>
      </c>
      <c r="U3500" s="109"/>
      <c r="V3500" s="29"/>
      <c r="W3500" s="17">
        <f t="shared" si="348"/>
        <v>525.03422909999995</v>
      </c>
      <c r="X3500" s="62">
        <v>0.3</v>
      </c>
      <c r="Y3500" s="17">
        <f t="shared" si="351"/>
        <v>750.04889871428566</v>
      </c>
      <c r="Z3500" s="21">
        <f t="shared" si="349"/>
        <v>750</v>
      </c>
      <c r="AA3500" s="17">
        <f t="shared" si="350"/>
        <v>750</v>
      </c>
      <c r="AB3500" s="17">
        <f t="shared" si="346"/>
        <v>1399</v>
      </c>
      <c r="AC3500"/>
    </row>
    <row r="3501" spans="1:29" ht="15" customHeight="1" x14ac:dyDescent="0.3">
      <c r="A3501" s="116"/>
      <c r="B3501" s="12"/>
      <c r="C3501" s="12"/>
      <c r="D3501" s="5" t="s">
        <v>8169</v>
      </c>
      <c r="E3501" s="50">
        <v>105349</v>
      </c>
      <c r="F3501" s="50"/>
      <c r="G3501" s="51">
        <v>5905490034281</v>
      </c>
      <c r="H3501" s="51"/>
      <c r="I3501" s="11" t="s">
        <v>7556</v>
      </c>
      <c r="J3501" s="11"/>
      <c r="K3501" s="12" t="s">
        <v>7294</v>
      </c>
      <c r="L3501" s="24" t="s">
        <v>7301</v>
      </c>
      <c r="M3501" s="24" t="s">
        <v>2984</v>
      </c>
      <c r="N3501" s="17">
        <v>1399</v>
      </c>
      <c r="O3501" s="17">
        <v>509.74196999999998</v>
      </c>
      <c r="P3501" s="17">
        <v>509.74196999999998</v>
      </c>
      <c r="Q3501" s="17">
        <v>509.74196999999998</v>
      </c>
      <c r="R3501" s="17"/>
      <c r="S3501" s="17"/>
      <c r="T3501" s="17" t="str">
        <f t="shared" si="347"/>
        <v>509,74197</v>
      </c>
      <c r="U3501" s="109"/>
      <c r="V3501" s="29"/>
      <c r="W3501" s="17">
        <f t="shared" si="348"/>
        <v>525.03422909999995</v>
      </c>
      <c r="X3501" s="62">
        <v>0.3</v>
      </c>
      <c r="Y3501" s="17">
        <f t="shared" si="351"/>
        <v>750.04889871428566</v>
      </c>
      <c r="Z3501" s="21">
        <f t="shared" si="349"/>
        <v>750</v>
      </c>
      <c r="AA3501" s="17">
        <f t="shared" si="350"/>
        <v>750</v>
      </c>
      <c r="AB3501" s="17">
        <f t="shared" si="346"/>
        <v>1399</v>
      </c>
      <c r="AC3501"/>
    </row>
    <row r="3502" spans="1:29" ht="15" customHeight="1" x14ac:dyDescent="0.3">
      <c r="A3502" s="116"/>
      <c r="B3502" s="12"/>
      <c r="C3502" s="12"/>
      <c r="D3502" s="5" t="s">
        <v>8169</v>
      </c>
      <c r="E3502" s="50">
        <v>105350</v>
      </c>
      <c r="F3502" s="50"/>
      <c r="G3502" s="51">
        <v>5905490034298</v>
      </c>
      <c r="H3502" s="51"/>
      <c r="I3502" s="11" t="s">
        <v>7557</v>
      </c>
      <c r="J3502" s="11"/>
      <c r="K3502" s="12" t="s">
        <v>7294</v>
      </c>
      <c r="L3502" s="24" t="s">
        <v>7301</v>
      </c>
      <c r="M3502" s="24" t="s">
        <v>2984</v>
      </c>
      <c r="N3502" s="17">
        <v>1399</v>
      </c>
      <c r="O3502" s="17">
        <v>509.74196999999998</v>
      </c>
      <c r="P3502" s="17">
        <v>509.74196999999998</v>
      </c>
      <c r="Q3502" s="17">
        <v>509.74196999999998</v>
      </c>
      <c r="R3502" s="17"/>
      <c r="S3502" s="17"/>
      <c r="T3502" s="17" t="str">
        <f t="shared" si="347"/>
        <v>509,74197</v>
      </c>
      <c r="U3502" s="109"/>
      <c r="V3502" s="29"/>
      <c r="W3502" s="17">
        <f t="shared" si="348"/>
        <v>525.03422909999995</v>
      </c>
      <c r="X3502" s="62">
        <v>0.3</v>
      </c>
      <c r="Y3502" s="17">
        <f t="shared" si="351"/>
        <v>750.04889871428566</v>
      </c>
      <c r="Z3502" s="21">
        <f t="shared" si="349"/>
        <v>750</v>
      </c>
      <c r="AA3502" s="17">
        <f t="shared" si="350"/>
        <v>750</v>
      </c>
      <c r="AB3502" s="17">
        <f t="shared" si="346"/>
        <v>1399</v>
      </c>
      <c r="AC3502"/>
    </row>
    <row r="3503" spans="1:29" ht="15" customHeight="1" x14ac:dyDescent="0.3">
      <c r="A3503" s="116"/>
      <c r="B3503" s="12"/>
      <c r="C3503" s="12"/>
      <c r="D3503" s="5" t="s">
        <v>8169</v>
      </c>
      <c r="E3503" s="50">
        <v>105351</v>
      </c>
      <c r="F3503" s="50"/>
      <c r="G3503" s="51">
        <v>5905490034304</v>
      </c>
      <c r="H3503" s="51"/>
      <c r="I3503" s="11" t="s">
        <v>7558</v>
      </c>
      <c r="J3503" s="11"/>
      <c r="K3503" s="12" t="s">
        <v>7294</v>
      </c>
      <c r="L3503" s="24" t="s">
        <v>3768</v>
      </c>
      <c r="M3503" s="24" t="s">
        <v>2984</v>
      </c>
      <c r="N3503" s="17">
        <v>1399</v>
      </c>
      <c r="O3503" s="17">
        <v>509.74196999999998</v>
      </c>
      <c r="P3503" s="17">
        <v>509.74196999999998</v>
      </c>
      <c r="Q3503" s="17">
        <v>509.74196999999998</v>
      </c>
      <c r="R3503" s="17"/>
      <c r="S3503" s="17"/>
      <c r="T3503" s="17" t="str">
        <f t="shared" si="347"/>
        <v>509,74197</v>
      </c>
      <c r="U3503" s="109"/>
      <c r="V3503" s="29"/>
      <c r="W3503" s="17">
        <f t="shared" si="348"/>
        <v>525.03422909999995</v>
      </c>
      <c r="X3503" s="62">
        <v>0.3</v>
      </c>
      <c r="Y3503" s="17">
        <f t="shared" si="351"/>
        <v>750.04889871428566</v>
      </c>
      <c r="Z3503" s="21">
        <f t="shared" si="349"/>
        <v>750</v>
      </c>
      <c r="AA3503" s="17">
        <f t="shared" si="350"/>
        <v>750</v>
      </c>
      <c r="AB3503" s="17">
        <f t="shared" si="346"/>
        <v>1399</v>
      </c>
      <c r="AC3503"/>
    </row>
    <row r="3504" spans="1:29" ht="15" customHeight="1" x14ac:dyDescent="0.3">
      <c r="A3504" s="116"/>
      <c r="B3504" s="12"/>
      <c r="C3504" s="12"/>
      <c r="D3504" s="5" t="s">
        <v>8169</v>
      </c>
      <c r="E3504" s="50">
        <v>105352</v>
      </c>
      <c r="F3504" s="50"/>
      <c r="G3504" s="51">
        <v>5905490034311</v>
      </c>
      <c r="H3504" s="51"/>
      <c r="I3504" s="11" t="s">
        <v>7559</v>
      </c>
      <c r="J3504" s="11"/>
      <c r="K3504" s="12" t="s">
        <v>7294</v>
      </c>
      <c r="L3504" s="24" t="s">
        <v>3768</v>
      </c>
      <c r="M3504" s="24" t="s">
        <v>2984</v>
      </c>
      <c r="N3504" s="17">
        <v>1399</v>
      </c>
      <c r="O3504" s="17">
        <v>509.74196999999998</v>
      </c>
      <c r="P3504" s="17">
        <v>509.74196999999998</v>
      </c>
      <c r="Q3504" s="17">
        <v>509.74196999999998</v>
      </c>
      <c r="R3504" s="17"/>
      <c r="S3504" s="17"/>
      <c r="T3504" s="17" t="str">
        <f t="shared" si="347"/>
        <v>509,74197</v>
      </c>
      <c r="U3504" s="109"/>
      <c r="V3504" s="29"/>
      <c r="W3504" s="17">
        <f t="shared" si="348"/>
        <v>525.03422909999995</v>
      </c>
      <c r="X3504" s="62">
        <v>0.3</v>
      </c>
      <c r="Y3504" s="17">
        <f t="shared" si="351"/>
        <v>750.04889871428566</v>
      </c>
      <c r="Z3504" s="21">
        <f t="shared" si="349"/>
        <v>750</v>
      </c>
      <c r="AA3504" s="17">
        <f t="shared" si="350"/>
        <v>750</v>
      </c>
      <c r="AB3504" s="17">
        <f t="shared" si="346"/>
        <v>1399</v>
      </c>
      <c r="AC3504"/>
    </row>
    <row r="3505" spans="1:29" ht="15" customHeight="1" x14ac:dyDescent="0.3">
      <c r="A3505" s="116"/>
      <c r="B3505" s="12"/>
      <c r="C3505" s="12"/>
      <c r="D3505" s="5" t="s">
        <v>8169</v>
      </c>
      <c r="E3505" s="50">
        <v>105353</v>
      </c>
      <c r="F3505" s="50"/>
      <c r="G3505" s="51">
        <v>5905490034328</v>
      </c>
      <c r="H3505" s="51"/>
      <c r="I3505" s="11" t="s">
        <v>7560</v>
      </c>
      <c r="J3505" s="11"/>
      <c r="K3505" s="12" t="s">
        <v>7294</v>
      </c>
      <c r="L3505" s="24" t="s">
        <v>3764</v>
      </c>
      <c r="M3505" s="24" t="s">
        <v>2984</v>
      </c>
      <c r="N3505" s="17">
        <v>1699</v>
      </c>
      <c r="O3505" s="17">
        <v>656.76384200000007</v>
      </c>
      <c r="P3505" s="17">
        <v>656.76384200000007</v>
      </c>
      <c r="Q3505" s="17">
        <v>656.76384200000007</v>
      </c>
      <c r="R3505" s="17"/>
      <c r="S3505" s="17"/>
      <c r="T3505" s="17" t="str">
        <f t="shared" si="347"/>
        <v>656,763842</v>
      </c>
      <c r="U3505" s="109"/>
      <c r="V3505" s="29"/>
      <c r="W3505" s="17">
        <f t="shared" si="348"/>
        <v>676.46675726000001</v>
      </c>
      <c r="X3505" s="62">
        <v>0.3</v>
      </c>
      <c r="Y3505" s="17">
        <f t="shared" si="351"/>
        <v>966.38108180000006</v>
      </c>
      <c r="Z3505" s="21">
        <f t="shared" si="349"/>
        <v>966</v>
      </c>
      <c r="AA3505" s="17">
        <f t="shared" si="350"/>
        <v>966</v>
      </c>
      <c r="AB3505" s="17">
        <f t="shared" si="346"/>
        <v>1699</v>
      </c>
      <c r="AC3505"/>
    </row>
    <row r="3506" spans="1:29" ht="15" customHeight="1" x14ac:dyDescent="0.3">
      <c r="A3506" s="116"/>
      <c r="B3506" s="12"/>
      <c r="C3506" s="12"/>
      <c r="D3506" s="5" t="s">
        <v>8169</v>
      </c>
      <c r="E3506" s="50">
        <v>105354</v>
      </c>
      <c r="F3506" s="50"/>
      <c r="G3506" s="51">
        <v>5905490034335</v>
      </c>
      <c r="H3506" s="51"/>
      <c r="I3506" s="11" t="s">
        <v>7561</v>
      </c>
      <c r="J3506" s="11"/>
      <c r="K3506" s="12" t="s">
        <v>7294</v>
      </c>
      <c r="L3506" s="24" t="s">
        <v>3764</v>
      </c>
      <c r="M3506" s="24" t="s">
        <v>2984</v>
      </c>
      <c r="N3506" s="17">
        <v>1699</v>
      </c>
      <c r="O3506" s="17">
        <v>656.76384200000007</v>
      </c>
      <c r="P3506" s="17">
        <v>656.76384200000007</v>
      </c>
      <c r="Q3506" s="17">
        <v>656.76384200000007</v>
      </c>
      <c r="R3506" s="17"/>
      <c r="S3506" s="17"/>
      <c r="T3506" s="17" t="str">
        <f t="shared" si="347"/>
        <v>656,763842</v>
      </c>
      <c r="U3506" s="109"/>
      <c r="V3506" s="29"/>
      <c r="W3506" s="17">
        <f t="shared" si="348"/>
        <v>676.46675726000001</v>
      </c>
      <c r="X3506" s="62">
        <v>0.3</v>
      </c>
      <c r="Y3506" s="17">
        <f t="shared" si="351"/>
        <v>966.38108180000006</v>
      </c>
      <c r="Z3506" s="21">
        <f t="shared" si="349"/>
        <v>966</v>
      </c>
      <c r="AA3506" s="17">
        <f t="shared" si="350"/>
        <v>966</v>
      </c>
      <c r="AB3506" s="17">
        <f t="shared" si="346"/>
        <v>1699</v>
      </c>
      <c r="AC3506"/>
    </row>
    <row r="3507" spans="1:29" ht="15" customHeight="1" x14ac:dyDescent="0.3">
      <c r="A3507" s="116"/>
      <c r="B3507" s="12"/>
      <c r="C3507" s="12"/>
      <c r="D3507" s="5" t="s">
        <v>8169</v>
      </c>
      <c r="E3507" s="50">
        <v>105355</v>
      </c>
      <c r="F3507" s="50"/>
      <c r="G3507" s="51">
        <v>5905490034342</v>
      </c>
      <c r="H3507" s="51"/>
      <c r="I3507" s="11" t="s">
        <v>7562</v>
      </c>
      <c r="J3507" s="11"/>
      <c r="K3507" s="12" t="s">
        <v>7294</v>
      </c>
      <c r="L3507" s="24" t="s">
        <v>3765</v>
      </c>
      <c r="M3507" s="24" t="s">
        <v>2984</v>
      </c>
      <c r="N3507" s="17">
        <v>1699</v>
      </c>
      <c r="O3507" s="17">
        <v>656.76384200000007</v>
      </c>
      <c r="P3507" s="17">
        <v>656.76384200000007</v>
      </c>
      <c r="Q3507" s="17">
        <v>656.76384200000007</v>
      </c>
      <c r="R3507" s="17"/>
      <c r="S3507" s="17"/>
      <c r="T3507" s="17" t="str">
        <f t="shared" si="347"/>
        <v>656,763842</v>
      </c>
      <c r="U3507" s="109"/>
      <c r="V3507" s="29"/>
      <c r="W3507" s="17">
        <f t="shared" si="348"/>
        <v>676.46675726000001</v>
      </c>
      <c r="X3507" s="62">
        <v>0.3</v>
      </c>
      <c r="Y3507" s="17">
        <f t="shared" si="351"/>
        <v>966.38108180000006</v>
      </c>
      <c r="Z3507" s="21">
        <f t="shared" si="349"/>
        <v>966</v>
      </c>
      <c r="AA3507" s="17">
        <f t="shared" si="350"/>
        <v>966</v>
      </c>
      <c r="AB3507" s="17">
        <f t="shared" si="346"/>
        <v>1699</v>
      </c>
      <c r="AC3507"/>
    </row>
    <row r="3508" spans="1:29" ht="15" customHeight="1" x14ac:dyDescent="0.3">
      <c r="A3508" s="116"/>
      <c r="B3508" s="12"/>
      <c r="C3508" s="12"/>
      <c r="D3508" s="5" t="s">
        <v>8169</v>
      </c>
      <c r="E3508" s="50">
        <v>105356</v>
      </c>
      <c r="F3508" s="50"/>
      <c r="G3508" s="51">
        <v>5905490034359</v>
      </c>
      <c r="H3508" s="51"/>
      <c r="I3508" s="11" t="s">
        <v>7563</v>
      </c>
      <c r="J3508" s="11"/>
      <c r="K3508" s="12" t="s">
        <v>7294</v>
      </c>
      <c r="L3508" s="24" t="s">
        <v>3765</v>
      </c>
      <c r="M3508" s="24" t="s">
        <v>2984</v>
      </c>
      <c r="N3508" s="17">
        <v>1699</v>
      </c>
      <c r="O3508" s="17">
        <v>656.76384200000007</v>
      </c>
      <c r="P3508" s="17">
        <v>656.76384200000007</v>
      </c>
      <c r="Q3508" s="17">
        <v>656.76384200000007</v>
      </c>
      <c r="R3508" s="17"/>
      <c r="S3508" s="17"/>
      <c r="T3508" s="17" t="str">
        <f t="shared" si="347"/>
        <v>656,763842</v>
      </c>
      <c r="U3508" s="109"/>
      <c r="V3508" s="29"/>
      <c r="W3508" s="17">
        <f t="shared" si="348"/>
        <v>676.46675726000001</v>
      </c>
      <c r="X3508" s="62">
        <v>0.3</v>
      </c>
      <c r="Y3508" s="17">
        <f t="shared" si="351"/>
        <v>966.38108180000006</v>
      </c>
      <c r="Z3508" s="21">
        <f t="shared" si="349"/>
        <v>966</v>
      </c>
      <c r="AA3508" s="17">
        <f t="shared" si="350"/>
        <v>966</v>
      </c>
      <c r="AB3508" s="17">
        <f t="shared" si="346"/>
        <v>1699</v>
      </c>
      <c r="AC3508"/>
    </row>
    <row r="3509" spans="1:29" ht="15" customHeight="1" x14ac:dyDescent="0.3">
      <c r="A3509" s="116"/>
      <c r="B3509" s="12"/>
      <c r="C3509" s="12"/>
      <c r="D3509" s="5" t="s">
        <v>8169</v>
      </c>
      <c r="E3509" s="50">
        <v>105357</v>
      </c>
      <c r="F3509" s="50"/>
      <c r="G3509" s="51">
        <v>5905490034366</v>
      </c>
      <c r="H3509" s="51"/>
      <c r="I3509" s="11" t="s">
        <v>7564</v>
      </c>
      <c r="J3509" s="11"/>
      <c r="K3509" s="12" t="s">
        <v>7294</v>
      </c>
      <c r="L3509" s="24" t="s">
        <v>3773</v>
      </c>
      <c r="M3509" s="24" t="s">
        <v>2984</v>
      </c>
      <c r="N3509" s="17">
        <v>1699</v>
      </c>
      <c r="O3509" s="17">
        <v>656.76384200000007</v>
      </c>
      <c r="P3509" s="17">
        <v>656.76384200000007</v>
      </c>
      <c r="Q3509" s="17">
        <v>656.76384200000007</v>
      </c>
      <c r="R3509" s="17"/>
      <c r="S3509" s="17"/>
      <c r="T3509" s="17" t="str">
        <f t="shared" si="347"/>
        <v>656,763842</v>
      </c>
      <c r="U3509" s="109"/>
      <c r="V3509" s="29"/>
      <c r="W3509" s="17">
        <f t="shared" si="348"/>
        <v>676.46675726000001</v>
      </c>
      <c r="X3509" s="62">
        <v>0.3</v>
      </c>
      <c r="Y3509" s="17">
        <f t="shared" si="351"/>
        <v>966.38108180000006</v>
      </c>
      <c r="Z3509" s="21">
        <f t="shared" si="349"/>
        <v>966</v>
      </c>
      <c r="AA3509" s="17">
        <f t="shared" si="350"/>
        <v>966</v>
      </c>
      <c r="AB3509" s="17">
        <f t="shared" si="346"/>
        <v>1699</v>
      </c>
      <c r="AC3509"/>
    </row>
    <row r="3510" spans="1:29" ht="15" customHeight="1" x14ac:dyDescent="0.3">
      <c r="A3510" s="116"/>
      <c r="B3510" s="12"/>
      <c r="C3510" s="12"/>
      <c r="D3510" s="5" t="s">
        <v>8169</v>
      </c>
      <c r="E3510" s="50">
        <v>105358</v>
      </c>
      <c r="F3510" s="50"/>
      <c r="G3510" s="51">
        <v>5905490034373</v>
      </c>
      <c r="H3510" s="51"/>
      <c r="I3510" s="11" t="s">
        <v>7565</v>
      </c>
      <c r="J3510" s="11"/>
      <c r="K3510" s="12" t="s">
        <v>7294</v>
      </c>
      <c r="L3510" s="24" t="s">
        <v>3773</v>
      </c>
      <c r="M3510" s="24" t="s">
        <v>2984</v>
      </c>
      <c r="N3510" s="17">
        <v>1699</v>
      </c>
      <c r="O3510" s="17">
        <v>656.76384200000007</v>
      </c>
      <c r="P3510" s="17">
        <v>656.76384200000007</v>
      </c>
      <c r="Q3510" s="17">
        <v>656.76384200000007</v>
      </c>
      <c r="R3510" s="17"/>
      <c r="S3510" s="17"/>
      <c r="T3510" s="17" t="str">
        <f t="shared" si="347"/>
        <v>656,763842</v>
      </c>
      <c r="U3510" s="109"/>
      <c r="V3510" s="29"/>
      <c r="W3510" s="17">
        <f t="shared" si="348"/>
        <v>676.46675726000001</v>
      </c>
      <c r="X3510" s="62">
        <v>0.3</v>
      </c>
      <c r="Y3510" s="17">
        <f t="shared" si="351"/>
        <v>966.38108180000006</v>
      </c>
      <c r="Z3510" s="21">
        <f t="shared" si="349"/>
        <v>966</v>
      </c>
      <c r="AA3510" s="17">
        <f t="shared" si="350"/>
        <v>966</v>
      </c>
      <c r="AB3510" s="17">
        <f t="shared" si="346"/>
        <v>1699</v>
      </c>
      <c r="AC3510"/>
    </row>
    <row r="3511" spans="1:29" ht="15" customHeight="1" x14ac:dyDescent="0.3">
      <c r="A3511" s="116"/>
      <c r="B3511" s="12"/>
      <c r="C3511" s="12"/>
      <c r="D3511" s="5" t="s">
        <v>8169</v>
      </c>
      <c r="E3511" s="50">
        <v>105359</v>
      </c>
      <c r="F3511" s="50"/>
      <c r="G3511" s="51">
        <v>5905490034380</v>
      </c>
      <c r="H3511" s="51"/>
      <c r="I3511" s="11" t="s">
        <v>7566</v>
      </c>
      <c r="J3511" s="11"/>
      <c r="K3511" s="12" t="s">
        <v>7294</v>
      </c>
      <c r="L3511" s="24" t="s">
        <v>7297</v>
      </c>
      <c r="M3511" s="24" t="s">
        <v>2984</v>
      </c>
      <c r="N3511" s="17">
        <v>1699</v>
      </c>
      <c r="O3511" s="17">
        <v>656.76384200000007</v>
      </c>
      <c r="P3511" s="17">
        <v>656.76384200000007</v>
      </c>
      <c r="Q3511" s="17">
        <v>656.76384200000007</v>
      </c>
      <c r="R3511" s="17"/>
      <c r="S3511" s="17"/>
      <c r="T3511" s="17" t="str">
        <f t="shared" si="347"/>
        <v>656,763842</v>
      </c>
      <c r="U3511" s="109"/>
      <c r="V3511" s="29"/>
      <c r="W3511" s="17">
        <f t="shared" si="348"/>
        <v>676.46675726000001</v>
      </c>
      <c r="X3511" s="62">
        <v>0.3</v>
      </c>
      <c r="Y3511" s="17">
        <f t="shared" si="351"/>
        <v>966.38108180000006</v>
      </c>
      <c r="Z3511" s="21">
        <f t="shared" si="349"/>
        <v>966</v>
      </c>
      <c r="AA3511" s="17">
        <f t="shared" si="350"/>
        <v>966</v>
      </c>
      <c r="AB3511" s="17">
        <f t="shared" si="346"/>
        <v>1699</v>
      </c>
      <c r="AC3511"/>
    </row>
    <row r="3512" spans="1:29" ht="15" customHeight="1" x14ac:dyDescent="0.3">
      <c r="A3512" s="116"/>
      <c r="B3512" s="12"/>
      <c r="C3512" s="12"/>
      <c r="D3512" s="5" t="s">
        <v>8169</v>
      </c>
      <c r="E3512" s="50">
        <v>105360</v>
      </c>
      <c r="F3512" s="50"/>
      <c r="G3512" s="51">
        <v>5905490034397</v>
      </c>
      <c r="H3512" s="51"/>
      <c r="I3512" s="11" t="s">
        <v>7567</v>
      </c>
      <c r="J3512" s="11"/>
      <c r="K3512" s="12" t="s">
        <v>7294</v>
      </c>
      <c r="L3512" s="24" t="s">
        <v>7297</v>
      </c>
      <c r="M3512" s="24" t="s">
        <v>2984</v>
      </c>
      <c r="N3512" s="17">
        <v>1699</v>
      </c>
      <c r="O3512" s="17">
        <v>656.76384200000007</v>
      </c>
      <c r="P3512" s="17">
        <v>656.76384200000007</v>
      </c>
      <c r="Q3512" s="17">
        <v>656.76384200000007</v>
      </c>
      <c r="R3512" s="17"/>
      <c r="S3512" s="17"/>
      <c r="T3512" s="17" t="str">
        <f t="shared" si="347"/>
        <v>656,763842</v>
      </c>
      <c r="U3512" s="109"/>
      <c r="V3512" s="29"/>
      <c r="W3512" s="17">
        <f t="shared" si="348"/>
        <v>676.46675726000001</v>
      </c>
      <c r="X3512" s="62">
        <v>0.3</v>
      </c>
      <c r="Y3512" s="17">
        <f t="shared" si="351"/>
        <v>966.38108180000006</v>
      </c>
      <c r="Z3512" s="21">
        <f t="shared" si="349"/>
        <v>966</v>
      </c>
      <c r="AA3512" s="17">
        <f t="shared" si="350"/>
        <v>966</v>
      </c>
      <c r="AB3512" s="17">
        <f t="shared" si="346"/>
        <v>1699</v>
      </c>
      <c r="AC3512"/>
    </row>
    <row r="3513" spans="1:29" ht="15" customHeight="1" x14ac:dyDescent="0.3">
      <c r="A3513" s="116"/>
      <c r="B3513" s="12"/>
      <c r="C3513" s="12"/>
      <c r="D3513" s="5" t="s">
        <v>8169</v>
      </c>
      <c r="E3513" s="50">
        <v>105361</v>
      </c>
      <c r="F3513" s="50"/>
      <c r="G3513" s="51">
        <v>5905490034403</v>
      </c>
      <c r="H3513" s="51"/>
      <c r="I3513" s="11" t="s">
        <v>7568</v>
      </c>
      <c r="J3513" s="11"/>
      <c r="K3513" s="12" t="s">
        <v>7294</v>
      </c>
      <c r="L3513" s="24" t="s">
        <v>3772</v>
      </c>
      <c r="M3513" s="24" t="s">
        <v>2984</v>
      </c>
      <c r="N3513" s="17">
        <v>1699</v>
      </c>
      <c r="O3513" s="17">
        <v>656.76384200000007</v>
      </c>
      <c r="P3513" s="17">
        <v>656.76384200000007</v>
      </c>
      <c r="Q3513" s="17">
        <v>656.76384200000007</v>
      </c>
      <c r="R3513" s="17"/>
      <c r="S3513" s="17"/>
      <c r="T3513" s="17" t="str">
        <f t="shared" si="347"/>
        <v>656,763842</v>
      </c>
      <c r="U3513" s="109"/>
      <c r="V3513" s="29"/>
      <c r="W3513" s="17">
        <f t="shared" si="348"/>
        <v>676.46675726000001</v>
      </c>
      <c r="X3513" s="62">
        <v>0.3</v>
      </c>
      <c r="Y3513" s="17">
        <f t="shared" si="351"/>
        <v>966.38108180000006</v>
      </c>
      <c r="Z3513" s="21">
        <f t="shared" si="349"/>
        <v>966</v>
      </c>
      <c r="AA3513" s="17">
        <f t="shared" si="350"/>
        <v>966</v>
      </c>
      <c r="AB3513" s="17">
        <f t="shared" si="346"/>
        <v>1699</v>
      </c>
      <c r="AC3513"/>
    </row>
    <row r="3514" spans="1:29" ht="15" customHeight="1" x14ac:dyDescent="0.3">
      <c r="A3514" s="116"/>
      <c r="B3514" s="12"/>
      <c r="C3514" s="12"/>
      <c r="D3514" s="5" t="s">
        <v>8169</v>
      </c>
      <c r="E3514" s="50">
        <v>105362</v>
      </c>
      <c r="F3514" s="50"/>
      <c r="G3514" s="51">
        <v>5905490034410</v>
      </c>
      <c r="H3514" s="51"/>
      <c r="I3514" s="11" t="s">
        <v>7569</v>
      </c>
      <c r="J3514" s="11"/>
      <c r="K3514" s="12" t="s">
        <v>7294</v>
      </c>
      <c r="L3514" s="24" t="s">
        <v>3772</v>
      </c>
      <c r="M3514" s="24" t="s">
        <v>2984</v>
      </c>
      <c r="N3514" s="17">
        <v>1699</v>
      </c>
      <c r="O3514" s="17">
        <v>656.76384200000007</v>
      </c>
      <c r="P3514" s="17">
        <v>656.76384200000007</v>
      </c>
      <c r="Q3514" s="17">
        <v>656.76384200000007</v>
      </c>
      <c r="R3514" s="17"/>
      <c r="S3514" s="17"/>
      <c r="T3514" s="17" t="str">
        <f t="shared" si="347"/>
        <v>656,763842</v>
      </c>
      <c r="U3514" s="109"/>
      <c r="V3514" s="29"/>
      <c r="W3514" s="17">
        <f t="shared" si="348"/>
        <v>676.46675726000001</v>
      </c>
      <c r="X3514" s="62">
        <v>0.3</v>
      </c>
      <c r="Y3514" s="17">
        <f t="shared" si="351"/>
        <v>966.38108180000006</v>
      </c>
      <c r="Z3514" s="21">
        <f t="shared" si="349"/>
        <v>966</v>
      </c>
      <c r="AA3514" s="17">
        <f t="shared" si="350"/>
        <v>966</v>
      </c>
      <c r="AB3514" s="17">
        <f t="shared" si="346"/>
        <v>1699</v>
      </c>
      <c r="AC3514"/>
    </row>
    <row r="3515" spans="1:29" ht="15" customHeight="1" x14ac:dyDescent="0.3">
      <c r="A3515" s="116"/>
      <c r="B3515" s="12"/>
      <c r="C3515" s="12"/>
      <c r="D3515" s="5" t="s">
        <v>8169</v>
      </c>
      <c r="E3515" s="50">
        <v>105363</v>
      </c>
      <c r="F3515" s="50"/>
      <c r="G3515" s="51">
        <v>5905490034427</v>
      </c>
      <c r="H3515" s="51"/>
      <c r="I3515" s="11" t="s">
        <v>7570</v>
      </c>
      <c r="J3515" s="11"/>
      <c r="K3515" s="12" t="s">
        <v>7294</v>
      </c>
      <c r="L3515" s="24" t="s">
        <v>7298</v>
      </c>
      <c r="M3515" s="24" t="s">
        <v>2984</v>
      </c>
      <c r="N3515" s="17">
        <v>1699</v>
      </c>
      <c r="O3515" s="17">
        <v>656.76384200000007</v>
      </c>
      <c r="P3515" s="17">
        <v>656.76384200000007</v>
      </c>
      <c r="Q3515" s="17">
        <v>656.76384200000007</v>
      </c>
      <c r="R3515" s="17"/>
      <c r="S3515" s="17"/>
      <c r="T3515" s="17" t="str">
        <f t="shared" si="347"/>
        <v>656,763842</v>
      </c>
      <c r="U3515" s="109"/>
      <c r="V3515" s="29"/>
      <c r="W3515" s="17">
        <f t="shared" si="348"/>
        <v>676.46675726000001</v>
      </c>
      <c r="X3515" s="62">
        <v>0.3</v>
      </c>
      <c r="Y3515" s="17">
        <f t="shared" si="351"/>
        <v>966.38108180000006</v>
      </c>
      <c r="Z3515" s="21">
        <f t="shared" si="349"/>
        <v>966</v>
      </c>
      <c r="AA3515" s="17">
        <f t="shared" si="350"/>
        <v>966</v>
      </c>
      <c r="AB3515" s="17">
        <f t="shared" si="346"/>
        <v>1699</v>
      </c>
      <c r="AC3515"/>
    </row>
    <row r="3516" spans="1:29" ht="15" customHeight="1" x14ac:dyDescent="0.3">
      <c r="A3516" s="116"/>
      <c r="B3516" s="12"/>
      <c r="C3516" s="12"/>
      <c r="D3516" s="5" t="s">
        <v>8169</v>
      </c>
      <c r="E3516" s="50">
        <v>105364</v>
      </c>
      <c r="F3516" s="50"/>
      <c r="G3516" s="51">
        <v>5905490034434</v>
      </c>
      <c r="H3516" s="51"/>
      <c r="I3516" s="11" t="s">
        <v>7571</v>
      </c>
      <c r="J3516" s="11"/>
      <c r="K3516" s="12" t="s">
        <v>7294</v>
      </c>
      <c r="L3516" s="24" t="s">
        <v>7298</v>
      </c>
      <c r="M3516" s="24" t="s">
        <v>2984</v>
      </c>
      <c r="N3516" s="17">
        <v>1699</v>
      </c>
      <c r="O3516" s="17">
        <v>656.76384200000007</v>
      </c>
      <c r="P3516" s="17">
        <v>656.76384200000007</v>
      </c>
      <c r="Q3516" s="17">
        <v>656.76384200000007</v>
      </c>
      <c r="R3516" s="17"/>
      <c r="S3516" s="17"/>
      <c r="T3516" s="17" t="str">
        <f t="shared" si="347"/>
        <v>656,763842</v>
      </c>
      <c r="U3516" s="109"/>
      <c r="V3516" s="29"/>
      <c r="W3516" s="17">
        <f t="shared" si="348"/>
        <v>676.46675726000001</v>
      </c>
      <c r="X3516" s="62">
        <v>0.3</v>
      </c>
      <c r="Y3516" s="17">
        <f t="shared" si="351"/>
        <v>966.38108180000006</v>
      </c>
      <c r="Z3516" s="21">
        <f t="shared" si="349"/>
        <v>966</v>
      </c>
      <c r="AA3516" s="17">
        <f t="shared" si="350"/>
        <v>966</v>
      </c>
      <c r="AB3516" s="17">
        <f t="shared" si="346"/>
        <v>1699</v>
      </c>
      <c r="AC3516"/>
    </row>
    <row r="3517" spans="1:29" ht="15" customHeight="1" x14ac:dyDescent="0.3">
      <c r="A3517" s="116"/>
      <c r="B3517" s="12"/>
      <c r="C3517" s="12"/>
      <c r="D3517" s="5" t="s">
        <v>8169</v>
      </c>
      <c r="E3517" s="50">
        <v>105365</v>
      </c>
      <c r="F3517" s="50"/>
      <c r="G3517" s="51">
        <v>5905490034441</v>
      </c>
      <c r="H3517" s="51"/>
      <c r="I3517" s="11" t="s">
        <v>7572</v>
      </c>
      <c r="J3517" s="11"/>
      <c r="K3517" s="12" t="s">
        <v>7294</v>
      </c>
      <c r="L3517" s="24" t="s">
        <v>3771</v>
      </c>
      <c r="M3517" s="24" t="s">
        <v>2984</v>
      </c>
      <c r="N3517" s="17">
        <v>1699</v>
      </c>
      <c r="O3517" s="17">
        <v>656.76384200000007</v>
      </c>
      <c r="P3517" s="17">
        <v>656.76384200000007</v>
      </c>
      <c r="Q3517" s="17">
        <v>656.76384200000007</v>
      </c>
      <c r="R3517" s="17"/>
      <c r="S3517" s="17"/>
      <c r="T3517" s="17" t="str">
        <f t="shared" si="347"/>
        <v>656,763842</v>
      </c>
      <c r="U3517" s="109"/>
      <c r="V3517" s="29"/>
      <c r="W3517" s="17">
        <f t="shared" si="348"/>
        <v>676.46675726000001</v>
      </c>
      <c r="X3517" s="62">
        <v>0.3</v>
      </c>
      <c r="Y3517" s="17">
        <f t="shared" si="351"/>
        <v>966.38108180000006</v>
      </c>
      <c r="Z3517" s="21">
        <f t="shared" si="349"/>
        <v>966</v>
      </c>
      <c r="AA3517" s="17">
        <f t="shared" si="350"/>
        <v>966</v>
      </c>
      <c r="AB3517" s="17">
        <f t="shared" si="346"/>
        <v>1699</v>
      </c>
      <c r="AC3517"/>
    </row>
    <row r="3518" spans="1:29" ht="15" customHeight="1" x14ac:dyDescent="0.3">
      <c r="A3518" s="116"/>
      <c r="B3518" s="12"/>
      <c r="C3518" s="12"/>
      <c r="D3518" s="5" t="s">
        <v>8169</v>
      </c>
      <c r="E3518" s="50">
        <v>105366</v>
      </c>
      <c r="F3518" s="50"/>
      <c r="G3518" s="51">
        <v>5905490034458</v>
      </c>
      <c r="H3518" s="51"/>
      <c r="I3518" s="11" t="s">
        <v>7573</v>
      </c>
      <c r="J3518" s="11"/>
      <c r="K3518" s="12" t="s">
        <v>7294</v>
      </c>
      <c r="L3518" s="24" t="s">
        <v>3771</v>
      </c>
      <c r="M3518" s="24" t="s">
        <v>2984</v>
      </c>
      <c r="N3518" s="17">
        <v>1699</v>
      </c>
      <c r="O3518" s="17">
        <v>656.76384200000007</v>
      </c>
      <c r="P3518" s="17">
        <v>656.76384200000007</v>
      </c>
      <c r="Q3518" s="17">
        <v>656.76384200000007</v>
      </c>
      <c r="R3518" s="17"/>
      <c r="S3518" s="17"/>
      <c r="T3518" s="17" t="str">
        <f t="shared" si="347"/>
        <v>656,763842</v>
      </c>
      <c r="U3518" s="109"/>
      <c r="V3518" s="29"/>
      <c r="W3518" s="17">
        <f t="shared" si="348"/>
        <v>676.46675726000001</v>
      </c>
      <c r="X3518" s="62">
        <v>0.3</v>
      </c>
      <c r="Y3518" s="17">
        <f t="shared" si="351"/>
        <v>966.38108180000006</v>
      </c>
      <c r="Z3518" s="21">
        <f t="shared" si="349"/>
        <v>966</v>
      </c>
      <c r="AA3518" s="17">
        <f t="shared" si="350"/>
        <v>966</v>
      </c>
      <c r="AB3518" s="17">
        <f t="shared" si="346"/>
        <v>1699</v>
      </c>
      <c r="AC3518"/>
    </row>
    <row r="3519" spans="1:29" ht="15" customHeight="1" x14ac:dyDescent="0.3">
      <c r="A3519" s="116"/>
      <c r="B3519" s="12"/>
      <c r="C3519" s="12"/>
      <c r="D3519" s="5" t="s">
        <v>8169</v>
      </c>
      <c r="E3519" s="50">
        <v>105367</v>
      </c>
      <c r="F3519" s="50"/>
      <c r="G3519" s="51">
        <v>5905490034465</v>
      </c>
      <c r="H3519" s="51"/>
      <c r="I3519" s="11" t="s">
        <v>7574</v>
      </c>
      <c r="J3519" s="11"/>
      <c r="K3519" s="12" t="s">
        <v>7294</v>
      </c>
      <c r="L3519" s="24" t="s">
        <v>3767</v>
      </c>
      <c r="M3519" s="24" t="s">
        <v>2984</v>
      </c>
      <c r="N3519" s="17">
        <v>1699</v>
      </c>
      <c r="O3519" s="17">
        <v>656.76384200000007</v>
      </c>
      <c r="P3519" s="17">
        <v>656.76384200000007</v>
      </c>
      <c r="Q3519" s="17">
        <v>656.76384200000007</v>
      </c>
      <c r="R3519" s="17"/>
      <c r="S3519" s="17"/>
      <c r="T3519" s="17" t="str">
        <f t="shared" si="347"/>
        <v>656,763842</v>
      </c>
      <c r="U3519" s="109"/>
      <c r="V3519" s="29"/>
      <c r="W3519" s="17">
        <f t="shared" si="348"/>
        <v>676.46675726000001</v>
      </c>
      <c r="X3519" s="62">
        <v>0.3</v>
      </c>
      <c r="Y3519" s="17">
        <f t="shared" si="351"/>
        <v>966.38108180000006</v>
      </c>
      <c r="Z3519" s="21">
        <f t="shared" si="349"/>
        <v>966</v>
      </c>
      <c r="AA3519" s="17">
        <f t="shared" si="350"/>
        <v>966</v>
      </c>
      <c r="AB3519" s="17">
        <f t="shared" si="346"/>
        <v>1699</v>
      </c>
      <c r="AC3519"/>
    </row>
    <row r="3520" spans="1:29" ht="15" customHeight="1" x14ac:dyDescent="0.3">
      <c r="A3520" s="116"/>
      <c r="B3520" s="12"/>
      <c r="C3520" s="12"/>
      <c r="D3520" s="5" t="s">
        <v>8169</v>
      </c>
      <c r="E3520" s="50">
        <v>105368</v>
      </c>
      <c r="F3520" s="50"/>
      <c r="G3520" s="51">
        <v>5905490034472</v>
      </c>
      <c r="H3520" s="51"/>
      <c r="I3520" s="11" t="s">
        <v>7575</v>
      </c>
      <c r="J3520" s="11"/>
      <c r="K3520" s="12" t="s">
        <v>7294</v>
      </c>
      <c r="L3520" s="24" t="s">
        <v>3767</v>
      </c>
      <c r="M3520" s="24" t="s">
        <v>2984</v>
      </c>
      <c r="N3520" s="17">
        <v>1699</v>
      </c>
      <c r="O3520" s="17">
        <v>656.76384200000007</v>
      </c>
      <c r="P3520" s="17">
        <v>656.76384200000007</v>
      </c>
      <c r="Q3520" s="17">
        <v>656.76384200000007</v>
      </c>
      <c r="R3520" s="17"/>
      <c r="S3520" s="17"/>
      <c r="T3520" s="17" t="str">
        <f t="shared" si="347"/>
        <v>656,763842</v>
      </c>
      <c r="U3520" s="109"/>
      <c r="V3520" s="29"/>
      <c r="W3520" s="17">
        <f t="shared" si="348"/>
        <v>676.46675726000001</v>
      </c>
      <c r="X3520" s="62">
        <v>0.3</v>
      </c>
      <c r="Y3520" s="17">
        <f t="shared" si="351"/>
        <v>966.38108180000006</v>
      </c>
      <c r="Z3520" s="21">
        <f t="shared" si="349"/>
        <v>966</v>
      </c>
      <c r="AA3520" s="17">
        <f t="shared" si="350"/>
        <v>966</v>
      </c>
      <c r="AB3520" s="17">
        <f t="shared" si="346"/>
        <v>1699</v>
      </c>
      <c r="AC3520"/>
    </row>
    <row r="3521" spans="1:29" ht="15" customHeight="1" x14ac:dyDescent="0.3">
      <c r="A3521" s="116"/>
      <c r="B3521" s="12"/>
      <c r="C3521" s="12"/>
      <c r="D3521" s="5" t="s">
        <v>8169</v>
      </c>
      <c r="E3521" s="50">
        <v>105369</v>
      </c>
      <c r="F3521" s="50"/>
      <c r="G3521" s="51">
        <v>5905490034489</v>
      </c>
      <c r="H3521" s="51"/>
      <c r="I3521" s="11" t="s">
        <v>7576</v>
      </c>
      <c r="J3521" s="11"/>
      <c r="K3521" s="12" t="s">
        <v>7294</v>
      </c>
      <c r="L3521" s="24" t="s">
        <v>7299</v>
      </c>
      <c r="M3521" s="24" t="s">
        <v>2984</v>
      </c>
      <c r="N3521" s="17">
        <v>1699</v>
      </c>
      <c r="O3521" s="17">
        <v>656.76384200000007</v>
      </c>
      <c r="P3521" s="17">
        <v>656.76384200000007</v>
      </c>
      <c r="Q3521" s="17">
        <v>656.76384200000007</v>
      </c>
      <c r="R3521" s="17"/>
      <c r="S3521" s="17"/>
      <c r="T3521" s="17" t="str">
        <f t="shared" si="347"/>
        <v>656,763842</v>
      </c>
      <c r="U3521" s="109"/>
      <c r="V3521" s="29"/>
      <c r="W3521" s="17">
        <f t="shared" si="348"/>
        <v>676.46675726000001</v>
      </c>
      <c r="X3521" s="62">
        <v>0.3</v>
      </c>
      <c r="Y3521" s="17">
        <f t="shared" si="351"/>
        <v>966.38108180000006</v>
      </c>
      <c r="Z3521" s="21">
        <f t="shared" si="349"/>
        <v>966</v>
      </c>
      <c r="AA3521" s="17">
        <f t="shared" si="350"/>
        <v>966</v>
      </c>
      <c r="AB3521" s="17">
        <f t="shared" si="346"/>
        <v>1699</v>
      </c>
      <c r="AC3521"/>
    </row>
    <row r="3522" spans="1:29" ht="15" customHeight="1" x14ac:dyDescent="0.3">
      <c r="A3522" s="116"/>
      <c r="B3522" s="12"/>
      <c r="C3522" s="12"/>
      <c r="D3522" s="5" t="s">
        <v>8169</v>
      </c>
      <c r="E3522" s="50">
        <v>105370</v>
      </c>
      <c r="F3522" s="50"/>
      <c r="G3522" s="51">
        <v>5905490034496</v>
      </c>
      <c r="H3522" s="51"/>
      <c r="I3522" s="11" t="s">
        <v>7577</v>
      </c>
      <c r="J3522" s="11"/>
      <c r="K3522" s="12" t="s">
        <v>7294</v>
      </c>
      <c r="L3522" s="24" t="s">
        <v>7299</v>
      </c>
      <c r="M3522" s="24" t="s">
        <v>2984</v>
      </c>
      <c r="N3522" s="17">
        <v>1699</v>
      </c>
      <c r="O3522" s="17">
        <v>656.76384200000007</v>
      </c>
      <c r="P3522" s="17">
        <v>656.76384200000007</v>
      </c>
      <c r="Q3522" s="17">
        <v>656.76384200000007</v>
      </c>
      <c r="R3522" s="17"/>
      <c r="S3522" s="17"/>
      <c r="T3522" s="17" t="str">
        <f t="shared" si="347"/>
        <v>656,763842</v>
      </c>
      <c r="U3522" s="109"/>
      <c r="V3522" s="29"/>
      <c r="W3522" s="17">
        <f t="shared" si="348"/>
        <v>676.46675726000001</v>
      </c>
      <c r="X3522" s="62">
        <v>0.3</v>
      </c>
      <c r="Y3522" s="17">
        <f t="shared" si="351"/>
        <v>966.38108180000006</v>
      </c>
      <c r="Z3522" s="21">
        <f t="shared" si="349"/>
        <v>966</v>
      </c>
      <c r="AA3522" s="17">
        <f t="shared" si="350"/>
        <v>966</v>
      </c>
      <c r="AB3522" s="17">
        <f t="shared" ref="AB3522:AB3585" si="352">N3522*1</f>
        <v>1699</v>
      </c>
      <c r="AC3522"/>
    </row>
    <row r="3523" spans="1:29" ht="15" customHeight="1" x14ac:dyDescent="0.3">
      <c r="A3523" s="116"/>
      <c r="B3523" s="12"/>
      <c r="C3523" s="12"/>
      <c r="D3523" s="5" t="s">
        <v>8169</v>
      </c>
      <c r="E3523" s="50">
        <v>105371</v>
      </c>
      <c r="F3523" s="50"/>
      <c r="G3523" s="51">
        <v>5905490034502</v>
      </c>
      <c r="H3523" s="51"/>
      <c r="I3523" s="11" t="s">
        <v>7578</v>
      </c>
      <c r="J3523" s="11"/>
      <c r="K3523" s="12" t="s">
        <v>7294</v>
      </c>
      <c r="L3523" s="24" t="s">
        <v>7300</v>
      </c>
      <c r="M3523" s="24" t="s">
        <v>2984</v>
      </c>
      <c r="N3523" s="17">
        <v>1699</v>
      </c>
      <c r="O3523" s="17">
        <v>656.76384200000007</v>
      </c>
      <c r="P3523" s="17">
        <v>656.76384200000007</v>
      </c>
      <c r="Q3523" s="17">
        <v>656.76384200000007</v>
      </c>
      <c r="R3523" s="17"/>
      <c r="S3523" s="17"/>
      <c r="T3523" s="17" t="str">
        <f t="shared" ref="T3523:T3586" si="353">CONCATENATE(Q3523,S3523)</f>
        <v>656,763842</v>
      </c>
      <c r="U3523" s="109"/>
      <c r="V3523" s="29"/>
      <c r="W3523" s="17">
        <f t="shared" ref="W3523:W3586" si="354">T3523*1.03</f>
        <v>676.46675726000001</v>
      </c>
      <c r="X3523" s="62">
        <v>0.3</v>
      </c>
      <c r="Y3523" s="17">
        <f t="shared" si="351"/>
        <v>966.38108180000006</v>
      </c>
      <c r="Z3523" s="21">
        <f t="shared" ref="Z3523:Z3586" si="355">ROUND(Y3523,0)</f>
        <v>966</v>
      </c>
      <c r="AA3523" s="17">
        <f t="shared" ref="AA3523:AA3586" si="356">Z3523*1</f>
        <v>966</v>
      </c>
      <c r="AB3523" s="17">
        <f t="shared" si="352"/>
        <v>1699</v>
      </c>
      <c r="AC3523"/>
    </row>
    <row r="3524" spans="1:29" ht="15" customHeight="1" x14ac:dyDescent="0.3">
      <c r="A3524" s="116"/>
      <c r="B3524" s="12"/>
      <c r="C3524" s="12"/>
      <c r="D3524" s="5" t="s">
        <v>8169</v>
      </c>
      <c r="E3524" s="50">
        <v>105372</v>
      </c>
      <c r="F3524" s="50"/>
      <c r="G3524" s="51">
        <v>5905490034519</v>
      </c>
      <c r="H3524" s="51"/>
      <c r="I3524" s="11" t="s">
        <v>7579</v>
      </c>
      <c r="J3524" s="11"/>
      <c r="K3524" s="12" t="s">
        <v>7294</v>
      </c>
      <c r="L3524" s="24" t="s">
        <v>7300</v>
      </c>
      <c r="M3524" s="24" t="s">
        <v>2984</v>
      </c>
      <c r="N3524" s="17">
        <v>1699</v>
      </c>
      <c r="O3524" s="17">
        <v>656.76384200000007</v>
      </c>
      <c r="P3524" s="17">
        <v>656.76384200000007</v>
      </c>
      <c r="Q3524" s="17">
        <v>656.76384200000007</v>
      </c>
      <c r="R3524" s="17"/>
      <c r="S3524" s="17"/>
      <c r="T3524" s="17" t="str">
        <f t="shared" si="353"/>
        <v>656,763842</v>
      </c>
      <c r="U3524" s="109"/>
      <c r="V3524" s="29"/>
      <c r="W3524" s="17">
        <f t="shared" si="354"/>
        <v>676.46675726000001</v>
      </c>
      <c r="X3524" s="62">
        <v>0.3</v>
      </c>
      <c r="Y3524" s="17">
        <f t="shared" si="351"/>
        <v>966.38108180000006</v>
      </c>
      <c r="Z3524" s="21">
        <f t="shared" si="355"/>
        <v>966</v>
      </c>
      <c r="AA3524" s="17">
        <f t="shared" si="356"/>
        <v>966</v>
      </c>
      <c r="AB3524" s="17">
        <f t="shared" si="352"/>
        <v>1699</v>
      </c>
      <c r="AC3524"/>
    </row>
    <row r="3525" spans="1:29" ht="15" customHeight="1" x14ac:dyDescent="0.3">
      <c r="A3525" s="116"/>
      <c r="B3525" s="12"/>
      <c r="C3525" s="12"/>
      <c r="D3525" s="5" t="s">
        <v>8169</v>
      </c>
      <c r="E3525" s="50">
        <v>105373</v>
      </c>
      <c r="F3525" s="50"/>
      <c r="G3525" s="51">
        <v>5905490034526</v>
      </c>
      <c r="H3525" s="51"/>
      <c r="I3525" s="11" t="s">
        <v>7580</v>
      </c>
      <c r="J3525" s="11"/>
      <c r="K3525" s="12" t="s">
        <v>7294</v>
      </c>
      <c r="L3525" s="24" t="s">
        <v>7301</v>
      </c>
      <c r="M3525" s="24" t="s">
        <v>2984</v>
      </c>
      <c r="N3525" s="17">
        <v>1699</v>
      </c>
      <c r="O3525" s="17">
        <v>656.76384200000007</v>
      </c>
      <c r="P3525" s="17">
        <v>656.76384200000007</v>
      </c>
      <c r="Q3525" s="17">
        <v>656.76384200000007</v>
      </c>
      <c r="R3525" s="17"/>
      <c r="S3525" s="17"/>
      <c r="T3525" s="17" t="str">
        <f t="shared" si="353"/>
        <v>656,763842</v>
      </c>
      <c r="U3525" s="109"/>
      <c r="V3525" s="29"/>
      <c r="W3525" s="17">
        <f t="shared" si="354"/>
        <v>676.46675726000001</v>
      </c>
      <c r="X3525" s="62">
        <v>0.3</v>
      </c>
      <c r="Y3525" s="17">
        <f t="shared" si="351"/>
        <v>966.38108180000006</v>
      </c>
      <c r="Z3525" s="21">
        <f t="shared" si="355"/>
        <v>966</v>
      </c>
      <c r="AA3525" s="17">
        <f t="shared" si="356"/>
        <v>966</v>
      </c>
      <c r="AB3525" s="17">
        <f t="shared" si="352"/>
        <v>1699</v>
      </c>
      <c r="AC3525"/>
    </row>
    <row r="3526" spans="1:29" ht="15" customHeight="1" x14ac:dyDescent="0.3">
      <c r="A3526" s="116"/>
      <c r="B3526" s="12"/>
      <c r="C3526" s="12"/>
      <c r="D3526" s="5" t="s">
        <v>8169</v>
      </c>
      <c r="E3526" s="50">
        <v>105374</v>
      </c>
      <c r="F3526" s="50"/>
      <c r="G3526" s="51">
        <v>5905490034533</v>
      </c>
      <c r="H3526" s="51"/>
      <c r="I3526" s="11" t="s">
        <v>7581</v>
      </c>
      <c r="J3526" s="11"/>
      <c r="K3526" s="12" t="s">
        <v>7294</v>
      </c>
      <c r="L3526" s="24" t="s">
        <v>7301</v>
      </c>
      <c r="M3526" s="24" t="s">
        <v>2984</v>
      </c>
      <c r="N3526" s="17">
        <v>1699</v>
      </c>
      <c r="O3526" s="17">
        <v>656.76384200000007</v>
      </c>
      <c r="P3526" s="17">
        <v>656.76384200000007</v>
      </c>
      <c r="Q3526" s="17">
        <v>656.76384200000007</v>
      </c>
      <c r="R3526" s="17"/>
      <c r="S3526" s="17"/>
      <c r="T3526" s="17" t="str">
        <f t="shared" si="353"/>
        <v>656,763842</v>
      </c>
      <c r="U3526" s="109"/>
      <c r="V3526" s="29"/>
      <c r="W3526" s="17">
        <f t="shared" si="354"/>
        <v>676.46675726000001</v>
      </c>
      <c r="X3526" s="62">
        <v>0.3</v>
      </c>
      <c r="Y3526" s="17">
        <f t="shared" si="351"/>
        <v>966.38108180000006</v>
      </c>
      <c r="Z3526" s="21">
        <f t="shared" si="355"/>
        <v>966</v>
      </c>
      <c r="AA3526" s="17">
        <f t="shared" si="356"/>
        <v>966</v>
      </c>
      <c r="AB3526" s="17">
        <f t="shared" si="352"/>
        <v>1699</v>
      </c>
      <c r="AC3526"/>
    </row>
    <row r="3527" spans="1:29" ht="15" customHeight="1" x14ac:dyDescent="0.3">
      <c r="A3527" s="116"/>
      <c r="B3527" s="12"/>
      <c r="C3527" s="12"/>
      <c r="D3527" s="5" t="s">
        <v>8169</v>
      </c>
      <c r="E3527" s="50">
        <v>105375</v>
      </c>
      <c r="F3527" s="50"/>
      <c r="G3527" s="51">
        <v>5905490034540</v>
      </c>
      <c r="H3527" s="51"/>
      <c r="I3527" s="11" t="s">
        <v>7582</v>
      </c>
      <c r="J3527" s="11"/>
      <c r="K3527" s="12" t="s">
        <v>7294</v>
      </c>
      <c r="L3527" s="24" t="s">
        <v>3768</v>
      </c>
      <c r="M3527" s="24" t="s">
        <v>2984</v>
      </c>
      <c r="N3527" s="17">
        <v>1699</v>
      </c>
      <c r="O3527" s="17">
        <v>656.76384200000007</v>
      </c>
      <c r="P3527" s="17">
        <v>656.76384200000007</v>
      </c>
      <c r="Q3527" s="17">
        <v>656.76384200000007</v>
      </c>
      <c r="R3527" s="17"/>
      <c r="S3527" s="17"/>
      <c r="T3527" s="17" t="str">
        <f t="shared" si="353"/>
        <v>656,763842</v>
      </c>
      <c r="U3527" s="109"/>
      <c r="V3527" s="29"/>
      <c r="W3527" s="17">
        <f t="shared" si="354"/>
        <v>676.46675726000001</v>
      </c>
      <c r="X3527" s="62">
        <v>0.3</v>
      </c>
      <c r="Y3527" s="17">
        <f t="shared" si="351"/>
        <v>966.38108180000006</v>
      </c>
      <c r="Z3527" s="21">
        <f t="shared" si="355"/>
        <v>966</v>
      </c>
      <c r="AA3527" s="17">
        <f t="shared" si="356"/>
        <v>966</v>
      </c>
      <c r="AB3527" s="17">
        <f t="shared" si="352"/>
        <v>1699</v>
      </c>
      <c r="AC3527"/>
    </row>
    <row r="3528" spans="1:29" ht="15" customHeight="1" x14ac:dyDescent="0.3">
      <c r="A3528" s="116"/>
      <c r="B3528" s="12"/>
      <c r="C3528" s="12"/>
      <c r="D3528" s="5" t="s">
        <v>8169</v>
      </c>
      <c r="E3528" s="50">
        <v>105376</v>
      </c>
      <c r="F3528" s="50"/>
      <c r="G3528" s="51">
        <v>5905490034557</v>
      </c>
      <c r="H3528" s="51"/>
      <c r="I3528" s="11" t="s">
        <v>7583</v>
      </c>
      <c r="J3528" s="11"/>
      <c r="K3528" s="12" t="s">
        <v>7294</v>
      </c>
      <c r="L3528" s="24" t="s">
        <v>3768</v>
      </c>
      <c r="M3528" s="24" t="s">
        <v>2984</v>
      </c>
      <c r="N3528" s="17">
        <v>1699</v>
      </c>
      <c r="O3528" s="17">
        <v>656.76384200000007</v>
      </c>
      <c r="P3528" s="17">
        <v>656.76384200000007</v>
      </c>
      <c r="Q3528" s="17">
        <v>656.76384200000007</v>
      </c>
      <c r="R3528" s="17"/>
      <c r="S3528" s="17"/>
      <c r="T3528" s="17" t="str">
        <f t="shared" si="353"/>
        <v>656,763842</v>
      </c>
      <c r="U3528" s="109"/>
      <c r="V3528" s="29"/>
      <c r="W3528" s="17">
        <f t="shared" si="354"/>
        <v>676.46675726000001</v>
      </c>
      <c r="X3528" s="62">
        <v>0.3</v>
      </c>
      <c r="Y3528" s="17">
        <f t="shared" si="351"/>
        <v>966.38108180000006</v>
      </c>
      <c r="Z3528" s="21">
        <f t="shared" si="355"/>
        <v>966</v>
      </c>
      <c r="AA3528" s="17">
        <f t="shared" si="356"/>
        <v>966</v>
      </c>
      <c r="AB3528" s="17">
        <f t="shared" si="352"/>
        <v>1699</v>
      </c>
      <c r="AC3528"/>
    </row>
    <row r="3529" spans="1:29" ht="15" customHeight="1" x14ac:dyDescent="0.3">
      <c r="A3529" s="116"/>
      <c r="B3529" s="12"/>
      <c r="C3529" s="12"/>
      <c r="D3529" s="5" t="s">
        <v>8169</v>
      </c>
      <c r="E3529" s="50">
        <v>105377</v>
      </c>
      <c r="F3529" s="50"/>
      <c r="G3529" s="51">
        <v>5905490034564</v>
      </c>
      <c r="H3529" s="51"/>
      <c r="I3529" s="11" t="s">
        <v>7584</v>
      </c>
      <c r="J3529" s="11"/>
      <c r="K3529" s="12" t="s">
        <v>7294</v>
      </c>
      <c r="L3529" s="24" t="s">
        <v>3764</v>
      </c>
      <c r="M3529" s="24" t="s">
        <v>2984</v>
      </c>
      <c r="N3529" s="17">
        <v>399</v>
      </c>
      <c r="O3529" s="17">
        <v>147.021872</v>
      </c>
      <c r="P3529" s="17">
        <v>147.021872</v>
      </c>
      <c r="Q3529" s="17">
        <v>147.021872</v>
      </c>
      <c r="R3529" s="17"/>
      <c r="S3529" s="17"/>
      <c r="T3529" s="17" t="str">
        <f t="shared" si="353"/>
        <v>147,021872</v>
      </c>
      <c r="U3529" s="109"/>
      <c r="V3529" s="29"/>
      <c r="W3529" s="17">
        <f t="shared" si="354"/>
        <v>151.43252816</v>
      </c>
      <c r="X3529" s="62">
        <v>0.3</v>
      </c>
      <c r="Y3529" s="17">
        <f t="shared" si="351"/>
        <v>216.33218308571429</v>
      </c>
      <c r="Z3529" s="21">
        <f t="shared" si="355"/>
        <v>216</v>
      </c>
      <c r="AA3529" s="17">
        <f t="shared" si="356"/>
        <v>216</v>
      </c>
      <c r="AB3529" s="17">
        <f t="shared" si="352"/>
        <v>399</v>
      </c>
      <c r="AC3529"/>
    </row>
    <row r="3530" spans="1:29" ht="15" customHeight="1" x14ac:dyDescent="0.3">
      <c r="A3530" s="116"/>
      <c r="B3530" s="12"/>
      <c r="C3530" s="12"/>
      <c r="D3530" s="5" t="s">
        <v>8169</v>
      </c>
      <c r="E3530" s="50">
        <v>105378</v>
      </c>
      <c r="F3530" s="50"/>
      <c r="G3530" s="51">
        <v>5905490034571</v>
      </c>
      <c r="H3530" s="51"/>
      <c r="I3530" s="11" t="s">
        <v>7585</v>
      </c>
      <c r="J3530" s="11"/>
      <c r="K3530" s="12" t="s">
        <v>7294</v>
      </c>
      <c r="L3530" s="24" t="s">
        <v>3765</v>
      </c>
      <c r="M3530" s="24" t="s">
        <v>2984</v>
      </c>
      <c r="N3530" s="17">
        <v>399</v>
      </c>
      <c r="O3530" s="17">
        <v>147.021872</v>
      </c>
      <c r="P3530" s="17">
        <v>147.021872</v>
      </c>
      <c r="Q3530" s="17">
        <v>147.021872</v>
      </c>
      <c r="R3530" s="17"/>
      <c r="S3530" s="17"/>
      <c r="T3530" s="17" t="str">
        <f t="shared" si="353"/>
        <v>147,021872</v>
      </c>
      <c r="U3530" s="109"/>
      <c r="V3530" s="29"/>
      <c r="W3530" s="17">
        <f t="shared" si="354"/>
        <v>151.43252816</v>
      </c>
      <c r="X3530" s="62">
        <v>0.3</v>
      </c>
      <c r="Y3530" s="17">
        <f t="shared" si="351"/>
        <v>216.33218308571429</v>
      </c>
      <c r="Z3530" s="21">
        <f t="shared" si="355"/>
        <v>216</v>
      </c>
      <c r="AA3530" s="17">
        <f t="shared" si="356"/>
        <v>216</v>
      </c>
      <c r="AB3530" s="17">
        <f t="shared" si="352"/>
        <v>399</v>
      </c>
      <c r="AC3530"/>
    </row>
    <row r="3531" spans="1:29" ht="15" customHeight="1" x14ac:dyDescent="0.3">
      <c r="A3531" s="116"/>
      <c r="B3531" s="12"/>
      <c r="C3531" s="12"/>
      <c r="D3531" s="5" t="s">
        <v>8169</v>
      </c>
      <c r="E3531" s="50">
        <v>105379</v>
      </c>
      <c r="F3531" s="50"/>
      <c r="G3531" s="51">
        <v>5905490034588</v>
      </c>
      <c r="H3531" s="51"/>
      <c r="I3531" s="11" t="s">
        <v>7586</v>
      </c>
      <c r="J3531" s="11"/>
      <c r="K3531" s="12" t="s">
        <v>7294</v>
      </c>
      <c r="L3531" s="24" t="s">
        <v>3773</v>
      </c>
      <c r="M3531" s="24" t="s">
        <v>2984</v>
      </c>
      <c r="N3531" s="17">
        <v>399</v>
      </c>
      <c r="O3531" s="17">
        <v>147.021872</v>
      </c>
      <c r="P3531" s="17">
        <v>147.021872</v>
      </c>
      <c r="Q3531" s="17">
        <v>147.021872</v>
      </c>
      <c r="R3531" s="17"/>
      <c r="S3531" s="17"/>
      <c r="T3531" s="17" t="str">
        <f t="shared" si="353"/>
        <v>147,021872</v>
      </c>
      <c r="U3531" s="109"/>
      <c r="V3531" s="29"/>
      <c r="W3531" s="17">
        <f t="shared" si="354"/>
        <v>151.43252816</v>
      </c>
      <c r="X3531" s="62">
        <v>0.3</v>
      </c>
      <c r="Y3531" s="17">
        <f t="shared" si="351"/>
        <v>216.33218308571429</v>
      </c>
      <c r="Z3531" s="21">
        <f t="shared" si="355"/>
        <v>216</v>
      </c>
      <c r="AA3531" s="17">
        <f t="shared" si="356"/>
        <v>216</v>
      </c>
      <c r="AB3531" s="17">
        <f t="shared" si="352"/>
        <v>399</v>
      </c>
      <c r="AC3531"/>
    </row>
    <row r="3532" spans="1:29" ht="15" customHeight="1" x14ac:dyDescent="0.3">
      <c r="A3532" s="116"/>
      <c r="B3532" s="12"/>
      <c r="C3532" s="12"/>
      <c r="D3532" s="5" t="s">
        <v>8169</v>
      </c>
      <c r="E3532" s="50">
        <v>105380</v>
      </c>
      <c r="F3532" s="50"/>
      <c r="G3532" s="51">
        <v>5905490034595</v>
      </c>
      <c r="H3532" s="51"/>
      <c r="I3532" s="11" t="s">
        <v>7587</v>
      </c>
      <c r="J3532" s="11"/>
      <c r="K3532" s="12" t="s">
        <v>7294</v>
      </c>
      <c r="L3532" s="24" t="s">
        <v>7297</v>
      </c>
      <c r="M3532" s="24" t="s">
        <v>2984</v>
      </c>
      <c r="N3532" s="17">
        <v>399</v>
      </c>
      <c r="O3532" s="17">
        <v>147.021872</v>
      </c>
      <c r="P3532" s="17">
        <v>147.021872</v>
      </c>
      <c r="Q3532" s="17">
        <v>147.021872</v>
      </c>
      <c r="R3532" s="17"/>
      <c r="S3532" s="17"/>
      <c r="T3532" s="17" t="str">
        <f t="shared" si="353"/>
        <v>147,021872</v>
      </c>
      <c r="U3532" s="109"/>
      <c r="V3532" s="29"/>
      <c r="W3532" s="17">
        <f t="shared" si="354"/>
        <v>151.43252816</v>
      </c>
      <c r="X3532" s="62">
        <v>0.3</v>
      </c>
      <c r="Y3532" s="17">
        <f t="shared" si="351"/>
        <v>216.33218308571429</v>
      </c>
      <c r="Z3532" s="21">
        <f t="shared" si="355"/>
        <v>216</v>
      </c>
      <c r="AA3532" s="17">
        <f t="shared" si="356"/>
        <v>216</v>
      </c>
      <c r="AB3532" s="17">
        <f t="shared" si="352"/>
        <v>399</v>
      </c>
      <c r="AC3532"/>
    </row>
    <row r="3533" spans="1:29" ht="15" customHeight="1" x14ac:dyDescent="0.3">
      <c r="A3533" s="116"/>
      <c r="B3533" s="12"/>
      <c r="C3533" s="12"/>
      <c r="D3533" s="5" t="s">
        <v>8169</v>
      </c>
      <c r="E3533" s="50">
        <v>105381</v>
      </c>
      <c r="F3533" s="50"/>
      <c r="G3533" s="51">
        <v>5905490034601</v>
      </c>
      <c r="H3533" s="51"/>
      <c r="I3533" s="11" t="s">
        <v>7588</v>
      </c>
      <c r="J3533" s="11"/>
      <c r="K3533" s="12" t="s">
        <v>7294</v>
      </c>
      <c r="L3533" s="24" t="s">
        <v>3772</v>
      </c>
      <c r="M3533" s="24" t="s">
        <v>2984</v>
      </c>
      <c r="N3533" s="17">
        <v>399</v>
      </c>
      <c r="O3533" s="17">
        <v>147.021872</v>
      </c>
      <c r="P3533" s="17">
        <v>147.021872</v>
      </c>
      <c r="Q3533" s="17">
        <v>147.021872</v>
      </c>
      <c r="R3533" s="17"/>
      <c r="S3533" s="17"/>
      <c r="T3533" s="17" t="str">
        <f t="shared" si="353"/>
        <v>147,021872</v>
      </c>
      <c r="U3533" s="109"/>
      <c r="V3533" s="29"/>
      <c r="W3533" s="17">
        <f t="shared" si="354"/>
        <v>151.43252816</v>
      </c>
      <c r="X3533" s="62">
        <v>0.3</v>
      </c>
      <c r="Y3533" s="17">
        <f t="shared" si="351"/>
        <v>216.33218308571429</v>
      </c>
      <c r="Z3533" s="21">
        <f t="shared" si="355"/>
        <v>216</v>
      </c>
      <c r="AA3533" s="17">
        <f t="shared" si="356"/>
        <v>216</v>
      </c>
      <c r="AB3533" s="17">
        <f t="shared" si="352"/>
        <v>399</v>
      </c>
      <c r="AC3533"/>
    </row>
    <row r="3534" spans="1:29" ht="15" customHeight="1" x14ac:dyDescent="0.3">
      <c r="A3534" s="116"/>
      <c r="B3534" s="12"/>
      <c r="C3534" s="12"/>
      <c r="D3534" s="5" t="s">
        <v>8169</v>
      </c>
      <c r="E3534" s="50">
        <v>105382</v>
      </c>
      <c r="F3534" s="50"/>
      <c r="G3534" s="51">
        <v>5905490034618</v>
      </c>
      <c r="H3534" s="51"/>
      <c r="I3534" s="11" t="s">
        <v>7589</v>
      </c>
      <c r="J3534" s="11"/>
      <c r="K3534" s="12" t="s">
        <v>7294</v>
      </c>
      <c r="L3534" s="24" t="s">
        <v>7298</v>
      </c>
      <c r="M3534" s="24" t="s">
        <v>2984</v>
      </c>
      <c r="N3534" s="17">
        <v>399</v>
      </c>
      <c r="O3534" s="17">
        <v>147.021872</v>
      </c>
      <c r="P3534" s="17">
        <v>147.021872</v>
      </c>
      <c r="Q3534" s="17">
        <v>147.021872</v>
      </c>
      <c r="R3534" s="17"/>
      <c r="S3534" s="17"/>
      <c r="T3534" s="17" t="str">
        <f t="shared" si="353"/>
        <v>147,021872</v>
      </c>
      <c r="U3534" s="109"/>
      <c r="V3534" s="29"/>
      <c r="W3534" s="17">
        <f t="shared" si="354"/>
        <v>151.43252816</v>
      </c>
      <c r="X3534" s="62">
        <v>0.3</v>
      </c>
      <c r="Y3534" s="17">
        <f t="shared" si="351"/>
        <v>216.33218308571429</v>
      </c>
      <c r="Z3534" s="21">
        <f t="shared" si="355"/>
        <v>216</v>
      </c>
      <c r="AA3534" s="17">
        <f t="shared" si="356"/>
        <v>216</v>
      </c>
      <c r="AB3534" s="17">
        <f t="shared" si="352"/>
        <v>399</v>
      </c>
      <c r="AC3534"/>
    </row>
    <row r="3535" spans="1:29" ht="15" customHeight="1" x14ac:dyDescent="0.3">
      <c r="A3535" s="116"/>
      <c r="B3535" s="12"/>
      <c r="C3535" s="12"/>
      <c r="D3535" s="5" t="s">
        <v>8169</v>
      </c>
      <c r="E3535" s="50">
        <v>105383</v>
      </c>
      <c r="F3535" s="50"/>
      <c r="G3535" s="51">
        <v>5905490034625</v>
      </c>
      <c r="H3535" s="51"/>
      <c r="I3535" s="11" t="s">
        <v>7590</v>
      </c>
      <c r="J3535" s="11"/>
      <c r="K3535" s="12" t="s">
        <v>7294</v>
      </c>
      <c r="L3535" s="24" t="s">
        <v>3771</v>
      </c>
      <c r="M3535" s="24" t="s">
        <v>2984</v>
      </c>
      <c r="N3535" s="17">
        <v>399</v>
      </c>
      <c r="O3535" s="17">
        <v>147.021872</v>
      </c>
      <c r="P3535" s="17">
        <v>147.021872</v>
      </c>
      <c r="Q3535" s="17">
        <v>147.021872</v>
      </c>
      <c r="R3535" s="17"/>
      <c r="S3535" s="17"/>
      <c r="T3535" s="17" t="str">
        <f t="shared" si="353"/>
        <v>147,021872</v>
      </c>
      <c r="U3535" s="109"/>
      <c r="V3535" s="29"/>
      <c r="W3535" s="17">
        <f t="shared" si="354"/>
        <v>151.43252816</v>
      </c>
      <c r="X3535" s="62">
        <v>0.3</v>
      </c>
      <c r="Y3535" s="17">
        <f t="shared" si="351"/>
        <v>216.33218308571429</v>
      </c>
      <c r="Z3535" s="21">
        <f t="shared" si="355"/>
        <v>216</v>
      </c>
      <c r="AA3535" s="17">
        <f t="shared" si="356"/>
        <v>216</v>
      </c>
      <c r="AB3535" s="17">
        <f t="shared" si="352"/>
        <v>399</v>
      </c>
      <c r="AC3535"/>
    </row>
    <row r="3536" spans="1:29" ht="15" customHeight="1" x14ac:dyDescent="0.3">
      <c r="A3536" s="116"/>
      <c r="B3536" s="12"/>
      <c r="C3536" s="12"/>
      <c r="D3536" s="5" t="s">
        <v>8169</v>
      </c>
      <c r="E3536" s="50">
        <v>105384</v>
      </c>
      <c r="F3536" s="50"/>
      <c r="G3536" s="51">
        <v>5905490034632</v>
      </c>
      <c r="H3536" s="51"/>
      <c r="I3536" s="11" t="s">
        <v>7591</v>
      </c>
      <c r="J3536" s="11"/>
      <c r="K3536" s="12" t="s">
        <v>7294</v>
      </c>
      <c r="L3536" s="24" t="s">
        <v>3767</v>
      </c>
      <c r="M3536" s="24" t="s">
        <v>2984</v>
      </c>
      <c r="N3536" s="17">
        <v>399</v>
      </c>
      <c r="O3536" s="17">
        <v>147.021872</v>
      </c>
      <c r="P3536" s="17">
        <v>147.021872</v>
      </c>
      <c r="Q3536" s="17">
        <v>147.021872</v>
      </c>
      <c r="R3536" s="17"/>
      <c r="S3536" s="17"/>
      <c r="T3536" s="17" t="str">
        <f t="shared" si="353"/>
        <v>147,021872</v>
      </c>
      <c r="U3536" s="109"/>
      <c r="V3536" s="29"/>
      <c r="W3536" s="17">
        <f t="shared" si="354"/>
        <v>151.43252816</v>
      </c>
      <c r="X3536" s="62">
        <v>0.3</v>
      </c>
      <c r="Y3536" s="17">
        <f t="shared" si="351"/>
        <v>216.33218308571429</v>
      </c>
      <c r="Z3536" s="21">
        <f t="shared" si="355"/>
        <v>216</v>
      </c>
      <c r="AA3536" s="17">
        <f t="shared" si="356"/>
        <v>216</v>
      </c>
      <c r="AB3536" s="17">
        <f t="shared" si="352"/>
        <v>399</v>
      </c>
      <c r="AC3536"/>
    </row>
    <row r="3537" spans="1:29" ht="15" customHeight="1" x14ac:dyDescent="0.3">
      <c r="A3537" s="116"/>
      <c r="B3537" s="12"/>
      <c r="C3537" s="12"/>
      <c r="D3537" s="5" t="s">
        <v>8169</v>
      </c>
      <c r="E3537" s="50">
        <v>105385</v>
      </c>
      <c r="F3537" s="50"/>
      <c r="G3537" s="51">
        <v>5905490034649</v>
      </c>
      <c r="H3537" s="51"/>
      <c r="I3537" s="11" t="s">
        <v>7592</v>
      </c>
      <c r="J3537" s="11"/>
      <c r="K3537" s="12" t="s">
        <v>7294</v>
      </c>
      <c r="L3537" s="24" t="s">
        <v>7299</v>
      </c>
      <c r="M3537" s="24" t="s">
        <v>2984</v>
      </c>
      <c r="N3537" s="17">
        <v>399</v>
      </c>
      <c r="O3537" s="17">
        <v>147.021872</v>
      </c>
      <c r="P3537" s="17">
        <v>147.021872</v>
      </c>
      <c r="Q3537" s="17">
        <v>147.021872</v>
      </c>
      <c r="R3537" s="17"/>
      <c r="S3537" s="17"/>
      <c r="T3537" s="17" t="str">
        <f t="shared" si="353"/>
        <v>147,021872</v>
      </c>
      <c r="U3537" s="109"/>
      <c r="V3537" s="29"/>
      <c r="W3537" s="17">
        <f t="shared" si="354"/>
        <v>151.43252816</v>
      </c>
      <c r="X3537" s="62">
        <v>0.3</v>
      </c>
      <c r="Y3537" s="17">
        <f t="shared" si="351"/>
        <v>216.33218308571429</v>
      </c>
      <c r="Z3537" s="21">
        <f t="shared" si="355"/>
        <v>216</v>
      </c>
      <c r="AA3537" s="17">
        <f t="shared" si="356"/>
        <v>216</v>
      </c>
      <c r="AB3537" s="17">
        <f t="shared" si="352"/>
        <v>399</v>
      </c>
      <c r="AC3537"/>
    </row>
    <row r="3538" spans="1:29" ht="15" customHeight="1" x14ac:dyDescent="0.3">
      <c r="A3538" s="116"/>
      <c r="B3538" s="12"/>
      <c r="C3538" s="12"/>
      <c r="D3538" s="5" t="s">
        <v>8169</v>
      </c>
      <c r="E3538" s="50">
        <v>105386</v>
      </c>
      <c r="F3538" s="50"/>
      <c r="G3538" s="51">
        <v>5905490034656</v>
      </c>
      <c r="H3538" s="51"/>
      <c r="I3538" s="11" t="s">
        <v>7593</v>
      </c>
      <c r="J3538" s="11"/>
      <c r="K3538" s="12" t="s">
        <v>7294</v>
      </c>
      <c r="L3538" s="24" t="s">
        <v>7300</v>
      </c>
      <c r="M3538" s="24" t="s">
        <v>2984</v>
      </c>
      <c r="N3538" s="17">
        <v>399</v>
      </c>
      <c r="O3538" s="17">
        <v>147.021872</v>
      </c>
      <c r="P3538" s="17">
        <v>147.021872</v>
      </c>
      <c r="Q3538" s="17">
        <v>147.021872</v>
      </c>
      <c r="R3538" s="17"/>
      <c r="S3538" s="17"/>
      <c r="T3538" s="17" t="str">
        <f t="shared" si="353"/>
        <v>147,021872</v>
      </c>
      <c r="U3538" s="109"/>
      <c r="V3538" s="29"/>
      <c r="W3538" s="17">
        <f t="shared" si="354"/>
        <v>151.43252816</v>
      </c>
      <c r="X3538" s="62">
        <v>0.3</v>
      </c>
      <c r="Y3538" s="17">
        <f t="shared" si="351"/>
        <v>216.33218308571429</v>
      </c>
      <c r="Z3538" s="21">
        <f t="shared" si="355"/>
        <v>216</v>
      </c>
      <c r="AA3538" s="17">
        <f t="shared" si="356"/>
        <v>216</v>
      </c>
      <c r="AB3538" s="17">
        <f t="shared" si="352"/>
        <v>399</v>
      </c>
      <c r="AC3538"/>
    </row>
    <row r="3539" spans="1:29" ht="15" customHeight="1" x14ac:dyDescent="0.3">
      <c r="A3539" s="116"/>
      <c r="B3539" s="12"/>
      <c r="C3539" s="12"/>
      <c r="D3539" s="5" t="s">
        <v>8169</v>
      </c>
      <c r="E3539" s="50">
        <v>105387</v>
      </c>
      <c r="F3539" s="50"/>
      <c r="G3539" s="51">
        <v>5905490034663</v>
      </c>
      <c r="H3539" s="51"/>
      <c r="I3539" s="11" t="s">
        <v>7594</v>
      </c>
      <c r="J3539" s="11"/>
      <c r="K3539" s="12" t="s">
        <v>7294</v>
      </c>
      <c r="L3539" s="24" t="s">
        <v>7301</v>
      </c>
      <c r="M3539" s="24" t="s">
        <v>2984</v>
      </c>
      <c r="N3539" s="17">
        <v>399</v>
      </c>
      <c r="O3539" s="17">
        <v>147.021872</v>
      </c>
      <c r="P3539" s="17">
        <v>147.021872</v>
      </c>
      <c r="Q3539" s="17">
        <v>147.021872</v>
      </c>
      <c r="R3539" s="17"/>
      <c r="S3539" s="17"/>
      <c r="T3539" s="17" t="str">
        <f t="shared" si="353"/>
        <v>147,021872</v>
      </c>
      <c r="U3539" s="109"/>
      <c r="V3539" s="29"/>
      <c r="W3539" s="17">
        <f t="shared" si="354"/>
        <v>151.43252816</v>
      </c>
      <c r="X3539" s="62">
        <v>0.3</v>
      </c>
      <c r="Y3539" s="17">
        <f t="shared" si="351"/>
        <v>216.33218308571429</v>
      </c>
      <c r="Z3539" s="21">
        <f t="shared" si="355"/>
        <v>216</v>
      </c>
      <c r="AA3539" s="17">
        <f t="shared" si="356"/>
        <v>216</v>
      </c>
      <c r="AB3539" s="17">
        <f t="shared" si="352"/>
        <v>399</v>
      </c>
      <c r="AC3539"/>
    </row>
    <row r="3540" spans="1:29" ht="15" customHeight="1" x14ac:dyDescent="0.3">
      <c r="A3540" s="116"/>
      <c r="B3540" s="12"/>
      <c r="C3540" s="12"/>
      <c r="D3540" s="5" t="s">
        <v>8169</v>
      </c>
      <c r="E3540" s="50">
        <v>105388</v>
      </c>
      <c r="F3540" s="50"/>
      <c r="G3540" s="51">
        <v>5905490034670</v>
      </c>
      <c r="H3540" s="51"/>
      <c r="I3540" s="11" t="s">
        <v>7595</v>
      </c>
      <c r="J3540" s="11"/>
      <c r="K3540" s="12" t="s">
        <v>7294</v>
      </c>
      <c r="L3540" s="24" t="s">
        <v>3768</v>
      </c>
      <c r="M3540" s="24" t="s">
        <v>2984</v>
      </c>
      <c r="N3540" s="17">
        <v>399</v>
      </c>
      <c r="O3540" s="17">
        <v>147.021872</v>
      </c>
      <c r="P3540" s="17">
        <v>147.021872</v>
      </c>
      <c r="Q3540" s="17">
        <v>147.021872</v>
      </c>
      <c r="R3540" s="17"/>
      <c r="S3540" s="17"/>
      <c r="T3540" s="17" t="str">
        <f t="shared" si="353"/>
        <v>147,021872</v>
      </c>
      <c r="U3540" s="109"/>
      <c r="V3540" s="29"/>
      <c r="W3540" s="17">
        <f t="shared" si="354"/>
        <v>151.43252816</v>
      </c>
      <c r="X3540" s="62">
        <v>0.3</v>
      </c>
      <c r="Y3540" s="17">
        <f t="shared" si="351"/>
        <v>216.33218308571429</v>
      </c>
      <c r="Z3540" s="21">
        <f t="shared" si="355"/>
        <v>216</v>
      </c>
      <c r="AA3540" s="17">
        <f t="shared" si="356"/>
        <v>216</v>
      </c>
      <c r="AB3540" s="17">
        <f t="shared" si="352"/>
        <v>399</v>
      </c>
      <c r="AC3540"/>
    </row>
    <row r="3541" spans="1:29" ht="15" customHeight="1" x14ac:dyDescent="0.3">
      <c r="A3541" s="116"/>
      <c r="B3541" s="12"/>
      <c r="C3541" s="12"/>
      <c r="D3541" s="5" t="s">
        <v>8169</v>
      </c>
      <c r="E3541" s="50">
        <v>105389</v>
      </c>
      <c r="F3541" s="50"/>
      <c r="G3541" s="51">
        <v>5905490034687</v>
      </c>
      <c r="H3541" s="51"/>
      <c r="I3541" s="11" t="s">
        <v>7596</v>
      </c>
      <c r="J3541" s="11"/>
      <c r="K3541" s="12" t="s">
        <v>7294</v>
      </c>
      <c r="L3541" s="24" t="s">
        <v>7302</v>
      </c>
      <c r="M3541" s="24" t="s">
        <v>2984</v>
      </c>
      <c r="N3541" s="17">
        <v>1299</v>
      </c>
      <c r="O3541" s="17">
        <v>509.74196999999998</v>
      </c>
      <c r="P3541" s="17">
        <v>509.74196999999998</v>
      </c>
      <c r="Q3541" s="17">
        <v>509.74196999999998</v>
      </c>
      <c r="R3541" s="17"/>
      <c r="S3541" s="17"/>
      <c r="T3541" s="17" t="str">
        <f t="shared" si="353"/>
        <v>509,74197</v>
      </c>
      <c r="U3541" s="109"/>
      <c r="V3541" s="29"/>
      <c r="W3541" s="17">
        <f t="shared" si="354"/>
        <v>525.03422909999995</v>
      </c>
      <c r="X3541" s="62">
        <v>0.3</v>
      </c>
      <c r="Y3541" s="17">
        <f t="shared" si="351"/>
        <v>750.04889871428566</v>
      </c>
      <c r="Z3541" s="21">
        <f t="shared" si="355"/>
        <v>750</v>
      </c>
      <c r="AA3541" s="17">
        <f t="shared" si="356"/>
        <v>750</v>
      </c>
      <c r="AB3541" s="17">
        <f t="shared" si="352"/>
        <v>1299</v>
      </c>
      <c r="AC3541"/>
    </row>
    <row r="3542" spans="1:29" ht="15" customHeight="1" x14ac:dyDescent="0.3">
      <c r="A3542" s="116"/>
      <c r="B3542" s="12"/>
      <c r="C3542" s="12"/>
      <c r="D3542" s="5" t="s">
        <v>8169</v>
      </c>
      <c r="E3542" s="50">
        <v>105390</v>
      </c>
      <c r="F3542" s="50"/>
      <c r="G3542" s="51">
        <v>5905490034694</v>
      </c>
      <c r="H3542" s="51"/>
      <c r="I3542" s="11" t="s">
        <v>7597</v>
      </c>
      <c r="J3542" s="11"/>
      <c r="K3542" s="12" t="s">
        <v>7294</v>
      </c>
      <c r="L3542" s="24" t="s">
        <v>7302</v>
      </c>
      <c r="M3542" s="24" t="s">
        <v>2984</v>
      </c>
      <c r="N3542" s="17">
        <v>1299</v>
      </c>
      <c r="O3542" s="17">
        <v>509.74196999999998</v>
      </c>
      <c r="P3542" s="17">
        <v>509.74196999999998</v>
      </c>
      <c r="Q3542" s="17">
        <v>509.74196999999998</v>
      </c>
      <c r="R3542" s="17"/>
      <c r="S3542" s="17"/>
      <c r="T3542" s="17" t="str">
        <f t="shared" si="353"/>
        <v>509,74197</v>
      </c>
      <c r="U3542" s="109"/>
      <c r="V3542" s="29"/>
      <c r="W3542" s="17">
        <f t="shared" si="354"/>
        <v>525.03422909999995</v>
      </c>
      <c r="X3542" s="62">
        <v>0.3</v>
      </c>
      <c r="Y3542" s="17">
        <f t="shared" si="351"/>
        <v>750.04889871428566</v>
      </c>
      <c r="Z3542" s="21">
        <f t="shared" si="355"/>
        <v>750</v>
      </c>
      <c r="AA3542" s="17">
        <f t="shared" si="356"/>
        <v>750</v>
      </c>
      <c r="AB3542" s="17">
        <f t="shared" si="352"/>
        <v>1299</v>
      </c>
      <c r="AC3542"/>
    </row>
    <row r="3543" spans="1:29" ht="15" customHeight="1" x14ac:dyDescent="0.3">
      <c r="A3543" s="116"/>
      <c r="B3543" s="12"/>
      <c r="C3543" s="12"/>
      <c r="D3543" s="5" t="s">
        <v>8169</v>
      </c>
      <c r="E3543" s="50">
        <v>105391</v>
      </c>
      <c r="F3543" s="50"/>
      <c r="G3543" s="51">
        <v>5905490034700</v>
      </c>
      <c r="H3543" s="51"/>
      <c r="I3543" s="11" t="s">
        <v>7598</v>
      </c>
      <c r="J3543" s="11"/>
      <c r="K3543" s="12" t="s">
        <v>7294</v>
      </c>
      <c r="L3543" s="24" t="s">
        <v>7303</v>
      </c>
      <c r="M3543" s="24" t="s">
        <v>2984</v>
      </c>
      <c r="N3543" s="17">
        <v>1299</v>
      </c>
      <c r="O3543" s="17">
        <v>509.74196999999998</v>
      </c>
      <c r="P3543" s="17">
        <v>509.74196999999998</v>
      </c>
      <c r="Q3543" s="17">
        <v>509.74196999999998</v>
      </c>
      <c r="R3543" s="17"/>
      <c r="S3543" s="17"/>
      <c r="T3543" s="17" t="str">
        <f t="shared" si="353"/>
        <v>509,74197</v>
      </c>
      <c r="U3543" s="109"/>
      <c r="V3543" s="29"/>
      <c r="W3543" s="17">
        <f t="shared" si="354"/>
        <v>525.03422909999995</v>
      </c>
      <c r="X3543" s="62">
        <v>0.3</v>
      </c>
      <c r="Y3543" s="17">
        <f t="shared" si="351"/>
        <v>750.04889871428566</v>
      </c>
      <c r="Z3543" s="21">
        <f t="shared" si="355"/>
        <v>750</v>
      </c>
      <c r="AA3543" s="17">
        <f t="shared" si="356"/>
        <v>750</v>
      </c>
      <c r="AB3543" s="17">
        <f t="shared" si="352"/>
        <v>1299</v>
      </c>
      <c r="AC3543"/>
    </row>
    <row r="3544" spans="1:29" ht="15" customHeight="1" x14ac:dyDescent="0.3">
      <c r="A3544" s="116"/>
      <c r="B3544" s="12"/>
      <c r="C3544" s="12"/>
      <c r="D3544" s="5" t="s">
        <v>8169</v>
      </c>
      <c r="E3544" s="50">
        <v>105392</v>
      </c>
      <c r="F3544" s="50"/>
      <c r="G3544" s="51">
        <v>5905490034717</v>
      </c>
      <c r="H3544" s="51"/>
      <c r="I3544" s="11" t="s">
        <v>7599</v>
      </c>
      <c r="J3544" s="11"/>
      <c r="K3544" s="12" t="s">
        <v>7294</v>
      </c>
      <c r="L3544" s="24" t="s">
        <v>7303</v>
      </c>
      <c r="M3544" s="24" t="s">
        <v>2984</v>
      </c>
      <c r="N3544" s="17">
        <v>1299</v>
      </c>
      <c r="O3544" s="17">
        <v>509.74196999999998</v>
      </c>
      <c r="P3544" s="17">
        <v>509.74196999999998</v>
      </c>
      <c r="Q3544" s="17">
        <v>509.74196999999998</v>
      </c>
      <c r="R3544" s="17"/>
      <c r="S3544" s="17"/>
      <c r="T3544" s="17" t="str">
        <f t="shared" si="353"/>
        <v>509,74197</v>
      </c>
      <c r="U3544" s="109"/>
      <c r="V3544" s="29"/>
      <c r="W3544" s="17">
        <f t="shared" si="354"/>
        <v>525.03422909999995</v>
      </c>
      <c r="X3544" s="62">
        <v>0.3</v>
      </c>
      <c r="Y3544" s="17">
        <f t="shared" si="351"/>
        <v>750.04889871428566</v>
      </c>
      <c r="Z3544" s="21">
        <f t="shared" si="355"/>
        <v>750</v>
      </c>
      <c r="AA3544" s="17">
        <f t="shared" si="356"/>
        <v>750</v>
      </c>
      <c r="AB3544" s="17">
        <f t="shared" si="352"/>
        <v>1299</v>
      </c>
      <c r="AC3544"/>
    </row>
    <row r="3545" spans="1:29" ht="15" customHeight="1" x14ac:dyDescent="0.3">
      <c r="A3545" s="116"/>
      <c r="B3545" s="12"/>
      <c r="C3545" s="12"/>
      <c r="D3545" s="5" t="s">
        <v>8169</v>
      </c>
      <c r="E3545" s="50">
        <v>105393</v>
      </c>
      <c r="F3545" s="50"/>
      <c r="G3545" s="51">
        <v>5905490034724</v>
      </c>
      <c r="H3545" s="51"/>
      <c r="I3545" s="11" t="s">
        <v>7600</v>
      </c>
      <c r="J3545" s="11"/>
      <c r="K3545" s="12" t="s">
        <v>7294</v>
      </c>
      <c r="L3545" s="24" t="s">
        <v>7304</v>
      </c>
      <c r="M3545" s="24" t="s">
        <v>2984</v>
      </c>
      <c r="N3545" s="17">
        <v>1299</v>
      </c>
      <c r="O3545" s="17">
        <v>509.74196999999998</v>
      </c>
      <c r="P3545" s="17">
        <v>509.74196999999998</v>
      </c>
      <c r="Q3545" s="17">
        <v>509.74196999999998</v>
      </c>
      <c r="R3545" s="17"/>
      <c r="S3545" s="17"/>
      <c r="T3545" s="17" t="str">
        <f t="shared" si="353"/>
        <v>509,74197</v>
      </c>
      <c r="U3545" s="109"/>
      <c r="V3545" s="29"/>
      <c r="W3545" s="17">
        <f t="shared" si="354"/>
        <v>525.03422909999995</v>
      </c>
      <c r="X3545" s="62">
        <v>0.3</v>
      </c>
      <c r="Y3545" s="17">
        <f t="shared" si="351"/>
        <v>750.04889871428566</v>
      </c>
      <c r="Z3545" s="21">
        <f t="shared" si="355"/>
        <v>750</v>
      </c>
      <c r="AA3545" s="17">
        <f t="shared" si="356"/>
        <v>750</v>
      </c>
      <c r="AB3545" s="17">
        <f t="shared" si="352"/>
        <v>1299</v>
      </c>
      <c r="AC3545"/>
    </row>
    <row r="3546" spans="1:29" ht="15" customHeight="1" x14ac:dyDescent="0.3">
      <c r="A3546" s="116"/>
      <c r="B3546" s="12"/>
      <c r="C3546" s="12"/>
      <c r="D3546" s="5" t="s">
        <v>8169</v>
      </c>
      <c r="E3546" s="50">
        <v>105394</v>
      </c>
      <c r="F3546" s="50"/>
      <c r="G3546" s="51">
        <v>5905490034731</v>
      </c>
      <c r="H3546" s="51"/>
      <c r="I3546" s="11" t="s">
        <v>7601</v>
      </c>
      <c r="J3546" s="11"/>
      <c r="K3546" s="12" t="s">
        <v>7294</v>
      </c>
      <c r="L3546" s="24" t="s">
        <v>7304</v>
      </c>
      <c r="M3546" s="24" t="s">
        <v>2984</v>
      </c>
      <c r="N3546" s="17">
        <v>1299</v>
      </c>
      <c r="O3546" s="17">
        <v>509.74196999999998</v>
      </c>
      <c r="P3546" s="17">
        <v>509.74196999999998</v>
      </c>
      <c r="Q3546" s="17">
        <v>509.74196999999998</v>
      </c>
      <c r="R3546" s="17"/>
      <c r="S3546" s="17"/>
      <c r="T3546" s="17" t="str">
        <f t="shared" si="353"/>
        <v>509,74197</v>
      </c>
      <c r="U3546" s="109"/>
      <c r="V3546" s="29"/>
      <c r="W3546" s="17">
        <f t="shared" si="354"/>
        <v>525.03422909999995</v>
      </c>
      <c r="X3546" s="62">
        <v>0.3</v>
      </c>
      <c r="Y3546" s="17">
        <f t="shared" si="351"/>
        <v>750.04889871428566</v>
      </c>
      <c r="Z3546" s="21">
        <f t="shared" si="355"/>
        <v>750</v>
      </c>
      <c r="AA3546" s="17">
        <f t="shared" si="356"/>
        <v>750</v>
      </c>
      <c r="AB3546" s="17">
        <f t="shared" si="352"/>
        <v>1299</v>
      </c>
      <c r="AC3546"/>
    </row>
    <row r="3547" spans="1:29" ht="15" customHeight="1" x14ac:dyDescent="0.3">
      <c r="A3547" s="116"/>
      <c r="B3547" s="12"/>
      <c r="C3547" s="12"/>
      <c r="D3547" s="5" t="s">
        <v>8169</v>
      </c>
      <c r="E3547" s="50">
        <v>105395</v>
      </c>
      <c r="F3547" s="50"/>
      <c r="G3547" s="51">
        <v>5905490034748</v>
      </c>
      <c r="H3547" s="51"/>
      <c r="I3547" s="11" t="s">
        <v>7602</v>
      </c>
      <c r="J3547" s="11"/>
      <c r="K3547" s="12" t="s">
        <v>7294</v>
      </c>
      <c r="L3547" s="24" t="s">
        <v>7305</v>
      </c>
      <c r="M3547" s="24" t="s">
        <v>2984</v>
      </c>
      <c r="N3547" s="17">
        <v>1299</v>
      </c>
      <c r="O3547" s="17">
        <v>509.74196999999998</v>
      </c>
      <c r="P3547" s="17">
        <v>509.74196999999998</v>
      </c>
      <c r="Q3547" s="17">
        <v>509.74196999999998</v>
      </c>
      <c r="R3547" s="17"/>
      <c r="S3547" s="17"/>
      <c r="T3547" s="17" t="str">
        <f t="shared" si="353"/>
        <v>509,74197</v>
      </c>
      <c r="U3547" s="109"/>
      <c r="V3547" s="29"/>
      <c r="W3547" s="17">
        <f t="shared" si="354"/>
        <v>525.03422909999995</v>
      </c>
      <c r="X3547" s="62">
        <v>0.3</v>
      </c>
      <c r="Y3547" s="17">
        <f t="shared" si="351"/>
        <v>750.04889871428566</v>
      </c>
      <c r="Z3547" s="21">
        <f t="shared" si="355"/>
        <v>750</v>
      </c>
      <c r="AA3547" s="17">
        <f t="shared" si="356"/>
        <v>750</v>
      </c>
      <c r="AB3547" s="17">
        <f t="shared" si="352"/>
        <v>1299</v>
      </c>
      <c r="AC3547"/>
    </row>
    <row r="3548" spans="1:29" ht="15" customHeight="1" x14ac:dyDescent="0.3">
      <c r="A3548" s="116"/>
      <c r="B3548" s="12"/>
      <c r="C3548" s="12"/>
      <c r="D3548" s="5" t="s">
        <v>8169</v>
      </c>
      <c r="E3548" s="50">
        <v>105396</v>
      </c>
      <c r="F3548" s="50"/>
      <c r="G3548" s="51">
        <v>5905490034755</v>
      </c>
      <c r="H3548" s="51"/>
      <c r="I3548" s="11" t="s">
        <v>7603</v>
      </c>
      <c r="J3548" s="11"/>
      <c r="K3548" s="12" t="s">
        <v>7294</v>
      </c>
      <c r="L3548" s="24" t="s">
        <v>7305</v>
      </c>
      <c r="M3548" s="24" t="s">
        <v>2984</v>
      </c>
      <c r="N3548" s="17">
        <v>1299</v>
      </c>
      <c r="O3548" s="17">
        <v>509.74196999999998</v>
      </c>
      <c r="P3548" s="17">
        <v>509.74196999999998</v>
      </c>
      <c r="Q3548" s="17">
        <v>509.74196999999998</v>
      </c>
      <c r="R3548" s="17"/>
      <c r="S3548" s="17"/>
      <c r="T3548" s="17" t="str">
        <f t="shared" si="353"/>
        <v>509,74197</v>
      </c>
      <c r="U3548" s="109"/>
      <c r="V3548" s="29"/>
      <c r="W3548" s="17">
        <f t="shared" si="354"/>
        <v>525.03422909999995</v>
      </c>
      <c r="X3548" s="62">
        <v>0.3</v>
      </c>
      <c r="Y3548" s="17">
        <f t="shared" si="351"/>
        <v>750.04889871428566</v>
      </c>
      <c r="Z3548" s="21">
        <f t="shared" si="355"/>
        <v>750</v>
      </c>
      <c r="AA3548" s="17">
        <f t="shared" si="356"/>
        <v>750</v>
      </c>
      <c r="AB3548" s="17">
        <f t="shared" si="352"/>
        <v>1299</v>
      </c>
      <c r="AC3548"/>
    </row>
    <row r="3549" spans="1:29" ht="15" customHeight="1" x14ac:dyDescent="0.3">
      <c r="A3549" s="116"/>
      <c r="B3549" s="12"/>
      <c r="C3549" s="12"/>
      <c r="D3549" s="5" t="s">
        <v>8169</v>
      </c>
      <c r="E3549" s="50">
        <v>105397</v>
      </c>
      <c r="F3549" s="50"/>
      <c r="G3549" s="51">
        <v>5905490034762</v>
      </c>
      <c r="H3549" s="51"/>
      <c r="I3549" s="11" t="s">
        <v>7604</v>
      </c>
      <c r="J3549" s="11"/>
      <c r="K3549" s="12" t="s">
        <v>7294</v>
      </c>
      <c r="L3549" s="24" t="s">
        <v>7306</v>
      </c>
      <c r="M3549" s="24" t="s">
        <v>2984</v>
      </c>
      <c r="N3549" s="17">
        <v>1299</v>
      </c>
      <c r="O3549" s="17">
        <v>509.74196999999998</v>
      </c>
      <c r="P3549" s="17">
        <v>509.74196999999998</v>
      </c>
      <c r="Q3549" s="17">
        <v>509.74196999999998</v>
      </c>
      <c r="R3549" s="17"/>
      <c r="S3549" s="17"/>
      <c r="T3549" s="17" t="str">
        <f t="shared" si="353"/>
        <v>509,74197</v>
      </c>
      <c r="U3549" s="109"/>
      <c r="V3549" s="29"/>
      <c r="W3549" s="17">
        <f t="shared" si="354"/>
        <v>525.03422909999995</v>
      </c>
      <c r="X3549" s="62">
        <v>0.3</v>
      </c>
      <c r="Y3549" s="17">
        <f t="shared" si="351"/>
        <v>750.04889871428566</v>
      </c>
      <c r="Z3549" s="21">
        <f t="shared" si="355"/>
        <v>750</v>
      </c>
      <c r="AA3549" s="17">
        <f t="shared" si="356"/>
        <v>750</v>
      </c>
      <c r="AB3549" s="17">
        <f t="shared" si="352"/>
        <v>1299</v>
      </c>
      <c r="AC3549"/>
    </row>
    <row r="3550" spans="1:29" ht="15" customHeight="1" x14ac:dyDescent="0.3">
      <c r="A3550" s="116"/>
      <c r="B3550" s="12"/>
      <c r="C3550" s="12"/>
      <c r="D3550" s="5" t="s">
        <v>8169</v>
      </c>
      <c r="E3550" s="50">
        <v>105398</v>
      </c>
      <c r="F3550" s="50"/>
      <c r="G3550" s="51">
        <v>5905490034779</v>
      </c>
      <c r="H3550" s="51"/>
      <c r="I3550" s="11" t="s">
        <v>7605</v>
      </c>
      <c r="J3550" s="11"/>
      <c r="K3550" s="12" t="s">
        <v>7294</v>
      </c>
      <c r="L3550" s="24" t="s">
        <v>7306</v>
      </c>
      <c r="M3550" s="24" t="s">
        <v>2984</v>
      </c>
      <c r="N3550" s="17">
        <v>1299</v>
      </c>
      <c r="O3550" s="17">
        <v>509.74196999999998</v>
      </c>
      <c r="P3550" s="17">
        <v>509.74196999999998</v>
      </c>
      <c r="Q3550" s="17">
        <v>509.74196999999998</v>
      </c>
      <c r="R3550" s="17"/>
      <c r="S3550" s="17"/>
      <c r="T3550" s="17" t="str">
        <f t="shared" si="353"/>
        <v>509,74197</v>
      </c>
      <c r="U3550" s="109"/>
      <c r="V3550" s="29"/>
      <c r="W3550" s="17">
        <f t="shared" si="354"/>
        <v>525.03422909999995</v>
      </c>
      <c r="X3550" s="62">
        <v>0.3</v>
      </c>
      <c r="Y3550" s="17">
        <f t="shared" si="351"/>
        <v>750.04889871428566</v>
      </c>
      <c r="Z3550" s="21">
        <f t="shared" si="355"/>
        <v>750</v>
      </c>
      <c r="AA3550" s="17">
        <f t="shared" si="356"/>
        <v>750</v>
      </c>
      <c r="AB3550" s="17">
        <f t="shared" si="352"/>
        <v>1299</v>
      </c>
      <c r="AC3550"/>
    </row>
    <row r="3551" spans="1:29" ht="15" customHeight="1" x14ac:dyDescent="0.3">
      <c r="A3551" s="116"/>
      <c r="B3551" s="12"/>
      <c r="C3551" s="12"/>
      <c r="D3551" s="5" t="s">
        <v>8169</v>
      </c>
      <c r="E3551" s="50">
        <v>105399</v>
      </c>
      <c r="F3551" s="50"/>
      <c r="G3551" s="51">
        <v>5905490034786</v>
      </c>
      <c r="H3551" s="51"/>
      <c r="I3551" s="11" t="s">
        <v>7606</v>
      </c>
      <c r="J3551" s="11"/>
      <c r="K3551" s="12" t="s">
        <v>7294</v>
      </c>
      <c r="L3551" s="24" t="s">
        <v>7307</v>
      </c>
      <c r="M3551" s="24" t="s">
        <v>2984</v>
      </c>
      <c r="N3551" s="17">
        <v>1299</v>
      </c>
      <c r="O3551" s="17">
        <v>509.74196999999998</v>
      </c>
      <c r="P3551" s="17">
        <v>509.74196999999998</v>
      </c>
      <c r="Q3551" s="17">
        <v>509.74196999999998</v>
      </c>
      <c r="R3551" s="17"/>
      <c r="S3551" s="17"/>
      <c r="T3551" s="17" t="str">
        <f t="shared" si="353"/>
        <v>509,74197</v>
      </c>
      <c r="U3551" s="109"/>
      <c r="V3551" s="29"/>
      <c r="W3551" s="17">
        <f t="shared" si="354"/>
        <v>525.03422909999995</v>
      </c>
      <c r="X3551" s="62">
        <v>0.3</v>
      </c>
      <c r="Y3551" s="17">
        <f t="shared" si="351"/>
        <v>750.04889871428566</v>
      </c>
      <c r="Z3551" s="21">
        <f t="shared" si="355"/>
        <v>750</v>
      </c>
      <c r="AA3551" s="17">
        <f t="shared" si="356"/>
        <v>750</v>
      </c>
      <c r="AB3551" s="17">
        <f t="shared" si="352"/>
        <v>1299</v>
      </c>
      <c r="AC3551"/>
    </row>
    <row r="3552" spans="1:29" ht="15" customHeight="1" x14ac:dyDescent="0.3">
      <c r="A3552" s="116"/>
      <c r="B3552" s="12"/>
      <c r="C3552" s="12"/>
      <c r="D3552" s="5" t="s">
        <v>8169</v>
      </c>
      <c r="E3552" s="50">
        <v>105400</v>
      </c>
      <c r="F3552" s="50"/>
      <c r="G3552" s="51">
        <v>5905490034793</v>
      </c>
      <c r="H3552" s="51"/>
      <c r="I3552" s="11" t="s">
        <v>7607</v>
      </c>
      <c r="J3552" s="11"/>
      <c r="K3552" s="12" t="s">
        <v>7294</v>
      </c>
      <c r="L3552" s="24" t="s">
        <v>7307</v>
      </c>
      <c r="M3552" s="24" t="s">
        <v>2984</v>
      </c>
      <c r="N3552" s="17">
        <v>1299</v>
      </c>
      <c r="O3552" s="17">
        <v>509.74196999999998</v>
      </c>
      <c r="P3552" s="17">
        <v>509.74196999999998</v>
      </c>
      <c r="Q3552" s="17">
        <v>509.74196999999998</v>
      </c>
      <c r="R3552" s="17"/>
      <c r="S3552" s="17"/>
      <c r="T3552" s="17" t="str">
        <f t="shared" si="353"/>
        <v>509,74197</v>
      </c>
      <c r="U3552" s="109"/>
      <c r="V3552" s="29"/>
      <c r="W3552" s="17">
        <f t="shared" si="354"/>
        <v>525.03422909999995</v>
      </c>
      <c r="X3552" s="62">
        <v>0.3</v>
      </c>
      <c r="Y3552" s="17">
        <f t="shared" si="351"/>
        <v>750.04889871428566</v>
      </c>
      <c r="Z3552" s="21">
        <f t="shared" si="355"/>
        <v>750</v>
      </c>
      <c r="AA3552" s="17">
        <f t="shared" si="356"/>
        <v>750</v>
      </c>
      <c r="AB3552" s="17">
        <f t="shared" si="352"/>
        <v>1299</v>
      </c>
      <c r="AC3552"/>
    </row>
    <row r="3553" spans="1:29" ht="15" customHeight="1" x14ac:dyDescent="0.3">
      <c r="A3553" s="116"/>
      <c r="B3553" s="12"/>
      <c r="C3553" s="12"/>
      <c r="D3553" s="5" t="s">
        <v>8169</v>
      </c>
      <c r="E3553" s="50">
        <v>105401</v>
      </c>
      <c r="F3553" s="50"/>
      <c r="G3553" s="51">
        <v>5905490034809</v>
      </c>
      <c r="H3553" s="51"/>
      <c r="I3553" s="11" t="s">
        <v>7608</v>
      </c>
      <c r="J3553" s="11"/>
      <c r="K3553" s="12" t="s">
        <v>7294</v>
      </c>
      <c r="L3553" s="24" t="s">
        <v>7308</v>
      </c>
      <c r="M3553" s="24" t="s">
        <v>2984</v>
      </c>
      <c r="N3553" s="17">
        <v>1299</v>
      </c>
      <c r="O3553" s="17">
        <v>509.74196999999998</v>
      </c>
      <c r="P3553" s="17">
        <v>509.74196999999998</v>
      </c>
      <c r="Q3553" s="17">
        <v>509.74196999999998</v>
      </c>
      <c r="R3553" s="17"/>
      <c r="S3553" s="17"/>
      <c r="T3553" s="17" t="str">
        <f t="shared" si="353"/>
        <v>509,74197</v>
      </c>
      <c r="U3553" s="109"/>
      <c r="V3553" s="29"/>
      <c r="W3553" s="17">
        <f t="shared" si="354"/>
        <v>525.03422909999995</v>
      </c>
      <c r="X3553" s="62">
        <v>0.3</v>
      </c>
      <c r="Y3553" s="17">
        <f t="shared" si="351"/>
        <v>750.04889871428566</v>
      </c>
      <c r="Z3553" s="21">
        <f t="shared" si="355"/>
        <v>750</v>
      </c>
      <c r="AA3553" s="17">
        <f t="shared" si="356"/>
        <v>750</v>
      </c>
      <c r="AB3553" s="17">
        <f t="shared" si="352"/>
        <v>1299</v>
      </c>
      <c r="AC3553"/>
    </row>
    <row r="3554" spans="1:29" ht="15" customHeight="1" x14ac:dyDescent="0.3">
      <c r="A3554" s="116"/>
      <c r="B3554" s="12"/>
      <c r="C3554" s="12"/>
      <c r="D3554" s="5" t="s">
        <v>8169</v>
      </c>
      <c r="E3554" s="50">
        <v>105402</v>
      </c>
      <c r="F3554" s="50"/>
      <c r="G3554" s="51">
        <v>5905490034816</v>
      </c>
      <c r="H3554" s="51"/>
      <c r="I3554" s="11" t="s">
        <v>7609</v>
      </c>
      <c r="J3554" s="11"/>
      <c r="K3554" s="12" t="s">
        <v>7294</v>
      </c>
      <c r="L3554" s="24" t="s">
        <v>7308</v>
      </c>
      <c r="M3554" s="24" t="s">
        <v>2984</v>
      </c>
      <c r="N3554" s="17">
        <v>1299</v>
      </c>
      <c r="O3554" s="17">
        <v>509.74196999999998</v>
      </c>
      <c r="P3554" s="17">
        <v>509.74196999999998</v>
      </c>
      <c r="Q3554" s="17">
        <v>509.74196999999998</v>
      </c>
      <c r="R3554" s="17"/>
      <c r="S3554" s="17"/>
      <c r="T3554" s="17" t="str">
        <f t="shared" si="353"/>
        <v>509,74197</v>
      </c>
      <c r="U3554" s="109"/>
      <c r="V3554" s="29"/>
      <c r="W3554" s="17">
        <f t="shared" si="354"/>
        <v>525.03422909999995</v>
      </c>
      <c r="X3554" s="62">
        <v>0.3</v>
      </c>
      <c r="Y3554" s="17">
        <f t="shared" si="351"/>
        <v>750.04889871428566</v>
      </c>
      <c r="Z3554" s="21">
        <f t="shared" si="355"/>
        <v>750</v>
      </c>
      <c r="AA3554" s="17">
        <f t="shared" si="356"/>
        <v>750</v>
      </c>
      <c r="AB3554" s="17">
        <f t="shared" si="352"/>
        <v>1299</v>
      </c>
      <c r="AC3554"/>
    </row>
    <row r="3555" spans="1:29" ht="15" customHeight="1" x14ac:dyDescent="0.3">
      <c r="A3555" s="116"/>
      <c r="B3555" s="12"/>
      <c r="C3555" s="12"/>
      <c r="D3555" s="5" t="s">
        <v>8169</v>
      </c>
      <c r="E3555" s="50">
        <v>105403</v>
      </c>
      <c r="F3555" s="50"/>
      <c r="G3555" s="51">
        <v>5905490034823</v>
      </c>
      <c r="H3555" s="51"/>
      <c r="I3555" s="11" t="s">
        <v>7610</v>
      </c>
      <c r="J3555" s="11"/>
      <c r="K3555" s="12" t="s">
        <v>7294</v>
      </c>
      <c r="L3555" s="24" t="s">
        <v>7302</v>
      </c>
      <c r="M3555" s="24" t="s">
        <v>2984</v>
      </c>
      <c r="N3555" s="17">
        <v>1599</v>
      </c>
      <c r="O3555" s="17">
        <v>656.76384200000007</v>
      </c>
      <c r="P3555" s="17">
        <v>656.76384200000007</v>
      </c>
      <c r="Q3555" s="17">
        <v>656.76384200000007</v>
      </c>
      <c r="R3555" s="17"/>
      <c r="S3555" s="17"/>
      <c r="T3555" s="17" t="str">
        <f t="shared" si="353"/>
        <v>656,763842</v>
      </c>
      <c r="U3555" s="109"/>
      <c r="V3555" s="29"/>
      <c r="W3555" s="17">
        <f t="shared" si="354"/>
        <v>676.46675726000001</v>
      </c>
      <c r="X3555" s="62">
        <v>0.3</v>
      </c>
      <c r="Y3555" s="17">
        <f t="shared" si="351"/>
        <v>966.38108180000006</v>
      </c>
      <c r="Z3555" s="21">
        <f t="shared" si="355"/>
        <v>966</v>
      </c>
      <c r="AA3555" s="17">
        <f t="shared" si="356"/>
        <v>966</v>
      </c>
      <c r="AB3555" s="17">
        <f t="shared" si="352"/>
        <v>1599</v>
      </c>
      <c r="AC3555"/>
    </row>
    <row r="3556" spans="1:29" ht="15" customHeight="1" x14ac:dyDescent="0.3">
      <c r="A3556" s="116"/>
      <c r="B3556" s="12"/>
      <c r="C3556" s="12"/>
      <c r="D3556" s="5" t="s">
        <v>8169</v>
      </c>
      <c r="E3556" s="50">
        <v>105404</v>
      </c>
      <c r="F3556" s="50"/>
      <c r="G3556" s="51">
        <v>5905490034830</v>
      </c>
      <c r="H3556" s="51"/>
      <c r="I3556" s="11" t="s">
        <v>7611</v>
      </c>
      <c r="J3556" s="11"/>
      <c r="K3556" s="12" t="s">
        <v>7294</v>
      </c>
      <c r="L3556" s="24" t="s">
        <v>7302</v>
      </c>
      <c r="M3556" s="24" t="s">
        <v>2984</v>
      </c>
      <c r="N3556" s="17">
        <v>1599</v>
      </c>
      <c r="O3556" s="17">
        <v>656.76384200000007</v>
      </c>
      <c r="P3556" s="17">
        <v>656.76384200000007</v>
      </c>
      <c r="Q3556" s="17">
        <v>656.76384200000007</v>
      </c>
      <c r="R3556" s="17"/>
      <c r="S3556" s="17"/>
      <c r="T3556" s="17" t="str">
        <f t="shared" si="353"/>
        <v>656,763842</v>
      </c>
      <c r="U3556" s="109"/>
      <c r="V3556" s="29"/>
      <c r="W3556" s="17">
        <f t="shared" si="354"/>
        <v>676.46675726000001</v>
      </c>
      <c r="X3556" s="62">
        <v>0.3</v>
      </c>
      <c r="Y3556" s="17">
        <f t="shared" si="351"/>
        <v>966.38108180000006</v>
      </c>
      <c r="Z3556" s="21">
        <f t="shared" si="355"/>
        <v>966</v>
      </c>
      <c r="AA3556" s="17">
        <f t="shared" si="356"/>
        <v>966</v>
      </c>
      <c r="AB3556" s="17">
        <f t="shared" si="352"/>
        <v>1599</v>
      </c>
      <c r="AC3556"/>
    </row>
    <row r="3557" spans="1:29" ht="15" customHeight="1" x14ac:dyDescent="0.3">
      <c r="A3557" s="116"/>
      <c r="B3557" s="12"/>
      <c r="C3557" s="12"/>
      <c r="D3557" s="5" t="s">
        <v>8169</v>
      </c>
      <c r="E3557" s="50">
        <v>105405</v>
      </c>
      <c r="F3557" s="50"/>
      <c r="G3557" s="51">
        <v>5905490034847</v>
      </c>
      <c r="H3557" s="51"/>
      <c r="I3557" s="11" t="s">
        <v>7612</v>
      </c>
      <c r="J3557" s="11"/>
      <c r="K3557" s="12" t="s">
        <v>7294</v>
      </c>
      <c r="L3557" s="24" t="s">
        <v>7303</v>
      </c>
      <c r="M3557" s="24" t="s">
        <v>2984</v>
      </c>
      <c r="N3557" s="17">
        <v>1599</v>
      </c>
      <c r="O3557" s="17">
        <v>656.76384200000007</v>
      </c>
      <c r="P3557" s="17">
        <v>656.76384200000007</v>
      </c>
      <c r="Q3557" s="17">
        <v>656.76384200000007</v>
      </c>
      <c r="R3557" s="17"/>
      <c r="S3557" s="17"/>
      <c r="T3557" s="17" t="str">
        <f t="shared" si="353"/>
        <v>656,763842</v>
      </c>
      <c r="U3557" s="109"/>
      <c r="V3557" s="29"/>
      <c r="W3557" s="17">
        <f t="shared" si="354"/>
        <v>676.46675726000001</v>
      </c>
      <c r="X3557" s="62">
        <v>0.3</v>
      </c>
      <c r="Y3557" s="17">
        <f t="shared" si="351"/>
        <v>966.38108180000006</v>
      </c>
      <c r="Z3557" s="21">
        <f t="shared" si="355"/>
        <v>966</v>
      </c>
      <c r="AA3557" s="17">
        <f t="shared" si="356"/>
        <v>966</v>
      </c>
      <c r="AB3557" s="17">
        <f t="shared" si="352"/>
        <v>1599</v>
      </c>
      <c r="AC3557"/>
    </row>
    <row r="3558" spans="1:29" ht="15" customHeight="1" x14ac:dyDescent="0.3">
      <c r="A3558" s="116"/>
      <c r="B3558" s="12"/>
      <c r="C3558" s="12"/>
      <c r="D3558" s="5" t="s">
        <v>8169</v>
      </c>
      <c r="E3558" s="50">
        <v>105406</v>
      </c>
      <c r="F3558" s="50"/>
      <c r="G3558" s="51">
        <v>5905490034854</v>
      </c>
      <c r="H3558" s="51"/>
      <c r="I3558" s="11" t="s">
        <v>7613</v>
      </c>
      <c r="J3558" s="11"/>
      <c r="K3558" s="12" t="s">
        <v>7294</v>
      </c>
      <c r="L3558" s="24" t="s">
        <v>7303</v>
      </c>
      <c r="M3558" s="24" t="s">
        <v>2984</v>
      </c>
      <c r="N3558" s="17">
        <v>1599</v>
      </c>
      <c r="O3558" s="17">
        <v>656.76384200000007</v>
      </c>
      <c r="P3558" s="17">
        <v>656.76384200000007</v>
      </c>
      <c r="Q3558" s="17">
        <v>656.76384200000007</v>
      </c>
      <c r="R3558" s="17"/>
      <c r="S3558" s="17"/>
      <c r="T3558" s="17" t="str">
        <f t="shared" si="353"/>
        <v>656,763842</v>
      </c>
      <c r="U3558" s="109"/>
      <c r="V3558" s="29"/>
      <c r="W3558" s="17">
        <f t="shared" si="354"/>
        <v>676.46675726000001</v>
      </c>
      <c r="X3558" s="62">
        <v>0.3</v>
      </c>
      <c r="Y3558" s="17">
        <f t="shared" si="351"/>
        <v>966.38108180000006</v>
      </c>
      <c r="Z3558" s="21">
        <f t="shared" si="355"/>
        <v>966</v>
      </c>
      <c r="AA3558" s="17">
        <f t="shared" si="356"/>
        <v>966</v>
      </c>
      <c r="AB3558" s="17">
        <f t="shared" si="352"/>
        <v>1599</v>
      </c>
      <c r="AC3558"/>
    </row>
    <row r="3559" spans="1:29" ht="15" customHeight="1" x14ac:dyDescent="0.3">
      <c r="A3559" s="116"/>
      <c r="B3559" s="12"/>
      <c r="C3559" s="12"/>
      <c r="D3559" s="5" t="s">
        <v>8169</v>
      </c>
      <c r="E3559" s="50">
        <v>105407</v>
      </c>
      <c r="F3559" s="50"/>
      <c r="G3559" s="51">
        <v>5905490034861</v>
      </c>
      <c r="H3559" s="51"/>
      <c r="I3559" s="11" t="s">
        <v>7614</v>
      </c>
      <c r="J3559" s="11"/>
      <c r="K3559" s="12" t="s">
        <v>7294</v>
      </c>
      <c r="L3559" s="24" t="s">
        <v>7304</v>
      </c>
      <c r="M3559" s="24" t="s">
        <v>2984</v>
      </c>
      <c r="N3559" s="17">
        <v>1599</v>
      </c>
      <c r="O3559" s="17">
        <v>656.76384200000007</v>
      </c>
      <c r="P3559" s="17">
        <v>656.76384200000007</v>
      </c>
      <c r="Q3559" s="17">
        <v>656.76384200000007</v>
      </c>
      <c r="R3559" s="17"/>
      <c r="S3559" s="17"/>
      <c r="T3559" s="17" t="str">
        <f t="shared" si="353"/>
        <v>656,763842</v>
      </c>
      <c r="U3559" s="109"/>
      <c r="V3559" s="29"/>
      <c r="W3559" s="17">
        <f t="shared" si="354"/>
        <v>676.46675726000001</v>
      </c>
      <c r="X3559" s="62">
        <v>0.3</v>
      </c>
      <c r="Y3559" s="17">
        <f t="shared" si="351"/>
        <v>966.38108180000006</v>
      </c>
      <c r="Z3559" s="21">
        <f t="shared" si="355"/>
        <v>966</v>
      </c>
      <c r="AA3559" s="17">
        <f t="shared" si="356"/>
        <v>966</v>
      </c>
      <c r="AB3559" s="17">
        <f t="shared" si="352"/>
        <v>1599</v>
      </c>
      <c r="AC3559"/>
    </row>
    <row r="3560" spans="1:29" ht="15" customHeight="1" x14ac:dyDescent="0.3">
      <c r="A3560" s="116"/>
      <c r="B3560" s="12"/>
      <c r="C3560" s="12"/>
      <c r="D3560" s="5" t="s">
        <v>8169</v>
      </c>
      <c r="E3560" s="50">
        <v>105408</v>
      </c>
      <c r="F3560" s="50"/>
      <c r="G3560" s="51">
        <v>5905490034878</v>
      </c>
      <c r="H3560" s="51"/>
      <c r="I3560" s="11" t="s">
        <v>7615</v>
      </c>
      <c r="J3560" s="11"/>
      <c r="K3560" s="12" t="s">
        <v>7294</v>
      </c>
      <c r="L3560" s="24" t="s">
        <v>7304</v>
      </c>
      <c r="M3560" s="24" t="s">
        <v>2984</v>
      </c>
      <c r="N3560" s="17">
        <v>1599</v>
      </c>
      <c r="O3560" s="17">
        <v>656.76384200000007</v>
      </c>
      <c r="P3560" s="17">
        <v>656.76384200000007</v>
      </c>
      <c r="Q3560" s="17">
        <v>656.76384200000007</v>
      </c>
      <c r="R3560" s="17"/>
      <c r="S3560" s="17"/>
      <c r="T3560" s="17" t="str">
        <f t="shared" si="353"/>
        <v>656,763842</v>
      </c>
      <c r="U3560" s="109"/>
      <c r="V3560" s="29"/>
      <c r="W3560" s="17">
        <f t="shared" si="354"/>
        <v>676.46675726000001</v>
      </c>
      <c r="X3560" s="62">
        <v>0.3</v>
      </c>
      <c r="Y3560" s="17">
        <f t="shared" si="351"/>
        <v>966.38108180000006</v>
      </c>
      <c r="Z3560" s="21">
        <f t="shared" si="355"/>
        <v>966</v>
      </c>
      <c r="AA3560" s="17">
        <f t="shared" si="356"/>
        <v>966</v>
      </c>
      <c r="AB3560" s="17">
        <f t="shared" si="352"/>
        <v>1599</v>
      </c>
      <c r="AC3560"/>
    </row>
    <row r="3561" spans="1:29" ht="15" customHeight="1" x14ac:dyDescent="0.3">
      <c r="A3561" s="116"/>
      <c r="B3561" s="12"/>
      <c r="C3561" s="12"/>
      <c r="D3561" s="5" t="s">
        <v>8169</v>
      </c>
      <c r="E3561" s="50">
        <v>105409</v>
      </c>
      <c r="F3561" s="50"/>
      <c r="G3561" s="51">
        <v>5905490034885</v>
      </c>
      <c r="H3561" s="51"/>
      <c r="I3561" s="11" t="s">
        <v>7616</v>
      </c>
      <c r="J3561" s="11"/>
      <c r="K3561" s="12" t="s">
        <v>7294</v>
      </c>
      <c r="L3561" s="24" t="s">
        <v>7305</v>
      </c>
      <c r="M3561" s="24" t="s">
        <v>2984</v>
      </c>
      <c r="N3561" s="17">
        <v>1599</v>
      </c>
      <c r="O3561" s="17">
        <v>656.76384200000007</v>
      </c>
      <c r="P3561" s="17">
        <v>656.76384200000007</v>
      </c>
      <c r="Q3561" s="17">
        <v>656.76384200000007</v>
      </c>
      <c r="R3561" s="17"/>
      <c r="S3561" s="17"/>
      <c r="T3561" s="17" t="str">
        <f t="shared" si="353"/>
        <v>656,763842</v>
      </c>
      <c r="U3561" s="109"/>
      <c r="V3561" s="29"/>
      <c r="W3561" s="17">
        <f t="shared" si="354"/>
        <v>676.46675726000001</v>
      </c>
      <c r="X3561" s="62">
        <v>0.3</v>
      </c>
      <c r="Y3561" s="17">
        <f t="shared" si="351"/>
        <v>966.38108180000006</v>
      </c>
      <c r="Z3561" s="21">
        <f t="shared" si="355"/>
        <v>966</v>
      </c>
      <c r="AA3561" s="17">
        <f t="shared" si="356"/>
        <v>966</v>
      </c>
      <c r="AB3561" s="17">
        <f t="shared" si="352"/>
        <v>1599</v>
      </c>
      <c r="AC3561"/>
    </row>
    <row r="3562" spans="1:29" ht="15" customHeight="1" x14ac:dyDescent="0.3">
      <c r="A3562" s="116"/>
      <c r="B3562" s="12"/>
      <c r="C3562" s="12"/>
      <c r="D3562" s="5" t="s">
        <v>8169</v>
      </c>
      <c r="E3562" s="50">
        <v>105410</v>
      </c>
      <c r="F3562" s="50"/>
      <c r="G3562" s="51">
        <v>5905490034892</v>
      </c>
      <c r="H3562" s="51"/>
      <c r="I3562" s="11" t="s">
        <v>7617</v>
      </c>
      <c r="J3562" s="11"/>
      <c r="K3562" s="12" t="s">
        <v>7294</v>
      </c>
      <c r="L3562" s="24" t="s">
        <v>7305</v>
      </c>
      <c r="M3562" s="24" t="s">
        <v>2984</v>
      </c>
      <c r="N3562" s="17">
        <v>1599</v>
      </c>
      <c r="O3562" s="17">
        <v>656.76384200000007</v>
      </c>
      <c r="P3562" s="17">
        <v>656.76384200000007</v>
      </c>
      <c r="Q3562" s="17">
        <v>656.76384200000007</v>
      </c>
      <c r="R3562" s="17"/>
      <c r="S3562" s="17"/>
      <c r="T3562" s="17" t="str">
        <f t="shared" si="353"/>
        <v>656,763842</v>
      </c>
      <c r="U3562" s="109"/>
      <c r="V3562" s="29"/>
      <c r="W3562" s="17">
        <f t="shared" si="354"/>
        <v>676.46675726000001</v>
      </c>
      <c r="X3562" s="62">
        <v>0.3</v>
      </c>
      <c r="Y3562" s="17">
        <f t="shared" ref="Y3562:Y3625" si="357">W3562/0.7</f>
        <v>966.38108180000006</v>
      </c>
      <c r="Z3562" s="21">
        <f t="shared" si="355"/>
        <v>966</v>
      </c>
      <c r="AA3562" s="17">
        <f t="shared" si="356"/>
        <v>966</v>
      </c>
      <c r="AB3562" s="17">
        <f t="shared" si="352"/>
        <v>1599</v>
      </c>
      <c r="AC3562"/>
    </row>
    <row r="3563" spans="1:29" ht="15" customHeight="1" x14ac:dyDescent="0.3">
      <c r="A3563" s="116"/>
      <c r="B3563" s="12"/>
      <c r="C3563" s="12"/>
      <c r="D3563" s="5" t="s">
        <v>8169</v>
      </c>
      <c r="E3563" s="50">
        <v>105411</v>
      </c>
      <c r="F3563" s="50"/>
      <c r="G3563" s="51">
        <v>5905490034908</v>
      </c>
      <c r="H3563" s="51"/>
      <c r="I3563" s="11" t="s">
        <v>7618</v>
      </c>
      <c r="J3563" s="11"/>
      <c r="K3563" s="12" t="s">
        <v>7294</v>
      </c>
      <c r="L3563" s="24" t="s">
        <v>7306</v>
      </c>
      <c r="M3563" s="24" t="s">
        <v>2984</v>
      </c>
      <c r="N3563" s="17">
        <v>1599</v>
      </c>
      <c r="O3563" s="17">
        <v>656.76384200000007</v>
      </c>
      <c r="P3563" s="17">
        <v>656.76384200000007</v>
      </c>
      <c r="Q3563" s="17">
        <v>656.76384200000007</v>
      </c>
      <c r="R3563" s="17"/>
      <c r="S3563" s="17"/>
      <c r="T3563" s="17" t="str">
        <f t="shared" si="353"/>
        <v>656,763842</v>
      </c>
      <c r="U3563" s="109"/>
      <c r="V3563" s="29"/>
      <c r="W3563" s="17">
        <f t="shared" si="354"/>
        <v>676.46675726000001</v>
      </c>
      <c r="X3563" s="62">
        <v>0.3</v>
      </c>
      <c r="Y3563" s="17">
        <f t="shared" si="357"/>
        <v>966.38108180000006</v>
      </c>
      <c r="Z3563" s="21">
        <f t="shared" si="355"/>
        <v>966</v>
      </c>
      <c r="AA3563" s="17">
        <f t="shared" si="356"/>
        <v>966</v>
      </c>
      <c r="AB3563" s="17">
        <f t="shared" si="352"/>
        <v>1599</v>
      </c>
      <c r="AC3563"/>
    </row>
    <row r="3564" spans="1:29" ht="15" customHeight="1" x14ac:dyDescent="0.3">
      <c r="A3564" s="116"/>
      <c r="B3564" s="12"/>
      <c r="C3564" s="12"/>
      <c r="D3564" s="5" t="s">
        <v>8169</v>
      </c>
      <c r="E3564" s="50">
        <v>105412</v>
      </c>
      <c r="F3564" s="50"/>
      <c r="G3564" s="51">
        <v>5905490034915</v>
      </c>
      <c r="H3564" s="51"/>
      <c r="I3564" s="11" t="s">
        <v>7619</v>
      </c>
      <c r="J3564" s="11"/>
      <c r="K3564" s="12" t="s">
        <v>7294</v>
      </c>
      <c r="L3564" s="24" t="s">
        <v>7306</v>
      </c>
      <c r="M3564" s="24" t="s">
        <v>2984</v>
      </c>
      <c r="N3564" s="17">
        <v>1599</v>
      </c>
      <c r="O3564" s="17">
        <v>656.76384200000007</v>
      </c>
      <c r="P3564" s="17">
        <v>656.76384200000007</v>
      </c>
      <c r="Q3564" s="17">
        <v>656.76384200000007</v>
      </c>
      <c r="R3564" s="17"/>
      <c r="S3564" s="17"/>
      <c r="T3564" s="17" t="str">
        <f t="shared" si="353"/>
        <v>656,763842</v>
      </c>
      <c r="U3564" s="109"/>
      <c r="V3564" s="29"/>
      <c r="W3564" s="17">
        <f t="shared" si="354"/>
        <v>676.46675726000001</v>
      </c>
      <c r="X3564" s="62">
        <v>0.3</v>
      </c>
      <c r="Y3564" s="17">
        <f t="shared" si="357"/>
        <v>966.38108180000006</v>
      </c>
      <c r="Z3564" s="21">
        <f t="shared" si="355"/>
        <v>966</v>
      </c>
      <c r="AA3564" s="17">
        <f t="shared" si="356"/>
        <v>966</v>
      </c>
      <c r="AB3564" s="17">
        <f t="shared" si="352"/>
        <v>1599</v>
      </c>
      <c r="AC3564"/>
    </row>
    <row r="3565" spans="1:29" ht="15" customHeight="1" x14ac:dyDescent="0.3">
      <c r="A3565" s="116"/>
      <c r="B3565" s="12"/>
      <c r="C3565" s="12"/>
      <c r="D3565" s="5" t="s">
        <v>8169</v>
      </c>
      <c r="E3565" s="50">
        <v>105413</v>
      </c>
      <c r="F3565" s="50"/>
      <c r="G3565" s="51">
        <v>5905490034922</v>
      </c>
      <c r="H3565" s="51"/>
      <c r="I3565" s="11" t="s">
        <v>7620</v>
      </c>
      <c r="J3565" s="11"/>
      <c r="K3565" s="12" t="s">
        <v>7294</v>
      </c>
      <c r="L3565" s="24" t="s">
        <v>7307</v>
      </c>
      <c r="M3565" s="24" t="s">
        <v>2984</v>
      </c>
      <c r="N3565" s="17">
        <v>1599</v>
      </c>
      <c r="O3565" s="17">
        <v>656.76384200000007</v>
      </c>
      <c r="P3565" s="17">
        <v>656.76384200000007</v>
      </c>
      <c r="Q3565" s="17">
        <v>656.76384200000007</v>
      </c>
      <c r="R3565" s="17"/>
      <c r="S3565" s="17"/>
      <c r="T3565" s="17" t="str">
        <f t="shared" si="353"/>
        <v>656,763842</v>
      </c>
      <c r="U3565" s="109"/>
      <c r="V3565" s="29"/>
      <c r="W3565" s="17">
        <f t="shared" si="354"/>
        <v>676.46675726000001</v>
      </c>
      <c r="X3565" s="62">
        <v>0.3</v>
      </c>
      <c r="Y3565" s="17">
        <f t="shared" si="357"/>
        <v>966.38108180000006</v>
      </c>
      <c r="Z3565" s="21">
        <f t="shared" si="355"/>
        <v>966</v>
      </c>
      <c r="AA3565" s="17">
        <f t="shared" si="356"/>
        <v>966</v>
      </c>
      <c r="AB3565" s="17">
        <f t="shared" si="352"/>
        <v>1599</v>
      </c>
      <c r="AC3565"/>
    </row>
    <row r="3566" spans="1:29" ht="15" customHeight="1" x14ac:dyDescent="0.3">
      <c r="A3566" s="116"/>
      <c r="B3566" s="12"/>
      <c r="C3566" s="12"/>
      <c r="D3566" s="5" t="s">
        <v>8169</v>
      </c>
      <c r="E3566" s="50">
        <v>105414</v>
      </c>
      <c r="F3566" s="50"/>
      <c r="G3566" s="51">
        <v>5905490034939</v>
      </c>
      <c r="H3566" s="51"/>
      <c r="I3566" s="11" t="s">
        <v>7621</v>
      </c>
      <c r="J3566" s="11"/>
      <c r="K3566" s="12" t="s">
        <v>7294</v>
      </c>
      <c r="L3566" s="24" t="s">
        <v>7307</v>
      </c>
      <c r="M3566" s="24" t="s">
        <v>2984</v>
      </c>
      <c r="N3566" s="17">
        <v>1599</v>
      </c>
      <c r="O3566" s="17">
        <v>656.76384200000007</v>
      </c>
      <c r="P3566" s="17">
        <v>656.76384200000007</v>
      </c>
      <c r="Q3566" s="17">
        <v>656.76384200000007</v>
      </c>
      <c r="R3566" s="17"/>
      <c r="S3566" s="17"/>
      <c r="T3566" s="17" t="str">
        <f t="shared" si="353"/>
        <v>656,763842</v>
      </c>
      <c r="U3566" s="109"/>
      <c r="V3566" s="29"/>
      <c r="W3566" s="17">
        <f t="shared" si="354"/>
        <v>676.46675726000001</v>
      </c>
      <c r="X3566" s="62">
        <v>0.3</v>
      </c>
      <c r="Y3566" s="17">
        <f t="shared" si="357"/>
        <v>966.38108180000006</v>
      </c>
      <c r="Z3566" s="21">
        <f t="shared" si="355"/>
        <v>966</v>
      </c>
      <c r="AA3566" s="17">
        <f t="shared" si="356"/>
        <v>966</v>
      </c>
      <c r="AB3566" s="17">
        <f t="shared" si="352"/>
        <v>1599</v>
      </c>
      <c r="AC3566"/>
    </row>
    <row r="3567" spans="1:29" ht="15" customHeight="1" x14ac:dyDescent="0.3">
      <c r="A3567" s="116"/>
      <c r="B3567" s="12"/>
      <c r="C3567" s="12"/>
      <c r="D3567" s="5" t="s">
        <v>8169</v>
      </c>
      <c r="E3567" s="50">
        <v>105415</v>
      </c>
      <c r="F3567" s="50"/>
      <c r="G3567" s="51">
        <v>5905490034946</v>
      </c>
      <c r="H3567" s="51"/>
      <c r="I3567" s="11" t="s">
        <v>7622</v>
      </c>
      <c r="J3567" s="11"/>
      <c r="K3567" s="12" t="s">
        <v>7294</v>
      </c>
      <c r="L3567" s="24" t="s">
        <v>7308</v>
      </c>
      <c r="M3567" s="24" t="s">
        <v>2984</v>
      </c>
      <c r="N3567" s="17">
        <v>1599</v>
      </c>
      <c r="O3567" s="17">
        <v>656.76384200000007</v>
      </c>
      <c r="P3567" s="17">
        <v>656.76384200000007</v>
      </c>
      <c r="Q3567" s="17">
        <v>656.76384200000007</v>
      </c>
      <c r="R3567" s="17"/>
      <c r="S3567" s="17"/>
      <c r="T3567" s="17" t="str">
        <f t="shared" si="353"/>
        <v>656,763842</v>
      </c>
      <c r="U3567" s="109"/>
      <c r="V3567" s="29"/>
      <c r="W3567" s="17">
        <f t="shared" si="354"/>
        <v>676.46675726000001</v>
      </c>
      <c r="X3567" s="62">
        <v>0.3</v>
      </c>
      <c r="Y3567" s="17">
        <f t="shared" si="357"/>
        <v>966.38108180000006</v>
      </c>
      <c r="Z3567" s="21">
        <f t="shared" si="355"/>
        <v>966</v>
      </c>
      <c r="AA3567" s="17">
        <f t="shared" si="356"/>
        <v>966</v>
      </c>
      <c r="AB3567" s="17">
        <f t="shared" si="352"/>
        <v>1599</v>
      </c>
      <c r="AC3567"/>
    </row>
    <row r="3568" spans="1:29" ht="15" customHeight="1" x14ac:dyDescent="0.3">
      <c r="A3568" s="116"/>
      <c r="B3568" s="12"/>
      <c r="C3568" s="12"/>
      <c r="D3568" s="5" t="s">
        <v>8169</v>
      </c>
      <c r="E3568" s="50">
        <v>105416</v>
      </c>
      <c r="F3568" s="50"/>
      <c r="G3568" s="51">
        <v>5905490034953</v>
      </c>
      <c r="H3568" s="51"/>
      <c r="I3568" s="11" t="s">
        <v>7623</v>
      </c>
      <c r="J3568" s="11"/>
      <c r="K3568" s="12" t="s">
        <v>7294</v>
      </c>
      <c r="L3568" s="24" t="s">
        <v>7308</v>
      </c>
      <c r="M3568" s="24" t="s">
        <v>2984</v>
      </c>
      <c r="N3568" s="17">
        <v>1599</v>
      </c>
      <c r="O3568" s="17">
        <v>656.76384200000007</v>
      </c>
      <c r="P3568" s="17">
        <v>656.76384200000007</v>
      </c>
      <c r="Q3568" s="17">
        <v>656.76384200000007</v>
      </c>
      <c r="R3568" s="17"/>
      <c r="S3568" s="17"/>
      <c r="T3568" s="17" t="str">
        <f t="shared" si="353"/>
        <v>656,763842</v>
      </c>
      <c r="U3568" s="109"/>
      <c r="V3568" s="29"/>
      <c r="W3568" s="17">
        <f t="shared" si="354"/>
        <v>676.46675726000001</v>
      </c>
      <c r="X3568" s="62">
        <v>0.3</v>
      </c>
      <c r="Y3568" s="17">
        <f t="shared" si="357"/>
        <v>966.38108180000006</v>
      </c>
      <c r="Z3568" s="21">
        <f t="shared" si="355"/>
        <v>966</v>
      </c>
      <c r="AA3568" s="17">
        <f t="shared" si="356"/>
        <v>966</v>
      </c>
      <c r="AB3568" s="17">
        <f t="shared" si="352"/>
        <v>1599</v>
      </c>
      <c r="AC3568"/>
    </row>
    <row r="3569" spans="1:29" ht="15" customHeight="1" x14ac:dyDescent="0.3">
      <c r="A3569" s="116"/>
      <c r="B3569" s="12"/>
      <c r="C3569" s="12"/>
      <c r="D3569" s="5" t="s">
        <v>8169</v>
      </c>
      <c r="E3569" s="50">
        <v>105417</v>
      </c>
      <c r="F3569" s="50"/>
      <c r="G3569" s="51">
        <v>5905490034960</v>
      </c>
      <c r="H3569" s="51"/>
      <c r="I3569" s="11" t="s">
        <v>7624</v>
      </c>
      <c r="J3569" s="11"/>
      <c r="K3569" s="12" t="s">
        <v>7294</v>
      </c>
      <c r="L3569" s="24" t="s">
        <v>7302</v>
      </c>
      <c r="M3569" s="24" t="s">
        <v>2984</v>
      </c>
      <c r="N3569" s="17">
        <v>349</v>
      </c>
      <c r="O3569" s="17">
        <v>147.021872</v>
      </c>
      <c r="P3569" s="17">
        <v>147.021872</v>
      </c>
      <c r="Q3569" s="17">
        <v>147.021872</v>
      </c>
      <c r="R3569" s="17"/>
      <c r="S3569" s="17"/>
      <c r="T3569" s="17" t="str">
        <f t="shared" si="353"/>
        <v>147,021872</v>
      </c>
      <c r="U3569" s="109"/>
      <c r="V3569" s="29"/>
      <c r="W3569" s="17">
        <f t="shared" si="354"/>
        <v>151.43252816</v>
      </c>
      <c r="X3569" s="62">
        <v>0.3</v>
      </c>
      <c r="Y3569" s="17">
        <f t="shared" si="357"/>
        <v>216.33218308571429</v>
      </c>
      <c r="Z3569" s="21">
        <f t="shared" si="355"/>
        <v>216</v>
      </c>
      <c r="AA3569" s="17">
        <f t="shared" si="356"/>
        <v>216</v>
      </c>
      <c r="AB3569" s="17">
        <f t="shared" si="352"/>
        <v>349</v>
      </c>
      <c r="AC3569"/>
    </row>
    <row r="3570" spans="1:29" ht="15" customHeight="1" x14ac:dyDescent="0.3">
      <c r="A3570" s="116"/>
      <c r="B3570" s="12"/>
      <c r="C3570" s="12"/>
      <c r="D3570" s="5" t="s">
        <v>8169</v>
      </c>
      <c r="E3570" s="50">
        <v>105418</v>
      </c>
      <c r="F3570" s="50"/>
      <c r="G3570" s="51">
        <v>5905490034977</v>
      </c>
      <c r="H3570" s="51"/>
      <c r="I3570" s="11" t="s">
        <v>7625</v>
      </c>
      <c r="J3570" s="11"/>
      <c r="K3570" s="12" t="s">
        <v>7294</v>
      </c>
      <c r="L3570" s="24" t="s">
        <v>7303</v>
      </c>
      <c r="M3570" s="24" t="s">
        <v>2984</v>
      </c>
      <c r="N3570" s="17">
        <v>349</v>
      </c>
      <c r="O3570" s="17">
        <v>147.021872</v>
      </c>
      <c r="P3570" s="17">
        <v>147.021872</v>
      </c>
      <c r="Q3570" s="17">
        <v>147.021872</v>
      </c>
      <c r="R3570" s="17"/>
      <c r="S3570" s="17"/>
      <c r="T3570" s="17" t="str">
        <f t="shared" si="353"/>
        <v>147,021872</v>
      </c>
      <c r="U3570" s="109"/>
      <c r="V3570" s="29"/>
      <c r="W3570" s="17">
        <f t="shared" si="354"/>
        <v>151.43252816</v>
      </c>
      <c r="X3570" s="62">
        <v>0.3</v>
      </c>
      <c r="Y3570" s="17">
        <f t="shared" si="357"/>
        <v>216.33218308571429</v>
      </c>
      <c r="Z3570" s="21">
        <f t="shared" si="355"/>
        <v>216</v>
      </c>
      <c r="AA3570" s="17">
        <f t="shared" si="356"/>
        <v>216</v>
      </c>
      <c r="AB3570" s="17">
        <f t="shared" si="352"/>
        <v>349</v>
      </c>
      <c r="AC3570"/>
    </row>
    <row r="3571" spans="1:29" ht="15" customHeight="1" x14ac:dyDescent="0.3">
      <c r="A3571" s="116"/>
      <c r="B3571" s="12"/>
      <c r="C3571" s="12"/>
      <c r="D3571" s="5" t="s">
        <v>8169</v>
      </c>
      <c r="E3571" s="50">
        <v>105419</v>
      </c>
      <c r="F3571" s="50"/>
      <c r="G3571" s="51">
        <v>5905490034984</v>
      </c>
      <c r="H3571" s="51"/>
      <c r="I3571" s="11" t="s">
        <v>7626</v>
      </c>
      <c r="J3571" s="11"/>
      <c r="K3571" s="12" t="s">
        <v>7294</v>
      </c>
      <c r="L3571" s="24" t="s">
        <v>7304</v>
      </c>
      <c r="M3571" s="24" t="s">
        <v>2984</v>
      </c>
      <c r="N3571" s="17">
        <v>349</v>
      </c>
      <c r="O3571" s="17">
        <v>147.021872</v>
      </c>
      <c r="P3571" s="17">
        <v>147.021872</v>
      </c>
      <c r="Q3571" s="17">
        <v>147.021872</v>
      </c>
      <c r="R3571" s="17"/>
      <c r="S3571" s="17"/>
      <c r="T3571" s="17" t="str">
        <f t="shared" si="353"/>
        <v>147,021872</v>
      </c>
      <c r="U3571" s="109"/>
      <c r="V3571" s="29"/>
      <c r="W3571" s="17">
        <f t="shared" si="354"/>
        <v>151.43252816</v>
      </c>
      <c r="X3571" s="62">
        <v>0.3</v>
      </c>
      <c r="Y3571" s="17">
        <f t="shared" si="357"/>
        <v>216.33218308571429</v>
      </c>
      <c r="Z3571" s="21">
        <f t="shared" si="355"/>
        <v>216</v>
      </c>
      <c r="AA3571" s="17">
        <f t="shared" si="356"/>
        <v>216</v>
      </c>
      <c r="AB3571" s="17">
        <f t="shared" si="352"/>
        <v>349</v>
      </c>
      <c r="AC3571"/>
    </row>
    <row r="3572" spans="1:29" ht="15" customHeight="1" x14ac:dyDescent="0.3">
      <c r="A3572" s="116"/>
      <c r="B3572" s="12"/>
      <c r="C3572" s="12"/>
      <c r="D3572" s="5" t="s">
        <v>8169</v>
      </c>
      <c r="E3572" s="50">
        <v>105420</v>
      </c>
      <c r="F3572" s="50"/>
      <c r="G3572" s="51">
        <v>5905490034991</v>
      </c>
      <c r="H3572" s="51"/>
      <c r="I3572" s="11" t="s">
        <v>7627</v>
      </c>
      <c r="J3572" s="11"/>
      <c r="K3572" s="12" t="s">
        <v>7294</v>
      </c>
      <c r="L3572" s="24" t="s">
        <v>7305</v>
      </c>
      <c r="M3572" s="24" t="s">
        <v>2984</v>
      </c>
      <c r="N3572" s="17">
        <v>349</v>
      </c>
      <c r="O3572" s="17">
        <v>147.021872</v>
      </c>
      <c r="P3572" s="17">
        <v>147.021872</v>
      </c>
      <c r="Q3572" s="17">
        <v>147.021872</v>
      </c>
      <c r="R3572" s="17"/>
      <c r="S3572" s="17"/>
      <c r="T3572" s="17" t="str">
        <f t="shared" si="353"/>
        <v>147,021872</v>
      </c>
      <c r="U3572" s="109"/>
      <c r="V3572" s="29"/>
      <c r="W3572" s="17">
        <f t="shared" si="354"/>
        <v>151.43252816</v>
      </c>
      <c r="X3572" s="62">
        <v>0.3</v>
      </c>
      <c r="Y3572" s="17">
        <f t="shared" si="357"/>
        <v>216.33218308571429</v>
      </c>
      <c r="Z3572" s="21">
        <f t="shared" si="355"/>
        <v>216</v>
      </c>
      <c r="AA3572" s="17">
        <f t="shared" si="356"/>
        <v>216</v>
      </c>
      <c r="AB3572" s="17">
        <f t="shared" si="352"/>
        <v>349</v>
      </c>
      <c r="AC3572"/>
    </row>
    <row r="3573" spans="1:29" ht="15" customHeight="1" x14ac:dyDescent="0.3">
      <c r="A3573" s="116"/>
      <c r="B3573" s="12"/>
      <c r="C3573" s="12"/>
      <c r="D3573" s="5" t="s">
        <v>8169</v>
      </c>
      <c r="E3573" s="50">
        <v>105421</v>
      </c>
      <c r="F3573" s="50"/>
      <c r="G3573" s="51">
        <v>5905490035004</v>
      </c>
      <c r="H3573" s="51"/>
      <c r="I3573" s="11" t="s">
        <v>7628</v>
      </c>
      <c r="J3573" s="11"/>
      <c r="K3573" s="12" t="s">
        <v>7294</v>
      </c>
      <c r="L3573" s="24" t="s">
        <v>7306</v>
      </c>
      <c r="M3573" s="24" t="s">
        <v>2984</v>
      </c>
      <c r="N3573" s="17">
        <v>349</v>
      </c>
      <c r="O3573" s="17">
        <v>147.021872</v>
      </c>
      <c r="P3573" s="17">
        <v>147.021872</v>
      </c>
      <c r="Q3573" s="17">
        <v>147.021872</v>
      </c>
      <c r="R3573" s="17"/>
      <c r="S3573" s="17"/>
      <c r="T3573" s="17" t="str">
        <f t="shared" si="353"/>
        <v>147,021872</v>
      </c>
      <c r="U3573" s="109"/>
      <c r="V3573" s="29"/>
      <c r="W3573" s="17">
        <f t="shared" si="354"/>
        <v>151.43252816</v>
      </c>
      <c r="X3573" s="62">
        <v>0.3</v>
      </c>
      <c r="Y3573" s="17">
        <f t="shared" si="357"/>
        <v>216.33218308571429</v>
      </c>
      <c r="Z3573" s="21">
        <f t="shared" si="355"/>
        <v>216</v>
      </c>
      <c r="AA3573" s="17">
        <f t="shared" si="356"/>
        <v>216</v>
      </c>
      <c r="AB3573" s="17">
        <f t="shared" si="352"/>
        <v>349</v>
      </c>
      <c r="AC3573"/>
    </row>
    <row r="3574" spans="1:29" ht="15" customHeight="1" x14ac:dyDescent="0.3">
      <c r="A3574" s="116"/>
      <c r="B3574" s="12"/>
      <c r="C3574" s="12"/>
      <c r="D3574" s="5" t="s">
        <v>8169</v>
      </c>
      <c r="E3574" s="50">
        <v>105422</v>
      </c>
      <c r="F3574" s="50"/>
      <c r="G3574" s="51">
        <v>5905490035011</v>
      </c>
      <c r="H3574" s="51"/>
      <c r="I3574" s="11" t="s">
        <v>7629</v>
      </c>
      <c r="J3574" s="11"/>
      <c r="K3574" s="12" t="s">
        <v>7294</v>
      </c>
      <c r="L3574" s="24" t="s">
        <v>7307</v>
      </c>
      <c r="M3574" s="24" t="s">
        <v>2984</v>
      </c>
      <c r="N3574" s="17">
        <v>349</v>
      </c>
      <c r="O3574" s="17">
        <v>147.021872</v>
      </c>
      <c r="P3574" s="17">
        <v>147.021872</v>
      </c>
      <c r="Q3574" s="17">
        <v>147.021872</v>
      </c>
      <c r="R3574" s="17"/>
      <c r="S3574" s="17"/>
      <c r="T3574" s="17" t="str">
        <f t="shared" si="353"/>
        <v>147,021872</v>
      </c>
      <c r="U3574" s="109"/>
      <c r="V3574" s="29"/>
      <c r="W3574" s="17">
        <f t="shared" si="354"/>
        <v>151.43252816</v>
      </c>
      <c r="X3574" s="62">
        <v>0.3</v>
      </c>
      <c r="Y3574" s="17">
        <f t="shared" si="357"/>
        <v>216.33218308571429</v>
      </c>
      <c r="Z3574" s="21">
        <f t="shared" si="355"/>
        <v>216</v>
      </c>
      <c r="AA3574" s="17">
        <f t="shared" si="356"/>
        <v>216</v>
      </c>
      <c r="AB3574" s="17">
        <f t="shared" si="352"/>
        <v>349</v>
      </c>
      <c r="AC3574"/>
    </row>
    <row r="3575" spans="1:29" ht="15" customHeight="1" x14ac:dyDescent="0.3">
      <c r="A3575" s="116"/>
      <c r="B3575" s="12"/>
      <c r="C3575" s="12"/>
      <c r="D3575" s="5" t="s">
        <v>8169</v>
      </c>
      <c r="E3575" s="50">
        <v>105423</v>
      </c>
      <c r="F3575" s="50"/>
      <c r="G3575" s="51">
        <v>5905490035028</v>
      </c>
      <c r="H3575" s="51"/>
      <c r="I3575" s="11" t="s">
        <v>7630</v>
      </c>
      <c r="J3575" s="11"/>
      <c r="K3575" s="12" t="s">
        <v>7294</v>
      </c>
      <c r="L3575" s="24" t="s">
        <v>7308</v>
      </c>
      <c r="M3575" s="24" t="s">
        <v>2984</v>
      </c>
      <c r="N3575" s="17">
        <v>349</v>
      </c>
      <c r="O3575" s="17">
        <v>147.021872</v>
      </c>
      <c r="P3575" s="17">
        <v>147.021872</v>
      </c>
      <c r="Q3575" s="17">
        <v>147.021872</v>
      </c>
      <c r="R3575" s="17"/>
      <c r="S3575" s="17"/>
      <c r="T3575" s="17" t="str">
        <f t="shared" si="353"/>
        <v>147,021872</v>
      </c>
      <c r="U3575" s="109"/>
      <c r="V3575" s="29"/>
      <c r="W3575" s="17">
        <f t="shared" si="354"/>
        <v>151.43252816</v>
      </c>
      <c r="X3575" s="62">
        <v>0.3</v>
      </c>
      <c r="Y3575" s="17">
        <f t="shared" si="357"/>
        <v>216.33218308571429</v>
      </c>
      <c r="Z3575" s="21">
        <f t="shared" si="355"/>
        <v>216</v>
      </c>
      <c r="AA3575" s="17">
        <f t="shared" si="356"/>
        <v>216</v>
      </c>
      <c r="AB3575" s="17">
        <f t="shared" si="352"/>
        <v>349</v>
      </c>
      <c r="AC3575"/>
    </row>
    <row r="3576" spans="1:29" ht="15" customHeight="1" x14ac:dyDescent="0.3">
      <c r="A3576" s="116"/>
      <c r="B3576" s="12"/>
      <c r="C3576" s="12"/>
      <c r="D3576" s="5" t="s">
        <v>8169</v>
      </c>
      <c r="E3576" s="50">
        <v>105424</v>
      </c>
      <c r="F3576" s="50"/>
      <c r="G3576" s="51">
        <v>5905490035035</v>
      </c>
      <c r="H3576" s="51"/>
      <c r="I3576" s="11" t="s">
        <v>7631</v>
      </c>
      <c r="J3576" s="11"/>
      <c r="K3576" s="12" t="s">
        <v>7294</v>
      </c>
      <c r="L3576" s="24" t="s">
        <v>7309</v>
      </c>
      <c r="M3576" s="24" t="s">
        <v>2984</v>
      </c>
      <c r="N3576" s="17">
        <v>1399</v>
      </c>
      <c r="O3576" s="17">
        <v>516.88197000000002</v>
      </c>
      <c r="P3576" s="17">
        <v>516.88197000000002</v>
      </c>
      <c r="Q3576" s="17">
        <v>516.88197000000002</v>
      </c>
      <c r="R3576" s="17"/>
      <c r="S3576" s="17"/>
      <c r="T3576" s="17" t="str">
        <f t="shared" si="353"/>
        <v>516,88197</v>
      </c>
      <c r="U3576" s="109"/>
      <c r="V3576" s="29"/>
      <c r="W3576" s="17">
        <f t="shared" si="354"/>
        <v>532.38842910000005</v>
      </c>
      <c r="X3576" s="62">
        <v>0.3</v>
      </c>
      <c r="Y3576" s="17">
        <f t="shared" si="357"/>
        <v>760.55489871428586</v>
      </c>
      <c r="Z3576" s="21">
        <f t="shared" si="355"/>
        <v>761</v>
      </c>
      <c r="AA3576" s="17">
        <f t="shared" si="356"/>
        <v>761</v>
      </c>
      <c r="AB3576" s="17">
        <f t="shared" si="352"/>
        <v>1399</v>
      </c>
      <c r="AC3576"/>
    </row>
    <row r="3577" spans="1:29" ht="15" customHeight="1" x14ac:dyDescent="0.3">
      <c r="A3577" s="116"/>
      <c r="B3577" s="12"/>
      <c r="C3577" s="12"/>
      <c r="D3577" s="5" t="s">
        <v>8169</v>
      </c>
      <c r="E3577" s="50">
        <v>105425</v>
      </c>
      <c r="F3577" s="50"/>
      <c r="G3577" s="51">
        <v>5905490035042</v>
      </c>
      <c r="H3577" s="51"/>
      <c r="I3577" s="11" t="s">
        <v>7632</v>
      </c>
      <c r="J3577" s="11"/>
      <c r="K3577" s="12" t="s">
        <v>7294</v>
      </c>
      <c r="L3577" s="24" t="s">
        <v>7309</v>
      </c>
      <c r="M3577" s="24" t="s">
        <v>2984</v>
      </c>
      <c r="N3577" s="17">
        <v>1399</v>
      </c>
      <c r="O3577" s="17">
        <v>516.88197000000002</v>
      </c>
      <c r="P3577" s="17">
        <v>516.88197000000002</v>
      </c>
      <c r="Q3577" s="17">
        <v>516.88197000000002</v>
      </c>
      <c r="R3577" s="17"/>
      <c r="S3577" s="17"/>
      <c r="T3577" s="17" t="str">
        <f t="shared" si="353"/>
        <v>516,88197</v>
      </c>
      <c r="U3577" s="109"/>
      <c r="V3577" s="29"/>
      <c r="W3577" s="17">
        <f t="shared" si="354"/>
        <v>532.38842910000005</v>
      </c>
      <c r="X3577" s="62">
        <v>0.3</v>
      </c>
      <c r="Y3577" s="17">
        <f t="shared" si="357"/>
        <v>760.55489871428586</v>
      </c>
      <c r="Z3577" s="21">
        <f t="shared" si="355"/>
        <v>761</v>
      </c>
      <c r="AA3577" s="17">
        <f t="shared" si="356"/>
        <v>761</v>
      </c>
      <c r="AB3577" s="17">
        <f t="shared" si="352"/>
        <v>1399</v>
      </c>
      <c r="AC3577"/>
    </row>
    <row r="3578" spans="1:29" ht="15" customHeight="1" x14ac:dyDescent="0.3">
      <c r="A3578" s="116"/>
      <c r="B3578" s="12"/>
      <c r="C3578" s="12"/>
      <c r="D3578" s="5" t="s">
        <v>8169</v>
      </c>
      <c r="E3578" s="50">
        <v>105426</v>
      </c>
      <c r="F3578" s="50"/>
      <c r="G3578" s="51">
        <v>5905490035059</v>
      </c>
      <c r="H3578" s="51"/>
      <c r="I3578" s="11" t="s">
        <v>7633</v>
      </c>
      <c r="J3578" s="11"/>
      <c r="K3578" s="12" t="s">
        <v>7294</v>
      </c>
      <c r="L3578" s="24" t="s">
        <v>7310</v>
      </c>
      <c r="M3578" s="24" t="s">
        <v>2984</v>
      </c>
      <c r="N3578" s="17">
        <v>1399</v>
      </c>
      <c r="O3578" s="17">
        <v>516.88197000000002</v>
      </c>
      <c r="P3578" s="17">
        <v>516.88197000000002</v>
      </c>
      <c r="Q3578" s="17">
        <v>516.88197000000002</v>
      </c>
      <c r="R3578" s="17"/>
      <c r="S3578" s="17"/>
      <c r="T3578" s="17" t="str">
        <f t="shared" si="353"/>
        <v>516,88197</v>
      </c>
      <c r="U3578" s="109"/>
      <c r="V3578" s="29"/>
      <c r="W3578" s="17">
        <f t="shared" si="354"/>
        <v>532.38842910000005</v>
      </c>
      <c r="X3578" s="62">
        <v>0.3</v>
      </c>
      <c r="Y3578" s="17">
        <f t="shared" si="357"/>
        <v>760.55489871428586</v>
      </c>
      <c r="Z3578" s="21">
        <f t="shared" si="355"/>
        <v>761</v>
      </c>
      <c r="AA3578" s="17">
        <f t="shared" si="356"/>
        <v>761</v>
      </c>
      <c r="AB3578" s="17">
        <f t="shared" si="352"/>
        <v>1399</v>
      </c>
      <c r="AC3578"/>
    </row>
    <row r="3579" spans="1:29" ht="15" customHeight="1" x14ac:dyDescent="0.3">
      <c r="A3579" s="116"/>
      <c r="B3579" s="12"/>
      <c r="C3579" s="12"/>
      <c r="D3579" s="5" t="s">
        <v>8169</v>
      </c>
      <c r="E3579" s="50">
        <v>105427</v>
      </c>
      <c r="F3579" s="50"/>
      <c r="G3579" s="51">
        <v>5905490035066</v>
      </c>
      <c r="H3579" s="51"/>
      <c r="I3579" s="11" t="s">
        <v>7634</v>
      </c>
      <c r="J3579" s="11"/>
      <c r="K3579" s="12" t="s">
        <v>7294</v>
      </c>
      <c r="L3579" s="24" t="s">
        <v>7310</v>
      </c>
      <c r="M3579" s="24" t="s">
        <v>2984</v>
      </c>
      <c r="N3579" s="17">
        <v>1399</v>
      </c>
      <c r="O3579" s="17">
        <v>516.88197000000002</v>
      </c>
      <c r="P3579" s="17">
        <v>516.88197000000002</v>
      </c>
      <c r="Q3579" s="17">
        <v>516.88197000000002</v>
      </c>
      <c r="R3579" s="17"/>
      <c r="S3579" s="17"/>
      <c r="T3579" s="17" t="str">
        <f t="shared" si="353"/>
        <v>516,88197</v>
      </c>
      <c r="U3579" s="109"/>
      <c r="V3579" s="29"/>
      <c r="W3579" s="17">
        <f t="shared" si="354"/>
        <v>532.38842910000005</v>
      </c>
      <c r="X3579" s="62">
        <v>0.3</v>
      </c>
      <c r="Y3579" s="17">
        <f t="shared" si="357"/>
        <v>760.55489871428586</v>
      </c>
      <c r="Z3579" s="21">
        <f t="shared" si="355"/>
        <v>761</v>
      </c>
      <c r="AA3579" s="17">
        <f t="shared" si="356"/>
        <v>761</v>
      </c>
      <c r="AB3579" s="17">
        <f t="shared" si="352"/>
        <v>1399</v>
      </c>
      <c r="AC3579"/>
    </row>
    <row r="3580" spans="1:29" ht="15" customHeight="1" x14ac:dyDescent="0.3">
      <c r="A3580" s="116"/>
      <c r="B3580" s="12"/>
      <c r="C3580" s="12"/>
      <c r="D3580" s="5" t="s">
        <v>8169</v>
      </c>
      <c r="E3580" s="50">
        <v>105428</v>
      </c>
      <c r="F3580" s="50"/>
      <c r="G3580" s="51">
        <v>5905490035073</v>
      </c>
      <c r="H3580" s="51"/>
      <c r="I3580" s="11" t="s">
        <v>7635</v>
      </c>
      <c r="J3580" s="11"/>
      <c r="K3580" s="12" t="s">
        <v>7294</v>
      </c>
      <c r="L3580" s="24" t="s">
        <v>7311</v>
      </c>
      <c r="M3580" s="24" t="s">
        <v>2984</v>
      </c>
      <c r="N3580" s="17">
        <v>1399</v>
      </c>
      <c r="O3580" s="17">
        <v>516.88197000000002</v>
      </c>
      <c r="P3580" s="17">
        <v>516.88197000000002</v>
      </c>
      <c r="Q3580" s="17">
        <v>516.88197000000002</v>
      </c>
      <c r="R3580" s="17"/>
      <c r="S3580" s="17"/>
      <c r="T3580" s="17" t="str">
        <f t="shared" si="353"/>
        <v>516,88197</v>
      </c>
      <c r="U3580" s="109"/>
      <c r="V3580" s="29"/>
      <c r="W3580" s="17">
        <f t="shared" si="354"/>
        <v>532.38842910000005</v>
      </c>
      <c r="X3580" s="62">
        <v>0.3</v>
      </c>
      <c r="Y3580" s="17">
        <f t="shared" si="357"/>
        <v>760.55489871428586</v>
      </c>
      <c r="Z3580" s="21">
        <f t="shared" si="355"/>
        <v>761</v>
      </c>
      <c r="AA3580" s="17">
        <f t="shared" si="356"/>
        <v>761</v>
      </c>
      <c r="AB3580" s="17">
        <f t="shared" si="352"/>
        <v>1399</v>
      </c>
      <c r="AC3580"/>
    </row>
    <row r="3581" spans="1:29" ht="15" customHeight="1" x14ac:dyDescent="0.3">
      <c r="A3581" s="116"/>
      <c r="B3581" s="12"/>
      <c r="C3581" s="12"/>
      <c r="D3581" s="5" t="s">
        <v>8169</v>
      </c>
      <c r="E3581" s="50">
        <v>105429</v>
      </c>
      <c r="F3581" s="50"/>
      <c r="G3581" s="51">
        <v>5905490035080</v>
      </c>
      <c r="H3581" s="51"/>
      <c r="I3581" s="11" t="s">
        <v>7636</v>
      </c>
      <c r="J3581" s="11"/>
      <c r="K3581" s="12" t="s">
        <v>7294</v>
      </c>
      <c r="L3581" s="24" t="s">
        <v>7311</v>
      </c>
      <c r="M3581" s="24" t="s">
        <v>2984</v>
      </c>
      <c r="N3581" s="17">
        <v>1399</v>
      </c>
      <c r="O3581" s="17">
        <v>516.88197000000002</v>
      </c>
      <c r="P3581" s="17">
        <v>516.88197000000002</v>
      </c>
      <c r="Q3581" s="17">
        <v>516.88197000000002</v>
      </c>
      <c r="R3581" s="17"/>
      <c r="S3581" s="17"/>
      <c r="T3581" s="17" t="str">
        <f t="shared" si="353"/>
        <v>516,88197</v>
      </c>
      <c r="U3581" s="109"/>
      <c r="V3581" s="29"/>
      <c r="W3581" s="17">
        <f t="shared" si="354"/>
        <v>532.38842910000005</v>
      </c>
      <c r="X3581" s="62">
        <v>0.3</v>
      </c>
      <c r="Y3581" s="17">
        <f t="shared" si="357"/>
        <v>760.55489871428586</v>
      </c>
      <c r="Z3581" s="21">
        <f t="shared" si="355"/>
        <v>761</v>
      </c>
      <c r="AA3581" s="17">
        <f t="shared" si="356"/>
        <v>761</v>
      </c>
      <c r="AB3581" s="17">
        <f t="shared" si="352"/>
        <v>1399</v>
      </c>
      <c r="AC3581"/>
    </row>
    <row r="3582" spans="1:29" ht="15" customHeight="1" x14ac:dyDescent="0.3">
      <c r="A3582" s="116"/>
      <c r="B3582" s="12"/>
      <c r="C3582" s="12"/>
      <c r="D3582" s="5" t="s">
        <v>8169</v>
      </c>
      <c r="E3582" s="50">
        <v>105430</v>
      </c>
      <c r="F3582" s="50"/>
      <c r="G3582" s="51">
        <v>5905490035097</v>
      </c>
      <c r="H3582" s="51"/>
      <c r="I3582" s="11" t="s">
        <v>7637</v>
      </c>
      <c r="J3582" s="11"/>
      <c r="K3582" s="12" t="s">
        <v>7294</v>
      </c>
      <c r="L3582" s="24" t="s">
        <v>7312</v>
      </c>
      <c r="M3582" s="24" t="s">
        <v>2984</v>
      </c>
      <c r="N3582" s="17">
        <v>1399</v>
      </c>
      <c r="O3582" s="17">
        <v>516.88197000000002</v>
      </c>
      <c r="P3582" s="17">
        <v>516.88197000000002</v>
      </c>
      <c r="Q3582" s="17">
        <v>516.88197000000002</v>
      </c>
      <c r="R3582" s="17"/>
      <c r="S3582" s="17"/>
      <c r="T3582" s="17" t="str">
        <f t="shared" si="353"/>
        <v>516,88197</v>
      </c>
      <c r="U3582" s="109"/>
      <c r="V3582" s="29"/>
      <c r="W3582" s="17">
        <f t="shared" si="354"/>
        <v>532.38842910000005</v>
      </c>
      <c r="X3582" s="62">
        <v>0.3</v>
      </c>
      <c r="Y3582" s="17">
        <f t="shared" si="357"/>
        <v>760.55489871428586</v>
      </c>
      <c r="Z3582" s="21">
        <f t="shared" si="355"/>
        <v>761</v>
      </c>
      <c r="AA3582" s="17">
        <f t="shared" si="356"/>
        <v>761</v>
      </c>
      <c r="AB3582" s="17">
        <f t="shared" si="352"/>
        <v>1399</v>
      </c>
      <c r="AC3582"/>
    </row>
    <row r="3583" spans="1:29" ht="15" customHeight="1" x14ac:dyDescent="0.3">
      <c r="A3583" s="116"/>
      <c r="B3583" s="12"/>
      <c r="C3583" s="12"/>
      <c r="D3583" s="5" t="s">
        <v>8169</v>
      </c>
      <c r="E3583" s="50">
        <v>105431</v>
      </c>
      <c r="F3583" s="50"/>
      <c r="G3583" s="51">
        <v>5905490035103</v>
      </c>
      <c r="H3583" s="51"/>
      <c r="I3583" s="11" t="s">
        <v>7638</v>
      </c>
      <c r="J3583" s="11"/>
      <c r="K3583" s="12" t="s">
        <v>7294</v>
      </c>
      <c r="L3583" s="24" t="s">
        <v>7312</v>
      </c>
      <c r="M3583" s="24" t="s">
        <v>2984</v>
      </c>
      <c r="N3583" s="17">
        <v>1399</v>
      </c>
      <c r="O3583" s="17">
        <v>516.88197000000002</v>
      </c>
      <c r="P3583" s="17">
        <v>516.88197000000002</v>
      </c>
      <c r="Q3583" s="17">
        <v>516.88197000000002</v>
      </c>
      <c r="R3583" s="17"/>
      <c r="S3583" s="17"/>
      <c r="T3583" s="17" t="str">
        <f t="shared" si="353"/>
        <v>516,88197</v>
      </c>
      <c r="U3583" s="109"/>
      <c r="V3583" s="29"/>
      <c r="W3583" s="17">
        <f t="shared" si="354"/>
        <v>532.38842910000005</v>
      </c>
      <c r="X3583" s="62">
        <v>0.3</v>
      </c>
      <c r="Y3583" s="17">
        <f t="shared" si="357"/>
        <v>760.55489871428586</v>
      </c>
      <c r="Z3583" s="21">
        <f t="shared" si="355"/>
        <v>761</v>
      </c>
      <c r="AA3583" s="17">
        <f t="shared" si="356"/>
        <v>761</v>
      </c>
      <c r="AB3583" s="17">
        <f t="shared" si="352"/>
        <v>1399</v>
      </c>
      <c r="AC3583"/>
    </row>
    <row r="3584" spans="1:29" ht="15" customHeight="1" x14ac:dyDescent="0.3">
      <c r="A3584" s="116"/>
      <c r="B3584" s="12"/>
      <c r="C3584" s="12"/>
      <c r="D3584" s="5" t="s">
        <v>8169</v>
      </c>
      <c r="E3584" s="50">
        <v>105432</v>
      </c>
      <c r="F3584" s="50"/>
      <c r="G3584" s="51">
        <v>5905490035110</v>
      </c>
      <c r="H3584" s="51"/>
      <c r="I3584" s="11" t="s">
        <v>7639</v>
      </c>
      <c r="J3584" s="11"/>
      <c r="K3584" s="12" t="s">
        <v>7294</v>
      </c>
      <c r="L3584" s="24" t="s">
        <v>7313</v>
      </c>
      <c r="M3584" s="24" t="s">
        <v>2984</v>
      </c>
      <c r="N3584" s="17">
        <v>1399</v>
      </c>
      <c r="O3584" s="17">
        <v>516.88197000000002</v>
      </c>
      <c r="P3584" s="17">
        <v>516.88197000000002</v>
      </c>
      <c r="Q3584" s="17">
        <v>516.88197000000002</v>
      </c>
      <c r="R3584" s="17"/>
      <c r="S3584" s="17"/>
      <c r="T3584" s="17" t="str">
        <f t="shared" si="353"/>
        <v>516,88197</v>
      </c>
      <c r="U3584" s="109"/>
      <c r="V3584" s="29"/>
      <c r="W3584" s="17">
        <f t="shared" si="354"/>
        <v>532.38842910000005</v>
      </c>
      <c r="X3584" s="62">
        <v>0.3</v>
      </c>
      <c r="Y3584" s="17">
        <f t="shared" si="357"/>
        <v>760.55489871428586</v>
      </c>
      <c r="Z3584" s="21">
        <f t="shared" si="355"/>
        <v>761</v>
      </c>
      <c r="AA3584" s="17">
        <f t="shared" si="356"/>
        <v>761</v>
      </c>
      <c r="AB3584" s="17">
        <f t="shared" si="352"/>
        <v>1399</v>
      </c>
      <c r="AC3584"/>
    </row>
    <row r="3585" spans="1:29" ht="15" customHeight="1" x14ac:dyDescent="0.3">
      <c r="A3585" s="116"/>
      <c r="B3585" s="12"/>
      <c r="C3585" s="12"/>
      <c r="D3585" s="5" t="s">
        <v>8169</v>
      </c>
      <c r="E3585" s="50">
        <v>105433</v>
      </c>
      <c r="F3585" s="50"/>
      <c r="G3585" s="51">
        <v>5905490035127</v>
      </c>
      <c r="H3585" s="51"/>
      <c r="I3585" s="11" t="s">
        <v>7640</v>
      </c>
      <c r="J3585" s="11"/>
      <c r="K3585" s="12" t="s">
        <v>7294</v>
      </c>
      <c r="L3585" s="24" t="s">
        <v>7313</v>
      </c>
      <c r="M3585" s="24" t="s">
        <v>2984</v>
      </c>
      <c r="N3585" s="17">
        <v>1399</v>
      </c>
      <c r="O3585" s="17">
        <v>516.88197000000002</v>
      </c>
      <c r="P3585" s="17">
        <v>516.88197000000002</v>
      </c>
      <c r="Q3585" s="17">
        <v>516.88197000000002</v>
      </c>
      <c r="R3585" s="17"/>
      <c r="S3585" s="17"/>
      <c r="T3585" s="17" t="str">
        <f t="shared" si="353"/>
        <v>516,88197</v>
      </c>
      <c r="U3585" s="109"/>
      <c r="V3585" s="29"/>
      <c r="W3585" s="17">
        <f t="shared" si="354"/>
        <v>532.38842910000005</v>
      </c>
      <c r="X3585" s="62">
        <v>0.3</v>
      </c>
      <c r="Y3585" s="17">
        <f t="shared" si="357"/>
        <v>760.55489871428586</v>
      </c>
      <c r="Z3585" s="21">
        <f t="shared" si="355"/>
        <v>761</v>
      </c>
      <c r="AA3585" s="17">
        <f t="shared" si="356"/>
        <v>761</v>
      </c>
      <c r="AB3585" s="17">
        <f t="shared" si="352"/>
        <v>1399</v>
      </c>
      <c r="AC3585"/>
    </row>
    <row r="3586" spans="1:29" ht="15" customHeight="1" x14ac:dyDescent="0.3">
      <c r="A3586" s="116"/>
      <c r="B3586" s="12"/>
      <c r="C3586" s="12"/>
      <c r="D3586" s="5" t="s">
        <v>8169</v>
      </c>
      <c r="E3586" s="50">
        <v>105434</v>
      </c>
      <c r="F3586" s="50"/>
      <c r="G3586" s="51">
        <v>5905490035134</v>
      </c>
      <c r="H3586" s="51"/>
      <c r="I3586" s="11" t="s">
        <v>7641</v>
      </c>
      <c r="J3586" s="11"/>
      <c r="K3586" s="12" t="s">
        <v>7294</v>
      </c>
      <c r="L3586" s="24" t="s">
        <v>7314</v>
      </c>
      <c r="M3586" s="24" t="s">
        <v>2984</v>
      </c>
      <c r="N3586" s="17">
        <v>1399</v>
      </c>
      <c r="O3586" s="17">
        <v>516.88197000000002</v>
      </c>
      <c r="P3586" s="17">
        <v>516.88197000000002</v>
      </c>
      <c r="Q3586" s="17">
        <v>516.88197000000002</v>
      </c>
      <c r="R3586" s="17"/>
      <c r="S3586" s="17"/>
      <c r="T3586" s="17" t="str">
        <f t="shared" si="353"/>
        <v>516,88197</v>
      </c>
      <c r="U3586" s="109"/>
      <c r="V3586" s="29"/>
      <c r="W3586" s="17">
        <f t="shared" si="354"/>
        <v>532.38842910000005</v>
      </c>
      <c r="X3586" s="62">
        <v>0.3</v>
      </c>
      <c r="Y3586" s="17">
        <f t="shared" si="357"/>
        <v>760.55489871428586</v>
      </c>
      <c r="Z3586" s="21">
        <f t="shared" si="355"/>
        <v>761</v>
      </c>
      <c r="AA3586" s="17">
        <f t="shared" si="356"/>
        <v>761</v>
      </c>
      <c r="AB3586" s="17">
        <f t="shared" ref="AB3586:AB3649" si="358">N3586*1</f>
        <v>1399</v>
      </c>
      <c r="AC3586"/>
    </row>
    <row r="3587" spans="1:29" ht="15" customHeight="1" x14ac:dyDescent="0.3">
      <c r="A3587" s="116"/>
      <c r="B3587" s="12"/>
      <c r="C3587" s="12"/>
      <c r="D3587" s="5" t="s">
        <v>8169</v>
      </c>
      <c r="E3587" s="50">
        <v>105435</v>
      </c>
      <c r="F3587" s="50"/>
      <c r="G3587" s="51">
        <v>5905490035141</v>
      </c>
      <c r="H3587" s="51"/>
      <c r="I3587" s="11" t="s">
        <v>7642</v>
      </c>
      <c r="J3587" s="11"/>
      <c r="K3587" s="12" t="s">
        <v>7294</v>
      </c>
      <c r="L3587" s="24" t="s">
        <v>7314</v>
      </c>
      <c r="M3587" s="24" t="s">
        <v>2984</v>
      </c>
      <c r="N3587" s="17">
        <v>1399</v>
      </c>
      <c r="O3587" s="17">
        <v>516.88197000000002</v>
      </c>
      <c r="P3587" s="17">
        <v>516.88197000000002</v>
      </c>
      <c r="Q3587" s="17">
        <v>516.88197000000002</v>
      </c>
      <c r="R3587" s="17"/>
      <c r="S3587" s="17"/>
      <c r="T3587" s="17" t="str">
        <f t="shared" ref="T3587:T3650" si="359">CONCATENATE(Q3587,S3587)</f>
        <v>516,88197</v>
      </c>
      <c r="U3587" s="109"/>
      <c r="V3587" s="29"/>
      <c r="W3587" s="17">
        <f t="shared" ref="W3587:W3650" si="360">T3587*1.03</f>
        <v>532.38842910000005</v>
      </c>
      <c r="X3587" s="62">
        <v>0.3</v>
      </c>
      <c r="Y3587" s="17">
        <f t="shared" si="357"/>
        <v>760.55489871428586</v>
      </c>
      <c r="Z3587" s="21">
        <f t="shared" ref="Z3587:Z3650" si="361">ROUND(Y3587,0)</f>
        <v>761</v>
      </c>
      <c r="AA3587" s="17">
        <f t="shared" ref="AA3587:AA3650" si="362">Z3587*1</f>
        <v>761</v>
      </c>
      <c r="AB3587" s="17">
        <f t="shared" si="358"/>
        <v>1399</v>
      </c>
      <c r="AC3587"/>
    </row>
    <row r="3588" spans="1:29" ht="15" customHeight="1" x14ac:dyDescent="0.3">
      <c r="A3588" s="116"/>
      <c r="B3588" s="12"/>
      <c r="C3588" s="12"/>
      <c r="D3588" s="5" t="s">
        <v>8169</v>
      </c>
      <c r="E3588" s="50">
        <v>105436</v>
      </c>
      <c r="F3588" s="50"/>
      <c r="G3588" s="51">
        <v>5905490035158</v>
      </c>
      <c r="H3588" s="51"/>
      <c r="I3588" s="11" t="s">
        <v>7643</v>
      </c>
      <c r="J3588" s="11"/>
      <c r="K3588" s="12" t="s">
        <v>7294</v>
      </c>
      <c r="L3588" s="24" t="s">
        <v>7315</v>
      </c>
      <c r="M3588" s="24" t="s">
        <v>2984</v>
      </c>
      <c r="N3588" s="17">
        <v>1399</v>
      </c>
      <c r="O3588" s="17">
        <v>516.88197000000002</v>
      </c>
      <c r="P3588" s="17">
        <v>516.88197000000002</v>
      </c>
      <c r="Q3588" s="17">
        <v>516.88197000000002</v>
      </c>
      <c r="R3588" s="17"/>
      <c r="S3588" s="17"/>
      <c r="T3588" s="17" t="str">
        <f t="shared" si="359"/>
        <v>516,88197</v>
      </c>
      <c r="U3588" s="109"/>
      <c r="V3588" s="29"/>
      <c r="W3588" s="17">
        <f t="shared" si="360"/>
        <v>532.38842910000005</v>
      </c>
      <c r="X3588" s="62">
        <v>0.3</v>
      </c>
      <c r="Y3588" s="17">
        <f t="shared" si="357"/>
        <v>760.55489871428586</v>
      </c>
      <c r="Z3588" s="21">
        <f t="shared" si="361"/>
        <v>761</v>
      </c>
      <c r="AA3588" s="17">
        <f t="shared" si="362"/>
        <v>761</v>
      </c>
      <c r="AB3588" s="17">
        <f t="shared" si="358"/>
        <v>1399</v>
      </c>
      <c r="AC3588"/>
    </row>
    <row r="3589" spans="1:29" ht="15" customHeight="1" x14ac:dyDescent="0.3">
      <c r="A3589" s="116"/>
      <c r="B3589" s="12"/>
      <c r="C3589" s="12"/>
      <c r="D3589" s="5" t="s">
        <v>8169</v>
      </c>
      <c r="E3589" s="50">
        <v>105437</v>
      </c>
      <c r="F3589" s="50"/>
      <c r="G3589" s="51">
        <v>5905490035165</v>
      </c>
      <c r="H3589" s="51"/>
      <c r="I3589" s="11" t="s">
        <v>7644</v>
      </c>
      <c r="J3589" s="11"/>
      <c r="K3589" s="12" t="s">
        <v>7294</v>
      </c>
      <c r="L3589" s="24" t="s">
        <v>7315</v>
      </c>
      <c r="M3589" s="24" t="s">
        <v>2984</v>
      </c>
      <c r="N3589" s="17">
        <v>1399</v>
      </c>
      <c r="O3589" s="17">
        <v>516.88197000000002</v>
      </c>
      <c r="P3589" s="17">
        <v>516.88197000000002</v>
      </c>
      <c r="Q3589" s="17">
        <v>516.88197000000002</v>
      </c>
      <c r="R3589" s="17"/>
      <c r="S3589" s="17"/>
      <c r="T3589" s="17" t="str">
        <f t="shared" si="359"/>
        <v>516,88197</v>
      </c>
      <c r="U3589" s="109"/>
      <c r="V3589" s="29"/>
      <c r="W3589" s="17">
        <f t="shared" si="360"/>
        <v>532.38842910000005</v>
      </c>
      <c r="X3589" s="62">
        <v>0.3</v>
      </c>
      <c r="Y3589" s="17">
        <f t="shared" si="357"/>
        <v>760.55489871428586</v>
      </c>
      <c r="Z3589" s="21">
        <f t="shared" si="361"/>
        <v>761</v>
      </c>
      <c r="AA3589" s="17">
        <f t="shared" si="362"/>
        <v>761</v>
      </c>
      <c r="AB3589" s="17">
        <f t="shared" si="358"/>
        <v>1399</v>
      </c>
      <c r="AC3589"/>
    </row>
    <row r="3590" spans="1:29" ht="15" customHeight="1" x14ac:dyDescent="0.3">
      <c r="A3590" s="116"/>
      <c r="B3590" s="12"/>
      <c r="C3590" s="12"/>
      <c r="D3590" s="5" t="s">
        <v>8169</v>
      </c>
      <c r="E3590" s="50">
        <v>105438</v>
      </c>
      <c r="F3590" s="50"/>
      <c r="G3590" s="51">
        <v>5905490035172</v>
      </c>
      <c r="H3590" s="51"/>
      <c r="I3590" s="11" t="s">
        <v>7645</v>
      </c>
      <c r="J3590" s="11"/>
      <c r="K3590" s="12" t="s">
        <v>7294</v>
      </c>
      <c r="L3590" s="24" t="s">
        <v>7316</v>
      </c>
      <c r="M3590" s="24" t="s">
        <v>2984</v>
      </c>
      <c r="N3590" s="17">
        <v>1399</v>
      </c>
      <c r="O3590" s="17">
        <v>516.88197000000002</v>
      </c>
      <c r="P3590" s="17">
        <v>516.88197000000002</v>
      </c>
      <c r="Q3590" s="17">
        <v>516.88197000000002</v>
      </c>
      <c r="R3590" s="17"/>
      <c r="S3590" s="17"/>
      <c r="T3590" s="17" t="str">
        <f t="shared" si="359"/>
        <v>516,88197</v>
      </c>
      <c r="U3590" s="109"/>
      <c r="V3590" s="29"/>
      <c r="W3590" s="17">
        <f t="shared" si="360"/>
        <v>532.38842910000005</v>
      </c>
      <c r="X3590" s="62">
        <v>0.3</v>
      </c>
      <c r="Y3590" s="17">
        <f t="shared" si="357"/>
        <v>760.55489871428586</v>
      </c>
      <c r="Z3590" s="21">
        <f t="shared" si="361"/>
        <v>761</v>
      </c>
      <c r="AA3590" s="17">
        <f t="shared" si="362"/>
        <v>761</v>
      </c>
      <c r="AB3590" s="17">
        <f t="shared" si="358"/>
        <v>1399</v>
      </c>
      <c r="AC3590"/>
    </row>
    <row r="3591" spans="1:29" ht="15" customHeight="1" x14ac:dyDescent="0.3">
      <c r="A3591" s="116"/>
      <c r="B3591" s="12"/>
      <c r="C3591" s="12"/>
      <c r="D3591" s="5" t="s">
        <v>8169</v>
      </c>
      <c r="E3591" s="50">
        <v>105439</v>
      </c>
      <c r="F3591" s="50"/>
      <c r="G3591" s="51">
        <v>5905490035189</v>
      </c>
      <c r="H3591" s="51"/>
      <c r="I3591" s="11" t="s">
        <v>7646</v>
      </c>
      <c r="J3591" s="11"/>
      <c r="K3591" s="12" t="s">
        <v>7294</v>
      </c>
      <c r="L3591" s="24" t="s">
        <v>7316</v>
      </c>
      <c r="M3591" s="24" t="s">
        <v>2984</v>
      </c>
      <c r="N3591" s="17">
        <v>1399</v>
      </c>
      <c r="O3591" s="17">
        <v>516.88197000000002</v>
      </c>
      <c r="P3591" s="17">
        <v>516.88197000000002</v>
      </c>
      <c r="Q3591" s="17">
        <v>516.88197000000002</v>
      </c>
      <c r="R3591" s="17"/>
      <c r="S3591" s="17"/>
      <c r="T3591" s="17" t="str">
        <f t="shared" si="359"/>
        <v>516,88197</v>
      </c>
      <c r="U3591" s="109"/>
      <c r="V3591" s="29"/>
      <c r="W3591" s="17">
        <f t="shared" si="360"/>
        <v>532.38842910000005</v>
      </c>
      <c r="X3591" s="62">
        <v>0.3</v>
      </c>
      <c r="Y3591" s="17">
        <f t="shared" si="357"/>
        <v>760.55489871428586</v>
      </c>
      <c r="Z3591" s="21">
        <f t="shared" si="361"/>
        <v>761</v>
      </c>
      <c r="AA3591" s="17">
        <f t="shared" si="362"/>
        <v>761</v>
      </c>
      <c r="AB3591" s="17">
        <f t="shared" si="358"/>
        <v>1399</v>
      </c>
      <c r="AC3591"/>
    </row>
    <row r="3592" spans="1:29" ht="15" customHeight="1" x14ac:dyDescent="0.3">
      <c r="A3592" s="116"/>
      <c r="B3592" s="12"/>
      <c r="C3592" s="12"/>
      <c r="D3592" s="5" t="s">
        <v>8169</v>
      </c>
      <c r="E3592" s="50">
        <v>105440</v>
      </c>
      <c r="F3592" s="50"/>
      <c r="G3592" s="51">
        <v>5905490035196</v>
      </c>
      <c r="H3592" s="51"/>
      <c r="I3592" s="11" t="s">
        <v>7647</v>
      </c>
      <c r="J3592" s="11"/>
      <c r="K3592" s="12" t="s">
        <v>7294</v>
      </c>
      <c r="L3592" s="24" t="s">
        <v>7317</v>
      </c>
      <c r="M3592" s="24" t="s">
        <v>2984</v>
      </c>
      <c r="N3592" s="17">
        <v>1399</v>
      </c>
      <c r="O3592" s="17">
        <v>516.88197000000002</v>
      </c>
      <c r="P3592" s="17">
        <v>516.88197000000002</v>
      </c>
      <c r="Q3592" s="17">
        <v>516.88197000000002</v>
      </c>
      <c r="R3592" s="17"/>
      <c r="S3592" s="17"/>
      <c r="T3592" s="17" t="str">
        <f t="shared" si="359"/>
        <v>516,88197</v>
      </c>
      <c r="U3592" s="109"/>
      <c r="V3592" s="29"/>
      <c r="W3592" s="17">
        <f t="shared" si="360"/>
        <v>532.38842910000005</v>
      </c>
      <c r="X3592" s="62">
        <v>0.3</v>
      </c>
      <c r="Y3592" s="17">
        <f t="shared" si="357"/>
        <v>760.55489871428586</v>
      </c>
      <c r="Z3592" s="21">
        <f t="shared" si="361"/>
        <v>761</v>
      </c>
      <c r="AA3592" s="17">
        <f t="shared" si="362"/>
        <v>761</v>
      </c>
      <c r="AB3592" s="17">
        <f t="shared" si="358"/>
        <v>1399</v>
      </c>
      <c r="AC3592"/>
    </row>
    <row r="3593" spans="1:29" ht="15" customHeight="1" x14ac:dyDescent="0.3">
      <c r="A3593" s="116"/>
      <c r="B3593" s="12"/>
      <c r="C3593" s="12"/>
      <c r="D3593" s="5" t="s">
        <v>8169</v>
      </c>
      <c r="E3593" s="50">
        <v>105441</v>
      </c>
      <c r="F3593" s="50"/>
      <c r="G3593" s="51">
        <v>5905490035202</v>
      </c>
      <c r="H3593" s="51"/>
      <c r="I3593" s="11" t="s">
        <v>7648</v>
      </c>
      <c r="J3593" s="11"/>
      <c r="K3593" s="12" t="s">
        <v>7294</v>
      </c>
      <c r="L3593" s="24" t="s">
        <v>7317</v>
      </c>
      <c r="M3593" s="24" t="s">
        <v>2984</v>
      </c>
      <c r="N3593" s="17">
        <v>1399</v>
      </c>
      <c r="O3593" s="17">
        <v>516.88197000000002</v>
      </c>
      <c r="P3593" s="17">
        <v>516.88197000000002</v>
      </c>
      <c r="Q3593" s="17">
        <v>516.88197000000002</v>
      </c>
      <c r="R3593" s="17"/>
      <c r="S3593" s="17"/>
      <c r="T3593" s="17" t="str">
        <f t="shared" si="359"/>
        <v>516,88197</v>
      </c>
      <c r="U3593" s="109"/>
      <c r="V3593" s="29"/>
      <c r="W3593" s="17">
        <f t="shared" si="360"/>
        <v>532.38842910000005</v>
      </c>
      <c r="X3593" s="62">
        <v>0.3</v>
      </c>
      <c r="Y3593" s="17">
        <f t="shared" si="357"/>
        <v>760.55489871428586</v>
      </c>
      <c r="Z3593" s="21">
        <f t="shared" si="361"/>
        <v>761</v>
      </c>
      <c r="AA3593" s="17">
        <f t="shared" si="362"/>
        <v>761</v>
      </c>
      <c r="AB3593" s="17">
        <f t="shared" si="358"/>
        <v>1399</v>
      </c>
      <c r="AC3593"/>
    </row>
    <row r="3594" spans="1:29" ht="15" customHeight="1" x14ac:dyDescent="0.3">
      <c r="A3594" s="116"/>
      <c r="B3594" s="12"/>
      <c r="C3594" s="12"/>
      <c r="D3594" s="5" t="s">
        <v>8169</v>
      </c>
      <c r="E3594" s="50">
        <v>105442</v>
      </c>
      <c r="F3594" s="50"/>
      <c r="G3594" s="51">
        <v>5905490035219</v>
      </c>
      <c r="H3594" s="51"/>
      <c r="I3594" s="11" t="s">
        <v>7649</v>
      </c>
      <c r="J3594" s="11"/>
      <c r="K3594" s="12" t="s">
        <v>7294</v>
      </c>
      <c r="L3594" s="24" t="s">
        <v>7318</v>
      </c>
      <c r="M3594" s="24" t="s">
        <v>2984</v>
      </c>
      <c r="N3594" s="17">
        <v>1399</v>
      </c>
      <c r="O3594" s="17">
        <v>516.88197000000002</v>
      </c>
      <c r="P3594" s="17">
        <v>516.88197000000002</v>
      </c>
      <c r="Q3594" s="17">
        <v>516.88197000000002</v>
      </c>
      <c r="R3594" s="17"/>
      <c r="S3594" s="17"/>
      <c r="T3594" s="17" t="str">
        <f t="shared" si="359"/>
        <v>516,88197</v>
      </c>
      <c r="U3594" s="109"/>
      <c r="V3594" s="29"/>
      <c r="W3594" s="17">
        <f t="shared" si="360"/>
        <v>532.38842910000005</v>
      </c>
      <c r="X3594" s="62">
        <v>0.3</v>
      </c>
      <c r="Y3594" s="17">
        <f t="shared" si="357"/>
        <v>760.55489871428586</v>
      </c>
      <c r="Z3594" s="21">
        <f t="shared" si="361"/>
        <v>761</v>
      </c>
      <c r="AA3594" s="17">
        <f t="shared" si="362"/>
        <v>761</v>
      </c>
      <c r="AB3594" s="17">
        <f t="shared" si="358"/>
        <v>1399</v>
      </c>
      <c r="AC3594"/>
    </row>
    <row r="3595" spans="1:29" ht="15" customHeight="1" x14ac:dyDescent="0.3">
      <c r="A3595" s="116"/>
      <c r="B3595" s="12"/>
      <c r="C3595" s="12"/>
      <c r="D3595" s="5" t="s">
        <v>8169</v>
      </c>
      <c r="E3595" s="50">
        <v>105443</v>
      </c>
      <c r="F3595" s="50"/>
      <c r="G3595" s="51">
        <v>5905490035226</v>
      </c>
      <c r="H3595" s="51"/>
      <c r="I3595" s="11" t="s">
        <v>7650</v>
      </c>
      <c r="J3595" s="11"/>
      <c r="K3595" s="12" t="s">
        <v>7294</v>
      </c>
      <c r="L3595" s="24" t="s">
        <v>7318</v>
      </c>
      <c r="M3595" s="24" t="s">
        <v>2984</v>
      </c>
      <c r="N3595" s="17">
        <v>1399</v>
      </c>
      <c r="O3595" s="17">
        <v>516.88197000000002</v>
      </c>
      <c r="P3595" s="17">
        <v>516.88197000000002</v>
      </c>
      <c r="Q3595" s="17">
        <v>516.88197000000002</v>
      </c>
      <c r="R3595" s="17"/>
      <c r="S3595" s="17"/>
      <c r="T3595" s="17" t="str">
        <f t="shared" si="359"/>
        <v>516,88197</v>
      </c>
      <c r="U3595" s="109"/>
      <c r="V3595" s="29"/>
      <c r="W3595" s="17">
        <f t="shared" si="360"/>
        <v>532.38842910000005</v>
      </c>
      <c r="X3595" s="62">
        <v>0.3</v>
      </c>
      <c r="Y3595" s="17">
        <f t="shared" si="357"/>
        <v>760.55489871428586</v>
      </c>
      <c r="Z3595" s="21">
        <f t="shared" si="361"/>
        <v>761</v>
      </c>
      <c r="AA3595" s="17">
        <f t="shared" si="362"/>
        <v>761</v>
      </c>
      <c r="AB3595" s="17">
        <f t="shared" si="358"/>
        <v>1399</v>
      </c>
      <c r="AC3595"/>
    </row>
    <row r="3596" spans="1:29" ht="15" customHeight="1" x14ac:dyDescent="0.3">
      <c r="A3596" s="116"/>
      <c r="B3596" s="12"/>
      <c r="C3596" s="12"/>
      <c r="D3596" s="5" t="s">
        <v>8169</v>
      </c>
      <c r="E3596" s="50">
        <v>105444</v>
      </c>
      <c r="F3596" s="50"/>
      <c r="G3596" s="51">
        <v>5905490035233</v>
      </c>
      <c r="H3596" s="51"/>
      <c r="I3596" s="11" t="s">
        <v>7651</v>
      </c>
      <c r="J3596" s="11"/>
      <c r="K3596" s="12" t="s">
        <v>7294</v>
      </c>
      <c r="L3596" s="24" t="s">
        <v>7309</v>
      </c>
      <c r="M3596" s="24" t="s">
        <v>2984</v>
      </c>
      <c r="N3596" s="17">
        <v>1699</v>
      </c>
      <c r="O3596" s="17">
        <v>665.94384200000002</v>
      </c>
      <c r="P3596" s="17">
        <v>665.94384200000002</v>
      </c>
      <c r="Q3596" s="17">
        <v>665.94384200000002</v>
      </c>
      <c r="R3596" s="17"/>
      <c r="S3596" s="17"/>
      <c r="T3596" s="17" t="str">
        <f t="shared" si="359"/>
        <v>665,943842</v>
      </c>
      <c r="U3596" s="109"/>
      <c r="V3596" s="29"/>
      <c r="W3596" s="17">
        <f t="shared" si="360"/>
        <v>685.92215726000006</v>
      </c>
      <c r="X3596" s="62">
        <v>0.3</v>
      </c>
      <c r="Y3596" s="17">
        <f t="shared" si="357"/>
        <v>979.88879608571449</v>
      </c>
      <c r="Z3596" s="21">
        <f t="shared" si="361"/>
        <v>980</v>
      </c>
      <c r="AA3596" s="17">
        <f t="shared" si="362"/>
        <v>980</v>
      </c>
      <c r="AB3596" s="17">
        <f t="shared" si="358"/>
        <v>1699</v>
      </c>
      <c r="AC3596"/>
    </row>
    <row r="3597" spans="1:29" ht="15" customHeight="1" x14ac:dyDescent="0.3">
      <c r="A3597" s="116"/>
      <c r="B3597" s="12"/>
      <c r="C3597" s="12"/>
      <c r="D3597" s="5" t="s">
        <v>8169</v>
      </c>
      <c r="E3597" s="50">
        <v>105445</v>
      </c>
      <c r="F3597" s="50"/>
      <c r="G3597" s="51">
        <v>5905490035240</v>
      </c>
      <c r="H3597" s="51"/>
      <c r="I3597" s="11" t="s">
        <v>7652</v>
      </c>
      <c r="J3597" s="11"/>
      <c r="K3597" s="12" t="s">
        <v>7294</v>
      </c>
      <c r="L3597" s="24" t="s">
        <v>7309</v>
      </c>
      <c r="M3597" s="24" t="s">
        <v>2984</v>
      </c>
      <c r="N3597" s="17">
        <v>1699</v>
      </c>
      <c r="O3597" s="17">
        <v>665.94384200000002</v>
      </c>
      <c r="P3597" s="17">
        <v>665.94384200000002</v>
      </c>
      <c r="Q3597" s="17">
        <v>665.94384200000002</v>
      </c>
      <c r="R3597" s="17"/>
      <c r="S3597" s="17"/>
      <c r="T3597" s="17" t="str">
        <f t="shared" si="359"/>
        <v>665,943842</v>
      </c>
      <c r="U3597" s="109"/>
      <c r="V3597" s="29"/>
      <c r="W3597" s="17">
        <f t="shared" si="360"/>
        <v>685.92215726000006</v>
      </c>
      <c r="X3597" s="62">
        <v>0.3</v>
      </c>
      <c r="Y3597" s="17">
        <f t="shared" si="357"/>
        <v>979.88879608571449</v>
      </c>
      <c r="Z3597" s="21">
        <f t="shared" si="361"/>
        <v>980</v>
      </c>
      <c r="AA3597" s="17">
        <f t="shared" si="362"/>
        <v>980</v>
      </c>
      <c r="AB3597" s="17">
        <f t="shared" si="358"/>
        <v>1699</v>
      </c>
      <c r="AC3597"/>
    </row>
    <row r="3598" spans="1:29" ht="15" customHeight="1" x14ac:dyDescent="0.3">
      <c r="A3598" s="116"/>
      <c r="B3598" s="12"/>
      <c r="C3598" s="12"/>
      <c r="D3598" s="5" t="s">
        <v>8169</v>
      </c>
      <c r="E3598" s="50">
        <v>105446</v>
      </c>
      <c r="F3598" s="50"/>
      <c r="G3598" s="51">
        <v>5905490035257</v>
      </c>
      <c r="H3598" s="51"/>
      <c r="I3598" s="11" t="s">
        <v>7653</v>
      </c>
      <c r="J3598" s="11"/>
      <c r="K3598" s="12" t="s">
        <v>7294</v>
      </c>
      <c r="L3598" s="24" t="s">
        <v>7310</v>
      </c>
      <c r="M3598" s="24" t="s">
        <v>2984</v>
      </c>
      <c r="N3598" s="17">
        <v>1699</v>
      </c>
      <c r="O3598" s="17">
        <v>665.94384200000002</v>
      </c>
      <c r="P3598" s="17">
        <v>665.94384200000002</v>
      </c>
      <c r="Q3598" s="17">
        <v>665.94384200000002</v>
      </c>
      <c r="R3598" s="17"/>
      <c r="S3598" s="17"/>
      <c r="T3598" s="17" t="str">
        <f t="shared" si="359"/>
        <v>665,943842</v>
      </c>
      <c r="U3598" s="109"/>
      <c r="V3598" s="29"/>
      <c r="W3598" s="17">
        <f t="shared" si="360"/>
        <v>685.92215726000006</v>
      </c>
      <c r="X3598" s="62">
        <v>0.3</v>
      </c>
      <c r="Y3598" s="17">
        <f t="shared" si="357"/>
        <v>979.88879608571449</v>
      </c>
      <c r="Z3598" s="21">
        <f t="shared" si="361"/>
        <v>980</v>
      </c>
      <c r="AA3598" s="17">
        <f t="shared" si="362"/>
        <v>980</v>
      </c>
      <c r="AB3598" s="17">
        <f t="shared" si="358"/>
        <v>1699</v>
      </c>
      <c r="AC3598"/>
    </row>
    <row r="3599" spans="1:29" ht="15" customHeight="1" x14ac:dyDescent="0.3">
      <c r="A3599" s="116"/>
      <c r="B3599" s="12"/>
      <c r="C3599" s="12"/>
      <c r="D3599" s="5" t="s">
        <v>8169</v>
      </c>
      <c r="E3599" s="50">
        <v>105447</v>
      </c>
      <c r="F3599" s="50"/>
      <c r="G3599" s="51">
        <v>5905490035264</v>
      </c>
      <c r="H3599" s="51"/>
      <c r="I3599" s="11" t="s">
        <v>7654</v>
      </c>
      <c r="J3599" s="11"/>
      <c r="K3599" s="12" t="s">
        <v>7294</v>
      </c>
      <c r="L3599" s="24" t="s">
        <v>7310</v>
      </c>
      <c r="M3599" s="24" t="s">
        <v>2984</v>
      </c>
      <c r="N3599" s="17">
        <v>1699</v>
      </c>
      <c r="O3599" s="17">
        <v>665.94384200000002</v>
      </c>
      <c r="P3599" s="17">
        <v>665.94384200000002</v>
      </c>
      <c r="Q3599" s="17">
        <v>665.94384200000002</v>
      </c>
      <c r="R3599" s="17"/>
      <c r="S3599" s="17"/>
      <c r="T3599" s="17" t="str">
        <f t="shared" si="359"/>
        <v>665,943842</v>
      </c>
      <c r="U3599" s="109"/>
      <c r="V3599" s="29"/>
      <c r="W3599" s="17">
        <f t="shared" si="360"/>
        <v>685.92215726000006</v>
      </c>
      <c r="X3599" s="62">
        <v>0.3</v>
      </c>
      <c r="Y3599" s="17">
        <f t="shared" si="357"/>
        <v>979.88879608571449</v>
      </c>
      <c r="Z3599" s="21">
        <f t="shared" si="361"/>
        <v>980</v>
      </c>
      <c r="AA3599" s="17">
        <f t="shared" si="362"/>
        <v>980</v>
      </c>
      <c r="AB3599" s="17">
        <f t="shared" si="358"/>
        <v>1699</v>
      </c>
      <c r="AC3599"/>
    </row>
    <row r="3600" spans="1:29" ht="15" customHeight="1" x14ac:dyDescent="0.3">
      <c r="A3600" s="116"/>
      <c r="B3600" s="12"/>
      <c r="C3600" s="12"/>
      <c r="D3600" s="5" t="s">
        <v>8169</v>
      </c>
      <c r="E3600" s="50">
        <v>105448</v>
      </c>
      <c r="F3600" s="50"/>
      <c r="G3600" s="51">
        <v>5905490035271</v>
      </c>
      <c r="H3600" s="51"/>
      <c r="I3600" s="11" t="s">
        <v>7655</v>
      </c>
      <c r="J3600" s="11"/>
      <c r="K3600" s="12" t="s">
        <v>7294</v>
      </c>
      <c r="L3600" s="24" t="s">
        <v>7311</v>
      </c>
      <c r="M3600" s="24" t="s">
        <v>2984</v>
      </c>
      <c r="N3600" s="17">
        <v>1699</v>
      </c>
      <c r="O3600" s="17">
        <v>665.94384200000002</v>
      </c>
      <c r="P3600" s="17">
        <v>665.94384200000002</v>
      </c>
      <c r="Q3600" s="17">
        <v>665.94384200000002</v>
      </c>
      <c r="R3600" s="17"/>
      <c r="S3600" s="17"/>
      <c r="T3600" s="17" t="str">
        <f t="shared" si="359"/>
        <v>665,943842</v>
      </c>
      <c r="U3600" s="109"/>
      <c r="V3600" s="29"/>
      <c r="W3600" s="17">
        <f t="shared" si="360"/>
        <v>685.92215726000006</v>
      </c>
      <c r="X3600" s="62">
        <v>0.3</v>
      </c>
      <c r="Y3600" s="17">
        <f t="shared" si="357"/>
        <v>979.88879608571449</v>
      </c>
      <c r="Z3600" s="21">
        <f t="shared" si="361"/>
        <v>980</v>
      </c>
      <c r="AA3600" s="17">
        <f t="shared" si="362"/>
        <v>980</v>
      </c>
      <c r="AB3600" s="17">
        <f t="shared" si="358"/>
        <v>1699</v>
      </c>
      <c r="AC3600"/>
    </row>
    <row r="3601" spans="1:29" ht="15" customHeight="1" x14ac:dyDescent="0.3">
      <c r="A3601" s="116"/>
      <c r="B3601" s="12"/>
      <c r="C3601" s="12"/>
      <c r="D3601" s="5" t="s">
        <v>8169</v>
      </c>
      <c r="E3601" s="50">
        <v>105449</v>
      </c>
      <c r="F3601" s="50"/>
      <c r="G3601" s="51">
        <v>5905490035288</v>
      </c>
      <c r="H3601" s="51"/>
      <c r="I3601" s="11" t="s">
        <v>7656</v>
      </c>
      <c r="J3601" s="11"/>
      <c r="K3601" s="12" t="s">
        <v>7294</v>
      </c>
      <c r="L3601" s="24" t="s">
        <v>7311</v>
      </c>
      <c r="M3601" s="24" t="s">
        <v>2984</v>
      </c>
      <c r="N3601" s="17">
        <v>1699</v>
      </c>
      <c r="O3601" s="17">
        <v>665.94384200000002</v>
      </c>
      <c r="P3601" s="17">
        <v>665.94384200000002</v>
      </c>
      <c r="Q3601" s="17">
        <v>665.94384200000002</v>
      </c>
      <c r="R3601" s="17"/>
      <c r="S3601" s="17"/>
      <c r="T3601" s="17" t="str">
        <f t="shared" si="359"/>
        <v>665,943842</v>
      </c>
      <c r="U3601" s="109"/>
      <c r="V3601" s="29"/>
      <c r="W3601" s="17">
        <f t="shared" si="360"/>
        <v>685.92215726000006</v>
      </c>
      <c r="X3601" s="62">
        <v>0.3</v>
      </c>
      <c r="Y3601" s="17">
        <f t="shared" si="357"/>
        <v>979.88879608571449</v>
      </c>
      <c r="Z3601" s="21">
        <f t="shared" si="361"/>
        <v>980</v>
      </c>
      <c r="AA3601" s="17">
        <f t="shared" si="362"/>
        <v>980</v>
      </c>
      <c r="AB3601" s="17">
        <f t="shared" si="358"/>
        <v>1699</v>
      </c>
      <c r="AC3601"/>
    </row>
    <row r="3602" spans="1:29" ht="15" customHeight="1" x14ac:dyDescent="0.3">
      <c r="A3602" s="116"/>
      <c r="B3602" s="12"/>
      <c r="C3602" s="12"/>
      <c r="D3602" s="5" t="s">
        <v>8169</v>
      </c>
      <c r="E3602" s="50">
        <v>105450</v>
      </c>
      <c r="F3602" s="50"/>
      <c r="G3602" s="51">
        <v>5905490035295</v>
      </c>
      <c r="H3602" s="51"/>
      <c r="I3602" s="11" t="s">
        <v>7657</v>
      </c>
      <c r="J3602" s="11"/>
      <c r="K3602" s="12" t="s">
        <v>7294</v>
      </c>
      <c r="L3602" s="24" t="s">
        <v>7312</v>
      </c>
      <c r="M3602" s="24" t="s">
        <v>2984</v>
      </c>
      <c r="N3602" s="17">
        <v>1699</v>
      </c>
      <c r="O3602" s="17">
        <v>665.94384200000002</v>
      </c>
      <c r="P3602" s="17">
        <v>665.94384200000002</v>
      </c>
      <c r="Q3602" s="17">
        <v>665.94384200000002</v>
      </c>
      <c r="R3602" s="17"/>
      <c r="S3602" s="17"/>
      <c r="T3602" s="17" t="str">
        <f t="shared" si="359"/>
        <v>665,943842</v>
      </c>
      <c r="U3602" s="109"/>
      <c r="V3602" s="29"/>
      <c r="W3602" s="17">
        <f t="shared" si="360"/>
        <v>685.92215726000006</v>
      </c>
      <c r="X3602" s="62">
        <v>0.3</v>
      </c>
      <c r="Y3602" s="17">
        <f t="shared" si="357"/>
        <v>979.88879608571449</v>
      </c>
      <c r="Z3602" s="21">
        <f t="shared" si="361"/>
        <v>980</v>
      </c>
      <c r="AA3602" s="17">
        <f t="shared" si="362"/>
        <v>980</v>
      </c>
      <c r="AB3602" s="17">
        <f t="shared" si="358"/>
        <v>1699</v>
      </c>
      <c r="AC3602"/>
    </row>
    <row r="3603" spans="1:29" ht="15" customHeight="1" x14ac:dyDescent="0.3">
      <c r="A3603" s="116"/>
      <c r="B3603" s="12"/>
      <c r="C3603" s="12"/>
      <c r="D3603" s="5" t="s">
        <v>8169</v>
      </c>
      <c r="E3603" s="50">
        <v>105451</v>
      </c>
      <c r="F3603" s="50"/>
      <c r="G3603" s="51">
        <v>5905490035301</v>
      </c>
      <c r="H3603" s="51"/>
      <c r="I3603" s="11" t="s">
        <v>7658</v>
      </c>
      <c r="J3603" s="11"/>
      <c r="K3603" s="12" t="s">
        <v>7294</v>
      </c>
      <c r="L3603" s="24" t="s">
        <v>7312</v>
      </c>
      <c r="M3603" s="24" t="s">
        <v>2984</v>
      </c>
      <c r="N3603" s="17">
        <v>1699</v>
      </c>
      <c r="O3603" s="17">
        <v>665.94384200000002</v>
      </c>
      <c r="P3603" s="17">
        <v>665.94384200000002</v>
      </c>
      <c r="Q3603" s="17">
        <v>665.94384200000002</v>
      </c>
      <c r="R3603" s="17"/>
      <c r="S3603" s="17"/>
      <c r="T3603" s="17" t="str">
        <f t="shared" si="359"/>
        <v>665,943842</v>
      </c>
      <c r="U3603" s="109"/>
      <c r="V3603" s="29"/>
      <c r="W3603" s="17">
        <f t="shared" si="360"/>
        <v>685.92215726000006</v>
      </c>
      <c r="X3603" s="62">
        <v>0.3</v>
      </c>
      <c r="Y3603" s="17">
        <f t="shared" si="357"/>
        <v>979.88879608571449</v>
      </c>
      <c r="Z3603" s="21">
        <f t="shared" si="361"/>
        <v>980</v>
      </c>
      <c r="AA3603" s="17">
        <f t="shared" si="362"/>
        <v>980</v>
      </c>
      <c r="AB3603" s="17">
        <f t="shared" si="358"/>
        <v>1699</v>
      </c>
      <c r="AC3603"/>
    </row>
    <row r="3604" spans="1:29" ht="15" customHeight="1" x14ac:dyDescent="0.3">
      <c r="A3604" s="116"/>
      <c r="B3604" s="12"/>
      <c r="C3604" s="12"/>
      <c r="D3604" s="5" t="s">
        <v>8169</v>
      </c>
      <c r="E3604" s="50">
        <v>105452</v>
      </c>
      <c r="F3604" s="50"/>
      <c r="G3604" s="51">
        <v>5905490035318</v>
      </c>
      <c r="H3604" s="51"/>
      <c r="I3604" s="11" t="s">
        <v>7659</v>
      </c>
      <c r="J3604" s="11"/>
      <c r="K3604" s="12" t="s">
        <v>7294</v>
      </c>
      <c r="L3604" s="24" t="s">
        <v>7313</v>
      </c>
      <c r="M3604" s="24" t="s">
        <v>2984</v>
      </c>
      <c r="N3604" s="17">
        <v>1699</v>
      </c>
      <c r="O3604" s="17">
        <v>665.94384200000002</v>
      </c>
      <c r="P3604" s="17">
        <v>665.94384200000002</v>
      </c>
      <c r="Q3604" s="17">
        <v>665.94384200000002</v>
      </c>
      <c r="R3604" s="17"/>
      <c r="S3604" s="17"/>
      <c r="T3604" s="17" t="str">
        <f t="shared" si="359"/>
        <v>665,943842</v>
      </c>
      <c r="U3604" s="109"/>
      <c r="V3604" s="29"/>
      <c r="W3604" s="17">
        <f t="shared" si="360"/>
        <v>685.92215726000006</v>
      </c>
      <c r="X3604" s="62">
        <v>0.3</v>
      </c>
      <c r="Y3604" s="17">
        <f t="shared" si="357"/>
        <v>979.88879608571449</v>
      </c>
      <c r="Z3604" s="21">
        <f t="shared" si="361"/>
        <v>980</v>
      </c>
      <c r="AA3604" s="17">
        <f t="shared" si="362"/>
        <v>980</v>
      </c>
      <c r="AB3604" s="17">
        <f t="shared" si="358"/>
        <v>1699</v>
      </c>
      <c r="AC3604"/>
    </row>
    <row r="3605" spans="1:29" ht="15" customHeight="1" x14ac:dyDescent="0.3">
      <c r="A3605" s="116"/>
      <c r="B3605" s="12"/>
      <c r="C3605" s="12"/>
      <c r="D3605" s="5" t="s">
        <v>8169</v>
      </c>
      <c r="E3605" s="50">
        <v>105453</v>
      </c>
      <c r="F3605" s="50"/>
      <c r="G3605" s="51">
        <v>5905490035325</v>
      </c>
      <c r="H3605" s="51"/>
      <c r="I3605" s="11" t="s">
        <v>7660</v>
      </c>
      <c r="J3605" s="11"/>
      <c r="K3605" s="12" t="s">
        <v>7294</v>
      </c>
      <c r="L3605" s="24" t="s">
        <v>7313</v>
      </c>
      <c r="M3605" s="24" t="s">
        <v>2984</v>
      </c>
      <c r="N3605" s="17">
        <v>1699</v>
      </c>
      <c r="O3605" s="17">
        <v>665.94384200000002</v>
      </c>
      <c r="P3605" s="17">
        <v>665.94384200000002</v>
      </c>
      <c r="Q3605" s="17">
        <v>665.94384200000002</v>
      </c>
      <c r="R3605" s="17"/>
      <c r="S3605" s="17"/>
      <c r="T3605" s="17" t="str">
        <f t="shared" si="359"/>
        <v>665,943842</v>
      </c>
      <c r="U3605" s="109"/>
      <c r="V3605" s="29"/>
      <c r="W3605" s="17">
        <f t="shared" si="360"/>
        <v>685.92215726000006</v>
      </c>
      <c r="X3605" s="62">
        <v>0.3</v>
      </c>
      <c r="Y3605" s="17">
        <f t="shared" si="357"/>
        <v>979.88879608571449</v>
      </c>
      <c r="Z3605" s="21">
        <f t="shared" si="361"/>
        <v>980</v>
      </c>
      <c r="AA3605" s="17">
        <f t="shared" si="362"/>
        <v>980</v>
      </c>
      <c r="AB3605" s="17">
        <f t="shared" si="358"/>
        <v>1699</v>
      </c>
      <c r="AC3605"/>
    </row>
    <row r="3606" spans="1:29" ht="15" customHeight="1" x14ac:dyDescent="0.3">
      <c r="A3606" s="116"/>
      <c r="B3606" s="12"/>
      <c r="C3606" s="12"/>
      <c r="D3606" s="5" t="s">
        <v>8169</v>
      </c>
      <c r="E3606" s="50">
        <v>105454</v>
      </c>
      <c r="F3606" s="50"/>
      <c r="G3606" s="51">
        <v>5905490035332</v>
      </c>
      <c r="H3606" s="51"/>
      <c r="I3606" s="11" t="s">
        <v>7661</v>
      </c>
      <c r="J3606" s="11"/>
      <c r="K3606" s="12" t="s">
        <v>7294</v>
      </c>
      <c r="L3606" s="24" t="s">
        <v>7314</v>
      </c>
      <c r="M3606" s="24" t="s">
        <v>2984</v>
      </c>
      <c r="N3606" s="17">
        <v>1699</v>
      </c>
      <c r="O3606" s="17">
        <v>665.94384200000002</v>
      </c>
      <c r="P3606" s="17">
        <v>665.94384200000002</v>
      </c>
      <c r="Q3606" s="17">
        <v>665.94384200000002</v>
      </c>
      <c r="R3606" s="17"/>
      <c r="S3606" s="17"/>
      <c r="T3606" s="17" t="str">
        <f t="shared" si="359"/>
        <v>665,943842</v>
      </c>
      <c r="U3606" s="109"/>
      <c r="V3606" s="29"/>
      <c r="W3606" s="17">
        <f t="shared" si="360"/>
        <v>685.92215726000006</v>
      </c>
      <c r="X3606" s="62">
        <v>0.3</v>
      </c>
      <c r="Y3606" s="17">
        <f t="shared" si="357"/>
        <v>979.88879608571449</v>
      </c>
      <c r="Z3606" s="21">
        <f t="shared" si="361"/>
        <v>980</v>
      </c>
      <c r="AA3606" s="17">
        <f t="shared" si="362"/>
        <v>980</v>
      </c>
      <c r="AB3606" s="17">
        <f t="shared" si="358"/>
        <v>1699</v>
      </c>
      <c r="AC3606"/>
    </row>
    <row r="3607" spans="1:29" ht="15" customHeight="1" x14ac:dyDescent="0.3">
      <c r="A3607" s="116"/>
      <c r="B3607" s="12"/>
      <c r="C3607" s="12"/>
      <c r="D3607" s="5" t="s">
        <v>8169</v>
      </c>
      <c r="E3607" s="50">
        <v>105455</v>
      </c>
      <c r="F3607" s="50"/>
      <c r="G3607" s="51">
        <v>5905490035349</v>
      </c>
      <c r="H3607" s="51"/>
      <c r="I3607" s="11" t="s">
        <v>7662</v>
      </c>
      <c r="J3607" s="11"/>
      <c r="K3607" s="12" t="s">
        <v>7294</v>
      </c>
      <c r="L3607" s="24" t="s">
        <v>7314</v>
      </c>
      <c r="M3607" s="24" t="s">
        <v>2984</v>
      </c>
      <c r="N3607" s="17">
        <v>1699</v>
      </c>
      <c r="O3607" s="17">
        <v>665.94384200000002</v>
      </c>
      <c r="P3607" s="17">
        <v>665.94384200000002</v>
      </c>
      <c r="Q3607" s="17">
        <v>665.94384200000002</v>
      </c>
      <c r="R3607" s="17"/>
      <c r="S3607" s="17"/>
      <c r="T3607" s="17" t="str">
        <f t="shared" si="359"/>
        <v>665,943842</v>
      </c>
      <c r="U3607" s="109"/>
      <c r="V3607" s="29"/>
      <c r="W3607" s="17">
        <f t="shared" si="360"/>
        <v>685.92215726000006</v>
      </c>
      <c r="X3607" s="62">
        <v>0.3</v>
      </c>
      <c r="Y3607" s="17">
        <f t="shared" si="357"/>
        <v>979.88879608571449</v>
      </c>
      <c r="Z3607" s="21">
        <f t="shared" si="361"/>
        <v>980</v>
      </c>
      <c r="AA3607" s="17">
        <f t="shared" si="362"/>
        <v>980</v>
      </c>
      <c r="AB3607" s="17">
        <f t="shared" si="358"/>
        <v>1699</v>
      </c>
      <c r="AC3607"/>
    </row>
    <row r="3608" spans="1:29" ht="15" customHeight="1" x14ac:dyDescent="0.3">
      <c r="A3608" s="116"/>
      <c r="B3608" s="12"/>
      <c r="C3608" s="12"/>
      <c r="D3608" s="5" t="s">
        <v>8169</v>
      </c>
      <c r="E3608" s="50">
        <v>105456</v>
      </c>
      <c r="F3608" s="50"/>
      <c r="G3608" s="51">
        <v>5905490035356</v>
      </c>
      <c r="H3608" s="51"/>
      <c r="I3608" s="11" t="s">
        <v>7663</v>
      </c>
      <c r="J3608" s="11"/>
      <c r="K3608" s="12" t="s">
        <v>7294</v>
      </c>
      <c r="L3608" s="24" t="s">
        <v>7315</v>
      </c>
      <c r="M3608" s="24" t="s">
        <v>2984</v>
      </c>
      <c r="N3608" s="17">
        <v>1699</v>
      </c>
      <c r="O3608" s="17">
        <v>665.94384200000002</v>
      </c>
      <c r="P3608" s="17">
        <v>665.94384200000002</v>
      </c>
      <c r="Q3608" s="17">
        <v>665.94384200000002</v>
      </c>
      <c r="R3608" s="17"/>
      <c r="S3608" s="17"/>
      <c r="T3608" s="17" t="str">
        <f t="shared" si="359"/>
        <v>665,943842</v>
      </c>
      <c r="U3608" s="109"/>
      <c r="V3608" s="29"/>
      <c r="W3608" s="17">
        <f t="shared" si="360"/>
        <v>685.92215726000006</v>
      </c>
      <c r="X3608" s="62">
        <v>0.3</v>
      </c>
      <c r="Y3608" s="17">
        <f t="shared" si="357"/>
        <v>979.88879608571449</v>
      </c>
      <c r="Z3608" s="21">
        <f t="shared" si="361"/>
        <v>980</v>
      </c>
      <c r="AA3608" s="17">
        <f t="shared" si="362"/>
        <v>980</v>
      </c>
      <c r="AB3608" s="17">
        <f t="shared" si="358"/>
        <v>1699</v>
      </c>
      <c r="AC3608"/>
    </row>
    <row r="3609" spans="1:29" ht="15" customHeight="1" x14ac:dyDescent="0.3">
      <c r="A3609" s="116"/>
      <c r="B3609" s="12"/>
      <c r="C3609" s="12"/>
      <c r="D3609" s="5" t="s">
        <v>8169</v>
      </c>
      <c r="E3609" s="50">
        <v>105457</v>
      </c>
      <c r="F3609" s="50"/>
      <c r="G3609" s="51">
        <v>5905490035363</v>
      </c>
      <c r="H3609" s="51"/>
      <c r="I3609" s="11" t="s">
        <v>7664</v>
      </c>
      <c r="J3609" s="11"/>
      <c r="K3609" s="12" t="s">
        <v>7294</v>
      </c>
      <c r="L3609" s="24" t="s">
        <v>7315</v>
      </c>
      <c r="M3609" s="24" t="s">
        <v>2984</v>
      </c>
      <c r="N3609" s="17">
        <v>1699</v>
      </c>
      <c r="O3609" s="17">
        <v>665.94384200000002</v>
      </c>
      <c r="P3609" s="17">
        <v>665.94384200000002</v>
      </c>
      <c r="Q3609" s="17">
        <v>665.94384200000002</v>
      </c>
      <c r="R3609" s="17"/>
      <c r="S3609" s="17"/>
      <c r="T3609" s="17" t="str">
        <f t="shared" si="359"/>
        <v>665,943842</v>
      </c>
      <c r="U3609" s="109"/>
      <c r="V3609" s="29"/>
      <c r="W3609" s="17">
        <f t="shared" si="360"/>
        <v>685.92215726000006</v>
      </c>
      <c r="X3609" s="62">
        <v>0.3</v>
      </c>
      <c r="Y3609" s="17">
        <f t="shared" si="357"/>
        <v>979.88879608571449</v>
      </c>
      <c r="Z3609" s="21">
        <f t="shared" si="361"/>
        <v>980</v>
      </c>
      <c r="AA3609" s="17">
        <f t="shared" si="362"/>
        <v>980</v>
      </c>
      <c r="AB3609" s="17">
        <f t="shared" si="358"/>
        <v>1699</v>
      </c>
      <c r="AC3609"/>
    </row>
    <row r="3610" spans="1:29" ht="15" customHeight="1" x14ac:dyDescent="0.3">
      <c r="A3610" s="116"/>
      <c r="B3610" s="12"/>
      <c r="C3610" s="12"/>
      <c r="D3610" s="5" t="s">
        <v>8169</v>
      </c>
      <c r="E3610" s="50">
        <v>105458</v>
      </c>
      <c r="F3610" s="50"/>
      <c r="G3610" s="51">
        <v>5905490035370</v>
      </c>
      <c r="H3610" s="51"/>
      <c r="I3610" s="11" t="s">
        <v>7665</v>
      </c>
      <c r="J3610" s="11"/>
      <c r="K3610" s="12" t="s">
        <v>7294</v>
      </c>
      <c r="L3610" s="24" t="s">
        <v>7316</v>
      </c>
      <c r="M3610" s="24" t="s">
        <v>2984</v>
      </c>
      <c r="N3610" s="17">
        <v>1699</v>
      </c>
      <c r="O3610" s="17">
        <v>665.94384200000002</v>
      </c>
      <c r="P3610" s="17">
        <v>665.94384200000002</v>
      </c>
      <c r="Q3610" s="17">
        <v>665.94384200000002</v>
      </c>
      <c r="R3610" s="17"/>
      <c r="S3610" s="17"/>
      <c r="T3610" s="17" t="str">
        <f t="shared" si="359"/>
        <v>665,943842</v>
      </c>
      <c r="U3610" s="109"/>
      <c r="V3610" s="29"/>
      <c r="W3610" s="17">
        <f t="shared" si="360"/>
        <v>685.92215726000006</v>
      </c>
      <c r="X3610" s="62">
        <v>0.3</v>
      </c>
      <c r="Y3610" s="17">
        <f t="shared" si="357"/>
        <v>979.88879608571449</v>
      </c>
      <c r="Z3610" s="21">
        <f t="shared" si="361"/>
        <v>980</v>
      </c>
      <c r="AA3610" s="17">
        <f t="shared" si="362"/>
        <v>980</v>
      </c>
      <c r="AB3610" s="17">
        <f t="shared" si="358"/>
        <v>1699</v>
      </c>
      <c r="AC3610"/>
    </row>
    <row r="3611" spans="1:29" ht="15" customHeight="1" x14ac:dyDescent="0.3">
      <c r="A3611" s="116"/>
      <c r="B3611" s="12"/>
      <c r="C3611" s="12"/>
      <c r="D3611" s="5" t="s">
        <v>8169</v>
      </c>
      <c r="E3611" s="50">
        <v>105459</v>
      </c>
      <c r="F3611" s="50"/>
      <c r="G3611" s="51">
        <v>5905490035387</v>
      </c>
      <c r="H3611" s="51"/>
      <c r="I3611" s="11" t="s">
        <v>7666</v>
      </c>
      <c r="J3611" s="11"/>
      <c r="K3611" s="12" t="s">
        <v>7294</v>
      </c>
      <c r="L3611" s="24" t="s">
        <v>7316</v>
      </c>
      <c r="M3611" s="24" t="s">
        <v>2984</v>
      </c>
      <c r="N3611" s="17">
        <v>1699</v>
      </c>
      <c r="O3611" s="17">
        <v>665.94384200000002</v>
      </c>
      <c r="P3611" s="17">
        <v>665.94384200000002</v>
      </c>
      <c r="Q3611" s="17">
        <v>665.94384200000002</v>
      </c>
      <c r="R3611" s="17"/>
      <c r="S3611" s="17"/>
      <c r="T3611" s="17" t="str">
        <f t="shared" si="359"/>
        <v>665,943842</v>
      </c>
      <c r="U3611" s="109"/>
      <c r="V3611" s="29"/>
      <c r="W3611" s="17">
        <f t="shared" si="360"/>
        <v>685.92215726000006</v>
      </c>
      <c r="X3611" s="62">
        <v>0.3</v>
      </c>
      <c r="Y3611" s="17">
        <f t="shared" si="357"/>
        <v>979.88879608571449</v>
      </c>
      <c r="Z3611" s="21">
        <f t="shared" si="361"/>
        <v>980</v>
      </c>
      <c r="AA3611" s="17">
        <f t="shared" si="362"/>
        <v>980</v>
      </c>
      <c r="AB3611" s="17">
        <f t="shared" si="358"/>
        <v>1699</v>
      </c>
      <c r="AC3611"/>
    </row>
    <row r="3612" spans="1:29" ht="15" customHeight="1" x14ac:dyDescent="0.3">
      <c r="A3612" s="116"/>
      <c r="B3612" s="12"/>
      <c r="C3612" s="12"/>
      <c r="D3612" s="5" t="s">
        <v>8169</v>
      </c>
      <c r="E3612" s="50">
        <v>105460</v>
      </c>
      <c r="F3612" s="50"/>
      <c r="G3612" s="51">
        <v>5905490035394</v>
      </c>
      <c r="H3612" s="51"/>
      <c r="I3612" s="11" t="s">
        <v>7667</v>
      </c>
      <c r="J3612" s="11"/>
      <c r="K3612" s="12" t="s">
        <v>7294</v>
      </c>
      <c r="L3612" s="24" t="s">
        <v>7317</v>
      </c>
      <c r="M3612" s="24" t="s">
        <v>2984</v>
      </c>
      <c r="N3612" s="17">
        <v>1699</v>
      </c>
      <c r="O3612" s="17">
        <v>665.94384200000002</v>
      </c>
      <c r="P3612" s="17">
        <v>665.94384200000002</v>
      </c>
      <c r="Q3612" s="17">
        <v>665.94384200000002</v>
      </c>
      <c r="R3612" s="17"/>
      <c r="S3612" s="17"/>
      <c r="T3612" s="17" t="str">
        <f t="shared" si="359"/>
        <v>665,943842</v>
      </c>
      <c r="U3612" s="109"/>
      <c r="V3612" s="29"/>
      <c r="W3612" s="17">
        <f t="shared" si="360"/>
        <v>685.92215726000006</v>
      </c>
      <c r="X3612" s="62">
        <v>0.3</v>
      </c>
      <c r="Y3612" s="17">
        <f t="shared" si="357"/>
        <v>979.88879608571449</v>
      </c>
      <c r="Z3612" s="21">
        <f t="shared" si="361"/>
        <v>980</v>
      </c>
      <c r="AA3612" s="17">
        <f t="shared" si="362"/>
        <v>980</v>
      </c>
      <c r="AB3612" s="17">
        <f t="shared" si="358"/>
        <v>1699</v>
      </c>
      <c r="AC3612"/>
    </row>
    <row r="3613" spans="1:29" ht="15" customHeight="1" x14ac:dyDescent="0.3">
      <c r="A3613" s="116"/>
      <c r="B3613" s="12"/>
      <c r="C3613" s="12"/>
      <c r="D3613" s="5" t="s">
        <v>8169</v>
      </c>
      <c r="E3613" s="50">
        <v>105461</v>
      </c>
      <c r="F3613" s="50"/>
      <c r="G3613" s="51">
        <v>5905490035400</v>
      </c>
      <c r="H3613" s="51"/>
      <c r="I3613" s="11" t="s">
        <v>7668</v>
      </c>
      <c r="J3613" s="11"/>
      <c r="K3613" s="12" t="s">
        <v>7294</v>
      </c>
      <c r="L3613" s="24" t="s">
        <v>7317</v>
      </c>
      <c r="M3613" s="24" t="s">
        <v>2984</v>
      </c>
      <c r="N3613" s="17">
        <v>1699</v>
      </c>
      <c r="O3613" s="17">
        <v>665.94384200000002</v>
      </c>
      <c r="P3613" s="17">
        <v>665.94384200000002</v>
      </c>
      <c r="Q3613" s="17">
        <v>665.94384200000002</v>
      </c>
      <c r="R3613" s="17"/>
      <c r="S3613" s="17"/>
      <c r="T3613" s="17" t="str">
        <f t="shared" si="359"/>
        <v>665,943842</v>
      </c>
      <c r="U3613" s="109"/>
      <c r="V3613" s="29"/>
      <c r="W3613" s="17">
        <f t="shared" si="360"/>
        <v>685.92215726000006</v>
      </c>
      <c r="X3613" s="62">
        <v>0.3</v>
      </c>
      <c r="Y3613" s="17">
        <f t="shared" si="357"/>
        <v>979.88879608571449</v>
      </c>
      <c r="Z3613" s="21">
        <f t="shared" si="361"/>
        <v>980</v>
      </c>
      <c r="AA3613" s="17">
        <f t="shared" si="362"/>
        <v>980</v>
      </c>
      <c r="AB3613" s="17">
        <f t="shared" si="358"/>
        <v>1699</v>
      </c>
      <c r="AC3613"/>
    </row>
    <row r="3614" spans="1:29" ht="15" customHeight="1" x14ac:dyDescent="0.3">
      <c r="A3614" s="116"/>
      <c r="B3614" s="12"/>
      <c r="C3614" s="12"/>
      <c r="D3614" s="5" t="s">
        <v>8169</v>
      </c>
      <c r="E3614" s="50">
        <v>105462</v>
      </c>
      <c r="F3614" s="50"/>
      <c r="G3614" s="51">
        <v>5905490035417</v>
      </c>
      <c r="H3614" s="51"/>
      <c r="I3614" s="11" t="s">
        <v>7669</v>
      </c>
      <c r="J3614" s="11"/>
      <c r="K3614" s="12" t="s">
        <v>7294</v>
      </c>
      <c r="L3614" s="24" t="s">
        <v>7318</v>
      </c>
      <c r="M3614" s="24" t="s">
        <v>2984</v>
      </c>
      <c r="N3614" s="17">
        <v>1699</v>
      </c>
      <c r="O3614" s="17">
        <v>665.94384200000002</v>
      </c>
      <c r="P3614" s="17">
        <v>665.94384200000002</v>
      </c>
      <c r="Q3614" s="17">
        <v>665.94384200000002</v>
      </c>
      <c r="R3614" s="17"/>
      <c r="S3614" s="17"/>
      <c r="T3614" s="17" t="str">
        <f t="shared" si="359"/>
        <v>665,943842</v>
      </c>
      <c r="U3614" s="109"/>
      <c r="V3614" s="29"/>
      <c r="W3614" s="17">
        <f t="shared" si="360"/>
        <v>685.92215726000006</v>
      </c>
      <c r="X3614" s="62">
        <v>0.3</v>
      </c>
      <c r="Y3614" s="17">
        <f t="shared" si="357"/>
        <v>979.88879608571449</v>
      </c>
      <c r="Z3614" s="21">
        <f t="shared" si="361"/>
        <v>980</v>
      </c>
      <c r="AA3614" s="17">
        <f t="shared" si="362"/>
        <v>980</v>
      </c>
      <c r="AB3614" s="17">
        <f t="shared" si="358"/>
        <v>1699</v>
      </c>
      <c r="AC3614"/>
    </row>
    <row r="3615" spans="1:29" ht="15" customHeight="1" x14ac:dyDescent="0.3">
      <c r="A3615" s="116"/>
      <c r="B3615" s="12"/>
      <c r="C3615" s="12"/>
      <c r="D3615" s="5" t="s">
        <v>8169</v>
      </c>
      <c r="E3615" s="50">
        <v>105463</v>
      </c>
      <c r="F3615" s="50"/>
      <c r="G3615" s="51">
        <v>5905490035424</v>
      </c>
      <c r="H3615" s="51"/>
      <c r="I3615" s="11" t="s">
        <v>7670</v>
      </c>
      <c r="J3615" s="11"/>
      <c r="K3615" s="12" t="s">
        <v>7294</v>
      </c>
      <c r="L3615" s="24" t="s">
        <v>7318</v>
      </c>
      <c r="M3615" s="24" t="s">
        <v>2984</v>
      </c>
      <c r="N3615" s="17">
        <v>1699</v>
      </c>
      <c r="O3615" s="17">
        <v>665.94384200000002</v>
      </c>
      <c r="P3615" s="17">
        <v>665.94384200000002</v>
      </c>
      <c r="Q3615" s="17">
        <v>665.94384200000002</v>
      </c>
      <c r="R3615" s="17"/>
      <c r="S3615" s="17"/>
      <c r="T3615" s="17" t="str">
        <f t="shared" si="359"/>
        <v>665,943842</v>
      </c>
      <c r="U3615" s="109"/>
      <c r="V3615" s="29"/>
      <c r="W3615" s="17">
        <f t="shared" si="360"/>
        <v>685.92215726000006</v>
      </c>
      <c r="X3615" s="62">
        <v>0.3</v>
      </c>
      <c r="Y3615" s="17">
        <f t="shared" si="357"/>
        <v>979.88879608571449</v>
      </c>
      <c r="Z3615" s="21">
        <f t="shared" si="361"/>
        <v>980</v>
      </c>
      <c r="AA3615" s="17">
        <f t="shared" si="362"/>
        <v>980</v>
      </c>
      <c r="AB3615" s="17">
        <f t="shared" si="358"/>
        <v>1699</v>
      </c>
      <c r="AC3615"/>
    </row>
    <row r="3616" spans="1:29" ht="15" customHeight="1" x14ac:dyDescent="0.3">
      <c r="A3616" s="116"/>
      <c r="B3616" s="12"/>
      <c r="C3616" s="12"/>
      <c r="D3616" s="5" t="s">
        <v>8169</v>
      </c>
      <c r="E3616" s="50">
        <v>105464</v>
      </c>
      <c r="F3616" s="50"/>
      <c r="G3616" s="51">
        <v>5905490035431</v>
      </c>
      <c r="H3616" s="51"/>
      <c r="I3616" s="11" t="s">
        <v>7671</v>
      </c>
      <c r="J3616" s="11"/>
      <c r="K3616" s="12" t="s">
        <v>7294</v>
      </c>
      <c r="L3616" s="24" t="s">
        <v>7309</v>
      </c>
      <c r="M3616" s="24" t="s">
        <v>2984</v>
      </c>
      <c r="N3616" s="17">
        <v>399</v>
      </c>
      <c r="O3616" s="17">
        <v>149.06187199999999</v>
      </c>
      <c r="P3616" s="17">
        <v>149.06187199999999</v>
      </c>
      <c r="Q3616" s="17">
        <v>149.06187199999999</v>
      </c>
      <c r="R3616" s="17"/>
      <c r="S3616" s="17"/>
      <c r="T3616" s="17" t="str">
        <f t="shared" si="359"/>
        <v>149,061872</v>
      </c>
      <c r="U3616" s="109"/>
      <c r="V3616" s="29"/>
      <c r="W3616" s="17">
        <f t="shared" si="360"/>
        <v>153.53372816000001</v>
      </c>
      <c r="X3616" s="62">
        <v>0.3</v>
      </c>
      <c r="Y3616" s="17">
        <f t="shared" si="357"/>
        <v>219.33389737142861</v>
      </c>
      <c r="Z3616" s="21">
        <f t="shared" si="361"/>
        <v>219</v>
      </c>
      <c r="AA3616" s="17">
        <f t="shared" si="362"/>
        <v>219</v>
      </c>
      <c r="AB3616" s="17">
        <f t="shared" si="358"/>
        <v>399</v>
      </c>
      <c r="AC3616"/>
    </row>
    <row r="3617" spans="1:29" ht="15" customHeight="1" x14ac:dyDescent="0.3">
      <c r="A3617" s="116"/>
      <c r="B3617" s="12"/>
      <c r="C3617" s="12"/>
      <c r="D3617" s="5" t="s">
        <v>8169</v>
      </c>
      <c r="E3617" s="50">
        <v>105465</v>
      </c>
      <c r="F3617" s="50"/>
      <c r="G3617" s="51">
        <v>5905490035448</v>
      </c>
      <c r="H3617" s="51"/>
      <c r="I3617" s="11" t="s">
        <v>7672</v>
      </c>
      <c r="J3617" s="11"/>
      <c r="K3617" s="12" t="s">
        <v>7294</v>
      </c>
      <c r="L3617" s="24" t="s">
        <v>7310</v>
      </c>
      <c r="M3617" s="24" t="s">
        <v>2984</v>
      </c>
      <c r="N3617" s="17">
        <v>399</v>
      </c>
      <c r="O3617" s="17">
        <v>149.06187199999999</v>
      </c>
      <c r="P3617" s="17">
        <v>149.06187199999999</v>
      </c>
      <c r="Q3617" s="17">
        <v>149.06187199999999</v>
      </c>
      <c r="R3617" s="17"/>
      <c r="S3617" s="17"/>
      <c r="T3617" s="17" t="str">
        <f t="shared" si="359"/>
        <v>149,061872</v>
      </c>
      <c r="U3617" s="109"/>
      <c r="V3617" s="29"/>
      <c r="W3617" s="17">
        <f t="shared" si="360"/>
        <v>153.53372816000001</v>
      </c>
      <c r="X3617" s="62">
        <v>0.3</v>
      </c>
      <c r="Y3617" s="17">
        <f t="shared" si="357"/>
        <v>219.33389737142861</v>
      </c>
      <c r="Z3617" s="21">
        <f t="shared" si="361"/>
        <v>219</v>
      </c>
      <c r="AA3617" s="17">
        <f t="shared" si="362"/>
        <v>219</v>
      </c>
      <c r="AB3617" s="17">
        <f t="shared" si="358"/>
        <v>399</v>
      </c>
      <c r="AC3617"/>
    </row>
    <row r="3618" spans="1:29" ht="15" customHeight="1" x14ac:dyDescent="0.3">
      <c r="A3618" s="116"/>
      <c r="B3618" s="12"/>
      <c r="C3618" s="12"/>
      <c r="D3618" s="5" t="s">
        <v>8169</v>
      </c>
      <c r="E3618" s="50">
        <v>105466</v>
      </c>
      <c r="F3618" s="50"/>
      <c r="G3618" s="51">
        <v>5905490035455</v>
      </c>
      <c r="H3618" s="51"/>
      <c r="I3618" s="11" t="s">
        <v>7673</v>
      </c>
      <c r="J3618" s="11"/>
      <c r="K3618" s="12" t="s">
        <v>7294</v>
      </c>
      <c r="L3618" s="24" t="s">
        <v>7311</v>
      </c>
      <c r="M3618" s="24" t="s">
        <v>2984</v>
      </c>
      <c r="N3618" s="17">
        <v>399</v>
      </c>
      <c r="O3618" s="17">
        <v>149.06187199999999</v>
      </c>
      <c r="P3618" s="17">
        <v>149.06187199999999</v>
      </c>
      <c r="Q3618" s="17">
        <v>149.06187199999999</v>
      </c>
      <c r="R3618" s="17"/>
      <c r="S3618" s="17"/>
      <c r="T3618" s="17" t="str">
        <f t="shared" si="359"/>
        <v>149,061872</v>
      </c>
      <c r="U3618" s="109"/>
      <c r="V3618" s="29"/>
      <c r="W3618" s="17">
        <f t="shared" si="360"/>
        <v>153.53372816000001</v>
      </c>
      <c r="X3618" s="62">
        <v>0.3</v>
      </c>
      <c r="Y3618" s="17">
        <f t="shared" si="357"/>
        <v>219.33389737142861</v>
      </c>
      <c r="Z3618" s="21">
        <f t="shared" si="361"/>
        <v>219</v>
      </c>
      <c r="AA3618" s="17">
        <f t="shared" si="362"/>
        <v>219</v>
      </c>
      <c r="AB3618" s="17">
        <f t="shared" si="358"/>
        <v>399</v>
      </c>
      <c r="AC3618"/>
    </row>
    <row r="3619" spans="1:29" ht="15" customHeight="1" x14ac:dyDescent="0.3">
      <c r="A3619" s="116"/>
      <c r="B3619" s="12"/>
      <c r="C3619" s="12"/>
      <c r="D3619" s="5" t="s">
        <v>8169</v>
      </c>
      <c r="E3619" s="50">
        <v>105467</v>
      </c>
      <c r="F3619" s="50"/>
      <c r="G3619" s="51">
        <v>5905490035462</v>
      </c>
      <c r="H3619" s="51"/>
      <c r="I3619" s="11" t="s">
        <v>7674</v>
      </c>
      <c r="J3619" s="11"/>
      <c r="K3619" s="12" t="s">
        <v>7294</v>
      </c>
      <c r="L3619" s="24" t="s">
        <v>7312</v>
      </c>
      <c r="M3619" s="24" t="s">
        <v>2984</v>
      </c>
      <c r="N3619" s="17">
        <v>399</v>
      </c>
      <c r="O3619" s="17">
        <v>149.06187199999999</v>
      </c>
      <c r="P3619" s="17">
        <v>149.06187199999999</v>
      </c>
      <c r="Q3619" s="17">
        <v>149.06187199999999</v>
      </c>
      <c r="R3619" s="17"/>
      <c r="S3619" s="17"/>
      <c r="T3619" s="17" t="str">
        <f t="shared" si="359"/>
        <v>149,061872</v>
      </c>
      <c r="U3619" s="109"/>
      <c r="V3619" s="29"/>
      <c r="W3619" s="17">
        <f t="shared" si="360"/>
        <v>153.53372816000001</v>
      </c>
      <c r="X3619" s="62">
        <v>0.3</v>
      </c>
      <c r="Y3619" s="17">
        <f t="shared" si="357"/>
        <v>219.33389737142861</v>
      </c>
      <c r="Z3619" s="21">
        <f t="shared" si="361"/>
        <v>219</v>
      </c>
      <c r="AA3619" s="17">
        <f t="shared" si="362"/>
        <v>219</v>
      </c>
      <c r="AB3619" s="17">
        <f t="shared" si="358"/>
        <v>399</v>
      </c>
      <c r="AC3619"/>
    </row>
    <row r="3620" spans="1:29" ht="15" customHeight="1" x14ac:dyDescent="0.3">
      <c r="A3620" s="116"/>
      <c r="B3620" s="12"/>
      <c r="C3620" s="12"/>
      <c r="D3620" s="5" t="s">
        <v>8169</v>
      </c>
      <c r="E3620" s="50">
        <v>105468</v>
      </c>
      <c r="F3620" s="50"/>
      <c r="G3620" s="51">
        <v>5905490035479</v>
      </c>
      <c r="H3620" s="51"/>
      <c r="I3620" s="11" t="s">
        <v>7675</v>
      </c>
      <c r="J3620" s="11"/>
      <c r="K3620" s="12" t="s">
        <v>7294</v>
      </c>
      <c r="L3620" s="24" t="s">
        <v>7313</v>
      </c>
      <c r="M3620" s="24" t="s">
        <v>2984</v>
      </c>
      <c r="N3620" s="17">
        <v>399</v>
      </c>
      <c r="O3620" s="17">
        <v>149.06187199999999</v>
      </c>
      <c r="P3620" s="17">
        <v>149.06187199999999</v>
      </c>
      <c r="Q3620" s="17">
        <v>149.06187199999999</v>
      </c>
      <c r="R3620" s="17"/>
      <c r="S3620" s="17"/>
      <c r="T3620" s="17" t="str">
        <f t="shared" si="359"/>
        <v>149,061872</v>
      </c>
      <c r="U3620" s="109"/>
      <c r="V3620" s="29"/>
      <c r="W3620" s="17">
        <f t="shared" si="360"/>
        <v>153.53372816000001</v>
      </c>
      <c r="X3620" s="62">
        <v>0.3</v>
      </c>
      <c r="Y3620" s="17">
        <f t="shared" si="357"/>
        <v>219.33389737142861</v>
      </c>
      <c r="Z3620" s="21">
        <f t="shared" si="361"/>
        <v>219</v>
      </c>
      <c r="AA3620" s="17">
        <f t="shared" si="362"/>
        <v>219</v>
      </c>
      <c r="AB3620" s="17">
        <f t="shared" si="358"/>
        <v>399</v>
      </c>
      <c r="AC3620"/>
    </row>
    <row r="3621" spans="1:29" ht="15" customHeight="1" x14ac:dyDescent="0.3">
      <c r="A3621" s="116"/>
      <c r="B3621" s="12"/>
      <c r="C3621" s="12"/>
      <c r="D3621" s="5" t="s">
        <v>8169</v>
      </c>
      <c r="E3621" s="50">
        <v>105469</v>
      </c>
      <c r="F3621" s="50"/>
      <c r="G3621" s="51">
        <v>5905490035486</v>
      </c>
      <c r="H3621" s="51"/>
      <c r="I3621" s="11" t="s">
        <v>7676</v>
      </c>
      <c r="J3621" s="11"/>
      <c r="K3621" s="12" t="s">
        <v>7294</v>
      </c>
      <c r="L3621" s="24" t="s">
        <v>7314</v>
      </c>
      <c r="M3621" s="24" t="s">
        <v>2984</v>
      </c>
      <c r="N3621" s="17">
        <v>399</v>
      </c>
      <c r="O3621" s="17">
        <v>149.06187199999999</v>
      </c>
      <c r="P3621" s="17">
        <v>149.06187199999999</v>
      </c>
      <c r="Q3621" s="17">
        <v>149.06187199999999</v>
      </c>
      <c r="R3621" s="17"/>
      <c r="S3621" s="17"/>
      <c r="T3621" s="17" t="str">
        <f t="shared" si="359"/>
        <v>149,061872</v>
      </c>
      <c r="U3621" s="109"/>
      <c r="V3621" s="29"/>
      <c r="W3621" s="17">
        <f t="shared" si="360"/>
        <v>153.53372816000001</v>
      </c>
      <c r="X3621" s="62">
        <v>0.3</v>
      </c>
      <c r="Y3621" s="17">
        <f t="shared" si="357"/>
        <v>219.33389737142861</v>
      </c>
      <c r="Z3621" s="21">
        <f t="shared" si="361"/>
        <v>219</v>
      </c>
      <c r="AA3621" s="17">
        <f t="shared" si="362"/>
        <v>219</v>
      </c>
      <c r="AB3621" s="17">
        <f t="shared" si="358"/>
        <v>399</v>
      </c>
      <c r="AC3621"/>
    </row>
    <row r="3622" spans="1:29" ht="15" customHeight="1" x14ac:dyDescent="0.3">
      <c r="A3622" s="116"/>
      <c r="B3622" s="12"/>
      <c r="C3622" s="12"/>
      <c r="D3622" s="5" t="s">
        <v>8169</v>
      </c>
      <c r="E3622" s="50">
        <v>105470</v>
      </c>
      <c r="F3622" s="50"/>
      <c r="G3622" s="51">
        <v>5905490035493</v>
      </c>
      <c r="H3622" s="51"/>
      <c r="I3622" s="11" t="s">
        <v>7677</v>
      </c>
      <c r="J3622" s="11"/>
      <c r="K3622" s="12" t="s">
        <v>7294</v>
      </c>
      <c r="L3622" s="24" t="s">
        <v>7315</v>
      </c>
      <c r="M3622" s="24" t="s">
        <v>2984</v>
      </c>
      <c r="N3622" s="17">
        <v>399</v>
      </c>
      <c r="O3622" s="17">
        <v>149.06187199999999</v>
      </c>
      <c r="P3622" s="17">
        <v>149.06187199999999</v>
      </c>
      <c r="Q3622" s="17">
        <v>149.06187199999999</v>
      </c>
      <c r="R3622" s="17"/>
      <c r="S3622" s="17"/>
      <c r="T3622" s="17" t="str">
        <f t="shared" si="359"/>
        <v>149,061872</v>
      </c>
      <c r="U3622" s="109"/>
      <c r="V3622" s="29"/>
      <c r="W3622" s="17">
        <f t="shared" si="360"/>
        <v>153.53372816000001</v>
      </c>
      <c r="X3622" s="62">
        <v>0.3</v>
      </c>
      <c r="Y3622" s="17">
        <f t="shared" si="357"/>
        <v>219.33389737142861</v>
      </c>
      <c r="Z3622" s="21">
        <f t="shared" si="361"/>
        <v>219</v>
      </c>
      <c r="AA3622" s="17">
        <f t="shared" si="362"/>
        <v>219</v>
      </c>
      <c r="AB3622" s="17">
        <f t="shared" si="358"/>
        <v>399</v>
      </c>
      <c r="AC3622"/>
    </row>
    <row r="3623" spans="1:29" ht="15" customHeight="1" x14ac:dyDescent="0.3">
      <c r="A3623" s="116"/>
      <c r="B3623" s="12"/>
      <c r="C3623" s="12"/>
      <c r="D3623" s="5" t="s">
        <v>8169</v>
      </c>
      <c r="E3623" s="50">
        <v>105471</v>
      </c>
      <c r="F3623" s="50"/>
      <c r="G3623" s="51">
        <v>5905490035509</v>
      </c>
      <c r="H3623" s="51"/>
      <c r="I3623" s="11" t="s">
        <v>7678</v>
      </c>
      <c r="J3623" s="11"/>
      <c r="K3623" s="12" t="s">
        <v>7294</v>
      </c>
      <c r="L3623" s="24" t="s">
        <v>7316</v>
      </c>
      <c r="M3623" s="24" t="s">
        <v>2984</v>
      </c>
      <c r="N3623" s="17">
        <v>399</v>
      </c>
      <c r="O3623" s="17">
        <v>149.06187199999999</v>
      </c>
      <c r="P3623" s="17">
        <v>149.06187199999999</v>
      </c>
      <c r="Q3623" s="17">
        <v>149.06187199999999</v>
      </c>
      <c r="R3623" s="17"/>
      <c r="S3623" s="17"/>
      <c r="T3623" s="17" t="str">
        <f t="shared" si="359"/>
        <v>149,061872</v>
      </c>
      <c r="U3623" s="109"/>
      <c r="V3623" s="29"/>
      <c r="W3623" s="17">
        <f t="shared" si="360"/>
        <v>153.53372816000001</v>
      </c>
      <c r="X3623" s="62">
        <v>0.3</v>
      </c>
      <c r="Y3623" s="17">
        <f t="shared" si="357"/>
        <v>219.33389737142861</v>
      </c>
      <c r="Z3623" s="21">
        <f t="shared" si="361"/>
        <v>219</v>
      </c>
      <c r="AA3623" s="17">
        <f t="shared" si="362"/>
        <v>219</v>
      </c>
      <c r="AB3623" s="17">
        <f t="shared" si="358"/>
        <v>399</v>
      </c>
      <c r="AC3623"/>
    </row>
    <row r="3624" spans="1:29" ht="15" customHeight="1" x14ac:dyDescent="0.3">
      <c r="A3624" s="116"/>
      <c r="B3624" s="12"/>
      <c r="C3624" s="12"/>
      <c r="D3624" s="5" t="s">
        <v>8169</v>
      </c>
      <c r="E3624" s="50">
        <v>105472</v>
      </c>
      <c r="F3624" s="50"/>
      <c r="G3624" s="51">
        <v>5905490035516</v>
      </c>
      <c r="H3624" s="51"/>
      <c r="I3624" s="11" t="s">
        <v>7679</v>
      </c>
      <c r="J3624" s="11"/>
      <c r="K3624" s="12" t="s">
        <v>7294</v>
      </c>
      <c r="L3624" s="24" t="s">
        <v>7317</v>
      </c>
      <c r="M3624" s="24" t="s">
        <v>2984</v>
      </c>
      <c r="N3624" s="17">
        <v>399</v>
      </c>
      <c r="O3624" s="17">
        <v>149.06187199999999</v>
      </c>
      <c r="P3624" s="17">
        <v>149.06187199999999</v>
      </c>
      <c r="Q3624" s="17">
        <v>149.06187199999999</v>
      </c>
      <c r="R3624" s="17"/>
      <c r="S3624" s="17"/>
      <c r="T3624" s="17" t="str">
        <f t="shared" si="359"/>
        <v>149,061872</v>
      </c>
      <c r="U3624" s="109"/>
      <c r="V3624" s="29"/>
      <c r="W3624" s="17">
        <f t="shared" si="360"/>
        <v>153.53372816000001</v>
      </c>
      <c r="X3624" s="62">
        <v>0.3</v>
      </c>
      <c r="Y3624" s="17">
        <f t="shared" si="357"/>
        <v>219.33389737142861</v>
      </c>
      <c r="Z3624" s="21">
        <f t="shared" si="361"/>
        <v>219</v>
      </c>
      <c r="AA3624" s="17">
        <f t="shared" si="362"/>
        <v>219</v>
      </c>
      <c r="AB3624" s="17">
        <f t="shared" si="358"/>
        <v>399</v>
      </c>
      <c r="AC3624"/>
    </row>
    <row r="3625" spans="1:29" ht="15" customHeight="1" x14ac:dyDescent="0.3">
      <c r="A3625" s="116"/>
      <c r="B3625" s="12"/>
      <c r="C3625" s="12"/>
      <c r="D3625" s="5" t="s">
        <v>8169</v>
      </c>
      <c r="E3625" s="50">
        <v>105473</v>
      </c>
      <c r="F3625" s="50"/>
      <c r="G3625" s="51">
        <v>5905490035523</v>
      </c>
      <c r="H3625" s="51"/>
      <c r="I3625" s="11" t="s">
        <v>7680</v>
      </c>
      <c r="J3625" s="11"/>
      <c r="K3625" s="12" t="s">
        <v>7294</v>
      </c>
      <c r="L3625" s="24" t="s">
        <v>7318</v>
      </c>
      <c r="M3625" s="24" t="s">
        <v>2984</v>
      </c>
      <c r="N3625" s="17">
        <v>399</v>
      </c>
      <c r="O3625" s="17">
        <v>149.06187199999999</v>
      </c>
      <c r="P3625" s="17">
        <v>149.06187199999999</v>
      </c>
      <c r="Q3625" s="17">
        <v>149.06187199999999</v>
      </c>
      <c r="R3625" s="17"/>
      <c r="S3625" s="17"/>
      <c r="T3625" s="17" t="str">
        <f t="shared" si="359"/>
        <v>149,061872</v>
      </c>
      <c r="U3625" s="109"/>
      <c r="V3625" s="29"/>
      <c r="W3625" s="17">
        <f t="shared" si="360"/>
        <v>153.53372816000001</v>
      </c>
      <c r="X3625" s="62">
        <v>0.3</v>
      </c>
      <c r="Y3625" s="17">
        <f t="shared" si="357"/>
        <v>219.33389737142861</v>
      </c>
      <c r="Z3625" s="21">
        <f t="shared" si="361"/>
        <v>219</v>
      </c>
      <c r="AA3625" s="17">
        <f t="shared" si="362"/>
        <v>219</v>
      </c>
      <c r="AB3625" s="17">
        <f t="shared" si="358"/>
        <v>399</v>
      </c>
      <c r="AC3625"/>
    </row>
    <row r="3626" spans="1:29" ht="15" customHeight="1" x14ac:dyDescent="0.3">
      <c r="A3626" s="116"/>
      <c r="B3626" s="12"/>
      <c r="C3626" s="12"/>
      <c r="D3626" s="5" t="s">
        <v>8169</v>
      </c>
      <c r="E3626" s="50">
        <v>105551</v>
      </c>
      <c r="F3626" s="50"/>
      <c r="G3626" s="51">
        <v>5905490054692</v>
      </c>
      <c r="H3626" s="51"/>
      <c r="I3626" s="11" t="s">
        <v>7681</v>
      </c>
      <c r="J3626" s="11"/>
      <c r="K3626" s="12" t="s">
        <v>7295</v>
      </c>
      <c r="L3626" s="24" t="s">
        <v>7319</v>
      </c>
      <c r="M3626" s="24" t="s">
        <v>2984</v>
      </c>
      <c r="N3626" s="17">
        <v>499</v>
      </c>
      <c r="O3626" s="17">
        <v>205.19384600000001</v>
      </c>
      <c r="P3626" s="17">
        <v>205.19384600000001</v>
      </c>
      <c r="Q3626" s="17">
        <v>205.19384600000001</v>
      </c>
      <c r="R3626" s="17"/>
      <c r="S3626" s="17"/>
      <c r="T3626" s="17" t="str">
        <f t="shared" si="359"/>
        <v>205,193846</v>
      </c>
      <c r="U3626" s="109"/>
      <c r="V3626" s="29"/>
      <c r="W3626" s="17">
        <f t="shared" si="360"/>
        <v>211.34966138000001</v>
      </c>
      <c r="X3626" s="62">
        <v>0.3</v>
      </c>
      <c r="Y3626" s="17">
        <f t="shared" ref="Y3626:Y3689" si="363">W3626/0.7</f>
        <v>301.92808768571433</v>
      </c>
      <c r="Z3626" s="21">
        <f t="shared" si="361"/>
        <v>302</v>
      </c>
      <c r="AA3626" s="17">
        <f t="shared" si="362"/>
        <v>302</v>
      </c>
      <c r="AB3626" s="17">
        <f t="shared" si="358"/>
        <v>499</v>
      </c>
      <c r="AC3626"/>
    </row>
    <row r="3627" spans="1:29" ht="15" customHeight="1" x14ac:dyDescent="0.3">
      <c r="A3627" s="116"/>
      <c r="B3627" s="12"/>
      <c r="C3627" s="12"/>
      <c r="D3627" s="5" t="s">
        <v>8169</v>
      </c>
      <c r="E3627" s="50">
        <v>105552</v>
      </c>
      <c r="F3627" s="50"/>
      <c r="G3627" s="51">
        <v>5905490054708</v>
      </c>
      <c r="H3627" s="51"/>
      <c r="I3627" s="11" t="s">
        <v>7682</v>
      </c>
      <c r="J3627" s="11"/>
      <c r="K3627" s="12" t="s">
        <v>7295</v>
      </c>
      <c r="L3627" s="24" t="s">
        <v>7320</v>
      </c>
      <c r="M3627" s="24" t="s">
        <v>2984</v>
      </c>
      <c r="N3627" s="17">
        <v>499</v>
      </c>
      <c r="O3627" s="17">
        <v>205.19384600000001</v>
      </c>
      <c r="P3627" s="17">
        <v>205.19384600000001</v>
      </c>
      <c r="Q3627" s="17">
        <v>205.19384600000001</v>
      </c>
      <c r="R3627" s="17"/>
      <c r="S3627" s="17"/>
      <c r="T3627" s="17" t="str">
        <f t="shared" si="359"/>
        <v>205,193846</v>
      </c>
      <c r="U3627" s="109"/>
      <c r="V3627" s="29"/>
      <c r="W3627" s="17">
        <f t="shared" si="360"/>
        <v>211.34966138000001</v>
      </c>
      <c r="X3627" s="62">
        <v>0.3</v>
      </c>
      <c r="Y3627" s="17">
        <f t="shared" si="363"/>
        <v>301.92808768571433</v>
      </c>
      <c r="Z3627" s="21">
        <f t="shared" si="361"/>
        <v>302</v>
      </c>
      <c r="AA3627" s="17">
        <f t="shared" si="362"/>
        <v>302</v>
      </c>
      <c r="AB3627" s="17">
        <f t="shared" si="358"/>
        <v>499</v>
      </c>
      <c r="AC3627"/>
    </row>
    <row r="3628" spans="1:29" ht="15" customHeight="1" x14ac:dyDescent="0.3">
      <c r="A3628" s="116"/>
      <c r="B3628" s="12"/>
      <c r="C3628" s="12"/>
      <c r="D3628" s="5" t="s">
        <v>8169</v>
      </c>
      <c r="E3628" s="50">
        <v>105553</v>
      </c>
      <c r="F3628" s="50"/>
      <c r="G3628" s="51">
        <v>5905490054715</v>
      </c>
      <c r="H3628" s="51"/>
      <c r="I3628" s="11" t="s">
        <v>7683</v>
      </c>
      <c r="J3628" s="11"/>
      <c r="K3628" s="12" t="s">
        <v>7295</v>
      </c>
      <c r="L3628" s="24" t="s">
        <v>7321</v>
      </c>
      <c r="M3628" s="24" t="s">
        <v>2984</v>
      </c>
      <c r="N3628" s="17">
        <v>499</v>
      </c>
      <c r="O3628" s="17">
        <v>205.19384600000001</v>
      </c>
      <c r="P3628" s="17">
        <v>205.19384600000001</v>
      </c>
      <c r="Q3628" s="17">
        <v>205.19384600000001</v>
      </c>
      <c r="R3628" s="17"/>
      <c r="S3628" s="17"/>
      <c r="T3628" s="17" t="str">
        <f t="shared" si="359"/>
        <v>205,193846</v>
      </c>
      <c r="U3628" s="109"/>
      <c r="V3628" s="29"/>
      <c r="W3628" s="17">
        <f t="shared" si="360"/>
        <v>211.34966138000001</v>
      </c>
      <c r="X3628" s="62">
        <v>0.3</v>
      </c>
      <c r="Y3628" s="17">
        <f t="shared" si="363"/>
        <v>301.92808768571433</v>
      </c>
      <c r="Z3628" s="21">
        <f t="shared" si="361"/>
        <v>302</v>
      </c>
      <c r="AA3628" s="17">
        <f t="shared" si="362"/>
        <v>302</v>
      </c>
      <c r="AB3628" s="17">
        <f t="shared" si="358"/>
        <v>499</v>
      </c>
      <c r="AC3628"/>
    </row>
    <row r="3629" spans="1:29" ht="15" customHeight="1" x14ac:dyDescent="0.3">
      <c r="A3629" s="116"/>
      <c r="B3629" s="12"/>
      <c r="C3629" s="12"/>
      <c r="D3629" s="5" t="s">
        <v>8169</v>
      </c>
      <c r="E3629" s="50">
        <v>105554</v>
      </c>
      <c r="F3629" s="50"/>
      <c r="G3629" s="51">
        <v>5905490054722</v>
      </c>
      <c r="H3629" s="51"/>
      <c r="I3629" s="11" t="s">
        <v>7684</v>
      </c>
      <c r="J3629" s="11"/>
      <c r="K3629" s="12" t="s">
        <v>7295</v>
      </c>
      <c r="L3629" s="24" t="s">
        <v>7322</v>
      </c>
      <c r="M3629" s="24" t="s">
        <v>2984</v>
      </c>
      <c r="N3629" s="17">
        <v>499</v>
      </c>
      <c r="O3629" s="17">
        <v>205.19384600000001</v>
      </c>
      <c r="P3629" s="17">
        <v>205.19384600000001</v>
      </c>
      <c r="Q3629" s="17">
        <v>205.19384600000001</v>
      </c>
      <c r="R3629" s="17"/>
      <c r="S3629" s="17"/>
      <c r="T3629" s="17" t="str">
        <f t="shared" si="359"/>
        <v>205,193846</v>
      </c>
      <c r="U3629" s="109"/>
      <c r="V3629" s="29"/>
      <c r="W3629" s="17">
        <f t="shared" si="360"/>
        <v>211.34966138000001</v>
      </c>
      <c r="X3629" s="62">
        <v>0.3</v>
      </c>
      <c r="Y3629" s="17">
        <f t="shared" si="363"/>
        <v>301.92808768571433</v>
      </c>
      <c r="Z3629" s="21">
        <f t="shared" si="361"/>
        <v>302</v>
      </c>
      <c r="AA3629" s="17">
        <f t="shared" si="362"/>
        <v>302</v>
      </c>
      <c r="AB3629" s="17">
        <f t="shared" si="358"/>
        <v>499</v>
      </c>
      <c r="AC3629"/>
    </row>
    <row r="3630" spans="1:29" ht="15" customHeight="1" x14ac:dyDescent="0.3">
      <c r="A3630" s="116"/>
      <c r="B3630" s="12"/>
      <c r="C3630" s="12"/>
      <c r="D3630" s="5" t="s">
        <v>8169</v>
      </c>
      <c r="E3630" s="50">
        <v>105555</v>
      </c>
      <c r="F3630" s="50"/>
      <c r="G3630" s="51">
        <v>5905490054739</v>
      </c>
      <c r="H3630" s="51"/>
      <c r="I3630" s="11" t="s">
        <v>7685</v>
      </c>
      <c r="J3630" s="11"/>
      <c r="K3630" s="12" t="s">
        <v>7295</v>
      </c>
      <c r="L3630" s="24" t="s">
        <v>7323</v>
      </c>
      <c r="M3630" s="24" t="s">
        <v>2984</v>
      </c>
      <c r="N3630" s="17">
        <v>499</v>
      </c>
      <c r="O3630" s="17">
        <v>205.19384600000001</v>
      </c>
      <c r="P3630" s="17">
        <v>205.19384600000001</v>
      </c>
      <c r="Q3630" s="17">
        <v>205.19384600000001</v>
      </c>
      <c r="R3630" s="17"/>
      <c r="S3630" s="17"/>
      <c r="T3630" s="17" t="str">
        <f t="shared" si="359"/>
        <v>205,193846</v>
      </c>
      <c r="U3630" s="109"/>
      <c r="V3630" s="29"/>
      <c r="W3630" s="17">
        <f t="shared" si="360"/>
        <v>211.34966138000001</v>
      </c>
      <c r="X3630" s="62">
        <v>0.3</v>
      </c>
      <c r="Y3630" s="17">
        <f t="shared" si="363"/>
        <v>301.92808768571433</v>
      </c>
      <c r="Z3630" s="21">
        <f t="shared" si="361"/>
        <v>302</v>
      </c>
      <c r="AA3630" s="17">
        <f t="shared" si="362"/>
        <v>302</v>
      </c>
      <c r="AB3630" s="17">
        <f t="shared" si="358"/>
        <v>499</v>
      </c>
      <c r="AC3630"/>
    </row>
    <row r="3631" spans="1:29" ht="15" customHeight="1" x14ac:dyDescent="0.3">
      <c r="A3631" s="116"/>
      <c r="B3631" s="12"/>
      <c r="C3631" s="12"/>
      <c r="D3631" s="5" t="s">
        <v>8169</v>
      </c>
      <c r="E3631" s="50">
        <v>105556</v>
      </c>
      <c r="F3631" s="50"/>
      <c r="G3631" s="51">
        <v>5905490054746</v>
      </c>
      <c r="H3631" s="51"/>
      <c r="I3631" s="11" t="s">
        <v>7686</v>
      </c>
      <c r="J3631" s="11"/>
      <c r="K3631" s="12" t="s">
        <v>7295</v>
      </c>
      <c r="L3631" s="24" t="s">
        <v>7324</v>
      </c>
      <c r="M3631" s="24" t="s">
        <v>2984</v>
      </c>
      <c r="N3631" s="17">
        <v>499</v>
      </c>
      <c r="O3631" s="17">
        <v>205.19384600000001</v>
      </c>
      <c r="P3631" s="17">
        <v>205.19384600000001</v>
      </c>
      <c r="Q3631" s="17">
        <v>205.19384600000001</v>
      </c>
      <c r="R3631" s="17"/>
      <c r="S3631" s="17"/>
      <c r="T3631" s="17" t="str">
        <f t="shared" si="359"/>
        <v>205,193846</v>
      </c>
      <c r="U3631" s="109"/>
      <c r="V3631" s="29"/>
      <c r="W3631" s="17">
        <f t="shared" si="360"/>
        <v>211.34966138000001</v>
      </c>
      <c r="X3631" s="62">
        <v>0.3</v>
      </c>
      <c r="Y3631" s="17">
        <f t="shared" si="363"/>
        <v>301.92808768571433</v>
      </c>
      <c r="Z3631" s="21">
        <f t="shared" si="361"/>
        <v>302</v>
      </c>
      <c r="AA3631" s="17">
        <f t="shared" si="362"/>
        <v>302</v>
      </c>
      <c r="AB3631" s="17">
        <f t="shared" si="358"/>
        <v>499</v>
      </c>
      <c r="AC3631"/>
    </row>
    <row r="3632" spans="1:29" ht="15" customHeight="1" x14ac:dyDescent="0.3">
      <c r="A3632" s="116"/>
      <c r="B3632" s="12"/>
      <c r="C3632" s="12"/>
      <c r="D3632" s="5" t="s">
        <v>8169</v>
      </c>
      <c r="E3632" s="50">
        <v>105557</v>
      </c>
      <c r="F3632" s="50"/>
      <c r="G3632" s="51">
        <v>5905490054753</v>
      </c>
      <c r="H3632" s="51"/>
      <c r="I3632" s="11" t="s">
        <v>7687</v>
      </c>
      <c r="J3632" s="11"/>
      <c r="K3632" s="12" t="s">
        <v>7295</v>
      </c>
      <c r="L3632" s="24" t="s">
        <v>7325</v>
      </c>
      <c r="M3632" s="24" t="s">
        <v>2984</v>
      </c>
      <c r="N3632" s="17">
        <v>499</v>
      </c>
      <c r="O3632" s="17">
        <v>205.19384600000001</v>
      </c>
      <c r="P3632" s="17">
        <v>205.19384600000001</v>
      </c>
      <c r="Q3632" s="17">
        <v>205.19384600000001</v>
      </c>
      <c r="R3632" s="17"/>
      <c r="S3632" s="17"/>
      <c r="T3632" s="17" t="str">
        <f t="shared" si="359"/>
        <v>205,193846</v>
      </c>
      <c r="U3632" s="109"/>
      <c r="V3632" s="29"/>
      <c r="W3632" s="17">
        <f t="shared" si="360"/>
        <v>211.34966138000001</v>
      </c>
      <c r="X3632" s="62">
        <v>0.3</v>
      </c>
      <c r="Y3632" s="17">
        <f t="shared" si="363"/>
        <v>301.92808768571433</v>
      </c>
      <c r="Z3632" s="21">
        <f t="shared" si="361"/>
        <v>302</v>
      </c>
      <c r="AA3632" s="17">
        <f t="shared" si="362"/>
        <v>302</v>
      </c>
      <c r="AB3632" s="17">
        <f t="shared" si="358"/>
        <v>499</v>
      </c>
      <c r="AC3632"/>
    </row>
    <row r="3633" spans="1:29" ht="15" customHeight="1" x14ac:dyDescent="0.3">
      <c r="A3633" s="116"/>
      <c r="B3633" s="12"/>
      <c r="C3633" s="12"/>
      <c r="D3633" s="5" t="s">
        <v>8169</v>
      </c>
      <c r="E3633" s="50">
        <v>105558</v>
      </c>
      <c r="F3633" s="50"/>
      <c r="G3633" s="51">
        <v>5905490054760</v>
      </c>
      <c r="H3633" s="51"/>
      <c r="I3633" s="11" t="s">
        <v>7688</v>
      </c>
      <c r="J3633" s="11"/>
      <c r="K3633" s="12" t="s">
        <v>7295</v>
      </c>
      <c r="L3633" s="24" t="s">
        <v>7326</v>
      </c>
      <c r="M3633" s="24" t="s">
        <v>2984</v>
      </c>
      <c r="N3633" s="17">
        <v>499</v>
      </c>
      <c r="O3633" s="17">
        <v>205.19384600000001</v>
      </c>
      <c r="P3633" s="17">
        <v>205.19384600000001</v>
      </c>
      <c r="Q3633" s="17">
        <v>205.19384600000001</v>
      </c>
      <c r="R3633" s="17"/>
      <c r="S3633" s="17"/>
      <c r="T3633" s="17" t="str">
        <f t="shared" si="359"/>
        <v>205,193846</v>
      </c>
      <c r="U3633" s="109"/>
      <c r="V3633" s="29"/>
      <c r="W3633" s="17">
        <f t="shared" si="360"/>
        <v>211.34966138000001</v>
      </c>
      <c r="X3633" s="62">
        <v>0.3</v>
      </c>
      <c r="Y3633" s="17">
        <f t="shared" si="363"/>
        <v>301.92808768571433</v>
      </c>
      <c r="Z3633" s="21">
        <f t="shared" si="361"/>
        <v>302</v>
      </c>
      <c r="AA3633" s="17">
        <f t="shared" si="362"/>
        <v>302</v>
      </c>
      <c r="AB3633" s="17">
        <f t="shared" si="358"/>
        <v>499</v>
      </c>
      <c r="AC3633"/>
    </row>
    <row r="3634" spans="1:29" ht="15" customHeight="1" x14ac:dyDescent="0.3">
      <c r="A3634" s="116"/>
      <c r="B3634" s="12"/>
      <c r="C3634" s="12"/>
      <c r="D3634" s="5" t="s">
        <v>8169</v>
      </c>
      <c r="E3634" s="50">
        <v>105559</v>
      </c>
      <c r="F3634" s="50"/>
      <c r="G3634" s="51">
        <v>5905490054777</v>
      </c>
      <c r="H3634" s="51"/>
      <c r="I3634" s="11" t="s">
        <v>7689</v>
      </c>
      <c r="J3634" s="11"/>
      <c r="K3634" s="12" t="s">
        <v>7295</v>
      </c>
      <c r="L3634" s="24" t="s">
        <v>7327</v>
      </c>
      <c r="M3634" s="24" t="s">
        <v>2984</v>
      </c>
      <c r="N3634" s="17">
        <v>499</v>
      </c>
      <c r="O3634" s="17">
        <v>205.19384600000001</v>
      </c>
      <c r="P3634" s="17">
        <v>205.19384600000001</v>
      </c>
      <c r="Q3634" s="17">
        <v>205.19384600000001</v>
      </c>
      <c r="R3634" s="17"/>
      <c r="S3634" s="17"/>
      <c r="T3634" s="17" t="str">
        <f t="shared" si="359"/>
        <v>205,193846</v>
      </c>
      <c r="U3634" s="109"/>
      <c r="V3634" s="29"/>
      <c r="W3634" s="17">
        <f t="shared" si="360"/>
        <v>211.34966138000001</v>
      </c>
      <c r="X3634" s="62">
        <v>0.3</v>
      </c>
      <c r="Y3634" s="17">
        <f t="shared" si="363"/>
        <v>301.92808768571433</v>
      </c>
      <c r="Z3634" s="21">
        <f t="shared" si="361"/>
        <v>302</v>
      </c>
      <c r="AA3634" s="17">
        <f t="shared" si="362"/>
        <v>302</v>
      </c>
      <c r="AB3634" s="17">
        <f t="shared" si="358"/>
        <v>499</v>
      </c>
      <c r="AC3634"/>
    </row>
    <row r="3635" spans="1:29" ht="15" customHeight="1" x14ac:dyDescent="0.3">
      <c r="A3635" s="116"/>
      <c r="B3635" s="12"/>
      <c r="C3635" s="12"/>
      <c r="D3635" s="5" t="s">
        <v>8169</v>
      </c>
      <c r="E3635" s="50">
        <v>105560</v>
      </c>
      <c r="F3635" s="50"/>
      <c r="G3635" s="51">
        <v>5905490054784</v>
      </c>
      <c r="H3635" s="51"/>
      <c r="I3635" s="11" t="s">
        <v>7690</v>
      </c>
      <c r="J3635" s="11"/>
      <c r="K3635" s="12" t="s">
        <v>7296</v>
      </c>
      <c r="L3635" s="24" t="s">
        <v>7328</v>
      </c>
      <c r="M3635" s="24" t="s">
        <v>2984</v>
      </c>
      <c r="N3635" s="17">
        <v>1399</v>
      </c>
      <c r="O3635" s="17">
        <v>552.53292699999997</v>
      </c>
      <c r="P3635" s="17">
        <v>552.53292699999997</v>
      </c>
      <c r="Q3635" s="17">
        <v>552.53292699999997</v>
      </c>
      <c r="R3635" s="17"/>
      <c r="S3635" s="17"/>
      <c r="T3635" s="17" t="str">
        <f t="shared" si="359"/>
        <v>552,532927</v>
      </c>
      <c r="U3635" s="109"/>
      <c r="V3635" s="29"/>
      <c r="W3635" s="17">
        <f t="shared" si="360"/>
        <v>569.10891480999999</v>
      </c>
      <c r="X3635" s="62">
        <v>0.3</v>
      </c>
      <c r="Y3635" s="17">
        <f t="shared" si="363"/>
        <v>813.01273544285721</v>
      </c>
      <c r="Z3635" s="21">
        <f t="shared" si="361"/>
        <v>813</v>
      </c>
      <c r="AA3635" s="17">
        <f t="shared" si="362"/>
        <v>813</v>
      </c>
      <c r="AB3635" s="17">
        <f t="shared" si="358"/>
        <v>1399</v>
      </c>
      <c r="AC3635"/>
    </row>
    <row r="3636" spans="1:29" ht="15" customHeight="1" x14ac:dyDescent="0.3">
      <c r="A3636" s="116"/>
      <c r="B3636" s="12"/>
      <c r="C3636" s="12"/>
      <c r="D3636" s="5" t="s">
        <v>8169</v>
      </c>
      <c r="E3636" s="50">
        <v>105561</v>
      </c>
      <c r="F3636" s="50"/>
      <c r="G3636" s="51">
        <v>5905490054791</v>
      </c>
      <c r="H3636" s="51"/>
      <c r="I3636" s="11" t="s">
        <v>7691</v>
      </c>
      <c r="J3636" s="11"/>
      <c r="K3636" s="12" t="s">
        <v>7296</v>
      </c>
      <c r="L3636" s="24" t="s">
        <v>7329</v>
      </c>
      <c r="M3636" s="24" t="s">
        <v>2984</v>
      </c>
      <c r="N3636" s="17">
        <v>1399</v>
      </c>
      <c r="O3636" s="17">
        <v>552.53292699999997</v>
      </c>
      <c r="P3636" s="17">
        <v>552.53292699999997</v>
      </c>
      <c r="Q3636" s="17">
        <v>552.53292699999997</v>
      </c>
      <c r="R3636" s="17"/>
      <c r="S3636" s="17"/>
      <c r="T3636" s="17" t="str">
        <f t="shared" si="359"/>
        <v>552,532927</v>
      </c>
      <c r="U3636" s="109"/>
      <c r="V3636" s="29"/>
      <c r="W3636" s="17">
        <f t="shared" si="360"/>
        <v>569.10891480999999</v>
      </c>
      <c r="X3636" s="62">
        <v>0.3</v>
      </c>
      <c r="Y3636" s="17">
        <f t="shared" si="363"/>
        <v>813.01273544285721</v>
      </c>
      <c r="Z3636" s="21">
        <f t="shared" si="361"/>
        <v>813</v>
      </c>
      <c r="AA3636" s="17">
        <f t="shared" si="362"/>
        <v>813</v>
      </c>
      <c r="AB3636" s="17">
        <f t="shared" si="358"/>
        <v>1399</v>
      </c>
      <c r="AC3636"/>
    </row>
    <row r="3637" spans="1:29" ht="15" customHeight="1" x14ac:dyDescent="0.3">
      <c r="A3637" s="116"/>
      <c r="B3637" s="12"/>
      <c r="C3637" s="12"/>
      <c r="D3637" s="5" t="s">
        <v>8169</v>
      </c>
      <c r="E3637" s="50">
        <v>105562</v>
      </c>
      <c r="F3637" s="50"/>
      <c r="G3637" s="51">
        <v>5905490054807</v>
      </c>
      <c r="H3637" s="51"/>
      <c r="I3637" s="11" t="s">
        <v>7692</v>
      </c>
      <c r="J3637" s="11"/>
      <c r="K3637" s="12" t="s">
        <v>7296</v>
      </c>
      <c r="L3637" s="24" t="s">
        <v>7330</v>
      </c>
      <c r="M3637" s="24" t="s">
        <v>2984</v>
      </c>
      <c r="N3637" s="17">
        <v>1399</v>
      </c>
      <c r="O3637" s="17">
        <v>552.53292699999997</v>
      </c>
      <c r="P3637" s="17">
        <v>552.53292699999997</v>
      </c>
      <c r="Q3637" s="17">
        <v>552.53292699999997</v>
      </c>
      <c r="R3637" s="17"/>
      <c r="S3637" s="17"/>
      <c r="T3637" s="17" t="str">
        <f t="shared" si="359"/>
        <v>552,532927</v>
      </c>
      <c r="U3637" s="109"/>
      <c r="V3637" s="29"/>
      <c r="W3637" s="17">
        <f t="shared" si="360"/>
        <v>569.10891480999999</v>
      </c>
      <c r="X3637" s="62">
        <v>0.3</v>
      </c>
      <c r="Y3637" s="17">
        <f t="shared" si="363"/>
        <v>813.01273544285721</v>
      </c>
      <c r="Z3637" s="21">
        <f t="shared" si="361"/>
        <v>813</v>
      </c>
      <c r="AA3637" s="17">
        <f t="shared" si="362"/>
        <v>813</v>
      </c>
      <c r="AB3637" s="17">
        <f t="shared" si="358"/>
        <v>1399</v>
      </c>
      <c r="AC3637"/>
    </row>
    <row r="3638" spans="1:29" ht="15" customHeight="1" x14ac:dyDescent="0.3">
      <c r="A3638" s="116"/>
      <c r="B3638" s="12"/>
      <c r="C3638" s="12"/>
      <c r="D3638" s="5" t="s">
        <v>8169</v>
      </c>
      <c r="E3638" s="50">
        <v>105563</v>
      </c>
      <c r="F3638" s="50"/>
      <c r="G3638" s="51">
        <v>5905490054814</v>
      </c>
      <c r="H3638" s="51"/>
      <c r="I3638" s="11" t="s">
        <v>7693</v>
      </c>
      <c r="J3638" s="11"/>
      <c r="K3638" s="12" t="s">
        <v>7296</v>
      </c>
      <c r="L3638" s="24" t="s">
        <v>7331</v>
      </c>
      <c r="M3638" s="24" t="s">
        <v>2984</v>
      </c>
      <c r="N3638" s="17">
        <v>1399</v>
      </c>
      <c r="O3638" s="17">
        <v>552.53292699999997</v>
      </c>
      <c r="P3638" s="17">
        <v>552.53292699999997</v>
      </c>
      <c r="Q3638" s="17">
        <v>552.53292699999997</v>
      </c>
      <c r="R3638" s="17"/>
      <c r="S3638" s="17"/>
      <c r="T3638" s="17" t="str">
        <f t="shared" si="359"/>
        <v>552,532927</v>
      </c>
      <c r="U3638" s="109"/>
      <c r="V3638" s="29"/>
      <c r="W3638" s="17">
        <f t="shared" si="360"/>
        <v>569.10891480999999</v>
      </c>
      <c r="X3638" s="62">
        <v>0.3</v>
      </c>
      <c r="Y3638" s="17">
        <f t="shared" si="363"/>
        <v>813.01273544285721</v>
      </c>
      <c r="Z3638" s="21">
        <f t="shared" si="361"/>
        <v>813</v>
      </c>
      <c r="AA3638" s="17">
        <f t="shared" si="362"/>
        <v>813</v>
      </c>
      <c r="AB3638" s="17">
        <f t="shared" si="358"/>
        <v>1399</v>
      </c>
      <c r="AC3638"/>
    </row>
    <row r="3639" spans="1:29" ht="15" customHeight="1" x14ac:dyDescent="0.3">
      <c r="A3639" s="116"/>
      <c r="B3639" s="12"/>
      <c r="C3639" s="12"/>
      <c r="D3639" s="5" t="s">
        <v>8169</v>
      </c>
      <c r="E3639" s="50">
        <v>105564</v>
      </c>
      <c r="F3639" s="50"/>
      <c r="G3639" s="51">
        <v>5905490054821</v>
      </c>
      <c r="H3639" s="51"/>
      <c r="I3639" s="11" t="s">
        <v>7694</v>
      </c>
      <c r="J3639" s="11"/>
      <c r="K3639" s="12" t="s">
        <v>7296</v>
      </c>
      <c r="L3639" s="24" t="s">
        <v>7332</v>
      </c>
      <c r="M3639" s="24" t="s">
        <v>2984</v>
      </c>
      <c r="N3639" s="17">
        <v>1399</v>
      </c>
      <c r="O3639" s="17">
        <v>552.53292699999997</v>
      </c>
      <c r="P3639" s="17">
        <v>552.53292699999997</v>
      </c>
      <c r="Q3639" s="17">
        <v>552.53292699999997</v>
      </c>
      <c r="R3639" s="17"/>
      <c r="S3639" s="17"/>
      <c r="T3639" s="17" t="str">
        <f t="shared" si="359"/>
        <v>552,532927</v>
      </c>
      <c r="U3639" s="109"/>
      <c r="V3639" s="29"/>
      <c r="W3639" s="17">
        <f t="shared" si="360"/>
        <v>569.10891480999999</v>
      </c>
      <c r="X3639" s="62">
        <v>0.3</v>
      </c>
      <c r="Y3639" s="17">
        <f t="shared" si="363"/>
        <v>813.01273544285721</v>
      </c>
      <c r="Z3639" s="21">
        <f t="shared" si="361"/>
        <v>813</v>
      </c>
      <c r="AA3639" s="17">
        <f t="shared" si="362"/>
        <v>813</v>
      </c>
      <c r="AB3639" s="17">
        <f t="shared" si="358"/>
        <v>1399</v>
      </c>
      <c r="AC3639"/>
    </row>
    <row r="3640" spans="1:29" ht="15" customHeight="1" x14ac:dyDescent="0.3">
      <c r="A3640" s="116"/>
      <c r="B3640" s="12"/>
      <c r="C3640" s="12"/>
      <c r="D3640" s="5" t="s">
        <v>8169</v>
      </c>
      <c r="E3640" s="50">
        <v>105565</v>
      </c>
      <c r="F3640" s="50"/>
      <c r="G3640" s="51">
        <v>5905490054838</v>
      </c>
      <c r="H3640" s="51"/>
      <c r="I3640" s="11" t="s">
        <v>7695</v>
      </c>
      <c r="J3640" s="11"/>
      <c r="K3640" s="12" t="s">
        <v>7296</v>
      </c>
      <c r="L3640" s="24" t="s">
        <v>7333</v>
      </c>
      <c r="M3640" s="24" t="s">
        <v>2984</v>
      </c>
      <c r="N3640" s="17">
        <v>1399</v>
      </c>
      <c r="O3640" s="17">
        <v>552.53292699999997</v>
      </c>
      <c r="P3640" s="17">
        <v>552.53292699999997</v>
      </c>
      <c r="Q3640" s="17">
        <v>552.53292699999997</v>
      </c>
      <c r="R3640" s="17"/>
      <c r="S3640" s="17"/>
      <c r="T3640" s="17" t="str">
        <f t="shared" si="359"/>
        <v>552,532927</v>
      </c>
      <c r="U3640" s="109"/>
      <c r="V3640" s="29"/>
      <c r="W3640" s="17">
        <f t="shared" si="360"/>
        <v>569.10891480999999</v>
      </c>
      <c r="X3640" s="62">
        <v>0.3</v>
      </c>
      <c r="Y3640" s="17">
        <f t="shared" si="363"/>
        <v>813.01273544285721</v>
      </c>
      <c r="Z3640" s="21">
        <f t="shared" si="361"/>
        <v>813</v>
      </c>
      <c r="AA3640" s="17">
        <f t="shared" si="362"/>
        <v>813</v>
      </c>
      <c r="AB3640" s="17">
        <f t="shared" si="358"/>
        <v>1399</v>
      </c>
      <c r="AC3640"/>
    </row>
    <row r="3641" spans="1:29" ht="15" customHeight="1" x14ac:dyDescent="0.3">
      <c r="A3641" s="116"/>
      <c r="B3641" s="12"/>
      <c r="C3641" s="12"/>
      <c r="D3641" s="5" t="s">
        <v>8169</v>
      </c>
      <c r="E3641" s="50">
        <v>105566</v>
      </c>
      <c r="F3641" s="50"/>
      <c r="G3641" s="51">
        <v>5905490054845</v>
      </c>
      <c r="H3641" s="51"/>
      <c r="I3641" s="11" t="s">
        <v>7696</v>
      </c>
      <c r="J3641" s="11"/>
      <c r="K3641" s="12" t="s">
        <v>7296</v>
      </c>
      <c r="L3641" s="24" t="s">
        <v>7334</v>
      </c>
      <c r="M3641" s="24" t="s">
        <v>2984</v>
      </c>
      <c r="N3641" s="17">
        <v>1399</v>
      </c>
      <c r="O3641" s="17">
        <v>552.53292699999997</v>
      </c>
      <c r="P3641" s="17">
        <v>552.53292699999997</v>
      </c>
      <c r="Q3641" s="17">
        <v>552.53292699999997</v>
      </c>
      <c r="R3641" s="17"/>
      <c r="S3641" s="17"/>
      <c r="T3641" s="17" t="str">
        <f t="shared" si="359"/>
        <v>552,532927</v>
      </c>
      <c r="U3641" s="109"/>
      <c r="V3641" s="29"/>
      <c r="W3641" s="17">
        <f t="shared" si="360"/>
        <v>569.10891480999999</v>
      </c>
      <c r="X3641" s="62">
        <v>0.3</v>
      </c>
      <c r="Y3641" s="17">
        <f t="shared" si="363"/>
        <v>813.01273544285721</v>
      </c>
      <c r="Z3641" s="21">
        <f t="shared" si="361"/>
        <v>813</v>
      </c>
      <c r="AA3641" s="17">
        <f t="shared" si="362"/>
        <v>813</v>
      </c>
      <c r="AB3641" s="17">
        <f t="shared" si="358"/>
        <v>1399</v>
      </c>
      <c r="AC3641"/>
    </row>
    <row r="3642" spans="1:29" ht="15" customHeight="1" x14ac:dyDescent="0.3">
      <c r="A3642" s="116"/>
      <c r="B3642" s="12"/>
      <c r="C3642" s="12"/>
      <c r="D3642" s="5" t="s">
        <v>8169</v>
      </c>
      <c r="E3642" s="50">
        <v>105567</v>
      </c>
      <c r="F3642" s="50"/>
      <c r="G3642" s="51">
        <v>5905490054852</v>
      </c>
      <c r="H3642" s="51"/>
      <c r="I3642" s="11" t="s">
        <v>7697</v>
      </c>
      <c r="J3642" s="11"/>
      <c r="K3642" s="12" t="s">
        <v>7296</v>
      </c>
      <c r="L3642" s="24" t="s">
        <v>7335</v>
      </c>
      <c r="M3642" s="24" t="s">
        <v>2984</v>
      </c>
      <c r="N3642" s="17">
        <v>1399</v>
      </c>
      <c r="O3642" s="17">
        <v>552.53292699999997</v>
      </c>
      <c r="P3642" s="17">
        <v>552.53292699999997</v>
      </c>
      <c r="Q3642" s="17">
        <v>552.53292699999997</v>
      </c>
      <c r="R3642" s="17"/>
      <c r="S3642" s="17"/>
      <c r="T3642" s="17" t="str">
        <f t="shared" si="359"/>
        <v>552,532927</v>
      </c>
      <c r="U3642" s="109"/>
      <c r="V3642" s="29"/>
      <c r="W3642" s="17">
        <f t="shared" si="360"/>
        <v>569.10891480999999</v>
      </c>
      <c r="X3642" s="62">
        <v>0.3</v>
      </c>
      <c r="Y3642" s="17">
        <f t="shared" si="363"/>
        <v>813.01273544285721</v>
      </c>
      <c r="Z3642" s="21">
        <f t="shared" si="361"/>
        <v>813</v>
      </c>
      <c r="AA3642" s="17">
        <f t="shared" si="362"/>
        <v>813</v>
      </c>
      <c r="AB3642" s="17">
        <f t="shared" si="358"/>
        <v>1399</v>
      </c>
      <c r="AC3642"/>
    </row>
    <row r="3643" spans="1:29" ht="15" customHeight="1" x14ac:dyDescent="0.3">
      <c r="A3643" s="116"/>
      <c r="B3643" s="12"/>
      <c r="C3643" s="12"/>
      <c r="D3643" s="5" t="s">
        <v>8169</v>
      </c>
      <c r="E3643" s="50">
        <v>105568</v>
      </c>
      <c r="F3643" s="50"/>
      <c r="G3643" s="51">
        <v>5905490054869</v>
      </c>
      <c r="H3643" s="51"/>
      <c r="I3643" s="11" t="s">
        <v>7698</v>
      </c>
      <c r="J3643" s="11"/>
      <c r="K3643" s="12" t="s">
        <v>7296</v>
      </c>
      <c r="L3643" s="24" t="s">
        <v>7328</v>
      </c>
      <c r="M3643" s="24" t="s">
        <v>2984</v>
      </c>
      <c r="N3643" s="17">
        <v>1799</v>
      </c>
      <c r="O3643" s="17">
        <v>787.11252300000001</v>
      </c>
      <c r="P3643" s="17">
        <v>787.11252300000001</v>
      </c>
      <c r="Q3643" s="17">
        <v>787.11252300000001</v>
      </c>
      <c r="R3643" s="17"/>
      <c r="S3643" s="17"/>
      <c r="T3643" s="17" t="str">
        <f t="shared" si="359"/>
        <v>787,112523</v>
      </c>
      <c r="U3643" s="109"/>
      <c r="V3643" s="29"/>
      <c r="W3643" s="17">
        <f t="shared" si="360"/>
        <v>810.72589869000001</v>
      </c>
      <c r="X3643" s="62">
        <v>0.3</v>
      </c>
      <c r="Y3643" s="17">
        <f t="shared" si="363"/>
        <v>1158.1798552714286</v>
      </c>
      <c r="Z3643" s="21">
        <f t="shared" si="361"/>
        <v>1158</v>
      </c>
      <c r="AA3643" s="17">
        <f t="shared" si="362"/>
        <v>1158</v>
      </c>
      <c r="AB3643" s="17">
        <f t="shared" si="358"/>
        <v>1799</v>
      </c>
      <c r="AC3643"/>
    </row>
    <row r="3644" spans="1:29" ht="15" customHeight="1" x14ac:dyDescent="0.3">
      <c r="A3644" s="116"/>
      <c r="B3644" s="12"/>
      <c r="C3644" s="12"/>
      <c r="D3644" s="5" t="s">
        <v>8169</v>
      </c>
      <c r="E3644" s="50">
        <v>105569</v>
      </c>
      <c r="F3644" s="50"/>
      <c r="G3644" s="51">
        <v>5905490054876</v>
      </c>
      <c r="H3644" s="51"/>
      <c r="I3644" s="11" t="s">
        <v>7699</v>
      </c>
      <c r="J3644" s="11"/>
      <c r="K3644" s="12" t="s">
        <v>7296</v>
      </c>
      <c r="L3644" s="24" t="s">
        <v>7328</v>
      </c>
      <c r="M3644" s="24" t="s">
        <v>2984</v>
      </c>
      <c r="N3644" s="17">
        <v>1799</v>
      </c>
      <c r="O3644" s="17">
        <v>787.11252300000001</v>
      </c>
      <c r="P3644" s="17">
        <v>787.11252300000001</v>
      </c>
      <c r="Q3644" s="17">
        <v>787.11252300000001</v>
      </c>
      <c r="R3644" s="17"/>
      <c r="S3644" s="17"/>
      <c r="T3644" s="17" t="str">
        <f t="shared" si="359"/>
        <v>787,112523</v>
      </c>
      <c r="U3644" s="109"/>
      <c r="V3644" s="29"/>
      <c r="W3644" s="17">
        <f t="shared" si="360"/>
        <v>810.72589869000001</v>
      </c>
      <c r="X3644" s="62">
        <v>0.3</v>
      </c>
      <c r="Y3644" s="17">
        <f t="shared" si="363"/>
        <v>1158.1798552714286</v>
      </c>
      <c r="Z3644" s="21">
        <f t="shared" si="361"/>
        <v>1158</v>
      </c>
      <c r="AA3644" s="17">
        <f t="shared" si="362"/>
        <v>1158</v>
      </c>
      <c r="AB3644" s="17">
        <f t="shared" si="358"/>
        <v>1799</v>
      </c>
      <c r="AC3644"/>
    </row>
    <row r="3645" spans="1:29" ht="15" customHeight="1" x14ac:dyDescent="0.3">
      <c r="A3645" s="116"/>
      <c r="B3645" s="12"/>
      <c r="C3645" s="12"/>
      <c r="D3645" s="5" t="s">
        <v>8169</v>
      </c>
      <c r="E3645" s="50">
        <v>105570</v>
      </c>
      <c r="F3645" s="50"/>
      <c r="G3645" s="51">
        <v>5905490054883</v>
      </c>
      <c r="H3645" s="51"/>
      <c r="I3645" s="11" t="s">
        <v>7700</v>
      </c>
      <c r="J3645" s="11"/>
      <c r="K3645" s="12" t="s">
        <v>7296</v>
      </c>
      <c r="L3645" s="24" t="s">
        <v>7329</v>
      </c>
      <c r="M3645" s="24" t="s">
        <v>2984</v>
      </c>
      <c r="N3645" s="17">
        <v>1799</v>
      </c>
      <c r="O3645" s="17">
        <v>787.11252300000001</v>
      </c>
      <c r="P3645" s="17">
        <v>787.11252300000001</v>
      </c>
      <c r="Q3645" s="17">
        <v>787.11252300000001</v>
      </c>
      <c r="R3645" s="17"/>
      <c r="S3645" s="17"/>
      <c r="T3645" s="17" t="str">
        <f t="shared" si="359"/>
        <v>787,112523</v>
      </c>
      <c r="U3645" s="109"/>
      <c r="V3645" s="29"/>
      <c r="W3645" s="17">
        <f t="shared" si="360"/>
        <v>810.72589869000001</v>
      </c>
      <c r="X3645" s="62">
        <v>0.3</v>
      </c>
      <c r="Y3645" s="17">
        <f t="shared" si="363"/>
        <v>1158.1798552714286</v>
      </c>
      <c r="Z3645" s="21">
        <f t="shared" si="361"/>
        <v>1158</v>
      </c>
      <c r="AA3645" s="17">
        <f t="shared" si="362"/>
        <v>1158</v>
      </c>
      <c r="AB3645" s="17">
        <f t="shared" si="358"/>
        <v>1799</v>
      </c>
      <c r="AC3645"/>
    </row>
    <row r="3646" spans="1:29" ht="15" customHeight="1" x14ac:dyDescent="0.3">
      <c r="A3646" s="116"/>
      <c r="B3646" s="12"/>
      <c r="C3646" s="12"/>
      <c r="D3646" s="5" t="s">
        <v>8169</v>
      </c>
      <c r="E3646" s="50">
        <v>105571</v>
      </c>
      <c r="F3646" s="50"/>
      <c r="G3646" s="51">
        <v>5905490054890</v>
      </c>
      <c r="H3646" s="51"/>
      <c r="I3646" s="11" t="s">
        <v>7701</v>
      </c>
      <c r="J3646" s="11"/>
      <c r="K3646" s="12" t="s">
        <v>7296</v>
      </c>
      <c r="L3646" s="24" t="s">
        <v>7329</v>
      </c>
      <c r="M3646" s="24" t="s">
        <v>2984</v>
      </c>
      <c r="N3646" s="17">
        <v>1799</v>
      </c>
      <c r="O3646" s="17">
        <v>787.11252300000001</v>
      </c>
      <c r="P3646" s="17">
        <v>787.11252300000001</v>
      </c>
      <c r="Q3646" s="17">
        <v>787.11252300000001</v>
      </c>
      <c r="R3646" s="17"/>
      <c r="S3646" s="17"/>
      <c r="T3646" s="17" t="str">
        <f t="shared" si="359"/>
        <v>787,112523</v>
      </c>
      <c r="U3646" s="109"/>
      <c r="V3646" s="29"/>
      <c r="W3646" s="17">
        <f t="shared" si="360"/>
        <v>810.72589869000001</v>
      </c>
      <c r="X3646" s="62">
        <v>0.3</v>
      </c>
      <c r="Y3646" s="17">
        <f t="shared" si="363"/>
        <v>1158.1798552714286</v>
      </c>
      <c r="Z3646" s="21">
        <f t="shared" si="361"/>
        <v>1158</v>
      </c>
      <c r="AA3646" s="17">
        <f t="shared" si="362"/>
        <v>1158</v>
      </c>
      <c r="AB3646" s="17">
        <f t="shared" si="358"/>
        <v>1799</v>
      </c>
      <c r="AC3646"/>
    </row>
    <row r="3647" spans="1:29" ht="15" customHeight="1" x14ac:dyDescent="0.3">
      <c r="A3647" s="116"/>
      <c r="B3647" s="12"/>
      <c r="C3647" s="12"/>
      <c r="D3647" s="5" t="s">
        <v>8169</v>
      </c>
      <c r="E3647" s="50">
        <v>105572</v>
      </c>
      <c r="F3647" s="50"/>
      <c r="G3647" s="51">
        <v>5905490054906</v>
      </c>
      <c r="H3647" s="51"/>
      <c r="I3647" s="11" t="s">
        <v>7702</v>
      </c>
      <c r="J3647" s="11"/>
      <c r="K3647" s="12" t="s">
        <v>7296</v>
      </c>
      <c r="L3647" s="24" t="s">
        <v>7330</v>
      </c>
      <c r="M3647" s="24" t="s">
        <v>2984</v>
      </c>
      <c r="N3647" s="17">
        <v>1799</v>
      </c>
      <c r="O3647" s="17">
        <v>787.11252300000001</v>
      </c>
      <c r="P3647" s="17">
        <v>787.11252300000001</v>
      </c>
      <c r="Q3647" s="17">
        <v>787.11252300000001</v>
      </c>
      <c r="R3647" s="17"/>
      <c r="S3647" s="17"/>
      <c r="T3647" s="17" t="str">
        <f t="shared" si="359"/>
        <v>787,112523</v>
      </c>
      <c r="U3647" s="109"/>
      <c r="V3647" s="29"/>
      <c r="W3647" s="17">
        <f t="shared" si="360"/>
        <v>810.72589869000001</v>
      </c>
      <c r="X3647" s="62">
        <v>0.3</v>
      </c>
      <c r="Y3647" s="17">
        <f t="shared" si="363"/>
        <v>1158.1798552714286</v>
      </c>
      <c r="Z3647" s="21">
        <f t="shared" si="361"/>
        <v>1158</v>
      </c>
      <c r="AA3647" s="17">
        <f t="shared" si="362"/>
        <v>1158</v>
      </c>
      <c r="AB3647" s="17">
        <f t="shared" si="358"/>
        <v>1799</v>
      </c>
      <c r="AC3647"/>
    </row>
    <row r="3648" spans="1:29" ht="15" customHeight="1" x14ac:dyDescent="0.3">
      <c r="A3648" s="116"/>
      <c r="B3648" s="12"/>
      <c r="C3648" s="12"/>
      <c r="D3648" s="5" t="s">
        <v>8169</v>
      </c>
      <c r="E3648" s="50">
        <v>105573</v>
      </c>
      <c r="F3648" s="50"/>
      <c r="G3648" s="51">
        <v>5905490054913</v>
      </c>
      <c r="H3648" s="51"/>
      <c r="I3648" s="11" t="s">
        <v>7703</v>
      </c>
      <c r="J3648" s="11"/>
      <c r="K3648" s="12" t="s">
        <v>7296</v>
      </c>
      <c r="L3648" s="24" t="s">
        <v>7330</v>
      </c>
      <c r="M3648" s="24" t="s">
        <v>2984</v>
      </c>
      <c r="N3648" s="17">
        <v>1799</v>
      </c>
      <c r="O3648" s="17">
        <v>787.11252300000001</v>
      </c>
      <c r="P3648" s="17">
        <v>787.11252300000001</v>
      </c>
      <c r="Q3648" s="17">
        <v>787.11252300000001</v>
      </c>
      <c r="R3648" s="17"/>
      <c r="S3648" s="17"/>
      <c r="T3648" s="17" t="str">
        <f t="shared" si="359"/>
        <v>787,112523</v>
      </c>
      <c r="U3648" s="109"/>
      <c r="V3648" s="29"/>
      <c r="W3648" s="17">
        <f t="shared" si="360"/>
        <v>810.72589869000001</v>
      </c>
      <c r="X3648" s="62">
        <v>0.3</v>
      </c>
      <c r="Y3648" s="17">
        <f t="shared" si="363"/>
        <v>1158.1798552714286</v>
      </c>
      <c r="Z3648" s="21">
        <f t="shared" si="361"/>
        <v>1158</v>
      </c>
      <c r="AA3648" s="17">
        <f t="shared" si="362"/>
        <v>1158</v>
      </c>
      <c r="AB3648" s="17">
        <f t="shared" si="358"/>
        <v>1799</v>
      </c>
      <c r="AC3648"/>
    </row>
    <row r="3649" spans="1:29" ht="15" customHeight="1" x14ac:dyDescent="0.3">
      <c r="A3649" s="116"/>
      <c r="B3649" s="12"/>
      <c r="C3649" s="12"/>
      <c r="D3649" s="5" t="s">
        <v>8169</v>
      </c>
      <c r="E3649" s="50">
        <v>105574</v>
      </c>
      <c r="F3649" s="50"/>
      <c r="G3649" s="51">
        <v>5905490054920</v>
      </c>
      <c r="H3649" s="51"/>
      <c r="I3649" s="11" t="s">
        <v>7704</v>
      </c>
      <c r="J3649" s="11"/>
      <c r="K3649" s="12" t="s">
        <v>7296</v>
      </c>
      <c r="L3649" s="24" t="s">
        <v>7331</v>
      </c>
      <c r="M3649" s="24" t="s">
        <v>2984</v>
      </c>
      <c r="N3649" s="17">
        <v>1799</v>
      </c>
      <c r="O3649" s="17">
        <v>787.11252300000001</v>
      </c>
      <c r="P3649" s="17">
        <v>787.11252300000001</v>
      </c>
      <c r="Q3649" s="17">
        <v>787.11252300000001</v>
      </c>
      <c r="R3649" s="17"/>
      <c r="S3649" s="17"/>
      <c r="T3649" s="17" t="str">
        <f t="shared" si="359"/>
        <v>787,112523</v>
      </c>
      <c r="U3649" s="109"/>
      <c r="V3649" s="29"/>
      <c r="W3649" s="17">
        <f t="shared" si="360"/>
        <v>810.72589869000001</v>
      </c>
      <c r="X3649" s="62">
        <v>0.3</v>
      </c>
      <c r="Y3649" s="17">
        <f t="shared" si="363"/>
        <v>1158.1798552714286</v>
      </c>
      <c r="Z3649" s="21">
        <f t="shared" si="361"/>
        <v>1158</v>
      </c>
      <c r="AA3649" s="17">
        <f t="shared" si="362"/>
        <v>1158</v>
      </c>
      <c r="AB3649" s="17">
        <f t="shared" si="358"/>
        <v>1799</v>
      </c>
      <c r="AC3649"/>
    </row>
    <row r="3650" spans="1:29" ht="15" customHeight="1" x14ac:dyDescent="0.3">
      <c r="A3650" s="116"/>
      <c r="B3650" s="12"/>
      <c r="C3650" s="12"/>
      <c r="D3650" s="5" t="s">
        <v>8169</v>
      </c>
      <c r="E3650" s="50">
        <v>105575</v>
      </c>
      <c r="F3650" s="50"/>
      <c r="G3650" s="51">
        <v>5905490054937</v>
      </c>
      <c r="H3650" s="51"/>
      <c r="I3650" s="11" t="s">
        <v>7705</v>
      </c>
      <c r="J3650" s="11"/>
      <c r="K3650" s="12" t="s">
        <v>7296</v>
      </c>
      <c r="L3650" s="24" t="s">
        <v>7331</v>
      </c>
      <c r="M3650" s="24" t="s">
        <v>2984</v>
      </c>
      <c r="N3650" s="17">
        <v>1799</v>
      </c>
      <c r="O3650" s="17">
        <v>787.11252300000001</v>
      </c>
      <c r="P3650" s="17">
        <v>787.11252300000001</v>
      </c>
      <c r="Q3650" s="17">
        <v>787.11252300000001</v>
      </c>
      <c r="R3650" s="17"/>
      <c r="S3650" s="17"/>
      <c r="T3650" s="17" t="str">
        <f t="shared" si="359"/>
        <v>787,112523</v>
      </c>
      <c r="U3650" s="109"/>
      <c r="V3650" s="29"/>
      <c r="W3650" s="17">
        <f t="shared" si="360"/>
        <v>810.72589869000001</v>
      </c>
      <c r="X3650" s="62">
        <v>0.3</v>
      </c>
      <c r="Y3650" s="17">
        <f t="shared" si="363"/>
        <v>1158.1798552714286</v>
      </c>
      <c r="Z3650" s="21">
        <f t="shared" si="361"/>
        <v>1158</v>
      </c>
      <c r="AA3650" s="17">
        <f t="shared" si="362"/>
        <v>1158</v>
      </c>
      <c r="AB3650" s="17">
        <f t="shared" ref="AB3650:AB3713" si="364">N3650*1</f>
        <v>1799</v>
      </c>
      <c r="AC3650"/>
    </row>
    <row r="3651" spans="1:29" ht="15" customHeight="1" x14ac:dyDescent="0.3">
      <c r="A3651" s="116"/>
      <c r="B3651" s="12"/>
      <c r="C3651" s="12"/>
      <c r="D3651" s="5" t="s">
        <v>8169</v>
      </c>
      <c r="E3651" s="50">
        <v>105576</v>
      </c>
      <c r="F3651" s="50"/>
      <c r="G3651" s="51">
        <v>5905490054944</v>
      </c>
      <c r="H3651" s="51"/>
      <c r="I3651" s="11" t="s">
        <v>7706</v>
      </c>
      <c r="J3651" s="11"/>
      <c r="K3651" s="12" t="s">
        <v>7296</v>
      </c>
      <c r="L3651" s="24" t="s">
        <v>7332</v>
      </c>
      <c r="M3651" s="24" t="s">
        <v>2984</v>
      </c>
      <c r="N3651" s="17">
        <v>1799</v>
      </c>
      <c r="O3651" s="17">
        <v>787.11252300000001</v>
      </c>
      <c r="P3651" s="17">
        <v>787.11252300000001</v>
      </c>
      <c r="Q3651" s="17">
        <v>787.11252300000001</v>
      </c>
      <c r="R3651" s="17"/>
      <c r="S3651" s="17"/>
      <c r="T3651" s="17" t="str">
        <f t="shared" ref="T3651:T3714" si="365">CONCATENATE(Q3651,S3651)</f>
        <v>787,112523</v>
      </c>
      <c r="U3651" s="109"/>
      <c r="V3651" s="29"/>
      <c r="W3651" s="17">
        <f t="shared" ref="W3651:W3714" si="366">T3651*1.03</f>
        <v>810.72589869000001</v>
      </c>
      <c r="X3651" s="62">
        <v>0.3</v>
      </c>
      <c r="Y3651" s="17">
        <f t="shared" si="363"/>
        <v>1158.1798552714286</v>
      </c>
      <c r="Z3651" s="21">
        <f t="shared" ref="Z3651:Z3714" si="367">ROUND(Y3651,0)</f>
        <v>1158</v>
      </c>
      <c r="AA3651" s="17">
        <f t="shared" ref="AA3651:AA3714" si="368">Z3651*1</f>
        <v>1158</v>
      </c>
      <c r="AB3651" s="17">
        <f t="shared" si="364"/>
        <v>1799</v>
      </c>
      <c r="AC3651"/>
    </row>
    <row r="3652" spans="1:29" ht="15" customHeight="1" x14ac:dyDescent="0.3">
      <c r="A3652" s="116"/>
      <c r="B3652" s="12"/>
      <c r="C3652" s="12"/>
      <c r="D3652" s="5" t="s">
        <v>8169</v>
      </c>
      <c r="E3652" s="50">
        <v>105577</v>
      </c>
      <c r="F3652" s="50"/>
      <c r="G3652" s="51">
        <v>5905490054951</v>
      </c>
      <c r="H3652" s="51"/>
      <c r="I3652" s="11" t="s">
        <v>7707</v>
      </c>
      <c r="J3652" s="11"/>
      <c r="K3652" s="12" t="s">
        <v>7296</v>
      </c>
      <c r="L3652" s="24" t="s">
        <v>7332</v>
      </c>
      <c r="M3652" s="24" t="s">
        <v>2984</v>
      </c>
      <c r="N3652" s="17">
        <v>1799</v>
      </c>
      <c r="O3652" s="17">
        <v>787.11252300000001</v>
      </c>
      <c r="P3652" s="17">
        <v>787.11252300000001</v>
      </c>
      <c r="Q3652" s="17">
        <v>787.11252300000001</v>
      </c>
      <c r="R3652" s="17"/>
      <c r="S3652" s="17"/>
      <c r="T3652" s="17" t="str">
        <f t="shared" si="365"/>
        <v>787,112523</v>
      </c>
      <c r="U3652" s="109"/>
      <c r="V3652" s="29"/>
      <c r="W3652" s="17">
        <f t="shared" si="366"/>
        <v>810.72589869000001</v>
      </c>
      <c r="X3652" s="62">
        <v>0.3</v>
      </c>
      <c r="Y3652" s="17">
        <f t="shared" si="363"/>
        <v>1158.1798552714286</v>
      </c>
      <c r="Z3652" s="21">
        <f t="shared" si="367"/>
        <v>1158</v>
      </c>
      <c r="AA3652" s="17">
        <f t="shared" si="368"/>
        <v>1158</v>
      </c>
      <c r="AB3652" s="17">
        <f t="shared" si="364"/>
        <v>1799</v>
      </c>
      <c r="AC3652"/>
    </row>
    <row r="3653" spans="1:29" ht="15" customHeight="1" x14ac:dyDescent="0.3">
      <c r="A3653" s="116"/>
      <c r="B3653" s="12"/>
      <c r="C3653" s="12"/>
      <c r="D3653" s="5" t="s">
        <v>8169</v>
      </c>
      <c r="E3653" s="50">
        <v>105578</v>
      </c>
      <c r="F3653" s="50"/>
      <c r="G3653" s="51">
        <v>5905490054968</v>
      </c>
      <c r="H3653" s="51"/>
      <c r="I3653" s="11" t="s">
        <v>7708</v>
      </c>
      <c r="J3653" s="11"/>
      <c r="K3653" s="12" t="s">
        <v>7296</v>
      </c>
      <c r="L3653" s="24" t="s">
        <v>7333</v>
      </c>
      <c r="M3653" s="24" t="s">
        <v>2984</v>
      </c>
      <c r="N3653" s="17">
        <v>1799</v>
      </c>
      <c r="O3653" s="17">
        <v>787.11252300000001</v>
      </c>
      <c r="P3653" s="17">
        <v>787.11252300000001</v>
      </c>
      <c r="Q3653" s="17">
        <v>787.11252300000001</v>
      </c>
      <c r="R3653" s="17"/>
      <c r="S3653" s="17"/>
      <c r="T3653" s="17" t="str">
        <f t="shared" si="365"/>
        <v>787,112523</v>
      </c>
      <c r="U3653" s="109"/>
      <c r="V3653" s="29"/>
      <c r="W3653" s="17">
        <f t="shared" si="366"/>
        <v>810.72589869000001</v>
      </c>
      <c r="X3653" s="62">
        <v>0.3</v>
      </c>
      <c r="Y3653" s="17">
        <f t="shared" si="363"/>
        <v>1158.1798552714286</v>
      </c>
      <c r="Z3653" s="21">
        <f t="shared" si="367"/>
        <v>1158</v>
      </c>
      <c r="AA3653" s="17">
        <f t="shared" si="368"/>
        <v>1158</v>
      </c>
      <c r="AB3653" s="17">
        <f t="shared" si="364"/>
        <v>1799</v>
      </c>
      <c r="AC3653"/>
    </row>
    <row r="3654" spans="1:29" ht="15" customHeight="1" x14ac:dyDescent="0.3">
      <c r="A3654" s="116"/>
      <c r="B3654" s="12"/>
      <c r="C3654" s="12"/>
      <c r="D3654" s="5" t="s">
        <v>8169</v>
      </c>
      <c r="E3654" s="50">
        <v>105579</v>
      </c>
      <c r="F3654" s="50"/>
      <c r="G3654" s="51">
        <v>5905490054975</v>
      </c>
      <c r="H3654" s="51"/>
      <c r="I3654" s="11" t="s">
        <v>7709</v>
      </c>
      <c r="J3654" s="11"/>
      <c r="K3654" s="12" t="s">
        <v>7296</v>
      </c>
      <c r="L3654" s="24" t="s">
        <v>7333</v>
      </c>
      <c r="M3654" s="24" t="s">
        <v>2984</v>
      </c>
      <c r="N3654" s="17">
        <v>1799</v>
      </c>
      <c r="O3654" s="17">
        <v>787.11252300000001</v>
      </c>
      <c r="P3654" s="17">
        <v>787.11252300000001</v>
      </c>
      <c r="Q3654" s="17">
        <v>787.11252300000001</v>
      </c>
      <c r="R3654" s="17"/>
      <c r="S3654" s="17"/>
      <c r="T3654" s="17" t="str">
        <f t="shared" si="365"/>
        <v>787,112523</v>
      </c>
      <c r="U3654" s="109"/>
      <c r="V3654" s="29"/>
      <c r="W3654" s="17">
        <f t="shared" si="366"/>
        <v>810.72589869000001</v>
      </c>
      <c r="X3654" s="62">
        <v>0.3</v>
      </c>
      <c r="Y3654" s="17">
        <f t="shared" si="363"/>
        <v>1158.1798552714286</v>
      </c>
      <c r="Z3654" s="21">
        <f t="shared" si="367"/>
        <v>1158</v>
      </c>
      <c r="AA3654" s="17">
        <f t="shared" si="368"/>
        <v>1158</v>
      </c>
      <c r="AB3654" s="17">
        <f t="shared" si="364"/>
        <v>1799</v>
      </c>
      <c r="AC3654"/>
    </row>
    <row r="3655" spans="1:29" ht="15" customHeight="1" x14ac:dyDescent="0.3">
      <c r="A3655" s="116"/>
      <c r="B3655" s="12"/>
      <c r="C3655" s="12"/>
      <c r="D3655" s="5" t="s">
        <v>8169</v>
      </c>
      <c r="E3655" s="50">
        <v>105580</v>
      </c>
      <c r="F3655" s="50"/>
      <c r="G3655" s="51">
        <v>5905490054982</v>
      </c>
      <c r="H3655" s="51"/>
      <c r="I3655" s="11" t="s">
        <v>7710</v>
      </c>
      <c r="J3655" s="11"/>
      <c r="K3655" s="12" t="s">
        <v>7296</v>
      </c>
      <c r="L3655" s="24" t="s">
        <v>7334</v>
      </c>
      <c r="M3655" s="24" t="s">
        <v>2984</v>
      </c>
      <c r="N3655" s="17">
        <v>1799</v>
      </c>
      <c r="O3655" s="17">
        <v>787.11252300000001</v>
      </c>
      <c r="P3655" s="17">
        <v>787.11252300000001</v>
      </c>
      <c r="Q3655" s="17">
        <v>787.11252300000001</v>
      </c>
      <c r="R3655" s="17"/>
      <c r="S3655" s="17"/>
      <c r="T3655" s="17" t="str">
        <f t="shared" si="365"/>
        <v>787,112523</v>
      </c>
      <c r="U3655" s="109"/>
      <c r="V3655" s="29"/>
      <c r="W3655" s="17">
        <f t="shared" si="366"/>
        <v>810.72589869000001</v>
      </c>
      <c r="X3655" s="62">
        <v>0.3</v>
      </c>
      <c r="Y3655" s="17">
        <f t="shared" si="363"/>
        <v>1158.1798552714286</v>
      </c>
      <c r="Z3655" s="21">
        <f t="shared" si="367"/>
        <v>1158</v>
      </c>
      <c r="AA3655" s="17">
        <f t="shared" si="368"/>
        <v>1158</v>
      </c>
      <c r="AB3655" s="17">
        <f t="shared" si="364"/>
        <v>1799</v>
      </c>
      <c r="AC3655"/>
    </row>
    <row r="3656" spans="1:29" ht="15" customHeight="1" x14ac:dyDescent="0.3">
      <c r="A3656" s="116"/>
      <c r="B3656" s="12"/>
      <c r="C3656" s="12"/>
      <c r="D3656" s="5" t="s">
        <v>8169</v>
      </c>
      <c r="E3656" s="50">
        <v>105581</v>
      </c>
      <c r="F3656" s="50"/>
      <c r="G3656" s="51">
        <v>5905490054999</v>
      </c>
      <c r="H3656" s="51"/>
      <c r="I3656" s="11" t="s">
        <v>7711</v>
      </c>
      <c r="J3656" s="11"/>
      <c r="K3656" s="12" t="s">
        <v>7296</v>
      </c>
      <c r="L3656" s="24" t="s">
        <v>7334</v>
      </c>
      <c r="M3656" s="24" t="s">
        <v>2984</v>
      </c>
      <c r="N3656" s="17">
        <v>1799</v>
      </c>
      <c r="O3656" s="17">
        <v>787.11252300000001</v>
      </c>
      <c r="P3656" s="17">
        <v>787.11252300000001</v>
      </c>
      <c r="Q3656" s="17">
        <v>787.11252300000001</v>
      </c>
      <c r="R3656" s="17"/>
      <c r="S3656" s="17"/>
      <c r="T3656" s="17" t="str">
        <f t="shared" si="365"/>
        <v>787,112523</v>
      </c>
      <c r="U3656" s="109"/>
      <c r="V3656" s="29"/>
      <c r="W3656" s="17">
        <f t="shared" si="366"/>
        <v>810.72589869000001</v>
      </c>
      <c r="X3656" s="62">
        <v>0.3</v>
      </c>
      <c r="Y3656" s="17">
        <f t="shared" si="363"/>
        <v>1158.1798552714286</v>
      </c>
      <c r="Z3656" s="21">
        <f t="shared" si="367"/>
        <v>1158</v>
      </c>
      <c r="AA3656" s="17">
        <f t="shared" si="368"/>
        <v>1158</v>
      </c>
      <c r="AB3656" s="17">
        <f t="shared" si="364"/>
        <v>1799</v>
      </c>
      <c r="AC3656"/>
    </row>
    <row r="3657" spans="1:29" ht="15" customHeight="1" x14ac:dyDescent="0.3">
      <c r="A3657" s="116"/>
      <c r="B3657" s="12"/>
      <c r="C3657" s="12"/>
      <c r="D3657" s="5" t="s">
        <v>8169</v>
      </c>
      <c r="E3657" s="50">
        <v>105582</v>
      </c>
      <c r="F3657" s="50"/>
      <c r="G3657" s="51">
        <v>5905490055002</v>
      </c>
      <c r="H3657" s="51"/>
      <c r="I3657" s="11" t="s">
        <v>7712</v>
      </c>
      <c r="J3657" s="11"/>
      <c r="K3657" s="12" t="s">
        <v>7296</v>
      </c>
      <c r="L3657" s="24" t="s">
        <v>7335</v>
      </c>
      <c r="M3657" s="24" t="s">
        <v>2984</v>
      </c>
      <c r="N3657" s="17">
        <v>1799</v>
      </c>
      <c r="O3657" s="17">
        <v>787.11252300000001</v>
      </c>
      <c r="P3657" s="17">
        <v>787.11252300000001</v>
      </c>
      <c r="Q3657" s="17">
        <v>787.11252300000001</v>
      </c>
      <c r="R3657" s="17"/>
      <c r="S3657" s="17"/>
      <c r="T3657" s="17" t="str">
        <f t="shared" si="365"/>
        <v>787,112523</v>
      </c>
      <c r="U3657" s="109"/>
      <c r="V3657" s="29"/>
      <c r="W3657" s="17">
        <f t="shared" si="366"/>
        <v>810.72589869000001</v>
      </c>
      <c r="X3657" s="62">
        <v>0.3</v>
      </c>
      <c r="Y3657" s="17">
        <f t="shared" si="363"/>
        <v>1158.1798552714286</v>
      </c>
      <c r="Z3657" s="21">
        <f t="shared" si="367"/>
        <v>1158</v>
      </c>
      <c r="AA3657" s="17">
        <f t="shared" si="368"/>
        <v>1158</v>
      </c>
      <c r="AB3657" s="17">
        <f t="shared" si="364"/>
        <v>1799</v>
      </c>
      <c r="AC3657"/>
    </row>
    <row r="3658" spans="1:29" ht="15" customHeight="1" x14ac:dyDescent="0.3">
      <c r="A3658" s="116"/>
      <c r="B3658" s="12"/>
      <c r="C3658" s="12"/>
      <c r="D3658" s="5" t="s">
        <v>8169</v>
      </c>
      <c r="E3658" s="50">
        <v>105583</v>
      </c>
      <c r="F3658" s="50"/>
      <c r="G3658" s="51">
        <v>5905490055019</v>
      </c>
      <c r="H3658" s="51"/>
      <c r="I3658" s="11" t="s">
        <v>7713</v>
      </c>
      <c r="J3658" s="11"/>
      <c r="K3658" s="12" t="s">
        <v>7296</v>
      </c>
      <c r="L3658" s="24" t="s">
        <v>7335</v>
      </c>
      <c r="M3658" s="24" t="s">
        <v>2984</v>
      </c>
      <c r="N3658" s="17">
        <v>1799</v>
      </c>
      <c r="O3658" s="17">
        <v>787.11252300000001</v>
      </c>
      <c r="P3658" s="17">
        <v>787.11252300000001</v>
      </c>
      <c r="Q3658" s="17">
        <v>787.11252300000001</v>
      </c>
      <c r="R3658" s="17"/>
      <c r="S3658" s="17"/>
      <c r="T3658" s="17" t="str">
        <f t="shared" si="365"/>
        <v>787,112523</v>
      </c>
      <c r="U3658" s="109"/>
      <c r="V3658" s="29"/>
      <c r="W3658" s="17">
        <f t="shared" si="366"/>
        <v>810.72589869000001</v>
      </c>
      <c r="X3658" s="62">
        <v>0.3</v>
      </c>
      <c r="Y3658" s="17">
        <f t="shared" si="363"/>
        <v>1158.1798552714286</v>
      </c>
      <c r="Z3658" s="21">
        <f t="shared" si="367"/>
        <v>1158</v>
      </c>
      <c r="AA3658" s="17">
        <f t="shared" si="368"/>
        <v>1158</v>
      </c>
      <c r="AB3658" s="17">
        <f t="shared" si="364"/>
        <v>1799</v>
      </c>
      <c r="AC3658"/>
    </row>
    <row r="3659" spans="1:29" ht="15" customHeight="1" x14ac:dyDescent="0.3">
      <c r="A3659" s="116"/>
      <c r="B3659" s="12"/>
      <c r="C3659" s="12"/>
      <c r="D3659" s="5" t="s">
        <v>8169</v>
      </c>
      <c r="E3659" s="50">
        <v>105584</v>
      </c>
      <c r="F3659" s="50"/>
      <c r="G3659" s="51">
        <v>5905490055026</v>
      </c>
      <c r="H3659" s="51"/>
      <c r="I3659" s="11" t="s">
        <v>7714</v>
      </c>
      <c r="J3659" s="11"/>
      <c r="K3659" s="12" t="s">
        <v>7295</v>
      </c>
      <c r="L3659" s="24" t="s">
        <v>7336</v>
      </c>
      <c r="M3659" s="24" t="s">
        <v>2984</v>
      </c>
      <c r="N3659" s="17">
        <v>499</v>
      </c>
      <c r="O3659" s="17">
        <v>205.19384600000001</v>
      </c>
      <c r="P3659" s="17">
        <v>205.19384600000001</v>
      </c>
      <c r="Q3659" s="17">
        <v>205.19384600000001</v>
      </c>
      <c r="R3659" s="17"/>
      <c r="S3659" s="17"/>
      <c r="T3659" s="17" t="str">
        <f t="shared" si="365"/>
        <v>205,193846</v>
      </c>
      <c r="U3659" s="109"/>
      <c r="V3659" s="29"/>
      <c r="W3659" s="17">
        <f t="shared" si="366"/>
        <v>211.34966138000001</v>
      </c>
      <c r="X3659" s="62">
        <v>0.3</v>
      </c>
      <c r="Y3659" s="17">
        <f t="shared" si="363"/>
        <v>301.92808768571433</v>
      </c>
      <c r="Z3659" s="21">
        <f t="shared" si="367"/>
        <v>302</v>
      </c>
      <c r="AA3659" s="17">
        <f t="shared" si="368"/>
        <v>302</v>
      </c>
      <c r="AB3659" s="17">
        <f t="shared" si="364"/>
        <v>499</v>
      </c>
      <c r="AC3659"/>
    </row>
    <row r="3660" spans="1:29" ht="15" customHeight="1" x14ac:dyDescent="0.3">
      <c r="A3660" s="116"/>
      <c r="B3660" s="12"/>
      <c r="C3660" s="12"/>
      <c r="D3660" s="5" t="s">
        <v>8169</v>
      </c>
      <c r="E3660" s="50">
        <v>105585</v>
      </c>
      <c r="F3660" s="50"/>
      <c r="G3660" s="51">
        <v>5905490055033</v>
      </c>
      <c r="H3660" s="51"/>
      <c r="I3660" s="11" t="s">
        <v>7715</v>
      </c>
      <c r="J3660" s="11"/>
      <c r="K3660" s="12" t="s">
        <v>3735</v>
      </c>
      <c r="L3660" s="24" t="s">
        <v>7337</v>
      </c>
      <c r="M3660" s="24" t="s">
        <v>2984</v>
      </c>
      <c r="N3660" s="17">
        <v>1899</v>
      </c>
      <c r="O3660" s="17">
        <v>772.48740600000008</v>
      </c>
      <c r="P3660" s="17">
        <v>802.67940600000009</v>
      </c>
      <c r="Q3660" s="17">
        <v>802.67940600000009</v>
      </c>
      <c r="R3660" s="17"/>
      <c r="S3660" s="17"/>
      <c r="T3660" s="17" t="str">
        <f t="shared" si="365"/>
        <v>802,679406</v>
      </c>
      <c r="U3660" s="109"/>
      <c r="V3660" s="29"/>
      <c r="W3660" s="17">
        <f t="shared" si="366"/>
        <v>826.75978817999999</v>
      </c>
      <c r="X3660" s="62">
        <v>0.3</v>
      </c>
      <c r="Y3660" s="17">
        <f t="shared" si="363"/>
        <v>1181.0854116857142</v>
      </c>
      <c r="Z3660" s="21">
        <f t="shared" si="367"/>
        <v>1181</v>
      </c>
      <c r="AA3660" s="17">
        <f t="shared" si="368"/>
        <v>1181</v>
      </c>
      <c r="AB3660" s="17">
        <f t="shared" si="364"/>
        <v>1899</v>
      </c>
      <c r="AC3660"/>
    </row>
    <row r="3661" spans="1:29" ht="15" customHeight="1" x14ac:dyDescent="0.3">
      <c r="A3661" s="116"/>
      <c r="B3661" s="12"/>
      <c r="C3661" s="12"/>
      <c r="D3661" s="5" t="s">
        <v>8169</v>
      </c>
      <c r="E3661" s="50">
        <v>105586</v>
      </c>
      <c r="F3661" s="50"/>
      <c r="G3661" s="51">
        <v>5905490055040</v>
      </c>
      <c r="H3661" s="51"/>
      <c r="I3661" s="11" t="s">
        <v>7716</v>
      </c>
      <c r="J3661" s="11"/>
      <c r="K3661" s="12" t="s">
        <v>3735</v>
      </c>
      <c r="L3661" s="24" t="s">
        <v>7338</v>
      </c>
      <c r="M3661" s="24" t="s">
        <v>2984</v>
      </c>
      <c r="N3661" s="17">
        <v>1899</v>
      </c>
      <c r="O3661" s="17">
        <v>772.48740600000008</v>
      </c>
      <c r="P3661" s="17">
        <v>802.67940600000009</v>
      </c>
      <c r="Q3661" s="17">
        <v>802.67940600000009</v>
      </c>
      <c r="R3661" s="17"/>
      <c r="S3661" s="17"/>
      <c r="T3661" s="17" t="str">
        <f t="shared" si="365"/>
        <v>802,679406</v>
      </c>
      <c r="U3661" s="109"/>
      <c r="V3661" s="29"/>
      <c r="W3661" s="17">
        <f t="shared" si="366"/>
        <v>826.75978817999999</v>
      </c>
      <c r="X3661" s="62">
        <v>0.3</v>
      </c>
      <c r="Y3661" s="17">
        <f t="shared" si="363"/>
        <v>1181.0854116857142</v>
      </c>
      <c r="Z3661" s="21">
        <f t="shared" si="367"/>
        <v>1181</v>
      </c>
      <c r="AA3661" s="17">
        <f t="shared" si="368"/>
        <v>1181</v>
      </c>
      <c r="AB3661" s="17">
        <f t="shared" si="364"/>
        <v>1899</v>
      </c>
      <c r="AC3661"/>
    </row>
    <row r="3662" spans="1:29" ht="15" customHeight="1" x14ac:dyDescent="0.3">
      <c r="A3662" s="116"/>
      <c r="B3662" s="12"/>
      <c r="C3662" s="12"/>
      <c r="D3662" s="5" t="s">
        <v>8169</v>
      </c>
      <c r="E3662" s="50">
        <v>105587</v>
      </c>
      <c r="F3662" s="50"/>
      <c r="G3662" s="51">
        <v>5905490055057</v>
      </c>
      <c r="H3662" s="51"/>
      <c r="I3662" s="11" t="s">
        <v>7717</v>
      </c>
      <c r="J3662" s="11"/>
      <c r="K3662" s="12" t="s">
        <v>3735</v>
      </c>
      <c r="L3662" s="24" t="s">
        <v>7339</v>
      </c>
      <c r="M3662" s="24" t="s">
        <v>2984</v>
      </c>
      <c r="N3662" s="17">
        <v>1899</v>
      </c>
      <c r="O3662" s="17">
        <v>772.48740600000008</v>
      </c>
      <c r="P3662" s="17">
        <v>802.67940600000009</v>
      </c>
      <c r="Q3662" s="17">
        <v>802.67940600000009</v>
      </c>
      <c r="R3662" s="17"/>
      <c r="S3662" s="17"/>
      <c r="T3662" s="17" t="str">
        <f t="shared" si="365"/>
        <v>802,679406</v>
      </c>
      <c r="U3662" s="109"/>
      <c r="V3662" s="29"/>
      <c r="W3662" s="17">
        <f t="shared" si="366"/>
        <v>826.75978817999999</v>
      </c>
      <c r="X3662" s="62">
        <v>0.3</v>
      </c>
      <c r="Y3662" s="17">
        <f t="shared" si="363"/>
        <v>1181.0854116857142</v>
      </c>
      <c r="Z3662" s="21">
        <f t="shared" si="367"/>
        <v>1181</v>
      </c>
      <c r="AA3662" s="17">
        <f t="shared" si="368"/>
        <v>1181</v>
      </c>
      <c r="AB3662" s="17">
        <f t="shared" si="364"/>
        <v>1899</v>
      </c>
      <c r="AC3662"/>
    </row>
    <row r="3663" spans="1:29" ht="15" customHeight="1" x14ac:dyDescent="0.3">
      <c r="A3663" s="116"/>
      <c r="B3663" s="12"/>
      <c r="C3663" s="12"/>
      <c r="D3663" s="5" t="s">
        <v>8169</v>
      </c>
      <c r="E3663" s="50">
        <v>105588</v>
      </c>
      <c r="F3663" s="50"/>
      <c r="G3663" s="51">
        <v>5905490055064</v>
      </c>
      <c r="H3663" s="51"/>
      <c r="I3663" s="11" t="s">
        <v>7718</v>
      </c>
      <c r="J3663" s="11"/>
      <c r="K3663" s="12" t="s">
        <v>3735</v>
      </c>
      <c r="L3663" s="24" t="s">
        <v>7340</v>
      </c>
      <c r="M3663" s="24" t="s">
        <v>2984</v>
      </c>
      <c r="N3663" s="17">
        <v>1899</v>
      </c>
      <c r="O3663" s="17">
        <v>772.48740600000008</v>
      </c>
      <c r="P3663" s="17">
        <v>802.67940600000009</v>
      </c>
      <c r="Q3663" s="17">
        <v>802.67940600000009</v>
      </c>
      <c r="R3663" s="17"/>
      <c r="S3663" s="17"/>
      <c r="T3663" s="17" t="str">
        <f t="shared" si="365"/>
        <v>802,679406</v>
      </c>
      <c r="U3663" s="109"/>
      <c r="V3663" s="29"/>
      <c r="W3663" s="17">
        <f t="shared" si="366"/>
        <v>826.75978817999999</v>
      </c>
      <c r="X3663" s="62">
        <v>0.3</v>
      </c>
      <c r="Y3663" s="17">
        <f t="shared" si="363"/>
        <v>1181.0854116857142</v>
      </c>
      <c r="Z3663" s="21">
        <f t="shared" si="367"/>
        <v>1181</v>
      </c>
      <c r="AA3663" s="17">
        <f t="shared" si="368"/>
        <v>1181</v>
      </c>
      <c r="AB3663" s="17">
        <f t="shared" si="364"/>
        <v>1899</v>
      </c>
      <c r="AC3663"/>
    </row>
    <row r="3664" spans="1:29" ht="15" customHeight="1" x14ac:dyDescent="0.3">
      <c r="A3664" s="116"/>
      <c r="B3664" s="12"/>
      <c r="C3664" s="12"/>
      <c r="D3664" s="5" t="s">
        <v>8169</v>
      </c>
      <c r="E3664" s="50">
        <v>105589</v>
      </c>
      <c r="F3664" s="50"/>
      <c r="G3664" s="51">
        <v>5905490055071</v>
      </c>
      <c r="H3664" s="51"/>
      <c r="I3664" s="11" t="s">
        <v>7719</v>
      </c>
      <c r="J3664" s="11"/>
      <c r="K3664" s="12" t="s">
        <v>3735</v>
      </c>
      <c r="L3664" s="24" t="s">
        <v>7341</v>
      </c>
      <c r="M3664" s="24" t="s">
        <v>2984</v>
      </c>
      <c r="N3664" s="17">
        <v>1899</v>
      </c>
      <c r="O3664" s="17">
        <v>772.48740600000008</v>
      </c>
      <c r="P3664" s="17">
        <v>802.67940600000009</v>
      </c>
      <c r="Q3664" s="17">
        <v>802.67940600000009</v>
      </c>
      <c r="R3664" s="17"/>
      <c r="S3664" s="17"/>
      <c r="T3664" s="17" t="str">
        <f t="shared" si="365"/>
        <v>802,679406</v>
      </c>
      <c r="U3664" s="109"/>
      <c r="V3664" s="29"/>
      <c r="W3664" s="17">
        <f t="shared" si="366"/>
        <v>826.75978817999999</v>
      </c>
      <c r="X3664" s="62">
        <v>0.3</v>
      </c>
      <c r="Y3664" s="17">
        <f t="shared" si="363"/>
        <v>1181.0854116857142</v>
      </c>
      <c r="Z3664" s="21">
        <f t="shared" si="367"/>
        <v>1181</v>
      </c>
      <c r="AA3664" s="17">
        <f t="shared" si="368"/>
        <v>1181</v>
      </c>
      <c r="AB3664" s="17">
        <f t="shared" si="364"/>
        <v>1899</v>
      </c>
      <c r="AC3664"/>
    </row>
    <row r="3665" spans="1:29" ht="15" customHeight="1" x14ac:dyDescent="0.3">
      <c r="A3665" s="116"/>
      <c r="B3665" s="12"/>
      <c r="C3665" s="12"/>
      <c r="D3665" s="5" t="s">
        <v>8169</v>
      </c>
      <c r="E3665" s="50">
        <v>105590</v>
      </c>
      <c r="F3665" s="50"/>
      <c r="G3665" s="51">
        <v>5905490055088</v>
      </c>
      <c r="H3665" s="51"/>
      <c r="I3665" s="11" t="s">
        <v>7720</v>
      </c>
      <c r="J3665" s="11"/>
      <c r="K3665" s="12" t="s">
        <v>3735</v>
      </c>
      <c r="L3665" s="24" t="s">
        <v>7342</v>
      </c>
      <c r="M3665" s="24" t="s">
        <v>2984</v>
      </c>
      <c r="N3665" s="17">
        <v>1899</v>
      </c>
      <c r="O3665" s="17">
        <v>772.48740600000008</v>
      </c>
      <c r="P3665" s="17">
        <v>802.67940600000009</v>
      </c>
      <c r="Q3665" s="17">
        <v>802.67940600000009</v>
      </c>
      <c r="R3665" s="17"/>
      <c r="S3665" s="17"/>
      <c r="T3665" s="17" t="str">
        <f t="shared" si="365"/>
        <v>802,679406</v>
      </c>
      <c r="U3665" s="109"/>
      <c r="V3665" s="29"/>
      <c r="W3665" s="17">
        <f t="shared" si="366"/>
        <v>826.75978817999999</v>
      </c>
      <c r="X3665" s="62">
        <v>0.3</v>
      </c>
      <c r="Y3665" s="17">
        <f t="shared" si="363"/>
        <v>1181.0854116857142</v>
      </c>
      <c r="Z3665" s="21">
        <f t="shared" si="367"/>
        <v>1181</v>
      </c>
      <c r="AA3665" s="17">
        <f t="shared" si="368"/>
        <v>1181</v>
      </c>
      <c r="AB3665" s="17">
        <f t="shared" si="364"/>
        <v>1899</v>
      </c>
      <c r="AC3665"/>
    </row>
    <row r="3666" spans="1:29" ht="15" customHeight="1" x14ac:dyDescent="0.3">
      <c r="A3666" s="116"/>
      <c r="B3666" s="12"/>
      <c r="C3666" s="12"/>
      <c r="D3666" s="5" t="s">
        <v>8169</v>
      </c>
      <c r="E3666" s="50">
        <v>105591</v>
      </c>
      <c r="F3666" s="50"/>
      <c r="G3666" s="51">
        <v>5905490055095</v>
      </c>
      <c r="H3666" s="51"/>
      <c r="I3666" s="11" t="s">
        <v>7721</v>
      </c>
      <c r="J3666" s="11"/>
      <c r="K3666" s="12" t="s">
        <v>3735</v>
      </c>
      <c r="L3666" s="24" t="s">
        <v>7343</v>
      </c>
      <c r="M3666" s="24" t="s">
        <v>2984</v>
      </c>
      <c r="N3666" s="17">
        <v>1899</v>
      </c>
      <c r="O3666" s="17">
        <v>772.48740600000008</v>
      </c>
      <c r="P3666" s="17">
        <v>802.67940600000009</v>
      </c>
      <c r="Q3666" s="17">
        <v>802.67940600000009</v>
      </c>
      <c r="R3666" s="17"/>
      <c r="S3666" s="17"/>
      <c r="T3666" s="17" t="str">
        <f t="shared" si="365"/>
        <v>802,679406</v>
      </c>
      <c r="U3666" s="109"/>
      <c r="V3666" s="29"/>
      <c r="W3666" s="17">
        <f t="shared" si="366"/>
        <v>826.75978817999999</v>
      </c>
      <c r="X3666" s="62">
        <v>0.3</v>
      </c>
      <c r="Y3666" s="17">
        <f t="shared" si="363"/>
        <v>1181.0854116857142</v>
      </c>
      <c r="Z3666" s="21">
        <f t="shared" si="367"/>
        <v>1181</v>
      </c>
      <c r="AA3666" s="17">
        <f t="shared" si="368"/>
        <v>1181</v>
      </c>
      <c r="AB3666" s="17">
        <f t="shared" si="364"/>
        <v>1899</v>
      </c>
      <c r="AC3666"/>
    </row>
    <row r="3667" spans="1:29" ht="15" customHeight="1" x14ac:dyDescent="0.3">
      <c r="A3667" s="116"/>
      <c r="B3667" s="12"/>
      <c r="C3667" s="12"/>
      <c r="D3667" s="5" t="s">
        <v>8169</v>
      </c>
      <c r="E3667" s="50">
        <v>105592</v>
      </c>
      <c r="F3667" s="50"/>
      <c r="G3667" s="51">
        <v>5905490055101</v>
      </c>
      <c r="H3667" s="51"/>
      <c r="I3667" s="11" t="s">
        <v>7722</v>
      </c>
      <c r="J3667" s="11"/>
      <c r="K3667" s="12" t="s">
        <v>3735</v>
      </c>
      <c r="L3667" s="24" t="s">
        <v>7337</v>
      </c>
      <c r="M3667" s="24" t="s">
        <v>2984</v>
      </c>
      <c r="N3667" s="17">
        <v>1599</v>
      </c>
      <c r="O3667" s="17">
        <v>647.73072000000002</v>
      </c>
      <c r="P3667" s="17">
        <v>673.14912000000004</v>
      </c>
      <c r="Q3667" s="17">
        <v>673.14912000000004</v>
      </c>
      <c r="R3667" s="17"/>
      <c r="S3667" s="17"/>
      <c r="T3667" s="17" t="str">
        <f t="shared" si="365"/>
        <v>673,14912</v>
      </c>
      <c r="U3667" s="109"/>
      <c r="V3667" s="29"/>
      <c r="W3667" s="17">
        <f t="shared" si="366"/>
        <v>693.34359360000008</v>
      </c>
      <c r="X3667" s="62">
        <v>0.3</v>
      </c>
      <c r="Y3667" s="17">
        <f t="shared" si="363"/>
        <v>990.49084800000014</v>
      </c>
      <c r="Z3667" s="21">
        <f t="shared" si="367"/>
        <v>990</v>
      </c>
      <c r="AA3667" s="17">
        <f t="shared" si="368"/>
        <v>990</v>
      </c>
      <c r="AB3667" s="17">
        <f t="shared" si="364"/>
        <v>1599</v>
      </c>
      <c r="AC3667"/>
    </row>
    <row r="3668" spans="1:29" ht="15" customHeight="1" x14ac:dyDescent="0.3">
      <c r="A3668" s="116"/>
      <c r="B3668" s="12"/>
      <c r="C3668" s="12"/>
      <c r="D3668" s="5" t="s">
        <v>8169</v>
      </c>
      <c r="E3668" s="50">
        <v>105593</v>
      </c>
      <c r="F3668" s="50"/>
      <c r="G3668" s="51">
        <v>5905490055118</v>
      </c>
      <c r="H3668" s="51"/>
      <c r="I3668" s="11" t="s">
        <v>7723</v>
      </c>
      <c r="J3668" s="11"/>
      <c r="K3668" s="12" t="s">
        <v>3735</v>
      </c>
      <c r="L3668" s="24" t="s">
        <v>7338</v>
      </c>
      <c r="M3668" s="24" t="s">
        <v>2984</v>
      </c>
      <c r="N3668" s="17">
        <v>1599</v>
      </c>
      <c r="O3668" s="17">
        <v>647.73072000000002</v>
      </c>
      <c r="P3668" s="17">
        <v>673.14912000000004</v>
      </c>
      <c r="Q3668" s="17">
        <v>673.14912000000004</v>
      </c>
      <c r="R3668" s="17"/>
      <c r="S3668" s="17"/>
      <c r="T3668" s="17" t="str">
        <f t="shared" si="365"/>
        <v>673,14912</v>
      </c>
      <c r="U3668" s="109"/>
      <c r="V3668" s="29"/>
      <c r="W3668" s="17">
        <f t="shared" si="366"/>
        <v>693.34359360000008</v>
      </c>
      <c r="X3668" s="62">
        <v>0.3</v>
      </c>
      <c r="Y3668" s="17">
        <f t="shared" si="363"/>
        <v>990.49084800000014</v>
      </c>
      <c r="Z3668" s="21">
        <f t="shared" si="367"/>
        <v>990</v>
      </c>
      <c r="AA3668" s="17">
        <f t="shared" si="368"/>
        <v>990</v>
      </c>
      <c r="AB3668" s="17">
        <f t="shared" si="364"/>
        <v>1599</v>
      </c>
      <c r="AC3668"/>
    </row>
    <row r="3669" spans="1:29" ht="15" customHeight="1" x14ac:dyDescent="0.3">
      <c r="A3669" s="116"/>
      <c r="B3669" s="12"/>
      <c r="C3669" s="12"/>
      <c r="D3669" s="5" t="s">
        <v>8169</v>
      </c>
      <c r="E3669" s="50">
        <v>105594</v>
      </c>
      <c r="F3669" s="50"/>
      <c r="G3669" s="51">
        <v>5905490055125</v>
      </c>
      <c r="H3669" s="51"/>
      <c r="I3669" s="11" t="s">
        <v>7724</v>
      </c>
      <c r="J3669" s="11"/>
      <c r="K3669" s="12" t="s">
        <v>3735</v>
      </c>
      <c r="L3669" s="24" t="s">
        <v>7339</v>
      </c>
      <c r="M3669" s="24" t="s">
        <v>2984</v>
      </c>
      <c r="N3669" s="17">
        <v>1599</v>
      </c>
      <c r="O3669" s="17">
        <v>647.73072000000002</v>
      </c>
      <c r="P3669" s="17">
        <v>673.14912000000004</v>
      </c>
      <c r="Q3669" s="17">
        <v>673.14912000000004</v>
      </c>
      <c r="R3669" s="17"/>
      <c r="S3669" s="17"/>
      <c r="T3669" s="17" t="str">
        <f t="shared" si="365"/>
        <v>673,14912</v>
      </c>
      <c r="U3669" s="109"/>
      <c r="V3669" s="29"/>
      <c r="W3669" s="17">
        <f t="shared" si="366"/>
        <v>693.34359360000008</v>
      </c>
      <c r="X3669" s="62">
        <v>0.3</v>
      </c>
      <c r="Y3669" s="17">
        <f t="shared" si="363"/>
        <v>990.49084800000014</v>
      </c>
      <c r="Z3669" s="21">
        <f t="shared" si="367"/>
        <v>990</v>
      </c>
      <c r="AA3669" s="17">
        <f t="shared" si="368"/>
        <v>990</v>
      </c>
      <c r="AB3669" s="17">
        <f t="shared" si="364"/>
        <v>1599</v>
      </c>
      <c r="AC3669"/>
    </row>
    <row r="3670" spans="1:29" ht="15" customHeight="1" x14ac:dyDescent="0.3">
      <c r="A3670" s="116"/>
      <c r="B3670" s="12"/>
      <c r="C3670" s="12"/>
      <c r="D3670" s="5" t="s">
        <v>8169</v>
      </c>
      <c r="E3670" s="50">
        <v>105595</v>
      </c>
      <c r="F3670" s="50"/>
      <c r="G3670" s="51">
        <v>5905490055132</v>
      </c>
      <c r="H3670" s="51"/>
      <c r="I3670" s="11" t="s">
        <v>7725</v>
      </c>
      <c r="J3670" s="11"/>
      <c r="K3670" s="12" t="s">
        <v>3735</v>
      </c>
      <c r="L3670" s="24" t="s">
        <v>7340</v>
      </c>
      <c r="M3670" s="24" t="s">
        <v>2984</v>
      </c>
      <c r="N3670" s="17">
        <v>1599</v>
      </c>
      <c r="O3670" s="17">
        <v>647.73072000000002</v>
      </c>
      <c r="P3670" s="17">
        <v>673.14912000000004</v>
      </c>
      <c r="Q3670" s="17">
        <v>673.14912000000004</v>
      </c>
      <c r="R3670" s="17"/>
      <c r="S3670" s="17"/>
      <c r="T3670" s="17" t="str">
        <f t="shared" si="365"/>
        <v>673,14912</v>
      </c>
      <c r="U3670" s="109"/>
      <c r="V3670" s="29"/>
      <c r="W3670" s="17">
        <f t="shared" si="366"/>
        <v>693.34359360000008</v>
      </c>
      <c r="X3670" s="62">
        <v>0.3</v>
      </c>
      <c r="Y3670" s="17">
        <f t="shared" si="363"/>
        <v>990.49084800000014</v>
      </c>
      <c r="Z3670" s="21">
        <f t="shared" si="367"/>
        <v>990</v>
      </c>
      <c r="AA3670" s="17">
        <f t="shared" si="368"/>
        <v>990</v>
      </c>
      <c r="AB3670" s="17">
        <f t="shared" si="364"/>
        <v>1599</v>
      </c>
      <c r="AC3670"/>
    </row>
    <row r="3671" spans="1:29" ht="15" customHeight="1" x14ac:dyDescent="0.3">
      <c r="A3671" s="116"/>
      <c r="B3671" s="12"/>
      <c r="C3671" s="12"/>
      <c r="D3671" s="5" t="s">
        <v>8169</v>
      </c>
      <c r="E3671" s="50">
        <v>105596</v>
      </c>
      <c r="F3671" s="50"/>
      <c r="G3671" s="51">
        <v>5905490055149</v>
      </c>
      <c r="H3671" s="51"/>
      <c r="I3671" s="11" t="s">
        <v>7726</v>
      </c>
      <c r="J3671" s="11"/>
      <c r="K3671" s="12" t="s">
        <v>3735</v>
      </c>
      <c r="L3671" s="24" t="s">
        <v>7341</v>
      </c>
      <c r="M3671" s="24" t="s">
        <v>2984</v>
      </c>
      <c r="N3671" s="17">
        <v>1599</v>
      </c>
      <c r="O3671" s="17">
        <v>647.73072000000002</v>
      </c>
      <c r="P3671" s="17">
        <v>673.14912000000004</v>
      </c>
      <c r="Q3671" s="17">
        <v>673.14912000000004</v>
      </c>
      <c r="R3671" s="17"/>
      <c r="S3671" s="17"/>
      <c r="T3671" s="17" t="str">
        <f t="shared" si="365"/>
        <v>673,14912</v>
      </c>
      <c r="U3671" s="109"/>
      <c r="V3671" s="29"/>
      <c r="W3671" s="17">
        <f t="shared" si="366"/>
        <v>693.34359360000008</v>
      </c>
      <c r="X3671" s="62">
        <v>0.3</v>
      </c>
      <c r="Y3671" s="17">
        <f t="shared" si="363"/>
        <v>990.49084800000014</v>
      </c>
      <c r="Z3671" s="21">
        <f t="shared" si="367"/>
        <v>990</v>
      </c>
      <c r="AA3671" s="17">
        <f t="shared" si="368"/>
        <v>990</v>
      </c>
      <c r="AB3671" s="17">
        <f t="shared" si="364"/>
        <v>1599</v>
      </c>
      <c r="AC3671"/>
    </row>
    <row r="3672" spans="1:29" ht="15" customHeight="1" x14ac:dyDescent="0.3">
      <c r="A3672" s="116"/>
      <c r="B3672" s="12"/>
      <c r="C3672" s="12"/>
      <c r="D3672" s="5" t="s">
        <v>8169</v>
      </c>
      <c r="E3672" s="50">
        <v>105597</v>
      </c>
      <c r="F3672" s="50"/>
      <c r="G3672" s="51">
        <v>5905490055156</v>
      </c>
      <c r="H3672" s="51"/>
      <c r="I3672" s="11" t="s">
        <v>7727</v>
      </c>
      <c r="J3672" s="11"/>
      <c r="K3672" s="12" t="s">
        <v>3735</v>
      </c>
      <c r="L3672" s="24" t="s">
        <v>7342</v>
      </c>
      <c r="M3672" s="24" t="s">
        <v>2984</v>
      </c>
      <c r="N3672" s="17">
        <v>1599</v>
      </c>
      <c r="O3672" s="17">
        <v>647.73072000000002</v>
      </c>
      <c r="P3672" s="17">
        <v>673.14912000000004</v>
      </c>
      <c r="Q3672" s="17">
        <v>673.14912000000004</v>
      </c>
      <c r="R3672" s="17"/>
      <c r="S3672" s="17"/>
      <c r="T3672" s="17" t="str">
        <f t="shared" si="365"/>
        <v>673,14912</v>
      </c>
      <c r="U3672" s="109"/>
      <c r="V3672" s="29"/>
      <c r="W3672" s="17">
        <f t="shared" si="366"/>
        <v>693.34359360000008</v>
      </c>
      <c r="X3672" s="62">
        <v>0.3</v>
      </c>
      <c r="Y3672" s="17">
        <f t="shared" si="363"/>
        <v>990.49084800000014</v>
      </c>
      <c r="Z3672" s="21">
        <f t="shared" si="367"/>
        <v>990</v>
      </c>
      <c r="AA3672" s="17">
        <f t="shared" si="368"/>
        <v>990</v>
      </c>
      <c r="AB3672" s="17">
        <f t="shared" si="364"/>
        <v>1599</v>
      </c>
      <c r="AC3672"/>
    </row>
    <row r="3673" spans="1:29" ht="15" customHeight="1" x14ac:dyDescent="0.3">
      <c r="A3673" s="116"/>
      <c r="B3673" s="12"/>
      <c r="C3673" s="12"/>
      <c r="D3673" s="5" t="s">
        <v>8169</v>
      </c>
      <c r="E3673" s="50">
        <v>105598</v>
      </c>
      <c r="F3673" s="50"/>
      <c r="G3673" s="51">
        <v>5905490055163</v>
      </c>
      <c r="H3673" s="51"/>
      <c r="I3673" s="11" t="s">
        <v>7728</v>
      </c>
      <c r="J3673" s="11"/>
      <c r="K3673" s="12" t="s">
        <v>3735</v>
      </c>
      <c r="L3673" s="24" t="s">
        <v>7343</v>
      </c>
      <c r="M3673" s="24" t="s">
        <v>2984</v>
      </c>
      <c r="N3673" s="17">
        <v>1599</v>
      </c>
      <c r="O3673" s="17">
        <v>647.73072000000002</v>
      </c>
      <c r="P3673" s="17">
        <v>673.14912000000004</v>
      </c>
      <c r="Q3673" s="17">
        <v>673.14912000000004</v>
      </c>
      <c r="R3673" s="17"/>
      <c r="S3673" s="17"/>
      <c r="T3673" s="17" t="str">
        <f t="shared" si="365"/>
        <v>673,14912</v>
      </c>
      <c r="U3673" s="109"/>
      <c r="V3673" s="29"/>
      <c r="W3673" s="17">
        <f t="shared" si="366"/>
        <v>693.34359360000008</v>
      </c>
      <c r="X3673" s="62">
        <v>0.3</v>
      </c>
      <c r="Y3673" s="17">
        <f t="shared" si="363"/>
        <v>990.49084800000014</v>
      </c>
      <c r="Z3673" s="21">
        <f t="shared" si="367"/>
        <v>990</v>
      </c>
      <c r="AA3673" s="17">
        <f t="shared" si="368"/>
        <v>990</v>
      </c>
      <c r="AB3673" s="17">
        <f t="shared" si="364"/>
        <v>1599</v>
      </c>
      <c r="AC3673"/>
    </row>
    <row r="3674" spans="1:29" ht="15" customHeight="1" x14ac:dyDescent="0.3">
      <c r="A3674" s="116"/>
      <c r="B3674" s="12"/>
      <c r="C3674" s="12"/>
      <c r="D3674" s="5" t="s">
        <v>8169</v>
      </c>
      <c r="E3674" s="50">
        <v>105599</v>
      </c>
      <c r="F3674" s="50"/>
      <c r="G3674" s="51">
        <v>5905490055170</v>
      </c>
      <c r="H3674" s="51"/>
      <c r="I3674" s="11" t="s">
        <v>7729</v>
      </c>
      <c r="J3674" s="11"/>
      <c r="K3674" s="12" t="s">
        <v>3735</v>
      </c>
      <c r="L3674" s="24" t="s">
        <v>7344</v>
      </c>
      <c r="M3674" s="24" t="s">
        <v>2984</v>
      </c>
      <c r="N3674" s="17">
        <v>549</v>
      </c>
      <c r="O3674" s="17">
        <v>197.19625000000002</v>
      </c>
      <c r="P3674" s="17">
        <v>204.94825</v>
      </c>
      <c r="Q3674" s="17">
        <v>204.94825</v>
      </c>
      <c r="R3674" s="17"/>
      <c r="S3674" s="17"/>
      <c r="T3674" s="17" t="str">
        <f t="shared" si="365"/>
        <v>204,94825</v>
      </c>
      <c r="U3674" s="109"/>
      <c r="V3674" s="29"/>
      <c r="W3674" s="17">
        <f t="shared" si="366"/>
        <v>211.0966975</v>
      </c>
      <c r="X3674" s="62">
        <v>0.3</v>
      </c>
      <c r="Y3674" s="17">
        <f t="shared" si="363"/>
        <v>301.56671071428576</v>
      </c>
      <c r="Z3674" s="21">
        <f t="shared" si="367"/>
        <v>302</v>
      </c>
      <c r="AA3674" s="17">
        <f t="shared" si="368"/>
        <v>302</v>
      </c>
      <c r="AB3674" s="17">
        <f t="shared" si="364"/>
        <v>549</v>
      </c>
      <c r="AC3674"/>
    </row>
    <row r="3675" spans="1:29" ht="15" customHeight="1" x14ac:dyDescent="0.3">
      <c r="A3675" s="116"/>
      <c r="B3675" s="12"/>
      <c r="C3675" s="12"/>
      <c r="D3675" s="5" t="s">
        <v>8169</v>
      </c>
      <c r="E3675" s="50">
        <v>105600</v>
      </c>
      <c r="F3675" s="50"/>
      <c r="G3675" s="51">
        <v>5905490055187</v>
      </c>
      <c r="H3675" s="51"/>
      <c r="I3675" s="11" t="s">
        <v>7730</v>
      </c>
      <c r="J3675" s="11"/>
      <c r="K3675" s="12" t="s">
        <v>3735</v>
      </c>
      <c r="L3675" s="24" t="s">
        <v>7345</v>
      </c>
      <c r="M3675" s="24" t="s">
        <v>2984</v>
      </c>
      <c r="N3675" s="17">
        <v>549</v>
      </c>
      <c r="O3675" s="17">
        <v>197.19625000000002</v>
      </c>
      <c r="P3675" s="17">
        <v>204.94825</v>
      </c>
      <c r="Q3675" s="17">
        <v>204.94825</v>
      </c>
      <c r="R3675" s="17"/>
      <c r="S3675" s="17"/>
      <c r="T3675" s="17" t="str">
        <f t="shared" si="365"/>
        <v>204,94825</v>
      </c>
      <c r="U3675" s="109"/>
      <c r="V3675" s="29"/>
      <c r="W3675" s="17">
        <f t="shared" si="366"/>
        <v>211.0966975</v>
      </c>
      <c r="X3675" s="62">
        <v>0.3</v>
      </c>
      <c r="Y3675" s="17">
        <f t="shared" si="363"/>
        <v>301.56671071428576</v>
      </c>
      <c r="Z3675" s="21">
        <f t="shared" si="367"/>
        <v>302</v>
      </c>
      <c r="AA3675" s="17">
        <f t="shared" si="368"/>
        <v>302</v>
      </c>
      <c r="AB3675" s="17">
        <f t="shared" si="364"/>
        <v>549</v>
      </c>
      <c r="AC3675"/>
    </row>
    <row r="3676" spans="1:29" ht="15" customHeight="1" x14ac:dyDescent="0.3">
      <c r="A3676" s="116"/>
      <c r="B3676" s="12"/>
      <c r="C3676" s="12"/>
      <c r="D3676" s="5" t="s">
        <v>8169</v>
      </c>
      <c r="E3676" s="50">
        <v>105601</v>
      </c>
      <c r="F3676" s="50"/>
      <c r="G3676" s="51">
        <v>5905490055194</v>
      </c>
      <c r="H3676" s="51"/>
      <c r="I3676" s="11" t="s">
        <v>7731</v>
      </c>
      <c r="J3676" s="11"/>
      <c r="K3676" s="12" t="s">
        <v>3735</v>
      </c>
      <c r="L3676" s="24" t="s">
        <v>7346</v>
      </c>
      <c r="M3676" s="24" t="s">
        <v>2984</v>
      </c>
      <c r="N3676" s="17">
        <v>549</v>
      </c>
      <c r="O3676" s="17">
        <v>197.19625000000002</v>
      </c>
      <c r="P3676" s="17">
        <v>204.94825</v>
      </c>
      <c r="Q3676" s="17">
        <v>204.94825</v>
      </c>
      <c r="R3676" s="17"/>
      <c r="S3676" s="17"/>
      <c r="T3676" s="17" t="str">
        <f t="shared" si="365"/>
        <v>204,94825</v>
      </c>
      <c r="U3676" s="109"/>
      <c r="V3676" s="29"/>
      <c r="W3676" s="17">
        <f t="shared" si="366"/>
        <v>211.0966975</v>
      </c>
      <c r="X3676" s="62">
        <v>0.3</v>
      </c>
      <c r="Y3676" s="17">
        <f t="shared" si="363"/>
        <v>301.56671071428576</v>
      </c>
      <c r="Z3676" s="21">
        <f t="shared" si="367"/>
        <v>302</v>
      </c>
      <c r="AA3676" s="17">
        <f t="shared" si="368"/>
        <v>302</v>
      </c>
      <c r="AB3676" s="17">
        <f t="shared" si="364"/>
        <v>549</v>
      </c>
      <c r="AC3676"/>
    </row>
    <row r="3677" spans="1:29" ht="15" customHeight="1" x14ac:dyDescent="0.3">
      <c r="A3677" s="116"/>
      <c r="B3677" s="12"/>
      <c r="C3677" s="12"/>
      <c r="D3677" s="5" t="s">
        <v>8169</v>
      </c>
      <c r="E3677" s="50">
        <v>105602</v>
      </c>
      <c r="F3677" s="50"/>
      <c r="G3677" s="51">
        <v>5905490055200</v>
      </c>
      <c r="H3677" s="51"/>
      <c r="I3677" s="11" t="s">
        <v>7732</v>
      </c>
      <c r="J3677" s="11"/>
      <c r="K3677" s="12" t="s">
        <v>3735</v>
      </c>
      <c r="L3677" s="24" t="s">
        <v>7347</v>
      </c>
      <c r="M3677" s="24" t="s">
        <v>2984</v>
      </c>
      <c r="N3677" s="17">
        <v>549</v>
      </c>
      <c r="O3677" s="17">
        <v>197.19625000000002</v>
      </c>
      <c r="P3677" s="17">
        <v>204.94825</v>
      </c>
      <c r="Q3677" s="17">
        <v>204.94825</v>
      </c>
      <c r="R3677" s="17"/>
      <c r="S3677" s="17"/>
      <c r="T3677" s="17" t="str">
        <f t="shared" si="365"/>
        <v>204,94825</v>
      </c>
      <c r="U3677" s="109"/>
      <c r="V3677" s="29"/>
      <c r="W3677" s="17">
        <f t="shared" si="366"/>
        <v>211.0966975</v>
      </c>
      <c r="X3677" s="62">
        <v>0.3</v>
      </c>
      <c r="Y3677" s="17">
        <f t="shared" si="363"/>
        <v>301.56671071428576</v>
      </c>
      <c r="Z3677" s="21">
        <f t="shared" si="367"/>
        <v>302</v>
      </c>
      <c r="AA3677" s="17">
        <f t="shared" si="368"/>
        <v>302</v>
      </c>
      <c r="AB3677" s="17">
        <f t="shared" si="364"/>
        <v>549</v>
      </c>
      <c r="AC3677"/>
    </row>
    <row r="3678" spans="1:29" ht="15" customHeight="1" x14ac:dyDescent="0.3">
      <c r="A3678" s="116"/>
      <c r="B3678" s="12"/>
      <c r="C3678" s="12"/>
      <c r="D3678" s="5" t="s">
        <v>8169</v>
      </c>
      <c r="E3678" s="50">
        <v>105603</v>
      </c>
      <c r="F3678" s="50"/>
      <c r="G3678" s="51">
        <v>5905490055217</v>
      </c>
      <c r="H3678" s="51"/>
      <c r="I3678" s="11" t="s">
        <v>7733</v>
      </c>
      <c r="J3678" s="11"/>
      <c r="K3678" s="12" t="s">
        <v>3735</v>
      </c>
      <c r="L3678" s="24" t="s">
        <v>7348</v>
      </c>
      <c r="M3678" s="24" t="s">
        <v>2984</v>
      </c>
      <c r="N3678" s="17">
        <v>549</v>
      </c>
      <c r="O3678" s="17">
        <v>197.19625000000002</v>
      </c>
      <c r="P3678" s="17">
        <v>204.94825</v>
      </c>
      <c r="Q3678" s="17">
        <v>204.94825</v>
      </c>
      <c r="R3678" s="17"/>
      <c r="S3678" s="17"/>
      <c r="T3678" s="17" t="str">
        <f t="shared" si="365"/>
        <v>204,94825</v>
      </c>
      <c r="U3678" s="109"/>
      <c r="V3678" s="29"/>
      <c r="W3678" s="17">
        <f t="shared" si="366"/>
        <v>211.0966975</v>
      </c>
      <c r="X3678" s="62">
        <v>0.3</v>
      </c>
      <c r="Y3678" s="17">
        <f t="shared" si="363"/>
        <v>301.56671071428576</v>
      </c>
      <c r="Z3678" s="21">
        <f t="shared" si="367"/>
        <v>302</v>
      </c>
      <c r="AA3678" s="17">
        <f t="shared" si="368"/>
        <v>302</v>
      </c>
      <c r="AB3678" s="17">
        <f t="shared" si="364"/>
        <v>549</v>
      </c>
      <c r="AC3678"/>
    </row>
    <row r="3679" spans="1:29" ht="15" customHeight="1" x14ac:dyDescent="0.3">
      <c r="A3679" s="116"/>
      <c r="B3679" s="12"/>
      <c r="C3679" s="12"/>
      <c r="D3679" s="5" t="s">
        <v>8169</v>
      </c>
      <c r="E3679" s="50">
        <v>105604</v>
      </c>
      <c r="F3679" s="50"/>
      <c r="G3679" s="51">
        <v>5905490055224</v>
      </c>
      <c r="H3679" s="51"/>
      <c r="I3679" s="11" t="s">
        <v>7734</v>
      </c>
      <c r="J3679" s="11"/>
      <c r="K3679" s="12" t="s">
        <v>3735</v>
      </c>
      <c r="L3679" s="24" t="s">
        <v>7349</v>
      </c>
      <c r="M3679" s="24" t="s">
        <v>2984</v>
      </c>
      <c r="N3679" s="17">
        <v>549</v>
      </c>
      <c r="O3679" s="17">
        <v>197.19625000000002</v>
      </c>
      <c r="P3679" s="17">
        <v>204.94825</v>
      </c>
      <c r="Q3679" s="17">
        <v>204.94825</v>
      </c>
      <c r="R3679" s="17"/>
      <c r="S3679" s="17"/>
      <c r="T3679" s="17" t="str">
        <f t="shared" si="365"/>
        <v>204,94825</v>
      </c>
      <c r="U3679" s="109"/>
      <c r="V3679" s="29"/>
      <c r="W3679" s="17">
        <f t="shared" si="366"/>
        <v>211.0966975</v>
      </c>
      <c r="X3679" s="62">
        <v>0.3</v>
      </c>
      <c r="Y3679" s="17">
        <f t="shared" si="363"/>
        <v>301.56671071428576</v>
      </c>
      <c r="Z3679" s="21">
        <f t="shared" si="367"/>
        <v>302</v>
      </c>
      <c r="AA3679" s="17">
        <f t="shared" si="368"/>
        <v>302</v>
      </c>
      <c r="AB3679" s="17">
        <f t="shared" si="364"/>
        <v>549</v>
      </c>
      <c r="AC3679"/>
    </row>
    <row r="3680" spans="1:29" ht="15" customHeight="1" x14ac:dyDescent="0.3">
      <c r="A3680" s="116"/>
      <c r="B3680" s="12"/>
      <c r="C3680" s="12"/>
      <c r="D3680" s="5" t="s">
        <v>8169</v>
      </c>
      <c r="E3680" s="50">
        <v>105605</v>
      </c>
      <c r="F3680" s="50"/>
      <c r="G3680" s="51">
        <v>5905490055231</v>
      </c>
      <c r="H3680" s="51"/>
      <c r="I3680" s="11" t="s">
        <v>7735</v>
      </c>
      <c r="J3680" s="11"/>
      <c r="K3680" s="12" t="s">
        <v>3735</v>
      </c>
      <c r="L3680" s="24" t="s">
        <v>7350</v>
      </c>
      <c r="M3680" s="24" t="s">
        <v>2984</v>
      </c>
      <c r="N3680" s="17">
        <v>549</v>
      </c>
      <c r="O3680" s="17">
        <v>197.19625000000002</v>
      </c>
      <c r="P3680" s="17">
        <v>204.94825</v>
      </c>
      <c r="Q3680" s="17">
        <v>204.94825</v>
      </c>
      <c r="R3680" s="17"/>
      <c r="S3680" s="17"/>
      <c r="T3680" s="17" t="str">
        <f t="shared" si="365"/>
        <v>204,94825</v>
      </c>
      <c r="U3680" s="109"/>
      <c r="V3680" s="29"/>
      <c r="W3680" s="17">
        <f t="shared" si="366"/>
        <v>211.0966975</v>
      </c>
      <c r="X3680" s="62">
        <v>0.3</v>
      </c>
      <c r="Y3680" s="17">
        <f t="shared" si="363"/>
        <v>301.56671071428576</v>
      </c>
      <c r="Z3680" s="21">
        <f t="shared" si="367"/>
        <v>302</v>
      </c>
      <c r="AA3680" s="17">
        <f t="shared" si="368"/>
        <v>302</v>
      </c>
      <c r="AB3680" s="17">
        <f t="shared" si="364"/>
        <v>549</v>
      </c>
      <c r="AC3680"/>
    </row>
    <row r="3681" spans="1:29" ht="15" customHeight="1" x14ac:dyDescent="0.3">
      <c r="A3681" s="116"/>
      <c r="B3681" s="12"/>
      <c r="C3681" s="12"/>
      <c r="D3681" s="5" t="s">
        <v>8169</v>
      </c>
      <c r="E3681" s="50">
        <v>105606</v>
      </c>
      <c r="F3681" s="50"/>
      <c r="G3681" s="51">
        <v>5905490055248</v>
      </c>
      <c r="H3681" s="51"/>
      <c r="I3681" s="11" t="s">
        <v>7736</v>
      </c>
      <c r="J3681" s="11"/>
      <c r="K3681" s="12" t="s">
        <v>3735</v>
      </c>
      <c r="L3681" s="24" t="s">
        <v>7337</v>
      </c>
      <c r="M3681" s="24" t="s">
        <v>2984</v>
      </c>
      <c r="N3681" s="17">
        <v>2199</v>
      </c>
      <c r="O3681" s="17">
        <v>969.68365600000004</v>
      </c>
      <c r="P3681" s="17">
        <v>1007.6276560000001</v>
      </c>
      <c r="Q3681" s="17">
        <v>1007.6276560000001</v>
      </c>
      <c r="R3681" s="17"/>
      <c r="S3681" s="17"/>
      <c r="T3681" s="17" t="str">
        <f t="shared" si="365"/>
        <v>1007,627656</v>
      </c>
      <c r="U3681" s="109"/>
      <c r="V3681" s="29"/>
      <c r="W3681" s="17">
        <f t="shared" si="366"/>
        <v>1037.8564856800001</v>
      </c>
      <c r="X3681" s="62">
        <v>0.3</v>
      </c>
      <c r="Y3681" s="17">
        <f t="shared" si="363"/>
        <v>1482.6521224000003</v>
      </c>
      <c r="Z3681" s="21">
        <f t="shared" si="367"/>
        <v>1483</v>
      </c>
      <c r="AA3681" s="17">
        <f t="shared" si="368"/>
        <v>1483</v>
      </c>
      <c r="AB3681" s="17">
        <f t="shared" si="364"/>
        <v>2199</v>
      </c>
      <c r="AC3681"/>
    </row>
    <row r="3682" spans="1:29" ht="15" customHeight="1" x14ac:dyDescent="0.3">
      <c r="A3682" s="116"/>
      <c r="B3682" s="12"/>
      <c r="C3682" s="12"/>
      <c r="D3682" s="5" t="s">
        <v>8169</v>
      </c>
      <c r="E3682" s="50">
        <v>105607</v>
      </c>
      <c r="F3682" s="50"/>
      <c r="G3682" s="51">
        <v>5905490055255</v>
      </c>
      <c r="H3682" s="51"/>
      <c r="I3682" s="11" t="s">
        <v>7737</v>
      </c>
      <c r="J3682" s="11"/>
      <c r="K3682" s="12" t="s">
        <v>3735</v>
      </c>
      <c r="L3682" s="24" t="s">
        <v>7338</v>
      </c>
      <c r="M3682" s="24" t="s">
        <v>2984</v>
      </c>
      <c r="N3682" s="17">
        <v>2199</v>
      </c>
      <c r="O3682" s="17">
        <v>969.68365600000004</v>
      </c>
      <c r="P3682" s="17">
        <v>1007.6276560000001</v>
      </c>
      <c r="Q3682" s="17">
        <v>1007.6276560000001</v>
      </c>
      <c r="R3682" s="17"/>
      <c r="S3682" s="17"/>
      <c r="T3682" s="17" t="str">
        <f t="shared" si="365"/>
        <v>1007,627656</v>
      </c>
      <c r="U3682" s="109"/>
      <c r="V3682" s="29"/>
      <c r="W3682" s="17">
        <f t="shared" si="366"/>
        <v>1037.8564856800001</v>
      </c>
      <c r="X3682" s="62">
        <v>0.3</v>
      </c>
      <c r="Y3682" s="17">
        <f t="shared" si="363"/>
        <v>1482.6521224000003</v>
      </c>
      <c r="Z3682" s="21">
        <f t="shared" si="367"/>
        <v>1483</v>
      </c>
      <c r="AA3682" s="17">
        <f t="shared" si="368"/>
        <v>1483</v>
      </c>
      <c r="AB3682" s="17">
        <f t="shared" si="364"/>
        <v>2199</v>
      </c>
      <c r="AC3682"/>
    </row>
    <row r="3683" spans="1:29" ht="15" customHeight="1" x14ac:dyDescent="0.3">
      <c r="A3683" s="116"/>
      <c r="B3683" s="12"/>
      <c r="C3683" s="12"/>
      <c r="D3683" s="5" t="s">
        <v>8169</v>
      </c>
      <c r="E3683" s="50">
        <v>105608</v>
      </c>
      <c r="F3683" s="50"/>
      <c r="G3683" s="51">
        <v>5905490055262</v>
      </c>
      <c r="H3683" s="51"/>
      <c r="I3683" s="11" t="s">
        <v>7738</v>
      </c>
      <c r="J3683" s="11"/>
      <c r="K3683" s="12" t="s">
        <v>3735</v>
      </c>
      <c r="L3683" s="24" t="s">
        <v>7339</v>
      </c>
      <c r="M3683" s="24" t="s">
        <v>2984</v>
      </c>
      <c r="N3683" s="17">
        <v>2199</v>
      </c>
      <c r="O3683" s="17">
        <v>969.68365600000004</v>
      </c>
      <c r="P3683" s="17">
        <v>1007.6276560000001</v>
      </c>
      <c r="Q3683" s="17">
        <v>1007.6276560000001</v>
      </c>
      <c r="R3683" s="17"/>
      <c r="S3683" s="17"/>
      <c r="T3683" s="17" t="str">
        <f t="shared" si="365"/>
        <v>1007,627656</v>
      </c>
      <c r="U3683" s="109"/>
      <c r="V3683" s="29"/>
      <c r="W3683" s="17">
        <f t="shared" si="366"/>
        <v>1037.8564856800001</v>
      </c>
      <c r="X3683" s="62">
        <v>0.3</v>
      </c>
      <c r="Y3683" s="17">
        <f t="shared" si="363"/>
        <v>1482.6521224000003</v>
      </c>
      <c r="Z3683" s="21">
        <f t="shared" si="367"/>
        <v>1483</v>
      </c>
      <c r="AA3683" s="17">
        <f t="shared" si="368"/>
        <v>1483</v>
      </c>
      <c r="AB3683" s="17">
        <f t="shared" si="364"/>
        <v>2199</v>
      </c>
      <c r="AC3683"/>
    </row>
    <row r="3684" spans="1:29" ht="15" customHeight="1" x14ac:dyDescent="0.3">
      <c r="A3684" s="116"/>
      <c r="B3684" s="12"/>
      <c r="C3684" s="12"/>
      <c r="D3684" s="5" t="s">
        <v>8169</v>
      </c>
      <c r="E3684" s="50">
        <v>105609</v>
      </c>
      <c r="F3684" s="50"/>
      <c r="G3684" s="51">
        <v>5905490055279</v>
      </c>
      <c r="H3684" s="51"/>
      <c r="I3684" s="11" t="s">
        <v>7739</v>
      </c>
      <c r="J3684" s="11"/>
      <c r="K3684" s="12" t="s">
        <v>3735</v>
      </c>
      <c r="L3684" s="24" t="s">
        <v>7340</v>
      </c>
      <c r="M3684" s="24" t="s">
        <v>2984</v>
      </c>
      <c r="N3684" s="17">
        <v>2199</v>
      </c>
      <c r="O3684" s="17">
        <v>969.68365600000004</v>
      </c>
      <c r="P3684" s="17">
        <v>1007.6276560000001</v>
      </c>
      <c r="Q3684" s="17">
        <v>1007.6276560000001</v>
      </c>
      <c r="R3684" s="17"/>
      <c r="S3684" s="17"/>
      <c r="T3684" s="17" t="str">
        <f t="shared" si="365"/>
        <v>1007,627656</v>
      </c>
      <c r="U3684" s="109"/>
      <c r="V3684" s="29"/>
      <c r="W3684" s="17">
        <f t="shared" si="366"/>
        <v>1037.8564856800001</v>
      </c>
      <c r="X3684" s="62">
        <v>0.3</v>
      </c>
      <c r="Y3684" s="17">
        <f t="shared" si="363"/>
        <v>1482.6521224000003</v>
      </c>
      <c r="Z3684" s="21">
        <f t="shared" si="367"/>
        <v>1483</v>
      </c>
      <c r="AA3684" s="17">
        <f t="shared" si="368"/>
        <v>1483</v>
      </c>
      <c r="AB3684" s="17">
        <f t="shared" si="364"/>
        <v>2199</v>
      </c>
      <c r="AC3684"/>
    </row>
    <row r="3685" spans="1:29" ht="15" customHeight="1" x14ac:dyDescent="0.3">
      <c r="A3685" s="116"/>
      <c r="B3685" s="12"/>
      <c r="C3685" s="12"/>
      <c r="D3685" s="5" t="s">
        <v>8169</v>
      </c>
      <c r="E3685" s="50">
        <v>105610</v>
      </c>
      <c r="F3685" s="50"/>
      <c r="G3685" s="51">
        <v>5905490055286</v>
      </c>
      <c r="H3685" s="51"/>
      <c r="I3685" s="11" t="s">
        <v>7740</v>
      </c>
      <c r="J3685" s="11"/>
      <c r="K3685" s="12" t="s">
        <v>3735</v>
      </c>
      <c r="L3685" s="24" t="s">
        <v>7341</v>
      </c>
      <c r="M3685" s="24" t="s">
        <v>2984</v>
      </c>
      <c r="N3685" s="17">
        <v>2199</v>
      </c>
      <c r="O3685" s="17">
        <v>969.68365600000004</v>
      </c>
      <c r="P3685" s="17">
        <v>1007.6276560000001</v>
      </c>
      <c r="Q3685" s="17">
        <v>1007.6276560000001</v>
      </c>
      <c r="R3685" s="17"/>
      <c r="S3685" s="17"/>
      <c r="T3685" s="17" t="str">
        <f t="shared" si="365"/>
        <v>1007,627656</v>
      </c>
      <c r="U3685" s="109"/>
      <c r="V3685" s="29"/>
      <c r="W3685" s="17">
        <f t="shared" si="366"/>
        <v>1037.8564856800001</v>
      </c>
      <c r="X3685" s="62">
        <v>0.3</v>
      </c>
      <c r="Y3685" s="17">
        <f t="shared" si="363"/>
        <v>1482.6521224000003</v>
      </c>
      <c r="Z3685" s="21">
        <f t="shared" si="367"/>
        <v>1483</v>
      </c>
      <c r="AA3685" s="17">
        <f t="shared" si="368"/>
        <v>1483</v>
      </c>
      <c r="AB3685" s="17">
        <f t="shared" si="364"/>
        <v>2199</v>
      </c>
      <c r="AC3685"/>
    </row>
    <row r="3686" spans="1:29" ht="15" customHeight="1" x14ac:dyDescent="0.3">
      <c r="A3686" s="116"/>
      <c r="B3686" s="12"/>
      <c r="C3686" s="12"/>
      <c r="D3686" s="5" t="s">
        <v>8169</v>
      </c>
      <c r="E3686" s="50">
        <v>105611</v>
      </c>
      <c r="F3686" s="50"/>
      <c r="G3686" s="51">
        <v>5905490055293</v>
      </c>
      <c r="H3686" s="51"/>
      <c r="I3686" s="11" t="s">
        <v>7741</v>
      </c>
      <c r="J3686" s="11"/>
      <c r="K3686" s="12" t="s">
        <v>3735</v>
      </c>
      <c r="L3686" s="24" t="s">
        <v>7342</v>
      </c>
      <c r="M3686" s="24" t="s">
        <v>2984</v>
      </c>
      <c r="N3686" s="17">
        <v>2199</v>
      </c>
      <c r="O3686" s="17">
        <v>969.68365600000004</v>
      </c>
      <c r="P3686" s="17">
        <v>1007.6276560000001</v>
      </c>
      <c r="Q3686" s="17">
        <v>1007.6276560000001</v>
      </c>
      <c r="R3686" s="17"/>
      <c r="S3686" s="17"/>
      <c r="T3686" s="17" t="str">
        <f t="shared" si="365"/>
        <v>1007,627656</v>
      </c>
      <c r="U3686" s="109"/>
      <c r="V3686" s="29"/>
      <c r="W3686" s="17">
        <f t="shared" si="366"/>
        <v>1037.8564856800001</v>
      </c>
      <c r="X3686" s="62">
        <v>0.3</v>
      </c>
      <c r="Y3686" s="17">
        <f t="shared" si="363"/>
        <v>1482.6521224000003</v>
      </c>
      <c r="Z3686" s="21">
        <f t="shared" si="367"/>
        <v>1483</v>
      </c>
      <c r="AA3686" s="17">
        <f t="shared" si="368"/>
        <v>1483</v>
      </c>
      <c r="AB3686" s="17">
        <f t="shared" si="364"/>
        <v>2199</v>
      </c>
      <c r="AC3686"/>
    </row>
    <row r="3687" spans="1:29" ht="15" customHeight="1" x14ac:dyDescent="0.3">
      <c r="A3687" s="116"/>
      <c r="B3687" s="12"/>
      <c r="C3687" s="12"/>
      <c r="D3687" s="5" t="s">
        <v>8169</v>
      </c>
      <c r="E3687" s="50">
        <v>105612</v>
      </c>
      <c r="F3687" s="50"/>
      <c r="G3687" s="51">
        <v>5905490055309</v>
      </c>
      <c r="H3687" s="51"/>
      <c r="I3687" s="11" t="s">
        <v>7742</v>
      </c>
      <c r="J3687" s="11"/>
      <c r="K3687" s="12" t="s">
        <v>3735</v>
      </c>
      <c r="L3687" s="24" t="s">
        <v>7343</v>
      </c>
      <c r="M3687" s="24" t="s">
        <v>2984</v>
      </c>
      <c r="N3687" s="17">
        <v>2199</v>
      </c>
      <c r="O3687" s="17">
        <v>969.68365600000004</v>
      </c>
      <c r="P3687" s="17">
        <v>1007.6276560000001</v>
      </c>
      <c r="Q3687" s="17">
        <v>1007.6276560000001</v>
      </c>
      <c r="R3687" s="17"/>
      <c r="S3687" s="17"/>
      <c r="T3687" s="17" t="str">
        <f t="shared" si="365"/>
        <v>1007,627656</v>
      </c>
      <c r="U3687" s="109"/>
      <c r="V3687" s="29"/>
      <c r="W3687" s="17">
        <f t="shared" si="366"/>
        <v>1037.8564856800001</v>
      </c>
      <c r="X3687" s="62">
        <v>0.3</v>
      </c>
      <c r="Y3687" s="17">
        <f t="shared" si="363"/>
        <v>1482.6521224000003</v>
      </c>
      <c r="Z3687" s="21">
        <f t="shared" si="367"/>
        <v>1483</v>
      </c>
      <c r="AA3687" s="17">
        <f t="shared" si="368"/>
        <v>1483</v>
      </c>
      <c r="AB3687" s="17">
        <f t="shared" si="364"/>
        <v>2199</v>
      </c>
      <c r="AC3687"/>
    </row>
    <row r="3688" spans="1:29" ht="15" customHeight="1" x14ac:dyDescent="0.3">
      <c r="A3688" s="116"/>
      <c r="B3688" s="12"/>
      <c r="C3688" s="12"/>
      <c r="D3688" s="5" t="s">
        <v>8169</v>
      </c>
      <c r="E3688" s="50">
        <v>105613</v>
      </c>
      <c r="F3688" s="50"/>
      <c r="G3688" s="51">
        <v>5905490055316</v>
      </c>
      <c r="H3688" s="51"/>
      <c r="I3688" s="11" t="s">
        <v>7743</v>
      </c>
      <c r="J3688" s="11"/>
      <c r="K3688" s="12" t="s">
        <v>3735</v>
      </c>
      <c r="L3688" s="24" t="s">
        <v>7337</v>
      </c>
      <c r="M3688" s="24" t="s">
        <v>2984</v>
      </c>
      <c r="N3688" s="17">
        <v>1999</v>
      </c>
      <c r="O3688" s="17">
        <v>844.92696999999998</v>
      </c>
      <c r="P3688" s="17">
        <v>878.09736999999996</v>
      </c>
      <c r="Q3688" s="17">
        <v>878.09736999999996</v>
      </c>
      <c r="R3688" s="17"/>
      <c r="S3688" s="17"/>
      <c r="T3688" s="17" t="str">
        <f t="shared" si="365"/>
        <v>878,09737</v>
      </c>
      <c r="U3688" s="109"/>
      <c r="V3688" s="29"/>
      <c r="W3688" s="17">
        <f t="shared" si="366"/>
        <v>904.44029109999997</v>
      </c>
      <c r="X3688" s="62">
        <v>0.3</v>
      </c>
      <c r="Y3688" s="17">
        <f t="shared" si="363"/>
        <v>1292.0575587142857</v>
      </c>
      <c r="Z3688" s="21">
        <f t="shared" si="367"/>
        <v>1292</v>
      </c>
      <c r="AA3688" s="17">
        <f t="shared" si="368"/>
        <v>1292</v>
      </c>
      <c r="AB3688" s="17">
        <f t="shared" si="364"/>
        <v>1999</v>
      </c>
      <c r="AC3688"/>
    </row>
    <row r="3689" spans="1:29" ht="15" customHeight="1" x14ac:dyDescent="0.3">
      <c r="A3689" s="116"/>
      <c r="B3689" s="12"/>
      <c r="C3689" s="12"/>
      <c r="D3689" s="5" t="s">
        <v>8169</v>
      </c>
      <c r="E3689" s="50">
        <v>105614</v>
      </c>
      <c r="F3689" s="50"/>
      <c r="G3689" s="51">
        <v>5905490055323</v>
      </c>
      <c r="H3689" s="51"/>
      <c r="I3689" s="11" t="s">
        <v>7744</v>
      </c>
      <c r="J3689" s="11"/>
      <c r="K3689" s="12" t="s">
        <v>3735</v>
      </c>
      <c r="L3689" s="24" t="s">
        <v>7338</v>
      </c>
      <c r="M3689" s="24" t="s">
        <v>2984</v>
      </c>
      <c r="N3689" s="17">
        <v>1999</v>
      </c>
      <c r="O3689" s="17">
        <v>844.92696999999998</v>
      </c>
      <c r="P3689" s="17">
        <v>878.09736999999996</v>
      </c>
      <c r="Q3689" s="17">
        <v>878.09736999999996</v>
      </c>
      <c r="R3689" s="17"/>
      <c r="S3689" s="17"/>
      <c r="T3689" s="17" t="str">
        <f t="shared" si="365"/>
        <v>878,09737</v>
      </c>
      <c r="U3689" s="109"/>
      <c r="V3689" s="29"/>
      <c r="W3689" s="17">
        <f t="shared" si="366"/>
        <v>904.44029109999997</v>
      </c>
      <c r="X3689" s="62">
        <v>0.3</v>
      </c>
      <c r="Y3689" s="17">
        <f t="shared" si="363"/>
        <v>1292.0575587142857</v>
      </c>
      <c r="Z3689" s="21">
        <f t="shared" si="367"/>
        <v>1292</v>
      </c>
      <c r="AA3689" s="17">
        <f t="shared" si="368"/>
        <v>1292</v>
      </c>
      <c r="AB3689" s="17">
        <f t="shared" si="364"/>
        <v>1999</v>
      </c>
      <c r="AC3689"/>
    </row>
    <row r="3690" spans="1:29" ht="15" customHeight="1" x14ac:dyDescent="0.3">
      <c r="A3690" s="116"/>
      <c r="B3690" s="12"/>
      <c r="C3690" s="12"/>
      <c r="D3690" s="5" t="s">
        <v>8169</v>
      </c>
      <c r="E3690" s="50">
        <v>105615</v>
      </c>
      <c r="F3690" s="50"/>
      <c r="G3690" s="51">
        <v>5905490055330</v>
      </c>
      <c r="H3690" s="51"/>
      <c r="I3690" s="11" t="s">
        <v>7745</v>
      </c>
      <c r="J3690" s="11"/>
      <c r="K3690" s="12" t="s">
        <v>3735</v>
      </c>
      <c r="L3690" s="24" t="s">
        <v>7339</v>
      </c>
      <c r="M3690" s="24" t="s">
        <v>2984</v>
      </c>
      <c r="N3690" s="17">
        <v>1999</v>
      </c>
      <c r="O3690" s="17">
        <v>844.92696999999998</v>
      </c>
      <c r="P3690" s="17">
        <v>878.09736999999996</v>
      </c>
      <c r="Q3690" s="17">
        <v>878.09736999999996</v>
      </c>
      <c r="R3690" s="17"/>
      <c r="S3690" s="17"/>
      <c r="T3690" s="17" t="str">
        <f t="shared" si="365"/>
        <v>878,09737</v>
      </c>
      <c r="U3690" s="109"/>
      <c r="V3690" s="29"/>
      <c r="W3690" s="17">
        <f t="shared" si="366"/>
        <v>904.44029109999997</v>
      </c>
      <c r="X3690" s="62">
        <v>0.3</v>
      </c>
      <c r="Y3690" s="17">
        <f t="shared" ref="Y3690:Y3753" si="369">W3690/0.7</f>
        <v>1292.0575587142857</v>
      </c>
      <c r="Z3690" s="21">
        <f t="shared" si="367"/>
        <v>1292</v>
      </c>
      <c r="AA3690" s="17">
        <f t="shared" si="368"/>
        <v>1292</v>
      </c>
      <c r="AB3690" s="17">
        <f t="shared" si="364"/>
        <v>1999</v>
      </c>
      <c r="AC3690"/>
    </row>
    <row r="3691" spans="1:29" ht="15" customHeight="1" x14ac:dyDescent="0.3">
      <c r="A3691" s="116"/>
      <c r="B3691" s="12"/>
      <c r="C3691" s="12"/>
      <c r="D3691" s="5" t="s">
        <v>8169</v>
      </c>
      <c r="E3691" s="50">
        <v>105616</v>
      </c>
      <c r="F3691" s="50"/>
      <c r="G3691" s="51">
        <v>5905490055347</v>
      </c>
      <c r="H3691" s="51"/>
      <c r="I3691" s="11" t="s">
        <v>7746</v>
      </c>
      <c r="J3691" s="11"/>
      <c r="K3691" s="12" t="s">
        <v>3735</v>
      </c>
      <c r="L3691" s="24" t="s">
        <v>7340</v>
      </c>
      <c r="M3691" s="24" t="s">
        <v>2984</v>
      </c>
      <c r="N3691" s="17">
        <v>1999</v>
      </c>
      <c r="O3691" s="17">
        <v>844.92696999999998</v>
      </c>
      <c r="P3691" s="17">
        <v>878.09736999999996</v>
      </c>
      <c r="Q3691" s="17">
        <v>878.09736999999996</v>
      </c>
      <c r="R3691" s="17"/>
      <c r="S3691" s="17"/>
      <c r="T3691" s="17" t="str">
        <f t="shared" si="365"/>
        <v>878,09737</v>
      </c>
      <c r="U3691" s="109"/>
      <c r="V3691" s="29"/>
      <c r="W3691" s="17">
        <f t="shared" si="366"/>
        <v>904.44029109999997</v>
      </c>
      <c r="X3691" s="62">
        <v>0.3</v>
      </c>
      <c r="Y3691" s="17">
        <f t="shared" si="369"/>
        <v>1292.0575587142857</v>
      </c>
      <c r="Z3691" s="21">
        <f t="shared" si="367"/>
        <v>1292</v>
      </c>
      <c r="AA3691" s="17">
        <f t="shared" si="368"/>
        <v>1292</v>
      </c>
      <c r="AB3691" s="17">
        <f t="shared" si="364"/>
        <v>1999</v>
      </c>
      <c r="AC3691"/>
    </row>
    <row r="3692" spans="1:29" ht="15" customHeight="1" x14ac:dyDescent="0.3">
      <c r="A3692" s="116"/>
      <c r="B3692" s="12"/>
      <c r="C3692" s="12"/>
      <c r="D3692" s="5" t="s">
        <v>8169</v>
      </c>
      <c r="E3692" s="50">
        <v>105617</v>
      </c>
      <c r="F3692" s="50"/>
      <c r="G3692" s="51">
        <v>5905490055354</v>
      </c>
      <c r="H3692" s="51"/>
      <c r="I3692" s="11" t="s">
        <v>7747</v>
      </c>
      <c r="J3692" s="11"/>
      <c r="K3692" s="12" t="s">
        <v>3735</v>
      </c>
      <c r="L3692" s="24" t="s">
        <v>7341</v>
      </c>
      <c r="M3692" s="24" t="s">
        <v>2984</v>
      </c>
      <c r="N3692" s="17">
        <v>1999</v>
      </c>
      <c r="O3692" s="17">
        <v>844.92696999999998</v>
      </c>
      <c r="P3692" s="17">
        <v>878.09736999999996</v>
      </c>
      <c r="Q3692" s="17">
        <v>878.09736999999996</v>
      </c>
      <c r="R3692" s="17"/>
      <c r="S3692" s="17"/>
      <c r="T3692" s="17" t="str">
        <f t="shared" si="365"/>
        <v>878,09737</v>
      </c>
      <c r="U3692" s="109"/>
      <c r="V3692" s="29"/>
      <c r="W3692" s="17">
        <f t="shared" si="366"/>
        <v>904.44029109999997</v>
      </c>
      <c r="X3692" s="62">
        <v>0.3</v>
      </c>
      <c r="Y3692" s="17">
        <f t="shared" si="369"/>
        <v>1292.0575587142857</v>
      </c>
      <c r="Z3692" s="21">
        <f t="shared" si="367"/>
        <v>1292</v>
      </c>
      <c r="AA3692" s="17">
        <f t="shared" si="368"/>
        <v>1292</v>
      </c>
      <c r="AB3692" s="17">
        <f t="shared" si="364"/>
        <v>1999</v>
      </c>
      <c r="AC3692"/>
    </row>
    <row r="3693" spans="1:29" ht="15" customHeight="1" x14ac:dyDescent="0.3">
      <c r="A3693" s="116"/>
      <c r="B3693" s="12"/>
      <c r="C3693" s="12"/>
      <c r="D3693" s="5" t="s">
        <v>8169</v>
      </c>
      <c r="E3693" s="50">
        <v>105618</v>
      </c>
      <c r="F3693" s="50"/>
      <c r="G3693" s="51">
        <v>5905490055361</v>
      </c>
      <c r="H3693" s="51"/>
      <c r="I3693" s="11" t="s">
        <v>7748</v>
      </c>
      <c r="J3693" s="11"/>
      <c r="K3693" s="12" t="s">
        <v>3735</v>
      </c>
      <c r="L3693" s="24" t="s">
        <v>7349</v>
      </c>
      <c r="M3693" s="24" t="s">
        <v>2984</v>
      </c>
      <c r="N3693" s="17">
        <v>1999</v>
      </c>
      <c r="O3693" s="17">
        <v>844.92696999999998</v>
      </c>
      <c r="P3693" s="17">
        <v>878.09736999999996</v>
      </c>
      <c r="Q3693" s="17">
        <v>878.09736999999996</v>
      </c>
      <c r="R3693" s="17"/>
      <c r="S3693" s="17"/>
      <c r="T3693" s="17" t="str">
        <f t="shared" si="365"/>
        <v>878,09737</v>
      </c>
      <c r="U3693" s="109"/>
      <c r="V3693" s="29"/>
      <c r="W3693" s="17">
        <f t="shared" si="366"/>
        <v>904.44029109999997</v>
      </c>
      <c r="X3693" s="62">
        <v>0.3</v>
      </c>
      <c r="Y3693" s="17">
        <f t="shared" si="369"/>
        <v>1292.0575587142857</v>
      </c>
      <c r="Z3693" s="21">
        <f t="shared" si="367"/>
        <v>1292</v>
      </c>
      <c r="AA3693" s="17">
        <f t="shared" si="368"/>
        <v>1292</v>
      </c>
      <c r="AB3693" s="17">
        <f t="shared" si="364"/>
        <v>1999</v>
      </c>
      <c r="AC3693"/>
    </row>
    <row r="3694" spans="1:29" ht="15" customHeight="1" x14ac:dyDescent="0.3">
      <c r="A3694" s="116"/>
      <c r="B3694" s="12"/>
      <c r="C3694" s="12"/>
      <c r="D3694" s="5" t="s">
        <v>8169</v>
      </c>
      <c r="E3694" s="50">
        <v>105619</v>
      </c>
      <c r="F3694" s="50"/>
      <c r="G3694" s="51">
        <v>5905490055378</v>
      </c>
      <c r="H3694" s="51"/>
      <c r="I3694" s="11" t="s">
        <v>7749</v>
      </c>
      <c r="J3694" s="11"/>
      <c r="K3694" s="12" t="s">
        <v>3735</v>
      </c>
      <c r="L3694" s="24" t="s">
        <v>7350</v>
      </c>
      <c r="M3694" s="24" t="s">
        <v>2984</v>
      </c>
      <c r="N3694" s="17">
        <v>1999</v>
      </c>
      <c r="O3694" s="17">
        <v>844.92696999999998</v>
      </c>
      <c r="P3694" s="17">
        <v>878.09736999999996</v>
      </c>
      <c r="Q3694" s="17">
        <v>878.09736999999996</v>
      </c>
      <c r="R3694" s="17"/>
      <c r="S3694" s="17"/>
      <c r="T3694" s="17" t="str">
        <f t="shared" si="365"/>
        <v>878,09737</v>
      </c>
      <c r="U3694" s="109"/>
      <c r="V3694" s="29"/>
      <c r="W3694" s="17">
        <f t="shared" si="366"/>
        <v>904.44029109999997</v>
      </c>
      <c r="X3694" s="62">
        <v>0.3</v>
      </c>
      <c r="Y3694" s="17">
        <f t="shared" si="369"/>
        <v>1292.0575587142857</v>
      </c>
      <c r="Z3694" s="21">
        <f t="shared" si="367"/>
        <v>1292</v>
      </c>
      <c r="AA3694" s="17">
        <f t="shared" si="368"/>
        <v>1292</v>
      </c>
      <c r="AB3694" s="17">
        <f t="shared" si="364"/>
        <v>1999</v>
      </c>
      <c r="AC3694"/>
    </row>
    <row r="3695" spans="1:29" ht="15" customHeight="1" x14ac:dyDescent="0.3">
      <c r="A3695" s="116"/>
      <c r="B3695" s="12"/>
      <c r="C3695" s="12"/>
      <c r="D3695" s="5" t="s">
        <v>8169</v>
      </c>
      <c r="E3695" s="50">
        <v>105674</v>
      </c>
      <c r="F3695" s="50"/>
      <c r="G3695" s="51">
        <v>5905490056351</v>
      </c>
      <c r="H3695" s="51"/>
      <c r="I3695" s="11" t="s">
        <v>7457</v>
      </c>
      <c r="J3695" s="11"/>
      <c r="K3695" s="12" t="s">
        <v>7527</v>
      </c>
      <c r="L3695" s="24" t="s">
        <v>2883</v>
      </c>
      <c r="M3695" s="24" t="s">
        <v>2984</v>
      </c>
      <c r="N3695" s="17">
        <v>1149</v>
      </c>
      <c r="O3695" s="17">
        <v>511.04340000000002</v>
      </c>
      <c r="P3695" s="17">
        <v>511.04340000000002</v>
      </c>
      <c r="Q3695" s="17">
        <v>511.04340000000002</v>
      </c>
      <c r="R3695" s="17"/>
      <c r="S3695" s="17"/>
      <c r="T3695" s="17" t="str">
        <f t="shared" si="365"/>
        <v>511,0434</v>
      </c>
      <c r="U3695" s="109"/>
      <c r="V3695" s="29"/>
      <c r="W3695" s="17">
        <f t="shared" si="366"/>
        <v>526.37470200000007</v>
      </c>
      <c r="X3695" s="62">
        <v>0.3</v>
      </c>
      <c r="Y3695" s="17">
        <f t="shared" si="369"/>
        <v>751.96386000000018</v>
      </c>
      <c r="Z3695" s="21">
        <f t="shared" si="367"/>
        <v>752</v>
      </c>
      <c r="AA3695" s="17">
        <f t="shared" si="368"/>
        <v>752</v>
      </c>
      <c r="AB3695" s="17">
        <f t="shared" si="364"/>
        <v>1149</v>
      </c>
      <c r="AC3695"/>
    </row>
    <row r="3696" spans="1:29" ht="15" customHeight="1" x14ac:dyDescent="0.3">
      <c r="A3696" s="116"/>
      <c r="B3696" s="12"/>
      <c r="C3696" s="12"/>
      <c r="D3696" s="5" t="s">
        <v>8169</v>
      </c>
      <c r="E3696" s="50">
        <v>105675</v>
      </c>
      <c r="F3696" s="50"/>
      <c r="G3696" s="51">
        <v>5905490056368</v>
      </c>
      <c r="H3696" s="51"/>
      <c r="I3696" s="11" t="s">
        <v>7458</v>
      </c>
      <c r="J3696" s="11"/>
      <c r="K3696" s="12" t="s">
        <v>7527</v>
      </c>
      <c r="L3696" s="24" t="s">
        <v>2883</v>
      </c>
      <c r="M3696" s="24" t="s">
        <v>2984</v>
      </c>
      <c r="N3696" s="17">
        <v>1149</v>
      </c>
      <c r="O3696" s="17">
        <v>511.04340000000002</v>
      </c>
      <c r="P3696" s="17">
        <v>511.04340000000002</v>
      </c>
      <c r="Q3696" s="17">
        <v>511.04340000000002</v>
      </c>
      <c r="R3696" s="17"/>
      <c r="S3696" s="17"/>
      <c r="T3696" s="17" t="str">
        <f t="shared" si="365"/>
        <v>511,0434</v>
      </c>
      <c r="U3696" s="109"/>
      <c r="V3696" s="29"/>
      <c r="W3696" s="17">
        <f t="shared" si="366"/>
        <v>526.37470200000007</v>
      </c>
      <c r="X3696" s="62">
        <v>0.3</v>
      </c>
      <c r="Y3696" s="17">
        <f t="shared" si="369"/>
        <v>751.96386000000018</v>
      </c>
      <c r="Z3696" s="21">
        <f t="shared" si="367"/>
        <v>752</v>
      </c>
      <c r="AA3696" s="17">
        <f t="shared" si="368"/>
        <v>752</v>
      </c>
      <c r="AB3696" s="17">
        <f t="shared" si="364"/>
        <v>1149</v>
      </c>
      <c r="AC3696"/>
    </row>
    <row r="3697" spans="1:29" ht="15" customHeight="1" x14ac:dyDescent="0.3">
      <c r="A3697" s="116"/>
      <c r="B3697" s="12"/>
      <c r="C3697" s="12"/>
      <c r="D3697" s="5" t="s">
        <v>8169</v>
      </c>
      <c r="E3697" s="50">
        <v>105676</v>
      </c>
      <c r="F3697" s="50"/>
      <c r="G3697" s="51">
        <v>5905490056375</v>
      </c>
      <c r="H3697" s="51"/>
      <c r="I3697" s="11" t="s">
        <v>7459</v>
      </c>
      <c r="J3697" s="11"/>
      <c r="K3697" s="12" t="s">
        <v>7527</v>
      </c>
      <c r="L3697" s="24" t="s">
        <v>7236</v>
      </c>
      <c r="M3697" s="24" t="s">
        <v>2984</v>
      </c>
      <c r="N3697" s="17">
        <v>1149</v>
      </c>
      <c r="O3697" s="17">
        <v>511.04340000000002</v>
      </c>
      <c r="P3697" s="17">
        <v>511.04340000000002</v>
      </c>
      <c r="Q3697" s="17">
        <v>511.04340000000002</v>
      </c>
      <c r="R3697" s="17"/>
      <c r="S3697" s="17"/>
      <c r="T3697" s="17" t="str">
        <f t="shared" si="365"/>
        <v>511,0434</v>
      </c>
      <c r="U3697" s="109"/>
      <c r="V3697" s="29"/>
      <c r="W3697" s="17">
        <f t="shared" si="366"/>
        <v>526.37470200000007</v>
      </c>
      <c r="X3697" s="62">
        <v>0.3</v>
      </c>
      <c r="Y3697" s="17">
        <f t="shared" si="369"/>
        <v>751.96386000000018</v>
      </c>
      <c r="Z3697" s="21">
        <f t="shared" si="367"/>
        <v>752</v>
      </c>
      <c r="AA3697" s="17">
        <f t="shared" si="368"/>
        <v>752</v>
      </c>
      <c r="AB3697" s="17">
        <f t="shared" si="364"/>
        <v>1149</v>
      </c>
      <c r="AC3697"/>
    </row>
    <row r="3698" spans="1:29" ht="15" customHeight="1" x14ac:dyDescent="0.3">
      <c r="A3698" s="116"/>
      <c r="B3698" s="12"/>
      <c r="C3698" s="12"/>
      <c r="D3698" s="5" t="s">
        <v>8169</v>
      </c>
      <c r="E3698" s="50">
        <v>105677</v>
      </c>
      <c r="F3698" s="50"/>
      <c r="G3698" s="51">
        <v>5905490056382</v>
      </c>
      <c r="H3698" s="51"/>
      <c r="I3698" s="11" t="s">
        <v>7460</v>
      </c>
      <c r="J3698" s="11"/>
      <c r="K3698" s="12" t="s">
        <v>7527</v>
      </c>
      <c r="L3698" s="24" t="s">
        <v>7236</v>
      </c>
      <c r="M3698" s="24" t="s">
        <v>2984</v>
      </c>
      <c r="N3698" s="17">
        <v>1149</v>
      </c>
      <c r="O3698" s="17">
        <v>511.04340000000002</v>
      </c>
      <c r="P3698" s="17">
        <v>511.04340000000002</v>
      </c>
      <c r="Q3698" s="17">
        <v>511.04340000000002</v>
      </c>
      <c r="R3698" s="17"/>
      <c r="S3698" s="17"/>
      <c r="T3698" s="17" t="str">
        <f t="shared" si="365"/>
        <v>511,0434</v>
      </c>
      <c r="U3698" s="109"/>
      <c r="V3698" s="29"/>
      <c r="W3698" s="17">
        <f t="shared" si="366"/>
        <v>526.37470200000007</v>
      </c>
      <c r="X3698" s="62">
        <v>0.3</v>
      </c>
      <c r="Y3698" s="17">
        <f t="shared" si="369"/>
        <v>751.96386000000018</v>
      </c>
      <c r="Z3698" s="21">
        <f t="shared" si="367"/>
        <v>752</v>
      </c>
      <c r="AA3698" s="17">
        <f t="shared" si="368"/>
        <v>752</v>
      </c>
      <c r="AB3698" s="17">
        <f t="shared" si="364"/>
        <v>1149</v>
      </c>
      <c r="AC3698"/>
    </row>
    <row r="3699" spans="1:29" ht="15" customHeight="1" x14ac:dyDescent="0.3">
      <c r="A3699" s="116"/>
      <c r="B3699" s="12"/>
      <c r="C3699" s="12"/>
      <c r="D3699" s="5" t="s">
        <v>8169</v>
      </c>
      <c r="E3699" s="50">
        <v>105678</v>
      </c>
      <c r="F3699" s="50"/>
      <c r="G3699" s="51">
        <v>5905490056399</v>
      </c>
      <c r="H3699" s="51"/>
      <c r="I3699" s="11" t="s">
        <v>7461</v>
      </c>
      <c r="J3699" s="11"/>
      <c r="K3699" s="12" t="s">
        <v>7527</v>
      </c>
      <c r="L3699" s="24" t="s">
        <v>7237</v>
      </c>
      <c r="M3699" s="24" t="s">
        <v>2984</v>
      </c>
      <c r="N3699" s="17">
        <v>1149</v>
      </c>
      <c r="O3699" s="17">
        <v>511.04340000000002</v>
      </c>
      <c r="P3699" s="17">
        <v>511.04340000000002</v>
      </c>
      <c r="Q3699" s="17">
        <v>511.04340000000002</v>
      </c>
      <c r="R3699" s="17"/>
      <c r="S3699" s="17"/>
      <c r="T3699" s="17" t="str">
        <f t="shared" si="365"/>
        <v>511,0434</v>
      </c>
      <c r="U3699" s="109"/>
      <c r="V3699" s="29"/>
      <c r="W3699" s="17">
        <f t="shared" si="366"/>
        <v>526.37470200000007</v>
      </c>
      <c r="X3699" s="62">
        <v>0.3</v>
      </c>
      <c r="Y3699" s="17">
        <f t="shared" si="369"/>
        <v>751.96386000000018</v>
      </c>
      <c r="Z3699" s="21">
        <f t="shared" si="367"/>
        <v>752</v>
      </c>
      <c r="AA3699" s="17">
        <f t="shared" si="368"/>
        <v>752</v>
      </c>
      <c r="AB3699" s="17">
        <f t="shared" si="364"/>
        <v>1149</v>
      </c>
      <c r="AC3699"/>
    </row>
    <row r="3700" spans="1:29" ht="15" customHeight="1" x14ac:dyDescent="0.3">
      <c r="A3700" s="116"/>
      <c r="B3700" s="12"/>
      <c r="C3700" s="12"/>
      <c r="D3700" s="5" t="s">
        <v>8169</v>
      </c>
      <c r="E3700" s="50">
        <v>105679</v>
      </c>
      <c r="F3700" s="50"/>
      <c r="G3700" s="51">
        <v>5905490056405</v>
      </c>
      <c r="H3700" s="51"/>
      <c r="I3700" s="11" t="s">
        <v>7462</v>
      </c>
      <c r="J3700" s="11"/>
      <c r="K3700" s="12" t="s">
        <v>7527</v>
      </c>
      <c r="L3700" s="24" t="s">
        <v>7237</v>
      </c>
      <c r="M3700" s="24" t="s">
        <v>2984</v>
      </c>
      <c r="N3700" s="17">
        <v>1149</v>
      </c>
      <c r="O3700" s="17">
        <v>511.04340000000002</v>
      </c>
      <c r="P3700" s="17">
        <v>511.04340000000002</v>
      </c>
      <c r="Q3700" s="17">
        <v>511.04340000000002</v>
      </c>
      <c r="R3700" s="17"/>
      <c r="S3700" s="17"/>
      <c r="T3700" s="17" t="str">
        <f t="shared" si="365"/>
        <v>511,0434</v>
      </c>
      <c r="U3700" s="109"/>
      <c r="V3700" s="29"/>
      <c r="W3700" s="17">
        <f t="shared" si="366"/>
        <v>526.37470200000007</v>
      </c>
      <c r="X3700" s="62">
        <v>0.3</v>
      </c>
      <c r="Y3700" s="17">
        <f t="shared" si="369"/>
        <v>751.96386000000018</v>
      </c>
      <c r="Z3700" s="21">
        <f t="shared" si="367"/>
        <v>752</v>
      </c>
      <c r="AA3700" s="17">
        <f t="shared" si="368"/>
        <v>752</v>
      </c>
      <c r="AB3700" s="17">
        <f t="shared" si="364"/>
        <v>1149</v>
      </c>
      <c r="AC3700"/>
    </row>
    <row r="3701" spans="1:29" ht="15" customHeight="1" x14ac:dyDescent="0.3">
      <c r="A3701" s="116"/>
      <c r="B3701" s="12"/>
      <c r="C3701" s="12"/>
      <c r="D3701" s="5" t="s">
        <v>8169</v>
      </c>
      <c r="E3701" s="50">
        <v>105680</v>
      </c>
      <c r="F3701" s="50"/>
      <c r="G3701" s="51">
        <v>5905490056412</v>
      </c>
      <c r="H3701" s="51"/>
      <c r="I3701" s="11" t="s">
        <v>7463</v>
      </c>
      <c r="J3701" s="11"/>
      <c r="K3701" s="12" t="s">
        <v>7527</v>
      </c>
      <c r="L3701" s="24" t="s">
        <v>2884</v>
      </c>
      <c r="M3701" s="24" t="s">
        <v>2984</v>
      </c>
      <c r="N3701" s="17">
        <v>1149</v>
      </c>
      <c r="O3701" s="17">
        <v>511.04340000000002</v>
      </c>
      <c r="P3701" s="17">
        <v>511.04340000000002</v>
      </c>
      <c r="Q3701" s="17">
        <v>511.04340000000002</v>
      </c>
      <c r="R3701" s="17"/>
      <c r="S3701" s="17"/>
      <c r="T3701" s="17" t="str">
        <f t="shared" si="365"/>
        <v>511,0434</v>
      </c>
      <c r="U3701" s="109"/>
      <c r="V3701" s="29"/>
      <c r="W3701" s="17">
        <f t="shared" si="366"/>
        <v>526.37470200000007</v>
      </c>
      <c r="X3701" s="62">
        <v>0.3</v>
      </c>
      <c r="Y3701" s="17">
        <f t="shared" si="369"/>
        <v>751.96386000000018</v>
      </c>
      <c r="Z3701" s="21">
        <f t="shared" si="367"/>
        <v>752</v>
      </c>
      <c r="AA3701" s="17">
        <f t="shared" si="368"/>
        <v>752</v>
      </c>
      <c r="AB3701" s="17">
        <f t="shared" si="364"/>
        <v>1149</v>
      </c>
      <c r="AC3701"/>
    </row>
    <row r="3702" spans="1:29" ht="15" customHeight="1" x14ac:dyDescent="0.3">
      <c r="A3702" s="116"/>
      <c r="B3702" s="12"/>
      <c r="C3702" s="12"/>
      <c r="D3702" s="5" t="s">
        <v>8169</v>
      </c>
      <c r="E3702" s="50">
        <v>105681</v>
      </c>
      <c r="F3702" s="50"/>
      <c r="G3702" s="51">
        <v>5905490056429</v>
      </c>
      <c r="H3702" s="51"/>
      <c r="I3702" s="11" t="s">
        <v>7464</v>
      </c>
      <c r="J3702" s="11"/>
      <c r="K3702" s="12" t="s">
        <v>7527</v>
      </c>
      <c r="L3702" s="24" t="s">
        <v>2884</v>
      </c>
      <c r="M3702" s="24" t="s">
        <v>2984</v>
      </c>
      <c r="N3702" s="17">
        <v>1149</v>
      </c>
      <c r="O3702" s="17">
        <v>511.04340000000002</v>
      </c>
      <c r="P3702" s="17">
        <v>511.04340000000002</v>
      </c>
      <c r="Q3702" s="17">
        <v>511.04340000000002</v>
      </c>
      <c r="R3702" s="17"/>
      <c r="S3702" s="17"/>
      <c r="T3702" s="17" t="str">
        <f t="shared" si="365"/>
        <v>511,0434</v>
      </c>
      <c r="U3702" s="109"/>
      <c r="V3702" s="29"/>
      <c r="W3702" s="17">
        <f t="shared" si="366"/>
        <v>526.37470200000007</v>
      </c>
      <c r="X3702" s="62">
        <v>0.3</v>
      </c>
      <c r="Y3702" s="17">
        <f t="shared" si="369"/>
        <v>751.96386000000018</v>
      </c>
      <c r="Z3702" s="21">
        <f t="shared" si="367"/>
        <v>752</v>
      </c>
      <c r="AA3702" s="17">
        <f t="shared" si="368"/>
        <v>752</v>
      </c>
      <c r="AB3702" s="17">
        <f t="shared" si="364"/>
        <v>1149</v>
      </c>
      <c r="AC3702"/>
    </row>
    <row r="3703" spans="1:29" ht="15" customHeight="1" x14ac:dyDescent="0.3">
      <c r="A3703" s="116"/>
      <c r="B3703" s="12"/>
      <c r="C3703" s="12"/>
      <c r="D3703" s="5" t="s">
        <v>8169</v>
      </c>
      <c r="E3703" s="50">
        <v>105682</v>
      </c>
      <c r="F3703" s="50"/>
      <c r="G3703" s="51">
        <v>5905490056436</v>
      </c>
      <c r="H3703" s="51"/>
      <c r="I3703" s="11" t="s">
        <v>7465</v>
      </c>
      <c r="J3703" s="11"/>
      <c r="K3703" s="12" t="s">
        <v>7527</v>
      </c>
      <c r="L3703" s="24" t="s">
        <v>7238</v>
      </c>
      <c r="M3703" s="24" t="s">
        <v>2984</v>
      </c>
      <c r="N3703" s="17">
        <v>1149</v>
      </c>
      <c r="O3703" s="17">
        <v>511.04340000000002</v>
      </c>
      <c r="P3703" s="17">
        <v>511.04340000000002</v>
      </c>
      <c r="Q3703" s="17">
        <v>511.04340000000002</v>
      </c>
      <c r="R3703" s="17"/>
      <c r="S3703" s="17"/>
      <c r="T3703" s="17" t="str">
        <f t="shared" si="365"/>
        <v>511,0434</v>
      </c>
      <c r="U3703" s="109"/>
      <c r="V3703" s="29"/>
      <c r="W3703" s="17">
        <f t="shared" si="366"/>
        <v>526.37470200000007</v>
      </c>
      <c r="X3703" s="62">
        <v>0.3</v>
      </c>
      <c r="Y3703" s="17">
        <f t="shared" si="369"/>
        <v>751.96386000000018</v>
      </c>
      <c r="Z3703" s="21">
        <f t="shared" si="367"/>
        <v>752</v>
      </c>
      <c r="AA3703" s="17">
        <f t="shared" si="368"/>
        <v>752</v>
      </c>
      <c r="AB3703" s="17">
        <f t="shared" si="364"/>
        <v>1149</v>
      </c>
      <c r="AC3703"/>
    </row>
    <row r="3704" spans="1:29" ht="15" customHeight="1" x14ac:dyDescent="0.3">
      <c r="A3704" s="116"/>
      <c r="B3704" s="12"/>
      <c r="C3704" s="12"/>
      <c r="D3704" s="5" t="s">
        <v>8169</v>
      </c>
      <c r="E3704" s="50">
        <v>105683</v>
      </c>
      <c r="F3704" s="50"/>
      <c r="G3704" s="51">
        <v>5905490056443</v>
      </c>
      <c r="H3704" s="51"/>
      <c r="I3704" s="11" t="s">
        <v>7466</v>
      </c>
      <c r="J3704" s="11"/>
      <c r="K3704" s="12" t="s">
        <v>7527</v>
      </c>
      <c r="L3704" s="24" t="s">
        <v>7238</v>
      </c>
      <c r="M3704" s="24" t="s">
        <v>2984</v>
      </c>
      <c r="N3704" s="17">
        <v>1149</v>
      </c>
      <c r="O3704" s="17">
        <v>511.04340000000002</v>
      </c>
      <c r="P3704" s="17">
        <v>511.04340000000002</v>
      </c>
      <c r="Q3704" s="17">
        <v>511.04340000000002</v>
      </c>
      <c r="R3704" s="17"/>
      <c r="S3704" s="17"/>
      <c r="T3704" s="17" t="str">
        <f t="shared" si="365"/>
        <v>511,0434</v>
      </c>
      <c r="U3704" s="109"/>
      <c r="V3704" s="29"/>
      <c r="W3704" s="17">
        <f t="shared" si="366"/>
        <v>526.37470200000007</v>
      </c>
      <c r="X3704" s="62">
        <v>0.3</v>
      </c>
      <c r="Y3704" s="17">
        <f t="shared" si="369"/>
        <v>751.96386000000018</v>
      </c>
      <c r="Z3704" s="21">
        <f t="shared" si="367"/>
        <v>752</v>
      </c>
      <c r="AA3704" s="17">
        <f t="shared" si="368"/>
        <v>752</v>
      </c>
      <c r="AB3704" s="17">
        <f t="shared" si="364"/>
        <v>1149</v>
      </c>
      <c r="AC3704"/>
    </row>
    <row r="3705" spans="1:29" ht="15" customHeight="1" x14ac:dyDescent="0.3">
      <c r="A3705" s="116"/>
      <c r="B3705" s="12"/>
      <c r="C3705" s="12"/>
      <c r="D3705" s="5" t="s">
        <v>8169</v>
      </c>
      <c r="E3705" s="50">
        <v>105684</v>
      </c>
      <c r="F3705" s="50"/>
      <c r="G3705" s="51">
        <v>5905490056450</v>
      </c>
      <c r="H3705" s="51"/>
      <c r="I3705" s="11" t="s">
        <v>7467</v>
      </c>
      <c r="J3705" s="11"/>
      <c r="K3705" s="12" t="s">
        <v>7527</v>
      </c>
      <c r="L3705" s="24" t="s">
        <v>2885</v>
      </c>
      <c r="M3705" s="24" t="s">
        <v>2984</v>
      </c>
      <c r="N3705" s="17">
        <v>1149</v>
      </c>
      <c r="O3705" s="17">
        <v>511.04340000000002</v>
      </c>
      <c r="P3705" s="17">
        <v>511.04340000000002</v>
      </c>
      <c r="Q3705" s="17">
        <v>511.04340000000002</v>
      </c>
      <c r="R3705" s="17"/>
      <c r="S3705" s="17"/>
      <c r="T3705" s="17" t="str">
        <f t="shared" si="365"/>
        <v>511,0434</v>
      </c>
      <c r="U3705" s="109"/>
      <c r="V3705" s="29"/>
      <c r="W3705" s="17">
        <f t="shared" si="366"/>
        <v>526.37470200000007</v>
      </c>
      <c r="X3705" s="62">
        <v>0.3</v>
      </c>
      <c r="Y3705" s="17">
        <f t="shared" si="369"/>
        <v>751.96386000000018</v>
      </c>
      <c r="Z3705" s="21">
        <f t="shared" si="367"/>
        <v>752</v>
      </c>
      <c r="AA3705" s="17">
        <f t="shared" si="368"/>
        <v>752</v>
      </c>
      <c r="AB3705" s="17">
        <f t="shared" si="364"/>
        <v>1149</v>
      </c>
      <c r="AC3705"/>
    </row>
    <row r="3706" spans="1:29" ht="15" customHeight="1" x14ac:dyDescent="0.3">
      <c r="A3706" s="116"/>
      <c r="B3706" s="12"/>
      <c r="C3706" s="12"/>
      <c r="D3706" s="5" t="s">
        <v>8169</v>
      </c>
      <c r="E3706" s="50">
        <v>105685</v>
      </c>
      <c r="F3706" s="50"/>
      <c r="G3706" s="51">
        <v>5905490056467</v>
      </c>
      <c r="H3706" s="51"/>
      <c r="I3706" s="11" t="s">
        <v>7468</v>
      </c>
      <c r="J3706" s="11"/>
      <c r="K3706" s="12" t="s">
        <v>7527</v>
      </c>
      <c r="L3706" s="24" t="s">
        <v>2885</v>
      </c>
      <c r="M3706" s="24" t="s">
        <v>2984</v>
      </c>
      <c r="N3706" s="17">
        <v>1149</v>
      </c>
      <c r="O3706" s="17">
        <v>511.04340000000002</v>
      </c>
      <c r="P3706" s="17">
        <v>511.04340000000002</v>
      </c>
      <c r="Q3706" s="17">
        <v>511.04340000000002</v>
      </c>
      <c r="R3706" s="17"/>
      <c r="S3706" s="17"/>
      <c r="T3706" s="17" t="str">
        <f t="shared" si="365"/>
        <v>511,0434</v>
      </c>
      <c r="U3706" s="109"/>
      <c r="V3706" s="29"/>
      <c r="W3706" s="17">
        <f t="shared" si="366"/>
        <v>526.37470200000007</v>
      </c>
      <c r="X3706" s="62">
        <v>0.3</v>
      </c>
      <c r="Y3706" s="17">
        <f t="shared" si="369"/>
        <v>751.96386000000018</v>
      </c>
      <c r="Z3706" s="21">
        <f t="shared" si="367"/>
        <v>752</v>
      </c>
      <c r="AA3706" s="17">
        <f t="shared" si="368"/>
        <v>752</v>
      </c>
      <c r="AB3706" s="17">
        <f t="shared" si="364"/>
        <v>1149</v>
      </c>
      <c r="AC3706"/>
    </row>
    <row r="3707" spans="1:29" ht="15" customHeight="1" x14ac:dyDescent="0.3">
      <c r="A3707" s="116"/>
      <c r="B3707" s="12"/>
      <c r="C3707" s="12"/>
      <c r="D3707" s="5" t="s">
        <v>8169</v>
      </c>
      <c r="E3707" s="50">
        <v>105686</v>
      </c>
      <c r="F3707" s="50"/>
      <c r="G3707" s="51">
        <v>5905490056474</v>
      </c>
      <c r="H3707" s="51"/>
      <c r="I3707" s="11" t="s">
        <v>7469</v>
      </c>
      <c r="J3707" s="11"/>
      <c r="K3707" s="12" t="s">
        <v>7527</v>
      </c>
      <c r="L3707" s="24" t="s">
        <v>2886</v>
      </c>
      <c r="M3707" s="24" t="s">
        <v>2984</v>
      </c>
      <c r="N3707" s="17">
        <v>1149</v>
      </c>
      <c r="O3707" s="17">
        <v>511.04340000000002</v>
      </c>
      <c r="P3707" s="17">
        <v>511.04340000000002</v>
      </c>
      <c r="Q3707" s="17">
        <v>511.04340000000002</v>
      </c>
      <c r="R3707" s="17"/>
      <c r="S3707" s="17"/>
      <c r="T3707" s="17" t="str">
        <f t="shared" si="365"/>
        <v>511,0434</v>
      </c>
      <c r="U3707" s="109"/>
      <c r="V3707" s="29"/>
      <c r="W3707" s="17">
        <f t="shared" si="366"/>
        <v>526.37470200000007</v>
      </c>
      <c r="X3707" s="62">
        <v>0.3</v>
      </c>
      <c r="Y3707" s="17">
        <f t="shared" si="369"/>
        <v>751.96386000000018</v>
      </c>
      <c r="Z3707" s="21">
        <f t="shared" si="367"/>
        <v>752</v>
      </c>
      <c r="AA3707" s="17">
        <f t="shared" si="368"/>
        <v>752</v>
      </c>
      <c r="AB3707" s="17">
        <f t="shared" si="364"/>
        <v>1149</v>
      </c>
      <c r="AC3707"/>
    </row>
    <row r="3708" spans="1:29" ht="15" customHeight="1" x14ac:dyDescent="0.3">
      <c r="A3708" s="116"/>
      <c r="B3708" s="12"/>
      <c r="C3708" s="12"/>
      <c r="D3708" s="5" t="s">
        <v>8169</v>
      </c>
      <c r="E3708" s="50">
        <v>105687</v>
      </c>
      <c r="F3708" s="50"/>
      <c r="G3708" s="51">
        <v>5905490056481</v>
      </c>
      <c r="H3708" s="51"/>
      <c r="I3708" s="11" t="s">
        <v>7470</v>
      </c>
      <c r="J3708" s="11"/>
      <c r="K3708" s="12" t="s">
        <v>7527</v>
      </c>
      <c r="L3708" s="24" t="s">
        <v>2886</v>
      </c>
      <c r="M3708" s="24" t="s">
        <v>2984</v>
      </c>
      <c r="N3708" s="17">
        <v>1149</v>
      </c>
      <c r="O3708" s="17">
        <v>511.04340000000002</v>
      </c>
      <c r="P3708" s="17">
        <v>511.04340000000002</v>
      </c>
      <c r="Q3708" s="17">
        <v>511.04340000000002</v>
      </c>
      <c r="R3708" s="17"/>
      <c r="S3708" s="17"/>
      <c r="T3708" s="17" t="str">
        <f t="shared" si="365"/>
        <v>511,0434</v>
      </c>
      <c r="U3708" s="109"/>
      <c r="V3708" s="29"/>
      <c r="W3708" s="17">
        <f t="shared" si="366"/>
        <v>526.37470200000007</v>
      </c>
      <c r="X3708" s="62">
        <v>0.3</v>
      </c>
      <c r="Y3708" s="17">
        <f t="shared" si="369"/>
        <v>751.96386000000018</v>
      </c>
      <c r="Z3708" s="21">
        <f t="shared" si="367"/>
        <v>752</v>
      </c>
      <c r="AA3708" s="17">
        <f t="shared" si="368"/>
        <v>752</v>
      </c>
      <c r="AB3708" s="17">
        <f t="shared" si="364"/>
        <v>1149</v>
      </c>
      <c r="AC3708"/>
    </row>
    <row r="3709" spans="1:29" ht="15" customHeight="1" x14ac:dyDescent="0.3">
      <c r="A3709" s="116"/>
      <c r="B3709" s="12"/>
      <c r="C3709" s="12"/>
      <c r="D3709" s="5" t="s">
        <v>8169</v>
      </c>
      <c r="E3709" s="50">
        <v>105688</v>
      </c>
      <c r="F3709" s="50"/>
      <c r="G3709" s="51">
        <v>5905490056498</v>
      </c>
      <c r="H3709" s="51"/>
      <c r="I3709" s="11" t="s">
        <v>7471</v>
      </c>
      <c r="J3709" s="11"/>
      <c r="K3709" s="12" t="s">
        <v>7527</v>
      </c>
      <c r="L3709" s="24" t="s">
        <v>7239</v>
      </c>
      <c r="M3709" s="24" t="s">
        <v>2984</v>
      </c>
      <c r="N3709" s="17">
        <v>1149</v>
      </c>
      <c r="O3709" s="17">
        <v>511.04340000000002</v>
      </c>
      <c r="P3709" s="17">
        <v>511.04340000000002</v>
      </c>
      <c r="Q3709" s="17">
        <v>511.04340000000002</v>
      </c>
      <c r="R3709" s="17"/>
      <c r="S3709" s="17"/>
      <c r="T3709" s="17" t="str">
        <f t="shared" si="365"/>
        <v>511,0434</v>
      </c>
      <c r="U3709" s="109"/>
      <c r="V3709" s="29"/>
      <c r="W3709" s="17">
        <f t="shared" si="366"/>
        <v>526.37470200000007</v>
      </c>
      <c r="X3709" s="62">
        <v>0.3</v>
      </c>
      <c r="Y3709" s="17">
        <f t="shared" si="369"/>
        <v>751.96386000000018</v>
      </c>
      <c r="Z3709" s="21">
        <f t="shared" si="367"/>
        <v>752</v>
      </c>
      <c r="AA3709" s="17">
        <f t="shared" si="368"/>
        <v>752</v>
      </c>
      <c r="AB3709" s="17">
        <f t="shared" si="364"/>
        <v>1149</v>
      </c>
      <c r="AC3709"/>
    </row>
    <row r="3710" spans="1:29" ht="15" customHeight="1" x14ac:dyDescent="0.3">
      <c r="A3710" s="116"/>
      <c r="B3710" s="12"/>
      <c r="C3710" s="12"/>
      <c r="D3710" s="5" t="s">
        <v>8169</v>
      </c>
      <c r="E3710" s="50">
        <v>105689</v>
      </c>
      <c r="F3710" s="50"/>
      <c r="G3710" s="51">
        <v>5905490056504</v>
      </c>
      <c r="H3710" s="51"/>
      <c r="I3710" s="11" t="s">
        <v>7472</v>
      </c>
      <c r="J3710" s="11"/>
      <c r="K3710" s="12" t="s">
        <v>7527</v>
      </c>
      <c r="L3710" s="24" t="s">
        <v>7239</v>
      </c>
      <c r="M3710" s="24" t="s">
        <v>2984</v>
      </c>
      <c r="N3710" s="17">
        <v>1149</v>
      </c>
      <c r="O3710" s="17">
        <v>511.04340000000002</v>
      </c>
      <c r="P3710" s="17">
        <v>511.04340000000002</v>
      </c>
      <c r="Q3710" s="17">
        <v>511.04340000000002</v>
      </c>
      <c r="R3710" s="17"/>
      <c r="S3710" s="17"/>
      <c r="T3710" s="17" t="str">
        <f t="shared" si="365"/>
        <v>511,0434</v>
      </c>
      <c r="U3710" s="109"/>
      <c r="V3710" s="29"/>
      <c r="W3710" s="17">
        <f t="shared" si="366"/>
        <v>526.37470200000007</v>
      </c>
      <c r="X3710" s="62">
        <v>0.3</v>
      </c>
      <c r="Y3710" s="17">
        <f t="shared" si="369"/>
        <v>751.96386000000018</v>
      </c>
      <c r="Z3710" s="21">
        <f t="shared" si="367"/>
        <v>752</v>
      </c>
      <c r="AA3710" s="17">
        <f t="shared" si="368"/>
        <v>752</v>
      </c>
      <c r="AB3710" s="17">
        <f t="shared" si="364"/>
        <v>1149</v>
      </c>
      <c r="AC3710"/>
    </row>
    <row r="3711" spans="1:29" ht="15" customHeight="1" x14ac:dyDescent="0.3">
      <c r="A3711" s="116"/>
      <c r="B3711" s="12"/>
      <c r="C3711" s="12"/>
      <c r="D3711" s="5" t="s">
        <v>8169</v>
      </c>
      <c r="E3711" s="50">
        <v>105690</v>
      </c>
      <c r="F3711" s="50"/>
      <c r="G3711" s="51">
        <v>5905490056511</v>
      </c>
      <c r="H3711" s="51"/>
      <c r="I3711" s="11" t="s">
        <v>7473</v>
      </c>
      <c r="J3711" s="11"/>
      <c r="K3711" s="12" t="s">
        <v>7527</v>
      </c>
      <c r="L3711" s="24" t="s">
        <v>7240</v>
      </c>
      <c r="M3711" s="24" t="s">
        <v>2984</v>
      </c>
      <c r="N3711" s="17">
        <v>1149</v>
      </c>
      <c r="O3711" s="17">
        <v>511.04340000000002</v>
      </c>
      <c r="P3711" s="17">
        <v>511.04340000000002</v>
      </c>
      <c r="Q3711" s="17">
        <v>511.04340000000002</v>
      </c>
      <c r="R3711" s="17"/>
      <c r="S3711" s="17"/>
      <c r="T3711" s="17" t="str">
        <f t="shared" si="365"/>
        <v>511,0434</v>
      </c>
      <c r="U3711" s="109"/>
      <c r="V3711" s="29"/>
      <c r="W3711" s="17">
        <f t="shared" si="366"/>
        <v>526.37470200000007</v>
      </c>
      <c r="X3711" s="62">
        <v>0.3</v>
      </c>
      <c r="Y3711" s="17">
        <f t="shared" si="369"/>
        <v>751.96386000000018</v>
      </c>
      <c r="Z3711" s="21">
        <f t="shared" si="367"/>
        <v>752</v>
      </c>
      <c r="AA3711" s="17">
        <f t="shared" si="368"/>
        <v>752</v>
      </c>
      <c r="AB3711" s="17">
        <f t="shared" si="364"/>
        <v>1149</v>
      </c>
      <c r="AC3711"/>
    </row>
    <row r="3712" spans="1:29" ht="15" customHeight="1" x14ac:dyDescent="0.3">
      <c r="A3712" s="116"/>
      <c r="B3712" s="12"/>
      <c r="C3712" s="12"/>
      <c r="D3712" s="5" t="s">
        <v>8169</v>
      </c>
      <c r="E3712" s="50">
        <v>105691</v>
      </c>
      <c r="F3712" s="50"/>
      <c r="G3712" s="51">
        <v>5905490056528</v>
      </c>
      <c r="H3712" s="51"/>
      <c r="I3712" s="11" t="s">
        <v>7474</v>
      </c>
      <c r="J3712" s="11"/>
      <c r="K3712" s="12" t="s">
        <v>7527</v>
      </c>
      <c r="L3712" s="24" t="s">
        <v>7240</v>
      </c>
      <c r="M3712" s="24" t="s">
        <v>2984</v>
      </c>
      <c r="N3712" s="17">
        <v>1149</v>
      </c>
      <c r="O3712" s="17">
        <v>511.04340000000002</v>
      </c>
      <c r="P3712" s="17">
        <v>511.04340000000002</v>
      </c>
      <c r="Q3712" s="17">
        <v>511.04340000000002</v>
      </c>
      <c r="R3712" s="17"/>
      <c r="S3712" s="17"/>
      <c r="T3712" s="17" t="str">
        <f t="shared" si="365"/>
        <v>511,0434</v>
      </c>
      <c r="U3712" s="109"/>
      <c r="V3712" s="29"/>
      <c r="W3712" s="17">
        <f t="shared" si="366"/>
        <v>526.37470200000007</v>
      </c>
      <c r="X3712" s="62">
        <v>0.3</v>
      </c>
      <c r="Y3712" s="17">
        <f t="shared" si="369"/>
        <v>751.96386000000018</v>
      </c>
      <c r="Z3712" s="21">
        <f t="shared" si="367"/>
        <v>752</v>
      </c>
      <c r="AA3712" s="17">
        <f t="shared" si="368"/>
        <v>752</v>
      </c>
      <c r="AB3712" s="17">
        <f t="shared" si="364"/>
        <v>1149</v>
      </c>
      <c r="AC3712"/>
    </row>
    <row r="3713" spans="1:29" ht="15" customHeight="1" x14ac:dyDescent="0.3">
      <c r="A3713" s="116"/>
      <c r="B3713" s="12"/>
      <c r="C3713" s="12"/>
      <c r="D3713" s="5" t="s">
        <v>8169</v>
      </c>
      <c r="E3713" s="50">
        <v>105702</v>
      </c>
      <c r="F3713" s="50"/>
      <c r="G3713" s="51">
        <v>5905490056634</v>
      </c>
      <c r="H3713" s="51"/>
      <c r="I3713" s="11" t="s">
        <v>7475</v>
      </c>
      <c r="J3713" s="11"/>
      <c r="K3713" s="12" t="s">
        <v>7527</v>
      </c>
      <c r="L3713" s="24" t="s">
        <v>2883</v>
      </c>
      <c r="M3713" s="24" t="s">
        <v>2984</v>
      </c>
      <c r="N3713" s="17">
        <v>1299</v>
      </c>
      <c r="O3713" s="17">
        <v>589.81583250000006</v>
      </c>
      <c r="P3713" s="17">
        <v>589.81583250000006</v>
      </c>
      <c r="Q3713" s="17">
        <v>589.81583250000006</v>
      </c>
      <c r="R3713" s="17"/>
      <c r="S3713" s="17"/>
      <c r="T3713" s="17" t="str">
        <f t="shared" si="365"/>
        <v>589,8158325</v>
      </c>
      <c r="U3713" s="109"/>
      <c r="V3713" s="29"/>
      <c r="W3713" s="17">
        <f t="shared" si="366"/>
        <v>607.5103074750001</v>
      </c>
      <c r="X3713" s="62">
        <v>0.3</v>
      </c>
      <c r="Y3713" s="17">
        <f t="shared" si="369"/>
        <v>867.87186782142874</v>
      </c>
      <c r="Z3713" s="21">
        <f t="shared" si="367"/>
        <v>868</v>
      </c>
      <c r="AA3713" s="17">
        <f t="shared" si="368"/>
        <v>868</v>
      </c>
      <c r="AB3713" s="17">
        <f t="shared" si="364"/>
        <v>1299</v>
      </c>
      <c r="AC3713"/>
    </row>
    <row r="3714" spans="1:29" ht="15" customHeight="1" x14ac:dyDescent="0.3">
      <c r="A3714" s="116"/>
      <c r="B3714" s="12"/>
      <c r="C3714" s="12"/>
      <c r="D3714" s="5" t="s">
        <v>8169</v>
      </c>
      <c r="E3714" s="50">
        <v>105703</v>
      </c>
      <c r="F3714" s="50"/>
      <c r="G3714" s="51">
        <v>5905490056641</v>
      </c>
      <c r="H3714" s="51"/>
      <c r="I3714" s="11" t="s">
        <v>7476</v>
      </c>
      <c r="J3714" s="11"/>
      <c r="K3714" s="12" t="s">
        <v>7527</v>
      </c>
      <c r="L3714" s="24" t="s">
        <v>2883</v>
      </c>
      <c r="M3714" s="24" t="s">
        <v>2984</v>
      </c>
      <c r="N3714" s="17">
        <v>1299</v>
      </c>
      <c r="O3714" s="17">
        <v>589.81583250000006</v>
      </c>
      <c r="P3714" s="17">
        <v>589.81583250000006</v>
      </c>
      <c r="Q3714" s="17">
        <v>589.81583250000006</v>
      </c>
      <c r="R3714" s="17"/>
      <c r="S3714" s="17"/>
      <c r="T3714" s="17" t="str">
        <f t="shared" si="365"/>
        <v>589,8158325</v>
      </c>
      <c r="U3714" s="109"/>
      <c r="V3714" s="29"/>
      <c r="W3714" s="17">
        <f t="shared" si="366"/>
        <v>607.5103074750001</v>
      </c>
      <c r="X3714" s="62">
        <v>0.3</v>
      </c>
      <c r="Y3714" s="17">
        <f t="shared" si="369"/>
        <v>867.87186782142874</v>
      </c>
      <c r="Z3714" s="21">
        <f t="shared" si="367"/>
        <v>868</v>
      </c>
      <c r="AA3714" s="17">
        <f t="shared" si="368"/>
        <v>868</v>
      </c>
      <c r="AB3714" s="17">
        <f t="shared" ref="AB3714:AB3777" si="370">N3714*1</f>
        <v>1299</v>
      </c>
      <c r="AC3714"/>
    </row>
    <row r="3715" spans="1:29" ht="15" customHeight="1" x14ac:dyDescent="0.3">
      <c r="A3715" s="116"/>
      <c r="B3715" s="12"/>
      <c r="C3715" s="12"/>
      <c r="D3715" s="5" t="s">
        <v>8169</v>
      </c>
      <c r="E3715" s="50">
        <v>105704</v>
      </c>
      <c r="F3715" s="50"/>
      <c r="G3715" s="51">
        <v>5905490056658</v>
      </c>
      <c r="H3715" s="51"/>
      <c r="I3715" s="11" t="s">
        <v>7477</v>
      </c>
      <c r="J3715" s="11"/>
      <c r="K3715" s="12" t="s">
        <v>7527</v>
      </c>
      <c r="L3715" s="24" t="s">
        <v>7236</v>
      </c>
      <c r="M3715" s="24" t="s">
        <v>2984</v>
      </c>
      <c r="N3715" s="17">
        <v>1299</v>
      </c>
      <c r="O3715" s="17">
        <v>589.81583250000006</v>
      </c>
      <c r="P3715" s="17">
        <v>589.81583250000006</v>
      </c>
      <c r="Q3715" s="17">
        <v>589.81583250000006</v>
      </c>
      <c r="R3715" s="17"/>
      <c r="S3715" s="17"/>
      <c r="T3715" s="17" t="str">
        <f t="shared" ref="T3715:T3778" si="371">CONCATENATE(Q3715,S3715)</f>
        <v>589,8158325</v>
      </c>
      <c r="U3715" s="109"/>
      <c r="V3715" s="29"/>
      <c r="W3715" s="17">
        <f t="shared" ref="W3715:W3778" si="372">T3715*1.03</f>
        <v>607.5103074750001</v>
      </c>
      <c r="X3715" s="62">
        <v>0.3</v>
      </c>
      <c r="Y3715" s="17">
        <f t="shared" si="369"/>
        <v>867.87186782142874</v>
      </c>
      <c r="Z3715" s="21">
        <f t="shared" ref="Z3715:Z3778" si="373">ROUND(Y3715,0)</f>
        <v>868</v>
      </c>
      <c r="AA3715" s="17">
        <f t="shared" ref="AA3715:AA3778" si="374">Z3715*1</f>
        <v>868</v>
      </c>
      <c r="AB3715" s="17">
        <f t="shared" si="370"/>
        <v>1299</v>
      </c>
      <c r="AC3715"/>
    </row>
    <row r="3716" spans="1:29" ht="15" customHeight="1" x14ac:dyDescent="0.3">
      <c r="A3716" s="116"/>
      <c r="B3716" s="12"/>
      <c r="C3716" s="12"/>
      <c r="D3716" s="5" t="s">
        <v>8169</v>
      </c>
      <c r="E3716" s="50">
        <v>105705</v>
      </c>
      <c r="F3716" s="50"/>
      <c r="G3716" s="51">
        <v>5905490056665</v>
      </c>
      <c r="H3716" s="51"/>
      <c r="I3716" s="11" t="s">
        <v>7478</v>
      </c>
      <c r="J3716" s="11"/>
      <c r="K3716" s="12" t="s">
        <v>7527</v>
      </c>
      <c r="L3716" s="24" t="s">
        <v>7236</v>
      </c>
      <c r="M3716" s="24" t="s">
        <v>2984</v>
      </c>
      <c r="N3716" s="17">
        <v>1299</v>
      </c>
      <c r="O3716" s="17">
        <v>589.81583250000006</v>
      </c>
      <c r="P3716" s="17">
        <v>589.81583250000006</v>
      </c>
      <c r="Q3716" s="17">
        <v>589.81583250000006</v>
      </c>
      <c r="R3716" s="17"/>
      <c r="S3716" s="17"/>
      <c r="T3716" s="17" t="str">
        <f t="shared" si="371"/>
        <v>589,8158325</v>
      </c>
      <c r="U3716" s="109"/>
      <c r="V3716" s="29"/>
      <c r="W3716" s="17">
        <f t="shared" si="372"/>
        <v>607.5103074750001</v>
      </c>
      <c r="X3716" s="62">
        <v>0.3</v>
      </c>
      <c r="Y3716" s="17">
        <f t="shared" si="369"/>
        <v>867.87186782142874</v>
      </c>
      <c r="Z3716" s="21">
        <f t="shared" si="373"/>
        <v>868</v>
      </c>
      <c r="AA3716" s="17">
        <f t="shared" si="374"/>
        <v>868</v>
      </c>
      <c r="AB3716" s="17">
        <f t="shared" si="370"/>
        <v>1299</v>
      </c>
      <c r="AC3716"/>
    </row>
    <row r="3717" spans="1:29" ht="15" customHeight="1" x14ac:dyDescent="0.3">
      <c r="A3717" s="116"/>
      <c r="B3717" s="12"/>
      <c r="C3717" s="12"/>
      <c r="D3717" s="5" t="s">
        <v>8169</v>
      </c>
      <c r="E3717" s="50">
        <v>105706</v>
      </c>
      <c r="F3717" s="50"/>
      <c r="G3717" s="51">
        <v>5905490056672</v>
      </c>
      <c r="H3717" s="51"/>
      <c r="I3717" s="11" t="s">
        <v>7479</v>
      </c>
      <c r="J3717" s="11"/>
      <c r="K3717" s="12" t="s">
        <v>7527</v>
      </c>
      <c r="L3717" s="24" t="s">
        <v>7237</v>
      </c>
      <c r="M3717" s="24" t="s">
        <v>2984</v>
      </c>
      <c r="N3717" s="17">
        <v>1299</v>
      </c>
      <c r="O3717" s="17">
        <v>589.81583250000006</v>
      </c>
      <c r="P3717" s="17">
        <v>589.81583250000006</v>
      </c>
      <c r="Q3717" s="17">
        <v>589.81583250000006</v>
      </c>
      <c r="R3717" s="17"/>
      <c r="S3717" s="17"/>
      <c r="T3717" s="17" t="str">
        <f t="shared" si="371"/>
        <v>589,8158325</v>
      </c>
      <c r="U3717" s="109"/>
      <c r="V3717" s="29"/>
      <c r="W3717" s="17">
        <f t="shared" si="372"/>
        <v>607.5103074750001</v>
      </c>
      <c r="X3717" s="62">
        <v>0.3</v>
      </c>
      <c r="Y3717" s="17">
        <f t="shared" si="369"/>
        <v>867.87186782142874</v>
      </c>
      <c r="Z3717" s="21">
        <f t="shared" si="373"/>
        <v>868</v>
      </c>
      <c r="AA3717" s="17">
        <f t="shared" si="374"/>
        <v>868</v>
      </c>
      <c r="AB3717" s="17">
        <f t="shared" si="370"/>
        <v>1299</v>
      </c>
      <c r="AC3717"/>
    </row>
    <row r="3718" spans="1:29" ht="15" customHeight="1" x14ac:dyDescent="0.3">
      <c r="A3718" s="116"/>
      <c r="B3718" s="12"/>
      <c r="C3718" s="12"/>
      <c r="D3718" s="5" t="s">
        <v>8169</v>
      </c>
      <c r="E3718" s="50">
        <v>105707</v>
      </c>
      <c r="F3718" s="50"/>
      <c r="G3718" s="51">
        <v>5905490056689</v>
      </c>
      <c r="H3718" s="51"/>
      <c r="I3718" s="11" t="s">
        <v>7480</v>
      </c>
      <c r="J3718" s="11"/>
      <c r="K3718" s="12" t="s">
        <v>7527</v>
      </c>
      <c r="L3718" s="24" t="s">
        <v>7237</v>
      </c>
      <c r="M3718" s="24" t="s">
        <v>2984</v>
      </c>
      <c r="N3718" s="17">
        <v>1299</v>
      </c>
      <c r="O3718" s="17">
        <v>589.81583250000006</v>
      </c>
      <c r="P3718" s="17">
        <v>589.81583250000006</v>
      </c>
      <c r="Q3718" s="17">
        <v>589.81583250000006</v>
      </c>
      <c r="R3718" s="17"/>
      <c r="S3718" s="17"/>
      <c r="T3718" s="17" t="str">
        <f t="shared" si="371"/>
        <v>589,8158325</v>
      </c>
      <c r="U3718" s="109"/>
      <c r="V3718" s="29"/>
      <c r="W3718" s="17">
        <f t="shared" si="372"/>
        <v>607.5103074750001</v>
      </c>
      <c r="X3718" s="62">
        <v>0.3</v>
      </c>
      <c r="Y3718" s="17">
        <f t="shared" si="369"/>
        <v>867.87186782142874</v>
      </c>
      <c r="Z3718" s="21">
        <f t="shared" si="373"/>
        <v>868</v>
      </c>
      <c r="AA3718" s="17">
        <f t="shared" si="374"/>
        <v>868</v>
      </c>
      <c r="AB3718" s="17">
        <f t="shared" si="370"/>
        <v>1299</v>
      </c>
      <c r="AC3718"/>
    </row>
    <row r="3719" spans="1:29" ht="15" customHeight="1" x14ac:dyDescent="0.3">
      <c r="A3719" s="116"/>
      <c r="B3719" s="12"/>
      <c r="C3719" s="12"/>
      <c r="D3719" s="5" t="s">
        <v>8169</v>
      </c>
      <c r="E3719" s="50">
        <v>105708</v>
      </c>
      <c r="F3719" s="50"/>
      <c r="G3719" s="51">
        <v>5905490056696</v>
      </c>
      <c r="H3719" s="51"/>
      <c r="I3719" s="11" t="s">
        <v>7481</v>
      </c>
      <c r="J3719" s="11"/>
      <c r="K3719" s="12" t="s">
        <v>7527</v>
      </c>
      <c r="L3719" s="24" t="s">
        <v>2884</v>
      </c>
      <c r="M3719" s="24" t="s">
        <v>2984</v>
      </c>
      <c r="N3719" s="17">
        <v>1299</v>
      </c>
      <c r="O3719" s="17">
        <v>589.81583250000006</v>
      </c>
      <c r="P3719" s="17">
        <v>589.81583250000006</v>
      </c>
      <c r="Q3719" s="17">
        <v>589.81583250000006</v>
      </c>
      <c r="R3719" s="17"/>
      <c r="S3719" s="17"/>
      <c r="T3719" s="17" t="str">
        <f t="shared" si="371"/>
        <v>589,8158325</v>
      </c>
      <c r="U3719" s="109"/>
      <c r="V3719" s="29"/>
      <c r="W3719" s="17">
        <f t="shared" si="372"/>
        <v>607.5103074750001</v>
      </c>
      <c r="X3719" s="62">
        <v>0.3</v>
      </c>
      <c r="Y3719" s="17">
        <f t="shared" si="369"/>
        <v>867.87186782142874</v>
      </c>
      <c r="Z3719" s="21">
        <f t="shared" si="373"/>
        <v>868</v>
      </c>
      <c r="AA3719" s="17">
        <f t="shared" si="374"/>
        <v>868</v>
      </c>
      <c r="AB3719" s="17">
        <f t="shared" si="370"/>
        <v>1299</v>
      </c>
      <c r="AC3719"/>
    </row>
    <row r="3720" spans="1:29" ht="15" customHeight="1" x14ac:dyDescent="0.3">
      <c r="A3720" s="116"/>
      <c r="B3720" s="12"/>
      <c r="C3720" s="12"/>
      <c r="D3720" s="5" t="s">
        <v>8169</v>
      </c>
      <c r="E3720" s="50">
        <v>105709</v>
      </c>
      <c r="F3720" s="50"/>
      <c r="G3720" s="51">
        <v>5905490056702</v>
      </c>
      <c r="H3720" s="51"/>
      <c r="I3720" s="11" t="s">
        <v>7482</v>
      </c>
      <c r="J3720" s="11"/>
      <c r="K3720" s="12" t="s">
        <v>7527</v>
      </c>
      <c r="L3720" s="24" t="s">
        <v>2884</v>
      </c>
      <c r="M3720" s="24" t="s">
        <v>2984</v>
      </c>
      <c r="N3720" s="17">
        <v>1299</v>
      </c>
      <c r="O3720" s="17">
        <v>589.81583250000006</v>
      </c>
      <c r="P3720" s="17">
        <v>589.81583250000006</v>
      </c>
      <c r="Q3720" s="17">
        <v>589.81583250000006</v>
      </c>
      <c r="R3720" s="17"/>
      <c r="S3720" s="17"/>
      <c r="T3720" s="17" t="str">
        <f t="shared" si="371"/>
        <v>589,8158325</v>
      </c>
      <c r="U3720" s="109"/>
      <c r="V3720" s="29"/>
      <c r="W3720" s="17">
        <f t="shared" si="372"/>
        <v>607.5103074750001</v>
      </c>
      <c r="X3720" s="62">
        <v>0.3</v>
      </c>
      <c r="Y3720" s="17">
        <f t="shared" si="369"/>
        <v>867.87186782142874</v>
      </c>
      <c r="Z3720" s="21">
        <f t="shared" si="373"/>
        <v>868</v>
      </c>
      <c r="AA3720" s="17">
        <f t="shared" si="374"/>
        <v>868</v>
      </c>
      <c r="AB3720" s="17">
        <f t="shared" si="370"/>
        <v>1299</v>
      </c>
      <c r="AC3720"/>
    </row>
    <row r="3721" spans="1:29" ht="15" customHeight="1" x14ac:dyDescent="0.3">
      <c r="A3721" s="116"/>
      <c r="B3721" s="12"/>
      <c r="C3721" s="12"/>
      <c r="D3721" s="5" t="s">
        <v>8169</v>
      </c>
      <c r="E3721" s="50">
        <v>105710</v>
      </c>
      <c r="F3721" s="50"/>
      <c r="G3721" s="51">
        <v>5905490056719</v>
      </c>
      <c r="H3721" s="51"/>
      <c r="I3721" s="11" t="s">
        <v>7483</v>
      </c>
      <c r="J3721" s="11"/>
      <c r="K3721" s="12" t="s">
        <v>7527</v>
      </c>
      <c r="L3721" s="24" t="s">
        <v>7238</v>
      </c>
      <c r="M3721" s="24" t="s">
        <v>2984</v>
      </c>
      <c r="N3721" s="17">
        <v>1299</v>
      </c>
      <c r="O3721" s="17">
        <v>589.81583250000006</v>
      </c>
      <c r="P3721" s="17">
        <v>589.81583250000006</v>
      </c>
      <c r="Q3721" s="17">
        <v>589.81583250000006</v>
      </c>
      <c r="R3721" s="17"/>
      <c r="S3721" s="17"/>
      <c r="T3721" s="17" t="str">
        <f t="shared" si="371"/>
        <v>589,8158325</v>
      </c>
      <c r="U3721" s="109"/>
      <c r="V3721" s="29"/>
      <c r="W3721" s="17">
        <f t="shared" si="372"/>
        <v>607.5103074750001</v>
      </c>
      <c r="X3721" s="62">
        <v>0.3</v>
      </c>
      <c r="Y3721" s="17">
        <f t="shared" si="369"/>
        <v>867.87186782142874</v>
      </c>
      <c r="Z3721" s="21">
        <f t="shared" si="373"/>
        <v>868</v>
      </c>
      <c r="AA3721" s="17">
        <f t="shared" si="374"/>
        <v>868</v>
      </c>
      <c r="AB3721" s="17">
        <f t="shared" si="370"/>
        <v>1299</v>
      </c>
      <c r="AC3721"/>
    </row>
    <row r="3722" spans="1:29" ht="15" customHeight="1" x14ac:dyDescent="0.3">
      <c r="A3722" s="116"/>
      <c r="B3722" s="12"/>
      <c r="C3722" s="12"/>
      <c r="D3722" s="5" t="s">
        <v>8169</v>
      </c>
      <c r="E3722" s="50">
        <v>105711</v>
      </c>
      <c r="F3722" s="50"/>
      <c r="G3722" s="51">
        <v>5905490056726</v>
      </c>
      <c r="H3722" s="51"/>
      <c r="I3722" s="11" t="s">
        <v>7484</v>
      </c>
      <c r="J3722" s="11"/>
      <c r="K3722" s="12" t="s">
        <v>7527</v>
      </c>
      <c r="L3722" s="24" t="s">
        <v>7238</v>
      </c>
      <c r="M3722" s="24" t="s">
        <v>2984</v>
      </c>
      <c r="N3722" s="17">
        <v>1299</v>
      </c>
      <c r="O3722" s="17">
        <v>589.81583250000006</v>
      </c>
      <c r="P3722" s="17">
        <v>589.81583250000006</v>
      </c>
      <c r="Q3722" s="17">
        <v>589.81583250000006</v>
      </c>
      <c r="R3722" s="17"/>
      <c r="S3722" s="17"/>
      <c r="T3722" s="17" t="str">
        <f t="shared" si="371"/>
        <v>589,8158325</v>
      </c>
      <c r="U3722" s="109"/>
      <c r="V3722" s="29"/>
      <c r="W3722" s="17">
        <f t="shared" si="372"/>
        <v>607.5103074750001</v>
      </c>
      <c r="X3722" s="62">
        <v>0.3</v>
      </c>
      <c r="Y3722" s="17">
        <f t="shared" si="369"/>
        <v>867.87186782142874</v>
      </c>
      <c r="Z3722" s="21">
        <f t="shared" si="373"/>
        <v>868</v>
      </c>
      <c r="AA3722" s="17">
        <f t="shared" si="374"/>
        <v>868</v>
      </c>
      <c r="AB3722" s="17">
        <f t="shared" si="370"/>
        <v>1299</v>
      </c>
      <c r="AC3722"/>
    </row>
    <row r="3723" spans="1:29" ht="15" customHeight="1" x14ac:dyDescent="0.3">
      <c r="A3723" s="116"/>
      <c r="B3723" s="12"/>
      <c r="C3723" s="12"/>
      <c r="D3723" s="5" t="s">
        <v>8169</v>
      </c>
      <c r="E3723" s="50">
        <v>105712</v>
      </c>
      <c r="F3723" s="50"/>
      <c r="G3723" s="51">
        <v>5905490056733</v>
      </c>
      <c r="H3723" s="51"/>
      <c r="I3723" s="11" t="s">
        <v>7485</v>
      </c>
      <c r="J3723" s="11"/>
      <c r="K3723" s="12" t="s">
        <v>7527</v>
      </c>
      <c r="L3723" s="24" t="s">
        <v>2885</v>
      </c>
      <c r="M3723" s="24" t="s">
        <v>2984</v>
      </c>
      <c r="N3723" s="17">
        <v>1299</v>
      </c>
      <c r="O3723" s="17">
        <v>589.81583250000006</v>
      </c>
      <c r="P3723" s="17">
        <v>589.81583250000006</v>
      </c>
      <c r="Q3723" s="17">
        <v>589.81583250000006</v>
      </c>
      <c r="R3723" s="17"/>
      <c r="S3723" s="17"/>
      <c r="T3723" s="17" t="str">
        <f t="shared" si="371"/>
        <v>589,8158325</v>
      </c>
      <c r="U3723" s="109"/>
      <c r="V3723" s="29"/>
      <c r="W3723" s="17">
        <f t="shared" si="372"/>
        <v>607.5103074750001</v>
      </c>
      <c r="X3723" s="62">
        <v>0.3</v>
      </c>
      <c r="Y3723" s="17">
        <f t="shared" si="369"/>
        <v>867.87186782142874</v>
      </c>
      <c r="Z3723" s="21">
        <f t="shared" si="373"/>
        <v>868</v>
      </c>
      <c r="AA3723" s="17">
        <f t="shared" si="374"/>
        <v>868</v>
      </c>
      <c r="AB3723" s="17">
        <f t="shared" si="370"/>
        <v>1299</v>
      </c>
      <c r="AC3723"/>
    </row>
    <row r="3724" spans="1:29" ht="15" customHeight="1" x14ac:dyDescent="0.3">
      <c r="A3724" s="116"/>
      <c r="B3724" s="12"/>
      <c r="C3724" s="12"/>
      <c r="D3724" s="5" t="s">
        <v>8169</v>
      </c>
      <c r="E3724" s="50">
        <v>105713</v>
      </c>
      <c r="F3724" s="50"/>
      <c r="G3724" s="51">
        <v>5905490056740</v>
      </c>
      <c r="H3724" s="51"/>
      <c r="I3724" s="11" t="s">
        <v>7486</v>
      </c>
      <c r="J3724" s="11"/>
      <c r="K3724" s="12" t="s">
        <v>7527</v>
      </c>
      <c r="L3724" s="24" t="s">
        <v>2885</v>
      </c>
      <c r="M3724" s="24" t="s">
        <v>2984</v>
      </c>
      <c r="N3724" s="17">
        <v>1299</v>
      </c>
      <c r="O3724" s="17">
        <v>589.81583250000006</v>
      </c>
      <c r="P3724" s="17">
        <v>589.81583250000006</v>
      </c>
      <c r="Q3724" s="17">
        <v>589.81583250000006</v>
      </c>
      <c r="R3724" s="17"/>
      <c r="S3724" s="17"/>
      <c r="T3724" s="17" t="str">
        <f t="shared" si="371"/>
        <v>589,8158325</v>
      </c>
      <c r="U3724" s="109"/>
      <c r="V3724" s="29"/>
      <c r="W3724" s="17">
        <f t="shared" si="372"/>
        <v>607.5103074750001</v>
      </c>
      <c r="X3724" s="62">
        <v>0.3</v>
      </c>
      <c r="Y3724" s="17">
        <f t="shared" si="369"/>
        <v>867.87186782142874</v>
      </c>
      <c r="Z3724" s="21">
        <f t="shared" si="373"/>
        <v>868</v>
      </c>
      <c r="AA3724" s="17">
        <f t="shared" si="374"/>
        <v>868</v>
      </c>
      <c r="AB3724" s="17">
        <f t="shared" si="370"/>
        <v>1299</v>
      </c>
      <c r="AC3724"/>
    </row>
    <row r="3725" spans="1:29" ht="15" customHeight="1" x14ac:dyDescent="0.3">
      <c r="A3725" s="116"/>
      <c r="B3725" s="12"/>
      <c r="C3725" s="12"/>
      <c r="D3725" s="5" t="s">
        <v>8169</v>
      </c>
      <c r="E3725" s="50">
        <v>105714</v>
      </c>
      <c r="F3725" s="50"/>
      <c r="G3725" s="51">
        <v>5905490056757</v>
      </c>
      <c r="H3725" s="51"/>
      <c r="I3725" s="11" t="s">
        <v>7487</v>
      </c>
      <c r="J3725" s="11"/>
      <c r="K3725" s="12" t="s">
        <v>7527</v>
      </c>
      <c r="L3725" s="24" t="s">
        <v>2886</v>
      </c>
      <c r="M3725" s="24" t="s">
        <v>2984</v>
      </c>
      <c r="N3725" s="17">
        <v>1299</v>
      </c>
      <c r="O3725" s="17">
        <v>589.81583250000006</v>
      </c>
      <c r="P3725" s="17">
        <v>589.81583250000006</v>
      </c>
      <c r="Q3725" s="17">
        <v>589.81583250000006</v>
      </c>
      <c r="R3725" s="17"/>
      <c r="S3725" s="17"/>
      <c r="T3725" s="17" t="str">
        <f t="shared" si="371"/>
        <v>589,8158325</v>
      </c>
      <c r="U3725" s="109"/>
      <c r="V3725" s="29"/>
      <c r="W3725" s="17">
        <f t="shared" si="372"/>
        <v>607.5103074750001</v>
      </c>
      <c r="X3725" s="62">
        <v>0.3</v>
      </c>
      <c r="Y3725" s="17">
        <f t="shared" si="369"/>
        <v>867.87186782142874</v>
      </c>
      <c r="Z3725" s="21">
        <f t="shared" si="373"/>
        <v>868</v>
      </c>
      <c r="AA3725" s="17">
        <f t="shared" si="374"/>
        <v>868</v>
      </c>
      <c r="AB3725" s="17">
        <f t="shared" si="370"/>
        <v>1299</v>
      </c>
      <c r="AC3725"/>
    </row>
    <row r="3726" spans="1:29" ht="15" customHeight="1" x14ac:dyDescent="0.3">
      <c r="A3726" s="116"/>
      <c r="B3726" s="12"/>
      <c r="C3726" s="12"/>
      <c r="D3726" s="5" t="s">
        <v>8169</v>
      </c>
      <c r="E3726" s="50">
        <v>105715</v>
      </c>
      <c r="F3726" s="50"/>
      <c r="G3726" s="51">
        <v>5905490056764</v>
      </c>
      <c r="H3726" s="51"/>
      <c r="I3726" s="11" t="s">
        <v>7488</v>
      </c>
      <c r="J3726" s="11"/>
      <c r="K3726" s="12" t="s">
        <v>7527</v>
      </c>
      <c r="L3726" s="24" t="s">
        <v>2886</v>
      </c>
      <c r="M3726" s="24" t="s">
        <v>2984</v>
      </c>
      <c r="N3726" s="17">
        <v>1299</v>
      </c>
      <c r="O3726" s="17">
        <v>589.81583250000006</v>
      </c>
      <c r="P3726" s="17">
        <v>589.81583250000006</v>
      </c>
      <c r="Q3726" s="17">
        <v>589.81583250000006</v>
      </c>
      <c r="R3726" s="17"/>
      <c r="S3726" s="17"/>
      <c r="T3726" s="17" t="str">
        <f t="shared" si="371"/>
        <v>589,8158325</v>
      </c>
      <c r="U3726" s="109"/>
      <c r="V3726" s="29"/>
      <c r="W3726" s="17">
        <f t="shared" si="372"/>
        <v>607.5103074750001</v>
      </c>
      <c r="X3726" s="62">
        <v>0.3</v>
      </c>
      <c r="Y3726" s="17">
        <f t="shared" si="369"/>
        <v>867.87186782142874</v>
      </c>
      <c r="Z3726" s="21">
        <f t="shared" si="373"/>
        <v>868</v>
      </c>
      <c r="AA3726" s="17">
        <f t="shared" si="374"/>
        <v>868</v>
      </c>
      <c r="AB3726" s="17">
        <f t="shared" si="370"/>
        <v>1299</v>
      </c>
      <c r="AC3726"/>
    </row>
    <row r="3727" spans="1:29" ht="15" customHeight="1" x14ac:dyDescent="0.3">
      <c r="A3727" s="116"/>
      <c r="B3727" s="12"/>
      <c r="C3727" s="12"/>
      <c r="D3727" s="5" t="s">
        <v>8169</v>
      </c>
      <c r="E3727" s="50">
        <v>105716</v>
      </c>
      <c r="F3727" s="50"/>
      <c r="G3727" s="51">
        <v>5905490056771</v>
      </c>
      <c r="H3727" s="51"/>
      <c r="I3727" s="11" t="s">
        <v>7489</v>
      </c>
      <c r="J3727" s="11"/>
      <c r="K3727" s="12" t="s">
        <v>7527</v>
      </c>
      <c r="L3727" s="24" t="s">
        <v>7239</v>
      </c>
      <c r="M3727" s="24" t="s">
        <v>2984</v>
      </c>
      <c r="N3727" s="17">
        <v>1299</v>
      </c>
      <c r="O3727" s="17">
        <v>589.81583250000006</v>
      </c>
      <c r="P3727" s="17">
        <v>589.81583250000006</v>
      </c>
      <c r="Q3727" s="17">
        <v>589.81583250000006</v>
      </c>
      <c r="R3727" s="17"/>
      <c r="S3727" s="17"/>
      <c r="T3727" s="17" t="str">
        <f t="shared" si="371"/>
        <v>589,8158325</v>
      </c>
      <c r="U3727" s="109"/>
      <c r="V3727" s="29"/>
      <c r="W3727" s="17">
        <f t="shared" si="372"/>
        <v>607.5103074750001</v>
      </c>
      <c r="X3727" s="62">
        <v>0.3</v>
      </c>
      <c r="Y3727" s="17">
        <f t="shared" si="369"/>
        <v>867.87186782142874</v>
      </c>
      <c r="Z3727" s="21">
        <f t="shared" si="373"/>
        <v>868</v>
      </c>
      <c r="AA3727" s="17">
        <f t="shared" si="374"/>
        <v>868</v>
      </c>
      <c r="AB3727" s="17">
        <f t="shared" si="370"/>
        <v>1299</v>
      </c>
      <c r="AC3727"/>
    </row>
    <row r="3728" spans="1:29" ht="15" customHeight="1" x14ac:dyDescent="0.3">
      <c r="A3728" s="116"/>
      <c r="B3728" s="12"/>
      <c r="C3728" s="12"/>
      <c r="D3728" s="5" t="s">
        <v>8169</v>
      </c>
      <c r="E3728" s="50">
        <v>105717</v>
      </c>
      <c r="F3728" s="50"/>
      <c r="G3728" s="51">
        <v>5905490056788</v>
      </c>
      <c r="H3728" s="51"/>
      <c r="I3728" s="11" t="s">
        <v>7490</v>
      </c>
      <c r="J3728" s="11"/>
      <c r="K3728" s="12" t="s">
        <v>7527</v>
      </c>
      <c r="L3728" s="24" t="s">
        <v>7239</v>
      </c>
      <c r="M3728" s="24" t="s">
        <v>2984</v>
      </c>
      <c r="N3728" s="17">
        <v>1299</v>
      </c>
      <c r="O3728" s="17">
        <v>589.81583250000006</v>
      </c>
      <c r="P3728" s="17">
        <v>589.81583250000006</v>
      </c>
      <c r="Q3728" s="17">
        <v>589.81583250000006</v>
      </c>
      <c r="R3728" s="17"/>
      <c r="S3728" s="17"/>
      <c r="T3728" s="17" t="str">
        <f t="shared" si="371"/>
        <v>589,8158325</v>
      </c>
      <c r="U3728" s="109"/>
      <c r="V3728" s="29"/>
      <c r="W3728" s="17">
        <f t="shared" si="372"/>
        <v>607.5103074750001</v>
      </c>
      <c r="X3728" s="62">
        <v>0.3</v>
      </c>
      <c r="Y3728" s="17">
        <f t="shared" si="369"/>
        <v>867.87186782142874</v>
      </c>
      <c r="Z3728" s="21">
        <f t="shared" si="373"/>
        <v>868</v>
      </c>
      <c r="AA3728" s="17">
        <f t="shared" si="374"/>
        <v>868</v>
      </c>
      <c r="AB3728" s="17">
        <f t="shared" si="370"/>
        <v>1299</v>
      </c>
      <c r="AC3728"/>
    </row>
    <row r="3729" spans="1:29" ht="15" customHeight="1" x14ac:dyDescent="0.3">
      <c r="A3729" s="116"/>
      <c r="B3729" s="12"/>
      <c r="C3729" s="12"/>
      <c r="D3729" s="5" t="s">
        <v>8169</v>
      </c>
      <c r="E3729" s="50">
        <v>105718</v>
      </c>
      <c r="F3729" s="50"/>
      <c r="G3729" s="51">
        <v>5905490056795</v>
      </c>
      <c r="H3729" s="51"/>
      <c r="I3729" s="11" t="s">
        <v>7491</v>
      </c>
      <c r="J3729" s="11"/>
      <c r="K3729" s="12" t="s">
        <v>7527</v>
      </c>
      <c r="L3729" s="24" t="s">
        <v>7240</v>
      </c>
      <c r="M3729" s="24" t="s">
        <v>2984</v>
      </c>
      <c r="N3729" s="17">
        <v>1299</v>
      </c>
      <c r="O3729" s="17">
        <v>589.81583250000006</v>
      </c>
      <c r="P3729" s="17">
        <v>589.81583250000006</v>
      </c>
      <c r="Q3729" s="17">
        <v>589.81583250000006</v>
      </c>
      <c r="R3729" s="17"/>
      <c r="S3729" s="17"/>
      <c r="T3729" s="17" t="str">
        <f t="shared" si="371"/>
        <v>589,8158325</v>
      </c>
      <c r="U3729" s="109"/>
      <c r="V3729" s="29"/>
      <c r="W3729" s="17">
        <f t="shared" si="372"/>
        <v>607.5103074750001</v>
      </c>
      <c r="X3729" s="62">
        <v>0.3</v>
      </c>
      <c r="Y3729" s="17">
        <f t="shared" si="369"/>
        <v>867.87186782142874</v>
      </c>
      <c r="Z3729" s="21">
        <f t="shared" si="373"/>
        <v>868</v>
      </c>
      <c r="AA3729" s="17">
        <f t="shared" si="374"/>
        <v>868</v>
      </c>
      <c r="AB3729" s="17">
        <f t="shared" si="370"/>
        <v>1299</v>
      </c>
      <c r="AC3729"/>
    </row>
    <row r="3730" spans="1:29" ht="15" customHeight="1" x14ac:dyDescent="0.3">
      <c r="A3730" s="116"/>
      <c r="B3730" s="12"/>
      <c r="C3730" s="12"/>
      <c r="D3730" s="5" t="s">
        <v>8169</v>
      </c>
      <c r="E3730" s="50">
        <v>105719</v>
      </c>
      <c r="F3730" s="50"/>
      <c r="G3730" s="51">
        <v>5905490056801</v>
      </c>
      <c r="H3730" s="51"/>
      <c r="I3730" s="11" t="s">
        <v>7492</v>
      </c>
      <c r="J3730" s="11"/>
      <c r="K3730" s="12" t="s">
        <v>7527</v>
      </c>
      <c r="L3730" s="24" t="s">
        <v>7240</v>
      </c>
      <c r="M3730" s="24" t="s">
        <v>2984</v>
      </c>
      <c r="N3730" s="17">
        <v>1299</v>
      </c>
      <c r="O3730" s="17">
        <v>589.81583250000006</v>
      </c>
      <c r="P3730" s="17">
        <v>589.81583250000006</v>
      </c>
      <c r="Q3730" s="17">
        <v>589.81583250000006</v>
      </c>
      <c r="R3730" s="17"/>
      <c r="S3730" s="17"/>
      <c r="T3730" s="17" t="str">
        <f t="shared" si="371"/>
        <v>589,8158325</v>
      </c>
      <c r="U3730" s="109"/>
      <c r="V3730" s="29"/>
      <c r="W3730" s="17">
        <f t="shared" si="372"/>
        <v>607.5103074750001</v>
      </c>
      <c r="X3730" s="62">
        <v>0.3</v>
      </c>
      <c r="Y3730" s="17">
        <f t="shared" si="369"/>
        <v>867.87186782142874</v>
      </c>
      <c r="Z3730" s="21">
        <f t="shared" si="373"/>
        <v>868</v>
      </c>
      <c r="AA3730" s="17">
        <f t="shared" si="374"/>
        <v>868</v>
      </c>
      <c r="AB3730" s="17">
        <f t="shared" si="370"/>
        <v>1299</v>
      </c>
      <c r="AC3730"/>
    </row>
    <row r="3731" spans="1:29" ht="15" customHeight="1" x14ac:dyDescent="0.3">
      <c r="A3731" s="116"/>
      <c r="B3731" s="12"/>
      <c r="C3731" s="12"/>
      <c r="D3731" s="5" t="s">
        <v>8169</v>
      </c>
      <c r="E3731" s="50">
        <v>105730</v>
      </c>
      <c r="F3731" s="50"/>
      <c r="G3731" s="51">
        <v>5905490056917</v>
      </c>
      <c r="H3731" s="51"/>
      <c r="I3731" s="11" t="s">
        <v>7493</v>
      </c>
      <c r="J3731" s="11"/>
      <c r="K3731" s="12" t="s">
        <v>7527</v>
      </c>
      <c r="L3731" s="24" t="s">
        <v>2883</v>
      </c>
      <c r="M3731" s="24" t="s">
        <v>2984</v>
      </c>
      <c r="N3731" s="17">
        <v>199</v>
      </c>
      <c r="O3731" s="17">
        <v>78.772432499999994</v>
      </c>
      <c r="P3731" s="17">
        <v>78.772432499999994</v>
      </c>
      <c r="Q3731" s="17">
        <v>78.772432499999994</v>
      </c>
      <c r="R3731" s="17"/>
      <c r="S3731" s="17"/>
      <c r="T3731" s="17" t="str">
        <f t="shared" si="371"/>
        <v>78,7724325</v>
      </c>
      <c r="U3731" s="109"/>
      <c r="V3731" s="29"/>
      <c r="W3731" s="17">
        <f t="shared" si="372"/>
        <v>81.135605474999991</v>
      </c>
      <c r="X3731" s="62">
        <v>0.3</v>
      </c>
      <c r="Y3731" s="17">
        <f t="shared" si="369"/>
        <v>115.90800782142857</v>
      </c>
      <c r="Z3731" s="21">
        <f t="shared" si="373"/>
        <v>116</v>
      </c>
      <c r="AA3731" s="17">
        <f t="shared" si="374"/>
        <v>116</v>
      </c>
      <c r="AB3731" s="17">
        <f t="shared" si="370"/>
        <v>199</v>
      </c>
      <c r="AC3731"/>
    </row>
    <row r="3732" spans="1:29" ht="15" customHeight="1" x14ac:dyDescent="0.3">
      <c r="A3732" s="116"/>
      <c r="B3732" s="12"/>
      <c r="C3732" s="12"/>
      <c r="D3732" s="5" t="s">
        <v>8169</v>
      </c>
      <c r="E3732" s="50">
        <v>105731</v>
      </c>
      <c r="F3732" s="50"/>
      <c r="G3732" s="51">
        <v>5905490056924</v>
      </c>
      <c r="H3732" s="51"/>
      <c r="I3732" s="11" t="s">
        <v>7494</v>
      </c>
      <c r="J3732" s="11"/>
      <c r="K3732" s="12" t="s">
        <v>7527</v>
      </c>
      <c r="L3732" s="24" t="s">
        <v>7236</v>
      </c>
      <c r="M3732" s="24" t="s">
        <v>2984</v>
      </c>
      <c r="N3732" s="17">
        <v>199</v>
      </c>
      <c r="O3732" s="17">
        <v>78.772432499999994</v>
      </c>
      <c r="P3732" s="17">
        <v>78.772432499999994</v>
      </c>
      <c r="Q3732" s="17">
        <v>78.772432499999994</v>
      </c>
      <c r="R3732" s="17"/>
      <c r="S3732" s="17"/>
      <c r="T3732" s="17" t="str">
        <f t="shared" si="371"/>
        <v>78,7724325</v>
      </c>
      <c r="U3732" s="109"/>
      <c r="V3732" s="29"/>
      <c r="W3732" s="17">
        <f t="shared" si="372"/>
        <v>81.135605474999991</v>
      </c>
      <c r="X3732" s="62">
        <v>0.3</v>
      </c>
      <c r="Y3732" s="17">
        <f t="shared" si="369"/>
        <v>115.90800782142857</v>
      </c>
      <c r="Z3732" s="21">
        <f t="shared" si="373"/>
        <v>116</v>
      </c>
      <c r="AA3732" s="17">
        <f t="shared" si="374"/>
        <v>116</v>
      </c>
      <c r="AB3732" s="17">
        <f t="shared" si="370"/>
        <v>199</v>
      </c>
      <c r="AC3732"/>
    </row>
    <row r="3733" spans="1:29" ht="15" customHeight="1" x14ac:dyDescent="0.3">
      <c r="A3733" s="116"/>
      <c r="B3733" s="12"/>
      <c r="C3733" s="12"/>
      <c r="D3733" s="5" t="s">
        <v>8169</v>
      </c>
      <c r="E3733" s="50">
        <v>105732</v>
      </c>
      <c r="F3733" s="50"/>
      <c r="G3733" s="51">
        <v>5905490056931</v>
      </c>
      <c r="H3733" s="51"/>
      <c r="I3733" s="11" t="s">
        <v>7495</v>
      </c>
      <c r="J3733" s="11"/>
      <c r="K3733" s="12" t="s">
        <v>7527</v>
      </c>
      <c r="L3733" s="24" t="s">
        <v>7237</v>
      </c>
      <c r="M3733" s="24" t="s">
        <v>2984</v>
      </c>
      <c r="N3733" s="17">
        <v>199</v>
      </c>
      <c r="O3733" s="17">
        <v>78.772432499999994</v>
      </c>
      <c r="P3733" s="17">
        <v>78.772432499999994</v>
      </c>
      <c r="Q3733" s="17">
        <v>78.772432499999994</v>
      </c>
      <c r="R3733" s="17"/>
      <c r="S3733" s="17"/>
      <c r="T3733" s="17" t="str">
        <f t="shared" si="371"/>
        <v>78,7724325</v>
      </c>
      <c r="U3733" s="109"/>
      <c r="V3733" s="29"/>
      <c r="W3733" s="17">
        <f t="shared" si="372"/>
        <v>81.135605474999991</v>
      </c>
      <c r="X3733" s="62">
        <v>0.3</v>
      </c>
      <c r="Y3733" s="17">
        <f t="shared" si="369"/>
        <v>115.90800782142857</v>
      </c>
      <c r="Z3733" s="21">
        <f t="shared" si="373"/>
        <v>116</v>
      </c>
      <c r="AA3733" s="17">
        <f t="shared" si="374"/>
        <v>116</v>
      </c>
      <c r="AB3733" s="17">
        <f t="shared" si="370"/>
        <v>199</v>
      </c>
      <c r="AC3733"/>
    </row>
    <row r="3734" spans="1:29" ht="15" customHeight="1" x14ac:dyDescent="0.3">
      <c r="A3734" s="116"/>
      <c r="B3734" s="12"/>
      <c r="C3734" s="12"/>
      <c r="D3734" s="5" t="s">
        <v>8169</v>
      </c>
      <c r="E3734" s="50">
        <v>105733</v>
      </c>
      <c r="F3734" s="50"/>
      <c r="G3734" s="51">
        <v>5905490056948</v>
      </c>
      <c r="H3734" s="51"/>
      <c r="I3734" s="11" t="s">
        <v>7496</v>
      </c>
      <c r="J3734" s="11"/>
      <c r="K3734" s="12" t="s">
        <v>7527</v>
      </c>
      <c r="L3734" s="24" t="s">
        <v>2884</v>
      </c>
      <c r="M3734" s="24" t="s">
        <v>2984</v>
      </c>
      <c r="N3734" s="17">
        <v>199</v>
      </c>
      <c r="O3734" s="17">
        <v>78.772432499999994</v>
      </c>
      <c r="P3734" s="17">
        <v>78.772432499999994</v>
      </c>
      <c r="Q3734" s="17">
        <v>78.772432499999994</v>
      </c>
      <c r="R3734" s="17"/>
      <c r="S3734" s="17"/>
      <c r="T3734" s="17" t="str">
        <f t="shared" si="371"/>
        <v>78,7724325</v>
      </c>
      <c r="U3734" s="109"/>
      <c r="V3734" s="29"/>
      <c r="W3734" s="17">
        <f t="shared" si="372"/>
        <v>81.135605474999991</v>
      </c>
      <c r="X3734" s="62">
        <v>0.3</v>
      </c>
      <c r="Y3734" s="17">
        <f t="shared" si="369"/>
        <v>115.90800782142857</v>
      </c>
      <c r="Z3734" s="21">
        <f t="shared" si="373"/>
        <v>116</v>
      </c>
      <c r="AA3734" s="17">
        <f t="shared" si="374"/>
        <v>116</v>
      </c>
      <c r="AB3734" s="17">
        <f t="shared" si="370"/>
        <v>199</v>
      </c>
      <c r="AC3734"/>
    </row>
    <row r="3735" spans="1:29" ht="15" customHeight="1" x14ac:dyDescent="0.3">
      <c r="A3735" s="116"/>
      <c r="B3735" s="12"/>
      <c r="C3735" s="12"/>
      <c r="D3735" s="5" t="s">
        <v>8169</v>
      </c>
      <c r="E3735" s="50">
        <v>105734</v>
      </c>
      <c r="F3735" s="50"/>
      <c r="G3735" s="51">
        <v>5905490056955</v>
      </c>
      <c r="H3735" s="51"/>
      <c r="I3735" s="11" t="s">
        <v>7497</v>
      </c>
      <c r="J3735" s="11"/>
      <c r="K3735" s="12" t="s">
        <v>7527</v>
      </c>
      <c r="L3735" s="24" t="s">
        <v>7238</v>
      </c>
      <c r="M3735" s="24" t="s">
        <v>2984</v>
      </c>
      <c r="N3735" s="17">
        <v>199</v>
      </c>
      <c r="O3735" s="17">
        <v>78.772432499999994</v>
      </c>
      <c r="P3735" s="17">
        <v>78.772432499999994</v>
      </c>
      <c r="Q3735" s="17">
        <v>78.772432499999994</v>
      </c>
      <c r="R3735" s="17"/>
      <c r="S3735" s="17"/>
      <c r="T3735" s="17" t="str">
        <f t="shared" si="371"/>
        <v>78,7724325</v>
      </c>
      <c r="U3735" s="109"/>
      <c r="V3735" s="29"/>
      <c r="W3735" s="17">
        <f t="shared" si="372"/>
        <v>81.135605474999991</v>
      </c>
      <c r="X3735" s="62">
        <v>0.3</v>
      </c>
      <c r="Y3735" s="17">
        <f t="shared" si="369"/>
        <v>115.90800782142857</v>
      </c>
      <c r="Z3735" s="21">
        <f t="shared" si="373"/>
        <v>116</v>
      </c>
      <c r="AA3735" s="17">
        <f t="shared" si="374"/>
        <v>116</v>
      </c>
      <c r="AB3735" s="17">
        <f t="shared" si="370"/>
        <v>199</v>
      </c>
      <c r="AC3735"/>
    </row>
    <row r="3736" spans="1:29" ht="15" customHeight="1" x14ac:dyDescent="0.3">
      <c r="A3736" s="116"/>
      <c r="B3736" s="12"/>
      <c r="C3736" s="12"/>
      <c r="D3736" s="5" t="s">
        <v>8169</v>
      </c>
      <c r="E3736" s="50">
        <v>105735</v>
      </c>
      <c r="F3736" s="50"/>
      <c r="G3736" s="51">
        <v>5905490056962</v>
      </c>
      <c r="H3736" s="51"/>
      <c r="I3736" s="11" t="s">
        <v>7498</v>
      </c>
      <c r="J3736" s="11"/>
      <c r="K3736" s="12" t="s">
        <v>7527</v>
      </c>
      <c r="L3736" s="24" t="s">
        <v>2885</v>
      </c>
      <c r="M3736" s="24" t="s">
        <v>2984</v>
      </c>
      <c r="N3736" s="17">
        <v>199</v>
      </c>
      <c r="O3736" s="17">
        <v>78.772432499999994</v>
      </c>
      <c r="P3736" s="17">
        <v>78.772432499999994</v>
      </c>
      <c r="Q3736" s="17">
        <v>78.772432499999994</v>
      </c>
      <c r="R3736" s="17"/>
      <c r="S3736" s="17"/>
      <c r="T3736" s="17" t="str">
        <f t="shared" si="371"/>
        <v>78,7724325</v>
      </c>
      <c r="U3736" s="109"/>
      <c r="V3736" s="29"/>
      <c r="W3736" s="17">
        <f t="shared" si="372"/>
        <v>81.135605474999991</v>
      </c>
      <c r="X3736" s="62">
        <v>0.3</v>
      </c>
      <c r="Y3736" s="17">
        <f t="shared" si="369"/>
        <v>115.90800782142857</v>
      </c>
      <c r="Z3736" s="21">
        <f t="shared" si="373"/>
        <v>116</v>
      </c>
      <c r="AA3736" s="17">
        <f t="shared" si="374"/>
        <v>116</v>
      </c>
      <c r="AB3736" s="17">
        <f t="shared" si="370"/>
        <v>199</v>
      </c>
      <c r="AC3736"/>
    </row>
    <row r="3737" spans="1:29" ht="15" customHeight="1" x14ac:dyDescent="0.3">
      <c r="A3737" s="116"/>
      <c r="B3737" s="12"/>
      <c r="C3737" s="12"/>
      <c r="D3737" s="5" t="s">
        <v>8169</v>
      </c>
      <c r="E3737" s="50">
        <v>105736</v>
      </c>
      <c r="F3737" s="50"/>
      <c r="G3737" s="51">
        <v>5905490056979</v>
      </c>
      <c r="H3737" s="51"/>
      <c r="I3737" s="11" t="s">
        <v>7499</v>
      </c>
      <c r="J3737" s="11"/>
      <c r="K3737" s="12" t="s">
        <v>7527</v>
      </c>
      <c r="L3737" s="24" t="s">
        <v>2886</v>
      </c>
      <c r="M3737" s="24" t="s">
        <v>2984</v>
      </c>
      <c r="N3737" s="17">
        <v>199</v>
      </c>
      <c r="O3737" s="17">
        <v>78.772432499999994</v>
      </c>
      <c r="P3737" s="17">
        <v>78.772432499999994</v>
      </c>
      <c r="Q3737" s="17">
        <v>78.772432499999994</v>
      </c>
      <c r="R3737" s="17"/>
      <c r="S3737" s="17"/>
      <c r="T3737" s="17" t="str">
        <f t="shared" si="371"/>
        <v>78,7724325</v>
      </c>
      <c r="U3737" s="109"/>
      <c r="V3737" s="29"/>
      <c r="W3737" s="17">
        <f t="shared" si="372"/>
        <v>81.135605474999991</v>
      </c>
      <c r="X3737" s="62">
        <v>0.3</v>
      </c>
      <c r="Y3737" s="17">
        <f t="shared" si="369"/>
        <v>115.90800782142857</v>
      </c>
      <c r="Z3737" s="21">
        <f t="shared" si="373"/>
        <v>116</v>
      </c>
      <c r="AA3737" s="17">
        <f t="shared" si="374"/>
        <v>116</v>
      </c>
      <c r="AB3737" s="17">
        <f t="shared" si="370"/>
        <v>199</v>
      </c>
      <c r="AC3737"/>
    </row>
    <row r="3738" spans="1:29" ht="15" customHeight="1" x14ac:dyDescent="0.3">
      <c r="A3738" s="116"/>
      <c r="B3738" s="12"/>
      <c r="C3738" s="12"/>
      <c r="D3738" s="5" t="s">
        <v>8169</v>
      </c>
      <c r="E3738" s="50">
        <v>105737</v>
      </c>
      <c r="F3738" s="50"/>
      <c r="G3738" s="51">
        <v>5905490056986</v>
      </c>
      <c r="H3738" s="51"/>
      <c r="I3738" s="11" t="s">
        <v>7500</v>
      </c>
      <c r="J3738" s="11"/>
      <c r="K3738" s="12" t="s">
        <v>7527</v>
      </c>
      <c r="L3738" s="24" t="s">
        <v>7239</v>
      </c>
      <c r="M3738" s="24" t="s">
        <v>2984</v>
      </c>
      <c r="N3738" s="17">
        <v>199</v>
      </c>
      <c r="O3738" s="17">
        <v>78.772432499999994</v>
      </c>
      <c r="P3738" s="17">
        <v>78.772432499999994</v>
      </c>
      <c r="Q3738" s="17">
        <v>78.772432499999994</v>
      </c>
      <c r="R3738" s="17"/>
      <c r="S3738" s="17"/>
      <c r="T3738" s="17" t="str">
        <f t="shared" si="371"/>
        <v>78,7724325</v>
      </c>
      <c r="U3738" s="109"/>
      <c r="V3738" s="29"/>
      <c r="W3738" s="17">
        <f t="shared" si="372"/>
        <v>81.135605474999991</v>
      </c>
      <c r="X3738" s="62">
        <v>0.3</v>
      </c>
      <c r="Y3738" s="17">
        <f t="shared" si="369"/>
        <v>115.90800782142857</v>
      </c>
      <c r="Z3738" s="21">
        <f t="shared" si="373"/>
        <v>116</v>
      </c>
      <c r="AA3738" s="17">
        <f t="shared" si="374"/>
        <v>116</v>
      </c>
      <c r="AB3738" s="17">
        <f t="shared" si="370"/>
        <v>199</v>
      </c>
      <c r="AC3738"/>
    </row>
    <row r="3739" spans="1:29" ht="15" customHeight="1" x14ac:dyDescent="0.3">
      <c r="A3739" s="116"/>
      <c r="B3739" s="12"/>
      <c r="C3739" s="12"/>
      <c r="D3739" s="5" t="s">
        <v>8169</v>
      </c>
      <c r="E3739" s="50">
        <v>105738</v>
      </c>
      <c r="F3739" s="50"/>
      <c r="G3739" s="51">
        <v>5905490056993</v>
      </c>
      <c r="H3739" s="51"/>
      <c r="I3739" s="11" t="s">
        <v>7501</v>
      </c>
      <c r="J3739" s="11"/>
      <c r="K3739" s="12" t="s">
        <v>7527</v>
      </c>
      <c r="L3739" s="24" t="s">
        <v>7240</v>
      </c>
      <c r="M3739" s="24" t="s">
        <v>2984</v>
      </c>
      <c r="N3739" s="17">
        <v>199</v>
      </c>
      <c r="O3739" s="17">
        <v>78.772432499999994</v>
      </c>
      <c r="P3739" s="17">
        <v>78.772432499999994</v>
      </c>
      <c r="Q3739" s="17">
        <v>78.772432499999994</v>
      </c>
      <c r="R3739" s="17"/>
      <c r="S3739" s="17"/>
      <c r="T3739" s="17" t="str">
        <f t="shared" si="371"/>
        <v>78,7724325</v>
      </c>
      <c r="U3739" s="109"/>
      <c r="V3739" s="29"/>
      <c r="W3739" s="17">
        <f t="shared" si="372"/>
        <v>81.135605474999991</v>
      </c>
      <c r="X3739" s="62">
        <v>0.3</v>
      </c>
      <c r="Y3739" s="17">
        <f t="shared" si="369"/>
        <v>115.90800782142857</v>
      </c>
      <c r="Z3739" s="21">
        <f t="shared" si="373"/>
        <v>116</v>
      </c>
      <c r="AA3739" s="17">
        <f t="shared" si="374"/>
        <v>116</v>
      </c>
      <c r="AB3739" s="17">
        <f t="shared" si="370"/>
        <v>199</v>
      </c>
      <c r="AC3739"/>
    </row>
    <row r="3740" spans="1:29" ht="15" customHeight="1" x14ac:dyDescent="0.3">
      <c r="A3740" s="116"/>
      <c r="B3740" s="12"/>
      <c r="C3740" s="12"/>
      <c r="D3740" s="5" t="s">
        <v>8169</v>
      </c>
      <c r="E3740" s="50">
        <v>105692</v>
      </c>
      <c r="F3740" s="50"/>
      <c r="G3740" s="51">
        <v>5905490056535</v>
      </c>
      <c r="H3740" s="51"/>
      <c r="I3740" s="11" t="s">
        <v>7502</v>
      </c>
      <c r="J3740" s="11"/>
      <c r="K3740" s="12" t="s">
        <v>7527</v>
      </c>
      <c r="L3740" s="24" t="s">
        <v>2757</v>
      </c>
      <c r="M3740" s="24" t="s">
        <v>2984</v>
      </c>
      <c r="N3740" s="17">
        <v>1199</v>
      </c>
      <c r="O3740" s="17">
        <v>523.28340000000003</v>
      </c>
      <c r="P3740" s="17">
        <v>523.28340000000003</v>
      </c>
      <c r="Q3740" s="17">
        <v>523.28340000000003</v>
      </c>
      <c r="R3740" s="17"/>
      <c r="S3740" s="17"/>
      <c r="T3740" s="17" t="str">
        <f t="shared" si="371"/>
        <v>523,2834</v>
      </c>
      <c r="U3740" s="109"/>
      <c r="V3740" s="29"/>
      <c r="W3740" s="17">
        <f t="shared" si="372"/>
        <v>538.98190199999999</v>
      </c>
      <c r="X3740" s="62">
        <v>0.3</v>
      </c>
      <c r="Y3740" s="17">
        <f t="shared" si="369"/>
        <v>769.97414571428578</v>
      </c>
      <c r="Z3740" s="21">
        <f t="shared" si="373"/>
        <v>770</v>
      </c>
      <c r="AA3740" s="17">
        <f t="shared" si="374"/>
        <v>770</v>
      </c>
      <c r="AB3740" s="17">
        <f t="shared" si="370"/>
        <v>1199</v>
      </c>
      <c r="AC3740"/>
    </row>
    <row r="3741" spans="1:29" ht="15" customHeight="1" x14ac:dyDescent="0.3">
      <c r="A3741" s="116"/>
      <c r="B3741" s="12"/>
      <c r="C3741" s="12"/>
      <c r="D3741" s="5" t="s">
        <v>8169</v>
      </c>
      <c r="E3741" s="50">
        <v>105693</v>
      </c>
      <c r="F3741" s="50"/>
      <c r="G3741" s="51">
        <v>5905490056542</v>
      </c>
      <c r="H3741" s="51"/>
      <c r="I3741" s="11" t="s">
        <v>7503</v>
      </c>
      <c r="J3741" s="11"/>
      <c r="K3741" s="12" t="s">
        <v>7527</v>
      </c>
      <c r="L3741" s="24" t="s">
        <v>2757</v>
      </c>
      <c r="M3741" s="24" t="s">
        <v>2984</v>
      </c>
      <c r="N3741" s="17">
        <v>1199</v>
      </c>
      <c r="O3741" s="17">
        <v>523.28340000000003</v>
      </c>
      <c r="P3741" s="17">
        <v>523.28340000000003</v>
      </c>
      <c r="Q3741" s="17">
        <v>523.28340000000003</v>
      </c>
      <c r="R3741" s="17"/>
      <c r="S3741" s="17"/>
      <c r="T3741" s="17" t="str">
        <f t="shared" si="371"/>
        <v>523,2834</v>
      </c>
      <c r="V3741" s="29"/>
      <c r="W3741" s="17">
        <f t="shared" si="372"/>
        <v>538.98190199999999</v>
      </c>
      <c r="X3741" s="62">
        <v>0.3</v>
      </c>
      <c r="Y3741" s="17">
        <f t="shared" si="369"/>
        <v>769.97414571428578</v>
      </c>
      <c r="Z3741" s="21">
        <f t="shared" si="373"/>
        <v>770</v>
      </c>
      <c r="AA3741" s="17">
        <f t="shared" si="374"/>
        <v>770</v>
      </c>
      <c r="AB3741" s="17">
        <f t="shared" si="370"/>
        <v>1199</v>
      </c>
      <c r="AC3741"/>
    </row>
    <row r="3742" spans="1:29" ht="15" customHeight="1" x14ac:dyDescent="0.3">
      <c r="A3742" s="116"/>
      <c r="B3742" s="12"/>
      <c r="C3742" s="12"/>
      <c r="D3742" s="5" t="s">
        <v>8169</v>
      </c>
      <c r="E3742" s="50">
        <v>105694</v>
      </c>
      <c r="F3742" s="50"/>
      <c r="G3742" s="51">
        <v>5905490056559</v>
      </c>
      <c r="H3742" s="51"/>
      <c r="I3742" s="11" t="s">
        <v>7504</v>
      </c>
      <c r="J3742" s="11"/>
      <c r="K3742" s="12" t="s">
        <v>7527</v>
      </c>
      <c r="L3742" s="24" t="s">
        <v>2758</v>
      </c>
      <c r="M3742" s="24" t="s">
        <v>2984</v>
      </c>
      <c r="N3742" s="17">
        <v>1199</v>
      </c>
      <c r="O3742" s="17">
        <v>523.28340000000003</v>
      </c>
      <c r="P3742" s="17">
        <v>523.28340000000003</v>
      </c>
      <c r="Q3742" s="17">
        <v>523.28340000000003</v>
      </c>
      <c r="R3742" s="17"/>
      <c r="S3742" s="17"/>
      <c r="T3742" s="17" t="str">
        <f t="shared" si="371"/>
        <v>523,2834</v>
      </c>
      <c r="V3742" s="29"/>
      <c r="W3742" s="17">
        <f t="shared" si="372"/>
        <v>538.98190199999999</v>
      </c>
      <c r="X3742" s="62">
        <v>0.3</v>
      </c>
      <c r="Y3742" s="17">
        <f t="shared" si="369"/>
        <v>769.97414571428578</v>
      </c>
      <c r="Z3742" s="21">
        <f t="shared" si="373"/>
        <v>770</v>
      </c>
      <c r="AA3742" s="17">
        <f t="shared" si="374"/>
        <v>770</v>
      </c>
      <c r="AB3742" s="17">
        <f t="shared" si="370"/>
        <v>1199</v>
      </c>
      <c r="AC3742"/>
    </row>
    <row r="3743" spans="1:29" ht="15" customHeight="1" x14ac:dyDescent="0.3">
      <c r="A3743" s="116"/>
      <c r="B3743" s="12"/>
      <c r="C3743" s="12"/>
      <c r="D3743" s="5" t="s">
        <v>8169</v>
      </c>
      <c r="E3743" s="50">
        <v>105695</v>
      </c>
      <c r="F3743" s="50"/>
      <c r="G3743" s="51">
        <v>5905490056566</v>
      </c>
      <c r="H3743" s="51"/>
      <c r="I3743" s="11" t="s">
        <v>7505</v>
      </c>
      <c r="J3743" s="11"/>
      <c r="K3743" s="12" t="s">
        <v>7527</v>
      </c>
      <c r="L3743" s="24" t="s">
        <v>2758</v>
      </c>
      <c r="M3743" s="24" t="s">
        <v>2984</v>
      </c>
      <c r="N3743" s="17">
        <v>1199</v>
      </c>
      <c r="O3743" s="17">
        <v>523.28340000000003</v>
      </c>
      <c r="P3743" s="17">
        <v>523.28340000000003</v>
      </c>
      <c r="Q3743" s="17">
        <v>523.28340000000003</v>
      </c>
      <c r="R3743" s="17"/>
      <c r="S3743" s="17"/>
      <c r="T3743" s="17" t="str">
        <f t="shared" si="371"/>
        <v>523,2834</v>
      </c>
      <c r="V3743" s="29"/>
      <c r="W3743" s="17">
        <f t="shared" si="372"/>
        <v>538.98190199999999</v>
      </c>
      <c r="X3743" s="62">
        <v>0.3</v>
      </c>
      <c r="Y3743" s="17">
        <f t="shared" si="369"/>
        <v>769.97414571428578</v>
      </c>
      <c r="Z3743" s="21">
        <f t="shared" si="373"/>
        <v>770</v>
      </c>
      <c r="AA3743" s="17">
        <f t="shared" si="374"/>
        <v>770</v>
      </c>
      <c r="AB3743" s="17">
        <f t="shared" si="370"/>
        <v>1199</v>
      </c>
      <c r="AC3743"/>
    </row>
    <row r="3744" spans="1:29" ht="15" customHeight="1" x14ac:dyDescent="0.3">
      <c r="A3744" s="116"/>
      <c r="B3744" s="12"/>
      <c r="C3744" s="12"/>
      <c r="D3744" s="5" t="s">
        <v>8169</v>
      </c>
      <c r="E3744" s="50">
        <v>105696</v>
      </c>
      <c r="F3744" s="50"/>
      <c r="G3744" s="51">
        <v>5905490056573</v>
      </c>
      <c r="H3744" s="51"/>
      <c r="I3744" s="11" t="s">
        <v>7506</v>
      </c>
      <c r="J3744" s="11"/>
      <c r="K3744" s="12" t="s">
        <v>7527</v>
      </c>
      <c r="L3744" s="24" t="s">
        <v>2759</v>
      </c>
      <c r="M3744" s="24" t="s">
        <v>2984</v>
      </c>
      <c r="N3744" s="17">
        <v>1199</v>
      </c>
      <c r="O3744" s="17">
        <v>523.28340000000003</v>
      </c>
      <c r="P3744" s="17">
        <v>523.28340000000003</v>
      </c>
      <c r="Q3744" s="17">
        <v>523.28340000000003</v>
      </c>
      <c r="R3744" s="17"/>
      <c r="S3744" s="17"/>
      <c r="T3744" s="17" t="str">
        <f t="shared" si="371"/>
        <v>523,2834</v>
      </c>
      <c r="V3744" s="29"/>
      <c r="W3744" s="17">
        <f t="shared" si="372"/>
        <v>538.98190199999999</v>
      </c>
      <c r="X3744" s="62">
        <v>0.3</v>
      </c>
      <c r="Y3744" s="17">
        <f t="shared" si="369"/>
        <v>769.97414571428578</v>
      </c>
      <c r="Z3744" s="21">
        <f t="shared" si="373"/>
        <v>770</v>
      </c>
      <c r="AA3744" s="17">
        <f t="shared" si="374"/>
        <v>770</v>
      </c>
      <c r="AB3744" s="17">
        <f t="shared" si="370"/>
        <v>1199</v>
      </c>
      <c r="AC3744"/>
    </row>
    <row r="3745" spans="1:29" ht="15" customHeight="1" x14ac:dyDescent="0.3">
      <c r="A3745" s="116"/>
      <c r="B3745" s="12"/>
      <c r="C3745" s="12"/>
      <c r="D3745" s="5" t="s">
        <v>8169</v>
      </c>
      <c r="E3745" s="50">
        <v>105697</v>
      </c>
      <c r="F3745" s="50"/>
      <c r="G3745" s="51">
        <v>5905490056580</v>
      </c>
      <c r="H3745" s="51"/>
      <c r="I3745" s="11" t="s">
        <v>7507</v>
      </c>
      <c r="J3745" s="11"/>
      <c r="K3745" s="12" t="s">
        <v>7527</v>
      </c>
      <c r="L3745" s="24" t="s">
        <v>2759</v>
      </c>
      <c r="M3745" s="24" t="s">
        <v>2984</v>
      </c>
      <c r="N3745" s="17">
        <v>1199</v>
      </c>
      <c r="O3745" s="17">
        <v>523.28340000000003</v>
      </c>
      <c r="P3745" s="17">
        <v>523.28340000000003</v>
      </c>
      <c r="Q3745" s="17">
        <v>523.28340000000003</v>
      </c>
      <c r="R3745" s="17"/>
      <c r="S3745" s="17"/>
      <c r="T3745" s="17" t="str">
        <f t="shared" si="371"/>
        <v>523,2834</v>
      </c>
      <c r="V3745" s="29"/>
      <c r="W3745" s="17">
        <f t="shared" si="372"/>
        <v>538.98190199999999</v>
      </c>
      <c r="X3745" s="62">
        <v>0.3</v>
      </c>
      <c r="Y3745" s="17">
        <f t="shared" si="369"/>
        <v>769.97414571428578</v>
      </c>
      <c r="Z3745" s="21">
        <f t="shared" si="373"/>
        <v>770</v>
      </c>
      <c r="AA3745" s="17">
        <f t="shared" si="374"/>
        <v>770</v>
      </c>
      <c r="AB3745" s="17">
        <f t="shared" si="370"/>
        <v>1199</v>
      </c>
      <c r="AC3745"/>
    </row>
    <row r="3746" spans="1:29" ht="15" customHeight="1" x14ac:dyDescent="0.3">
      <c r="A3746" s="116"/>
      <c r="B3746" s="12"/>
      <c r="C3746" s="12"/>
      <c r="D3746" s="5" t="s">
        <v>8169</v>
      </c>
      <c r="E3746" s="50">
        <v>105698</v>
      </c>
      <c r="F3746" s="50"/>
      <c r="G3746" s="51">
        <v>5905490056597</v>
      </c>
      <c r="H3746" s="51"/>
      <c r="I3746" s="11" t="s">
        <v>7508</v>
      </c>
      <c r="J3746" s="11"/>
      <c r="K3746" s="12" t="s">
        <v>7527</v>
      </c>
      <c r="L3746" s="24" t="s">
        <v>2760</v>
      </c>
      <c r="M3746" s="24" t="s">
        <v>2984</v>
      </c>
      <c r="N3746" s="17">
        <v>1199</v>
      </c>
      <c r="O3746" s="17">
        <v>523.28340000000003</v>
      </c>
      <c r="P3746" s="17">
        <v>523.28340000000003</v>
      </c>
      <c r="Q3746" s="17">
        <v>523.28340000000003</v>
      </c>
      <c r="R3746" s="17"/>
      <c r="S3746" s="17"/>
      <c r="T3746" s="17" t="str">
        <f t="shared" si="371"/>
        <v>523,2834</v>
      </c>
      <c r="V3746" s="29"/>
      <c r="W3746" s="17">
        <f t="shared" si="372"/>
        <v>538.98190199999999</v>
      </c>
      <c r="X3746" s="62">
        <v>0.3</v>
      </c>
      <c r="Y3746" s="17">
        <f t="shared" si="369"/>
        <v>769.97414571428578</v>
      </c>
      <c r="Z3746" s="21">
        <f t="shared" si="373"/>
        <v>770</v>
      </c>
      <c r="AA3746" s="17">
        <f t="shared" si="374"/>
        <v>770</v>
      </c>
      <c r="AB3746" s="17">
        <f t="shared" si="370"/>
        <v>1199</v>
      </c>
      <c r="AC3746"/>
    </row>
    <row r="3747" spans="1:29" ht="15" customHeight="1" x14ac:dyDescent="0.3">
      <c r="A3747" s="116"/>
      <c r="B3747" s="12"/>
      <c r="C3747" s="12"/>
      <c r="D3747" s="5" t="s">
        <v>8169</v>
      </c>
      <c r="E3747" s="50">
        <v>105699</v>
      </c>
      <c r="F3747" s="50"/>
      <c r="G3747" s="51">
        <v>5905490056603</v>
      </c>
      <c r="H3747" s="51"/>
      <c r="I3747" s="11" t="s">
        <v>7509</v>
      </c>
      <c r="J3747" s="11"/>
      <c r="K3747" s="12" t="s">
        <v>7527</v>
      </c>
      <c r="L3747" s="24" t="s">
        <v>2760</v>
      </c>
      <c r="M3747" s="24" t="s">
        <v>2984</v>
      </c>
      <c r="N3747" s="17">
        <v>1199</v>
      </c>
      <c r="O3747" s="17">
        <v>523.28340000000003</v>
      </c>
      <c r="P3747" s="17">
        <v>523.28340000000003</v>
      </c>
      <c r="Q3747" s="17">
        <v>523.28340000000003</v>
      </c>
      <c r="R3747" s="17"/>
      <c r="S3747" s="17"/>
      <c r="T3747" s="17" t="str">
        <f t="shared" si="371"/>
        <v>523,2834</v>
      </c>
      <c r="V3747" s="29"/>
      <c r="W3747" s="17">
        <f t="shared" si="372"/>
        <v>538.98190199999999</v>
      </c>
      <c r="X3747" s="62">
        <v>0.3</v>
      </c>
      <c r="Y3747" s="17">
        <f t="shared" si="369"/>
        <v>769.97414571428578</v>
      </c>
      <c r="Z3747" s="21">
        <f t="shared" si="373"/>
        <v>770</v>
      </c>
      <c r="AA3747" s="17">
        <f t="shared" si="374"/>
        <v>770</v>
      </c>
      <c r="AB3747" s="17">
        <f t="shared" si="370"/>
        <v>1199</v>
      </c>
      <c r="AC3747"/>
    </row>
    <row r="3748" spans="1:29" ht="15" customHeight="1" x14ac:dyDescent="0.3">
      <c r="A3748" s="116"/>
      <c r="B3748" s="12"/>
      <c r="C3748" s="12"/>
      <c r="D3748" s="5" t="s">
        <v>8169</v>
      </c>
      <c r="E3748" s="50">
        <v>105700</v>
      </c>
      <c r="F3748" s="50"/>
      <c r="G3748" s="51">
        <v>5905490056610</v>
      </c>
      <c r="H3748" s="51"/>
      <c r="I3748" s="11" t="s">
        <v>7510</v>
      </c>
      <c r="J3748" s="11"/>
      <c r="K3748" s="12" t="s">
        <v>7527</v>
      </c>
      <c r="L3748" s="24" t="s">
        <v>2761</v>
      </c>
      <c r="M3748" s="24" t="s">
        <v>2984</v>
      </c>
      <c r="N3748" s="17">
        <v>1199</v>
      </c>
      <c r="O3748" s="17">
        <v>523.28340000000003</v>
      </c>
      <c r="P3748" s="17">
        <v>523.28340000000003</v>
      </c>
      <c r="Q3748" s="17">
        <v>523.28340000000003</v>
      </c>
      <c r="R3748" s="17"/>
      <c r="S3748" s="17"/>
      <c r="T3748" s="17" t="str">
        <f t="shared" si="371"/>
        <v>523,2834</v>
      </c>
      <c r="V3748" s="29"/>
      <c r="W3748" s="17">
        <f t="shared" si="372"/>
        <v>538.98190199999999</v>
      </c>
      <c r="X3748" s="62">
        <v>0.3</v>
      </c>
      <c r="Y3748" s="17">
        <f t="shared" si="369"/>
        <v>769.97414571428578</v>
      </c>
      <c r="Z3748" s="21">
        <f t="shared" si="373"/>
        <v>770</v>
      </c>
      <c r="AA3748" s="17">
        <f t="shared" si="374"/>
        <v>770</v>
      </c>
      <c r="AB3748" s="17">
        <f t="shared" si="370"/>
        <v>1199</v>
      </c>
      <c r="AC3748"/>
    </row>
    <row r="3749" spans="1:29" ht="15" customHeight="1" x14ac:dyDescent="0.3">
      <c r="A3749" s="116"/>
      <c r="B3749" s="12"/>
      <c r="C3749" s="12"/>
      <c r="D3749" s="5" t="s">
        <v>8169</v>
      </c>
      <c r="E3749" s="50">
        <v>105701</v>
      </c>
      <c r="F3749" s="50"/>
      <c r="G3749" s="51">
        <v>5905490056627</v>
      </c>
      <c r="H3749" s="51"/>
      <c r="I3749" s="11" t="s">
        <v>7511</v>
      </c>
      <c r="J3749" s="11"/>
      <c r="K3749" s="12" t="s">
        <v>7527</v>
      </c>
      <c r="L3749" s="24" t="s">
        <v>2761</v>
      </c>
      <c r="M3749" s="24" t="s">
        <v>2984</v>
      </c>
      <c r="N3749" s="17">
        <v>1199</v>
      </c>
      <c r="O3749" s="17">
        <v>523.28340000000003</v>
      </c>
      <c r="P3749" s="17">
        <v>523.28340000000003</v>
      </c>
      <c r="Q3749" s="17">
        <v>523.28340000000003</v>
      </c>
      <c r="R3749" s="17"/>
      <c r="S3749" s="17"/>
      <c r="T3749" s="17" t="str">
        <f t="shared" si="371"/>
        <v>523,2834</v>
      </c>
      <c r="V3749" s="29"/>
      <c r="W3749" s="17">
        <f t="shared" si="372"/>
        <v>538.98190199999999</v>
      </c>
      <c r="X3749" s="62">
        <v>0.3</v>
      </c>
      <c r="Y3749" s="17">
        <f t="shared" si="369"/>
        <v>769.97414571428578</v>
      </c>
      <c r="Z3749" s="21">
        <f t="shared" si="373"/>
        <v>770</v>
      </c>
      <c r="AA3749" s="17">
        <f t="shared" si="374"/>
        <v>770</v>
      </c>
      <c r="AB3749" s="17">
        <f t="shared" si="370"/>
        <v>1199</v>
      </c>
      <c r="AC3749"/>
    </row>
    <row r="3750" spans="1:29" ht="15" customHeight="1" x14ac:dyDescent="0.3">
      <c r="A3750" s="116"/>
      <c r="B3750" s="12"/>
      <c r="C3750" s="12"/>
      <c r="D3750" s="5" t="s">
        <v>8169</v>
      </c>
      <c r="E3750" s="50">
        <v>105720</v>
      </c>
      <c r="F3750" s="50"/>
      <c r="G3750" s="51">
        <v>5905490056818</v>
      </c>
      <c r="H3750" s="51"/>
      <c r="I3750" s="11" t="s">
        <v>7512</v>
      </c>
      <c r="J3750" s="11"/>
      <c r="K3750" s="12" t="s">
        <v>7527</v>
      </c>
      <c r="L3750" s="24" t="s">
        <v>2757</v>
      </c>
      <c r="M3750" s="24" t="s">
        <v>2984</v>
      </c>
      <c r="N3750" s="17">
        <v>1349</v>
      </c>
      <c r="O3750" s="17">
        <v>604.09583250000003</v>
      </c>
      <c r="P3750" s="17">
        <v>604.09583250000003</v>
      </c>
      <c r="Q3750" s="17">
        <v>604.09583250000003</v>
      </c>
      <c r="R3750" s="17"/>
      <c r="S3750" s="17"/>
      <c r="T3750" s="17" t="str">
        <f t="shared" si="371"/>
        <v>604,0958325</v>
      </c>
      <c r="V3750" s="29"/>
      <c r="W3750" s="17">
        <f t="shared" si="372"/>
        <v>622.21870747500009</v>
      </c>
      <c r="X3750" s="62">
        <v>0.3</v>
      </c>
      <c r="Y3750" s="17">
        <f t="shared" si="369"/>
        <v>888.88386782142879</v>
      </c>
      <c r="Z3750" s="21">
        <f t="shared" si="373"/>
        <v>889</v>
      </c>
      <c r="AA3750" s="17">
        <f t="shared" si="374"/>
        <v>889</v>
      </c>
      <c r="AB3750" s="17">
        <f t="shared" si="370"/>
        <v>1349</v>
      </c>
      <c r="AC3750"/>
    </row>
    <row r="3751" spans="1:29" ht="15" customHeight="1" x14ac:dyDescent="0.3">
      <c r="A3751" s="116"/>
      <c r="B3751" s="12"/>
      <c r="C3751" s="12"/>
      <c r="D3751" s="5" t="s">
        <v>8169</v>
      </c>
      <c r="E3751" s="50">
        <v>105721</v>
      </c>
      <c r="F3751" s="50"/>
      <c r="G3751" s="51">
        <v>5905490056825</v>
      </c>
      <c r="H3751" s="51"/>
      <c r="I3751" s="11" t="s">
        <v>7513</v>
      </c>
      <c r="J3751" s="11"/>
      <c r="K3751" s="12" t="s">
        <v>7527</v>
      </c>
      <c r="L3751" s="24" t="s">
        <v>2757</v>
      </c>
      <c r="M3751" s="24" t="s">
        <v>2984</v>
      </c>
      <c r="N3751" s="17">
        <v>1349</v>
      </c>
      <c r="O3751" s="17">
        <v>604.09583250000003</v>
      </c>
      <c r="P3751" s="17">
        <v>604.09583250000003</v>
      </c>
      <c r="Q3751" s="17">
        <v>604.09583250000003</v>
      </c>
      <c r="R3751" s="17"/>
      <c r="S3751" s="17"/>
      <c r="T3751" s="17" t="str">
        <f t="shared" si="371"/>
        <v>604,0958325</v>
      </c>
      <c r="V3751" s="29"/>
      <c r="W3751" s="17">
        <f t="shared" si="372"/>
        <v>622.21870747500009</v>
      </c>
      <c r="X3751" s="62">
        <v>0.3</v>
      </c>
      <c r="Y3751" s="17">
        <f t="shared" si="369"/>
        <v>888.88386782142879</v>
      </c>
      <c r="Z3751" s="21">
        <f t="shared" si="373"/>
        <v>889</v>
      </c>
      <c r="AA3751" s="17">
        <f t="shared" si="374"/>
        <v>889</v>
      </c>
      <c r="AB3751" s="17">
        <f t="shared" si="370"/>
        <v>1349</v>
      </c>
      <c r="AC3751"/>
    </row>
    <row r="3752" spans="1:29" ht="15" customHeight="1" x14ac:dyDescent="0.3">
      <c r="A3752" s="116"/>
      <c r="B3752" s="12"/>
      <c r="C3752" s="12"/>
      <c r="D3752" s="5" t="s">
        <v>8169</v>
      </c>
      <c r="E3752" s="50">
        <v>105722</v>
      </c>
      <c r="F3752" s="50"/>
      <c r="G3752" s="51">
        <v>5905490056832</v>
      </c>
      <c r="H3752" s="51"/>
      <c r="I3752" s="11" t="s">
        <v>7514</v>
      </c>
      <c r="J3752" s="11"/>
      <c r="K3752" s="12" t="s">
        <v>7527</v>
      </c>
      <c r="L3752" s="24" t="s">
        <v>2758</v>
      </c>
      <c r="M3752" s="24" t="s">
        <v>2984</v>
      </c>
      <c r="N3752" s="17">
        <v>1349</v>
      </c>
      <c r="O3752" s="17">
        <v>604.09583250000003</v>
      </c>
      <c r="P3752" s="17">
        <v>604.09583250000003</v>
      </c>
      <c r="Q3752" s="17">
        <v>604.09583250000003</v>
      </c>
      <c r="R3752" s="17"/>
      <c r="S3752" s="17"/>
      <c r="T3752" s="17" t="str">
        <f t="shared" si="371"/>
        <v>604,0958325</v>
      </c>
      <c r="V3752" s="29"/>
      <c r="W3752" s="17">
        <f t="shared" si="372"/>
        <v>622.21870747500009</v>
      </c>
      <c r="X3752" s="62">
        <v>0.3</v>
      </c>
      <c r="Y3752" s="17">
        <f t="shared" si="369"/>
        <v>888.88386782142879</v>
      </c>
      <c r="Z3752" s="21">
        <f t="shared" si="373"/>
        <v>889</v>
      </c>
      <c r="AA3752" s="17">
        <f t="shared" si="374"/>
        <v>889</v>
      </c>
      <c r="AB3752" s="17">
        <f t="shared" si="370"/>
        <v>1349</v>
      </c>
      <c r="AC3752"/>
    </row>
    <row r="3753" spans="1:29" ht="15" customHeight="1" x14ac:dyDescent="0.3">
      <c r="A3753" s="116"/>
      <c r="B3753" s="12"/>
      <c r="C3753" s="12"/>
      <c r="D3753" s="5" t="s">
        <v>8169</v>
      </c>
      <c r="E3753" s="50">
        <v>105723</v>
      </c>
      <c r="F3753" s="50"/>
      <c r="G3753" s="51">
        <v>5905490056849</v>
      </c>
      <c r="H3753" s="51"/>
      <c r="I3753" s="11" t="s">
        <v>7515</v>
      </c>
      <c r="J3753" s="11"/>
      <c r="K3753" s="12" t="s">
        <v>7527</v>
      </c>
      <c r="L3753" s="24" t="s">
        <v>2758</v>
      </c>
      <c r="M3753" s="24" t="s">
        <v>2984</v>
      </c>
      <c r="N3753" s="17">
        <v>1349</v>
      </c>
      <c r="O3753" s="17">
        <v>604.09583250000003</v>
      </c>
      <c r="P3753" s="17">
        <v>604.09583250000003</v>
      </c>
      <c r="Q3753" s="17">
        <v>604.09583250000003</v>
      </c>
      <c r="R3753" s="17"/>
      <c r="S3753" s="17"/>
      <c r="T3753" s="17" t="str">
        <f t="shared" si="371"/>
        <v>604,0958325</v>
      </c>
      <c r="V3753" s="29"/>
      <c r="W3753" s="17">
        <f t="shared" si="372"/>
        <v>622.21870747500009</v>
      </c>
      <c r="X3753" s="62">
        <v>0.3</v>
      </c>
      <c r="Y3753" s="17">
        <f t="shared" si="369"/>
        <v>888.88386782142879</v>
      </c>
      <c r="Z3753" s="21">
        <f t="shared" si="373"/>
        <v>889</v>
      </c>
      <c r="AA3753" s="17">
        <f t="shared" si="374"/>
        <v>889</v>
      </c>
      <c r="AB3753" s="17">
        <f t="shared" si="370"/>
        <v>1349</v>
      </c>
      <c r="AC3753"/>
    </row>
    <row r="3754" spans="1:29" ht="15" customHeight="1" x14ac:dyDescent="0.3">
      <c r="A3754" s="116"/>
      <c r="B3754" s="12"/>
      <c r="C3754" s="12"/>
      <c r="D3754" s="5" t="s">
        <v>8169</v>
      </c>
      <c r="E3754" s="50">
        <v>105724</v>
      </c>
      <c r="F3754" s="50"/>
      <c r="G3754" s="51">
        <v>5905490056856</v>
      </c>
      <c r="H3754" s="51"/>
      <c r="I3754" s="11" t="s">
        <v>7516</v>
      </c>
      <c r="J3754" s="11"/>
      <c r="K3754" s="12" t="s">
        <v>7527</v>
      </c>
      <c r="L3754" s="24" t="s">
        <v>2759</v>
      </c>
      <c r="M3754" s="24" t="s">
        <v>2984</v>
      </c>
      <c r="N3754" s="17">
        <v>1349</v>
      </c>
      <c r="O3754" s="17">
        <v>604.09583250000003</v>
      </c>
      <c r="P3754" s="17">
        <v>604.09583250000003</v>
      </c>
      <c r="Q3754" s="17">
        <v>604.09583250000003</v>
      </c>
      <c r="R3754" s="17"/>
      <c r="S3754" s="17"/>
      <c r="T3754" s="17" t="str">
        <f t="shared" si="371"/>
        <v>604,0958325</v>
      </c>
      <c r="V3754" s="29"/>
      <c r="W3754" s="17">
        <f t="shared" si="372"/>
        <v>622.21870747500009</v>
      </c>
      <c r="X3754" s="62">
        <v>0.3</v>
      </c>
      <c r="Y3754" s="17">
        <f t="shared" ref="Y3754:Y3817" si="375">W3754/0.7</f>
        <v>888.88386782142879</v>
      </c>
      <c r="Z3754" s="21">
        <f t="shared" si="373"/>
        <v>889</v>
      </c>
      <c r="AA3754" s="17">
        <f t="shared" si="374"/>
        <v>889</v>
      </c>
      <c r="AB3754" s="17">
        <f t="shared" si="370"/>
        <v>1349</v>
      </c>
      <c r="AC3754"/>
    </row>
    <row r="3755" spans="1:29" ht="15" customHeight="1" x14ac:dyDescent="0.3">
      <c r="A3755" s="116"/>
      <c r="B3755" s="12"/>
      <c r="C3755" s="12"/>
      <c r="D3755" s="5" t="s">
        <v>8169</v>
      </c>
      <c r="E3755" s="50">
        <v>105725</v>
      </c>
      <c r="F3755" s="50"/>
      <c r="G3755" s="51">
        <v>5905490056863</v>
      </c>
      <c r="H3755" s="51"/>
      <c r="I3755" s="11" t="s">
        <v>7517</v>
      </c>
      <c r="J3755" s="11"/>
      <c r="K3755" s="12" t="s">
        <v>7527</v>
      </c>
      <c r="L3755" s="24" t="s">
        <v>2759</v>
      </c>
      <c r="M3755" s="24" t="s">
        <v>2984</v>
      </c>
      <c r="N3755" s="17">
        <v>1349</v>
      </c>
      <c r="O3755" s="17">
        <v>604.09583250000003</v>
      </c>
      <c r="P3755" s="17">
        <v>604.09583250000003</v>
      </c>
      <c r="Q3755" s="17">
        <v>604.09583250000003</v>
      </c>
      <c r="R3755" s="17"/>
      <c r="S3755" s="17"/>
      <c r="T3755" s="17" t="str">
        <f t="shared" si="371"/>
        <v>604,0958325</v>
      </c>
      <c r="V3755" s="29"/>
      <c r="W3755" s="17">
        <f t="shared" si="372"/>
        <v>622.21870747500009</v>
      </c>
      <c r="X3755" s="62">
        <v>0.3</v>
      </c>
      <c r="Y3755" s="17">
        <f t="shared" si="375"/>
        <v>888.88386782142879</v>
      </c>
      <c r="Z3755" s="21">
        <f t="shared" si="373"/>
        <v>889</v>
      </c>
      <c r="AA3755" s="17">
        <f t="shared" si="374"/>
        <v>889</v>
      </c>
      <c r="AB3755" s="17">
        <f t="shared" si="370"/>
        <v>1349</v>
      </c>
      <c r="AC3755"/>
    </row>
    <row r="3756" spans="1:29" ht="15" customHeight="1" x14ac:dyDescent="0.3">
      <c r="A3756" s="116"/>
      <c r="B3756" s="12"/>
      <c r="C3756" s="12"/>
      <c r="D3756" s="5" t="s">
        <v>8169</v>
      </c>
      <c r="E3756" s="50">
        <v>105726</v>
      </c>
      <c r="F3756" s="50"/>
      <c r="G3756" s="51">
        <v>5905490056870</v>
      </c>
      <c r="H3756" s="51"/>
      <c r="I3756" s="11" t="s">
        <v>7518</v>
      </c>
      <c r="J3756" s="11"/>
      <c r="K3756" s="12" t="s">
        <v>7527</v>
      </c>
      <c r="L3756" s="24" t="s">
        <v>2760</v>
      </c>
      <c r="M3756" s="24" t="s">
        <v>2984</v>
      </c>
      <c r="N3756" s="17">
        <v>1349</v>
      </c>
      <c r="O3756" s="17">
        <v>604.09583250000003</v>
      </c>
      <c r="P3756" s="17">
        <v>604.09583250000003</v>
      </c>
      <c r="Q3756" s="17">
        <v>604.09583250000003</v>
      </c>
      <c r="R3756" s="17"/>
      <c r="S3756" s="17"/>
      <c r="T3756" s="17" t="str">
        <f t="shared" si="371"/>
        <v>604,0958325</v>
      </c>
      <c r="V3756" s="29"/>
      <c r="W3756" s="17">
        <f t="shared" si="372"/>
        <v>622.21870747500009</v>
      </c>
      <c r="X3756" s="62">
        <v>0.3</v>
      </c>
      <c r="Y3756" s="17">
        <f t="shared" si="375"/>
        <v>888.88386782142879</v>
      </c>
      <c r="Z3756" s="21">
        <f t="shared" si="373"/>
        <v>889</v>
      </c>
      <c r="AA3756" s="17">
        <f t="shared" si="374"/>
        <v>889</v>
      </c>
      <c r="AB3756" s="17">
        <f t="shared" si="370"/>
        <v>1349</v>
      </c>
      <c r="AC3756"/>
    </row>
    <row r="3757" spans="1:29" ht="15" customHeight="1" x14ac:dyDescent="0.3">
      <c r="A3757" s="116"/>
      <c r="B3757" s="12"/>
      <c r="C3757" s="12"/>
      <c r="D3757" s="5" t="s">
        <v>8169</v>
      </c>
      <c r="E3757" s="50">
        <v>105727</v>
      </c>
      <c r="F3757" s="50"/>
      <c r="G3757" s="51">
        <v>5905490056887</v>
      </c>
      <c r="H3757" s="51"/>
      <c r="I3757" s="11" t="s">
        <v>7519</v>
      </c>
      <c r="J3757" s="11"/>
      <c r="K3757" s="12" t="s">
        <v>7527</v>
      </c>
      <c r="L3757" s="24" t="s">
        <v>2760</v>
      </c>
      <c r="M3757" s="24" t="s">
        <v>2984</v>
      </c>
      <c r="N3757" s="17">
        <v>1349</v>
      </c>
      <c r="O3757" s="17">
        <v>604.09583250000003</v>
      </c>
      <c r="P3757" s="17">
        <v>604.09583250000003</v>
      </c>
      <c r="Q3757" s="17">
        <v>604.09583250000003</v>
      </c>
      <c r="R3757" s="17"/>
      <c r="S3757" s="17"/>
      <c r="T3757" s="17" t="str">
        <f t="shared" si="371"/>
        <v>604,0958325</v>
      </c>
      <c r="V3757" s="29"/>
      <c r="W3757" s="17">
        <f t="shared" si="372"/>
        <v>622.21870747500009</v>
      </c>
      <c r="X3757" s="62">
        <v>0.3</v>
      </c>
      <c r="Y3757" s="17">
        <f t="shared" si="375"/>
        <v>888.88386782142879</v>
      </c>
      <c r="Z3757" s="21">
        <f t="shared" si="373"/>
        <v>889</v>
      </c>
      <c r="AA3757" s="17">
        <f t="shared" si="374"/>
        <v>889</v>
      </c>
      <c r="AB3757" s="17">
        <f t="shared" si="370"/>
        <v>1349</v>
      </c>
      <c r="AC3757"/>
    </row>
    <row r="3758" spans="1:29" ht="15" customHeight="1" x14ac:dyDescent="0.3">
      <c r="A3758" s="116"/>
      <c r="B3758" s="12"/>
      <c r="C3758" s="12"/>
      <c r="D3758" s="5" t="s">
        <v>8169</v>
      </c>
      <c r="E3758" s="50">
        <v>105728</v>
      </c>
      <c r="F3758" s="50"/>
      <c r="G3758" s="51">
        <v>5905490056894</v>
      </c>
      <c r="H3758" s="51"/>
      <c r="I3758" s="11" t="s">
        <v>7520</v>
      </c>
      <c r="J3758" s="11"/>
      <c r="K3758" s="12" t="s">
        <v>7527</v>
      </c>
      <c r="L3758" s="24" t="s">
        <v>2761</v>
      </c>
      <c r="M3758" s="24" t="s">
        <v>2984</v>
      </c>
      <c r="N3758" s="17">
        <v>1349</v>
      </c>
      <c r="O3758" s="17">
        <v>604.09583250000003</v>
      </c>
      <c r="P3758" s="17">
        <v>604.09583250000003</v>
      </c>
      <c r="Q3758" s="17">
        <v>604.09583250000003</v>
      </c>
      <c r="R3758" s="17"/>
      <c r="S3758" s="17"/>
      <c r="T3758" s="17" t="str">
        <f t="shared" si="371"/>
        <v>604,0958325</v>
      </c>
      <c r="V3758" s="29"/>
      <c r="W3758" s="17">
        <f t="shared" si="372"/>
        <v>622.21870747500009</v>
      </c>
      <c r="X3758" s="62">
        <v>0.3</v>
      </c>
      <c r="Y3758" s="17">
        <f t="shared" si="375"/>
        <v>888.88386782142879</v>
      </c>
      <c r="Z3758" s="21">
        <f t="shared" si="373"/>
        <v>889</v>
      </c>
      <c r="AA3758" s="17">
        <f t="shared" si="374"/>
        <v>889</v>
      </c>
      <c r="AB3758" s="17">
        <f t="shared" si="370"/>
        <v>1349</v>
      </c>
      <c r="AC3758"/>
    </row>
    <row r="3759" spans="1:29" ht="15" customHeight="1" x14ac:dyDescent="0.3">
      <c r="A3759" s="116"/>
      <c r="B3759" s="12"/>
      <c r="C3759" s="12"/>
      <c r="D3759" s="5" t="s">
        <v>8169</v>
      </c>
      <c r="E3759" s="50">
        <v>105729</v>
      </c>
      <c r="F3759" s="50"/>
      <c r="G3759" s="51">
        <v>5905490056900</v>
      </c>
      <c r="H3759" s="51"/>
      <c r="I3759" s="11" t="s">
        <v>7521</v>
      </c>
      <c r="J3759" s="11"/>
      <c r="K3759" s="12" t="s">
        <v>7527</v>
      </c>
      <c r="L3759" s="24" t="s">
        <v>2761</v>
      </c>
      <c r="M3759" s="24" t="s">
        <v>2984</v>
      </c>
      <c r="N3759" s="17">
        <v>1349</v>
      </c>
      <c r="O3759" s="17">
        <v>604.09583250000003</v>
      </c>
      <c r="P3759" s="17">
        <v>604.09583250000003</v>
      </c>
      <c r="Q3759" s="17">
        <v>604.09583250000003</v>
      </c>
      <c r="R3759" s="17"/>
      <c r="S3759" s="17"/>
      <c r="T3759" s="17" t="str">
        <f t="shared" si="371"/>
        <v>604,0958325</v>
      </c>
      <c r="V3759" s="29"/>
      <c r="W3759" s="17">
        <f t="shared" si="372"/>
        <v>622.21870747500009</v>
      </c>
      <c r="X3759" s="62">
        <v>0.3</v>
      </c>
      <c r="Y3759" s="17">
        <f t="shared" si="375"/>
        <v>888.88386782142879</v>
      </c>
      <c r="Z3759" s="21">
        <f t="shared" si="373"/>
        <v>889</v>
      </c>
      <c r="AA3759" s="17">
        <f t="shared" si="374"/>
        <v>889</v>
      </c>
      <c r="AB3759" s="17">
        <f t="shared" si="370"/>
        <v>1349</v>
      </c>
      <c r="AC3759"/>
    </row>
    <row r="3760" spans="1:29" ht="15" customHeight="1" x14ac:dyDescent="0.3">
      <c r="A3760" s="116"/>
      <c r="B3760" s="12"/>
      <c r="C3760" s="12"/>
      <c r="D3760" s="5" t="s">
        <v>8169</v>
      </c>
      <c r="E3760" s="50">
        <v>105739</v>
      </c>
      <c r="F3760" s="50"/>
      <c r="G3760" s="51">
        <v>5905490057006</v>
      </c>
      <c r="H3760" s="51"/>
      <c r="I3760" s="11" t="s">
        <v>7522</v>
      </c>
      <c r="J3760" s="11"/>
      <c r="K3760" s="12" t="s">
        <v>7527</v>
      </c>
      <c r="L3760" s="24" t="s">
        <v>2757</v>
      </c>
      <c r="M3760" s="24" t="s">
        <v>2984</v>
      </c>
      <c r="N3760" s="17">
        <v>199</v>
      </c>
      <c r="O3760" s="17">
        <v>80.8124325</v>
      </c>
      <c r="P3760" s="17">
        <v>80.8124325</v>
      </c>
      <c r="Q3760" s="17">
        <v>80.8124325</v>
      </c>
      <c r="R3760" s="17"/>
      <c r="S3760" s="17"/>
      <c r="T3760" s="17" t="str">
        <f t="shared" si="371"/>
        <v>80,8124325</v>
      </c>
      <c r="V3760" s="29"/>
      <c r="W3760" s="17">
        <f t="shared" si="372"/>
        <v>83.236805474999997</v>
      </c>
      <c r="X3760" s="62">
        <v>0.3</v>
      </c>
      <c r="Y3760" s="17">
        <f t="shared" si="375"/>
        <v>118.90972210714285</v>
      </c>
      <c r="Z3760" s="21">
        <f t="shared" si="373"/>
        <v>119</v>
      </c>
      <c r="AA3760" s="17">
        <f t="shared" si="374"/>
        <v>119</v>
      </c>
      <c r="AB3760" s="17">
        <f t="shared" si="370"/>
        <v>199</v>
      </c>
      <c r="AC3760"/>
    </row>
    <row r="3761" spans="1:29" ht="15" customHeight="1" x14ac:dyDescent="0.3">
      <c r="A3761" s="116"/>
      <c r="B3761" s="12"/>
      <c r="C3761" s="12"/>
      <c r="D3761" s="5" t="s">
        <v>8169</v>
      </c>
      <c r="E3761" s="50">
        <v>105740</v>
      </c>
      <c r="F3761" s="50"/>
      <c r="G3761" s="51">
        <v>5905490057013</v>
      </c>
      <c r="H3761" s="51"/>
      <c r="I3761" s="11" t="s">
        <v>7523</v>
      </c>
      <c r="J3761" s="11"/>
      <c r="K3761" s="12" t="s">
        <v>7527</v>
      </c>
      <c r="L3761" s="24" t="s">
        <v>2758</v>
      </c>
      <c r="M3761" s="24" t="s">
        <v>2984</v>
      </c>
      <c r="N3761" s="17">
        <v>199</v>
      </c>
      <c r="O3761" s="17">
        <v>80.8124325</v>
      </c>
      <c r="P3761" s="17">
        <v>80.8124325</v>
      </c>
      <c r="Q3761" s="17">
        <v>80.8124325</v>
      </c>
      <c r="R3761" s="17"/>
      <c r="S3761" s="17"/>
      <c r="T3761" s="17" t="str">
        <f t="shared" si="371"/>
        <v>80,8124325</v>
      </c>
      <c r="V3761" s="29"/>
      <c r="W3761" s="17">
        <f t="shared" si="372"/>
        <v>83.236805474999997</v>
      </c>
      <c r="X3761" s="62">
        <v>0.3</v>
      </c>
      <c r="Y3761" s="17">
        <f t="shared" si="375"/>
        <v>118.90972210714285</v>
      </c>
      <c r="Z3761" s="21">
        <f t="shared" si="373"/>
        <v>119</v>
      </c>
      <c r="AA3761" s="17">
        <f t="shared" si="374"/>
        <v>119</v>
      </c>
      <c r="AB3761" s="17">
        <f t="shared" si="370"/>
        <v>199</v>
      </c>
      <c r="AC3761"/>
    </row>
    <row r="3762" spans="1:29" ht="15" customHeight="1" x14ac:dyDescent="0.3">
      <c r="A3762" s="116"/>
      <c r="B3762" s="12"/>
      <c r="C3762" s="12"/>
      <c r="D3762" s="5" t="s">
        <v>8169</v>
      </c>
      <c r="E3762" s="50">
        <v>105741</v>
      </c>
      <c r="F3762" s="50"/>
      <c r="G3762" s="51">
        <v>5905490057020</v>
      </c>
      <c r="H3762" s="51"/>
      <c r="I3762" s="11" t="s">
        <v>7524</v>
      </c>
      <c r="J3762" s="11"/>
      <c r="K3762" s="12" t="s">
        <v>7527</v>
      </c>
      <c r="L3762" s="24" t="s">
        <v>2759</v>
      </c>
      <c r="M3762" s="24" t="s">
        <v>2984</v>
      </c>
      <c r="N3762" s="17">
        <v>199</v>
      </c>
      <c r="O3762" s="17">
        <v>80.8124325</v>
      </c>
      <c r="P3762" s="17">
        <v>80.8124325</v>
      </c>
      <c r="Q3762" s="17">
        <v>80.8124325</v>
      </c>
      <c r="R3762" s="17"/>
      <c r="S3762" s="17"/>
      <c r="T3762" s="17" t="str">
        <f t="shared" si="371"/>
        <v>80,8124325</v>
      </c>
      <c r="V3762" s="29"/>
      <c r="W3762" s="17">
        <f t="shared" si="372"/>
        <v>83.236805474999997</v>
      </c>
      <c r="X3762" s="62">
        <v>0.3</v>
      </c>
      <c r="Y3762" s="17">
        <f t="shared" si="375"/>
        <v>118.90972210714285</v>
      </c>
      <c r="Z3762" s="21">
        <f t="shared" si="373"/>
        <v>119</v>
      </c>
      <c r="AA3762" s="17">
        <f t="shared" si="374"/>
        <v>119</v>
      </c>
      <c r="AB3762" s="17">
        <f t="shared" si="370"/>
        <v>199</v>
      </c>
      <c r="AC3762"/>
    </row>
    <row r="3763" spans="1:29" ht="15" customHeight="1" x14ac:dyDescent="0.3">
      <c r="A3763" s="116"/>
      <c r="B3763" s="12"/>
      <c r="C3763" s="12"/>
      <c r="D3763" s="5" t="s">
        <v>8169</v>
      </c>
      <c r="E3763" s="50">
        <v>105742</v>
      </c>
      <c r="F3763" s="50"/>
      <c r="G3763" s="51">
        <v>5905490057037</v>
      </c>
      <c r="H3763" s="51"/>
      <c r="I3763" s="11" t="s">
        <v>7525</v>
      </c>
      <c r="J3763" s="11"/>
      <c r="K3763" s="12" t="s">
        <v>7527</v>
      </c>
      <c r="L3763" s="24" t="s">
        <v>2760</v>
      </c>
      <c r="M3763" s="24" t="s">
        <v>2984</v>
      </c>
      <c r="N3763" s="17">
        <v>199</v>
      </c>
      <c r="O3763" s="17">
        <v>80.8124325</v>
      </c>
      <c r="P3763" s="17">
        <v>80.8124325</v>
      </c>
      <c r="Q3763" s="17">
        <v>80.8124325</v>
      </c>
      <c r="R3763" s="17"/>
      <c r="S3763" s="17"/>
      <c r="T3763" s="17" t="str">
        <f t="shared" si="371"/>
        <v>80,8124325</v>
      </c>
      <c r="V3763" s="29"/>
      <c r="W3763" s="17">
        <f t="shared" si="372"/>
        <v>83.236805474999997</v>
      </c>
      <c r="X3763" s="62">
        <v>0.3</v>
      </c>
      <c r="Y3763" s="17">
        <f t="shared" si="375"/>
        <v>118.90972210714285</v>
      </c>
      <c r="Z3763" s="21">
        <f t="shared" si="373"/>
        <v>119</v>
      </c>
      <c r="AA3763" s="17">
        <f t="shared" si="374"/>
        <v>119</v>
      </c>
      <c r="AB3763" s="17">
        <f t="shared" si="370"/>
        <v>199</v>
      </c>
      <c r="AC3763"/>
    </row>
    <row r="3764" spans="1:29" ht="15" customHeight="1" x14ac:dyDescent="0.3">
      <c r="A3764" s="116"/>
      <c r="B3764" s="12"/>
      <c r="C3764" s="12"/>
      <c r="D3764" s="5" t="s">
        <v>8169</v>
      </c>
      <c r="E3764" s="50">
        <v>105743</v>
      </c>
      <c r="F3764" s="50"/>
      <c r="G3764" s="51">
        <v>5905490057044</v>
      </c>
      <c r="H3764" s="51"/>
      <c r="I3764" s="11" t="s">
        <v>7526</v>
      </c>
      <c r="J3764" s="11"/>
      <c r="K3764" s="12" t="s">
        <v>7527</v>
      </c>
      <c r="L3764" s="24" t="s">
        <v>2761</v>
      </c>
      <c r="M3764" s="24" t="s">
        <v>2984</v>
      </c>
      <c r="N3764" s="17">
        <v>199</v>
      </c>
      <c r="O3764" s="17">
        <v>80.8124325</v>
      </c>
      <c r="P3764" s="17">
        <v>80.8124325</v>
      </c>
      <c r="Q3764" s="17">
        <v>80.8124325</v>
      </c>
      <c r="R3764" s="17"/>
      <c r="S3764" s="17"/>
      <c r="T3764" s="17" t="str">
        <f t="shared" si="371"/>
        <v>80,8124325</v>
      </c>
      <c r="V3764" s="29"/>
      <c r="W3764" s="17">
        <f t="shared" si="372"/>
        <v>83.236805474999997</v>
      </c>
      <c r="X3764" s="62">
        <v>0.3</v>
      </c>
      <c r="Y3764" s="17">
        <f t="shared" si="375"/>
        <v>118.90972210714285</v>
      </c>
      <c r="Z3764" s="21">
        <f t="shared" si="373"/>
        <v>119</v>
      </c>
      <c r="AA3764" s="17">
        <f t="shared" si="374"/>
        <v>119</v>
      </c>
      <c r="AB3764" s="17">
        <f t="shared" si="370"/>
        <v>199</v>
      </c>
      <c r="AC3764"/>
    </row>
    <row r="3765" spans="1:29" ht="15" customHeight="1" x14ac:dyDescent="0.3">
      <c r="A3765" s="116"/>
      <c r="B3765" s="12"/>
      <c r="C3765" s="12"/>
      <c r="D3765" s="5" t="s">
        <v>8169</v>
      </c>
      <c r="E3765" s="50" t="s">
        <v>7351</v>
      </c>
      <c r="F3765" s="50"/>
      <c r="G3765" s="51">
        <v>3666270108715</v>
      </c>
      <c r="H3765" s="51"/>
      <c r="I3765" s="11" t="s">
        <v>7750</v>
      </c>
      <c r="J3765" s="11"/>
      <c r="K3765" s="12" t="s">
        <v>7431</v>
      </c>
      <c r="L3765" s="24" t="s">
        <v>2959</v>
      </c>
      <c r="M3765" s="24" t="s">
        <v>2985</v>
      </c>
      <c r="N3765" s="17">
        <v>1099</v>
      </c>
      <c r="O3765" s="17"/>
      <c r="P3765" s="17"/>
      <c r="Q3765" s="17"/>
      <c r="R3765" s="17">
        <v>464</v>
      </c>
      <c r="S3765" s="17">
        <v>485</v>
      </c>
      <c r="T3765" s="17" t="str">
        <f t="shared" si="371"/>
        <v>485</v>
      </c>
      <c r="V3765" s="29"/>
      <c r="W3765" s="17">
        <f t="shared" si="372"/>
        <v>499.55</v>
      </c>
      <c r="X3765" s="62">
        <v>0.3</v>
      </c>
      <c r="Y3765" s="17">
        <f t="shared" si="375"/>
        <v>713.64285714285722</v>
      </c>
      <c r="Z3765" s="21">
        <f t="shared" si="373"/>
        <v>714</v>
      </c>
      <c r="AA3765" s="17">
        <f t="shared" si="374"/>
        <v>714</v>
      </c>
      <c r="AB3765" s="17">
        <f t="shared" si="370"/>
        <v>1099</v>
      </c>
    </row>
    <row r="3766" spans="1:29" ht="15" customHeight="1" x14ac:dyDescent="0.3">
      <c r="A3766" s="116"/>
      <c r="B3766" s="12"/>
      <c r="C3766" s="12"/>
      <c r="D3766" s="5" t="s">
        <v>8169</v>
      </c>
      <c r="E3766" s="50" t="s">
        <v>7352</v>
      </c>
      <c r="F3766" s="50"/>
      <c r="G3766" s="51">
        <v>3666270108708</v>
      </c>
      <c r="H3766" s="51"/>
      <c r="I3766" s="11" t="s">
        <v>7751</v>
      </c>
      <c r="J3766" s="11"/>
      <c r="K3766" s="12" t="s">
        <v>7431</v>
      </c>
      <c r="L3766" s="24" t="s">
        <v>7433</v>
      </c>
      <c r="M3766" s="24" t="s">
        <v>2985</v>
      </c>
      <c r="N3766" s="17">
        <v>1099</v>
      </c>
      <c r="O3766" s="17"/>
      <c r="P3766" s="17"/>
      <c r="Q3766" s="17"/>
      <c r="R3766" s="17">
        <v>464</v>
      </c>
      <c r="S3766" s="17">
        <v>485</v>
      </c>
      <c r="T3766" s="17" t="str">
        <f t="shared" si="371"/>
        <v>485</v>
      </c>
      <c r="V3766" s="29"/>
      <c r="W3766" s="17">
        <f t="shared" si="372"/>
        <v>499.55</v>
      </c>
      <c r="X3766" s="62">
        <v>0.3</v>
      </c>
      <c r="Y3766" s="17">
        <f t="shared" si="375"/>
        <v>713.64285714285722</v>
      </c>
      <c r="Z3766" s="21">
        <f t="shared" si="373"/>
        <v>714</v>
      </c>
      <c r="AA3766" s="17">
        <f t="shared" si="374"/>
        <v>714</v>
      </c>
      <c r="AB3766" s="17">
        <f t="shared" si="370"/>
        <v>1099</v>
      </c>
    </row>
    <row r="3767" spans="1:29" ht="15" customHeight="1" x14ac:dyDescent="0.3">
      <c r="A3767" s="116"/>
      <c r="B3767" s="12"/>
      <c r="C3767" s="12"/>
      <c r="D3767" s="5" t="s">
        <v>8169</v>
      </c>
      <c r="E3767" s="50" t="s">
        <v>7353</v>
      </c>
      <c r="F3767" s="50"/>
      <c r="G3767" s="51">
        <v>3666270108692</v>
      </c>
      <c r="H3767" s="51"/>
      <c r="I3767" s="11" t="s">
        <v>7752</v>
      </c>
      <c r="J3767" s="11"/>
      <c r="K3767" s="12" t="s">
        <v>7431</v>
      </c>
      <c r="L3767" s="24" t="s">
        <v>2958</v>
      </c>
      <c r="M3767" s="24" t="s">
        <v>2985</v>
      </c>
      <c r="N3767" s="17">
        <v>1099</v>
      </c>
      <c r="O3767" s="17"/>
      <c r="P3767" s="17"/>
      <c r="Q3767" s="17"/>
      <c r="R3767" s="17">
        <v>464</v>
      </c>
      <c r="S3767" s="17">
        <v>485</v>
      </c>
      <c r="T3767" s="17" t="str">
        <f t="shared" si="371"/>
        <v>485</v>
      </c>
      <c r="V3767" s="29"/>
      <c r="W3767" s="17">
        <f t="shared" si="372"/>
        <v>499.55</v>
      </c>
      <c r="X3767" s="62">
        <v>0.3</v>
      </c>
      <c r="Y3767" s="17">
        <f t="shared" si="375"/>
        <v>713.64285714285722</v>
      </c>
      <c r="Z3767" s="21">
        <f t="shared" si="373"/>
        <v>714</v>
      </c>
      <c r="AA3767" s="17">
        <f t="shared" si="374"/>
        <v>714</v>
      </c>
      <c r="AB3767" s="17">
        <f t="shared" si="370"/>
        <v>1099</v>
      </c>
    </row>
    <row r="3768" spans="1:29" ht="15" customHeight="1" x14ac:dyDescent="0.3">
      <c r="A3768" s="116"/>
      <c r="B3768" s="12"/>
      <c r="C3768" s="12"/>
      <c r="D3768" s="5" t="s">
        <v>8169</v>
      </c>
      <c r="E3768" s="50" t="s">
        <v>7354</v>
      </c>
      <c r="F3768" s="50"/>
      <c r="G3768" s="51">
        <v>3666270108685</v>
      </c>
      <c r="H3768" s="51"/>
      <c r="I3768" s="11" t="s">
        <v>7753</v>
      </c>
      <c r="J3768" s="11"/>
      <c r="K3768" s="12" t="s">
        <v>7431</v>
      </c>
      <c r="L3768" s="24" t="s">
        <v>2953</v>
      </c>
      <c r="M3768" s="24" t="s">
        <v>2985</v>
      </c>
      <c r="N3768" s="17">
        <v>1099</v>
      </c>
      <c r="O3768" s="17"/>
      <c r="P3768" s="17"/>
      <c r="Q3768" s="17"/>
      <c r="R3768" s="17">
        <v>464</v>
      </c>
      <c r="S3768" s="17">
        <v>485</v>
      </c>
      <c r="T3768" s="17" t="str">
        <f t="shared" si="371"/>
        <v>485</v>
      </c>
      <c r="V3768" s="29"/>
      <c r="W3768" s="17">
        <f t="shared" si="372"/>
        <v>499.55</v>
      </c>
      <c r="X3768" s="62">
        <v>0.3</v>
      </c>
      <c r="Y3768" s="17">
        <f t="shared" si="375"/>
        <v>713.64285714285722</v>
      </c>
      <c r="Z3768" s="21">
        <f t="shared" si="373"/>
        <v>714</v>
      </c>
      <c r="AA3768" s="17">
        <f t="shared" si="374"/>
        <v>714</v>
      </c>
      <c r="AB3768" s="17">
        <f t="shared" si="370"/>
        <v>1099</v>
      </c>
    </row>
    <row r="3769" spans="1:29" ht="15" customHeight="1" x14ac:dyDescent="0.3">
      <c r="A3769" s="116"/>
      <c r="B3769" s="12"/>
      <c r="C3769" s="12"/>
      <c r="D3769" s="5" t="s">
        <v>8169</v>
      </c>
      <c r="E3769" s="50" t="s">
        <v>7355</v>
      </c>
      <c r="F3769" s="50"/>
      <c r="G3769" s="51">
        <v>3666270108678</v>
      </c>
      <c r="H3769" s="51"/>
      <c r="I3769" s="11" t="s">
        <v>7754</v>
      </c>
      <c r="J3769" s="11"/>
      <c r="K3769" s="12" t="s">
        <v>7431</v>
      </c>
      <c r="L3769" s="24" t="s">
        <v>2951</v>
      </c>
      <c r="M3769" s="24" t="s">
        <v>2985</v>
      </c>
      <c r="N3769" s="17">
        <v>1099</v>
      </c>
      <c r="O3769" s="17"/>
      <c r="P3769" s="17"/>
      <c r="Q3769" s="17"/>
      <c r="R3769" s="17">
        <v>464</v>
      </c>
      <c r="S3769" s="17">
        <v>485</v>
      </c>
      <c r="T3769" s="17" t="str">
        <f t="shared" si="371"/>
        <v>485</v>
      </c>
      <c r="V3769" s="29"/>
      <c r="W3769" s="17">
        <f t="shared" si="372"/>
        <v>499.55</v>
      </c>
      <c r="X3769" s="62">
        <v>0.3</v>
      </c>
      <c r="Y3769" s="17">
        <f t="shared" si="375"/>
        <v>713.64285714285722</v>
      </c>
      <c r="Z3769" s="21">
        <f t="shared" si="373"/>
        <v>714</v>
      </c>
      <c r="AA3769" s="17">
        <f t="shared" si="374"/>
        <v>714</v>
      </c>
      <c r="AB3769" s="17">
        <f t="shared" si="370"/>
        <v>1099</v>
      </c>
    </row>
    <row r="3770" spans="1:29" ht="15" customHeight="1" x14ac:dyDescent="0.3">
      <c r="A3770" s="116"/>
      <c r="B3770" s="12"/>
      <c r="C3770" s="12"/>
      <c r="D3770" s="5" t="s">
        <v>8169</v>
      </c>
      <c r="E3770" s="50" t="s">
        <v>7356</v>
      </c>
      <c r="F3770" s="50"/>
      <c r="G3770" s="51">
        <v>3666270108661</v>
      </c>
      <c r="H3770" s="51"/>
      <c r="I3770" s="11" t="s">
        <v>7755</v>
      </c>
      <c r="J3770" s="11"/>
      <c r="K3770" s="12" t="s">
        <v>7431</v>
      </c>
      <c r="L3770" s="24" t="s">
        <v>2954</v>
      </c>
      <c r="M3770" s="24" t="s">
        <v>2985</v>
      </c>
      <c r="N3770" s="17">
        <v>1099</v>
      </c>
      <c r="O3770" s="17"/>
      <c r="P3770" s="17"/>
      <c r="Q3770" s="17"/>
      <c r="R3770" s="17">
        <v>464</v>
      </c>
      <c r="S3770" s="17">
        <v>485</v>
      </c>
      <c r="T3770" s="17" t="str">
        <f t="shared" si="371"/>
        <v>485</v>
      </c>
      <c r="V3770" s="29"/>
      <c r="W3770" s="17">
        <f t="shared" si="372"/>
        <v>499.55</v>
      </c>
      <c r="X3770" s="62">
        <v>0.3</v>
      </c>
      <c r="Y3770" s="17">
        <f t="shared" si="375"/>
        <v>713.64285714285722</v>
      </c>
      <c r="Z3770" s="21">
        <f t="shared" si="373"/>
        <v>714</v>
      </c>
      <c r="AA3770" s="17">
        <f t="shared" si="374"/>
        <v>714</v>
      </c>
      <c r="AB3770" s="17">
        <f t="shared" si="370"/>
        <v>1099</v>
      </c>
    </row>
    <row r="3771" spans="1:29" ht="15" customHeight="1" x14ac:dyDescent="0.3">
      <c r="A3771" s="116"/>
      <c r="B3771" s="12"/>
      <c r="C3771" s="12"/>
      <c r="D3771" s="5" t="s">
        <v>8169</v>
      </c>
      <c r="E3771" s="50" t="s">
        <v>7357</v>
      </c>
      <c r="F3771" s="50"/>
      <c r="G3771" s="51">
        <v>3666270108654</v>
      </c>
      <c r="H3771" s="51"/>
      <c r="I3771" s="11" t="s">
        <v>7756</v>
      </c>
      <c r="J3771" s="11"/>
      <c r="K3771" s="12" t="s">
        <v>7431</v>
      </c>
      <c r="L3771" s="24" t="s">
        <v>2956</v>
      </c>
      <c r="M3771" s="24" t="s">
        <v>2985</v>
      </c>
      <c r="N3771" s="17">
        <v>1099</v>
      </c>
      <c r="O3771" s="17"/>
      <c r="P3771" s="17"/>
      <c r="Q3771" s="17"/>
      <c r="R3771" s="17">
        <v>464</v>
      </c>
      <c r="S3771" s="17">
        <v>485</v>
      </c>
      <c r="T3771" s="17" t="str">
        <f t="shared" si="371"/>
        <v>485</v>
      </c>
      <c r="V3771" s="29"/>
      <c r="W3771" s="17">
        <f t="shared" si="372"/>
        <v>499.55</v>
      </c>
      <c r="X3771" s="62">
        <v>0.3</v>
      </c>
      <c r="Y3771" s="17">
        <f t="shared" si="375"/>
        <v>713.64285714285722</v>
      </c>
      <c r="Z3771" s="21">
        <f t="shared" si="373"/>
        <v>714</v>
      </c>
      <c r="AA3771" s="17">
        <f t="shared" si="374"/>
        <v>714</v>
      </c>
      <c r="AB3771" s="17">
        <f t="shared" si="370"/>
        <v>1099</v>
      </c>
    </row>
    <row r="3772" spans="1:29" ht="15" customHeight="1" x14ac:dyDescent="0.3">
      <c r="A3772" s="116"/>
      <c r="B3772" s="12"/>
      <c r="C3772" s="12"/>
      <c r="D3772" s="5" t="s">
        <v>8169</v>
      </c>
      <c r="E3772" s="50" t="s">
        <v>7358</v>
      </c>
      <c r="F3772" s="50"/>
      <c r="G3772" s="51">
        <v>3666270108647</v>
      </c>
      <c r="H3772" s="51"/>
      <c r="I3772" s="11" t="s">
        <v>7757</v>
      </c>
      <c r="J3772" s="11"/>
      <c r="K3772" s="12" t="s">
        <v>7431</v>
      </c>
      <c r="L3772" s="24" t="s">
        <v>2901</v>
      </c>
      <c r="M3772" s="24" t="s">
        <v>2985</v>
      </c>
      <c r="N3772" s="17">
        <v>1099</v>
      </c>
      <c r="O3772" s="17"/>
      <c r="P3772" s="17"/>
      <c r="Q3772" s="17"/>
      <c r="R3772" s="17">
        <v>464</v>
      </c>
      <c r="S3772" s="17">
        <v>485</v>
      </c>
      <c r="T3772" s="17" t="str">
        <f t="shared" si="371"/>
        <v>485</v>
      </c>
      <c r="V3772" s="29"/>
      <c r="W3772" s="17">
        <f t="shared" si="372"/>
        <v>499.55</v>
      </c>
      <c r="X3772" s="62">
        <v>0.3</v>
      </c>
      <c r="Y3772" s="17">
        <f t="shared" si="375"/>
        <v>713.64285714285722</v>
      </c>
      <c r="Z3772" s="21">
        <f t="shared" si="373"/>
        <v>714</v>
      </c>
      <c r="AA3772" s="17">
        <f t="shared" si="374"/>
        <v>714</v>
      </c>
      <c r="AB3772" s="17">
        <f t="shared" si="370"/>
        <v>1099</v>
      </c>
    </row>
    <row r="3773" spans="1:29" ht="15" customHeight="1" x14ac:dyDescent="0.3">
      <c r="A3773" s="116"/>
      <c r="B3773" s="12"/>
      <c r="C3773" s="12"/>
      <c r="D3773" s="5" t="s">
        <v>8169</v>
      </c>
      <c r="E3773" s="50" t="s">
        <v>7359</v>
      </c>
      <c r="F3773" s="50"/>
      <c r="G3773" s="51">
        <v>3666270108630</v>
      </c>
      <c r="H3773" s="51"/>
      <c r="I3773" s="11" t="s">
        <v>7758</v>
      </c>
      <c r="J3773" s="11"/>
      <c r="K3773" s="12" t="s">
        <v>7431</v>
      </c>
      <c r="L3773" s="24" t="s">
        <v>7434</v>
      </c>
      <c r="M3773" s="24" t="s">
        <v>2985</v>
      </c>
      <c r="N3773" s="17">
        <v>999</v>
      </c>
      <c r="O3773" s="17"/>
      <c r="P3773" s="17"/>
      <c r="Q3773" s="17"/>
      <c r="R3773" s="17">
        <v>443</v>
      </c>
      <c r="S3773" s="17">
        <v>463</v>
      </c>
      <c r="T3773" s="17" t="str">
        <f t="shared" si="371"/>
        <v>463</v>
      </c>
      <c r="V3773" s="29"/>
      <c r="W3773" s="17">
        <f t="shared" si="372"/>
        <v>476.89</v>
      </c>
      <c r="X3773" s="62">
        <v>0.3</v>
      </c>
      <c r="Y3773" s="17">
        <f t="shared" si="375"/>
        <v>681.2714285714286</v>
      </c>
      <c r="Z3773" s="21">
        <f t="shared" si="373"/>
        <v>681</v>
      </c>
      <c r="AA3773" s="17">
        <f t="shared" si="374"/>
        <v>681</v>
      </c>
      <c r="AB3773" s="17">
        <f t="shared" si="370"/>
        <v>999</v>
      </c>
    </row>
    <row r="3774" spans="1:29" ht="15" customHeight="1" x14ac:dyDescent="0.3">
      <c r="A3774" s="116"/>
      <c r="B3774" s="12"/>
      <c r="C3774" s="12"/>
      <c r="D3774" s="5" t="s">
        <v>8169</v>
      </c>
      <c r="E3774" s="50" t="s">
        <v>7360</v>
      </c>
      <c r="F3774" s="50"/>
      <c r="G3774" s="51">
        <v>3666270108623</v>
      </c>
      <c r="H3774" s="51"/>
      <c r="I3774" s="11" t="s">
        <v>7759</v>
      </c>
      <c r="J3774" s="11"/>
      <c r="K3774" s="12" t="s">
        <v>7431</v>
      </c>
      <c r="L3774" s="24" t="s">
        <v>7435</v>
      </c>
      <c r="M3774" s="24" t="s">
        <v>2985</v>
      </c>
      <c r="N3774" s="17">
        <v>999</v>
      </c>
      <c r="O3774" s="17"/>
      <c r="P3774" s="17"/>
      <c r="Q3774" s="17"/>
      <c r="R3774" s="17">
        <v>443</v>
      </c>
      <c r="S3774" s="17">
        <v>463</v>
      </c>
      <c r="T3774" s="17" t="str">
        <f t="shared" si="371"/>
        <v>463</v>
      </c>
      <c r="V3774" s="29"/>
      <c r="W3774" s="17">
        <f t="shared" si="372"/>
        <v>476.89</v>
      </c>
      <c r="X3774" s="62">
        <v>0.3</v>
      </c>
      <c r="Y3774" s="17">
        <f t="shared" si="375"/>
        <v>681.2714285714286</v>
      </c>
      <c r="Z3774" s="21">
        <f t="shared" si="373"/>
        <v>681</v>
      </c>
      <c r="AA3774" s="17">
        <f t="shared" si="374"/>
        <v>681</v>
      </c>
      <c r="AB3774" s="17">
        <f t="shared" si="370"/>
        <v>999</v>
      </c>
    </row>
    <row r="3775" spans="1:29" ht="15" customHeight="1" x14ac:dyDescent="0.3">
      <c r="A3775" s="116"/>
      <c r="B3775" s="12"/>
      <c r="C3775" s="12"/>
      <c r="D3775" s="5" t="s">
        <v>8169</v>
      </c>
      <c r="E3775" s="50" t="s">
        <v>7361</v>
      </c>
      <c r="F3775" s="50"/>
      <c r="G3775" s="51">
        <v>3666270108616</v>
      </c>
      <c r="H3775" s="51"/>
      <c r="I3775" s="11" t="s">
        <v>7760</v>
      </c>
      <c r="J3775" s="11"/>
      <c r="K3775" s="12" t="s">
        <v>7431</v>
      </c>
      <c r="L3775" s="24" t="s">
        <v>7436</v>
      </c>
      <c r="M3775" s="24" t="s">
        <v>2985</v>
      </c>
      <c r="N3775" s="17">
        <v>999</v>
      </c>
      <c r="O3775" s="17"/>
      <c r="P3775" s="17"/>
      <c r="Q3775" s="17"/>
      <c r="R3775" s="17">
        <v>443</v>
      </c>
      <c r="S3775" s="17">
        <v>463</v>
      </c>
      <c r="T3775" s="17" t="str">
        <f t="shared" si="371"/>
        <v>463</v>
      </c>
      <c r="V3775" s="29"/>
      <c r="W3775" s="17">
        <f t="shared" si="372"/>
        <v>476.89</v>
      </c>
      <c r="X3775" s="62">
        <v>0.3</v>
      </c>
      <c r="Y3775" s="17">
        <f t="shared" si="375"/>
        <v>681.2714285714286</v>
      </c>
      <c r="Z3775" s="21">
        <f t="shared" si="373"/>
        <v>681</v>
      </c>
      <c r="AA3775" s="17">
        <f t="shared" si="374"/>
        <v>681</v>
      </c>
      <c r="AB3775" s="17">
        <f t="shared" si="370"/>
        <v>999</v>
      </c>
    </row>
    <row r="3776" spans="1:29" ht="15" customHeight="1" x14ac:dyDescent="0.3">
      <c r="A3776" s="116"/>
      <c r="B3776" s="12"/>
      <c r="C3776" s="12"/>
      <c r="D3776" s="5" t="s">
        <v>8169</v>
      </c>
      <c r="E3776" s="50" t="s">
        <v>7362</v>
      </c>
      <c r="F3776" s="50"/>
      <c r="G3776" s="51">
        <v>3666270108609</v>
      </c>
      <c r="H3776" s="51"/>
      <c r="I3776" s="11" t="s">
        <v>7761</v>
      </c>
      <c r="J3776" s="11"/>
      <c r="K3776" s="12" t="s">
        <v>7431</v>
      </c>
      <c r="L3776" s="24" t="s">
        <v>7437</v>
      </c>
      <c r="M3776" s="24" t="s">
        <v>2985</v>
      </c>
      <c r="N3776" s="17">
        <v>999</v>
      </c>
      <c r="O3776" s="17"/>
      <c r="P3776" s="17"/>
      <c r="Q3776" s="17"/>
      <c r="R3776" s="17">
        <v>443</v>
      </c>
      <c r="S3776" s="17">
        <v>463</v>
      </c>
      <c r="T3776" s="17" t="str">
        <f t="shared" si="371"/>
        <v>463</v>
      </c>
      <c r="V3776" s="29"/>
      <c r="W3776" s="17">
        <f t="shared" si="372"/>
        <v>476.89</v>
      </c>
      <c r="X3776" s="62">
        <v>0.3</v>
      </c>
      <c r="Y3776" s="17">
        <f t="shared" si="375"/>
        <v>681.2714285714286</v>
      </c>
      <c r="Z3776" s="21">
        <f t="shared" si="373"/>
        <v>681</v>
      </c>
      <c r="AA3776" s="17">
        <f t="shared" si="374"/>
        <v>681</v>
      </c>
      <c r="AB3776" s="17">
        <f t="shared" si="370"/>
        <v>999</v>
      </c>
    </row>
    <row r="3777" spans="1:28" ht="15" customHeight="1" x14ac:dyDescent="0.3">
      <c r="A3777" s="116"/>
      <c r="B3777" s="12"/>
      <c r="C3777" s="12"/>
      <c r="D3777" s="5" t="s">
        <v>8169</v>
      </c>
      <c r="E3777" s="50" t="s">
        <v>7363</v>
      </c>
      <c r="F3777" s="50"/>
      <c r="G3777" s="51">
        <v>3666270108593</v>
      </c>
      <c r="H3777" s="51"/>
      <c r="I3777" s="11" t="s">
        <v>7762</v>
      </c>
      <c r="J3777" s="11"/>
      <c r="K3777" s="12" t="s">
        <v>7431</v>
      </c>
      <c r="L3777" s="24" t="s">
        <v>7438</v>
      </c>
      <c r="M3777" s="24" t="s">
        <v>2985</v>
      </c>
      <c r="N3777" s="17">
        <v>999</v>
      </c>
      <c r="O3777" s="17"/>
      <c r="P3777" s="17"/>
      <c r="Q3777" s="17"/>
      <c r="R3777" s="17">
        <v>443</v>
      </c>
      <c r="S3777" s="17">
        <v>463</v>
      </c>
      <c r="T3777" s="17" t="str">
        <f t="shared" si="371"/>
        <v>463</v>
      </c>
      <c r="V3777" s="29"/>
      <c r="W3777" s="17">
        <f t="shared" si="372"/>
        <v>476.89</v>
      </c>
      <c r="X3777" s="62">
        <v>0.3</v>
      </c>
      <c r="Y3777" s="17">
        <f t="shared" si="375"/>
        <v>681.2714285714286</v>
      </c>
      <c r="Z3777" s="21">
        <f t="shared" si="373"/>
        <v>681</v>
      </c>
      <c r="AA3777" s="17">
        <f t="shared" si="374"/>
        <v>681</v>
      </c>
      <c r="AB3777" s="17">
        <f t="shared" si="370"/>
        <v>999</v>
      </c>
    </row>
    <row r="3778" spans="1:28" ht="15" customHeight="1" x14ac:dyDescent="0.3">
      <c r="A3778" s="116"/>
      <c r="B3778" s="12"/>
      <c r="C3778" s="12"/>
      <c r="D3778" s="5" t="s">
        <v>8169</v>
      </c>
      <c r="E3778" s="50" t="s">
        <v>7364</v>
      </c>
      <c r="F3778" s="50"/>
      <c r="G3778" s="51">
        <v>3666270108586</v>
      </c>
      <c r="H3778" s="51"/>
      <c r="I3778" s="11" t="s">
        <v>7763</v>
      </c>
      <c r="J3778" s="11"/>
      <c r="K3778" s="12" t="s">
        <v>7431</v>
      </c>
      <c r="L3778" s="24" t="s">
        <v>7439</v>
      </c>
      <c r="M3778" s="24" t="s">
        <v>2985</v>
      </c>
      <c r="N3778" s="17">
        <v>999</v>
      </c>
      <c r="O3778" s="17"/>
      <c r="P3778" s="17"/>
      <c r="Q3778" s="17"/>
      <c r="R3778" s="17">
        <v>443</v>
      </c>
      <c r="S3778" s="17">
        <v>463</v>
      </c>
      <c r="T3778" s="17" t="str">
        <f t="shared" si="371"/>
        <v>463</v>
      </c>
      <c r="V3778" s="29"/>
      <c r="W3778" s="17">
        <f t="shared" si="372"/>
        <v>476.89</v>
      </c>
      <c r="X3778" s="62">
        <v>0.3</v>
      </c>
      <c r="Y3778" s="17">
        <f t="shared" si="375"/>
        <v>681.2714285714286</v>
      </c>
      <c r="Z3778" s="21">
        <f t="shared" si="373"/>
        <v>681</v>
      </c>
      <c r="AA3778" s="17">
        <f t="shared" si="374"/>
        <v>681</v>
      </c>
      <c r="AB3778" s="17">
        <f t="shared" ref="AB3778:AB3841" si="376">N3778*1</f>
        <v>999</v>
      </c>
    </row>
    <row r="3779" spans="1:28" ht="15" customHeight="1" x14ac:dyDescent="0.3">
      <c r="A3779" s="116"/>
      <c r="B3779" s="12"/>
      <c r="C3779" s="12"/>
      <c r="D3779" s="5" t="s">
        <v>8169</v>
      </c>
      <c r="E3779" s="50" t="s">
        <v>7365</v>
      </c>
      <c r="F3779" s="50"/>
      <c r="G3779" s="51">
        <v>3666270108579</v>
      </c>
      <c r="H3779" s="51"/>
      <c r="I3779" s="11" t="s">
        <v>7764</v>
      </c>
      <c r="J3779" s="11"/>
      <c r="K3779" s="12" t="s">
        <v>7431</v>
      </c>
      <c r="L3779" s="24" t="s">
        <v>7440</v>
      </c>
      <c r="M3779" s="24" t="s">
        <v>2985</v>
      </c>
      <c r="N3779" s="17">
        <v>999</v>
      </c>
      <c r="O3779" s="17"/>
      <c r="P3779" s="17"/>
      <c r="Q3779" s="17"/>
      <c r="R3779" s="17">
        <v>443</v>
      </c>
      <c r="S3779" s="17">
        <v>463</v>
      </c>
      <c r="T3779" s="17" t="str">
        <f t="shared" ref="T3779:T3842" si="377">CONCATENATE(Q3779,S3779)</f>
        <v>463</v>
      </c>
      <c r="V3779" s="29"/>
      <c r="W3779" s="17">
        <f t="shared" ref="W3779:W3842" si="378">T3779*1.03</f>
        <v>476.89</v>
      </c>
      <c r="X3779" s="62">
        <v>0.3</v>
      </c>
      <c r="Y3779" s="17">
        <f t="shared" si="375"/>
        <v>681.2714285714286</v>
      </c>
      <c r="Z3779" s="21">
        <f t="shared" ref="Z3779:Z3842" si="379">ROUND(Y3779,0)</f>
        <v>681</v>
      </c>
      <c r="AA3779" s="17">
        <f t="shared" ref="AA3779:AA3842" si="380">Z3779*1</f>
        <v>681</v>
      </c>
      <c r="AB3779" s="17">
        <f t="shared" si="376"/>
        <v>999</v>
      </c>
    </row>
    <row r="3780" spans="1:28" ht="15" customHeight="1" x14ac:dyDescent="0.3">
      <c r="A3780" s="116"/>
      <c r="B3780" s="12"/>
      <c r="C3780" s="12"/>
      <c r="D3780" s="5" t="s">
        <v>8169</v>
      </c>
      <c r="E3780" s="50" t="s">
        <v>7366</v>
      </c>
      <c r="F3780" s="50"/>
      <c r="G3780" s="51">
        <v>3666270121004</v>
      </c>
      <c r="H3780" s="51"/>
      <c r="I3780" s="11" t="s">
        <v>7765</v>
      </c>
      <c r="J3780" s="11"/>
      <c r="K3780" s="12" t="s">
        <v>58</v>
      </c>
      <c r="L3780" s="24" t="s">
        <v>2956</v>
      </c>
      <c r="M3780" s="24" t="s">
        <v>2985</v>
      </c>
      <c r="N3780" s="17">
        <v>1499</v>
      </c>
      <c r="O3780" s="17"/>
      <c r="P3780" s="17"/>
      <c r="Q3780" s="17"/>
      <c r="R3780" s="17">
        <v>569</v>
      </c>
      <c r="S3780" s="17">
        <v>569</v>
      </c>
      <c r="T3780" s="17" t="str">
        <f t="shared" si="377"/>
        <v>569</v>
      </c>
      <c r="V3780" s="29"/>
      <c r="W3780" s="17">
        <f t="shared" si="378"/>
        <v>586.07000000000005</v>
      </c>
      <c r="X3780" s="62">
        <v>0.3</v>
      </c>
      <c r="Y3780" s="17">
        <f t="shared" si="375"/>
        <v>837.24285714285725</v>
      </c>
      <c r="Z3780" s="21">
        <f t="shared" si="379"/>
        <v>837</v>
      </c>
      <c r="AA3780" s="17">
        <f t="shared" si="380"/>
        <v>837</v>
      </c>
      <c r="AB3780" s="17">
        <f t="shared" si="376"/>
        <v>1499</v>
      </c>
    </row>
    <row r="3781" spans="1:28" ht="15" customHeight="1" x14ac:dyDescent="0.3">
      <c r="A3781" s="116"/>
      <c r="B3781" s="12"/>
      <c r="C3781" s="12"/>
      <c r="D3781" s="5" t="s">
        <v>8169</v>
      </c>
      <c r="E3781" s="50" t="s">
        <v>7367</v>
      </c>
      <c r="F3781" s="50"/>
      <c r="G3781" s="51">
        <v>3666270121479</v>
      </c>
      <c r="H3781" s="51"/>
      <c r="I3781" s="11" t="s">
        <v>7766</v>
      </c>
      <c r="J3781" s="11"/>
      <c r="K3781" s="12" t="s">
        <v>58</v>
      </c>
      <c r="L3781" s="24" t="s">
        <v>2955</v>
      </c>
      <c r="M3781" s="24" t="s">
        <v>2985</v>
      </c>
      <c r="N3781" s="17">
        <v>1499</v>
      </c>
      <c r="O3781" s="17"/>
      <c r="P3781" s="17"/>
      <c r="Q3781" s="17"/>
      <c r="R3781" s="17">
        <v>569</v>
      </c>
      <c r="S3781" s="17">
        <v>569</v>
      </c>
      <c r="T3781" s="17" t="str">
        <f t="shared" si="377"/>
        <v>569</v>
      </c>
      <c r="V3781" s="29"/>
      <c r="W3781" s="17">
        <f t="shared" si="378"/>
        <v>586.07000000000005</v>
      </c>
      <c r="X3781" s="62">
        <v>0.3</v>
      </c>
      <c r="Y3781" s="17">
        <f t="shared" si="375"/>
        <v>837.24285714285725</v>
      </c>
      <c r="Z3781" s="21">
        <f t="shared" si="379"/>
        <v>837</v>
      </c>
      <c r="AA3781" s="17">
        <f t="shared" si="380"/>
        <v>837</v>
      </c>
      <c r="AB3781" s="17">
        <f t="shared" si="376"/>
        <v>1499</v>
      </c>
    </row>
    <row r="3782" spans="1:28" ht="15" customHeight="1" x14ac:dyDescent="0.3">
      <c r="A3782" s="116"/>
      <c r="B3782" s="12"/>
      <c r="C3782" s="12"/>
      <c r="D3782" s="5" t="s">
        <v>8169</v>
      </c>
      <c r="E3782" s="50" t="s">
        <v>7368</v>
      </c>
      <c r="F3782" s="50"/>
      <c r="G3782" s="51">
        <v>3666270120076</v>
      </c>
      <c r="H3782" s="51"/>
      <c r="I3782" s="11" t="s">
        <v>7767</v>
      </c>
      <c r="J3782" s="11"/>
      <c r="K3782" s="12" t="s">
        <v>58</v>
      </c>
      <c r="L3782" s="24" t="s">
        <v>2954</v>
      </c>
      <c r="M3782" s="24" t="s">
        <v>2985</v>
      </c>
      <c r="N3782" s="17">
        <v>1499</v>
      </c>
      <c r="O3782" s="17"/>
      <c r="P3782" s="17"/>
      <c r="Q3782" s="17"/>
      <c r="R3782" s="17">
        <v>569</v>
      </c>
      <c r="S3782" s="17">
        <v>569</v>
      </c>
      <c r="T3782" s="17" t="str">
        <f t="shared" si="377"/>
        <v>569</v>
      </c>
      <c r="V3782" s="29"/>
      <c r="W3782" s="17">
        <f t="shared" si="378"/>
        <v>586.07000000000005</v>
      </c>
      <c r="X3782" s="62">
        <v>0.3</v>
      </c>
      <c r="Y3782" s="17">
        <f t="shared" si="375"/>
        <v>837.24285714285725</v>
      </c>
      <c r="Z3782" s="21">
        <f t="shared" si="379"/>
        <v>837</v>
      </c>
      <c r="AA3782" s="17">
        <f t="shared" si="380"/>
        <v>837</v>
      </c>
      <c r="AB3782" s="17">
        <f t="shared" si="376"/>
        <v>1499</v>
      </c>
    </row>
    <row r="3783" spans="1:28" ht="15" customHeight="1" x14ac:dyDescent="0.3">
      <c r="A3783" s="116"/>
      <c r="B3783" s="12"/>
      <c r="C3783" s="12"/>
      <c r="D3783" s="5" t="s">
        <v>8169</v>
      </c>
      <c r="E3783" s="50" t="s">
        <v>7369</v>
      </c>
      <c r="F3783" s="50"/>
      <c r="G3783" s="51">
        <v>3666270120175</v>
      </c>
      <c r="H3783" s="51"/>
      <c r="I3783" s="11" t="s">
        <v>7768</v>
      </c>
      <c r="J3783" s="11"/>
      <c r="K3783" s="12" t="s">
        <v>58</v>
      </c>
      <c r="L3783" s="24" t="s">
        <v>2953</v>
      </c>
      <c r="M3783" s="24" t="s">
        <v>2985</v>
      </c>
      <c r="N3783" s="17">
        <v>1499</v>
      </c>
      <c r="O3783" s="17"/>
      <c r="P3783" s="17"/>
      <c r="Q3783" s="17"/>
      <c r="R3783" s="17">
        <v>569</v>
      </c>
      <c r="S3783" s="17">
        <v>569</v>
      </c>
      <c r="T3783" s="17" t="str">
        <f t="shared" si="377"/>
        <v>569</v>
      </c>
      <c r="V3783" s="29"/>
      <c r="W3783" s="17">
        <f t="shared" si="378"/>
        <v>586.07000000000005</v>
      </c>
      <c r="X3783" s="62">
        <v>0.3</v>
      </c>
      <c r="Y3783" s="17">
        <f t="shared" si="375"/>
        <v>837.24285714285725</v>
      </c>
      <c r="Z3783" s="21">
        <f t="shared" si="379"/>
        <v>837</v>
      </c>
      <c r="AA3783" s="17">
        <f t="shared" si="380"/>
        <v>837</v>
      </c>
      <c r="AB3783" s="17">
        <f t="shared" si="376"/>
        <v>1499</v>
      </c>
    </row>
    <row r="3784" spans="1:28" ht="15" customHeight="1" x14ac:dyDescent="0.3">
      <c r="A3784" s="116"/>
      <c r="B3784" s="12"/>
      <c r="C3784" s="12"/>
      <c r="D3784" s="5" t="s">
        <v>8169</v>
      </c>
      <c r="E3784" s="50" t="s">
        <v>7370</v>
      </c>
      <c r="F3784" s="50"/>
      <c r="G3784" s="51">
        <v>3666270120038</v>
      </c>
      <c r="H3784" s="51"/>
      <c r="I3784" s="11" t="s">
        <v>7769</v>
      </c>
      <c r="J3784" s="11"/>
      <c r="K3784" s="12" t="s">
        <v>58</v>
      </c>
      <c r="L3784" s="24" t="s">
        <v>2958</v>
      </c>
      <c r="M3784" s="24" t="s">
        <v>2985</v>
      </c>
      <c r="N3784" s="17">
        <v>1499</v>
      </c>
      <c r="O3784" s="17"/>
      <c r="P3784" s="17"/>
      <c r="Q3784" s="17"/>
      <c r="R3784" s="17">
        <v>569</v>
      </c>
      <c r="S3784" s="17">
        <v>569</v>
      </c>
      <c r="T3784" s="17" t="str">
        <f t="shared" si="377"/>
        <v>569</v>
      </c>
      <c r="V3784" s="29"/>
      <c r="W3784" s="17">
        <f t="shared" si="378"/>
        <v>586.07000000000005</v>
      </c>
      <c r="X3784" s="62">
        <v>0.3</v>
      </c>
      <c r="Y3784" s="17">
        <f t="shared" si="375"/>
        <v>837.24285714285725</v>
      </c>
      <c r="Z3784" s="21">
        <f t="shared" si="379"/>
        <v>837</v>
      </c>
      <c r="AA3784" s="17">
        <f t="shared" si="380"/>
        <v>837</v>
      </c>
      <c r="AB3784" s="17">
        <f t="shared" si="376"/>
        <v>1499</v>
      </c>
    </row>
    <row r="3785" spans="1:28" ht="15" customHeight="1" x14ac:dyDescent="0.3">
      <c r="A3785" s="116"/>
      <c r="B3785" s="12"/>
      <c r="C3785" s="12"/>
      <c r="D3785" s="5" t="s">
        <v>8169</v>
      </c>
      <c r="E3785" s="50" t="s">
        <v>7371</v>
      </c>
      <c r="F3785" s="50"/>
      <c r="G3785" s="51">
        <v>3666270120168</v>
      </c>
      <c r="H3785" s="51"/>
      <c r="I3785" s="11" t="s">
        <v>7770</v>
      </c>
      <c r="J3785" s="11"/>
      <c r="K3785" s="12" t="s">
        <v>58</v>
      </c>
      <c r="L3785" s="24" t="s">
        <v>2951</v>
      </c>
      <c r="M3785" s="24" t="s">
        <v>2985</v>
      </c>
      <c r="N3785" s="17">
        <v>1499</v>
      </c>
      <c r="O3785" s="17"/>
      <c r="P3785" s="17"/>
      <c r="Q3785" s="17"/>
      <c r="R3785" s="17">
        <v>569</v>
      </c>
      <c r="S3785" s="17">
        <v>569</v>
      </c>
      <c r="T3785" s="17" t="str">
        <f t="shared" si="377"/>
        <v>569</v>
      </c>
      <c r="V3785" s="29"/>
      <c r="W3785" s="17">
        <f t="shared" si="378"/>
        <v>586.07000000000005</v>
      </c>
      <c r="X3785" s="62">
        <v>0.3</v>
      </c>
      <c r="Y3785" s="17">
        <f t="shared" si="375"/>
        <v>837.24285714285725</v>
      </c>
      <c r="Z3785" s="21">
        <f t="shared" si="379"/>
        <v>837</v>
      </c>
      <c r="AA3785" s="17">
        <f t="shared" si="380"/>
        <v>837</v>
      </c>
      <c r="AB3785" s="17">
        <f t="shared" si="376"/>
        <v>1499</v>
      </c>
    </row>
    <row r="3786" spans="1:28" ht="15" customHeight="1" x14ac:dyDescent="0.3">
      <c r="A3786" s="116"/>
      <c r="B3786" s="12"/>
      <c r="C3786" s="12"/>
      <c r="D3786" s="5" t="s">
        <v>8169</v>
      </c>
      <c r="E3786" s="50" t="s">
        <v>7372</v>
      </c>
      <c r="F3786" s="50"/>
      <c r="G3786" s="51">
        <v>3666270120328</v>
      </c>
      <c r="H3786" s="51"/>
      <c r="I3786" s="11" t="s">
        <v>7771</v>
      </c>
      <c r="J3786" s="11"/>
      <c r="K3786" s="12" t="s">
        <v>58</v>
      </c>
      <c r="L3786" s="24" t="s">
        <v>2959</v>
      </c>
      <c r="M3786" s="24" t="s">
        <v>2985</v>
      </c>
      <c r="N3786" s="17">
        <v>1499</v>
      </c>
      <c r="O3786" s="17"/>
      <c r="P3786" s="17"/>
      <c r="Q3786" s="17"/>
      <c r="R3786" s="17">
        <v>569</v>
      </c>
      <c r="S3786" s="17">
        <v>569</v>
      </c>
      <c r="T3786" s="17" t="str">
        <f t="shared" si="377"/>
        <v>569</v>
      </c>
      <c r="V3786" s="29"/>
      <c r="W3786" s="17">
        <f t="shared" si="378"/>
        <v>586.07000000000005</v>
      </c>
      <c r="X3786" s="62">
        <v>0.3</v>
      </c>
      <c r="Y3786" s="17">
        <f t="shared" si="375"/>
        <v>837.24285714285725</v>
      </c>
      <c r="Z3786" s="21">
        <f t="shared" si="379"/>
        <v>837</v>
      </c>
      <c r="AA3786" s="17">
        <f t="shared" si="380"/>
        <v>837</v>
      </c>
      <c r="AB3786" s="17">
        <f t="shared" si="376"/>
        <v>1499</v>
      </c>
    </row>
    <row r="3787" spans="1:28" ht="15" customHeight="1" x14ac:dyDescent="0.3">
      <c r="A3787" s="116"/>
      <c r="B3787" s="12"/>
      <c r="C3787" s="12"/>
      <c r="D3787" s="5" t="s">
        <v>8169</v>
      </c>
      <c r="E3787" s="50" t="s">
        <v>7373</v>
      </c>
      <c r="F3787" s="50"/>
      <c r="G3787" s="51">
        <v>3666270119704</v>
      </c>
      <c r="H3787" s="51"/>
      <c r="I3787" s="11" t="s">
        <v>7772</v>
      </c>
      <c r="J3787" s="11"/>
      <c r="K3787" s="12" t="s">
        <v>58</v>
      </c>
      <c r="L3787" s="24" t="s">
        <v>2901</v>
      </c>
      <c r="M3787" s="24" t="s">
        <v>2985</v>
      </c>
      <c r="N3787" s="17">
        <v>1499</v>
      </c>
      <c r="O3787" s="17"/>
      <c r="P3787" s="17"/>
      <c r="Q3787" s="17"/>
      <c r="R3787" s="17">
        <v>569</v>
      </c>
      <c r="S3787" s="17">
        <v>569</v>
      </c>
      <c r="T3787" s="17" t="str">
        <f t="shared" si="377"/>
        <v>569</v>
      </c>
      <c r="V3787" s="29"/>
      <c r="W3787" s="17">
        <f t="shared" si="378"/>
        <v>586.07000000000005</v>
      </c>
      <c r="X3787" s="62">
        <v>0.3</v>
      </c>
      <c r="Y3787" s="17">
        <f t="shared" si="375"/>
        <v>837.24285714285725</v>
      </c>
      <c r="Z3787" s="21">
        <f t="shared" si="379"/>
        <v>837</v>
      </c>
      <c r="AA3787" s="17">
        <f t="shared" si="380"/>
        <v>837</v>
      </c>
      <c r="AB3787" s="17">
        <f t="shared" si="376"/>
        <v>1499</v>
      </c>
    </row>
    <row r="3788" spans="1:28" ht="15" customHeight="1" x14ac:dyDescent="0.3">
      <c r="A3788" s="116"/>
      <c r="B3788" s="12"/>
      <c r="C3788" s="12"/>
      <c r="D3788" s="5" t="s">
        <v>8169</v>
      </c>
      <c r="E3788" s="50" t="s">
        <v>7374</v>
      </c>
      <c r="F3788" s="50"/>
      <c r="G3788" s="51">
        <v>3666270120427</v>
      </c>
      <c r="H3788" s="51"/>
      <c r="I3788" s="11" t="s">
        <v>7773</v>
      </c>
      <c r="J3788" s="11"/>
      <c r="K3788" s="12" t="s">
        <v>3739</v>
      </c>
      <c r="L3788" s="24" t="s">
        <v>7441</v>
      </c>
      <c r="M3788" s="24" t="s">
        <v>2985</v>
      </c>
      <c r="N3788" s="17">
        <v>1299</v>
      </c>
      <c r="O3788" s="17"/>
      <c r="P3788" s="17"/>
      <c r="Q3788" s="17"/>
      <c r="R3788" s="17">
        <v>529</v>
      </c>
      <c r="S3788" s="17">
        <v>553</v>
      </c>
      <c r="T3788" s="17" t="str">
        <f t="shared" si="377"/>
        <v>553</v>
      </c>
      <c r="V3788" s="29"/>
      <c r="W3788" s="17">
        <f t="shared" si="378"/>
        <v>569.59</v>
      </c>
      <c r="X3788" s="62">
        <v>0.3</v>
      </c>
      <c r="Y3788" s="17">
        <f t="shared" si="375"/>
        <v>813.7</v>
      </c>
      <c r="Z3788" s="21">
        <f t="shared" si="379"/>
        <v>814</v>
      </c>
      <c r="AA3788" s="17">
        <f t="shared" si="380"/>
        <v>814</v>
      </c>
      <c r="AB3788" s="17">
        <f t="shared" si="376"/>
        <v>1299</v>
      </c>
    </row>
    <row r="3789" spans="1:28" ht="15" customHeight="1" x14ac:dyDescent="0.3">
      <c r="A3789" s="119"/>
      <c r="B3789" s="26"/>
      <c r="C3789" s="26"/>
      <c r="D3789" s="41" t="s">
        <v>8169</v>
      </c>
      <c r="E3789" s="55" t="s">
        <v>7375</v>
      </c>
      <c r="F3789" s="55"/>
      <c r="G3789" s="56">
        <v>3666270121349</v>
      </c>
      <c r="H3789" s="56"/>
      <c r="I3789" s="27" t="s">
        <v>7774</v>
      </c>
      <c r="J3789" s="27"/>
      <c r="K3789" s="26" t="s">
        <v>3739</v>
      </c>
      <c r="L3789" s="28" t="s">
        <v>7442</v>
      </c>
      <c r="M3789" s="28" t="s">
        <v>2985</v>
      </c>
      <c r="N3789" s="17">
        <v>1299</v>
      </c>
      <c r="O3789" s="38"/>
      <c r="P3789" s="38"/>
      <c r="Q3789" s="17"/>
      <c r="R3789" s="38">
        <v>529</v>
      </c>
      <c r="S3789" s="17">
        <v>553</v>
      </c>
      <c r="T3789" s="17" t="str">
        <f t="shared" si="377"/>
        <v>553</v>
      </c>
      <c r="V3789" s="34"/>
      <c r="W3789" s="17">
        <f t="shared" si="378"/>
        <v>569.59</v>
      </c>
      <c r="X3789" s="62">
        <v>0.3</v>
      </c>
      <c r="Y3789" s="17">
        <f t="shared" si="375"/>
        <v>813.7</v>
      </c>
      <c r="Z3789" s="21">
        <f t="shared" si="379"/>
        <v>814</v>
      </c>
      <c r="AA3789" s="38">
        <f t="shared" si="380"/>
        <v>814</v>
      </c>
      <c r="AB3789" s="38">
        <f t="shared" si="376"/>
        <v>1299</v>
      </c>
    </row>
    <row r="3790" spans="1:28" ht="15" customHeight="1" x14ac:dyDescent="0.3">
      <c r="A3790" s="116"/>
      <c r="B3790" s="12"/>
      <c r="C3790" s="12"/>
      <c r="D3790" s="5" t="s">
        <v>8169</v>
      </c>
      <c r="E3790" s="50" t="s">
        <v>7376</v>
      </c>
      <c r="F3790" s="50"/>
      <c r="G3790" s="51">
        <v>3666270120977</v>
      </c>
      <c r="H3790" s="51"/>
      <c r="I3790" s="11" t="s">
        <v>7775</v>
      </c>
      <c r="J3790" s="11"/>
      <c r="K3790" s="12" t="s">
        <v>3739</v>
      </c>
      <c r="L3790" s="24" t="s">
        <v>7443</v>
      </c>
      <c r="M3790" s="24" t="s">
        <v>2985</v>
      </c>
      <c r="N3790" s="17">
        <v>1299</v>
      </c>
      <c r="O3790" s="17"/>
      <c r="P3790" s="17"/>
      <c r="Q3790" s="17"/>
      <c r="R3790" s="17">
        <v>529</v>
      </c>
      <c r="S3790" s="17">
        <v>553</v>
      </c>
      <c r="T3790" s="17" t="str">
        <f t="shared" si="377"/>
        <v>553</v>
      </c>
      <c r="U3790" s="22"/>
      <c r="V3790" s="29"/>
      <c r="W3790" s="17">
        <f t="shared" si="378"/>
        <v>569.59</v>
      </c>
      <c r="X3790" s="62">
        <v>0.3</v>
      </c>
      <c r="Y3790" s="17">
        <f t="shared" si="375"/>
        <v>813.7</v>
      </c>
      <c r="Z3790" s="21">
        <f t="shared" si="379"/>
        <v>814</v>
      </c>
      <c r="AA3790" s="17">
        <f t="shared" si="380"/>
        <v>814</v>
      </c>
      <c r="AB3790" s="17">
        <f t="shared" si="376"/>
        <v>1299</v>
      </c>
    </row>
    <row r="3791" spans="1:28" ht="15" customHeight="1" x14ac:dyDescent="0.3">
      <c r="A3791" s="116"/>
      <c r="B3791" s="12"/>
      <c r="C3791" s="12"/>
      <c r="D3791" s="5" t="s">
        <v>8169</v>
      </c>
      <c r="E3791" s="50" t="s">
        <v>7377</v>
      </c>
      <c r="F3791" s="50"/>
      <c r="G3791" s="51">
        <v>3666270121462</v>
      </c>
      <c r="H3791" s="51"/>
      <c r="I3791" s="11" t="s">
        <v>7776</v>
      </c>
      <c r="J3791" s="11"/>
      <c r="K3791" s="12" t="s">
        <v>3739</v>
      </c>
      <c r="L3791" s="24" t="s">
        <v>7444</v>
      </c>
      <c r="M3791" s="24" t="s">
        <v>2985</v>
      </c>
      <c r="N3791" s="17">
        <v>1299</v>
      </c>
      <c r="O3791" s="17"/>
      <c r="P3791" s="17"/>
      <c r="Q3791" s="17"/>
      <c r="R3791" s="17">
        <v>529</v>
      </c>
      <c r="S3791" s="17">
        <v>553</v>
      </c>
      <c r="T3791" s="17" t="str">
        <f t="shared" si="377"/>
        <v>553</v>
      </c>
      <c r="U3791" s="22"/>
      <c r="V3791" s="29"/>
      <c r="W3791" s="17">
        <f t="shared" si="378"/>
        <v>569.59</v>
      </c>
      <c r="X3791" s="62">
        <v>0.3</v>
      </c>
      <c r="Y3791" s="17">
        <f t="shared" si="375"/>
        <v>813.7</v>
      </c>
      <c r="Z3791" s="21">
        <f t="shared" si="379"/>
        <v>814</v>
      </c>
      <c r="AA3791" s="17">
        <f t="shared" si="380"/>
        <v>814</v>
      </c>
      <c r="AB3791" s="17">
        <f t="shared" si="376"/>
        <v>1299</v>
      </c>
    </row>
    <row r="3792" spans="1:28" ht="15" customHeight="1" x14ac:dyDescent="0.3">
      <c r="A3792" s="116"/>
      <c r="B3792" s="12"/>
      <c r="C3792" s="12"/>
      <c r="D3792" s="5" t="s">
        <v>8169</v>
      </c>
      <c r="E3792" s="50" t="s">
        <v>7378</v>
      </c>
      <c r="F3792" s="50"/>
      <c r="G3792" s="51">
        <v>3666270120151</v>
      </c>
      <c r="H3792" s="51"/>
      <c r="I3792" s="11" t="s">
        <v>7777</v>
      </c>
      <c r="J3792" s="11"/>
      <c r="K3792" s="12" t="s">
        <v>3739</v>
      </c>
      <c r="L3792" s="24" t="s">
        <v>7445</v>
      </c>
      <c r="M3792" s="24" t="s">
        <v>2985</v>
      </c>
      <c r="N3792" s="17">
        <v>1299</v>
      </c>
      <c r="O3792" s="17"/>
      <c r="P3792" s="17"/>
      <c r="Q3792" s="17"/>
      <c r="R3792" s="17">
        <v>529</v>
      </c>
      <c r="S3792" s="17">
        <v>553</v>
      </c>
      <c r="T3792" s="17" t="str">
        <f t="shared" si="377"/>
        <v>553</v>
      </c>
      <c r="U3792" s="22"/>
      <c r="V3792" s="29"/>
      <c r="W3792" s="17">
        <f t="shared" si="378"/>
        <v>569.59</v>
      </c>
      <c r="X3792" s="62">
        <v>0.3</v>
      </c>
      <c r="Y3792" s="17">
        <f t="shared" si="375"/>
        <v>813.7</v>
      </c>
      <c r="Z3792" s="21">
        <f t="shared" si="379"/>
        <v>814</v>
      </c>
      <c r="AA3792" s="17">
        <f t="shared" si="380"/>
        <v>814</v>
      </c>
      <c r="AB3792" s="17">
        <f t="shared" si="376"/>
        <v>1299</v>
      </c>
    </row>
    <row r="3793" spans="1:28" ht="15" customHeight="1" x14ac:dyDescent="0.3">
      <c r="A3793" s="116"/>
      <c r="B3793" s="12"/>
      <c r="C3793" s="12"/>
      <c r="D3793" s="5" t="s">
        <v>8169</v>
      </c>
      <c r="E3793" s="50" t="s">
        <v>7379</v>
      </c>
      <c r="F3793" s="50"/>
      <c r="G3793" s="51">
        <v>3666270120250</v>
      </c>
      <c r="H3793" s="51"/>
      <c r="I3793" s="11" t="s">
        <v>7778</v>
      </c>
      <c r="J3793" s="11"/>
      <c r="K3793" s="12" t="s">
        <v>3739</v>
      </c>
      <c r="L3793" s="24" t="s">
        <v>7446</v>
      </c>
      <c r="M3793" s="24" t="s">
        <v>2985</v>
      </c>
      <c r="N3793" s="17">
        <v>1299</v>
      </c>
      <c r="O3793" s="17"/>
      <c r="P3793" s="17"/>
      <c r="Q3793" s="17"/>
      <c r="R3793" s="17">
        <v>529</v>
      </c>
      <c r="S3793" s="17">
        <v>553</v>
      </c>
      <c r="T3793" s="17" t="str">
        <f t="shared" si="377"/>
        <v>553</v>
      </c>
      <c r="U3793" s="22"/>
      <c r="V3793" s="29"/>
      <c r="W3793" s="17">
        <f t="shared" si="378"/>
        <v>569.59</v>
      </c>
      <c r="X3793" s="62">
        <v>0.3</v>
      </c>
      <c r="Y3793" s="17">
        <f t="shared" si="375"/>
        <v>813.7</v>
      </c>
      <c r="Z3793" s="21">
        <f t="shared" si="379"/>
        <v>814</v>
      </c>
      <c r="AA3793" s="17">
        <f t="shared" si="380"/>
        <v>814</v>
      </c>
      <c r="AB3793" s="17">
        <f t="shared" si="376"/>
        <v>1299</v>
      </c>
    </row>
    <row r="3794" spans="1:28" ht="15" customHeight="1" x14ac:dyDescent="0.3">
      <c r="A3794" s="116"/>
      <c r="B3794" s="12"/>
      <c r="C3794" s="12"/>
      <c r="D3794" s="5" t="s">
        <v>8169</v>
      </c>
      <c r="E3794" s="50" t="s">
        <v>7380</v>
      </c>
      <c r="F3794" s="50"/>
      <c r="G3794" s="51">
        <v>3666270120991</v>
      </c>
      <c r="H3794" s="51"/>
      <c r="I3794" s="11" t="s">
        <v>7779</v>
      </c>
      <c r="J3794" s="11"/>
      <c r="K3794" s="12" t="s">
        <v>3739</v>
      </c>
      <c r="L3794" s="24" t="s">
        <v>7447</v>
      </c>
      <c r="M3794" s="24" t="s">
        <v>2985</v>
      </c>
      <c r="N3794" s="17">
        <v>1299</v>
      </c>
      <c r="O3794" s="17"/>
      <c r="P3794" s="17"/>
      <c r="Q3794" s="17"/>
      <c r="R3794" s="17">
        <v>529</v>
      </c>
      <c r="S3794" s="17">
        <v>553</v>
      </c>
      <c r="T3794" s="17" t="str">
        <f t="shared" si="377"/>
        <v>553</v>
      </c>
      <c r="U3794" s="22"/>
      <c r="V3794" s="29"/>
      <c r="W3794" s="17">
        <f t="shared" si="378"/>
        <v>569.59</v>
      </c>
      <c r="X3794" s="62">
        <v>0.3</v>
      </c>
      <c r="Y3794" s="17">
        <f t="shared" si="375"/>
        <v>813.7</v>
      </c>
      <c r="Z3794" s="21">
        <f t="shared" si="379"/>
        <v>814</v>
      </c>
      <c r="AA3794" s="17">
        <f t="shared" si="380"/>
        <v>814</v>
      </c>
      <c r="AB3794" s="17">
        <f t="shared" si="376"/>
        <v>1299</v>
      </c>
    </row>
    <row r="3795" spans="1:28" ht="15" customHeight="1" x14ac:dyDescent="0.3">
      <c r="A3795" s="116"/>
      <c r="B3795" s="12"/>
      <c r="C3795" s="12"/>
      <c r="D3795" s="5" t="s">
        <v>8169</v>
      </c>
      <c r="E3795" s="50" t="s">
        <v>7381</v>
      </c>
      <c r="F3795" s="50"/>
      <c r="G3795" s="51">
        <v>3666270120267</v>
      </c>
      <c r="H3795" s="51"/>
      <c r="I3795" s="11" t="s">
        <v>7780</v>
      </c>
      <c r="J3795" s="11"/>
      <c r="K3795" s="12" t="s">
        <v>7201</v>
      </c>
      <c r="L3795" s="24" t="s">
        <v>7448</v>
      </c>
      <c r="M3795" s="24" t="s">
        <v>2985</v>
      </c>
      <c r="N3795" s="17">
        <v>529</v>
      </c>
      <c r="O3795" s="17"/>
      <c r="P3795" s="17"/>
      <c r="Q3795" s="17"/>
      <c r="R3795" s="17">
        <v>216</v>
      </c>
      <c r="S3795" s="17">
        <v>226</v>
      </c>
      <c r="T3795" s="17" t="str">
        <f t="shared" si="377"/>
        <v>226</v>
      </c>
      <c r="U3795" s="22"/>
      <c r="V3795" s="29"/>
      <c r="W3795" s="17">
        <f t="shared" si="378"/>
        <v>232.78</v>
      </c>
      <c r="X3795" s="62">
        <v>0.3</v>
      </c>
      <c r="Y3795" s="17">
        <f t="shared" si="375"/>
        <v>332.54285714285714</v>
      </c>
      <c r="Z3795" s="21">
        <f t="shared" si="379"/>
        <v>333</v>
      </c>
      <c r="AA3795" s="17">
        <f t="shared" si="380"/>
        <v>333</v>
      </c>
      <c r="AB3795" s="17">
        <f t="shared" si="376"/>
        <v>529</v>
      </c>
    </row>
    <row r="3796" spans="1:28" ht="15" customHeight="1" x14ac:dyDescent="0.3">
      <c r="A3796" s="116"/>
      <c r="B3796" s="12"/>
      <c r="C3796" s="12"/>
      <c r="D3796" s="5" t="s">
        <v>8169</v>
      </c>
      <c r="E3796" s="50" t="s">
        <v>7382</v>
      </c>
      <c r="F3796" s="50"/>
      <c r="G3796" s="51">
        <v>3666270121592</v>
      </c>
      <c r="H3796" s="51"/>
      <c r="I3796" s="11" t="s">
        <v>7781</v>
      </c>
      <c r="J3796" s="11"/>
      <c r="K3796" s="12" t="s">
        <v>7201</v>
      </c>
      <c r="L3796" s="24" t="s">
        <v>7449</v>
      </c>
      <c r="M3796" s="24" t="s">
        <v>2985</v>
      </c>
      <c r="N3796" s="17">
        <v>529</v>
      </c>
      <c r="O3796" s="17"/>
      <c r="P3796" s="17"/>
      <c r="Q3796" s="17"/>
      <c r="R3796" s="17">
        <v>216</v>
      </c>
      <c r="S3796" s="17">
        <v>226</v>
      </c>
      <c r="T3796" s="17" t="str">
        <f t="shared" si="377"/>
        <v>226</v>
      </c>
      <c r="U3796" s="22"/>
      <c r="V3796" s="29"/>
      <c r="W3796" s="17">
        <f t="shared" si="378"/>
        <v>232.78</v>
      </c>
      <c r="X3796" s="62">
        <v>0.3</v>
      </c>
      <c r="Y3796" s="17">
        <f t="shared" si="375"/>
        <v>332.54285714285714</v>
      </c>
      <c r="Z3796" s="21">
        <f t="shared" si="379"/>
        <v>333</v>
      </c>
      <c r="AA3796" s="17">
        <f t="shared" si="380"/>
        <v>333</v>
      </c>
      <c r="AB3796" s="17">
        <f t="shared" si="376"/>
        <v>529</v>
      </c>
    </row>
    <row r="3797" spans="1:28" ht="15" customHeight="1" x14ac:dyDescent="0.3">
      <c r="A3797" s="116"/>
      <c r="B3797" s="12"/>
      <c r="C3797" s="12"/>
      <c r="D3797" s="5" t="s">
        <v>8169</v>
      </c>
      <c r="E3797" s="50" t="s">
        <v>7383</v>
      </c>
      <c r="F3797" s="50"/>
      <c r="G3797" s="51">
        <v>3666270120236</v>
      </c>
      <c r="H3797" s="51"/>
      <c r="I3797" s="11" t="s">
        <v>7782</v>
      </c>
      <c r="J3797" s="11"/>
      <c r="K3797" s="12" t="s">
        <v>7201</v>
      </c>
      <c r="L3797" s="24" t="s">
        <v>7450</v>
      </c>
      <c r="M3797" s="24" t="s">
        <v>2985</v>
      </c>
      <c r="N3797" s="17">
        <v>529</v>
      </c>
      <c r="O3797" s="17"/>
      <c r="P3797" s="17"/>
      <c r="Q3797" s="17"/>
      <c r="R3797" s="17">
        <v>216</v>
      </c>
      <c r="S3797" s="17">
        <v>226</v>
      </c>
      <c r="T3797" s="17" t="str">
        <f t="shared" si="377"/>
        <v>226</v>
      </c>
      <c r="U3797" s="22"/>
      <c r="V3797" s="29"/>
      <c r="W3797" s="17">
        <f t="shared" si="378"/>
        <v>232.78</v>
      </c>
      <c r="X3797" s="62">
        <v>0.3</v>
      </c>
      <c r="Y3797" s="17">
        <f t="shared" si="375"/>
        <v>332.54285714285714</v>
      </c>
      <c r="Z3797" s="21">
        <f t="shared" si="379"/>
        <v>333</v>
      </c>
      <c r="AA3797" s="17">
        <f t="shared" si="380"/>
        <v>333</v>
      </c>
      <c r="AB3797" s="17">
        <f t="shared" si="376"/>
        <v>529</v>
      </c>
    </row>
    <row r="3798" spans="1:28" ht="15" customHeight="1" x14ac:dyDescent="0.3">
      <c r="A3798" s="116"/>
      <c r="B3798" s="12"/>
      <c r="C3798" s="12"/>
      <c r="D3798" s="5" t="s">
        <v>8169</v>
      </c>
      <c r="E3798" s="50" t="s">
        <v>7384</v>
      </c>
      <c r="F3798" s="50"/>
      <c r="G3798" s="51">
        <v>3666270120243</v>
      </c>
      <c r="H3798" s="51"/>
      <c r="I3798" s="11" t="s">
        <v>7783</v>
      </c>
      <c r="J3798" s="11"/>
      <c r="K3798" s="12" t="s">
        <v>7201</v>
      </c>
      <c r="L3798" s="24" t="s">
        <v>7451</v>
      </c>
      <c r="M3798" s="24" t="s">
        <v>2985</v>
      </c>
      <c r="N3798" s="17">
        <v>529</v>
      </c>
      <c r="O3798" s="17"/>
      <c r="P3798" s="17"/>
      <c r="Q3798" s="17"/>
      <c r="R3798" s="17">
        <v>216</v>
      </c>
      <c r="S3798" s="17">
        <v>226</v>
      </c>
      <c r="T3798" s="17" t="str">
        <f t="shared" si="377"/>
        <v>226</v>
      </c>
      <c r="U3798" s="22"/>
      <c r="V3798" s="29"/>
      <c r="W3798" s="17">
        <f t="shared" si="378"/>
        <v>232.78</v>
      </c>
      <c r="X3798" s="62">
        <v>0.3</v>
      </c>
      <c r="Y3798" s="17">
        <f t="shared" si="375"/>
        <v>332.54285714285714</v>
      </c>
      <c r="Z3798" s="21">
        <f t="shared" si="379"/>
        <v>333</v>
      </c>
      <c r="AA3798" s="17">
        <f t="shared" si="380"/>
        <v>333</v>
      </c>
      <c r="AB3798" s="17">
        <f t="shared" si="376"/>
        <v>529</v>
      </c>
    </row>
    <row r="3799" spans="1:28" ht="15" customHeight="1" x14ac:dyDescent="0.3">
      <c r="A3799" s="116"/>
      <c r="B3799" s="12"/>
      <c r="C3799" s="12"/>
      <c r="D3799" s="5" t="s">
        <v>8169</v>
      </c>
      <c r="E3799" s="50" t="s">
        <v>7385</v>
      </c>
      <c r="F3799" s="50"/>
      <c r="G3799" s="51">
        <v>3666270120359</v>
      </c>
      <c r="H3799" s="51"/>
      <c r="I3799" s="11" t="s">
        <v>7784</v>
      </c>
      <c r="J3799" s="11"/>
      <c r="K3799" s="12" t="s">
        <v>7201</v>
      </c>
      <c r="L3799" s="24" t="s">
        <v>7452</v>
      </c>
      <c r="M3799" s="24" t="s">
        <v>2985</v>
      </c>
      <c r="N3799" s="17">
        <v>529</v>
      </c>
      <c r="O3799" s="17"/>
      <c r="P3799" s="17"/>
      <c r="Q3799" s="17"/>
      <c r="R3799" s="17">
        <v>216</v>
      </c>
      <c r="S3799" s="17">
        <v>226</v>
      </c>
      <c r="T3799" s="17" t="str">
        <f t="shared" si="377"/>
        <v>226</v>
      </c>
      <c r="U3799" s="22"/>
      <c r="V3799" s="29"/>
      <c r="W3799" s="17">
        <f t="shared" si="378"/>
        <v>232.78</v>
      </c>
      <c r="X3799" s="62">
        <v>0.3</v>
      </c>
      <c r="Y3799" s="17">
        <f t="shared" si="375"/>
        <v>332.54285714285714</v>
      </c>
      <c r="Z3799" s="21">
        <f t="shared" si="379"/>
        <v>333</v>
      </c>
      <c r="AA3799" s="17">
        <f t="shared" si="380"/>
        <v>333</v>
      </c>
      <c r="AB3799" s="17">
        <f t="shared" si="376"/>
        <v>529</v>
      </c>
    </row>
    <row r="3800" spans="1:28" ht="15" customHeight="1" x14ac:dyDescent="0.3">
      <c r="A3800" s="116"/>
      <c r="B3800" s="12"/>
      <c r="C3800" s="12"/>
      <c r="D3800" s="5" t="s">
        <v>8169</v>
      </c>
      <c r="E3800" s="50" t="s">
        <v>7386</v>
      </c>
      <c r="F3800" s="50"/>
      <c r="G3800" s="51">
        <v>3666270120632</v>
      </c>
      <c r="H3800" s="51"/>
      <c r="I3800" s="11" t="s">
        <v>7785</v>
      </c>
      <c r="J3800" s="11"/>
      <c r="K3800" s="12" t="s">
        <v>7201</v>
      </c>
      <c r="L3800" s="24" t="s">
        <v>7453</v>
      </c>
      <c r="M3800" s="24" t="s">
        <v>2985</v>
      </c>
      <c r="N3800" s="17">
        <v>529</v>
      </c>
      <c r="O3800" s="17"/>
      <c r="P3800" s="17"/>
      <c r="Q3800" s="17"/>
      <c r="R3800" s="17">
        <v>216</v>
      </c>
      <c r="S3800" s="17">
        <v>226</v>
      </c>
      <c r="T3800" s="17" t="str">
        <f t="shared" si="377"/>
        <v>226</v>
      </c>
      <c r="U3800" s="22"/>
      <c r="V3800" s="29"/>
      <c r="W3800" s="17">
        <f t="shared" si="378"/>
        <v>232.78</v>
      </c>
      <c r="X3800" s="62">
        <v>0.3</v>
      </c>
      <c r="Y3800" s="17">
        <f t="shared" si="375"/>
        <v>332.54285714285714</v>
      </c>
      <c r="Z3800" s="21">
        <f t="shared" si="379"/>
        <v>333</v>
      </c>
      <c r="AA3800" s="17">
        <f t="shared" si="380"/>
        <v>333</v>
      </c>
      <c r="AB3800" s="17">
        <f t="shared" si="376"/>
        <v>529</v>
      </c>
    </row>
    <row r="3801" spans="1:28" ht="15" customHeight="1" x14ac:dyDescent="0.3">
      <c r="A3801" s="116"/>
      <c r="B3801" s="12"/>
      <c r="C3801" s="12"/>
      <c r="D3801" s="5" t="s">
        <v>8169</v>
      </c>
      <c r="E3801" s="50" t="s">
        <v>7387</v>
      </c>
      <c r="F3801" s="50"/>
      <c r="G3801" s="51">
        <v>3666270120274</v>
      </c>
      <c r="H3801" s="51"/>
      <c r="I3801" s="11" t="s">
        <v>7786</v>
      </c>
      <c r="J3801" s="11"/>
      <c r="K3801" s="12" t="s">
        <v>7201</v>
      </c>
      <c r="L3801" s="24" t="s">
        <v>7454</v>
      </c>
      <c r="M3801" s="24" t="s">
        <v>2985</v>
      </c>
      <c r="N3801" s="17">
        <v>529</v>
      </c>
      <c r="O3801" s="17"/>
      <c r="P3801" s="17"/>
      <c r="Q3801" s="17"/>
      <c r="R3801" s="17">
        <v>216</v>
      </c>
      <c r="S3801" s="17">
        <v>226</v>
      </c>
      <c r="T3801" s="17" t="str">
        <f t="shared" si="377"/>
        <v>226</v>
      </c>
      <c r="U3801" s="22"/>
      <c r="V3801" s="29"/>
      <c r="W3801" s="17">
        <f t="shared" si="378"/>
        <v>232.78</v>
      </c>
      <c r="X3801" s="62">
        <v>0.3</v>
      </c>
      <c r="Y3801" s="17">
        <f t="shared" si="375"/>
        <v>332.54285714285714</v>
      </c>
      <c r="Z3801" s="21">
        <f t="shared" si="379"/>
        <v>333</v>
      </c>
      <c r="AA3801" s="17">
        <f t="shared" si="380"/>
        <v>333</v>
      </c>
      <c r="AB3801" s="17">
        <f t="shared" si="376"/>
        <v>529</v>
      </c>
    </row>
    <row r="3802" spans="1:28" ht="15" customHeight="1" x14ac:dyDescent="0.3">
      <c r="A3802" s="116"/>
      <c r="B3802" s="12"/>
      <c r="C3802" s="12"/>
      <c r="D3802" s="5" t="s">
        <v>8169</v>
      </c>
      <c r="E3802" s="50" t="s">
        <v>7388</v>
      </c>
      <c r="F3802" s="50"/>
      <c r="G3802" s="51">
        <v>3666270120564</v>
      </c>
      <c r="H3802" s="51"/>
      <c r="I3802" s="11" t="s">
        <v>7787</v>
      </c>
      <c r="J3802" s="11"/>
      <c r="K3802" s="12" t="s">
        <v>7201</v>
      </c>
      <c r="L3802" s="24" t="s">
        <v>7455</v>
      </c>
      <c r="M3802" s="24" t="s">
        <v>2985</v>
      </c>
      <c r="N3802" s="17">
        <v>529</v>
      </c>
      <c r="O3802" s="17"/>
      <c r="P3802" s="17"/>
      <c r="Q3802" s="17"/>
      <c r="R3802" s="17">
        <v>216</v>
      </c>
      <c r="S3802" s="17">
        <v>226</v>
      </c>
      <c r="T3802" s="17" t="str">
        <f t="shared" si="377"/>
        <v>226</v>
      </c>
      <c r="U3802" s="22"/>
      <c r="V3802" s="29"/>
      <c r="W3802" s="17">
        <f t="shared" si="378"/>
        <v>232.78</v>
      </c>
      <c r="X3802" s="62">
        <v>0.3</v>
      </c>
      <c r="Y3802" s="17">
        <f t="shared" si="375"/>
        <v>332.54285714285714</v>
      </c>
      <c r="Z3802" s="21">
        <f t="shared" si="379"/>
        <v>333</v>
      </c>
      <c r="AA3802" s="17">
        <f t="shared" si="380"/>
        <v>333</v>
      </c>
      <c r="AB3802" s="17">
        <f t="shared" si="376"/>
        <v>529</v>
      </c>
    </row>
    <row r="3803" spans="1:28" ht="15" customHeight="1" x14ac:dyDescent="0.3">
      <c r="A3803" s="116"/>
      <c r="B3803" s="12"/>
      <c r="C3803" s="12"/>
      <c r="D3803" s="5" t="s">
        <v>8169</v>
      </c>
      <c r="E3803" s="50" t="s">
        <v>7389</v>
      </c>
      <c r="F3803" s="50"/>
      <c r="G3803" s="51">
        <v>3666270121318</v>
      </c>
      <c r="H3803" s="51"/>
      <c r="I3803" s="11" t="s">
        <v>7788</v>
      </c>
      <c r="J3803" s="11"/>
      <c r="K3803" s="12" t="s">
        <v>7201</v>
      </c>
      <c r="L3803" s="24" t="s">
        <v>7456</v>
      </c>
      <c r="M3803" s="24" t="s">
        <v>2985</v>
      </c>
      <c r="N3803" s="17">
        <v>529</v>
      </c>
      <c r="O3803" s="17"/>
      <c r="P3803" s="17"/>
      <c r="Q3803" s="17"/>
      <c r="R3803" s="17">
        <v>216</v>
      </c>
      <c r="S3803" s="17">
        <v>226</v>
      </c>
      <c r="T3803" s="17" t="str">
        <f t="shared" si="377"/>
        <v>226</v>
      </c>
      <c r="U3803" s="22"/>
      <c r="V3803" s="29"/>
      <c r="W3803" s="17">
        <f t="shared" si="378"/>
        <v>232.78</v>
      </c>
      <c r="X3803" s="62">
        <v>0.3</v>
      </c>
      <c r="Y3803" s="17">
        <f t="shared" si="375"/>
        <v>332.54285714285714</v>
      </c>
      <c r="Z3803" s="21">
        <f t="shared" si="379"/>
        <v>333</v>
      </c>
      <c r="AA3803" s="17">
        <f t="shared" si="380"/>
        <v>333</v>
      </c>
      <c r="AB3803" s="17">
        <f t="shared" si="376"/>
        <v>529</v>
      </c>
    </row>
    <row r="3804" spans="1:28" ht="15" customHeight="1" x14ac:dyDescent="0.3">
      <c r="A3804" s="116"/>
      <c r="B3804" s="12"/>
      <c r="C3804" s="12"/>
      <c r="D3804" s="5" t="s">
        <v>8169</v>
      </c>
      <c r="E3804" s="50" t="s">
        <v>7390</v>
      </c>
      <c r="F3804" s="50"/>
      <c r="G3804" s="51">
        <v>3666270120779</v>
      </c>
      <c r="H3804" s="51"/>
      <c r="I3804" s="11" t="s">
        <v>7789</v>
      </c>
      <c r="J3804" s="11"/>
      <c r="K3804" s="12" t="s">
        <v>7201</v>
      </c>
      <c r="L3804" s="24" t="s">
        <v>7448</v>
      </c>
      <c r="M3804" s="24" t="s">
        <v>2985</v>
      </c>
      <c r="N3804" s="17">
        <v>849</v>
      </c>
      <c r="O3804" s="17"/>
      <c r="P3804" s="17"/>
      <c r="Q3804" s="17"/>
      <c r="R3804" s="17">
        <v>359</v>
      </c>
      <c r="S3804" s="17">
        <v>375</v>
      </c>
      <c r="T3804" s="17" t="str">
        <f t="shared" si="377"/>
        <v>375</v>
      </c>
      <c r="U3804" s="22"/>
      <c r="V3804" s="29"/>
      <c r="W3804" s="17">
        <f t="shared" si="378"/>
        <v>386.25</v>
      </c>
      <c r="X3804" s="62">
        <v>0.3</v>
      </c>
      <c r="Y3804" s="17">
        <f t="shared" si="375"/>
        <v>551.78571428571433</v>
      </c>
      <c r="Z3804" s="21">
        <f t="shared" si="379"/>
        <v>552</v>
      </c>
      <c r="AA3804" s="17">
        <f t="shared" si="380"/>
        <v>552</v>
      </c>
      <c r="AB3804" s="17">
        <f t="shared" si="376"/>
        <v>849</v>
      </c>
    </row>
    <row r="3805" spans="1:28" ht="15" customHeight="1" x14ac:dyDescent="0.3">
      <c r="A3805" s="116"/>
      <c r="B3805" s="12"/>
      <c r="C3805" s="12"/>
      <c r="D3805" s="5" t="s">
        <v>8169</v>
      </c>
      <c r="E3805" s="50" t="s">
        <v>7391</v>
      </c>
      <c r="F3805" s="50"/>
      <c r="G3805" s="51">
        <v>3666270121547</v>
      </c>
      <c r="H3805" s="51"/>
      <c r="I3805" s="11" t="s">
        <v>7790</v>
      </c>
      <c r="J3805" s="11"/>
      <c r="K3805" s="12" t="s">
        <v>7201</v>
      </c>
      <c r="L3805" s="24" t="s">
        <v>7449</v>
      </c>
      <c r="M3805" s="24" t="s">
        <v>2985</v>
      </c>
      <c r="N3805" s="17">
        <v>849</v>
      </c>
      <c r="O3805" s="17"/>
      <c r="P3805" s="17"/>
      <c r="Q3805" s="17"/>
      <c r="R3805" s="17">
        <v>359</v>
      </c>
      <c r="S3805" s="17">
        <v>375</v>
      </c>
      <c r="T3805" s="17" t="str">
        <f t="shared" si="377"/>
        <v>375</v>
      </c>
      <c r="U3805" s="22"/>
      <c r="V3805" s="29"/>
      <c r="W3805" s="17">
        <f t="shared" si="378"/>
        <v>386.25</v>
      </c>
      <c r="X3805" s="62">
        <v>0.3</v>
      </c>
      <c r="Y3805" s="17">
        <f t="shared" si="375"/>
        <v>551.78571428571433</v>
      </c>
      <c r="Z3805" s="21">
        <f t="shared" si="379"/>
        <v>552</v>
      </c>
      <c r="AA3805" s="17">
        <f t="shared" si="380"/>
        <v>552</v>
      </c>
      <c r="AB3805" s="17">
        <f t="shared" si="376"/>
        <v>849</v>
      </c>
    </row>
    <row r="3806" spans="1:28" ht="15" customHeight="1" x14ac:dyDescent="0.3">
      <c r="A3806" s="116"/>
      <c r="B3806" s="12"/>
      <c r="C3806" s="12"/>
      <c r="D3806" s="5" t="s">
        <v>8169</v>
      </c>
      <c r="E3806" s="50" t="s">
        <v>7392</v>
      </c>
      <c r="F3806" s="50"/>
      <c r="G3806" s="51">
        <v>3666270121011</v>
      </c>
      <c r="H3806" s="51"/>
      <c r="I3806" s="11" t="s">
        <v>7791</v>
      </c>
      <c r="J3806" s="11"/>
      <c r="K3806" s="12" t="s">
        <v>7201</v>
      </c>
      <c r="L3806" s="24" t="s">
        <v>7450</v>
      </c>
      <c r="M3806" s="24" t="s">
        <v>2985</v>
      </c>
      <c r="N3806" s="17">
        <v>849</v>
      </c>
      <c r="O3806" s="17"/>
      <c r="P3806" s="17"/>
      <c r="Q3806" s="17"/>
      <c r="R3806" s="17">
        <v>359</v>
      </c>
      <c r="S3806" s="17">
        <v>375</v>
      </c>
      <c r="T3806" s="17" t="str">
        <f t="shared" si="377"/>
        <v>375</v>
      </c>
      <c r="U3806" s="22"/>
      <c r="V3806" s="29"/>
      <c r="W3806" s="17">
        <f t="shared" si="378"/>
        <v>386.25</v>
      </c>
      <c r="X3806" s="62">
        <v>0.3</v>
      </c>
      <c r="Y3806" s="17">
        <f t="shared" si="375"/>
        <v>551.78571428571433</v>
      </c>
      <c r="Z3806" s="21">
        <f t="shared" si="379"/>
        <v>552</v>
      </c>
      <c r="AA3806" s="17">
        <f t="shared" si="380"/>
        <v>552</v>
      </c>
      <c r="AB3806" s="17">
        <f t="shared" si="376"/>
        <v>849</v>
      </c>
    </row>
    <row r="3807" spans="1:28" ht="15" customHeight="1" x14ac:dyDescent="0.3">
      <c r="A3807" s="116"/>
      <c r="B3807" s="12"/>
      <c r="C3807" s="12"/>
      <c r="D3807" s="5" t="s">
        <v>8169</v>
      </c>
      <c r="E3807" s="50" t="s">
        <v>7393</v>
      </c>
      <c r="F3807" s="50"/>
      <c r="G3807" s="51">
        <v>3666270121073</v>
      </c>
      <c r="H3807" s="51"/>
      <c r="I3807" s="11" t="s">
        <v>7792</v>
      </c>
      <c r="J3807" s="11"/>
      <c r="K3807" s="12" t="s">
        <v>7201</v>
      </c>
      <c r="L3807" s="24" t="s">
        <v>7451</v>
      </c>
      <c r="M3807" s="24" t="s">
        <v>2985</v>
      </c>
      <c r="N3807" s="17">
        <v>849</v>
      </c>
      <c r="O3807" s="17"/>
      <c r="P3807" s="17"/>
      <c r="Q3807" s="17"/>
      <c r="R3807" s="17">
        <v>359</v>
      </c>
      <c r="S3807" s="17">
        <v>375</v>
      </c>
      <c r="T3807" s="17" t="str">
        <f t="shared" si="377"/>
        <v>375</v>
      </c>
      <c r="U3807" s="22"/>
      <c r="V3807" s="29"/>
      <c r="W3807" s="17">
        <f t="shared" si="378"/>
        <v>386.25</v>
      </c>
      <c r="X3807" s="62">
        <v>0.3</v>
      </c>
      <c r="Y3807" s="17">
        <f t="shared" si="375"/>
        <v>551.78571428571433</v>
      </c>
      <c r="Z3807" s="21">
        <f t="shared" si="379"/>
        <v>552</v>
      </c>
      <c r="AA3807" s="17">
        <f t="shared" si="380"/>
        <v>552</v>
      </c>
      <c r="AB3807" s="17">
        <f t="shared" si="376"/>
        <v>849</v>
      </c>
    </row>
    <row r="3808" spans="1:28" ht="15" customHeight="1" x14ac:dyDescent="0.3">
      <c r="A3808" s="116"/>
      <c r="B3808" s="12"/>
      <c r="C3808" s="12"/>
      <c r="D3808" s="5" t="s">
        <v>8169</v>
      </c>
      <c r="E3808" s="50" t="s">
        <v>7394</v>
      </c>
      <c r="F3808" s="50"/>
      <c r="G3808" s="51">
        <v>3666270121264</v>
      </c>
      <c r="H3808" s="51"/>
      <c r="I3808" s="11" t="s">
        <v>7793</v>
      </c>
      <c r="J3808" s="11"/>
      <c r="K3808" s="12" t="s">
        <v>7201</v>
      </c>
      <c r="L3808" s="24" t="s">
        <v>7452</v>
      </c>
      <c r="M3808" s="24" t="s">
        <v>2985</v>
      </c>
      <c r="N3808" s="17">
        <v>849</v>
      </c>
      <c r="O3808" s="17"/>
      <c r="P3808" s="17"/>
      <c r="Q3808" s="17"/>
      <c r="R3808" s="17">
        <v>359</v>
      </c>
      <c r="S3808" s="17">
        <v>375</v>
      </c>
      <c r="T3808" s="17" t="str">
        <f t="shared" si="377"/>
        <v>375</v>
      </c>
      <c r="U3808" s="22"/>
      <c r="V3808" s="29"/>
      <c r="W3808" s="17">
        <f t="shared" si="378"/>
        <v>386.25</v>
      </c>
      <c r="X3808" s="62">
        <v>0.3</v>
      </c>
      <c r="Y3808" s="17">
        <f t="shared" si="375"/>
        <v>551.78571428571433</v>
      </c>
      <c r="Z3808" s="21">
        <f t="shared" si="379"/>
        <v>552</v>
      </c>
      <c r="AA3808" s="17">
        <f t="shared" si="380"/>
        <v>552</v>
      </c>
      <c r="AB3808" s="17">
        <f t="shared" si="376"/>
        <v>849</v>
      </c>
    </row>
    <row r="3809" spans="1:28" ht="15" customHeight="1" x14ac:dyDescent="0.3">
      <c r="A3809" s="116"/>
      <c r="B3809" s="12"/>
      <c r="C3809" s="12"/>
      <c r="D3809" s="5" t="s">
        <v>8169</v>
      </c>
      <c r="E3809" s="50" t="s">
        <v>7395</v>
      </c>
      <c r="F3809" s="50"/>
      <c r="G3809" s="51">
        <v>3666270120441</v>
      </c>
      <c r="H3809" s="51"/>
      <c r="I3809" s="11" t="s">
        <v>7794</v>
      </c>
      <c r="J3809" s="11"/>
      <c r="K3809" s="12" t="s">
        <v>7201</v>
      </c>
      <c r="L3809" s="24" t="s">
        <v>7453</v>
      </c>
      <c r="M3809" s="24" t="s">
        <v>2985</v>
      </c>
      <c r="N3809" s="17">
        <v>849</v>
      </c>
      <c r="O3809" s="17"/>
      <c r="P3809" s="17"/>
      <c r="Q3809" s="17"/>
      <c r="R3809" s="17">
        <v>359</v>
      </c>
      <c r="S3809" s="17">
        <v>375</v>
      </c>
      <c r="T3809" s="17" t="str">
        <f t="shared" si="377"/>
        <v>375</v>
      </c>
      <c r="U3809" s="22"/>
      <c r="V3809" s="29"/>
      <c r="W3809" s="17">
        <f t="shared" si="378"/>
        <v>386.25</v>
      </c>
      <c r="X3809" s="62">
        <v>0.3</v>
      </c>
      <c r="Y3809" s="17">
        <f t="shared" si="375"/>
        <v>551.78571428571433</v>
      </c>
      <c r="Z3809" s="21">
        <f t="shared" si="379"/>
        <v>552</v>
      </c>
      <c r="AA3809" s="17">
        <f t="shared" si="380"/>
        <v>552</v>
      </c>
      <c r="AB3809" s="17">
        <f t="shared" si="376"/>
        <v>849</v>
      </c>
    </row>
    <row r="3810" spans="1:28" ht="15" customHeight="1" x14ac:dyDescent="0.3">
      <c r="A3810" s="116"/>
      <c r="B3810" s="12"/>
      <c r="C3810" s="12"/>
      <c r="D3810" s="5" t="s">
        <v>8169</v>
      </c>
      <c r="E3810" s="50" t="s">
        <v>7396</v>
      </c>
      <c r="F3810" s="50"/>
      <c r="G3810" s="51">
        <v>3666270120229</v>
      </c>
      <c r="H3810" s="51"/>
      <c r="I3810" s="11" t="s">
        <v>7795</v>
      </c>
      <c r="J3810" s="11"/>
      <c r="K3810" s="12" t="s">
        <v>7201</v>
      </c>
      <c r="L3810" s="24" t="s">
        <v>7454</v>
      </c>
      <c r="M3810" s="24" t="s">
        <v>2985</v>
      </c>
      <c r="N3810" s="17">
        <v>849</v>
      </c>
      <c r="O3810" s="17"/>
      <c r="P3810" s="17"/>
      <c r="Q3810" s="17"/>
      <c r="R3810" s="17">
        <v>359</v>
      </c>
      <c r="S3810" s="17">
        <v>375</v>
      </c>
      <c r="T3810" s="17" t="str">
        <f t="shared" si="377"/>
        <v>375</v>
      </c>
      <c r="U3810" s="22"/>
      <c r="V3810" s="29"/>
      <c r="W3810" s="17">
        <f t="shared" si="378"/>
        <v>386.25</v>
      </c>
      <c r="X3810" s="62">
        <v>0.3</v>
      </c>
      <c r="Y3810" s="17">
        <f t="shared" si="375"/>
        <v>551.78571428571433</v>
      </c>
      <c r="Z3810" s="21">
        <f t="shared" si="379"/>
        <v>552</v>
      </c>
      <c r="AA3810" s="17">
        <f t="shared" si="380"/>
        <v>552</v>
      </c>
      <c r="AB3810" s="17">
        <f t="shared" si="376"/>
        <v>849</v>
      </c>
    </row>
    <row r="3811" spans="1:28" ht="15" customHeight="1" x14ac:dyDescent="0.3">
      <c r="A3811" s="116"/>
      <c r="B3811" s="12"/>
      <c r="C3811" s="12"/>
      <c r="D3811" s="5" t="s">
        <v>8169</v>
      </c>
      <c r="E3811" s="50" t="s">
        <v>7397</v>
      </c>
      <c r="F3811" s="50"/>
      <c r="G3811" s="51">
        <v>3666270121424</v>
      </c>
      <c r="H3811" s="51"/>
      <c r="I3811" s="11" t="s">
        <v>7796</v>
      </c>
      <c r="J3811" s="11"/>
      <c r="K3811" s="12" t="s">
        <v>7201</v>
      </c>
      <c r="L3811" s="24" t="s">
        <v>7455</v>
      </c>
      <c r="M3811" s="24" t="s">
        <v>2985</v>
      </c>
      <c r="N3811" s="17">
        <v>849</v>
      </c>
      <c r="O3811" s="17"/>
      <c r="P3811" s="17"/>
      <c r="Q3811" s="17"/>
      <c r="R3811" s="17">
        <v>359</v>
      </c>
      <c r="S3811" s="17">
        <v>375</v>
      </c>
      <c r="T3811" s="17" t="str">
        <f t="shared" si="377"/>
        <v>375</v>
      </c>
      <c r="U3811" s="22"/>
      <c r="V3811" s="29"/>
      <c r="W3811" s="17">
        <f t="shared" si="378"/>
        <v>386.25</v>
      </c>
      <c r="X3811" s="62">
        <v>0.3</v>
      </c>
      <c r="Y3811" s="17">
        <f t="shared" si="375"/>
        <v>551.78571428571433</v>
      </c>
      <c r="Z3811" s="21">
        <f t="shared" si="379"/>
        <v>552</v>
      </c>
      <c r="AA3811" s="17">
        <f t="shared" si="380"/>
        <v>552</v>
      </c>
      <c r="AB3811" s="17">
        <f t="shared" si="376"/>
        <v>849</v>
      </c>
    </row>
    <row r="3812" spans="1:28" ht="15" customHeight="1" x14ac:dyDescent="0.3">
      <c r="A3812" s="116"/>
      <c r="B3812" s="12"/>
      <c r="C3812" s="12"/>
      <c r="D3812" s="5" t="s">
        <v>8169</v>
      </c>
      <c r="E3812" s="50" t="s">
        <v>7398</v>
      </c>
      <c r="F3812" s="50"/>
      <c r="G3812" s="51">
        <v>3666270121455</v>
      </c>
      <c r="H3812" s="51"/>
      <c r="I3812" s="11" t="s">
        <v>7797</v>
      </c>
      <c r="J3812" s="11"/>
      <c r="K3812" s="12" t="s">
        <v>7201</v>
      </c>
      <c r="L3812" s="24" t="s">
        <v>7456</v>
      </c>
      <c r="M3812" s="24" t="s">
        <v>2985</v>
      </c>
      <c r="N3812" s="17">
        <v>849</v>
      </c>
      <c r="O3812" s="17"/>
      <c r="P3812" s="17"/>
      <c r="Q3812" s="17"/>
      <c r="R3812" s="17">
        <v>359</v>
      </c>
      <c r="S3812" s="17">
        <v>375</v>
      </c>
      <c r="T3812" s="17" t="str">
        <f t="shared" si="377"/>
        <v>375</v>
      </c>
      <c r="U3812" s="22"/>
      <c r="V3812" s="29"/>
      <c r="W3812" s="17">
        <f t="shared" si="378"/>
        <v>386.25</v>
      </c>
      <c r="X3812" s="62">
        <v>0.3</v>
      </c>
      <c r="Y3812" s="17">
        <f t="shared" si="375"/>
        <v>551.78571428571433</v>
      </c>
      <c r="Z3812" s="21">
        <f t="shared" si="379"/>
        <v>552</v>
      </c>
      <c r="AA3812" s="17">
        <f t="shared" si="380"/>
        <v>552</v>
      </c>
      <c r="AB3812" s="17">
        <f t="shared" si="376"/>
        <v>849</v>
      </c>
    </row>
    <row r="3813" spans="1:28" ht="15" customHeight="1" x14ac:dyDescent="0.3">
      <c r="A3813" s="116"/>
      <c r="B3813" s="12"/>
      <c r="C3813" s="12"/>
      <c r="D3813" s="5" t="s">
        <v>8169</v>
      </c>
      <c r="E3813" s="50" t="s">
        <v>7399</v>
      </c>
      <c r="F3813" s="50"/>
      <c r="G3813" s="51">
        <v>3666270121257</v>
      </c>
      <c r="H3813" s="51"/>
      <c r="I3813" s="11" t="s">
        <v>7798</v>
      </c>
      <c r="J3813" s="11"/>
      <c r="K3813" s="12" t="s">
        <v>7201</v>
      </c>
      <c r="L3813" s="24" t="s">
        <v>2922</v>
      </c>
      <c r="M3813" s="24" t="s">
        <v>2985</v>
      </c>
      <c r="N3813" s="17">
        <v>799</v>
      </c>
      <c r="O3813" s="17"/>
      <c r="P3813" s="17"/>
      <c r="Q3813" s="17"/>
      <c r="R3813" s="17">
        <v>326</v>
      </c>
      <c r="S3813" s="17">
        <v>341</v>
      </c>
      <c r="T3813" s="17" t="str">
        <f t="shared" si="377"/>
        <v>341</v>
      </c>
      <c r="U3813" s="22"/>
      <c r="V3813" s="29"/>
      <c r="W3813" s="17">
        <f t="shared" si="378"/>
        <v>351.23</v>
      </c>
      <c r="X3813" s="62">
        <v>0.3</v>
      </c>
      <c r="Y3813" s="17">
        <f t="shared" si="375"/>
        <v>501.75714285714292</v>
      </c>
      <c r="Z3813" s="21">
        <f t="shared" si="379"/>
        <v>502</v>
      </c>
      <c r="AA3813" s="17">
        <f t="shared" si="380"/>
        <v>502</v>
      </c>
      <c r="AB3813" s="17">
        <f t="shared" si="376"/>
        <v>799</v>
      </c>
    </row>
    <row r="3814" spans="1:28" ht="15" customHeight="1" x14ac:dyDescent="0.3">
      <c r="A3814" s="116"/>
      <c r="B3814" s="12"/>
      <c r="C3814" s="12"/>
      <c r="D3814" s="5" t="s">
        <v>8169</v>
      </c>
      <c r="E3814" s="50" t="s">
        <v>7400</v>
      </c>
      <c r="F3814" s="50"/>
      <c r="G3814" s="51">
        <v>3666270121608</v>
      </c>
      <c r="H3814" s="51"/>
      <c r="I3814" s="11" t="s">
        <v>7799</v>
      </c>
      <c r="J3814" s="11"/>
      <c r="K3814" s="12" t="s">
        <v>7201</v>
      </c>
      <c r="L3814" s="24" t="s">
        <v>7251</v>
      </c>
      <c r="M3814" s="24" t="s">
        <v>2985</v>
      </c>
      <c r="N3814" s="17">
        <v>799</v>
      </c>
      <c r="O3814" s="17"/>
      <c r="P3814" s="17"/>
      <c r="Q3814" s="17"/>
      <c r="R3814" s="17">
        <v>326</v>
      </c>
      <c r="S3814" s="17">
        <v>341</v>
      </c>
      <c r="T3814" s="17" t="str">
        <f t="shared" si="377"/>
        <v>341</v>
      </c>
      <c r="U3814" s="22"/>
      <c r="V3814" s="29"/>
      <c r="W3814" s="17">
        <f t="shared" si="378"/>
        <v>351.23</v>
      </c>
      <c r="X3814" s="62">
        <v>0.3</v>
      </c>
      <c r="Y3814" s="17">
        <f t="shared" si="375"/>
        <v>501.75714285714292</v>
      </c>
      <c r="Z3814" s="21">
        <f t="shared" si="379"/>
        <v>502</v>
      </c>
      <c r="AA3814" s="17">
        <f t="shared" si="380"/>
        <v>502</v>
      </c>
      <c r="AB3814" s="17">
        <f t="shared" si="376"/>
        <v>799</v>
      </c>
    </row>
    <row r="3815" spans="1:28" ht="15" customHeight="1" x14ac:dyDescent="0.3">
      <c r="A3815" s="116"/>
      <c r="B3815" s="12"/>
      <c r="C3815" s="12"/>
      <c r="D3815" s="5" t="s">
        <v>8169</v>
      </c>
      <c r="E3815" s="50" t="s">
        <v>7401</v>
      </c>
      <c r="F3815" s="50"/>
      <c r="G3815" s="51">
        <v>3666270121165</v>
      </c>
      <c r="H3815" s="51"/>
      <c r="I3815" s="11" t="s">
        <v>7800</v>
      </c>
      <c r="J3815" s="11"/>
      <c r="K3815" s="12" t="s">
        <v>7201</v>
      </c>
      <c r="L3815" s="24" t="s">
        <v>7252</v>
      </c>
      <c r="M3815" s="24" t="s">
        <v>2985</v>
      </c>
      <c r="N3815" s="17">
        <v>799</v>
      </c>
      <c r="O3815" s="17"/>
      <c r="P3815" s="17"/>
      <c r="Q3815" s="17"/>
      <c r="R3815" s="17">
        <v>326</v>
      </c>
      <c r="S3815" s="17">
        <v>341</v>
      </c>
      <c r="T3815" s="17" t="str">
        <f t="shared" si="377"/>
        <v>341</v>
      </c>
      <c r="U3815" s="22"/>
      <c r="V3815" s="29"/>
      <c r="W3815" s="17">
        <f t="shared" si="378"/>
        <v>351.23</v>
      </c>
      <c r="X3815" s="62">
        <v>0.3</v>
      </c>
      <c r="Y3815" s="17">
        <f t="shared" si="375"/>
        <v>501.75714285714292</v>
      </c>
      <c r="Z3815" s="21">
        <f t="shared" si="379"/>
        <v>502</v>
      </c>
      <c r="AA3815" s="17">
        <f t="shared" si="380"/>
        <v>502</v>
      </c>
      <c r="AB3815" s="17">
        <f t="shared" si="376"/>
        <v>799</v>
      </c>
    </row>
    <row r="3816" spans="1:28" ht="15" customHeight="1" x14ac:dyDescent="0.3">
      <c r="A3816" s="116"/>
      <c r="B3816" s="12"/>
      <c r="C3816" s="12"/>
      <c r="D3816" s="5" t="s">
        <v>8169</v>
      </c>
      <c r="E3816" s="50" t="s">
        <v>7402</v>
      </c>
      <c r="F3816" s="50"/>
      <c r="G3816" s="51">
        <v>3666270121059</v>
      </c>
      <c r="H3816" s="51"/>
      <c r="I3816" s="11" t="s">
        <v>7801</v>
      </c>
      <c r="J3816" s="11"/>
      <c r="K3816" s="12" t="s">
        <v>7201</v>
      </c>
      <c r="L3816" s="24" t="s">
        <v>2924</v>
      </c>
      <c r="M3816" s="24" t="s">
        <v>2985</v>
      </c>
      <c r="N3816" s="17">
        <v>799</v>
      </c>
      <c r="O3816" s="17"/>
      <c r="P3816" s="17"/>
      <c r="Q3816" s="17"/>
      <c r="R3816" s="17">
        <v>326</v>
      </c>
      <c r="S3816" s="17">
        <v>341</v>
      </c>
      <c r="T3816" s="17" t="str">
        <f t="shared" si="377"/>
        <v>341</v>
      </c>
      <c r="U3816" s="22"/>
      <c r="V3816" s="29"/>
      <c r="W3816" s="17">
        <f t="shared" si="378"/>
        <v>351.23</v>
      </c>
      <c r="X3816" s="62">
        <v>0.3</v>
      </c>
      <c r="Y3816" s="17">
        <f t="shared" si="375"/>
        <v>501.75714285714292</v>
      </c>
      <c r="Z3816" s="21">
        <f t="shared" si="379"/>
        <v>502</v>
      </c>
      <c r="AA3816" s="17">
        <f t="shared" si="380"/>
        <v>502</v>
      </c>
      <c r="AB3816" s="17">
        <f t="shared" si="376"/>
        <v>799</v>
      </c>
    </row>
    <row r="3817" spans="1:28" ht="15" customHeight="1" x14ac:dyDescent="0.3">
      <c r="A3817" s="116"/>
      <c r="B3817" s="12"/>
      <c r="C3817" s="12"/>
      <c r="D3817" s="5" t="s">
        <v>8169</v>
      </c>
      <c r="E3817" s="50" t="s">
        <v>7403</v>
      </c>
      <c r="F3817" s="50"/>
      <c r="G3817" s="51">
        <v>3666270120397</v>
      </c>
      <c r="H3817" s="51"/>
      <c r="I3817" s="11" t="s">
        <v>7802</v>
      </c>
      <c r="J3817" s="11"/>
      <c r="K3817" s="12" t="s">
        <v>7201</v>
      </c>
      <c r="L3817" s="24" t="s">
        <v>2925</v>
      </c>
      <c r="M3817" s="24" t="s">
        <v>2985</v>
      </c>
      <c r="N3817" s="17">
        <v>799</v>
      </c>
      <c r="O3817" s="17"/>
      <c r="P3817" s="17"/>
      <c r="Q3817" s="17"/>
      <c r="R3817" s="17">
        <v>326</v>
      </c>
      <c r="S3817" s="17">
        <v>341</v>
      </c>
      <c r="T3817" s="17" t="str">
        <f t="shared" si="377"/>
        <v>341</v>
      </c>
      <c r="U3817" s="22"/>
      <c r="V3817" s="29"/>
      <c r="W3817" s="17">
        <f t="shared" si="378"/>
        <v>351.23</v>
      </c>
      <c r="X3817" s="62">
        <v>0.3</v>
      </c>
      <c r="Y3817" s="17">
        <f t="shared" si="375"/>
        <v>501.75714285714292</v>
      </c>
      <c r="Z3817" s="21">
        <f t="shared" si="379"/>
        <v>502</v>
      </c>
      <c r="AA3817" s="17">
        <f t="shared" si="380"/>
        <v>502</v>
      </c>
      <c r="AB3817" s="17">
        <f t="shared" si="376"/>
        <v>799</v>
      </c>
    </row>
    <row r="3818" spans="1:28" ht="15" customHeight="1" x14ac:dyDescent="0.3">
      <c r="A3818" s="116"/>
      <c r="B3818" s="12"/>
      <c r="C3818" s="12"/>
      <c r="D3818" s="5" t="s">
        <v>8169</v>
      </c>
      <c r="E3818" s="50" t="s">
        <v>7404</v>
      </c>
      <c r="F3818" s="50"/>
      <c r="G3818" s="51">
        <v>3666270119735</v>
      </c>
      <c r="H3818" s="51"/>
      <c r="I3818" s="11" t="s">
        <v>7803</v>
      </c>
      <c r="J3818" s="11"/>
      <c r="K3818" s="12" t="s">
        <v>7201</v>
      </c>
      <c r="L3818" s="24" t="s">
        <v>2926</v>
      </c>
      <c r="M3818" s="24" t="s">
        <v>2985</v>
      </c>
      <c r="N3818" s="17">
        <v>799</v>
      </c>
      <c r="O3818" s="17"/>
      <c r="P3818" s="17"/>
      <c r="Q3818" s="17"/>
      <c r="R3818" s="17">
        <v>326</v>
      </c>
      <c r="S3818" s="17">
        <v>341</v>
      </c>
      <c r="T3818" s="17" t="str">
        <f t="shared" si="377"/>
        <v>341</v>
      </c>
      <c r="U3818" s="22"/>
      <c r="V3818" s="29"/>
      <c r="W3818" s="17">
        <f t="shared" si="378"/>
        <v>351.23</v>
      </c>
      <c r="X3818" s="62">
        <v>0.3</v>
      </c>
      <c r="Y3818" s="17">
        <f t="shared" ref="Y3818:Y3881" si="381">W3818/0.7</f>
        <v>501.75714285714292</v>
      </c>
      <c r="Z3818" s="21">
        <f t="shared" si="379"/>
        <v>502</v>
      </c>
      <c r="AA3818" s="17">
        <f t="shared" si="380"/>
        <v>502</v>
      </c>
      <c r="AB3818" s="17">
        <f t="shared" si="376"/>
        <v>799</v>
      </c>
    </row>
    <row r="3819" spans="1:28" ht="15" customHeight="1" x14ac:dyDescent="0.3">
      <c r="A3819" s="116"/>
      <c r="B3819" s="12"/>
      <c r="C3819" s="12"/>
      <c r="D3819" s="5" t="s">
        <v>8169</v>
      </c>
      <c r="E3819" s="50" t="s">
        <v>7405</v>
      </c>
      <c r="F3819" s="50"/>
      <c r="G3819" s="51">
        <v>3666270121615</v>
      </c>
      <c r="H3819" s="51"/>
      <c r="I3819" s="11" t="s">
        <v>7804</v>
      </c>
      <c r="J3819" s="11"/>
      <c r="K3819" s="12" t="s">
        <v>7201</v>
      </c>
      <c r="L3819" s="24" t="s">
        <v>7253</v>
      </c>
      <c r="M3819" s="24" t="s">
        <v>2985</v>
      </c>
      <c r="N3819" s="17">
        <v>799</v>
      </c>
      <c r="O3819" s="17"/>
      <c r="P3819" s="17"/>
      <c r="Q3819" s="17"/>
      <c r="R3819" s="17">
        <v>326</v>
      </c>
      <c r="S3819" s="17">
        <v>341</v>
      </c>
      <c r="T3819" s="17" t="str">
        <f t="shared" si="377"/>
        <v>341</v>
      </c>
      <c r="U3819" s="22"/>
      <c r="V3819" s="29"/>
      <c r="W3819" s="17">
        <f t="shared" si="378"/>
        <v>351.23</v>
      </c>
      <c r="X3819" s="62">
        <v>0.3</v>
      </c>
      <c r="Y3819" s="17">
        <f t="shared" si="381"/>
        <v>501.75714285714292</v>
      </c>
      <c r="Z3819" s="21">
        <f t="shared" si="379"/>
        <v>502</v>
      </c>
      <c r="AA3819" s="17">
        <f t="shared" si="380"/>
        <v>502</v>
      </c>
      <c r="AB3819" s="17">
        <f t="shared" si="376"/>
        <v>799</v>
      </c>
    </row>
    <row r="3820" spans="1:28" ht="15" customHeight="1" x14ac:dyDescent="0.3">
      <c r="A3820" s="116"/>
      <c r="B3820" s="12"/>
      <c r="C3820" s="12"/>
      <c r="D3820" s="5" t="s">
        <v>8169</v>
      </c>
      <c r="E3820" s="50" t="s">
        <v>7406</v>
      </c>
      <c r="F3820" s="50"/>
      <c r="G3820" s="51">
        <v>3666270120540</v>
      </c>
      <c r="H3820" s="51"/>
      <c r="I3820" s="11" t="s">
        <v>7805</v>
      </c>
      <c r="J3820" s="11"/>
      <c r="K3820" s="12" t="s">
        <v>7201</v>
      </c>
      <c r="L3820" s="24" t="s">
        <v>2927</v>
      </c>
      <c r="M3820" s="24" t="s">
        <v>2985</v>
      </c>
      <c r="N3820" s="17">
        <v>799</v>
      </c>
      <c r="O3820" s="17"/>
      <c r="P3820" s="17"/>
      <c r="Q3820" s="17"/>
      <c r="R3820" s="17">
        <v>326</v>
      </c>
      <c r="S3820" s="17">
        <v>341</v>
      </c>
      <c r="T3820" s="17" t="str">
        <f t="shared" si="377"/>
        <v>341</v>
      </c>
      <c r="U3820" s="22"/>
      <c r="V3820" s="29"/>
      <c r="W3820" s="17">
        <f t="shared" si="378"/>
        <v>351.23</v>
      </c>
      <c r="X3820" s="62">
        <v>0.3</v>
      </c>
      <c r="Y3820" s="17">
        <f t="shared" si="381"/>
        <v>501.75714285714292</v>
      </c>
      <c r="Z3820" s="21">
        <f t="shared" si="379"/>
        <v>502</v>
      </c>
      <c r="AA3820" s="17">
        <f t="shared" si="380"/>
        <v>502</v>
      </c>
      <c r="AB3820" s="17">
        <f t="shared" si="376"/>
        <v>799</v>
      </c>
    </row>
    <row r="3821" spans="1:28" ht="15" customHeight="1" x14ac:dyDescent="0.3">
      <c r="A3821" s="116"/>
      <c r="B3821" s="12"/>
      <c r="C3821" s="12"/>
      <c r="D3821" s="5" t="s">
        <v>8169</v>
      </c>
      <c r="E3821" s="50" t="s">
        <v>7407</v>
      </c>
      <c r="F3821" s="50"/>
      <c r="G3821" s="51">
        <v>3666270120786</v>
      </c>
      <c r="H3821" s="51"/>
      <c r="I3821" s="11" t="s">
        <v>7806</v>
      </c>
      <c r="J3821" s="11"/>
      <c r="K3821" s="12" t="s">
        <v>7201</v>
      </c>
      <c r="L3821" s="24" t="s">
        <v>2928</v>
      </c>
      <c r="M3821" s="24" t="s">
        <v>2985</v>
      </c>
      <c r="N3821" s="17">
        <v>799</v>
      </c>
      <c r="O3821" s="17"/>
      <c r="P3821" s="17"/>
      <c r="Q3821" s="17"/>
      <c r="R3821" s="17">
        <v>326</v>
      </c>
      <c r="S3821" s="17">
        <v>341</v>
      </c>
      <c r="T3821" s="17" t="str">
        <f t="shared" si="377"/>
        <v>341</v>
      </c>
      <c r="U3821" s="22"/>
      <c r="V3821" s="29"/>
      <c r="W3821" s="17">
        <f t="shared" si="378"/>
        <v>351.23</v>
      </c>
      <c r="X3821" s="62">
        <v>0.3</v>
      </c>
      <c r="Y3821" s="17">
        <f t="shared" si="381"/>
        <v>501.75714285714292</v>
      </c>
      <c r="Z3821" s="21">
        <f t="shared" si="379"/>
        <v>502</v>
      </c>
      <c r="AA3821" s="17">
        <f t="shared" si="380"/>
        <v>502</v>
      </c>
      <c r="AB3821" s="17">
        <f t="shared" si="376"/>
        <v>799</v>
      </c>
    </row>
    <row r="3822" spans="1:28" ht="15" customHeight="1" x14ac:dyDescent="0.3">
      <c r="A3822" s="116"/>
      <c r="B3822" s="12"/>
      <c r="C3822" s="12"/>
      <c r="D3822" s="5" t="s">
        <v>8169</v>
      </c>
      <c r="E3822" s="50" t="s">
        <v>7408</v>
      </c>
      <c r="F3822" s="50"/>
      <c r="G3822" s="51">
        <v>3666270121332</v>
      </c>
      <c r="H3822" s="51"/>
      <c r="I3822" s="11" t="s">
        <v>7807</v>
      </c>
      <c r="J3822" s="11"/>
      <c r="K3822" s="12" t="s">
        <v>7201</v>
      </c>
      <c r="L3822" s="24" t="s">
        <v>2929</v>
      </c>
      <c r="M3822" s="24" t="s">
        <v>2985</v>
      </c>
      <c r="N3822" s="17">
        <v>799</v>
      </c>
      <c r="O3822" s="17"/>
      <c r="P3822" s="17"/>
      <c r="Q3822" s="17"/>
      <c r="R3822" s="17">
        <v>326</v>
      </c>
      <c r="S3822" s="17">
        <v>341</v>
      </c>
      <c r="T3822" s="17" t="str">
        <f t="shared" si="377"/>
        <v>341</v>
      </c>
      <c r="U3822" s="22"/>
      <c r="V3822" s="29"/>
      <c r="W3822" s="17">
        <f t="shared" si="378"/>
        <v>351.23</v>
      </c>
      <c r="X3822" s="62">
        <v>0.3</v>
      </c>
      <c r="Y3822" s="17">
        <f t="shared" si="381"/>
        <v>501.75714285714292</v>
      </c>
      <c r="Z3822" s="21">
        <f t="shared" si="379"/>
        <v>502</v>
      </c>
      <c r="AA3822" s="17">
        <f t="shared" si="380"/>
        <v>502</v>
      </c>
      <c r="AB3822" s="17">
        <f t="shared" si="376"/>
        <v>799</v>
      </c>
    </row>
    <row r="3823" spans="1:28" ht="15" customHeight="1" x14ac:dyDescent="0.3">
      <c r="A3823" s="116"/>
      <c r="B3823" s="12"/>
      <c r="C3823" s="12"/>
      <c r="D3823" s="5" t="s">
        <v>8169</v>
      </c>
      <c r="E3823" s="50" t="s">
        <v>7409</v>
      </c>
      <c r="F3823" s="50"/>
      <c r="G3823" s="51">
        <v>3666270120953</v>
      </c>
      <c r="H3823" s="51"/>
      <c r="I3823" s="11" t="s">
        <v>7808</v>
      </c>
      <c r="J3823" s="11"/>
      <c r="K3823" s="12" t="s">
        <v>7201</v>
      </c>
      <c r="L3823" s="24" t="s">
        <v>2966</v>
      </c>
      <c r="M3823" s="24" t="s">
        <v>2985</v>
      </c>
      <c r="N3823" s="17">
        <v>749</v>
      </c>
      <c r="O3823" s="17"/>
      <c r="P3823" s="17"/>
      <c r="Q3823" s="17"/>
      <c r="R3823" s="17">
        <v>299</v>
      </c>
      <c r="S3823" s="17">
        <v>312</v>
      </c>
      <c r="T3823" s="17" t="str">
        <f t="shared" si="377"/>
        <v>312</v>
      </c>
      <c r="U3823" s="22"/>
      <c r="V3823" s="29"/>
      <c r="W3823" s="17">
        <f t="shared" si="378"/>
        <v>321.36</v>
      </c>
      <c r="X3823" s="62">
        <v>0.3</v>
      </c>
      <c r="Y3823" s="17">
        <f t="shared" si="381"/>
        <v>459.08571428571435</v>
      </c>
      <c r="Z3823" s="21">
        <f t="shared" si="379"/>
        <v>459</v>
      </c>
      <c r="AA3823" s="17">
        <f t="shared" si="380"/>
        <v>459</v>
      </c>
      <c r="AB3823" s="17">
        <f t="shared" si="376"/>
        <v>749</v>
      </c>
    </row>
    <row r="3824" spans="1:28" ht="15" customHeight="1" x14ac:dyDescent="0.3">
      <c r="A3824" s="116"/>
      <c r="B3824" s="12"/>
      <c r="C3824" s="12"/>
      <c r="D3824" s="5" t="s">
        <v>8169</v>
      </c>
      <c r="E3824" s="50" t="s">
        <v>7410</v>
      </c>
      <c r="F3824" s="50"/>
      <c r="G3824" s="51">
        <v>3666270120335</v>
      </c>
      <c r="H3824" s="51"/>
      <c r="I3824" s="11" t="s">
        <v>7809</v>
      </c>
      <c r="J3824" s="11"/>
      <c r="K3824" s="12" t="s">
        <v>7201</v>
      </c>
      <c r="L3824" s="24" t="s">
        <v>2973</v>
      </c>
      <c r="M3824" s="24" t="s">
        <v>2985</v>
      </c>
      <c r="N3824" s="17">
        <v>749</v>
      </c>
      <c r="O3824" s="17"/>
      <c r="P3824" s="17"/>
      <c r="Q3824" s="17"/>
      <c r="R3824" s="17">
        <v>299</v>
      </c>
      <c r="S3824" s="17">
        <v>312</v>
      </c>
      <c r="T3824" s="17" t="str">
        <f t="shared" si="377"/>
        <v>312</v>
      </c>
      <c r="U3824" s="22"/>
      <c r="V3824" s="29"/>
      <c r="W3824" s="17">
        <f t="shared" si="378"/>
        <v>321.36</v>
      </c>
      <c r="X3824" s="62">
        <v>0.3</v>
      </c>
      <c r="Y3824" s="17">
        <f t="shared" si="381"/>
        <v>459.08571428571435</v>
      </c>
      <c r="Z3824" s="21">
        <f t="shared" si="379"/>
        <v>459</v>
      </c>
      <c r="AA3824" s="17">
        <f t="shared" si="380"/>
        <v>459</v>
      </c>
      <c r="AB3824" s="17">
        <f t="shared" si="376"/>
        <v>749</v>
      </c>
    </row>
    <row r="3825" spans="1:28" ht="15" customHeight="1" x14ac:dyDescent="0.3">
      <c r="A3825" s="116"/>
      <c r="B3825" s="12"/>
      <c r="C3825" s="12"/>
      <c r="D3825" s="5" t="s">
        <v>8169</v>
      </c>
      <c r="E3825" s="50" t="s">
        <v>7411</v>
      </c>
      <c r="F3825" s="50"/>
      <c r="G3825" s="51">
        <v>3666270121172</v>
      </c>
      <c r="H3825" s="51"/>
      <c r="I3825" s="11" t="s">
        <v>7810</v>
      </c>
      <c r="J3825" s="11"/>
      <c r="K3825" s="12" t="s">
        <v>7201</v>
      </c>
      <c r="L3825" s="24" t="s">
        <v>2975</v>
      </c>
      <c r="M3825" s="24" t="s">
        <v>2985</v>
      </c>
      <c r="N3825" s="17">
        <v>749</v>
      </c>
      <c r="O3825" s="17"/>
      <c r="P3825" s="17"/>
      <c r="Q3825" s="17"/>
      <c r="R3825" s="17">
        <v>299</v>
      </c>
      <c r="S3825" s="17">
        <v>312</v>
      </c>
      <c r="T3825" s="17" t="str">
        <f t="shared" si="377"/>
        <v>312</v>
      </c>
      <c r="U3825" s="22"/>
      <c r="V3825" s="29"/>
      <c r="W3825" s="17">
        <f t="shared" si="378"/>
        <v>321.36</v>
      </c>
      <c r="X3825" s="62">
        <v>0.3</v>
      </c>
      <c r="Y3825" s="17">
        <f t="shared" si="381"/>
        <v>459.08571428571435</v>
      </c>
      <c r="Z3825" s="21">
        <f t="shared" si="379"/>
        <v>459</v>
      </c>
      <c r="AA3825" s="17">
        <f t="shared" si="380"/>
        <v>459</v>
      </c>
      <c r="AB3825" s="17">
        <f t="shared" si="376"/>
        <v>749</v>
      </c>
    </row>
    <row r="3826" spans="1:28" ht="15" customHeight="1" x14ac:dyDescent="0.3">
      <c r="A3826" s="116"/>
      <c r="B3826" s="12"/>
      <c r="C3826" s="12"/>
      <c r="D3826" s="5" t="s">
        <v>8169</v>
      </c>
      <c r="E3826" s="50" t="s">
        <v>7412</v>
      </c>
      <c r="F3826" s="50"/>
      <c r="G3826" s="51">
        <v>3666270121226</v>
      </c>
      <c r="H3826" s="51"/>
      <c r="I3826" s="11" t="s">
        <v>7811</v>
      </c>
      <c r="J3826" s="11"/>
      <c r="K3826" s="12" t="s">
        <v>7201</v>
      </c>
      <c r="L3826" s="24" t="s">
        <v>2974</v>
      </c>
      <c r="M3826" s="24" t="s">
        <v>2985</v>
      </c>
      <c r="N3826" s="17">
        <v>749</v>
      </c>
      <c r="O3826" s="17"/>
      <c r="P3826" s="17"/>
      <c r="Q3826" s="17"/>
      <c r="R3826" s="17">
        <v>299</v>
      </c>
      <c r="S3826" s="17">
        <v>312</v>
      </c>
      <c r="T3826" s="17" t="str">
        <f t="shared" si="377"/>
        <v>312</v>
      </c>
      <c r="U3826" s="22"/>
      <c r="V3826" s="29"/>
      <c r="W3826" s="17">
        <f t="shared" si="378"/>
        <v>321.36</v>
      </c>
      <c r="X3826" s="62">
        <v>0.3</v>
      </c>
      <c r="Y3826" s="17">
        <f t="shared" si="381"/>
        <v>459.08571428571435</v>
      </c>
      <c r="Z3826" s="21">
        <f t="shared" si="379"/>
        <v>459</v>
      </c>
      <c r="AA3826" s="17">
        <f t="shared" si="380"/>
        <v>459</v>
      </c>
      <c r="AB3826" s="17">
        <f t="shared" si="376"/>
        <v>749</v>
      </c>
    </row>
    <row r="3827" spans="1:28" ht="15" customHeight="1" x14ac:dyDescent="0.3">
      <c r="A3827" s="116"/>
      <c r="B3827" s="12"/>
      <c r="C3827" s="12"/>
      <c r="D3827" s="5" t="s">
        <v>8169</v>
      </c>
      <c r="E3827" s="50" t="s">
        <v>7413</v>
      </c>
      <c r="F3827" s="50"/>
      <c r="G3827" s="51">
        <v>3666270120861</v>
      </c>
      <c r="H3827" s="51"/>
      <c r="I3827" s="11" t="s">
        <v>7812</v>
      </c>
      <c r="J3827" s="11"/>
      <c r="K3827" s="12" t="s">
        <v>7201</v>
      </c>
      <c r="L3827" s="24" t="s">
        <v>2971</v>
      </c>
      <c r="M3827" s="24" t="s">
        <v>2985</v>
      </c>
      <c r="N3827" s="17">
        <v>749</v>
      </c>
      <c r="O3827" s="17"/>
      <c r="P3827" s="17"/>
      <c r="Q3827" s="17"/>
      <c r="R3827" s="17">
        <v>299</v>
      </c>
      <c r="S3827" s="17">
        <v>312</v>
      </c>
      <c r="T3827" s="17" t="str">
        <f t="shared" si="377"/>
        <v>312</v>
      </c>
      <c r="U3827" s="22"/>
      <c r="V3827" s="29"/>
      <c r="W3827" s="17">
        <f t="shared" si="378"/>
        <v>321.36</v>
      </c>
      <c r="X3827" s="62">
        <v>0.3</v>
      </c>
      <c r="Y3827" s="17">
        <f t="shared" si="381"/>
        <v>459.08571428571435</v>
      </c>
      <c r="Z3827" s="21">
        <f t="shared" si="379"/>
        <v>459</v>
      </c>
      <c r="AA3827" s="17">
        <f t="shared" si="380"/>
        <v>459</v>
      </c>
      <c r="AB3827" s="17">
        <f t="shared" si="376"/>
        <v>749</v>
      </c>
    </row>
    <row r="3828" spans="1:28" ht="15" customHeight="1" x14ac:dyDescent="0.3">
      <c r="A3828" s="116"/>
      <c r="B3828" s="12"/>
      <c r="C3828" s="12"/>
      <c r="D3828" s="5" t="s">
        <v>8169</v>
      </c>
      <c r="E3828" s="50" t="s">
        <v>7414</v>
      </c>
      <c r="F3828" s="50"/>
      <c r="G3828" s="51">
        <v>3666270121523</v>
      </c>
      <c r="H3828" s="51"/>
      <c r="I3828" s="11" t="s">
        <v>7813</v>
      </c>
      <c r="J3828" s="11"/>
      <c r="K3828" s="12" t="s">
        <v>7201</v>
      </c>
      <c r="L3828" s="24" t="s">
        <v>2970</v>
      </c>
      <c r="M3828" s="24" t="s">
        <v>2985</v>
      </c>
      <c r="N3828" s="17">
        <v>749</v>
      </c>
      <c r="O3828" s="17"/>
      <c r="P3828" s="17"/>
      <c r="Q3828" s="17"/>
      <c r="R3828" s="17">
        <v>299</v>
      </c>
      <c r="S3828" s="17">
        <v>312</v>
      </c>
      <c r="T3828" s="17" t="str">
        <f t="shared" si="377"/>
        <v>312</v>
      </c>
      <c r="U3828" s="22"/>
      <c r="V3828" s="29"/>
      <c r="W3828" s="17">
        <f t="shared" si="378"/>
        <v>321.36</v>
      </c>
      <c r="X3828" s="62">
        <v>0.3</v>
      </c>
      <c r="Y3828" s="17">
        <f t="shared" si="381"/>
        <v>459.08571428571435</v>
      </c>
      <c r="Z3828" s="21">
        <f t="shared" si="379"/>
        <v>459</v>
      </c>
      <c r="AA3828" s="17">
        <f t="shared" si="380"/>
        <v>459</v>
      </c>
      <c r="AB3828" s="17">
        <f t="shared" si="376"/>
        <v>749</v>
      </c>
    </row>
    <row r="3829" spans="1:28" ht="15" customHeight="1" x14ac:dyDescent="0.3">
      <c r="A3829" s="116"/>
      <c r="B3829" s="12"/>
      <c r="C3829" s="12"/>
      <c r="D3829" s="5" t="s">
        <v>8169</v>
      </c>
      <c r="E3829" s="50" t="s">
        <v>7415</v>
      </c>
      <c r="F3829" s="50"/>
      <c r="G3829" s="51">
        <v>3666270121660</v>
      </c>
      <c r="H3829" s="51"/>
      <c r="I3829" s="11" t="s">
        <v>7814</v>
      </c>
      <c r="J3829" s="11"/>
      <c r="K3829" s="12" t="s">
        <v>7201</v>
      </c>
      <c r="L3829" s="24" t="s">
        <v>2967</v>
      </c>
      <c r="M3829" s="24" t="s">
        <v>2985</v>
      </c>
      <c r="N3829" s="17">
        <v>749</v>
      </c>
      <c r="O3829" s="17"/>
      <c r="P3829" s="17"/>
      <c r="Q3829" s="17"/>
      <c r="R3829" s="17">
        <v>299</v>
      </c>
      <c r="S3829" s="17">
        <v>312</v>
      </c>
      <c r="T3829" s="17" t="str">
        <f t="shared" si="377"/>
        <v>312</v>
      </c>
      <c r="U3829" s="22"/>
      <c r="V3829" s="29"/>
      <c r="W3829" s="17">
        <f t="shared" si="378"/>
        <v>321.36</v>
      </c>
      <c r="X3829" s="62">
        <v>0.3</v>
      </c>
      <c r="Y3829" s="17">
        <f t="shared" si="381"/>
        <v>459.08571428571435</v>
      </c>
      <c r="Z3829" s="21">
        <f t="shared" si="379"/>
        <v>459</v>
      </c>
      <c r="AA3829" s="17">
        <f t="shared" si="380"/>
        <v>459</v>
      </c>
      <c r="AB3829" s="17">
        <f t="shared" si="376"/>
        <v>749</v>
      </c>
    </row>
    <row r="3830" spans="1:28" ht="15" customHeight="1" x14ac:dyDescent="0.3">
      <c r="A3830" s="116"/>
      <c r="B3830" s="12"/>
      <c r="C3830" s="12"/>
      <c r="D3830" s="5" t="s">
        <v>8169</v>
      </c>
      <c r="E3830" s="50" t="s">
        <v>7416</v>
      </c>
      <c r="F3830" s="50"/>
      <c r="G3830" s="51">
        <v>3666270120663</v>
      </c>
      <c r="H3830" s="51"/>
      <c r="I3830" s="11" t="s">
        <v>7815</v>
      </c>
      <c r="J3830" s="11"/>
      <c r="K3830" s="12" t="s">
        <v>7201</v>
      </c>
      <c r="L3830" s="24" t="s">
        <v>2969</v>
      </c>
      <c r="M3830" s="24" t="s">
        <v>2985</v>
      </c>
      <c r="N3830" s="17">
        <v>749</v>
      </c>
      <c r="O3830" s="17"/>
      <c r="P3830" s="17"/>
      <c r="Q3830" s="17"/>
      <c r="R3830" s="17">
        <v>299</v>
      </c>
      <c r="S3830" s="17">
        <v>312</v>
      </c>
      <c r="T3830" s="17" t="str">
        <f t="shared" si="377"/>
        <v>312</v>
      </c>
      <c r="U3830" s="22"/>
      <c r="V3830" s="29"/>
      <c r="W3830" s="17">
        <f t="shared" si="378"/>
        <v>321.36</v>
      </c>
      <c r="X3830" s="62">
        <v>0.3</v>
      </c>
      <c r="Y3830" s="17">
        <f t="shared" si="381"/>
        <v>459.08571428571435</v>
      </c>
      <c r="Z3830" s="21">
        <f t="shared" si="379"/>
        <v>459</v>
      </c>
      <c r="AA3830" s="17">
        <f t="shared" si="380"/>
        <v>459</v>
      </c>
      <c r="AB3830" s="17">
        <f t="shared" si="376"/>
        <v>749</v>
      </c>
    </row>
    <row r="3831" spans="1:28" ht="15" customHeight="1" x14ac:dyDescent="0.3">
      <c r="A3831" s="116"/>
      <c r="B3831" s="12"/>
      <c r="C3831" s="12"/>
      <c r="D3831" s="5" t="s">
        <v>8169</v>
      </c>
      <c r="E3831" s="50" t="s">
        <v>7417</v>
      </c>
      <c r="F3831" s="50"/>
      <c r="G3831" s="51">
        <v>3666270121561</v>
      </c>
      <c r="H3831" s="51"/>
      <c r="I3831" s="11" t="s">
        <v>7816</v>
      </c>
      <c r="J3831" s="11"/>
      <c r="K3831" s="12" t="s">
        <v>7432</v>
      </c>
      <c r="L3831" s="24" t="s">
        <v>7441</v>
      </c>
      <c r="M3831" s="24" t="s">
        <v>2985</v>
      </c>
      <c r="N3831" s="17">
        <v>2199</v>
      </c>
      <c r="O3831" s="17"/>
      <c r="P3831" s="17"/>
      <c r="Q3831" s="17"/>
      <c r="R3831" s="17">
        <v>1095</v>
      </c>
      <c r="S3831" s="17">
        <v>1144</v>
      </c>
      <c r="T3831" s="17" t="str">
        <f t="shared" si="377"/>
        <v>1144</v>
      </c>
      <c r="U3831" s="22"/>
      <c r="V3831" s="29"/>
      <c r="W3831" s="17">
        <f t="shared" si="378"/>
        <v>1178.32</v>
      </c>
      <c r="X3831" s="62">
        <v>0.3</v>
      </c>
      <c r="Y3831" s="17">
        <f t="shared" si="381"/>
        <v>1683.3142857142857</v>
      </c>
      <c r="Z3831" s="21">
        <f t="shared" si="379"/>
        <v>1683</v>
      </c>
      <c r="AA3831" s="17">
        <f t="shared" si="380"/>
        <v>1683</v>
      </c>
      <c r="AB3831" s="17">
        <f t="shared" si="376"/>
        <v>2199</v>
      </c>
    </row>
    <row r="3832" spans="1:28" ht="15" customHeight="1" x14ac:dyDescent="0.3">
      <c r="A3832" s="116"/>
      <c r="B3832" s="12"/>
      <c r="C3832" s="12"/>
      <c r="D3832" s="5" t="s">
        <v>8169</v>
      </c>
      <c r="E3832" s="50" t="s">
        <v>7418</v>
      </c>
      <c r="F3832" s="50"/>
      <c r="G3832" s="51">
        <v>3666270121097</v>
      </c>
      <c r="H3832" s="51"/>
      <c r="I3832" s="11" t="s">
        <v>7817</v>
      </c>
      <c r="J3832" s="11"/>
      <c r="K3832" s="12" t="s">
        <v>7432</v>
      </c>
      <c r="L3832" s="24" t="s">
        <v>7442</v>
      </c>
      <c r="M3832" s="24" t="s">
        <v>2985</v>
      </c>
      <c r="N3832" s="17">
        <v>2199</v>
      </c>
      <c r="O3832" s="17"/>
      <c r="P3832" s="17"/>
      <c r="Q3832" s="17"/>
      <c r="R3832" s="17">
        <v>1095</v>
      </c>
      <c r="S3832" s="17">
        <v>1144</v>
      </c>
      <c r="T3832" s="17" t="str">
        <f t="shared" si="377"/>
        <v>1144</v>
      </c>
      <c r="U3832" s="22"/>
      <c r="V3832" s="29"/>
      <c r="W3832" s="17">
        <f t="shared" si="378"/>
        <v>1178.32</v>
      </c>
      <c r="X3832" s="62">
        <v>0.3</v>
      </c>
      <c r="Y3832" s="17">
        <f t="shared" si="381"/>
        <v>1683.3142857142857</v>
      </c>
      <c r="Z3832" s="21">
        <f t="shared" si="379"/>
        <v>1683</v>
      </c>
      <c r="AA3832" s="17">
        <f t="shared" si="380"/>
        <v>1683</v>
      </c>
      <c r="AB3832" s="17">
        <f t="shared" si="376"/>
        <v>2199</v>
      </c>
    </row>
    <row r="3833" spans="1:28" ht="15" customHeight="1" x14ac:dyDescent="0.3">
      <c r="A3833" s="116"/>
      <c r="B3833" s="12"/>
      <c r="C3833" s="12"/>
      <c r="D3833" s="5" t="s">
        <v>8169</v>
      </c>
      <c r="E3833" s="50" t="s">
        <v>7419</v>
      </c>
      <c r="F3833" s="50"/>
      <c r="G3833" s="51">
        <v>3666270120748</v>
      </c>
      <c r="H3833" s="51"/>
      <c r="I3833" s="11" t="s">
        <v>7818</v>
      </c>
      <c r="J3833" s="11"/>
      <c r="K3833" s="12" t="s">
        <v>7432</v>
      </c>
      <c r="L3833" s="24" t="s">
        <v>7443</v>
      </c>
      <c r="M3833" s="24" t="s">
        <v>2985</v>
      </c>
      <c r="N3833" s="17">
        <v>2199</v>
      </c>
      <c r="O3833" s="17"/>
      <c r="P3833" s="17"/>
      <c r="Q3833" s="17"/>
      <c r="R3833" s="17">
        <v>1095</v>
      </c>
      <c r="S3833" s="17">
        <v>1144</v>
      </c>
      <c r="T3833" s="17" t="str">
        <f t="shared" si="377"/>
        <v>1144</v>
      </c>
      <c r="U3833" s="22"/>
      <c r="V3833" s="29"/>
      <c r="W3833" s="17">
        <f t="shared" si="378"/>
        <v>1178.32</v>
      </c>
      <c r="X3833" s="62">
        <v>0.3</v>
      </c>
      <c r="Y3833" s="17">
        <f t="shared" si="381"/>
        <v>1683.3142857142857</v>
      </c>
      <c r="Z3833" s="21">
        <f t="shared" si="379"/>
        <v>1683</v>
      </c>
      <c r="AA3833" s="17">
        <f t="shared" si="380"/>
        <v>1683</v>
      </c>
      <c r="AB3833" s="17">
        <f t="shared" si="376"/>
        <v>2199</v>
      </c>
    </row>
    <row r="3834" spans="1:28" ht="15" customHeight="1" x14ac:dyDescent="0.3">
      <c r="A3834" s="116"/>
      <c r="B3834" s="12"/>
      <c r="C3834" s="12"/>
      <c r="D3834" s="5" t="s">
        <v>8169</v>
      </c>
      <c r="E3834" s="50" t="s">
        <v>7420</v>
      </c>
      <c r="F3834" s="50"/>
      <c r="G3834" s="51">
        <v>3666270120557</v>
      </c>
      <c r="H3834" s="51"/>
      <c r="I3834" s="11" t="s">
        <v>7819</v>
      </c>
      <c r="J3834" s="11"/>
      <c r="K3834" s="12" t="s">
        <v>7432</v>
      </c>
      <c r="L3834" s="24" t="s">
        <v>7444</v>
      </c>
      <c r="M3834" s="24" t="s">
        <v>2985</v>
      </c>
      <c r="N3834" s="17">
        <v>2199</v>
      </c>
      <c r="O3834" s="17"/>
      <c r="P3834" s="17"/>
      <c r="Q3834" s="17"/>
      <c r="R3834" s="17">
        <v>1095</v>
      </c>
      <c r="S3834" s="17">
        <v>1144</v>
      </c>
      <c r="T3834" s="17" t="str">
        <f t="shared" si="377"/>
        <v>1144</v>
      </c>
      <c r="U3834" s="22"/>
      <c r="V3834" s="29"/>
      <c r="W3834" s="17">
        <f t="shared" si="378"/>
        <v>1178.32</v>
      </c>
      <c r="X3834" s="62">
        <v>0.3</v>
      </c>
      <c r="Y3834" s="17">
        <f t="shared" si="381"/>
        <v>1683.3142857142857</v>
      </c>
      <c r="Z3834" s="21">
        <f t="shared" si="379"/>
        <v>1683</v>
      </c>
      <c r="AA3834" s="17">
        <f t="shared" si="380"/>
        <v>1683</v>
      </c>
      <c r="AB3834" s="17">
        <f t="shared" si="376"/>
        <v>2199</v>
      </c>
    </row>
    <row r="3835" spans="1:28" ht="15" customHeight="1" x14ac:dyDescent="0.3">
      <c r="A3835" s="116"/>
      <c r="B3835" s="12"/>
      <c r="C3835" s="12"/>
      <c r="D3835" s="5" t="s">
        <v>8169</v>
      </c>
      <c r="E3835" s="50" t="s">
        <v>7421</v>
      </c>
      <c r="F3835" s="50"/>
      <c r="G3835" s="51">
        <v>3666270120847</v>
      </c>
      <c r="H3835" s="51"/>
      <c r="I3835" s="11" t="s">
        <v>7820</v>
      </c>
      <c r="J3835" s="11"/>
      <c r="K3835" s="12" t="s">
        <v>7432</v>
      </c>
      <c r="L3835" s="24" t="s">
        <v>7445</v>
      </c>
      <c r="M3835" s="24" t="s">
        <v>2985</v>
      </c>
      <c r="N3835" s="17">
        <v>2199</v>
      </c>
      <c r="O3835" s="17"/>
      <c r="P3835" s="17"/>
      <c r="Q3835" s="17"/>
      <c r="R3835" s="17">
        <v>1095</v>
      </c>
      <c r="S3835" s="17">
        <v>1144</v>
      </c>
      <c r="T3835" s="17" t="str">
        <f t="shared" si="377"/>
        <v>1144</v>
      </c>
      <c r="U3835" s="22"/>
      <c r="V3835" s="31"/>
      <c r="W3835" s="17">
        <f t="shared" si="378"/>
        <v>1178.32</v>
      </c>
      <c r="X3835" s="62">
        <v>0.3</v>
      </c>
      <c r="Y3835" s="17">
        <f t="shared" si="381"/>
        <v>1683.3142857142857</v>
      </c>
      <c r="Z3835" s="21">
        <f t="shared" si="379"/>
        <v>1683</v>
      </c>
      <c r="AA3835" s="17">
        <f t="shared" si="380"/>
        <v>1683</v>
      </c>
      <c r="AB3835" s="17">
        <f t="shared" si="376"/>
        <v>2199</v>
      </c>
    </row>
    <row r="3836" spans="1:28" ht="15" customHeight="1" x14ac:dyDescent="0.3">
      <c r="A3836" s="116"/>
      <c r="B3836" s="12"/>
      <c r="C3836" s="12"/>
      <c r="D3836" s="5" t="s">
        <v>8169</v>
      </c>
      <c r="E3836" s="50" t="s">
        <v>7422</v>
      </c>
      <c r="F3836" s="50"/>
      <c r="G3836" s="51">
        <v>3666270121288</v>
      </c>
      <c r="H3836" s="51"/>
      <c r="I3836" s="11" t="s">
        <v>7821</v>
      </c>
      <c r="J3836" s="11"/>
      <c r="K3836" s="12" t="s">
        <v>7432</v>
      </c>
      <c r="L3836" s="24" t="s">
        <v>7446</v>
      </c>
      <c r="M3836" s="24" t="s">
        <v>2985</v>
      </c>
      <c r="N3836" s="17">
        <v>2199</v>
      </c>
      <c r="O3836" s="17"/>
      <c r="P3836" s="17"/>
      <c r="Q3836" s="17"/>
      <c r="R3836" s="17">
        <v>1095</v>
      </c>
      <c r="S3836" s="17">
        <v>1144</v>
      </c>
      <c r="T3836" s="17" t="str">
        <f t="shared" si="377"/>
        <v>1144</v>
      </c>
      <c r="U3836" s="22"/>
      <c r="V3836" s="31"/>
      <c r="W3836" s="17">
        <f t="shared" si="378"/>
        <v>1178.32</v>
      </c>
      <c r="X3836" s="62">
        <v>0.3</v>
      </c>
      <c r="Y3836" s="17">
        <f t="shared" si="381"/>
        <v>1683.3142857142857</v>
      </c>
      <c r="Z3836" s="21">
        <f t="shared" si="379"/>
        <v>1683</v>
      </c>
      <c r="AA3836" s="17">
        <f t="shared" si="380"/>
        <v>1683</v>
      </c>
      <c r="AB3836" s="17">
        <f t="shared" si="376"/>
        <v>2199</v>
      </c>
    </row>
    <row r="3837" spans="1:28" ht="15" customHeight="1" x14ac:dyDescent="0.3">
      <c r="A3837" s="116"/>
      <c r="B3837" s="12"/>
      <c r="C3837" s="12"/>
      <c r="D3837" s="5" t="s">
        <v>8169</v>
      </c>
      <c r="E3837" s="50" t="s">
        <v>7423</v>
      </c>
      <c r="F3837" s="50"/>
      <c r="G3837" s="51">
        <v>3666270120366</v>
      </c>
      <c r="H3837" s="51"/>
      <c r="I3837" s="11" t="s">
        <v>7822</v>
      </c>
      <c r="J3837" s="11"/>
      <c r="K3837" s="12" t="s">
        <v>7432</v>
      </c>
      <c r="L3837" s="24" t="s">
        <v>7447</v>
      </c>
      <c r="M3837" s="24" t="s">
        <v>2985</v>
      </c>
      <c r="N3837" s="17">
        <v>2199</v>
      </c>
      <c r="O3837" s="17"/>
      <c r="P3837" s="17"/>
      <c r="Q3837" s="17"/>
      <c r="R3837" s="17">
        <v>1095</v>
      </c>
      <c r="S3837" s="17">
        <v>1144</v>
      </c>
      <c r="T3837" s="17" t="str">
        <f t="shared" si="377"/>
        <v>1144</v>
      </c>
      <c r="U3837" s="22"/>
      <c r="V3837" s="31"/>
      <c r="W3837" s="17">
        <f t="shared" si="378"/>
        <v>1178.32</v>
      </c>
      <c r="X3837" s="62">
        <v>0.3</v>
      </c>
      <c r="Y3837" s="17">
        <f t="shared" si="381"/>
        <v>1683.3142857142857</v>
      </c>
      <c r="Z3837" s="21">
        <f t="shared" si="379"/>
        <v>1683</v>
      </c>
      <c r="AA3837" s="17">
        <f t="shared" si="380"/>
        <v>1683</v>
      </c>
      <c r="AB3837" s="17">
        <f t="shared" si="376"/>
        <v>2199</v>
      </c>
    </row>
    <row r="3838" spans="1:28" ht="15" customHeight="1" x14ac:dyDescent="0.3">
      <c r="A3838" s="116"/>
      <c r="B3838" s="12"/>
      <c r="C3838" s="12"/>
      <c r="D3838" s="5" t="s">
        <v>8169</v>
      </c>
      <c r="E3838" s="50" t="s">
        <v>7424</v>
      </c>
      <c r="F3838" s="50"/>
      <c r="G3838" s="51">
        <v>3666270120946</v>
      </c>
      <c r="H3838" s="51"/>
      <c r="I3838" s="11" t="s">
        <v>7823</v>
      </c>
      <c r="J3838" s="11"/>
      <c r="K3838" s="12" t="s">
        <v>7432</v>
      </c>
      <c r="L3838" s="24" t="s">
        <v>7441</v>
      </c>
      <c r="M3838" s="24" t="s">
        <v>2985</v>
      </c>
      <c r="N3838" s="17">
        <v>1699</v>
      </c>
      <c r="O3838" s="17"/>
      <c r="P3838" s="17"/>
      <c r="Q3838" s="17"/>
      <c r="R3838" s="17">
        <v>819</v>
      </c>
      <c r="S3838" s="17">
        <v>856</v>
      </c>
      <c r="T3838" s="17" t="str">
        <f t="shared" si="377"/>
        <v>856</v>
      </c>
      <c r="U3838" s="22"/>
      <c r="V3838" s="31"/>
      <c r="W3838" s="17">
        <f t="shared" si="378"/>
        <v>881.68000000000006</v>
      </c>
      <c r="X3838" s="62">
        <v>0.3</v>
      </c>
      <c r="Y3838" s="17">
        <f t="shared" si="381"/>
        <v>1259.5428571428572</v>
      </c>
      <c r="Z3838" s="21">
        <f t="shared" si="379"/>
        <v>1260</v>
      </c>
      <c r="AA3838" s="17">
        <f t="shared" si="380"/>
        <v>1260</v>
      </c>
      <c r="AB3838" s="17">
        <f t="shared" si="376"/>
        <v>1699</v>
      </c>
    </row>
    <row r="3839" spans="1:28" ht="15" customHeight="1" x14ac:dyDescent="0.3">
      <c r="A3839" s="116"/>
      <c r="B3839" s="12"/>
      <c r="C3839" s="12"/>
      <c r="D3839" s="5" t="s">
        <v>8169</v>
      </c>
      <c r="E3839" s="50" t="s">
        <v>7425</v>
      </c>
      <c r="F3839" s="50"/>
      <c r="G3839" s="51">
        <v>3666270120519</v>
      </c>
      <c r="H3839" s="51"/>
      <c r="I3839" s="11" t="s">
        <v>7824</v>
      </c>
      <c r="J3839" s="11"/>
      <c r="K3839" s="12" t="s">
        <v>7432</v>
      </c>
      <c r="L3839" s="24" t="s">
        <v>7442</v>
      </c>
      <c r="M3839" s="24" t="s">
        <v>2985</v>
      </c>
      <c r="N3839" s="17">
        <v>1699</v>
      </c>
      <c r="O3839" s="17"/>
      <c r="P3839" s="17"/>
      <c r="Q3839" s="17"/>
      <c r="R3839" s="17">
        <v>819</v>
      </c>
      <c r="S3839" s="17">
        <v>856</v>
      </c>
      <c r="T3839" s="17" t="str">
        <f t="shared" si="377"/>
        <v>856</v>
      </c>
      <c r="U3839" s="22"/>
      <c r="V3839" s="31"/>
      <c r="W3839" s="17">
        <f t="shared" si="378"/>
        <v>881.68000000000006</v>
      </c>
      <c r="X3839" s="62">
        <v>0.3</v>
      </c>
      <c r="Y3839" s="17">
        <f t="shared" si="381"/>
        <v>1259.5428571428572</v>
      </c>
      <c r="Z3839" s="21">
        <f t="shared" si="379"/>
        <v>1260</v>
      </c>
      <c r="AA3839" s="17">
        <f t="shared" si="380"/>
        <v>1260</v>
      </c>
      <c r="AB3839" s="17">
        <f t="shared" si="376"/>
        <v>1699</v>
      </c>
    </row>
    <row r="3840" spans="1:28" ht="15" customHeight="1" x14ac:dyDescent="0.3">
      <c r="A3840" s="116"/>
      <c r="B3840" s="12"/>
      <c r="C3840" s="12"/>
      <c r="D3840" s="5" t="s">
        <v>8169</v>
      </c>
      <c r="E3840" s="50" t="s">
        <v>7426</v>
      </c>
      <c r="F3840" s="50"/>
      <c r="G3840" s="51">
        <v>3666270121578</v>
      </c>
      <c r="H3840" s="51"/>
      <c r="I3840" s="11" t="s">
        <v>7825</v>
      </c>
      <c r="J3840" s="11"/>
      <c r="K3840" s="12" t="s">
        <v>7432</v>
      </c>
      <c r="L3840" s="24" t="s">
        <v>7443</v>
      </c>
      <c r="M3840" s="24" t="s">
        <v>2985</v>
      </c>
      <c r="N3840" s="17">
        <v>1699</v>
      </c>
      <c r="O3840" s="17"/>
      <c r="P3840" s="17"/>
      <c r="Q3840" s="17"/>
      <c r="R3840" s="17">
        <v>819</v>
      </c>
      <c r="S3840" s="17">
        <v>856</v>
      </c>
      <c r="T3840" s="17" t="str">
        <f t="shared" si="377"/>
        <v>856</v>
      </c>
      <c r="U3840" s="22"/>
      <c r="V3840" s="31"/>
      <c r="W3840" s="17">
        <f t="shared" si="378"/>
        <v>881.68000000000006</v>
      </c>
      <c r="X3840" s="62">
        <v>0.3</v>
      </c>
      <c r="Y3840" s="17">
        <f t="shared" si="381"/>
        <v>1259.5428571428572</v>
      </c>
      <c r="Z3840" s="21">
        <f t="shared" si="379"/>
        <v>1260</v>
      </c>
      <c r="AA3840" s="17">
        <f t="shared" si="380"/>
        <v>1260</v>
      </c>
      <c r="AB3840" s="17">
        <f t="shared" si="376"/>
        <v>1699</v>
      </c>
    </row>
    <row r="3841" spans="1:29" ht="15" customHeight="1" x14ac:dyDescent="0.3">
      <c r="A3841" s="116"/>
      <c r="B3841" s="12"/>
      <c r="C3841" s="12"/>
      <c r="D3841" s="29" t="s">
        <v>8169</v>
      </c>
      <c r="E3841" s="50" t="s">
        <v>7427</v>
      </c>
      <c r="F3841" s="50"/>
      <c r="G3841" s="51">
        <v>3666270120342</v>
      </c>
      <c r="H3841" s="51"/>
      <c r="I3841" s="11" t="s">
        <v>7826</v>
      </c>
      <c r="J3841" s="11"/>
      <c r="K3841" s="12" t="s">
        <v>7432</v>
      </c>
      <c r="L3841" s="24" t="s">
        <v>7444</v>
      </c>
      <c r="M3841" s="24" t="s">
        <v>2985</v>
      </c>
      <c r="N3841" s="17">
        <v>1699</v>
      </c>
      <c r="O3841" s="17"/>
      <c r="P3841" s="17"/>
      <c r="Q3841" s="17"/>
      <c r="R3841" s="17">
        <v>819</v>
      </c>
      <c r="S3841" s="17">
        <v>856</v>
      </c>
      <c r="T3841" s="17" t="str">
        <f t="shared" si="377"/>
        <v>856</v>
      </c>
      <c r="U3841" s="22"/>
      <c r="V3841" s="31"/>
      <c r="W3841" s="17">
        <f t="shared" si="378"/>
        <v>881.68000000000006</v>
      </c>
      <c r="X3841" s="62">
        <v>0.3</v>
      </c>
      <c r="Y3841" s="17">
        <f t="shared" si="381"/>
        <v>1259.5428571428572</v>
      </c>
      <c r="Z3841" s="21">
        <f t="shared" si="379"/>
        <v>1260</v>
      </c>
      <c r="AA3841" s="17">
        <f t="shared" si="380"/>
        <v>1260</v>
      </c>
      <c r="AB3841" s="17">
        <f t="shared" si="376"/>
        <v>1699</v>
      </c>
    </row>
    <row r="3842" spans="1:29" ht="15" customHeight="1" x14ac:dyDescent="0.3">
      <c r="A3842" s="116"/>
      <c r="B3842" s="12"/>
      <c r="C3842" s="12"/>
      <c r="D3842" s="29" t="s">
        <v>8169</v>
      </c>
      <c r="E3842" s="50" t="s">
        <v>7428</v>
      </c>
      <c r="F3842" s="50"/>
      <c r="G3842" s="51">
        <v>3666270120892</v>
      </c>
      <c r="H3842" s="51"/>
      <c r="I3842" s="11" t="s">
        <v>7827</v>
      </c>
      <c r="J3842" s="11"/>
      <c r="K3842" s="12" t="s">
        <v>7432</v>
      </c>
      <c r="L3842" s="24" t="s">
        <v>7445</v>
      </c>
      <c r="M3842" s="24" t="s">
        <v>2985</v>
      </c>
      <c r="N3842" s="17">
        <v>1699</v>
      </c>
      <c r="O3842" s="17"/>
      <c r="P3842" s="17"/>
      <c r="Q3842" s="17"/>
      <c r="R3842" s="17">
        <v>819</v>
      </c>
      <c r="S3842" s="17">
        <v>856</v>
      </c>
      <c r="T3842" s="17" t="str">
        <f t="shared" si="377"/>
        <v>856</v>
      </c>
      <c r="U3842" s="22"/>
      <c r="V3842" s="31"/>
      <c r="W3842" s="17">
        <f t="shared" si="378"/>
        <v>881.68000000000006</v>
      </c>
      <c r="X3842" s="62">
        <v>0.3</v>
      </c>
      <c r="Y3842" s="17">
        <f t="shared" si="381"/>
        <v>1259.5428571428572</v>
      </c>
      <c r="Z3842" s="21">
        <f t="shared" si="379"/>
        <v>1260</v>
      </c>
      <c r="AA3842" s="17">
        <f t="shared" si="380"/>
        <v>1260</v>
      </c>
      <c r="AB3842" s="17">
        <f t="shared" ref="AB3842:AB3905" si="382">N3842*1</f>
        <v>1699</v>
      </c>
    </row>
    <row r="3843" spans="1:29" ht="15" customHeight="1" x14ac:dyDescent="0.3">
      <c r="A3843" s="116"/>
      <c r="B3843" s="12"/>
      <c r="C3843" s="12"/>
      <c r="D3843" s="29" t="s">
        <v>8169</v>
      </c>
      <c r="E3843" s="50" t="s">
        <v>7429</v>
      </c>
      <c r="F3843" s="50"/>
      <c r="G3843" s="51">
        <v>3666270120465</v>
      </c>
      <c r="H3843" s="51"/>
      <c r="I3843" s="11" t="s">
        <v>7828</v>
      </c>
      <c r="J3843" s="11"/>
      <c r="K3843" s="12" t="s">
        <v>7432</v>
      </c>
      <c r="L3843" s="24" t="s">
        <v>7446</v>
      </c>
      <c r="M3843" s="24" t="s">
        <v>2985</v>
      </c>
      <c r="N3843" s="17">
        <v>1699</v>
      </c>
      <c r="O3843" s="82"/>
      <c r="P3843" s="82"/>
      <c r="Q3843" s="17"/>
      <c r="R3843" s="82">
        <v>819</v>
      </c>
      <c r="S3843" s="17">
        <v>856</v>
      </c>
      <c r="T3843" s="17" t="str">
        <f t="shared" ref="T3843:T3906" si="383">CONCATENATE(Q3843,S3843)</f>
        <v>856</v>
      </c>
      <c r="U3843" s="22"/>
      <c r="V3843" s="31"/>
      <c r="W3843" s="17">
        <f t="shared" ref="W3843:W3906" si="384">T3843*1.03</f>
        <v>881.68000000000006</v>
      </c>
      <c r="X3843" s="62">
        <v>0.3</v>
      </c>
      <c r="Y3843" s="17">
        <f t="shared" si="381"/>
        <v>1259.5428571428572</v>
      </c>
      <c r="Z3843" s="21">
        <f t="shared" ref="Z3843:Z3906" si="385">ROUND(Y3843,0)</f>
        <v>1260</v>
      </c>
      <c r="AA3843" s="17">
        <f t="shared" ref="AA3843:AA3844" si="386">Z3843*1</f>
        <v>1260</v>
      </c>
      <c r="AB3843" s="17">
        <f t="shared" si="382"/>
        <v>1699</v>
      </c>
    </row>
    <row r="3844" spans="1:29" ht="15" customHeight="1" x14ac:dyDescent="0.3">
      <c r="A3844" s="116"/>
      <c r="B3844" s="12"/>
      <c r="C3844" s="12"/>
      <c r="D3844" s="29" t="s">
        <v>8169</v>
      </c>
      <c r="E3844" s="50" t="s">
        <v>7430</v>
      </c>
      <c r="F3844" s="50"/>
      <c r="G3844" s="51">
        <v>3666270120649</v>
      </c>
      <c r="H3844" s="51"/>
      <c r="I3844" s="11" t="s">
        <v>7829</v>
      </c>
      <c r="J3844" s="11"/>
      <c r="K3844" s="12" t="s">
        <v>7432</v>
      </c>
      <c r="L3844" s="24" t="s">
        <v>7447</v>
      </c>
      <c r="M3844" s="24" t="s">
        <v>2985</v>
      </c>
      <c r="N3844" s="17">
        <v>1699</v>
      </c>
      <c r="O3844" s="82"/>
      <c r="P3844" s="82"/>
      <c r="Q3844" s="17"/>
      <c r="R3844" s="82">
        <v>819</v>
      </c>
      <c r="S3844" s="17">
        <v>856</v>
      </c>
      <c r="T3844" s="17" t="str">
        <f t="shared" si="383"/>
        <v>856</v>
      </c>
      <c r="U3844" s="22"/>
      <c r="V3844" s="31"/>
      <c r="W3844" s="17">
        <f t="shared" si="384"/>
        <v>881.68000000000006</v>
      </c>
      <c r="X3844" s="62">
        <v>0.3</v>
      </c>
      <c r="Y3844" s="17">
        <f t="shared" si="381"/>
        <v>1259.5428571428572</v>
      </c>
      <c r="Z3844" s="21">
        <f t="shared" si="385"/>
        <v>1260</v>
      </c>
      <c r="AA3844" s="17">
        <f t="shared" si="386"/>
        <v>1260</v>
      </c>
      <c r="AB3844" s="17">
        <f t="shared" si="382"/>
        <v>1699</v>
      </c>
    </row>
    <row r="3845" spans="1:29" ht="15" customHeight="1" x14ac:dyDescent="0.3">
      <c r="A3845" s="120"/>
      <c r="B3845" s="63"/>
      <c r="C3845" s="63"/>
      <c r="D3845" s="63" t="s">
        <v>8170</v>
      </c>
      <c r="E3845" s="83">
        <v>103136</v>
      </c>
      <c r="F3845" s="83"/>
      <c r="G3845" s="84">
        <v>5905490002105</v>
      </c>
      <c r="H3845" s="84"/>
      <c r="I3845" s="64" t="s">
        <v>7961</v>
      </c>
      <c r="J3845" s="64"/>
      <c r="K3845" s="64" t="s">
        <v>8161</v>
      </c>
      <c r="L3845" s="85" t="s">
        <v>8441</v>
      </c>
      <c r="M3845" s="85" t="s">
        <v>2984</v>
      </c>
      <c r="N3845" s="17">
        <v>1199</v>
      </c>
      <c r="O3845" s="86">
        <v>502</v>
      </c>
      <c r="P3845" s="17">
        <v>562.89451000000008</v>
      </c>
      <c r="Q3845" s="17">
        <v>513</v>
      </c>
      <c r="R3845" s="87"/>
      <c r="S3845" s="87"/>
      <c r="T3845" s="17" t="str">
        <f t="shared" si="383"/>
        <v>513</v>
      </c>
      <c r="U3845" s="109"/>
      <c r="V3845" s="31"/>
      <c r="W3845" s="17">
        <f t="shared" si="384"/>
        <v>528.39</v>
      </c>
      <c r="X3845" s="62">
        <v>0.3</v>
      </c>
      <c r="Y3845" s="17">
        <f t="shared" si="381"/>
        <v>754.84285714285716</v>
      </c>
      <c r="Z3845" s="21">
        <f t="shared" si="385"/>
        <v>755</v>
      </c>
      <c r="AA3845" s="17">
        <f>Z3845*1</f>
        <v>755</v>
      </c>
      <c r="AB3845" s="17">
        <f t="shared" si="382"/>
        <v>1199</v>
      </c>
      <c r="AC3845"/>
    </row>
    <row r="3846" spans="1:29" ht="15" customHeight="1" x14ac:dyDescent="0.3">
      <c r="A3846" s="120"/>
      <c r="B3846" s="63"/>
      <c r="C3846" s="63"/>
      <c r="D3846" s="63" t="s">
        <v>8170</v>
      </c>
      <c r="E3846" s="83">
        <v>103137</v>
      </c>
      <c r="F3846" s="83"/>
      <c r="G3846" s="84">
        <v>5905490002112</v>
      </c>
      <c r="H3846" s="84"/>
      <c r="I3846" s="64" t="s">
        <v>7962</v>
      </c>
      <c r="J3846" s="64"/>
      <c r="K3846" s="64" t="s">
        <v>8161</v>
      </c>
      <c r="L3846" s="85" t="s">
        <v>8442</v>
      </c>
      <c r="M3846" s="85" t="s">
        <v>2984</v>
      </c>
      <c r="N3846" s="17">
        <v>1199</v>
      </c>
      <c r="O3846" s="86">
        <v>502</v>
      </c>
      <c r="P3846" s="17">
        <v>562.89451000000008</v>
      </c>
      <c r="Q3846" s="17">
        <v>513.03602320000005</v>
      </c>
      <c r="R3846" s="87"/>
      <c r="S3846" s="87"/>
      <c r="T3846" s="17" t="str">
        <f t="shared" si="383"/>
        <v>513,0360232</v>
      </c>
      <c r="U3846" s="109"/>
      <c r="V3846" s="31"/>
      <c r="W3846" s="17">
        <f t="shared" si="384"/>
        <v>528.42710389600006</v>
      </c>
      <c r="X3846" s="62">
        <v>0.3</v>
      </c>
      <c r="Y3846" s="17">
        <f t="shared" si="381"/>
        <v>754.8958627085716</v>
      </c>
      <c r="Z3846" s="21">
        <f t="shared" si="385"/>
        <v>755</v>
      </c>
      <c r="AA3846" s="17">
        <f>Z3846*1</f>
        <v>755</v>
      </c>
      <c r="AB3846" s="17">
        <f t="shared" si="382"/>
        <v>1199</v>
      </c>
      <c r="AC3846"/>
    </row>
    <row r="3847" spans="1:29" ht="15" customHeight="1" x14ac:dyDescent="0.3">
      <c r="A3847" s="120"/>
      <c r="B3847" s="63"/>
      <c r="C3847" s="63"/>
      <c r="D3847" s="63" t="s">
        <v>8170</v>
      </c>
      <c r="E3847" s="83">
        <v>103138</v>
      </c>
      <c r="F3847" s="83"/>
      <c r="G3847" s="84">
        <v>5905490002129</v>
      </c>
      <c r="H3847" s="84"/>
      <c r="I3847" s="64" t="s">
        <v>7963</v>
      </c>
      <c r="J3847" s="64"/>
      <c r="K3847" s="64" t="s">
        <v>8161</v>
      </c>
      <c r="L3847" s="85" t="s">
        <v>8443</v>
      </c>
      <c r="M3847" s="85" t="s">
        <v>2984</v>
      </c>
      <c r="N3847" s="17">
        <v>1199</v>
      </c>
      <c r="O3847" s="86">
        <v>502</v>
      </c>
      <c r="P3847" s="17">
        <v>562.89451000000008</v>
      </c>
      <c r="Q3847" s="17">
        <v>513.03602320000005</v>
      </c>
      <c r="R3847" s="87"/>
      <c r="S3847" s="87"/>
      <c r="T3847" s="17" t="str">
        <f t="shared" si="383"/>
        <v>513,0360232</v>
      </c>
      <c r="U3847" s="109"/>
      <c r="V3847" s="31"/>
      <c r="W3847" s="17">
        <f t="shared" si="384"/>
        <v>528.42710389600006</v>
      </c>
      <c r="X3847" s="62">
        <v>0.3</v>
      </c>
      <c r="Y3847" s="17">
        <f t="shared" si="381"/>
        <v>754.8958627085716</v>
      </c>
      <c r="Z3847" s="21">
        <f t="shared" si="385"/>
        <v>755</v>
      </c>
      <c r="AA3847" s="17">
        <f t="shared" ref="AA3847:AA3910" si="387">Z3847*1</f>
        <v>755</v>
      </c>
      <c r="AB3847" s="17">
        <f t="shared" si="382"/>
        <v>1199</v>
      </c>
      <c r="AC3847"/>
    </row>
    <row r="3848" spans="1:29" ht="15" customHeight="1" x14ac:dyDescent="0.3">
      <c r="A3848" s="120"/>
      <c r="B3848" s="63"/>
      <c r="C3848" s="63"/>
      <c r="D3848" s="63" t="s">
        <v>8170</v>
      </c>
      <c r="E3848" s="83">
        <v>103139</v>
      </c>
      <c r="F3848" s="83"/>
      <c r="G3848" s="84">
        <v>5905490002136</v>
      </c>
      <c r="H3848" s="84"/>
      <c r="I3848" s="64" t="s">
        <v>7964</v>
      </c>
      <c r="J3848" s="64"/>
      <c r="K3848" s="64" t="s">
        <v>8161</v>
      </c>
      <c r="L3848" s="85" t="s">
        <v>8444</v>
      </c>
      <c r="M3848" s="85" t="s">
        <v>2984</v>
      </c>
      <c r="N3848" s="17">
        <v>1199</v>
      </c>
      <c r="O3848" s="86">
        <v>502</v>
      </c>
      <c r="P3848" s="17">
        <v>562.89451000000008</v>
      </c>
      <c r="Q3848" s="17">
        <v>513.03602320000005</v>
      </c>
      <c r="R3848" s="87"/>
      <c r="S3848" s="87"/>
      <c r="T3848" s="17" t="str">
        <f t="shared" si="383"/>
        <v>513,0360232</v>
      </c>
      <c r="U3848" s="109"/>
      <c r="V3848" s="31"/>
      <c r="W3848" s="17">
        <f t="shared" si="384"/>
        <v>528.42710389600006</v>
      </c>
      <c r="X3848" s="62">
        <v>0.3</v>
      </c>
      <c r="Y3848" s="17">
        <f t="shared" si="381"/>
        <v>754.8958627085716</v>
      </c>
      <c r="Z3848" s="21">
        <f t="shared" si="385"/>
        <v>755</v>
      </c>
      <c r="AA3848" s="17">
        <f t="shared" si="387"/>
        <v>755</v>
      </c>
      <c r="AB3848" s="17">
        <f t="shared" si="382"/>
        <v>1199</v>
      </c>
      <c r="AC3848"/>
    </row>
    <row r="3849" spans="1:29" ht="15" customHeight="1" x14ac:dyDescent="0.3">
      <c r="A3849" s="120"/>
      <c r="B3849" s="63"/>
      <c r="C3849" s="63"/>
      <c r="D3849" s="63" t="s">
        <v>8170</v>
      </c>
      <c r="E3849" s="83">
        <v>103140</v>
      </c>
      <c r="F3849" s="83"/>
      <c r="G3849" s="84">
        <v>5905490002143</v>
      </c>
      <c r="H3849" s="84"/>
      <c r="I3849" s="64" t="s">
        <v>7965</v>
      </c>
      <c r="J3849" s="64"/>
      <c r="K3849" s="64" t="s">
        <v>8161</v>
      </c>
      <c r="L3849" s="85" t="s">
        <v>8445</v>
      </c>
      <c r="M3849" s="85" t="s">
        <v>2984</v>
      </c>
      <c r="N3849" s="17">
        <v>1199</v>
      </c>
      <c r="O3849" s="86">
        <v>502</v>
      </c>
      <c r="P3849" s="17">
        <v>562.89451000000008</v>
      </c>
      <c r="Q3849" s="17">
        <v>513.03602320000005</v>
      </c>
      <c r="R3849" s="87"/>
      <c r="S3849" s="87"/>
      <c r="T3849" s="17" t="str">
        <f t="shared" si="383"/>
        <v>513,0360232</v>
      </c>
      <c r="U3849" s="109"/>
      <c r="V3849" s="31"/>
      <c r="W3849" s="17">
        <f t="shared" si="384"/>
        <v>528.42710389600006</v>
      </c>
      <c r="X3849" s="62">
        <v>0.3</v>
      </c>
      <c r="Y3849" s="17">
        <f t="shared" si="381"/>
        <v>754.8958627085716</v>
      </c>
      <c r="Z3849" s="21">
        <f t="shared" si="385"/>
        <v>755</v>
      </c>
      <c r="AA3849" s="17">
        <f t="shared" si="387"/>
        <v>755</v>
      </c>
      <c r="AB3849" s="17">
        <f t="shared" si="382"/>
        <v>1199</v>
      </c>
      <c r="AC3849"/>
    </row>
    <row r="3850" spans="1:29" ht="15" customHeight="1" x14ac:dyDescent="0.3">
      <c r="A3850" s="120"/>
      <c r="B3850" s="63"/>
      <c r="C3850" s="63"/>
      <c r="D3850" s="63" t="s">
        <v>8170</v>
      </c>
      <c r="E3850" s="83">
        <v>103141</v>
      </c>
      <c r="F3850" s="83"/>
      <c r="G3850" s="84">
        <v>5905490002150</v>
      </c>
      <c r="H3850" s="84"/>
      <c r="I3850" s="64" t="s">
        <v>7966</v>
      </c>
      <c r="J3850" s="64"/>
      <c r="K3850" s="64" t="s">
        <v>8161</v>
      </c>
      <c r="L3850" s="85" t="s">
        <v>8446</v>
      </c>
      <c r="M3850" s="85" t="s">
        <v>2984</v>
      </c>
      <c r="N3850" s="17">
        <v>1199</v>
      </c>
      <c r="O3850" s="86">
        <v>502</v>
      </c>
      <c r="P3850" s="17">
        <v>562.89451000000008</v>
      </c>
      <c r="Q3850" s="17">
        <v>513.03602320000005</v>
      </c>
      <c r="R3850" s="87"/>
      <c r="S3850" s="87"/>
      <c r="T3850" s="17" t="str">
        <f t="shared" si="383"/>
        <v>513,0360232</v>
      </c>
      <c r="U3850" s="109"/>
      <c r="V3850" s="31"/>
      <c r="W3850" s="17">
        <f t="shared" si="384"/>
        <v>528.42710389600006</v>
      </c>
      <c r="X3850" s="62">
        <v>0.3</v>
      </c>
      <c r="Y3850" s="17">
        <f t="shared" si="381"/>
        <v>754.8958627085716</v>
      </c>
      <c r="Z3850" s="21">
        <f t="shared" si="385"/>
        <v>755</v>
      </c>
      <c r="AA3850" s="17">
        <f t="shared" si="387"/>
        <v>755</v>
      </c>
      <c r="AB3850" s="17">
        <f t="shared" si="382"/>
        <v>1199</v>
      </c>
      <c r="AC3850"/>
    </row>
    <row r="3851" spans="1:29" ht="15" customHeight="1" x14ac:dyDescent="0.3">
      <c r="A3851" s="120"/>
      <c r="B3851" s="63"/>
      <c r="C3851" s="63"/>
      <c r="D3851" s="63" t="s">
        <v>8170</v>
      </c>
      <c r="E3851" s="83">
        <v>104119</v>
      </c>
      <c r="F3851" s="83"/>
      <c r="G3851" s="84">
        <v>5905490013033</v>
      </c>
      <c r="H3851" s="84"/>
      <c r="I3851" s="64" t="s">
        <v>7967</v>
      </c>
      <c r="J3851" s="64"/>
      <c r="K3851" s="64" t="s">
        <v>8161</v>
      </c>
      <c r="L3851" s="85" t="s">
        <v>8441</v>
      </c>
      <c r="M3851" s="85" t="s">
        <v>2984</v>
      </c>
      <c r="N3851" s="17">
        <v>1299</v>
      </c>
      <c r="O3851" s="86">
        <v>541</v>
      </c>
      <c r="P3851" s="17">
        <v>599.26608999999996</v>
      </c>
      <c r="Q3851" s="17">
        <v>544.69303719999994</v>
      </c>
      <c r="R3851" s="87"/>
      <c r="S3851" s="87"/>
      <c r="T3851" s="17" t="str">
        <f t="shared" si="383"/>
        <v>544,6930372</v>
      </c>
      <c r="U3851" s="109"/>
      <c r="V3851" s="31"/>
      <c r="W3851" s="17">
        <f t="shared" si="384"/>
        <v>561.03382831600004</v>
      </c>
      <c r="X3851" s="62">
        <v>0.3</v>
      </c>
      <c r="Y3851" s="17">
        <f t="shared" si="381"/>
        <v>801.47689759428579</v>
      </c>
      <c r="Z3851" s="21">
        <f t="shared" si="385"/>
        <v>801</v>
      </c>
      <c r="AA3851" s="17">
        <f t="shared" si="387"/>
        <v>801</v>
      </c>
      <c r="AB3851" s="17">
        <f t="shared" si="382"/>
        <v>1299</v>
      </c>
      <c r="AC3851"/>
    </row>
    <row r="3852" spans="1:29" ht="15" customHeight="1" x14ac:dyDescent="0.3">
      <c r="A3852" s="120"/>
      <c r="B3852" s="63"/>
      <c r="C3852" s="63"/>
      <c r="D3852" s="63" t="s">
        <v>8170</v>
      </c>
      <c r="E3852" s="83">
        <v>104114</v>
      </c>
      <c r="F3852" s="83"/>
      <c r="G3852" s="84">
        <v>5905490012982</v>
      </c>
      <c r="H3852" s="84"/>
      <c r="I3852" s="64" t="s">
        <v>7968</v>
      </c>
      <c r="J3852" s="64"/>
      <c r="K3852" s="64" t="s">
        <v>8161</v>
      </c>
      <c r="L3852" s="85" t="s">
        <v>8442</v>
      </c>
      <c r="M3852" s="85" t="s">
        <v>2984</v>
      </c>
      <c r="N3852" s="17">
        <v>1099</v>
      </c>
      <c r="O3852" s="86">
        <v>495</v>
      </c>
      <c r="P3852" s="17">
        <v>553.66803000000004</v>
      </c>
      <c r="Q3852" s="17">
        <v>497.79462319999999</v>
      </c>
      <c r="R3852" s="87"/>
      <c r="S3852" s="87"/>
      <c r="T3852" s="17" t="str">
        <f t="shared" si="383"/>
        <v>497,7946232</v>
      </c>
      <c r="U3852" s="109"/>
      <c r="V3852" s="31"/>
      <c r="W3852" s="17">
        <f t="shared" si="384"/>
        <v>512.728461896</v>
      </c>
      <c r="X3852" s="62">
        <v>0.3</v>
      </c>
      <c r="Y3852" s="17">
        <f t="shared" si="381"/>
        <v>732.46923128000003</v>
      </c>
      <c r="Z3852" s="21">
        <f t="shared" si="385"/>
        <v>732</v>
      </c>
      <c r="AA3852" s="17">
        <f t="shared" si="387"/>
        <v>732</v>
      </c>
      <c r="AB3852" s="17">
        <f t="shared" si="382"/>
        <v>1099</v>
      </c>
      <c r="AC3852"/>
    </row>
    <row r="3853" spans="1:29" ht="15" customHeight="1" x14ac:dyDescent="0.3">
      <c r="A3853" s="120"/>
      <c r="B3853" s="63"/>
      <c r="C3853" s="63"/>
      <c r="D3853" s="63" t="s">
        <v>8170</v>
      </c>
      <c r="E3853" s="83">
        <v>104115</v>
      </c>
      <c r="F3853" s="83"/>
      <c r="G3853" s="84">
        <v>5905490012999</v>
      </c>
      <c r="H3853" s="84"/>
      <c r="I3853" s="64" t="s">
        <v>7969</v>
      </c>
      <c r="J3853" s="64"/>
      <c r="K3853" s="64" t="s">
        <v>8161</v>
      </c>
      <c r="L3853" s="85" t="s">
        <v>8443</v>
      </c>
      <c r="M3853" s="85" t="s">
        <v>2984</v>
      </c>
      <c r="N3853" s="17">
        <v>1099</v>
      </c>
      <c r="O3853" s="86">
        <v>495</v>
      </c>
      <c r="P3853" s="17">
        <v>553.66803000000004</v>
      </c>
      <c r="Q3853" s="17">
        <v>497.79462319999999</v>
      </c>
      <c r="R3853" s="87"/>
      <c r="S3853" s="87"/>
      <c r="T3853" s="17" t="str">
        <f t="shared" si="383"/>
        <v>497,7946232</v>
      </c>
      <c r="U3853" s="109"/>
      <c r="V3853" s="31"/>
      <c r="W3853" s="17">
        <f t="shared" si="384"/>
        <v>512.728461896</v>
      </c>
      <c r="X3853" s="62">
        <v>0.3</v>
      </c>
      <c r="Y3853" s="17">
        <f t="shared" si="381"/>
        <v>732.46923128000003</v>
      </c>
      <c r="Z3853" s="21">
        <f t="shared" si="385"/>
        <v>732</v>
      </c>
      <c r="AA3853" s="17">
        <f t="shared" si="387"/>
        <v>732</v>
      </c>
      <c r="AB3853" s="17">
        <f t="shared" si="382"/>
        <v>1099</v>
      </c>
      <c r="AC3853"/>
    </row>
    <row r="3854" spans="1:29" ht="15" customHeight="1" x14ac:dyDescent="0.3">
      <c r="A3854" s="120"/>
      <c r="B3854" s="63"/>
      <c r="C3854" s="63"/>
      <c r="D3854" s="63" t="s">
        <v>8170</v>
      </c>
      <c r="E3854" s="83">
        <v>104116</v>
      </c>
      <c r="F3854" s="83"/>
      <c r="G3854" s="84">
        <v>5905490013002</v>
      </c>
      <c r="H3854" s="84"/>
      <c r="I3854" s="64" t="s">
        <v>7970</v>
      </c>
      <c r="J3854" s="64"/>
      <c r="K3854" s="64" t="s">
        <v>8161</v>
      </c>
      <c r="L3854" s="85" t="s">
        <v>8444</v>
      </c>
      <c r="M3854" s="85" t="s">
        <v>2984</v>
      </c>
      <c r="N3854" s="17">
        <v>1099</v>
      </c>
      <c r="O3854" s="86">
        <v>495</v>
      </c>
      <c r="P3854" s="17">
        <v>553.66803000000004</v>
      </c>
      <c r="Q3854" s="17">
        <v>497.79462319999999</v>
      </c>
      <c r="R3854" s="87"/>
      <c r="S3854" s="87"/>
      <c r="T3854" s="17" t="str">
        <f t="shared" si="383"/>
        <v>497,7946232</v>
      </c>
      <c r="U3854" s="109"/>
      <c r="V3854" s="31"/>
      <c r="W3854" s="17">
        <f t="shared" si="384"/>
        <v>512.728461896</v>
      </c>
      <c r="X3854" s="62">
        <v>0.3</v>
      </c>
      <c r="Y3854" s="17">
        <f t="shared" si="381"/>
        <v>732.46923128000003</v>
      </c>
      <c r="Z3854" s="21">
        <f t="shared" si="385"/>
        <v>732</v>
      </c>
      <c r="AA3854" s="17">
        <f t="shared" si="387"/>
        <v>732</v>
      </c>
      <c r="AB3854" s="17">
        <f t="shared" si="382"/>
        <v>1099</v>
      </c>
      <c r="AC3854"/>
    </row>
    <row r="3855" spans="1:29" ht="15" customHeight="1" x14ac:dyDescent="0.3">
      <c r="A3855" s="120"/>
      <c r="B3855" s="63"/>
      <c r="C3855" s="63"/>
      <c r="D3855" s="63" t="s">
        <v>8170</v>
      </c>
      <c r="E3855" s="83">
        <v>104117</v>
      </c>
      <c r="F3855" s="83"/>
      <c r="G3855" s="84">
        <v>5905490013019</v>
      </c>
      <c r="H3855" s="84"/>
      <c r="I3855" s="64" t="s">
        <v>7971</v>
      </c>
      <c r="J3855" s="64"/>
      <c r="K3855" s="64" t="s">
        <v>8161</v>
      </c>
      <c r="L3855" s="85" t="s">
        <v>8445</v>
      </c>
      <c r="M3855" s="85" t="s">
        <v>2984</v>
      </c>
      <c r="N3855" s="17">
        <v>1099</v>
      </c>
      <c r="O3855" s="86">
        <v>495</v>
      </c>
      <c r="P3855" s="17">
        <v>553.66803000000004</v>
      </c>
      <c r="Q3855" s="17">
        <v>497.79462319999999</v>
      </c>
      <c r="R3855" s="87"/>
      <c r="S3855" s="87"/>
      <c r="T3855" s="17" t="str">
        <f t="shared" si="383"/>
        <v>497,7946232</v>
      </c>
      <c r="U3855" s="109"/>
      <c r="V3855" s="31"/>
      <c r="W3855" s="17">
        <f t="shared" si="384"/>
        <v>512.728461896</v>
      </c>
      <c r="X3855" s="62">
        <v>0.3</v>
      </c>
      <c r="Y3855" s="17">
        <f t="shared" si="381"/>
        <v>732.46923128000003</v>
      </c>
      <c r="Z3855" s="21">
        <f t="shared" si="385"/>
        <v>732</v>
      </c>
      <c r="AA3855" s="17">
        <f t="shared" si="387"/>
        <v>732</v>
      </c>
      <c r="AB3855" s="17">
        <f t="shared" si="382"/>
        <v>1099</v>
      </c>
      <c r="AC3855"/>
    </row>
    <row r="3856" spans="1:29" ht="15" customHeight="1" x14ac:dyDescent="0.3">
      <c r="A3856" s="120"/>
      <c r="B3856" s="63"/>
      <c r="C3856" s="63"/>
      <c r="D3856" s="63" t="s">
        <v>8170</v>
      </c>
      <c r="E3856" s="83">
        <v>104118</v>
      </c>
      <c r="F3856" s="83"/>
      <c r="G3856" s="84">
        <v>5905490013026</v>
      </c>
      <c r="H3856" s="84"/>
      <c r="I3856" s="64" t="s">
        <v>7972</v>
      </c>
      <c r="J3856" s="64"/>
      <c r="K3856" s="64" t="s">
        <v>8161</v>
      </c>
      <c r="L3856" s="85" t="s">
        <v>8446</v>
      </c>
      <c r="M3856" s="85" t="s">
        <v>2984</v>
      </c>
      <c r="N3856" s="17">
        <v>1099</v>
      </c>
      <c r="O3856" s="86">
        <v>495</v>
      </c>
      <c r="P3856" s="17">
        <v>553.66803000000004</v>
      </c>
      <c r="Q3856" s="17">
        <v>497.79462319999999</v>
      </c>
      <c r="R3856" s="87"/>
      <c r="S3856" s="87"/>
      <c r="T3856" s="17" t="str">
        <f t="shared" si="383"/>
        <v>497,7946232</v>
      </c>
      <c r="U3856" s="109"/>
      <c r="V3856" s="31"/>
      <c r="W3856" s="17">
        <f t="shared" si="384"/>
        <v>512.728461896</v>
      </c>
      <c r="X3856" s="62">
        <v>0.3</v>
      </c>
      <c r="Y3856" s="17">
        <f t="shared" si="381"/>
        <v>732.46923128000003</v>
      </c>
      <c r="Z3856" s="21">
        <f t="shared" si="385"/>
        <v>732</v>
      </c>
      <c r="AA3856" s="17">
        <f t="shared" si="387"/>
        <v>732</v>
      </c>
      <c r="AB3856" s="17">
        <f t="shared" si="382"/>
        <v>1099</v>
      </c>
      <c r="AC3856"/>
    </row>
    <row r="3857" spans="1:29" ht="15" customHeight="1" x14ac:dyDescent="0.3">
      <c r="A3857" s="120"/>
      <c r="B3857" s="63"/>
      <c r="C3857" s="63"/>
      <c r="D3857" s="63" t="s">
        <v>8170</v>
      </c>
      <c r="E3857" s="83">
        <v>104120</v>
      </c>
      <c r="F3857" s="83"/>
      <c r="G3857" s="84">
        <v>5905490013040</v>
      </c>
      <c r="H3857" s="84"/>
      <c r="I3857" s="64" t="s">
        <v>7973</v>
      </c>
      <c r="J3857" s="64"/>
      <c r="K3857" s="64" t="s">
        <v>8161</v>
      </c>
      <c r="L3857" s="85" t="s">
        <v>8442</v>
      </c>
      <c r="M3857" s="85" t="s">
        <v>2984</v>
      </c>
      <c r="N3857" s="17">
        <v>1299</v>
      </c>
      <c r="O3857" s="86">
        <v>541</v>
      </c>
      <c r="P3857" s="17">
        <v>599.26608999999996</v>
      </c>
      <c r="Q3857" s="17">
        <v>544.69303719999994</v>
      </c>
      <c r="R3857" s="87"/>
      <c r="S3857" s="87"/>
      <c r="T3857" s="17" t="str">
        <f t="shared" si="383"/>
        <v>544,6930372</v>
      </c>
      <c r="U3857" s="109"/>
      <c r="V3857" s="31"/>
      <c r="W3857" s="17">
        <f t="shared" si="384"/>
        <v>561.03382831600004</v>
      </c>
      <c r="X3857" s="62">
        <v>0.3</v>
      </c>
      <c r="Y3857" s="17">
        <f t="shared" si="381"/>
        <v>801.47689759428579</v>
      </c>
      <c r="Z3857" s="21">
        <f t="shared" si="385"/>
        <v>801</v>
      </c>
      <c r="AA3857" s="17">
        <f t="shared" si="387"/>
        <v>801</v>
      </c>
      <c r="AB3857" s="17">
        <f t="shared" si="382"/>
        <v>1299</v>
      </c>
      <c r="AC3857"/>
    </row>
    <row r="3858" spans="1:29" ht="15" customHeight="1" x14ac:dyDescent="0.3">
      <c r="A3858" s="120"/>
      <c r="B3858" s="63"/>
      <c r="C3858" s="63"/>
      <c r="D3858" s="63" t="s">
        <v>8170</v>
      </c>
      <c r="E3858" s="83">
        <v>104121</v>
      </c>
      <c r="F3858" s="83"/>
      <c r="G3858" s="84">
        <v>5905490013057</v>
      </c>
      <c r="H3858" s="84"/>
      <c r="I3858" s="64" t="s">
        <v>7974</v>
      </c>
      <c r="J3858" s="64"/>
      <c r="K3858" s="64" t="s">
        <v>8161</v>
      </c>
      <c r="L3858" s="85" t="s">
        <v>8443</v>
      </c>
      <c r="M3858" s="85" t="s">
        <v>2984</v>
      </c>
      <c r="N3858" s="17">
        <v>1299</v>
      </c>
      <c r="O3858" s="86">
        <v>541</v>
      </c>
      <c r="P3858" s="17">
        <v>599.26608999999996</v>
      </c>
      <c r="Q3858" s="17">
        <v>544.69303719999994</v>
      </c>
      <c r="R3858" s="87"/>
      <c r="S3858" s="87"/>
      <c r="T3858" s="17" t="str">
        <f t="shared" si="383"/>
        <v>544,6930372</v>
      </c>
      <c r="U3858" s="109"/>
      <c r="V3858" s="31"/>
      <c r="W3858" s="17">
        <f t="shared" si="384"/>
        <v>561.03382831600004</v>
      </c>
      <c r="X3858" s="62">
        <v>0.3</v>
      </c>
      <c r="Y3858" s="17">
        <f t="shared" si="381"/>
        <v>801.47689759428579</v>
      </c>
      <c r="Z3858" s="21">
        <f t="shared" si="385"/>
        <v>801</v>
      </c>
      <c r="AA3858" s="17">
        <f t="shared" si="387"/>
        <v>801</v>
      </c>
      <c r="AB3858" s="17">
        <f t="shared" si="382"/>
        <v>1299</v>
      </c>
      <c r="AC3858"/>
    </row>
    <row r="3859" spans="1:29" ht="15" customHeight="1" x14ac:dyDescent="0.3">
      <c r="A3859" s="120"/>
      <c r="B3859" s="63"/>
      <c r="C3859" s="63"/>
      <c r="D3859" s="63" t="s">
        <v>8170</v>
      </c>
      <c r="E3859" s="83">
        <v>104122</v>
      </c>
      <c r="F3859" s="83"/>
      <c r="G3859" s="84">
        <v>5905490013064</v>
      </c>
      <c r="H3859" s="84"/>
      <c r="I3859" s="64" t="s">
        <v>7975</v>
      </c>
      <c r="J3859" s="64"/>
      <c r="K3859" s="64" t="s">
        <v>8161</v>
      </c>
      <c r="L3859" s="85" t="s">
        <v>8444</v>
      </c>
      <c r="M3859" s="85" t="s">
        <v>2984</v>
      </c>
      <c r="N3859" s="17">
        <v>1299</v>
      </c>
      <c r="O3859" s="86">
        <v>541</v>
      </c>
      <c r="P3859" s="17">
        <v>599.26608999999996</v>
      </c>
      <c r="Q3859" s="17">
        <v>544.69303719999994</v>
      </c>
      <c r="R3859" s="87"/>
      <c r="S3859" s="87"/>
      <c r="T3859" s="17" t="str">
        <f t="shared" si="383"/>
        <v>544,6930372</v>
      </c>
      <c r="U3859" s="109"/>
      <c r="V3859" s="31"/>
      <c r="W3859" s="17">
        <f t="shared" si="384"/>
        <v>561.03382831600004</v>
      </c>
      <c r="X3859" s="62">
        <v>0.3</v>
      </c>
      <c r="Y3859" s="17">
        <f t="shared" si="381"/>
        <v>801.47689759428579</v>
      </c>
      <c r="Z3859" s="21">
        <f t="shared" si="385"/>
        <v>801</v>
      </c>
      <c r="AA3859" s="17">
        <f t="shared" si="387"/>
        <v>801</v>
      </c>
      <c r="AB3859" s="17">
        <f t="shared" si="382"/>
        <v>1299</v>
      </c>
      <c r="AC3859"/>
    </row>
    <row r="3860" spans="1:29" ht="15" customHeight="1" x14ac:dyDescent="0.3">
      <c r="A3860" s="120"/>
      <c r="B3860" s="63"/>
      <c r="C3860" s="63"/>
      <c r="D3860" s="63" t="s">
        <v>8170</v>
      </c>
      <c r="E3860" s="83">
        <v>104123</v>
      </c>
      <c r="F3860" s="83"/>
      <c r="G3860" s="84">
        <v>5905490013071</v>
      </c>
      <c r="H3860" s="84"/>
      <c r="I3860" s="64" t="s">
        <v>7976</v>
      </c>
      <c r="J3860" s="64"/>
      <c r="K3860" s="64" t="s">
        <v>8161</v>
      </c>
      <c r="L3860" s="85" t="s">
        <v>8445</v>
      </c>
      <c r="M3860" s="85" t="s">
        <v>2984</v>
      </c>
      <c r="N3860" s="17">
        <v>1299</v>
      </c>
      <c r="O3860" s="86">
        <v>541</v>
      </c>
      <c r="P3860" s="17">
        <v>599.26608999999996</v>
      </c>
      <c r="Q3860" s="17">
        <v>544.69303719999994</v>
      </c>
      <c r="R3860" s="87"/>
      <c r="S3860" s="87"/>
      <c r="T3860" s="17" t="str">
        <f t="shared" si="383"/>
        <v>544,6930372</v>
      </c>
      <c r="U3860" s="109"/>
      <c r="V3860" s="31"/>
      <c r="W3860" s="17">
        <f t="shared" si="384"/>
        <v>561.03382831600004</v>
      </c>
      <c r="X3860" s="62">
        <v>0.3</v>
      </c>
      <c r="Y3860" s="17">
        <f t="shared" si="381"/>
        <v>801.47689759428579</v>
      </c>
      <c r="Z3860" s="21">
        <f t="shared" si="385"/>
        <v>801</v>
      </c>
      <c r="AA3860" s="17">
        <f t="shared" si="387"/>
        <v>801</v>
      </c>
      <c r="AB3860" s="17">
        <f t="shared" si="382"/>
        <v>1299</v>
      </c>
      <c r="AC3860"/>
    </row>
    <row r="3861" spans="1:29" ht="15" customHeight="1" x14ac:dyDescent="0.3">
      <c r="A3861" s="120"/>
      <c r="B3861" s="63"/>
      <c r="C3861" s="63"/>
      <c r="D3861" s="63" t="s">
        <v>8170</v>
      </c>
      <c r="E3861" s="83">
        <v>104124</v>
      </c>
      <c r="F3861" s="83"/>
      <c r="G3861" s="84">
        <v>5905490013088</v>
      </c>
      <c r="H3861" s="84"/>
      <c r="I3861" s="64" t="s">
        <v>7977</v>
      </c>
      <c r="J3861" s="64"/>
      <c r="K3861" s="64" t="s">
        <v>8161</v>
      </c>
      <c r="L3861" s="85" t="s">
        <v>8446</v>
      </c>
      <c r="M3861" s="85" t="s">
        <v>2984</v>
      </c>
      <c r="N3861" s="17">
        <v>1299</v>
      </c>
      <c r="O3861" s="86">
        <v>541</v>
      </c>
      <c r="P3861" s="17">
        <v>599.26608999999996</v>
      </c>
      <c r="Q3861" s="17">
        <v>544.69303719999994</v>
      </c>
      <c r="R3861" s="87"/>
      <c r="S3861" s="87"/>
      <c r="T3861" s="17" t="str">
        <f t="shared" si="383"/>
        <v>544,6930372</v>
      </c>
      <c r="U3861" s="109"/>
      <c r="V3861" s="31"/>
      <c r="W3861" s="17">
        <f t="shared" si="384"/>
        <v>561.03382831600004</v>
      </c>
      <c r="X3861" s="62">
        <v>0.3</v>
      </c>
      <c r="Y3861" s="17">
        <f t="shared" si="381"/>
        <v>801.47689759428579</v>
      </c>
      <c r="Z3861" s="21">
        <f t="shared" si="385"/>
        <v>801</v>
      </c>
      <c r="AA3861" s="17">
        <f t="shared" si="387"/>
        <v>801</v>
      </c>
      <c r="AB3861" s="17">
        <f t="shared" si="382"/>
        <v>1299</v>
      </c>
      <c r="AC3861"/>
    </row>
    <row r="3862" spans="1:29" ht="15" customHeight="1" x14ac:dyDescent="0.3">
      <c r="A3862" s="120"/>
      <c r="B3862" s="63"/>
      <c r="C3862" s="63"/>
      <c r="D3862" s="63" t="s">
        <v>8170</v>
      </c>
      <c r="E3862" s="83">
        <v>104113</v>
      </c>
      <c r="F3862" s="83"/>
      <c r="G3862" s="84">
        <v>5905490012975</v>
      </c>
      <c r="H3862" s="84"/>
      <c r="I3862" s="64" t="s">
        <v>7978</v>
      </c>
      <c r="J3862" s="64"/>
      <c r="K3862" s="64" t="s">
        <v>8161</v>
      </c>
      <c r="L3862" s="85" t="s">
        <v>8441</v>
      </c>
      <c r="M3862" s="85" t="s">
        <v>2984</v>
      </c>
      <c r="N3862" s="17">
        <v>1099</v>
      </c>
      <c r="O3862" s="86">
        <v>495</v>
      </c>
      <c r="P3862" s="17">
        <v>553.66803000000004</v>
      </c>
      <c r="Q3862" s="17">
        <v>497.79462319999999</v>
      </c>
      <c r="R3862" s="87"/>
      <c r="S3862" s="87"/>
      <c r="T3862" s="17" t="str">
        <f t="shared" si="383"/>
        <v>497,7946232</v>
      </c>
      <c r="U3862" s="109"/>
      <c r="V3862" s="31"/>
      <c r="W3862" s="17">
        <f t="shared" si="384"/>
        <v>512.728461896</v>
      </c>
      <c r="X3862" s="62">
        <v>0.3</v>
      </c>
      <c r="Y3862" s="17">
        <f t="shared" si="381"/>
        <v>732.46923128000003</v>
      </c>
      <c r="Z3862" s="21">
        <f t="shared" si="385"/>
        <v>732</v>
      </c>
      <c r="AA3862" s="17">
        <f t="shared" si="387"/>
        <v>732</v>
      </c>
      <c r="AB3862" s="17">
        <f t="shared" si="382"/>
        <v>1099</v>
      </c>
      <c r="AC3862"/>
    </row>
    <row r="3863" spans="1:29" ht="15" customHeight="1" x14ac:dyDescent="0.3">
      <c r="A3863" s="120"/>
      <c r="B3863" s="63"/>
      <c r="C3863" s="63"/>
      <c r="D3863" s="63" t="s">
        <v>8170</v>
      </c>
      <c r="E3863" s="83">
        <v>103144</v>
      </c>
      <c r="F3863" s="83"/>
      <c r="G3863" s="84">
        <v>5905490002181</v>
      </c>
      <c r="H3863" s="84"/>
      <c r="I3863" s="64" t="s">
        <v>7979</v>
      </c>
      <c r="J3863" s="64"/>
      <c r="K3863" s="64" t="s">
        <v>8162</v>
      </c>
      <c r="L3863" s="85" t="s">
        <v>7222</v>
      </c>
      <c r="M3863" s="85" t="s">
        <v>2984</v>
      </c>
      <c r="N3863" s="17">
        <v>1099</v>
      </c>
      <c r="O3863" s="86">
        <v>465</v>
      </c>
      <c r="P3863" s="17">
        <v>531.44941600000004</v>
      </c>
      <c r="Q3863" s="17">
        <v>481.18567300000001</v>
      </c>
      <c r="R3863" s="87"/>
      <c r="S3863" s="87"/>
      <c r="T3863" s="17" t="str">
        <f t="shared" si="383"/>
        <v>481,185673</v>
      </c>
      <c r="U3863" s="109"/>
      <c r="V3863" s="31"/>
      <c r="W3863" s="17">
        <f t="shared" si="384"/>
        <v>495.62124319000003</v>
      </c>
      <c r="X3863" s="62">
        <v>0.3</v>
      </c>
      <c r="Y3863" s="17">
        <f t="shared" si="381"/>
        <v>708.03034741428576</v>
      </c>
      <c r="Z3863" s="21">
        <f t="shared" si="385"/>
        <v>708</v>
      </c>
      <c r="AA3863" s="17">
        <f t="shared" si="387"/>
        <v>708</v>
      </c>
      <c r="AB3863" s="17">
        <f t="shared" si="382"/>
        <v>1099</v>
      </c>
      <c r="AC3863"/>
    </row>
    <row r="3864" spans="1:29" ht="15" customHeight="1" x14ac:dyDescent="0.3">
      <c r="A3864" s="120"/>
      <c r="B3864" s="63"/>
      <c r="C3864" s="63"/>
      <c r="D3864" s="63" t="s">
        <v>8170</v>
      </c>
      <c r="E3864" s="83">
        <v>103143</v>
      </c>
      <c r="F3864" s="83"/>
      <c r="G3864" s="84">
        <v>5905490002174</v>
      </c>
      <c r="H3864" s="84"/>
      <c r="I3864" s="64" t="s">
        <v>7980</v>
      </c>
      <c r="J3864" s="64"/>
      <c r="K3864" s="64" t="s">
        <v>8162</v>
      </c>
      <c r="L3864" s="85" t="s">
        <v>2816</v>
      </c>
      <c r="M3864" s="85" t="s">
        <v>2984</v>
      </c>
      <c r="N3864" s="17">
        <v>1099</v>
      </c>
      <c r="O3864" s="86">
        <v>465</v>
      </c>
      <c r="P3864" s="17">
        <v>531.44941600000004</v>
      </c>
      <c r="Q3864" s="17">
        <v>481.18567300000001</v>
      </c>
      <c r="R3864" s="87"/>
      <c r="S3864" s="87"/>
      <c r="T3864" s="17" t="str">
        <f t="shared" si="383"/>
        <v>481,185673</v>
      </c>
      <c r="U3864" s="109"/>
      <c r="V3864" s="31"/>
      <c r="W3864" s="17">
        <f t="shared" si="384"/>
        <v>495.62124319000003</v>
      </c>
      <c r="X3864" s="62">
        <v>0.3</v>
      </c>
      <c r="Y3864" s="17">
        <f t="shared" si="381"/>
        <v>708.03034741428576</v>
      </c>
      <c r="Z3864" s="21">
        <f t="shared" si="385"/>
        <v>708</v>
      </c>
      <c r="AA3864" s="17">
        <f t="shared" si="387"/>
        <v>708</v>
      </c>
      <c r="AB3864" s="17">
        <f t="shared" si="382"/>
        <v>1099</v>
      </c>
      <c r="AC3864"/>
    </row>
    <row r="3865" spans="1:29" ht="15" customHeight="1" x14ac:dyDescent="0.3">
      <c r="A3865" s="120"/>
      <c r="B3865" s="63"/>
      <c r="C3865" s="63"/>
      <c r="D3865" s="63" t="s">
        <v>8170</v>
      </c>
      <c r="E3865" s="83">
        <v>103146</v>
      </c>
      <c r="F3865" s="83"/>
      <c r="G3865" s="84">
        <v>5905490002204</v>
      </c>
      <c r="H3865" s="84"/>
      <c r="I3865" s="64" t="s">
        <v>7981</v>
      </c>
      <c r="J3865" s="64"/>
      <c r="K3865" s="64" t="s">
        <v>8162</v>
      </c>
      <c r="L3865" s="85" t="s">
        <v>7224</v>
      </c>
      <c r="M3865" s="85" t="s">
        <v>2984</v>
      </c>
      <c r="N3865" s="17">
        <v>1099</v>
      </c>
      <c r="O3865" s="86">
        <v>465</v>
      </c>
      <c r="P3865" s="17">
        <v>531.44941600000004</v>
      </c>
      <c r="Q3865" s="17">
        <v>481.18567300000001</v>
      </c>
      <c r="R3865" s="87"/>
      <c r="S3865" s="87"/>
      <c r="T3865" s="17" t="str">
        <f t="shared" si="383"/>
        <v>481,185673</v>
      </c>
      <c r="U3865" s="109"/>
      <c r="V3865" s="31"/>
      <c r="W3865" s="17">
        <f t="shared" si="384"/>
        <v>495.62124319000003</v>
      </c>
      <c r="X3865" s="62">
        <v>0.3</v>
      </c>
      <c r="Y3865" s="17">
        <f t="shared" si="381"/>
        <v>708.03034741428576</v>
      </c>
      <c r="Z3865" s="21">
        <f t="shared" si="385"/>
        <v>708</v>
      </c>
      <c r="AA3865" s="17">
        <f t="shared" si="387"/>
        <v>708</v>
      </c>
      <c r="AB3865" s="17">
        <f t="shared" si="382"/>
        <v>1099</v>
      </c>
      <c r="AC3865"/>
    </row>
    <row r="3866" spans="1:29" ht="15" customHeight="1" x14ac:dyDescent="0.3">
      <c r="A3866" s="120"/>
      <c r="B3866" s="63"/>
      <c r="C3866" s="63"/>
      <c r="D3866" s="63" t="s">
        <v>8170</v>
      </c>
      <c r="E3866" s="83">
        <v>103147</v>
      </c>
      <c r="F3866" s="83"/>
      <c r="G3866" s="84">
        <v>5905490002211</v>
      </c>
      <c r="H3866" s="84"/>
      <c r="I3866" s="64" t="s">
        <v>7982</v>
      </c>
      <c r="J3866" s="64"/>
      <c r="K3866" s="64" t="s">
        <v>8162</v>
      </c>
      <c r="L3866" s="85" t="s">
        <v>7225</v>
      </c>
      <c r="M3866" s="85" t="s">
        <v>2984</v>
      </c>
      <c r="N3866" s="17">
        <v>1099</v>
      </c>
      <c r="O3866" s="86">
        <v>465</v>
      </c>
      <c r="P3866" s="17">
        <v>531.44941600000004</v>
      </c>
      <c r="Q3866" s="17">
        <v>481.18567300000001</v>
      </c>
      <c r="R3866" s="87"/>
      <c r="S3866" s="87"/>
      <c r="T3866" s="17" t="str">
        <f t="shared" si="383"/>
        <v>481,185673</v>
      </c>
      <c r="U3866" s="109"/>
      <c r="V3866" s="31"/>
      <c r="W3866" s="17">
        <f t="shared" si="384"/>
        <v>495.62124319000003</v>
      </c>
      <c r="X3866" s="62">
        <v>0.3</v>
      </c>
      <c r="Y3866" s="17">
        <f t="shared" si="381"/>
        <v>708.03034741428576</v>
      </c>
      <c r="Z3866" s="21">
        <f t="shared" si="385"/>
        <v>708</v>
      </c>
      <c r="AA3866" s="17">
        <f t="shared" si="387"/>
        <v>708</v>
      </c>
      <c r="AB3866" s="17">
        <f t="shared" si="382"/>
        <v>1099</v>
      </c>
      <c r="AC3866"/>
    </row>
    <row r="3867" spans="1:29" ht="15" customHeight="1" x14ac:dyDescent="0.3">
      <c r="A3867" s="120"/>
      <c r="B3867" s="63"/>
      <c r="C3867" s="63"/>
      <c r="D3867" s="63" t="s">
        <v>8170</v>
      </c>
      <c r="E3867" s="83">
        <v>103145</v>
      </c>
      <c r="F3867" s="83"/>
      <c r="G3867" s="84">
        <v>5905490002198</v>
      </c>
      <c r="H3867" s="84"/>
      <c r="I3867" s="64" t="s">
        <v>7983</v>
      </c>
      <c r="J3867" s="64"/>
      <c r="K3867" s="64" t="s">
        <v>8162</v>
      </c>
      <c r="L3867" s="85" t="s">
        <v>7223</v>
      </c>
      <c r="M3867" s="85" t="s">
        <v>2984</v>
      </c>
      <c r="N3867" s="17">
        <v>1099</v>
      </c>
      <c r="O3867" s="86">
        <v>465</v>
      </c>
      <c r="P3867" s="17">
        <v>531.44941600000004</v>
      </c>
      <c r="Q3867" s="17">
        <v>481.18567300000001</v>
      </c>
      <c r="R3867" s="87"/>
      <c r="S3867" s="87"/>
      <c r="T3867" s="17" t="str">
        <f t="shared" si="383"/>
        <v>481,185673</v>
      </c>
      <c r="U3867" s="109"/>
      <c r="V3867" s="31"/>
      <c r="W3867" s="17">
        <f t="shared" si="384"/>
        <v>495.62124319000003</v>
      </c>
      <c r="X3867" s="62">
        <v>0.3</v>
      </c>
      <c r="Y3867" s="17">
        <f t="shared" si="381"/>
        <v>708.03034741428576</v>
      </c>
      <c r="Z3867" s="21">
        <f t="shared" si="385"/>
        <v>708</v>
      </c>
      <c r="AA3867" s="17">
        <f t="shared" si="387"/>
        <v>708</v>
      </c>
      <c r="AB3867" s="17">
        <f t="shared" si="382"/>
        <v>1099</v>
      </c>
      <c r="AC3867"/>
    </row>
    <row r="3868" spans="1:29" ht="15" customHeight="1" x14ac:dyDescent="0.3">
      <c r="A3868" s="120"/>
      <c r="B3868" s="63"/>
      <c r="C3868" s="63"/>
      <c r="D3868" s="63" t="s">
        <v>8170</v>
      </c>
      <c r="E3868" s="83">
        <v>103142</v>
      </c>
      <c r="F3868" s="83"/>
      <c r="G3868" s="84">
        <v>5905490002167</v>
      </c>
      <c r="H3868" s="84"/>
      <c r="I3868" s="64" t="s">
        <v>7984</v>
      </c>
      <c r="J3868" s="64"/>
      <c r="K3868" s="64" t="s">
        <v>8162</v>
      </c>
      <c r="L3868" s="85" t="s">
        <v>7218</v>
      </c>
      <c r="M3868" s="85" t="s">
        <v>2984</v>
      </c>
      <c r="N3868" s="17">
        <v>1099</v>
      </c>
      <c r="O3868" s="86">
        <v>465</v>
      </c>
      <c r="P3868" s="17">
        <v>531.44941600000004</v>
      </c>
      <c r="Q3868" s="17">
        <v>481.10140699999999</v>
      </c>
      <c r="R3868" s="87"/>
      <c r="S3868" s="87"/>
      <c r="T3868" s="17" t="str">
        <f t="shared" si="383"/>
        <v>481,101407</v>
      </c>
      <c r="U3868" s="109"/>
      <c r="V3868" s="31"/>
      <c r="W3868" s="17">
        <f t="shared" si="384"/>
        <v>495.53444920999999</v>
      </c>
      <c r="X3868" s="62">
        <v>0.3</v>
      </c>
      <c r="Y3868" s="17">
        <f t="shared" si="381"/>
        <v>707.90635601428573</v>
      </c>
      <c r="Z3868" s="21">
        <f t="shared" si="385"/>
        <v>708</v>
      </c>
      <c r="AA3868" s="17">
        <f t="shared" si="387"/>
        <v>708</v>
      </c>
      <c r="AB3868" s="17">
        <f t="shared" si="382"/>
        <v>1099</v>
      </c>
      <c r="AC3868"/>
    </row>
    <row r="3869" spans="1:29" ht="15" customHeight="1" x14ac:dyDescent="0.3">
      <c r="A3869" s="120"/>
      <c r="B3869" s="63"/>
      <c r="C3869" s="63"/>
      <c r="D3869" s="63" t="s">
        <v>8170</v>
      </c>
      <c r="E3869" s="83">
        <v>103513</v>
      </c>
      <c r="F3869" s="83"/>
      <c r="G3869" s="84">
        <v>5905490005885</v>
      </c>
      <c r="H3869" s="84"/>
      <c r="I3869" s="64" t="s">
        <v>7985</v>
      </c>
      <c r="J3869" s="64"/>
      <c r="K3869" s="64" t="s">
        <v>8162</v>
      </c>
      <c r="L3869" s="85" t="s">
        <v>2820</v>
      </c>
      <c r="M3869" s="85" t="s">
        <v>2984</v>
      </c>
      <c r="N3869" s="17">
        <v>1099</v>
      </c>
      <c r="O3869" s="86">
        <v>465</v>
      </c>
      <c r="P3869" s="17">
        <v>531.44941600000004</v>
      </c>
      <c r="Q3869" s="17">
        <v>481.18567300000001</v>
      </c>
      <c r="R3869" s="87"/>
      <c r="S3869" s="87"/>
      <c r="T3869" s="17" t="str">
        <f t="shared" si="383"/>
        <v>481,185673</v>
      </c>
      <c r="U3869" s="109"/>
      <c r="V3869" s="31"/>
      <c r="W3869" s="17">
        <f t="shared" si="384"/>
        <v>495.62124319000003</v>
      </c>
      <c r="X3869" s="62">
        <v>0.3</v>
      </c>
      <c r="Y3869" s="17">
        <f t="shared" si="381"/>
        <v>708.03034741428576</v>
      </c>
      <c r="Z3869" s="21">
        <f t="shared" si="385"/>
        <v>708</v>
      </c>
      <c r="AA3869" s="17">
        <f t="shared" si="387"/>
        <v>708</v>
      </c>
      <c r="AB3869" s="17">
        <f t="shared" si="382"/>
        <v>1099</v>
      </c>
      <c r="AC3869"/>
    </row>
    <row r="3870" spans="1:29" ht="15" customHeight="1" x14ac:dyDescent="0.3">
      <c r="A3870" s="120"/>
      <c r="B3870" s="63"/>
      <c r="C3870" s="63"/>
      <c r="D3870" s="63" t="s">
        <v>8170</v>
      </c>
      <c r="E3870" s="83">
        <v>104125</v>
      </c>
      <c r="F3870" s="83"/>
      <c r="G3870" s="84">
        <v>5905490013095</v>
      </c>
      <c r="H3870" s="84"/>
      <c r="I3870" s="64" t="s">
        <v>7986</v>
      </c>
      <c r="J3870" s="64"/>
      <c r="K3870" s="64" t="s">
        <v>8162</v>
      </c>
      <c r="L3870" s="85" t="s">
        <v>7218</v>
      </c>
      <c r="M3870" s="85" t="s">
        <v>2984</v>
      </c>
      <c r="N3870" s="17">
        <v>999</v>
      </c>
      <c r="O3870" s="86">
        <v>460</v>
      </c>
      <c r="P3870" s="17">
        <v>516.26683600000001</v>
      </c>
      <c r="Q3870" s="17">
        <v>461</v>
      </c>
      <c r="R3870" s="87"/>
      <c r="S3870" s="87"/>
      <c r="T3870" s="17" t="str">
        <f t="shared" si="383"/>
        <v>461</v>
      </c>
      <c r="U3870" s="109"/>
      <c r="V3870" s="31"/>
      <c r="W3870" s="17">
        <f t="shared" si="384"/>
        <v>474.83</v>
      </c>
      <c r="X3870" s="62">
        <v>0.3</v>
      </c>
      <c r="Y3870" s="17">
        <f t="shared" si="381"/>
        <v>678.32857142857142</v>
      </c>
      <c r="Z3870" s="21">
        <f t="shared" si="385"/>
        <v>678</v>
      </c>
      <c r="AA3870" s="17">
        <f t="shared" si="387"/>
        <v>678</v>
      </c>
      <c r="AB3870" s="17">
        <f t="shared" si="382"/>
        <v>999</v>
      </c>
      <c r="AC3870"/>
    </row>
    <row r="3871" spans="1:29" ht="15" customHeight="1" x14ac:dyDescent="0.3">
      <c r="A3871" s="120"/>
      <c r="B3871" s="63"/>
      <c r="C3871" s="63"/>
      <c r="D3871" s="63" t="s">
        <v>8170</v>
      </c>
      <c r="E3871" s="83">
        <v>104126</v>
      </c>
      <c r="F3871" s="83"/>
      <c r="G3871" s="84">
        <v>5905490013101</v>
      </c>
      <c r="H3871" s="84"/>
      <c r="I3871" s="64" t="s">
        <v>7987</v>
      </c>
      <c r="J3871" s="64"/>
      <c r="K3871" s="64" t="s">
        <v>8162</v>
      </c>
      <c r="L3871" s="85" t="s">
        <v>2816</v>
      </c>
      <c r="M3871" s="85" t="s">
        <v>2984</v>
      </c>
      <c r="N3871" s="17">
        <v>999</v>
      </c>
      <c r="O3871" s="86">
        <v>460</v>
      </c>
      <c r="P3871" s="17">
        <v>516.26683600000001</v>
      </c>
      <c r="Q3871" s="17">
        <v>460.63414299999999</v>
      </c>
      <c r="R3871" s="87"/>
      <c r="S3871" s="87"/>
      <c r="T3871" s="17" t="str">
        <f t="shared" si="383"/>
        <v>460,634143</v>
      </c>
      <c r="U3871" s="109"/>
      <c r="V3871" s="31"/>
      <c r="W3871" s="17">
        <f t="shared" si="384"/>
        <v>474.45316729000001</v>
      </c>
      <c r="X3871" s="62">
        <v>0.3</v>
      </c>
      <c r="Y3871" s="17">
        <f t="shared" si="381"/>
        <v>677.79023898571438</v>
      </c>
      <c r="Z3871" s="21">
        <f t="shared" si="385"/>
        <v>678</v>
      </c>
      <c r="AA3871" s="17">
        <f t="shared" si="387"/>
        <v>678</v>
      </c>
      <c r="AB3871" s="17">
        <f t="shared" si="382"/>
        <v>999</v>
      </c>
      <c r="AC3871"/>
    </row>
    <row r="3872" spans="1:29" ht="15" customHeight="1" x14ac:dyDescent="0.3">
      <c r="A3872" s="120"/>
      <c r="B3872" s="63"/>
      <c r="C3872" s="63"/>
      <c r="D3872" s="63" t="s">
        <v>8170</v>
      </c>
      <c r="E3872" s="83">
        <v>104127</v>
      </c>
      <c r="F3872" s="83"/>
      <c r="G3872" s="84">
        <v>5905490013118</v>
      </c>
      <c r="H3872" s="84"/>
      <c r="I3872" s="64" t="s">
        <v>7988</v>
      </c>
      <c r="J3872" s="64"/>
      <c r="K3872" s="64" t="s">
        <v>8162</v>
      </c>
      <c r="L3872" s="85" t="s">
        <v>7222</v>
      </c>
      <c r="M3872" s="85" t="s">
        <v>2984</v>
      </c>
      <c r="N3872" s="17">
        <v>999</v>
      </c>
      <c r="O3872" s="86">
        <v>460</v>
      </c>
      <c r="P3872" s="17">
        <v>516.26683600000001</v>
      </c>
      <c r="Q3872" s="17">
        <v>460.63414299999999</v>
      </c>
      <c r="R3872" s="87"/>
      <c r="S3872" s="87"/>
      <c r="T3872" s="17" t="str">
        <f t="shared" si="383"/>
        <v>460,634143</v>
      </c>
      <c r="U3872" s="109"/>
      <c r="V3872" s="31"/>
      <c r="W3872" s="17">
        <f t="shared" si="384"/>
        <v>474.45316729000001</v>
      </c>
      <c r="X3872" s="62">
        <v>0.3</v>
      </c>
      <c r="Y3872" s="17">
        <f t="shared" si="381"/>
        <v>677.79023898571438</v>
      </c>
      <c r="Z3872" s="21">
        <f t="shared" si="385"/>
        <v>678</v>
      </c>
      <c r="AA3872" s="17">
        <f t="shared" si="387"/>
        <v>678</v>
      </c>
      <c r="AB3872" s="17">
        <f t="shared" si="382"/>
        <v>999</v>
      </c>
      <c r="AC3872"/>
    </row>
    <row r="3873" spans="1:29" ht="15" customHeight="1" x14ac:dyDescent="0.3">
      <c r="A3873" s="120"/>
      <c r="B3873" s="63"/>
      <c r="C3873" s="63"/>
      <c r="D3873" s="63" t="s">
        <v>8170</v>
      </c>
      <c r="E3873" s="83">
        <v>104128</v>
      </c>
      <c r="F3873" s="83"/>
      <c r="G3873" s="84">
        <v>5905490013125</v>
      </c>
      <c r="H3873" s="84"/>
      <c r="I3873" s="64" t="s">
        <v>7989</v>
      </c>
      <c r="J3873" s="64"/>
      <c r="K3873" s="64" t="s">
        <v>8162</v>
      </c>
      <c r="L3873" s="85" t="s">
        <v>7223</v>
      </c>
      <c r="M3873" s="85" t="s">
        <v>2984</v>
      </c>
      <c r="N3873" s="17">
        <v>999</v>
      </c>
      <c r="O3873" s="86">
        <v>460</v>
      </c>
      <c r="P3873" s="17">
        <v>516.26683600000001</v>
      </c>
      <c r="Q3873" s="17">
        <v>460.63414299999999</v>
      </c>
      <c r="R3873" s="87"/>
      <c r="S3873" s="87"/>
      <c r="T3873" s="17" t="str">
        <f t="shared" si="383"/>
        <v>460,634143</v>
      </c>
      <c r="U3873" s="109"/>
      <c r="V3873" s="31"/>
      <c r="W3873" s="17">
        <f t="shared" si="384"/>
        <v>474.45316729000001</v>
      </c>
      <c r="X3873" s="62">
        <v>0.3</v>
      </c>
      <c r="Y3873" s="17">
        <f t="shared" si="381"/>
        <v>677.79023898571438</v>
      </c>
      <c r="Z3873" s="21">
        <f t="shared" si="385"/>
        <v>678</v>
      </c>
      <c r="AA3873" s="17">
        <f t="shared" si="387"/>
        <v>678</v>
      </c>
      <c r="AB3873" s="17">
        <f t="shared" si="382"/>
        <v>999</v>
      </c>
      <c r="AC3873"/>
    </row>
    <row r="3874" spans="1:29" ht="15" customHeight="1" x14ac:dyDescent="0.3">
      <c r="A3874" s="120"/>
      <c r="B3874" s="63"/>
      <c r="C3874" s="63"/>
      <c r="D3874" s="63" t="s">
        <v>8170</v>
      </c>
      <c r="E3874" s="83">
        <v>104129</v>
      </c>
      <c r="F3874" s="83"/>
      <c r="G3874" s="84">
        <v>5905490013132</v>
      </c>
      <c r="H3874" s="84"/>
      <c r="I3874" s="64" t="s">
        <v>7990</v>
      </c>
      <c r="J3874" s="64"/>
      <c r="K3874" s="64" t="s">
        <v>8162</v>
      </c>
      <c r="L3874" s="85" t="s">
        <v>7224</v>
      </c>
      <c r="M3874" s="85" t="s">
        <v>2984</v>
      </c>
      <c r="N3874" s="17">
        <v>999</v>
      </c>
      <c r="O3874" s="86">
        <v>460</v>
      </c>
      <c r="P3874" s="17">
        <v>516.26683600000001</v>
      </c>
      <c r="Q3874" s="17">
        <v>460.63414299999999</v>
      </c>
      <c r="R3874" s="87"/>
      <c r="S3874" s="87"/>
      <c r="T3874" s="17" t="str">
        <f t="shared" si="383"/>
        <v>460,634143</v>
      </c>
      <c r="U3874" s="109"/>
      <c r="V3874" s="31"/>
      <c r="W3874" s="17">
        <f t="shared" si="384"/>
        <v>474.45316729000001</v>
      </c>
      <c r="X3874" s="62">
        <v>0.3</v>
      </c>
      <c r="Y3874" s="17">
        <f t="shared" si="381"/>
        <v>677.79023898571438</v>
      </c>
      <c r="Z3874" s="21">
        <f t="shared" si="385"/>
        <v>678</v>
      </c>
      <c r="AA3874" s="17">
        <f t="shared" si="387"/>
        <v>678</v>
      </c>
      <c r="AB3874" s="17">
        <f t="shared" si="382"/>
        <v>999</v>
      </c>
      <c r="AC3874"/>
    </row>
    <row r="3875" spans="1:29" ht="15" customHeight="1" x14ac:dyDescent="0.3">
      <c r="A3875" s="120"/>
      <c r="B3875" s="63"/>
      <c r="C3875" s="63"/>
      <c r="D3875" s="63" t="s">
        <v>8170</v>
      </c>
      <c r="E3875" s="83">
        <v>104130</v>
      </c>
      <c r="F3875" s="83"/>
      <c r="G3875" s="84">
        <v>5905490013149</v>
      </c>
      <c r="H3875" s="84"/>
      <c r="I3875" s="64" t="s">
        <v>7991</v>
      </c>
      <c r="J3875" s="64"/>
      <c r="K3875" s="64" t="s">
        <v>8162</v>
      </c>
      <c r="L3875" s="85" t="s">
        <v>7225</v>
      </c>
      <c r="M3875" s="85" t="s">
        <v>2984</v>
      </c>
      <c r="N3875" s="17">
        <v>999</v>
      </c>
      <c r="O3875" s="86">
        <v>460</v>
      </c>
      <c r="P3875" s="17">
        <v>516.26683600000001</v>
      </c>
      <c r="Q3875" s="17">
        <v>460.63414299999999</v>
      </c>
      <c r="R3875" s="87"/>
      <c r="S3875" s="87"/>
      <c r="T3875" s="17" t="str">
        <f t="shared" si="383"/>
        <v>460,634143</v>
      </c>
      <c r="U3875" s="109"/>
      <c r="V3875" s="31"/>
      <c r="W3875" s="17">
        <f t="shared" si="384"/>
        <v>474.45316729000001</v>
      </c>
      <c r="X3875" s="62">
        <v>0.3</v>
      </c>
      <c r="Y3875" s="17">
        <f t="shared" si="381"/>
        <v>677.79023898571438</v>
      </c>
      <c r="Z3875" s="21">
        <f t="shared" si="385"/>
        <v>678</v>
      </c>
      <c r="AA3875" s="17">
        <f t="shared" si="387"/>
        <v>678</v>
      </c>
      <c r="AB3875" s="17">
        <f t="shared" si="382"/>
        <v>999</v>
      </c>
      <c r="AC3875"/>
    </row>
    <row r="3876" spans="1:29" ht="15" customHeight="1" x14ac:dyDescent="0.3">
      <c r="A3876" s="120"/>
      <c r="B3876" s="63"/>
      <c r="C3876" s="63"/>
      <c r="D3876" s="63" t="s">
        <v>8170</v>
      </c>
      <c r="E3876" s="83">
        <v>104131</v>
      </c>
      <c r="F3876" s="83"/>
      <c r="G3876" s="84">
        <v>5905490013156</v>
      </c>
      <c r="H3876" s="84"/>
      <c r="I3876" s="64" t="s">
        <v>7992</v>
      </c>
      <c r="J3876" s="64"/>
      <c r="K3876" s="64" t="s">
        <v>8162</v>
      </c>
      <c r="L3876" s="85" t="s">
        <v>2820</v>
      </c>
      <c r="M3876" s="85" t="s">
        <v>2984</v>
      </c>
      <c r="N3876" s="17">
        <v>999</v>
      </c>
      <c r="O3876" s="86">
        <v>460</v>
      </c>
      <c r="P3876" s="17">
        <v>516.26683600000001</v>
      </c>
      <c r="Q3876" s="17">
        <v>460.63414299999999</v>
      </c>
      <c r="R3876" s="87"/>
      <c r="S3876" s="87"/>
      <c r="T3876" s="17" t="str">
        <f t="shared" si="383"/>
        <v>460,634143</v>
      </c>
      <c r="U3876" s="109"/>
      <c r="V3876" s="31"/>
      <c r="W3876" s="17">
        <f t="shared" si="384"/>
        <v>474.45316729000001</v>
      </c>
      <c r="X3876" s="62">
        <v>0.3</v>
      </c>
      <c r="Y3876" s="17">
        <f t="shared" si="381"/>
        <v>677.79023898571438</v>
      </c>
      <c r="Z3876" s="21">
        <f t="shared" si="385"/>
        <v>678</v>
      </c>
      <c r="AA3876" s="17">
        <f t="shared" si="387"/>
        <v>678</v>
      </c>
      <c r="AB3876" s="17">
        <f t="shared" si="382"/>
        <v>999</v>
      </c>
      <c r="AC3876"/>
    </row>
    <row r="3877" spans="1:29" ht="15" customHeight="1" x14ac:dyDescent="0.3">
      <c r="A3877" s="120"/>
      <c r="B3877" s="63"/>
      <c r="C3877" s="63"/>
      <c r="D3877" s="63" t="s">
        <v>8170</v>
      </c>
      <c r="E3877" s="83">
        <v>104132</v>
      </c>
      <c r="F3877" s="83"/>
      <c r="G3877" s="84">
        <v>5905490013163</v>
      </c>
      <c r="H3877" s="84"/>
      <c r="I3877" s="64" t="s">
        <v>7993</v>
      </c>
      <c r="J3877" s="64"/>
      <c r="K3877" s="64" t="s">
        <v>8162</v>
      </c>
      <c r="L3877" s="85" t="s">
        <v>7218</v>
      </c>
      <c r="M3877" s="85" t="s">
        <v>2984</v>
      </c>
      <c r="N3877" s="17">
        <v>1199</v>
      </c>
      <c r="O3877" s="86">
        <v>506</v>
      </c>
      <c r="P3877" s="17">
        <v>554.39709600000003</v>
      </c>
      <c r="Q3877" s="17">
        <v>511.15281700000003</v>
      </c>
      <c r="R3877" s="87"/>
      <c r="S3877" s="87"/>
      <c r="T3877" s="17" t="str">
        <f t="shared" si="383"/>
        <v>511,152817</v>
      </c>
      <c r="U3877" s="109"/>
      <c r="V3877" s="31"/>
      <c r="W3877" s="17">
        <f t="shared" si="384"/>
        <v>526.48740151000004</v>
      </c>
      <c r="X3877" s="62">
        <v>0.3</v>
      </c>
      <c r="Y3877" s="17">
        <f t="shared" si="381"/>
        <v>752.12485930000014</v>
      </c>
      <c r="Z3877" s="21">
        <f t="shared" si="385"/>
        <v>752</v>
      </c>
      <c r="AA3877" s="17">
        <f t="shared" si="387"/>
        <v>752</v>
      </c>
      <c r="AB3877" s="17">
        <f t="shared" si="382"/>
        <v>1199</v>
      </c>
      <c r="AC3877"/>
    </row>
    <row r="3878" spans="1:29" ht="15" customHeight="1" x14ac:dyDescent="0.3">
      <c r="A3878" s="120"/>
      <c r="B3878" s="63"/>
      <c r="C3878" s="63"/>
      <c r="D3878" s="63" t="s">
        <v>8170</v>
      </c>
      <c r="E3878" s="83">
        <v>104133</v>
      </c>
      <c r="F3878" s="83"/>
      <c r="G3878" s="84">
        <v>5905490013170</v>
      </c>
      <c r="H3878" s="84"/>
      <c r="I3878" s="64" t="s">
        <v>7994</v>
      </c>
      <c r="J3878" s="64"/>
      <c r="K3878" s="64" t="s">
        <v>8162</v>
      </c>
      <c r="L3878" s="85" t="s">
        <v>2816</v>
      </c>
      <c r="M3878" s="85" t="s">
        <v>2984</v>
      </c>
      <c r="N3878" s="17">
        <v>1199</v>
      </c>
      <c r="O3878" s="86">
        <v>506</v>
      </c>
      <c r="P3878" s="17">
        <v>554.39709600000003</v>
      </c>
      <c r="Q3878" s="17">
        <v>511.15281700000003</v>
      </c>
      <c r="R3878" s="87"/>
      <c r="S3878" s="87"/>
      <c r="T3878" s="17" t="str">
        <f t="shared" si="383"/>
        <v>511,152817</v>
      </c>
      <c r="U3878" s="109"/>
      <c r="V3878" s="31"/>
      <c r="W3878" s="17">
        <f t="shared" si="384"/>
        <v>526.48740151000004</v>
      </c>
      <c r="X3878" s="62">
        <v>0.3</v>
      </c>
      <c r="Y3878" s="17">
        <f t="shared" si="381"/>
        <v>752.12485930000014</v>
      </c>
      <c r="Z3878" s="21">
        <f t="shared" si="385"/>
        <v>752</v>
      </c>
      <c r="AA3878" s="17">
        <f t="shared" si="387"/>
        <v>752</v>
      </c>
      <c r="AB3878" s="17">
        <f t="shared" si="382"/>
        <v>1199</v>
      </c>
      <c r="AC3878"/>
    </row>
    <row r="3879" spans="1:29" ht="15" customHeight="1" x14ac:dyDescent="0.3">
      <c r="A3879" s="120"/>
      <c r="B3879" s="63"/>
      <c r="C3879" s="63"/>
      <c r="D3879" s="63" t="s">
        <v>8170</v>
      </c>
      <c r="E3879" s="83">
        <v>104134</v>
      </c>
      <c r="F3879" s="83"/>
      <c r="G3879" s="84">
        <v>5905490013187</v>
      </c>
      <c r="H3879" s="84"/>
      <c r="I3879" s="64" t="s">
        <v>7995</v>
      </c>
      <c r="J3879" s="64"/>
      <c r="K3879" s="64" t="s">
        <v>8162</v>
      </c>
      <c r="L3879" s="85" t="s">
        <v>7222</v>
      </c>
      <c r="M3879" s="85" t="s">
        <v>2984</v>
      </c>
      <c r="N3879" s="17">
        <v>1199</v>
      </c>
      <c r="O3879" s="86">
        <v>506</v>
      </c>
      <c r="P3879" s="17">
        <v>554.39709600000003</v>
      </c>
      <c r="Q3879" s="17">
        <v>511.15281700000003</v>
      </c>
      <c r="R3879" s="87"/>
      <c r="S3879" s="87"/>
      <c r="T3879" s="17" t="str">
        <f t="shared" si="383"/>
        <v>511,152817</v>
      </c>
      <c r="U3879" s="109"/>
      <c r="V3879" s="31"/>
      <c r="W3879" s="17">
        <f t="shared" si="384"/>
        <v>526.48740151000004</v>
      </c>
      <c r="X3879" s="62">
        <v>0.3</v>
      </c>
      <c r="Y3879" s="17">
        <f t="shared" si="381"/>
        <v>752.12485930000014</v>
      </c>
      <c r="Z3879" s="21">
        <f t="shared" si="385"/>
        <v>752</v>
      </c>
      <c r="AA3879" s="17">
        <f t="shared" si="387"/>
        <v>752</v>
      </c>
      <c r="AB3879" s="17">
        <f t="shared" si="382"/>
        <v>1199</v>
      </c>
      <c r="AC3879"/>
    </row>
    <row r="3880" spans="1:29" ht="15" customHeight="1" x14ac:dyDescent="0.3">
      <c r="A3880" s="120"/>
      <c r="B3880" s="63"/>
      <c r="C3880" s="63"/>
      <c r="D3880" s="63" t="s">
        <v>8170</v>
      </c>
      <c r="E3880" s="83">
        <v>104135</v>
      </c>
      <c r="F3880" s="83"/>
      <c r="G3880" s="84">
        <v>5905490013194</v>
      </c>
      <c r="H3880" s="84"/>
      <c r="I3880" s="64" t="s">
        <v>7996</v>
      </c>
      <c r="J3880" s="64"/>
      <c r="K3880" s="64" t="s">
        <v>8162</v>
      </c>
      <c r="L3880" s="85" t="s">
        <v>7223</v>
      </c>
      <c r="M3880" s="85" t="s">
        <v>2984</v>
      </c>
      <c r="N3880" s="17">
        <v>1199</v>
      </c>
      <c r="O3880" s="86">
        <v>506</v>
      </c>
      <c r="P3880" s="17">
        <v>554.39709600000003</v>
      </c>
      <c r="Q3880" s="17">
        <v>511.15281700000003</v>
      </c>
      <c r="R3880" s="87"/>
      <c r="S3880" s="87"/>
      <c r="T3880" s="17" t="str">
        <f t="shared" si="383"/>
        <v>511,152817</v>
      </c>
      <c r="U3880" s="109"/>
      <c r="V3880" s="31"/>
      <c r="W3880" s="17">
        <f t="shared" si="384"/>
        <v>526.48740151000004</v>
      </c>
      <c r="X3880" s="62">
        <v>0.3</v>
      </c>
      <c r="Y3880" s="17">
        <f t="shared" si="381"/>
        <v>752.12485930000014</v>
      </c>
      <c r="Z3880" s="21">
        <f t="shared" si="385"/>
        <v>752</v>
      </c>
      <c r="AA3880" s="17">
        <f t="shared" si="387"/>
        <v>752</v>
      </c>
      <c r="AB3880" s="17">
        <f t="shared" si="382"/>
        <v>1199</v>
      </c>
      <c r="AC3880"/>
    </row>
    <row r="3881" spans="1:29" ht="15" customHeight="1" x14ac:dyDescent="0.3">
      <c r="A3881" s="120"/>
      <c r="B3881" s="63"/>
      <c r="C3881" s="63"/>
      <c r="D3881" s="63" t="s">
        <v>8170</v>
      </c>
      <c r="E3881" s="83">
        <v>104136</v>
      </c>
      <c r="F3881" s="83"/>
      <c r="G3881" s="84">
        <v>5905490013200</v>
      </c>
      <c r="H3881" s="84"/>
      <c r="I3881" s="64" t="s">
        <v>7997</v>
      </c>
      <c r="J3881" s="64"/>
      <c r="K3881" s="64" t="s">
        <v>8162</v>
      </c>
      <c r="L3881" s="85" t="s">
        <v>7224</v>
      </c>
      <c r="M3881" s="85" t="s">
        <v>2984</v>
      </c>
      <c r="N3881" s="17">
        <v>1199</v>
      </c>
      <c r="O3881" s="86">
        <v>506</v>
      </c>
      <c r="P3881" s="17">
        <v>554.39709600000003</v>
      </c>
      <c r="Q3881" s="17">
        <v>511.15281700000003</v>
      </c>
      <c r="R3881" s="87"/>
      <c r="S3881" s="87"/>
      <c r="T3881" s="17" t="str">
        <f t="shared" si="383"/>
        <v>511,152817</v>
      </c>
      <c r="U3881" s="109"/>
      <c r="V3881" s="31"/>
      <c r="W3881" s="17">
        <f t="shared" si="384"/>
        <v>526.48740151000004</v>
      </c>
      <c r="X3881" s="62">
        <v>0.3</v>
      </c>
      <c r="Y3881" s="17">
        <f t="shared" si="381"/>
        <v>752.12485930000014</v>
      </c>
      <c r="Z3881" s="21">
        <f t="shared" si="385"/>
        <v>752</v>
      </c>
      <c r="AA3881" s="17">
        <f t="shared" si="387"/>
        <v>752</v>
      </c>
      <c r="AB3881" s="17">
        <f t="shared" si="382"/>
        <v>1199</v>
      </c>
      <c r="AC3881"/>
    </row>
    <row r="3882" spans="1:29" ht="15" customHeight="1" x14ac:dyDescent="0.3">
      <c r="A3882" s="120"/>
      <c r="B3882" s="63"/>
      <c r="C3882" s="63"/>
      <c r="D3882" s="63" t="s">
        <v>8170</v>
      </c>
      <c r="E3882" s="83">
        <v>104137</v>
      </c>
      <c r="F3882" s="83"/>
      <c r="G3882" s="84">
        <v>5905490013217</v>
      </c>
      <c r="H3882" s="84"/>
      <c r="I3882" s="64" t="s">
        <v>7998</v>
      </c>
      <c r="J3882" s="64"/>
      <c r="K3882" s="64" t="s">
        <v>8162</v>
      </c>
      <c r="L3882" s="85" t="s">
        <v>7225</v>
      </c>
      <c r="M3882" s="85" t="s">
        <v>2984</v>
      </c>
      <c r="N3882" s="17">
        <v>1199</v>
      </c>
      <c r="O3882" s="86">
        <v>506</v>
      </c>
      <c r="P3882" s="17">
        <v>554.39709600000003</v>
      </c>
      <c r="Q3882" s="17">
        <v>511.15281700000003</v>
      </c>
      <c r="R3882" s="87"/>
      <c r="S3882" s="87"/>
      <c r="T3882" s="17" t="str">
        <f t="shared" si="383"/>
        <v>511,152817</v>
      </c>
      <c r="U3882" s="109"/>
      <c r="V3882" s="31"/>
      <c r="W3882" s="17">
        <f t="shared" si="384"/>
        <v>526.48740151000004</v>
      </c>
      <c r="X3882" s="62">
        <v>0.3</v>
      </c>
      <c r="Y3882" s="17">
        <f t="shared" ref="Y3882:Y3945" si="388">W3882/0.7</f>
        <v>752.12485930000014</v>
      </c>
      <c r="Z3882" s="21">
        <f t="shared" si="385"/>
        <v>752</v>
      </c>
      <c r="AA3882" s="17">
        <f t="shared" si="387"/>
        <v>752</v>
      </c>
      <c r="AB3882" s="17">
        <f t="shared" si="382"/>
        <v>1199</v>
      </c>
      <c r="AC3882"/>
    </row>
    <row r="3883" spans="1:29" ht="15" customHeight="1" x14ac:dyDescent="0.3">
      <c r="A3883" s="120"/>
      <c r="B3883" s="63"/>
      <c r="C3883" s="63"/>
      <c r="D3883" s="63" t="s">
        <v>8170</v>
      </c>
      <c r="E3883" s="83">
        <v>104138</v>
      </c>
      <c r="F3883" s="83"/>
      <c r="G3883" s="84">
        <v>5905490013224</v>
      </c>
      <c r="H3883" s="84"/>
      <c r="I3883" s="64" t="s">
        <v>7999</v>
      </c>
      <c r="J3883" s="64"/>
      <c r="K3883" s="64" t="s">
        <v>8162</v>
      </c>
      <c r="L3883" s="85" t="s">
        <v>2820</v>
      </c>
      <c r="M3883" s="85" t="s">
        <v>2984</v>
      </c>
      <c r="N3883" s="17">
        <v>1199</v>
      </c>
      <c r="O3883" s="86">
        <v>506</v>
      </c>
      <c r="P3883" s="17">
        <v>554.39709600000003</v>
      </c>
      <c r="Q3883" s="17">
        <v>511.15281700000003</v>
      </c>
      <c r="R3883" s="87"/>
      <c r="S3883" s="87"/>
      <c r="T3883" s="17" t="str">
        <f t="shared" si="383"/>
        <v>511,152817</v>
      </c>
      <c r="U3883" s="109"/>
      <c r="V3883" s="31"/>
      <c r="W3883" s="17">
        <f t="shared" si="384"/>
        <v>526.48740151000004</v>
      </c>
      <c r="X3883" s="62">
        <v>0.3</v>
      </c>
      <c r="Y3883" s="17">
        <f t="shared" si="388"/>
        <v>752.12485930000014</v>
      </c>
      <c r="Z3883" s="21">
        <f t="shared" si="385"/>
        <v>752</v>
      </c>
      <c r="AA3883" s="17">
        <f t="shared" si="387"/>
        <v>752</v>
      </c>
      <c r="AB3883" s="17">
        <f t="shared" si="382"/>
        <v>1199</v>
      </c>
      <c r="AC3883"/>
    </row>
    <row r="3884" spans="1:29" ht="15" customHeight="1" x14ac:dyDescent="0.3">
      <c r="A3884" s="120"/>
      <c r="B3884" s="63"/>
      <c r="C3884" s="63"/>
      <c r="D3884" s="63" t="s">
        <v>8170</v>
      </c>
      <c r="E3884" s="83">
        <v>103150</v>
      </c>
      <c r="F3884" s="83"/>
      <c r="G3884" s="84">
        <v>5905490002242</v>
      </c>
      <c r="H3884" s="84"/>
      <c r="I3884" s="64" t="s">
        <v>8000</v>
      </c>
      <c r="J3884" s="64"/>
      <c r="K3884" s="64" t="s">
        <v>8163</v>
      </c>
      <c r="L3884" s="85" t="s">
        <v>2737</v>
      </c>
      <c r="M3884" s="85" t="s">
        <v>2984</v>
      </c>
      <c r="N3884" s="17">
        <v>1099</v>
      </c>
      <c r="O3884" s="86">
        <v>443</v>
      </c>
      <c r="P3884" s="17">
        <v>542.05552</v>
      </c>
      <c r="Q3884" s="17">
        <v>460.30845620000002</v>
      </c>
      <c r="R3884" s="87"/>
      <c r="S3884" s="87"/>
      <c r="T3884" s="17" t="str">
        <f t="shared" si="383"/>
        <v>460,3084562</v>
      </c>
      <c r="U3884" s="109"/>
      <c r="V3884" s="31"/>
      <c r="W3884" s="17">
        <f t="shared" si="384"/>
        <v>474.11770988600006</v>
      </c>
      <c r="X3884" s="62">
        <v>0.3</v>
      </c>
      <c r="Y3884" s="17">
        <f t="shared" si="388"/>
        <v>677.31101412285727</v>
      </c>
      <c r="Z3884" s="21">
        <f t="shared" si="385"/>
        <v>677</v>
      </c>
      <c r="AA3884" s="17">
        <f t="shared" si="387"/>
        <v>677</v>
      </c>
      <c r="AB3884" s="17">
        <f t="shared" si="382"/>
        <v>1099</v>
      </c>
      <c r="AC3884"/>
    </row>
    <row r="3885" spans="1:29" ht="15" customHeight="1" x14ac:dyDescent="0.3">
      <c r="A3885" s="120"/>
      <c r="B3885" s="63"/>
      <c r="C3885" s="63"/>
      <c r="D3885" s="63" t="s">
        <v>8170</v>
      </c>
      <c r="E3885" s="83">
        <v>103151</v>
      </c>
      <c r="F3885" s="83"/>
      <c r="G3885" s="84">
        <v>5905490002259</v>
      </c>
      <c r="H3885" s="84"/>
      <c r="I3885" s="64" t="s">
        <v>8001</v>
      </c>
      <c r="J3885" s="64"/>
      <c r="K3885" s="64" t="s">
        <v>8163</v>
      </c>
      <c r="L3885" s="85" t="s">
        <v>2738</v>
      </c>
      <c r="M3885" s="85" t="s">
        <v>2984</v>
      </c>
      <c r="N3885" s="17">
        <v>1099</v>
      </c>
      <c r="O3885" s="86">
        <v>443</v>
      </c>
      <c r="P3885" s="17">
        <v>542.05552</v>
      </c>
      <c r="Q3885" s="17">
        <v>460.30845620000002</v>
      </c>
      <c r="R3885" s="87"/>
      <c r="S3885" s="87"/>
      <c r="T3885" s="17" t="str">
        <f t="shared" si="383"/>
        <v>460,3084562</v>
      </c>
      <c r="U3885" s="109"/>
      <c r="V3885" s="31"/>
      <c r="W3885" s="17">
        <f t="shared" si="384"/>
        <v>474.11770988600006</v>
      </c>
      <c r="X3885" s="62">
        <v>0.3</v>
      </c>
      <c r="Y3885" s="17">
        <f t="shared" si="388"/>
        <v>677.31101412285727</v>
      </c>
      <c r="Z3885" s="21">
        <f t="shared" si="385"/>
        <v>677</v>
      </c>
      <c r="AA3885" s="17">
        <f t="shared" si="387"/>
        <v>677</v>
      </c>
      <c r="AB3885" s="17">
        <f t="shared" si="382"/>
        <v>1099</v>
      </c>
      <c r="AC3885"/>
    </row>
    <row r="3886" spans="1:29" ht="15" customHeight="1" x14ac:dyDescent="0.3">
      <c r="A3886" s="120"/>
      <c r="B3886" s="63"/>
      <c r="C3886" s="63"/>
      <c r="D3886" s="63" t="s">
        <v>8170</v>
      </c>
      <c r="E3886" s="83">
        <v>103152</v>
      </c>
      <c r="F3886" s="83"/>
      <c r="G3886" s="84">
        <v>5905490002266</v>
      </c>
      <c r="H3886" s="84"/>
      <c r="I3886" s="64" t="s">
        <v>8002</v>
      </c>
      <c r="J3886" s="64"/>
      <c r="K3886" s="64" t="s">
        <v>8163</v>
      </c>
      <c r="L3886" s="85" t="s">
        <v>2739</v>
      </c>
      <c r="M3886" s="85" t="s">
        <v>2984</v>
      </c>
      <c r="N3886" s="17">
        <v>1099</v>
      </c>
      <c r="O3886" s="86">
        <v>443</v>
      </c>
      <c r="P3886" s="17">
        <v>542.05552</v>
      </c>
      <c r="Q3886" s="17">
        <v>460.30845620000002</v>
      </c>
      <c r="R3886" s="87"/>
      <c r="S3886" s="87"/>
      <c r="T3886" s="17" t="str">
        <f t="shared" si="383"/>
        <v>460,3084562</v>
      </c>
      <c r="U3886" s="109"/>
      <c r="V3886" s="31"/>
      <c r="W3886" s="17">
        <f t="shared" si="384"/>
        <v>474.11770988600006</v>
      </c>
      <c r="X3886" s="62">
        <v>0.3</v>
      </c>
      <c r="Y3886" s="17">
        <f t="shared" si="388"/>
        <v>677.31101412285727</v>
      </c>
      <c r="Z3886" s="21">
        <f t="shared" si="385"/>
        <v>677</v>
      </c>
      <c r="AA3886" s="17">
        <f t="shared" si="387"/>
        <v>677</v>
      </c>
      <c r="AB3886" s="17">
        <f t="shared" si="382"/>
        <v>1099</v>
      </c>
      <c r="AC3886"/>
    </row>
    <row r="3887" spans="1:29" ht="15" customHeight="1" x14ac:dyDescent="0.3">
      <c r="A3887" s="120"/>
      <c r="B3887" s="63"/>
      <c r="C3887" s="63"/>
      <c r="D3887" s="63" t="s">
        <v>8170</v>
      </c>
      <c r="E3887" s="83">
        <v>103149</v>
      </c>
      <c r="F3887" s="83"/>
      <c r="G3887" s="84">
        <v>5905490002235</v>
      </c>
      <c r="H3887" s="84"/>
      <c r="I3887" s="64" t="s">
        <v>8003</v>
      </c>
      <c r="J3887" s="64"/>
      <c r="K3887" s="64" t="s">
        <v>8163</v>
      </c>
      <c r="L3887" s="85" t="s">
        <v>2736</v>
      </c>
      <c r="M3887" s="85" t="s">
        <v>2984</v>
      </c>
      <c r="N3887" s="17">
        <v>1099</v>
      </c>
      <c r="O3887" s="86">
        <v>443</v>
      </c>
      <c r="P3887" s="17">
        <v>542.05552</v>
      </c>
      <c r="Q3887" s="17">
        <v>460.30845620000002</v>
      </c>
      <c r="R3887" s="87"/>
      <c r="S3887" s="87"/>
      <c r="T3887" s="17" t="str">
        <f t="shared" si="383"/>
        <v>460,3084562</v>
      </c>
      <c r="U3887" s="109"/>
      <c r="V3887" s="31"/>
      <c r="W3887" s="17">
        <f t="shared" si="384"/>
        <v>474.11770988600006</v>
      </c>
      <c r="X3887" s="62">
        <v>0.3</v>
      </c>
      <c r="Y3887" s="17">
        <f t="shared" si="388"/>
        <v>677.31101412285727</v>
      </c>
      <c r="Z3887" s="21">
        <f t="shared" si="385"/>
        <v>677</v>
      </c>
      <c r="AA3887" s="17">
        <f t="shared" si="387"/>
        <v>677</v>
      </c>
      <c r="AB3887" s="17">
        <f t="shared" si="382"/>
        <v>1099</v>
      </c>
      <c r="AC3887"/>
    </row>
    <row r="3888" spans="1:29" ht="15" customHeight="1" x14ac:dyDescent="0.3">
      <c r="A3888" s="120"/>
      <c r="B3888" s="63"/>
      <c r="C3888" s="63"/>
      <c r="D3888" s="63" t="s">
        <v>8170</v>
      </c>
      <c r="E3888" s="83">
        <v>103506</v>
      </c>
      <c r="F3888" s="83"/>
      <c r="G3888" s="84">
        <v>5905490005793</v>
      </c>
      <c r="H3888" s="84"/>
      <c r="I3888" s="64" t="s">
        <v>8004</v>
      </c>
      <c r="J3888" s="64"/>
      <c r="K3888" s="64" t="s">
        <v>8163</v>
      </c>
      <c r="L3888" s="85" t="s">
        <v>8447</v>
      </c>
      <c r="M3888" s="85" t="s">
        <v>2984</v>
      </c>
      <c r="N3888" s="17">
        <v>1099</v>
      </c>
      <c r="O3888" s="86">
        <v>443</v>
      </c>
      <c r="P3888" s="17">
        <v>542.05552</v>
      </c>
      <c r="Q3888" s="17">
        <v>460.30845620000002</v>
      </c>
      <c r="R3888" s="87"/>
      <c r="S3888" s="87"/>
      <c r="T3888" s="17" t="str">
        <f t="shared" si="383"/>
        <v>460,3084562</v>
      </c>
      <c r="U3888" s="109"/>
      <c r="V3888" s="31"/>
      <c r="W3888" s="17">
        <f t="shared" si="384"/>
        <v>474.11770988600006</v>
      </c>
      <c r="X3888" s="62">
        <v>0.3</v>
      </c>
      <c r="Y3888" s="17">
        <f t="shared" si="388"/>
        <v>677.31101412285727</v>
      </c>
      <c r="Z3888" s="21">
        <f t="shared" si="385"/>
        <v>677</v>
      </c>
      <c r="AA3888" s="17">
        <f t="shared" si="387"/>
        <v>677</v>
      </c>
      <c r="AB3888" s="17">
        <f t="shared" si="382"/>
        <v>1099</v>
      </c>
      <c r="AC3888"/>
    </row>
    <row r="3889" spans="1:29" ht="15" customHeight="1" x14ac:dyDescent="0.3">
      <c r="A3889" s="120"/>
      <c r="B3889" s="63"/>
      <c r="C3889" s="63"/>
      <c r="D3889" s="63" t="s">
        <v>8170</v>
      </c>
      <c r="E3889" s="83">
        <v>104141</v>
      </c>
      <c r="F3889" s="83"/>
      <c r="G3889" s="84">
        <v>5905490013255</v>
      </c>
      <c r="H3889" s="84"/>
      <c r="I3889" s="64" t="s">
        <v>8005</v>
      </c>
      <c r="J3889" s="64"/>
      <c r="K3889" s="64" t="s">
        <v>8163</v>
      </c>
      <c r="L3889" s="85" t="s">
        <v>2737</v>
      </c>
      <c r="M3889" s="85" t="s">
        <v>2984</v>
      </c>
      <c r="N3889" s="17">
        <v>999</v>
      </c>
      <c r="O3889" s="86">
        <v>440</v>
      </c>
      <c r="P3889" s="17">
        <v>519.85041999999999</v>
      </c>
      <c r="Q3889" s="17">
        <v>440.25141020000001</v>
      </c>
      <c r="R3889" s="87"/>
      <c r="S3889" s="87"/>
      <c r="T3889" s="17" t="str">
        <f t="shared" si="383"/>
        <v>440,2514102</v>
      </c>
      <c r="U3889" s="109"/>
      <c r="V3889" s="31"/>
      <c r="W3889" s="17">
        <f t="shared" si="384"/>
        <v>453.458952506</v>
      </c>
      <c r="X3889" s="62">
        <v>0.3</v>
      </c>
      <c r="Y3889" s="17">
        <f t="shared" si="388"/>
        <v>647.7985035800001</v>
      </c>
      <c r="Z3889" s="21">
        <f t="shared" si="385"/>
        <v>648</v>
      </c>
      <c r="AA3889" s="17">
        <f t="shared" si="387"/>
        <v>648</v>
      </c>
      <c r="AB3889" s="17">
        <f t="shared" si="382"/>
        <v>999</v>
      </c>
      <c r="AC3889"/>
    </row>
    <row r="3890" spans="1:29" ht="15" customHeight="1" x14ac:dyDescent="0.3">
      <c r="A3890" s="120"/>
      <c r="B3890" s="63"/>
      <c r="C3890" s="63"/>
      <c r="D3890" s="63" t="s">
        <v>8170</v>
      </c>
      <c r="E3890" s="83">
        <v>104142</v>
      </c>
      <c r="F3890" s="83"/>
      <c r="G3890" s="84">
        <v>5905490013262</v>
      </c>
      <c r="H3890" s="84"/>
      <c r="I3890" s="64" t="s">
        <v>8006</v>
      </c>
      <c r="J3890" s="64"/>
      <c r="K3890" s="64" t="s">
        <v>8163</v>
      </c>
      <c r="L3890" s="85" t="s">
        <v>2738</v>
      </c>
      <c r="M3890" s="85" t="s">
        <v>2984</v>
      </c>
      <c r="N3890" s="17">
        <v>999</v>
      </c>
      <c r="O3890" s="86">
        <v>440</v>
      </c>
      <c r="P3890" s="17">
        <v>519.85041999999999</v>
      </c>
      <c r="Q3890" s="17">
        <v>440.25141020000001</v>
      </c>
      <c r="R3890" s="87"/>
      <c r="S3890" s="87"/>
      <c r="T3890" s="17" t="str">
        <f t="shared" si="383"/>
        <v>440,2514102</v>
      </c>
      <c r="U3890" s="109"/>
      <c r="V3890" s="31"/>
      <c r="W3890" s="17">
        <f t="shared" si="384"/>
        <v>453.458952506</v>
      </c>
      <c r="X3890" s="62">
        <v>0.3</v>
      </c>
      <c r="Y3890" s="17">
        <f t="shared" si="388"/>
        <v>647.7985035800001</v>
      </c>
      <c r="Z3890" s="21">
        <f t="shared" si="385"/>
        <v>648</v>
      </c>
      <c r="AA3890" s="17">
        <f t="shared" si="387"/>
        <v>648</v>
      </c>
      <c r="AB3890" s="17">
        <f t="shared" si="382"/>
        <v>999</v>
      </c>
      <c r="AC3890"/>
    </row>
    <row r="3891" spans="1:29" ht="15" customHeight="1" x14ac:dyDescent="0.3">
      <c r="A3891" s="120"/>
      <c r="B3891" s="63"/>
      <c r="C3891" s="63"/>
      <c r="D3891" s="63" t="s">
        <v>8170</v>
      </c>
      <c r="E3891" s="83">
        <v>104143</v>
      </c>
      <c r="F3891" s="83"/>
      <c r="G3891" s="84">
        <v>5905490013279</v>
      </c>
      <c r="H3891" s="84"/>
      <c r="I3891" s="64" t="s">
        <v>8007</v>
      </c>
      <c r="J3891" s="64"/>
      <c r="K3891" s="64" t="s">
        <v>8163</v>
      </c>
      <c r="L3891" s="85" t="s">
        <v>2739</v>
      </c>
      <c r="M3891" s="85" t="s">
        <v>2984</v>
      </c>
      <c r="N3891" s="17">
        <v>999</v>
      </c>
      <c r="O3891" s="86">
        <v>440</v>
      </c>
      <c r="P3891" s="17">
        <v>519.85041999999999</v>
      </c>
      <c r="Q3891" s="17">
        <v>440.25141020000001</v>
      </c>
      <c r="R3891" s="87"/>
      <c r="S3891" s="87"/>
      <c r="T3891" s="17" t="str">
        <f t="shared" si="383"/>
        <v>440,2514102</v>
      </c>
      <c r="U3891" s="109"/>
      <c r="V3891" s="31"/>
      <c r="W3891" s="17">
        <f t="shared" si="384"/>
        <v>453.458952506</v>
      </c>
      <c r="X3891" s="62">
        <v>0.3</v>
      </c>
      <c r="Y3891" s="17">
        <f t="shared" si="388"/>
        <v>647.7985035800001</v>
      </c>
      <c r="Z3891" s="21">
        <f t="shared" si="385"/>
        <v>648</v>
      </c>
      <c r="AA3891" s="17">
        <f t="shared" si="387"/>
        <v>648</v>
      </c>
      <c r="AB3891" s="17">
        <f t="shared" si="382"/>
        <v>999</v>
      </c>
      <c r="AC3891"/>
    </row>
    <row r="3892" spans="1:29" ht="15" customHeight="1" x14ac:dyDescent="0.3">
      <c r="A3892" s="120"/>
      <c r="B3892" s="63"/>
      <c r="C3892" s="63"/>
      <c r="D3892" s="63" t="s">
        <v>8170</v>
      </c>
      <c r="E3892" s="83">
        <v>104140</v>
      </c>
      <c r="F3892" s="83"/>
      <c r="G3892" s="84">
        <v>5905490013248</v>
      </c>
      <c r="H3892" s="84"/>
      <c r="I3892" s="64" t="s">
        <v>8008</v>
      </c>
      <c r="J3892" s="64"/>
      <c r="K3892" s="64" t="s">
        <v>8163</v>
      </c>
      <c r="L3892" s="85" t="s">
        <v>2736</v>
      </c>
      <c r="M3892" s="85" t="s">
        <v>2984</v>
      </c>
      <c r="N3892" s="17">
        <v>999</v>
      </c>
      <c r="O3892" s="86">
        <v>440</v>
      </c>
      <c r="P3892" s="17">
        <v>519.85041999999999</v>
      </c>
      <c r="Q3892" s="17">
        <v>440.25141020000001</v>
      </c>
      <c r="R3892" s="87"/>
      <c r="S3892" s="87"/>
      <c r="T3892" s="17" t="str">
        <f t="shared" si="383"/>
        <v>440,2514102</v>
      </c>
      <c r="U3892" s="109"/>
      <c r="V3892" s="31"/>
      <c r="W3892" s="17">
        <f t="shared" si="384"/>
        <v>453.458952506</v>
      </c>
      <c r="X3892" s="62">
        <v>0.3</v>
      </c>
      <c r="Y3892" s="17">
        <f t="shared" si="388"/>
        <v>647.7985035800001</v>
      </c>
      <c r="Z3892" s="21">
        <f t="shared" si="385"/>
        <v>648</v>
      </c>
      <c r="AA3892" s="17">
        <f t="shared" si="387"/>
        <v>648</v>
      </c>
      <c r="AB3892" s="17">
        <f t="shared" si="382"/>
        <v>999</v>
      </c>
      <c r="AC3892"/>
    </row>
    <row r="3893" spans="1:29" ht="15" customHeight="1" x14ac:dyDescent="0.3">
      <c r="A3893" s="120"/>
      <c r="B3893" s="63"/>
      <c r="C3893" s="63"/>
      <c r="D3893" s="63" t="s">
        <v>8170</v>
      </c>
      <c r="E3893" s="83">
        <v>104139</v>
      </c>
      <c r="F3893" s="83"/>
      <c r="G3893" s="84">
        <v>5905490013231</v>
      </c>
      <c r="H3893" s="84"/>
      <c r="I3893" s="64" t="s">
        <v>8009</v>
      </c>
      <c r="J3893" s="64"/>
      <c r="K3893" s="64" t="s">
        <v>8163</v>
      </c>
      <c r="L3893" s="85" t="s">
        <v>2735</v>
      </c>
      <c r="M3893" s="85" t="s">
        <v>2984</v>
      </c>
      <c r="N3893" s="17">
        <v>999</v>
      </c>
      <c r="O3893" s="86">
        <v>440</v>
      </c>
      <c r="P3893" s="17">
        <v>519.85041999999999</v>
      </c>
      <c r="Q3893" s="17">
        <v>440.25141020000001</v>
      </c>
      <c r="R3893" s="87"/>
      <c r="S3893" s="87"/>
      <c r="T3893" s="17" t="str">
        <f t="shared" si="383"/>
        <v>440,2514102</v>
      </c>
      <c r="U3893" s="109"/>
      <c r="V3893" s="31"/>
      <c r="W3893" s="17">
        <f t="shared" si="384"/>
        <v>453.458952506</v>
      </c>
      <c r="X3893" s="62">
        <v>0.3</v>
      </c>
      <c r="Y3893" s="17">
        <f t="shared" si="388"/>
        <v>647.7985035800001</v>
      </c>
      <c r="Z3893" s="21">
        <f t="shared" si="385"/>
        <v>648</v>
      </c>
      <c r="AA3893" s="17">
        <f t="shared" si="387"/>
        <v>648</v>
      </c>
      <c r="AB3893" s="17">
        <f t="shared" si="382"/>
        <v>999</v>
      </c>
      <c r="AC3893"/>
    </row>
    <row r="3894" spans="1:29" ht="15" customHeight="1" x14ac:dyDescent="0.3">
      <c r="A3894" s="120"/>
      <c r="B3894" s="63"/>
      <c r="C3894" s="63"/>
      <c r="D3894" s="63" t="s">
        <v>8170</v>
      </c>
      <c r="E3894" s="83">
        <v>104145</v>
      </c>
      <c r="F3894" s="83"/>
      <c r="G3894" s="84">
        <v>5905490013293</v>
      </c>
      <c r="H3894" s="84"/>
      <c r="I3894" s="64" t="s">
        <v>8010</v>
      </c>
      <c r="J3894" s="64"/>
      <c r="K3894" s="64" t="s">
        <v>8163</v>
      </c>
      <c r="L3894" s="85" t="s">
        <v>2735</v>
      </c>
      <c r="M3894" s="85" t="s">
        <v>2984</v>
      </c>
      <c r="N3894" s="17">
        <v>1199</v>
      </c>
      <c r="O3894" s="86">
        <v>484</v>
      </c>
      <c r="P3894" s="17">
        <v>566.92572000000007</v>
      </c>
      <c r="Q3894" s="17">
        <v>490.78111619999999</v>
      </c>
      <c r="R3894" s="87"/>
      <c r="S3894" s="87"/>
      <c r="T3894" s="17" t="str">
        <f t="shared" si="383"/>
        <v>490,7811162</v>
      </c>
      <c r="U3894" s="109"/>
      <c r="V3894" s="31"/>
      <c r="W3894" s="17">
        <f t="shared" si="384"/>
        <v>505.50454968600002</v>
      </c>
      <c r="X3894" s="62">
        <v>0.3</v>
      </c>
      <c r="Y3894" s="17">
        <f t="shared" si="388"/>
        <v>722.14935669428576</v>
      </c>
      <c r="Z3894" s="21">
        <f t="shared" si="385"/>
        <v>722</v>
      </c>
      <c r="AA3894" s="17">
        <f t="shared" si="387"/>
        <v>722</v>
      </c>
      <c r="AB3894" s="17">
        <f t="shared" si="382"/>
        <v>1199</v>
      </c>
      <c r="AC3894"/>
    </row>
    <row r="3895" spans="1:29" ht="15" customHeight="1" x14ac:dyDescent="0.3">
      <c r="A3895" s="120"/>
      <c r="B3895" s="63"/>
      <c r="C3895" s="63"/>
      <c r="D3895" s="63" t="s">
        <v>8170</v>
      </c>
      <c r="E3895" s="83">
        <v>104146</v>
      </c>
      <c r="F3895" s="83"/>
      <c r="G3895" s="84">
        <v>5905490013309</v>
      </c>
      <c r="H3895" s="84"/>
      <c r="I3895" s="64" t="s">
        <v>8011</v>
      </c>
      <c r="J3895" s="64"/>
      <c r="K3895" s="64" t="s">
        <v>8163</v>
      </c>
      <c r="L3895" s="85" t="s">
        <v>2736</v>
      </c>
      <c r="M3895" s="85" t="s">
        <v>2984</v>
      </c>
      <c r="N3895" s="17">
        <v>1199</v>
      </c>
      <c r="O3895" s="86">
        <v>484</v>
      </c>
      <c r="P3895" s="17">
        <v>566.92572000000007</v>
      </c>
      <c r="Q3895" s="17">
        <v>490.78111619999999</v>
      </c>
      <c r="R3895" s="87"/>
      <c r="S3895" s="87"/>
      <c r="T3895" s="17" t="str">
        <f t="shared" si="383"/>
        <v>490,7811162</v>
      </c>
      <c r="U3895" s="109"/>
      <c r="V3895" s="31"/>
      <c r="W3895" s="17">
        <f t="shared" si="384"/>
        <v>505.50454968600002</v>
      </c>
      <c r="X3895" s="62">
        <v>0.3</v>
      </c>
      <c r="Y3895" s="17">
        <f t="shared" si="388"/>
        <v>722.14935669428576</v>
      </c>
      <c r="Z3895" s="21">
        <f t="shared" si="385"/>
        <v>722</v>
      </c>
      <c r="AA3895" s="17">
        <f t="shared" si="387"/>
        <v>722</v>
      </c>
      <c r="AB3895" s="17">
        <f t="shared" si="382"/>
        <v>1199</v>
      </c>
      <c r="AC3895"/>
    </row>
    <row r="3896" spans="1:29" ht="15" customHeight="1" x14ac:dyDescent="0.3">
      <c r="A3896" s="120"/>
      <c r="B3896" s="63"/>
      <c r="C3896" s="63"/>
      <c r="D3896" s="63" t="s">
        <v>8170</v>
      </c>
      <c r="E3896" s="83">
        <v>104147</v>
      </c>
      <c r="F3896" s="83"/>
      <c r="G3896" s="84">
        <v>5905490013316</v>
      </c>
      <c r="H3896" s="84"/>
      <c r="I3896" s="64" t="s">
        <v>8012</v>
      </c>
      <c r="J3896" s="64"/>
      <c r="K3896" s="64" t="s">
        <v>8163</v>
      </c>
      <c r="L3896" s="85" t="s">
        <v>2737</v>
      </c>
      <c r="M3896" s="85" t="s">
        <v>2984</v>
      </c>
      <c r="N3896" s="17">
        <v>1199</v>
      </c>
      <c r="O3896" s="86">
        <v>484</v>
      </c>
      <c r="P3896" s="17">
        <v>566.92572000000007</v>
      </c>
      <c r="Q3896" s="17">
        <v>490.78111619999999</v>
      </c>
      <c r="R3896" s="87"/>
      <c r="S3896" s="87"/>
      <c r="T3896" s="17" t="str">
        <f t="shared" si="383"/>
        <v>490,7811162</v>
      </c>
      <c r="U3896" s="109"/>
      <c r="V3896" s="31"/>
      <c r="W3896" s="17">
        <f t="shared" si="384"/>
        <v>505.50454968600002</v>
      </c>
      <c r="X3896" s="62">
        <v>0.3</v>
      </c>
      <c r="Y3896" s="17">
        <f t="shared" si="388"/>
        <v>722.14935669428576</v>
      </c>
      <c r="Z3896" s="21">
        <f t="shared" si="385"/>
        <v>722</v>
      </c>
      <c r="AA3896" s="17">
        <f t="shared" si="387"/>
        <v>722</v>
      </c>
      <c r="AB3896" s="17">
        <f t="shared" si="382"/>
        <v>1199</v>
      </c>
      <c r="AC3896"/>
    </row>
    <row r="3897" spans="1:29" ht="15" customHeight="1" x14ac:dyDescent="0.3">
      <c r="A3897" s="120"/>
      <c r="B3897" s="63"/>
      <c r="C3897" s="63"/>
      <c r="D3897" s="63" t="s">
        <v>8170</v>
      </c>
      <c r="E3897" s="83">
        <v>104148</v>
      </c>
      <c r="F3897" s="83"/>
      <c r="G3897" s="84">
        <v>5905490013323</v>
      </c>
      <c r="H3897" s="84"/>
      <c r="I3897" s="64" t="s">
        <v>8013</v>
      </c>
      <c r="J3897" s="64"/>
      <c r="K3897" s="64" t="s">
        <v>8163</v>
      </c>
      <c r="L3897" s="85" t="s">
        <v>2738</v>
      </c>
      <c r="M3897" s="85" t="s">
        <v>2984</v>
      </c>
      <c r="N3897" s="17">
        <v>1199</v>
      </c>
      <c r="O3897" s="86">
        <v>484</v>
      </c>
      <c r="P3897" s="17">
        <v>566.92572000000007</v>
      </c>
      <c r="Q3897" s="17">
        <v>490.78111619999999</v>
      </c>
      <c r="R3897" s="87"/>
      <c r="S3897" s="87"/>
      <c r="T3897" s="17" t="str">
        <f t="shared" si="383"/>
        <v>490,7811162</v>
      </c>
      <c r="U3897" s="109"/>
      <c r="V3897" s="31"/>
      <c r="W3897" s="17">
        <f t="shared" si="384"/>
        <v>505.50454968600002</v>
      </c>
      <c r="X3897" s="62">
        <v>0.3</v>
      </c>
      <c r="Y3897" s="17">
        <f t="shared" si="388"/>
        <v>722.14935669428576</v>
      </c>
      <c r="Z3897" s="21">
        <f t="shared" si="385"/>
        <v>722</v>
      </c>
      <c r="AA3897" s="17">
        <f t="shared" si="387"/>
        <v>722</v>
      </c>
      <c r="AB3897" s="17">
        <f t="shared" si="382"/>
        <v>1199</v>
      </c>
      <c r="AC3897"/>
    </row>
    <row r="3898" spans="1:29" ht="15" customHeight="1" x14ac:dyDescent="0.3">
      <c r="A3898" s="120"/>
      <c r="B3898" s="63"/>
      <c r="C3898" s="63"/>
      <c r="D3898" s="63" t="s">
        <v>8170</v>
      </c>
      <c r="E3898" s="83">
        <v>104149</v>
      </c>
      <c r="F3898" s="83"/>
      <c r="G3898" s="84">
        <v>5905490013330</v>
      </c>
      <c r="H3898" s="84"/>
      <c r="I3898" s="64" t="s">
        <v>8014</v>
      </c>
      <c r="J3898" s="64"/>
      <c r="K3898" s="64" t="s">
        <v>8163</v>
      </c>
      <c r="L3898" s="85" t="s">
        <v>2739</v>
      </c>
      <c r="M3898" s="85" t="s">
        <v>2984</v>
      </c>
      <c r="N3898" s="17">
        <v>1199</v>
      </c>
      <c r="O3898" s="86">
        <v>484</v>
      </c>
      <c r="P3898" s="17">
        <v>566.92572000000007</v>
      </c>
      <c r="Q3898" s="17">
        <v>490.78111619999999</v>
      </c>
      <c r="R3898" s="87"/>
      <c r="S3898" s="87"/>
      <c r="T3898" s="17" t="str">
        <f t="shared" si="383"/>
        <v>490,7811162</v>
      </c>
      <c r="U3898" s="109"/>
      <c r="V3898" s="31"/>
      <c r="W3898" s="17">
        <f t="shared" si="384"/>
        <v>505.50454968600002</v>
      </c>
      <c r="X3898" s="62">
        <v>0.3</v>
      </c>
      <c r="Y3898" s="17">
        <f t="shared" si="388"/>
        <v>722.14935669428576</v>
      </c>
      <c r="Z3898" s="21">
        <f t="shared" si="385"/>
        <v>722</v>
      </c>
      <c r="AA3898" s="17">
        <f t="shared" si="387"/>
        <v>722</v>
      </c>
      <c r="AB3898" s="17">
        <f t="shared" si="382"/>
        <v>1199</v>
      </c>
      <c r="AC3898"/>
    </row>
    <row r="3899" spans="1:29" ht="15" customHeight="1" x14ac:dyDescent="0.3">
      <c r="A3899" s="120"/>
      <c r="B3899" s="63"/>
      <c r="C3899" s="63"/>
      <c r="D3899" s="63" t="s">
        <v>8170</v>
      </c>
      <c r="E3899" s="83">
        <v>104166</v>
      </c>
      <c r="F3899" s="83"/>
      <c r="G3899" s="84">
        <v>5905490013507</v>
      </c>
      <c r="H3899" s="84"/>
      <c r="I3899" s="64" t="s">
        <v>8015</v>
      </c>
      <c r="J3899" s="64"/>
      <c r="K3899" s="64" t="s">
        <v>8164</v>
      </c>
      <c r="L3899" s="85" t="s">
        <v>2815</v>
      </c>
      <c r="M3899" s="85" t="s">
        <v>2984</v>
      </c>
      <c r="N3899" s="17">
        <v>1099</v>
      </c>
      <c r="O3899" s="86">
        <v>475</v>
      </c>
      <c r="P3899" s="17">
        <v>562.53634</v>
      </c>
      <c r="Q3899" s="17">
        <v>487.89614619999998</v>
      </c>
      <c r="R3899" s="87"/>
      <c r="S3899" s="87"/>
      <c r="T3899" s="17" t="str">
        <f t="shared" si="383"/>
        <v>487,8961462</v>
      </c>
      <c r="U3899" s="109"/>
      <c r="V3899" s="31"/>
      <c r="W3899" s="17">
        <f t="shared" si="384"/>
        <v>502.533030586</v>
      </c>
      <c r="X3899" s="62">
        <v>0.3</v>
      </c>
      <c r="Y3899" s="17">
        <f t="shared" si="388"/>
        <v>717.90432940857147</v>
      </c>
      <c r="Z3899" s="21">
        <f t="shared" si="385"/>
        <v>718</v>
      </c>
      <c r="AA3899" s="17">
        <f t="shared" si="387"/>
        <v>718</v>
      </c>
      <c r="AB3899" s="17">
        <f t="shared" si="382"/>
        <v>1099</v>
      </c>
      <c r="AC3899"/>
    </row>
    <row r="3900" spans="1:29" ht="15" customHeight="1" x14ac:dyDescent="0.3">
      <c r="A3900" s="120"/>
      <c r="B3900" s="63"/>
      <c r="C3900" s="63"/>
      <c r="D3900" s="63" t="s">
        <v>8170</v>
      </c>
      <c r="E3900" s="83">
        <v>104160</v>
      </c>
      <c r="F3900" s="83"/>
      <c r="G3900" s="84">
        <v>5905490013446</v>
      </c>
      <c r="H3900" s="84"/>
      <c r="I3900" s="64" t="s">
        <v>8016</v>
      </c>
      <c r="J3900" s="64"/>
      <c r="K3900" s="64" t="s">
        <v>8164</v>
      </c>
      <c r="L3900" s="85" t="s">
        <v>2816</v>
      </c>
      <c r="M3900" s="85" t="s">
        <v>2984</v>
      </c>
      <c r="N3900" s="17">
        <v>1199</v>
      </c>
      <c r="O3900" s="86">
        <v>491</v>
      </c>
      <c r="P3900" s="17">
        <v>582.78195999999991</v>
      </c>
      <c r="Q3900" s="17">
        <v>504.29210820000003</v>
      </c>
      <c r="R3900" s="87"/>
      <c r="S3900" s="87"/>
      <c r="T3900" s="17" t="str">
        <f t="shared" si="383"/>
        <v>504,2921082</v>
      </c>
      <c r="U3900" s="109"/>
      <c r="V3900" s="31"/>
      <c r="W3900" s="17">
        <f t="shared" si="384"/>
        <v>519.42087144599998</v>
      </c>
      <c r="X3900" s="62">
        <v>0.3</v>
      </c>
      <c r="Y3900" s="17">
        <f t="shared" si="388"/>
        <v>742.02981635142862</v>
      </c>
      <c r="Z3900" s="21">
        <f t="shared" si="385"/>
        <v>742</v>
      </c>
      <c r="AA3900" s="17">
        <f t="shared" si="387"/>
        <v>742</v>
      </c>
      <c r="AB3900" s="17">
        <f t="shared" si="382"/>
        <v>1199</v>
      </c>
      <c r="AC3900"/>
    </row>
    <row r="3901" spans="1:29" ht="15" customHeight="1" x14ac:dyDescent="0.3">
      <c r="A3901" s="120"/>
      <c r="B3901" s="63"/>
      <c r="C3901" s="63"/>
      <c r="D3901" s="63" t="s">
        <v>8170</v>
      </c>
      <c r="E3901" s="83">
        <v>104161</v>
      </c>
      <c r="F3901" s="83"/>
      <c r="G3901" s="84">
        <v>5905490013453</v>
      </c>
      <c r="H3901" s="84"/>
      <c r="I3901" s="64" t="s">
        <v>8017</v>
      </c>
      <c r="J3901" s="64"/>
      <c r="K3901" s="64" t="s">
        <v>8164</v>
      </c>
      <c r="L3901" s="85" t="s">
        <v>2817</v>
      </c>
      <c r="M3901" s="85" t="s">
        <v>2984</v>
      </c>
      <c r="N3901" s="17">
        <v>1199</v>
      </c>
      <c r="O3901" s="86">
        <v>491</v>
      </c>
      <c r="P3901" s="17">
        <v>582.78195999999991</v>
      </c>
      <c r="Q3901" s="17">
        <v>504.29210820000003</v>
      </c>
      <c r="R3901" s="87"/>
      <c r="S3901" s="87"/>
      <c r="T3901" s="17" t="str">
        <f t="shared" si="383"/>
        <v>504,2921082</v>
      </c>
      <c r="U3901" s="109"/>
      <c r="V3901" s="31"/>
      <c r="W3901" s="17">
        <f t="shared" si="384"/>
        <v>519.42087144599998</v>
      </c>
      <c r="X3901" s="62">
        <v>0.3</v>
      </c>
      <c r="Y3901" s="17">
        <f t="shared" si="388"/>
        <v>742.02981635142862</v>
      </c>
      <c r="Z3901" s="21">
        <f t="shared" si="385"/>
        <v>742</v>
      </c>
      <c r="AA3901" s="17">
        <f t="shared" si="387"/>
        <v>742</v>
      </c>
      <c r="AB3901" s="17">
        <f t="shared" si="382"/>
        <v>1199</v>
      </c>
      <c r="AC3901"/>
    </row>
    <row r="3902" spans="1:29" ht="15" customHeight="1" x14ac:dyDescent="0.3">
      <c r="A3902" s="120"/>
      <c r="B3902" s="63"/>
      <c r="C3902" s="63"/>
      <c r="D3902" s="63" t="s">
        <v>8170</v>
      </c>
      <c r="E3902" s="83">
        <v>104162</v>
      </c>
      <c r="F3902" s="83"/>
      <c r="G3902" s="84">
        <v>5905490013460</v>
      </c>
      <c r="H3902" s="84"/>
      <c r="I3902" s="64" t="s">
        <v>8018</v>
      </c>
      <c r="J3902" s="64"/>
      <c r="K3902" s="64" t="s">
        <v>8164</v>
      </c>
      <c r="L3902" s="85" t="s">
        <v>2818</v>
      </c>
      <c r="M3902" s="85" t="s">
        <v>2984</v>
      </c>
      <c r="N3902" s="17">
        <v>1199</v>
      </c>
      <c r="O3902" s="86">
        <v>491</v>
      </c>
      <c r="P3902" s="17">
        <v>582.78195999999991</v>
      </c>
      <c r="Q3902" s="17">
        <v>504.29210820000003</v>
      </c>
      <c r="R3902" s="87"/>
      <c r="S3902" s="87"/>
      <c r="T3902" s="17" t="str">
        <f t="shared" si="383"/>
        <v>504,2921082</v>
      </c>
      <c r="U3902" s="109"/>
      <c r="V3902" s="31"/>
      <c r="W3902" s="17">
        <f t="shared" si="384"/>
        <v>519.42087144599998</v>
      </c>
      <c r="X3902" s="62">
        <v>0.3</v>
      </c>
      <c r="Y3902" s="17">
        <f t="shared" si="388"/>
        <v>742.02981635142862</v>
      </c>
      <c r="Z3902" s="21">
        <f t="shared" si="385"/>
        <v>742</v>
      </c>
      <c r="AA3902" s="17">
        <f t="shared" si="387"/>
        <v>742</v>
      </c>
      <c r="AB3902" s="17">
        <f t="shared" si="382"/>
        <v>1199</v>
      </c>
      <c r="AC3902"/>
    </row>
    <row r="3903" spans="1:29" ht="15" customHeight="1" x14ac:dyDescent="0.3">
      <c r="A3903" s="120"/>
      <c r="B3903" s="63"/>
      <c r="C3903" s="63"/>
      <c r="D3903" s="63" t="s">
        <v>8170</v>
      </c>
      <c r="E3903" s="83">
        <v>104163</v>
      </c>
      <c r="F3903" s="83"/>
      <c r="G3903" s="84">
        <v>5905490013477</v>
      </c>
      <c r="H3903" s="84"/>
      <c r="I3903" s="64" t="s">
        <v>8019</v>
      </c>
      <c r="J3903" s="64"/>
      <c r="K3903" s="64" t="s">
        <v>8164</v>
      </c>
      <c r="L3903" s="85" t="s">
        <v>2819</v>
      </c>
      <c r="M3903" s="85" t="s">
        <v>2984</v>
      </c>
      <c r="N3903" s="17">
        <v>1199</v>
      </c>
      <c r="O3903" s="86">
        <v>491</v>
      </c>
      <c r="P3903" s="17">
        <v>582.78195999999991</v>
      </c>
      <c r="Q3903" s="17">
        <v>504.29210820000003</v>
      </c>
      <c r="R3903" s="87"/>
      <c r="S3903" s="87"/>
      <c r="T3903" s="17" t="str">
        <f t="shared" si="383"/>
        <v>504,2921082</v>
      </c>
      <c r="U3903" s="109"/>
      <c r="V3903" s="31"/>
      <c r="W3903" s="17">
        <f t="shared" si="384"/>
        <v>519.42087144599998</v>
      </c>
      <c r="X3903" s="62">
        <v>0.3</v>
      </c>
      <c r="Y3903" s="17">
        <f t="shared" si="388"/>
        <v>742.02981635142862</v>
      </c>
      <c r="Z3903" s="21">
        <f t="shared" si="385"/>
        <v>742</v>
      </c>
      <c r="AA3903" s="17">
        <f t="shared" si="387"/>
        <v>742</v>
      </c>
      <c r="AB3903" s="17">
        <f t="shared" si="382"/>
        <v>1199</v>
      </c>
      <c r="AC3903"/>
    </row>
    <row r="3904" spans="1:29" ht="15" customHeight="1" x14ac:dyDescent="0.3">
      <c r="A3904" s="120"/>
      <c r="B3904" s="63"/>
      <c r="C3904" s="63"/>
      <c r="D3904" s="63" t="s">
        <v>8170</v>
      </c>
      <c r="E3904" s="83">
        <v>104164</v>
      </c>
      <c r="F3904" s="83"/>
      <c r="G3904" s="84">
        <v>5905490013484</v>
      </c>
      <c r="H3904" s="84"/>
      <c r="I3904" s="64" t="s">
        <v>8020</v>
      </c>
      <c r="J3904" s="64"/>
      <c r="K3904" s="64" t="s">
        <v>8164</v>
      </c>
      <c r="L3904" s="85" t="s">
        <v>2821</v>
      </c>
      <c r="M3904" s="85" t="s">
        <v>2984</v>
      </c>
      <c r="N3904" s="17">
        <v>1199</v>
      </c>
      <c r="O3904" s="86">
        <v>491</v>
      </c>
      <c r="P3904" s="17">
        <v>582.78195999999991</v>
      </c>
      <c r="Q3904" s="17">
        <v>504.29210820000003</v>
      </c>
      <c r="R3904" s="87"/>
      <c r="S3904" s="87"/>
      <c r="T3904" s="17" t="str">
        <f t="shared" si="383"/>
        <v>504,2921082</v>
      </c>
      <c r="U3904" s="109"/>
      <c r="V3904" s="31"/>
      <c r="W3904" s="17">
        <f t="shared" si="384"/>
        <v>519.42087144599998</v>
      </c>
      <c r="X3904" s="62">
        <v>0.3</v>
      </c>
      <c r="Y3904" s="17">
        <f t="shared" si="388"/>
        <v>742.02981635142862</v>
      </c>
      <c r="Z3904" s="21">
        <f t="shared" si="385"/>
        <v>742</v>
      </c>
      <c r="AA3904" s="17">
        <f t="shared" si="387"/>
        <v>742</v>
      </c>
      <c r="AB3904" s="17">
        <f t="shared" si="382"/>
        <v>1199</v>
      </c>
      <c r="AC3904"/>
    </row>
    <row r="3905" spans="1:29" ht="15" customHeight="1" x14ac:dyDescent="0.3">
      <c r="A3905" s="120"/>
      <c r="B3905" s="63"/>
      <c r="C3905" s="63"/>
      <c r="D3905" s="63" t="s">
        <v>8170</v>
      </c>
      <c r="E3905" s="83">
        <v>104165</v>
      </c>
      <c r="F3905" s="83"/>
      <c r="G3905" s="84">
        <v>5905490013491</v>
      </c>
      <c r="H3905" s="84"/>
      <c r="I3905" s="64" t="s">
        <v>8021</v>
      </c>
      <c r="J3905" s="64"/>
      <c r="K3905" s="64" t="s">
        <v>8164</v>
      </c>
      <c r="L3905" s="85" t="s">
        <v>2820</v>
      </c>
      <c r="M3905" s="85" t="s">
        <v>2984</v>
      </c>
      <c r="N3905" s="17">
        <v>1199</v>
      </c>
      <c r="O3905" s="86">
        <v>491</v>
      </c>
      <c r="P3905" s="17">
        <v>582.78195999999991</v>
      </c>
      <c r="Q3905" s="17">
        <v>504.29210820000003</v>
      </c>
      <c r="R3905" s="87"/>
      <c r="S3905" s="87"/>
      <c r="T3905" s="17" t="str">
        <f t="shared" si="383"/>
        <v>504,2921082</v>
      </c>
      <c r="U3905" s="109"/>
      <c r="V3905" s="31"/>
      <c r="W3905" s="17">
        <f t="shared" si="384"/>
        <v>519.42087144599998</v>
      </c>
      <c r="X3905" s="62">
        <v>0.3</v>
      </c>
      <c r="Y3905" s="17">
        <f t="shared" si="388"/>
        <v>742.02981635142862</v>
      </c>
      <c r="Z3905" s="21">
        <f t="shared" si="385"/>
        <v>742</v>
      </c>
      <c r="AA3905" s="17">
        <f t="shared" si="387"/>
        <v>742</v>
      </c>
      <c r="AB3905" s="17">
        <f t="shared" si="382"/>
        <v>1199</v>
      </c>
      <c r="AC3905"/>
    </row>
    <row r="3906" spans="1:29" ht="15" customHeight="1" x14ac:dyDescent="0.3">
      <c r="A3906" s="120"/>
      <c r="B3906" s="63"/>
      <c r="C3906" s="63"/>
      <c r="D3906" s="63" t="s">
        <v>8170</v>
      </c>
      <c r="E3906" s="83">
        <v>104159</v>
      </c>
      <c r="F3906" s="83"/>
      <c r="G3906" s="84">
        <v>5905490013439</v>
      </c>
      <c r="H3906" s="84"/>
      <c r="I3906" s="64" t="s">
        <v>8022</v>
      </c>
      <c r="J3906" s="64"/>
      <c r="K3906" s="64" t="s">
        <v>8164</v>
      </c>
      <c r="L3906" s="85" t="s">
        <v>2815</v>
      </c>
      <c r="M3906" s="85" t="s">
        <v>2984</v>
      </c>
      <c r="N3906" s="17">
        <v>1199</v>
      </c>
      <c r="O3906" s="86">
        <v>491</v>
      </c>
      <c r="P3906" s="17">
        <v>582.78195999999991</v>
      </c>
      <c r="Q3906" s="17">
        <v>504.29210820000003</v>
      </c>
      <c r="R3906" s="87"/>
      <c r="S3906" s="87"/>
      <c r="T3906" s="17" t="str">
        <f t="shared" si="383"/>
        <v>504,2921082</v>
      </c>
      <c r="U3906" s="109"/>
      <c r="V3906" s="31"/>
      <c r="W3906" s="17">
        <f t="shared" si="384"/>
        <v>519.42087144599998</v>
      </c>
      <c r="X3906" s="62">
        <v>0.3</v>
      </c>
      <c r="Y3906" s="17">
        <f t="shared" si="388"/>
        <v>742.02981635142862</v>
      </c>
      <c r="Z3906" s="21">
        <f t="shared" si="385"/>
        <v>742</v>
      </c>
      <c r="AA3906" s="17">
        <f t="shared" si="387"/>
        <v>742</v>
      </c>
      <c r="AB3906" s="17">
        <f t="shared" ref="AB3906:AB3969" si="389">N3906*1</f>
        <v>1199</v>
      </c>
      <c r="AC3906"/>
    </row>
    <row r="3907" spans="1:29" ht="15" customHeight="1" x14ac:dyDescent="0.3">
      <c r="A3907" s="120"/>
      <c r="B3907" s="63"/>
      <c r="C3907" s="63"/>
      <c r="D3907" s="63" t="s">
        <v>8170</v>
      </c>
      <c r="E3907" s="83">
        <v>104167</v>
      </c>
      <c r="F3907" s="83"/>
      <c r="G3907" s="84">
        <v>5905490013514</v>
      </c>
      <c r="H3907" s="84"/>
      <c r="I3907" s="64" t="s">
        <v>8023</v>
      </c>
      <c r="J3907" s="64"/>
      <c r="K3907" s="64" t="s">
        <v>8164</v>
      </c>
      <c r="L3907" s="85" t="s">
        <v>2816</v>
      </c>
      <c r="M3907" s="85" t="s">
        <v>2984</v>
      </c>
      <c r="N3907" s="17">
        <v>1099</v>
      </c>
      <c r="O3907" s="86">
        <v>475</v>
      </c>
      <c r="P3907" s="17">
        <v>562.53634</v>
      </c>
      <c r="Q3907" s="17">
        <v>487.89614619999998</v>
      </c>
      <c r="R3907" s="87"/>
      <c r="S3907" s="87"/>
      <c r="T3907" s="17" t="str">
        <f t="shared" ref="T3907:T3970" si="390">CONCATENATE(Q3907,S3907)</f>
        <v>487,8961462</v>
      </c>
      <c r="U3907" s="109"/>
      <c r="V3907" s="31"/>
      <c r="W3907" s="17">
        <f t="shared" ref="W3907:W3970" si="391">T3907*1.03</f>
        <v>502.533030586</v>
      </c>
      <c r="X3907" s="62">
        <v>0.3</v>
      </c>
      <c r="Y3907" s="17">
        <f t="shared" si="388"/>
        <v>717.90432940857147</v>
      </c>
      <c r="Z3907" s="21">
        <f t="shared" ref="Z3907:Z3949" si="392">ROUND(Y3907,0)</f>
        <v>718</v>
      </c>
      <c r="AA3907" s="17">
        <f t="shared" si="387"/>
        <v>718</v>
      </c>
      <c r="AB3907" s="17">
        <f t="shared" si="389"/>
        <v>1099</v>
      </c>
      <c r="AC3907"/>
    </row>
    <row r="3908" spans="1:29" ht="15" customHeight="1" x14ac:dyDescent="0.3">
      <c r="A3908" s="120"/>
      <c r="B3908" s="63"/>
      <c r="C3908" s="63"/>
      <c r="D3908" s="63" t="s">
        <v>8170</v>
      </c>
      <c r="E3908" s="83">
        <v>104168</v>
      </c>
      <c r="F3908" s="83"/>
      <c r="G3908" s="84">
        <v>5905490013521</v>
      </c>
      <c r="H3908" s="84"/>
      <c r="I3908" s="64" t="s">
        <v>8024</v>
      </c>
      <c r="J3908" s="64"/>
      <c r="K3908" s="64" t="s">
        <v>8164</v>
      </c>
      <c r="L3908" s="85" t="s">
        <v>2817</v>
      </c>
      <c r="M3908" s="85" t="s">
        <v>2984</v>
      </c>
      <c r="N3908" s="17">
        <v>1099</v>
      </c>
      <c r="O3908" s="86">
        <v>475</v>
      </c>
      <c r="P3908" s="17">
        <v>562.53634</v>
      </c>
      <c r="Q3908" s="17">
        <v>487.89614619999998</v>
      </c>
      <c r="R3908" s="87"/>
      <c r="S3908" s="87"/>
      <c r="T3908" s="17" t="str">
        <f t="shared" si="390"/>
        <v>487,8961462</v>
      </c>
      <c r="U3908" s="109"/>
      <c r="V3908" s="31"/>
      <c r="W3908" s="17">
        <f t="shared" si="391"/>
        <v>502.533030586</v>
      </c>
      <c r="X3908" s="62">
        <v>0.3</v>
      </c>
      <c r="Y3908" s="17">
        <f t="shared" si="388"/>
        <v>717.90432940857147</v>
      </c>
      <c r="Z3908" s="21">
        <f t="shared" si="392"/>
        <v>718</v>
      </c>
      <c r="AA3908" s="17">
        <f t="shared" si="387"/>
        <v>718</v>
      </c>
      <c r="AB3908" s="17">
        <f t="shared" si="389"/>
        <v>1099</v>
      </c>
      <c r="AC3908"/>
    </row>
    <row r="3909" spans="1:29" ht="15" customHeight="1" x14ac:dyDescent="0.3">
      <c r="A3909" s="120"/>
      <c r="B3909" s="63"/>
      <c r="C3909" s="63"/>
      <c r="D3909" s="63" t="s">
        <v>8170</v>
      </c>
      <c r="E3909" s="83">
        <v>104169</v>
      </c>
      <c r="F3909" s="83"/>
      <c r="G3909" s="84">
        <v>5905490013538</v>
      </c>
      <c r="H3909" s="84"/>
      <c r="I3909" s="64" t="s">
        <v>8025</v>
      </c>
      <c r="J3909" s="64"/>
      <c r="K3909" s="64" t="s">
        <v>8164</v>
      </c>
      <c r="L3909" s="85" t="s">
        <v>2818</v>
      </c>
      <c r="M3909" s="85" t="s">
        <v>2984</v>
      </c>
      <c r="N3909" s="17">
        <v>1099</v>
      </c>
      <c r="O3909" s="86">
        <v>475</v>
      </c>
      <c r="P3909" s="17">
        <v>562.53634</v>
      </c>
      <c r="Q3909" s="17">
        <v>487.89614619999998</v>
      </c>
      <c r="R3909" s="87"/>
      <c r="S3909" s="87"/>
      <c r="T3909" s="17" t="str">
        <f t="shared" si="390"/>
        <v>487,8961462</v>
      </c>
      <c r="U3909" s="109"/>
      <c r="V3909" s="31"/>
      <c r="W3909" s="17">
        <f t="shared" si="391"/>
        <v>502.533030586</v>
      </c>
      <c r="X3909" s="62">
        <v>0.3</v>
      </c>
      <c r="Y3909" s="17">
        <f t="shared" si="388"/>
        <v>717.90432940857147</v>
      </c>
      <c r="Z3909" s="21">
        <f t="shared" si="392"/>
        <v>718</v>
      </c>
      <c r="AA3909" s="17">
        <f t="shared" si="387"/>
        <v>718</v>
      </c>
      <c r="AB3909" s="17">
        <f t="shared" si="389"/>
        <v>1099</v>
      </c>
      <c r="AC3909"/>
    </row>
    <row r="3910" spans="1:29" ht="15" customHeight="1" x14ac:dyDescent="0.3">
      <c r="A3910" s="120"/>
      <c r="B3910" s="63"/>
      <c r="C3910" s="63"/>
      <c r="D3910" s="63" t="s">
        <v>8170</v>
      </c>
      <c r="E3910" s="83">
        <v>104170</v>
      </c>
      <c r="F3910" s="83"/>
      <c r="G3910" s="84">
        <v>5905490013545</v>
      </c>
      <c r="H3910" s="84"/>
      <c r="I3910" s="64" t="s">
        <v>8026</v>
      </c>
      <c r="J3910" s="64"/>
      <c r="K3910" s="64" t="s">
        <v>8164</v>
      </c>
      <c r="L3910" s="85" t="s">
        <v>2819</v>
      </c>
      <c r="M3910" s="85" t="s">
        <v>2984</v>
      </c>
      <c r="N3910" s="17">
        <v>1099</v>
      </c>
      <c r="O3910" s="86">
        <v>475</v>
      </c>
      <c r="P3910" s="17">
        <v>562.53634</v>
      </c>
      <c r="Q3910" s="17">
        <v>487.89614619999998</v>
      </c>
      <c r="R3910" s="87"/>
      <c r="S3910" s="87"/>
      <c r="T3910" s="17" t="str">
        <f t="shared" si="390"/>
        <v>487,8961462</v>
      </c>
      <c r="U3910" s="109"/>
      <c r="V3910" s="31"/>
      <c r="W3910" s="17">
        <f t="shared" si="391"/>
        <v>502.533030586</v>
      </c>
      <c r="X3910" s="62">
        <v>0.3</v>
      </c>
      <c r="Y3910" s="17">
        <f t="shared" si="388"/>
        <v>717.90432940857147</v>
      </c>
      <c r="Z3910" s="21">
        <f t="shared" si="392"/>
        <v>718</v>
      </c>
      <c r="AA3910" s="17">
        <f t="shared" si="387"/>
        <v>718</v>
      </c>
      <c r="AB3910" s="17">
        <f t="shared" si="389"/>
        <v>1099</v>
      </c>
      <c r="AC3910"/>
    </row>
    <row r="3911" spans="1:29" ht="15" customHeight="1" x14ac:dyDescent="0.3">
      <c r="A3911" s="120"/>
      <c r="B3911" s="63"/>
      <c r="C3911" s="63"/>
      <c r="D3911" s="63" t="s">
        <v>8170</v>
      </c>
      <c r="E3911" s="83">
        <v>104171</v>
      </c>
      <c r="F3911" s="83"/>
      <c r="G3911" s="84">
        <v>5905490013552</v>
      </c>
      <c r="H3911" s="84"/>
      <c r="I3911" s="64" t="s">
        <v>8027</v>
      </c>
      <c r="J3911" s="64"/>
      <c r="K3911" s="64" t="s">
        <v>8164</v>
      </c>
      <c r="L3911" s="85" t="s">
        <v>2821</v>
      </c>
      <c r="M3911" s="85" t="s">
        <v>2984</v>
      </c>
      <c r="N3911" s="17">
        <v>1099</v>
      </c>
      <c r="O3911" s="86">
        <v>475</v>
      </c>
      <c r="P3911" s="17">
        <v>562.53634</v>
      </c>
      <c r="Q3911" s="17">
        <v>487.89614619999998</v>
      </c>
      <c r="R3911" s="87"/>
      <c r="S3911" s="87"/>
      <c r="T3911" s="17" t="str">
        <f t="shared" si="390"/>
        <v>487,8961462</v>
      </c>
      <c r="U3911" s="109"/>
      <c r="V3911" s="31"/>
      <c r="W3911" s="17">
        <f t="shared" si="391"/>
        <v>502.533030586</v>
      </c>
      <c r="X3911" s="62">
        <v>0.3</v>
      </c>
      <c r="Y3911" s="17">
        <f t="shared" si="388"/>
        <v>717.90432940857147</v>
      </c>
      <c r="Z3911" s="21">
        <f t="shared" si="392"/>
        <v>718</v>
      </c>
      <c r="AA3911" s="17">
        <f t="shared" ref="AA3911:AA3974" si="393">Z3911*1</f>
        <v>718</v>
      </c>
      <c r="AB3911" s="17">
        <f t="shared" si="389"/>
        <v>1099</v>
      </c>
      <c r="AC3911"/>
    </row>
    <row r="3912" spans="1:29" ht="15" customHeight="1" x14ac:dyDescent="0.3">
      <c r="A3912" s="120"/>
      <c r="B3912" s="63"/>
      <c r="C3912" s="63"/>
      <c r="D3912" s="63" t="s">
        <v>8170</v>
      </c>
      <c r="E3912" s="83">
        <v>104172</v>
      </c>
      <c r="F3912" s="83"/>
      <c r="G3912" s="84">
        <v>5905490013569</v>
      </c>
      <c r="H3912" s="84"/>
      <c r="I3912" s="64" t="s">
        <v>8028</v>
      </c>
      <c r="J3912" s="64"/>
      <c r="K3912" s="64" t="s">
        <v>8164</v>
      </c>
      <c r="L3912" s="85" t="s">
        <v>2820</v>
      </c>
      <c r="M3912" s="85" t="s">
        <v>2984</v>
      </c>
      <c r="N3912" s="17">
        <v>1099</v>
      </c>
      <c r="O3912" s="86">
        <v>475</v>
      </c>
      <c r="P3912" s="17">
        <v>562.53634</v>
      </c>
      <c r="Q3912" s="17">
        <v>487.89614619999998</v>
      </c>
      <c r="R3912" s="87"/>
      <c r="S3912" s="87"/>
      <c r="T3912" s="17" t="str">
        <f t="shared" si="390"/>
        <v>487,8961462</v>
      </c>
      <c r="U3912" s="109"/>
      <c r="V3912" s="31"/>
      <c r="W3912" s="17">
        <f t="shared" si="391"/>
        <v>502.533030586</v>
      </c>
      <c r="X3912" s="62">
        <v>0.3</v>
      </c>
      <c r="Y3912" s="17">
        <f t="shared" si="388"/>
        <v>717.90432940857147</v>
      </c>
      <c r="Z3912" s="21">
        <f t="shared" si="392"/>
        <v>718</v>
      </c>
      <c r="AA3912" s="17">
        <f t="shared" si="393"/>
        <v>718</v>
      </c>
      <c r="AB3912" s="17">
        <f t="shared" si="389"/>
        <v>1099</v>
      </c>
      <c r="AC3912"/>
    </row>
    <row r="3913" spans="1:29" ht="15" customHeight="1" x14ac:dyDescent="0.3">
      <c r="A3913" s="120"/>
      <c r="B3913" s="63"/>
      <c r="C3913" s="63"/>
      <c r="D3913" s="63" t="s">
        <v>8170</v>
      </c>
      <c r="E3913" s="83">
        <v>104173</v>
      </c>
      <c r="F3913" s="83"/>
      <c r="G3913" s="84">
        <v>5905490013576</v>
      </c>
      <c r="H3913" s="84"/>
      <c r="I3913" s="64" t="s">
        <v>8029</v>
      </c>
      <c r="J3913" s="64"/>
      <c r="K3913" s="64" t="s">
        <v>8164</v>
      </c>
      <c r="L3913" s="85" t="s">
        <v>2815</v>
      </c>
      <c r="M3913" s="85" t="s">
        <v>2984</v>
      </c>
      <c r="N3913" s="17">
        <v>1299</v>
      </c>
      <c r="O3913" s="86">
        <v>522</v>
      </c>
      <c r="P3913" s="17">
        <v>609.77267999999992</v>
      </c>
      <c r="Q3913" s="17">
        <v>541.10368419999998</v>
      </c>
      <c r="R3913" s="87"/>
      <c r="S3913" s="87"/>
      <c r="T3913" s="17" t="str">
        <f t="shared" si="390"/>
        <v>541,1036842</v>
      </c>
      <c r="U3913" s="109"/>
      <c r="V3913" s="31"/>
      <c r="W3913" s="17">
        <f t="shared" si="391"/>
        <v>557.33679472599999</v>
      </c>
      <c r="X3913" s="62">
        <v>0.3</v>
      </c>
      <c r="Y3913" s="17">
        <f t="shared" si="388"/>
        <v>796.19542103714286</v>
      </c>
      <c r="Z3913" s="21">
        <f t="shared" si="392"/>
        <v>796</v>
      </c>
      <c r="AA3913" s="17">
        <f t="shared" si="393"/>
        <v>796</v>
      </c>
      <c r="AB3913" s="17">
        <f t="shared" si="389"/>
        <v>1299</v>
      </c>
      <c r="AC3913"/>
    </row>
    <row r="3914" spans="1:29" ht="15" customHeight="1" x14ac:dyDescent="0.3">
      <c r="A3914" s="120"/>
      <c r="B3914" s="63"/>
      <c r="C3914" s="63"/>
      <c r="D3914" s="63" t="s">
        <v>8170</v>
      </c>
      <c r="E3914" s="83">
        <v>104174</v>
      </c>
      <c r="F3914" s="83"/>
      <c r="G3914" s="84">
        <v>5905490013583</v>
      </c>
      <c r="H3914" s="84"/>
      <c r="I3914" s="64" t="s">
        <v>8030</v>
      </c>
      <c r="J3914" s="64"/>
      <c r="K3914" s="64" t="s">
        <v>8164</v>
      </c>
      <c r="L3914" s="85" t="s">
        <v>2816</v>
      </c>
      <c r="M3914" s="85" t="s">
        <v>2984</v>
      </c>
      <c r="N3914" s="17">
        <v>1299</v>
      </c>
      <c r="O3914" s="86">
        <v>522</v>
      </c>
      <c r="P3914" s="17">
        <v>609.77267999999992</v>
      </c>
      <c r="Q3914" s="17">
        <v>541.10368419999998</v>
      </c>
      <c r="R3914" s="87"/>
      <c r="S3914" s="87"/>
      <c r="T3914" s="17" t="str">
        <f t="shared" si="390"/>
        <v>541,1036842</v>
      </c>
      <c r="U3914" s="109"/>
      <c r="V3914" s="31"/>
      <c r="W3914" s="17">
        <f t="shared" si="391"/>
        <v>557.33679472599999</v>
      </c>
      <c r="X3914" s="62">
        <v>0.3</v>
      </c>
      <c r="Y3914" s="17">
        <f t="shared" si="388"/>
        <v>796.19542103714286</v>
      </c>
      <c r="Z3914" s="21">
        <f t="shared" si="392"/>
        <v>796</v>
      </c>
      <c r="AA3914" s="17">
        <f t="shared" si="393"/>
        <v>796</v>
      </c>
      <c r="AB3914" s="17">
        <f t="shared" si="389"/>
        <v>1299</v>
      </c>
      <c r="AC3914"/>
    </row>
    <row r="3915" spans="1:29" ht="15" customHeight="1" x14ac:dyDescent="0.3">
      <c r="A3915" s="120"/>
      <c r="B3915" s="63"/>
      <c r="C3915" s="63"/>
      <c r="D3915" s="63" t="s">
        <v>8170</v>
      </c>
      <c r="E3915" s="83">
        <v>104175</v>
      </c>
      <c r="F3915" s="83"/>
      <c r="G3915" s="84">
        <v>5905490013590</v>
      </c>
      <c r="H3915" s="84"/>
      <c r="I3915" s="64" t="s">
        <v>8031</v>
      </c>
      <c r="J3915" s="64"/>
      <c r="K3915" s="64" t="s">
        <v>8164</v>
      </c>
      <c r="L3915" s="85" t="s">
        <v>2817</v>
      </c>
      <c r="M3915" s="85" t="s">
        <v>2984</v>
      </c>
      <c r="N3915" s="17">
        <v>1299</v>
      </c>
      <c r="O3915" s="86">
        <v>522</v>
      </c>
      <c r="P3915" s="17">
        <v>609.77267999999992</v>
      </c>
      <c r="Q3915" s="17">
        <v>541.10368419999998</v>
      </c>
      <c r="R3915" s="87"/>
      <c r="S3915" s="87"/>
      <c r="T3915" s="17" t="str">
        <f t="shared" si="390"/>
        <v>541,1036842</v>
      </c>
      <c r="U3915" s="109"/>
      <c r="V3915" s="31"/>
      <c r="W3915" s="17">
        <f t="shared" si="391"/>
        <v>557.33679472599999</v>
      </c>
      <c r="X3915" s="62">
        <v>0.3</v>
      </c>
      <c r="Y3915" s="17">
        <f t="shared" si="388"/>
        <v>796.19542103714286</v>
      </c>
      <c r="Z3915" s="21">
        <f t="shared" si="392"/>
        <v>796</v>
      </c>
      <c r="AA3915" s="17">
        <f t="shared" si="393"/>
        <v>796</v>
      </c>
      <c r="AB3915" s="17">
        <f t="shared" si="389"/>
        <v>1299</v>
      </c>
      <c r="AC3915"/>
    </row>
    <row r="3916" spans="1:29" ht="15" customHeight="1" x14ac:dyDescent="0.3">
      <c r="A3916" s="120"/>
      <c r="B3916" s="63"/>
      <c r="C3916" s="63"/>
      <c r="D3916" s="63" t="s">
        <v>8170</v>
      </c>
      <c r="E3916" s="83">
        <v>104176</v>
      </c>
      <c r="F3916" s="83"/>
      <c r="G3916" s="84">
        <v>5905490013606</v>
      </c>
      <c r="H3916" s="84"/>
      <c r="I3916" s="64" t="s">
        <v>8032</v>
      </c>
      <c r="J3916" s="64"/>
      <c r="K3916" s="64" t="s">
        <v>8164</v>
      </c>
      <c r="L3916" s="85" t="s">
        <v>2818</v>
      </c>
      <c r="M3916" s="85" t="s">
        <v>2984</v>
      </c>
      <c r="N3916" s="17">
        <v>1299</v>
      </c>
      <c r="O3916" s="86">
        <v>522</v>
      </c>
      <c r="P3916" s="17">
        <v>609.77267999999992</v>
      </c>
      <c r="Q3916" s="17">
        <v>541.10368419999998</v>
      </c>
      <c r="R3916" s="87"/>
      <c r="S3916" s="87"/>
      <c r="T3916" s="17" t="str">
        <f t="shared" si="390"/>
        <v>541,1036842</v>
      </c>
      <c r="U3916" s="109"/>
      <c r="V3916" s="31"/>
      <c r="W3916" s="17">
        <f t="shared" si="391"/>
        <v>557.33679472599999</v>
      </c>
      <c r="X3916" s="62">
        <v>0.3</v>
      </c>
      <c r="Y3916" s="17">
        <f t="shared" si="388"/>
        <v>796.19542103714286</v>
      </c>
      <c r="Z3916" s="21">
        <f t="shared" si="392"/>
        <v>796</v>
      </c>
      <c r="AA3916" s="17">
        <f t="shared" si="393"/>
        <v>796</v>
      </c>
      <c r="AB3916" s="17">
        <f t="shared" si="389"/>
        <v>1299</v>
      </c>
      <c r="AC3916"/>
    </row>
    <row r="3917" spans="1:29" ht="15" customHeight="1" x14ac:dyDescent="0.3">
      <c r="A3917" s="120"/>
      <c r="B3917" s="63"/>
      <c r="C3917" s="63"/>
      <c r="D3917" s="63" t="s">
        <v>8170</v>
      </c>
      <c r="E3917" s="83">
        <v>104177</v>
      </c>
      <c r="F3917" s="83"/>
      <c r="G3917" s="84">
        <v>5905490013613</v>
      </c>
      <c r="H3917" s="84"/>
      <c r="I3917" s="64" t="s">
        <v>8033</v>
      </c>
      <c r="J3917" s="64"/>
      <c r="K3917" s="64" t="s">
        <v>8164</v>
      </c>
      <c r="L3917" s="85" t="s">
        <v>2819</v>
      </c>
      <c r="M3917" s="85" t="s">
        <v>2984</v>
      </c>
      <c r="N3917" s="17">
        <v>1299</v>
      </c>
      <c r="O3917" s="86">
        <v>522</v>
      </c>
      <c r="P3917" s="17">
        <v>609.77267999999992</v>
      </c>
      <c r="Q3917" s="17">
        <v>541.10368419999998</v>
      </c>
      <c r="R3917" s="87"/>
      <c r="S3917" s="87"/>
      <c r="T3917" s="17" t="str">
        <f t="shared" si="390"/>
        <v>541,1036842</v>
      </c>
      <c r="U3917" s="109"/>
      <c r="V3917" s="31"/>
      <c r="W3917" s="17">
        <f t="shared" si="391"/>
        <v>557.33679472599999</v>
      </c>
      <c r="X3917" s="62">
        <v>0.3</v>
      </c>
      <c r="Y3917" s="17">
        <f t="shared" si="388"/>
        <v>796.19542103714286</v>
      </c>
      <c r="Z3917" s="21">
        <f t="shared" si="392"/>
        <v>796</v>
      </c>
      <c r="AA3917" s="17">
        <f t="shared" si="393"/>
        <v>796</v>
      </c>
      <c r="AB3917" s="17">
        <f t="shared" si="389"/>
        <v>1299</v>
      </c>
      <c r="AC3917"/>
    </row>
    <row r="3918" spans="1:29" ht="15" customHeight="1" x14ac:dyDescent="0.3">
      <c r="A3918" s="120"/>
      <c r="B3918" s="63"/>
      <c r="C3918" s="63"/>
      <c r="D3918" s="63" t="s">
        <v>8170</v>
      </c>
      <c r="E3918" s="83">
        <v>104178</v>
      </c>
      <c r="F3918" s="83"/>
      <c r="G3918" s="84">
        <v>5905490013620</v>
      </c>
      <c r="H3918" s="84"/>
      <c r="I3918" s="64" t="s">
        <v>8034</v>
      </c>
      <c r="J3918" s="64"/>
      <c r="K3918" s="64" t="s">
        <v>8164</v>
      </c>
      <c r="L3918" s="85" t="s">
        <v>2821</v>
      </c>
      <c r="M3918" s="85" t="s">
        <v>2984</v>
      </c>
      <c r="N3918" s="17">
        <v>1299</v>
      </c>
      <c r="O3918" s="86">
        <v>522</v>
      </c>
      <c r="P3918" s="17">
        <v>609.77267999999992</v>
      </c>
      <c r="Q3918" s="17">
        <v>541.10368419999998</v>
      </c>
      <c r="R3918" s="87"/>
      <c r="S3918" s="87"/>
      <c r="T3918" s="17" t="str">
        <f t="shared" si="390"/>
        <v>541,1036842</v>
      </c>
      <c r="U3918" s="109"/>
      <c r="V3918" s="31"/>
      <c r="W3918" s="17">
        <f t="shared" si="391"/>
        <v>557.33679472599999</v>
      </c>
      <c r="X3918" s="62">
        <v>0.3</v>
      </c>
      <c r="Y3918" s="17">
        <f t="shared" si="388"/>
        <v>796.19542103714286</v>
      </c>
      <c r="Z3918" s="21">
        <f t="shared" si="392"/>
        <v>796</v>
      </c>
      <c r="AA3918" s="17">
        <f t="shared" si="393"/>
        <v>796</v>
      </c>
      <c r="AB3918" s="17">
        <f t="shared" si="389"/>
        <v>1299</v>
      </c>
      <c r="AC3918"/>
    </row>
    <row r="3919" spans="1:29" ht="15" customHeight="1" x14ac:dyDescent="0.3">
      <c r="A3919" s="120"/>
      <c r="B3919" s="63"/>
      <c r="C3919" s="63"/>
      <c r="D3919" s="63" t="s">
        <v>8170</v>
      </c>
      <c r="E3919" s="83">
        <v>104179</v>
      </c>
      <c r="F3919" s="83"/>
      <c r="G3919" s="84">
        <v>5905490013637</v>
      </c>
      <c r="H3919" s="84"/>
      <c r="I3919" s="64" t="s">
        <v>8035</v>
      </c>
      <c r="J3919" s="64"/>
      <c r="K3919" s="64" t="s">
        <v>8164</v>
      </c>
      <c r="L3919" s="85" t="s">
        <v>2820</v>
      </c>
      <c r="M3919" s="85" t="s">
        <v>2984</v>
      </c>
      <c r="N3919" s="17">
        <v>1299</v>
      </c>
      <c r="O3919" s="86">
        <v>522</v>
      </c>
      <c r="P3919" s="17">
        <v>609.77267999999992</v>
      </c>
      <c r="Q3919" s="17">
        <v>541.10368419999998</v>
      </c>
      <c r="R3919" s="87"/>
      <c r="S3919" s="87"/>
      <c r="T3919" s="17" t="str">
        <f t="shared" si="390"/>
        <v>541,1036842</v>
      </c>
      <c r="U3919" s="109"/>
      <c r="V3919" s="31"/>
      <c r="W3919" s="17">
        <f t="shared" si="391"/>
        <v>557.33679472599999</v>
      </c>
      <c r="X3919" s="62">
        <v>0.3</v>
      </c>
      <c r="Y3919" s="17">
        <f t="shared" si="388"/>
        <v>796.19542103714286</v>
      </c>
      <c r="Z3919" s="21">
        <f t="shared" si="392"/>
        <v>796</v>
      </c>
      <c r="AA3919" s="17">
        <f t="shared" si="393"/>
        <v>796</v>
      </c>
      <c r="AB3919" s="17">
        <f t="shared" si="389"/>
        <v>1299</v>
      </c>
      <c r="AC3919"/>
    </row>
    <row r="3920" spans="1:29" ht="15" customHeight="1" x14ac:dyDescent="0.3">
      <c r="A3920" s="120"/>
      <c r="B3920" s="63"/>
      <c r="C3920" s="63"/>
      <c r="D3920" s="63" t="s">
        <v>8170</v>
      </c>
      <c r="E3920" s="83">
        <v>104730</v>
      </c>
      <c r="F3920" s="83"/>
      <c r="G3920" s="84">
        <v>5905490022066</v>
      </c>
      <c r="H3920" s="84"/>
      <c r="I3920" s="64" t="s">
        <v>8036</v>
      </c>
      <c r="J3920" s="64"/>
      <c r="K3920" s="64" t="s">
        <v>8165</v>
      </c>
      <c r="L3920" s="85" t="s">
        <v>2749</v>
      </c>
      <c r="M3920" s="85" t="s">
        <v>2984</v>
      </c>
      <c r="N3920" s="17">
        <v>899</v>
      </c>
      <c r="O3920" s="86">
        <v>455</v>
      </c>
      <c r="P3920" s="17">
        <v>455</v>
      </c>
      <c r="Q3920" s="17">
        <v>455</v>
      </c>
      <c r="R3920" s="87"/>
      <c r="S3920" s="87"/>
      <c r="T3920" s="17" t="str">
        <f t="shared" si="390"/>
        <v>455</v>
      </c>
      <c r="U3920" s="109"/>
      <c r="V3920" s="31"/>
      <c r="W3920" s="17">
        <f t="shared" si="391"/>
        <v>468.65000000000003</v>
      </c>
      <c r="X3920" s="62">
        <v>0.3</v>
      </c>
      <c r="Y3920" s="17">
        <f t="shared" si="388"/>
        <v>669.50000000000011</v>
      </c>
      <c r="Z3920" s="21">
        <f t="shared" si="392"/>
        <v>670</v>
      </c>
      <c r="AA3920" s="17">
        <f t="shared" si="393"/>
        <v>670</v>
      </c>
      <c r="AB3920" s="17">
        <f t="shared" si="389"/>
        <v>899</v>
      </c>
      <c r="AC3920"/>
    </row>
    <row r="3921" spans="1:29" ht="15" customHeight="1" x14ac:dyDescent="0.3">
      <c r="A3921" s="120"/>
      <c r="B3921" s="63"/>
      <c r="C3921" s="63"/>
      <c r="D3921" s="63" t="s">
        <v>8170</v>
      </c>
      <c r="E3921" s="83">
        <v>104731</v>
      </c>
      <c r="F3921" s="83"/>
      <c r="G3921" s="84">
        <v>5905490022073</v>
      </c>
      <c r="H3921" s="84"/>
      <c r="I3921" s="64" t="s">
        <v>8037</v>
      </c>
      <c r="J3921" s="64"/>
      <c r="K3921" s="64" t="s">
        <v>8165</v>
      </c>
      <c r="L3921" s="85" t="s">
        <v>2750</v>
      </c>
      <c r="M3921" s="85" t="s">
        <v>2984</v>
      </c>
      <c r="N3921" s="17">
        <v>899</v>
      </c>
      <c r="O3921" s="86">
        <v>455</v>
      </c>
      <c r="P3921" s="17">
        <v>455</v>
      </c>
      <c r="Q3921" s="17">
        <v>455</v>
      </c>
      <c r="R3921" s="87"/>
      <c r="S3921" s="87"/>
      <c r="T3921" s="17" t="str">
        <f t="shared" si="390"/>
        <v>455</v>
      </c>
      <c r="U3921" s="109"/>
      <c r="V3921" s="31"/>
      <c r="W3921" s="17">
        <f t="shared" si="391"/>
        <v>468.65000000000003</v>
      </c>
      <c r="X3921" s="62">
        <v>0.3</v>
      </c>
      <c r="Y3921" s="17">
        <f t="shared" si="388"/>
        <v>669.50000000000011</v>
      </c>
      <c r="Z3921" s="21">
        <f t="shared" si="392"/>
        <v>670</v>
      </c>
      <c r="AA3921" s="17">
        <f t="shared" si="393"/>
        <v>670</v>
      </c>
      <c r="AB3921" s="17">
        <f t="shared" si="389"/>
        <v>899</v>
      </c>
      <c r="AC3921"/>
    </row>
    <row r="3922" spans="1:29" ht="15" customHeight="1" x14ac:dyDescent="0.3">
      <c r="A3922" s="120"/>
      <c r="B3922" s="63"/>
      <c r="C3922" s="63"/>
      <c r="D3922" s="63" t="s">
        <v>8170</v>
      </c>
      <c r="E3922" s="83">
        <v>104732</v>
      </c>
      <c r="F3922" s="83"/>
      <c r="G3922" s="84">
        <v>5905490022080</v>
      </c>
      <c r="H3922" s="84"/>
      <c r="I3922" s="64" t="s">
        <v>8038</v>
      </c>
      <c r="J3922" s="64"/>
      <c r="K3922" s="64" t="s">
        <v>8165</v>
      </c>
      <c r="L3922" s="85" t="s">
        <v>2751</v>
      </c>
      <c r="M3922" s="85" t="s">
        <v>2984</v>
      </c>
      <c r="N3922" s="17">
        <v>899</v>
      </c>
      <c r="O3922" s="86">
        <v>455</v>
      </c>
      <c r="P3922" s="17">
        <v>455</v>
      </c>
      <c r="Q3922" s="17">
        <v>455</v>
      </c>
      <c r="R3922" s="87"/>
      <c r="S3922" s="87"/>
      <c r="T3922" s="17" t="str">
        <f t="shared" si="390"/>
        <v>455</v>
      </c>
      <c r="U3922" s="109"/>
      <c r="V3922" s="31"/>
      <c r="W3922" s="17">
        <f t="shared" si="391"/>
        <v>468.65000000000003</v>
      </c>
      <c r="X3922" s="62">
        <v>0.3</v>
      </c>
      <c r="Y3922" s="17">
        <f t="shared" si="388"/>
        <v>669.50000000000011</v>
      </c>
      <c r="Z3922" s="21">
        <f t="shared" si="392"/>
        <v>670</v>
      </c>
      <c r="AA3922" s="17">
        <f t="shared" si="393"/>
        <v>670</v>
      </c>
      <c r="AB3922" s="17">
        <f t="shared" si="389"/>
        <v>899</v>
      </c>
      <c r="AC3922"/>
    </row>
    <row r="3923" spans="1:29" ht="15" customHeight="1" x14ac:dyDescent="0.3">
      <c r="A3923" s="120"/>
      <c r="B3923" s="63"/>
      <c r="C3923" s="63"/>
      <c r="D3923" s="63" t="s">
        <v>8170</v>
      </c>
      <c r="E3923" s="83">
        <v>104733</v>
      </c>
      <c r="F3923" s="83"/>
      <c r="G3923" s="84">
        <v>5905490022097</v>
      </c>
      <c r="H3923" s="84"/>
      <c r="I3923" s="64" t="s">
        <v>8039</v>
      </c>
      <c r="J3923" s="64"/>
      <c r="K3923" s="64" t="s">
        <v>8165</v>
      </c>
      <c r="L3923" s="85" t="s">
        <v>2752</v>
      </c>
      <c r="M3923" s="85" t="s">
        <v>2984</v>
      </c>
      <c r="N3923" s="17">
        <v>899</v>
      </c>
      <c r="O3923" s="86">
        <v>455</v>
      </c>
      <c r="P3923" s="17">
        <v>455</v>
      </c>
      <c r="Q3923" s="17">
        <v>455</v>
      </c>
      <c r="R3923" s="87"/>
      <c r="S3923" s="87"/>
      <c r="T3923" s="17" t="str">
        <f t="shared" si="390"/>
        <v>455</v>
      </c>
      <c r="U3923" s="109"/>
      <c r="V3923" s="31"/>
      <c r="W3923" s="17">
        <f t="shared" si="391"/>
        <v>468.65000000000003</v>
      </c>
      <c r="X3923" s="62">
        <v>0.3</v>
      </c>
      <c r="Y3923" s="17">
        <f t="shared" si="388"/>
        <v>669.50000000000011</v>
      </c>
      <c r="Z3923" s="21">
        <f t="shared" si="392"/>
        <v>670</v>
      </c>
      <c r="AA3923" s="17">
        <f t="shared" si="393"/>
        <v>670</v>
      </c>
      <c r="AB3923" s="17">
        <f t="shared" si="389"/>
        <v>899</v>
      </c>
      <c r="AC3923"/>
    </row>
    <row r="3924" spans="1:29" ht="15" customHeight="1" x14ac:dyDescent="0.3">
      <c r="A3924" s="120"/>
      <c r="B3924" s="63"/>
      <c r="C3924" s="63"/>
      <c r="D3924" s="63" t="s">
        <v>8170</v>
      </c>
      <c r="E3924" s="83">
        <v>104734</v>
      </c>
      <c r="F3924" s="83"/>
      <c r="G3924" s="84">
        <v>5905490022103</v>
      </c>
      <c r="H3924" s="84"/>
      <c r="I3924" s="64" t="s">
        <v>8040</v>
      </c>
      <c r="J3924" s="64"/>
      <c r="K3924" s="64" t="s">
        <v>8165</v>
      </c>
      <c r="L3924" s="85" t="s">
        <v>2753</v>
      </c>
      <c r="M3924" s="85" t="s">
        <v>2984</v>
      </c>
      <c r="N3924" s="17">
        <v>899</v>
      </c>
      <c r="O3924" s="86">
        <v>455</v>
      </c>
      <c r="P3924" s="17">
        <v>455</v>
      </c>
      <c r="Q3924" s="17">
        <v>455</v>
      </c>
      <c r="R3924" s="87"/>
      <c r="S3924" s="87"/>
      <c r="T3924" s="17" t="str">
        <f t="shared" si="390"/>
        <v>455</v>
      </c>
      <c r="U3924" s="109"/>
      <c r="V3924" s="31"/>
      <c r="W3924" s="17">
        <f t="shared" si="391"/>
        <v>468.65000000000003</v>
      </c>
      <c r="X3924" s="62">
        <v>0.3</v>
      </c>
      <c r="Y3924" s="17">
        <f t="shared" si="388"/>
        <v>669.50000000000011</v>
      </c>
      <c r="Z3924" s="21">
        <f t="shared" si="392"/>
        <v>670</v>
      </c>
      <c r="AA3924" s="17">
        <f t="shared" si="393"/>
        <v>670</v>
      </c>
      <c r="AB3924" s="17">
        <f t="shared" si="389"/>
        <v>899</v>
      </c>
      <c r="AC3924"/>
    </row>
    <row r="3925" spans="1:29" ht="15" customHeight="1" x14ac:dyDescent="0.3">
      <c r="A3925" s="120"/>
      <c r="B3925" s="63"/>
      <c r="C3925" s="63"/>
      <c r="D3925" s="63" t="s">
        <v>8170</v>
      </c>
      <c r="E3925" s="83">
        <v>104735</v>
      </c>
      <c r="F3925" s="83"/>
      <c r="G3925" s="84">
        <v>5905490022110</v>
      </c>
      <c r="H3925" s="84"/>
      <c r="I3925" s="64" t="s">
        <v>8041</v>
      </c>
      <c r="J3925" s="64"/>
      <c r="K3925" s="64" t="s">
        <v>8165</v>
      </c>
      <c r="L3925" s="85" t="s">
        <v>2754</v>
      </c>
      <c r="M3925" s="85" t="s">
        <v>2984</v>
      </c>
      <c r="N3925" s="17">
        <v>899</v>
      </c>
      <c r="O3925" s="86">
        <v>455</v>
      </c>
      <c r="P3925" s="17">
        <v>455</v>
      </c>
      <c r="Q3925" s="17">
        <v>455</v>
      </c>
      <c r="R3925" s="87"/>
      <c r="S3925" s="87"/>
      <c r="T3925" s="17" t="str">
        <f t="shared" si="390"/>
        <v>455</v>
      </c>
      <c r="U3925" s="109"/>
      <c r="V3925" s="31"/>
      <c r="W3925" s="17">
        <f t="shared" si="391"/>
        <v>468.65000000000003</v>
      </c>
      <c r="X3925" s="62">
        <v>0.3</v>
      </c>
      <c r="Y3925" s="17">
        <f t="shared" si="388"/>
        <v>669.50000000000011</v>
      </c>
      <c r="Z3925" s="21">
        <f t="shared" si="392"/>
        <v>670</v>
      </c>
      <c r="AA3925" s="17">
        <f t="shared" si="393"/>
        <v>670</v>
      </c>
      <c r="AB3925" s="17">
        <f t="shared" si="389"/>
        <v>899</v>
      </c>
      <c r="AC3925"/>
    </row>
    <row r="3926" spans="1:29" ht="15" customHeight="1" x14ac:dyDescent="0.3">
      <c r="A3926" s="120"/>
      <c r="B3926" s="63"/>
      <c r="C3926" s="63"/>
      <c r="D3926" s="63" t="s">
        <v>8170</v>
      </c>
      <c r="E3926" s="83">
        <v>104736</v>
      </c>
      <c r="F3926" s="83"/>
      <c r="G3926" s="84">
        <v>5905490022127</v>
      </c>
      <c r="H3926" s="84"/>
      <c r="I3926" s="64" t="s">
        <v>8042</v>
      </c>
      <c r="J3926" s="64"/>
      <c r="K3926" s="64" t="s">
        <v>8165</v>
      </c>
      <c r="L3926" s="85" t="s">
        <v>2755</v>
      </c>
      <c r="M3926" s="85" t="s">
        <v>2984</v>
      </c>
      <c r="N3926" s="17">
        <v>899</v>
      </c>
      <c r="O3926" s="86">
        <v>455</v>
      </c>
      <c r="P3926" s="17">
        <v>455</v>
      </c>
      <c r="Q3926" s="17">
        <v>455</v>
      </c>
      <c r="R3926" s="87"/>
      <c r="S3926" s="87"/>
      <c r="T3926" s="17" t="str">
        <f t="shared" si="390"/>
        <v>455</v>
      </c>
      <c r="U3926" s="109"/>
      <c r="V3926" s="31"/>
      <c r="W3926" s="17">
        <f t="shared" si="391"/>
        <v>468.65000000000003</v>
      </c>
      <c r="X3926" s="62">
        <v>0.3</v>
      </c>
      <c r="Y3926" s="17">
        <f t="shared" si="388"/>
        <v>669.50000000000011</v>
      </c>
      <c r="Z3926" s="21">
        <f t="shared" si="392"/>
        <v>670</v>
      </c>
      <c r="AA3926" s="17">
        <f t="shared" si="393"/>
        <v>670</v>
      </c>
      <c r="AB3926" s="17">
        <f t="shared" si="389"/>
        <v>899</v>
      </c>
      <c r="AC3926"/>
    </row>
    <row r="3927" spans="1:29" ht="15" customHeight="1" x14ac:dyDescent="0.3">
      <c r="A3927" s="120"/>
      <c r="B3927" s="63"/>
      <c r="C3927" s="63"/>
      <c r="D3927" s="63" t="s">
        <v>8170</v>
      </c>
      <c r="E3927" s="83">
        <v>104737</v>
      </c>
      <c r="F3927" s="83"/>
      <c r="G3927" s="84">
        <v>5905490022134</v>
      </c>
      <c r="H3927" s="84"/>
      <c r="I3927" s="64" t="s">
        <v>8043</v>
      </c>
      <c r="J3927" s="64"/>
      <c r="K3927" s="64" t="s">
        <v>8165</v>
      </c>
      <c r="L3927" s="85" t="s">
        <v>2756</v>
      </c>
      <c r="M3927" s="85" t="s">
        <v>2984</v>
      </c>
      <c r="N3927" s="17">
        <v>899</v>
      </c>
      <c r="O3927" s="86">
        <v>455</v>
      </c>
      <c r="P3927" s="17">
        <v>455</v>
      </c>
      <c r="Q3927" s="17">
        <v>455</v>
      </c>
      <c r="R3927" s="87"/>
      <c r="S3927" s="87"/>
      <c r="T3927" s="17" t="str">
        <f t="shared" si="390"/>
        <v>455</v>
      </c>
      <c r="U3927" s="109"/>
      <c r="V3927" s="31"/>
      <c r="W3927" s="17">
        <f t="shared" si="391"/>
        <v>468.65000000000003</v>
      </c>
      <c r="X3927" s="62">
        <v>0.3</v>
      </c>
      <c r="Y3927" s="17">
        <f t="shared" si="388"/>
        <v>669.50000000000011</v>
      </c>
      <c r="Z3927" s="21">
        <f t="shared" si="392"/>
        <v>670</v>
      </c>
      <c r="AA3927" s="17">
        <f t="shared" si="393"/>
        <v>670</v>
      </c>
      <c r="AB3927" s="17">
        <f t="shared" si="389"/>
        <v>899</v>
      </c>
      <c r="AC3927"/>
    </row>
    <row r="3928" spans="1:29" ht="15" customHeight="1" x14ac:dyDescent="0.3">
      <c r="A3928" s="120"/>
      <c r="B3928" s="63"/>
      <c r="C3928" s="63"/>
      <c r="D3928" s="63" t="s">
        <v>8170</v>
      </c>
      <c r="E3928" s="83">
        <v>104722</v>
      </c>
      <c r="F3928" s="83"/>
      <c r="G3928" s="84">
        <v>5905490021984</v>
      </c>
      <c r="H3928" s="84"/>
      <c r="I3928" s="64" t="s">
        <v>8044</v>
      </c>
      <c r="J3928" s="64"/>
      <c r="K3928" s="64" t="s">
        <v>8165</v>
      </c>
      <c r="L3928" s="85" t="s">
        <v>2749</v>
      </c>
      <c r="M3928" s="85" t="s">
        <v>2984</v>
      </c>
      <c r="N3928" s="17">
        <v>999</v>
      </c>
      <c r="O3928" s="86">
        <v>474</v>
      </c>
      <c r="P3928" s="17">
        <v>474</v>
      </c>
      <c r="Q3928" s="17">
        <v>474</v>
      </c>
      <c r="R3928" s="87"/>
      <c r="S3928" s="87"/>
      <c r="T3928" s="17" t="str">
        <f t="shared" si="390"/>
        <v>474</v>
      </c>
      <c r="U3928" s="109"/>
      <c r="V3928" s="31"/>
      <c r="W3928" s="17">
        <f t="shared" si="391"/>
        <v>488.22</v>
      </c>
      <c r="X3928" s="62">
        <v>0.3</v>
      </c>
      <c r="Y3928" s="17">
        <f t="shared" si="388"/>
        <v>697.45714285714291</v>
      </c>
      <c r="Z3928" s="21">
        <f t="shared" si="392"/>
        <v>697</v>
      </c>
      <c r="AA3928" s="17">
        <f t="shared" si="393"/>
        <v>697</v>
      </c>
      <c r="AB3928" s="17">
        <f t="shared" si="389"/>
        <v>999</v>
      </c>
      <c r="AC3928"/>
    </row>
    <row r="3929" spans="1:29" ht="15" customHeight="1" x14ac:dyDescent="0.3">
      <c r="A3929" s="120"/>
      <c r="B3929" s="63"/>
      <c r="C3929" s="63"/>
      <c r="D3929" s="63" t="s">
        <v>8170</v>
      </c>
      <c r="E3929" s="83">
        <v>104723</v>
      </c>
      <c r="F3929" s="83"/>
      <c r="G3929" s="84">
        <v>5905490021991</v>
      </c>
      <c r="H3929" s="84"/>
      <c r="I3929" s="64" t="s">
        <v>8045</v>
      </c>
      <c r="J3929" s="64"/>
      <c r="K3929" s="64" t="s">
        <v>8165</v>
      </c>
      <c r="L3929" s="85" t="s">
        <v>2750</v>
      </c>
      <c r="M3929" s="85" t="s">
        <v>2984</v>
      </c>
      <c r="N3929" s="17">
        <v>999</v>
      </c>
      <c r="O3929" s="86">
        <v>474</v>
      </c>
      <c r="P3929" s="17">
        <v>474</v>
      </c>
      <c r="Q3929" s="17">
        <v>474</v>
      </c>
      <c r="R3929" s="87"/>
      <c r="S3929" s="87"/>
      <c r="T3929" s="17" t="str">
        <f t="shared" si="390"/>
        <v>474</v>
      </c>
      <c r="U3929" s="109"/>
      <c r="V3929" s="31"/>
      <c r="W3929" s="17">
        <f t="shared" si="391"/>
        <v>488.22</v>
      </c>
      <c r="X3929" s="62">
        <v>0.3</v>
      </c>
      <c r="Y3929" s="17">
        <f t="shared" si="388"/>
        <v>697.45714285714291</v>
      </c>
      <c r="Z3929" s="21">
        <f t="shared" si="392"/>
        <v>697</v>
      </c>
      <c r="AA3929" s="17">
        <f t="shared" si="393"/>
        <v>697</v>
      </c>
      <c r="AB3929" s="17">
        <f t="shared" si="389"/>
        <v>999</v>
      </c>
      <c r="AC3929"/>
    </row>
    <row r="3930" spans="1:29" ht="15" customHeight="1" x14ac:dyDescent="0.3">
      <c r="A3930" s="120"/>
      <c r="B3930" s="63"/>
      <c r="C3930" s="63"/>
      <c r="D3930" s="63" t="s">
        <v>8170</v>
      </c>
      <c r="E3930" s="83">
        <v>104724</v>
      </c>
      <c r="F3930" s="83"/>
      <c r="G3930" s="84">
        <v>5905490022004</v>
      </c>
      <c r="H3930" s="84"/>
      <c r="I3930" s="64" t="s">
        <v>8046</v>
      </c>
      <c r="J3930" s="64"/>
      <c r="K3930" s="64" t="s">
        <v>8165</v>
      </c>
      <c r="L3930" s="85" t="s">
        <v>2751</v>
      </c>
      <c r="M3930" s="85" t="s">
        <v>2984</v>
      </c>
      <c r="N3930" s="17">
        <v>999</v>
      </c>
      <c r="O3930" s="86">
        <v>474</v>
      </c>
      <c r="P3930" s="17">
        <v>474</v>
      </c>
      <c r="Q3930" s="17">
        <v>474</v>
      </c>
      <c r="R3930" s="87"/>
      <c r="S3930" s="87"/>
      <c r="T3930" s="17" t="str">
        <f t="shared" si="390"/>
        <v>474</v>
      </c>
      <c r="U3930" s="109"/>
      <c r="V3930" s="31"/>
      <c r="W3930" s="17">
        <f t="shared" si="391"/>
        <v>488.22</v>
      </c>
      <c r="X3930" s="62">
        <v>0.3</v>
      </c>
      <c r="Y3930" s="17">
        <f t="shared" si="388"/>
        <v>697.45714285714291</v>
      </c>
      <c r="Z3930" s="21">
        <f t="shared" si="392"/>
        <v>697</v>
      </c>
      <c r="AA3930" s="17">
        <f t="shared" si="393"/>
        <v>697</v>
      </c>
      <c r="AB3930" s="17">
        <f t="shared" si="389"/>
        <v>999</v>
      </c>
      <c r="AC3930"/>
    </row>
    <row r="3931" spans="1:29" ht="15" customHeight="1" x14ac:dyDescent="0.3">
      <c r="A3931" s="120"/>
      <c r="B3931" s="63"/>
      <c r="C3931" s="63"/>
      <c r="D3931" s="63" t="s">
        <v>8170</v>
      </c>
      <c r="E3931" s="83">
        <v>104725</v>
      </c>
      <c r="F3931" s="83"/>
      <c r="G3931" s="84">
        <v>5905490022011</v>
      </c>
      <c r="H3931" s="84"/>
      <c r="I3931" s="64" t="s">
        <v>8047</v>
      </c>
      <c r="J3931" s="64"/>
      <c r="K3931" s="64" t="s">
        <v>8165</v>
      </c>
      <c r="L3931" s="85" t="s">
        <v>2752</v>
      </c>
      <c r="M3931" s="85" t="s">
        <v>2984</v>
      </c>
      <c r="N3931" s="17">
        <v>999</v>
      </c>
      <c r="O3931" s="86">
        <v>474</v>
      </c>
      <c r="P3931" s="17">
        <v>474</v>
      </c>
      <c r="Q3931" s="17">
        <v>474</v>
      </c>
      <c r="R3931" s="87"/>
      <c r="S3931" s="87"/>
      <c r="T3931" s="17" t="str">
        <f t="shared" si="390"/>
        <v>474</v>
      </c>
      <c r="U3931" s="109"/>
      <c r="V3931" s="31"/>
      <c r="W3931" s="17">
        <f t="shared" si="391"/>
        <v>488.22</v>
      </c>
      <c r="X3931" s="62">
        <v>0.3</v>
      </c>
      <c r="Y3931" s="17">
        <f t="shared" si="388"/>
        <v>697.45714285714291</v>
      </c>
      <c r="Z3931" s="21">
        <f t="shared" si="392"/>
        <v>697</v>
      </c>
      <c r="AA3931" s="17">
        <f t="shared" si="393"/>
        <v>697</v>
      </c>
      <c r="AB3931" s="17">
        <f t="shared" si="389"/>
        <v>999</v>
      </c>
      <c r="AC3931"/>
    </row>
    <row r="3932" spans="1:29" ht="15" customHeight="1" x14ac:dyDescent="0.3">
      <c r="A3932" s="120"/>
      <c r="B3932" s="63"/>
      <c r="C3932" s="63"/>
      <c r="D3932" s="63" t="s">
        <v>8170</v>
      </c>
      <c r="E3932" s="83">
        <v>104726</v>
      </c>
      <c r="F3932" s="83"/>
      <c r="G3932" s="84">
        <v>5905490022028</v>
      </c>
      <c r="H3932" s="84"/>
      <c r="I3932" s="64" t="s">
        <v>8048</v>
      </c>
      <c r="J3932" s="64"/>
      <c r="K3932" s="64" t="s">
        <v>8165</v>
      </c>
      <c r="L3932" s="85" t="s">
        <v>2753</v>
      </c>
      <c r="M3932" s="85" t="s">
        <v>2984</v>
      </c>
      <c r="N3932" s="17">
        <v>999</v>
      </c>
      <c r="O3932" s="86">
        <v>474</v>
      </c>
      <c r="P3932" s="17">
        <v>474</v>
      </c>
      <c r="Q3932" s="17">
        <v>474</v>
      </c>
      <c r="R3932" s="87"/>
      <c r="S3932" s="87"/>
      <c r="T3932" s="17" t="str">
        <f t="shared" si="390"/>
        <v>474</v>
      </c>
      <c r="U3932" s="109"/>
      <c r="V3932" s="31"/>
      <c r="W3932" s="17">
        <f t="shared" si="391"/>
        <v>488.22</v>
      </c>
      <c r="X3932" s="62">
        <v>0.3</v>
      </c>
      <c r="Y3932" s="17">
        <f t="shared" si="388"/>
        <v>697.45714285714291</v>
      </c>
      <c r="Z3932" s="21">
        <f t="shared" si="392"/>
        <v>697</v>
      </c>
      <c r="AA3932" s="17">
        <f t="shared" si="393"/>
        <v>697</v>
      </c>
      <c r="AB3932" s="17">
        <f t="shared" si="389"/>
        <v>999</v>
      </c>
      <c r="AC3932"/>
    </row>
    <row r="3933" spans="1:29" ht="15" customHeight="1" x14ac:dyDescent="0.3">
      <c r="A3933" s="120"/>
      <c r="B3933" s="63"/>
      <c r="C3933" s="63"/>
      <c r="D3933" s="63" t="s">
        <v>8170</v>
      </c>
      <c r="E3933" s="83">
        <v>104727</v>
      </c>
      <c r="F3933" s="83"/>
      <c r="G3933" s="84">
        <v>5905490022035</v>
      </c>
      <c r="H3933" s="84"/>
      <c r="I3933" s="64" t="s">
        <v>8049</v>
      </c>
      <c r="J3933" s="64"/>
      <c r="K3933" s="64" t="s">
        <v>8165</v>
      </c>
      <c r="L3933" s="85" t="s">
        <v>2754</v>
      </c>
      <c r="M3933" s="85" t="s">
        <v>2984</v>
      </c>
      <c r="N3933" s="17">
        <v>999</v>
      </c>
      <c r="O3933" s="86">
        <v>474</v>
      </c>
      <c r="P3933" s="17">
        <v>474</v>
      </c>
      <c r="Q3933" s="17">
        <v>474</v>
      </c>
      <c r="R3933" s="87"/>
      <c r="S3933" s="87"/>
      <c r="T3933" s="17" t="str">
        <f t="shared" si="390"/>
        <v>474</v>
      </c>
      <c r="U3933" s="109"/>
      <c r="V3933" s="31"/>
      <c r="W3933" s="17">
        <f t="shared" si="391"/>
        <v>488.22</v>
      </c>
      <c r="X3933" s="62">
        <v>0.3</v>
      </c>
      <c r="Y3933" s="17">
        <f t="shared" si="388"/>
        <v>697.45714285714291</v>
      </c>
      <c r="Z3933" s="21">
        <f t="shared" si="392"/>
        <v>697</v>
      </c>
      <c r="AA3933" s="17">
        <f t="shared" si="393"/>
        <v>697</v>
      </c>
      <c r="AB3933" s="17">
        <f t="shared" si="389"/>
        <v>999</v>
      </c>
      <c r="AC3933"/>
    </row>
    <row r="3934" spans="1:29" ht="15" customHeight="1" x14ac:dyDescent="0.3">
      <c r="A3934" s="120"/>
      <c r="B3934" s="63"/>
      <c r="C3934" s="63"/>
      <c r="D3934" s="63" t="s">
        <v>8170</v>
      </c>
      <c r="E3934" s="83">
        <v>104728</v>
      </c>
      <c r="F3934" s="83"/>
      <c r="G3934" s="84">
        <v>5905490022042</v>
      </c>
      <c r="H3934" s="84"/>
      <c r="I3934" s="64" t="s">
        <v>8050</v>
      </c>
      <c r="J3934" s="64"/>
      <c r="K3934" s="64" t="s">
        <v>8165</v>
      </c>
      <c r="L3934" s="85" t="s">
        <v>2755</v>
      </c>
      <c r="M3934" s="85" t="s">
        <v>2984</v>
      </c>
      <c r="N3934" s="17">
        <v>999</v>
      </c>
      <c r="O3934" s="86">
        <v>474</v>
      </c>
      <c r="P3934" s="17">
        <v>474</v>
      </c>
      <c r="Q3934" s="17">
        <v>474</v>
      </c>
      <c r="R3934" s="87"/>
      <c r="S3934" s="87"/>
      <c r="T3934" s="17" t="str">
        <f t="shared" si="390"/>
        <v>474</v>
      </c>
      <c r="U3934" s="109"/>
      <c r="V3934" s="31"/>
      <c r="W3934" s="17">
        <f t="shared" si="391"/>
        <v>488.22</v>
      </c>
      <c r="X3934" s="62">
        <v>0.3</v>
      </c>
      <c r="Y3934" s="17">
        <f t="shared" si="388"/>
        <v>697.45714285714291</v>
      </c>
      <c r="Z3934" s="21">
        <f t="shared" si="392"/>
        <v>697</v>
      </c>
      <c r="AA3934" s="17">
        <f t="shared" si="393"/>
        <v>697</v>
      </c>
      <c r="AB3934" s="17">
        <f t="shared" si="389"/>
        <v>999</v>
      </c>
      <c r="AC3934"/>
    </row>
    <row r="3935" spans="1:29" ht="15" customHeight="1" x14ac:dyDescent="0.3">
      <c r="A3935" s="120"/>
      <c r="B3935" s="63"/>
      <c r="C3935" s="63"/>
      <c r="D3935" s="63" t="s">
        <v>8170</v>
      </c>
      <c r="E3935" s="83">
        <v>104729</v>
      </c>
      <c r="F3935" s="83"/>
      <c r="G3935" s="84">
        <v>5905490022059</v>
      </c>
      <c r="H3935" s="84"/>
      <c r="I3935" s="64" t="s">
        <v>8051</v>
      </c>
      <c r="J3935" s="64"/>
      <c r="K3935" s="64" t="s">
        <v>8165</v>
      </c>
      <c r="L3935" s="85" t="s">
        <v>2756</v>
      </c>
      <c r="M3935" s="85" t="s">
        <v>2984</v>
      </c>
      <c r="N3935" s="17">
        <v>999</v>
      </c>
      <c r="O3935" s="86">
        <v>474</v>
      </c>
      <c r="P3935" s="17">
        <v>474</v>
      </c>
      <c r="Q3935" s="17">
        <v>474</v>
      </c>
      <c r="R3935" s="87"/>
      <c r="S3935" s="87"/>
      <c r="T3935" s="17" t="str">
        <f t="shared" si="390"/>
        <v>474</v>
      </c>
      <c r="U3935" s="109"/>
      <c r="V3935" s="31"/>
      <c r="W3935" s="17">
        <f t="shared" si="391"/>
        <v>488.22</v>
      </c>
      <c r="X3935" s="62">
        <v>0.3</v>
      </c>
      <c r="Y3935" s="17">
        <f t="shared" si="388"/>
        <v>697.45714285714291</v>
      </c>
      <c r="Z3935" s="21">
        <f t="shared" si="392"/>
        <v>697</v>
      </c>
      <c r="AA3935" s="17">
        <f t="shared" si="393"/>
        <v>697</v>
      </c>
      <c r="AB3935" s="17">
        <f t="shared" si="389"/>
        <v>999</v>
      </c>
      <c r="AC3935"/>
    </row>
    <row r="3936" spans="1:29" ht="15" customHeight="1" x14ac:dyDescent="0.3">
      <c r="A3936" s="120"/>
      <c r="B3936" s="63"/>
      <c r="C3936" s="63"/>
      <c r="D3936" s="63" t="s">
        <v>8170</v>
      </c>
      <c r="E3936" s="83">
        <v>104738</v>
      </c>
      <c r="F3936" s="83"/>
      <c r="G3936" s="84">
        <v>5905490022141</v>
      </c>
      <c r="H3936" s="84"/>
      <c r="I3936" s="64" t="s">
        <v>8052</v>
      </c>
      <c r="J3936" s="64"/>
      <c r="K3936" s="64" t="s">
        <v>8165</v>
      </c>
      <c r="L3936" s="85" t="s">
        <v>2749</v>
      </c>
      <c r="M3936" s="85" t="s">
        <v>2984</v>
      </c>
      <c r="N3936" s="17">
        <v>1099</v>
      </c>
      <c r="O3936" s="86">
        <v>493</v>
      </c>
      <c r="P3936" s="17">
        <v>493</v>
      </c>
      <c r="Q3936" s="17">
        <v>493</v>
      </c>
      <c r="R3936" s="87"/>
      <c r="S3936" s="87"/>
      <c r="T3936" s="17" t="str">
        <f t="shared" si="390"/>
        <v>493</v>
      </c>
      <c r="U3936" s="109"/>
      <c r="V3936" s="31"/>
      <c r="W3936" s="17">
        <f t="shared" si="391"/>
        <v>507.79</v>
      </c>
      <c r="X3936" s="62">
        <v>0.3</v>
      </c>
      <c r="Y3936" s="17">
        <f t="shared" si="388"/>
        <v>725.41428571428582</v>
      </c>
      <c r="Z3936" s="21">
        <f t="shared" si="392"/>
        <v>725</v>
      </c>
      <c r="AA3936" s="17">
        <f t="shared" si="393"/>
        <v>725</v>
      </c>
      <c r="AB3936" s="17">
        <f t="shared" si="389"/>
        <v>1099</v>
      </c>
      <c r="AC3936"/>
    </row>
    <row r="3937" spans="1:29" ht="15" customHeight="1" x14ac:dyDescent="0.3">
      <c r="A3937" s="120"/>
      <c r="B3937" s="63"/>
      <c r="C3937" s="63"/>
      <c r="D3937" s="63" t="s">
        <v>8170</v>
      </c>
      <c r="E3937" s="83">
        <v>104739</v>
      </c>
      <c r="F3937" s="83"/>
      <c r="G3937" s="84">
        <v>5905490022158</v>
      </c>
      <c r="H3937" s="84"/>
      <c r="I3937" s="64" t="s">
        <v>8053</v>
      </c>
      <c r="J3937" s="64"/>
      <c r="K3937" s="64" t="s">
        <v>8165</v>
      </c>
      <c r="L3937" s="85" t="s">
        <v>2750</v>
      </c>
      <c r="M3937" s="85" t="s">
        <v>2984</v>
      </c>
      <c r="N3937" s="17">
        <v>1099</v>
      </c>
      <c r="O3937" s="86">
        <v>493</v>
      </c>
      <c r="P3937" s="17">
        <v>493</v>
      </c>
      <c r="Q3937" s="17">
        <v>493</v>
      </c>
      <c r="R3937" s="87"/>
      <c r="S3937" s="87"/>
      <c r="T3937" s="17" t="str">
        <f t="shared" si="390"/>
        <v>493</v>
      </c>
      <c r="U3937" s="109"/>
      <c r="V3937" s="31"/>
      <c r="W3937" s="17">
        <f t="shared" si="391"/>
        <v>507.79</v>
      </c>
      <c r="X3937" s="62">
        <v>0.3</v>
      </c>
      <c r="Y3937" s="17">
        <f t="shared" si="388"/>
        <v>725.41428571428582</v>
      </c>
      <c r="Z3937" s="21">
        <f t="shared" si="392"/>
        <v>725</v>
      </c>
      <c r="AA3937" s="17">
        <f t="shared" si="393"/>
        <v>725</v>
      </c>
      <c r="AB3937" s="17">
        <f t="shared" si="389"/>
        <v>1099</v>
      </c>
      <c r="AC3937"/>
    </row>
    <row r="3938" spans="1:29" ht="15" customHeight="1" x14ac:dyDescent="0.3">
      <c r="A3938" s="120"/>
      <c r="B3938" s="63"/>
      <c r="C3938" s="63"/>
      <c r="D3938" s="63" t="s">
        <v>8170</v>
      </c>
      <c r="E3938" s="83">
        <v>104740</v>
      </c>
      <c r="F3938" s="83"/>
      <c r="G3938" s="84">
        <v>5905490022165</v>
      </c>
      <c r="H3938" s="84"/>
      <c r="I3938" s="64" t="s">
        <v>8054</v>
      </c>
      <c r="J3938" s="64"/>
      <c r="K3938" s="64" t="s">
        <v>8165</v>
      </c>
      <c r="L3938" s="85" t="s">
        <v>2751</v>
      </c>
      <c r="M3938" s="85" t="s">
        <v>2984</v>
      </c>
      <c r="N3938" s="17">
        <v>1099</v>
      </c>
      <c r="O3938" s="86">
        <v>493</v>
      </c>
      <c r="P3938" s="17">
        <v>493</v>
      </c>
      <c r="Q3938" s="17">
        <v>493</v>
      </c>
      <c r="R3938" s="87"/>
      <c r="S3938" s="87"/>
      <c r="T3938" s="17" t="str">
        <f t="shared" si="390"/>
        <v>493</v>
      </c>
      <c r="U3938" s="109"/>
      <c r="V3938" s="31"/>
      <c r="W3938" s="17">
        <f t="shared" si="391"/>
        <v>507.79</v>
      </c>
      <c r="X3938" s="62">
        <v>0.3</v>
      </c>
      <c r="Y3938" s="17">
        <f t="shared" si="388"/>
        <v>725.41428571428582</v>
      </c>
      <c r="Z3938" s="21">
        <f t="shared" si="392"/>
        <v>725</v>
      </c>
      <c r="AA3938" s="17">
        <f t="shared" si="393"/>
        <v>725</v>
      </c>
      <c r="AB3938" s="17">
        <f t="shared" si="389"/>
        <v>1099</v>
      </c>
      <c r="AC3938"/>
    </row>
    <row r="3939" spans="1:29" ht="15" customHeight="1" x14ac:dyDescent="0.3">
      <c r="A3939" s="120"/>
      <c r="B3939" s="63"/>
      <c r="C3939" s="63"/>
      <c r="D3939" s="63" t="s">
        <v>8170</v>
      </c>
      <c r="E3939" s="83">
        <v>104741</v>
      </c>
      <c r="F3939" s="83"/>
      <c r="G3939" s="84">
        <v>5905490022172</v>
      </c>
      <c r="H3939" s="84"/>
      <c r="I3939" s="64" t="s">
        <v>8055</v>
      </c>
      <c r="J3939" s="64"/>
      <c r="K3939" s="64" t="s">
        <v>8165</v>
      </c>
      <c r="L3939" s="85" t="s">
        <v>2752</v>
      </c>
      <c r="M3939" s="85" t="s">
        <v>2984</v>
      </c>
      <c r="N3939" s="17">
        <v>1099</v>
      </c>
      <c r="O3939" s="86">
        <v>493</v>
      </c>
      <c r="P3939" s="17">
        <v>493</v>
      </c>
      <c r="Q3939" s="17">
        <v>493</v>
      </c>
      <c r="R3939" s="87"/>
      <c r="S3939" s="87"/>
      <c r="T3939" s="17" t="str">
        <f t="shared" si="390"/>
        <v>493</v>
      </c>
      <c r="U3939" s="109"/>
      <c r="V3939" s="31"/>
      <c r="W3939" s="17">
        <f t="shared" si="391"/>
        <v>507.79</v>
      </c>
      <c r="X3939" s="62">
        <v>0.3</v>
      </c>
      <c r="Y3939" s="17">
        <f t="shared" si="388"/>
        <v>725.41428571428582</v>
      </c>
      <c r="Z3939" s="21">
        <f t="shared" si="392"/>
        <v>725</v>
      </c>
      <c r="AA3939" s="17">
        <f t="shared" si="393"/>
        <v>725</v>
      </c>
      <c r="AB3939" s="17">
        <f t="shared" si="389"/>
        <v>1099</v>
      </c>
      <c r="AC3939"/>
    </row>
    <row r="3940" spans="1:29" ht="15" customHeight="1" x14ac:dyDescent="0.3">
      <c r="A3940" s="120"/>
      <c r="B3940" s="63"/>
      <c r="C3940" s="63"/>
      <c r="D3940" s="63" t="s">
        <v>8170</v>
      </c>
      <c r="E3940" s="83">
        <v>104742</v>
      </c>
      <c r="F3940" s="83"/>
      <c r="G3940" s="84">
        <v>5905490022189</v>
      </c>
      <c r="H3940" s="84"/>
      <c r="I3940" s="64" t="s">
        <v>8056</v>
      </c>
      <c r="J3940" s="64"/>
      <c r="K3940" s="64" t="s">
        <v>8165</v>
      </c>
      <c r="L3940" s="85" t="s">
        <v>2753</v>
      </c>
      <c r="M3940" s="85" t="s">
        <v>2984</v>
      </c>
      <c r="N3940" s="17">
        <v>1099</v>
      </c>
      <c r="O3940" s="86">
        <v>493</v>
      </c>
      <c r="P3940" s="17">
        <v>493</v>
      </c>
      <c r="Q3940" s="17">
        <v>493</v>
      </c>
      <c r="R3940" s="87"/>
      <c r="S3940" s="87"/>
      <c r="T3940" s="17" t="str">
        <f t="shared" si="390"/>
        <v>493</v>
      </c>
      <c r="U3940" s="109"/>
      <c r="V3940" s="31"/>
      <c r="W3940" s="17">
        <f t="shared" si="391"/>
        <v>507.79</v>
      </c>
      <c r="X3940" s="62">
        <v>0.3</v>
      </c>
      <c r="Y3940" s="17">
        <f t="shared" si="388"/>
        <v>725.41428571428582</v>
      </c>
      <c r="Z3940" s="21">
        <f t="shared" si="392"/>
        <v>725</v>
      </c>
      <c r="AA3940" s="17">
        <f t="shared" si="393"/>
        <v>725</v>
      </c>
      <c r="AB3940" s="17">
        <f t="shared" si="389"/>
        <v>1099</v>
      </c>
      <c r="AC3940"/>
    </row>
    <row r="3941" spans="1:29" ht="15" customHeight="1" x14ac:dyDescent="0.3">
      <c r="A3941" s="120"/>
      <c r="B3941" s="63"/>
      <c r="C3941" s="63"/>
      <c r="D3941" s="63" t="s">
        <v>8170</v>
      </c>
      <c r="E3941" s="83">
        <v>104743</v>
      </c>
      <c r="F3941" s="83"/>
      <c r="G3941" s="84">
        <v>5905490022196</v>
      </c>
      <c r="H3941" s="84"/>
      <c r="I3941" s="64" t="s">
        <v>8057</v>
      </c>
      <c r="J3941" s="64"/>
      <c r="K3941" s="64" t="s">
        <v>8165</v>
      </c>
      <c r="L3941" s="85" t="s">
        <v>2754</v>
      </c>
      <c r="M3941" s="85" t="s">
        <v>2984</v>
      </c>
      <c r="N3941" s="17">
        <v>1099</v>
      </c>
      <c r="O3941" s="86">
        <v>493</v>
      </c>
      <c r="P3941" s="17">
        <v>493</v>
      </c>
      <c r="Q3941" s="17">
        <v>493</v>
      </c>
      <c r="R3941" s="87"/>
      <c r="S3941" s="87"/>
      <c r="T3941" s="17" t="str">
        <f t="shared" si="390"/>
        <v>493</v>
      </c>
      <c r="U3941" s="109"/>
      <c r="V3941" s="31"/>
      <c r="W3941" s="17">
        <f t="shared" si="391"/>
        <v>507.79</v>
      </c>
      <c r="X3941" s="62">
        <v>0.3</v>
      </c>
      <c r="Y3941" s="17">
        <f t="shared" si="388"/>
        <v>725.41428571428582</v>
      </c>
      <c r="Z3941" s="21">
        <f t="shared" si="392"/>
        <v>725</v>
      </c>
      <c r="AA3941" s="17">
        <f t="shared" si="393"/>
        <v>725</v>
      </c>
      <c r="AB3941" s="17">
        <f t="shared" si="389"/>
        <v>1099</v>
      </c>
      <c r="AC3941"/>
    </row>
    <row r="3942" spans="1:29" ht="15" customHeight="1" x14ac:dyDescent="0.3">
      <c r="A3942" s="120"/>
      <c r="B3942" s="63"/>
      <c r="C3942" s="63"/>
      <c r="D3942" s="63" t="s">
        <v>8170</v>
      </c>
      <c r="E3942" s="83">
        <v>104744</v>
      </c>
      <c r="F3942" s="83"/>
      <c r="G3942" s="84">
        <v>5905490022202</v>
      </c>
      <c r="H3942" s="84"/>
      <c r="I3942" s="64" t="s">
        <v>8058</v>
      </c>
      <c r="J3942" s="64"/>
      <c r="K3942" s="64" t="s">
        <v>8165</v>
      </c>
      <c r="L3942" s="85" t="s">
        <v>2755</v>
      </c>
      <c r="M3942" s="85" t="s">
        <v>2984</v>
      </c>
      <c r="N3942" s="17">
        <v>1099</v>
      </c>
      <c r="O3942" s="86">
        <v>493</v>
      </c>
      <c r="P3942" s="17">
        <v>493</v>
      </c>
      <c r="Q3942" s="17">
        <v>493</v>
      </c>
      <c r="R3942" s="87"/>
      <c r="S3942" s="87"/>
      <c r="T3942" s="17" t="str">
        <f t="shared" si="390"/>
        <v>493</v>
      </c>
      <c r="U3942" s="109"/>
      <c r="V3942" s="31"/>
      <c r="W3942" s="17">
        <f t="shared" si="391"/>
        <v>507.79</v>
      </c>
      <c r="X3942" s="62">
        <v>0.3</v>
      </c>
      <c r="Y3942" s="17">
        <f t="shared" si="388"/>
        <v>725.41428571428582</v>
      </c>
      <c r="Z3942" s="21">
        <f t="shared" si="392"/>
        <v>725</v>
      </c>
      <c r="AA3942" s="17">
        <f t="shared" si="393"/>
        <v>725</v>
      </c>
      <c r="AB3942" s="17">
        <f t="shared" si="389"/>
        <v>1099</v>
      </c>
      <c r="AC3942"/>
    </row>
    <row r="3943" spans="1:29" ht="15" customHeight="1" x14ac:dyDescent="0.3">
      <c r="A3943" s="120"/>
      <c r="B3943" s="63"/>
      <c r="C3943" s="63"/>
      <c r="D3943" s="63" t="s">
        <v>8170</v>
      </c>
      <c r="E3943" s="83">
        <v>104745</v>
      </c>
      <c r="F3943" s="83"/>
      <c r="G3943" s="84">
        <v>5905490022219</v>
      </c>
      <c r="H3943" s="84"/>
      <c r="I3943" s="64" t="s">
        <v>8059</v>
      </c>
      <c r="J3943" s="64"/>
      <c r="K3943" s="64" t="s">
        <v>8165</v>
      </c>
      <c r="L3943" s="85" t="s">
        <v>2756</v>
      </c>
      <c r="M3943" s="85" t="s">
        <v>2984</v>
      </c>
      <c r="N3943" s="17">
        <v>1099</v>
      </c>
      <c r="O3943" s="86">
        <v>493</v>
      </c>
      <c r="P3943" s="17">
        <v>493</v>
      </c>
      <c r="Q3943" s="17">
        <v>493</v>
      </c>
      <c r="R3943" s="87"/>
      <c r="S3943" s="87"/>
      <c r="T3943" s="17" t="str">
        <f t="shared" si="390"/>
        <v>493</v>
      </c>
      <c r="U3943" s="109"/>
      <c r="V3943" s="31"/>
      <c r="W3943" s="17">
        <f t="shared" si="391"/>
        <v>507.79</v>
      </c>
      <c r="X3943" s="62">
        <v>0.3</v>
      </c>
      <c r="Y3943" s="17">
        <f t="shared" si="388"/>
        <v>725.41428571428582</v>
      </c>
      <c r="Z3943" s="21">
        <f t="shared" si="392"/>
        <v>725</v>
      </c>
      <c r="AA3943" s="17">
        <f t="shared" si="393"/>
        <v>725</v>
      </c>
      <c r="AB3943" s="17">
        <f t="shared" si="389"/>
        <v>1099</v>
      </c>
      <c r="AC3943"/>
    </row>
    <row r="3944" spans="1:29" ht="15" customHeight="1" x14ac:dyDescent="0.3">
      <c r="A3944" s="120"/>
      <c r="B3944" s="63"/>
      <c r="C3944" s="63"/>
      <c r="D3944" s="63" t="s">
        <v>8170</v>
      </c>
      <c r="E3944" s="83">
        <v>104752</v>
      </c>
      <c r="F3944" s="83"/>
      <c r="G3944" s="84">
        <v>5905490022288</v>
      </c>
      <c r="H3944" s="84"/>
      <c r="I3944" s="64" t="s">
        <v>8060</v>
      </c>
      <c r="J3944" s="64"/>
      <c r="K3944" s="64" t="s">
        <v>133</v>
      </c>
      <c r="L3944" s="85" t="s">
        <v>2735</v>
      </c>
      <c r="M3944" s="85" t="s">
        <v>2984</v>
      </c>
      <c r="N3944" s="17">
        <v>1199</v>
      </c>
      <c r="O3944" s="86">
        <v>522</v>
      </c>
      <c r="P3944" s="17">
        <v>522</v>
      </c>
      <c r="Q3944" s="17">
        <v>522</v>
      </c>
      <c r="R3944" s="87"/>
      <c r="S3944" s="87"/>
      <c r="T3944" s="17" t="str">
        <f t="shared" si="390"/>
        <v>522</v>
      </c>
      <c r="U3944" s="109"/>
      <c r="V3944" s="31"/>
      <c r="W3944" s="17">
        <f t="shared" si="391"/>
        <v>537.66</v>
      </c>
      <c r="X3944" s="62">
        <v>0.3</v>
      </c>
      <c r="Y3944" s="17">
        <f t="shared" si="388"/>
        <v>768.08571428571429</v>
      </c>
      <c r="Z3944" s="21">
        <f t="shared" si="392"/>
        <v>768</v>
      </c>
      <c r="AA3944" s="17">
        <f t="shared" si="393"/>
        <v>768</v>
      </c>
      <c r="AB3944" s="17">
        <f t="shared" si="389"/>
        <v>1199</v>
      </c>
      <c r="AC3944"/>
    </row>
    <row r="3945" spans="1:29" ht="15" customHeight="1" x14ac:dyDescent="0.3">
      <c r="A3945" s="120"/>
      <c r="B3945" s="63"/>
      <c r="C3945" s="63"/>
      <c r="D3945" s="63" t="s">
        <v>8170</v>
      </c>
      <c r="E3945" s="83">
        <v>104754</v>
      </c>
      <c r="F3945" s="83"/>
      <c r="G3945" s="84">
        <v>5905490022301</v>
      </c>
      <c r="H3945" s="84"/>
      <c r="I3945" s="64" t="s">
        <v>8061</v>
      </c>
      <c r="J3945" s="64"/>
      <c r="K3945" s="64" t="s">
        <v>133</v>
      </c>
      <c r="L3945" s="85" t="s">
        <v>2736</v>
      </c>
      <c r="M3945" s="85" t="s">
        <v>2984</v>
      </c>
      <c r="N3945" s="17">
        <v>1199</v>
      </c>
      <c r="O3945" s="86">
        <v>522</v>
      </c>
      <c r="P3945" s="17">
        <v>522</v>
      </c>
      <c r="Q3945" s="17">
        <v>522</v>
      </c>
      <c r="R3945" s="87"/>
      <c r="S3945" s="87"/>
      <c r="T3945" s="17" t="str">
        <f t="shared" si="390"/>
        <v>522</v>
      </c>
      <c r="U3945" s="109"/>
      <c r="V3945" s="31"/>
      <c r="W3945" s="17">
        <f t="shared" si="391"/>
        <v>537.66</v>
      </c>
      <c r="X3945" s="62">
        <v>0.3</v>
      </c>
      <c r="Y3945" s="17">
        <f t="shared" si="388"/>
        <v>768.08571428571429</v>
      </c>
      <c r="Z3945" s="21">
        <f t="shared" si="392"/>
        <v>768</v>
      </c>
      <c r="AA3945" s="17">
        <f t="shared" si="393"/>
        <v>768</v>
      </c>
      <c r="AB3945" s="17">
        <f t="shared" si="389"/>
        <v>1199</v>
      </c>
      <c r="AC3945"/>
    </row>
    <row r="3946" spans="1:29" ht="15" customHeight="1" x14ac:dyDescent="0.3">
      <c r="A3946" s="120"/>
      <c r="B3946" s="63"/>
      <c r="C3946" s="63"/>
      <c r="D3946" s="63" t="s">
        <v>8170</v>
      </c>
      <c r="E3946" s="83">
        <v>104755</v>
      </c>
      <c r="F3946" s="83"/>
      <c r="G3946" s="84">
        <v>5905490022318</v>
      </c>
      <c r="H3946" s="84"/>
      <c r="I3946" s="64" t="s">
        <v>8062</v>
      </c>
      <c r="J3946" s="64"/>
      <c r="K3946" s="64" t="s">
        <v>133</v>
      </c>
      <c r="L3946" s="85" t="s">
        <v>2737</v>
      </c>
      <c r="M3946" s="85" t="s">
        <v>2984</v>
      </c>
      <c r="N3946" s="17">
        <v>1199</v>
      </c>
      <c r="O3946" s="86">
        <v>522</v>
      </c>
      <c r="P3946" s="17">
        <v>522</v>
      </c>
      <c r="Q3946" s="17">
        <v>522</v>
      </c>
      <c r="R3946" s="87"/>
      <c r="S3946" s="87"/>
      <c r="T3946" s="17" t="str">
        <f t="shared" si="390"/>
        <v>522</v>
      </c>
      <c r="U3946" s="109"/>
      <c r="V3946" s="31"/>
      <c r="W3946" s="17">
        <f t="shared" si="391"/>
        <v>537.66</v>
      </c>
      <c r="X3946" s="62">
        <v>0.3</v>
      </c>
      <c r="Y3946" s="17">
        <f t="shared" ref="Y3946:Y4009" si="394">W3946/0.7</f>
        <v>768.08571428571429</v>
      </c>
      <c r="Z3946" s="21">
        <f t="shared" si="392"/>
        <v>768</v>
      </c>
      <c r="AA3946" s="17">
        <f t="shared" si="393"/>
        <v>768</v>
      </c>
      <c r="AB3946" s="17">
        <f t="shared" si="389"/>
        <v>1199</v>
      </c>
      <c r="AC3946"/>
    </row>
    <row r="3947" spans="1:29" ht="15" customHeight="1" x14ac:dyDescent="0.3">
      <c r="A3947" s="120"/>
      <c r="B3947" s="63"/>
      <c r="C3947" s="63"/>
      <c r="D3947" s="63" t="s">
        <v>8170</v>
      </c>
      <c r="E3947" s="83">
        <v>104756</v>
      </c>
      <c r="F3947" s="83"/>
      <c r="G3947" s="84">
        <v>5905490022325</v>
      </c>
      <c r="H3947" s="84"/>
      <c r="I3947" s="64" t="s">
        <v>8063</v>
      </c>
      <c r="J3947" s="64"/>
      <c r="K3947" s="64" t="s">
        <v>133</v>
      </c>
      <c r="L3947" s="85" t="s">
        <v>2738</v>
      </c>
      <c r="M3947" s="85" t="s">
        <v>2984</v>
      </c>
      <c r="N3947" s="17">
        <v>1199</v>
      </c>
      <c r="O3947" s="86">
        <v>522</v>
      </c>
      <c r="P3947" s="17">
        <v>522</v>
      </c>
      <c r="Q3947" s="17">
        <v>522</v>
      </c>
      <c r="R3947" s="87"/>
      <c r="S3947" s="87"/>
      <c r="T3947" s="17" t="str">
        <f t="shared" si="390"/>
        <v>522</v>
      </c>
      <c r="U3947" s="109"/>
      <c r="V3947" s="31"/>
      <c r="W3947" s="17">
        <f t="shared" si="391"/>
        <v>537.66</v>
      </c>
      <c r="X3947" s="62">
        <v>0.3</v>
      </c>
      <c r="Y3947" s="17">
        <f t="shared" si="394"/>
        <v>768.08571428571429</v>
      </c>
      <c r="Z3947" s="21">
        <f t="shared" si="392"/>
        <v>768</v>
      </c>
      <c r="AA3947" s="17">
        <f t="shared" si="393"/>
        <v>768</v>
      </c>
      <c r="AB3947" s="17">
        <f t="shared" si="389"/>
        <v>1199</v>
      </c>
      <c r="AC3947"/>
    </row>
    <row r="3948" spans="1:29" ht="15" customHeight="1" x14ac:dyDescent="0.3">
      <c r="A3948" s="120"/>
      <c r="B3948" s="63"/>
      <c r="C3948" s="63"/>
      <c r="D3948" s="63" t="s">
        <v>8170</v>
      </c>
      <c r="E3948" s="83">
        <v>104757</v>
      </c>
      <c r="F3948" s="83"/>
      <c r="G3948" s="84">
        <v>5905490022332</v>
      </c>
      <c r="H3948" s="84"/>
      <c r="I3948" s="64" t="s">
        <v>8064</v>
      </c>
      <c r="J3948" s="64"/>
      <c r="K3948" s="64" t="s">
        <v>133</v>
      </c>
      <c r="L3948" s="85" t="s">
        <v>2739</v>
      </c>
      <c r="M3948" s="85" t="s">
        <v>2984</v>
      </c>
      <c r="N3948" s="17">
        <v>1199</v>
      </c>
      <c r="O3948" s="86">
        <v>522</v>
      </c>
      <c r="P3948" s="17">
        <v>522</v>
      </c>
      <c r="Q3948" s="17">
        <v>522</v>
      </c>
      <c r="R3948" s="87"/>
      <c r="S3948" s="87"/>
      <c r="T3948" s="17" t="str">
        <f t="shared" si="390"/>
        <v>522</v>
      </c>
      <c r="U3948" s="109"/>
      <c r="V3948" s="31"/>
      <c r="W3948" s="17">
        <f t="shared" si="391"/>
        <v>537.66</v>
      </c>
      <c r="X3948" s="62">
        <v>0.3</v>
      </c>
      <c r="Y3948" s="17">
        <f t="shared" si="394"/>
        <v>768.08571428571429</v>
      </c>
      <c r="Z3948" s="21">
        <f t="shared" si="392"/>
        <v>768</v>
      </c>
      <c r="AA3948" s="17">
        <f t="shared" si="393"/>
        <v>768</v>
      </c>
      <c r="AB3948" s="17">
        <f t="shared" si="389"/>
        <v>1199</v>
      </c>
      <c r="AC3948"/>
    </row>
    <row r="3949" spans="1:29" ht="15" customHeight="1" x14ac:dyDescent="0.3">
      <c r="A3949" s="120"/>
      <c r="B3949" s="63"/>
      <c r="C3949" s="63"/>
      <c r="D3949" s="63" t="s">
        <v>8170</v>
      </c>
      <c r="E3949" s="83">
        <v>104746</v>
      </c>
      <c r="F3949" s="83"/>
      <c r="G3949" s="84">
        <v>5905490022226</v>
      </c>
      <c r="H3949" s="84"/>
      <c r="I3949" s="64" t="s">
        <v>8065</v>
      </c>
      <c r="J3949" s="64"/>
      <c r="K3949" s="64" t="s">
        <v>133</v>
      </c>
      <c r="L3949" s="85" t="s">
        <v>2735</v>
      </c>
      <c r="M3949" s="85" t="s">
        <v>2984</v>
      </c>
      <c r="N3949" s="17">
        <v>1299</v>
      </c>
      <c r="O3949" s="86">
        <v>533</v>
      </c>
      <c r="P3949" s="17">
        <v>533</v>
      </c>
      <c r="Q3949" s="17">
        <v>533</v>
      </c>
      <c r="R3949" s="87"/>
      <c r="S3949" s="87"/>
      <c r="T3949" s="17" t="str">
        <f t="shared" si="390"/>
        <v>533</v>
      </c>
      <c r="U3949" s="109"/>
      <c r="V3949" s="31"/>
      <c r="W3949" s="17">
        <f t="shared" si="391"/>
        <v>548.99</v>
      </c>
      <c r="X3949" s="62">
        <v>0.3</v>
      </c>
      <c r="Y3949" s="17">
        <f t="shared" si="394"/>
        <v>784.2714285714286</v>
      </c>
      <c r="Z3949" s="21">
        <f t="shared" si="392"/>
        <v>784</v>
      </c>
      <c r="AA3949" s="17">
        <f t="shared" si="393"/>
        <v>784</v>
      </c>
      <c r="AB3949" s="17">
        <f t="shared" si="389"/>
        <v>1299</v>
      </c>
      <c r="AC3949"/>
    </row>
    <row r="3950" spans="1:29" ht="15" customHeight="1" x14ac:dyDescent="0.3">
      <c r="A3950" s="120"/>
      <c r="B3950" s="63"/>
      <c r="C3950" s="63"/>
      <c r="D3950" s="63" t="s">
        <v>8170</v>
      </c>
      <c r="E3950" s="83">
        <v>104748</v>
      </c>
      <c r="F3950" s="83"/>
      <c r="G3950" s="84">
        <v>5905490022240</v>
      </c>
      <c r="H3950" s="84"/>
      <c r="I3950" s="64" t="s">
        <v>8066</v>
      </c>
      <c r="J3950" s="64"/>
      <c r="K3950" s="64" t="s">
        <v>133</v>
      </c>
      <c r="L3950" s="85" t="s">
        <v>2736</v>
      </c>
      <c r="M3950" s="85" t="s">
        <v>2984</v>
      </c>
      <c r="N3950" s="17">
        <v>1299</v>
      </c>
      <c r="O3950" s="86">
        <v>533</v>
      </c>
      <c r="P3950" s="17">
        <v>533</v>
      </c>
      <c r="Q3950" s="17">
        <v>533</v>
      </c>
      <c r="R3950" s="87"/>
      <c r="S3950" s="87"/>
      <c r="T3950" s="17" t="str">
        <f t="shared" si="390"/>
        <v>533</v>
      </c>
      <c r="U3950" s="109"/>
      <c r="V3950" s="31"/>
      <c r="W3950" s="17">
        <f t="shared" si="391"/>
        <v>548.99</v>
      </c>
      <c r="X3950" s="62">
        <v>0.3</v>
      </c>
      <c r="Y3950" s="17">
        <f t="shared" si="394"/>
        <v>784.2714285714286</v>
      </c>
      <c r="Z3950" s="21">
        <f>ROUND(Y3950,0)</f>
        <v>784</v>
      </c>
      <c r="AA3950" s="17">
        <f t="shared" si="393"/>
        <v>784</v>
      </c>
      <c r="AB3950" s="17">
        <f t="shared" si="389"/>
        <v>1299</v>
      </c>
      <c r="AC3950"/>
    </row>
    <row r="3951" spans="1:29" ht="15" customHeight="1" x14ac:dyDescent="0.3">
      <c r="A3951" s="120"/>
      <c r="B3951" s="63"/>
      <c r="C3951" s="63"/>
      <c r="D3951" s="63" t="s">
        <v>8170</v>
      </c>
      <c r="E3951" s="83">
        <v>104749</v>
      </c>
      <c r="F3951" s="83"/>
      <c r="G3951" s="84">
        <v>5905490022257</v>
      </c>
      <c r="H3951" s="84"/>
      <c r="I3951" s="64" t="s">
        <v>8067</v>
      </c>
      <c r="J3951" s="64"/>
      <c r="K3951" s="64" t="s">
        <v>133</v>
      </c>
      <c r="L3951" s="85" t="s">
        <v>2737</v>
      </c>
      <c r="M3951" s="85" t="s">
        <v>2984</v>
      </c>
      <c r="N3951" s="17">
        <v>1299</v>
      </c>
      <c r="O3951" s="86">
        <v>533</v>
      </c>
      <c r="P3951" s="17">
        <v>533</v>
      </c>
      <c r="Q3951" s="17">
        <v>533</v>
      </c>
      <c r="R3951" s="87"/>
      <c r="S3951" s="87"/>
      <c r="T3951" s="17" t="str">
        <f t="shared" si="390"/>
        <v>533</v>
      </c>
      <c r="U3951" s="109"/>
      <c r="V3951" s="31"/>
      <c r="W3951" s="17">
        <f t="shared" si="391"/>
        <v>548.99</v>
      </c>
      <c r="X3951" s="62">
        <v>0.3</v>
      </c>
      <c r="Y3951" s="17">
        <f t="shared" si="394"/>
        <v>784.2714285714286</v>
      </c>
      <c r="Z3951" s="21">
        <f t="shared" ref="Z3951:Z4014" si="395">ROUND(Y3951,0)</f>
        <v>784</v>
      </c>
      <c r="AA3951" s="17">
        <f t="shared" si="393"/>
        <v>784</v>
      </c>
      <c r="AB3951" s="17">
        <f t="shared" si="389"/>
        <v>1299</v>
      </c>
      <c r="AC3951"/>
    </row>
    <row r="3952" spans="1:29" ht="15" customHeight="1" x14ac:dyDescent="0.3">
      <c r="A3952" s="120"/>
      <c r="B3952" s="63"/>
      <c r="C3952" s="63"/>
      <c r="D3952" s="63" t="s">
        <v>8170</v>
      </c>
      <c r="E3952" s="83">
        <v>104750</v>
      </c>
      <c r="F3952" s="83"/>
      <c r="G3952" s="84">
        <v>5905490022264</v>
      </c>
      <c r="H3952" s="84"/>
      <c r="I3952" s="64" t="s">
        <v>8068</v>
      </c>
      <c r="J3952" s="64"/>
      <c r="K3952" s="64" t="s">
        <v>133</v>
      </c>
      <c r="L3952" s="85" t="s">
        <v>2738</v>
      </c>
      <c r="M3952" s="85" t="s">
        <v>2984</v>
      </c>
      <c r="N3952" s="17">
        <v>1299</v>
      </c>
      <c r="O3952" s="86">
        <v>533</v>
      </c>
      <c r="P3952" s="17">
        <v>533</v>
      </c>
      <c r="Q3952" s="17">
        <v>533</v>
      </c>
      <c r="R3952" s="87"/>
      <c r="S3952" s="87"/>
      <c r="T3952" s="17" t="str">
        <f t="shared" si="390"/>
        <v>533</v>
      </c>
      <c r="U3952" s="109"/>
      <c r="V3952" s="31"/>
      <c r="W3952" s="17">
        <f t="shared" si="391"/>
        <v>548.99</v>
      </c>
      <c r="X3952" s="62">
        <v>0.3</v>
      </c>
      <c r="Y3952" s="17">
        <f t="shared" si="394"/>
        <v>784.2714285714286</v>
      </c>
      <c r="Z3952" s="21">
        <f t="shared" si="395"/>
        <v>784</v>
      </c>
      <c r="AA3952" s="17">
        <f t="shared" si="393"/>
        <v>784</v>
      </c>
      <c r="AB3952" s="17">
        <f t="shared" si="389"/>
        <v>1299</v>
      </c>
      <c r="AC3952"/>
    </row>
    <row r="3953" spans="1:29" ht="15" customHeight="1" x14ac:dyDescent="0.3">
      <c r="A3953" s="120"/>
      <c r="B3953" s="63"/>
      <c r="C3953" s="63"/>
      <c r="D3953" s="63" t="s">
        <v>8170</v>
      </c>
      <c r="E3953" s="83">
        <v>104751</v>
      </c>
      <c r="F3953" s="83"/>
      <c r="G3953" s="84">
        <v>5905490022271</v>
      </c>
      <c r="H3953" s="84"/>
      <c r="I3953" s="64" t="s">
        <v>8069</v>
      </c>
      <c r="J3953" s="64"/>
      <c r="K3953" s="64" t="s">
        <v>133</v>
      </c>
      <c r="L3953" s="85" t="s">
        <v>2739</v>
      </c>
      <c r="M3953" s="85" t="s">
        <v>2984</v>
      </c>
      <c r="N3953" s="17">
        <v>1299</v>
      </c>
      <c r="O3953" s="86">
        <v>533</v>
      </c>
      <c r="P3953" s="17">
        <v>533</v>
      </c>
      <c r="Q3953" s="17">
        <v>533</v>
      </c>
      <c r="R3953" s="87"/>
      <c r="S3953" s="87"/>
      <c r="T3953" s="17" t="str">
        <f t="shared" si="390"/>
        <v>533</v>
      </c>
      <c r="U3953" s="109"/>
      <c r="V3953" s="31"/>
      <c r="W3953" s="17">
        <f t="shared" si="391"/>
        <v>548.99</v>
      </c>
      <c r="X3953" s="62">
        <v>0.3</v>
      </c>
      <c r="Y3953" s="17">
        <f t="shared" si="394"/>
        <v>784.2714285714286</v>
      </c>
      <c r="Z3953" s="21">
        <f t="shared" si="395"/>
        <v>784</v>
      </c>
      <c r="AA3953" s="17">
        <f t="shared" si="393"/>
        <v>784</v>
      </c>
      <c r="AB3953" s="17">
        <f t="shared" si="389"/>
        <v>1299</v>
      </c>
      <c r="AC3953"/>
    </row>
    <row r="3954" spans="1:29" ht="15" customHeight="1" x14ac:dyDescent="0.3">
      <c r="A3954" s="120"/>
      <c r="B3954" s="63"/>
      <c r="C3954" s="63"/>
      <c r="D3954" s="63" t="s">
        <v>8170</v>
      </c>
      <c r="E3954" s="83">
        <v>104758</v>
      </c>
      <c r="F3954" s="83"/>
      <c r="G3954" s="84">
        <v>5905490022349</v>
      </c>
      <c r="H3954" s="84"/>
      <c r="I3954" s="64" t="s">
        <v>8070</v>
      </c>
      <c r="J3954" s="64"/>
      <c r="K3954" s="64" t="s">
        <v>133</v>
      </c>
      <c r="L3954" s="85" t="s">
        <v>2735</v>
      </c>
      <c r="M3954" s="85" t="s">
        <v>2984</v>
      </c>
      <c r="N3954" s="17">
        <v>1399</v>
      </c>
      <c r="O3954" s="86">
        <v>559</v>
      </c>
      <c r="P3954" s="17">
        <v>559</v>
      </c>
      <c r="Q3954" s="17">
        <v>559</v>
      </c>
      <c r="R3954" s="87"/>
      <c r="S3954" s="87"/>
      <c r="T3954" s="17" t="str">
        <f t="shared" si="390"/>
        <v>559</v>
      </c>
      <c r="U3954" s="109"/>
      <c r="V3954" s="31"/>
      <c r="W3954" s="17">
        <f t="shared" si="391"/>
        <v>575.77</v>
      </c>
      <c r="X3954" s="62">
        <v>0.3</v>
      </c>
      <c r="Y3954" s="17">
        <f t="shared" si="394"/>
        <v>822.52857142857147</v>
      </c>
      <c r="Z3954" s="21">
        <f t="shared" si="395"/>
        <v>823</v>
      </c>
      <c r="AA3954" s="17">
        <f t="shared" si="393"/>
        <v>823</v>
      </c>
      <c r="AB3954" s="17">
        <f t="shared" si="389"/>
        <v>1399</v>
      </c>
      <c r="AC3954"/>
    </row>
    <row r="3955" spans="1:29" ht="15" customHeight="1" x14ac:dyDescent="0.3">
      <c r="A3955" s="120"/>
      <c r="B3955" s="63"/>
      <c r="C3955" s="63"/>
      <c r="D3955" s="63" t="s">
        <v>8170</v>
      </c>
      <c r="E3955" s="83">
        <v>104760</v>
      </c>
      <c r="F3955" s="83"/>
      <c r="G3955" s="84">
        <v>5905490022363</v>
      </c>
      <c r="H3955" s="84"/>
      <c r="I3955" s="64" t="s">
        <v>8071</v>
      </c>
      <c r="J3955" s="64"/>
      <c r="K3955" s="64" t="s">
        <v>133</v>
      </c>
      <c r="L3955" s="85" t="s">
        <v>2736</v>
      </c>
      <c r="M3955" s="85" t="s">
        <v>2984</v>
      </c>
      <c r="N3955" s="17">
        <v>1399</v>
      </c>
      <c r="O3955" s="86">
        <v>559</v>
      </c>
      <c r="P3955" s="17">
        <v>559</v>
      </c>
      <c r="Q3955" s="17">
        <v>559</v>
      </c>
      <c r="R3955" s="87"/>
      <c r="S3955" s="87"/>
      <c r="T3955" s="17" t="str">
        <f t="shared" si="390"/>
        <v>559</v>
      </c>
      <c r="U3955" s="109"/>
      <c r="V3955" s="31"/>
      <c r="W3955" s="17">
        <f t="shared" si="391"/>
        <v>575.77</v>
      </c>
      <c r="X3955" s="62">
        <v>0.3</v>
      </c>
      <c r="Y3955" s="17">
        <f t="shared" si="394"/>
        <v>822.52857142857147</v>
      </c>
      <c r="Z3955" s="21">
        <f t="shared" si="395"/>
        <v>823</v>
      </c>
      <c r="AA3955" s="17">
        <f t="shared" si="393"/>
        <v>823</v>
      </c>
      <c r="AB3955" s="17">
        <f t="shared" si="389"/>
        <v>1399</v>
      </c>
      <c r="AC3955"/>
    </row>
    <row r="3956" spans="1:29" ht="15" customHeight="1" x14ac:dyDescent="0.3">
      <c r="A3956" s="120"/>
      <c r="B3956" s="63"/>
      <c r="C3956" s="63"/>
      <c r="D3956" s="63" t="s">
        <v>8170</v>
      </c>
      <c r="E3956" s="83">
        <v>104761</v>
      </c>
      <c r="F3956" s="83"/>
      <c r="G3956" s="84">
        <v>5905490022370</v>
      </c>
      <c r="H3956" s="84"/>
      <c r="I3956" s="64" t="s">
        <v>8072</v>
      </c>
      <c r="J3956" s="64"/>
      <c r="K3956" s="64" t="s">
        <v>133</v>
      </c>
      <c r="L3956" s="85" t="s">
        <v>2737</v>
      </c>
      <c r="M3956" s="85" t="s">
        <v>2984</v>
      </c>
      <c r="N3956" s="17">
        <v>1399</v>
      </c>
      <c r="O3956" s="86">
        <v>559</v>
      </c>
      <c r="P3956" s="17">
        <v>559</v>
      </c>
      <c r="Q3956" s="17">
        <v>559</v>
      </c>
      <c r="R3956" s="87"/>
      <c r="S3956" s="87"/>
      <c r="T3956" s="17" t="str">
        <f t="shared" si="390"/>
        <v>559</v>
      </c>
      <c r="U3956" s="109"/>
      <c r="V3956" s="31"/>
      <c r="W3956" s="17">
        <f t="shared" si="391"/>
        <v>575.77</v>
      </c>
      <c r="X3956" s="62">
        <v>0.3</v>
      </c>
      <c r="Y3956" s="17">
        <f t="shared" si="394"/>
        <v>822.52857142857147</v>
      </c>
      <c r="Z3956" s="21">
        <f t="shared" si="395"/>
        <v>823</v>
      </c>
      <c r="AA3956" s="17">
        <f t="shared" si="393"/>
        <v>823</v>
      </c>
      <c r="AB3956" s="17">
        <f t="shared" si="389"/>
        <v>1399</v>
      </c>
      <c r="AC3956"/>
    </row>
    <row r="3957" spans="1:29" ht="15" customHeight="1" x14ac:dyDescent="0.3">
      <c r="A3957" s="120"/>
      <c r="B3957" s="63"/>
      <c r="C3957" s="63"/>
      <c r="D3957" s="63" t="s">
        <v>8170</v>
      </c>
      <c r="E3957" s="83">
        <v>104762</v>
      </c>
      <c r="F3957" s="83"/>
      <c r="G3957" s="84">
        <v>5905490022387</v>
      </c>
      <c r="H3957" s="84"/>
      <c r="I3957" s="64" t="s">
        <v>8073</v>
      </c>
      <c r="J3957" s="64"/>
      <c r="K3957" s="64" t="s">
        <v>133</v>
      </c>
      <c r="L3957" s="85" t="s">
        <v>2738</v>
      </c>
      <c r="M3957" s="85" t="s">
        <v>2984</v>
      </c>
      <c r="N3957" s="17">
        <v>1399</v>
      </c>
      <c r="O3957" s="86">
        <v>559</v>
      </c>
      <c r="P3957" s="17">
        <v>559</v>
      </c>
      <c r="Q3957" s="17">
        <v>559</v>
      </c>
      <c r="R3957" s="87"/>
      <c r="S3957" s="87"/>
      <c r="T3957" s="17" t="str">
        <f t="shared" si="390"/>
        <v>559</v>
      </c>
      <c r="U3957" s="109"/>
      <c r="V3957" s="31"/>
      <c r="W3957" s="17">
        <f t="shared" si="391"/>
        <v>575.77</v>
      </c>
      <c r="X3957" s="62">
        <v>0.3</v>
      </c>
      <c r="Y3957" s="17">
        <f t="shared" si="394"/>
        <v>822.52857142857147</v>
      </c>
      <c r="Z3957" s="21">
        <f t="shared" si="395"/>
        <v>823</v>
      </c>
      <c r="AA3957" s="17">
        <f t="shared" si="393"/>
        <v>823</v>
      </c>
      <c r="AB3957" s="17">
        <f t="shared" si="389"/>
        <v>1399</v>
      </c>
      <c r="AC3957"/>
    </row>
    <row r="3958" spans="1:29" ht="15" customHeight="1" x14ac:dyDescent="0.3">
      <c r="A3958" s="120"/>
      <c r="B3958" s="63"/>
      <c r="C3958" s="63"/>
      <c r="D3958" s="63" t="s">
        <v>8170</v>
      </c>
      <c r="E3958" s="83">
        <v>104763</v>
      </c>
      <c r="F3958" s="83"/>
      <c r="G3958" s="84">
        <v>5905490022394</v>
      </c>
      <c r="H3958" s="84"/>
      <c r="I3958" s="64" t="s">
        <v>8074</v>
      </c>
      <c r="J3958" s="64"/>
      <c r="K3958" s="64" t="s">
        <v>133</v>
      </c>
      <c r="L3958" s="85" t="s">
        <v>2739</v>
      </c>
      <c r="M3958" s="85" t="s">
        <v>2984</v>
      </c>
      <c r="N3958" s="17">
        <v>1399</v>
      </c>
      <c r="O3958" s="86">
        <v>559</v>
      </c>
      <c r="P3958" s="17">
        <v>559</v>
      </c>
      <c r="Q3958" s="17">
        <v>559</v>
      </c>
      <c r="R3958" s="87"/>
      <c r="S3958" s="87"/>
      <c r="T3958" s="17" t="str">
        <f t="shared" si="390"/>
        <v>559</v>
      </c>
      <c r="U3958" s="109"/>
      <c r="V3958" s="31"/>
      <c r="W3958" s="17">
        <f t="shared" si="391"/>
        <v>575.77</v>
      </c>
      <c r="X3958" s="62">
        <v>0.3</v>
      </c>
      <c r="Y3958" s="17">
        <f t="shared" si="394"/>
        <v>822.52857142857147</v>
      </c>
      <c r="Z3958" s="21">
        <f t="shared" si="395"/>
        <v>823</v>
      </c>
      <c r="AA3958" s="17">
        <f t="shared" si="393"/>
        <v>823</v>
      </c>
      <c r="AB3958" s="17">
        <f t="shared" si="389"/>
        <v>1399</v>
      </c>
      <c r="AC3958"/>
    </row>
    <row r="3959" spans="1:29" ht="15" customHeight="1" x14ac:dyDescent="0.3">
      <c r="A3959" s="120"/>
      <c r="B3959" s="63"/>
      <c r="C3959" s="63"/>
      <c r="D3959" s="63" t="s">
        <v>8170</v>
      </c>
      <c r="E3959" s="83">
        <v>104764</v>
      </c>
      <c r="F3959" s="83"/>
      <c r="G3959" s="84">
        <v>5905490022400</v>
      </c>
      <c r="H3959" s="84"/>
      <c r="I3959" s="64" t="s">
        <v>8075</v>
      </c>
      <c r="J3959" s="64"/>
      <c r="K3959" s="64" t="s">
        <v>133</v>
      </c>
      <c r="L3959" s="85" t="s">
        <v>2735</v>
      </c>
      <c r="M3959" s="85" t="s">
        <v>2984</v>
      </c>
      <c r="N3959" s="17">
        <v>379</v>
      </c>
      <c r="O3959" s="86">
        <v>174</v>
      </c>
      <c r="P3959" s="17">
        <v>174</v>
      </c>
      <c r="Q3959" s="17">
        <v>174</v>
      </c>
      <c r="R3959" s="87"/>
      <c r="S3959" s="87"/>
      <c r="T3959" s="17" t="str">
        <f t="shared" si="390"/>
        <v>174</v>
      </c>
      <c r="U3959" s="109"/>
      <c r="V3959" s="31"/>
      <c r="W3959" s="17">
        <f t="shared" si="391"/>
        <v>179.22</v>
      </c>
      <c r="X3959" s="62">
        <v>0.3</v>
      </c>
      <c r="Y3959" s="17">
        <f t="shared" si="394"/>
        <v>256.02857142857147</v>
      </c>
      <c r="Z3959" s="21">
        <f t="shared" si="395"/>
        <v>256</v>
      </c>
      <c r="AA3959" s="17">
        <f t="shared" si="393"/>
        <v>256</v>
      </c>
      <c r="AB3959" s="17">
        <f t="shared" si="389"/>
        <v>379</v>
      </c>
      <c r="AC3959"/>
    </row>
    <row r="3960" spans="1:29" ht="15" customHeight="1" x14ac:dyDescent="0.3">
      <c r="A3960" s="120"/>
      <c r="B3960" s="63"/>
      <c r="C3960" s="63"/>
      <c r="D3960" s="63" t="s">
        <v>8170</v>
      </c>
      <c r="E3960" s="83">
        <v>104766</v>
      </c>
      <c r="F3960" s="83"/>
      <c r="G3960" s="84">
        <v>5905490022424</v>
      </c>
      <c r="H3960" s="84"/>
      <c r="I3960" s="64" t="s">
        <v>8076</v>
      </c>
      <c r="J3960" s="64"/>
      <c r="K3960" s="64" t="s">
        <v>133</v>
      </c>
      <c r="L3960" s="85" t="s">
        <v>2736</v>
      </c>
      <c r="M3960" s="85" t="s">
        <v>2984</v>
      </c>
      <c r="N3960" s="17">
        <v>379</v>
      </c>
      <c r="O3960" s="86">
        <v>174</v>
      </c>
      <c r="P3960" s="17">
        <v>174</v>
      </c>
      <c r="Q3960" s="17">
        <v>174</v>
      </c>
      <c r="R3960" s="87"/>
      <c r="S3960" s="87"/>
      <c r="T3960" s="17" t="str">
        <f t="shared" si="390"/>
        <v>174</v>
      </c>
      <c r="U3960" s="109"/>
      <c r="V3960" s="31"/>
      <c r="W3960" s="17">
        <f t="shared" si="391"/>
        <v>179.22</v>
      </c>
      <c r="X3960" s="62">
        <v>0.3</v>
      </c>
      <c r="Y3960" s="17">
        <f t="shared" si="394"/>
        <v>256.02857142857147</v>
      </c>
      <c r="Z3960" s="21">
        <f t="shared" si="395"/>
        <v>256</v>
      </c>
      <c r="AA3960" s="17">
        <f t="shared" si="393"/>
        <v>256</v>
      </c>
      <c r="AB3960" s="17">
        <f t="shared" si="389"/>
        <v>379</v>
      </c>
      <c r="AC3960"/>
    </row>
    <row r="3961" spans="1:29" ht="15" customHeight="1" x14ac:dyDescent="0.3">
      <c r="A3961" s="120"/>
      <c r="B3961" s="63"/>
      <c r="C3961" s="63"/>
      <c r="D3961" s="63" t="s">
        <v>8170</v>
      </c>
      <c r="E3961" s="83">
        <v>104767</v>
      </c>
      <c r="F3961" s="83"/>
      <c r="G3961" s="84">
        <v>5905490022431</v>
      </c>
      <c r="H3961" s="84"/>
      <c r="I3961" s="64" t="s">
        <v>8077</v>
      </c>
      <c r="J3961" s="64"/>
      <c r="K3961" s="64" t="s">
        <v>133</v>
      </c>
      <c r="L3961" s="85" t="s">
        <v>2737</v>
      </c>
      <c r="M3961" s="85" t="s">
        <v>2984</v>
      </c>
      <c r="N3961" s="17">
        <v>379</v>
      </c>
      <c r="O3961" s="86">
        <v>174</v>
      </c>
      <c r="P3961" s="17">
        <v>174</v>
      </c>
      <c r="Q3961" s="17">
        <v>174</v>
      </c>
      <c r="R3961" s="87"/>
      <c r="S3961" s="87"/>
      <c r="T3961" s="17" t="str">
        <f t="shared" si="390"/>
        <v>174</v>
      </c>
      <c r="U3961" s="109"/>
      <c r="V3961" s="31"/>
      <c r="W3961" s="17">
        <f t="shared" si="391"/>
        <v>179.22</v>
      </c>
      <c r="X3961" s="62">
        <v>0.3</v>
      </c>
      <c r="Y3961" s="17">
        <f t="shared" si="394"/>
        <v>256.02857142857147</v>
      </c>
      <c r="Z3961" s="21">
        <f t="shared" si="395"/>
        <v>256</v>
      </c>
      <c r="AA3961" s="17">
        <f t="shared" si="393"/>
        <v>256</v>
      </c>
      <c r="AB3961" s="17">
        <f t="shared" si="389"/>
        <v>379</v>
      </c>
      <c r="AC3961"/>
    </row>
    <row r="3962" spans="1:29" ht="15" customHeight="1" x14ac:dyDescent="0.3">
      <c r="A3962" s="120"/>
      <c r="B3962" s="63"/>
      <c r="C3962" s="63"/>
      <c r="D3962" s="63" t="s">
        <v>8170</v>
      </c>
      <c r="E3962" s="83">
        <v>104768</v>
      </c>
      <c r="F3962" s="83"/>
      <c r="G3962" s="84">
        <v>5905490022448</v>
      </c>
      <c r="H3962" s="84"/>
      <c r="I3962" s="64" t="s">
        <v>8078</v>
      </c>
      <c r="J3962" s="64"/>
      <c r="K3962" s="64" t="s">
        <v>133</v>
      </c>
      <c r="L3962" s="85" t="s">
        <v>2738</v>
      </c>
      <c r="M3962" s="85" t="s">
        <v>2984</v>
      </c>
      <c r="N3962" s="17">
        <v>379</v>
      </c>
      <c r="O3962" s="86">
        <v>174</v>
      </c>
      <c r="P3962" s="17">
        <v>174</v>
      </c>
      <c r="Q3962" s="17">
        <v>174</v>
      </c>
      <c r="R3962" s="87"/>
      <c r="S3962" s="87"/>
      <c r="T3962" s="17" t="str">
        <f t="shared" si="390"/>
        <v>174</v>
      </c>
      <c r="U3962" s="109"/>
      <c r="V3962" s="31"/>
      <c r="W3962" s="17">
        <f t="shared" si="391"/>
        <v>179.22</v>
      </c>
      <c r="X3962" s="62">
        <v>0.3</v>
      </c>
      <c r="Y3962" s="17">
        <f t="shared" si="394"/>
        <v>256.02857142857147</v>
      </c>
      <c r="Z3962" s="21">
        <f t="shared" si="395"/>
        <v>256</v>
      </c>
      <c r="AA3962" s="17">
        <f t="shared" si="393"/>
        <v>256</v>
      </c>
      <c r="AB3962" s="17">
        <f t="shared" si="389"/>
        <v>379</v>
      </c>
      <c r="AC3962"/>
    </row>
    <row r="3963" spans="1:29" ht="15" customHeight="1" x14ac:dyDescent="0.3">
      <c r="A3963" s="120"/>
      <c r="B3963" s="63"/>
      <c r="C3963" s="63"/>
      <c r="D3963" s="63" t="s">
        <v>8170</v>
      </c>
      <c r="E3963" s="83">
        <v>104769</v>
      </c>
      <c r="F3963" s="83"/>
      <c r="G3963" s="84">
        <v>5905490022455</v>
      </c>
      <c r="H3963" s="84"/>
      <c r="I3963" s="64" t="s">
        <v>8079</v>
      </c>
      <c r="J3963" s="64"/>
      <c r="K3963" s="64" t="s">
        <v>133</v>
      </c>
      <c r="L3963" s="85" t="s">
        <v>2739</v>
      </c>
      <c r="M3963" s="85" t="s">
        <v>2984</v>
      </c>
      <c r="N3963" s="17">
        <v>379</v>
      </c>
      <c r="O3963" s="86">
        <v>174</v>
      </c>
      <c r="P3963" s="17">
        <v>174</v>
      </c>
      <c r="Q3963" s="17">
        <v>174</v>
      </c>
      <c r="R3963" s="87"/>
      <c r="S3963" s="87"/>
      <c r="T3963" s="17" t="str">
        <f t="shared" si="390"/>
        <v>174</v>
      </c>
      <c r="U3963" s="109"/>
      <c r="V3963" s="31"/>
      <c r="W3963" s="17">
        <f t="shared" si="391"/>
        <v>179.22</v>
      </c>
      <c r="X3963" s="62">
        <v>0.3</v>
      </c>
      <c r="Y3963" s="17">
        <f t="shared" si="394"/>
        <v>256.02857142857147</v>
      </c>
      <c r="Z3963" s="21">
        <f t="shared" si="395"/>
        <v>256</v>
      </c>
      <c r="AA3963" s="17">
        <f t="shared" si="393"/>
        <v>256</v>
      </c>
      <c r="AB3963" s="17">
        <f t="shared" si="389"/>
        <v>379</v>
      </c>
      <c r="AC3963"/>
    </row>
    <row r="3964" spans="1:29" ht="15" customHeight="1" x14ac:dyDescent="0.3">
      <c r="A3964" s="120"/>
      <c r="B3964" s="63"/>
      <c r="C3964" s="63"/>
      <c r="D3964" s="63" t="s">
        <v>8170</v>
      </c>
      <c r="E3964" s="83">
        <v>104776</v>
      </c>
      <c r="F3964" s="83"/>
      <c r="G3964" s="84">
        <v>5905490022523</v>
      </c>
      <c r="H3964" s="84"/>
      <c r="I3964" s="64" t="s">
        <v>8080</v>
      </c>
      <c r="J3964" s="64"/>
      <c r="K3964" s="64" t="s">
        <v>133</v>
      </c>
      <c r="L3964" s="85" t="s">
        <v>2735</v>
      </c>
      <c r="M3964" s="85" t="s">
        <v>2984</v>
      </c>
      <c r="N3964" s="17">
        <v>1499</v>
      </c>
      <c r="O3964" s="86">
        <v>696</v>
      </c>
      <c r="P3964" s="17">
        <v>696</v>
      </c>
      <c r="Q3964" s="17">
        <v>696</v>
      </c>
      <c r="R3964" s="87"/>
      <c r="S3964" s="87"/>
      <c r="T3964" s="17" t="str">
        <f t="shared" si="390"/>
        <v>696</v>
      </c>
      <c r="U3964" s="109"/>
      <c r="V3964" s="31"/>
      <c r="W3964" s="17">
        <f t="shared" si="391"/>
        <v>716.88</v>
      </c>
      <c r="X3964" s="62">
        <v>0.3</v>
      </c>
      <c r="Y3964" s="17">
        <f t="shared" si="394"/>
        <v>1024.1142857142859</v>
      </c>
      <c r="Z3964" s="21">
        <f t="shared" si="395"/>
        <v>1024</v>
      </c>
      <c r="AA3964" s="17">
        <f t="shared" si="393"/>
        <v>1024</v>
      </c>
      <c r="AB3964" s="17">
        <f t="shared" si="389"/>
        <v>1499</v>
      </c>
      <c r="AC3964"/>
    </row>
    <row r="3965" spans="1:29" ht="15" customHeight="1" x14ac:dyDescent="0.3">
      <c r="A3965" s="120"/>
      <c r="B3965" s="63"/>
      <c r="C3965" s="63"/>
      <c r="D3965" s="63" t="s">
        <v>8170</v>
      </c>
      <c r="E3965" s="83">
        <v>104778</v>
      </c>
      <c r="F3965" s="83"/>
      <c r="G3965" s="84">
        <v>5905490022547</v>
      </c>
      <c r="H3965" s="84"/>
      <c r="I3965" s="64" t="s">
        <v>8081</v>
      </c>
      <c r="J3965" s="64"/>
      <c r="K3965" s="64" t="s">
        <v>133</v>
      </c>
      <c r="L3965" s="85" t="s">
        <v>2736</v>
      </c>
      <c r="M3965" s="85" t="s">
        <v>2984</v>
      </c>
      <c r="N3965" s="17">
        <v>1499</v>
      </c>
      <c r="O3965" s="86">
        <v>696</v>
      </c>
      <c r="P3965" s="17">
        <v>696</v>
      </c>
      <c r="Q3965" s="17">
        <v>696</v>
      </c>
      <c r="R3965" s="87"/>
      <c r="S3965" s="87"/>
      <c r="T3965" s="17" t="str">
        <f t="shared" si="390"/>
        <v>696</v>
      </c>
      <c r="U3965" s="109"/>
      <c r="V3965" s="31"/>
      <c r="W3965" s="17">
        <f t="shared" si="391"/>
        <v>716.88</v>
      </c>
      <c r="X3965" s="62">
        <v>0.3</v>
      </c>
      <c r="Y3965" s="17">
        <f t="shared" si="394"/>
        <v>1024.1142857142859</v>
      </c>
      <c r="Z3965" s="21">
        <f t="shared" si="395"/>
        <v>1024</v>
      </c>
      <c r="AA3965" s="17">
        <f t="shared" si="393"/>
        <v>1024</v>
      </c>
      <c r="AB3965" s="17">
        <f t="shared" si="389"/>
        <v>1499</v>
      </c>
      <c r="AC3965"/>
    </row>
    <row r="3966" spans="1:29" ht="15" customHeight="1" x14ac:dyDescent="0.3">
      <c r="A3966" s="120"/>
      <c r="B3966" s="63"/>
      <c r="C3966" s="63"/>
      <c r="D3966" s="63" t="s">
        <v>8170</v>
      </c>
      <c r="E3966" s="83">
        <v>104779</v>
      </c>
      <c r="F3966" s="83"/>
      <c r="G3966" s="84">
        <v>5905490022554</v>
      </c>
      <c r="H3966" s="84"/>
      <c r="I3966" s="64" t="s">
        <v>8082</v>
      </c>
      <c r="J3966" s="64"/>
      <c r="K3966" s="64" t="s">
        <v>133</v>
      </c>
      <c r="L3966" s="85" t="s">
        <v>2737</v>
      </c>
      <c r="M3966" s="85" t="s">
        <v>2984</v>
      </c>
      <c r="N3966" s="17">
        <v>1499</v>
      </c>
      <c r="O3966" s="86">
        <v>696</v>
      </c>
      <c r="P3966" s="17">
        <v>696</v>
      </c>
      <c r="Q3966" s="17">
        <v>696</v>
      </c>
      <c r="R3966" s="87"/>
      <c r="S3966" s="87"/>
      <c r="T3966" s="17" t="str">
        <f t="shared" si="390"/>
        <v>696</v>
      </c>
      <c r="U3966" s="109"/>
      <c r="V3966" s="31"/>
      <c r="W3966" s="17">
        <f t="shared" si="391"/>
        <v>716.88</v>
      </c>
      <c r="X3966" s="62">
        <v>0.3</v>
      </c>
      <c r="Y3966" s="17">
        <f t="shared" si="394"/>
        <v>1024.1142857142859</v>
      </c>
      <c r="Z3966" s="21">
        <f t="shared" si="395"/>
        <v>1024</v>
      </c>
      <c r="AA3966" s="17">
        <f t="shared" si="393"/>
        <v>1024</v>
      </c>
      <c r="AB3966" s="17">
        <f t="shared" si="389"/>
        <v>1499</v>
      </c>
      <c r="AC3966"/>
    </row>
    <row r="3967" spans="1:29" ht="15" customHeight="1" x14ac:dyDescent="0.3">
      <c r="A3967" s="120"/>
      <c r="B3967" s="63"/>
      <c r="C3967" s="63"/>
      <c r="D3967" s="63" t="s">
        <v>8170</v>
      </c>
      <c r="E3967" s="83">
        <v>104780</v>
      </c>
      <c r="F3967" s="83"/>
      <c r="G3967" s="84">
        <v>5905490022561</v>
      </c>
      <c r="H3967" s="84"/>
      <c r="I3967" s="64" t="s">
        <v>8083</v>
      </c>
      <c r="J3967" s="64"/>
      <c r="K3967" s="64" t="s">
        <v>133</v>
      </c>
      <c r="L3967" s="85" t="s">
        <v>2738</v>
      </c>
      <c r="M3967" s="85" t="s">
        <v>2984</v>
      </c>
      <c r="N3967" s="17">
        <v>1499</v>
      </c>
      <c r="O3967" s="86">
        <v>696</v>
      </c>
      <c r="P3967" s="17">
        <v>696</v>
      </c>
      <c r="Q3967" s="17">
        <v>696</v>
      </c>
      <c r="R3967" s="87"/>
      <c r="S3967" s="87"/>
      <c r="T3967" s="17" t="str">
        <f t="shared" si="390"/>
        <v>696</v>
      </c>
      <c r="U3967" s="109"/>
      <c r="V3967" s="31"/>
      <c r="W3967" s="17">
        <f t="shared" si="391"/>
        <v>716.88</v>
      </c>
      <c r="X3967" s="62">
        <v>0.3</v>
      </c>
      <c r="Y3967" s="17">
        <f t="shared" si="394"/>
        <v>1024.1142857142859</v>
      </c>
      <c r="Z3967" s="21">
        <f t="shared" si="395"/>
        <v>1024</v>
      </c>
      <c r="AA3967" s="17">
        <f t="shared" si="393"/>
        <v>1024</v>
      </c>
      <c r="AB3967" s="17">
        <f t="shared" si="389"/>
        <v>1499</v>
      </c>
      <c r="AC3967"/>
    </row>
    <row r="3968" spans="1:29" ht="15" customHeight="1" x14ac:dyDescent="0.3">
      <c r="A3968" s="120"/>
      <c r="B3968" s="63"/>
      <c r="C3968" s="63"/>
      <c r="D3968" s="63" t="s">
        <v>8170</v>
      </c>
      <c r="E3968" s="83">
        <v>104781</v>
      </c>
      <c r="F3968" s="83"/>
      <c r="G3968" s="84">
        <v>5905490022578</v>
      </c>
      <c r="H3968" s="84"/>
      <c r="I3968" s="64" t="s">
        <v>8084</v>
      </c>
      <c r="J3968" s="64"/>
      <c r="K3968" s="64" t="s">
        <v>133</v>
      </c>
      <c r="L3968" s="85" t="s">
        <v>2739</v>
      </c>
      <c r="M3968" s="85" t="s">
        <v>2984</v>
      </c>
      <c r="N3968" s="17">
        <v>1499</v>
      </c>
      <c r="O3968" s="86">
        <v>696</v>
      </c>
      <c r="P3968" s="17">
        <v>696</v>
      </c>
      <c r="Q3968" s="17">
        <v>696</v>
      </c>
      <c r="R3968" s="87"/>
      <c r="S3968" s="87"/>
      <c r="T3968" s="17" t="str">
        <f t="shared" si="390"/>
        <v>696</v>
      </c>
      <c r="U3968" s="109"/>
      <c r="V3968" s="31"/>
      <c r="W3968" s="17">
        <f t="shared" si="391"/>
        <v>716.88</v>
      </c>
      <c r="X3968" s="62">
        <v>0.3</v>
      </c>
      <c r="Y3968" s="17">
        <f t="shared" si="394"/>
        <v>1024.1142857142859</v>
      </c>
      <c r="Z3968" s="21">
        <f t="shared" si="395"/>
        <v>1024</v>
      </c>
      <c r="AA3968" s="17">
        <f t="shared" si="393"/>
        <v>1024</v>
      </c>
      <c r="AB3968" s="17">
        <f t="shared" si="389"/>
        <v>1499</v>
      </c>
      <c r="AC3968"/>
    </row>
    <row r="3969" spans="1:29" ht="15" customHeight="1" x14ac:dyDescent="0.3">
      <c r="A3969" s="120"/>
      <c r="B3969" s="63"/>
      <c r="C3969" s="63"/>
      <c r="D3969" s="63" t="s">
        <v>8170</v>
      </c>
      <c r="E3969" s="83">
        <v>104770</v>
      </c>
      <c r="F3969" s="83"/>
      <c r="G3969" s="84">
        <v>5905490022462</v>
      </c>
      <c r="H3969" s="84"/>
      <c r="I3969" s="64" t="s">
        <v>8085</v>
      </c>
      <c r="J3969" s="64"/>
      <c r="K3969" s="64" t="s">
        <v>133</v>
      </c>
      <c r="L3969" s="85" t="s">
        <v>2735</v>
      </c>
      <c r="M3969" s="85" t="s">
        <v>2984</v>
      </c>
      <c r="N3969" s="17">
        <v>1599</v>
      </c>
      <c r="O3969" s="86">
        <v>707</v>
      </c>
      <c r="P3969" s="17">
        <v>707</v>
      </c>
      <c r="Q3969" s="17">
        <v>707</v>
      </c>
      <c r="R3969" s="87"/>
      <c r="S3969" s="87"/>
      <c r="T3969" s="17" t="str">
        <f t="shared" si="390"/>
        <v>707</v>
      </c>
      <c r="U3969" s="109"/>
      <c r="V3969" s="31"/>
      <c r="W3969" s="17">
        <f t="shared" si="391"/>
        <v>728.21</v>
      </c>
      <c r="X3969" s="62">
        <v>0.3</v>
      </c>
      <c r="Y3969" s="17">
        <f t="shared" si="394"/>
        <v>1040.3000000000002</v>
      </c>
      <c r="Z3969" s="21">
        <f t="shared" si="395"/>
        <v>1040</v>
      </c>
      <c r="AA3969" s="17">
        <f t="shared" si="393"/>
        <v>1040</v>
      </c>
      <c r="AB3969" s="17">
        <f t="shared" si="389"/>
        <v>1599</v>
      </c>
      <c r="AC3969"/>
    </row>
    <row r="3970" spans="1:29" ht="15" customHeight="1" x14ac:dyDescent="0.3">
      <c r="A3970" s="120"/>
      <c r="B3970" s="63"/>
      <c r="C3970" s="63"/>
      <c r="D3970" s="63" t="s">
        <v>8170</v>
      </c>
      <c r="E3970" s="83">
        <v>104772</v>
      </c>
      <c r="F3970" s="83"/>
      <c r="G3970" s="84">
        <v>5905490022486</v>
      </c>
      <c r="H3970" s="84"/>
      <c r="I3970" s="64" t="s">
        <v>8086</v>
      </c>
      <c r="J3970" s="64"/>
      <c r="K3970" s="64" t="s">
        <v>133</v>
      </c>
      <c r="L3970" s="85" t="s">
        <v>2736</v>
      </c>
      <c r="M3970" s="85" t="s">
        <v>2984</v>
      </c>
      <c r="N3970" s="17">
        <v>1599</v>
      </c>
      <c r="O3970" s="86">
        <v>707</v>
      </c>
      <c r="P3970" s="17">
        <v>707</v>
      </c>
      <c r="Q3970" s="17">
        <v>707</v>
      </c>
      <c r="R3970" s="87"/>
      <c r="S3970" s="87"/>
      <c r="T3970" s="17" t="str">
        <f t="shared" si="390"/>
        <v>707</v>
      </c>
      <c r="U3970" s="109"/>
      <c r="V3970" s="31"/>
      <c r="W3970" s="17">
        <f t="shared" si="391"/>
        <v>728.21</v>
      </c>
      <c r="X3970" s="62">
        <v>0.3</v>
      </c>
      <c r="Y3970" s="17">
        <f t="shared" si="394"/>
        <v>1040.3000000000002</v>
      </c>
      <c r="Z3970" s="21">
        <f t="shared" si="395"/>
        <v>1040</v>
      </c>
      <c r="AA3970" s="17">
        <f t="shared" si="393"/>
        <v>1040</v>
      </c>
      <c r="AB3970" s="17">
        <f t="shared" ref="AB3970:AB4033" si="396">N3970*1</f>
        <v>1599</v>
      </c>
      <c r="AC3970"/>
    </row>
    <row r="3971" spans="1:29" ht="15" customHeight="1" x14ac:dyDescent="0.3">
      <c r="A3971" s="120"/>
      <c r="B3971" s="63"/>
      <c r="C3971" s="63"/>
      <c r="D3971" s="63" t="s">
        <v>8170</v>
      </c>
      <c r="E3971" s="83">
        <v>104773</v>
      </c>
      <c r="F3971" s="83"/>
      <c r="G3971" s="84">
        <v>5905490022493</v>
      </c>
      <c r="H3971" s="84"/>
      <c r="I3971" s="64" t="s">
        <v>8087</v>
      </c>
      <c r="J3971" s="64"/>
      <c r="K3971" s="64" t="s">
        <v>133</v>
      </c>
      <c r="L3971" s="85" t="s">
        <v>2737</v>
      </c>
      <c r="M3971" s="85" t="s">
        <v>2984</v>
      </c>
      <c r="N3971" s="17">
        <v>1599</v>
      </c>
      <c r="O3971" s="86">
        <v>707</v>
      </c>
      <c r="P3971" s="17">
        <v>707</v>
      </c>
      <c r="Q3971" s="17">
        <v>707</v>
      </c>
      <c r="R3971" s="87"/>
      <c r="S3971" s="87"/>
      <c r="T3971" s="17" t="str">
        <f t="shared" ref="T3971:T4034" si="397">CONCATENATE(Q3971,S3971)</f>
        <v>707</v>
      </c>
      <c r="U3971" s="109"/>
      <c r="V3971" s="31"/>
      <c r="W3971" s="17">
        <f t="shared" ref="W3971:W4034" si="398">T3971*1.03</f>
        <v>728.21</v>
      </c>
      <c r="X3971" s="62">
        <v>0.3</v>
      </c>
      <c r="Y3971" s="17">
        <f t="shared" si="394"/>
        <v>1040.3000000000002</v>
      </c>
      <c r="Z3971" s="21">
        <f t="shared" si="395"/>
        <v>1040</v>
      </c>
      <c r="AA3971" s="17">
        <f t="shared" si="393"/>
        <v>1040</v>
      </c>
      <c r="AB3971" s="17">
        <f t="shared" si="396"/>
        <v>1599</v>
      </c>
      <c r="AC3971"/>
    </row>
    <row r="3972" spans="1:29" ht="15" customHeight="1" x14ac:dyDescent="0.3">
      <c r="A3972" s="120"/>
      <c r="B3972" s="63"/>
      <c r="C3972" s="63"/>
      <c r="D3972" s="63" t="s">
        <v>8170</v>
      </c>
      <c r="E3972" s="83">
        <v>104774</v>
      </c>
      <c r="F3972" s="83"/>
      <c r="G3972" s="84">
        <v>5905490022509</v>
      </c>
      <c r="H3972" s="84"/>
      <c r="I3972" s="64" t="s">
        <v>8088</v>
      </c>
      <c r="J3972" s="64"/>
      <c r="K3972" s="64" t="s">
        <v>133</v>
      </c>
      <c r="L3972" s="85" t="s">
        <v>2738</v>
      </c>
      <c r="M3972" s="85" t="s">
        <v>2984</v>
      </c>
      <c r="N3972" s="17">
        <v>1599</v>
      </c>
      <c r="O3972" s="86">
        <v>707</v>
      </c>
      <c r="P3972" s="17">
        <v>707</v>
      </c>
      <c r="Q3972" s="17">
        <v>707</v>
      </c>
      <c r="R3972" s="87"/>
      <c r="S3972" s="87"/>
      <c r="T3972" s="17" t="str">
        <f t="shared" si="397"/>
        <v>707</v>
      </c>
      <c r="U3972" s="109"/>
      <c r="V3972" s="31"/>
      <c r="W3972" s="17">
        <f t="shared" si="398"/>
        <v>728.21</v>
      </c>
      <c r="X3972" s="62">
        <v>0.3</v>
      </c>
      <c r="Y3972" s="17">
        <f t="shared" si="394"/>
        <v>1040.3000000000002</v>
      </c>
      <c r="Z3972" s="21">
        <f t="shared" si="395"/>
        <v>1040</v>
      </c>
      <c r="AA3972" s="17">
        <f t="shared" si="393"/>
        <v>1040</v>
      </c>
      <c r="AB3972" s="17">
        <f t="shared" si="396"/>
        <v>1599</v>
      </c>
      <c r="AC3972"/>
    </row>
    <row r="3973" spans="1:29" ht="15" customHeight="1" x14ac:dyDescent="0.3">
      <c r="A3973" s="120"/>
      <c r="B3973" s="63"/>
      <c r="C3973" s="63"/>
      <c r="D3973" s="63" t="s">
        <v>8170</v>
      </c>
      <c r="E3973" s="83">
        <v>104775</v>
      </c>
      <c r="F3973" s="83"/>
      <c r="G3973" s="84">
        <v>5905490022516</v>
      </c>
      <c r="H3973" s="84"/>
      <c r="I3973" s="64" t="s">
        <v>8089</v>
      </c>
      <c r="J3973" s="64"/>
      <c r="K3973" s="64" t="s">
        <v>133</v>
      </c>
      <c r="L3973" s="85" t="s">
        <v>2739</v>
      </c>
      <c r="M3973" s="85" t="s">
        <v>2984</v>
      </c>
      <c r="N3973" s="17">
        <v>1599</v>
      </c>
      <c r="O3973" s="86">
        <v>707</v>
      </c>
      <c r="P3973" s="17">
        <v>707</v>
      </c>
      <c r="Q3973" s="17">
        <v>707</v>
      </c>
      <c r="R3973" s="87"/>
      <c r="S3973" s="87"/>
      <c r="T3973" s="17" t="str">
        <f t="shared" si="397"/>
        <v>707</v>
      </c>
      <c r="U3973" s="109"/>
      <c r="V3973" s="31"/>
      <c r="W3973" s="17">
        <f t="shared" si="398"/>
        <v>728.21</v>
      </c>
      <c r="X3973" s="62">
        <v>0.3</v>
      </c>
      <c r="Y3973" s="17">
        <f t="shared" si="394"/>
        <v>1040.3000000000002</v>
      </c>
      <c r="Z3973" s="21">
        <f t="shared" si="395"/>
        <v>1040</v>
      </c>
      <c r="AA3973" s="17">
        <f t="shared" si="393"/>
        <v>1040</v>
      </c>
      <c r="AB3973" s="17">
        <f t="shared" si="396"/>
        <v>1599</v>
      </c>
      <c r="AC3973"/>
    </row>
    <row r="3974" spans="1:29" ht="15" customHeight="1" x14ac:dyDescent="0.3">
      <c r="A3974" s="120"/>
      <c r="B3974" s="63"/>
      <c r="C3974" s="63"/>
      <c r="D3974" s="63" t="s">
        <v>8170</v>
      </c>
      <c r="E3974" s="83">
        <v>104782</v>
      </c>
      <c r="F3974" s="83"/>
      <c r="G3974" s="84">
        <v>5905490022585</v>
      </c>
      <c r="H3974" s="84"/>
      <c r="I3974" s="64" t="s">
        <v>8090</v>
      </c>
      <c r="J3974" s="64"/>
      <c r="K3974" s="64" t="s">
        <v>133</v>
      </c>
      <c r="L3974" s="85" t="s">
        <v>2735</v>
      </c>
      <c r="M3974" s="85" t="s">
        <v>2984</v>
      </c>
      <c r="N3974" s="17">
        <v>1699</v>
      </c>
      <c r="O3974" s="86">
        <v>733</v>
      </c>
      <c r="P3974" s="17">
        <v>733</v>
      </c>
      <c r="Q3974" s="17">
        <v>733</v>
      </c>
      <c r="R3974" s="87"/>
      <c r="S3974" s="87"/>
      <c r="T3974" s="17" t="str">
        <f t="shared" si="397"/>
        <v>733</v>
      </c>
      <c r="U3974" s="109"/>
      <c r="V3974" s="31"/>
      <c r="W3974" s="17">
        <f t="shared" si="398"/>
        <v>754.99</v>
      </c>
      <c r="X3974" s="62">
        <v>0.3</v>
      </c>
      <c r="Y3974" s="17">
        <f t="shared" si="394"/>
        <v>1078.5571428571429</v>
      </c>
      <c r="Z3974" s="21">
        <f t="shared" si="395"/>
        <v>1079</v>
      </c>
      <c r="AA3974" s="17">
        <f t="shared" si="393"/>
        <v>1079</v>
      </c>
      <c r="AB3974" s="17">
        <f t="shared" si="396"/>
        <v>1699</v>
      </c>
      <c r="AC3974"/>
    </row>
    <row r="3975" spans="1:29" ht="15" customHeight="1" x14ac:dyDescent="0.3">
      <c r="A3975" s="120"/>
      <c r="B3975" s="63"/>
      <c r="C3975" s="63"/>
      <c r="D3975" s="63" t="s">
        <v>8170</v>
      </c>
      <c r="E3975" s="83">
        <v>104784</v>
      </c>
      <c r="F3975" s="83"/>
      <c r="G3975" s="84">
        <v>5905490022608</v>
      </c>
      <c r="H3975" s="84"/>
      <c r="I3975" s="64" t="s">
        <v>8091</v>
      </c>
      <c r="J3975" s="64"/>
      <c r="K3975" s="64" t="s">
        <v>133</v>
      </c>
      <c r="L3975" s="85" t="s">
        <v>2736</v>
      </c>
      <c r="M3975" s="85" t="s">
        <v>2984</v>
      </c>
      <c r="N3975" s="17">
        <v>1699</v>
      </c>
      <c r="O3975" s="86">
        <v>733</v>
      </c>
      <c r="P3975" s="17">
        <v>733</v>
      </c>
      <c r="Q3975" s="17">
        <v>733</v>
      </c>
      <c r="R3975" s="87"/>
      <c r="S3975" s="87"/>
      <c r="T3975" s="17" t="str">
        <f t="shared" si="397"/>
        <v>733</v>
      </c>
      <c r="U3975" s="109"/>
      <c r="V3975" s="31"/>
      <c r="W3975" s="17">
        <f t="shared" si="398"/>
        <v>754.99</v>
      </c>
      <c r="X3975" s="62">
        <v>0.3</v>
      </c>
      <c r="Y3975" s="17">
        <f t="shared" si="394"/>
        <v>1078.5571428571429</v>
      </c>
      <c r="Z3975" s="21">
        <f t="shared" si="395"/>
        <v>1079</v>
      </c>
      <c r="AA3975" s="17">
        <f t="shared" ref="AA3975:AA4038" si="399">Z3975*1</f>
        <v>1079</v>
      </c>
      <c r="AB3975" s="17">
        <f t="shared" si="396"/>
        <v>1699</v>
      </c>
      <c r="AC3975"/>
    </row>
    <row r="3976" spans="1:29" ht="15" customHeight="1" x14ac:dyDescent="0.3">
      <c r="A3976" s="120"/>
      <c r="B3976" s="63"/>
      <c r="C3976" s="63"/>
      <c r="D3976" s="63" t="s">
        <v>8170</v>
      </c>
      <c r="E3976" s="83">
        <v>104785</v>
      </c>
      <c r="F3976" s="83"/>
      <c r="G3976" s="84">
        <v>5905490022615</v>
      </c>
      <c r="H3976" s="84"/>
      <c r="I3976" s="64" t="s">
        <v>8092</v>
      </c>
      <c r="J3976" s="64"/>
      <c r="K3976" s="64" t="s">
        <v>133</v>
      </c>
      <c r="L3976" s="85" t="s">
        <v>2737</v>
      </c>
      <c r="M3976" s="85" t="s">
        <v>2984</v>
      </c>
      <c r="N3976" s="17">
        <v>1699</v>
      </c>
      <c r="O3976" s="86">
        <v>733</v>
      </c>
      <c r="P3976" s="17">
        <v>733</v>
      </c>
      <c r="Q3976" s="17">
        <v>733</v>
      </c>
      <c r="R3976" s="87"/>
      <c r="S3976" s="87"/>
      <c r="T3976" s="17" t="str">
        <f t="shared" si="397"/>
        <v>733</v>
      </c>
      <c r="U3976" s="109"/>
      <c r="V3976" s="31"/>
      <c r="W3976" s="17">
        <f t="shared" si="398"/>
        <v>754.99</v>
      </c>
      <c r="X3976" s="62">
        <v>0.3</v>
      </c>
      <c r="Y3976" s="17">
        <f t="shared" si="394"/>
        <v>1078.5571428571429</v>
      </c>
      <c r="Z3976" s="21">
        <f t="shared" si="395"/>
        <v>1079</v>
      </c>
      <c r="AA3976" s="17">
        <f t="shared" si="399"/>
        <v>1079</v>
      </c>
      <c r="AB3976" s="17">
        <f t="shared" si="396"/>
        <v>1699</v>
      </c>
      <c r="AC3976"/>
    </row>
    <row r="3977" spans="1:29" ht="15" customHeight="1" x14ac:dyDescent="0.3">
      <c r="A3977" s="120"/>
      <c r="B3977" s="63"/>
      <c r="C3977" s="63"/>
      <c r="D3977" s="63" t="s">
        <v>8170</v>
      </c>
      <c r="E3977" s="83">
        <v>104786</v>
      </c>
      <c r="F3977" s="83"/>
      <c r="G3977" s="84">
        <v>5905490022622</v>
      </c>
      <c r="H3977" s="84"/>
      <c r="I3977" s="64" t="s">
        <v>8093</v>
      </c>
      <c r="J3977" s="64"/>
      <c r="K3977" s="64" t="s">
        <v>133</v>
      </c>
      <c r="L3977" s="85" t="s">
        <v>2738</v>
      </c>
      <c r="M3977" s="85" t="s">
        <v>2984</v>
      </c>
      <c r="N3977" s="17">
        <v>1699</v>
      </c>
      <c r="O3977" s="86">
        <v>733</v>
      </c>
      <c r="P3977" s="17">
        <v>733</v>
      </c>
      <c r="Q3977" s="17">
        <v>733</v>
      </c>
      <c r="R3977" s="87"/>
      <c r="S3977" s="87"/>
      <c r="T3977" s="17" t="str">
        <f t="shared" si="397"/>
        <v>733</v>
      </c>
      <c r="U3977" s="109"/>
      <c r="V3977" s="31"/>
      <c r="W3977" s="17">
        <f t="shared" si="398"/>
        <v>754.99</v>
      </c>
      <c r="X3977" s="62">
        <v>0.3</v>
      </c>
      <c r="Y3977" s="17">
        <f t="shared" si="394"/>
        <v>1078.5571428571429</v>
      </c>
      <c r="Z3977" s="21">
        <f t="shared" si="395"/>
        <v>1079</v>
      </c>
      <c r="AA3977" s="17">
        <f t="shared" si="399"/>
        <v>1079</v>
      </c>
      <c r="AB3977" s="17">
        <f t="shared" si="396"/>
        <v>1699</v>
      </c>
      <c r="AC3977"/>
    </row>
    <row r="3978" spans="1:29" ht="15" customHeight="1" x14ac:dyDescent="0.3">
      <c r="A3978" s="120"/>
      <c r="B3978" s="63"/>
      <c r="C3978" s="63"/>
      <c r="D3978" s="63" t="s">
        <v>8170</v>
      </c>
      <c r="E3978" s="83">
        <v>104787</v>
      </c>
      <c r="F3978" s="83"/>
      <c r="G3978" s="84">
        <v>5905490022639</v>
      </c>
      <c r="H3978" s="84"/>
      <c r="I3978" s="64" t="s">
        <v>8094</v>
      </c>
      <c r="J3978" s="64"/>
      <c r="K3978" s="64" t="s">
        <v>133</v>
      </c>
      <c r="L3978" s="85" t="s">
        <v>2739</v>
      </c>
      <c r="M3978" s="85" t="s">
        <v>2984</v>
      </c>
      <c r="N3978" s="17">
        <v>1699</v>
      </c>
      <c r="O3978" s="86">
        <v>733</v>
      </c>
      <c r="P3978" s="17">
        <v>733</v>
      </c>
      <c r="Q3978" s="17">
        <v>733</v>
      </c>
      <c r="R3978" s="87"/>
      <c r="S3978" s="87"/>
      <c r="T3978" s="17" t="str">
        <f t="shared" si="397"/>
        <v>733</v>
      </c>
      <c r="U3978" s="109"/>
      <c r="V3978" s="31"/>
      <c r="W3978" s="17">
        <f t="shared" si="398"/>
        <v>754.99</v>
      </c>
      <c r="X3978" s="62">
        <v>0.3</v>
      </c>
      <c r="Y3978" s="17">
        <f t="shared" si="394"/>
        <v>1078.5571428571429</v>
      </c>
      <c r="Z3978" s="21">
        <f t="shared" si="395"/>
        <v>1079</v>
      </c>
      <c r="AA3978" s="17">
        <f t="shared" si="399"/>
        <v>1079</v>
      </c>
      <c r="AB3978" s="17">
        <f t="shared" si="396"/>
        <v>1699</v>
      </c>
      <c r="AC3978"/>
    </row>
    <row r="3979" spans="1:29" ht="15" customHeight="1" x14ac:dyDescent="0.3">
      <c r="A3979" s="120"/>
      <c r="B3979" s="63"/>
      <c r="C3979" s="63"/>
      <c r="D3979" s="63" t="s">
        <v>8170</v>
      </c>
      <c r="E3979" s="83">
        <v>105501</v>
      </c>
      <c r="F3979" s="83"/>
      <c r="G3979" s="84">
        <v>5905490042774</v>
      </c>
      <c r="H3979" s="84"/>
      <c r="I3979" s="64" t="s">
        <v>8095</v>
      </c>
      <c r="J3979" s="64"/>
      <c r="K3979" s="64" t="s">
        <v>8162</v>
      </c>
      <c r="L3979" s="85" t="s">
        <v>7207</v>
      </c>
      <c r="M3979" s="85" t="s">
        <v>2984</v>
      </c>
      <c r="N3979" s="17">
        <v>1149</v>
      </c>
      <c r="O3979" s="86">
        <v>537</v>
      </c>
      <c r="P3979" s="17">
        <v>554.42381</v>
      </c>
      <c r="Q3979" s="17">
        <v>537</v>
      </c>
      <c r="R3979" s="87"/>
      <c r="S3979" s="87"/>
      <c r="T3979" s="17" t="str">
        <f t="shared" si="397"/>
        <v>537</v>
      </c>
      <c r="U3979" s="109"/>
      <c r="V3979" s="31"/>
      <c r="W3979" s="17">
        <f t="shared" si="398"/>
        <v>553.11</v>
      </c>
      <c r="X3979" s="62">
        <v>0.3</v>
      </c>
      <c r="Y3979" s="17">
        <f t="shared" si="394"/>
        <v>790.15714285714296</v>
      </c>
      <c r="Z3979" s="21">
        <f t="shared" si="395"/>
        <v>790</v>
      </c>
      <c r="AA3979" s="17">
        <f t="shared" si="399"/>
        <v>790</v>
      </c>
      <c r="AB3979" s="17">
        <f t="shared" si="396"/>
        <v>1149</v>
      </c>
      <c r="AC3979"/>
    </row>
    <row r="3980" spans="1:29" ht="15" customHeight="1" x14ac:dyDescent="0.3">
      <c r="A3980" s="120"/>
      <c r="B3980" s="63"/>
      <c r="C3980" s="63"/>
      <c r="D3980" s="63" t="s">
        <v>8170</v>
      </c>
      <c r="E3980" s="83">
        <v>105502</v>
      </c>
      <c r="F3980" s="83"/>
      <c r="G3980" s="84">
        <v>5905490042781</v>
      </c>
      <c r="H3980" s="84"/>
      <c r="I3980" s="64" t="s">
        <v>8096</v>
      </c>
      <c r="J3980" s="64"/>
      <c r="K3980" s="64" t="s">
        <v>8162</v>
      </c>
      <c r="L3980" s="85" t="s">
        <v>3749</v>
      </c>
      <c r="M3980" s="85" t="s">
        <v>2984</v>
      </c>
      <c r="N3980" s="17">
        <v>1149</v>
      </c>
      <c r="O3980" s="86">
        <v>537</v>
      </c>
      <c r="P3980" s="17">
        <v>554.42381</v>
      </c>
      <c r="Q3980" s="17">
        <v>537</v>
      </c>
      <c r="R3980" s="87"/>
      <c r="S3980" s="87"/>
      <c r="T3980" s="17" t="str">
        <f t="shared" si="397"/>
        <v>537</v>
      </c>
      <c r="U3980" s="109"/>
      <c r="V3980" s="31"/>
      <c r="W3980" s="17">
        <f t="shared" si="398"/>
        <v>553.11</v>
      </c>
      <c r="X3980" s="62">
        <v>0.3</v>
      </c>
      <c r="Y3980" s="17">
        <f t="shared" si="394"/>
        <v>790.15714285714296</v>
      </c>
      <c r="Z3980" s="21">
        <f t="shared" si="395"/>
        <v>790</v>
      </c>
      <c r="AA3980" s="17">
        <f t="shared" si="399"/>
        <v>790</v>
      </c>
      <c r="AB3980" s="17">
        <f t="shared" si="396"/>
        <v>1149</v>
      </c>
      <c r="AC3980"/>
    </row>
    <row r="3981" spans="1:29" ht="15" customHeight="1" x14ac:dyDescent="0.3">
      <c r="A3981" s="120"/>
      <c r="B3981" s="63"/>
      <c r="C3981" s="63"/>
      <c r="D3981" s="63" t="s">
        <v>8170</v>
      </c>
      <c r="E3981" s="83">
        <v>105503</v>
      </c>
      <c r="F3981" s="83"/>
      <c r="G3981" s="84">
        <v>5905490042798</v>
      </c>
      <c r="H3981" s="84"/>
      <c r="I3981" s="64" t="s">
        <v>8097</v>
      </c>
      <c r="J3981" s="64"/>
      <c r="K3981" s="64" t="s">
        <v>8162</v>
      </c>
      <c r="L3981" s="85" t="s">
        <v>3750</v>
      </c>
      <c r="M3981" s="85" t="s">
        <v>2984</v>
      </c>
      <c r="N3981" s="17">
        <v>1149</v>
      </c>
      <c r="O3981" s="86">
        <v>537</v>
      </c>
      <c r="P3981" s="17">
        <v>554.42381</v>
      </c>
      <c r="Q3981" s="17">
        <v>537</v>
      </c>
      <c r="R3981" s="87"/>
      <c r="S3981" s="87"/>
      <c r="T3981" s="17" t="str">
        <f t="shared" si="397"/>
        <v>537</v>
      </c>
      <c r="U3981" s="109"/>
      <c r="V3981" s="31"/>
      <c r="W3981" s="17">
        <f t="shared" si="398"/>
        <v>553.11</v>
      </c>
      <c r="X3981" s="62">
        <v>0.3</v>
      </c>
      <c r="Y3981" s="17">
        <f t="shared" si="394"/>
        <v>790.15714285714296</v>
      </c>
      <c r="Z3981" s="21">
        <f t="shared" si="395"/>
        <v>790</v>
      </c>
      <c r="AA3981" s="17">
        <f t="shared" si="399"/>
        <v>790</v>
      </c>
      <c r="AB3981" s="17">
        <f t="shared" si="396"/>
        <v>1149</v>
      </c>
      <c r="AC3981"/>
    </row>
    <row r="3982" spans="1:29" ht="15" customHeight="1" x14ac:dyDescent="0.3">
      <c r="A3982" s="120"/>
      <c r="B3982" s="63"/>
      <c r="C3982" s="63"/>
      <c r="D3982" s="63" t="s">
        <v>8170</v>
      </c>
      <c r="E3982" s="83">
        <v>105504</v>
      </c>
      <c r="F3982" s="83"/>
      <c r="G3982" s="84">
        <v>5905490042804</v>
      </c>
      <c r="H3982" s="84"/>
      <c r="I3982" s="64" t="s">
        <v>8098</v>
      </c>
      <c r="J3982" s="64"/>
      <c r="K3982" s="64" t="s">
        <v>8162</v>
      </c>
      <c r="L3982" s="85" t="s">
        <v>3751</v>
      </c>
      <c r="M3982" s="85" t="s">
        <v>2984</v>
      </c>
      <c r="N3982" s="17">
        <v>1149</v>
      </c>
      <c r="O3982" s="86">
        <v>537</v>
      </c>
      <c r="P3982" s="17">
        <v>554.42381</v>
      </c>
      <c r="Q3982" s="17">
        <v>537</v>
      </c>
      <c r="R3982" s="87"/>
      <c r="S3982" s="87"/>
      <c r="T3982" s="17" t="str">
        <f t="shared" si="397"/>
        <v>537</v>
      </c>
      <c r="U3982" s="109"/>
      <c r="V3982" s="31"/>
      <c r="W3982" s="17">
        <f t="shared" si="398"/>
        <v>553.11</v>
      </c>
      <c r="X3982" s="62">
        <v>0.3</v>
      </c>
      <c r="Y3982" s="17">
        <f t="shared" si="394"/>
        <v>790.15714285714296</v>
      </c>
      <c r="Z3982" s="21">
        <f t="shared" si="395"/>
        <v>790</v>
      </c>
      <c r="AA3982" s="17">
        <f t="shared" si="399"/>
        <v>790</v>
      </c>
      <c r="AB3982" s="17">
        <f t="shared" si="396"/>
        <v>1149</v>
      </c>
      <c r="AC3982"/>
    </row>
    <row r="3983" spans="1:29" ht="15" customHeight="1" x14ac:dyDescent="0.3">
      <c r="A3983" s="120"/>
      <c r="B3983" s="63"/>
      <c r="C3983" s="63"/>
      <c r="D3983" s="63" t="s">
        <v>8170</v>
      </c>
      <c r="E3983" s="83">
        <v>105505</v>
      </c>
      <c r="F3983" s="83"/>
      <c r="G3983" s="84">
        <v>5905490042811</v>
      </c>
      <c r="H3983" s="84"/>
      <c r="I3983" s="64" t="s">
        <v>8099</v>
      </c>
      <c r="J3983" s="64"/>
      <c r="K3983" s="64" t="s">
        <v>8162</v>
      </c>
      <c r="L3983" s="85" t="s">
        <v>3752</v>
      </c>
      <c r="M3983" s="85" t="s">
        <v>2984</v>
      </c>
      <c r="N3983" s="17">
        <v>1149</v>
      </c>
      <c r="O3983" s="86">
        <v>537</v>
      </c>
      <c r="P3983" s="17">
        <v>554.42381</v>
      </c>
      <c r="Q3983" s="17">
        <v>537</v>
      </c>
      <c r="R3983" s="87"/>
      <c r="S3983" s="87"/>
      <c r="T3983" s="17" t="str">
        <f t="shared" si="397"/>
        <v>537</v>
      </c>
      <c r="U3983" s="109"/>
      <c r="V3983" s="31"/>
      <c r="W3983" s="17">
        <f t="shared" si="398"/>
        <v>553.11</v>
      </c>
      <c r="X3983" s="62">
        <v>0.3</v>
      </c>
      <c r="Y3983" s="17">
        <f t="shared" si="394"/>
        <v>790.15714285714296</v>
      </c>
      <c r="Z3983" s="21">
        <f t="shared" si="395"/>
        <v>790</v>
      </c>
      <c r="AA3983" s="17">
        <f t="shared" si="399"/>
        <v>790</v>
      </c>
      <c r="AB3983" s="17">
        <f t="shared" si="396"/>
        <v>1149</v>
      </c>
      <c r="AC3983"/>
    </row>
    <row r="3984" spans="1:29" ht="15" customHeight="1" x14ac:dyDescent="0.3">
      <c r="A3984" s="120"/>
      <c r="B3984" s="63"/>
      <c r="C3984" s="63"/>
      <c r="D3984" s="63" t="s">
        <v>8170</v>
      </c>
      <c r="E3984" s="83">
        <v>105506</v>
      </c>
      <c r="F3984" s="83"/>
      <c r="G3984" s="84">
        <v>5905490042828</v>
      </c>
      <c r="H3984" s="84"/>
      <c r="I3984" s="64" t="s">
        <v>8100</v>
      </c>
      <c r="J3984" s="64"/>
      <c r="K3984" s="64" t="s">
        <v>8162</v>
      </c>
      <c r="L3984" s="85" t="s">
        <v>3753</v>
      </c>
      <c r="M3984" s="85" t="s">
        <v>2984</v>
      </c>
      <c r="N3984" s="17">
        <v>1149</v>
      </c>
      <c r="O3984" s="86">
        <v>537</v>
      </c>
      <c r="P3984" s="17">
        <v>554.42381</v>
      </c>
      <c r="Q3984" s="17">
        <v>537</v>
      </c>
      <c r="R3984" s="87"/>
      <c r="S3984" s="87"/>
      <c r="T3984" s="17" t="str">
        <f t="shared" si="397"/>
        <v>537</v>
      </c>
      <c r="U3984" s="109"/>
      <c r="V3984" s="31"/>
      <c r="W3984" s="17">
        <f t="shared" si="398"/>
        <v>553.11</v>
      </c>
      <c r="X3984" s="62">
        <v>0.3</v>
      </c>
      <c r="Y3984" s="17">
        <f t="shared" si="394"/>
        <v>790.15714285714296</v>
      </c>
      <c r="Z3984" s="21">
        <f t="shared" si="395"/>
        <v>790</v>
      </c>
      <c r="AA3984" s="17">
        <f t="shared" si="399"/>
        <v>790</v>
      </c>
      <c r="AB3984" s="17">
        <f t="shared" si="396"/>
        <v>1149</v>
      </c>
      <c r="AC3984"/>
    </row>
    <row r="3985" spans="1:29" ht="15" customHeight="1" x14ac:dyDescent="0.3">
      <c r="A3985" s="120"/>
      <c r="B3985" s="63"/>
      <c r="C3985" s="63"/>
      <c r="D3985" s="63" t="s">
        <v>8170</v>
      </c>
      <c r="E3985" s="83">
        <v>105507</v>
      </c>
      <c r="F3985" s="83"/>
      <c r="G3985" s="84">
        <v>5905490042835</v>
      </c>
      <c r="H3985" s="84"/>
      <c r="I3985" s="64" t="s">
        <v>8101</v>
      </c>
      <c r="J3985" s="64"/>
      <c r="K3985" s="64" t="s">
        <v>8162</v>
      </c>
      <c r="L3985" s="85" t="s">
        <v>3754</v>
      </c>
      <c r="M3985" s="85" t="s">
        <v>2984</v>
      </c>
      <c r="N3985" s="17">
        <v>1149</v>
      </c>
      <c r="O3985" s="86">
        <v>537</v>
      </c>
      <c r="P3985" s="17">
        <v>554.42381</v>
      </c>
      <c r="Q3985" s="17">
        <v>537</v>
      </c>
      <c r="R3985" s="87"/>
      <c r="S3985" s="87"/>
      <c r="T3985" s="17" t="str">
        <f t="shared" si="397"/>
        <v>537</v>
      </c>
      <c r="U3985" s="109"/>
      <c r="V3985" s="31"/>
      <c r="W3985" s="17">
        <f t="shared" si="398"/>
        <v>553.11</v>
      </c>
      <c r="X3985" s="62">
        <v>0.3</v>
      </c>
      <c r="Y3985" s="17">
        <f t="shared" si="394"/>
        <v>790.15714285714296</v>
      </c>
      <c r="Z3985" s="21">
        <f t="shared" si="395"/>
        <v>790</v>
      </c>
      <c r="AA3985" s="17">
        <f t="shared" si="399"/>
        <v>790</v>
      </c>
      <c r="AB3985" s="17">
        <f t="shared" si="396"/>
        <v>1149</v>
      </c>
      <c r="AC3985"/>
    </row>
    <row r="3986" spans="1:29" ht="15" customHeight="1" x14ac:dyDescent="0.3">
      <c r="A3986" s="120"/>
      <c r="B3986" s="63"/>
      <c r="C3986" s="63"/>
      <c r="D3986" s="63" t="s">
        <v>8170</v>
      </c>
      <c r="E3986" s="83">
        <v>105508</v>
      </c>
      <c r="F3986" s="83"/>
      <c r="G3986" s="84">
        <v>5905490042842</v>
      </c>
      <c r="H3986" s="84"/>
      <c r="I3986" s="64" t="s">
        <v>8102</v>
      </c>
      <c r="J3986" s="64"/>
      <c r="K3986" s="64" t="s">
        <v>8162</v>
      </c>
      <c r="L3986" s="85" t="s">
        <v>3755</v>
      </c>
      <c r="M3986" s="85" t="s">
        <v>2984</v>
      </c>
      <c r="N3986" s="17">
        <v>1149</v>
      </c>
      <c r="O3986" s="86">
        <v>537</v>
      </c>
      <c r="P3986" s="17">
        <v>554.42381</v>
      </c>
      <c r="Q3986" s="17">
        <v>537</v>
      </c>
      <c r="R3986" s="87"/>
      <c r="S3986" s="87"/>
      <c r="T3986" s="17" t="str">
        <f t="shared" si="397"/>
        <v>537</v>
      </c>
      <c r="U3986" s="109"/>
      <c r="V3986" s="31"/>
      <c r="W3986" s="17">
        <f t="shared" si="398"/>
        <v>553.11</v>
      </c>
      <c r="X3986" s="62">
        <v>0.3</v>
      </c>
      <c r="Y3986" s="17">
        <f t="shared" si="394"/>
        <v>790.15714285714296</v>
      </c>
      <c r="Z3986" s="21">
        <f t="shared" si="395"/>
        <v>790</v>
      </c>
      <c r="AA3986" s="17">
        <f t="shared" si="399"/>
        <v>790</v>
      </c>
      <c r="AB3986" s="17">
        <f t="shared" si="396"/>
        <v>1149</v>
      </c>
      <c r="AC3986"/>
    </row>
    <row r="3987" spans="1:29" ht="15" customHeight="1" x14ac:dyDescent="0.3">
      <c r="A3987" s="120"/>
      <c r="B3987" s="63"/>
      <c r="C3987" s="63"/>
      <c r="D3987" s="63" t="s">
        <v>8170</v>
      </c>
      <c r="E3987" s="83">
        <v>105509</v>
      </c>
      <c r="F3987" s="83"/>
      <c r="G3987" s="84">
        <v>5905490042859</v>
      </c>
      <c r="H3987" s="84"/>
      <c r="I3987" s="64" t="s">
        <v>8103</v>
      </c>
      <c r="J3987" s="64"/>
      <c r="K3987" s="64" t="s">
        <v>8162</v>
      </c>
      <c r="L3987" s="85" t="s">
        <v>7207</v>
      </c>
      <c r="M3987" s="85" t="s">
        <v>2984</v>
      </c>
      <c r="N3987" s="17">
        <v>1049</v>
      </c>
      <c r="O3987" s="86">
        <v>530</v>
      </c>
      <c r="P3987" s="17">
        <v>540.38971000000004</v>
      </c>
      <c r="Q3987" s="17">
        <v>530</v>
      </c>
      <c r="R3987" s="87"/>
      <c r="S3987" s="87"/>
      <c r="T3987" s="17" t="str">
        <f t="shared" si="397"/>
        <v>530</v>
      </c>
      <c r="U3987" s="109"/>
      <c r="V3987" s="31"/>
      <c r="W3987" s="17">
        <f t="shared" si="398"/>
        <v>545.9</v>
      </c>
      <c r="X3987" s="62">
        <v>0.3</v>
      </c>
      <c r="Y3987" s="17">
        <f t="shared" si="394"/>
        <v>779.85714285714289</v>
      </c>
      <c r="Z3987" s="21">
        <f t="shared" si="395"/>
        <v>780</v>
      </c>
      <c r="AA3987" s="17">
        <f t="shared" si="399"/>
        <v>780</v>
      </c>
      <c r="AB3987" s="17">
        <f t="shared" si="396"/>
        <v>1049</v>
      </c>
      <c r="AC3987"/>
    </row>
    <row r="3988" spans="1:29" ht="15" customHeight="1" x14ac:dyDescent="0.3">
      <c r="A3988" s="120"/>
      <c r="B3988" s="63"/>
      <c r="C3988" s="63"/>
      <c r="D3988" s="63" t="s">
        <v>8170</v>
      </c>
      <c r="E3988" s="83">
        <v>105510</v>
      </c>
      <c r="F3988" s="83"/>
      <c r="G3988" s="84">
        <v>5905490042866</v>
      </c>
      <c r="H3988" s="84"/>
      <c r="I3988" s="64" t="s">
        <v>8104</v>
      </c>
      <c r="J3988" s="64"/>
      <c r="K3988" s="64" t="s">
        <v>8162</v>
      </c>
      <c r="L3988" s="85" t="s">
        <v>3749</v>
      </c>
      <c r="M3988" s="85" t="s">
        <v>2984</v>
      </c>
      <c r="N3988" s="17">
        <v>1049</v>
      </c>
      <c r="O3988" s="86">
        <v>530</v>
      </c>
      <c r="P3988" s="17">
        <v>540.38971000000004</v>
      </c>
      <c r="Q3988" s="17">
        <v>530</v>
      </c>
      <c r="R3988" s="87"/>
      <c r="S3988" s="87"/>
      <c r="T3988" s="17" t="str">
        <f t="shared" si="397"/>
        <v>530</v>
      </c>
      <c r="U3988" s="109"/>
      <c r="V3988" s="31"/>
      <c r="W3988" s="17">
        <f t="shared" si="398"/>
        <v>545.9</v>
      </c>
      <c r="X3988" s="62">
        <v>0.3</v>
      </c>
      <c r="Y3988" s="17">
        <f t="shared" si="394"/>
        <v>779.85714285714289</v>
      </c>
      <c r="Z3988" s="21">
        <f t="shared" si="395"/>
        <v>780</v>
      </c>
      <c r="AA3988" s="17">
        <f t="shared" si="399"/>
        <v>780</v>
      </c>
      <c r="AB3988" s="17">
        <f t="shared" si="396"/>
        <v>1049</v>
      </c>
      <c r="AC3988"/>
    </row>
    <row r="3989" spans="1:29" ht="15" customHeight="1" x14ac:dyDescent="0.3">
      <c r="A3989" s="120"/>
      <c r="B3989" s="63"/>
      <c r="C3989" s="63"/>
      <c r="D3989" s="63" t="s">
        <v>8170</v>
      </c>
      <c r="E3989" s="83">
        <v>105511</v>
      </c>
      <c r="F3989" s="83"/>
      <c r="G3989" s="84">
        <v>5905490042873</v>
      </c>
      <c r="H3989" s="84"/>
      <c r="I3989" s="64" t="s">
        <v>8105</v>
      </c>
      <c r="J3989" s="64"/>
      <c r="K3989" s="64" t="s">
        <v>8162</v>
      </c>
      <c r="L3989" s="85" t="s">
        <v>3750</v>
      </c>
      <c r="M3989" s="85" t="s">
        <v>2984</v>
      </c>
      <c r="N3989" s="17">
        <v>1049</v>
      </c>
      <c r="O3989" s="86">
        <v>530</v>
      </c>
      <c r="P3989" s="17">
        <v>540.38971000000004</v>
      </c>
      <c r="Q3989" s="17">
        <v>530</v>
      </c>
      <c r="R3989" s="87"/>
      <c r="S3989" s="87"/>
      <c r="T3989" s="17" t="str">
        <f t="shared" si="397"/>
        <v>530</v>
      </c>
      <c r="U3989" s="109"/>
      <c r="V3989" s="31"/>
      <c r="W3989" s="17">
        <f t="shared" si="398"/>
        <v>545.9</v>
      </c>
      <c r="X3989" s="62">
        <v>0.3</v>
      </c>
      <c r="Y3989" s="17">
        <f t="shared" si="394"/>
        <v>779.85714285714289</v>
      </c>
      <c r="Z3989" s="21">
        <f t="shared" si="395"/>
        <v>780</v>
      </c>
      <c r="AA3989" s="17">
        <f t="shared" si="399"/>
        <v>780</v>
      </c>
      <c r="AB3989" s="17">
        <f t="shared" si="396"/>
        <v>1049</v>
      </c>
      <c r="AC3989"/>
    </row>
    <row r="3990" spans="1:29" ht="15" customHeight="1" x14ac:dyDescent="0.3">
      <c r="A3990" s="120"/>
      <c r="B3990" s="63"/>
      <c r="C3990" s="63"/>
      <c r="D3990" s="63" t="s">
        <v>8170</v>
      </c>
      <c r="E3990" s="83">
        <v>105512</v>
      </c>
      <c r="F3990" s="83"/>
      <c r="G3990" s="84">
        <v>5905490042880</v>
      </c>
      <c r="H3990" s="84"/>
      <c r="I3990" s="64" t="s">
        <v>8106</v>
      </c>
      <c r="J3990" s="64"/>
      <c r="K3990" s="64" t="s">
        <v>8162</v>
      </c>
      <c r="L3990" s="85" t="s">
        <v>3751</v>
      </c>
      <c r="M3990" s="85" t="s">
        <v>2984</v>
      </c>
      <c r="N3990" s="17">
        <v>1049</v>
      </c>
      <c r="O3990" s="86">
        <v>530</v>
      </c>
      <c r="P3990" s="17">
        <v>540.38971000000004</v>
      </c>
      <c r="Q3990" s="17">
        <v>530</v>
      </c>
      <c r="R3990" s="87"/>
      <c r="S3990" s="87"/>
      <c r="T3990" s="17" t="str">
        <f t="shared" si="397"/>
        <v>530</v>
      </c>
      <c r="U3990" s="109"/>
      <c r="V3990" s="31"/>
      <c r="W3990" s="17">
        <f t="shared" si="398"/>
        <v>545.9</v>
      </c>
      <c r="X3990" s="62">
        <v>0.3</v>
      </c>
      <c r="Y3990" s="17">
        <f t="shared" si="394"/>
        <v>779.85714285714289</v>
      </c>
      <c r="Z3990" s="21">
        <f t="shared" si="395"/>
        <v>780</v>
      </c>
      <c r="AA3990" s="17">
        <f t="shared" si="399"/>
        <v>780</v>
      </c>
      <c r="AB3990" s="17">
        <f t="shared" si="396"/>
        <v>1049</v>
      </c>
      <c r="AC3990"/>
    </row>
    <row r="3991" spans="1:29" ht="15" customHeight="1" x14ac:dyDescent="0.3">
      <c r="A3991" s="120"/>
      <c r="B3991" s="63"/>
      <c r="C3991" s="63"/>
      <c r="D3991" s="63" t="s">
        <v>8170</v>
      </c>
      <c r="E3991" s="83">
        <v>105513</v>
      </c>
      <c r="F3991" s="83"/>
      <c r="G3991" s="84">
        <v>5905490042897</v>
      </c>
      <c r="H3991" s="84"/>
      <c r="I3991" s="64" t="s">
        <v>8107</v>
      </c>
      <c r="J3991" s="64"/>
      <c r="K3991" s="64" t="s">
        <v>8162</v>
      </c>
      <c r="L3991" s="85" t="s">
        <v>3752</v>
      </c>
      <c r="M3991" s="85" t="s">
        <v>2984</v>
      </c>
      <c r="N3991" s="17">
        <v>1049</v>
      </c>
      <c r="O3991" s="86">
        <v>530</v>
      </c>
      <c r="P3991" s="17">
        <v>540.38971000000004</v>
      </c>
      <c r="Q3991" s="17">
        <v>530</v>
      </c>
      <c r="R3991" s="87"/>
      <c r="S3991" s="87"/>
      <c r="T3991" s="17" t="str">
        <f t="shared" si="397"/>
        <v>530</v>
      </c>
      <c r="U3991" s="109"/>
      <c r="V3991" s="31"/>
      <c r="W3991" s="17">
        <f t="shared" si="398"/>
        <v>545.9</v>
      </c>
      <c r="X3991" s="62">
        <v>0.3</v>
      </c>
      <c r="Y3991" s="17">
        <f t="shared" si="394"/>
        <v>779.85714285714289</v>
      </c>
      <c r="Z3991" s="21">
        <f t="shared" si="395"/>
        <v>780</v>
      </c>
      <c r="AA3991" s="17">
        <f t="shared" si="399"/>
        <v>780</v>
      </c>
      <c r="AB3991" s="17">
        <f t="shared" si="396"/>
        <v>1049</v>
      </c>
      <c r="AC3991"/>
    </row>
    <row r="3992" spans="1:29" ht="15" customHeight="1" x14ac:dyDescent="0.3">
      <c r="A3992" s="120"/>
      <c r="B3992" s="63"/>
      <c r="C3992" s="63"/>
      <c r="D3992" s="63" t="s">
        <v>8170</v>
      </c>
      <c r="E3992" s="83">
        <v>105514</v>
      </c>
      <c r="F3992" s="83"/>
      <c r="G3992" s="84">
        <v>5905490042903</v>
      </c>
      <c r="H3992" s="84"/>
      <c r="I3992" s="64" t="s">
        <v>8108</v>
      </c>
      <c r="J3992" s="64"/>
      <c r="K3992" s="64" t="s">
        <v>8162</v>
      </c>
      <c r="L3992" s="85" t="s">
        <v>3753</v>
      </c>
      <c r="M3992" s="85" t="s">
        <v>2984</v>
      </c>
      <c r="N3992" s="17">
        <v>1049</v>
      </c>
      <c r="O3992" s="86">
        <v>530</v>
      </c>
      <c r="P3992" s="17">
        <v>540.38971000000004</v>
      </c>
      <c r="Q3992" s="17">
        <v>530</v>
      </c>
      <c r="R3992" s="87"/>
      <c r="S3992" s="87"/>
      <c r="T3992" s="17" t="str">
        <f t="shared" si="397"/>
        <v>530</v>
      </c>
      <c r="U3992" s="109"/>
      <c r="V3992" s="31"/>
      <c r="W3992" s="17">
        <f t="shared" si="398"/>
        <v>545.9</v>
      </c>
      <c r="X3992" s="62">
        <v>0.3</v>
      </c>
      <c r="Y3992" s="17">
        <f t="shared" si="394"/>
        <v>779.85714285714289</v>
      </c>
      <c r="Z3992" s="21">
        <f t="shared" si="395"/>
        <v>780</v>
      </c>
      <c r="AA3992" s="17">
        <f t="shared" si="399"/>
        <v>780</v>
      </c>
      <c r="AB3992" s="17">
        <f t="shared" si="396"/>
        <v>1049</v>
      </c>
      <c r="AC3992"/>
    </row>
    <row r="3993" spans="1:29" ht="15" customHeight="1" x14ac:dyDescent="0.3">
      <c r="A3993" s="120"/>
      <c r="B3993" s="63"/>
      <c r="C3993" s="63"/>
      <c r="D3993" s="63" t="s">
        <v>8170</v>
      </c>
      <c r="E3993" s="83">
        <v>105515</v>
      </c>
      <c r="F3993" s="83"/>
      <c r="G3993" s="84">
        <v>5905490042910</v>
      </c>
      <c r="H3993" s="84"/>
      <c r="I3993" s="64" t="s">
        <v>8109</v>
      </c>
      <c r="J3993" s="64"/>
      <c r="K3993" s="64" t="s">
        <v>8162</v>
      </c>
      <c r="L3993" s="85" t="s">
        <v>3754</v>
      </c>
      <c r="M3993" s="85" t="s">
        <v>2984</v>
      </c>
      <c r="N3993" s="17">
        <v>1049</v>
      </c>
      <c r="O3993" s="86">
        <v>530</v>
      </c>
      <c r="P3993" s="17">
        <v>540.38971000000004</v>
      </c>
      <c r="Q3993" s="17">
        <v>530</v>
      </c>
      <c r="R3993" s="87"/>
      <c r="S3993" s="87"/>
      <c r="T3993" s="17" t="str">
        <f t="shared" si="397"/>
        <v>530</v>
      </c>
      <c r="U3993" s="109"/>
      <c r="V3993" s="31"/>
      <c r="W3993" s="17">
        <f t="shared" si="398"/>
        <v>545.9</v>
      </c>
      <c r="X3993" s="62">
        <v>0.3</v>
      </c>
      <c r="Y3993" s="17">
        <f t="shared" si="394"/>
        <v>779.85714285714289</v>
      </c>
      <c r="Z3993" s="21">
        <f t="shared" si="395"/>
        <v>780</v>
      </c>
      <c r="AA3993" s="17">
        <f t="shared" si="399"/>
        <v>780</v>
      </c>
      <c r="AB3993" s="17">
        <f t="shared" si="396"/>
        <v>1049</v>
      </c>
      <c r="AC3993"/>
    </row>
    <row r="3994" spans="1:29" ht="15" customHeight="1" x14ac:dyDescent="0.3">
      <c r="A3994" s="120"/>
      <c r="B3994" s="63"/>
      <c r="C3994" s="63"/>
      <c r="D3994" s="63" t="s">
        <v>8170</v>
      </c>
      <c r="E3994" s="83">
        <v>105516</v>
      </c>
      <c r="F3994" s="83"/>
      <c r="G3994" s="84">
        <v>5905490042927</v>
      </c>
      <c r="H3994" s="84"/>
      <c r="I3994" s="64" t="s">
        <v>8110</v>
      </c>
      <c r="J3994" s="64"/>
      <c r="K3994" s="64" t="s">
        <v>8162</v>
      </c>
      <c r="L3994" s="85" t="s">
        <v>3755</v>
      </c>
      <c r="M3994" s="85" t="s">
        <v>2984</v>
      </c>
      <c r="N3994" s="17">
        <v>1049</v>
      </c>
      <c r="O3994" s="86">
        <v>530</v>
      </c>
      <c r="P3994" s="17">
        <v>540.38971000000004</v>
      </c>
      <c r="Q3994" s="17">
        <v>530</v>
      </c>
      <c r="R3994" s="87"/>
      <c r="S3994" s="87"/>
      <c r="T3994" s="17" t="str">
        <f t="shared" si="397"/>
        <v>530</v>
      </c>
      <c r="U3994" s="109"/>
      <c r="V3994" s="31"/>
      <c r="W3994" s="17">
        <f t="shared" si="398"/>
        <v>545.9</v>
      </c>
      <c r="X3994" s="62">
        <v>0.3</v>
      </c>
      <c r="Y3994" s="17">
        <f t="shared" si="394"/>
        <v>779.85714285714289</v>
      </c>
      <c r="Z3994" s="21">
        <f t="shared" si="395"/>
        <v>780</v>
      </c>
      <c r="AA3994" s="17">
        <f t="shared" si="399"/>
        <v>780</v>
      </c>
      <c r="AB3994" s="17">
        <f t="shared" si="396"/>
        <v>1049</v>
      </c>
      <c r="AC3994"/>
    </row>
    <row r="3995" spans="1:29" ht="15" customHeight="1" x14ac:dyDescent="0.3">
      <c r="A3995" s="120"/>
      <c r="B3995" s="63"/>
      <c r="C3995" s="63"/>
      <c r="D3995" s="63" t="s">
        <v>8170</v>
      </c>
      <c r="E3995" s="83">
        <v>105517</v>
      </c>
      <c r="F3995" s="83"/>
      <c r="G3995" s="84">
        <v>5905490042934</v>
      </c>
      <c r="H3995" s="84"/>
      <c r="I3995" s="64" t="s">
        <v>8111</v>
      </c>
      <c r="J3995" s="64"/>
      <c r="K3995" s="64" t="s">
        <v>8162</v>
      </c>
      <c r="L3995" s="85" t="s">
        <v>7207</v>
      </c>
      <c r="M3995" s="85" t="s">
        <v>2984</v>
      </c>
      <c r="N3995" s="17">
        <v>1249</v>
      </c>
      <c r="O3995" s="86">
        <v>585</v>
      </c>
      <c r="P3995" s="17">
        <v>582.36149</v>
      </c>
      <c r="Q3995" s="17">
        <v>585</v>
      </c>
      <c r="R3995" s="87"/>
      <c r="S3995" s="87"/>
      <c r="T3995" s="17" t="str">
        <f t="shared" si="397"/>
        <v>585</v>
      </c>
      <c r="U3995" s="109"/>
      <c r="V3995" s="31"/>
      <c r="W3995" s="17">
        <f t="shared" si="398"/>
        <v>602.55000000000007</v>
      </c>
      <c r="X3995" s="62">
        <v>0.3</v>
      </c>
      <c r="Y3995" s="17">
        <f t="shared" si="394"/>
        <v>860.78571428571445</v>
      </c>
      <c r="Z3995" s="21">
        <f t="shared" si="395"/>
        <v>861</v>
      </c>
      <c r="AA3995" s="17">
        <f t="shared" si="399"/>
        <v>861</v>
      </c>
      <c r="AB3995" s="17">
        <f t="shared" si="396"/>
        <v>1249</v>
      </c>
      <c r="AC3995"/>
    </row>
    <row r="3996" spans="1:29" ht="15" customHeight="1" x14ac:dyDescent="0.3">
      <c r="A3996" s="120"/>
      <c r="B3996" s="63"/>
      <c r="C3996" s="63"/>
      <c r="D3996" s="63" t="s">
        <v>8170</v>
      </c>
      <c r="E3996" s="83">
        <v>105518</v>
      </c>
      <c r="F3996" s="83"/>
      <c r="G3996" s="84">
        <v>5905490042941</v>
      </c>
      <c r="H3996" s="84"/>
      <c r="I3996" s="64" t="s">
        <v>8112</v>
      </c>
      <c r="J3996" s="64"/>
      <c r="K3996" s="64" t="s">
        <v>8162</v>
      </c>
      <c r="L3996" s="85" t="s">
        <v>3749</v>
      </c>
      <c r="M3996" s="85" t="s">
        <v>2984</v>
      </c>
      <c r="N3996" s="17">
        <v>1249</v>
      </c>
      <c r="O3996" s="86">
        <v>585</v>
      </c>
      <c r="P3996" s="17">
        <v>582.36149</v>
      </c>
      <c r="Q3996" s="17">
        <v>585</v>
      </c>
      <c r="R3996" s="87"/>
      <c r="S3996" s="87"/>
      <c r="T3996" s="17" t="str">
        <f t="shared" si="397"/>
        <v>585</v>
      </c>
      <c r="U3996" s="109"/>
      <c r="V3996" s="31"/>
      <c r="W3996" s="17">
        <f t="shared" si="398"/>
        <v>602.55000000000007</v>
      </c>
      <c r="X3996" s="62">
        <v>0.3</v>
      </c>
      <c r="Y3996" s="17">
        <f t="shared" si="394"/>
        <v>860.78571428571445</v>
      </c>
      <c r="Z3996" s="21">
        <f t="shared" si="395"/>
        <v>861</v>
      </c>
      <c r="AA3996" s="17">
        <f t="shared" si="399"/>
        <v>861</v>
      </c>
      <c r="AB3996" s="17">
        <f t="shared" si="396"/>
        <v>1249</v>
      </c>
      <c r="AC3996"/>
    </row>
    <row r="3997" spans="1:29" ht="15" customHeight="1" x14ac:dyDescent="0.3">
      <c r="A3997" s="120"/>
      <c r="B3997" s="63"/>
      <c r="C3997" s="63"/>
      <c r="D3997" s="63" t="s">
        <v>8170</v>
      </c>
      <c r="E3997" s="83">
        <v>105519</v>
      </c>
      <c r="F3997" s="83"/>
      <c r="G3997" s="84">
        <v>5905490042958</v>
      </c>
      <c r="H3997" s="84"/>
      <c r="I3997" s="64" t="s">
        <v>8113</v>
      </c>
      <c r="J3997" s="64"/>
      <c r="K3997" s="64" t="s">
        <v>8162</v>
      </c>
      <c r="L3997" s="85" t="s">
        <v>3750</v>
      </c>
      <c r="M3997" s="85" t="s">
        <v>2984</v>
      </c>
      <c r="N3997" s="17">
        <v>1249</v>
      </c>
      <c r="O3997" s="86">
        <v>585</v>
      </c>
      <c r="P3997" s="17">
        <v>582.36149</v>
      </c>
      <c r="Q3997" s="17">
        <v>585</v>
      </c>
      <c r="R3997" s="87"/>
      <c r="S3997" s="87"/>
      <c r="T3997" s="17" t="str">
        <f t="shared" si="397"/>
        <v>585</v>
      </c>
      <c r="U3997" s="109"/>
      <c r="V3997" s="31"/>
      <c r="W3997" s="17">
        <f t="shared" si="398"/>
        <v>602.55000000000007</v>
      </c>
      <c r="X3997" s="62">
        <v>0.3</v>
      </c>
      <c r="Y3997" s="17">
        <f t="shared" si="394"/>
        <v>860.78571428571445</v>
      </c>
      <c r="Z3997" s="21">
        <f t="shared" si="395"/>
        <v>861</v>
      </c>
      <c r="AA3997" s="17">
        <f t="shared" si="399"/>
        <v>861</v>
      </c>
      <c r="AB3997" s="17">
        <f t="shared" si="396"/>
        <v>1249</v>
      </c>
      <c r="AC3997"/>
    </row>
    <row r="3998" spans="1:29" ht="15" customHeight="1" x14ac:dyDescent="0.3">
      <c r="A3998" s="120"/>
      <c r="B3998" s="63"/>
      <c r="C3998" s="63"/>
      <c r="D3998" s="63" t="s">
        <v>8170</v>
      </c>
      <c r="E3998" s="83">
        <v>105520</v>
      </c>
      <c r="F3998" s="83"/>
      <c r="G3998" s="84">
        <v>5905490042965</v>
      </c>
      <c r="H3998" s="84"/>
      <c r="I3998" s="64" t="s">
        <v>8114</v>
      </c>
      <c r="J3998" s="64"/>
      <c r="K3998" s="64" t="s">
        <v>8162</v>
      </c>
      <c r="L3998" s="85" t="s">
        <v>3751</v>
      </c>
      <c r="M3998" s="85" t="s">
        <v>2984</v>
      </c>
      <c r="N3998" s="17">
        <v>1249</v>
      </c>
      <c r="O3998" s="86">
        <v>585</v>
      </c>
      <c r="P3998" s="17">
        <v>582.36149</v>
      </c>
      <c r="Q3998" s="17">
        <v>585</v>
      </c>
      <c r="R3998" s="87"/>
      <c r="S3998" s="87"/>
      <c r="T3998" s="17" t="str">
        <f t="shared" si="397"/>
        <v>585</v>
      </c>
      <c r="U3998" s="109"/>
      <c r="V3998" s="31"/>
      <c r="W3998" s="17">
        <f t="shared" si="398"/>
        <v>602.55000000000007</v>
      </c>
      <c r="X3998" s="62">
        <v>0.3</v>
      </c>
      <c r="Y3998" s="17">
        <f t="shared" si="394"/>
        <v>860.78571428571445</v>
      </c>
      <c r="Z3998" s="21">
        <f t="shared" si="395"/>
        <v>861</v>
      </c>
      <c r="AA3998" s="17">
        <f t="shared" si="399"/>
        <v>861</v>
      </c>
      <c r="AB3998" s="17">
        <f t="shared" si="396"/>
        <v>1249</v>
      </c>
      <c r="AC3998"/>
    </row>
    <row r="3999" spans="1:29" ht="15" customHeight="1" x14ac:dyDescent="0.3">
      <c r="A3999" s="120"/>
      <c r="B3999" s="63"/>
      <c r="C3999" s="63"/>
      <c r="D3999" s="63" t="s">
        <v>8170</v>
      </c>
      <c r="E3999" s="83">
        <v>105521</v>
      </c>
      <c r="F3999" s="83"/>
      <c r="G3999" s="84">
        <v>5905490042972</v>
      </c>
      <c r="H3999" s="84"/>
      <c r="I3999" s="64" t="s">
        <v>8115</v>
      </c>
      <c r="J3999" s="64"/>
      <c r="K3999" s="64" t="s">
        <v>8162</v>
      </c>
      <c r="L3999" s="85" t="s">
        <v>3752</v>
      </c>
      <c r="M3999" s="85" t="s">
        <v>2984</v>
      </c>
      <c r="N3999" s="17">
        <v>1249</v>
      </c>
      <c r="O3999" s="86">
        <v>585</v>
      </c>
      <c r="P3999" s="17">
        <v>582.36149</v>
      </c>
      <c r="Q3999" s="17">
        <v>585</v>
      </c>
      <c r="R3999" s="87"/>
      <c r="S3999" s="87"/>
      <c r="T3999" s="17" t="str">
        <f t="shared" si="397"/>
        <v>585</v>
      </c>
      <c r="U3999" s="109"/>
      <c r="V3999" s="31"/>
      <c r="W3999" s="17">
        <f t="shared" si="398"/>
        <v>602.55000000000007</v>
      </c>
      <c r="X3999" s="62">
        <v>0.3</v>
      </c>
      <c r="Y3999" s="17">
        <f t="shared" si="394"/>
        <v>860.78571428571445</v>
      </c>
      <c r="Z3999" s="21">
        <f t="shared" si="395"/>
        <v>861</v>
      </c>
      <c r="AA3999" s="17">
        <f t="shared" si="399"/>
        <v>861</v>
      </c>
      <c r="AB3999" s="17">
        <f t="shared" si="396"/>
        <v>1249</v>
      </c>
      <c r="AC3999"/>
    </row>
    <row r="4000" spans="1:29" ht="15" customHeight="1" x14ac:dyDescent="0.3">
      <c r="A4000" s="120"/>
      <c r="B4000" s="63"/>
      <c r="C4000" s="63"/>
      <c r="D4000" s="63" t="s">
        <v>8170</v>
      </c>
      <c r="E4000" s="83">
        <v>105522</v>
      </c>
      <c r="F4000" s="83"/>
      <c r="G4000" s="84">
        <v>5905490042989</v>
      </c>
      <c r="H4000" s="84"/>
      <c r="I4000" s="64" t="s">
        <v>8116</v>
      </c>
      <c r="J4000" s="64"/>
      <c r="K4000" s="64" t="s">
        <v>8162</v>
      </c>
      <c r="L4000" s="85" t="s">
        <v>3753</v>
      </c>
      <c r="M4000" s="85" t="s">
        <v>2984</v>
      </c>
      <c r="N4000" s="17">
        <v>1249</v>
      </c>
      <c r="O4000" s="86">
        <v>585</v>
      </c>
      <c r="P4000" s="17">
        <v>582.36149</v>
      </c>
      <c r="Q4000" s="17">
        <v>585</v>
      </c>
      <c r="R4000" s="87"/>
      <c r="S4000" s="87"/>
      <c r="T4000" s="17" t="str">
        <f t="shared" si="397"/>
        <v>585</v>
      </c>
      <c r="U4000" s="109"/>
      <c r="V4000" s="31"/>
      <c r="W4000" s="17">
        <f t="shared" si="398"/>
        <v>602.55000000000007</v>
      </c>
      <c r="X4000" s="62">
        <v>0.3</v>
      </c>
      <c r="Y4000" s="17">
        <f t="shared" si="394"/>
        <v>860.78571428571445</v>
      </c>
      <c r="Z4000" s="21">
        <f t="shared" si="395"/>
        <v>861</v>
      </c>
      <c r="AA4000" s="17">
        <f t="shared" si="399"/>
        <v>861</v>
      </c>
      <c r="AB4000" s="17">
        <f t="shared" si="396"/>
        <v>1249</v>
      </c>
      <c r="AC4000"/>
    </row>
    <row r="4001" spans="1:29" ht="15" customHeight="1" x14ac:dyDescent="0.3">
      <c r="A4001" s="120"/>
      <c r="B4001" s="63"/>
      <c r="C4001" s="63"/>
      <c r="D4001" s="63" t="s">
        <v>8170</v>
      </c>
      <c r="E4001" s="83">
        <v>105523</v>
      </c>
      <c r="F4001" s="83"/>
      <c r="G4001" s="84">
        <v>5905490042996</v>
      </c>
      <c r="H4001" s="84"/>
      <c r="I4001" s="64" t="s">
        <v>8117</v>
      </c>
      <c r="J4001" s="64"/>
      <c r="K4001" s="64" t="s">
        <v>8162</v>
      </c>
      <c r="L4001" s="85" t="s">
        <v>3754</v>
      </c>
      <c r="M4001" s="85" t="s">
        <v>2984</v>
      </c>
      <c r="N4001" s="17">
        <v>1249</v>
      </c>
      <c r="O4001" s="86">
        <v>585</v>
      </c>
      <c r="P4001" s="17">
        <v>582.36149</v>
      </c>
      <c r="Q4001" s="17">
        <v>585</v>
      </c>
      <c r="R4001" s="87"/>
      <c r="S4001" s="87"/>
      <c r="T4001" s="17" t="str">
        <f t="shared" si="397"/>
        <v>585</v>
      </c>
      <c r="U4001" s="109"/>
      <c r="V4001" s="31"/>
      <c r="W4001" s="17">
        <f t="shared" si="398"/>
        <v>602.55000000000007</v>
      </c>
      <c r="X4001" s="62">
        <v>0.3</v>
      </c>
      <c r="Y4001" s="17">
        <f t="shared" si="394"/>
        <v>860.78571428571445</v>
      </c>
      <c r="Z4001" s="21">
        <f t="shared" si="395"/>
        <v>861</v>
      </c>
      <c r="AA4001" s="17">
        <f t="shared" si="399"/>
        <v>861</v>
      </c>
      <c r="AB4001" s="17">
        <f t="shared" si="396"/>
        <v>1249</v>
      </c>
      <c r="AC4001"/>
    </row>
    <row r="4002" spans="1:29" ht="15" customHeight="1" x14ac:dyDescent="0.3">
      <c r="A4002" s="120"/>
      <c r="B4002" s="63"/>
      <c r="C4002" s="63"/>
      <c r="D4002" s="63" t="s">
        <v>8170</v>
      </c>
      <c r="E4002" s="83">
        <v>105524</v>
      </c>
      <c r="F4002" s="83"/>
      <c r="G4002" s="84">
        <v>5905490043009</v>
      </c>
      <c r="H4002" s="84"/>
      <c r="I4002" s="64" t="s">
        <v>8118</v>
      </c>
      <c r="J4002" s="64"/>
      <c r="K4002" s="64" t="s">
        <v>8162</v>
      </c>
      <c r="L4002" s="85" t="s">
        <v>3755</v>
      </c>
      <c r="M4002" s="85" t="s">
        <v>2984</v>
      </c>
      <c r="N4002" s="17">
        <v>1249</v>
      </c>
      <c r="O4002" s="86">
        <v>585</v>
      </c>
      <c r="P4002" s="17">
        <v>582.36149</v>
      </c>
      <c r="Q4002" s="17">
        <v>585</v>
      </c>
      <c r="R4002" s="87"/>
      <c r="S4002" s="87"/>
      <c r="T4002" s="17" t="str">
        <f t="shared" si="397"/>
        <v>585</v>
      </c>
      <c r="U4002" s="109"/>
      <c r="V4002" s="31"/>
      <c r="W4002" s="17">
        <f t="shared" si="398"/>
        <v>602.55000000000007</v>
      </c>
      <c r="X4002" s="62">
        <v>0.3</v>
      </c>
      <c r="Y4002" s="17">
        <f t="shared" si="394"/>
        <v>860.78571428571445</v>
      </c>
      <c r="Z4002" s="21">
        <f t="shared" si="395"/>
        <v>861</v>
      </c>
      <c r="AA4002" s="17">
        <f t="shared" si="399"/>
        <v>861</v>
      </c>
      <c r="AB4002" s="17">
        <f t="shared" si="396"/>
        <v>1249</v>
      </c>
      <c r="AC4002"/>
    </row>
    <row r="4003" spans="1:29" ht="15" customHeight="1" x14ac:dyDescent="0.3">
      <c r="A4003" s="120"/>
      <c r="B4003" s="63"/>
      <c r="C4003" s="63"/>
      <c r="D4003" s="63" t="s">
        <v>8170</v>
      </c>
      <c r="E4003" s="83">
        <v>105474</v>
      </c>
      <c r="F4003" s="83"/>
      <c r="G4003" s="84">
        <v>5905490042507</v>
      </c>
      <c r="H4003" s="84"/>
      <c r="I4003" s="64" t="s">
        <v>8119</v>
      </c>
      <c r="J4003" s="64"/>
      <c r="K4003" s="64" t="s">
        <v>8163</v>
      </c>
      <c r="L4003" s="85" t="s">
        <v>7319</v>
      </c>
      <c r="M4003" s="85" t="s">
        <v>2984</v>
      </c>
      <c r="N4003" s="17">
        <v>1149</v>
      </c>
      <c r="O4003" s="86">
        <v>493</v>
      </c>
      <c r="P4003" s="17">
        <v>559.92991400000005</v>
      </c>
      <c r="Q4003" s="17">
        <v>493</v>
      </c>
      <c r="R4003" s="87"/>
      <c r="S4003" s="87"/>
      <c r="T4003" s="17" t="str">
        <f t="shared" si="397"/>
        <v>493</v>
      </c>
      <c r="U4003" s="109"/>
      <c r="V4003" s="31"/>
      <c r="W4003" s="17">
        <f t="shared" si="398"/>
        <v>507.79</v>
      </c>
      <c r="X4003" s="62">
        <v>0.3</v>
      </c>
      <c r="Y4003" s="17">
        <f t="shared" si="394"/>
        <v>725.41428571428582</v>
      </c>
      <c r="Z4003" s="21">
        <f t="shared" si="395"/>
        <v>725</v>
      </c>
      <c r="AA4003" s="17">
        <f t="shared" si="399"/>
        <v>725</v>
      </c>
      <c r="AB4003" s="17">
        <f t="shared" si="396"/>
        <v>1149</v>
      </c>
      <c r="AC4003"/>
    </row>
    <row r="4004" spans="1:29" ht="15" customHeight="1" x14ac:dyDescent="0.3">
      <c r="A4004" s="120"/>
      <c r="B4004" s="63"/>
      <c r="C4004" s="63"/>
      <c r="D4004" s="63" t="s">
        <v>8170</v>
      </c>
      <c r="E4004" s="83">
        <v>105475</v>
      </c>
      <c r="F4004" s="83"/>
      <c r="G4004" s="84">
        <v>5905490042514</v>
      </c>
      <c r="H4004" s="84"/>
      <c r="I4004" s="64" t="s">
        <v>8120</v>
      </c>
      <c r="J4004" s="64"/>
      <c r="K4004" s="64" t="s">
        <v>8163</v>
      </c>
      <c r="L4004" s="85" t="s">
        <v>8448</v>
      </c>
      <c r="M4004" s="85" t="s">
        <v>2984</v>
      </c>
      <c r="N4004" s="17">
        <v>1149</v>
      </c>
      <c r="O4004" s="86">
        <v>493</v>
      </c>
      <c r="P4004" s="17">
        <v>559.92991400000005</v>
      </c>
      <c r="Q4004" s="17">
        <v>493</v>
      </c>
      <c r="R4004" s="87"/>
      <c r="S4004" s="87"/>
      <c r="T4004" s="17" t="str">
        <f t="shared" si="397"/>
        <v>493</v>
      </c>
      <c r="U4004" s="109"/>
      <c r="V4004" s="31"/>
      <c r="W4004" s="17">
        <f t="shared" si="398"/>
        <v>507.79</v>
      </c>
      <c r="X4004" s="62">
        <v>0.3</v>
      </c>
      <c r="Y4004" s="17">
        <f t="shared" si="394"/>
        <v>725.41428571428582</v>
      </c>
      <c r="Z4004" s="21">
        <f t="shared" si="395"/>
        <v>725</v>
      </c>
      <c r="AA4004" s="17">
        <f t="shared" si="399"/>
        <v>725</v>
      </c>
      <c r="AB4004" s="17">
        <f t="shared" si="396"/>
        <v>1149</v>
      </c>
      <c r="AC4004"/>
    </row>
    <row r="4005" spans="1:29" ht="15" customHeight="1" x14ac:dyDescent="0.3">
      <c r="A4005" s="120"/>
      <c r="B4005" s="63"/>
      <c r="C4005" s="63"/>
      <c r="D4005" s="63" t="s">
        <v>8170</v>
      </c>
      <c r="E4005" s="83">
        <v>105476</v>
      </c>
      <c r="F4005" s="83"/>
      <c r="G4005" s="84">
        <v>5905490042521</v>
      </c>
      <c r="H4005" s="84"/>
      <c r="I4005" s="64" t="s">
        <v>8121</v>
      </c>
      <c r="J4005" s="64"/>
      <c r="K4005" s="64" t="s">
        <v>8163</v>
      </c>
      <c r="L4005" s="85" t="s">
        <v>8449</v>
      </c>
      <c r="M4005" s="85" t="s">
        <v>2984</v>
      </c>
      <c r="N4005" s="17">
        <v>1149</v>
      </c>
      <c r="O4005" s="86">
        <v>493</v>
      </c>
      <c r="P4005" s="17">
        <v>559.92991400000005</v>
      </c>
      <c r="Q4005" s="17">
        <v>493</v>
      </c>
      <c r="R4005" s="87"/>
      <c r="S4005" s="87"/>
      <c r="T4005" s="17" t="str">
        <f t="shared" si="397"/>
        <v>493</v>
      </c>
      <c r="U4005" s="109"/>
      <c r="V4005" s="31"/>
      <c r="W4005" s="17">
        <f t="shared" si="398"/>
        <v>507.79</v>
      </c>
      <c r="X4005" s="62">
        <v>0.3</v>
      </c>
      <c r="Y4005" s="17">
        <f t="shared" si="394"/>
        <v>725.41428571428582</v>
      </c>
      <c r="Z4005" s="21">
        <f t="shared" si="395"/>
        <v>725</v>
      </c>
      <c r="AA4005" s="17">
        <f t="shared" si="399"/>
        <v>725</v>
      </c>
      <c r="AB4005" s="17">
        <f t="shared" si="396"/>
        <v>1149</v>
      </c>
      <c r="AC4005"/>
    </row>
    <row r="4006" spans="1:29" ht="15" customHeight="1" x14ac:dyDescent="0.3">
      <c r="A4006" s="120"/>
      <c r="B4006" s="63"/>
      <c r="C4006" s="63"/>
      <c r="D4006" s="63" t="s">
        <v>8170</v>
      </c>
      <c r="E4006" s="83">
        <v>105477</v>
      </c>
      <c r="F4006" s="83"/>
      <c r="G4006" s="84">
        <v>5905490042538</v>
      </c>
      <c r="H4006" s="84"/>
      <c r="I4006" s="64" t="s">
        <v>8122</v>
      </c>
      <c r="J4006" s="64"/>
      <c r="K4006" s="64" t="s">
        <v>8163</v>
      </c>
      <c r="L4006" s="85" t="s">
        <v>7322</v>
      </c>
      <c r="M4006" s="85" t="s">
        <v>2984</v>
      </c>
      <c r="N4006" s="17">
        <v>1149</v>
      </c>
      <c r="O4006" s="86">
        <v>493</v>
      </c>
      <c r="P4006" s="17">
        <v>559.92991400000005</v>
      </c>
      <c r="Q4006" s="17">
        <v>493</v>
      </c>
      <c r="R4006" s="87"/>
      <c r="S4006" s="87"/>
      <c r="T4006" s="17" t="str">
        <f t="shared" si="397"/>
        <v>493</v>
      </c>
      <c r="U4006" s="109"/>
      <c r="V4006" s="31"/>
      <c r="W4006" s="17">
        <f t="shared" si="398"/>
        <v>507.79</v>
      </c>
      <c r="X4006" s="62">
        <v>0.3</v>
      </c>
      <c r="Y4006" s="17">
        <f t="shared" si="394"/>
        <v>725.41428571428582</v>
      </c>
      <c r="Z4006" s="21">
        <f t="shared" si="395"/>
        <v>725</v>
      </c>
      <c r="AA4006" s="17">
        <f t="shared" si="399"/>
        <v>725</v>
      </c>
      <c r="AB4006" s="17">
        <f t="shared" si="396"/>
        <v>1149</v>
      </c>
      <c r="AC4006"/>
    </row>
    <row r="4007" spans="1:29" ht="15" customHeight="1" x14ac:dyDescent="0.3">
      <c r="A4007" s="120"/>
      <c r="B4007" s="63"/>
      <c r="C4007" s="63"/>
      <c r="D4007" s="63" t="s">
        <v>8170</v>
      </c>
      <c r="E4007" s="83">
        <v>105478</v>
      </c>
      <c r="F4007" s="83"/>
      <c r="G4007" s="84">
        <v>5905490042545</v>
      </c>
      <c r="H4007" s="84"/>
      <c r="I4007" s="64" t="s">
        <v>8123</v>
      </c>
      <c r="J4007" s="64"/>
      <c r="K4007" s="64" t="s">
        <v>8163</v>
      </c>
      <c r="L4007" s="85" t="s">
        <v>7323</v>
      </c>
      <c r="M4007" s="85" t="s">
        <v>2984</v>
      </c>
      <c r="N4007" s="17">
        <v>1149</v>
      </c>
      <c r="O4007" s="86">
        <v>493</v>
      </c>
      <c r="P4007" s="17">
        <v>559.92991400000005</v>
      </c>
      <c r="Q4007" s="17">
        <v>493</v>
      </c>
      <c r="R4007" s="87"/>
      <c r="S4007" s="87"/>
      <c r="T4007" s="17" t="str">
        <f t="shared" si="397"/>
        <v>493</v>
      </c>
      <c r="U4007" s="109"/>
      <c r="V4007" s="31"/>
      <c r="W4007" s="17">
        <f t="shared" si="398"/>
        <v>507.79</v>
      </c>
      <c r="X4007" s="62">
        <v>0.3</v>
      </c>
      <c r="Y4007" s="17">
        <f t="shared" si="394"/>
        <v>725.41428571428582</v>
      </c>
      <c r="Z4007" s="21">
        <f t="shared" si="395"/>
        <v>725</v>
      </c>
      <c r="AA4007" s="17">
        <f t="shared" si="399"/>
        <v>725</v>
      </c>
      <c r="AB4007" s="17">
        <f t="shared" si="396"/>
        <v>1149</v>
      </c>
      <c r="AC4007"/>
    </row>
    <row r="4008" spans="1:29" ht="15" customHeight="1" x14ac:dyDescent="0.3">
      <c r="A4008" s="120"/>
      <c r="B4008" s="63"/>
      <c r="C4008" s="63"/>
      <c r="D4008" s="63" t="s">
        <v>8170</v>
      </c>
      <c r="E4008" s="83">
        <v>105479</v>
      </c>
      <c r="F4008" s="83"/>
      <c r="G4008" s="84">
        <v>5905490042552</v>
      </c>
      <c r="H4008" s="84"/>
      <c r="I4008" s="64" t="s">
        <v>8124</v>
      </c>
      <c r="J4008" s="64"/>
      <c r="K4008" s="64" t="s">
        <v>8163</v>
      </c>
      <c r="L4008" s="85" t="s">
        <v>7324</v>
      </c>
      <c r="M4008" s="85" t="s">
        <v>2984</v>
      </c>
      <c r="N4008" s="17">
        <v>1149</v>
      </c>
      <c r="O4008" s="86">
        <v>493</v>
      </c>
      <c r="P4008" s="17">
        <v>559.92991400000005</v>
      </c>
      <c r="Q4008" s="17">
        <v>493</v>
      </c>
      <c r="R4008" s="87"/>
      <c r="S4008" s="87"/>
      <c r="T4008" s="17" t="str">
        <f t="shared" si="397"/>
        <v>493</v>
      </c>
      <c r="U4008" s="109"/>
      <c r="V4008" s="31"/>
      <c r="W4008" s="17">
        <f t="shared" si="398"/>
        <v>507.79</v>
      </c>
      <c r="X4008" s="62">
        <v>0.3</v>
      </c>
      <c r="Y4008" s="17">
        <f t="shared" si="394"/>
        <v>725.41428571428582</v>
      </c>
      <c r="Z4008" s="21">
        <f t="shared" si="395"/>
        <v>725</v>
      </c>
      <c r="AA4008" s="17">
        <f t="shared" si="399"/>
        <v>725</v>
      </c>
      <c r="AB4008" s="17">
        <f t="shared" si="396"/>
        <v>1149</v>
      </c>
      <c r="AC4008"/>
    </row>
    <row r="4009" spans="1:29" ht="15" customHeight="1" x14ac:dyDescent="0.3">
      <c r="A4009" s="120"/>
      <c r="B4009" s="63"/>
      <c r="C4009" s="63"/>
      <c r="D4009" s="63" t="s">
        <v>8170</v>
      </c>
      <c r="E4009" s="83">
        <v>105480</v>
      </c>
      <c r="F4009" s="83"/>
      <c r="G4009" s="84">
        <v>5905490042569</v>
      </c>
      <c r="H4009" s="84"/>
      <c r="I4009" s="64" t="s">
        <v>8125</v>
      </c>
      <c r="J4009" s="64"/>
      <c r="K4009" s="64" t="s">
        <v>8163</v>
      </c>
      <c r="L4009" s="85" t="s">
        <v>7325</v>
      </c>
      <c r="M4009" s="85" t="s">
        <v>2984</v>
      </c>
      <c r="N4009" s="17">
        <v>1149</v>
      </c>
      <c r="O4009" s="86">
        <v>493</v>
      </c>
      <c r="P4009" s="17">
        <v>559.92991400000005</v>
      </c>
      <c r="Q4009" s="17">
        <v>493</v>
      </c>
      <c r="R4009" s="87"/>
      <c r="S4009" s="87"/>
      <c r="T4009" s="17" t="str">
        <f t="shared" si="397"/>
        <v>493</v>
      </c>
      <c r="U4009" s="109"/>
      <c r="V4009" s="31"/>
      <c r="W4009" s="17">
        <f t="shared" si="398"/>
        <v>507.79</v>
      </c>
      <c r="X4009" s="62">
        <v>0.3</v>
      </c>
      <c r="Y4009" s="17">
        <f t="shared" si="394"/>
        <v>725.41428571428582</v>
      </c>
      <c r="Z4009" s="21">
        <f t="shared" si="395"/>
        <v>725</v>
      </c>
      <c r="AA4009" s="17">
        <f t="shared" si="399"/>
        <v>725</v>
      </c>
      <c r="AB4009" s="17">
        <f t="shared" si="396"/>
        <v>1149</v>
      </c>
      <c r="AC4009"/>
    </row>
    <row r="4010" spans="1:29" ht="15" customHeight="1" x14ac:dyDescent="0.3">
      <c r="A4010" s="120"/>
      <c r="B4010" s="63"/>
      <c r="C4010" s="63"/>
      <c r="D4010" s="63" t="s">
        <v>8170</v>
      </c>
      <c r="E4010" s="83">
        <v>105481</v>
      </c>
      <c r="F4010" s="83"/>
      <c r="G4010" s="84">
        <v>5905490042576</v>
      </c>
      <c r="H4010" s="84"/>
      <c r="I4010" s="64" t="s">
        <v>8126</v>
      </c>
      <c r="J4010" s="64"/>
      <c r="K4010" s="64" t="s">
        <v>8163</v>
      </c>
      <c r="L4010" s="85" t="s">
        <v>7326</v>
      </c>
      <c r="M4010" s="85" t="s">
        <v>2984</v>
      </c>
      <c r="N4010" s="17">
        <v>1149</v>
      </c>
      <c r="O4010" s="86">
        <v>493</v>
      </c>
      <c r="P4010" s="17">
        <v>559.92991400000005</v>
      </c>
      <c r="Q4010" s="17">
        <v>493</v>
      </c>
      <c r="R4010" s="87"/>
      <c r="S4010" s="87"/>
      <c r="T4010" s="17" t="str">
        <f t="shared" si="397"/>
        <v>493</v>
      </c>
      <c r="U4010" s="109"/>
      <c r="V4010" s="31"/>
      <c r="W4010" s="17">
        <f t="shared" si="398"/>
        <v>507.79</v>
      </c>
      <c r="X4010" s="62">
        <v>0.3</v>
      </c>
      <c r="Y4010" s="17">
        <f t="shared" ref="Y4010:Y4073" si="400">W4010/0.7</f>
        <v>725.41428571428582</v>
      </c>
      <c r="Z4010" s="21">
        <f t="shared" si="395"/>
        <v>725</v>
      </c>
      <c r="AA4010" s="17">
        <f t="shared" si="399"/>
        <v>725</v>
      </c>
      <c r="AB4010" s="17">
        <f t="shared" si="396"/>
        <v>1149</v>
      </c>
      <c r="AC4010"/>
    </row>
    <row r="4011" spans="1:29" ht="15" customHeight="1" x14ac:dyDescent="0.3">
      <c r="A4011" s="120"/>
      <c r="B4011" s="63"/>
      <c r="C4011" s="63"/>
      <c r="D4011" s="63" t="s">
        <v>8170</v>
      </c>
      <c r="E4011" s="83">
        <v>105482</v>
      </c>
      <c r="F4011" s="83"/>
      <c r="G4011" s="84">
        <v>5905490042583</v>
      </c>
      <c r="H4011" s="84"/>
      <c r="I4011" s="64" t="s">
        <v>8127</v>
      </c>
      <c r="J4011" s="64"/>
      <c r="K4011" s="64" t="s">
        <v>8163</v>
      </c>
      <c r="L4011" s="85" t="s">
        <v>7327</v>
      </c>
      <c r="M4011" s="85" t="s">
        <v>2984</v>
      </c>
      <c r="N4011" s="17">
        <v>1149</v>
      </c>
      <c r="O4011" s="86">
        <v>493</v>
      </c>
      <c r="P4011" s="17">
        <v>559.92991400000005</v>
      </c>
      <c r="Q4011" s="17">
        <v>493</v>
      </c>
      <c r="R4011" s="87"/>
      <c r="S4011" s="87"/>
      <c r="T4011" s="17" t="str">
        <f t="shared" si="397"/>
        <v>493</v>
      </c>
      <c r="U4011" s="109"/>
      <c r="V4011" s="31"/>
      <c r="W4011" s="17">
        <f t="shared" si="398"/>
        <v>507.79</v>
      </c>
      <c r="X4011" s="62">
        <v>0.3</v>
      </c>
      <c r="Y4011" s="17">
        <f t="shared" si="400"/>
        <v>725.41428571428582</v>
      </c>
      <c r="Z4011" s="21">
        <f t="shared" si="395"/>
        <v>725</v>
      </c>
      <c r="AA4011" s="17">
        <f t="shared" si="399"/>
        <v>725</v>
      </c>
      <c r="AB4011" s="17">
        <f t="shared" si="396"/>
        <v>1149</v>
      </c>
      <c r="AC4011"/>
    </row>
    <row r="4012" spans="1:29" ht="15" customHeight="1" x14ac:dyDescent="0.3">
      <c r="A4012" s="120"/>
      <c r="B4012" s="63"/>
      <c r="C4012" s="63"/>
      <c r="D4012" s="63" t="s">
        <v>8170</v>
      </c>
      <c r="E4012" s="83">
        <v>105483</v>
      </c>
      <c r="F4012" s="83"/>
      <c r="G4012" s="84">
        <v>5905490042590</v>
      </c>
      <c r="H4012" s="84"/>
      <c r="I4012" s="64" t="s">
        <v>8128</v>
      </c>
      <c r="J4012" s="64"/>
      <c r="K4012" s="64" t="s">
        <v>8163</v>
      </c>
      <c r="L4012" s="85" t="s">
        <v>7319</v>
      </c>
      <c r="M4012" s="85" t="s">
        <v>2984</v>
      </c>
      <c r="N4012" s="17">
        <v>1049</v>
      </c>
      <c r="O4012" s="86">
        <v>489</v>
      </c>
      <c r="P4012" s="17">
        <v>538.87329399999999</v>
      </c>
      <c r="Q4012" s="17">
        <v>489</v>
      </c>
      <c r="R4012" s="87"/>
      <c r="S4012" s="87"/>
      <c r="T4012" s="17" t="str">
        <f t="shared" si="397"/>
        <v>489</v>
      </c>
      <c r="U4012" s="109"/>
      <c r="V4012" s="31"/>
      <c r="W4012" s="17">
        <f t="shared" si="398"/>
        <v>503.67</v>
      </c>
      <c r="X4012" s="62">
        <v>0.3</v>
      </c>
      <c r="Y4012" s="17">
        <f t="shared" si="400"/>
        <v>719.52857142857147</v>
      </c>
      <c r="Z4012" s="21">
        <f t="shared" si="395"/>
        <v>720</v>
      </c>
      <c r="AA4012" s="17">
        <f t="shared" si="399"/>
        <v>720</v>
      </c>
      <c r="AB4012" s="17">
        <f t="shared" si="396"/>
        <v>1049</v>
      </c>
      <c r="AC4012"/>
    </row>
    <row r="4013" spans="1:29" ht="15" customHeight="1" x14ac:dyDescent="0.3">
      <c r="A4013" s="120"/>
      <c r="B4013" s="63"/>
      <c r="C4013" s="63"/>
      <c r="D4013" s="63" t="s">
        <v>8170</v>
      </c>
      <c r="E4013" s="83">
        <v>105484</v>
      </c>
      <c r="F4013" s="83"/>
      <c r="G4013" s="84">
        <v>5905490042606</v>
      </c>
      <c r="H4013" s="84"/>
      <c r="I4013" s="64" t="s">
        <v>8129</v>
      </c>
      <c r="J4013" s="64"/>
      <c r="K4013" s="64" t="s">
        <v>8163</v>
      </c>
      <c r="L4013" s="85" t="s">
        <v>8448</v>
      </c>
      <c r="M4013" s="85" t="s">
        <v>2984</v>
      </c>
      <c r="N4013" s="17">
        <v>1049</v>
      </c>
      <c r="O4013" s="86">
        <v>489</v>
      </c>
      <c r="P4013" s="17">
        <v>538.87329399999999</v>
      </c>
      <c r="Q4013" s="17">
        <v>489</v>
      </c>
      <c r="R4013" s="87"/>
      <c r="S4013" s="87"/>
      <c r="T4013" s="17" t="str">
        <f t="shared" si="397"/>
        <v>489</v>
      </c>
      <c r="U4013" s="109"/>
      <c r="V4013" s="31"/>
      <c r="W4013" s="17">
        <f t="shared" si="398"/>
        <v>503.67</v>
      </c>
      <c r="X4013" s="62">
        <v>0.3</v>
      </c>
      <c r="Y4013" s="17">
        <f t="shared" si="400"/>
        <v>719.52857142857147</v>
      </c>
      <c r="Z4013" s="21">
        <f t="shared" si="395"/>
        <v>720</v>
      </c>
      <c r="AA4013" s="17">
        <f t="shared" si="399"/>
        <v>720</v>
      </c>
      <c r="AB4013" s="17">
        <f t="shared" si="396"/>
        <v>1049</v>
      </c>
      <c r="AC4013"/>
    </row>
    <row r="4014" spans="1:29" ht="15" customHeight="1" x14ac:dyDescent="0.3">
      <c r="A4014" s="120"/>
      <c r="B4014" s="63"/>
      <c r="C4014" s="63"/>
      <c r="D4014" s="63" t="s">
        <v>8170</v>
      </c>
      <c r="E4014" s="83">
        <v>105485</v>
      </c>
      <c r="F4014" s="83"/>
      <c r="G4014" s="84">
        <v>5905490042613</v>
      </c>
      <c r="H4014" s="84"/>
      <c r="I4014" s="64" t="s">
        <v>8130</v>
      </c>
      <c r="J4014" s="64"/>
      <c r="K4014" s="64" t="s">
        <v>8163</v>
      </c>
      <c r="L4014" s="85" t="s">
        <v>8449</v>
      </c>
      <c r="M4014" s="85" t="s">
        <v>2984</v>
      </c>
      <c r="N4014" s="17">
        <v>1049</v>
      </c>
      <c r="O4014" s="86">
        <v>489</v>
      </c>
      <c r="P4014" s="17">
        <v>538.87329399999999</v>
      </c>
      <c r="Q4014" s="17">
        <v>489</v>
      </c>
      <c r="R4014" s="87"/>
      <c r="S4014" s="87"/>
      <c r="T4014" s="17" t="str">
        <f t="shared" si="397"/>
        <v>489</v>
      </c>
      <c r="U4014" s="109"/>
      <c r="V4014" s="31"/>
      <c r="W4014" s="17">
        <f t="shared" si="398"/>
        <v>503.67</v>
      </c>
      <c r="X4014" s="62">
        <v>0.3</v>
      </c>
      <c r="Y4014" s="17">
        <f t="shared" si="400"/>
        <v>719.52857142857147</v>
      </c>
      <c r="Z4014" s="21">
        <f t="shared" si="395"/>
        <v>720</v>
      </c>
      <c r="AA4014" s="17">
        <f t="shared" si="399"/>
        <v>720</v>
      </c>
      <c r="AB4014" s="17">
        <f t="shared" si="396"/>
        <v>1049</v>
      </c>
      <c r="AC4014"/>
    </row>
    <row r="4015" spans="1:29" ht="15" customHeight="1" x14ac:dyDescent="0.3">
      <c r="A4015" s="120"/>
      <c r="B4015" s="63"/>
      <c r="C4015" s="63"/>
      <c r="D4015" s="63" t="s">
        <v>8170</v>
      </c>
      <c r="E4015" s="83">
        <v>105486</v>
      </c>
      <c r="F4015" s="83"/>
      <c r="G4015" s="84">
        <v>5905490042620</v>
      </c>
      <c r="H4015" s="84"/>
      <c r="I4015" s="64" t="s">
        <v>8131</v>
      </c>
      <c r="J4015" s="64"/>
      <c r="K4015" s="64" t="s">
        <v>8163</v>
      </c>
      <c r="L4015" s="85" t="s">
        <v>7322</v>
      </c>
      <c r="M4015" s="85" t="s">
        <v>2984</v>
      </c>
      <c r="N4015" s="17">
        <v>1049</v>
      </c>
      <c r="O4015" s="86">
        <v>489</v>
      </c>
      <c r="P4015" s="17">
        <v>538.87329399999999</v>
      </c>
      <c r="Q4015" s="17">
        <v>489</v>
      </c>
      <c r="R4015" s="87"/>
      <c r="S4015" s="87"/>
      <c r="T4015" s="17" t="str">
        <f t="shared" si="397"/>
        <v>489</v>
      </c>
      <c r="U4015" s="109"/>
      <c r="V4015" s="31"/>
      <c r="W4015" s="17">
        <f t="shared" si="398"/>
        <v>503.67</v>
      </c>
      <c r="X4015" s="62">
        <v>0.3</v>
      </c>
      <c r="Y4015" s="17">
        <f t="shared" si="400"/>
        <v>719.52857142857147</v>
      </c>
      <c r="Z4015" s="21">
        <f t="shared" ref="Z4015:Z4078" si="401">ROUND(Y4015,0)</f>
        <v>720</v>
      </c>
      <c r="AA4015" s="17">
        <f t="shared" si="399"/>
        <v>720</v>
      </c>
      <c r="AB4015" s="17">
        <f t="shared" si="396"/>
        <v>1049</v>
      </c>
      <c r="AC4015"/>
    </row>
    <row r="4016" spans="1:29" ht="15" customHeight="1" x14ac:dyDescent="0.3">
      <c r="A4016" s="120"/>
      <c r="B4016" s="63"/>
      <c r="C4016" s="63"/>
      <c r="D4016" s="63" t="s">
        <v>8170</v>
      </c>
      <c r="E4016" s="83">
        <v>105487</v>
      </c>
      <c r="F4016" s="83"/>
      <c r="G4016" s="84">
        <v>5905490042637</v>
      </c>
      <c r="H4016" s="84"/>
      <c r="I4016" s="64" t="s">
        <v>8132</v>
      </c>
      <c r="J4016" s="64"/>
      <c r="K4016" s="64" t="s">
        <v>8163</v>
      </c>
      <c r="L4016" s="85" t="s">
        <v>7323</v>
      </c>
      <c r="M4016" s="85" t="s">
        <v>2984</v>
      </c>
      <c r="N4016" s="17">
        <v>1049</v>
      </c>
      <c r="O4016" s="86">
        <v>489</v>
      </c>
      <c r="P4016" s="17">
        <v>538.87329399999999</v>
      </c>
      <c r="Q4016" s="17">
        <v>489</v>
      </c>
      <c r="R4016" s="87"/>
      <c r="S4016" s="87"/>
      <c r="T4016" s="17" t="str">
        <f t="shared" si="397"/>
        <v>489</v>
      </c>
      <c r="U4016" s="109"/>
      <c r="V4016" s="31"/>
      <c r="W4016" s="17">
        <f t="shared" si="398"/>
        <v>503.67</v>
      </c>
      <c r="X4016" s="62">
        <v>0.3</v>
      </c>
      <c r="Y4016" s="17">
        <f t="shared" si="400"/>
        <v>719.52857142857147</v>
      </c>
      <c r="Z4016" s="21">
        <f t="shared" si="401"/>
        <v>720</v>
      </c>
      <c r="AA4016" s="17">
        <f t="shared" si="399"/>
        <v>720</v>
      </c>
      <c r="AB4016" s="17">
        <f t="shared" si="396"/>
        <v>1049</v>
      </c>
      <c r="AC4016"/>
    </row>
    <row r="4017" spans="1:29" ht="15" customHeight="1" x14ac:dyDescent="0.3">
      <c r="A4017" s="120"/>
      <c r="B4017" s="63"/>
      <c r="C4017" s="63"/>
      <c r="D4017" s="63" t="s">
        <v>8170</v>
      </c>
      <c r="E4017" s="83">
        <v>105488</v>
      </c>
      <c r="F4017" s="83"/>
      <c r="G4017" s="84">
        <v>5905490042644</v>
      </c>
      <c r="H4017" s="84"/>
      <c r="I4017" s="64" t="s">
        <v>8133</v>
      </c>
      <c r="J4017" s="64"/>
      <c r="K4017" s="64" t="s">
        <v>8163</v>
      </c>
      <c r="L4017" s="85" t="s">
        <v>7324</v>
      </c>
      <c r="M4017" s="85" t="s">
        <v>2984</v>
      </c>
      <c r="N4017" s="17">
        <v>1049</v>
      </c>
      <c r="O4017" s="86">
        <v>489</v>
      </c>
      <c r="P4017" s="17">
        <v>538.87329399999999</v>
      </c>
      <c r="Q4017" s="17">
        <v>489</v>
      </c>
      <c r="R4017" s="87"/>
      <c r="S4017" s="87"/>
      <c r="T4017" s="17" t="str">
        <f t="shared" si="397"/>
        <v>489</v>
      </c>
      <c r="U4017" s="109"/>
      <c r="V4017" s="31"/>
      <c r="W4017" s="17">
        <f t="shared" si="398"/>
        <v>503.67</v>
      </c>
      <c r="X4017" s="62">
        <v>0.3</v>
      </c>
      <c r="Y4017" s="17">
        <f t="shared" si="400"/>
        <v>719.52857142857147</v>
      </c>
      <c r="Z4017" s="21">
        <f t="shared" si="401"/>
        <v>720</v>
      </c>
      <c r="AA4017" s="17">
        <f t="shared" si="399"/>
        <v>720</v>
      </c>
      <c r="AB4017" s="17">
        <f t="shared" si="396"/>
        <v>1049</v>
      </c>
      <c r="AC4017"/>
    </row>
    <row r="4018" spans="1:29" ht="15" customHeight="1" x14ac:dyDescent="0.3">
      <c r="A4018" s="120"/>
      <c r="B4018" s="63"/>
      <c r="C4018" s="63"/>
      <c r="D4018" s="63" t="s">
        <v>8170</v>
      </c>
      <c r="E4018" s="83">
        <v>105489</v>
      </c>
      <c r="F4018" s="83"/>
      <c r="G4018" s="84">
        <v>5905490042651</v>
      </c>
      <c r="H4018" s="84"/>
      <c r="I4018" s="64" t="s">
        <v>8134</v>
      </c>
      <c r="J4018" s="64"/>
      <c r="K4018" s="64" t="s">
        <v>8163</v>
      </c>
      <c r="L4018" s="85" t="s">
        <v>7325</v>
      </c>
      <c r="M4018" s="85" t="s">
        <v>2984</v>
      </c>
      <c r="N4018" s="17">
        <v>1049</v>
      </c>
      <c r="O4018" s="86">
        <v>489</v>
      </c>
      <c r="P4018" s="17">
        <v>538.87329399999999</v>
      </c>
      <c r="Q4018" s="17">
        <v>489</v>
      </c>
      <c r="R4018" s="87"/>
      <c r="S4018" s="87"/>
      <c r="T4018" s="17" t="str">
        <f t="shared" si="397"/>
        <v>489</v>
      </c>
      <c r="U4018" s="109"/>
      <c r="V4018" s="31"/>
      <c r="W4018" s="17">
        <f t="shared" si="398"/>
        <v>503.67</v>
      </c>
      <c r="X4018" s="62">
        <v>0.3</v>
      </c>
      <c r="Y4018" s="17">
        <f t="shared" si="400"/>
        <v>719.52857142857147</v>
      </c>
      <c r="Z4018" s="21">
        <f t="shared" si="401"/>
        <v>720</v>
      </c>
      <c r="AA4018" s="17">
        <f t="shared" si="399"/>
        <v>720</v>
      </c>
      <c r="AB4018" s="17">
        <f t="shared" si="396"/>
        <v>1049</v>
      </c>
      <c r="AC4018"/>
    </row>
    <row r="4019" spans="1:29" ht="15" customHeight="1" x14ac:dyDescent="0.3">
      <c r="A4019" s="120"/>
      <c r="B4019" s="63"/>
      <c r="C4019" s="63"/>
      <c r="D4019" s="63" t="s">
        <v>8170</v>
      </c>
      <c r="E4019" s="83">
        <v>105490</v>
      </c>
      <c r="F4019" s="83"/>
      <c r="G4019" s="84">
        <v>5905490042668</v>
      </c>
      <c r="H4019" s="84"/>
      <c r="I4019" s="64" t="s">
        <v>8135</v>
      </c>
      <c r="J4019" s="64"/>
      <c r="K4019" s="64" t="s">
        <v>8163</v>
      </c>
      <c r="L4019" s="85" t="s">
        <v>7326</v>
      </c>
      <c r="M4019" s="85" t="s">
        <v>2984</v>
      </c>
      <c r="N4019" s="17">
        <v>1049</v>
      </c>
      <c r="O4019" s="86">
        <v>489</v>
      </c>
      <c r="P4019" s="17">
        <v>538.87329399999999</v>
      </c>
      <c r="Q4019" s="17">
        <v>489</v>
      </c>
      <c r="R4019" s="87"/>
      <c r="S4019" s="87"/>
      <c r="T4019" s="17" t="str">
        <f t="shared" si="397"/>
        <v>489</v>
      </c>
      <c r="U4019" s="109"/>
      <c r="V4019" s="31"/>
      <c r="W4019" s="17">
        <f t="shared" si="398"/>
        <v>503.67</v>
      </c>
      <c r="X4019" s="62">
        <v>0.3</v>
      </c>
      <c r="Y4019" s="17">
        <f t="shared" si="400"/>
        <v>719.52857142857147</v>
      </c>
      <c r="Z4019" s="21">
        <f t="shared" si="401"/>
        <v>720</v>
      </c>
      <c r="AA4019" s="17">
        <f t="shared" si="399"/>
        <v>720</v>
      </c>
      <c r="AB4019" s="17">
        <f t="shared" si="396"/>
        <v>1049</v>
      </c>
      <c r="AC4019"/>
    </row>
    <row r="4020" spans="1:29" ht="15" customHeight="1" x14ac:dyDescent="0.3">
      <c r="A4020" s="120"/>
      <c r="B4020" s="63"/>
      <c r="C4020" s="63"/>
      <c r="D4020" s="63" t="s">
        <v>8170</v>
      </c>
      <c r="E4020" s="83">
        <v>105491</v>
      </c>
      <c r="F4020" s="83"/>
      <c r="G4020" s="84">
        <v>5905490042675</v>
      </c>
      <c r="H4020" s="84"/>
      <c r="I4020" s="64" t="s">
        <v>8136</v>
      </c>
      <c r="J4020" s="64"/>
      <c r="K4020" s="64" t="s">
        <v>8163</v>
      </c>
      <c r="L4020" s="85" t="s">
        <v>7327</v>
      </c>
      <c r="M4020" s="85" t="s">
        <v>2984</v>
      </c>
      <c r="N4020" s="17">
        <v>1049</v>
      </c>
      <c r="O4020" s="86">
        <v>489</v>
      </c>
      <c r="P4020" s="17">
        <v>538.87329399999999</v>
      </c>
      <c r="Q4020" s="17">
        <v>489</v>
      </c>
      <c r="R4020" s="87"/>
      <c r="S4020" s="87"/>
      <c r="T4020" s="17" t="str">
        <f t="shared" si="397"/>
        <v>489</v>
      </c>
      <c r="U4020" s="109"/>
      <c r="V4020" s="31"/>
      <c r="W4020" s="17">
        <f t="shared" si="398"/>
        <v>503.67</v>
      </c>
      <c r="X4020" s="62">
        <v>0.3</v>
      </c>
      <c r="Y4020" s="17">
        <f t="shared" si="400"/>
        <v>719.52857142857147</v>
      </c>
      <c r="Z4020" s="21">
        <f t="shared" si="401"/>
        <v>720</v>
      </c>
      <c r="AA4020" s="17">
        <f t="shared" si="399"/>
        <v>720</v>
      </c>
      <c r="AB4020" s="17">
        <f t="shared" si="396"/>
        <v>1049</v>
      </c>
      <c r="AC4020"/>
    </row>
    <row r="4021" spans="1:29" ht="15" customHeight="1" x14ac:dyDescent="0.3">
      <c r="A4021" s="120"/>
      <c r="B4021" s="63"/>
      <c r="C4021" s="63"/>
      <c r="D4021" s="63" t="s">
        <v>8170</v>
      </c>
      <c r="E4021" s="83">
        <v>105492</v>
      </c>
      <c r="F4021" s="83"/>
      <c r="G4021" s="84">
        <v>5905490042682</v>
      </c>
      <c r="H4021" s="84"/>
      <c r="I4021" s="64" t="s">
        <v>8137</v>
      </c>
      <c r="J4021" s="64"/>
      <c r="K4021" s="64" t="s">
        <v>8163</v>
      </c>
      <c r="L4021" s="85" t="s">
        <v>7319</v>
      </c>
      <c r="M4021" s="85" t="s">
        <v>2984</v>
      </c>
      <c r="N4021" s="17">
        <v>1249</v>
      </c>
      <c r="O4021" s="86">
        <v>541</v>
      </c>
      <c r="P4021" s="17">
        <v>586.73011399999996</v>
      </c>
      <c r="Q4021" s="17">
        <v>541</v>
      </c>
      <c r="R4021" s="87"/>
      <c r="S4021" s="87"/>
      <c r="T4021" s="17" t="str">
        <f t="shared" si="397"/>
        <v>541</v>
      </c>
      <c r="U4021" s="109"/>
      <c r="V4021" s="31"/>
      <c r="W4021" s="17">
        <f t="shared" si="398"/>
        <v>557.23</v>
      </c>
      <c r="X4021" s="62">
        <v>0.3</v>
      </c>
      <c r="Y4021" s="17">
        <f t="shared" si="400"/>
        <v>796.0428571428572</v>
      </c>
      <c r="Z4021" s="21">
        <f t="shared" si="401"/>
        <v>796</v>
      </c>
      <c r="AA4021" s="17">
        <f t="shared" si="399"/>
        <v>796</v>
      </c>
      <c r="AB4021" s="17">
        <f t="shared" si="396"/>
        <v>1249</v>
      </c>
      <c r="AC4021"/>
    </row>
    <row r="4022" spans="1:29" ht="15" customHeight="1" x14ac:dyDescent="0.3">
      <c r="A4022" s="120"/>
      <c r="B4022" s="63"/>
      <c r="C4022" s="63"/>
      <c r="D4022" s="63" t="s">
        <v>8170</v>
      </c>
      <c r="E4022" s="83">
        <v>105493</v>
      </c>
      <c r="F4022" s="83"/>
      <c r="G4022" s="84">
        <v>5905490042699</v>
      </c>
      <c r="H4022" s="84"/>
      <c r="I4022" s="64" t="s">
        <v>8138</v>
      </c>
      <c r="J4022" s="64"/>
      <c r="K4022" s="64" t="s">
        <v>8163</v>
      </c>
      <c r="L4022" s="85" t="s">
        <v>8448</v>
      </c>
      <c r="M4022" s="85" t="s">
        <v>2984</v>
      </c>
      <c r="N4022" s="17">
        <v>1249</v>
      </c>
      <c r="O4022" s="86">
        <v>541</v>
      </c>
      <c r="P4022" s="17">
        <v>586.73011399999996</v>
      </c>
      <c r="Q4022" s="17">
        <v>541</v>
      </c>
      <c r="R4022" s="87"/>
      <c r="S4022" s="87"/>
      <c r="T4022" s="17" t="str">
        <f t="shared" si="397"/>
        <v>541</v>
      </c>
      <c r="U4022" s="109"/>
      <c r="V4022" s="31"/>
      <c r="W4022" s="17">
        <f t="shared" si="398"/>
        <v>557.23</v>
      </c>
      <c r="X4022" s="62">
        <v>0.3</v>
      </c>
      <c r="Y4022" s="17">
        <f t="shared" si="400"/>
        <v>796.0428571428572</v>
      </c>
      <c r="Z4022" s="21">
        <f t="shared" si="401"/>
        <v>796</v>
      </c>
      <c r="AA4022" s="17">
        <f t="shared" si="399"/>
        <v>796</v>
      </c>
      <c r="AB4022" s="17">
        <f t="shared" si="396"/>
        <v>1249</v>
      </c>
      <c r="AC4022"/>
    </row>
    <row r="4023" spans="1:29" ht="15" customHeight="1" x14ac:dyDescent="0.3">
      <c r="A4023" s="120"/>
      <c r="B4023" s="63"/>
      <c r="C4023" s="63"/>
      <c r="D4023" s="63" t="s">
        <v>8170</v>
      </c>
      <c r="E4023" s="83">
        <v>105494</v>
      </c>
      <c r="F4023" s="83"/>
      <c r="G4023" s="84">
        <v>5905490042705</v>
      </c>
      <c r="H4023" s="84"/>
      <c r="I4023" s="64" t="s">
        <v>8139</v>
      </c>
      <c r="J4023" s="64"/>
      <c r="K4023" s="64" t="s">
        <v>8163</v>
      </c>
      <c r="L4023" s="85" t="s">
        <v>8449</v>
      </c>
      <c r="M4023" s="85" t="s">
        <v>2984</v>
      </c>
      <c r="N4023" s="17">
        <v>1249</v>
      </c>
      <c r="O4023" s="86">
        <v>541</v>
      </c>
      <c r="P4023" s="17">
        <v>586.73011399999996</v>
      </c>
      <c r="Q4023" s="17">
        <v>541</v>
      </c>
      <c r="R4023" s="87"/>
      <c r="S4023" s="87"/>
      <c r="T4023" s="17" t="str">
        <f t="shared" si="397"/>
        <v>541</v>
      </c>
      <c r="U4023" s="109"/>
      <c r="V4023" s="31"/>
      <c r="W4023" s="17">
        <f t="shared" si="398"/>
        <v>557.23</v>
      </c>
      <c r="X4023" s="62">
        <v>0.3</v>
      </c>
      <c r="Y4023" s="17">
        <f t="shared" si="400"/>
        <v>796.0428571428572</v>
      </c>
      <c r="Z4023" s="21">
        <f t="shared" si="401"/>
        <v>796</v>
      </c>
      <c r="AA4023" s="17">
        <f t="shared" si="399"/>
        <v>796</v>
      </c>
      <c r="AB4023" s="17">
        <f t="shared" si="396"/>
        <v>1249</v>
      </c>
      <c r="AC4023"/>
    </row>
    <row r="4024" spans="1:29" ht="15" customHeight="1" x14ac:dyDescent="0.3">
      <c r="A4024" s="120"/>
      <c r="B4024" s="63"/>
      <c r="C4024" s="63"/>
      <c r="D4024" s="63" t="s">
        <v>8170</v>
      </c>
      <c r="E4024" s="83">
        <v>105495</v>
      </c>
      <c r="F4024" s="83"/>
      <c r="G4024" s="84">
        <v>5905490042712</v>
      </c>
      <c r="H4024" s="84"/>
      <c r="I4024" s="64" t="s">
        <v>8140</v>
      </c>
      <c r="J4024" s="64"/>
      <c r="K4024" s="64" t="s">
        <v>8163</v>
      </c>
      <c r="L4024" s="85" t="s">
        <v>7322</v>
      </c>
      <c r="M4024" s="85" t="s">
        <v>2984</v>
      </c>
      <c r="N4024" s="17">
        <v>1249</v>
      </c>
      <c r="O4024" s="86">
        <v>541</v>
      </c>
      <c r="P4024" s="17">
        <v>586.73011399999996</v>
      </c>
      <c r="Q4024" s="17">
        <v>541</v>
      </c>
      <c r="R4024" s="87"/>
      <c r="S4024" s="87"/>
      <c r="T4024" s="17" t="str">
        <f t="shared" si="397"/>
        <v>541</v>
      </c>
      <c r="U4024" s="109"/>
      <c r="V4024" s="31"/>
      <c r="W4024" s="17">
        <f t="shared" si="398"/>
        <v>557.23</v>
      </c>
      <c r="X4024" s="62">
        <v>0.3</v>
      </c>
      <c r="Y4024" s="17">
        <f t="shared" si="400"/>
        <v>796.0428571428572</v>
      </c>
      <c r="Z4024" s="21">
        <f t="shared" si="401"/>
        <v>796</v>
      </c>
      <c r="AA4024" s="17">
        <f t="shared" si="399"/>
        <v>796</v>
      </c>
      <c r="AB4024" s="17">
        <f t="shared" si="396"/>
        <v>1249</v>
      </c>
      <c r="AC4024"/>
    </row>
    <row r="4025" spans="1:29" ht="15" customHeight="1" x14ac:dyDescent="0.3">
      <c r="A4025" s="120"/>
      <c r="B4025" s="63"/>
      <c r="C4025" s="63"/>
      <c r="D4025" s="63" t="s">
        <v>8170</v>
      </c>
      <c r="E4025" s="83">
        <v>105496</v>
      </c>
      <c r="F4025" s="83"/>
      <c r="G4025" s="84">
        <v>5905490042729</v>
      </c>
      <c r="H4025" s="84"/>
      <c r="I4025" s="64" t="s">
        <v>8141</v>
      </c>
      <c r="J4025" s="64"/>
      <c r="K4025" s="64" t="s">
        <v>8163</v>
      </c>
      <c r="L4025" s="85" t="s">
        <v>7323</v>
      </c>
      <c r="M4025" s="85" t="s">
        <v>2984</v>
      </c>
      <c r="N4025" s="17">
        <v>1249</v>
      </c>
      <c r="O4025" s="86">
        <v>541</v>
      </c>
      <c r="P4025" s="17">
        <v>586.73011399999996</v>
      </c>
      <c r="Q4025" s="17">
        <v>541</v>
      </c>
      <c r="R4025" s="87"/>
      <c r="S4025" s="87"/>
      <c r="T4025" s="17" t="str">
        <f t="shared" si="397"/>
        <v>541</v>
      </c>
      <c r="U4025" s="109"/>
      <c r="V4025" s="31"/>
      <c r="W4025" s="17">
        <f t="shared" si="398"/>
        <v>557.23</v>
      </c>
      <c r="X4025" s="62">
        <v>0.3</v>
      </c>
      <c r="Y4025" s="17">
        <f t="shared" si="400"/>
        <v>796.0428571428572</v>
      </c>
      <c r="Z4025" s="21">
        <f t="shared" si="401"/>
        <v>796</v>
      </c>
      <c r="AA4025" s="17">
        <f t="shared" si="399"/>
        <v>796</v>
      </c>
      <c r="AB4025" s="17">
        <f t="shared" si="396"/>
        <v>1249</v>
      </c>
      <c r="AC4025"/>
    </row>
    <row r="4026" spans="1:29" ht="15" customHeight="1" x14ac:dyDescent="0.3">
      <c r="A4026" s="120"/>
      <c r="B4026" s="63"/>
      <c r="C4026" s="63"/>
      <c r="D4026" s="63" t="s">
        <v>8170</v>
      </c>
      <c r="E4026" s="83">
        <v>105497</v>
      </c>
      <c r="F4026" s="83"/>
      <c r="G4026" s="84">
        <v>5905490042736</v>
      </c>
      <c r="H4026" s="84"/>
      <c r="I4026" s="64" t="s">
        <v>8142</v>
      </c>
      <c r="J4026" s="64"/>
      <c r="K4026" s="64" t="s">
        <v>8163</v>
      </c>
      <c r="L4026" s="85" t="s">
        <v>7324</v>
      </c>
      <c r="M4026" s="85" t="s">
        <v>2984</v>
      </c>
      <c r="N4026" s="17">
        <v>1249</v>
      </c>
      <c r="O4026" s="86">
        <v>541</v>
      </c>
      <c r="P4026" s="17">
        <v>586.73011399999996</v>
      </c>
      <c r="Q4026" s="17">
        <v>541</v>
      </c>
      <c r="R4026" s="87"/>
      <c r="S4026" s="87"/>
      <c r="T4026" s="17" t="str">
        <f t="shared" si="397"/>
        <v>541</v>
      </c>
      <c r="U4026" s="109"/>
      <c r="V4026" s="31"/>
      <c r="W4026" s="17">
        <f t="shared" si="398"/>
        <v>557.23</v>
      </c>
      <c r="X4026" s="62">
        <v>0.3</v>
      </c>
      <c r="Y4026" s="17">
        <f t="shared" si="400"/>
        <v>796.0428571428572</v>
      </c>
      <c r="Z4026" s="21">
        <f t="shared" si="401"/>
        <v>796</v>
      </c>
      <c r="AA4026" s="17">
        <f t="shared" si="399"/>
        <v>796</v>
      </c>
      <c r="AB4026" s="17">
        <f t="shared" si="396"/>
        <v>1249</v>
      </c>
      <c r="AC4026"/>
    </row>
    <row r="4027" spans="1:29" ht="15" customHeight="1" x14ac:dyDescent="0.3">
      <c r="A4027" s="120"/>
      <c r="B4027" s="63"/>
      <c r="C4027" s="63"/>
      <c r="D4027" s="63" t="s">
        <v>8170</v>
      </c>
      <c r="E4027" s="83">
        <v>105498</v>
      </c>
      <c r="F4027" s="83"/>
      <c r="G4027" s="84">
        <v>5905490042743</v>
      </c>
      <c r="H4027" s="84"/>
      <c r="I4027" s="64" t="s">
        <v>8143</v>
      </c>
      <c r="J4027" s="64"/>
      <c r="K4027" s="64" t="s">
        <v>8163</v>
      </c>
      <c r="L4027" s="85" t="s">
        <v>7325</v>
      </c>
      <c r="M4027" s="85" t="s">
        <v>2984</v>
      </c>
      <c r="N4027" s="17">
        <v>1249</v>
      </c>
      <c r="O4027" s="86">
        <v>541</v>
      </c>
      <c r="P4027" s="17">
        <v>586.73011399999996</v>
      </c>
      <c r="Q4027" s="17">
        <v>541</v>
      </c>
      <c r="R4027" s="87"/>
      <c r="S4027" s="87"/>
      <c r="T4027" s="17" t="str">
        <f t="shared" si="397"/>
        <v>541</v>
      </c>
      <c r="U4027" s="109"/>
      <c r="V4027" s="31"/>
      <c r="W4027" s="17">
        <f t="shared" si="398"/>
        <v>557.23</v>
      </c>
      <c r="X4027" s="62">
        <v>0.3</v>
      </c>
      <c r="Y4027" s="17">
        <f t="shared" si="400"/>
        <v>796.0428571428572</v>
      </c>
      <c r="Z4027" s="21">
        <f t="shared" si="401"/>
        <v>796</v>
      </c>
      <c r="AA4027" s="17">
        <f t="shared" si="399"/>
        <v>796</v>
      </c>
      <c r="AB4027" s="17">
        <f t="shared" si="396"/>
        <v>1249</v>
      </c>
      <c r="AC4027"/>
    </row>
    <row r="4028" spans="1:29" ht="15" customHeight="1" x14ac:dyDescent="0.3">
      <c r="A4028" s="120"/>
      <c r="B4028" s="63"/>
      <c r="C4028" s="63"/>
      <c r="D4028" s="63" t="s">
        <v>8170</v>
      </c>
      <c r="E4028" s="83">
        <v>105499</v>
      </c>
      <c r="F4028" s="83"/>
      <c r="G4028" s="84">
        <v>5905490042750</v>
      </c>
      <c r="H4028" s="84"/>
      <c r="I4028" s="64" t="s">
        <v>8144</v>
      </c>
      <c r="J4028" s="64"/>
      <c r="K4028" s="64" t="s">
        <v>8163</v>
      </c>
      <c r="L4028" s="85" t="s">
        <v>7326</v>
      </c>
      <c r="M4028" s="85" t="s">
        <v>2984</v>
      </c>
      <c r="N4028" s="17">
        <v>1249</v>
      </c>
      <c r="O4028" s="86">
        <v>541</v>
      </c>
      <c r="P4028" s="17">
        <v>586.73011399999996</v>
      </c>
      <c r="Q4028" s="17">
        <v>541</v>
      </c>
      <c r="R4028" s="87"/>
      <c r="S4028" s="87"/>
      <c r="T4028" s="17" t="str">
        <f t="shared" si="397"/>
        <v>541</v>
      </c>
      <c r="U4028" s="109"/>
      <c r="V4028" s="31"/>
      <c r="W4028" s="17">
        <f t="shared" si="398"/>
        <v>557.23</v>
      </c>
      <c r="X4028" s="62">
        <v>0.3</v>
      </c>
      <c r="Y4028" s="17">
        <f t="shared" si="400"/>
        <v>796.0428571428572</v>
      </c>
      <c r="Z4028" s="21">
        <f t="shared" si="401"/>
        <v>796</v>
      </c>
      <c r="AA4028" s="17">
        <f t="shared" si="399"/>
        <v>796</v>
      </c>
      <c r="AB4028" s="17">
        <f t="shared" si="396"/>
        <v>1249</v>
      </c>
      <c r="AC4028"/>
    </row>
    <row r="4029" spans="1:29" ht="15" customHeight="1" x14ac:dyDescent="0.3">
      <c r="A4029" s="120"/>
      <c r="B4029" s="63"/>
      <c r="C4029" s="63"/>
      <c r="D4029" s="63" t="s">
        <v>8170</v>
      </c>
      <c r="E4029" s="83">
        <v>105500</v>
      </c>
      <c r="F4029" s="83"/>
      <c r="G4029" s="84">
        <v>5905490042767</v>
      </c>
      <c r="H4029" s="84"/>
      <c r="I4029" s="64" t="s">
        <v>8145</v>
      </c>
      <c r="J4029" s="64"/>
      <c r="K4029" s="64" t="s">
        <v>8163</v>
      </c>
      <c r="L4029" s="85" t="s">
        <v>7327</v>
      </c>
      <c r="M4029" s="85" t="s">
        <v>2984</v>
      </c>
      <c r="N4029" s="17">
        <v>1249</v>
      </c>
      <c r="O4029" s="86">
        <v>541</v>
      </c>
      <c r="P4029" s="17">
        <v>586.73011399999996</v>
      </c>
      <c r="Q4029" s="17">
        <v>541</v>
      </c>
      <c r="R4029" s="87"/>
      <c r="S4029" s="87"/>
      <c r="T4029" s="17" t="str">
        <f t="shared" si="397"/>
        <v>541</v>
      </c>
      <c r="U4029" s="109"/>
      <c r="V4029" s="31"/>
      <c r="W4029" s="17">
        <f t="shared" si="398"/>
        <v>557.23</v>
      </c>
      <c r="X4029" s="62">
        <v>0.3</v>
      </c>
      <c r="Y4029" s="17">
        <f t="shared" si="400"/>
        <v>796.0428571428572</v>
      </c>
      <c r="Z4029" s="21">
        <f t="shared" si="401"/>
        <v>796</v>
      </c>
      <c r="AA4029" s="17">
        <f t="shared" si="399"/>
        <v>796</v>
      </c>
      <c r="AB4029" s="17">
        <f t="shared" si="396"/>
        <v>1249</v>
      </c>
      <c r="AC4029"/>
    </row>
    <row r="4030" spans="1:29" ht="15" customHeight="1" x14ac:dyDescent="0.3">
      <c r="A4030" s="120"/>
      <c r="B4030" s="63"/>
      <c r="C4030" s="63"/>
      <c r="D4030" s="63" t="s">
        <v>8170</v>
      </c>
      <c r="E4030" s="83">
        <v>105525</v>
      </c>
      <c r="F4030" s="83"/>
      <c r="G4030" s="84">
        <v>5905490043016</v>
      </c>
      <c r="H4030" s="84"/>
      <c r="I4030" s="64" t="s">
        <v>8146</v>
      </c>
      <c r="J4030" s="64"/>
      <c r="K4030" s="64" t="s">
        <v>8166</v>
      </c>
      <c r="L4030" s="85" t="s">
        <v>8450</v>
      </c>
      <c r="M4030" s="85" t="s">
        <v>2984</v>
      </c>
      <c r="N4030" s="17">
        <v>1199</v>
      </c>
      <c r="O4030" s="86">
        <v>630</v>
      </c>
      <c r="P4030" s="17">
        <v>630</v>
      </c>
      <c r="Q4030" s="17">
        <v>630</v>
      </c>
      <c r="R4030" s="87"/>
      <c r="S4030" s="87"/>
      <c r="T4030" s="17" t="str">
        <f t="shared" si="397"/>
        <v>630</v>
      </c>
      <c r="U4030" s="109"/>
      <c r="V4030" s="31"/>
      <c r="W4030" s="17">
        <f t="shared" si="398"/>
        <v>648.9</v>
      </c>
      <c r="X4030" s="62">
        <v>0.3</v>
      </c>
      <c r="Y4030" s="17">
        <f t="shared" si="400"/>
        <v>927</v>
      </c>
      <c r="Z4030" s="21">
        <f t="shared" si="401"/>
        <v>927</v>
      </c>
      <c r="AA4030" s="17">
        <f t="shared" si="399"/>
        <v>927</v>
      </c>
      <c r="AB4030" s="17">
        <f t="shared" si="396"/>
        <v>1199</v>
      </c>
      <c r="AC4030"/>
    </row>
    <row r="4031" spans="1:29" ht="15" customHeight="1" x14ac:dyDescent="0.3">
      <c r="A4031" s="120"/>
      <c r="B4031" s="63"/>
      <c r="C4031" s="63"/>
      <c r="D4031" s="63" t="s">
        <v>8170</v>
      </c>
      <c r="E4031" s="83">
        <v>105526</v>
      </c>
      <c r="F4031" s="83"/>
      <c r="G4031" s="84">
        <v>5905490043023</v>
      </c>
      <c r="H4031" s="84"/>
      <c r="I4031" s="64" t="s">
        <v>8147</v>
      </c>
      <c r="J4031" s="64"/>
      <c r="K4031" s="64" t="s">
        <v>8166</v>
      </c>
      <c r="L4031" s="85" t="s">
        <v>8451</v>
      </c>
      <c r="M4031" s="85" t="s">
        <v>2984</v>
      </c>
      <c r="N4031" s="17">
        <v>1199</v>
      </c>
      <c r="O4031" s="86">
        <v>630</v>
      </c>
      <c r="P4031" s="17">
        <v>630</v>
      </c>
      <c r="Q4031" s="17">
        <v>630</v>
      </c>
      <c r="R4031" s="87"/>
      <c r="S4031" s="87"/>
      <c r="T4031" s="17" t="str">
        <f t="shared" si="397"/>
        <v>630</v>
      </c>
      <c r="U4031" s="109"/>
      <c r="V4031" s="31"/>
      <c r="W4031" s="17">
        <f t="shared" si="398"/>
        <v>648.9</v>
      </c>
      <c r="X4031" s="62">
        <v>0.3</v>
      </c>
      <c r="Y4031" s="17">
        <f t="shared" si="400"/>
        <v>927</v>
      </c>
      <c r="Z4031" s="21">
        <f t="shared" si="401"/>
        <v>927</v>
      </c>
      <c r="AA4031" s="17">
        <f t="shared" si="399"/>
        <v>927</v>
      </c>
      <c r="AB4031" s="17">
        <f t="shared" si="396"/>
        <v>1199</v>
      </c>
      <c r="AC4031"/>
    </row>
    <row r="4032" spans="1:29" ht="15" customHeight="1" x14ac:dyDescent="0.3">
      <c r="A4032" s="120"/>
      <c r="B4032" s="63"/>
      <c r="C4032" s="63"/>
      <c r="D4032" s="63" t="s">
        <v>8170</v>
      </c>
      <c r="E4032" s="83">
        <v>105527</v>
      </c>
      <c r="F4032" s="83"/>
      <c r="G4032" s="84">
        <v>5905490043030</v>
      </c>
      <c r="H4032" s="84"/>
      <c r="I4032" s="64" t="s">
        <v>8148</v>
      </c>
      <c r="J4032" s="64"/>
      <c r="K4032" s="64" t="s">
        <v>8166</v>
      </c>
      <c r="L4032" s="85" t="s">
        <v>8452</v>
      </c>
      <c r="M4032" s="85" t="s">
        <v>2984</v>
      </c>
      <c r="N4032" s="17">
        <v>1199</v>
      </c>
      <c r="O4032" s="86">
        <v>630</v>
      </c>
      <c r="P4032" s="17">
        <v>630</v>
      </c>
      <c r="Q4032" s="17">
        <v>630</v>
      </c>
      <c r="R4032" s="87"/>
      <c r="S4032" s="87"/>
      <c r="T4032" s="17" t="str">
        <f t="shared" si="397"/>
        <v>630</v>
      </c>
      <c r="U4032" s="109"/>
      <c r="V4032" s="31"/>
      <c r="W4032" s="17">
        <f t="shared" si="398"/>
        <v>648.9</v>
      </c>
      <c r="X4032" s="62">
        <v>0.3</v>
      </c>
      <c r="Y4032" s="17">
        <f t="shared" si="400"/>
        <v>927</v>
      </c>
      <c r="Z4032" s="21">
        <f t="shared" si="401"/>
        <v>927</v>
      </c>
      <c r="AA4032" s="17">
        <f t="shared" si="399"/>
        <v>927</v>
      </c>
      <c r="AB4032" s="17">
        <f t="shared" si="396"/>
        <v>1199</v>
      </c>
      <c r="AC4032"/>
    </row>
    <row r="4033" spans="1:29" ht="15" customHeight="1" x14ac:dyDescent="0.3">
      <c r="A4033" s="120"/>
      <c r="B4033" s="63"/>
      <c r="C4033" s="63"/>
      <c r="D4033" s="63" t="s">
        <v>8170</v>
      </c>
      <c r="E4033" s="83">
        <v>105528</v>
      </c>
      <c r="F4033" s="83"/>
      <c r="G4033" s="84">
        <v>5905490043047</v>
      </c>
      <c r="H4033" s="84"/>
      <c r="I4033" s="64" t="s">
        <v>8149</v>
      </c>
      <c r="J4033" s="64"/>
      <c r="K4033" s="64" t="s">
        <v>8166</v>
      </c>
      <c r="L4033" s="85" t="s">
        <v>8453</v>
      </c>
      <c r="M4033" s="85" t="s">
        <v>2984</v>
      </c>
      <c r="N4033" s="17">
        <v>1199</v>
      </c>
      <c r="O4033" s="86">
        <v>630</v>
      </c>
      <c r="P4033" s="17">
        <v>630</v>
      </c>
      <c r="Q4033" s="17">
        <v>630</v>
      </c>
      <c r="R4033" s="87"/>
      <c r="S4033" s="87"/>
      <c r="T4033" s="17" t="str">
        <f t="shared" si="397"/>
        <v>630</v>
      </c>
      <c r="U4033" s="109"/>
      <c r="V4033" s="31"/>
      <c r="W4033" s="17">
        <f t="shared" si="398"/>
        <v>648.9</v>
      </c>
      <c r="X4033" s="62">
        <v>0.3</v>
      </c>
      <c r="Y4033" s="17">
        <f t="shared" si="400"/>
        <v>927</v>
      </c>
      <c r="Z4033" s="21">
        <f t="shared" si="401"/>
        <v>927</v>
      </c>
      <c r="AA4033" s="17">
        <f t="shared" si="399"/>
        <v>927</v>
      </c>
      <c r="AB4033" s="17">
        <f t="shared" si="396"/>
        <v>1199</v>
      </c>
      <c r="AC4033"/>
    </row>
    <row r="4034" spans="1:29" ht="15" customHeight="1" x14ac:dyDescent="0.3">
      <c r="A4034" s="120"/>
      <c r="B4034" s="63"/>
      <c r="C4034" s="63"/>
      <c r="D4034" s="63" t="s">
        <v>8170</v>
      </c>
      <c r="E4034" s="83">
        <v>105529</v>
      </c>
      <c r="F4034" s="83"/>
      <c r="G4034" s="84">
        <v>5905490043054</v>
      </c>
      <c r="H4034" s="84"/>
      <c r="I4034" s="64" t="s">
        <v>8150</v>
      </c>
      <c r="J4034" s="64"/>
      <c r="K4034" s="64" t="s">
        <v>8166</v>
      </c>
      <c r="L4034" s="85" t="s">
        <v>8454</v>
      </c>
      <c r="M4034" s="85" t="s">
        <v>2984</v>
      </c>
      <c r="N4034" s="17">
        <v>1199</v>
      </c>
      <c r="O4034" s="86">
        <v>630</v>
      </c>
      <c r="P4034" s="17">
        <v>630</v>
      </c>
      <c r="Q4034" s="17">
        <v>630</v>
      </c>
      <c r="R4034" s="87"/>
      <c r="S4034" s="87"/>
      <c r="T4034" s="17" t="str">
        <f t="shared" si="397"/>
        <v>630</v>
      </c>
      <c r="U4034" s="109"/>
      <c r="V4034" s="31"/>
      <c r="W4034" s="17">
        <f t="shared" si="398"/>
        <v>648.9</v>
      </c>
      <c r="X4034" s="62">
        <v>0.3</v>
      </c>
      <c r="Y4034" s="17">
        <f t="shared" si="400"/>
        <v>927</v>
      </c>
      <c r="Z4034" s="21">
        <f t="shared" si="401"/>
        <v>927</v>
      </c>
      <c r="AA4034" s="17">
        <f t="shared" si="399"/>
        <v>927</v>
      </c>
      <c r="AB4034" s="17">
        <f t="shared" ref="AB4034:AB4097" si="402">N4034*1</f>
        <v>1199</v>
      </c>
      <c r="AC4034"/>
    </row>
    <row r="4035" spans="1:29" ht="15" customHeight="1" x14ac:dyDescent="0.3">
      <c r="A4035" s="120"/>
      <c r="B4035" s="63"/>
      <c r="C4035" s="63"/>
      <c r="D4035" s="63" t="s">
        <v>8170</v>
      </c>
      <c r="E4035" s="83">
        <v>105530</v>
      </c>
      <c r="F4035" s="83"/>
      <c r="G4035" s="84">
        <v>5905490043061</v>
      </c>
      <c r="H4035" s="84"/>
      <c r="I4035" s="64" t="s">
        <v>8151</v>
      </c>
      <c r="J4035" s="64"/>
      <c r="K4035" s="64" t="s">
        <v>8166</v>
      </c>
      <c r="L4035" s="85" t="s">
        <v>8450</v>
      </c>
      <c r="M4035" s="85" t="s">
        <v>2984</v>
      </c>
      <c r="N4035" s="17">
        <v>1099</v>
      </c>
      <c r="O4035" s="86">
        <v>607</v>
      </c>
      <c r="P4035" s="17">
        <v>607</v>
      </c>
      <c r="Q4035" s="17">
        <v>607</v>
      </c>
      <c r="R4035" s="87"/>
      <c r="S4035" s="87"/>
      <c r="T4035" s="17" t="str">
        <f t="shared" ref="T4035:T4098" si="403">CONCATENATE(Q4035,S4035)</f>
        <v>607</v>
      </c>
      <c r="U4035" s="109"/>
      <c r="V4035" s="31"/>
      <c r="W4035" s="17">
        <f t="shared" ref="W4035:W4098" si="404">T4035*1.03</f>
        <v>625.21</v>
      </c>
      <c r="X4035" s="62">
        <v>0.3</v>
      </c>
      <c r="Y4035" s="17">
        <f t="shared" si="400"/>
        <v>893.15714285714296</v>
      </c>
      <c r="Z4035" s="21">
        <f t="shared" si="401"/>
        <v>893</v>
      </c>
      <c r="AA4035" s="17">
        <f t="shared" si="399"/>
        <v>893</v>
      </c>
      <c r="AB4035" s="17">
        <f t="shared" si="402"/>
        <v>1099</v>
      </c>
      <c r="AC4035"/>
    </row>
    <row r="4036" spans="1:29" ht="15" customHeight="1" x14ac:dyDescent="0.3">
      <c r="A4036" s="120"/>
      <c r="B4036" s="63"/>
      <c r="C4036" s="63"/>
      <c r="D4036" s="63" t="s">
        <v>8170</v>
      </c>
      <c r="E4036" s="83">
        <v>105531</v>
      </c>
      <c r="F4036" s="83"/>
      <c r="G4036" s="84">
        <v>5905490043078</v>
      </c>
      <c r="H4036" s="84"/>
      <c r="I4036" s="64" t="s">
        <v>8152</v>
      </c>
      <c r="J4036" s="64"/>
      <c r="K4036" s="64" t="s">
        <v>8166</v>
      </c>
      <c r="L4036" s="85" t="s">
        <v>8451</v>
      </c>
      <c r="M4036" s="85" t="s">
        <v>2984</v>
      </c>
      <c r="N4036" s="17">
        <v>1099</v>
      </c>
      <c r="O4036" s="86">
        <v>607</v>
      </c>
      <c r="P4036" s="17">
        <v>607</v>
      </c>
      <c r="Q4036" s="17">
        <v>607</v>
      </c>
      <c r="R4036" s="87"/>
      <c r="S4036" s="87"/>
      <c r="T4036" s="17" t="str">
        <f t="shared" si="403"/>
        <v>607</v>
      </c>
      <c r="U4036" s="109"/>
      <c r="V4036" s="31"/>
      <c r="W4036" s="17">
        <f t="shared" si="404"/>
        <v>625.21</v>
      </c>
      <c r="X4036" s="62">
        <v>0.3</v>
      </c>
      <c r="Y4036" s="17">
        <f t="shared" si="400"/>
        <v>893.15714285714296</v>
      </c>
      <c r="Z4036" s="21">
        <f t="shared" si="401"/>
        <v>893</v>
      </c>
      <c r="AA4036" s="17">
        <f t="shared" si="399"/>
        <v>893</v>
      </c>
      <c r="AB4036" s="17">
        <f t="shared" si="402"/>
        <v>1099</v>
      </c>
      <c r="AC4036"/>
    </row>
    <row r="4037" spans="1:29" ht="15" customHeight="1" x14ac:dyDescent="0.3">
      <c r="A4037" s="120"/>
      <c r="B4037" s="63"/>
      <c r="C4037" s="63"/>
      <c r="D4037" s="63" t="s">
        <v>8170</v>
      </c>
      <c r="E4037" s="83">
        <v>105532</v>
      </c>
      <c r="F4037" s="83"/>
      <c r="G4037" s="84">
        <v>5905490043085</v>
      </c>
      <c r="H4037" s="84"/>
      <c r="I4037" s="64" t="s">
        <v>8153</v>
      </c>
      <c r="J4037" s="64"/>
      <c r="K4037" s="64" t="s">
        <v>8166</v>
      </c>
      <c r="L4037" s="85" t="s">
        <v>8452</v>
      </c>
      <c r="M4037" s="85" t="s">
        <v>2984</v>
      </c>
      <c r="N4037" s="17">
        <v>1099</v>
      </c>
      <c r="O4037" s="86">
        <v>607</v>
      </c>
      <c r="P4037" s="17">
        <v>607</v>
      </c>
      <c r="Q4037" s="17">
        <v>607</v>
      </c>
      <c r="R4037" s="87"/>
      <c r="S4037" s="87"/>
      <c r="T4037" s="17" t="str">
        <f t="shared" si="403"/>
        <v>607</v>
      </c>
      <c r="U4037" s="109"/>
      <c r="V4037" s="31"/>
      <c r="W4037" s="17">
        <f t="shared" si="404"/>
        <v>625.21</v>
      </c>
      <c r="X4037" s="62">
        <v>0.3</v>
      </c>
      <c r="Y4037" s="17">
        <f t="shared" si="400"/>
        <v>893.15714285714296</v>
      </c>
      <c r="Z4037" s="21">
        <f t="shared" si="401"/>
        <v>893</v>
      </c>
      <c r="AA4037" s="17">
        <f t="shared" si="399"/>
        <v>893</v>
      </c>
      <c r="AB4037" s="17">
        <f t="shared" si="402"/>
        <v>1099</v>
      </c>
      <c r="AC4037"/>
    </row>
    <row r="4038" spans="1:29" ht="15" customHeight="1" x14ac:dyDescent="0.3">
      <c r="A4038" s="120"/>
      <c r="B4038" s="63"/>
      <c r="C4038" s="63"/>
      <c r="D4038" s="63" t="s">
        <v>8170</v>
      </c>
      <c r="E4038" s="83">
        <v>105533</v>
      </c>
      <c r="F4038" s="83"/>
      <c r="G4038" s="84">
        <v>5905490043092</v>
      </c>
      <c r="H4038" s="84"/>
      <c r="I4038" s="64" t="s">
        <v>8154</v>
      </c>
      <c r="J4038" s="64"/>
      <c r="K4038" s="64" t="s">
        <v>8166</v>
      </c>
      <c r="L4038" s="85" t="s">
        <v>8453</v>
      </c>
      <c r="M4038" s="85" t="s">
        <v>2984</v>
      </c>
      <c r="N4038" s="17">
        <v>1099</v>
      </c>
      <c r="O4038" s="86">
        <v>607</v>
      </c>
      <c r="P4038" s="17">
        <v>607</v>
      </c>
      <c r="Q4038" s="17">
        <v>607</v>
      </c>
      <c r="R4038" s="87"/>
      <c r="S4038" s="87"/>
      <c r="T4038" s="17" t="str">
        <f t="shared" si="403"/>
        <v>607</v>
      </c>
      <c r="U4038" s="109"/>
      <c r="V4038" s="31"/>
      <c r="W4038" s="17">
        <f t="shared" si="404"/>
        <v>625.21</v>
      </c>
      <c r="X4038" s="62">
        <v>0.3</v>
      </c>
      <c r="Y4038" s="17">
        <f t="shared" si="400"/>
        <v>893.15714285714296</v>
      </c>
      <c r="Z4038" s="21">
        <f t="shared" si="401"/>
        <v>893</v>
      </c>
      <c r="AA4038" s="17">
        <f t="shared" si="399"/>
        <v>893</v>
      </c>
      <c r="AB4038" s="17">
        <f t="shared" si="402"/>
        <v>1099</v>
      </c>
      <c r="AC4038"/>
    </row>
    <row r="4039" spans="1:29" ht="15" customHeight="1" x14ac:dyDescent="0.3">
      <c r="A4039" s="120"/>
      <c r="B4039" s="63"/>
      <c r="C4039" s="63"/>
      <c r="D4039" s="63" t="s">
        <v>8170</v>
      </c>
      <c r="E4039" s="83">
        <v>105534</v>
      </c>
      <c r="F4039" s="83"/>
      <c r="G4039" s="84">
        <v>5905490043108</v>
      </c>
      <c r="H4039" s="84"/>
      <c r="I4039" s="64" t="s">
        <v>8155</v>
      </c>
      <c r="J4039" s="64"/>
      <c r="K4039" s="64" t="s">
        <v>8166</v>
      </c>
      <c r="L4039" s="85" t="s">
        <v>8454</v>
      </c>
      <c r="M4039" s="85" t="s">
        <v>2984</v>
      </c>
      <c r="N4039" s="17">
        <v>1099</v>
      </c>
      <c r="O4039" s="86">
        <v>607</v>
      </c>
      <c r="P4039" s="17">
        <v>607</v>
      </c>
      <c r="Q4039" s="17">
        <v>607</v>
      </c>
      <c r="R4039" s="87"/>
      <c r="S4039" s="87"/>
      <c r="T4039" s="17" t="str">
        <f t="shared" si="403"/>
        <v>607</v>
      </c>
      <c r="U4039" s="109"/>
      <c r="V4039" s="31"/>
      <c r="W4039" s="17">
        <f t="shared" si="404"/>
        <v>625.21</v>
      </c>
      <c r="X4039" s="62">
        <v>0.3</v>
      </c>
      <c r="Y4039" s="17">
        <f t="shared" si="400"/>
        <v>893.15714285714296</v>
      </c>
      <c r="Z4039" s="21">
        <f t="shared" si="401"/>
        <v>893</v>
      </c>
      <c r="AA4039" s="17">
        <f t="shared" ref="AA4039:AA4059" si="405">Z4039*1</f>
        <v>893</v>
      </c>
      <c r="AB4039" s="17">
        <f t="shared" si="402"/>
        <v>1099</v>
      </c>
      <c r="AC4039"/>
    </row>
    <row r="4040" spans="1:29" ht="15" customHeight="1" x14ac:dyDescent="0.3">
      <c r="A4040" s="120"/>
      <c r="B4040" s="63"/>
      <c r="C4040" s="63"/>
      <c r="D4040" s="63" t="s">
        <v>8170</v>
      </c>
      <c r="E4040" s="83">
        <v>105535</v>
      </c>
      <c r="F4040" s="83"/>
      <c r="G4040" s="84">
        <v>5905490043115</v>
      </c>
      <c r="H4040" s="84"/>
      <c r="I4040" s="64" t="s">
        <v>8156</v>
      </c>
      <c r="J4040" s="64"/>
      <c r="K4040" s="64" t="s">
        <v>8166</v>
      </c>
      <c r="L4040" s="85" t="s">
        <v>8450</v>
      </c>
      <c r="M4040" s="85" t="s">
        <v>2984</v>
      </c>
      <c r="N4040" s="17">
        <v>1299</v>
      </c>
      <c r="O4040" s="86">
        <v>660</v>
      </c>
      <c r="P4040" s="17">
        <v>660</v>
      </c>
      <c r="Q4040" s="17">
        <v>660</v>
      </c>
      <c r="R4040" s="87"/>
      <c r="S4040" s="87"/>
      <c r="T4040" s="17" t="str">
        <f t="shared" si="403"/>
        <v>660</v>
      </c>
      <c r="U4040" s="109"/>
      <c r="V4040" s="31"/>
      <c r="W4040" s="17">
        <f t="shared" si="404"/>
        <v>679.80000000000007</v>
      </c>
      <c r="X4040" s="62">
        <v>0.3</v>
      </c>
      <c r="Y4040" s="17">
        <f t="shared" si="400"/>
        <v>971.14285714285734</v>
      </c>
      <c r="Z4040" s="21">
        <f t="shared" si="401"/>
        <v>971</v>
      </c>
      <c r="AA4040" s="17">
        <f t="shared" si="405"/>
        <v>971</v>
      </c>
      <c r="AB4040" s="17">
        <f t="shared" si="402"/>
        <v>1299</v>
      </c>
      <c r="AC4040"/>
    </row>
    <row r="4041" spans="1:29" ht="15" customHeight="1" x14ac:dyDescent="0.3">
      <c r="A4041" s="120"/>
      <c r="B4041" s="63"/>
      <c r="C4041" s="63"/>
      <c r="D4041" s="63" t="s">
        <v>8170</v>
      </c>
      <c r="E4041" s="83">
        <v>105536</v>
      </c>
      <c r="F4041" s="83"/>
      <c r="G4041" s="84">
        <v>5905490043122</v>
      </c>
      <c r="H4041" s="84"/>
      <c r="I4041" s="64" t="s">
        <v>8157</v>
      </c>
      <c r="J4041" s="64"/>
      <c r="K4041" s="64" t="s">
        <v>8166</v>
      </c>
      <c r="L4041" s="85" t="s">
        <v>8451</v>
      </c>
      <c r="M4041" s="85" t="s">
        <v>2984</v>
      </c>
      <c r="N4041" s="17">
        <v>1299</v>
      </c>
      <c r="O4041" s="86">
        <v>660</v>
      </c>
      <c r="P4041" s="17">
        <v>660</v>
      </c>
      <c r="Q4041" s="17">
        <v>660</v>
      </c>
      <c r="R4041" s="87"/>
      <c r="S4041" s="87"/>
      <c r="T4041" s="17" t="str">
        <f t="shared" si="403"/>
        <v>660</v>
      </c>
      <c r="U4041" s="109"/>
      <c r="V4041" s="31"/>
      <c r="W4041" s="17">
        <f t="shared" si="404"/>
        <v>679.80000000000007</v>
      </c>
      <c r="X4041" s="62">
        <v>0.3</v>
      </c>
      <c r="Y4041" s="17">
        <f t="shared" si="400"/>
        <v>971.14285714285734</v>
      </c>
      <c r="Z4041" s="21">
        <f t="shared" si="401"/>
        <v>971</v>
      </c>
      <c r="AA4041" s="17">
        <f t="shared" si="405"/>
        <v>971</v>
      </c>
      <c r="AB4041" s="17">
        <f t="shared" si="402"/>
        <v>1299</v>
      </c>
      <c r="AC4041"/>
    </row>
    <row r="4042" spans="1:29" ht="15" customHeight="1" x14ac:dyDescent="0.3">
      <c r="A4042" s="120"/>
      <c r="B4042" s="63"/>
      <c r="C4042" s="63"/>
      <c r="D4042" s="63" t="s">
        <v>8170</v>
      </c>
      <c r="E4042" s="83">
        <v>105537</v>
      </c>
      <c r="F4042" s="83"/>
      <c r="G4042" s="84">
        <v>5905490043139</v>
      </c>
      <c r="H4042" s="84"/>
      <c r="I4042" s="64" t="s">
        <v>8158</v>
      </c>
      <c r="J4042" s="64"/>
      <c r="K4042" s="64" t="s">
        <v>8166</v>
      </c>
      <c r="L4042" s="85" t="s">
        <v>8452</v>
      </c>
      <c r="M4042" s="85" t="s">
        <v>2984</v>
      </c>
      <c r="N4042" s="17">
        <v>1299</v>
      </c>
      <c r="O4042" s="86">
        <v>660</v>
      </c>
      <c r="P4042" s="17">
        <v>660</v>
      </c>
      <c r="Q4042" s="17">
        <v>660</v>
      </c>
      <c r="R4042" s="87"/>
      <c r="S4042" s="87"/>
      <c r="T4042" s="17" t="str">
        <f t="shared" si="403"/>
        <v>660</v>
      </c>
      <c r="U4042" s="109"/>
      <c r="V4042" s="31"/>
      <c r="W4042" s="17">
        <f t="shared" si="404"/>
        <v>679.80000000000007</v>
      </c>
      <c r="X4042" s="62">
        <v>0.3</v>
      </c>
      <c r="Y4042" s="17">
        <f t="shared" si="400"/>
        <v>971.14285714285734</v>
      </c>
      <c r="Z4042" s="21">
        <f t="shared" si="401"/>
        <v>971</v>
      </c>
      <c r="AA4042" s="17">
        <f t="shared" si="405"/>
        <v>971</v>
      </c>
      <c r="AB4042" s="17">
        <f t="shared" si="402"/>
        <v>1299</v>
      </c>
      <c r="AC4042"/>
    </row>
    <row r="4043" spans="1:29" ht="15" customHeight="1" x14ac:dyDescent="0.3">
      <c r="A4043" s="120"/>
      <c r="B4043" s="63"/>
      <c r="C4043" s="63"/>
      <c r="D4043" s="63" t="s">
        <v>8170</v>
      </c>
      <c r="E4043" s="83">
        <v>105538</v>
      </c>
      <c r="F4043" s="83"/>
      <c r="G4043" s="84">
        <v>5905490043146</v>
      </c>
      <c r="H4043" s="84"/>
      <c r="I4043" s="64" t="s">
        <v>8159</v>
      </c>
      <c r="J4043" s="64"/>
      <c r="K4043" s="64" t="s">
        <v>8166</v>
      </c>
      <c r="L4043" s="85" t="s">
        <v>8453</v>
      </c>
      <c r="M4043" s="85" t="s">
        <v>2984</v>
      </c>
      <c r="N4043" s="17">
        <v>1299</v>
      </c>
      <c r="O4043" s="86">
        <v>660</v>
      </c>
      <c r="P4043" s="17">
        <v>660</v>
      </c>
      <c r="Q4043" s="17">
        <v>660</v>
      </c>
      <c r="R4043" s="87"/>
      <c r="S4043" s="87"/>
      <c r="T4043" s="17" t="str">
        <f t="shared" si="403"/>
        <v>660</v>
      </c>
      <c r="U4043" s="109"/>
      <c r="V4043" s="31"/>
      <c r="W4043" s="17">
        <f t="shared" si="404"/>
        <v>679.80000000000007</v>
      </c>
      <c r="X4043" s="62">
        <v>0.3</v>
      </c>
      <c r="Y4043" s="17">
        <f t="shared" si="400"/>
        <v>971.14285714285734</v>
      </c>
      <c r="Z4043" s="21">
        <f t="shared" si="401"/>
        <v>971</v>
      </c>
      <c r="AA4043" s="17">
        <f t="shared" si="405"/>
        <v>971</v>
      </c>
      <c r="AB4043" s="17">
        <f t="shared" si="402"/>
        <v>1299</v>
      </c>
      <c r="AC4043"/>
    </row>
    <row r="4044" spans="1:29" ht="15" customHeight="1" x14ac:dyDescent="0.3">
      <c r="A4044" s="120"/>
      <c r="B4044" s="63"/>
      <c r="C4044" s="63"/>
      <c r="D4044" s="63" t="s">
        <v>8170</v>
      </c>
      <c r="E4044" s="83">
        <v>105539</v>
      </c>
      <c r="F4044" s="83"/>
      <c r="G4044" s="84">
        <v>5905490043153</v>
      </c>
      <c r="H4044" s="84"/>
      <c r="I4044" s="64" t="s">
        <v>8160</v>
      </c>
      <c r="J4044" s="64"/>
      <c r="K4044" s="64" t="s">
        <v>8166</v>
      </c>
      <c r="L4044" s="85" t="s">
        <v>8454</v>
      </c>
      <c r="M4044" s="85" t="s">
        <v>2984</v>
      </c>
      <c r="N4044" s="17">
        <v>1299</v>
      </c>
      <c r="O4044" s="86">
        <v>660</v>
      </c>
      <c r="P4044" s="17">
        <v>660</v>
      </c>
      <c r="Q4044" s="17">
        <v>660</v>
      </c>
      <c r="R4044" s="87"/>
      <c r="S4044" s="87"/>
      <c r="T4044" s="17" t="str">
        <f t="shared" si="403"/>
        <v>660</v>
      </c>
      <c r="U4044" s="109"/>
      <c r="V4044" s="31"/>
      <c r="W4044" s="17">
        <f t="shared" si="404"/>
        <v>679.80000000000007</v>
      </c>
      <c r="X4044" s="62">
        <v>0.3</v>
      </c>
      <c r="Y4044" s="17">
        <f t="shared" si="400"/>
        <v>971.14285714285734</v>
      </c>
      <c r="Z4044" s="21">
        <f t="shared" si="401"/>
        <v>971</v>
      </c>
      <c r="AA4044" s="17">
        <f t="shared" si="405"/>
        <v>971</v>
      </c>
      <c r="AB4044" s="17">
        <f t="shared" si="402"/>
        <v>1299</v>
      </c>
      <c r="AC4044"/>
    </row>
    <row r="4045" spans="1:29" ht="15" customHeight="1" x14ac:dyDescent="0.3">
      <c r="A4045" s="120"/>
      <c r="B4045" s="63"/>
      <c r="C4045" s="63"/>
      <c r="D4045" s="63" t="s">
        <v>8335</v>
      </c>
      <c r="E4045" s="83" t="s">
        <v>8171</v>
      </c>
      <c r="F4045" s="83"/>
      <c r="G4045" s="84">
        <v>3666270124586</v>
      </c>
      <c r="H4045" s="84"/>
      <c r="I4045" s="64" t="s">
        <v>8172</v>
      </c>
      <c r="J4045" s="64"/>
      <c r="K4045" s="64" t="s">
        <v>8336</v>
      </c>
      <c r="L4045" s="85" t="s">
        <v>8455</v>
      </c>
      <c r="M4045" s="85" t="s">
        <v>2985</v>
      </c>
      <c r="N4045" s="17">
        <v>749</v>
      </c>
      <c r="O4045" s="87"/>
      <c r="P4045" s="87"/>
      <c r="Q4045" s="17"/>
      <c r="R4045" s="86">
        <v>349</v>
      </c>
      <c r="S4045" s="17">
        <v>349</v>
      </c>
      <c r="T4045" s="17" t="str">
        <f t="shared" si="403"/>
        <v>349</v>
      </c>
      <c r="U4045" s="22"/>
      <c r="V4045" s="31"/>
      <c r="W4045" s="17">
        <f t="shared" si="404"/>
        <v>359.47</v>
      </c>
      <c r="X4045" s="62">
        <v>0.3</v>
      </c>
      <c r="Y4045" s="17">
        <f t="shared" si="400"/>
        <v>513.52857142857147</v>
      </c>
      <c r="Z4045" s="21">
        <f t="shared" si="401"/>
        <v>514</v>
      </c>
      <c r="AA4045" s="17">
        <f t="shared" si="405"/>
        <v>514</v>
      </c>
      <c r="AB4045" s="17">
        <f t="shared" si="402"/>
        <v>749</v>
      </c>
    </row>
    <row r="4046" spans="1:29" ht="15" customHeight="1" x14ac:dyDescent="0.3">
      <c r="A4046" s="120"/>
      <c r="B4046" s="63"/>
      <c r="C4046" s="63"/>
      <c r="D4046" s="63" t="s">
        <v>8335</v>
      </c>
      <c r="E4046" s="83" t="s">
        <v>8173</v>
      </c>
      <c r="F4046" s="83"/>
      <c r="G4046" s="84">
        <v>3666270124708</v>
      </c>
      <c r="H4046" s="84"/>
      <c r="I4046" s="64" t="s">
        <v>8174</v>
      </c>
      <c r="J4046" s="64"/>
      <c r="K4046" s="64" t="s">
        <v>8336</v>
      </c>
      <c r="L4046" s="85" t="s">
        <v>8456</v>
      </c>
      <c r="M4046" s="85" t="s">
        <v>2985</v>
      </c>
      <c r="N4046" s="17">
        <v>749</v>
      </c>
      <c r="O4046" s="87"/>
      <c r="P4046" s="87"/>
      <c r="Q4046" s="17"/>
      <c r="R4046" s="86">
        <v>349</v>
      </c>
      <c r="S4046" s="17">
        <v>349</v>
      </c>
      <c r="T4046" s="17" t="str">
        <f t="shared" si="403"/>
        <v>349</v>
      </c>
      <c r="U4046" s="22"/>
      <c r="V4046" s="31"/>
      <c r="W4046" s="17">
        <f t="shared" si="404"/>
        <v>359.47</v>
      </c>
      <c r="X4046" s="62">
        <v>0.3</v>
      </c>
      <c r="Y4046" s="17">
        <f t="shared" si="400"/>
        <v>513.52857142857147</v>
      </c>
      <c r="Z4046" s="21">
        <f t="shared" si="401"/>
        <v>514</v>
      </c>
      <c r="AA4046" s="17">
        <f t="shared" si="405"/>
        <v>514</v>
      </c>
      <c r="AB4046" s="17">
        <f t="shared" si="402"/>
        <v>749</v>
      </c>
    </row>
    <row r="4047" spans="1:29" ht="15" customHeight="1" x14ac:dyDescent="0.3">
      <c r="A4047" s="120"/>
      <c r="B4047" s="63"/>
      <c r="C4047" s="63"/>
      <c r="D4047" s="63" t="s">
        <v>8335</v>
      </c>
      <c r="E4047" s="83" t="s">
        <v>8175</v>
      </c>
      <c r="F4047" s="83"/>
      <c r="G4047" s="84">
        <v>3666270124906</v>
      </c>
      <c r="H4047" s="84"/>
      <c r="I4047" s="64" t="s">
        <v>8176</v>
      </c>
      <c r="J4047" s="64"/>
      <c r="K4047" s="64" t="s">
        <v>8336</v>
      </c>
      <c r="L4047" s="85" t="s">
        <v>8457</v>
      </c>
      <c r="M4047" s="85" t="s">
        <v>2985</v>
      </c>
      <c r="N4047" s="17">
        <v>749</v>
      </c>
      <c r="O4047" s="87"/>
      <c r="P4047" s="87"/>
      <c r="Q4047" s="17"/>
      <c r="R4047" s="86">
        <v>349</v>
      </c>
      <c r="S4047" s="17">
        <v>349</v>
      </c>
      <c r="T4047" s="17" t="str">
        <f t="shared" si="403"/>
        <v>349</v>
      </c>
      <c r="U4047" s="22"/>
      <c r="V4047" s="31"/>
      <c r="W4047" s="17">
        <f t="shared" si="404"/>
        <v>359.47</v>
      </c>
      <c r="X4047" s="62">
        <v>0.3</v>
      </c>
      <c r="Y4047" s="17">
        <f t="shared" si="400"/>
        <v>513.52857142857147</v>
      </c>
      <c r="Z4047" s="21">
        <f t="shared" si="401"/>
        <v>514</v>
      </c>
      <c r="AA4047" s="17">
        <f t="shared" si="405"/>
        <v>514</v>
      </c>
      <c r="AB4047" s="17">
        <f t="shared" si="402"/>
        <v>749</v>
      </c>
    </row>
    <row r="4048" spans="1:29" ht="15" customHeight="1" x14ac:dyDescent="0.3">
      <c r="A4048" s="120"/>
      <c r="B4048" s="63"/>
      <c r="C4048" s="63"/>
      <c r="D4048" s="63" t="s">
        <v>8335</v>
      </c>
      <c r="E4048" s="83" t="s">
        <v>8177</v>
      </c>
      <c r="F4048" s="83"/>
      <c r="G4048" s="84">
        <v>3666270125378</v>
      </c>
      <c r="H4048" s="84"/>
      <c r="I4048" s="64" t="s">
        <v>8178</v>
      </c>
      <c r="J4048" s="64"/>
      <c r="K4048" s="64" t="s">
        <v>8336</v>
      </c>
      <c r="L4048" s="85" t="s">
        <v>8458</v>
      </c>
      <c r="M4048" s="85" t="s">
        <v>2985</v>
      </c>
      <c r="N4048" s="17">
        <v>749</v>
      </c>
      <c r="O4048" s="87"/>
      <c r="P4048" s="87"/>
      <c r="Q4048" s="17"/>
      <c r="R4048" s="86">
        <v>349</v>
      </c>
      <c r="S4048" s="17">
        <v>349</v>
      </c>
      <c r="T4048" s="17" t="str">
        <f t="shared" si="403"/>
        <v>349</v>
      </c>
      <c r="U4048" s="22"/>
      <c r="V4048" s="31"/>
      <c r="W4048" s="17">
        <f t="shared" si="404"/>
        <v>359.47</v>
      </c>
      <c r="X4048" s="62">
        <v>0.3</v>
      </c>
      <c r="Y4048" s="17">
        <f t="shared" si="400"/>
        <v>513.52857142857147</v>
      </c>
      <c r="Z4048" s="21">
        <f t="shared" si="401"/>
        <v>514</v>
      </c>
      <c r="AA4048" s="17">
        <f t="shared" si="405"/>
        <v>514</v>
      </c>
      <c r="AB4048" s="17">
        <f t="shared" si="402"/>
        <v>749</v>
      </c>
    </row>
    <row r="4049" spans="1:28" ht="15" customHeight="1" x14ac:dyDescent="0.3">
      <c r="A4049" s="120"/>
      <c r="B4049" s="63"/>
      <c r="C4049" s="63"/>
      <c r="D4049" s="63" t="s">
        <v>8335</v>
      </c>
      <c r="E4049" s="83" t="s">
        <v>8179</v>
      </c>
      <c r="F4049" s="83"/>
      <c r="G4049" s="84">
        <v>3666270124210</v>
      </c>
      <c r="H4049" s="84"/>
      <c r="I4049" s="64" t="s">
        <v>8180</v>
      </c>
      <c r="J4049" s="64"/>
      <c r="K4049" s="64" t="s">
        <v>8337</v>
      </c>
      <c r="L4049" s="85" t="s">
        <v>8459</v>
      </c>
      <c r="M4049" s="85" t="s">
        <v>2985</v>
      </c>
      <c r="N4049" s="17">
        <v>899</v>
      </c>
      <c r="O4049" s="87"/>
      <c r="P4049" s="87"/>
      <c r="Q4049" s="17"/>
      <c r="R4049" s="86">
        <v>420</v>
      </c>
      <c r="S4049" s="17">
        <v>420</v>
      </c>
      <c r="T4049" s="17" t="str">
        <f t="shared" si="403"/>
        <v>420</v>
      </c>
      <c r="U4049" s="22"/>
      <c r="V4049" s="31"/>
      <c r="W4049" s="17">
        <f t="shared" si="404"/>
        <v>432.6</v>
      </c>
      <c r="X4049" s="62">
        <v>0.3</v>
      </c>
      <c r="Y4049" s="17">
        <f t="shared" si="400"/>
        <v>618.00000000000011</v>
      </c>
      <c r="Z4049" s="21">
        <f t="shared" si="401"/>
        <v>618</v>
      </c>
      <c r="AA4049" s="17">
        <f t="shared" si="405"/>
        <v>618</v>
      </c>
      <c r="AB4049" s="17">
        <f t="shared" si="402"/>
        <v>899</v>
      </c>
    </row>
    <row r="4050" spans="1:28" ht="15" customHeight="1" x14ac:dyDescent="0.3">
      <c r="A4050" s="120"/>
      <c r="B4050" s="63"/>
      <c r="C4050" s="63"/>
      <c r="D4050" s="63" t="s">
        <v>8335</v>
      </c>
      <c r="E4050" s="83" t="s">
        <v>8181</v>
      </c>
      <c r="F4050" s="83"/>
      <c r="G4050" s="84">
        <v>3666270125064</v>
      </c>
      <c r="H4050" s="84"/>
      <c r="I4050" s="64" t="s">
        <v>8182</v>
      </c>
      <c r="J4050" s="64"/>
      <c r="K4050" s="64" t="s">
        <v>8337</v>
      </c>
      <c r="L4050" s="85" t="s">
        <v>8460</v>
      </c>
      <c r="M4050" s="85" t="s">
        <v>2985</v>
      </c>
      <c r="N4050" s="17">
        <v>899</v>
      </c>
      <c r="O4050" s="87"/>
      <c r="P4050" s="87"/>
      <c r="Q4050" s="17"/>
      <c r="R4050" s="86">
        <v>420</v>
      </c>
      <c r="S4050" s="17">
        <v>420</v>
      </c>
      <c r="T4050" s="17" t="str">
        <f t="shared" si="403"/>
        <v>420</v>
      </c>
      <c r="U4050" s="22"/>
      <c r="V4050" s="31"/>
      <c r="W4050" s="17">
        <f t="shared" si="404"/>
        <v>432.6</v>
      </c>
      <c r="X4050" s="62">
        <v>0.3</v>
      </c>
      <c r="Y4050" s="17">
        <f t="shared" si="400"/>
        <v>618.00000000000011</v>
      </c>
      <c r="Z4050" s="21">
        <f t="shared" si="401"/>
        <v>618</v>
      </c>
      <c r="AA4050" s="17">
        <f t="shared" si="405"/>
        <v>618</v>
      </c>
      <c r="AB4050" s="17">
        <f t="shared" si="402"/>
        <v>899</v>
      </c>
    </row>
    <row r="4051" spans="1:28" ht="15" customHeight="1" x14ac:dyDescent="0.3">
      <c r="A4051" s="120"/>
      <c r="B4051" s="63"/>
      <c r="C4051" s="63"/>
      <c r="D4051" s="63" t="s">
        <v>8335</v>
      </c>
      <c r="E4051" s="83" t="s">
        <v>8183</v>
      </c>
      <c r="F4051" s="83"/>
      <c r="G4051" s="84">
        <v>3666270123824</v>
      </c>
      <c r="H4051" s="84"/>
      <c r="I4051" s="64" t="s">
        <v>8184</v>
      </c>
      <c r="J4051" s="64"/>
      <c r="K4051" s="64" t="s">
        <v>8337</v>
      </c>
      <c r="L4051" s="85" t="s">
        <v>8461</v>
      </c>
      <c r="M4051" s="85" t="s">
        <v>2985</v>
      </c>
      <c r="N4051" s="17">
        <v>899</v>
      </c>
      <c r="O4051" s="87"/>
      <c r="P4051" s="87"/>
      <c r="Q4051" s="17"/>
      <c r="R4051" s="86">
        <v>420</v>
      </c>
      <c r="S4051" s="17">
        <v>420</v>
      </c>
      <c r="T4051" s="17" t="str">
        <f t="shared" si="403"/>
        <v>420</v>
      </c>
      <c r="U4051" s="22"/>
      <c r="V4051" s="31"/>
      <c r="W4051" s="17">
        <f t="shared" si="404"/>
        <v>432.6</v>
      </c>
      <c r="X4051" s="62">
        <v>0.3</v>
      </c>
      <c r="Y4051" s="17">
        <f t="shared" si="400"/>
        <v>618.00000000000011</v>
      </c>
      <c r="Z4051" s="21">
        <f t="shared" si="401"/>
        <v>618</v>
      </c>
      <c r="AA4051" s="17">
        <f t="shared" si="405"/>
        <v>618</v>
      </c>
      <c r="AB4051" s="17">
        <f t="shared" si="402"/>
        <v>899</v>
      </c>
    </row>
    <row r="4052" spans="1:28" ht="15" customHeight="1" x14ac:dyDescent="0.3">
      <c r="A4052" s="120"/>
      <c r="B4052" s="63"/>
      <c r="C4052" s="63"/>
      <c r="D4052" s="63" t="s">
        <v>8335</v>
      </c>
      <c r="E4052" s="83" t="s">
        <v>8185</v>
      </c>
      <c r="F4052" s="83"/>
      <c r="G4052" s="84">
        <v>3666270123947</v>
      </c>
      <c r="H4052" s="84"/>
      <c r="I4052" s="64" t="s">
        <v>8186</v>
      </c>
      <c r="J4052" s="64"/>
      <c r="K4052" s="64" t="s">
        <v>8337</v>
      </c>
      <c r="L4052" s="85" t="s">
        <v>8462</v>
      </c>
      <c r="M4052" s="85" t="s">
        <v>2985</v>
      </c>
      <c r="N4052" s="17">
        <v>899</v>
      </c>
      <c r="O4052" s="87"/>
      <c r="P4052" s="87"/>
      <c r="Q4052" s="17"/>
      <c r="R4052" s="86">
        <v>420</v>
      </c>
      <c r="S4052" s="17">
        <v>420</v>
      </c>
      <c r="T4052" s="17" t="str">
        <f t="shared" si="403"/>
        <v>420</v>
      </c>
      <c r="U4052" s="22"/>
      <c r="V4052" s="31"/>
      <c r="W4052" s="17">
        <f t="shared" si="404"/>
        <v>432.6</v>
      </c>
      <c r="X4052" s="62">
        <v>0.3</v>
      </c>
      <c r="Y4052" s="17">
        <f t="shared" si="400"/>
        <v>618.00000000000011</v>
      </c>
      <c r="Z4052" s="21">
        <f t="shared" si="401"/>
        <v>618</v>
      </c>
      <c r="AA4052" s="17">
        <f t="shared" si="405"/>
        <v>618</v>
      </c>
      <c r="AB4052" s="17">
        <f t="shared" si="402"/>
        <v>899</v>
      </c>
    </row>
    <row r="4053" spans="1:28" ht="15" customHeight="1" x14ac:dyDescent="0.3">
      <c r="A4053" s="120"/>
      <c r="B4053" s="63"/>
      <c r="C4053" s="63"/>
      <c r="D4053" s="63" t="s">
        <v>8335</v>
      </c>
      <c r="E4053" s="83" t="s">
        <v>8187</v>
      </c>
      <c r="F4053" s="83"/>
      <c r="G4053" s="84">
        <v>3666270124067</v>
      </c>
      <c r="H4053" s="84"/>
      <c r="I4053" s="64" t="s">
        <v>8188</v>
      </c>
      <c r="J4053" s="64"/>
      <c r="K4053" s="64" t="s">
        <v>8337</v>
      </c>
      <c r="L4053" s="85" t="s">
        <v>8463</v>
      </c>
      <c r="M4053" s="85" t="s">
        <v>2985</v>
      </c>
      <c r="N4053" s="17">
        <v>899</v>
      </c>
      <c r="O4053" s="87"/>
      <c r="P4053" s="87"/>
      <c r="Q4053" s="17"/>
      <c r="R4053" s="86">
        <v>420</v>
      </c>
      <c r="S4053" s="17">
        <v>420</v>
      </c>
      <c r="T4053" s="17" t="str">
        <f t="shared" si="403"/>
        <v>420</v>
      </c>
      <c r="U4053" s="22"/>
      <c r="V4053" s="31"/>
      <c r="W4053" s="17">
        <f t="shared" si="404"/>
        <v>432.6</v>
      </c>
      <c r="X4053" s="62">
        <v>0.3</v>
      </c>
      <c r="Y4053" s="17">
        <f t="shared" si="400"/>
        <v>618.00000000000011</v>
      </c>
      <c r="Z4053" s="21">
        <f t="shared" si="401"/>
        <v>618</v>
      </c>
      <c r="AA4053" s="17">
        <f t="shared" si="405"/>
        <v>618</v>
      </c>
      <c r="AB4053" s="17">
        <f t="shared" si="402"/>
        <v>899</v>
      </c>
    </row>
    <row r="4054" spans="1:28" ht="15" customHeight="1" x14ac:dyDescent="0.3">
      <c r="A4054" s="120"/>
      <c r="B4054" s="63"/>
      <c r="C4054" s="63"/>
      <c r="D4054" s="63" t="s">
        <v>8335</v>
      </c>
      <c r="E4054" s="83" t="s">
        <v>8189</v>
      </c>
      <c r="F4054" s="83"/>
      <c r="G4054" s="84">
        <v>3666270124159</v>
      </c>
      <c r="H4054" s="84"/>
      <c r="I4054" s="64" t="s">
        <v>8190</v>
      </c>
      <c r="J4054" s="64"/>
      <c r="K4054" s="64" t="s">
        <v>8337</v>
      </c>
      <c r="L4054" s="85" t="s">
        <v>8464</v>
      </c>
      <c r="M4054" s="85" t="s">
        <v>2985</v>
      </c>
      <c r="N4054" s="17">
        <v>899</v>
      </c>
      <c r="O4054" s="87"/>
      <c r="P4054" s="87"/>
      <c r="Q4054" s="17"/>
      <c r="R4054" s="86">
        <v>420</v>
      </c>
      <c r="S4054" s="17">
        <v>420</v>
      </c>
      <c r="T4054" s="17" t="str">
        <f t="shared" si="403"/>
        <v>420</v>
      </c>
      <c r="U4054" s="22"/>
      <c r="V4054" s="31"/>
      <c r="W4054" s="17">
        <f t="shared" si="404"/>
        <v>432.6</v>
      </c>
      <c r="X4054" s="62">
        <v>0.3</v>
      </c>
      <c r="Y4054" s="17">
        <f t="shared" si="400"/>
        <v>618.00000000000011</v>
      </c>
      <c r="Z4054" s="21">
        <f t="shared" si="401"/>
        <v>618</v>
      </c>
      <c r="AA4054" s="17">
        <f t="shared" si="405"/>
        <v>618</v>
      </c>
      <c r="AB4054" s="17">
        <f t="shared" si="402"/>
        <v>899</v>
      </c>
    </row>
    <row r="4055" spans="1:28" ht="15" customHeight="1" x14ac:dyDescent="0.3">
      <c r="A4055" s="120"/>
      <c r="B4055" s="63"/>
      <c r="C4055" s="63"/>
      <c r="D4055" s="63" t="s">
        <v>8335</v>
      </c>
      <c r="E4055" s="83" t="s">
        <v>8191</v>
      </c>
      <c r="F4055" s="83"/>
      <c r="G4055" s="84">
        <v>3666270123879</v>
      </c>
      <c r="H4055" s="84"/>
      <c r="I4055" s="64" t="s">
        <v>8192</v>
      </c>
      <c r="J4055" s="64"/>
      <c r="K4055" s="64" t="s">
        <v>8337</v>
      </c>
      <c r="L4055" s="85" t="s">
        <v>8459</v>
      </c>
      <c r="M4055" s="85" t="s">
        <v>2985</v>
      </c>
      <c r="N4055" s="17">
        <v>999</v>
      </c>
      <c r="O4055" s="87"/>
      <c r="P4055" s="87"/>
      <c r="Q4055" s="17"/>
      <c r="R4055" s="86">
        <v>450</v>
      </c>
      <c r="S4055" s="17">
        <v>450</v>
      </c>
      <c r="T4055" s="17" t="str">
        <f t="shared" si="403"/>
        <v>450</v>
      </c>
      <c r="U4055" s="22"/>
      <c r="V4055" s="31"/>
      <c r="W4055" s="17">
        <f t="shared" si="404"/>
        <v>463.5</v>
      </c>
      <c r="X4055" s="62">
        <v>0.3</v>
      </c>
      <c r="Y4055" s="17">
        <f t="shared" si="400"/>
        <v>662.14285714285722</v>
      </c>
      <c r="Z4055" s="21">
        <f t="shared" si="401"/>
        <v>662</v>
      </c>
      <c r="AA4055" s="17">
        <f t="shared" si="405"/>
        <v>662</v>
      </c>
      <c r="AB4055" s="17">
        <f t="shared" si="402"/>
        <v>999</v>
      </c>
    </row>
    <row r="4056" spans="1:28" ht="15" customHeight="1" x14ac:dyDescent="0.3">
      <c r="A4056" s="120"/>
      <c r="B4056" s="63"/>
      <c r="C4056" s="63"/>
      <c r="D4056" s="63" t="s">
        <v>8335</v>
      </c>
      <c r="E4056" s="83" t="s">
        <v>8193</v>
      </c>
      <c r="F4056" s="83"/>
      <c r="G4056" s="84">
        <v>3666270123893</v>
      </c>
      <c r="H4056" s="84"/>
      <c r="I4056" s="64" t="s">
        <v>8194</v>
      </c>
      <c r="J4056" s="64"/>
      <c r="K4056" s="64" t="s">
        <v>8337</v>
      </c>
      <c r="L4056" s="85" t="s">
        <v>8460</v>
      </c>
      <c r="M4056" s="85" t="s">
        <v>2985</v>
      </c>
      <c r="N4056" s="17">
        <v>999</v>
      </c>
      <c r="O4056" s="87"/>
      <c r="P4056" s="87"/>
      <c r="Q4056" s="17"/>
      <c r="R4056" s="86">
        <v>450</v>
      </c>
      <c r="S4056" s="17">
        <v>450</v>
      </c>
      <c r="T4056" s="17" t="str">
        <f t="shared" si="403"/>
        <v>450</v>
      </c>
      <c r="U4056" s="22"/>
      <c r="V4056" s="31"/>
      <c r="W4056" s="17">
        <f t="shared" si="404"/>
        <v>463.5</v>
      </c>
      <c r="X4056" s="62">
        <v>0.3</v>
      </c>
      <c r="Y4056" s="17">
        <f t="shared" si="400"/>
        <v>662.14285714285722</v>
      </c>
      <c r="Z4056" s="21">
        <f t="shared" si="401"/>
        <v>662</v>
      </c>
      <c r="AA4056" s="17">
        <f t="shared" si="405"/>
        <v>662</v>
      </c>
      <c r="AB4056" s="17">
        <f t="shared" si="402"/>
        <v>999</v>
      </c>
    </row>
    <row r="4057" spans="1:28" ht="15" customHeight="1" x14ac:dyDescent="0.3">
      <c r="A4057" s="120"/>
      <c r="B4057" s="63"/>
      <c r="C4057" s="63"/>
      <c r="D4057" s="63" t="s">
        <v>8335</v>
      </c>
      <c r="E4057" s="83" t="s">
        <v>8195</v>
      </c>
      <c r="F4057" s="83"/>
      <c r="G4057" s="84">
        <v>3666270123862</v>
      </c>
      <c r="H4057" s="84"/>
      <c r="I4057" s="64" t="s">
        <v>8196</v>
      </c>
      <c r="J4057" s="64"/>
      <c r="K4057" s="64" t="s">
        <v>8337</v>
      </c>
      <c r="L4057" s="85" t="s">
        <v>8461</v>
      </c>
      <c r="M4057" s="85" t="s">
        <v>2985</v>
      </c>
      <c r="N4057" s="17">
        <v>999</v>
      </c>
      <c r="O4057" s="87"/>
      <c r="P4057" s="87"/>
      <c r="Q4057" s="17"/>
      <c r="R4057" s="86">
        <v>450</v>
      </c>
      <c r="S4057" s="17">
        <v>450</v>
      </c>
      <c r="T4057" s="17" t="str">
        <f t="shared" si="403"/>
        <v>450</v>
      </c>
      <c r="U4057" s="22"/>
      <c r="V4057" s="31"/>
      <c r="W4057" s="17">
        <f t="shared" si="404"/>
        <v>463.5</v>
      </c>
      <c r="X4057" s="62">
        <v>0.3</v>
      </c>
      <c r="Y4057" s="17">
        <f t="shared" si="400"/>
        <v>662.14285714285722</v>
      </c>
      <c r="Z4057" s="21">
        <f t="shared" si="401"/>
        <v>662</v>
      </c>
      <c r="AA4057" s="17">
        <f t="shared" si="405"/>
        <v>662</v>
      </c>
      <c r="AB4057" s="17">
        <f t="shared" si="402"/>
        <v>999</v>
      </c>
    </row>
    <row r="4058" spans="1:28" ht="15" customHeight="1" x14ac:dyDescent="0.3">
      <c r="A4058" s="120"/>
      <c r="B4058" s="63"/>
      <c r="C4058" s="63"/>
      <c r="D4058" s="63" t="s">
        <v>8335</v>
      </c>
      <c r="E4058" s="83" t="s">
        <v>8197</v>
      </c>
      <c r="F4058" s="83"/>
      <c r="G4058" s="84">
        <v>3666270124517</v>
      </c>
      <c r="H4058" s="84"/>
      <c r="I4058" s="64" t="s">
        <v>8198</v>
      </c>
      <c r="J4058" s="64"/>
      <c r="K4058" s="64" t="s">
        <v>8337</v>
      </c>
      <c r="L4058" s="85" t="s">
        <v>8462</v>
      </c>
      <c r="M4058" s="85" t="s">
        <v>2985</v>
      </c>
      <c r="N4058" s="17">
        <v>999</v>
      </c>
      <c r="O4058" s="87"/>
      <c r="P4058" s="87"/>
      <c r="Q4058" s="17"/>
      <c r="R4058" s="86">
        <v>450</v>
      </c>
      <c r="S4058" s="17">
        <v>450</v>
      </c>
      <c r="T4058" s="17" t="str">
        <f t="shared" si="403"/>
        <v>450</v>
      </c>
      <c r="U4058" s="22"/>
      <c r="V4058" s="31"/>
      <c r="W4058" s="17">
        <f t="shared" si="404"/>
        <v>463.5</v>
      </c>
      <c r="X4058" s="62">
        <v>0.3</v>
      </c>
      <c r="Y4058" s="17">
        <f t="shared" si="400"/>
        <v>662.14285714285722</v>
      </c>
      <c r="Z4058" s="21">
        <f t="shared" si="401"/>
        <v>662</v>
      </c>
      <c r="AA4058" s="17">
        <f t="shared" si="405"/>
        <v>662</v>
      </c>
      <c r="AB4058" s="17">
        <f t="shared" si="402"/>
        <v>999</v>
      </c>
    </row>
    <row r="4059" spans="1:28" ht="15" customHeight="1" x14ac:dyDescent="0.3">
      <c r="A4059" s="120"/>
      <c r="B4059" s="63"/>
      <c r="C4059" s="63"/>
      <c r="D4059" s="63" t="s">
        <v>8335</v>
      </c>
      <c r="E4059" s="83" t="s">
        <v>8199</v>
      </c>
      <c r="F4059" s="83"/>
      <c r="G4059" s="84">
        <v>3666270123985</v>
      </c>
      <c r="H4059" s="84"/>
      <c r="I4059" s="64" t="s">
        <v>8200</v>
      </c>
      <c r="J4059" s="64"/>
      <c r="K4059" s="64" t="s">
        <v>8337</v>
      </c>
      <c r="L4059" s="85" t="s">
        <v>8463</v>
      </c>
      <c r="M4059" s="85" t="s">
        <v>2985</v>
      </c>
      <c r="N4059" s="17">
        <v>999</v>
      </c>
      <c r="O4059" s="87"/>
      <c r="P4059" s="87"/>
      <c r="Q4059" s="17"/>
      <c r="R4059" s="86">
        <v>450</v>
      </c>
      <c r="S4059" s="17">
        <v>450</v>
      </c>
      <c r="T4059" s="17" t="str">
        <f t="shared" si="403"/>
        <v>450</v>
      </c>
      <c r="U4059" s="22"/>
      <c r="V4059" s="31"/>
      <c r="W4059" s="17">
        <f t="shared" si="404"/>
        <v>463.5</v>
      </c>
      <c r="X4059" s="62">
        <v>0.3</v>
      </c>
      <c r="Y4059" s="17">
        <f t="shared" si="400"/>
        <v>662.14285714285722</v>
      </c>
      <c r="Z4059" s="21">
        <f t="shared" si="401"/>
        <v>662</v>
      </c>
      <c r="AA4059" s="17">
        <f t="shared" si="405"/>
        <v>662</v>
      </c>
      <c r="AB4059" s="17">
        <f t="shared" si="402"/>
        <v>999</v>
      </c>
    </row>
    <row r="4060" spans="1:28" ht="15" customHeight="1" x14ac:dyDescent="0.3">
      <c r="A4060" s="120"/>
      <c r="B4060" s="63"/>
      <c r="C4060" s="63"/>
      <c r="D4060" s="63" t="s">
        <v>8335</v>
      </c>
      <c r="E4060" s="83" t="s">
        <v>8201</v>
      </c>
      <c r="F4060" s="83"/>
      <c r="G4060" s="84">
        <v>3666270124753</v>
      </c>
      <c r="H4060" s="84"/>
      <c r="I4060" s="64" t="s">
        <v>8202</v>
      </c>
      <c r="J4060" s="64"/>
      <c r="K4060" s="64" t="s">
        <v>8337</v>
      </c>
      <c r="L4060" s="85" t="s">
        <v>8464</v>
      </c>
      <c r="M4060" s="85" t="s">
        <v>2985</v>
      </c>
      <c r="N4060" s="17">
        <v>999</v>
      </c>
      <c r="O4060" s="87"/>
      <c r="P4060" s="87"/>
      <c r="Q4060" s="17"/>
      <c r="R4060" s="86">
        <v>450</v>
      </c>
      <c r="S4060" s="17">
        <v>450</v>
      </c>
      <c r="T4060" s="17" t="str">
        <f t="shared" si="403"/>
        <v>450</v>
      </c>
      <c r="U4060" s="22"/>
      <c r="V4060" s="31"/>
      <c r="W4060" s="17">
        <f t="shared" si="404"/>
        <v>463.5</v>
      </c>
      <c r="X4060" s="62">
        <v>0.3</v>
      </c>
      <c r="Y4060" s="17">
        <f t="shared" si="400"/>
        <v>662.14285714285722</v>
      </c>
      <c r="Z4060" s="21">
        <f t="shared" si="401"/>
        <v>662</v>
      </c>
      <c r="AA4060" s="17">
        <f t="shared" ref="AA4060:AA4123" si="406">Z4060*1</f>
        <v>662</v>
      </c>
      <c r="AB4060" s="17">
        <f t="shared" si="402"/>
        <v>999</v>
      </c>
    </row>
    <row r="4061" spans="1:28" ht="15" customHeight="1" x14ac:dyDescent="0.3">
      <c r="A4061" s="120"/>
      <c r="B4061" s="63"/>
      <c r="C4061" s="63"/>
      <c r="D4061" s="63" t="s">
        <v>8335</v>
      </c>
      <c r="E4061" s="83" t="s">
        <v>8203</v>
      </c>
      <c r="F4061" s="83"/>
      <c r="G4061" s="84">
        <v>3666270124654</v>
      </c>
      <c r="H4061" s="84"/>
      <c r="I4061" s="64" t="s">
        <v>8204</v>
      </c>
      <c r="J4061" s="64"/>
      <c r="K4061" s="64" t="s">
        <v>8337</v>
      </c>
      <c r="L4061" s="85" t="s">
        <v>8459</v>
      </c>
      <c r="M4061" s="85" t="s">
        <v>2985</v>
      </c>
      <c r="N4061" s="17">
        <v>399</v>
      </c>
      <c r="O4061" s="87"/>
      <c r="P4061" s="87"/>
      <c r="Q4061" s="17"/>
      <c r="R4061" s="86">
        <v>185</v>
      </c>
      <c r="S4061" s="17">
        <v>185</v>
      </c>
      <c r="T4061" s="17" t="str">
        <f t="shared" si="403"/>
        <v>185</v>
      </c>
      <c r="U4061" s="22"/>
      <c r="V4061" s="31"/>
      <c r="W4061" s="17">
        <f t="shared" si="404"/>
        <v>190.55</v>
      </c>
      <c r="X4061" s="62">
        <v>0.3</v>
      </c>
      <c r="Y4061" s="17">
        <f t="shared" si="400"/>
        <v>272.21428571428572</v>
      </c>
      <c r="Z4061" s="21">
        <f t="shared" si="401"/>
        <v>272</v>
      </c>
      <c r="AA4061" s="17">
        <f t="shared" si="406"/>
        <v>272</v>
      </c>
      <c r="AB4061" s="17">
        <f t="shared" si="402"/>
        <v>399</v>
      </c>
    </row>
    <row r="4062" spans="1:28" ht="15" customHeight="1" x14ac:dyDescent="0.3">
      <c r="A4062" s="120"/>
      <c r="B4062" s="63"/>
      <c r="C4062" s="63"/>
      <c r="D4062" s="63" t="s">
        <v>8335</v>
      </c>
      <c r="E4062" s="83" t="s">
        <v>8205</v>
      </c>
      <c r="F4062" s="83"/>
      <c r="G4062" s="84">
        <v>3666270124012</v>
      </c>
      <c r="H4062" s="84"/>
      <c r="I4062" s="64" t="s">
        <v>8206</v>
      </c>
      <c r="J4062" s="64"/>
      <c r="K4062" s="64" t="s">
        <v>8337</v>
      </c>
      <c r="L4062" s="85" t="s">
        <v>8460</v>
      </c>
      <c r="M4062" s="85" t="s">
        <v>2985</v>
      </c>
      <c r="N4062" s="17">
        <v>399</v>
      </c>
      <c r="O4062" s="87"/>
      <c r="P4062" s="87"/>
      <c r="Q4062" s="17"/>
      <c r="R4062" s="86">
        <v>185</v>
      </c>
      <c r="S4062" s="17">
        <v>185</v>
      </c>
      <c r="T4062" s="17" t="str">
        <f t="shared" si="403"/>
        <v>185</v>
      </c>
      <c r="U4062" s="22"/>
      <c r="V4062" s="31"/>
      <c r="W4062" s="17">
        <f t="shared" si="404"/>
        <v>190.55</v>
      </c>
      <c r="X4062" s="62">
        <v>0.3</v>
      </c>
      <c r="Y4062" s="17">
        <f t="shared" si="400"/>
        <v>272.21428571428572</v>
      </c>
      <c r="Z4062" s="21">
        <f t="shared" si="401"/>
        <v>272</v>
      </c>
      <c r="AA4062" s="17">
        <f t="shared" si="406"/>
        <v>272</v>
      </c>
      <c r="AB4062" s="17">
        <f t="shared" si="402"/>
        <v>399</v>
      </c>
    </row>
    <row r="4063" spans="1:28" ht="15" customHeight="1" x14ac:dyDescent="0.3">
      <c r="A4063" s="120"/>
      <c r="B4063" s="63"/>
      <c r="C4063" s="63"/>
      <c r="D4063" s="63" t="s">
        <v>8335</v>
      </c>
      <c r="E4063" s="83" t="s">
        <v>8207</v>
      </c>
      <c r="F4063" s="83"/>
      <c r="G4063" s="84">
        <v>3666270123886</v>
      </c>
      <c r="H4063" s="84"/>
      <c r="I4063" s="64" t="s">
        <v>8208</v>
      </c>
      <c r="J4063" s="64"/>
      <c r="K4063" s="64" t="s">
        <v>8337</v>
      </c>
      <c r="L4063" s="85" t="s">
        <v>8461</v>
      </c>
      <c r="M4063" s="85" t="s">
        <v>2985</v>
      </c>
      <c r="N4063" s="17">
        <v>399</v>
      </c>
      <c r="O4063" s="87"/>
      <c r="P4063" s="87"/>
      <c r="Q4063" s="17"/>
      <c r="R4063" s="86">
        <v>185</v>
      </c>
      <c r="S4063" s="17">
        <v>185</v>
      </c>
      <c r="T4063" s="17" t="str">
        <f t="shared" si="403"/>
        <v>185</v>
      </c>
      <c r="U4063" s="22"/>
      <c r="V4063" s="31"/>
      <c r="W4063" s="17">
        <f t="shared" si="404"/>
        <v>190.55</v>
      </c>
      <c r="X4063" s="62">
        <v>0.3</v>
      </c>
      <c r="Y4063" s="17">
        <f t="shared" si="400"/>
        <v>272.21428571428572</v>
      </c>
      <c r="Z4063" s="21">
        <f t="shared" si="401"/>
        <v>272</v>
      </c>
      <c r="AA4063" s="17">
        <f t="shared" si="406"/>
        <v>272</v>
      </c>
      <c r="AB4063" s="17">
        <f t="shared" si="402"/>
        <v>399</v>
      </c>
    </row>
    <row r="4064" spans="1:28" ht="15" customHeight="1" x14ac:dyDescent="0.3">
      <c r="A4064" s="120"/>
      <c r="B4064" s="63"/>
      <c r="C4064" s="63"/>
      <c r="D4064" s="63" t="s">
        <v>8335</v>
      </c>
      <c r="E4064" s="83" t="s">
        <v>8209</v>
      </c>
      <c r="F4064" s="83"/>
      <c r="G4064" s="84">
        <v>3666270124081</v>
      </c>
      <c r="H4064" s="84"/>
      <c r="I4064" s="64" t="s">
        <v>8210</v>
      </c>
      <c r="J4064" s="64"/>
      <c r="K4064" s="64" t="s">
        <v>8337</v>
      </c>
      <c r="L4064" s="85" t="s">
        <v>8462</v>
      </c>
      <c r="M4064" s="85" t="s">
        <v>2985</v>
      </c>
      <c r="N4064" s="17">
        <v>399</v>
      </c>
      <c r="O4064" s="87"/>
      <c r="P4064" s="87"/>
      <c r="Q4064" s="17"/>
      <c r="R4064" s="86">
        <v>185</v>
      </c>
      <c r="S4064" s="17">
        <v>185</v>
      </c>
      <c r="T4064" s="17" t="str">
        <f t="shared" si="403"/>
        <v>185</v>
      </c>
      <c r="U4064" s="22"/>
      <c r="V4064" s="31"/>
      <c r="W4064" s="17">
        <f t="shared" si="404"/>
        <v>190.55</v>
      </c>
      <c r="X4064" s="62">
        <v>0.3</v>
      </c>
      <c r="Y4064" s="17">
        <f t="shared" si="400"/>
        <v>272.21428571428572</v>
      </c>
      <c r="Z4064" s="21">
        <f t="shared" si="401"/>
        <v>272</v>
      </c>
      <c r="AA4064" s="17">
        <f t="shared" si="406"/>
        <v>272</v>
      </c>
      <c r="AB4064" s="17">
        <f t="shared" si="402"/>
        <v>399</v>
      </c>
    </row>
    <row r="4065" spans="1:28" ht="15" customHeight="1" x14ac:dyDescent="0.3">
      <c r="A4065" s="120"/>
      <c r="B4065" s="63"/>
      <c r="C4065" s="63"/>
      <c r="D4065" s="63" t="s">
        <v>8335</v>
      </c>
      <c r="E4065" s="83" t="s">
        <v>8211</v>
      </c>
      <c r="F4065" s="83"/>
      <c r="G4065" s="84">
        <v>3666270125552</v>
      </c>
      <c r="H4065" s="84"/>
      <c r="I4065" s="64" t="s">
        <v>8212</v>
      </c>
      <c r="J4065" s="64"/>
      <c r="K4065" s="64" t="s">
        <v>8337</v>
      </c>
      <c r="L4065" s="85" t="s">
        <v>8463</v>
      </c>
      <c r="M4065" s="85" t="s">
        <v>2985</v>
      </c>
      <c r="N4065" s="17">
        <v>399</v>
      </c>
      <c r="O4065" s="87"/>
      <c r="P4065" s="87"/>
      <c r="Q4065" s="17"/>
      <c r="R4065" s="86">
        <v>185</v>
      </c>
      <c r="S4065" s="17">
        <v>185</v>
      </c>
      <c r="T4065" s="17" t="str">
        <f t="shared" si="403"/>
        <v>185</v>
      </c>
      <c r="U4065" s="22"/>
      <c r="V4065" s="31"/>
      <c r="W4065" s="17">
        <f t="shared" si="404"/>
        <v>190.55</v>
      </c>
      <c r="X4065" s="62">
        <v>0.3</v>
      </c>
      <c r="Y4065" s="17">
        <f t="shared" si="400"/>
        <v>272.21428571428572</v>
      </c>
      <c r="Z4065" s="21">
        <f t="shared" si="401"/>
        <v>272</v>
      </c>
      <c r="AA4065" s="17">
        <f t="shared" si="406"/>
        <v>272</v>
      </c>
      <c r="AB4065" s="17">
        <f t="shared" si="402"/>
        <v>399</v>
      </c>
    </row>
    <row r="4066" spans="1:28" ht="15" customHeight="1" x14ac:dyDescent="0.3">
      <c r="A4066" s="120"/>
      <c r="B4066" s="63"/>
      <c r="C4066" s="63"/>
      <c r="D4066" s="63" t="s">
        <v>8335</v>
      </c>
      <c r="E4066" s="83" t="s">
        <v>8213</v>
      </c>
      <c r="F4066" s="83"/>
      <c r="G4066" s="84">
        <v>3666270124166</v>
      </c>
      <c r="H4066" s="84"/>
      <c r="I4066" s="64" t="s">
        <v>8214</v>
      </c>
      <c r="J4066" s="64"/>
      <c r="K4066" s="64" t="s">
        <v>8337</v>
      </c>
      <c r="L4066" s="85" t="s">
        <v>8464</v>
      </c>
      <c r="M4066" s="85" t="s">
        <v>2985</v>
      </c>
      <c r="N4066" s="17">
        <v>399</v>
      </c>
      <c r="O4066" s="87"/>
      <c r="P4066" s="87"/>
      <c r="Q4066" s="17"/>
      <c r="R4066" s="86">
        <v>185</v>
      </c>
      <c r="S4066" s="17">
        <v>185</v>
      </c>
      <c r="T4066" s="17" t="str">
        <f t="shared" si="403"/>
        <v>185</v>
      </c>
      <c r="U4066" s="22"/>
      <c r="V4066" s="31"/>
      <c r="W4066" s="17">
        <f t="shared" si="404"/>
        <v>190.55</v>
      </c>
      <c r="X4066" s="62">
        <v>0.3</v>
      </c>
      <c r="Y4066" s="17">
        <f t="shared" si="400"/>
        <v>272.21428571428572</v>
      </c>
      <c r="Z4066" s="21">
        <f t="shared" si="401"/>
        <v>272</v>
      </c>
      <c r="AA4066" s="17">
        <f t="shared" si="406"/>
        <v>272</v>
      </c>
      <c r="AB4066" s="17">
        <f t="shared" si="402"/>
        <v>399</v>
      </c>
    </row>
    <row r="4067" spans="1:28" ht="15" customHeight="1" x14ac:dyDescent="0.3">
      <c r="A4067" s="120"/>
      <c r="B4067" s="63"/>
      <c r="C4067" s="63"/>
      <c r="D4067" s="63" t="s">
        <v>8335</v>
      </c>
      <c r="E4067" s="83" t="s">
        <v>8215</v>
      </c>
      <c r="F4067" s="83"/>
      <c r="G4067" s="84">
        <v>3666270124098</v>
      </c>
      <c r="H4067" s="84"/>
      <c r="I4067" s="64" t="s">
        <v>8216</v>
      </c>
      <c r="J4067" s="64"/>
      <c r="K4067" s="64" t="s">
        <v>8337</v>
      </c>
      <c r="L4067" s="85" t="s">
        <v>8459</v>
      </c>
      <c r="M4067" s="85" t="s">
        <v>2985</v>
      </c>
      <c r="N4067" s="17">
        <v>1249</v>
      </c>
      <c r="O4067" s="87"/>
      <c r="P4067" s="87"/>
      <c r="Q4067" s="17"/>
      <c r="R4067" s="86">
        <v>605</v>
      </c>
      <c r="S4067" s="17">
        <v>605</v>
      </c>
      <c r="T4067" s="17" t="str">
        <f t="shared" si="403"/>
        <v>605</v>
      </c>
      <c r="U4067" s="22"/>
      <c r="V4067" s="31"/>
      <c r="W4067" s="17">
        <f t="shared" si="404"/>
        <v>623.15</v>
      </c>
      <c r="X4067" s="62">
        <v>0.3</v>
      </c>
      <c r="Y4067" s="17">
        <f t="shared" si="400"/>
        <v>890.21428571428578</v>
      </c>
      <c r="Z4067" s="21">
        <f t="shared" si="401"/>
        <v>890</v>
      </c>
      <c r="AA4067" s="17">
        <f t="shared" si="406"/>
        <v>890</v>
      </c>
      <c r="AB4067" s="17">
        <f t="shared" si="402"/>
        <v>1249</v>
      </c>
    </row>
    <row r="4068" spans="1:28" ht="15" customHeight="1" x14ac:dyDescent="0.3">
      <c r="A4068" s="120"/>
      <c r="B4068" s="63"/>
      <c r="C4068" s="63"/>
      <c r="D4068" s="63" t="s">
        <v>8335</v>
      </c>
      <c r="E4068" s="83" t="s">
        <v>8217</v>
      </c>
      <c r="F4068" s="83"/>
      <c r="G4068" s="84">
        <v>3666270123909</v>
      </c>
      <c r="H4068" s="84"/>
      <c r="I4068" s="64" t="s">
        <v>8218</v>
      </c>
      <c r="J4068" s="64"/>
      <c r="K4068" s="64" t="s">
        <v>8337</v>
      </c>
      <c r="L4068" s="85" t="s">
        <v>8460</v>
      </c>
      <c r="M4068" s="85" t="s">
        <v>2985</v>
      </c>
      <c r="N4068" s="17">
        <v>1249</v>
      </c>
      <c r="O4068" s="87"/>
      <c r="P4068" s="87"/>
      <c r="Q4068" s="17"/>
      <c r="R4068" s="86">
        <v>605</v>
      </c>
      <c r="S4068" s="17">
        <v>605</v>
      </c>
      <c r="T4068" s="17" t="str">
        <f t="shared" si="403"/>
        <v>605</v>
      </c>
      <c r="U4068" s="22"/>
      <c r="V4068" s="31"/>
      <c r="W4068" s="17">
        <f t="shared" si="404"/>
        <v>623.15</v>
      </c>
      <c r="X4068" s="62">
        <v>0.3</v>
      </c>
      <c r="Y4068" s="17">
        <f t="shared" si="400"/>
        <v>890.21428571428578</v>
      </c>
      <c r="Z4068" s="21">
        <f t="shared" si="401"/>
        <v>890</v>
      </c>
      <c r="AA4068" s="17">
        <f t="shared" si="406"/>
        <v>890</v>
      </c>
      <c r="AB4068" s="17">
        <f t="shared" si="402"/>
        <v>1249</v>
      </c>
    </row>
    <row r="4069" spans="1:28" ht="15" customHeight="1" x14ac:dyDescent="0.3">
      <c r="A4069" s="120"/>
      <c r="B4069" s="63"/>
      <c r="C4069" s="63"/>
      <c r="D4069" s="63" t="s">
        <v>8335</v>
      </c>
      <c r="E4069" s="83" t="s">
        <v>8219</v>
      </c>
      <c r="F4069" s="83"/>
      <c r="G4069" s="84">
        <v>3666270123923</v>
      </c>
      <c r="H4069" s="84"/>
      <c r="I4069" s="64" t="s">
        <v>8220</v>
      </c>
      <c r="J4069" s="64"/>
      <c r="K4069" s="64" t="s">
        <v>8337</v>
      </c>
      <c r="L4069" s="85" t="s">
        <v>8461</v>
      </c>
      <c r="M4069" s="85" t="s">
        <v>2985</v>
      </c>
      <c r="N4069" s="17">
        <v>1249</v>
      </c>
      <c r="O4069" s="87"/>
      <c r="P4069" s="87"/>
      <c r="Q4069" s="17"/>
      <c r="R4069" s="86">
        <v>605</v>
      </c>
      <c r="S4069" s="17">
        <v>605</v>
      </c>
      <c r="T4069" s="17" t="str">
        <f t="shared" si="403"/>
        <v>605</v>
      </c>
      <c r="U4069" s="22"/>
      <c r="V4069" s="31"/>
      <c r="W4069" s="17">
        <f t="shared" si="404"/>
        <v>623.15</v>
      </c>
      <c r="X4069" s="62">
        <v>0.3</v>
      </c>
      <c r="Y4069" s="17">
        <f t="shared" si="400"/>
        <v>890.21428571428578</v>
      </c>
      <c r="Z4069" s="21">
        <f t="shared" si="401"/>
        <v>890</v>
      </c>
      <c r="AA4069" s="17">
        <f t="shared" si="406"/>
        <v>890</v>
      </c>
      <c r="AB4069" s="17">
        <f t="shared" si="402"/>
        <v>1249</v>
      </c>
    </row>
    <row r="4070" spans="1:28" ht="15" customHeight="1" x14ac:dyDescent="0.3">
      <c r="A4070" s="120"/>
      <c r="B4070" s="63"/>
      <c r="C4070" s="63"/>
      <c r="D4070" s="63" t="s">
        <v>8335</v>
      </c>
      <c r="E4070" s="83" t="s">
        <v>8221</v>
      </c>
      <c r="F4070" s="83"/>
      <c r="G4070" s="84">
        <v>3666270123855</v>
      </c>
      <c r="H4070" s="84"/>
      <c r="I4070" s="64" t="s">
        <v>8222</v>
      </c>
      <c r="J4070" s="64"/>
      <c r="K4070" s="64" t="s">
        <v>8337</v>
      </c>
      <c r="L4070" s="85" t="s">
        <v>8462</v>
      </c>
      <c r="M4070" s="85" t="s">
        <v>2985</v>
      </c>
      <c r="N4070" s="17">
        <v>1249</v>
      </c>
      <c r="O4070" s="87"/>
      <c r="P4070" s="87"/>
      <c r="Q4070" s="17"/>
      <c r="R4070" s="86">
        <v>605</v>
      </c>
      <c r="S4070" s="17">
        <v>605</v>
      </c>
      <c r="T4070" s="17" t="str">
        <f t="shared" si="403"/>
        <v>605</v>
      </c>
      <c r="U4070" s="22"/>
      <c r="V4070" s="31"/>
      <c r="W4070" s="17">
        <f t="shared" si="404"/>
        <v>623.15</v>
      </c>
      <c r="X4070" s="62">
        <v>0.3</v>
      </c>
      <c r="Y4070" s="17">
        <f t="shared" si="400"/>
        <v>890.21428571428578</v>
      </c>
      <c r="Z4070" s="21">
        <f t="shared" si="401"/>
        <v>890</v>
      </c>
      <c r="AA4070" s="17">
        <f t="shared" si="406"/>
        <v>890</v>
      </c>
      <c r="AB4070" s="17">
        <f t="shared" si="402"/>
        <v>1249</v>
      </c>
    </row>
    <row r="4071" spans="1:28" ht="15" customHeight="1" x14ac:dyDescent="0.3">
      <c r="A4071" s="120"/>
      <c r="B4071" s="63"/>
      <c r="C4071" s="63"/>
      <c r="D4071" s="63" t="s">
        <v>8335</v>
      </c>
      <c r="E4071" s="83" t="s">
        <v>8223</v>
      </c>
      <c r="F4071" s="83"/>
      <c r="G4071" s="84">
        <v>3666270124111</v>
      </c>
      <c r="H4071" s="84"/>
      <c r="I4071" s="64" t="s">
        <v>8224</v>
      </c>
      <c r="J4071" s="64"/>
      <c r="K4071" s="64" t="s">
        <v>8337</v>
      </c>
      <c r="L4071" s="85" t="s">
        <v>8463</v>
      </c>
      <c r="M4071" s="85" t="s">
        <v>2985</v>
      </c>
      <c r="N4071" s="17">
        <v>1249</v>
      </c>
      <c r="O4071" s="87"/>
      <c r="P4071" s="87"/>
      <c r="Q4071" s="17"/>
      <c r="R4071" s="86">
        <v>605</v>
      </c>
      <c r="S4071" s="17">
        <v>605</v>
      </c>
      <c r="T4071" s="17" t="str">
        <f t="shared" si="403"/>
        <v>605</v>
      </c>
      <c r="U4071" s="22"/>
      <c r="V4071" s="31"/>
      <c r="W4071" s="17">
        <f t="shared" si="404"/>
        <v>623.15</v>
      </c>
      <c r="X4071" s="62">
        <v>0.3</v>
      </c>
      <c r="Y4071" s="17">
        <f t="shared" si="400"/>
        <v>890.21428571428578</v>
      </c>
      <c r="Z4071" s="21">
        <f t="shared" si="401"/>
        <v>890</v>
      </c>
      <c r="AA4071" s="17">
        <f t="shared" si="406"/>
        <v>890</v>
      </c>
      <c r="AB4071" s="17">
        <f t="shared" si="402"/>
        <v>1249</v>
      </c>
    </row>
    <row r="4072" spans="1:28" ht="15" customHeight="1" x14ac:dyDescent="0.3">
      <c r="A4072" s="120"/>
      <c r="B4072" s="63"/>
      <c r="C4072" s="63"/>
      <c r="D4072" s="63" t="s">
        <v>8335</v>
      </c>
      <c r="E4072" s="83" t="s">
        <v>8225</v>
      </c>
      <c r="F4072" s="83"/>
      <c r="G4072" s="84">
        <v>3666270123961</v>
      </c>
      <c r="H4072" s="84"/>
      <c r="I4072" s="64" t="s">
        <v>8226</v>
      </c>
      <c r="J4072" s="64"/>
      <c r="K4072" s="64" t="s">
        <v>8337</v>
      </c>
      <c r="L4072" s="85" t="s">
        <v>8464</v>
      </c>
      <c r="M4072" s="85" t="s">
        <v>2985</v>
      </c>
      <c r="N4072" s="17">
        <v>1249</v>
      </c>
      <c r="O4072" s="87"/>
      <c r="P4072" s="87"/>
      <c r="Q4072" s="17"/>
      <c r="R4072" s="86">
        <v>605</v>
      </c>
      <c r="S4072" s="17">
        <v>605</v>
      </c>
      <c r="T4072" s="17" t="str">
        <f t="shared" si="403"/>
        <v>605</v>
      </c>
      <c r="U4072" s="22"/>
      <c r="V4072" s="31"/>
      <c r="W4072" s="17">
        <f t="shared" si="404"/>
        <v>623.15</v>
      </c>
      <c r="X4072" s="62">
        <v>0.3</v>
      </c>
      <c r="Y4072" s="17">
        <f t="shared" si="400"/>
        <v>890.21428571428578</v>
      </c>
      <c r="Z4072" s="21">
        <f t="shared" si="401"/>
        <v>890</v>
      </c>
      <c r="AA4072" s="17">
        <f t="shared" si="406"/>
        <v>890</v>
      </c>
      <c r="AB4072" s="17">
        <f t="shared" si="402"/>
        <v>1249</v>
      </c>
    </row>
    <row r="4073" spans="1:28" ht="15" customHeight="1" x14ac:dyDescent="0.3">
      <c r="A4073" s="120"/>
      <c r="B4073" s="63"/>
      <c r="C4073" s="63"/>
      <c r="D4073" s="63" t="s">
        <v>8335</v>
      </c>
      <c r="E4073" s="83" t="s">
        <v>8227</v>
      </c>
      <c r="F4073" s="83"/>
      <c r="G4073" s="84">
        <v>3666270124180</v>
      </c>
      <c r="H4073" s="84"/>
      <c r="I4073" s="64" t="s">
        <v>8228</v>
      </c>
      <c r="J4073" s="64"/>
      <c r="K4073" s="64" t="s">
        <v>8337</v>
      </c>
      <c r="L4073" s="85" t="s">
        <v>8459</v>
      </c>
      <c r="M4073" s="85" t="s">
        <v>2985</v>
      </c>
      <c r="N4073" s="17">
        <v>1299</v>
      </c>
      <c r="O4073" s="87"/>
      <c r="P4073" s="87"/>
      <c r="Q4073" s="17"/>
      <c r="R4073" s="86">
        <v>635</v>
      </c>
      <c r="S4073" s="17">
        <v>635</v>
      </c>
      <c r="T4073" s="17" t="str">
        <f t="shared" si="403"/>
        <v>635</v>
      </c>
      <c r="U4073" s="22"/>
      <c r="V4073" s="31"/>
      <c r="W4073" s="17">
        <f t="shared" si="404"/>
        <v>654.05000000000007</v>
      </c>
      <c r="X4073" s="62">
        <v>0.3</v>
      </c>
      <c r="Y4073" s="17">
        <f t="shared" si="400"/>
        <v>934.357142857143</v>
      </c>
      <c r="Z4073" s="21">
        <f t="shared" si="401"/>
        <v>934</v>
      </c>
      <c r="AA4073" s="17">
        <f t="shared" si="406"/>
        <v>934</v>
      </c>
      <c r="AB4073" s="17">
        <f t="shared" si="402"/>
        <v>1299</v>
      </c>
    </row>
    <row r="4074" spans="1:28" ht="15" customHeight="1" x14ac:dyDescent="0.3">
      <c r="A4074" s="120"/>
      <c r="B4074" s="63"/>
      <c r="C4074" s="63"/>
      <c r="D4074" s="63" t="s">
        <v>8335</v>
      </c>
      <c r="E4074" s="83" t="s">
        <v>8229</v>
      </c>
      <c r="F4074" s="83"/>
      <c r="G4074" s="84">
        <v>3666270123831</v>
      </c>
      <c r="H4074" s="84"/>
      <c r="I4074" s="64" t="s">
        <v>8230</v>
      </c>
      <c r="J4074" s="64"/>
      <c r="K4074" s="64" t="s">
        <v>8337</v>
      </c>
      <c r="L4074" s="85" t="s">
        <v>8460</v>
      </c>
      <c r="M4074" s="85" t="s">
        <v>2985</v>
      </c>
      <c r="N4074" s="17">
        <v>1299</v>
      </c>
      <c r="O4074" s="87"/>
      <c r="P4074" s="87"/>
      <c r="Q4074" s="17"/>
      <c r="R4074" s="86">
        <v>635</v>
      </c>
      <c r="S4074" s="17">
        <v>635</v>
      </c>
      <c r="T4074" s="17" t="str">
        <f t="shared" si="403"/>
        <v>635</v>
      </c>
      <c r="U4074" s="22"/>
      <c r="V4074" s="31"/>
      <c r="W4074" s="17">
        <f t="shared" si="404"/>
        <v>654.05000000000007</v>
      </c>
      <c r="X4074" s="62">
        <v>0.3</v>
      </c>
      <c r="Y4074" s="17">
        <f t="shared" ref="Y4074:Y4137" si="407">W4074/0.7</f>
        <v>934.357142857143</v>
      </c>
      <c r="Z4074" s="21">
        <f t="shared" si="401"/>
        <v>934</v>
      </c>
      <c r="AA4074" s="17">
        <f t="shared" si="406"/>
        <v>934</v>
      </c>
      <c r="AB4074" s="17">
        <f t="shared" si="402"/>
        <v>1299</v>
      </c>
    </row>
    <row r="4075" spans="1:28" ht="15" customHeight="1" x14ac:dyDescent="0.3">
      <c r="A4075" s="120"/>
      <c r="B4075" s="63"/>
      <c r="C4075" s="63"/>
      <c r="D4075" s="63" t="s">
        <v>8335</v>
      </c>
      <c r="E4075" s="83" t="s">
        <v>8231</v>
      </c>
      <c r="F4075" s="83"/>
      <c r="G4075" s="84">
        <v>3666270124241</v>
      </c>
      <c r="H4075" s="84"/>
      <c r="I4075" s="64" t="s">
        <v>8232</v>
      </c>
      <c r="J4075" s="64"/>
      <c r="K4075" s="64" t="s">
        <v>8337</v>
      </c>
      <c r="L4075" s="85" t="s">
        <v>8461</v>
      </c>
      <c r="M4075" s="85" t="s">
        <v>2985</v>
      </c>
      <c r="N4075" s="17">
        <v>1299</v>
      </c>
      <c r="O4075" s="87"/>
      <c r="P4075" s="87"/>
      <c r="Q4075" s="17"/>
      <c r="R4075" s="86">
        <v>635</v>
      </c>
      <c r="S4075" s="17">
        <v>635</v>
      </c>
      <c r="T4075" s="17" t="str">
        <f t="shared" si="403"/>
        <v>635</v>
      </c>
      <c r="U4075" s="22"/>
      <c r="V4075" s="31"/>
      <c r="W4075" s="17">
        <f t="shared" si="404"/>
        <v>654.05000000000007</v>
      </c>
      <c r="X4075" s="62">
        <v>0.3</v>
      </c>
      <c r="Y4075" s="17">
        <f t="shared" si="407"/>
        <v>934.357142857143</v>
      </c>
      <c r="Z4075" s="21">
        <f t="shared" si="401"/>
        <v>934</v>
      </c>
      <c r="AA4075" s="17">
        <f t="shared" si="406"/>
        <v>934</v>
      </c>
      <c r="AB4075" s="17">
        <f t="shared" si="402"/>
        <v>1299</v>
      </c>
    </row>
    <row r="4076" spans="1:28" ht="15" customHeight="1" x14ac:dyDescent="0.3">
      <c r="A4076" s="120"/>
      <c r="B4076" s="63"/>
      <c r="C4076" s="63"/>
      <c r="D4076" s="63" t="s">
        <v>8335</v>
      </c>
      <c r="E4076" s="83" t="s">
        <v>8233</v>
      </c>
      <c r="F4076" s="83"/>
      <c r="G4076" s="84">
        <v>3666270124838</v>
      </c>
      <c r="H4076" s="84"/>
      <c r="I4076" s="64" t="s">
        <v>8234</v>
      </c>
      <c r="J4076" s="64"/>
      <c r="K4076" s="64" t="s">
        <v>8337</v>
      </c>
      <c r="L4076" s="85" t="s">
        <v>8462</v>
      </c>
      <c r="M4076" s="85" t="s">
        <v>2985</v>
      </c>
      <c r="N4076" s="17">
        <v>1299</v>
      </c>
      <c r="O4076" s="87"/>
      <c r="P4076" s="87"/>
      <c r="Q4076" s="17"/>
      <c r="R4076" s="86">
        <v>635</v>
      </c>
      <c r="S4076" s="17">
        <v>635</v>
      </c>
      <c r="T4076" s="17" t="str">
        <f t="shared" si="403"/>
        <v>635</v>
      </c>
      <c r="U4076" s="22"/>
      <c r="V4076" s="31"/>
      <c r="W4076" s="17">
        <f t="shared" si="404"/>
        <v>654.05000000000007</v>
      </c>
      <c r="X4076" s="62">
        <v>0.3</v>
      </c>
      <c r="Y4076" s="17">
        <f t="shared" si="407"/>
        <v>934.357142857143</v>
      </c>
      <c r="Z4076" s="21">
        <f t="shared" si="401"/>
        <v>934</v>
      </c>
      <c r="AA4076" s="17">
        <f t="shared" si="406"/>
        <v>934</v>
      </c>
      <c r="AB4076" s="17">
        <f t="shared" si="402"/>
        <v>1299</v>
      </c>
    </row>
    <row r="4077" spans="1:28" ht="15" customHeight="1" x14ac:dyDescent="0.3">
      <c r="A4077" s="120"/>
      <c r="B4077" s="63"/>
      <c r="C4077" s="63"/>
      <c r="D4077" s="63" t="s">
        <v>8335</v>
      </c>
      <c r="E4077" s="83" t="s">
        <v>8235</v>
      </c>
      <c r="F4077" s="83"/>
      <c r="G4077" s="84">
        <v>3666270125781</v>
      </c>
      <c r="H4077" s="84"/>
      <c r="I4077" s="64" t="s">
        <v>8236</v>
      </c>
      <c r="J4077" s="64"/>
      <c r="K4077" s="64" t="s">
        <v>8337</v>
      </c>
      <c r="L4077" s="85" t="s">
        <v>8463</v>
      </c>
      <c r="M4077" s="85" t="s">
        <v>2985</v>
      </c>
      <c r="N4077" s="17">
        <v>1299</v>
      </c>
      <c r="O4077" s="87"/>
      <c r="P4077" s="87"/>
      <c r="Q4077" s="17"/>
      <c r="R4077" s="86">
        <v>635</v>
      </c>
      <c r="S4077" s="17">
        <v>635</v>
      </c>
      <c r="T4077" s="17" t="str">
        <f t="shared" si="403"/>
        <v>635</v>
      </c>
      <c r="U4077" s="22"/>
      <c r="V4077" s="31"/>
      <c r="W4077" s="17">
        <f t="shared" si="404"/>
        <v>654.05000000000007</v>
      </c>
      <c r="X4077" s="62">
        <v>0.3</v>
      </c>
      <c r="Y4077" s="17">
        <f t="shared" si="407"/>
        <v>934.357142857143</v>
      </c>
      <c r="Z4077" s="21">
        <f t="shared" si="401"/>
        <v>934</v>
      </c>
      <c r="AA4077" s="17">
        <f t="shared" si="406"/>
        <v>934</v>
      </c>
      <c r="AB4077" s="17">
        <f t="shared" si="402"/>
        <v>1299</v>
      </c>
    </row>
    <row r="4078" spans="1:28" ht="15" customHeight="1" x14ac:dyDescent="0.3">
      <c r="A4078" s="120"/>
      <c r="B4078" s="63"/>
      <c r="C4078" s="63"/>
      <c r="D4078" s="63" t="s">
        <v>8335</v>
      </c>
      <c r="E4078" s="83" t="s">
        <v>8237</v>
      </c>
      <c r="F4078" s="83"/>
      <c r="G4078" s="84">
        <v>3666270125217</v>
      </c>
      <c r="H4078" s="84"/>
      <c r="I4078" s="64" t="s">
        <v>8238</v>
      </c>
      <c r="J4078" s="64"/>
      <c r="K4078" s="64" t="s">
        <v>8337</v>
      </c>
      <c r="L4078" s="85" t="s">
        <v>8464</v>
      </c>
      <c r="M4078" s="85" t="s">
        <v>2985</v>
      </c>
      <c r="N4078" s="17">
        <v>1299</v>
      </c>
      <c r="O4078" s="87"/>
      <c r="P4078" s="87"/>
      <c r="Q4078" s="17"/>
      <c r="R4078" s="86">
        <v>635</v>
      </c>
      <c r="S4078" s="17">
        <v>635</v>
      </c>
      <c r="T4078" s="17" t="str">
        <f t="shared" si="403"/>
        <v>635</v>
      </c>
      <c r="U4078" s="22"/>
      <c r="V4078" s="31"/>
      <c r="W4078" s="17">
        <f t="shared" si="404"/>
        <v>654.05000000000007</v>
      </c>
      <c r="X4078" s="62">
        <v>0.3</v>
      </c>
      <c r="Y4078" s="17">
        <f t="shared" si="407"/>
        <v>934.357142857143</v>
      </c>
      <c r="Z4078" s="21">
        <f t="shared" si="401"/>
        <v>934</v>
      </c>
      <c r="AA4078" s="17">
        <f t="shared" si="406"/>
        <v>934</v>
      </c>
      <c r="AB4078" s="17">
        <f t="shared" si="402"/>
        <v>1299</v>
      </c>
    </row>
    <row r="4079" spans="1:28" ht="15" customHeight="1" x14ac:dyDescent="0.3">
      <c r="A4079" s="120"/>
      <c r="B4079" s="63"/>
      <c r="C4079" s="63"/>
      <c r="D4079" s="63" t="s">
        <v>8335</v>
      </c>
      <c r="E4079" s="83" t="s">
        <v>8239</v>
      </c>
      <c r="F4079" s="83"/>
      <c r="G4079" s="84">
        <v>3666270125163</v>
      </c>
      <c r="H4079" s="84"/>
      <c r="I4079" s="64" t="s">
        <v>8240</v>
      </c>
      <c r="J4079" s="64"/>
      <c r="K4079" s="64" t="s">
        <v>8338</v>
      </c>
      <c r="L4079" s="85" t="s">
        <v>8465</v>
      </c>
      <c r="M4079" s="85" t="s">
        <v>2985</v>
      </c>
      <c r="N4079" s="17">
        <v>449</v>
      </c>
      <c r="O4079" s="87"/>
      <c r="P4079" s="87"/>
      <c r="Q4079" s="17"/>
      <c r="R4079" s="86">
        <v>190</v>
      </c>
      <c r="S4079" s="17">
        <v>190</v>
      </c>
      <c r="T4079" s="17" t="str">
        <f t="shared" si="403"/>
        <v>190</v>
      </c>
      <c r="U4079" s="22"/>
      <c r="V4079" s="31"/>
      <c r="W4079" s="17">
        <f t="shared" si="404"/>
        <v>195.70000000000002</v>
      </c>
      <c r="X4079" s="62">
        <v>0.3</v>
      </c>
      <c r="Y4079" s="17">
        <f t="shared" si="407"/>
        <v>279.57142857142861</v>
      </c>
      <c r="Z4079" s="21">
        <f t="shared" ref="Z4079:Z4142" si="408">ROUND(Y4079,0)</f>
        <v>280</v>
      </c>
      <c r="AA4079" s="17">
        <f t="shared" si="406"/>
        <v>280</v>
      </c>
      <c r="AB4079" s="17">
        <f t="shared" si="402"/>
        <v>449</v>
      </c>
    </row>
    <row r="4080" spans="1:28" ht="15" customHeight="1" x14ac:dyDescent="0.3">
      <c r="A4080" s="120"/>
      <c r="B4080" s="63"/>
      <c r="C4080" s="63"/>
      <c r="D4080" s="63" t="s">
        <v>8335</v>
      </c>
      <c r="E4080" s="83" t="s">
        <v>8241</v>
      </c>
      <c r="F4080" s="83"/>
      <c r="G4080" s="84">
        <v>3666270123817</v>
      </c>
      <c r="H4080" s="84"/>
      <c r="I4080" s="64" t="s">
        <v>8242</v>
      </c>
      <c r="J4080" s="64"/>
      <c r="K4080" s="64" t="s">
        <v>8338</v>
      </c>
      <c r="L4080" s="85" t="s">
        <v>8466</v>
      </c>
      <c r="M4080" s="85" t="s">
        <v>2985</v>
      </c>
      <c r="N4080" s="17">
        <v>449</v>
      </c>
      <c r="O4080" s="87"/>
      <c r="P4080" s="87"/>
      <c r="Q4080" s="17"/>
      <c r="R4080" s="86">
        <v>190</v>
      </c>
      <c r="S4080" s="17">
        <v>190</v>
      </c>
      <c r="T4080" s="17" t="str">
        <f t="shared" si="403"/>
        <v>190</v>
      </c>
      <c r="U4080" s="22"/>
      <c r="V4080" s="31"/>
      <c r="W4080" s="17">
        <f t="shared" si="404"/>
        <v>195.70000000000002</v>
      </c>
      <c r="X4080" s="62">
        <v>0.3</v>
      </c>
      <c r="Y4080" s="17">
        <f t="shared" si="407"/>
        <v>279.57142857142861</v>
      </c>
      <c r="Z4080" s="21">
        <f t="shared" si="408"/>
        <v>280</v>
      </c>
      <c r="AA4080" s="17">
        <f t="shared" si="406"/>
        <v>280</v>
      </c>
      <c r="AB4080" s="17">
        <f t="shared" si="402"/>
        <v>449</v>
      </c>
    </row>
    <row r="4081" spans="1:28" ht="15" customHeight="1" x14ac:dyDescent="0.3">
      <c r="A4081" s="120"/>
      <c r="B4081" s="63"/>
      <c r="C4081" s="63"/>
      <c r="D4081" s="63" t="s">
        <v>8335</v>
      </c>
      <c r="E4081" s="83" t="s">
        <v>8243</v>
      </c>
      <c r="F4081" s="83"/>
      <c r="G4081" s="84">
        <v>3666270125057</v>
      </c>
      <c r="H4081" s="84"/>
      <c r="I4081" s="64" t="s">
        <v>8244</v>
      </c>
      <c r="J4081" s="64"/>
      <c r="K4081" s="64" t="s">
        <v>8338</v>
      </c>
      <c r="L4081" s="85" t="s">
        <v>8467</v>
      </c>
      <c r="M4081" s="85" t="s">
        <v>2985</v>
      </c>
      <c r="N4081" s="17">
        <v>449</v>
      </c>
      <c r="O4081" s="87"/>
      <c r="P4081" s="87"/>
      <c r="Q4081" s="17"/>
      <c r="R4081" s="86">
        <v>190</v>
      </c>
      <c r="S4081" s="17">
        <v>190</v>
      </c>
      <c r="T4081" s="17" t="str">
        <f t="shared" si="403"/>
        <v>190</v>
      </c>
      <c r="U4081" s="22"/>
      <c r="V4081" s="31"/>
      <c r="W4081" s="17">
        <f t="shared" si="404"/>
        <v>195.70000000000002</v>
      </c>
      <c r="X4081" s="62">
        <v>0.3</v>
      </c>
      <c r="Y4081" s="17">
        <f t="shared" si="407"/>
        <v>279.57142857142861</v>
      </c>
      <c r="Z4081" s="21">
        <f t="shared" si="408"/>
        <v>280</v>
      </c>
      <c r="AA4081" s="17">
        <f t="shared" si="406"/>
        <v>280</v>
      </c>
      <c r="AB4081" s="17">
        <f t="shared" si="402"/>
        <v>449</v>
      </c>
    </row>
    <row r="4082" spans="1:28" ht="15" customHeight="1" x14ac:dyDescent="0.3">
      <c r="A4082" s="120"/>
      <c r="B4082" s="63"/>
      <c r="C4082" s="63"/>
      <c r="D4082" s="63" t="s">
        <v>8335</v>
      </c>
      <c r="E4082" s="83" t="s">
        <v>8245</v>
      </c>
      <c r="F4082" s="83"/>
      <c r="G4082" s="84">
        <v>3666270124760</v>
      </c>
      <c r="H4082" s="84"/>
      <c r="I4082" s="64" t="s">
        <v>8246</v>
      </c>
      <c r="J4082" s="64"/>
      <c r="K4082" s="64" t="s">
        <v>8338</v>
      </c>
      <c r="L4082" s="85" t="s">
        <v>8468</v>
      </c>
      <c r="M4082" s="85" t="s">
        <v>2985</v>
      </c>
      <c r="N4082" s="17">
        <v>449</v>
      </c>
      <c r="O4082" s="87"/>
      <c r="P4082" s="87"/>
      <c r="Q4082" s="17"/>
      <c r="R4082" s="86">
        <v>190</v>
      </c>
      <c r="S4082" s="17">
        <v>190</v>
      </c>
      <c r="T4082" s="17" t="str">
        <f t="shared" si="403"/>
        <v>190</v>
      </c>
      <c r="U4082" s="22"/>
      <c r="V4082" s="31"/>
      <c r="W4082" s="17">
        <f t="shared" si="404"/>
        <v>195.70000000000002</v>
      </c>
      <c r="X4082" s="62">
        <v>0.3</v>
      </c>
      <c r="Y4082" s="17">
        <f t="shared" si="407"/>
        <v>279.57142857142861</v>
      </c>
      <c r="Z4082" s="21">
        <f t="shared" si="408"/>
        <v>280</v>
      </c>
      <c r="AA4082" s="17">
        <f t="shared" si="406"/>
        <v>280</v>
      </c>
      <c r="AB4082" s="17">
        <f t="shared" si="402"/>
        <v>449</v>
      </c>
    </row>
    <row r="4083" spans="1:28" ht="15" customHeight="1" x14ac:dyDescent="0.3">
      <c r="A4083" s="120"/>
      <c r="B4083" s="63"/>
      <c r="C4083" s="63"/>
      <c r="D4083" s="63" t="s">
        <v>8335</v>
      </c>
      <c r="E4083" s="83" t="s">
        <v>8247</v>
      </c>
      <c r="F4083" s="83"/>
      <c r="G4083" s="84">
        <v>3666270125606</v>
      </c>
      <c r="H4083" s="84"/>
      <c r="I4083" s="64" t="s">
        <v>8248</v>
      </c>
      <c r="J4083" s="64"/>
      <c r="K4083" s="64" t="s">
        <v>8338</v>
      </c>
      <c r="L4083" s="85" t="s">
        <v>8469</v>
      </c>
      <c r="M4083" s="85" t="s">
        <v>2985</v>
      </c>
      <c r="N4083" s="17">
        <v>449</v>
      </c>
      <c r="O4083" s="87"/>
      <c r="P4083" s="87"/>
      <c r="Q4083" s="17"/>
      <c r="R4083" s="86">
        <v>190</v>
      </c>
      <c r="S4083" s="17">
        <v>190</v>
      </c>
      <c r="T4083" s="17" t="str">
        <f t="shared" si="403"/>
        <v>190</v>
      </c>
      <c r="U4083" s="22"/>
      <c r="V4083" s="31"/>
      <c r="W4083" s="17">
        <f t="shared" si="404"/>
        <v>195.70000000000002</v>
      </c>
      <c r="X4083" s="62">
        <v>0.3</v>
      </c>
      <c r="Y4083" s="17">
        <f t="shared" si="407"/>
        <v>279.57142857142861</v>
      </c>
      <c r="Z4083" s="21">
        <f t="shared" si="408"/>
        <v>280</v>
      </c>
      <c r="AA4083" s="17">
        <f t="shared" si="406"/>
        <v>280</v>
      </c>
      <c r="AB4083" s="17">
        <f t="shared" si="402"/>
        <v>449</v>
      </c>
    </row>
    <row r="4084" spans="1:28" ht="15" customHeight="1" x14ac:dyDescent="0.3">
      <c r="A4084" s="120"/>
      <c r="B4084" s="63"/>
      <c r="C4084" s="63"/>
      <c r="D4084" s="63" t="s">
        <v>8335</v>
      </c>
      <c r="E4084" s="83" t="s">
        <v>8249</v>
      </c>
      <c r="F4084" s="83"/>
      <c r="G4084" s="84">
        <v>3666270124357</v>
      </c>
      <c r="H4084" s="84"/>
      <c r="I4084" s="64" t="s">
        <v>8250</v>
      </c>
      <c r="J4084" s="64"/>
      <c r="K4084" s="64" t="s">
        <v>8338</v>
      </c>
      <c r="L4084" s="85" t="s">
        <v>8470</v>
      </c>
      <c r="M4084" s="85" t="s">
        <v>2985</v>
      </c>
      <c r="N4084" s="17">
        <v>449</v>
      </c>
      <c r="O4084" s="87"/>
      <c r="P4084" s="87"/>
      <c r="Q4084" s="17"/>
      <c r="R4084" s="86">
        <v>190</v>
      </c>
      <c r="S4084" s="17">
        <v>190</v>
      </c>
      <c r="T4084" s="17" t="str">
        <f t="shared" si="403"/>
        <v>190</v>
      </c>
      <c r="U4084" s="22"/>
      <c r="V4084" s="31"/>
      <c r="W4084" s="17">
        <f t="shared" si="404"/>
        <v>195.70000000000002</v>
      </c>
      <c r="X4084" s="62">
        <v>0.3</v>
      </c>
      <c r="Y4084" s="17">
        <f t="shared" si="407"/>
        <v>279.57142857142861</v>
      </c>
      <c r="Z4084" s="21">
        <f t="shared" si="408"/>
        <v>280</v>
      </c>
      <c r="AA4084" s="17">
        <f t="shared" si="406"/>
        <v>280</v>
      </c>
      <c r="AB4084" s="17">
        <f t="shared" si="402"/>
        <v>449</v>
      </c>
    </row>
    <row r="4085" spans="1:28" ht="15" customHeight="1" x14ac:dyDescent="0.3">
      <c r="A4085" s="120"/>
      <c r="B4085" s="63"/>
      <c r="C4085" s="63"/>
      <c r="D4085" s="63" t="s">
        <v>8335</v>
      </c>
      <c r="E4085" s="83" t="s">
        <v>8251</v>
      </c>
      <c r="F4085" s="83"/>
      <c r="G4085" s="84">
        <v>3666270124333</v>
      </c>
      <c r="H4085" s="84"/>
      <c r="I4085" s="64" t="s">
        <v>8252</v>
      </c>
      <c r="J4085" s="64"/>
      <c r="K4085" s="64" t="s">
        <v>8338</v>
      </c>
      <c r="L4085" s="85" t="s">
        <v>8465</v>
      </c>
      <c r="M4085" s="85" t="s">
        <v>2985</v>
      </c>
      <c r="N4085" s="17">
        <v>549</v>
      </c>
      <c r="O4085" s="87"/>
      <c r="P4085" s="87"/>
      <c r="Q4085" s="17"/>
      <c r="R4085" s="86">
        <v>255</v>
      </c>
      <c r="S4085" s="17">
        <v>255</v>
      </c>
      <c r="T4085" s="17" t="str">
        <f t="shared" si="403"/>
        <v>255</v>
      </c>
      <c r="U4085" s="22"/>
      <c r="V4085" s="31"/>
      <c r="W4085" s="17">
        <f t="shared" si="404"/>
        <v>262.65000000000003</v>
      </c>
      <c r="X4085" s="62">
        <v>0.3</v>
      </c>
      <c r="Y4085" s="17">
        <f t="shared" si="407"/>
        <v>375.21428571428578</v>
      </c>
      <c r="Z4085" s="21">
        <f t="shared" si="408"/>
        <v>375</v>
      </c>
      <c r="AA4085" s="17">
        <f t="shared" si="406"/>
        <v>375</v>
      </c>
      <c r="AB4085" s="17">
        <f t="shared" si="402"/>
        <v>549</v>
      </c>
    </row>
    <row r="4086" spans="1:28" ht="15" customHeight="1" x14ac:dyDescent="0.3">
      <c r="A4086" s="120"/>
      <c r="B4086" s="63"/>
      <c r="C4086" s="63"/>
      <c r="D4086" s="63" t="s">
        <v>8335</v>
      </c>
      <c r="E4086" s="83" t="s">
        <v>8253</v>
      </c>
      <c r="F4086" s="83"/>
      <c r="G4086" s="84">
        <v>3666270123916</v>
      </c>
      <c r="H4086" s="84"/>
      <c r="I4086" s="64" t="s">
        <v>8254</v>
      </c>
      <c r="J4086" s="64"/>
      <c r="K4086" s="64" t="s">
        <v>8338</v>
      </c>
      <c r="L4086" s="85" t="s">
        <v>8466</v>
      </c>
      <c r="M4086" s="85" t="s">
        <v>2985</v>
      </c>
      <c r="N4086" s="17">
        <v>549</v>
      </c>
      <c r="O4086" s="87"/>
      <c r="P4086" s="87"/>
      <c r="Q4086" s="17"/>
      <c r="R4086" s="86">
        <v>255</v>
      </c>
      <c r="S4086" s="17">
        <v>255</v>
      </c>
      <c r="T4086" s="17" t="str">
        <f t="shared" si="403"/>
        <v>255</v>
      </c>
      <c r="U4086" s="22"/>
      <c r="V4086" s="31"/>
      <c r="W4086" s="17">
        <f t="shared" si="404"/>
        <v>262.65000000000003</v>
      </c>
      <c r="X4086" s="62">
        <v>0.3</v>
      </c>
      <c r="Y4086" s="17">
        <f t="shared" si="407"/>
        <v>375.21428571428578</v>
      </c>
      <c r="Z4086" s="21">
        <f t="shared" si="408"/>
        <v>375</v>
      </c>
      <c r="AA4086" s="17">
        <f t="shared" si="406"/>
        <v>375</v>
      </c>
      <c r="AB4086" s="17">
        <f t="shared" si="402"/>
        <v>549</v>
      </c>
    </row>
    <row r="4087" spans="1:28" ht="15" customHeight="1" x14ac:dyDescent="0.3">
      <c r="A4087" s="120"/>
      <c r="B4087" s="63"/>
      <c r="C4087" s="63"/>
      <c r="D4087" s="63" t="s">
        <v>8335</v>
      </c>
      <c r="E4087" s="83" t="s">
        <v>8255</v>
      </c>
      <c r="F4087" s="83"/>
      <c r="G4087" s="84">
        <v>3666270124739</v>
      </c>
      <c r="H4087" s="84"/>
      <c r="I4087" s="64" t="s">
        <v>8256</v>
      </c>
      <c r="J4087" s="64"/>
      <c r="K4087" s="64" t="s">
        <v>8338</v>
      </c>
      <c r="L4087" s="85" t="s">
        <v>8467</v>
      </c>
      <c r="M4087" s="85" t="s">
        <v>2985</v>
      </c>
      <c r="N4087" s="17">
        <v>549</v>
      </c>
      <c r="O4087" s="87"/>
      <c r="P4087" s="87"/>
      <c r="Q4087" s="17"/>
      <c r="R4087" s="86">
        <v>255</v>
      </c>
      <c r="S4087" s="17">
        <v>255</v>
      </c>
      <c r="T4087" s="17" t="str">
        <f t="shared" si="403"/>
        <v>255</v>
      </c>
      <c r="U4087" s="22"/>
      <c r="V4087" s="31"/>
      <c r="W4087" s="17">
        <f t="shared" si="404"/>
        <v>262.65000000000003</v>
      </c>
      <c r="X4087" s="62">
        <v>0.3</v>
      </c>
      <c r="Y4087" s="17">
        <f t="shared" si="407"/>
        <v>375.21428571428578</v>
      </c>
      <c r="Z4087" s="21">
        <f t="shared" si="408"/>
        <v>375</v>
      </c>
      <c r="AA4087" s="17">
        <f t="shared" si="406"/>
        <v>375</v>
      </c>
      <c r="AB4087" s="17">
        <f t="shared" si="402"/>
        <v>549</v>
      </c>
    </row>
    <row r="4088" spans="1:28" ht="15" customHeight="1" x14ac:dyDescent="0.3">
      <c r="A4088" s="120"/>
      <c r="B4088" s="63"/>
      <c r="C4088" s="63"/>
      <c r="D4088" s="63" t="s">
        <v>8335</v>
      </c>
      <c r="E4088" s="83" t="s">
        <v>8257</v>
      </c>
      <c r="F4088" s="83"/>
      <c r="G4088" s="84">
        <v>3666270124975</v>
      </c>
      <c r="H4088" s="84"/>
      <c r="I4088" s="64" t="s">
        <v>8258</v>
      </c>
      <c r="J4088" s="64"/>
      <c r="K4088" s="64" t="s">
        <v>8338</v>
      </c>
      <c r="L4088" s="85" t="s">
        <v>8468</v>
      </c>
      <c r="M4088" s="85" t="s">
        <v>2985</v>
      </c>
      <c r="N4088" s="17">
        <v>549</v>
      </c>
      <c r="O4088" s="87"/>
      <c r="P4088" s="87"/>
      <c r="Q4088" s="17"/>
      <c r="R4088" s="86">
        <v>255</v>
      </c>
      <c r="S4088" s="17">
        <v>255</v>
      </c>
      <c r="T4088" s="17" t="str">
        <f t="shared" si="403"/>
        <v>255</v>
      </c>
      <c r="U4088" s="22"/>
      <c r="V4088" s="31"/>
      <c r="W4088" s="17">
        <f t="shared" si="404"/>
        <v>262.65000000000003</v>
      </c>
      <c r="X4088" s="62">
        <v>0.3</v>
      </c>
      <c r="Y4088" s="17">
        <f t="shared" si="407"/>
        <v>375.21428571428578</v>
      </c>
      <c r="Z4088" s="21">
        <f t="shared" si="408"/>
        <v>375</v>
      </c>
      <c r="AA4088" s="17">
        <f t="shared" si="406"/>
        <v>375</v>
      </c>
      <c r="AB4088" s="17">
        <f t="shared" si="402"/>
        <v>549</v>
      </c>
    </row>
    <row r="4089" spans="1:28" ht="15" customHeight="1" x14ac:dyDescent="0.3">
      <c r="A4089" s="120"/>
      <c r="B4089" s="63"/>
      <c r="C4089" s="63"/>
      <c r="D4089" s="63" t="s">
        <v>8335</v>
      </c>
      <c r="E4089" s="83" t="s">
        <v>8259</v>
      </c>
      <c r="F4089" s="83"/>
      <c r="G4089" s="84">
        <v>3666270125019</v>
      </c>
      <c r="H4089" s="84"/>
      <c r="I4089" s="64" t="s">
        <v>8260</v>
      </c>
      <c r="J4089" s="64"/>
      <c r="K4089" s="64" t="s">
        <v>8338</v>
      </c>
      <c r="L4089" s="85" t="s">
        <v>8469</v>
      </c>
      <c r="M4089" s="85" t="s">
        <v>2985</v>
      </c>
      <c r="N4089" s="17">
        <v>549</v>
      </c>
      <c r="O4089" s="87"/>
      <c r="P4089" s="87"/>
      <c r="Q4089" s="17"/>
      <c r="R4089" s="86">
        <v>255</v>
      </c>
      <c r="S4089" s="17">
        <v>255</v>
      </c>
      <c r="T4089" s="17" t="str">
        <f t="shared" si="403"/>
        <v>255</v>
      </c>
      <c r="U4089" s="22"/>
      <c r="V4089" s="31"/>
      <c r="W4089" s="17">
        <f t="shared" si="404"/>
        <v>262.65000000000003</v>
      </c>
      <c r="X4089" s="62">
        <v>0.3</v>
      </c>
      <c r="Y4089" s="17">
        <f t="shared" si="407"/>
        <v>375.21428571428578</v>
      </c>
      <c r="Z4089" s="21">
        <f t="shared" si="408"/>
        <v>375</v>
      </c>
      <c r="AA4089" s="17">
        <f t="shared" si="406"/>
        <v>375</v>
      </c>
      <c r="AB4089" s="17">
        <f t="shared" si="402"/>
        <v>549</v>
      </c>
    </row>
    <row r="4090" spans="1:28" ht="15" customHeight="1" x14ac:dyDescent="0.3">
      <c r="A4090" s="120"/>
      <c r="B4090" s="63"/>
      <c r="C4090" s="63"/>
      <c r="D4090" s="63" t="s">
        <v>8335</v>
      </c>
      <c r="E4090" s="83" t="s">
        <v>8261</v>
      </c>
      <c r="F4090" s="83"/>
      <c r="G4090" s="84">
        <v>3666270124142</v>
      </c>
      <c r="H4090" s="84"/>
      <c r="I4090" s="64" t="s">
        <v>8262</v>
      </c>
      <c r="J4090" s="64"/>
      <c r="K4090" s="64" t="s">
        <v>8338</v>
      </c>
      <c r="L4090" s="85" t="s">
        <v>8470</v>
      </c>
      <c r="M4090" s="85" t="s">
        <v>2985</v>
      </c>
      <c r="N4090" s="17">
        <v>549</v>
      </c>
      <c r="O4090" s="87"/>
      <c r="P4090" s="87"/>
      <c r="Q4090" s="17"/>
      <c r="R4090" s="86">
        <v>255</v>
      </c>
      <c r="S4090" s="17">
        <v>255</v>
      </c>
      <c r="T4090" s="17" t="str">
        <f t="shared" si="403"/>
        <v>255</v>
      </c>
      <c r="U4090" s="22"/>
      <c r="V4090" s="31"/>
      <c r="W4090" s="17">
        <f t="shared" si="404"/>
        <v>262.65000000000003</v>
      </c>
      <c r="X4090" s="62">
        <v>0.3</v>
      </c>
      <c r="Y4090" s="17">
        <f t="shared" si="407"/>
        <v>375.21428571428578</v>
      </c>
      <c r="Z4090" s="21">
        <f t="shared" si="408"/>
        <v>375</v>
      </c>
      <c r="AA4090" s="17">
        <f t="shared" si="406"/>
        <v>375</v>
      </c>
      <c r="AB4090" s="17">
        <f t="shared" si="402"/>
        <v>549</v>
      </c>
    </row>
    <row r="4091" spans="1:28" ht="15" customHeight="1" x14ac:dyDescent="0.3">
      <c r="A4091" s="120"/>
      <c r="B4091" s="63"/>
      <c r="C4091" s="63"/>
      <c r="D4091" s="63" t="s">
        <v>8335</v>
      </c>
      <c r="E4091" s="83" t="s">
        <v>8263</v>
      </c>
      <c r="F4091" s="83"/>
      <c r="G4091" s="84">
        <v>3666270124364</v>
      </c>
      <c r="H4091" s="84"/>
      <c r="I4091" s="64" t="s">
        <v>8264</v>
      </c>
      <c r="J4091" s="64"/>
      <c r="K4091" s="64" t="s">
        <v>8338</v>
      </c>
      <c r="L4091" s="85" t="s">
        <v>8465</v>
      </c>
      <c r="M4091" s="85" t="s">
        <v>2985</v>
      </c>
      <c r="N4091" s="17">
        <v>599</v>
      </c>
      <c r="O4091" s="87"/>
      <c r="P4091" s="87"/>
      <c r="Q4091" s="17"/>
      <c r="R4091" s="86">
        <v>280</v>
      </c>
      <c r="S4091" s="17">
        <v>280</v>
      </c>
      <c r="T4091" s="17" t="str">
        <f t="shared" si="403"/>
        <v>280</v>
      </c>
      <c r="U4091" s="22"/>
      <c r="V4091" s="31"/>
      <c r="W4091" s="17">
        <f t="shared" si="404"/>
        <v>288.40000000000003</v>
      </c>
      <c r="X4091" s="62">
        <v>0.3</v>
      </c>
      <c r="Y4091" s="17">
        <f t="shared" si="407"/>
        <v>412.00000000000006</v>
      </c>
      <c r="Z4091" s="21">
        <f t="shared" si="408"/>
        <v>412</v>
      </c>
      <c r="AA4091" s="17">
        <f t="shared" si="406"/>
        <v>412</v>
      </c>
      <c r="AB4091" s="17">
        <f t="shared" si="402"/>
        <v>599</v>
      </c>
    </row>
    <row r="4092" spans="1:28" ht="15" customHeight="1" x14ac:dyDescent="0.3">
      <c r="A4092" s="120"/>
      <c r="B4092" s="63"/>
      <c r="C4092" s="63"/>
      <c r="D4092" s="63" t="s">
        <v>8335</v>
      </c>
      <c r="E4092" s="83" t="s">
        <v>8265</v>
      </c>
      <c r="F4092" s="83"/>
      <c r="G4092" s="84">
        <v>3666270124883</v>
      </c>
      <c r="H4092" s="84"/>
      <c r="I4092" s="64" t="s">
        <v>8266</v>
      </c>
      <c r="J4092" s="64"/>
      <c r="K4092" s="64" t="s">
        <v>8338</v>
      </c>
      <c r="L4092" s="85" t="s">
        <v>8466</v>
      </c>
      <c r="M4092" s="85" t="s">
        <v>2985</v>
      </c>
      <c r="N4092" s="17">
        <v>599</v>
      </c>
      <c r="O4092" s="87"/>
      <c r="P4092" s="87"/>
      <c r="Q4092" s="17"/>
      <c r="R4092" s="86">
        <v>280</v>
      </c>
      <c r="S4092" s="17">
        <v>280</v>
      </c>
      <c r="T4092" s="17" t="str">
        <f t="shared" si="403"/>
        <v>280</v>
      </c>
      <c r="U4092" s="22"/>
      <c r="V4092" s="31"/>
      <c r="W4092" s="17">
        <f t="shared" si="404"/>
        <v>288.40000000000003</v>
      </c>
      <c r="X4092" s="62">
        <v>0.3</v>
      </c>
      <c r="Y4092" s="17">
        <f t="shared" si="407"/>
        <v>412.00000000000006</v>
      </c>
      <c r="Z4092" s="21">
        <f t="shared" si="408"/>
        <v>412</v>
      </c>
      <c r="AA4092" s="17">
        <f t="shared" si="406"/>
        <v>412</v>
      </c>
      <c r="AB4092" s="17">
        <f t="shared" si="402"/>
        <v>599</v>
      </c>
    </row>
    <row r="4093" spans="1:28" ht="15" customHeight="1" x14ac:dyDescent="0.3">
      <c r="A4093" s="120"/>
      <c r="B4093" s="63"/>
      <c r="C4093" s="63"/>
      <c r="D4093" s="63" t="s">
        <v>8335</v>
      </c>
      <c r="E4093" s="83" t="s">
        <v>8267</v>
      </c>
      <c r="F4093" s="83"/>
      <c r="G4093" s="84">
        <v>3666270125439</v>
      </c>
      <c r="H4093" s="84"/>
      <c r="I4093" s="64" t="s">
        <v>8268</v>
      </c>
      <c r="J4093" s="64"/>
      <c r="K4093" s="64" t="s">
        <v>8338</v>
      </c>
      <c r="L4093" s="85" t="s">
        <v>8467</v>
      </c>
      <c r="M4093" s="85" t="s">
        <v>2985</v>
      </c>
      <c r="N4093" s="17">
        <v>599</v>
      </c>
      <c r="O4093" s="87"/>
      <c r="P4093" s="87"/>
      <c r="Q4093" s="17"/>
      <c r="R4093" s="86">
        <v>280</v>
      </c>
      <c r="S4093" s="17">
        <v>280</v>
      </c>
      <c r="T4093" s="17" t="str">
        <f t="shared" si="403"/>
        <v>280</v>
      </c>
      <c r="U4093" s="22"/>
      <c r="V4093" s="31"/>
      <c r="W4093" s="17">
        <f t="shared" si="404"/>
        <v>288.40000000000003</v>
      </c>
      <c r="X4093" s="62">
        <v>0.3</v>
      </c>
      <c r="Y4093" s="17">
        <f t="shared" si="407"/>
        <v>412.00000000000006</v>
      </c>
      <c r="Z4093" s="21">
        <f t="shared" si="408"/>
        <v>412</v>
      </c>
      <c r="AA4093" s="17">
        <f t="shared" si="406"/>
        <v>412</v>
      </c>
      <c r="AB4093" s="17">
        <f t="shared" si="402"/>
        <v>599</v>
      </c>
    </row>
    <row r="4094" spans="1:28" ht="15" customHeight="1" x14ac:dyDescent="0.3">
      <c r="A4094" s="120"/>
      <c r="B4094" s="63"/>
      <c r="C4094" s="63"/>
      <c r="D4094" s="63" t="s">
        <v>8335</v>
      </c>
      <c r="E4094" s="83" t="s">
        <v>8269</v>
      </c>
      <c r="F4094" s="83"/>
      <c r="G4094" s="84">
        <v>3666270125453</v>
      </c>
      <c r="H4094" s="84"/>
      <c r="I4094" s="64" t="s">
        <v>8270</v>
      </c>
      <c r="J4094" s="64"/>
      <c r="K4094" s="64" t="s">
        <v>8338</v>
      </c>
      <c r="L4094" s="85" t="s">
        <v>8468</v>
      </c>
      <c r="M4094" s="85" t="s">
        <v>2985</v>
      </c>
      <c r="N4094" s="17">
        <v>599</v>
      </c>
      <c r="O4094" s="87"/>
      <c r="P4094" s="87"/>
      <c r="Q4094" s="17"/>
      <c r="R4094" s="86">
        <v>280</v>
      </c>
      <c r="S4094" s="17">
        <v>280</v>
      </c>
      <c r="T4094" s="17" t="str">
        <f t="shared" si="403"/>
        <v>280</v>
      </c>
      <c r="U4094" s="22"/>
      <c r="V4094" s="31"/>
      <c r="W4094" s="17">
        <f t="shared" si="404"/>
        <v>288.40000000000003</v>
      </c>
      <c r="X4094" s="62">
        <v>0.3</v>
      </c>
      <c r="Y4094" s="17">
        <f t="shared" si="407"/>
        <v>412.00000000000006</v>
      </c>
      <c r="Z4094" s="21">
        <f t="shared" si="408"/>
        <v>412</v>
      </c>
      <c r="AA4094" s="17">
        <f t="shared" si="406"/>
        <v>412</v>
      </c>
      <c r="AB4094" s="17">
        <f t="shared" si="402"/>
        <v>599</v>
      </c>
    </row>
    <row r="4095" spans="1:28" ht="15" customHeight="1" x14ac:dyDescent="0.3">
      <c r="A4095" s="120"/>
      <c r="B4095" s="63"/>
      <c r="C4095" s="63"/>
      <c r="D4095" s="63" t="s">
        <v>8335</v>
      </c>
      <c r="E4095" s="83" t="s">
        <v>8271</v>
      </c>
      <c r="F4095" s="83"/>
      <c r="G4095" s="84">
        <v>3666270125613</v>
      </c>
      <c r="H4095" s="84"/>
      <c r="I4095" s="64" t="s">
        <v>8272</v>
      </c>
      <c r="J4095" s="64"/>
      <c r="K4095" s="64" t="s">
        <v>8338</v>
      </c>
      <c r="L4095" s="85" t="s">
        <v>8469</v>
      </c>
      <c r="M4095" s="85" t="s">
        <v>2985</v>
      </c>
      <c r="N4095" s="17">
        <v>599</v>
      </c>
      <c r="O4095" s="87"/>
      <c r="P4095" s="87"/>
      <c r="Q4095" s="17"/>
      <c r="R4095" s="86">
        <v>280</v>
      </c>
      <c r="S4095" s="17">
        <v>280</v>
      </c>
      <c r="T4095" s="17" t="str">
        <f t="shared" si="403"/>
        <v>280</v>
      </c>
      <c r="U4095" s="22"/>
      <c r="V4095" s="31"/>
      <c r="W4095" s="17">
        <f t="shared" si="404"/>
        <v>288.40000000000003</v>
      </c>
      <c r="X4095" s="62">
        <v>0.3</v>
      </c>
      <c r="Y4095" s="17">
        <f t="shared" si="407"/>
        <v>412.00000000000006</v>
      </c>
      <c r="Z4095" s="21">
        <f t="shared" si="408"/>
        <v>412</v>
      </c>
      <c r="AA4095" s="17">
        <f t="shared" si="406"/>
        <v>412</v>
      </c>
      <c r="AB4095" s="17">
        <f t="shared" si="402"/>
        <v>599</v>
      </c>
    </row>
    <row r="4096" spans="1:28" ht="15" customHeight="1" x14ac:dyDescent="0.3">
      <c r="A4096" s="120"/>
      <c r="B4096" s="63"/>
      <c r="C4096" s="63"/>
      <c r="D4096" s="63" t="s">
        <v>8335</v>
      </c>
      <c r="E4096" s="83" t="s">
        <v>8273</v>
      </c>
      <c r="F4096" s="83"/>
      <c r="G4096" s="84">
        <v>3666270124319</v>
      </c>
      <c r="H4096" s="84"/>
      <c r="I4096" s="64" t="s">
        <v>8274</v>
      </c>
      <c r="J4096" s="64"/>
      <c r="K4096" s="64" t="s">
        <v>8338</v>
      </c>
      <c r="L4096" s="85" t="s">
        <v>8470</v>
      </c>
      <c r="M4096" s="85" t="s">
        <v>2985</v>
      </c>
      <c r="N4096" s="17">
        <v>599</v>
      </c>
      <c r="O4096" s="87"/>
      <c r="P4096" s="87"/>
      <c r="Q4096" s="17"/>
      <c r="R4096" s="86">
        <v>280</v>
      </c>
      <c r="S4096" s="17">
        <v>280</v>
      </c>
      <c r="T4096" s="17" t="str">
        <f t="shared" si="403"/>
        <v>280</v>
      </c>
      <c r="U4096" s="22"/>
      <c r="V4096" s="31"/>
      <c r="W4096" s="17">
        <f t="shared" si="404"/>
        <v>288.40000000000003</v>
      </c>
      <c r="X4096" s="62">
        <v>0.3</v>
      </c>
      <c r="Y4096" s="17">
        <f t="shared" si="407"/>
        <v>412.00000000000006</v>
      </c>
      <c r="Z4096" s="21">
        <f t="shared" si="408"/>
        <v>412</v>
      </c>
      <c r="AA4096" s="17">
        <f t="shared" si="406"/>
        <v>412</v>
      </c>
      <c r="AB4096" s="17">
        <f t="shared" si="402"/>
        <v>599</v>
      </c>
    </row>
    <row r="4097" spans="1:28" ht="15" customHeight="1" x14ac:dyDescent="0.3">
      <c r="A4097" s="120"/>
      <c r="B4097" s="63"/>
      <c r="C4097" s="63"/>
      <c r="D4097" s="63" t="s">
        <v>8335</v>
      </c>
      <c r="E4097" s="83" t="s">
        <v>8275</v>
      </c>
      <c r="F4097" s="83"/>
      <c r="G4097" s="84">
        <v>3666270125286</v>
      </c>
      <c r="H4097" s="84"/>
      <c r="I4097" s="64" t="s">
        <v>8276</v>
      </c>
      <c r="J4097" s="64"/>
      <c r="K4097" s="64" t="s">
        <v>8338</v>
      </c>
      <c r="L4097" s="85" t="s">
        <v>8465</v>
      </c>
      <c r="M4097" s="85" t="s">
        <v>2985</v>
      </c>
      <c r="N4097" s="17">
        <v>349</v>
      </c>
      <c r="O4097" s="87"/>
      <c r="P4097" s="87"/>
      <c r="Q4097" s="17"/>
      <c r="R4097" s="86">
        <v>130</v>
      </c>
      <c r="S4097" s="17">
        <v>130</v>
      </c>
      <c r="T4097" s="17" t="str">
        <f t="shared" si="403"/>
        <v>130</v>
      </c>
      <c r="U4097" s="22"/>
      <c r="V4097" s="31"/>
      <c r="W4097" s="17">
        <f t="shared" si="404"/>
        <v>133.9</v>
      </c>
      <c r="X4097" s="62">
        <v>0.3</v>
      </c>
      <c r="Y4097" s="17">
        <f t="shared" si="407"/>
        <v>191.28571428571431</v>
      </c>
      <c r="Z4097" s="21">
        <f t="shared" si="408"/>
        <v>191</v>
      </c>
      <c r="AA4097" s="17">
        <f t="shared" si="406"/>
        <v>191</v>
      </c>
      <c r="AB4097" s="17">
        <f t="shared" si="402"/>
        <v>349</v>
      </c>
    </row>
    <row r="4098" spans="1:28" ht="15" customHeight="1" x14ac:dyDescent="0.3">
      <c r="A4098" s="120"/>
      <c r="B4098" s="63"/>
      <c r="C4098" s="63"/>
      <c r="D4098" s="63" t="s">
        <v>8335</v>
      </c>
      <c r="E4098" s="83" t="s">
        <v>8277</v>
      </c>
      <c r="F4098" s="83"/>
      <c r="G4098" s="84">
        <v>3666270124074</v>
      </c>
      <c r="H4098" s="84"/>
      <c r="I4098" s="64" t="s">
        <v>8278</v>
      </c>
      <c r="J4098" s="64"/>
      <c r="K4098" s="64" t="s">
        <v>8338</v>
      </c>
      <c r="L4098" s="85" t="s">
        <v>8466</v>
      </c>
      <c r="M4098" s="85" t="s">
        <v>2985</v>
      </c>
      <c r="N4098" s="17">
        <v>349</v>
      </c>
      <c r="O4098" s="87"/>
      <c r="P4098" s="87"/>
      <c r="Q4098" s="17"/>
      <c r="R4098" s="86">
        <v>130</v>
      </c>
      <c r="S4098" s="17">
        <v>130</v>
      </c>
      <c r="T4098" s="17" t="str">
        <f t="shared" si="403"/>
        <v>130</v>
      </c>
      <c r="U4098" s="22"/>
      <c r="V4098" s="31"/>
      <c r="W4098" s="17">
        <f t="shared" si="404"/>
        <v>133.9</v>
      </c>
      <c r="X4098" s="62">
        <v>0.3</v>
      </c>
      <c r="Y4098" s="17">
        <f t="shared" si="407"/>
        <v>191.28571428571431</v>
      </c>
      <c r="Z4098" s="21">
        <f t="shared" si="408"/>
        <v>191</v>
      </c>
      <c r="AA4098" s="17">
        <f t="shared" si="406"/>
        <v>191</v>
      </c>
      <c r="AB4098" s="17">
        <f t="shared" ref="AB4098:AB4161" si="409">N4098*1</f>
        <v>349</v>
      </c>
    </row>
    <row r="4099" spans="1:28" ht="15" customHeight="1" x14ac:dyDescent="0.3">
      <c r="A4099" s="120"/>
      <c r="B4099" s="63"/>
      <c r="C4099" s="63"/>
      <c r="D4099" s="63" t="s">
        <v>8335</v>
      </c>
      <c r="E4099" s="83" t="s">
        <v>8279</v>
      </c>
      <c r="F4099" s="83"/>
      <c r="G4099" s="84">
        <v>3666270124449</v>
      </c>
      <c r="H4099" s="84"/>
      <c r="I4099" s="64" t="s">
        <v>8280</v>
      </c>
      <c r="J4099" s="64"/>
      <c r="K4099" s="64" t="s">
        <v>8338</v>
      </c>
      <c r="L4099" s="85" t="s">
        <v>8467</v>
      </c>
      <c r="M4099" s="85" t="s">
        <v>2985</v>
      </c>
      <c r="N4099" s="17">
        <v>349</v>
      </c>
      <c r="O4099" s="87"/>
      <c r="P4099" s="87"/>
      <c r="Q4099" s="17"/>
      <c r="R4099" s="86">
        <v>130</v>
      </c>
      <c r="S4099" s="17">
        <v>130</v>
      </c>
      <c r="T4099" s="17" t="str">
        <f t="shared" ref="T4099:T4162" si="410">CONCATENATE(Q4099,S4099)</f>
        <v>130</v>
      </c>
      <c r="U4099" s="22"/>
      <c r="V4099" s="31"/>
      <c r="W4099" s="17">
        <f t="shared" ref="W4099:W4162" si="411">T4099*1.03</f>
        <v>133.9</v>
      </c>
      <c r="X4099" s="62">
        <v>0.3</v>
      </c>
      <c r="Y4099" s="17">
        <f t="shared" si="407"/>
        <v>191.28571428571431</v>
      </c>
      <c r="Z4099" s="21">
        <f t="shared" si="408"/>
        <v>191</v>
      </c>
      <c r="AA4099" s="17">
        <f t="shared" si="406"/>
        <v>191</v>
      </c>
      <c r="AB4099" s="17">
        <f t="shared" si="409"/>
        <v>349</v>
      </c>
    </row>
    <row r="4100" spans="1:28" ht="15" customHeight="1" x14ac:dyDescent="0.3">
      <c r="A4100" s="120"/>
      <c r="B4100" s="63"/>
      <c r="C4100" s="63"/>
      <c r="D4100" s="63" t="s">
        <v>8335</v>
      </c>
      <c r="E4100" s="83" t="s">
        <v>8281</v>
      </c>
      <c r="F4100" s="83"/>
      <c r="G4100" s="84">
        <v>3666270125521</v>
      </c>
      <c r="H4100" s="84"/>
      <c r="I4100" s="64" t="s">
        <v>8282</v>
      </c>
      <c r="J4100" s="64"/>
      <c r="K4100" s="64" t="s">
        <v>8338</v>
      </c>
      <c r="L4100" s="85" t="s">
        <v>8468</v>
      </c>
      <c r="M4100" s="85" t="s">
        <v>2985</v>
      </c>
      <c r="N4100" s="17">
        <v>349</v>
      </c>
      <c r="O4100" s="87"/>
      <c r="P4100" s="87"/>
      <c r="Q4100" s="17"/>
      <c r="R4100" s="86">
        <v>130</v>
      </c>
      <c r="S4100" s="17">
        <v>130</v>
      </c>
      <c r="T4100" s="17" t="str">
        <f t="shared" si="410"/>
        <v>130</v>
      </c>
      <c r="U4100" s="22"/>
      <c r="V4100" s="31"/>
      <c r="W4100" s="17">
        <f t="shared" si="411"/>
        <v>133.9</v>
      </c>
      <c r="X4100" s="62">
        <v>0.3</v>
      </c>
      <c r="Y4100" s="17">
        <f t="shared" si="407"/>
        <v>191.28571428571431</v>
      </c>
      <c r="Z4100" s="21">
        <f t="shared" si="408"/>
        <v>191</v>
      </c>
      <c r="AA4100" s="17">
        <f t="shared" si="406"/>
        <v>191</v>
      </c>
      <c r="AB4100" s="17">
        <f t="shared" si="409"/>
        <v>349</v>
      </c>
    </row>
    <row r="4101" spans="1:28" ht="15" customHeight="1" x14ac:dyDescent="0.3">
      <c r="A4101" s="120"/>
      <c r="B4101" s="63"/>
      <c r="C4101" s="63"/>
      <c r="D4101" s="63" t="s">
        <v>8335</v>
      </c>
      <c r="E4101" s="83" t="s">
        <v>8283</v>
      </c>
      <c r="F4101" s="83"/>
      <c r="G4101" s="84">
        <v>3666270124265</v>
      </c>
      <c r="H4101" s="84"/>
      <c r="I4101" s="64" t="s">
        <v>8284</v>
      </c>
      <c r="J4101" s="64"/>
      <c r="K4101" s="64" t="s">
        <v>8338</v>
      </c>
      <c r="L4101" s="85" t="s">
        <v>8469</v>
      </c>
      <c r="M4101" s="85" t="s">
        <v>2985</v>
      </c>
      <c r="N4101" s="17">
        <v>349</v>
      </c>
      <c r="O4101" s="87"/>
      <c r="P4101" s="87"/>
      <c r="Q4101" s="17"/>
      <c r="R4101" s="86">
        <v>130</v>
      </c>
      <c r="S4101" s="17">
        <v>130</v>
      </c>
      <c r="T4101" s="17" t="str">
        <f t="shared" si="410"/>
        <v>130</v>
      </c>
      <c r="U4101" s="22"/>
      <c r="V4101" s="31"/>
      <c r="W4101" s="17">
        <f t="shared" si="411"/>
        <v>133.9</v>
      </c>
      <c r="X4101" s="62">
        <v>0.3</v>
      </c>
      <c r="Y4101" s="17">
        <f t="shared" si="407"/>
        <v>191.28571428571431</v>
      </c>
      <c r="Z4101" s="21">
        <f t="shared" si="408"/>
        <v>191</v>
      </c>
      <c r="AA4101" s="17">
        <f t="shared" si="406"/>
        <v>191</v>
      </c>
      <c r="AB4101" s="17">
        <f t="shared" si="409"/>
        <v>349</v>
      </c>
    </row>
    <row r="4102" spans="1:28" ht="15" customHeight="1" x14ac:dyDescent="0.3">
      <c r="A4102" s="120"/>
      <c r="B4102" s="63"/>
      <c r="C4102" s="63"/>
      <c r="D4102" s="63" t="s">
        <v>8335</v>
      </c>
      <c r="E4102" s="83" t="s">
        <v>8285</v>
      </c>
      <c r="F4102" s="83"/>
      <c r="G4102" s="84">
        <v>3666270125279</v>
      </c>
      <c r="H4102" s="84"/>
      <c r="I4102" s="64" t="s">
        <v>8286</v>
      </c>
      <c r="J4102" s="64"/>
      <c r="K4102" s="64" t="s">
        <v>8338</v>
      </c>
      <c r="L4102" s="85" t="s">
        <v>8470</v>
      </c>
      <c r="M4102" s="85" t="s">
        <v>2985</v>
      </c>
      <c r="N4102" s="17">
        <v>349</v>
      </c>
      <c r="O4102" s="87"/>
      <c r="P4102" s="87"/>
      <c r="Q4102" s="17"/>
      <c r="R4102" s="86">
        <v>130</v>
      </c>
      <c r="S4102" s="17">
        <v>130</v>
      </c>
      <c r="T4102" s="17" t="str">
        <f t="shared" si="410"/>
        <v>130</v>
      </c>
      <c r="U4102" s="22"/>
      <c r="V4102" s="31"/>
      <c r="W4102" s="17">
        <f t="shared" si="411"/>
        <v>133.9</v>
      </c>
      <c r="X4102" s="62">
        <v>0.3</v>
      </c>
      <c r="Y4102" s="17">
        <f t="shared" si="407"/>
        <v>191.28571428571431</v>
      </c>
      <c r="Z4102" s="21">
        <f t="shared" si="408"/>
        <v>191</v>
      </c>
      <c r="AA4102" s="17">
        <f t="shared" si="406"/>
        <v>191</v>
      </c>
      <c r="AB4102" s="17">
        <f t="shared" si="409"/>
        <v>349</v>
      </c>
    </row>
    <row r="4103" spans="1:28" ht="15" customHeight="1" x14ac:dyDescent="0.3">
      <c r="A4103" s="120"/>
      <c r="B4103" s="63"/>
      <c r="C4103" s="63"/>
      <c r="D4103" s="63" t="s">
        <v>8335</v>
      </c>
      <c r="E4103" s="83" t="s">
        <v>8287</v>
      </c>
      <c r="F4103" s="83"/>
      <c r="G4103" s="84">
        <v>3666270124036</v>
      </c>
      <c r="H4103" s="84"/>
      <c r="I4103" s="64" t="s">
        <v>8288</v>
      </c>
      <c r="J4103" s="64"/>
      <c r="K4103" s="64" t="s">
        <v>8338</v>
      </c>
      <c r="L4103" s="85" t="s">
        <v>8465</v>
      </c>
      <c r="M4103" s="85" t="s">
        <v>2985</v>
      </c>
      <c r="N4103" s="17">
        <v>1499</v>
      </c>
      <c r="O4103" s="87"/>
      <c r="P4103" s="87"/>
      <c r="Q4103" s="17"/>
      <c r="R4103" s="86">
        <v>725</v>
      </c>
      <c r="S4103" s="17">
        <v>725</v>
      </c>
      <c r="T4103" s="17" t="str">
        <f t="shared" si="410"/>
        <v>725</v>
      </c>
      <c r="U4103" s="22"/>
      <c r="V4103" s="31"/>
      <c r="W4103" s="17">
        <f t="shared" si="411"/>
        <v>746.75</v>
      </c>
      <c r="X4103" s="62">
        <v>0.3</v>
      </c>
      <c r="Y4103" s="17">
        <f t="shared" si="407"/>
        <v>1066.7857142857144</v>
      </c>
      <c r="Z4103" s="21">
        <f t="shared" si="408"/>
        <v>1067</v>
      </c>
      <c r="AA4103" s="17">
        <f t="shared" si="406"/>
        <v>1067</v>
      </c>
      <c r="AB4103" s="17">
        <f t="shared" si="409"/>
        <v>1499</v>
      </c>
    </row>
    <row r="4104" spans="1:28" ht="15" customHeight="1" x14ac:dyDescent="0.3">
      <c r="A4104" s="120"/>
      <c r="B4104" s="63"/>
      <c r="C4104" s="63"/>
      <c r="D4104" s="63" t="s">
        <v>8335</v>
      </c>
      <c r="E4104" s="83" t="s">
        <v>8289</v>
      </c>
      <c r="F4104" s="83"/>
      <c r="G4104" s="84">
        <v>3666270124814</v>
      </c>
      <c r="H4104" s="84"/>
      <c r="I4104" s="64" t="s">
        <v>8290</v>
      </c>
      <c r="J4104" s="64"/>
      <c r="K4104" s="64" t="s">
        <v>8338</v>
      </c>
      <c r="L4104" s="85" t="s">
        <v>8466</v>
      </c>
      <c r="M4104" s="85" t="s">
        <v>2985</v>
      </c>
      <c r="N4104" s="17">
        <v>1499</v>
      </c>
      <c r="O4104" s="87"/>
      <c r="P4104" s="87"/>
      <c r="Q4104" s="17"/>
      <c r="R4104" s="86">
        <v>725</v>
      </c>
      <c r="S4104" s="17">
        <v>725</v>
      </c>
      <c r="T4104" s="17" t="str">
        <f t="shared" si="410"/>
        <v>725</v>
      </c>
      <c r="U4104" s="22"/>
      <c r="V4104" s="31"/>
      <c r="W4104" s="17">
        <f t="shared" si="411"/>
        <v>746.75</v>
      </c>
      <c r="X4104" s="62">
        <v>0.3</v>
      </c>
      <c r="Y4104" s="17">
        <f t="shared" si="407"/>
        <v>1066.7857142857144</v>
      </c>
      <c r="Z4104" s="21">
        <f t="shared" si="408"/>
        <v>1067</v>
      </c>
      <c r="AA4104" s="17">
        <f t="shared" si="406"/>
        <v>1067</v>
      </c>
      <c r="AB4104" s="17">
        <f t="shared" si="409"/>
        <v>1499</v>
      </c>
    </row>
    <row r="4105" spans="1:28" ht="15" customHeight="1" x14ac:dyDescent="0.3">
      <c r="A4105" s="120"/>
      <c r="B4105" s="63"/>
      <c r="C4105" s="63"/>
      <c r="D4105" s="63" t="s">
        <v>8335</v>
      </c>
      <c r="E4105" s="83" t="s">
        <v>8291</v>
      </c>
      <c r="F4105" s="83"/>
      <c r="G4105" s="84">
        <v>3666270124562</v>
      </c>
      <c r="H4105" s="84"/>
      <c r="I4105" s="64" t="s">
        <v>8292</v>
      </c>
      <c r="J4105" s="64"/>
      <c r="K4105" s="64" t="s">
        <v>8338</v>
      </c>
      <c r="L4105" s="85" t="s">
        <v>8467</v>
      </c>
      <c r="M4105" s="85" t="s">
        <v>2985</v>
      </c>
      <c r="N4105" s="17">
        <v>1499</v>
      </c>
      <c r="O4105" s="87"/>
      <c r="P4105" s="87"/>
      <c r="Q4105" s="17"/>
      <c r="R4105" s="86">
        <v>725</v>
      </c>
      <c r="S4105" s="17">
        <v>725</v>
      </c>
      <c r="T4105" s="17" t="str">
        <f t="shared" si="410"/>
        <v>725</v>
      </c>
      <c r="U4105" s="22"/>
      <c r="V4105" s="31"/>
      <c r="W4105" s="17">
        <f t="shared" si="411"/>
        <v>746.75</v>
      </c>
      <c r="X4105" s="62">
        <v>0.3</v>
      </c>
      <c r="Y4105" s="17">
        <f t="shared" si="407"/>
        <v>1066.7857142857144</v>
      </c>
      <c r="Z4105" s="21">
        <f t="shared" si="408"/>
        <v>1067</v>
      </c>
      <c r="AA4105" s="17">
        <f t="shared" si="406"/>
        <v>1067</v>
      </c>
      <c r="AB4105" s="17">
        <f t="shared" si="409"/>
        <v>1499</v>
      </c>
    </row>
    <row r="4106" spans="1:28" ht="15" customHeight="1" x14ac:dyDescent="0.3">
      <c r="A4106" s="120"/>
      <c r="B4106" s="63"/>
      <c r="C4106" s="63"/>
      <c r="D4106" s="63" t="s">
        <v>8335</v>
      </c>
      <c r="E4106" s="83" t="s">
        <v>8293</v>
      </c>
      <c r="F4106" s="83"/>
      <c r="G4106" s="84">
        <v>3666270124227</v>
      </c>
      <c r="H4106" s="84"/>
      <c r="I4106" s="64" t="s">
        <v>8294</v>
      </c>
      <c r="J4106" s="64"/>
      <c r="K4106" s="64" t="s">
        <v>8338</v>
      </c>
      <c r="L4106" s="85" t="s">
        <v>8468</v>
      </c>
      <c r="M4106" s="85" t="s">
        <v>2985</v>
      </c>
      <c r="N4106" s="17">
        <v>1499</v>
      </c>
      <c r="O4106" s="87"/>
      <c r="P4106" s="87"/>
      <c r="Q4106" s="17"/>
      <c r="R4106" s="86">
        <v>725</v>
      </c>
      <c r="S4106" s="17">
        <v>725</v>
      </c>
      <c r="T4106" s="17" t="str">
        <f t="shared" si="410"/>
        <v>725</v>
      </c>
      <c r="U4106" s="22"/>
      <c r="V4106" s="31"/>
      <c r="W4106" s="17">
        <f t="shared" si="411"/>
        <v>746.75</v>
      </c>
      <c r="X4106" s="62">
        <v>0.3</v>
      </c>
      <c r="Y4106" s="17">
        <f t="shared" si="407"/>
        <v>1066.7857142857144</v>
      </c>
      <c r="Z4106" s="21">
        <f t="shared" si="408"/>
        <v>1067</v>
      </c>
      <c r="AA4106" s="17">
        <f t="shared" si="406"/>
        <v>1067</v>
      </c>
      <c r="AB4106" s="17">
        <f t="shared" si="409"/>
        <v>1499</v>
      </c>
    </row>
    <row r="4107" spans="1:28" ht="15" customHeight="1" x14ac:dyDescent="0.3">
      <c r="A4107" s="120"/>
      <c r="B4107" s="63"/>
      <c r="C4107" s="63"/>
      <c r="D4107" s="63" t="s">
        <v>8335</v>
      </c>
      <c r="E4107" s="83" t="s">
        <v>8295</v>
      </c>
      <c r="F4107" s="83"/>
      <c r="G4107" s="84">
        <v>3666270124029</v>
      </c>
      <c r="H4107" s="84"/>
      <c r="I4107" s="64" t="s">
        <v>8296</v>
      </c>
      <c r="J4107" s="64"/>
      <c r="K4107" s="64" t="s">
        <v>8338</v>
      </c>
      <c r="L4107" s="85" t="s">
        <v>8469</v>
      </c>
      <c r="M4107" s="85" t="s">
        <v>2985</v>
      </c>
      <c r="N4107" s="17">
        <v>1499</v>
      </c>
      <c r="O4107" s="87"/>
      <c r="P4107" s="87"/>
      <c r="Q4107" s="17"/>
      <c r="R4107" s="86">
        <v>725</v>
      </c>
      <c r="S4107" s="17">
        <v>725</v>
      </c>
      <c r="T4107" s="17" t="str">
        <f t="shared" si="410"/>
        <v>725</v>
      </c>
      <c r="U4107" s="22"/>
      <c r="V4107" s="31"/>
      <c r="W4107" s="17">
        <f t="shared" si="411"/>
        <v>746.75</v>
      </c>
      <c r="X4107" s="62">
        <v>0.3</v>
      </c>
      <c r="Y4107" s="17">
        <f t="shared" si="407"/>
        <v>1066.7857142857144</v>
      </c>
      <c r="Z4107" s="21">
        <f t="shared" si="408"/>
        <v>1067</v>
      </c>
      <c r="AA4107" s="17">
        <f t="shared" si="406"/>
        <v>1067</v>
      </c>
      <c r="AB4107" s="17">
        <f t="shared" si="409"/>
        <v>1499</v>
      </c>
    </row>
    <row r="4108" spans="1:28" ht="15" customHeight="1" x14ac:dyDescent="0.3">
      <c r="A4108" s="120"/>
      <c r="B4108" s="63"/>
      <c r="C4108" s="63"/>
      <c r="D4108" s="63" t="s">
        <v>8335</v>
      </c>
      <c r="E4108" s="83" t="s">
        <v>8297</v>
      </c>
      <c r="F4108" s="83"/>
      <c r="G4108" s="84">
        <v>3666270124234</v>
      </c>
      <c r="H4108" s="84"/>
      <c r="I4108" s="64" t="s">
        <v>8298</v>
      </c>
      <c r="J4108" s="64"/>
      <c r="K4108" s="64" t="s">
        <v>8338</v>
      </c>
      <c r="L4108" s="85" t="s">
        <v>8470</v>
      </c>
      <c r="M4108" s="85" t="s">
        <v>2985</v>
      </c>
      <c r="N4108" s="17">
        <v>1499</v>
      </c>
      <c r="O4108" s="87"/>
      <c r="P4108" s="87"/>
      <c r="Q4108" s="17"/>
      <c r="R4108" s="86">
        <v>725</v>
      </c>
      <c r="S4108" s="17">
        <v>725</v>
      </c>
      <c r="T4108" s="17" t="str">
        <f t="shared" si="410"/>
        <v>725</v>
      </c>
      <c r="U4108" s="22"/>
      <c r="V4108" s="31"/>
      <c r="W4108" s="17">
        <f t="shared" si="411"/>
        <v>746.75</v>
      </c>
      <c r="X4108" s="62">
        <v>0.3</v>
      </c>
      <c r="Y4108" s="17">
        <f t="shared" si="407"/>
        <v>1066.7857142857144</v>
      </c>
      <c r="Z4108" s="21">
        <f t="shared" si="408"/>
        <v>1067</v>
      </c>
      <c r="AA4108" s="17">
        <f t="shared" si="406"/>
        <v>1067</v>
      </c>
      <c r="AB4108" s="17">
        <f t="shared" si="409"/>
        <v>1499</v>
      </c>
    </row>
    <row r="4109" spans="1:28" ht="15" customHeight="1" x14ac:dyDescent="0.3">
      <c r="A4109" s="120"/>
      <c r="B4109" s="63"/>
      <c r="C4109" s="63"/>
      <c r="D4109" s="63" t="s">
        <v>8335</v>
      </c>
      <c r="E4109" s="83" t="s">
        <v>8299</v>
      </c>
      <c r="F4109" s="83"/>
      <c r="G4109" s="84">
        <v>3666270125026</v>
      </c>
      <c r="H4109" s="84"/>
      <c r="I4109" s="64" t="s">
        <v>8300</v>
      </c>
      <c r="J4109" s="64"/>
      <c r="K4109" s="64" t="s">
        <v>8338</v>
      </c>
      <c r="L4109" s="85" t="s">
        <v>8465</v>
      </c>
      <c r="M4109" s="85" t="s">
        <v>2985</v>
      </c>
      <c r="N4109" s="17">
        <v>1799</v>
      </c>
      <c r="O4109" s="87"/>
      <c r="P4109" s="87"/>
      <c r="Q4109" s="17"/>
      <c r="R4109" s="86">
        <v>855</v>
      </c>
      <c r="S4109" s="17">
        <v>855</v>
      </c>
      <c r="T4109" s="17" t="str">
        <f t="shared" si="410"/>
        <v>855</v>
      </c>
      <c r="U4109" s="22"/>
      <c r="V4109" s="31"/>
      <c r="W4109" s="17">
        <f t="shared" si="411"/>
        <v>880.65</v>
      </c>
      <c r="X4109" s="62">
        <v>0.3</v>
      </c>
      <c r="Y4109" s="17">
        <f t="shared" si="407"/>
        <v>1258.0714285714287</v>
      </c>
      <c r="Z4109" s="21">
        <f t="shared" si="408"/>
        <v>1258</v>
      </c>
      <c r="AA4109" s="17">
        <f t="shared" si="406"/>
        <v>1258</v>
      </c>
      <c r="AB4109" s="17">
        <f t="shared" si="409"/>
        <v>1799</v>
      </c>
    </row>
    <row r="4110" spans="1:28" ht="15" customHeight="1" x14ac:dyDescent="0.3">
      <c r="A4110" s="120"/>
      <c r="B4110" s="63"/>
      <c r="C4110" s="63"/>
      <c r="D4110" s="63" t="s">
        <v>8335</v>
      </c>
      <c r="E4110" s="83" t="s">
        <v>8301</v>
      </c>
      <c r="F4110" s="83"/>
      <c r="G4110" s="84">
        <v>3666270124678</v>
      </c>
      <c r="H4110" s="84"/>
      <c r="I4110" s="64" t="s">
        <v>8302</v>
      </c>
      <c r="J4110" s="64"/>
      <c r="K4110" s="64" t="s">
        <v>8338</v>
      </c>
      <c r="L4110" s="85" t="s">
        <v>8466</v>
      </c>
      <c r="M4110" s="85" t="s">
        <v>2985</v>
      </c>
      <c r="N4110" s="17">
        <v>1799</v>
      </c>
      <c r="O4110" s="87"/>
      <c r="P4110" s="87"/>
      <c r="Q4110" s="17"/>
      <c r="R4110" s="86">
        <v>855</v>
      </c>
      <c r="S4110" s="17">
        <v>855</v>
      </c>
      <c r="T4110" s="17" t="str">
        <f t="shared" si="410"/>
        <v>855</v>
      </c>
      <c r="U4110" s="22"/>
      <c r="V4110" s="31"/>
      <c r="W4110" s="17">
        <f t="shared" si="411"/>
        <v>880.65</v>
      </c>
      <c r="X4110" s="62">
        <v>0.3</v>
      </c>
      <c r="Y4110" s="17">
        <f t="shared" si="407"/>
        <v>1258.0714285714287</v>
      </c>
      <c r="Z4110" s="21">
        <f t="shared" si="408"/>
        <v>1258</v>
      </c>
      <c r="AA4110" s="17">
        <f t="shared" si="406"/>
        <v>1258</v>
      </c>
      <c r="AB4110" s="17">
        <f t="shared" si="409"/>
        <v>1799</v>
      </c>
    </row>
    <row r="4111" spans="1:28" ht="15" customHeight="1" x14ac:dyDescent="0.3">
      <c r="A4111" s="120"/>
      <c r="B4111" s="63"/>
      <c r="C4111" s="63"/>
      <c r="D4111" s="63" t="s">
        <v>8335</v>
      </c>
      <c r="E4111" s="83" t="s">
        <v>8303</v>
      </c>
      <c r="F4111" s="83"/>
      <c r="G4111" s="84">
        <v>3666270125477</v>
      </c>
      <c r="H4111" s="84"/>
      <c r="I4111" s="64" t="s">
        <v>8304</v>
      </c>
      <c r="J4111" s="64"/>
      <c r="K4111" s="64" t="s">
        <v>8338</v>
      </c>
      <c r="L4111" s="85" t="s">
        <v>8467</v>
      </c>
      <c r="M4111" s="85" t="s">
        <v>2985</v>
      </c>
      <c r="N4111" s="17">
        <v>1799</v>
      </c>
      <c r="O4111" s="87"/>
      <c r="P4111" s="87"/>
      <c r="Q4111" s="17"/>
      <c r="R4111" s="86">
        <v>855</v>
      </c>
      <c r="S4111" s="17">
        <v>855</v>
      </c>
      <c r="T4111" s="17" t="str">
        <f t="shared" si="410"/>
        <v>855</v>
      </c>
      <c r="U4111" s="22"/>
      <c r="V4111" s="31"/>
      <c r="W4111" s="17">
        <f t="shared" si="411"/>
        <v>880.65</v>
      </c>
      <c r="X4111" s="62">
        <v>0.3</v>
      </c>
      <c r="Y4111" s="17">
        <f t="shared" si="407"/>
        <v>1258.0714285714287</v>
      </c>
      <c r="Z4111" s="21">
        <f t="shared" si="408"/>
        <v>1258</v>
      </c>
      <c r="AA4111" s="17">
        <f t="shared" si="406"/>
        <v>1258</v>
      </c>
      <c r="AB4111" s="17">
        <f t="shared" si="409"/>
        <v>1799</v>
      </c>
    </row>
    <row r="4112" spans="1:28" ht="15" customHeight="1" x14ac:dyDescent="0.3">
      <c r="A4112" s="120"/>
      <c r="B4112" s="63"/>
      <c r="C4112" s="63"/>
      <c r="D4112" s="63" t="s">
        <v>8335</v>
      </c>
      <c r="E4112" s="83" t="s">
        <v>8305</v>
      </c>
      <c r="F4112" s="83"/>
      <c r="G4112" s="84">
        <v>3666270125408</v>
      </c>
      <c r="H4112" s="84"/>
      <c r="I4112" s="64" t="s">
        <v>8306</v>
      </c>
      <c r="J4112" s="64"/>
      <c r="K4112" s="64" t="s">
        <v>8338</v>
      </c>
      <c r="L4112" s="85" t="s">
        <v>8468</v>
      </c>
      <c r="M4112" s="85" t="s">
        <v>2985</v>
      </c>
      <c r="N4112" s="17">
        <v>1799</v>
      </c>
      <c r="O4112" s="87"/>
      <c r="P4112" s="87"/>
      <c r="Q4112" s="17"/>
      <c r="R4112" s="86">
        <v>855</v>
      </c>
      <c r="S4112" s="17">
        <v>855</v>
      </c>
      <c r="T4112" s="17" t="str">
        <f t="shared" si="410"/>
        <v>855</v>
      </c>
      <c r="U4112" s="22"/>
      <c r="V4112" s="31"/>
      <c r="W4112" s="17">
        <f t="shared" si="411"/>
        <v>880.65</v>
      </c>
      <c r="X4112" s="62">
        <v>0.3</v>
      </c>
      <c r="Y4112" s="17">
        <f t="shared" si="407"/>
        <v>1258.0714285714287</v>
      </c>
      <c r="Z4112" s="21">
        <f t="shared" si="408"/>
        <v>1258</v>
      </c>
      <c r="AA4112" s="17">
        <f t="shared" si="406"/>
        <v>1258</v>
      </c>
      <c r="AB4112" s="17">
        <f t="shared" si="409"/>
        <v>1799</v>
      </c>
    </row>
    <row r="4113" spans="1:29" ht="15" customHeight="1" x14ac:dyDescent="0.3">
      <c r="A4113" s="120"/>
      <c r="B4113" s="63"/>
      <c r="C4113" s="63"/>
      <c r="D4113" s="63" t="s">
        <v>8335</v>
      </c>
      <c r="E4113" s="83" t="s">
        <v>8307</v>
      </c>
      <c r="F4113" s="83"/>
      <c r="G4113" s="84">
        <v>3666270125736</v>
      </c>
      <c r="H4113" s="84"/>
      <c r="I4113" s="64" t="s">
        <v>8308</v>
      </c>
      <c r="J4113" s="64"/>
      <c r="K4113" s="64" t="s">
        <v>8338</v>
      </c>
      <c r="L4113" s="85" t="s">
        <v>8469</v>
      </c>
      <c r="M4113" s="85" t="s">
        <v>2985</v>
      </c>
      <c r="N4113" s="17">
        <v>1799</v>
      </c>
      <c r="O4113" s="87"/>
      <c r="P4113" s="87"/>
      <c r="Q4113" s="17"/>
      <c r="R4113" s="86">
        <v>855</v>
      </c>
      <c r="S4113" s="17">
        <v>855</v>
      </c>
      <c r="T4113" s="17" t="str">
        <f t="shared" si="410"/>
        <v>855</v>
      </c>
      <c r="U4113" s="22"/>
      <c r="V4113" s="31"/>
      <c r="W4113" s="17">
        <f t="shared" si="411"/>
        <v>880.65</v>
      </c>
      <c r="X4113" s="62">
        <v>0.3</v>
      </c>
      <c r="Y4113" s="17">
        <f t="shared" si="407"/>
        <v>1258.0714285714287</v>
      </c>
      <c r="Z4113" s="21">
        <f t="shared" si="408"/>
        <v>1258</v>
      </c>
      <c r="AA4113" s="17">
        <f t="shared" si="406"/>
        <v>1258</v>
      </c>
      <c r="AB4113" s="17">
        <f t="shared" si="409"/>
        <v>1799</v>
      </c>
    </row>
    <row r="4114" spans="1:29" ht="15" customHeight="1" x14ac:dyDescent="0.3">
      <c r="A4114" s="120"/>
      <c r="B4114" s="63"/>
      <c r="C4114" s="63"/>
      <c r="D4114" s="63" t="s">
        <v>8335</v>
      </c>
      <c r="E4114" s="83" t="s">
        <v>8309</v>
      </c>
      <c r="F4114" s="83"/>
      <c r="G4114" s="84">
        <v>3666270124845</v>
      </c>
      <c r="H4114" s="84"/>
      <c r="I4114" s="64" t="s">
        <v>8310</v>
      </c>
      <c r="J4114" s="64"/>
      <c r="K4114" s="64" t="s">
        <v>8338</v>
      </c>
      <c r="L4114" s="85" t="s">
        <v>8470</v>
      </c>
      <c r="M4114" s="85" t="s">
        <v>2985</v>
      </c>
      <c r="N4114" s="17">
        <v>1799</v>
      </c>
      <c r="O4114" s="87"/>
      <c r="P4114" s="87"/>
      <c r="Q4114" s="17"/>
      <c r="R4114" s="86">
        <v>855</v>
      </c>
      <c r="S4114" s="17">
        <v>855</v>
      </c>
      <c r="T4114" s="17" t="str">
        <f t="shared" si="410"/>
        <v>855</v>
      </c>
      <c r="U4114" s="22"/>
      <c r="V4114" s="31"/>
      <c r="W4114" s="17">
        <f t="shared" si="411"/>
        <v>880.65</v>
      </c>
      <c r="X4114" s="62">
        <v>0.3</v>
      </c>
      <c r="Y4114" s="17">
        <f t="shared" si="407"/>
        <v>1258.0714285714287</v>
      </c>
      <c r="Z4114" s="21">
        <f t="shared" si="408"/>
        <v>1258</v>
      </c>
      <c r="AA4114" s="17">
        <f t="shared" si="406"/>
        <v>1258</v>
      </c>
      <c r="AB4114" s="17">
        <f t="shared" si="409"/>
        <v>1799</v>
      </c>
    </row>
    <row r="4115" spans="1:29" ht="15" customHeight="1" x14ac:dyDescent="0.3">
      <c r="A4115" s="120"/>
      <c r="B4115" s="63"/>
      <c r="C4115" s="63"/>
      <c r="D4115" s="63" t="s">
        <v>8335</v>
      </c>
      <c r="E4115" s="83" t="s">
        <v>8311</v>
      </c>
      <c r="F4115" s="83"/>
      <c r="G4115" s="84">
        <v>3666270123930</v>
      </c>
      <c r="H4115" s="84"/>
      <c r="I4115" s="64" t="s">
        <v>8312</v>
      </c>
      <c r="J4115" s="64"/>
      <c r="K4115" s="64" t="s">
        <v>8338</v>
      </c>
      <c r="L4115" s="85" t="s">
        <v>8465</v>
      </c>
      <c r="M4115" s="85" t="s">
        <v>2985</v>
      </c>
      <c r="N4115" s="17">
        <v>1399</v>
      </c>
      <c r="O4115" s="87"/>
      <c r="P4115" s="87"/>
      <c r="Q4115" s="17"/>
      <c r="R4115" s="86">
        <v>700</v>
      </c>
      <c r="S4115" s="17">
        <v>700</v>
      </c>
      <c r="T4115" s="17" t="str">
        <f t="shared" si="410"/>
        <v>700</v>
      </c>
      <c r="U4115" s="22"/>
      <c r="V4115" s="31"/>
      <c r="W4115" s="17">
        <f t="shared" si="411"/>
        <v>721</v>
      </c>
      <c r="X4115" s="62">
        <v>0.3</v>
      </c>
      <c r="Y4115" s="17">
        <f t="shared" si="407"/>
        <v>1030</v>
      </c>
      <c r="Z4115" s="21">
        <f t="shared" si="408"/>
        <v>1030</v>
      </c>
      <c r="AA4115" s="17">
        <f t="shared" si="406"/>
        <v>1030</v>
      </c>
      <c r="AB4115" s="17">
        <f t="shared" si="409"/>
        <v>1399</v>
      </c>
    </row>
    <row r="4116" spans="1:29" ht="15" customHeight="1" x14ac:dyDescent="0.3">
      <c r="A4116" s="120"/>
      <c r="B4116" s="63"/>
      <c r="C4116" s="63"/>
      <c r="D4116" s="63" t="s">
        <v>8335</v>
      </c>
      <c r="E4116" s="83" t="s">
        <v>8313</v>
      </c>
      <c r="F4116" s="83"/>
      <c r="G4116" s="84">
        <v>3666270124371</v>
      </c>
      <c r="H4116" s="84"/>
      <c r="I4116" s="64" t="s">
        <v>8314</v>
      </c>
      <c r="J4116" s="64"/>
      <c r="K4116" s="64" t="s">
        <v>8338</v>
      </c>
      <c r="L4116" s="85" t="s">
        <v>8466</v>
      </c>
      <c r="M4116" s="85" t="s">
        <v>2985</v>
      </c>
      <c r="N4116" s="17">
        <v>1399</v>
      </c>
      <c r="O4116" s="87"/>
      <c r="P4116" s="87"/>
      <c r="Q4116" s="17"/>
      <c r="R4116" s="86">
        <v>700</v>
      </c>
      <c r="S4116" s="17">
        <v>700</v>
      </c>
      <c r="T4116" s="17" t="str">
        <f t="shared" si="410"/>
        <v>700</v>
      </c>
      <c r="U4116" s="22"/>
      <c r="V4116" s="31"/>
      <c r="W4116" s="17">
        <f t="shared" si="411"/>
        <v>721</v>
      </c>
      <c r="X4116" s="62">
        <v>0.3</v>
      </c>
      <c r="Y4116" s="17">
        <f t="shared" si="407"/>
        <v>1030</v>
      </c>
      <c r="Z4116" s="21">
        <f t="shared" si="408"/>
        <v>1030</v>
      </c>
      <c r="AA4116" s="17">
        <f t="shared" si="406"/>
        <v>1030</v>
      </c>
      <c r="AB4116" s="17">
        <f t="shared" si="409"/>
        <v>1399</v>
      </c>
    </row>
    <row r="4117" spans="1:29" ht="15" customHeight="1" x14ac:dyDescent="0.3">
      <c r="A4117" s="120"/>
      <c r="B4117" s="63"/>
      <c r="C4117" s="63"/>
      <c r="D4117" s="63" t="s">
        <v>8335</v>
      </c>
      <c r="E4117" s="83" t="s">
        <v>8315</v>
      </c>
      <c r="F4117" s="83"/>
      <c r="G4117" s="84">
        <v>3666270124487</v>
      </c>
      <c r="H4117" s="84"/>
      <c r="I4117" s="64" t="s">
        <v>8316</v>
      </c>
      <c r="J4117" s="64"/>
      <c r="K4117" s="64" t="s">
        <v>8338</v>
      </c>
      <c r="L4117" s="85" t="s">
        <v>8467</v>
      </c>
      <c r="M4117" s="85" t="s">
        <v>2985</v>
      </c>
      <c r="N4117" s="17">
        <v>1399</v>
      </c>
      <c r="O4117" s="87"/>
      <c r="P4117" s="87"/>
      <c r="Q4117" s="17"/>
      <c r="R4117" s="86">
        <v>700</v>
      </c>
      <c r="S4117" s="17">
        <v>700</v>
      </c>
      <c r="T4117" s="17" t="str">
        <f t="shared" si="410"/>
        <v>700</v>
      </c>
      <c r="U4117" s="22"/>
      <c r="V4117" s="31"/>
      <c r="W4117" s="17">
        <f t="shared" si="411"/>
        <v>721</v>
      </c>
      <c r="X4117" s="62">
        <v>0.3</v>
      </c>
      <c r="Y4117" s="17">
        <f t="shared" si="407"/>
        <v>1030</v>
      </c>
      <c r="Z4117" s="21">
        <f t="shared" si="408"/>
        <v>1030</v>
      </c>
      <c r="AA4117" s="17">
        <f t="shared" si="406"/>
        <v>1030</v>
      </c>
      <c r="AB4117" s="17">
        <f t="shared" si="409"/>
        <v>1399</v>
      </c>
    </row>
    <row r="4118" spans="1:29" ht="15" customHeight="1" x14ac:dyDescent="0.3">
      <c r="A4118" s="120"/>
      <c r="B4118" s="63"/>
      <c r="C4118" s="63"/>
      <c r="D4118" s="63" t="s">
        <v>8335</v>
      </c>
      <c r="E4118" s="83" t="s">
        <v>8317</v>
      </c>
      <c r="F4118" s="83"/>
      <c r="G4118" s="84">
        <v>3666270124784</v>
      </c>
      <c r="H4118" s="84"/>
      <c r="I4118" s="64" t="s">
        <v>8318</v>
      </c>
      <c r="J4118" s="64"/>
      <c r="K4118" s="64" t="s">
        <v>8338</v>
      </c>
      <c r="L4118" s="85" t="s">
        <v>8468</v>
      </c>
      <c r="M4118" s="85" t="s">
        <v>2985</v>
      </c>
      <c r="N4118" s="17">
        <v>1399</v>
      </c>
      <c r="O4118" s="87"/>
      <c r="P4118" s="87"/>
      <c r="Q4118" s="17"/>
      <c r="R4118" s="86">
        <v>700</v>
      </c>
      <c r="S4118" s="17">
        <v>700</v>
      </c>
      <c r="T4118" s="17" t="str">
        <f t="shared" si="410"/>
        <v>700</v>
      </c>
      <c r="U4118" s="22"/>
      <c r="V4118" s="31"/>
      <c r="W4118" s="17">
        <f t="shared" si="411"/>
        <v>721</v>
      </c>
      <c r="X4118" s="62">
        <v>0.3</v>
      </c>
      <c r="Y4118" s="17">
        <f t="shared" si="407"/>
        <v>1030</v>
      </c>
      <c r="Z4118" s="21">
        <f t="shared" si="408"/>
        <v>1030</v>
      </c>
      <c r="AA4118" s="17">
        <f t="shared" si="406"/>
        <v>1030</v>
      </c>
      <c r="AB4118" s="17">
        <f t="shared" si="409"/>
        <v>1399</v>
      </c>
    </row>
    <row r="4119" spans="1:29" ht="15" customHeight="1" x14ac:dyDescent="0.3">
      <c r="A4119" s="120"/>
      <c r="B4119" s="63"/>
      <c r="C4119" s="63"/>
      <c r="D4119" s="63" t="s">
        <v>8335</v>
      </c>
      <c r="E4119" s="83" t="s">
        <v>8319</v>
      </c>
      <c r="F4119" s="83"/>
      <c r="G4119" s="84">
        <v>3666270125347</v>
      </c>
      <c r="H4119" s="84"/>
      <c r="I4119" s="64" t="s">
        <v>8320</v>
      </c>
      <c r="J4119" s="64"/>
      <c r="K4119" s="64" t="s">
        <v>8338</v>
      </c>
      <c r="L4119" s="85" t="s">
        <v>8469</v>
      </c>
      <c r="M4119" s="85" t="s">
        <v>2985</v>
      </c>
      <c r="N4119" s="17">
        <v>1399</v>
      </c>
      <c r="O4119" s="87"/>
      <c r="P4119" s="87"/>
      <c r="Q4119" s="17"/>
      <c r="R4119" s="86">
        <v>700</v>
      </c>
      <c r="S4119" s="17">
        <v>700</v>
      </c>
      <c r="T4119" s="17" t="str">
        <f t="shared" si="410"/>
        <v>700</v>
      </c>
      <c r="U4119" s="22"/>
      <c r="V4119" s="31"/>
      <c r="W4119" s="17">
        <f t="shared" si="411"/>
        <v>721</v>
      </c>
      <c r="X4119" s="62">
        <v>0.3</v>
      </c>
      <c r="Y4119" s="17">
        <f t="shared" si="407"/>
        <v>1030</v>
      </c>
      <c r="Z4119" s="21">
        <f t="shared" si="408"/>
        <v>1030</v>
      </c>
      <c r="AA4119" s="17">
        <f t="shared" si="406"/>
        <v>1030</v>
      </c>
      <c r="AB4119" s="17">
        <f t="shared" si="409"/>
        <v>1399</v>
      </c>
    </row>
    <row r="4120" spans="1:29" ht="15" customHeight="1" x14ac:dyDescent="0.3">
      <c r="A4120" s="120"/>
      <c r="B4120" s="63"/>
      <c r="C4120" s="63"/>
      <c r="D4120" s="63" t="s">
        <v>8335</v>
      </c>
      <c r="E4120" s="83" t="s">
        <v>8321</v>
      </c>
      <c r="F4120" s="83"/>
      <c r="G4120" s="84">
        <v>3666270124463</v>
      </c>
      <c r="H4120" s="84"/>
      <c r="I4120" s="64" t="s">
        <v>8322</v>
      </c>
      <c r="J4120" s="64"/>
      <c r="K4120" s="64" t="s">
        <v>8338</v>
      </c>
      <c r="L4120" s="85" t="s">
        <v>8470</v>
      </c>
      <c r="M4120" s="85" t="s">
        <v>2985</v>
      </c>
      <c r="N4120" s="17">
        <v>1399</v>
      </c>
      <c r="O4120" s="87"/>
      <c r="P4120" s="87"/>
      <c r="Q4120" s="17"/>
      <c r="R4120" s="86">
        <v>700</v>
      </c>
      <c r="S4120" s="17">
        <v>700</v>
      </c>
      <c r="T4120" s="17" t="str">
        <f t="shared" si="410"/>
        <v>700</v>
      </c>
      <c r="U4120" s="22"/>
      <c r="V4120" s="31"/>
      <c r="W4120" s="17">
        <f t="shared" si="411"/>
        <v>721</v>
      </c>
      <c r="X4120" s="62">
        <v>0.3</v>
      </c>
      <c r="Y4120" s="17">
        <f t="shared" si="407"/>
        <v>1030</v>
      </c>
      <c r="Z4120" s="21">
        <f t="shared" si="408"/>
        <v>1030</v>
      </c>
      <c r="AA4120" s="17">
        <f t="shared" si="406"/>
        <v>1030</v>
      </c>
      <c r="AB4120" s="17">
        <f t="shared" si="409"/>
        <v>1399</v>
      </c>
    </row>
    <row r="4121" spans="1:29" ht="15" customHeight="1" x14ac:dyDescent="0.3">
      <c r="A4121" s="120"/>
      <c r="B4121" s="63"/>
      <c r="C4121" s="63"/>
      <c r="D4121" s="63" t="s">
        <v>8335</v>
      </c>
      <c r="E4121" s="83" t="s">
        <v>8323</v>
      </c>
      <c r="F4121" s="83"/>
      <c r="G4121" s="84">
        <v>3666270125675</v>
      </c>
      <c r="H4121" s="84"/>
      <c r="I4121" s="64" t="s">
        <v>8324</v>
      </c>
      <c r="J4121" s="64"/>
      <c r="K4121" s="64" t="s">
        <v>8338</v>
      </c>
      <c r="L4121" s="85" t="s">
        <v>8465</v>
      </c>
      <c r="M4121" s="85" t="s">
        <v>2985</v>
      </c>
      <c r="N4121" s="17">
        <v>1699</v>
      </c>
      <c r="O4121" s="87"/>
      <c r="P4121" s="87"/>
      <c r="Q4121" s="17"/>
      <c r="R4121" s="86">
        <v>830</v>
      </c>
      <c r="S4121" s="17">
        <v>830</v>
      </c>
      <c r="T4121" s="17" t="str">
        <f t="shared" si="410"/>
        <v>830</v>
      </c>
      <c r="U4121" s="22"/>
      <c r="V4121" s="31"/>
      <c r="W4121" s="17">
        <f t="shared" si="411"/>
        <v>854.9</v>
      </c>
      <c r="X4121" s="62">
        <v>0.3</v>
      </c>
      <c r="Y4121" s="17">
        <f t="shared" si="407"/>
        <v>1221.2857142857142</v>
      </c>
      <c r="Z4121" s="21">
        <f t="shared" si="408"/>
        <v>1221</v>
      </c>
      <c r="AA4121" s="17">
        <f t="shared" si="406"/>
        <v>1221</v>
      </c>
      <c r="AB4121" s="17">
        <f t="shared" si="409"/>
        <v>1699</v>
      </c>
    </row>
    <row r="4122" spans="1:29" ht="15" customHeight="1" x14ac:dyDescent="0.3">
      <c r="A4122" s="120"/>
      <c r="B4122" s="63"/>
      <c r="C4122" s="63"/>
      <c r="D4122" s="63" t="s">
        <v>8335</v>
      </c>
      <c r="E4122" s="83" t="s">
        <v>8325</v>
      </c>
      <c r="F4122" s="83"/>
      <c r="G4122" s="84">
        <v>3666270125088</v>
      </c>
      <c r="H4122" s="84"/>
      <c r="I4122" s="64" t="s">
        <v>8326</v>
      </c>
      <c r="J4122" s="64"/>
      <c r="K4122" s="64" t="s">
        <v>8338</v>
      </c>
      <c r="L4122" s="85" t="s">
        <v>8466</v>
      </c>
      <c r="M4122" s="85" t="s">
        <v>2985</v>
      </c>
      <c r="N4122" s="17">
        <v>1699</v>
      </c>
      <c r="O4122" s="87"/>
      <c r="P4122" s="87"/>
      <c r="Q4122" s="17"/>
      <c r="R4122" s="86">
        <v>830</v>
      </c>
      <c r="S4122" s="17">
        <v>830</v>
      </c>
      <c r="T4122" s="17" t="str">
        <f t="shared" si="410"/>
        <v>830</v>
      </c>
      <c r="U4122" s="22"/>
      <c r="V4122" s="31"/>
      <c r="W4122" s="17">
        <f t="shared" si="411"/>
        <v>854.9</v>
      </c>
      <c r="X4122" s="62">
        <v>0.3</v>
      </c>
      <c r="Y4122" s="17">
        <f t="shared" si="407"/>
        <v>1221.2857142857142</v>
      </c>
      <c r="Z4122" s="21">
        <f t="shared" si="408"/>
        <v>1221</v>
      </c>
      <c r="AA4122" s="17">
        <f t="shared" si="406"/>
        <v>1221</v>
      </c>
      <c r="AB4122" s="17">
        <f t="shared" si="409"/>
        <v>1699</v>
      </c>
    </row>
    <row r="4123" spans="1:29" ht="15" customHeight="1" x14ac:dyDescent="0.3">
      <c r="A4123" s="120"/>
      <c r="B4123" s="63"/>
      <c r="C4123" s="63"/>
      <c r="D4123" s="63" t="s">
        <v>8335</v>
      </c>
      <c r="E4123" s="83" t="s">
        <v>8327</v>
      </c>
      <c r="F4123" s="83"/>
      <c r="G4123" s="84">
        <v>3666270125293</v>
      </c>
      <c r="H4123" s="84"/>
      <c r="I4123" s="64" t="s">
        <v>8328</v>
      </c>
      <c r="J4123" s="64"/>
      <c r="K4123" s="64" t="s">
        <v>8338</v>
      </c>
      <c r="L4123" s="85" t="s">
        <v>8467</v>
      </c>
      <c r="M4123" s="85" t="s">
        <v>2985</v>
      </c>
      <c r="N4123" s="17">
        <v>1699</v>
      </c>
      <c r="O4123" s="87"/>
      <c r="P4123" s="87"/>
      <c r="Q4123" s="17"/>
      <c r="R4123" s="86">
        <v>830</v>
      </c>
      <c r="S4123" s="17">
        <v>830</v>
      </c>
      <c r="T4123" s="17" t="str">
        <f t="shared" si="410"/>
        <v>830</v>
      </c>
      <c r="U4123" s="22"/>
      <c r="V4123" s="31"/>
      <c r="W4123" s="17">
        <f t="shared" si="411"/>
        <v>854.9</v>
      </c>
      <c r="X4123" s="62">
        <v>0.3</v>
      </c>
      <c r="Y4123" s="17">
        <f t="shared" si="407"/>
        <v>1221.2857142857142</v>
      </c>
      <c r="Z4123" s="21">
        <f t="shared" si="408"/>
        <v>1221</v>
      </c>
      <c r="AA4123" s="17">
        <f t="shared" si="406"/>
        <v>1221</v>
      </c>
      <c r="AB4123" s="17">
        <f t="shared" si="409"/>
        <v>1699</v>
      </c>
    </row>
    <row r="4124" spans="1:29" ht="15" customHeight="1" x14ac:dyDescent="0.3">
      <c r="A4124" s="120"/>
      <c r="B4124" s="63"/>
      <c r="C4124" s="63"/>
      <c r="D4124" s="63" t="s">
        <v>8335</v>
      </c>
      <c r="E4124" s="83" t="s">
        <v>8329</v>
      </c>
      <c r="F4124" s="83"/>
      <c r="G4124" s="84">
        <v>3666270124050</v>
      </c>
      <c r="H4124" s="84"/>
      <c r="I4124" s="64" t="s">
        <v>8330</v>
      </c>
      <c r="J4124" s="64"/>
      <c r="K4124" s="64" t="s">
        <v>8338</v>
      </c>
      <c r="L4124" s="85" t="s">
        <v>8468</v>
      </c>
      <c r="M4124" s="85" t="s">
        <v>2985</v>
      </c>
      <c r="N4124" s="17">
        <v>1699</v>
      </c>
      <c r="O4124" s="87"/>
      <c r="P4124" s="87"/>
      <c r="Q4124" s="17"/>
      <c r="R4124" s="86">
        <v>830</v>
      </c>
      <c r="S4124" s="17">
        <v>830</v>
      </c>
      <c r="T4124" s="17" t="str">
        <f t="shared" si="410"/>
        <v>830</v>
      </c>
      <c r="U4124" s="22"/>
      <c r="V4124" s="31"/>
      <c r="W4124" s="17">
        <f t="shared" si="411"/>
        <v>854.9</v>
      </c>
      <c r="X4124" s="62">
        <v>0.3</v>
      </c>
      <c r="Y4124" s="17">
        <f t="shared" si="407"/>
        <v>1221.2857142857142</v>
      </c>
      <c r="Z4124" s="21">
        <f t="shared" si="408"/>
        <v>1221</v>
      </c>
      <c r="AA4124" s="17">
        <f t="shared" ref="AA4124:AA4126" si="412">Z4124*1</f>
        <v>1221</v>
      </c>
      <c r="AB4124" s="17">
        <f t="shared" si="409"/>
        <v>1699</v>
      </c>
    </row>
    <row r="4125" spans="1:29" ht="15" customHeight="1" x14ac:dyDescent="0.3">
      <c r="A4125" s="120"/>
      <c r="B4125" s="63"/>
      <c r="C4125" s="63"/>
      <c r="D4125" s="63" t="s">
        <v>8335</v>
      </c>
      <c r="E4125" s="83" t="s">
        <v>8331</v>
      </c>
      <c r="F4125" s="83"/>
      <c r="G4125" s="84">
        <v>3666270124531</v>
      </c>
      <c r="H4125" s="84"/>
      <c r="I4125" s="64" t="s">
        <v>8332</v>
      </c>
      <c r="J4125" s="64"/>
      <c r="K4125" s="64" t="s">
        <v>8338</v>
      </c>
      <c r="L4125" s="85" t="s">
        <v>8469</v>
      </c>
      <c r="M4125" s="85" t="s">
        <v>2985</v>
      </c>
      <c r="N4125" s="17">
        <v>1699</v>
      </c>
      <c r="O4125" s="87"/>
      <c r="P4125" s="87"/>
      <c r="Q4125" s="17"/>
      <c r="R4125" s="86">
        <v>830</v>
      </c>
      <c r="S4125" s="17">
        <v>830</v>
      </c>
      <c r="T4125" s="17" t="str">
        <f t="shared" si="410"/>
        <v>830</v>
      </c>
      <c r="U4125" s="22"/>
      <c r="V4125" s="31"/>
      <c r="W4125" s="17">
        <f t="shared" si="411"/>
        <v>854.9</v>
      </c>
      <c r="X4125" s="62">
        <v>0.3</v>
      </c>
      <c r="Y4125" s="17">
        <f t="shared" si="407"/>
        <v>1221.2857142857142</v>
      </c>
      <c r="Z4125" s="21">
        <f t="shared" si="408"/>
        <v>1221</v>
      </c>
      <c r="AA4125" s="17">
        <f t="shared" si="412"/>
        <v>1221</v>
      </c>
      <c r="AB4125" s="17">
        <f t="shared" si="409"/>
        <v>1699</v>
      </c>
    </row>
    <row r="4126" spans="1:29" ht="15" customHeight="1" x14ac:dyDescent="0.3">
      <c r="A4126" s="120"/>
      <c r="B4126" s="63"/>
      <c r="C4126" s="63"/>
      <c r="D4126" s="63" t="s">
        <v>8335</v>
      </c>
      <c r="E4126" s="83" t="s">
        <v>8333</v>
      </c>
      <c r="F4126" s="83"/>
      <c r="G4126" s="84">
        <v>3666270124982</v>
      </c>
      <c r="H4126" s="84"/>
      <c r="I4126" s="64" t="s">
        <v>8334</v>
      </c>
      <c r="J4126" s="64"/>
      <c r="K4126" s="64" t="s">
        <v>8338</v>
      </c>
      <c r="L4126" s="85" t="s">
        <v>8470</v>
      </c>
      <c r="M4126" s="85" t="s">
        <v>2985</v>
      </c>
      <c r="N4126" s="17">
        <v>1699</v>
      </c>
      <c r="O4126" s="87"/>
      <c r="P4126" s="87"/>
      <c r="Q4126" s="17"/>
      <c r="R4126" s="86">
        <v>830</v>
      </c>
      <c r="S4126" s="17">
        <v>830</v>
      </c>
      <c r="T4126" s="17" t="str">
        <f t="shared" si="410"/>
        <v>830</v>
      </c>
      <c r="U4126" s="22"/>
      <c r="V4126" s="31"/>
      <c r="W4126" s="17">
        <f t="shared" si="411"/>
        <v>854.9</v>
      </c>
      <c r="X4126" s="62">
        <v>0.3</v>
      </c>
      <c r="Y4126" s="17">
        <f t="shared" si="407"/>
        <v>1221.2857142857142</v>
      </c>
      <c r="Z4126" s="21">
        <f t="shared" si="408"/>
        <v>1221</v>
      </c>
      <c r="AA4126" s="17">
        <f t="shared" si="412"/>
        <v>1221</v>
      </c>
      <c r="AB4126" s="17">
        <f t="shared" si="409"/>
        <v>1699</v>
      </c>
    </row>
    <row r="4127" spans="1:29" ht="15" customHeight="1" x14ac:dyDescent="0.3">
      <c r="A4127" s="120"/>
      <c r="B4127" s="63"/>
      <c r="C4127" s="63"/>
      <c r="D4127" s="63" t="s">
        <v>8335</v>
      </c>
      <c r="E4127" s="88">
        <v>105765</v>
      </c>
      <c r="F4127" s="88"/>
      <c r="G4127" s="89">
        <v>5905490057266</v>
      </c>
      <c r="H4127" s="89"/>
      <c r="I4127" s="63" t="s">
        <v>8356</v>
      </c>
      <c r="J4127" s="64"/>
      <c r="K4127" s="65" t="s">
        <v>8339</v>
      </c>
      <c r="L4127" s="85" t="s">
        <v>8340</v>
      </c>
      <c r="M4127" s="63" t="s">
        <v>2984</v>
      </c>
      <c r="N4127" s="17">
        <v>479</v>
      </c>
      <c r="O4127" s="90">
        <v>202.66200000000001</v>
      </c>
      <c r="P4127" s="17">
        <v>202.66200000000001</v>
      </c>
      <c r="Q4127" s="17">
        <v>202.66200000000001</v>
      </c>
      <c r="R4127" s="86"/>
      <c r="S4127" s="86"/>
      <c r="T4127" s="17" t="str">
        <f t="shared" si="410"/>
        <v>202,662</v>
      </c>
      <c r="U4127" s="109"/>
      <c r="V4127" s="31"/>
      <c r="W4127" s="17">
        <f t="shared" si="411"/>
        <v>208.74186</v>
      </c>
      <c r="X4127" s="62">
        <v>0.3</v>
      </c>
      <c r="Y4127" s="17">
        <f t="shared" si="407"/>
        <v>298.20265714285716</v>
      </c>
      <c r="Z4127" s="21">
        <f t="shared" si="408"/>
        <v>298</v>
      </c>
      <c r="AA4127" s="17">
        <f t="shared" ref="AA4127:AA4190" si="413">Z4127*1</f>
        <v>298</v>
      </c>
      <c r="AB4127" s="17">
        <f t="shared" si="409"/>
        <v>479</v>
      </c>
      <c r="AC4127"/>
    </row>
    <row r="4128" spans="1:29" ht="15" customHeight="1" x14ac:dyDescent="0.3">
      <c r="A4128" s="120"/>
      <c r="B4128" s="63"/>
      <c r="C4128" s="63"/>
      <c r="D4128" s="63" t="s">
        <v>8335</v>
      </c>
      <c r="E4128" s="88">
        <v>105766</v>
      </c>
      <c r="F4128" s="88"/>
      <c r="G4128" s="89">
        <v>5905490057273</v>
      </c>
      <c r="H4128" s="89"/>
      <c r="I4128" s="63" t="s">
        <v>8357</v>
      </c>
      <c r="J4128" s="64"/>
      <c r="K4128" s="65" t="s">
        <v>8339</v>
      </c>
      <c r="L4128" s="85" t="s">
        <v>8341</v>
      </c>
      <c r="M4128" s="63" t="s">
        <v>2984</v>
      </c>
      <c r="N4128" s="17">
        <v>479</v>
      </c>
      <c r="O4128" s="90">
        <v>202.66200000000001</v>
      </c>
      <c r="P4128" s="17">
        <v>202.66200000000001</v>
      </c>
      <c r="Q4128" s="17">
        <v>202.66200000000001</v>
      </c>
      <c r="R4128" s="86"/>
      <c r="S4128" s="86"/>
      <c r="T4128" s="17" t="str">
        <f t="shared" si="410"/>
        <v>202,662</v>
      </c>
      <c r="U4128" s="109"/>
      <c r="V4128" s="31"/>
      <c r="W4128" s="17">
        <f t="shared" si="411"/>
        <v>208.74186</v>
      </c>
      <c r="X4128" s="62">
        <v>0.3</v>
      </c>
      <c r="Y4128" s="17">
        <f t="shared" si="407"/>
        <v>298.20265714285716</v>
      </c>
      <c r="Z4128" s="21">
        <f t="shared" si="408"/>
        <v>298</v>
      </c>
      <c r="AA4128" s="17">
        <f t="shared" si="413"/>
        <v>298</v>
      </c>
      <c r="AB4128" s="17">
        <f t="shared" si="409"/>
        <v>479</v>
      </c>
      <c r="AC4128"/>
    </row>
    <row r="4129" spans="1:29" ht="15" customHeight="1" x14ac:dyDescent="0.3">
      <c r="A4129" s="120"/>
      <c r="B4129" s="63"/>
      <c r="C4129" s="63"/>
      <c r="D4129" s="63" t="s">
        <v>8335</v>
      </c>
      <c r="E4129" s="88">
        <v>105767</v>
      </c>
      <c r="F4129" s="88"/>
      <c r="G4129" s="89">
        <v>5905490057280</v>
      </c>
      <c r="H4129" s="89"/>
      <c r="I4129" s="63" t="s">
        <v>8358</v>
      </c>
      <c r="J4129" s="64"/>
      <c r="K4129" s="65" t="s">
        <v>8339</v>
      </c>
      <c r="L4129" s="85" t="s">
        <v>8342</v>
      </c>
      <c r="M4129" s="63" t="s">
        <v>2984</v>
      </c>
      <c r="N4129" s="17">
        <v>479</v>
      </c>
      <c r="O4129" s="90">
        <v>202.66200000000001</v>
      </c>
      <c r="P4129" s="17">
        <v>202.66200000000001</v>
      </c>
      <c r="Q4129" s="17">
        <v>202.66200000000001</v>
      </c>
      <c r="R4129" s="86"/>
      <c r="S4129" s="86"/>
      <c r="T4129" s="17" t="str">
        <f t="shared" si="410"/>
        <v>202,662</v>
      </c>
      <c r="U4129" s="109"/>
      <c r="V4129" s="31"/>
      <c r="W4129" s="17">
        <f t="shared" si="411"/>
        <v>208.74186</v>
      </c>
      <c r="X4129" s="62">
        <v>0.3</v>
      </c>
      <c r="Y4129" s="17">
        <f t="shared" si="407"/>
        <v>298.20265714285716</v>
      </c>
      <c r="Z4129" s="21">
        <f t="shared" si="408"/>
        <v>298</v>
      </c>
      <c r="AA4129" s="17">
        <f t="shared" si="413"/>
        <v>298</v>
      </c>
      <c r="AB4129" s="17">
        <f t="shared" si="409"/>
        <v>479</v>
      </c>
      <c r="AC4129"/>
    </row>
    <row r="4130" spans="1:29" ht="15" customHeight="1" x14ac:dyDescent="0.3">
      <c r="A4130" s="120"/>
      <c r="B4130" s="63"/>
      <c r="C4130" s="63"/>
      <c r="D4130" s="63" t="s">
        <v>8335</v>
      </c>
      <c r="E4130" s="88">
        <v>105768</v>
      </c>
      <c r="F4130" s="88"/>
      <c r="G4130" s="89">
        <v>5905490057297</v>
      </c>
      <c r="H4130" s="89"/>
      <c r="I4130" s="63" t="s">
        <v>8359</v>
      </c>
      <c r="J4130" s="64"/>
      <c r="K4130" s="65" t="s">
        <v>8339</v>
      </c>
      <c r="L4130" s="85" t="s">
        <v>8343</v>
      </c>
      <c r="M4130" s="63" t="s">
        <v>2984</v>
      </c>
      <c r="N4130" s="17">
        <v>479</v>
      </c>
      <c r="O4130" s="90">
        <v>202.66200000000001</v>
      </c>
      <c r="P4130" s="17">
        <v>202.66200000000001</v>
      </c>
      <c r="Q4130" s="17">
        <v>202.66200000000001</v>
      </c>
      <c r="R4130" s="86"/>
      <c r="S4130" s="86"/>
      <c r="T4130" s="17" t="str">
        <f t="shared" si="410"/>
        <v>202,662</v>
      </c>
      <c r="U4130" s="109"/>
      <c r="V4130" s="31"/>
      <c r="W4130" s="17">
        <f t="shared" si="411"/>
        <v>208.74186</v>
      </c>
      <c r="X4130" s="62">
        <v>0.3</v>
      </c>
      <c r="Y4130" s="17">
        <f t="shared" si="407"/>
        <v>298.20265714285716</v>
      </c>
      <c r="Z4130" s="21">
        <f t="shared" si="408"/>
        <v>298</v>
      </c>
      <c r="AA4130" s="17">
        <f t="shared" si="413"/>
        <v>298</v>
      </c>
      <c r="AB4130" s="17">
        <f t="shared" si="409"/>
        <v>479</v>
      </c>
      <c r="AC4130"/>
    </row>
    <row r="4131" spans="1:29" ht="15" customHeight="1" x14ac:dyDescent="0.3">
      <c r="A4131" s="120"/>
      <c r="B4131" s="63"/>
      <c r="C4131" s="63"/>
      <c r="D4131" s="63" t="s">
        <v>8335</v>
      </c>
      <c r="E4131" s="88">
        <v>105769</v>
      </c>
      <c r="F4131" s="88"/>
      <c r="G4131" s="89">
        <v>5905490057303</v>
      </c>
      <c r="H4131" s="89"/>
      <c r="I4131" s="63" t="s">
        <v>8360</v>
      </c>
      <c r="J4131" s="64"/>
      <c r="K4131" s="65" t="s">
        <v>8339</v>
      </c>
      <c r="L4131" s="85" t="s">
        <v>8344</v>
      </c>
      <c r="M4131" s="63" t="s">
        <v>2984</v>
      </c>
      <c r="N4131" s="17">
        <v>479</v>
      </c>
      <c r="O4131" s="90">
        <v>202.66200000000001</v>
      </c>
      <c r="P4131" s="17">
        <v>202.66200000000001</v>
      </c>
      <c r="Q4131" s="17">
        <v>202.66200000000001</v>
      </c>
      <c r="R4131" s="86"/>
      <c r="S4131" s="86"/>
      <c r="T4131" s="17" t="str">
        <f t="shared" si="410"/>
        <v>202,662</v>
      </c>
      <c r="U4131" s="109"/>
      <c r="V4131" s="31"/>
      <c r="W4131" s="17">
        <f t="shared" si="411"/>
        <v>208.74186</v>
      </c>
      <c r="X4131" s="62">
        <v>0.3</v>
      </c>
      <c r="Y4131" s="17">
        <f t="shared" si="407"/>
        <v>298.20265714285716</v>
      </c>
      <c r="Z4131" s="21">
        <f t="shared" si="408"/>
        <v>298</v>
      </c>
      <c r="AA4131" s="17">
        <f t="shared" si="413"/>
        <v>298</v>
      </c>
      <c r="AB4131" s="17">
        <f t="shared" si="409"/>
        <v>479</v>
      </c>
      <c r="AC4131"/>
    </row>
    <row r="4132" spans="1:29" ht="15" customHeight="1" x14ac:dyDescent="0.3">
      <c r="A4132" s="120"/>
      <c r="B4132" s="63"/>
      <c r="C4132" s="63"/>
      <c r="D4132" s="63" t="s">
        <v>8335</v>
      </c>
      <c r="E4132" s="88">
        <v>105770</v>
      </c>
      <c r="F4132" s="88"/>
      <c r="G4132" s="89">
        <v>5905490057310</v>
      </c>
      <c r="H4132" s="89"/>
      <c r="I4132" s="63" t="s">
        <v>8361</v>
      </c>
      <c r="J4132" s="64"/>
      <c r="K4132" s="65" t="s">
        <v>8339</v>
      </c>
      <c r="L4132" s="85" t="s">
        <v>8345</v>
      </c>
      <c r="M4132" s="63" t="s">
        <v>2984</v>
      </c>
      <c r="N4132" s="17">
        <v>479</v>
      </c>
      <c r="O4132" s="90">
        <v>202.66200000000001</v>
      </c>
      <c r="P4132" s="17">
        <v>202.66200000000001</v>
      </c>
      <c r="Q4132" s="17">
        <v>202.66200000000001</v>
      </c>
      <c r="R4132" s="86"/>
      <c r="S4132" s="86"/>
      <c r="T4132" s="17" t="str">
        <f t="shared" si="410"/>
        <v>202,662</v>
      </c>
      <c r="U4132" s="109"/>
      <c r="V4132" s="31"/>
      <c r="W4132" s="17">
        <f t="shared" si="411"/>
        <v>208.74186</v>
      </c>
      <c r="X4132" s="62">
        <v>0.3</v>
      </c>
      <c r="Y4132" s="17">
        <f t="shared" si="407"/>
        <v>298.20265714285716</v>
      </c>
      <c r="Z4132" s="21">
        <f t="shared" si="408"/>
        <v>298</v>
      </c>
      <c r="AA4132" s="17">
        <f t="shared" si="413"/>
        <v>298</v>
      </c>
      <c r="AB4132" s="17">
        <f t="shared" si="409"/>
        <v>479</v>
      </c>
      <c r="AC4132"/>
    </row>
    <row r="4133" spans="1:29" ht="15" customHeight="1" x14ac:dyDescent="0.3">
      <c r="A4133" s="120"/>
      <c r="B4133" s="63"/>
      <c r="C4133" s="63"/>
      <c r="D4133" s="63" t="s">
        <v>8335</v>
      </c>
      <c r="E4133" s="88">
        <v>105771</v>
      </c>
      <c r="F4133" s="88"/>
      <c r="G4133" s="89">
        <v>5905490057327</v>
      </c>
      <c r="H4133" s="89"/>
      <c r="I4133" s="63" t="s">
        <v>8362</v>
      </c>
      <c r="J4133" s="64"/>
      <c r="K4133" s="65" t="s">
        <v>8339</v>
      </c>
      <c r="L4133" s="85" t="s">
        <v>8346</v>
      </c>
      <c r="M4133" s="63" t="s">
        <v>2984</v>
      </c>
      <c r="N4133" s="17">
        <v>479</v>
      </c>
      <c r="O4133" s="90">
        <v>202.66200000000001</v>
      </c>
      <c r="P4133" s="17">
        <v>202.66200000000001</v>
      </c>
      <c r="Q4133" s="17">
        <v>202.66200000000001</v>
      </c>
      <c r="R4133" s="87"/>
      <c r="S4133" s="87"/>
      <c r="T4133" s="17" t="str">
        <f t="shared" si="410"/>
        <v>202,662</v>
      </c>
      <c r="U4133" s="109"/>
      <c r="V4133" s="31"/>
      <c r="W4133" s="17">
        <f t="shared" si="411"/>
        <v>208.74186</v>
      </c>
      <c r="X4133" s="62">
        <v>0.3</v>
      </c>
      <c r="Y4133" s="17">
        <f t="shared" si="407"/>
        <v>298.20265714285716</v>
      </c>
      <c r="Z4133" s="21">
        <f t="shared" si="408"/>
        <v>298</v>
      </c>
      <c r="AA4133" s="17">
        <f t="shared" si="413"/>
        <v>298</v>
      </c>
      <c r="AB4133" s="17">
        <f t="shared" si="409"/>
        <v>479</v>
      </c>
      <c r="AC4133"/>
    </row>
    <row r="4134" spans="1:29" ht="15" customHeight="1" x14ac:dyDescent="0.3">
      <c r="A4134" s="120"/>
      <c r="B4134" s="63"/>
      <c r="C4134" s="63"/>
      <c r="D4134" s="63" t="s">
        <v>8335</v>
      </c>
      <c r="E4134" s="88">
        <v>105772</v>
      </c>
      <c r="F4134" s="88"/>
      <c r="G4134" s="89">
        <v>5905490057334</v>
      </c>
      <c r="H4134" s="89"/>
      <c r="I4134" s="63" t="s">
        <v>8363</v>
      </c>
      <c r="J4134" s="64"/>
      <c r="K4134" s="65" t="s">
        <v>8339</v>
      </c>
      <c r="L4134" s="85" t="s">
        <v>8340</v>
      </c>
      <c r="M4134" s="63" t="s">
        <v>2984</v>
      </c>
      <c r="N4134" s="17">
        <v>649</v>
      </c>
      <c r="O4134" s="90">
        <v>287.39699999999999</v>
      </c>
      <c r="P4134" s="17">
        <v>287.39699999999999</v>
      </c>
      <c r="Q4134" s="17">
        <v>287.39699999999999</v>
      </c>
      <c r="R4134" s="87"/>
      <c r="S4134" s="87"/>
      <c r="T4134" s="17" t="str">
        <f t="shared" si="410"/>
        <v>287,397</v>
      </c>
      <c r="U4134" s="109"/>
      <c r="V4134" s="31"/>
      <c r="W4134" s="17">
        <f t="shared" si="411"/>
        <v>296.01891000000001</v>
      </c>
      <c r="X4134" s="62">
        <v>0.3</v>
      </c>
      <c r="Y4134" s="17">
        <f t="shared" si="407"/>
        <v>422.88415714285719</v>
      </c>
      <c r="Z4134" s="21">
        <f t="shared" si="408"/>
        <v>423</v>
      </c>
      <c r="AA4134" s="17">
        <f t="shared" si="413"/>
        <v>423</v>
      </c>
      <c r="AB4134" s="17">
        <f t="shared" si="409"/>
        <v>649</v>
      </c>
      <c r="AC4134"/>
    </row>
    <row r="4135" spans="1:29" ht="15" customHeight="1" x14ac:dyDescent="0.3">
      <c r="A4135" s="120"/>
      <c r="B4135" s="63"/>
      <c r="C4135" s="63"/>
      <c r="D4135" s="63" t="s">
        <v>8335</v>
      </c>
      <c r="E4135" s="88">
        <v>105773</v>
      </c>
      <c r="F4135" s="88"/>
      <c r="G4135" s="89">
        <v>5905490057341</v>
      </c>
      <c r="H4135" s="89"/>
      <c r="I4135" s="63" t="s">
        <v>8364</v>
      </c>
      <c r="J4135" s="64"/>
      <c r="K4135" s="65" t="s">
        <v>8339</v>
      </c>
      <c r="L4135" s="85" t="s">
        <v>8341</v>
      </c>
      <c r="M4135" s="63" t="s">
        <v>2984</v>
      </c>
      <c r="N4135" s="17">
        <v>649</v>
      </c>
      <c r="O4135" s="90">
        <v>287.39699999999999</v>
      </c>
      <c r="P4135" s="17">
        <v>287.39699999999999</v>
      </c>
      <c r="Q4135" s="17">
        <v>287.39699999999999</v>
      </c>
      <c r="R4135" s="87"/>
      <c r="S4135" s="87"/>
      <c r="T4135" s="17" t="str">
        <f t="shared" si="410"/>
        <v>287,397</v>
      </c>
      <c r="U4135" s="109"/>
      <c r="V4135" s="31"/>
      <c r="W4135" s="17">
        <f t="shared" si="411"/>
        <v>296.01891000000001</v>
      </c>
      <c r="X4135" s="62">
        <v>0.3</v>
      </c>
      <c r="Y4135" s="17">
        <f t="shared" si="407"/>
        <v>422.88415714285719</v>
      </c>
      <c r="Z4135" s="21">
        <f t="shared" si="408"/>
        <v>423</v>
      </c>
      <c r="AA4135" s="17">
        <f t="shared" si="413"/>
        <v>423</v>
      </c>
      <c r="AB4135" s="17">
        <f t="shared" si="409"/>
        <v>649</v>
      </c>
      <c r="AC4135"/>
    </row>
    <row r="4136" spans="1:29" ht="15" customHeight="1" x14ac:dyDescent="0.3">
      <c r="A4136" s="120"/>
      <c r="B4136" s="63"/>
      <c r="C4136" s="63"/>
      <c r="D4136" s="63" t="s">
        <v>8335</v>
      </c>
      <c r="E4136" s="88">
        <v>105774</v>
      </c>
      <c r="F4136" s="88"/>
      <c r="G4136" s="89">
        <v>5905490057358</v>
      </c>
      <c r="H4136" s="89"/>
      <c r="I4136" s="63" t="s">
        <v>8365</v>
      </c>
      <c r="J4136" s="64"/>
      <c r="K4136" s="65" t="s">
        <v>8339</v>
      </c>
      <c r="L4136" s="85" t="s">
        <v>8342</v>
      </c>
      <c r="M4136" s="63" t="s">
        <v>2984</v>
      </c>
      <c r="N4136" s="17">
        <v>649</v>
      </c>
      <c r="O4136" s="90">
        <v>287.39699999999999</v>
      </c>
      <c r="P4136" s="17">
        <v>287.39699999999999</v>
      </c>
      <c r="Q4136" s="17">
        <v>287.39699999999999</v>
      </c>
      <c r="R4136" s="87"/>
      <c r="S4136" s="87"/>
      <c r="T4136" s="17" t="str">
        <f t="shared" si="410"/>
        <v>287,397</v>
      </c>
      <c r="U4136" s="109"/>
      <c r="V4136" s="31"/>
      <c r="W4136" s="17">
        <f t="shared" si="411"/>
        <v>296.01891000000001</v>
      </c>
      <c r="X4136" s="62">
        <v>0.3</v>
      </c>
      <c r="Y4136" s="17">
        <f t="shared" si="407"/>
        <v>422.88415714285719</v>
      </c>
      <c r="Z4136" s="21">
        <f t="shared" si="408"/>
        <v>423</v>
      </c>
      <c r="AA4136" s="17">
        <f t="shared" si="413"/>
        <v>423</v>
      </c>
      <c r="AB4136" s="17">
        <f t="shared" si="409"/>
        <v>649</v>
      </c>
      <c r="AC4136"/>
    </row>
    <row r="4137" spans="1:29" ht="15" customHeight="1" x14ac:dyDescent="0.3">
      <c r="A4137" s="120"/>
      <c r="B4137" s="63"/>
      <c r="C4137" s="63"/>
      <c r="D4137" s="63" t="s">
        <v>8335</v>
      </c>
      <c r="E4137" s="88">
        <v>105775</v>
      </c>
      <c r="F4137" s="88"/>
      <c r="G4137" s="89">
        <v>5905490057365</v>
      </c>
      <c r="H4137" s="89"/>
      <c r="I4137" s="63" t="s">
        <v>8366</v>
      </c>
      <c r="J4137" s="64"/>
      <c r="K4137" s="65" t="s">
        <v>8339</v>
      </c>
      <c r="L4137" s="85" t="s">
        <v>8343</v>
      </c>
      <c r="M4137" s="63" t="s">
        <v>2984</v>
      </c>
      <c r="N4137" s="17">
        <v>649</v>
      </c>
      <c r="O4137" s="90">
        <v>287.39699999999999</v>
      </c>
      <c r="P4137" s="17">
        <v>287.39699999999999</v>
      </c>
      <c r="Q4137" s="17">
        <v>287.39699999999999</v>
      </c>
      <c r="R4137" s="87"/>
      <c r="S4137" s="87"/>
      <c r="T4137" s="17" t="str">
        <f t="shared" si="410"/>
        <v>287,397</v>
      </c>
      <c r="U4137" s="109"/>
      <c r="V4137" s="31"/>
      <c r="W4137" s="17">
        <f t="shared" si="411"/>
        <v>296.01891000000001</v>
      </c>
      <c r="X4137" s="62">
        <v>0.3</v>
      </c>
      <c r="Y4137" s="17">
        <f t="shared" si="407"/>
        <v>422.88415714285719</v>
      </c>
      <c r="Z4137" s="21">
        <f t="shared" si="408"/>
        <v>423</v>
      </c>
      <c r="AA4137" s="17">
        <f t="shared" si="413"/>
        <v>423</v>
      </c>
      <c r="AB4137" s="17">
        <f t="shared" si="409"/>
        <v>649</v>
      </c>
      <c r="AC4137"/>
    </row>
    <row r="4138" spans="1:29" ht="15" customHeight="1" x14ac:dyDescent="0.3">
      <c r="A4138" s="120"/>
      <c r="B4138" s="63"/>
      <c r="C4138" s="63"/>
      <c r="D4138" s="63" t="s">
        <v>8335</v>
      </c>
      <c r="E4138" s="88">
        <v>105776</v>
      </c>
      <c r="F4138" s="88"/>
      <c r="G4138" s="89">
        <v>5905490057372</v>
      </c>
      <c r="H4138" s="89"/>
      <c r="I4138" s="63" t="s">
        <v>8367</v>
      </c>
      <c r="J4138" s="64"/>
      <c r="K4138" s="65" t="s">
        <v>8339</v>
      </c>
      <c r="L4138" s="85" t="s">
        <v>8344</v>
      </c>
      <c r="M4138" s="63" t="s">
        <v>2984</v>
      </c>
      <c r="N4138" s="17">
        <v>649</v>
      </c>
      <c r="O4138" s="90">
        <v>287.39699999999999</v>
      </c>
      <c r="P4138" s="17">
        <v>287.39699999999999</v>
      </c>
      <c r="Q4138" s="17">
        <v>287.39699999999999</v>
      </c>
      <c r="R4138" s="87"/>
      <c r="S4138" s="87"/>
      <c r="T4138" s="17" t="str">
        <f t="shared" si="410"/>
        <v>287,397</v>
      </c>
      <c r="U4138" s="109"/>
      <c r="V4138" s="31"/>
      <c r="W4138" s="17">
        <f t="shared" si="411"/>
        <v>296.01891000000001</v>
      </c>
      <c r="X4138" s="62">
        <v>0.3</v>
      </c>
      <c r="Y4138" s="17">
        <f t="shared" ref="Y4138:Y4161" si="414">W4138/0.7</f>
        <v>422.88415714285719</v>
      </c>
      <c r="Z4138" s="21">
        <f t="shared" si="408"/>
        <v>423</v>
      </c>
      <c r="AA4138" s="17">
        <f t="shared" si="413"/>
        <v>423</v>
      </c>
      <c r="AB4138" s="17">
        <f t="shared" si="409"/>
        <v>649</v>
      </c>
      <c r="AC4138"/>
    </row>
    <row r="4139" spans="1:29" ht="15" customHeight="1" x14ac:dyDescent="0.3">
      <c r="A4139" s="120"/>
      <c r="B4139" s="63"/>
      <c r="C4139" s="63"/>
      <c r="D4139" s="63" t="s">
        <v>8335</v>
      </c>
      <c r="E4139" s="88">
        <v>105777</v>
      </c>
      <c r="F4139" s="88"/>
      <c r="G4139" s="89">
        <v>5905490057389</v>
      </c>
      <c r="H4139" s="89"/>
      <c r="I4139" s="63" t="s">
        <v>8368</v>
      </c>
      <c r="J4139" s="64"/>
      <c r="K4139" s="65" t="s">
        <v>8339</v>
      </c>
      <c r="L4139" s="85" t="s">
        <v>8345</v>
      </c>
      <c r="M4139" s="63" t="s">
        <v>2984</v>
      </c>
      <c r="N4139" s="17">
        <v>649</v>
      </c>
      <c r="O4139" s="90">
        <v>287.39699999999999</v>
      </c>
      <c r="P4139" s="17">
        <v>287.39699999999999</v>
      </c>
      <c r="Q4139" s="17">
        <v>287.39699999999999</v>
      </c>
      <c r="R4139" s="87"/>
      <c r="S4139" s="87"/>
      <c r="T4139" s="17" t="str">
        <f t="shared" si="410"/>
        <v>287,397</v>
      </c>
      <c r="U4139" s="109"/>
      <c r="V4139" s="31"/>
      <c r="W4139" s="17">
        <f t="shared" si="411"/>
        <v>296.01891000000001</v>
      </c>
      <c r="X4139" s="62">
        <v>0.3</v>
      </c>
      <c r="Y4139" s="17">
        <f t="shared" si="414"/>
        <v>422.88415714285719</v>
      </c>
      <c r="Z4139" s="21">
        <f t="shared" si="408"/>
        <v>423</v>
      </c>
      <c r="AA4139" s="17">
        <f t="shared" si="413"/>
        <v>423</v>
      </c>
      <c r="AB4139" s="17">
        <f t="shared" si="409"/>
        <v>649</v>
      </c>
      <c r="AC4139"/>
    </row>
    <row r="4140" spans="1:29" ht="15" customHeight="1" x14ac:dyDescent="0.3">
      <c r="A4140" s="120"/>
      <c r="B4140" s="63"/>
      <c r="C4140" s="63"/>
      <c r="D4140" s="63" t="s">
        <v>8335</v>
      </c>
      <c r="E4140" s="88">
        <v>105778</v>
      </c>
      <c r="F4140" s="88"/>
      <c r="G4140" s="89">
        <v>5905490057396</v>
      </c>
      <c r="H4140" s="89"/>
      <c r="I4140" s="63" t="s">
        <v>8369</v>
      </c>
      <c r="J4140" s="64"/>
      <c r="K4140" s="65" t="s">
        <v>8339</v>
      </c>
      <c r="L4140" s="85" t="s">
        <v>8346</v>
      </c>
      <c r="M4140" s="63" t="s">
        <v>2984</v>
      </c>
      <c r="N4140" s="17">
        <v>649</v>
      </c>
      <c r="O4140" s="90">
        <v>287.39699999999999</v>
      </c>
      <c r="P4140" s="17">
        <v>287.39699999999999</v>
      </c>
      <c r="Q4140" s="17">
        <v>287.39699999999999</v>
      </c>
      <c r="R4140" s="87"/>
      <c r="S4140" s="87"/>
      <c r="T4140" s="17" t="str">
        <f t="shared" si="410"/>
        <v>287,397</v>
      </c>
      <c r="U4140" s="109"/>
      <c r="V4140" s="31"/>
      <c r="W4140" s="17">
        <f t="shared" si="411"/>
        <v>296.01891000000001</v>
      </c>
      <c r="X4140" s="62">
        <v>0.3</v>
      </c>
      <c r="Y4140" s="17">
        <f t="shared" si="414"/>
        <v>422.88415714285719</v>
      </c>
      <c r="Z4140" s="21">
        <f t="shared" si="408"/>
        <v>423</v>
      </c>
      <c r="AA4140" s="17">
        <f t="shared" si="413"/>
        <v>423</v>
      </c>
      <c r="AB4140" s="17">
        <f t="shared" si="409"/>
        <v>649</v>
      </c>
      <c r="AC4140"/>
    </row>
    <row r="4141" spans="1:29" ht="15" customHeight="1" x14ac:dyDescent="0.3">
      <c r="A4141" s="120"/>
      <c r="B4141" s="63"/>
      <c r="C4141" s="63"/>
      <c r="D4141" s="63" t="s">
        <v>8335</v>
      </c>
      <c r="E4141" s="88">
        <v>105779</v>
      </c>
      <c r="F4141" s="88"/>
      <c r="G4141" s="89">
        <v>5905490057402</v>
      </c>
      <c r="H4141" s="89"/>
      <c r="I4141" s="63" t="s">
        <v>8370</v>
      </c>
      <c r="J4141" s="64"/>
      <c r="K4141" s="65" t="s">
        <v>8339</v>
      </c>
      <c r="L4141" s="85" t="s">
        <v>8340</v>
      </c>
      <c r="M4141" s="63" t="s">
        <v>2984</v>
      </c>
      <c r="N4141" s="17">
        <v>749</v>
      </c>
      <c r="O4141" s="90">
        <v>342.47699999999998</v>
      </c>
      <c r="P4141" s="17">
        <v>342.47699999999998</v>
      </c>
      <c r="Q4141" s="17">
        <v>342.47699999999998</v>
      </c>
      <c r="R4141" s="87"/>
      <c r="S4141" s="87"/>
      <c r="T4141" s="17" t="str">
        <f t="shared" si="410"/>
        <v>342,477</v>
      </c>
      <c r="U4141" s="109"/>
      <c r="V4141" s="31"/>
      <c r="W4141" s="17">
        <f t="shared" si="411"/>
        <v>352.75130999999999</v>
      </c>
      <c r="X4141" s="62">
        <v>0.3</v>
      </c>
      <c r="Y4141" s="17">
        <f t="shared" si="414"/>
        <v>503.93044285714285</v>
      </c>
      <c r="Z4141" s="21">
        <f t="shared" si="408"/>
        <v>504</v>
      </c>
      <c r="AA4141" s="17">
        <f t="shared" si="413"/>
        <v>504</v>
      </c>
      <c r="AB4141" s="17">
        <f t="shared" si="409"/>
        <v>749</v>
      </c>
      <c r="AC4141"/>
    </row>
    <row r="4142" spans="1:29" ht="15" customHeight="1" x14ac:dyDescent="0.3">
      <c r="A4142" s="120"/>
      <c r="B4142" s="63"/>
      <c r="C4142" s="63"/>
      <c r="D4142" s="63" t="s">
        <v>8335</v>
      </c>
      <c r="E4142" s="88">
        <v>105780</v>
      </c>
      <c r="F4142" s="88"/>
      <c r="G4142" s="89">
        <v>5905490057419</v>
      </c>
      <c r="H4142" s="89"/>
      <c r="I4142" s="63" t="s">
        <v>8371</v>
      </c>
      <c r="J4142" s="64"/>
      <c r="K4142" s="65" t="s">
        <v>8339</v>
      </c>
      <c r="L4142" s="85" t="s">
        <v>8341</v>
      </c>
      <c r="M4142" s="63" t="s">
        <v>2984</v>
      </c>
      <c r="N4142" s="17">
        <v>749</v>
      </c>
      <c r="O4142" s="90">
        <v>342.47699999999998</v>
      </c>
      <c r="P4142" s="17">
        <v>342.47699999999998</v>
      </c>
      <c r="Q4142" s="17">
        <v>342.47699999999998</v>
      </c>
      <c r="R4142" s="87"/>
      <c r="S4142" s="87"/>
      <c r="T4142" s="17" t="str">
        <f t="shared" si="410"/>
        <v>342,477</v>
      </c>
      <c r="U4142" s="109"/>
      <c r="V4142" s="31"/>
      <c r="W4142" s="17">
        <f t="shared" si="411"/>
        <v>352.75130999999999</v>
      </c>
      <c r="X4142" s="62">
        <v>0.3</v>
      </c>
      <c r="Y4142" s="17">
        <f t="shared" si="414"/>
        <v>503.93044285714285</v>
      </c>
      <c r="Z4142" s="21">
        <f t="shared" si="408"/>
        <v>504</v>
      </c>
      <c r="AA4142" s="17">
        <f t="shared" si="413"/>
        <v>504</v>
      </c>
      <c r="AB4142" s="17">
        <f t="shared" si="409"/>
        <v>749</v>
      </c>
      <c r="AC4142"/>
    </row>
    <row r="4143" spans="1:29" ht="15" customHeight="1" x14ac:dyDescent="0.3">
      <c r="A4143" s="120"/>
      <c r="B4143" s="63"/>
      <c r="C4143" s="63"/>
      <c r="D4143" s="63" t="s">
        <v>8335</v>
      </c>
      <c r="E4143" s="88">
        <v>105781</v>
      </c>
      <c r="F4143" s="88"/>
      <c r="G4143" s="89">
        <v>5905490057426</v>
      </c>
      <c r="H4143" s="89"/>
      <c r="I4143" s="63" t="s">
        <v>8372</v>
      </c>
      <c r="J4143" s="64"/>
      <c r="K4143" s="65" t="s">
        <v>8339</v>
      </c>
      <c r="L4143" s="85" t="s">
        <v>8342</v>
      </c>
      <c r="M4143" s="63" t="s">
        <v>2984</v>
      </c>
      <c r="N4143" s="17">
        <v>749</v>
      </c>
      <c r="O4143" s="90">
        <v>342.47699999999998</v>
      </c>
      <c r="P4143" s="17">
        <v>342.47699999999998</v>
      </c>
      <c r="Q4143" s="17">
        <v>342.47699999999998</v>
      </c>
      <c r="R4143" s="87"/>
      <c r="S4143" s="87"/>
      <c r="T4143" s="17" t="str">
        <f t="shared" si="410"/>
        <v>342,477</v>
      </c>
      <c r="U4143" s="109"/>
      <c r="V4143" s="31"/>
      <c r="W4143" s="17">
        <f t="shared" si="411"/>
        <v>352.75130999999999</v>
      </c>
      <c r="X4143" s="62">
        <v>0.3</v>
      </c>
      <c r="Y4143" s="17">
        <f t="shared" si="414"/>
        <v>503.93044285714285</v>
      </c>
      <c r="Z4143" s="21">
        <f t="shared" ref="Z4143:Z4206" si="415">ROUND(Y4143,0)</f>
        <v>504</v>
      </c>
      <c r="AA4143" s="17">
        <f t="shared" si="413"/>
        <v>504</v>
      </c>
      <c r="AB4143" s="17">
        <f t="shared" si="409"/>
        <v>749</v>
      </c>
      <c r="AC4143"/>
    </row>
    <row r="4144" spans="1:29" ht="15" customHeight="1" x14ac:dyDescent="0.3">
      <c r="A4144" s="120"/>
      <c r="B4144" s="63"/>
      <c r="C4144" s="63"/>
      <c r="D4144" s="63" t="s">
        <v>8335</v>
      </c>
      <c r="E4144" s="88">
        <v>105782</v>
      </c>
      <c r="F4144" s="88"/>
      <c r="G4144" s="89">
        <v>5905490057433</v>
      </c>
      <c r="H4144" s="89"/>
      <c r="I4144" s="63" t="s">
        <v>8373</v>
      </c>
      <c r="J4144" s="64"/>
      <c r="K4144" s="65" t="s">
        <v>8339</v>
      </c>
      <c r="L4144" s="85" t="s">
        <v>8343</v>
      </c>
      <c r="M4144" s="63" t="s">
        <v>2984</v>
      </c>
      <c r="N4144" s="17">
        <v>749</v>
      </c>
      <c r="O4144" s="90">
        <v>342.47699999999998</v>
      </c>
      <c r="P4144" s="17">
        <v>342.47699999999998</v>
      </c>
      <c r="Q4144" s="17">
        <v>342.47699999999998</v>
      </c>
      <c r="R4144" s="87"/>
      <c r="S4144" s="87"/>
      <c r="T4144" s="17" t="str">
        <f t="shared" si="410"/>
        <v>342,477</v>
      </c>
      <c r="U4144" s="109"/>
      <c r="V4144" s="31"/>
      <c r="W4144" s="17">
        <f t="shared" si="411"/>
        <v>352.75130999999999</v>
      </c>
      <c r="X4144" s="62">
        <v>0.3</v>
      </c>
      <c r="Y4144" s="17">
        <f t="shared" si="414"/>
        <v>503.93044285714285</v>
      </c>
      <c r="Z4144" s="21">
        <f t="shared" si="415"/>
        <v>504</v>
      </c>
      <c r="AA4144" s="17">
        <f t="shared" si="413"/>
        <v>504</v>
      </c>
      <c r="AB4144" s="17">
        <f t="shared" si="409"/>
        <v>749</v>
      </c>
      <c r="AC4144"/>
    </row>
    <row r="4145" spans="1:29" ht="15" customHeight="1" x14ac:dyDescent="0.3">
      <c r="A4145" s="120"/>
      <c r="B4145" s="63"/>
      <c r="C4145" s="63"/>
      <c r="D4145" s="63" t="s">
        <v>8335</v>
      </c>
      <c r="E4145" s="88">
        <v>105783</v>
      </c>
      <c r="F4145" s="88"/>
      <c r="G4145" s="89">
        <v>5905490057440</v>
      </c>
      <c r="H4145" s="89"/>
      <c r="I4145" s="63" t="s">
        <v>8374</v>
      </c>
      <c r="J4145" s="64"/>
      <c r="K4145" s="65" t="s">
        <v>8339</v>
      </c>
      <c r="L4145" s="85" t="s">
        <v>8344</v>
      </c>
      <c r="M4145" s="63" t="s">
        <v>2984</v>
      </c>
      <c r="N4145" s="17">
        <v>749</v>
      </c>
      <c r="O4145" s="90">
        <v>342.47699999999998</v>
      </c>
      <c r="P4145" s="17">
        <v>342.47699999999998</v>
      </c>
      <c r="Q4145" s="17">
        <v>342.47699999999998</v>
      </c>
      <c r="R4145" s="87"/>
      <c r="S4145" s="87"/>
      <c r="T4145" s="17" t="str">
        <f t="shared" si="410"/>
        <v>342,477</v>
      </c>
      <c r="U4145" s="109"/>
      <c r="V4145" s="31"/>
      <c r="W4145" s="17">
        <f t="shared" si="411"/>
        <v>352.75130999999999</v>
      </c>
      <c r="X4145" s="62">
        <v>0.3</v>
      </c>
      <c r="Y4145" s="17">
        <f t="shared" si="414"/>
        <v>503.93044285714285</v>
      </c>
      <c r="Z4145" s="21">
        <f t="shared" si="415"/>
        <v>504</v>
      </c>
      <c r="AA4145" s="17">
        <f t="shared" si="413"/>
        <v>504</v>
      </c>
      <c r="AB4145" s="17">
        <f t="shared" si="409"/>
        <v>749</v>
      </c>
      <c r="AC4145"/>
    </row>
    <row r="4146" spans="1:29" ht="15" customHeight="1" x14ac:dyDescent="0.3">
      <c r="A4146" s="120"/>
      <c r="B4146" s="63"/>
      <c r="C4146" s="63"/>
      <c r="D4146" s="63" t="s">
        <v>8335</v>
      </c>
      <c r="E4146" s="88">
        <v>105784</v>
      </c>
      <c r="F4146" s="88"/>
      <c r="G4146" s="89">
        <v>5905490057457</v>
      </c>
      <c r="H4146" s="89"/>
      <c r="I4146" s="63" t="s">
        <v>8375</v>
      </c>
      <c r="J4146" s="64"/>
      <c r="K4146" s="65" t="s">
        <v>8339</v>
      </c>
      <c r="L4146" s="85" t="s">
        <v>8345</v>
      </c>
      <c r="M4146" s="63" t="s">
        <v>2984</v>
      </c>
      <c r="N4146" s="17">
        <v>749</v>
      </c>
      <c r="O4146" s="90">
        <v>342.47699999999998</v>
      </c>
      <c r="P4146" s="17">
        <v>342.47699999999998</v>
      </c>
      <c r="Q4146" s="17">
        <v>342.47699999999998</v>
      </c>
      <c r="R4146" s="87"/>
      <c r="S4146" s="87"/>
      <c r="T4146" s="17" t="str">
        <f t="shared" si="410"/>
        <v>342,477</v>
      </c>
      <c r="U4146" s="109"/>
      <c r="V4146" s="31"/>
      <c r="W4146" s="17">
        <f t="shared" si="411"/>
        <v>352.75130999999999</v>
      </c>
      <c r="X4146" s="62">
        <v>0.3</v>
      </c>
      <c r="Y4146" s="17">
        <f t="shared" si="414"/>
        <v>503.93044285714285</v>
      </c>
      <c r="Z4146" s="21">
        <f t="shared" si="415"/>
        <v>504</v>
      </c>
      <c r="AA4146" s="17">
        <f t="shared" si="413"/>
        <v>504</v>
      </c>
      <c r="AB4146" s="17">
        <f t="shared" si="409"/>
        <v>749</v>
      </c>
      <c r="AC4146"/>
    </row>
    <row r="4147" spans="1:29" ht="15" customHeight="1" x14ac:dyDescent="0.3">
      <c r="A4147" s="120"/>
      <c r="B4147" s="63"/>
      <c r="C4147" s="63"/>
      <c r="D4147" s="63" t="s">
        <v>8335</v>
      </c>
      <c r="E4147" s="88">
        <v>105785</v>
      </c>
      <c r="F4147" s="88"/>
      <c r="G4147" s="89">
        <v>5905490057464</v>
      </c>
      <c r="H4147" s="89"/>
      <c r="I4147" s="63" t="s">
        <v>8376</v>
      </c>
      <c r="J4147" s="64"/>
      <c r="K4147" s="65" t="s">
        <v>8339</v>
      </c>
      <c r="L4147" s="85" t="s">
        <v>8346</v>
      </c>
      <c r="M4147" s="63" t="s">
        <v>2984</v>
      </c>
      <c r="N4147" s="17">
        <v>749</v>
      </c>
      <c r="O4147" s="90">
        <v>342.47699999999998</v>
      </c>
      <c r="P4147" s="17">
        <v>342.47699999999998</v>
      </c>
      <c r="Q4147" s="17">
        <v>342.47699999999998</v>
      </c>
      <c r="R4147" s="87"/>
      <c r="S4147" s="87"/>
      <c r="T4147" s="17" t="str">
        <f t="shared" si="410"/>
        <v>342,477</v>
      </c>
      <c r="U4147" s="109"/>
      <c r="V4147" s="31"/>
      <c r="W4147" s="17">
        <f t="shared" si="411"/>
        <v>352.75130999999999</v>
      </c>
      <c r="X4147" s="62">
        <v>0.3</v>
      </c>
      <c r="Y4147" s="17">
        <f t="shared" si="414"/>
        <v>503.93044285714285</v>
      </c>
      <c r="Z4147" s="21">
        <f t="shared" si="415"/>
        <v>504</v>
      </c>
      <c r="AA4147" s="17">
        <f t="shared" si="413"/>
        <v>504</v>
      </c>
      <c r="AB4147" s="17">
        <f t="shared" si="409"/>
        <v>749</v>
      </c>
      <c r="AC4147"/>
    </row>
    <row r="4148" spans="1:29" ht="15" customHeight="1" x14ac:dyDescent="0.3">
      <c r="A4148" s="120"/>
      <c r="B4148" s="63"/>
      <c r="C4148" s="63"/>
      <c r="D4148" s="63" t="s">
        <v>8335</v>
      </c>
      <c r="E4148" s="88">
        <v>105786</v>
      </c>
      <c r="F4148" s="88"/>
      <c r="G4148" s="89">
        <v>5905490057471</v>
      </c>
      <c r="H4148" s="89"/>
      <c r="I4148" s="63" t="s">
        <v>8377</v>
      </c>
      <c r="J4148" s="64"/>
      <c r="K4148" s="65" t="s">
        <v>8339</v>
      </c>
      <c r="L4148" s="85" t="s">
        <v>8340</v>
      </c>
      <c r="M4148" s="63" t="s">
        <v>2984</v>
      </c>
      <c r="N4148" s="17">
        <v>379</v>
      </c>
      <c r="O4148" s="90">
        <v>145.92374999999998</v>
      </c>
      <c r="P4148" s="17">
        <v>145.92374999999998</v>
      </c>
      <c r="Q4148" s="17">
        <v>145.92374999999998</v>
      </c>
      <c r="R4148" s="87"/>
      <c r="S4148" s="87"/>
      <c r="T4148" s="17" t="str">
        <f t="shared" si="410"/>
        <v>145,92375</v>
      </c>
      <c r="U4148" s="109"/>
      <c r="V4148" s="31"/>
      <c r="W4148" s="17">
        <f t="shared" si="411"/>
        <v>150.30146250000001</v>
      </c>
      <c r="X4148" s="62">
        <v>0.3</v>
      </c>
      <c r="Y4148" s="17">
        <f t="shared" si="414"/>
        <v>214.71637500000003</v>
      </c>
      <c r="Z4148" s="21">
        <f t="shared" si="415"/>
        <v>215</v>
      </c>
      <c r="AA4148" s="17">
        <f t="shared" si="413"/>
        <v>215</v>
      </c>
      <c r="AB4148" s="17">
        <f t="shared" si="409"/>
        <v>379</v>
      </c>
      <c r="AC4148"/>
    </row>
    <row r="4149" spans="1:29" ht="15" customHeight="1" x14ac:dyDescent="0.3">
      <c r="A4149" s="120"/>
      <c r="B4149" s="63"/>
      <c r="C4149" s="63"/>
      <c r="D4149" s="63" t="s">
        <v>8335</v>
      </c>
      <c r="E4149" s="88">
        <v>105787</v>
      </c>
      <c r="F4149" s="88"/>
      <c r="G4149" s="89">
        <v>5905490057488</v>
      </c>
      <c r="H4149" s="89"/>
      <c r="I4149" s="63" t="s">
        <v>8378</v>
      </c>
      <c r="J4149" s="64"/>
      <c r="K4149" s="65" t="s">
        <v>8339</v>
      </c>
      <c r="L4149" s="85" t="s">
        <v>8341</v>
      </c>
      <c r="M4149" s="63" t="s">
        <v>2984</v>
      </c>
      <c r="N4149" s="17">
        <v>379</v>
      </c>
      <c r="O4149" s="90">
        <v>145.92374999999998</v>
      </c>
      <c r="P4149" s="17">
        <v>145.92374999999998</v>
      </c>
      <c r="Q4149" s="17">
        <v>145.92374999999998</v>
      </c>
      <c r="R4149" s="87"/>
      <c r="S4149" s="87"/>
      <c r="T4149" s="17" t="str">
        <f t="shared" si="410"/>
        <v>145,92375</v>
      </c>
      <c r="U4149" s="109"/>
      <c r="V4149" s="31"/>
      <c r="W4149" s="17">
        <f t="shared" si="411"/>
        <v>150.30146250000001</v>
      </c>
      <c r="X4149" s="62">
        <v>0.3</v>
      </c>
      <c r="Y4149" s="17">
        <f t="shared" si="414"/>
        <v>214.71637500000003</v>
      </c>
      <c r="Z4149" s="21">
        <f t="shared" si="415"/>
        <v>215</v>
      </c>
      <c r="AA4149" s="17">
        <f t="shared" si="413"/>
        <v>215</v>
      </c>
      <c r="AB4149" s="17">
        <f t="shared" si="409"/>
        <v>379</v>
      </c>
      <c r="AC4149"/>
    </row>
    <row r="4150" spans="1:29" ht="15" customHeight="1" x14ac:dyDescent="0.3">
      <c r="A4150" s="120"/>
      <c r="B4150" s="63"/>
      <c r="C4150" s="63"/>
      <c r="D4150" s="63" t="s">
        <v>8335</v>
      </c>
      <c r="E4150" s="88">
        <v>105788</v>
      </c>
      <c r="F4150" s="88"/>
      <c r="G4150" s="89">
        <v>5905490057495</v>
      </c>
      <c r="H4150" s="89"/>
      <c r="I4150" s="63" t="s">
        <v>8379</v>
      </c>
      <c r="J4150" s="64"/>
      <c r="K4150" s="65" t="s">
        <v>8339</v>
      </c>
      <c r="L4150" s="85" t="s">
        <v>8342</v>
      </c>
      <c r="M4150" s="63" t="s">
        <v>2984</v>
      </c>
      <c r="N4150" s="17">
        <v>379</v>
      </c>
      <c r="O4150" s="90">
        <v>145.92374999999998</v>
      </c>
      <c r="P4150" s="17">
        <v>145.92374999999998</v>
      </c>
      <c r="Q4150" s="17">
        <v>145.92374999999998</v>
      </c>
      <c r="R4150" s="87"/>
      <c r="S4150" s="87"/>
      <c r="T4150" s="17" t="str">
        <f t="shared" si="410"/>
        <v>145,92375</v>
      </c>
      <c r="U4150" s="109"/>
      <c r="V4150" s="31"/>
      <c r="W4150" s="17">
        <f t="shared" si="411"/>
        <v>150.30146250000001</v>
      </c>
      <c r="X4150" s="62">
        <v>0.3</v>
      </c>
      <c r="Y4150" s="17">
        <f t="shared" si="414"/>
        <v>214.71637500000003</v>
      </c>
      <c r="Z4150" s="21">
        <f t="shared" si="415"/>
        <v>215</v>
      </c>
      <c r="AA4150" s="17">
        <f t="shared" si="413"/>
        <v>215</v>
      </c>
      <c r="AB4150" s="17">
        <f t="shared" si="409"/>
        <v>379</v>
      </c>
      <c r="AC4150"/>
    </row>
    <row r="4151" spans="1:29" ht="15" customHeight="1" x14ac:dyDescent="0.3">
      <c r="A4151" s="120"/>
      <c r="B4151" s="63"/>
      <c r="C4151" s="63"/>
      <c r="D4151" s="63" t="s">
        <v>8335</v>
      </c>
      <c r="E4151" s="88">
        <v>105789</v>
      </c>
      <c r="F4151" s="88"/>
      <c r="G4151" s="89">
        <v>5905490057501</v>
      </c>
      <c r="H4151" s="89"/>
      <c r="I4151" s="63" t="s">
        <v>8380</v>
      </c>
      <c r="J4151" s="64"/>
      <c r="K4151" s="65" t="s">
        <v>8339</v>
      </c>
      <c r="L4151" s="85" t="s">
        <v>8343</v>
      </c>
      <c r="M4151" s="63" t="s">
        <v>2984</v>
      </c>
      <c r="N4151" s="17">
        <v>379</v>
      </c>
      <c r="O4151" s="90">
        <v>145.92374999999998</v>
      </c>
      <c r="P4151" s="17">
        <v>145.92374999999998</v>
      </c>
      <c r="Q4151" s="17">
        <v>145.92374999999998</v>
      </c>
      <c r="R4151" s="87"/>
      <c r="S4151" s="87"/>
      <c r="T4151" s="17" t="str">
        <f t="shared" si="410"/>
        <v>145,92375</v>
      </c>
      <c r="U4151" s="109"/>
      <c r="V4151" s="31"/>
      <c r="W4151" s="17">
        <f t="shared" si="411"/>
        <v>150.30146250000001</v>
      </c>
      <c r="X4151" s="62">
        <v>0.3</v>
      </c>
      <c r="Y4151" s="17">
        <f t="shared" si="414"/>
        <v>214.71637500000003</v>
      </c>
      <c r="Z4151" s="21">
        <f t="shared" si="415"/>
        <v>215</v>
      </c>
      <c r="AA4151" s="17">
        <f t="shared" si="413"/>
        <v>215</v>
      </c>
      <c r="AB4151" s="17">
        <f t="shared" si="409"/>
        <v>379</v>
      </c>
      <c r="AC4151"/>
    </row>
    <row r="4152" spans="1:29" ht="15" customHeight="1" x14ac:dyDescent="0.3">
      <c r="A4152" s="120"/>
      <c r="B4152" s="63"/>
      <c r="C4152" s="63"/>
      <c r="D4152" s="63" t="s">
        <v>8335</v>
      </c>
      <c r="E4152" s="88">
        <v>105790</v>
      </c>
      <c r="F4152" s="88"/>
      <c r="G4152" s="89">
        <v>5905490057518</v>
      </c>
      <c r="H4152" s="89"/>
      <c r="I4152" s="63" t="s">
        <v>8381</v>
      </c>
      <c r="J4152" s="64"/>
      <c r="K4152" s="65" t="s">
        <v>8339</v>
      </c>
      <c r="L4152" s="85" t="s">
        <v>8344</v>
      </c>
      <c r="M4152" s="63" t="s">
        <v>2984</v>
      </c>
      <c r="N4152" s="17">
        <v>379</v>
      </c>
      <c r="O4152" s="90">
        <v>145.92374999999998</v>
      </c>
      <c r="P4152" s="17">
        <v>145.92374999999998</v>
      </c>
      <c r="Q4152" s="17">
        <v>145.92374999999998</v>
      </c>
      <c r="R4152" s="87"/>
      <c r="S4152" s="87"/>
      <c r="T4152" s="17" t="str">
        <f t="shared" si="410"/>
        <v>145,92375</v>
      </c>
      <c r="U4152" s="109"/>
      <c r="V4152" s="31"/>
      <c r="W4152" s="17">
        <f t="shared" si="411"/>
        <v>150.30146250000001</v>
      </c>
      <c r="X4152" s="62">
        <v>0.3</v>
      </c>
      <c r="Y4152" s="17">
        <f t="shared" si="414"/>
        <v>214.71637500000003</v>
      </c>
      <c r="Z4152" s="21">
        <f t="shared" si="415"/>
        <v>215</v>
      </c>
      <c r="AA4152" s="17">
        <f t="shared" si="413"/>
        <v>215</v>
      </c>
      <c r="AB4152" s="17">
        <f t="shared" si="409"/>
        <v>379</v>
      </c>
      <c r="AC4152"/>
    </row>
    <row r="4153" spans="1:29" ht="15" customHeight="1" x14ac:dyDescent="0.3">
      <c r="A4153" s="120"/>
      <c r="B4153" s="63"/>
      <c r="C4153" s="63"/>
      <c r="D4153" s="63" t="s">
        <v>8335</v>
      </c>
      <c r="E4153" s="88">
        <v>105791</v>
      </c>
      <c r="F4153" s="88"/>
      <c r="G4153" s="89">
        <v>5905490057525</v>
      </c>
      <c r="H4153" s="89"/>
      <c r="I4153" s="63" t="s">
        <v>8382</v>
      </c>
      <c r="J4153" s="64"/>
      <c r="K4153" s="65" t="s">
        <v>8339</v>
      </c>
      <c r="L4153" s="85" t="s">
        <v>8345</v>
      </c>
      <c r="M4153" s="63" t="s">
        <v>2984</v>
      </c>
      <c r="N4153" s="17">
        <v>379</v>
      </c>
      <c r="O4153" s="90">
        <v>145.92374999999998</v>
      </c>
      <c r="P4153" s="17">
        <v>145.92374999999998</v>
      </c>
      <c r="Q4153" s="17">
        <v>145.92374999999998</v>
      </c>
      <c r="R4153" s="87"/>
      <c r="S4153" s="87"/>
      <c r="T4153" s="17" t="str">
        <f t="shared" si="410"/>
        <v>145,92375</v>
      </c>
      <c r="U4153" s="109"/>
      <c r="V4153" s="31"/>
      <c r="W4153" s="17">
        <f t="shared" si="411"/>
        <v>150.30146250000001</v>
      </c>
      <c r="X4153" s="62">
        <v>0.3</v>
      </c>
      <c r="Y4153" s="17">
        <f t="shared" si="414"/>
        <v>214.71637500000003</v>
      </c>
      <c r="Z4153" s="21">
        <f t="shared" si="415"/>
        <v>215</v>
      </c>
      <c r="AA4153" s="17">
        <f t="shared" si="413"/>
        <v>215</v>
      </c>
      <c r="AB4153" s="17">
        <f t="shared" si="409"/>
        <v>379</v>
      </c>
      <c r="AC4153"/>
    </row>
    <row r="4154" spans="1:29" ht="15" customHeight="1" x14ac:dyDescent="0.3">
      <c r="A4154" s="120"/>
      <c r="B4154" s="63"/>
      <c r="C4154" s="63"/>
      <c r="D4154" s="63" t="s">
        <v>8335</v>
      </c>
      <c r="E4154" s="88">
        <v>105792</v>
      </c>
      <c r="F4154" s="88"/>
      <c r="G4154" s="89">
        <v>5905490057532</v>
      </c>
      <c r="H4154" s="89"/>
      <c r="I4154" s="63" t="s">
        <v>8383</v>
      </c>
      <c r="J4154" s="64"/>
      <c r="K4154" s="65" t="s">
        <v>8339</v>
      </c>
      <c r="L4154" s="85" t="s">
        <v>8346</v>
      </c>
      <c r="M4154" s="63" t="s">
        <v>2984</v>
      </c>
      <c r="N4154" s="17">
        <v>379</v>
      </c>
      <c r="O4154" s="90">
        <v>145.92374999999998</v>
      </c>
      <c r="P4154" s="17">
        <v>145.92374999999998</v>
      </c>
      <c r="Q4154" s="17">
        <v>145.92374999999998</v>
      </c>
      <c r="R4154" s="87"/>
      <c r="S4154" s="87"/>
      <c r="T4154" s="17" t="str">
        <f t="shared" si="410"/>
        <v>145,92375</v>
      </c>
      <c r="U4154" s="109"/>
      <c r="V4154" s="31"/>
      <c r="W4154" s="17">
        <f t="shared" si="411"/>
        <v>150.30146250000001</v>
      </c>
      <c r="X4154" s="62">
        <v>0.3</v>
      </c>
      <c r="Y4154" s="17">
        <f t="shared" si="414"/>
        <v>214.71637500000003</v>
      </c>
      <c r="Z4154" s="21">
        <f t="shared" si="415"/>
        <v>215</v>
      </c>
      <c r="AA4154" s="17">
        <f t="shared" si="413"/>
        <v>215</v>
      </c>
      <c r="AB4154" s="17">
        <f t="shared" si="409"/>
        <v>379</v>
      </c>
      <c r="AC4154"/>
    </row>
    <row r="4155" spans="1:29" ht="15" customHeight="1" x14ac:dyDescent="0.3">
      <c r="A4155" s="120"/>
      <c r="B4155" s="63"/>
      <c r="C4155" s="63"/>
      <c r="D4155" s="63" t="s">
        <v>8335</v>
      </c>
      <c r="E4155" s="88">
        <v>105793</v>
      </c>
      <c r="F4155" s="88"/>
      <c r="G4155" s="89">
        <v>5905490057549</v>
      </c>
      <c r="H4155" s="89"/>
      <c r="I4155" s="63" t="s">
        <v>8384</v>
      </c>
      <c r="J4155" s="64"/>
      <c r="K4155" s="65" t="s">
        <v>8339</v>
      </c>
      <c r="L4155" s="85" t="s">
        <v>8340</v>
      </c>
      <c r="M4155" s="63" t="s">
        <v>2984</v>
      </c>
      <c r="N4155" s="17">
        <v>1699</v>
      </c>
      <c r="O4155" s="90">
        <v>831.50475000000006</v>
      </c>
      <c r="P4155" s="17">
        <v>831.50475000000006</v>
      </c>
      <c r="Q4155" s="17">
        <v>831.50475000000006</v>
      </c>
      <c r="R4155" s="87"/>
      <c r="S4155" s="87"/>
      <c r="T4155" s="17" t="str">
        <f t="shared" si="410"/>
        <v>831,50475</v>
      </c>
      <c r="U4155" s="109"/>
      <c r="V4155" s="31"/>
      <c r="W4155" s="17">
        <f t="shared" si="411"/>
        <v>856.44989249999992</v>
      </c>
      <c r="X4155" s="62">
        <v>0.3</v>
      </c>
      <c r="Y4155" s="17">
        <f t="shared" si="414"/>
        <v>1223.4998464285713</v>
      </c>
      <c r="Z4155" s="21">
        <f t="shared" si="415"/>
        <v>1223</v>
      </c>
      <c r="AA4155" s="17">
        <f t="shared" si="413"/>
        <v>1223</v>
      </c>
      <c r="AB4155" s="17">
        <f t="shared" si="409"/>
        <v>1699</v>
      </c>
      <c r="AC4155"/>
    </row>
    <row r="4156" spans="1:29" ht="15" customHeight="1" x14ac:dyDescent="0.3">
      <c r="A4156" s="120"/>
      <c r="B4156" s="63"/>
      <c r="C4156" s="63"/>
      <c r="D4156" s="63" t="s">
        <v>8335</v>
      </c>
      <c r="E4156" s="88">
        <v>105794</v>
      </c>
      <c r="F4156" s="88"/>
      <c r="G4156" s="89">
        <v>5905490057556</v>
      </c>
      <c r="H4156" s="89"/>
      <c r="I4156" s="63" t="s">
        <v>8385</v>
      </c>
      <c r="J4156" s="64"/>
      <c r="K4156" s="65" t="s">
        <v>8339</v>
      </c>
      <c r="L4156" s="85" t="s">
        <v>8341</v>
      </c>
      <c r="M4156" s="63" t="s">
        <v>2984</v>
      </c>
      <c r="N4156" s="17">
        <v>1699</v>
      </c>
      <c r="O4156" s="90">
        <v>831.50475000000006</v>
      </c>
      <c r="P4156" s="17">
        <v>831.50475000000006</v>
      </c>
      <c r="Q4156" s="17">
        <v>831.50475000000006</v>
      </c>
      <c r="R4156" s="87"/>
      <c r="S4156" s="87"/>
      <c r="T4156" s="17" t="str">
        <f t="shared" si="410"/>
        <v>831,50475</v>
      </c>
      <c r="U4156" s="109"/>
      <c r="V4156" s="31"/>
      <c r="W4156" s="17">
        <f t="shared" si="411"/>
        <v>856.44989249999992</v>
      </c>
      <c r="X4156" s="62">
        <v>0.3</v>
      </c>
      <c r="Y4156" s="17">
        <f t="shared" si="414"/>
        <v>1223.4998464285713</v>
      </c>
      <c r="Z4156" s="21">
        <f t="shared" si="415"/>
        <v>1223</v>
      </c>
      <c r="AA4156" s="17">
        <f t="shared" si="413"/>
        <v>1223</v>
      </c>
      <c r="AB4156" s="17">
        <f t="shared" si="409"/>
        <v>1699</v>
      </c>
      <c r="AC4156"/>
    </row>
    <row r="4157" spans="1:29" ht="15" customHeight="1" x14ac:dyDescent="0.3">
      <c r="A4157" s="120"/>
      <c r="B4157" s="63"/>
      <c r="C4157" s="63"/>
      <c r="D4157" s="63" t="s">
        <v>8335</v>
      </c>
      <c r="E4157" s="88">
        <v>105795</v>
      </c>
      <c r="F4157" s="88"/>
      <c r="G4157" s="89">
        <v>5905490057563</v>
      </c>
      <c r="H4157" s="89"/>
      <c r="I4157" s="63" t="s">
        <v>8386</v>
      </c>
      <c r="J4157" s="64"/>
      <c r="K4157" s="65" t="s">
        <v>8339</v>
      </c>
      <c r="L4157" s="85" t="s">
        <v>8342</v>
      </c>
      <c r="M4157" s="63" t="s">
        <v>2984</v>
      </c>
      <c r="N4157" s="17">
        <v>1699</v>
      </c>
      <c r="O4157" s="90">
        <v>831.50475000000006</v>
      </c>
      <c r="P4157" s="17">
        <v>831.50475000000006</v>
      </c>
      <c r="Q4157" s="17">
        <v>831.50475000000006</v>
      </c>
      <c r="R4157" s="87"/>
      <c r="S4157" s="87"/>
      <c r="T4157" s="17" t="str">
        <f t="shared" si="410"/>
        <v>831,50475</v>
      </c>
      <c r="U4157" s="109"/>
      <c r="V4157" s="31"/>
      <c r="W4157" s="17">
        <f t="shared" si="411"/>
        <v>856.44989249999992</v>
      </c>
      <c r="X4157" s="62">
        <v>0.3</v>
      </c>
      <c r="Y4157" s="17">
        <f t="shared" si="414"/>
        <v>1223.4998464285713</v>
      </c>
      <c r="Z4157" s="21">
        <f t="shared" si="415"/>
        <v>1223</v>
      </c>
      <c r="AA4157" s="17">
        <f t="shared" si="413"/>
        <v>1223</v>
      </c>
      <c r="AB4157" s="17">
        <f t="shared" si="409"/>
        <v>1699</v>
      </c>
      <c r="AC4157"/>
    </row>
    <row r="4158" spans="1:29" ht="15" customHeight="1" x14ac:dyDescent="0.3">
      <c r="A4158" s="120"/>
      <c r="B4158" s="63"/>
      <c r="C4158" s="63"/>
      <c r="D4158" s="63" t="s">
        <v>8335</v>
      </c>
      <c r="E4158" s="88">
        <v>105796</v>
      </c>
      <c r="F4158" s="88"/>
      <c r="G4158" s="89">
        <v>5905490057570</v>
      </c>
      <c r="H4158" s="89"/>
      <c r="I4158" s="63" t="s">
        <v>8387</v>
      </c>
      <c r="J4158" s="64"/>
      <c r="K4158" s="65" t="s">
        <v>8339</v>
      </c>
      <c r="L4158" s="85" t="s">
        <v>8343</v>
      </c>
      <c r="M4158" s="63" t="s">
        <v>2984</v>
      </c>
      <c r="N4158" s="17">
        <v>1699</v>
      </c>
      <c r="O4158" s="90">
        <v>831.50475000000006</v>
      </c>
      <c r="P4158" s="17">
        <v>831.50475000000006</v>
      </c>
      <c r="Q4158" s="17">
        <v>831.50475000000006</v>
      </c>
      <c r="R4158" s="87"/>
      <c r="S4158" s="87"/>
      <c r="T4158" s="17" t="str">
        <f t="shared" si="410"/>
        <v>831,50475</v>
      </c>
      <c r="U4158" s="109"/>
      <c r="V4158" s="31"/>
      <c r="W4158" s="17">
        <f t="shared" si="411"/>
        <v>856.44989249999992</v>
      </c>
      <c r="X4158" s="62">
        <v>0.3</v>
      </c>
      <c r="Y4158" s="17">
        <f t="shared" si="414"/>
        <v>1223.4998464285713</v>
      </c>
      <c r="Z4158" s="21">
        <f t="shared" si="415"/>
        <v>1223</v>
      </c>
      <c r="AA4158" s="17">
        <f t="shared" si="413"/>
        <v>1223</v>
      </c>
      <c r="AB4158" s="17">
        <f t="shared" si="409"/>
        <v>1699</v>
      </c>
      <c r="AC4158"/>
    </row>
    <row r="4159" spans="1:29" ht="15" customHeight="1" x14ac:dyDescent="0.3">
      <c r="A4159" s="120"/>
      <c r="B4159" s="63"/>
      <c r="C4159" s="63"/>
      <c r="D4159" s="63" t="s">
        <v>8335</v>
      </c>
      <c r="E4159" s="88">
        <v>105797</v>
      </c>
      <c r="F4159" s="88"/>
      <c r="G4159" s="89">
        <v>5905490057587</v>
      </c>
      <c r="H4159" s="89"/>
      <c r="I4159" s="63" t="s">
        <v>8388</v>
      </c>
      <c r="J4159" s="64"/>
      <c r="K4159" s="65" t="s">
        <v>8339</v>
      </c>
      <c r="L4159" s="85" t="s">
        <v>8344</v>
      </c>
      <c r="M4159" s="63" t="s">
        <v>2984</v>
      </c>
      <c r="N4159" s="17">
        <v>1699</v>
      </c>
      <c r="O4159" s="90">
        <v>831.50475000000006</v>
      </c>
      <c r="P4159" s="17">
        <v>831.50475000000006</v>
      </c>
      <c r="Q4159" s="17">
        <v>831.50475000000006</v>
      </c>
      <c r="R4159" s="87"/>
      <c r="S4159" s="87"/>
      <c r="T4159" s="17" t="str">
        <f t="shared" si="410"/>
        <v>831,50475</v>
      </c>
      <c r="U4159" s="109"/>
      <c r="V4159" s="31"/>
      <c r="W4159" s="17">
        <f t="shared" si="411"/>
        <v>856.44989249999992</v>
      </c>
      <c r="X4159" s="62">
        <v>0.3</v>
      </c>
      <c r="Y4159" s="17">
        <f t="shared" si="414"/>
        <v>1223.4998464285713</v>
      </c>
      <c r="Z4159" s="21">
        <f t="shared" si="415"/>
        <v>1223</v>
      </c>
      <c r="AA4159" s="17">
        <f t="shared" si="413"/>
        <v>1223</v>
      </c>
      <c r="AB4159" s="17">
        <f t="shared" si="409"/>
        <v>1699</v>
      </c>
      <c r="AC4159"/>
    </row>
    <row r="4160" spans="1:29" ht="15" customHeight="1" x14ac:dyDescent="0.3">
      <c r="A4160" s="120"/>
      <c r="B4160" s="63"/>
      <c r="C4160" s="63"/>
      <c r="D4160" s="63" t="s">
        <v>8335</v>
      </c>
      <c r="E4160" s="88">
        <v>105798</v>
      </c>
      <c r="F4160" s="88"/>
      <c r="G4160" s="89">
        <v>5905490057594</v>
      </c>
      <c r="H4160" s="89"/>
      <c r="I4160" s="63" t="s">
        <v>8389</v>
      </c>
      <c r="J4160" s="64"/>
      <c r="K4160" s="65" t="s">
        <v>8339</v>
      </c>
      <c r="L4160" s="85" t="s">
        <v>8345</v>
      </c>
      <c r="M4160" s="63" t="s">
        <v>2984</v>
      </c>
      <c r="N4160" s="17">
        <v>1699</v>
      </c>
      <c r="O4160" s="90">
        <v>831.50475000000006</v>
      </c>
      <c r="P4160" s="17">
        <v>831.50475000000006</v>
      </c>
      <c r="Q4160" s="17">
        <v>831.50475000000006</v>
      </c>
      <c r="R4160" s="87"/>
      <c r="S4160" s="87"/>
      <c r="T4160" s="17" t="str">
        <f t="shared" si="410"/>
        <v>831,50475</v>
      </c>
      <c r="U4160" s="109"/>
      <c r="V4160" s="31"/>
      <c r="W4160" s="17">
        <f t="shared" si="411"/>
        <v>856.44989249999992</v>
      </c>
      <c r="X4160" s="62">
        <v>0.3</v>
      </c>
      <c r="Y4160" s="17">
        <f t="shared" si="414"/>
        <v>1223.4998464285713</v>
      </c>
      <c r="Z4160" s="21">
        <f t="shared" si="415"/>
        <v>1223</v>
      </c>
      <c r="AA4160" s="17">
        <f t="shared" si="413"/>
        <v>1223</v>
      </c>
      <c r="AB4160" s="17">
        <f t="shared" si="409"/>
        <v>1699</v>
      </c>
      <c r="AC4160"/>
    </row>
    <row r="4161" spans="1:29" ht="15" customHeight="1" x14ac:dyDescent="0.3">
      <c r="A4161" s="120"/>
      <c r="B4161" s="63"/>
      <c r="C4161" s="63"/>
      <c r="D4161" s="63" t="s">
        <v>8335</v>
      </c>
      <c r="E4161" s="88">
        <v>105799</v>
      </c>
      <c r="F4161" s="88"/>
      <c r="G4161" s="89">
        <v>5905490057600</v>
      </c>
      <c r="H4161" s="89"/>
      <c r="I4161" s="63" t="s">
        <v>8390</v>
      </c>
      <c r="J4161" s="64"/>
      <c r="K4161" s="65" t="s">
        <v>8339</v>
      </c>
      <c r="L4161" s="85" t="s">
        <v>8346</v>
      </c>
      <c r="M4161" s="63" t="s">
        <v>2984</v>
      </c>
      <c r="N4161" s="17">
        <v>1699</v>
      </c>
      <c r="O4161" s="90">
        <v>831.50475000000006</v>
      </c>
      <c r="P4161" s="17">
        <v>831.50475000000006</v>
      </c>
      <c r="Q4161" s="17">
        <v>831.50475000000006</v>
      </c>
      <c r="R4161" s="87"/>
      <c r="S4161" s="87"/>
      <c r="T4161" s="17" t="str">
        <f t="shared" si="410"/>
        <v>831,50475</v>
      </c>
      <c r="U4161" s="109"/>
      <c r="V4161" s="31"/>
      <c r="W4161" s="17">
        <f t="shared" si="411"/>
        <v>856.44989249999992</v>
      </c>
      <c r="X4161" s="62">
        <v>0.3</v>
      </c>
      <c r="Y4161" s="17">
        <f t="shared" si="414"/>
        <v>1223.4998464285713</v>
      </c>
      <c r="Z4161" s="21">
        <f t="shared" si="415"/>
        <v>1223</v>
      </c>
      <c r="AA4161" s="17">
        <f t="shared" si="413"/>
        <v>1223</v>
      </c>
      <c r="AB4161" s="17">
        <f t="shared" si="409"/>
        <v>1699</v>
      </c>
      <c r="AC4161"/>
    </row>
    <row r="4162" spans="1:29" ht="15" customHeight="1" x14ac:dyDescent="0.3">
      <c r="A4162" s="120"/>
      <c r="B4162" s="63"/>
      <c r="C4162" s="63"/>
      <c r="D4162" s="63" t="s">
        <v>8335</v>
      </c>
      <c r="E4162" s="88">
        <v>105800</v>
      </c>
      <c r="F4162" s="88"/>
      <c r="G4162" s="89">
        <v>5905490057617</v>
      </c>
      <c r="H4162" s="89"/>
      <c r="I4162" s="63" t="s">
        <v>8391</v>
      </c>
      <c r="J4162" s="64"/>
      <c r="K4162" s="65" t="s">
        <v>8339</v>
      </c>
      <c r="L4162" s="85" t="s">
        <v>8340</v>
      </c>
      <c r="M4162" s="63" t="s">
        <v>2984</v>
      </c>
      <c r="N4162" s="17">
        <v>2099</v>
      </c>
      <c r="O4162" s="90">
        <v>1054.01475</v>
      </c>
      <c r="P4162" s="17">
        <v>1054.01475</v>
      </c>
      <c r="Q4162" s="17">
        <v>1054.01475</v>
      </c>
      <c r="R4162" s="87"/>
      <c r="S4162" s="87"/>
      <c r="T4162" s="17" t="str">
        <f t="shared" si="410"/>
        <v>1054,01475</v>
      </c>
      <c r="U4162" s="109"/>
      <c r="V4162" s="31"/>
      <c r="W4162" s="17">
        <f t="shared" si="411"/>
        <v>1085.6351925000001</v>
      </c>
      <c r="X4162" s="62">
        <v>0.28577000000000002</v>
      </c>
      <c r="Y4162" s="17">
        <f>W4162/0.7142</f>
        <v>1520.0716781013725</v>
      </c>
      <c r="Z4162" s="21">
        <f t="shared" si="415"/>
        <v>1520</v>
      </c>
      <c r="AA4162" s="17">
        <f t="shared" si="413"/>
        <v>1520</v>
      </c>
      <c r="AB4162" s="17">
        <f t="shared" ref="AB4162:AB4225" si="416">N4162*1</f>
        <v>2099</v>
      </c>
      <c r="AC4162"/>
    </row>
    <row r="4163" spans="1:29" ht="15" customHeight="1" x14ac:dyDescent="0.3">
      <c r="A4163" s="120"/>
      <c r="B4163" s="63"/>
      <c r="C4163" s="63"/>
      <c r="D4163" s="63" t="s">
        <v>8335</v>
      </c>
      <c r="E4163" s="88">
        <v>105801</v>
      </c>
      <c r="F4163" s="88"/>
      <c r="G4163" s="89">
        <v>5905490057624</v>
      </c>
      <c r="H4163" s="89"/>
      <c r="I4163" s="63" t="s">
        <v>8392</v>
      </c>
      <c r="J4163" s="64"/>
      <c r="K4163" s="65" t="s">
        <v>8339</v>
      </c>
      <c r="L4163" s="85" t="s">
        <v>8341</v>
      </c>
      <c r="M4163" s="63" t="s">
        <v>2984</v>
      </c>
      <c r="N4163" s="17">
        <v>2099</v>
      </c>
      <c r="O4163" s="90">
        <v>1054.01475</v>
      </c>
      <c r="P4163" s="17">
        <v>1054.01475</v>
      </c>
      <c r="Q4163" s="17">
        <v>1054.01475</v>
      </c>
      <c r="R4163" s="87"/>
      <c r="S4163" s="87"/>
      <c r="T4163" s="17" t="str">
        <f t="shared" ref="T4163:T4226" si="417">CONCATENATE(Q4163,S4163)</f>
        <v>1054,01475</v>
      </c>
      <c r="U4163" s="109"/>
      <c r="V4163" s="31"/>
      <c r="W4163" s="17">
        <f t="shared" ref="W4163:W4226" si="418">T4163*1.03</f>
        <v>1085.6351925000001</v>
      </c>
      <c r="X4163" s="62">
        <v>0.28577000000000002</v>
      </c>
      <c r="Y4163" s="17">
        <f t="shared" ref="Y4163:Y4168" si="419">W4163/0.7142</f>
        <v>1520.0716781013725</v>
      </c>
      <c r="Z4163" s="21">
        <f t="shared" si="415"/>
        <v>1520</v>
      </c>
      <c r="AA4163" s="17">
        <f t="shared" si="413"/>
        <v>1520</v>
      </c>
      <c r="AB4163" s="17">
        <f t="shared" si="416"/>
        <v>2099</v>
      </c>
      <c r="AC4163"/>
    </row>
    <row r="4164" spans="1:29" ht="15" customHeight="1" x14ac:dyDescent="0.3">
      <c r="A4164" s="120"/>
      <c r="B4164" s="63"/>
      <c r="C4164" s="63"/>
      <c r="D4164" s="63" t="s">
        <v>8335</v>
      </c>
      <c r="E4164" s="88">
        <v>105802</v>
      </c>
      <c r="F4164" s="88"/>
      <c r="G4164" s="89">
        <v>5905490057631</v>
      </c>
      <c r="H4164" s="89"/>
      <c r="I4164" s="63" t="s">
        <v>8393</v>
      </c>
      <c r="J4164" s="64"/>
      <c r="K4164" s="65" t="s">
        <v>8339</v>
      </c>
      <c r="L4164" s="85" t="s">
        <v>8342</v>
      </c>
      <c r="M4164" s="63" t="s">
        <v>2984</v>
      </c>
      <c r="N4164" s="17">
        <v>2099</v>
      </c>
      <c r="O4164" s="90">
        <v>1054.01475</v>
      </c>
      <c r="P4164" s="17">
        <v>1054.01475</v>
      </c>
      <c r="Q4164" s="17">
        <v>1054.01475</v>
      </c>
      <c r="R4164" s="87"/>
      <c r="S4164" s="87"/>
      <c r="T4164" s="17" t="str">
        <f t="shared" si="417"/>
        <v>1054,01475</v>
      </c>
      <c r="U4164" s="109"/>
      <c r="V4164" s="31"/>
      <c r="W4164" s="17">
        <f t="shared" si="418"/>
        <v>1085.6351925000001</v>
      </c>
      <c r="X4164" s="62">
        <v>0.28577000000000002</v>
      </c>
      <c r="Y4164" s="17">
        <f t="shared" si="419"/>
        <v>1520.0716781013725</v>
      </c>
      <c r="Z4164" s="21">
        <f t="shared" si="415"/>
        <v>1520</v>
      </c>
      <c r="AA4164" s="17">
        <f t="shared" si="413"/>
        <v>1520</v>
      </c>
      <c r="AB4164" s="17">
        <f t="shared" si="416"/>
        <v>2099</v>
      </c>
      <c r="AC4164"/>
    </row>
    <row r="4165" spans="1:29" ht="15" customHeight="1" x14ac:dyDescent="0.3">
      <c r="A4165" s="120"/>
      <c r="B4165" s="63"/>
      <c r="C4165" s="63"/>
      <c r="D4165" s="63" t="s">
        <v>8335</v>
      </c>
      <c r="E4165" s="88">
        <v>105803</v>
      </c>
      <c r="F4165" s="88"/>
      <c r="G4165" s="89">
        <v>5905490057648</v>
      </c>
      <c r="H4165" s="89"/>
      <c r="I4165" s="63" t="s">
        <v>8394</v>
      </c>
      <c r="J4165" s="64"/>
      <c r="K4165" s="65" t="s">
        <v>8339</v>
      </c>
      <c r="L4165" s="85" t="s">
        <v>8343</v>
      </c>
      <c r="M4165" s="63" t="s">
        <v>2984</v>
      </c>
      <c r="N4165" s="17">
        <v>2099</v>
      </c>
      <c r="O4165" s="90">
        <v>1054.01475</v>
      </c>
      <c r="P4165" s="17">
        <v>1054.01475</v>
      </c>
      <c r="Q4165" s="17">
        <v>1054.01475</v>
      </c>
      <c r="R4165" s="87"/>
      <c r="S4165" s="87"/>
      <c r="T4165" s="17" t="str">
        <f t="shared" si="417"/>
        <v>1054,01475</v>
      </c>
      <c r="U4165" s="109"/>
      <c r="V4165" s="31"/>
      <c r="W4165" s="17">
        <f t="shared" si="418"/>
        <v>1085.6351925000001</v>
      </c>
      <c r="X4165" s="62">
        <v>0.28577000000000002</v>
      </c>
      <c r="Y4165" s="17">
        <f t="shared" si="419"/>
        <v>1520.0716781013725</v>
      </c>
      <c r="Z4165" s="21">
        <f t="shared" si="415"/>
        <v>1520</v>
      </c>
      <c r="AA4165" s="17">
        <f t="shared" si="413"/>
        <v>1520</v>
      </c>
      <c r="AB4165" s="17">
        <f t="shared" si="416"/>
        <v>2099</v>
      </c>
      <c r="AC4165"/>
    </row>
    <row r="4166" spans="1:29" ht="15" customHeight="1" x14ac:dyDescent="0.3">
      <c r="A4166" s="120"/>
      <c r="B4166" s="63"/>
      <c r="C4166" s="63"/>
      <c r="D4166" s="63" t="s">
        <v>8335</v>
      </c>
      <c r="E4166" s="88">
        <v>105804</v>
      </c>
      <c r="F4166" s="88"/>
      <c r="G4166" s="89">
        <v>5905490057655</v>
      </c>
      <c r="H4166" s="89"/>
      <c r="I4166" s="63" t="s">
        <v>8395</v>
      </c>
      <c r="J4166" s="64"/>
      <c r="K4166" s="65" t="s">
        <v>8339</v>
      </c>
      <c r="L4166" s="85" t="s">
        <v>8344</v>
      </c>
      <c r="M4166" s="63" t="s">
        <v>2984</v>
      </c>
      <c r="N4166" s="17">
        <v>2099</v>
      </c>
      <c r="O4166" s="90">
        <v>1054.01475</v>
      </c>
      <c r="P4166" s="17">
        <v>1054.01475</v>
      </c>
      <c r="Q4166" s="17">
        <v>1054.01475</v>
      </c>
      <c r="R4166" s="87"/>
      <c r="S4166" s="87"/>
      <c r="T4166" s="17" t="str">
        <f t="shared" si="417"/>
        <v>1054,01475</v>
      </c>
      <c r="U4166" s="109"/>
      <c r="V4166" s="31"/>
      <c r="W4166" s="17">
        <f t="shared" si="418"/>
        <v>1085.6351925000001</v>
      </c>
      <c r="X4166" s="62">
        <v>0.28577000000000002</v>
      </c>
      <c r="Y4166" s="17">
        <f t="shared" si="419"/>
        <v>1520.0716781013725</v>
      </c>
      <c r="Z4166" s="21">
        <f t="shared" si="415"/>
        <v>1520</v>
      </c>
      <c r="AA4166" s="17">
        <f t="shared" si="413"/>
        <v>1520</v>
      </c>
      <c r="AB4166" s="17">
        <f t="shared" si="416"/>
        <v>2099</v>
      </c>
      <c r="AC4166"/>
    </row>
    <row r="4167" spans="1:29" ht="15" customHeight="1" x14ac:dyDescent="0.3">
      <c r="A4167" s="120"/>
      <c r="B4167" s="63"/>
      <c r="C4167" s="63"/>
      <c r="D4167" s="63" t="s">
        <v>8335</v>
      </c>
      <c r="E4167" s="88">
        <v>105805</v>
      </c>
      <c r="F4167" s="88"/>
      <c r="G4167" s="89">
        <v>5905490057662</v>
      </c>
      <c r="H4167" s="89"/>
      <c r="I4167" s="63" t="s">
        <v>8396</v>
      </c>
      <c r="J4167" s="64"/>
      <c r="K4167" s="65" t="s">
        <v>8339</v>
      </c>
      <c r="L4167" s="85" t="s">
        <v>8345</v>
      </c>
      <c r="M4167" s="63" t="s">
        <v>2984</v>
      </c>
      <c r="N4167" s="17">
        <v>2099</v>
      </c>
      <c r="O4167" s="90">
        <v>1054.01475</v>
      </c>
      <c r="P4167" s="17">
        <v>1054.01475</v>
      </c>
      <c r="Q4167" s="17">
        <v>1054.01475</v>
      </c>
      <c r="R4167" s="87"/>
      <c r="S4167" s="87"/>
      <c r="T4167" s="17" t="str">
        <f t="shared" si="417"/>
        <v>1054,01475</v>
      </c>
      <c r="U4167" s="109"/>
      <c r="V4167" s="31"/>
      <c r="W4167" s="17">
        <f t="shared" si="418"/>
        <v>1085.6351925000001</v>
      </c>
      <c r="X4167" s="62">
        <v>0.28577000000000002</v>
      </c>
      <c r="Y4167" s="17">
        <f t="shared" si="419"/>
        <v>1520.0716781013725</v>
      </c>
      <c r="Z4167" s="21">
        <f t="shared" si="415"/>
        <v>1520</v>
      </c>
      <c r="AA4167" s="17">
        <f t="shared" si="413"/>
        <v>1520</v>
      </c>
      <c r="AB4167" s="17">
        <f t="shared" si="416"/>
        <v>2099</v>
      </c>
      <c r="AC4167"/>
    </row>
    <row r="4168" spans="1:29" ht="15" customHeight="1" x14ac:dyDescent="0.3">
      <c r="A4168" s="120"/>
      <c r="B4168" s="63"/>
      <c r="C4168" s="63"/>
      <c r="D4168" s="63" t="s">
        <v>8335</v>
      </c>
      <c r="E4168" s="88">
        <v>105806</v>
      </c>
      <c r="F4168" s="88"/>
      <c r="G4168" s="89">
        <v>5905490057679</v>
      </c>
      <c r="H4168" s="89"/>
      <c r="I4168" s="63" t="s">
        <v>8397</v>
      </c>
      <c r="J4168" s="64"/>
      <c r="K4168" s="65" t="s">
        <v>8339</v>
      </c>
      <c r="L4168" s="85" t="s">
        <v>8346</v>
      </c>
      <c r="M4168" s="63" t="s">
        <v>2984</v>
      </c>
      <c r="N4168" s="17">
        <v>2099</v>
      </c>
      <c r="O4168" s="90">
        <v>1054.01475</v>
      </c>
      <c r="P4168" s="17">
        <v>1054.01475</v>
      </c>
      <c r="Q4168" s="17">
        <v>1054.01475</v>
      </c>
      <c r="R4168" s="87"/>
      <c r="S4168" s="87"/>
      <c r="T4168" s="17" t="str">
        <f t="shared" si="417"/>
        <v>1054,01475</v>
      </c>
      <c r="U4168" s="109"/>
      <c r="V4168" s="31"/>
      <c r="W4168" s="17">
        <f t="shared" si="418"/>
        <v>1085.6351925000001</v>
      </c>
      <c r="X4168" s="62">
        <v>0.28577000000000002</v>
      </c>
      <c r="Y4168" s="17">
        <f t="shared" si="419"/>
        <v>1520.0716781013725</v>
      </c>
      <c r="Z4168" s="21">
        <f t="shared" si="415"/>
        <v>1520</v>
      </c>
      <c r="AA4168" s="17">
        <f t="shared" si="413"/>
        <v>1520</v>
      </c>
      <c r="AB4168" s="17">
        <f t="shared" si="416"/>
        <v>2099</v>
      </c>
      <c r="AC4168"/>
    </row>
    <row r="4169" spans="1:29" ht="15" customHeight="1" x14ac:dyDescent="0.3">
      <c r="A4169" s="120"/>
      <c r="B4169" s="63"/>
      <c r="C4169" s="63"/>
      <c r="D4169" s="63" t="s">
        <v>8335</v>
      </c>
      <c r="E4169" s="88">
        <v>105807</v>
      </c>
      <c r="F4169" s="88"/>
      <c r="G4169" s="89">
        <v>5905490057686</v>
      </c>
      <c r="H4169" s="89"/>
      <c r="I4169" s="63" t="s">
        <v>8398</v>
      </c>
      <c r="J4169" s="64"/>
      <c r="K4169" s="65" t="s">
        <v>1112</v>
      </c>
      <c r="L4169" s="85" t="s">
        <v>8347</v>
      </c>
      <c r="M4169" s="63" t="s">
        <v>2984</v>
      </c>
      <c r="N4169" s="17">
        <v>429</v>
      </c>
      <c r="O4169" s="90">
        <v>185.322</v>
      </c>
      <c r="P4169" s="17">
        <v>185.322</v>
      </c>
      <c r="Q4169" s="17">
        <v>185.322</v>
      </c>
      <c r="R4169" s="87"/>
      <c r="S4169" s="87"/>
      <c r="T4169" s="17" t="str">
        <f t="shared" si="417"/>
        <v>185,322</v>
      </c>
      <c r="U4169" s="109"/>
      <c r="V4169" s="31"/>
      <c r="W4169" s="17">
        <f t="shared" si="418"/>
        <v>190.88166000000001</v>
      </c>
      <c r="X4169" s="62">
        <v>0.3</v>
      </c>
      <c r="Y4169" s="17">
        <f t="shared" ref="Y4169:Y4232" si="420">W4169/0.7</f>
        <v>272.68808571428576</v>
      </c>
      <c r="Z4169" s="21">
        <f t="shared" si="415"/>
        <v>273</v>
      </c>
      <c r="AA4169" s="17">
        <f t="shared" si="413"/>
        <v>273</v>
      </c>
      <c r="AB4169" s="17">
        <f t="shared" si="416"/>
        <v>429</v>
      </c>
      <c r="AC4169"/>
    </row>
    <row r="4170" spans="1:29" ht="15" customHeight="1" x14ac:dyDescent="0.3">
      <c r="A4170" s="120"/>
      <c r="B4170" s="63"/>
      <c r="C4170" s="63"/>
      <c r="D4170" s="63" t="s">
        <v>8335</v>
      </c>
      <c r="E4170" s="88">
        <v>105808</v>
      </c>
      <c r="F4170" s="88"/>
      <c r="G4170" s="89">
        <v>5905490057693</v>
      </c>
      <c r="H4170" s="89"/>
      <c r="I4170" s="63" t="s">
        <v>8399</v>
      </c>
      <c r="J4170" s="64"/>
      <c r="K4170" s="65" t="s">
        <v>1112</v>
      </c>
      <c r="L4170" s="85" t="s">
        <v>8348</v>
      </c>
      <c r="M4170" s="63" t="s">
        <v>2984</v>
      </c>
      <c r="N4170" s="17">
        <v>429</v>
      </c>
      <c r="O4170" s="90">
        <v>185.322</v>
      </c>
      <c r="P4170" s="17">
        <v>185.322</v>
      </c>
      <c r="Q4170" s="17">
        <v>185.322</v>
      </c>
      <c r="R4170" s="87"/>
      <c r="S4170" s="87"/>
      <c r="T4170" s="17" t="str">
        <f t="shared" si="417"/>
        <v>185,322</v>
      </c>
      <c r="U4170" s="109"/>
      <c r="V4170" s="31"/>
      <c r="W4170" s="17">
        <f t="shared" si="418"/>
        <v>190.88166000000001</v>
      </c>
      <c r="X4170" s="62">
        <v>0.3</v>
      </c>
      <c r="Y4170" s="17">
        <f t="shared" si="420"/>
        <v>272.68808571428576</v>
      </c>
      <c r="Z4170" s="21">
        <f t="shared" si="415"/>
        <v>273</v>
      </c>
      <c r="AA4170" s="17">
        <f t="shared" si="413"/>
        <v>273</v>
      </c>
      <c r="AB4170" s="17">
        <f t="shared" si="416"/>
        <v>429</v>
      </c>
      <c r="AC4170"/>
    </row>
    <row r="4171" spans="1:29" ht="15" customHeight="1" x14ac:dyDescent="0.3">
      <c r="A4171" s="120"/>
      <c r="B4171" s="63"/>
      <c r="C4171" s="63"/>
      <c r="D4171" s="63" t="s">
        <v>8335</v>
      </c>
      <c r="E4171" s="88">
        <v>105809</v>
      </c>
      <c r="F4171" s="88"/>
      <c r="G4171" s="89">
        <v>5905490057709</v>
      </c>
      <c r="H4171" s="89"/>
      <c r="I4171" s="63" t="s">
        <v>8400</v>
      </c>
      <c r="J4171" s="64"/>
      <c r="K4171" s="65" t="s">
        <v>1112</v>
      </c>
      <c r="L4171" s="85" t="s">
        <v>8349</v>
      </c>
      <c r="M4171" s="63" t="s">
        <v>2984</v>
      </c>
      <c r="N4171" s="17">
        <v>429</v>
      </c>
      <c r="O4171" s="90">
        <v>185.322</v>
      </c>
      <c r="P4171" s="17">
        <v>185.322</v>
      </c>
      <c r="Q4171" s="17">
        <v>185.322</v>
      </c>
      <c r="R4171" s="87"/>
      <c r="S4171" s="87"/>
      <c r="T4171" s="17" t="str">
        <f t="shared" si="417"/>
        <v>185,322</v>
      </c>
      <c r="U4171" s="109"/>
      <c r="V4171" s="31"/>
      <c r="W4171" s="17">
        <f t="shared" si="418"/>
        <v>190.88166000000001</v>
      </c>
      <c r="X4171" s="62">
        <v>0.3</v>
      </c>
      <c r="Y4171" s="17">
        <f t="shared" si="420"/>
        <v>272.68808571428576</v>
      </c>
      <c r="Z4171" s="21">
        <f t="shared" si="415"/>
        <v>273</v>
      </c>
      <c r="AA4171" s="17">
        <f t="shared" si="413"/>
        <v>273</v>
      </c>
      <c r="AB4171" s="17">
        <f t="shared" si="416"/>
        <v>429</v>
      </c>
      <c r="AC4171"/>
    </row>
    <row r="4172" spans="1:29" ht="15" customHeight="1" x14ac:dyDescent="0.3">
      <c r="A4172" s="120"/>
      <c r="B4172" s="63"/>
      <c r="C4172" s="63"/>
      <c r="D4172" s="63" t="s">
        <v>8335</v>
      </c>
      <c r="E4172" s="88">
        <v>105810</v>
      </c>
      <c r="F4172" s="88"/>
      <c r="G4172" s="89">
        <v>5905490057716</v>
      </c>
      <c r="H4172" s="89"/>
      <c r="I4172" s="63" t="s">
        <v>8401</v>
      </c>
      <c r="J4172" s="64"/>
      <c r="K4172" s="65" t="s">
        <v>1112</v>
      </c>
      <c r="L4172" s="85" t="s">
        <v>8350</v>
      </c>
      <c r="M4172" s="63" t="s">
        <v>2984</v>
      </c>
      <c r="N4172" s="17">
        <v>429</v>
      </c>
      <c r="O4172" s="90">
        <v>185.322</v>
      </c>
      <c r="P4172" s="17">
        <v>185.322</v>
      </c>
      <c r="Q4172" s="17">
        <v>185.322</v>
      </c>
      <c r="R4172" s="87"/>
      <c r="S4172" s="87"/>
      <c r="T4172" s="17" t="str">
        <f t="shared" si="417"/>
        <v>185,322</v>
      </c>
      <c r="U4172" s="109"/>
      <c r="V4172" s="31"/>
      <c r="W4172" s="17">
        <f t="shared" si="418"/>
        <v>190.88166000000001</v>
      </c>
      <c r="X4172" s="62">
        <v>0.3</v>
      </c>
      <c r="Y4172" s="17">
        <f t="shared" si="420"/>
        <v>272.68808571428576</v>
      </c>
      <c r="Z4172" s="21">
        <f t="shared" si="415"/>
        <v>273</v>
      </c>
      <c r="AA4172" s="17">
        <f t="shared" si="413"/>
        <v>273</v>
      </c>
      <c r="AB4172" s="17">
        <f t="shared" si="416"/>
        <v>429</v>
      </c>
      <c r="AC4172"/>
    </row>
    <row r="4173" spans="1:29" ht="15" customHeight="1" x14ac:dyDescent="0.3">
      <c r="A4173" s="120"/>
      <c r="B4173" s="63"/>
      <c r="C4173" s="63"/>
      <c r="D4173" s="63" t="s">
        <v>8335</v>
      </c>
      <c r="E4173" s="88">
        <v>105811</v>
      </c>
      <c r="F4173" s="88"/>
      <c r="G4173" s="89">
        <v>5905490057723</v>
      </c>
      <c r="H4173" s="89"/>
      <c r="I4173" s="63" t="s">
        <v>8402</v>
      </c>
      <c r="J4173" s="64"/>
      <c r="K4173" s="65" t="s">
        <v>1112</v>
      </c>
      <c r="L4173" s="85" t="s">
        <v>8351</v>
      </c>
      <c r="M4173" s="63" t="s">
        <v>2984</v>
      </c>
      <c r="N4173" s="17">
        <v>429</v>
      </c>
      <c r="O4173" s="90">
        <v>185.322</v>
      </c>
      <c r="P4173" s="17">
        <v>185.322</v>
      </c>
      <c r="Q4173" s="17">
        <v>185.322</v>
      </c>
      <c r="R4173" s="87"/>
      <c r="S4173" s="87"/>
      <c r="T4173" s="17" t="str">
        <f t="shared" si="417"/>
        <v>185,322</v>
      </c>
      <c r="U4173" s="109"/>
      <c r="V4173" s="31"/>
      <c r="W4173" s="17">
        <f t="shared" si="418"/>
        <v>190.88166000000001</v>
      </c>
      <c r="X4173" s="62">
        <v>0.3</v>
      </c>
      <c r="Y4173" s="17">
        <f t="shared" si="420"/>
        <v>272.68808571428576</v>
      </c>
      <c r="Z4173" s="21">
        <f t="shared" si="415"/>
        <v>273</v>
      </c>
      <c r="AA4173" s="17">
        <f t="shared" si="413"/>
        <v>273</v>
      </c>
      <c r="AB4173" s="17">
        <f t="shared" si="416"/>
        <v>429</v>
      </c>
      <c r="AC4173"/>
    </row>
    <row r="4174" spans="1:29" ht="15" customHeight="1" x14ac:dyDescent="0.3">
      <c r="A4174" s="120"/>
      <c r="B4174" s="63"/>
      <c r="C4174" s="63"/>
      <c r="D4174" s="63" t="s">
        <v>8335</v>
      </c>
      <c r="E4174" s="88">
        <v>105812</v>
      </c>
      <c r="F4174" s="88"/>
      <c r="G4174" s="89">
        <v>5905490057730</v>
      </c>
      <c r="H4174" s="89"/>
      <c r="I4174" s="63" t="s">
        <v>8403</v>
      </c>
      <c r="J4174" s="64"/>
      <c r="K4174" s="65" t="s">
        <v>1112</v>
      </c>
      <c r="L4174" s="85" t="s">
        <v>8352</v>
      </c>
      <c r="M4174" s="63" t="s">
        <v>2984</v>
      </c>
      <c r="N4174" s="17">
        <v>429</v>
      </c>
      <c r="O4174" s="90">
        <v>185.322</v>
      </c>
      <c r="P4174" s="17">
        <v>185.322</v>
      </c>
      <c r="Q4174" s="17">
        <v>185.322</v>
      </c>
      <c r="R4174" s="87"/>
      <c r="S4174" s="87"/>
      <c r="T4174" s="17" t="str">
        <f t="shared" si="417"/>
        <v>185,322</v>
      </c>
      <c r="U4174" s="109"/>
      <c r="V4174" s="31"/>
      <c r="W4174" s="17">
        <f t="shared" si="418"/>
        <v>190.88166000000001</v>
      </c>
      <c r="X4174" s="62">
        <v>0.3</v>
      </c>
      <c r="Y4174" s="17">
        <f t="shared" si="420"/>
        <v>272.68808571428576</v>
      </c>
      <c r="Z4174" s="21">
        <f t="shared" si="415"/>
        <v>273</v>
      </c>
      <c r="AA4174" s="17">
        <f t="shared" si="413"/>
        <v>273</v>
      </c>
      <c r="AB4174" s="17">
        <f t="shared" si="416"/>
        <v>429</v>
      </c>
      <c r="AC4174"/>
    </row>
    <row r="4175" spans="1:29" ht="15" customHeight="1" x14ac:dyDescent="0.3">
      <c r="A4175" s="120"/>
      <c r="B4175" s="63"/>
      <c r="C4175" s="63"/>
      <c r="D4175" s="63" t="s">
        <v>8335</v>
      </c>
      <c r="E4175" s="88">
        <v>105813</v>
      </c>
      <c r="F4175" s="88"/>
      <c r="G4175" s="89">
        <v>5905490057747</v>
      </c>
      <c r="H4175" s="89"/>
      <c r="I4175" s="63" t="s">
        <v>8404</v>
      </c>
      <c r="J4175" s="64"/>
      <c r="K4175" s="65" t="s">
        <v>1112</v>
      </c>
      <c r="L4175" s="85" t="s">
        <v>8353</v>
      </c>
      <c r="M4175" s="63" t="s">
        <v>2984</v>
      </c>
      <c r="N4175" s="17">
        <v>429</v>
      </c>
      <c r="O4175" s="90">
        <v>185.322</v>
      </c>
      <c r="P4175" s="17">
        <v>185.322</v>
      </c>
      <c r="Q4175" s="17">
        <v>185.322</v>
      </c>
      <c r="R4175" s="87"/>
      <c r="S4175" s="87"/>
      <c r="T4175" s="17" t="str">
        <f t="shared" si="417"/>
        <v>185,322</v>
      </c>
      <c r="U4175" s="109"/>
      <c r="V4175" s="31"/>
      <c r="W4175" s="17">
        <f t="shared" si="418"/>
        <v>190.88166000000001</v>
      </c>
      <c r="X4175" s="62">
        <v>0.3</v>
      </c>
      <c r="Y4175" s="17">
        <f t="shared" si="420"/>
        <v>272.68808571428576</v>
      </c>
      <c r="Z4175" s="21">
        <f t="shared" si="415"/>
        <v>273</v>
      </c>
      <c r="AA4175" s="17">
        <f t="shared" si="413"/>
        <v>273</v>
      </c>
      <c r="AB4175" s="17">
        <f t="shared" si="416"/>
        <v>429</v>
      </c>
      <c r="AC4175"/>
    </row>
    <row r="4176" spans="1:29" ht="15" customHeight="1" x14ac:dyDescent="0.3">
      <c r="A4176" s="120"/>
      <c r="B4176" s="63"/>
      <c r="C4176" s="63"/>
      <c r="D4176" s="63" t="s">
        <v>8335</v>
      </c>
      <c r="E4176" s="88">
        <v>105814</v>
      </c>
      <c r="F4176" s="88"/>
      <c r="G4176" s="89">
        <v>5905490057754</v>
      </c>
      <c r="H4176" s="89"/>
      <c r="I4176" s="63" t="s">
        <v>8405</v>
      </c>
      <c r="J4176" s="64"/>
      <c r="K4176" s="65" t="s">
        <v>1112</v>
      </c>
      <c r="L4176" s="85" t="s">
        <v>8354</v>
      </c>
      <c r="M4176" s="63" t="s">
        <v>2984</v>
      </c>
      <c r="N4176" s="17">
        <v>429</v>
      </c>
      <c r="O4176" s="90">
        <v>185.322</v>
      </c>
      <c r="P4176" s="17">
        <v>185.322</v>
      </c>
      <c r="Q4176" s="17">
        <v>185.322</v>
      </c>
      <c r="R4176" s="87"/>
      <c r="S4176" s="87"/>
      <c r="T4176" s="17" t="str">
        <f t="shared" si="417"/>
        <v>185,322</v>
      </c>
      <c r="U4176" s="109"/>
      <c r="V4176" s="31"/>
      <c r="W4176" s="17">
        <f t="shared" si="418"/>
        <v>190.88166000000001</v>
      </c>
      <c r="X4176" s="62">
        <v>0.3</v>
      </c>
      <c r="Y4176" s="17">
        <f t="shared" si="420"/>
        <v>272.68808571428576</v>
      </c>
      <c r="Z4176" s="21">
        <f t="shared" si="415"/>
        <v>273</v>
      </c>
      <c r="AA4176" s="17">
        <f t="shared" si="413"/>
        <v>273</v>
      </c>
      <c r="AB4176" s="17">
        <f t="shared" si="416"/>
        <v>429</v>
      </c>
      <c r="AC4176"/>
    </row>
    <row r="4177" spans="1:29" ht="15" customHeight="1" x14ac:dyDescent="0.3">
      <c r="A4177" s="120"/>
      <c r="B4177" s="63"/>
      <c r="C4177" s="63"/>
      <c r="D4177" s="63" t="s">
        <v>8335</v>
      </c>
      <c r="E4177" s="88">
        <v>105815</v>
      </c>
      <c r="F4177" s="88"/>
      <c r="G4177" s="89">
        <v>5905490057761</v>
      </c>
      <c r="H4177" s="89"/>
      <c r="I4177" s="63" t="s">
        <v>8406</v>
      </c>
      <c r="J4177" s="64"/>
      <c r="K4177" s="65" t="s">
        <v>1112</v>
      </c>
      <c r="L4177" s="85" t="s">
        <v>8347</v>
      </c>
      <c r="M4177" s="63" t="s">
        <v>2984</v>
      </c>
      <c r="N4177" s="17">
        <v>679</v>
      </c>
      <c r="O4177" s="90">
        <v>298.61700000000002</v>
      </c>
      <c r="P4177" s="17">
        <v>298.61700000000002</v>
      </c>
      <c r="Q4177" s="17">
        <v>298.61700000000002</v>
      </c>
      <c r="R4177" s="87"/>
      <c r="S4177" s="87"/>
      <c r="T4177" s="17" t="str">
        <f t="shared" si="417"/>
        <v>298,617</v>
      </c>
      <c r="U4177" s="109"/>
      <c r="V4177" s="31"/>
      <c r="W4177" s="17">
        <f t="shared" si="418"/>
        <v>307.57551000000001</v>
      </c>
      <c r="X4177" s="62">
        <v>0.3</v>
      </c>
      <c r="Y4177" s="17">
        <f t="shared" si="420"/>
        <v>439.39358571428573</v>
      </c>
      <c r="Z4177" s="21">
        <f t="shared" si="415"/>
        <v>439</v>
      </c>
      <c r="AA4177" s="17">
        <f t="shared" si="413"/>
        <v>439</v>
      </c>
      <c r="AB4177" s="17">
        <f t="shared" si="416"/>
        <v>679</v>
      </c>
      <c r="AC4177"/>
    </row>
    <row r="4178" spans="1:29" ht="15" customHeight="1" x14ac:dyDescent="0.3">
      <c r="A4178" s="120"/>
      <c r="B4178" s="63"/>
      <c r="C4178" s="63"/>
      <c r="D4178" s="63" t="s">
        <v>8335</v>
      </c>
      <c r="E4178" s="88">
        <v>105816</v>
      </c>
      <c r="F4178" s="88"/>
      <c r="G4178" s="89">
        <v>5905490057778</v>
      </c>
      <c r="H4178" s="89"/>
      <c r="I4178" s="63" t="s">
        <v>8407</v>
      </c>
      <c r="J4178" s="64"/>
      <c r="K4178" s="65" t="s">
        <v>1112</v>
      </c>
      <c r="L4178" s="85" t="s">
        <v>8348</v>
      </c>
      <c r="M4178" s="63" t="s">
        <v>2984</v>
      </c>
      <c r="N4178" s="17">
        <v>679</v>
      </c>
      <c r="O4178" s="90">
        <v>298.61700000000002</v>
      </c>
      <c r="P4178" s="17">
        <v>298.61700000000002</v>
      </c>
      <c r="Q4178" s="17">
        <v>298.61700000000002</v>
      </c>
      <c r="R4178" s="87"/>
      <c r="S4178" s="87"/>
      <c r="T4178" s="17" t="str">
        <f t="shared" si="417"/>
        <v>298,617</v>
      </c>
      <c r="U4178" s="109"/>
      <c r="V4178" s="31"/>
      <c r="W4178" s="17">
        <f t="shared" si="418"/>
        <v>307.57551000000001</v>
      </c>
      <c r="X4178" s="62">
        <v>0.3</v>
      </c>
      <c r="Y4178" s="17">
        <f t="shared" si="420"/>
        <v>439.39358571428573</v>
      </c>
      <c r="Z4178" s="21">
        <f t="shared" si="415"/>
        <v>439</v>
      </c>
      <c r="AA4178" s="17">
        <f t="shared" si="413"/>
        <v>439</v>
      </c>
      <c r="AB4178" s="17">
        <f t="shared" si="416"/>
        <v>679</v>
      </c>
      <c r="AC4178"/>
    </row>
    <row r="4179" spans="1:29" ht="15" customHeight="1" x14ac:dyDescent="0.3">
      <c r="A4179" s="120"/>
      <c r="B4179" s="63"/>
      <c r="C4179" s="63"/>
      <c r="D4179" s="63" t="s">
        <v>8335</v>
      </c>
      <c r="E4179" s="88">
        <v>105817</v>
      </c>
      <c r="F4179" s="88"/>
      <c r="G4179" s="89">
        <v>5905490057785</v>
      </c>
      <c r="H4179" s="89"/>
      <c r="I4179" s="63" t="s">
        <v>8408</v>
      </c>
      <c r="J4179" s="64"/>
      <c r="K4179" s="65" t="s">
        <v>1112</v>
      </c>
      <c r="L4179" s="85" t="s">
        <v>8349</v>
      </c>
      <c r="M4179" s="63" t="s">
        <v>2984</v>
      </c>
      <c r="N4179" s="17">
        <v>679</v>
      </c>
      <c r="O4179" s="90">
        <v>298.61700000000002</v>
      </c>
      <c r="P4179" s="17">
        <v>298.61700000000002</v>
      </c>
      <c r="Q4179" s="17">
        <v>298.61700000000002</v>
      </c>
      <c r="R4179" s="87"/>
      <c r="S4179" s="87"/>
      <c r="T4179" s="17" t="str">
        <f t="shared" si="417"/>
        <v>298,617</v>
      </c>
      <c r="U4179" s="109"/>
      <c r="V4179" s="31"/>
      <c r="W4179" s="17">
        <f t="shared" si="418"/>
        <v>307.57551000000001</v>
      </c>
      <c r="X4179" s="62">
        <v>0.3</v>
      </c>
      <c r="Y4179" s="17">
        <f t="shared" si="420"/>
        <v>439.39358571428573</v>
      </c>
      <c r="Z4179" s="21">
        <f t="shared" si="415"/>
        <v>439</v>
      </c>
      <c r="AA4179" s="17">
        <f t="shared" si="413"/>
        <v>439</v>
      </c>
      <c r="AB4179" s="17">
        <f t="shared" si="416"/>
        <v>679</v>
      </c>
      <c r="AC4179"/>
    </row>
    <row r="4180" spans="1:29" ht="15" customHeight="1" x14ac:dyDescent="0.3">
      <c r="A4180" s="120"/>
      <c r="B4180" s="63"/>
      <c r="C4180" s="63"/>
      <c r="D4180" s="63" t="s">
        <v>8335</v>
      </c>
      <c r="E4180" s="88">
        <v>105818</v>
      </c>
      <c r="F4180" s="88"/>
      <c r="G4180" s="89">
        <v>5905490057792</v>
      </c>
      <c r="H4180" s="89"/>
      <c r="I4180" s="63" t="s">
        <v>8409</v>
      </c>
      <c r="J4180" s="64"/>
      <c r="K4180" s="65" t="s">
        <v>1112</v>
      </c>
      <c r="L4180" s="85" t="s">
        <v>8350</v>
      </c>
      <c r="M4180" s="63" t="s">
        <v>2984</v>
      </c>
      <c r="N4180" s="17">
        <v>679</v>
      </c>
      <c r="O4180" s="90">
        <v>298.61700000000002</v>
      </c>
      <c r="P4180" s="17">
        <v>298.61700000000002</v>
      </c>
      <c r="Q4180" s="17">
        <v>298.61700000000002</v>
      </c>
      <c r="R4180" s="87"/>
      <c r="S4180" s="87"/>
      <c r="T4180" s="17" t="str">
        <f t="shared" si="417"/>
        <v>298,617</v>
      </c>
      <c r="U4180" s="109"/>
      <c r="V4180" s="31"/>
      <c r="W4180" s="17">
        <f t="shared" si="418"/>
        <v>307.57551000000001</v>
      </c>
      <c r="X4180" s="62">
        <v>0.3</v>
      </c>
      <c r="Y4180" s="17">
        <f t="shared" si="420"/>
        <v>439.39358571428573</v>
      </c>
      <c r="Z4180" s="21">
        <f t="shared" si="415"/>
        <v>439</v>
      </c>
      <c r="AA4180" s="17">
        <f t="shared" si="413"/>
        <v>439</v>
      </c>
      <c r="AB4180" s="17">
        <f t="shared" si="416"/>
        <v>679</v>
      </c>
      <c r="AC4180"/>
    </row>
    <row r="4181" spans="1:29" ht="15" customHeight="1" x14ac:dyDescent="0.3">
      <c r="A4181" s="120"/>
      <c r="B4181" s="63"/>
      <c r="C4181" s="63"/>
      <c r="D4181" s="63" t="s">
        <v>8335</v>
      </c>
      <c r="E4181" s="88">
        <v>105819</v>
      </c>
      <c r="F4181" s="88"/>
      <c r="G4181" s="89">
        <v>5905490057808</v>
      </c>
      <c r="H4181" s="89"/>
      <c r="I4181" s="63" t="s">
        <v>8410</v>
      </c>
      <c r="J4181" s="64"/>
      <c r="K4181" s="65" t="s">
        <v>1112</v>
      </c>
      <c r="L4181" s="85" t="s">
        <v>8351</v>
      </c>
      <c r="M4181" s="63" t="s">
        <v>2984</v>
      </c>
      <c r="N4181" s="17">
        <v>679</v>
      </c>
      <c r="O4181" s="90">
        <v>298.61700000000002</v>
      </c>
      <c r="P4181" s="17">
        <v>298.61700000000002</v>
      </c>
      <c r="Q4181" s="17">
        <v>298.61700000000002</v>
      </c>
      <c r="R4181" s="87"/>
      <c r="S4181" s="87"/>
      <c r="T4181" s="17" t="str">
        <f t="shared" si="417"/>
        <v>298,617</v>
      </c>
      <c r="U4181" s="109"/>
      <c r="V4181" s="31"/>
      <c r="W4181" s="17">
        <f t="shared" si="418"/>
        <v>307.57551000000001</v>
      </c>
      <c r="X4181" s="62">
        <v>0.3</v>
      </c>
      <c r="Y4181" s="17">
        <f t="shared" si="420"/>
        <v>439.39358571428573</v>
      </c>
      <c r="Z4181" s="21">
        <f t="shared" si="415"/>
        <v>439</v>
      </c>
      <c r="AA4181" s="17">
        <f t="shared" si="413"/>
        <v>439</v>
      </c>
      <c r="AB4181" s="17">
        <f t="shared" si="416"/>
        <v>679</v>
      </c>
      <c r="AC4181"/>
    </row>
    <row r="4182" spans="1:29" ht="15" customHeight="1" x14ac:dyDescent="0.3">
      <c r="A4182" s="120"/>
      <c r="B4182" s="63"/>
      <c r="C4182" s="63"/>
      <c r="D4182" s="63" t="s">
        <v>8335</v>
      </c>
      <c r="E4182" s="88">
        <v>105820</v>
      </c>
      <c r="F4182" s="88"/>
      <c r="G4182" s="89">
        <v>5905490057815</v>
      </c>
      <c r="H4182" s="89"/>
      <c r="I4182" s="63" t="s">
        <v>8411</v>
      </c>
      <c r="J4182" s="64"/>
      <c r="K4182" s="65" t="s">
        <v>1112</v>
      </c>
      <c r="L4182" s="85" t="s">
        <v>8352</v>
      </c>
      <c r="M4182" s="63" t="s">
        <v>2984</v>
      </c>
      <c r="N4182" s="17">
        <v>679</v>
      </c>
      <c r="O4182" s="90">
        <v>298.61700000000002</v>
      </c>
      <c r="P4182" s="17">
        <v>298.61700000000002</v>
      </c>
      <c r="Q4182" s="17">
        <v>298.61700000000002</v>
      </c>
      <c r="R4182" s="87"/>
      <c r="S4182" s="87"/>
      <c r="T4182" s="17" t="str">
        <f t="shared" si="417"/>
        <v>298,617</v>
      </c>
      <c r="U4182" s="109"/>
      <c r="V4182" s="31"/>
      <c r="W4182" s="17">
        <f t="shared" si="418"/>
        <v>307.57551000000001</v>
      </c>
      <c r="X4182" s="62">
        <v>0.3</v>
      </c>
      <c r="Y4182" s="17">
        <f t="shared" si="420"/>
        <v>439.39358571428573</v>
      </c>
      <c r="Z4182" s="21">
        <f t="shared" si="415"/>
        <v>439</v>
      </c>
      <c r="AA4182" s="17">
        <f t="shared" si="413"/>
        <v>439</v>
      </c>
      <c r="AB4182" s="17">
        <f t="shared" si="416"/>
        <v>679</v>
      </c>
      <c r="AC4182"/>
    </row>
    <row r="4183" spans="1:29" ht="15" customHeight="1" x14ac:dyDescent="0.3">
      <c r="A4183" s="120"/>
      <c r="B4183" s="63"/>
      <c r="C4183" s="63"/>
      <c r="D4183" s="63" t="s">
        <v>8335</v>
      </c>
      <c r="E4183" s="88">
        <v>105821</v>
      </c>
      <c r="F4183" s="88"/>
      <c r="G4183" s="89">
        <v>5905490057822</v>
      </c>
      <c r="H4183" s="89"/>
      <c r="I4183" s="63" t="s">
        <v>8412</v>
      </c>
      <c r="J4183" s="64"/>
      <c r="K4183" s="65" t="s">
        <v>1112</v>
      </c>
      <c r="L4183" s="85" t="s">
        <v>8353</v>
      </c>
      <c r="M4183" s="63" t="s">
        <v>2984</v>
      </c>
      <c r="N4183" s="17">
        <v>679</v>
      </c>
      <c r="O4183" s="90">
        <v>298.61700000000002</v>
      </c>
      <c r="P4183" s="17">
        <v>298.61700000000002</v>
      </c>
      <c r="Q4183" s="17">
        <v>298.61700000000002</v>
      </c>
      <c r="R4183" s="87"/>
      <c r="S4183" s="87"/>
      <c r="T4183" s="17" t="str">
        <f t="shared" si="417"/>
        <v>298,617</v>
      </c>
      <c r="U4183" s="109"/>
      <c r="V4183" s="31"/>
      <c r="W4183" s="17">
        <f t="shared" si="418"/>
        <v>307.57551000000001</v>
      </c>
      <c r="X4183" s="62">
        <v>0.3</v>
      </c>
      <c r="Y4183" s="17">
        <f t="shared" si="420"/>
        <v>439.39358571428573</v>
      </c>
      <c r="Z4183" s="21">
        <f t="shared" si="415"/>
        <v>439</v>
      </c>
      <c r="AA4183" s="17">
        <f t="shared" si="413"/>
        <v>439</v>
      </c>
      <c r="AB4183" s="17">
        <f t="shared" si="416"/>
        <v>679</v>
      </c>
      <c r="AC4183"/>
    </row>
    <row r="4184" spans="1:29" ht="15" customHeight="1" x14ac:dyDescent="0.3">
      <c r="A4184" s="120"/>
      <c r="B4184" s="63"/>
      <c r="C4184" s="63"/>
      <c r="D4184" s="63" t="s">
        <v>8335</v>
      </c>
      <c r="E4184" s="88">
        <v>105822</v>
      </c>
      <c r="F4184" s="88"/>
      <c r="G4184" s="89">
        <v>5905490057839</v>
      </c>
      <c r="H4184" s="89"/>
      <c r="I4184" s="63" t="s">
        <v>8413</v>
      </c>
      <c r="J4184" s="64"/>
      <c r="K4184" s="65" t="s">
        <v>1112</v>
      </c>
      <c r="L4184" s="85" t="s">
        <v>8354</v>
      </c>
      <c r="M4184" s="63" t="s">
        <v>2984</v>
      </c>
      <c r="N4184" s="17">
        <v>679</v>
      </c>
      <c r="O4184" s="90">
        <v>298.61700000000002</v>
      </c>
      <c r="P4184" s="17">
        <v>298.61700000000002</v>
      </c>
      <c r="Q4184" s="17">
        <v>298.61700000000002</v>
      </c>
      <c r="R4184" s="87"/>
      <c r="S4184" s="87"/>
      <c r="T4184" s="17" t="str">
        <f t="shared" si="417"/>
        <v>298,617</v>
      </c>
      <c r="U4184" s="109"/>
      <c r="V4184" s="31"/>
      <c r="W4184" s="17">
        <f t="shared" si="418"/>
        <v>307.57551000000001</v>
      </c>
      <c r="X4184" s="62">
        <v>0.3</v>
      </c>
      <c r="Y4184" s="17">
        <f t="shared" si="420"/>
        <v>439.39358571428573</v>
      </c>
      <c r="Z4184" s="21">
        <f t="shared" si="415"/>
        <v>439</v>
      </c>
      <c r="AA4184" s="17">
        <f t="shared" si="413"/>
        <v>439</v>
      </c>
      <c r="AB4184" s="17">
        <f t="shared" si="416"/>
        <v>679</v>
      </c>
      <c r="AC4184"/>
    </row>
    <row r="4185" spans="1:29" ht="15" customHeight="1" x14ac:dyDescent="0.3">
      <c r="A4185" s="120"/>
      <c r="B4185" s="63"/>
      <c r="C4185" s="63"/>
      <c r="D4185" s="63" t="s">
        <v>8335</v>
      </c>
      <c r="E4185" s="88">
        <v>105823</v>
      </c>
      <c r="F4185" s="88"/>
      <c r="G4185" s="89">
        <v>5905490057846</v>
      </c>
      <c r="H4185" s="89"/>
      <c r="I4185" s="63" t="s">
        <v>8414</v>
      </c>
      <c r="J4185" s="64"/>
      <c r="K4185" s="65" t="s">
        <v>1112</v>
      </c>
      <c r="L4185" s="85" t="s">
        <v>8347</v>
      </c>
      <c r="M4185" s="63" t="s">
        <v>2984</v>
      </c>
      <c r="N4185" s="17">
        <v>579</v>
      </c>
      <c r="O4185" s="90">
        <v>241.49699999999999</v>
      </c>
      <c r="P4185" s="17">
        <v>241.49699999999999</v>
      </c>
      <c r="Q4185" s="17">
        <v>241.49699999999999</v>
      </c>
      <c r="R4185" s="87"/>
      <c r="S4185" s="87"/>
      <c r="T4185" s="17" t="str">
        <f t="shared" si="417"/>
        <v>241,497</v>
      </c>
      <c r="U4185" s="109"/>
      <c r="V4185" s="31"/>
      <c r="W4185" s="17">
        <f t="shared" si="418"/>
        <v>248.74191000000002</v>
      </c>
      <c r="X4185" s="62">
        <v>0.3</v>
      </c>
      <c r="Y4185" s="17">
        <f t="shared" si="420"/>
        <v>355.34558571428579</v>
      </c>
      <c r="Z4185" s="21">
        <f t="shared" si="415"/>
        <v>355</v>
      </c>
      <c r="AA4185" s="17">
        <f t="shared" si="413"/>
        <v>355</v>
      </c>
      <c r="AB4185" s="17">
        <f t="shared" si="416"/>
        <v>579</v>
      </c>
      <c r="AC4185"/>
    </row>
    <row r="4186" spans="1:29" ht="15" customHeight="1" x14ac:dyDescent="0.3">
      <c r="A4186" s="120"/>
      <c r="B4186" s="63"/>
      <c r="C4186" s="63"/>
      <c r="D4186" s="63" t="s">
        <v>8335</v>
      </c>
      <c r="E4186" s="88">
        <v>105824</v>
      </c>
      <c r="F4186" s="88"/>
      <c r="G4186" s="89">
        <v>5905490057853</v>
      </c>
      <c r="H4186" s="89"/>
      <c r="I4186" s="63" t="s">
        <v>8415</v>
      </c>
      <c r="J4186" s="64"/>
      <c r="K4186" s="65" t="s">
        <v>1112</v>
      </c>
      <c r="L4186" s="85" t="s">
        <v>8348</v>
      </c>
      <c r="M4186" s="63" t="s">
        <v>2984</v>
      </c>
      <c r="N4186" s="17">
        <v>579</v>
      </c>
      <c r="O4186" s="90">
        <v>241.49699999999999</v>
      </c>
      <c r="P4186" s="17">
        <v>241.49699999999999</v>
      </c>
      <c r="Q4186" s="17">
        <v>241.49699999999999</v>
      </c>
      <c r="R4186" s="87"/>
      <c r="S4186" s="87"/>
      <c r="T4186" s="17" t="str">
        <f t="shared" si="417"/>
        <v>241,497</v>
      </c>
      <c r="U4186" s="109"/>
      <c r="V4186" s="31"/>
      <c r="W4186" s="17">
        <f t="shared" si="418"/>
        <v>248.74191000000002</v>
      </c>
      <c r="X4186" s="62">
        <v>0.3</v>
      </c>
      <c r="Y4186" s="17">
        <f t="shared" si="420"/>
        <v>355.34558571428579</v>
      </c>
      <c r="Z4186" s="21">
        <f t="shared" si="415"/>
        <v>355</v>
      </c>
      <c r="AA4186" s="17">
        <f t="shared" si="413"/>
        <v>355</v>
      </c>
      <c r="AB4186" s="17">
        <f t="shared" si="416"/>
        <v>579</v>
      </c>
      <c r="AC4186"/>
    </row>
    <row r="4187" spans="1:29" ht="15" customHeight="1" x14ac:dyDescent="0.3">
      <c r="A4187" s="120"/>
      <c r="B4187" s="63"/>
      <c r="C4187" s="63"/>
      <c r="D4187" s="63" t="s">
        <v>8335</v>
      </c>
      <c r="E4187" s="88">
        <v>105825</v>
      </c>
      <c r="F4187" s="88"/>
      <c r="G4187" s="89">
        <v>5905490057860</v>
      </c>
      <c r="H4187" s="89"/>
      <c r="I4187" s="63" t="s">
        <v>8416</v>
      </c>
      <c r="J4187" s="64"/>
      <c r="K4187" s="65" t="s">
        <v>1112</v>
      </c>
      <c r="L4187" s="85" t="s">
        <v>8349</v>
      </c>
      <c r="M4187" s="63" t="s">
        <v>2984</v>
      </c>
      <c r="N4187" s="17">
        <v>579</v>
      </c>
      <c r="O4187" s="90">
        <v>241.49699999999999</v>
      </c>
      <c r="P4187" s="17">
        <v>241.49699999999999</v>
      </c>
      <c r="Q4187" s="17">
        <v>241.49699999999999</v>
      </c>
      <c r="R4187" s="87"/>
      <c r="S4187" s="87"/>
      <c r="T4187" s="17" t="str">
        <f t="shared" si="417"/>
        <v>241,497</v>
      </c>
      <c r="U4187" s="109"/>
      <c r="V4187" s="31"/>
      <c r="W4187" s="17">
        <f t="shared" si="418"/>
        <v>248.74191000000002</v>
      </c>
      <c r="X4187" s="62">
        <v>0.3</v>
      </c>
      <c r="Y4187" s="17">
        <f t="shared" si="420"/>
        <v>355.34558571428579</v>
      </c>
      <c r="Z4187" s="21">
        <f t="shared" si="415"/>
        <v>355</v>
      </c>
      <c r="AA4187" s="17">
        <f t="shared" si="413"/>
        <v>355</v>
      </c>
      <c r="AB4187" s="17">
        <f t="shared" si="416"/>
        <v>579</v>
      </c>
      <c r="AC4187"/>
    </row>
    <row r="4188" spans="1:29" ht="15" customHeight="1" x14ac:dyDescent="0.3">
      <c r="A4188" s="120"/>
      <c r="B4188" s="63"/>
      <c r="C4188" s="63"/>
      <c r="D4188" s="63" t="s">
        <v>8335</v>
      </c>
      <c r="E4188" s="88">
        <v>105826</v>
      </c>
      <c r="F4188" s="88"/>
      <c r="G4188" s="89">
        <v>5905490057877</v>
      </c>
      <c r="H4188" s="89"/>
      <c r="I4188" s="63" t="s">
        <v>8417</v>
      </c>
      <c r="J4188" s="64"/>
      <c r="K4188" s="65" t="s">
        <v>1112</v>
      </c>
      <c r="L4188" s="85" t="s">
        <v>8350</v>
      </c>
      <c r="M4188" s="63" t="s">
        <v>2984</v>
      </c>
      <c r="N4188" s="17">
        <v>579</v>
      </c>
      <c r="O4188" s="90">
        <v>241.49699999999999</v>
      </c>
      <c r="P4188" s="17">
        <v>241.49699999999999</v>
      </c>
      <c r="Q4188" s="17">
        <v>241.49699999999999</v>
      </c>
      <c r="R4188" s="87"/>
      <c r="S4188" s="87"/>
      <c r="T4188" s="17" t="str">
        <f t="shared" si="417"/>
        <v>241,497</v>
      </c>
      <c r="U4188" s="109"/>
      <c r="V4188" s="31"/>
      <c r="W4188" s="17">
        <f t="shared" si="418"/>
        <v>248.74191000000002</v>
      </c>
      <c r="X4188" s="62">
        <v>0.3</v>
      </c>
      <c r="Y4188" s="17">
        <f t="shared" si="420"/>
        <v>355.34558571428579</v>
      </c>
      <c r="Z4188" s="21">
        <f t="shared" si="415"/>
        <v>355</v>
      </c>
      <c r="AA4188" s="17">
        <f t="shared" si="413"/>
        <v>355</v>
      </c>
      <c r="AB4188" s="17">
        <f t="shared" si="416"/>
        <v>579</v>
      </c>
      <c r="AC4188"/>
    </row>
    <row r="4189" spans="1:29" ht="15" customHeight="1" x14ac:dyDescent="0.3">
      <c r="A4189" s="120"/>
      <c r="B4189" s="63"/>
      <c r="C4189" s="63"/>
      <c r="D4189" s="63" t="s">
        <v>8335</v>
      </c>
      <c r="E4189" s="88">
        <v>105827</v>
      </c>
      <c r="F4189" s="88"/>
      <c r="G4189" s="89">
        <v>5905490057884</v>
      </c>
      <c r="H4189" s="89"/>
      <c r="I4189" s="63" t="s">
        <v>8418</v>
      </c>
      <c r="J4189" s="64"/>
      <c r="K4189" s="65" t="s">
        <v>1112</v>
      </c>
      <c r="L4189" s="85" t="s">
        <v>8351</v>
      </c>
      <c r="M4189" s="63" t="s">
        <v>2984</v>
      </c>
      <c r="N4189" s="17">
        <v>579</v>
      </c>
      <c r="O4189" s="90">
        <v>241.49699999999999</v>
      </c>
      <c r="P4189" s="17">
        <v>241.49699999999999</v>
      </c>
      <c r="Q4189" s="17">
        <v>241.49699999999999</v>
      </c>
      <c r="R4189" s="87"/>
      <c r="S4189" s="87"/>
      <c r="T4189" s="17" t="str">
        <f t="shared" si="417"/>
        <v>241,497</v>
      </c>
      <c r="U4189" s="109"/>
      <c r="V4189" s="31"/>
      <c r="W4189" s="17">
        <f t="shared" si="418"/>
        <v>248.74191000000002</v>
      </c>
      <c r="X4189" s="62">
        <v>0.3</v>
      </c>
      <c r="Y4189" s="17">
        <f t="shared" si="420"/>
        <v>355.34558571428579</v>
      </c>
      <c r="Z4189" s="21">
        <f t="shared" si="415"/>
        <v>355</v>
      </c>
      <c r="AA4189" s="17">
        <f t="shared" si="413"/>
        <v>355</v>
      </c>
      <c r="AB4189" s="17">
        <f t="shared" si="416"/>
        <v>579</v>
      </c>
      <c r="AC4189"/>
    </row>
    <row r="4190" spans="1:29" ht="15" customHeight="1" x14ac:dyDescent="0.3">
      <c r="A4190" s="120"/>
      <c r="B4190" s="63"/>
      <c r="C4190" s="63"/>
      <c r="D4190" s="63" t="s">
        <v>8335</v>
      </c>
      <c r="E4190" s="88">
        <v>105828</v>
      </c>
      <c r="F4190" s="88"/>
      <c r="G4190" s="89">
        <v>5905490057891</v>
      </c>
      <c r="H4190" s="89"/>
      <c r="I4190" s="63" t="s">
        <v>8419</v>
      </c>
      <c r="J4190" s="64"/>
      <c r="K4190" s="65" t="s">
        <v>1112</v>
      </c>
      <c r="L4190" s="85" t="s">
        <v>8352</v>
      </c>
      <c r="M4190" s="63" t="s">
        <v>2984</v>
      </c>
      <c r="N4190" s="17">
        <v>579</v>
      </c>
      <c r="O4190" s="90">
        <v>241.49699999999999</v>
      </c>
      <c r="P4190" s="17">
        <v>241.49699999999999</v>
      </c>
      <c r="Q4190" s="17">
        <v>241.49699999999999</v>
      </c>
      <c r="R4190" s="87"/>
      <c r="S4190" s="87"/>
      <c r="T4190" s="17" t="str">
        <f t="shared" si="417"/>
        <v>241,497</v>
      </c>
      <c r="U4190" s="109"/>
      <c r="V4190" s="31"/>
      <c r="W4190" s="17">
        <f t="shared" si="418"/>
        <v>248.74191000000002</v>
      </c>
      <c r="X4190" s="62">
        <v>0.3</v>
      </c>
      <c r="Y4190" s="17">
        <f t="shared" si="420"/>
        <v>355.34558571428579</v>
      </c>
      <c r="Z4190" s="21">
        <f t="shared" si="415"/>
        <v>355</v>
      </c>
      <c r="AA4190" s="17">
        <f t="shared" si="413"/>
        <v>355</v>
      </c>
      <c r="AB4190" s="17">
        <f t="shared" si="416"/>
        <v>579</v>
      </c>
      <c r="AC4190"/>
    </row>
    <row r="4191" spans="1:29" ht="15" customHeight="1" x14ac:dyDescent="0.3">
      <c r="A4191" s="120"/>
      <c r="B4191" s="63"/>
      <c r="C4191" s="63"/>
      <c r="D4191" s="63" t="s">
        <v>8335</v>
      </c>
      <c r="E4191" s="88">
        <v>105829</v>
      </c>
      <c r="F4191" s="88"/>
      <c r="G4191" s="89">
        <v>5905490057907</v>
      </c>
      <c r="H4191" s="89"/>
      <c r="I4191" s="63" t="s">
        <v>8420</v>
      </c>
      <c r="J4191" s="64"/>
      <c r="K4191" s="65" t="s">
        <v>1112</v>
      </c>
      <c r="L4191" s="85" t="s">
        <v>8353</v>
      </c>
      <c r="M4191" s="63" t="s">
        <v>2984</v>
      </c>
      <c r="N4191" s="17">
        <v>579</v>
      </c>
      <c r="O4191" s="90">
        <v>241.49699999999999</v>
      </c>
      <c r="P4191" s="17">
        <v>241.49699999999999</v>
      </c>
      <c r="Q4191" s="17">
        <v>241.49699999999999</v>
      </c>
      <c r="R4191" s="87"/>
      <c r="S4191" s="87"/>
      <c r="T4191" s="17" t="str">
        <f t="shared" si="417"/>
        <v>241,497</v>
      </c>
      <c r="U4191" s="109"/>
      <c r="V4191" s="31"/>
      <c r="W4191" s="17">
        <f t="shared" si="418"/>
        <v>248.74191000000002</v>
      </c>
      <c r="X4191" s="62">
        <v>0.3</v>
      </c>
      <c r="Y4191" s="17">
        <f t="shared" si="420"/>
        <v>355.34558571428579</v>
      </c>
      <c r="Z4191" s="21">
        <f t="shared" si="415"/>
        <v>355</v>
      </c>
      <c r="AA4191" s="17">
        <f t="shared" ref="AA4191:AA4240" si="421">Z4191*1</f>
        <v>355</v>
      </c>
      <c r="AB4191" s="17">
        <f t="shared" si="416"/>
        <v>579</v>
      </c>
      <c r="AC4191"/>
    </row>
    <row r="4192" spans="1:29" ht="15" customHeight="1" x14ac:dyDescent="0.3">
      <c r="A4192" s="120"/>
      <c r="B4192" s="63"/>
      <c r="C4192" s="63"/>
      <c r="D4192" s="63" t="s">
        <v>8335</v>
      </c>
      <c r="E4192" s="88">
        <v>105830</v>
      </c>
      <c r="F4192" s="88"/>
      <c r="G4192" s="89">
        <v>5905490057914</v>
      </c>
      <c r="H4192" s="89"/>
      <c r="I4192" s="63" t="s">
        <v>8421</v>
      </c>
      <c r="J4192" s="64"/>
      <c r="K4192" s="65" t="s">
        <v>1112</v>
      </c>
      <c r="L4192" s="85" t="s">
        <v>8354</v>
      </c>
      <c r="M4192" s="63" t="s">
        <v>2984</v>
      </c>
      <c r="N4192" s="17">
        <v>579</v>
      </c>
      <c r="O4192" s="90">
        <v>241.49699999999999</v>
      </c>
      <c r="P4192" s="17">
        <v>241.49699999999999</v>
      </c>
      <c r="Q4192" s="17">
        <v>241.49699999999999</v>
      </c>
      <c r="R4192" s="87"/>
      <c r="S4192" s="87"/>
      <c r="T4192" s="17" t="str">
        <f t="shared" si="417"/>
        <v>241,497</v>
      </c>
      <c r="U4192" s="109"/>
      <c r="V4192" s="31"/>
      <c r="W4192" s="17">
        <f t="shared" si="418"/>
        <v>248.74191000000002</v>
      </c>
      <c r="X4192" s="62">
        <v>0.3</v>
      </c>
      <c r="Y4192" s="17">
        <f t="shared" si="420"/>
        <v>355.34558571428579</v>
      </c>
      <c r="Z4192" s="21">
        <f t="shared" si="415"/>
        <v>355</v>
      </c>
      <c r="AA4192" s="17">
        <f t="shared" si="421"/>
        <v>355</v>
      </c>
      <c r="AB4192" s="17">
        <f t="shared" si="416"/>
        <v>579</v>
      </c>
      <c r="AC4192"/>
    </row>
    <row r="4193" spans="1:29" ht="15" customHeight="1" x14ac:dyDescent="0.3">
      <c r="A4193" s="120"/>
      <c r="B4193" s="63"/>
      <c r="C4193" s="63"/>
      <c r="D4193" s="63" t="s">
        <v>8335</v>
      </c>
      <c r="E4193" s="88">
        <v>105831</v>
      </c>
      <c r="F4193" s="88"/>
      <c r="G4193" s="89">
        <v>5905490057921</v>
      </c>
      <c r="H4193" s="89"/>
      <c r="I4193" s="63" t="s">
        <v>8422</v>
      </c>
      <c r="J4193" s="64"/>
      <c r="K4193" s="65" t="s">
        <v>1112</v>
      </c>
      <c r="L4193" s="85" t="s">
        <v>8347</v>
      </c>
      <c r="M4193" s="63" t="s">
        <v>2984</v>
      </c>
      <c r="N4193" s="17">
        <v>349</v>
      </c>
      <c r="O4193" s="90">
        <v>142.86374999999998</v>
      </c>
      <c r="P4193" s="17">
        <v>142.86374999999998</v>
      </c>
      <c r="Q4193" s="17">
        <v>142.86374999999998</v>
      </c>
      <c r="R4193" s="87"/>
      <c r="S4193" s="87"/>
      <c r="T4193" s="17" t="str">
        <f t="shared" si="417"/>
        <v>142,86375</v>
      </c>
      <c r="U4193" s="109"/>
      <c r="V4193" s="31"/>
      <c r="W4193" s="17">
        <f t="shared" si="418"/>
        <v>147.14966250000001</v>
      </c>
      <c r="X4193" s="62">
        <v>0.3</v>
      </c>
      <c r="Y4193" s="17">
        <f t="shared" si="420"/>
        <v>210.2138035714286</v>
      </c>
      <c r="Z4193" s="21">
        <f t="shared" si="415"/>
        <v>210</v>
      </c>
      <c r="AA4193" s="17">
        <f t="shared" si="421"/>
        <v>210</v>
      </c>
      <c r="AB4193" s="17">
        <f t="shared" si="416"/>
        <v>349</v>
      </c>
      <c r="AC4193"/>
    </row>
    <row r="4194" spans="1:29" ht="15" customHeight="1" x14ac:dyDescent="0.3">
      <c r="A4194" s="120"/>
      <c r="B4194" s="63"/>
      <c r="C4194" s="63"/>
      <c r="D4194" s="63" t="s">
        <v>8335</v>
      </c>
      <c r="E4194" s="88">
        <v>105832</v>
      </c>
      <c r="F4194" s="88"/>
      <c r="G4194" s="89">
        <v>5905490057938</v>
      </c>
      <c r="H4194" s="89"/>
      <c r="I4194" s="63" t="s">
        <v>8423</v>
      </c>
      <c r="J4194" s="64"/>
      <c r="K4194" s="65" t="s">
        <v>1112</v>
      </c>
      <c r="L4194" s="85" t="s">
        <v>8348</v>
      </c>
      <c r="M4194" s="63" t="s">
        <v>2984</v>
      </c>
      <c r="N4194" s="17">
        <v>349</v>
      </c>
      <c r="O4194" s="90">
        <v>142.86374999999998</v>
      </c>
      <c r="P4194" s="17">
        <v>142.86374999999998</v>
      </c>
      <c r="Q4194" s="17">
        <v>142.86374999999998</v>
      </c>
      <c r="R4194" s="87"/>
      <c r="S4194" s="87"/>
      <c r="T4194" s="17" t="str">
        <f t="shared" si="417"/>
        <v>142,86375</v>
      </c>
      <c r="U4194" s="109"/>
      <c r="V4194" s="31"/>
      <c r="W4194" s="17">
        <f t="shared" si="418"/>
        <v>147.14966250000001</v>
      </c>
      <c r="X4194" s="62">
        <v>0.3</v>
      </c>
      <c r="Y4194" s="17">
        <f t="shared" si="420"/>
        <v>210.2138035714286</v>
      </c>
      <c r="Z4194" s="21">
        <f t="shared" si="415"/>
        <v>210</v>
      </c>
      <c r="AA4194" s="17">
        <f t="shared" si="421"/>
        <v>210</v>
      </c>
      <c r="AB4194" s="17">
        <f t="shared" si="416"/>
        <v>349</v>
      </c>
      <c r="AC4194"/>
    </row>
    <row r="4195" spans="1:29" ht="15" customHeight="1" x14ac:dyDescent="0.3">
      <c r="A4195" s="120"/>
      <c r="B4195" s="63"/>
      <c r="C4195" s="63"/>
      <c r="D4195" s="63" t="s">
        <v>8335</v>
      </c>
      <c r="E4195" s="88">
        <v>105833</v>
      </c>
      <c r="F4195" s="88"/>
      <c r="G4195" s="89">
        <v>5905490057945</v>
      </c>
      <c r="H4195" s="89"/>
      <c r="I4195" s="63" t="s">
        <v>8424</v>
      </c>
      <c r="J4195" s="64"/>
      <c r="K4195" s="65" t="s">
        <v>1112</v>
      </c>
      <c r="L4195" s="85" t="s">
        <v>8349</v>
      </c>
      <c r="M4195" s="63" t="s">
        <v>2984</v>
      </c>
      <c r="N4195" s="17">
        <v>349</v>
      </c>
      <c r="O4195" s="90">
        <v>142.86374999999998</v>
      </c>
      <c r="P4195" s="17">
        <v>142.86374999999998</v>
      </c>
      <c r="Q4195" s="17">
        <v>142.86374999999998</v>
      </c>
      <c r="R4195" s="87"/>
      <c r="S4195" s="87"/>
      <c r="T4195" s="17" t="str">
        <f t="shared" si="417"/>
        <v>142,86375</v>
      </c>
      <c r="U4195" s="109"/>
      <c r="V4195" s="31"/>
      <c r="W4195" s="17">
        <f t="shared" si="418"/>
        <v>147.14966250000001</v>
      </c>
      <c r="X4195" s="62">
        <v>0.3</v>
      </c>
      <c r="Y4195" s="17">
        <f t="shared" si="420"/>
        <v>210.2138035714286</v>
      </c>
      <c r="Z4195" s="21">
        <f t="shared" si="415"/>
        <v>210</v>
      </c>
      <c r="AA4195" s="17">
        <f t="shared" si="421"/>
        <v>210</v>
      </c>
      <c r="AB4195" s="17">
        <f t="shared" si="416"/>
        <v>349</v>
      </c>
      <c r="AC4195"/>
    </row>
    <row r="4196" spans="1:29" ht="15" customHeight="1" x14ac:dyDescent="0.3">
      <c r="A4196" s="120"/>
      <c r="B4196" s="63"/>
      <c r="C4196" s="63"/>
      <c r="D4196" s="63" t="s">
        <v>8335</v>
      </c>
      <c r="E4196" s="88">
        <v>105834</v>
      </c>
      <c r="F4196" s="88"/>
      <c r="G4196" s="89">
        <v>5905490057952</v>
      </c>
      <c r="H4196" s="89"/>
      <c r="I4196" s="63" t="s">
        <v>8425</v>
      </c>
      <c r="J4196" s="64"/>
      <c r="K4196" s="65" t="s">
        <v>1112</v>
      </c>
      <c r="L4196" s="85" t="s">
        <v>8350</v>
      </c>
      <c r="M4196" s="63" t="s">
        <v>2984</v>
      </c>
      <c r="N4196" s="17">
        <v>349</v>
      </c>
      <c r="O4196" s="90">
        <v>142.86374999999998</v>
      </c>
      <c r="P4196" s="17">
        <v>142.86374999999998</v>
      </c>
      <c r="Q4196" s="17">
        <v>142.86374999999998</v>
      </c>
      <c r="R4196" s="87"/>
      <c r="S4196" s="87"/>
      <c r="T4196" s="17" t="str">
        <f t="shared" si="417"/>
        <v>142,86375</v>
      </c>
      <c r="U4196" s="109"/>
      <c r="V4196" s="31"/>
      <c r="W4196" s="17">
        <f t="shared" si="418"/>
        <v>147.14966250000001</v>
      </c>
      <c r="X4196" s="62">
        <v>0.3</v>
      </c>
      <c r="Y4196" s="17">
        <f t="shared" si="420"/>
        <v>210.2138035714286</v>
      </c>
      <c r="Z4196" s="21">
        <f t="shared" si="415"/>
        <v>210</v>
      </c>
      <c r="AA4196" s="17">
        <f t="shared" si="421"/>
        <v>210</v>
      </c>
      <c r="AB4196" s="17">
        <f t="shared" si="416"/>
        <v>349</v>
      </c>
      <c r="AC4196"/>
    </row>
    <row r="4197" spans="1:29" ht="15" customHeight="1" x14ac:dyDescent="0.3">
      <c r="A4197" s="120"/>
      <c r="B4197" s="63"/>
      <c r="C4197" s="63"/>
      <c r="D4197" s="63" t="s">
        <v>8335</v>
      </c>
      <c r="E4197" s="88">
        <v>105835</v>
      </c>
      <c r="F4197" s="88"/>
      <c r="G4197" s="89">
        <v>5905490057969</v>
      </c>
      <c r="H4197" s="89"/>
      <c r="I4197" s="63" t="s">
        <v>8426</v>
      </c>
      <c r="J4197" s="64"/>
      <c r="K4197" s="65" t="s">
        <v>1112</v>
      </c>
      <c r="L4197" s="85" t="s">
        <v>8351</v>
      </c>
      <c r="M4197" s="63" t="s">
        <v>2984</v>
      </c>
      <c r="N4197" s="17">
        <v>349</v>
      </c>
      <c r="O4197" s="90">
        <v>142.86374999999998</v>
      </c>
      <c r="P4197" s="17">
        <v>142.86374999999998</v>
      </c>
      <c r="Q4197" s="17">
        <v>142.86374999999998</v>
      </c>
      <c r="R4197" s="87"/>
      <c r="S4197" s="87"/>
      <c r="T4197" s="17" t="str">
        <f t="shared" si="417"/>
        <v>142,86375</v>
      </c>
      <c r="U4197" s="109"/>
      <c r="V4197" s="31"/>
      <c r="W4197" s="17">
        <f t="shared" si="418"/>
        <v>147.14966250000001</v>
      </c>
      <c r="X4197" s="62">
        <v>0.3</v>
      </c>
      <c r="Y4197" s="17">
        <f t="shared" si="420"/>
        <v>210.2138035714286</v>
      </c>
      <c r="Z4197" s="21">
        <f t="shared" si="415"/>
        <v>210</v>
      </c>
      <c r="AA4197" s="17">
        <f t="shared" si="421"/>
        <v>210</v>
      </c>
      <c r="AB4197" s="17">
        <f t="shared" si="416"/>
        <v>349</v>
      </c>
      <c r="AC4197"/>
    </row>
    <row r="4198" spans="1:29" ht="15" customHeight="1" x14ac:dyDescent="0.3">
      <c r="A4198" s="120"/>
      <c r="B4198" s="63"/>
      <c r="C4198" s="63"/>
      <c r="D4198" s="63" t="s">
        <v>8335</v>
      </c>
      <c r="E4198" s="88">
        <v>105836</v>
      </c>
      <c r="F4198" s="88"/>
      <c r="G4198" s="89">
        <v>5905490057976</v>
      </c>
      <c r="H4198" s="89"/>
      <c r="I4198" s="63" t="s">
        <v>8427</v>
      </c>
      <c r="J4198" s="64"/>
      <c r="K4198" s="65" t="s">
        <v>1112</v>
      </c>
      <c r="L4198" s="85" t="s">
        <v>8352</v>
      </c>
      <c r="M4198" s="63" t="s">
        <v>2984</v>
      </c>
      <c r="N4198" s="17">
        <v>349</v>
      </c>
      <c r="O4198" s="90">
        <v>142.86374999999998</v>
      </c>
      <c r="P4198" s="17">
        <v>142.86374999999998</v>
      </c>
      <c r="Q4198" s="17">
        <v>142.86374999999998</v>
      </c>
      <c r="R4198" s="87"/>
      <c r="S4198" s="87"/>
      <c r="T4198" s="17" t="str">
        <f t="shared" si="417"/>
        <v>142,86375</v>
      </c>
      <c r="U4198" s="109"/>
      <c r="V4198" s="31"/>
      <c r="W4198" s="17">
        <f t="shared" si="418"/>
        <v>147.14966250000001</v>
      </c>
      <c r="X4198" s="62">
        <v>0.3</v>
      </c>
      <c r="Y4198" s="17">
        <f t="shared" si="420"/>
        <v>210.2138035714286</v>
      </c>
      <c r="Z4198" s="21">
        <f t="shared" si="415"/>
        <v>210</v>
      </c>
      <c r="AA4198" s="17">
        <f t="shared" si="421"/>
        <v>210</v>
      </c>
      <c r="AB4198" s="17">
        <f t="shared" si="416"/>
        <v>349</v>
      </c>
      <c r="AC4198"/>
    </row>
    <row r="4199" spans="1:29" ht="15" customHeight="1" x14ac:dyDescent="0.3">
      <c r="A4199" s="120"/>
      <c r="B4199" s="63"/>
      <c r="C4199" s="63"/>
      <c r="D4199" s="63" t="s">
        <v>8335</v>
      </c>
      <c r="E4199" s="88">
        <v>105837</v>
      </c>
      <c r="F4199" s="88"/>
      <c r="G4199" s="89">
        <v>5905490057983</v>
      </c>
      <c r="H4199" s="89"/>
      <c r="I4199" s="63" t="s">
        <v>8428</v>
      </c>
      <c r="J4199" s="64"/>
      <c r="K4199" s="65" t="s">
        <v>1112</v>
      </c>
      <c r="L4199" s="85" t="s">
        <v>8353</v>
      </c>
      <c r="M4199" s="63" t="s">
        <v>2984</v>
      </c>
      <c r="N4199" s="17">
        <v>349</v>
      </c>
      <c r="O4199" s="90">
        <v>142.86374999999998</v>
      </c>
      <c r="P4199" s="17">
        <v>142.86374999999998</v>
      </c>
      <c r="Q4199" s="17">
        <v>142.86374999999998</v>
      </c>
      <c r="R4199" s="87"/>
      <c r="S4199" s="87"/>
      <c r="T4199" s="17" t="str">
        <f t="shared" si="417"/>
        <v>142,86375</v>
      </c>
      <c r="U4199" s="109"/>
      <c r="V4199" s="31"/>
      <c r="W4199" s="17">
        <f t="shared" si="418"/>
        <v>147.14966250000001</v>
      </c>
      <c r="X4199" s="62">
        <v>0.3</v>
      </c>
      <c r="Y4199" s="17">
        <f t="shared" si="420"/>
        <v>210.2138035714286</v>
      </c>
      <c r="Z4199" s="21">
        <f t="shared" si="415"/>
        <v>210</v>
      </c>
      <c r="AA4199" s="17">
        <f t="shared" si="421"/>
        <v>210</v>
      </c>
      <c r="AB4199" s="17">
        <f t="shared" si="416"/>
        <v>349</v>
      </c>
      <c r="AC4199"/>
    </row>
    <row r="4200" spans="1:29" ht="15" customHeight="1" x14ac:dyDescent="0.3">
      <c r="A4200" s="120"/>
      <c r="B4200" s="63"/>
      <c r="C4200" s="63"/>
      <c r="D4200" s="63" t="s">
        <v>8335</v>
      </c>
      <c r="E4200" s="88">
        <v>105838</v>
      </c>
      <c r="F4200" s="88"/>
      <c r="G4200" s="89">
        <v>5905490057990</v>
      </c>
      <c r="H4200" s="89"/>
      <c r="I4200" s="63" t="s">
        <v>8429</v>
      </c>
      <c r="J4200" s="64"/>
      <c r="K4200" s="65" t="s">
        <v>1112</v>
      </c>
      <c r="L4200" s="85" t="s">
        <v>8354</v>
      </c>
      <c r="M4200" s="63" t="s">
        <v>2984</v>
      </c>
      <c r="N4200" s="17">
        <v>349</v>
      </c>
      <c r="O4200" s="90">
        <v>142.86374999999998</v>
      </c>
      <c r="P4200" s="17">
        <v>142.86374999999998</v>
      </c>
      <c r="Q4200" s="17">
        <v>142.86374999999998</v>
      </c>
      <c r="R4200" s="87"/>
      <c r="S4200" s="87"/>
      <c r="T4200" s="17" t="str">
        <f t="shared" si="417"/>
        <v>142,86375</v>
      </c>
      <c r="U4200" s="109"/>
      <c r="V4200" s="31"/>
      <c r="W4200" s="17">
        <f t="shared" si="418"/>
        <v>147.14966250000001</v>
      </c>
      <c r="X4200" s="62">
        <v>0.3</v>
      </c>
      <c r="Y4200" s="17">
        <f t="shared" si="420"/>
        <v>210.2138035714286</v>
      </c>
      <c r="Z4200" s="21">
        <f t="shared" si="415"/>
        <v>210</v>
      </c>
      <c r="AA4200" s="17">
        <f t="shared" si="421"/>
        <v>210</v>
      </c>
      <c r="AB4200" s="17">
        <f t="shared" si="416"/>
        <v>349</v>
      </c>
      <c r="AC4200"/>
    </row>
    <row r="4201" spans="1:29" s="74" customFormat="1" ht="15" customHeight="1" x14ac:dyDescent="0.3">
      <c r="A4201" s="121"/>
      <c r="B4201" s="60"/>
      <c r="C4201" s="60"/>
      <c r="D4201" s="60" t="s">
        <v>8335</v>
      </c>
      <c r="E4201" s="61">
        <v>105839</v>
      </c>
      <c r="F4201" s="61"/>
      <c r="G4201" s="66">
        <v>5905490058003</v>
      </c>
      <c r="H4201" s="66"/>
      <c r="I4201" s="60"/>
      <c r="J4201" s="67"/>
      <c r="K4201" s="68" t="s">
        <v>1112</v>
      </c>
      <c r="L4201" s="69" t="s">
        <v>8347</v>
      </c>
      <c r="M4201" s="60" t="s">
        <v>2984</v>
      </c>
      <c r="N4201" s="17" t="e">
        <v>#N/A</v>
      </c>
      <c r="O4201" s="70">
        <v>803.96475000000009</v>
      </c>
      <c r="P4201" s="72">
        <v>803.96475000000009</v>
      </c>
      <c r="Q4201" s="17">
        <v>803.96475000000009</v>
      </c>
      <c r="R4201" s="59"/>
      <c r="S4201" s="59"/>
      <c r="T4201" s="17" t="str">
        <f t="shared" si="417"/>
        <v>803,96475</v>
      </c>
      <c r="U4201" s="109"/>
      <c r="V4201" s="71"/>
      <c r="W4201" s="17">
        <f t="shared" si="418"/>
        <v>828.08369249999998</v>
      </c>
      <c r="X4201" s="73">
        <v>0.3</v>
      </c>
      <c r="Y4201" s="72">
        <f t="shared" si="420"/>
        <v>1182.9767035714285</v>
      </c>
      <c r="Z4201" s="21">
        <f t="shared" si="415"/>
        <v>1183</v>
      </c>
      <c r="AA4201" s="72">
        <f t="shared" si="421"/>
        <v>1183</v>
      </c>
      <c r="AB4201" s="72" t="e">
        <f t="shared" si="416"/>
        <v>#N/A</v>
      </c>
      <c r="AC4201"/>
    </row>
    <row r="4202" spans="1:29" s="74" customFormat="1" ht="15" customHeight="1" x14ac:dyDescent="0.3">
      <c r="A4202" s="121"/>
      <c r="B4202" s="60"/>
      <c r="C4202" s="60"/>
      <c r="D4202" s="60" t="s">
        <v>8335</v>
      </c>
      <c r="E4202" s="61">
        <v>105840</v>
      </c>
      <c r="F4202" s="61"/>
      <c r="G4202" s="66">
        <v>5905490058010</v>
      </c>
      <c r="H4202" s="66"/>
      <c r="I4202" s="60"/>
      <c r="J4202" s="67"/>
      <c r="K4202" s="68" t="s">
        <v>1112</v>
      </c>
      <c r="L4202" s="69" t="s">
        <v>8348</v>
      </c>
      <c r="M4202" s="60" t="s">
        <v>2984</v>
      </c>
      <c r="N4202" s="17" t="e">
        <v>#N/A</v>
      </c>
      <c r="O4202" s="70">
        <v>803.96475000000009</v>
      </c>
      <c r="P4202" s="72">
        <v>803.96475000000009</v>
      </c>
      <c r="Q4202" s="17">
        <v>803.96475000000009</v>
      </c>
      <c r="R4202" s="59"/>
      <c r="S4202" s="59"/>
      <c r="T4202" s="17" t="str">
        <f t="shared" si="417"/>
        <v>803,96475</v>
      </c>
      <c r="U4202" s="109"/>
      <c r="V4202" s="71"/>
      <c r="W4202" s="17">
        <f t="shared" si="418"/>
        <v>828.08369249999998</v>
      </c>
      <c r="X4202" s="73">
        <v>0.3</v>
      </c>
      <c r="Y4202" s="72">
        <f t="shared" si="420"/>
        <v>1182.9767035714285</v>
      </c>
      <c r="Z4202" s="21">
        <f t="shared" si="415"/>
        <v>1183</v>
      </c>
      <c r="AA4202" s="72">
        <f t="shared" si="421"/>
        <v>1183</v>
      </c>
      <c r="AB4202" s="72" t="e">
        <f t="shared" si="416"/>
        <v>#N/A</v>
      </c>
      <c r="AC4202"/>
    </row>
    <row r="4203" spans="1:29" s="74" customFormat="1" ht="15" customHeight="1" x14ac:dyDescent="0.3">
      <c r="A4203" s="121"/>
      <c r="B4203" s="60"/>
      <c r="C4203" s="60"/>
      <c r="D4203" s="60" t="s">
        <v>8335</v>
      </c>
      <c r="E4203" s="61">
        <v>105841</v>
      </c>
      <c r="F4203" s="61"/>
      <c r="G4203" s="66">
        <v>5905490058027</v>
      </c>
      <c r="H4203" s="66"/>
      <c r="I4203" s="60"/>
      <c r="J4203" s="67"/>
      <c r="K4203" s="68" t="s">
        <v>1112</v>
      </c>
      <c r="L4203" s="69" t="s">
        <v>8349</v>
      </c>
      <c r="M4203" s="60" t="s">
        <v>2984</v>
      </c>
      <c r="N4203" s="17" t="e">
        <v>#N/A</v>
      </c>
      <c r="O4203" s="70">
        <v>803.96475000000009</v>
      </c>
      <c r="P4203" s="72">
        <v>803.96475000000009</v>
      </c>
      <c r="Q4203" s="17">
        <v>803.96475000000009</v>
      </c>
      <c r="R4203" s="59"/>
      <c r="S4203" s="59"/>
      <c r="T4203" s="17" t="str">
        <f t="shared" si="417"/>
        <v>803,96475</v>
      </c>
      <c r="U4203" s="109"/>
      <c r="V4203" s="71"/>
      <c r="W4203" s="17">
        <f t="shared" si="418"/>
        <v>828.08369249999998</v>
      </c>
      <c r="X4203" s="73">
        <v>0.3</v>
      </c>
      <c r="Y4203" s="72">
        <f t="shared" si="420"/>
        <v>1182.9767035714285</v>
      </c>
      <c r="Z4203" s="21">
        <f t="shared" si="415"/>
        <v>1183</v>
      </c>
      <c r="AA4203" s="72">
        <f t="shared" si="421"/>
        <v>1183</v>
      </c>
      <c r="AB4203" s="72" t="e">
        <f t="shared" si="416"/>
        <v>#N/A</v>
      </c>
      <c r="AC4203"/>
    </row>
    <row r="4204" spans="1:29" s="74" customFormat="1" ht="15" customHeight="1" x14ac:dyDescent="0.3">
      <c r="A4204" s="121"/>
      <c r="B4204" s="60"/>
      <c r="C4204" s="60"/>
      <c r="D4204" s="60" t="s">
        <v>8335</v>
      </c>
      <c r="E4204" s="61">
        <v>105842</v>
      </c>
      <c r="F4204" s="61"/>
      <c r="G4204" s="66">
        <v>5905490058034</v>
      </c>
      <c r="H4204" s="66"/>
      <c r="I4204" s="60"/>
      <c r="J4204" s="67"/>
      <c r="K4204" s="68" t="s">
        <v>1112</v>
      </c>
      <c r="L4204" s="69" t="s">
        <v>8350</v>
      </c>
      <c r="M4204" s="60" t="s">
        <v>2984</v>
      </c>
      <c r="N4204" s="17" t="e">
        <v>#N/A</v>
      </c>
      <c r="O4204" s="70">
        <v>803.96475000000009</v>
      </c>
      <c r="P4204" s="72">
        <v>803.96475000000009</v>
      </c>
      <c r="Q4204" s="17">
        <v>803.96475000000009</v>
      </c>
      <c r="R4204" s="59"/>
      <c r="S4204" s="59"/>
      <c r="T4204" s="17" t="str">
        <f t="shared" si="417"/>
        <v>803,96475</v>
      </c>
      <c r="U4204" s="109"/>
      <c r="V4204" s="71"/>
      <c r="W4204" s="17">
        <f t="shared" si="418"/>
        <v>828.08369249999998</v>
      </c>
      <c r="X4204" s="73">
        <v>0.3</v>
      </c>
      <c r="Y4204" s="72">
        <f t="shared" si="420"/>
        <v>1182.9767035714285</v>
      </c>
      <c r="Z4204" s="21">
        <f t="shared" si="415"/>
        <v>1183</v>
      </c>
      <c r="AA4204" s="72">
        <f t="shared" si="421"/>
        <v>1183</v>
      </c>
      <c r="AB4204" s="72" t="e">
        <f t="shared" si="416"/>
        <v>#N/A</v>
      </c>
      <c r="AC4204"/>
    </row>
    <row r="4205" spans="1:29" s="74" customFormat="1" ht="15" customHeight="1" x14ac:dyDescent="0.3">
      <c r="A4205" s="121"/>
      <c r="B4205" s="60"/>
      <c r="C4205" s="60"/>
      <c r="D4205" s="60" t="s">
        <v>8335</v>
      </c>
      <c r="E4205" s="61">
        <v>105843</v>
      </c>
      <c r="F4205" s="61"/>
      <c r="G4205" s="66">
        <v>5905490058041</v>
      </c>
      <c r="H4205" s="66"/>
      <c r="I4205" s="60"/>
      <c r="J4205" s="67"/>
      <c r="K4205" s="68" t="s">
        <v>1112</v>
      </c>
      <c r="L4205" s="69" t="s">
        <v>8351</v>
      </c>
      <c r="M4205" s="60" t="s">
        <v>2984</v>
      </c>
      <c r="N4205" s="17" t="e">
        <v>#N/A</v>
      </c>
      <c r="O4205" s="70">
        <v>803.96475000000009</v>
      </c>
      <c r="P4205" s="72">
        <v>803.96475000000009</v>
      </c>
      <c r="Q4205" s="17">
        <v>803.96475000000009</v>
      </c>
      <c r="R4205" s="59"/>
      <c r="S4205" s="59"/>
      <c r="T4205" s="17" t="str">
        <f t="shared" si="417"/>
        <v>803,96475</v>
      </c>
      <c r="U4205" s="109"/>
      <c r="V4205" s="71"/>
      <c r="W4205" s="17">
        <f t="shared" si="418"/>
        <v>828.08369249999998</v>
      </c>
      <c r="X4205" s="73">
        <v>0.3</v>
      </c>
      <c r="Y4205" s="72">
        <f t="shared" si="420"/>
        <v>1182.9767035714285</v>
      </c>
      <c r="Z4205" s="21">
        <f t="shared" si="415"/>
        <v>1183</v>
      </c>
      <c r="AA4205" s="72">
        <f t="shared" si="421"/>
        <v>1183</v>
      </c>
      <c r="AB4205" s="72" t="e">
        <f t="shared" si="416"/>
        <v>#N/A</v>
      </c>
      <c r="AC4205"/>
    </row>
    <row r="4206" spans="1:29" s="74" customFormat="1" ht="15" customHeight="1" x14ac:dyDescent="0.3">
      <c r="A4206" s="121"/>
      <c r="B4206" s="60"/>
      <c r="C4206" s="60"/>
      <c r="D4206" s="60" t="s">
        <v>8335</v>
      </c>
      <c r="E4206" s="61">
        <v>105844</v>
      </c>
      <c r="F4206" s="61"/>
      <c r="G4206" s="66">
        <v>5905490058058</v>
      </c>
      <c r="H4206" s="66"/>
      <c r="I4206" s="60"/>
      <c r="J4206" s="67"/>
      <c r="K4206" s="68" t="s">
        <v>1112</v>
      </c>
      <c r="L4206" s="69" t="s">
        <v>8352</v>
      </c>
      <c r="M4206" s="60" t="s">
        <v>2984</v>
      </c>
      <c r="N4206" s="17" t="e">
        <v>#N/A</v>
      </c>
      <c r="O4206" s="70">
        <v>803.96475000000009</v>
      </c>
      <c r="P4206" s="72">
        <v>803.96475000000009</v>
      </c>
      <c r="Q4206" s="17">
        <v>803.96475000000009</v>
      </c>
      <c r="R4206" s="59"/>
      <c r="S4206" s="59"/>
      <c r="T4206" s="17" t="str">
        <f t="shared" si="417"/>
        <v>803,96475</v>
      </c>
      <c r="U4206" s="109"/>
      <c r="V4206" s="71"/>
      <c r="W4206" s="17">
        <f t="shared" si="418"/>
        <v>828.08369249999998</v>
      </c>
      <c r="X4206" s="73">
        <v>0.3</v>
      </c>
      <c r="Y4206" s="72">
        <f t="shared" si="420"/>
        <v>1182.9767035714285</v>
      </c>
      <c r="Z4206" s="21">
        <f t="shared" si="415"/>
        <v>1183</v>
      </c>
      <c r="AA4206" s="72">
        <f t="shared" si="421"/>
        <v>1183</v>
      </c>
      <c r="AB4206" s="72" t="e">
        <f t="shared" si="416"/>
        <v>#N/A</v>
      </c>
      <c r="AC4206"/>
    </row>
    <row r="4207" spans="1:29" s="74" customFormat="1" ht="15" customHeight="1" x14ac:dyDescent="0.3">
      <c r="A4207" s="121"/>
      <c r="B4207" s="60"/>
      <c r="C4207" s="60"/>
      <c r="D4207" s="60" t="s">
        <v>8335</v>
      </c>
      <c r="E4207" s="61">
        <v>105845</v>
      </c>
      <c r="F4207" s="61"/>
      <c r="G4207" s="66">
        <v>5905490058065</v>
      </c>
      <c r="H4207" s="66"/>
      <c r="I4207" s="60"/>
      <c r="J4207" s="67"/>
      <c r="K4207" s="68" t="s">
        <v>1112</v>
      </c>
      <c r="L4207" s="69" t="s">
        <v>8353</v>
      </c>
      <c r="M4207" s="60" t="s">
        <v>2984</v>
      </c>
      <c r="N4207" s="17" t="e">
        <v>#N/A</v>
      </c>
      <c r="O4207" s="70">
        <v>803.96475000000009</v>
      </c>
      <c r="P4207" s="72">
        <v>803.96475000000009</v>
      </c>
      <c r="Q4207" s="17">
        <v>803.96475000000009</v>
      </c>
      <c r="R4207" s="59"/>
      <c r="S4207" s="59"/>
      <c r="T4207" s="17" t="str">
        <f t="shared" si="417"/>
        <v>803,96475</v>
      </c>
      <c r="U4207" s="109"/>
      <c r="V4207" s="71"/>
      <c r="W4207" s="17">
        <f t="shared" si="418"/>
        <v>828.08369249999998</v>
      </c>
      <c r="X4207" s="73">
        <v>0.3</v>
      </c>
      <c r="Y4207" s="72">
        <f t="shared" si="420"/>
        <v>1182.9767035714285</v>
      </c>
      <c r="Z4207" s="21">
        <f t="shared" ref="Z4207:Z4270" si="422">ROUND(Y4207,0)</f>
        <v>1183</v>
      </c>
      <c r="AA4207" s="72">
        <f t="shared" si="421"/>
        <v>1183</v>
      </c>
      <c r="AB4207" s="72" t="e">
        <f t="shared" si="416"/>
        <v>#N/A</v>
      </c>
      <c r="AC4207"/>
    </row>
    <row r="4208" spans="1:29" s="74" customFormat="1" ht="15" customHeight="1" x14ac:dyDescent="0.3">
      <c r="A4208" s="121"/>
      <c r="B4208" s="60"/>
      <c r="C4208" s="60"/>
      <c r="D4208" s="60" t="s">
        <v>8335</v>
      </c>
      <c r="E4208" s="61">
        <v>105846</v>
      </c>
      <c r="F4208" s="61"/>
      <c r="G4208" s="66">
        <v>5905490058072</v>
      </c>
      <c r="H4208" s="66"/>
      <c r="I4208" s="60"/>
      <c r="J4208" s="67"/>
      <c r="K4208" s="68" t="s">
        <v>1112</v>
      </c>
      <c r="L4208" s="69" t="s">
        <v>8354</v>
      </c>
      <c r="M4208" s="60" t="s">
        <v>2984</v>
      </c>
      <c r="N4208" s="17" t="e">
        <v>#N/A</v>
      </c>
      <c r="O4208" s="70">
        <v>803.96475000000009</v>
      </c>
      <c r="P4208" s="72">
        <v>803.96475000000009</v>
      </c>
      <c r="Q4208" s="17">
        <v>803.96475000000009</v>
      </c>
      <c r="R4208" s="59"/>
      <c r="S4208" s="59"/>
      <c r="T4208" s="17" t="str">
        <f t="shared" si="417"/>
        <v>803,96475</v>
      </c>
      <c r="U4208" s="109"/>
      <c r="V4208" s="71"/>
      <c r="W4208" s="17">
        <f t="shared" si="418"/>
        <v>828.08369249999998</v>
      </c>
      <c r="X4208" s="73">
        <v>0.3</v>
      </c>
      <c r="Y4208" s="72">
        <f t="shared" si="420"/>
        <v>1182.9767035714285</v>
      </c>
      <c r="Z4208" s="21">
        <f t="shared" si="422"/>
        <v>1183</v>
      </c>
      <c r="AA4208" s="72">
        <f t="shared" si="421"/>
        <v>1183</v>
      </c>
      <c r="AB4208" s="72" t="e">
        <f t="shared" si="416"/>
        <v>#N/A</v>
      </c>
      <c r="AC4208"/>
    </row>
    <row r="4209" spans="1:29" s="74" customFormat="1" ht="15" customHeight="1" x14ac:dyDescent="0.3">
      <c r="A4209" s="121"/>
      <c r="B4209" s="60"/>
      <c r="C4209" s="60"/>
      <c r="D4209" s="60" t="s">
        <v>8335</v>
      </c>
      <c r="E4209" s="61">
        <v>105847</v>
      </c>
      <c r="F4209" s="61"/>
      <c r="G4209" s="66">
        <v>5905490058089</v>
      </c>
      <c r="H4209" s="66"/>
      <c r="I4209" s="60"/>
      <c r="J4209" s="67"/>
      <c r="K4209" s="68" t="s">
        <v>1112</v>
      </c>
      <c r="L4209" s="69" t="s">
        <v>8347</v>
      </c>
      <c r="M4209" s="60" t="s">
        <v>2984</v>
      </c>
      <c r="N4209" s="17" t="e">
        <v>#N/A</v>
      </c>
      <c r="O4209" s="70">
        <v>676.85775000000001</v>
      </c>
      <c r="P4209" s="72">
        <v>676.85775000000001</v>
      </c>
      <c r="Q4209" s="17">
        <v>676.85775000000001</v>
      </c>
      <c r="R4209" s="59"/>
      <c r="S4209" s="59"/>
      <c r="T4209" s="17" t="str">
        <f t="shared" si="417"/>
        <v>676,85775</v>
      </c>
      <c r="U4209" s="109"/>
      <c r="V4209" s="71"/>
      <c r="W4209" s="17">
        <f t="shared" si="418"/>
        <v>697.16348249999999</v>
      </c>
      <c r="X4209" s="73">
        <v>0.3</v>
      </c>
      <c r="Y4209" s="72">
        <f t="shared" si="420"/>
        <v>995.94783214285724</v>
      </c>
      <c r="Z4209" s="21">
        <f t="shared" si="422"/>
        <v>996</v>
      </c>
      <c r="AA4209" s="72">
        <f t="shared" si="421"/>
        <v>996</v>
      </c>
      <c r="AB4209" s="72" t="e">
        <f t="shared" si="416"/>
        <v>#N/A</v>
      </c>
      <c r="AC4209"/>
    </row>
    <row r="4210" spans="1:29" s="74" customFormat="1" ht="15" customHeight="1" x14ac:dyDescent="0.3">
      <c r="A4210" s="121"/>
      <c r="B4210" s="60"/>
      <c r="C4210" s="60"/>
      <c r="D4210" s="60" t="s">
        <v>8335</v>
      </c>
      <c r="E4210" s="61">
        <v>105848</v>
      </c>
      <c r="F4210" s="61"/>
      <c r="G4210" s="66">
        <v>5905490058096</v>
      </c>
      <c r="H4210" s="66"/>
      <c r="I4210" s="60"/>
      <c r="J4210" s="67"/>
      <c r="K4210" s="68" t="s">
        <v>1112</v>
      </c>
      <c r="L4210" s="69" t="s">
        <v>8348</v>
      </c>
      <c r="M4210" s="60" t="s">
        <v>2984</v>
      </c>
      <c r="N4210" s="17" t="e">
        <v>#N/A</v>
      </c>
      <c r="O4210" s="70">
        <v>676.85775000000001</v>
      </c>
      <c r="P4210" s="72">
        <v>676.85775000000001</v>
      </c>
      <c r="Q4210" s="17">
        <v>676.85775000000001</v>
      </c>
      <c r="R4210" s="59"/>
      <c r="S4210" s="59"/>
      <c r="T4210" s="17" t="str">
        <f t="shared" si="417"/>
        <v>676,85775</v>
      </c>
      <c r="U4210" s="109"/>
      <c r="V4210" s="71"/>
      <c r="W4210" s="17">
        <f t="shared" si="418"/>
        <v>697.16348249999999</v>
      </c>
      <c r="X4210" s="73">
        <v>0.3</v>
      </c>
      <c r="Y4210" s="72">
        <f t="shared" si="420"/>
        <v>995.94783214285724</v>
      </c>
      <c r="Z4210" s="21">
        <f t="shared" si="422"/>
        <v>996</v>
      </c>
      <c r="AA4210" s="72">
        <f t="shared" si="421"/>
        <v>996</v>
      </c>
      <c r="AB4210" s="72" t="e">
        <f t="shared" si="416"/>
        <v>#N/A</v>
      </c>
      <c r="AC4210"/>
    </row>
    <row r="4211" spans="1:29" s="74" customFormat="1" ht="15" customHeight="1" x14ac:dyDescent="0.3">
      <c r="A4211" s="121"/>
      <c r="B4211" s="60"/>
      <c r="C4211" s="60"/>
      <c r="D4211" s="60" t="s">
        <v>8335</v>
      </c>
      <c r="E4211" s="61">
        <v>105849</v>
      </c>
      <c r="F4211" s="61"/>
      <c r="G4211" s="66">
        <v>5905490058102</v>
      </c>
      <c r="H4211" s="66"/>
      <c r="I4211" s="60"/>
      <c r="J4211" s="67"/>
      <c r="K4211" s="68" t="s">
        <v>1112</v>
      </c>
      <c r="L4211" s="69" t="s">
        <v>8349</v>
      </c>
      <c r="M4211" s="60" t="s">
        <v>2984</v>
      </c>
      <c r="N4211" s="17" t="e">
        <v>#N/A</v>
      </c>
      <c r="O4211" s="70">
        <v>676.85775000000001</v>
      </c>
      <c r="P4211" s="72">
        <v>676.85775000000001</v>
      </c>
      <c r="Q4211" s="17">
        <v>676.85775000000001</v>
      </c>
      <c r="R4211" s="59"/>
      <c r="S4211" s="59"/>
      <c r="T4211" s="17" t="str">
        <f t="shared" si="417"/>
        <v>676,85775</v>
      </c>
      <c r="U4211" s="109"/>
      <c r="V4211" s="71"/>
      <c r="W4211" s="17">
        <f t="shared" si="418"/>
        <v>697.16348249999999</v>
      </c>
      <c r="X4211" s="73">
        <v>0.3</v>
      </c>
      <c r="Y4211" s="72">
        <f t="shared" si="420"/>
        <v>995.94783214285724</v>
      </c>
      <c r="Z4211" s="21">
        <f t="shared" si="422"/>
        <v>996</v>
      </c>
      <c r="AA4211" s="72">
        <f t="shared" si="421"/>
        <v>996</v>
      </c>
      <c r="AB4211" s="72" t="e">
        <f t="shared" si="416"/>
        <v>#N/A</v>
      </c>
      <c r="AC4211"/>
    </row>
    <row r="4212" spans="1:29" s="74" customFormat="1" ht="15" customHeight="1" x14ac:dyDescent="0.3">
      <c r="A4212" s="121"/>
      <c r="B4212" s="60"/>
      <c r="C4212" s="60"/>
      <c r="D4212" s="60" t="s">
        <v>8335</v>
      </c>
      <c r="E4212" s="61">
        <v>105850</v>
      </c>
      <c r="F4212" s="61"/>
      <c r="G4212" s="66">
        <v>5905490058119</v>
      </c>
      <c r="H4212" s="66"/>
      <c r="I4212" s="60"/>
      <c r="J4212" s="67"/>
      <c r="K4212" s="68" t="s">
        <v>1112</v>
      </c>
      <c r="L4212" s="69" t="s">
        <v>8350</v>
      </c>
      <c r="M4212" s="60" t="s">
        <v>2984</v>
      </c>
      <c r="N4212" s="17" t="e">
        <v>#N/A</v>
      </c>
      <c r="O4212" s="70">
        <v>676.85775000000001</v>
      </c>
      <c r="P4212" s="72">
        <v>676.85775000000001</v>
      </c>
      <c r="Q4212" s="17">
        <v>676.85775000000001</v>
      </c>
      <c r="R4212" s="59"/>
      <c r="S4212" s="59"/>
      <c r="T4212" s="17" t="str">
        <f t="shared" si="417"/>
        <v>676,85775</v>
      </c>
      <c r="U4212" s="109"/>
      <c r="V4212" s="71"/>
      <c r="W4212" s="17">
        <f t="shared" si="418"/>
        <v>697.16348249999999</v>
      </c>
      <c r="X4212" s="73">
        <v>0.3</v>
      </c>
      <c r="Y4212" s="72">
        <f t="shared" si="420"/>
        <v>995.94783214285724</v>
      </c>
      <c r="Z4212" s="21">
        <f t="shared" si="422"/>
        <v>996</v>
      </c>
      <c r="AA4212" s="72">
        <f t="shared" si="421"/>
        <v>996</v>
      </c>
      <c r="AB4212" s="72" t="e">
        <f t="shared" si="416"/>
        <v>#N/A</v>
      </c>
      <c r="AC4212"/>
    </row>
    <row r="4213" spans="1:29" s="74" customFormat="1" ht="15" customHeight="1" x14ac:dyDescent="0.3">
      <c r="A4213" s="121"/>
      <c r="B4213" s="60"/>
      <c r="C4213" s="60"/>
      <c r="D4213" s="60" t="s">
        <v>8335</v>
      </c>
      <c r="E4213" s="61">
        <v>105851</v>
      </c>
      <c r="F4213" s="61"/>
      <c r="G4213" s="66">
        <v>5905490058126</v>
      </c>
      <c r="H4213" s="66"/>
      <c r="I4213" s="60"/>
      <c r="J4213" s="67"/>
      <c r="K4213" s="68" t="s">
        <v>1112</v>
      </c>
      <c r="L4213" s="69" t="s">
        <v>8351</v>
      </c>
      <c r="M4213" s="60" t="s">
        <v>2984</v>
      </c>
      <c r="N4213" s="17" t="e">
        <v>#N/A</v>
      </c>
      <c r="O4213" s="70">
        <v>676.85775000000001</v>
      </c>
      <c r="P4213" s="72">
        <v>676.85775000000001</v>
      </c>
      <c r="Q4213" s="17">
        <v>676.85775000000001</v>
      </c>
      <c r="R4213" s="59"/>
      <c r="S4213" s="59"/>
      <c r="T4213" s="17" t="str">
        <f t="shared" si="417"/>
        <v>676,85775</v>
      </c>
      <c r="U4213" s="109"/>
      <c r="V4213" s="71"/>
      <c r="W4213" s="17">
        <f t="shared" si="418"/>
        <v>697.16348249999999</v>
      </c>
      <c r="X4213" s="73">
        <v>0.3</v>
      </c>
      <c r="Y4213" s="72">
        <f t="shared" si="420"/>
        <v>995.94783214285724</v>
      </c>
      <c r="Z4213" s="21">
        <f t="shared" si="422"/>
        <v>996</v>
      </c>
      <c r="AA4213" s="72">
        <f t="shared" si="421"/>
        <v>996</v>
      </c>
      <c r="AB4213" s="72" t="e">
        <f t="shared" si="416"/>
        <v>#N/A</v>
      </c>
      <c r="AC4213"/>
    </row>
    <row r="4214" spans="1:29" s="74" customFormat="1" ht="15" customHeight="1" x14ac:dyDescent="0.3">
      <c r="A4214" s="121"/>
      <c r="B4214" s="60"/>
      <c r="C4214" s="60"/>
      <c r="D4214" s="60" t="s">
        <v>8335</v>
      </c>
      <c r="E4214" s="61">
        <v>105852</v>
      </c>
      <c r="F4214" s="61"/>
      <c r="G4214" s="66">
        <v>5905490058133</v>
      </c>
      <c r="H4214" s="66"/>
      <c r="I4214" s="60"/>
      <c r="J4214" s="67"/>
      <c r="K4214" s="68" t="s">
        <v>1112</v>
      </c>
      <c r="L4214" s="69" t="s">
        <v>8352</v>
      </c>
      <c r="M4214" s="60" t="s">
        <v>2984</v>
      </c>
      <c r="N4214" s="17" t="e">
        <v>#N/A</v>
      </c>
      <c r="O4214" s="70">
        <v>676.85775000000001</v>
      </c>
      <c r="P4214" s="72">
        <v>676.85775000000001</v>
      </c>
      <c r="Q4214" s="17">
        <v>676.85775000000001</v>
      </c>
      <c r="R4214" s="59"/>
      <c r="S4214" s="59"/>
      <c r="T4214" s="17" t="str">
        <f t="shared" si="417"/>
        <v>676,85775</v>
      </c>
      <c r="U4214" s="109"/>
      <c r="V4214" s="71"/>
      <c r="W4214" s="17">
        <f t="shared" si="418"/>
        <v>697.16348249999999</v>
      </c>
      <c r="X4214" s="73">
        <v>0.3</v>
      </c>
      <c r="Y4214" s="72">
        <f t="shared" si="420"/>
        <v>995.94783214285724</v>
      </c>
      <c r="Z4214" s="21">
        <f t="shared" si="422"/>
        <v>996</v>
      </c>
      <c r="AA4214" s="72">
        <f t="shared" si="421"/>
        <v>996</v>
      </c>
      <c r="AB4214" s="72" t="e">
        <f t="shared" si="416"/>
        <v>#N/A</v>
      </c>
      <c r="AC4214"/>
    </row>
    <row r="4215" spans="1:29" s="74" customFormat="1" ht="15" customHeight="1" x14ac:dyDescent="0.3">
      <c r="A4215" s="121"/>
      <c r="B4215" s="60"/>
      <c r="C4215" s="60"/>
      <c r="D4215" s="60" t="s">
        <v>8335</v>
      </c>
      <c r="E4215" s="61">
        <v>105853</v>
      </c>
      <c r="F4215" s="61"/>
      <c r="G4215" s="66">
        <v>5905490058140</v>
      </c>
      <c r="H4215" s="66"/>
      <c r="I4215" s="60"/>
      <c r="J4215" s="67"/>
      <c r="K4215" s="68" t="s">
        <v>1112</v>
      </c>
      <c r="L4215" s="69" t="s">
        <v>8353</v>
      </c>
      <c r="M4215" s="60" t="s">
        <v>2984</v>
      </c>
      <c r="N4215" s="17" t="e">
        <v>#N/A</v>
      </c>
      <c r="O4215" s="70">
        <v>676.85775000000001</v>
      </c>
      <c r="P4215" s="72">
        <v>676.85775000000001</v>
      </c>
      <c r="Q4215" s="17">
        <v>676.85775000000001</v>
      </c>
      <c r="R4215" s="59"/>
      <c r="S4215" s="59"/>
      <c r="T4215" s="17" t="str">
        <f t="shared" si="417"/>
        <v>676,85775</v>
      </c>
      <c r="U4215" s="109"/>
      <c r="V4215" s="71"/>
      <c r="W4215" s="17">
        <f t="shared" si="418"/>
        <v>697.16348249999999</v>
      </c>
      <c r="X4215" s="73">
        <v>0.3</v>
      </c>
      <c r="Y4215" s="72">
        <f t="shared" si="420"/>
        <v>995.94783214285724</v>
      </c>
      <c r="Z4215" s="21">
        <f t="shared" si="422"/>
        <v>996</v>
      </c>
      <c r="AA4215" s="72">
        <f t="shared" si="421"/>
        <v>996</v>
      </c>
      <c r="AB4215" s="72" t="e">
        <f t="shared" si="416"/>
        <v>#N/A</v>
      </c>
      <c r="AC4215"/>
    </row>
    <row r="4216" spans="1:29" s="74" customFormat="1" ht="15" customHeight="1" x14ac:dyDescent="0.3">
      <c r="A4216" s="121"/>
      <c r="B4216" s="60"/>
      <c r="C4216" s="60"/>
      <c r="D4216" s="60" t="s">
        <v>8335</v>
      </c>
      <c r="E4216" s="61">
        <v>105854</v>
      </c>
      <c r="F4216" s="61"/>
      <c r="G4216" s="66">
        <v>5905490058157</v>
      </c>
      <c r="H4216" s="66"/>
      <c r="I4216" s="60"/>
      <c r="J4216" s="67"/>
      <c r="K4216" s="68" t="s">
        <v>1112</v>
      </c>
      <c r="L4216" s="69" t="s">
        <v>8354</v>
      </c>
      <c r="M4216" s="60" t="s">
        <v>2984</v>
      </c>
      <c r="N4216" s="17" t="e">
        <v>#N/A</v>
      </c>
      <c r="O4216" s="70">
        <v>676.85775000000001</v>
      </c>
      <c r="P4216" s="72">
        <v>676.85775000000001</v>
      </c>
      <c r="Q4216" s="17">
        <v>676.85775000000001</v>
      </c>
      <c r="R4216" s="59"/>
      <c r="S4216" s="59"/>
      <c r="T4216" s="17" t="str">
        <f t="shared" si="417"/>
        <v>676,85775</v>
      </c>
      <c r="U4216" s="109"/>
      <c r="V4216" s="71"/>
      <c r="W4216" s="17">
        <f t="shared" si="418"/>
        <v>697.16348249999999</v>
      </c>
      <c r="X4216" s="73">
        <v>0.3</v>
      </c>
      <c r="Y4216" s="72">
        <f t="shared" si="420"/>
        <v>995.94783214285724</v>
      </c>
      <c r="Z4216" s="21">
        <f t="shared" si="422"/>
        <v>996</v>
      </c>
      <c r="AA4216" s="72">
        <f t="shared" si="421"/>
        <v>996</v>
      </c>
      <c r="AB4216" s="72" t="e">
        <f t="shared" si="416"/>
        <v>#N/A</v>
      </c>
      <c r="AC4216"/>
    </row>
    <row r="4217" spans="1:29" ht="15" customHeight="1" x14ac:dyDescent="0.3">
      <c r="A4217" s="120"/>
      <c r="B4217" s="63"/>
      <c r="C4217" s="63"/>
      <c r="D4217" s="63" t="s">
        <v>8335</v>
      </c>
      <c r="E4217" s="88">
        <v>105855</v>
      </c>
      <c r="F4217" s="88"/>
      <c r="G4217" s="89">
        <v>5905490058164</v>
      </c>
      <c r="H4217" s="89"/>
      <c r="I4217" s="63" t="s">
        <v>1136</v>
      </c>
      <c r="J4217" s="64"/>
      <c r="K4217" s="65" t="s">
        <v>1112</v>
      </c>
      <c r="L4217" s="85" t="s">
        <v>8347</v>
      </c>
      <c r="M4217" s="63" t="s">
        <v>2984</v>
      </c>
      <c r="N4217" s="17">
        <v>1799</v>
      </c>
      <c r="O4217" s="90">
        <v>860.13975000000005</v>
      </c>
      <c r="P4217" s="17">
        <v>860.13975000000005</v>
      </c>
      <c r="Q4217" s="17">
        <v>860.13975000000005</v>
      </c>
      <c r="R4217" s="87"/>
      <c r="S4217" s="87"/>
      <c r="T4217" s="17" t="str">
        <f t="shared" si="417"/>
        <v>860,13975</v>
      </c>
      <c r="U4217" s="109"/>
      <c r="V4217" s="31"/>
      <c r="W4217" s="17">
        <f t="shared" si="418"/>
        <v>885.94394250000005</v>
      </c>
      <c r="X4217" s="62">
        <v>0.3</v>
      </c>
      <c r="Y4217" s="17">
        <f t="shared" si="420"/>
        <v>1265.6342035714288</v>
      </c>
      <c r="Z4217" s="21">
        <f t="shared" si="422"/>
        <v>1266</v>
      </c>
      <c r="AA4217" s="17">
        <f t="shared" si="421"/>
        <v>1266</v>
      </c>
      <c r="AB4217" s="17">
        <f t="shared" si="416"/>
        <v>1799</v>
      </c>
      <c r="AC4217"/>
    </row>
    <row r="4218" spans="1:29" ht="15" customHeight="1" x14ac:dyDescent="0.3">
      <c r="A4218" s="120"/>
      <c r="B4218" s="63"/>
      <c r="C4218" s="63"/>
      <c r="D4218" s="63" t="s">
        <v>8335</v>
      </c>
      <c r="E4218" s="88">
        <v>105856</v>
      </c>
      <c r="F4218" s="88"/>
      <c r="G4218" s="89">
        <v>5905490058171</v>
      </c>
      <c r="H4218" s="89"/>
      <c r="I4218" s="63" t="s">
        <v>1139</v>
      </c>
      <c r="J4218" s="64"/>
      <c r="K4218" s="65" t="s">
        <v>1112</v>
      </c>
      <c r="L4218" s="85" t="s">
        <v>8348</v>
      </c>
      <c r="M4218" s="63" t="s">
        <v>2984</v>
      </c>
      <c r="N4218" s="17">
        <v>1799</v>
      </c>
      <c r="O4218" s="90">
        <v>860.13975000000005</v>
      </c>
      <c r="P4218" s="17">
        <v>860.13975000000005</v>
      </c>
      <c r="Q4218" s="17">
        <v>860.13975000000005</v>
      </c>
      <c r="R4218" s="87"/>
      <c r="S4218" s="87"/>
      <c r="T4218" s="17" t="str">
        <f t="shared" si="417"/>
        <v>860,13975</v>
      </c>
      <c r="U4218" s="109"/>
      <c r="V4218" s="31"/>
      <c r="W4218" s="17">
        <f t="shared" si="418"/>
        <v>885.94394250000005</v>
      </c>
      <c r="X4218" s="62">
        <v>0.3</v>
      </c>
      <c r="Y4218" s="17">
        <f t="shared" si="420"/>
        <v>1265.6342035714288</v>
      </c>
      <c r="Z4218" s="21">
        <f t="shared" si="422"/>
        <v>1266</v>
      </c>
      <c r="AA4218" s="17">
        <f t="shared" si="421"/>
        <v>1266</v>
      </c>
      <c r="AB4218" s="17">
        <f t="shared" si="416"/>
        <v>1799</v>
      </c>
      <c r="AC4218"/>
    </row>
    <row r="4219" spans="1:29" ht="15" customHeight="1" x14ac:dyDescent="0.3">
      <c r="A4219" s="120"/>
      <c r="B4219" s="63"/>
      <c r="C4219" s="63"/>
      <c r="D4219" s="63" t="s">
        <v>8335</v>
      </c>
      <c r="E4219" s="88">
        <v>105857</v>
      </c>
      <c r="F4219" s="88"/>
      <c r="G4219" s="89">
        <v>5905490058188</v>
      </c>
      <c r="H4219" s="89"/>
      <c r="I4219" s="63" t="s">
        <v>1141</v>
      </c>
      <c r="J4219" s="64"/>
      <c r="K4219" s="65" t="s">
        <v>1112</v>
      </c>
      <c r="L4219" s="85" t="s">
        <v>8349</v>
      </c>
      <c r="M4219" s="63" t="s">
        <v>2984</v>
      </c>
      <c r="N4219" s="17">
        <v>1799</v>
      </c>
      <c r="O4219" s="90">
        <v>860.13975000000005</v>
      </c>
      <c r="P4219" s="17">
        <v>860.13975000000005</v>
      </c>
      <c r="Q4219" s="17">
        <v>860.13975000000005</v>
      </c>
      <c r="R4219" s="87"/>
      <c r="S4219" s="87"/>
      <c r="T4219" s="17" t="str">
        <f t="shared" si="417"/>
        <v>860,13975</v>
      </c>
      <c r="U4219" s="109"/>
      <c r="V4219" s="31"/>
      <c r="W4219" s="17">
        <f t="shared" si="418"/>
        <v>885.94394250000005</v>
      </c>
      <c r="X4219" s="62">
        <v>0.3</v>
      </c>
      <c r="Y4219" s="17">
        <f t="shared" si="420"/>
        <v>1265.6342035714288</v>
      </c>
      <c r="Z4219" s="21">
        <f t="shared" si="422"/>
        <v>1266</v>
      </c>
      <c r="AA4219" s="17">
        <f t="shared" si="421"/>
        <v>1266</v>
      </c>
      <c r="AB4219" s="17">
        <f t="shared" si="416"/>
        <v>1799</v>
      </c>
      <c r="AC4219"/>
    </row>
    <row r="4220" spans="1:29" ht="15" customHeight="1" x14ac:dyDescent="0.3">
      <c r="A4220" s="120"/>
      <c r="B4220" s="63"/>
      <c r="C4220" s="63"/>
      <c r="D4220" s="63" t="s">
        <v>8335</v>
      </c>
      <c r="E4220" s="88">
        <v>105858</v>
      </c>
      <c r="F4220" s="88"/>
      <c r="G4220" s="89">
        <v>5905490058195</v>
      </c>
      <c r="H4220" s="89"/>
      <c r="I4220" s="63" t="s">
        <v>8430</v>
      </c>
      <c r="J4220" s="64"/>
      <c r="K4220" s="65" t="s">
        <v>1112</v>
      </c>
      <c r="L4220" s="85" t="s">
        <v>8350</v>
      </c>
      <c r="M4220" s="63" t="s">
        <v>2984</v>
      </c>
      <c r="N4220" s="17">
        <v>1799</v>
      </c>
      <c r="O4220" s="90">
        <v>860.13975000000005</v>
      </c>
      <c r="P4220" s="17">
        <v>860.13975000000005</v>
      </c>
      <c r="Q4220" s="17">
        <v>860.13975000000005</v>
      </c>
      <c r="R4220" s="87"/>
      <c r="S4220" s="87"/>
      <c r="T4220" s="17" t="str">
        <f t="shared" si="417"/>
        <v>860,13975</v>
      </c>
      <c r="U4220" s="109"/>
      <c r="V4220" s="31"/>
      <c r="W4220" s="17">
        <f t="shared" si="418"/>
        <v>885.94394250000005</v>
      </c>
      <c r="X4220" s="62">
        <v>0.3</v>
      </c>
      <c r="Y4220" s="17">
        <f t="shared" si="420"/>
        <v>1265.6342035714288</v>
      </c>
      <c r="Z4220" s="21">
        <f t="shared" si="422"/>
        <v>1266</v>
      </c>
      <c r="AA4220" s="17">
        <f t="shared" si="421"/>
        <v>1266</v>
      </c>
      <c r="AB4220" s="17">
        <f t="shared" si="416"/>
        <v>1799</v>
      </c>
      <c r="AC4220"/>
    </row>
    <row r="4221" spans="1:29" ht="15" customHeight="1" x14ac:dyDescent="0.3">
      <c r="A4221" s="120"/>
      <c r="B4221" s="63"/>
      <c r="C4221" s="63"/>
      <c r="D4221" s="63" t="s">
        <v>8335</v>
      </c>
      <c r="E4221" s="88">
        <v>105859</v>
      </c>
      <c r="F4221" s="88"/>
      <c r="G4221" s="89">
        <v>5905490058201</v>
      </c>
      <c r="H4221" s="89"/>
      <c r="I4221" s="63" t="s">
        <v>1137</v>
      </c>
      <c r="J4221" s="64"/>
      <c r="K4221" s="65" t="s">
        <v>1112</v>
      </c>
      <c r="L4221" s="85" t="s">
        <v>8351</v>
      </c>
      <c r="M4221" s="63" t="s">
        <v>2984</v>
      </c>
      <c r="N4221" s="17">
        <v>1799</v>
      </c>
      <c r="O4221" s="90">
        <v>860.13975000000005</v>
      </c>
      <c r="P4221" s="17">
        <v>860.13975000000005</v>
      </c>
      <c r="Q4221" s="17">
        <v>860.13975000000005</v>
      </c>
      <c r="R4221" s="87"/>
      <c r="S4221" s="87"/>
      <c r="T4221" s="17" t="str">
        <f t="shared" si="417"/>
        <v>860,13975</v>
      </c>
      <c r="U4221" s="109"/>
      <c r="V4221" s="31"/>
      <c r="W4221" s="17">
        <f t="shared" si="418"/>
        <v>885.94394250000005</v>
      </c>
      <c r="X4221" s="62">
        <v>0.3</v>
      </c>
      <c r="Y4221" s="17">
        <f t="shared" si="420"/>
        <v>1265.6342035714288</v>
      </c>
      <c r="Z4221" s="21">
        <f t="shared" si="422"/>
        <v>1266</v>
      </c>
      <c r="AA4221" s="17">
        <f t="shared" si="421"/>
        <v>1266</v>
      </c>
      <c r="AB4221" s="17">
        <f t="shared" si="416"/>
        <v>1799</v>
      </c>
      <c r="AC4221"/>
    </row>
    <row r="4222" spans="1:29" ht="15" customHeight="1" x14ac:dyDescent="0.3">
      <c r="A4222" s="120"/>
      <c r="B4222" s="63"/>
      <c r="C4222" s="63"/>
      <c r="D4222" s="63" t="s">
        <v>8335</v>
      </c>
      <c r="E4222" s="88">
        <v>105860</v>
      </c>
      <c r="F4222" s="88"/>
      <c r="G4222" s="89">
        <v>5905490058218</v>
      </c>
      <c r="H4222" s="89"/>
      <c r="I4222" s="63" t="s">
        <v>1138</v>
      </c>
      <c r="J4222" s="64"/>
      <c r="K4222" s="65" t="s">
        <v>1112</v>
      </c>
      <c r="L4222" s="85" t="s">
        <v>8352</v>
      </c>
      <c r="M4222" s="63" t="s">
        <v>2984</v>
      </c>
      <c r="N4222" s="17">
        <v>1799</v>
      </c>
      <c r="O4222" s="90">
        <v>860.13975000000005</v>
      </c>
      <c r="P4222" s="17">
        <v>860.13975000000005</v>
      </c>
      <c r="Q4222" s="17">
        <v>860.13975000000005</v>
      </c>
      <c r="R4222" s="87"/>
      <c r="S4222" s="87"/>
      <c r="T4222" s="17" t="str">
        <f t="shared" si="417"/>
        <v>860,13975</v>
      </c>
      <c r="U4222" s="109"/>
      <c r="V4222" s="31"/>
      <c r="W4222" s="17">
        <f t="shared" si="418"/>
        <v>885.94394250000005</v>
      </c>
      <c r="X4222" s="62">
        <v>0.3</v>
      </c>
      <c r="Y4222" s="17">
        <f t="shared" si="420"/>
        <v>1265.6342035714288</v>
      </c>
      <c r="Z4222" s="21">
        <f t="shared" si="422"/>
        <v>1266</v>
      </c>
      <c r="AA4222" s="17">
        <f t="shared" si="421"/>
        <v>1266</v>
      </c>
      <c r="AB4222" s="17">
        <f t="shared" si="416"/>
        <v>1799</v>
      </c>
      <c r="AC4222"/>
    </row>
    <row r="4223" spans="1:29" ht="15" customHeight="1" x14ac:dyDescent="0.3">
      <c r="A4223" s="120"/>
      <c r="B4223" s="63"/>
      <c r="C4223" s="63"/>
      <c r="D4223" s="63" t="s">
        <v>8335</v>
      </c>
      <c r="E4223" s="88">
        <v>105861</v>
      </c>
      <c r="F4223" s="88"/>
      <c r="G4223" s="89">
        <v>5905490058225</v>
      </c>
      <c r="H4223" s="89"/>
      <c r="I4223" s="63" t="s">
        <v>8431</v>
      </c>
      <c r="J4223" s="64"/>
      <c r="K4223" s="65" t="s">
        <v>1112</v>
      </c>
      <c r="L4223" s="85" t="s">
        <v>8353</v>
      </c>
      <c r="M4223" s="63" t="s">
        <v>2984</v>
      </c>
      <c r="N4223" s="17">
        <v>1799</v>
      </c>
      <c r="O4223" s="90">
        <v>860.13975000000005</v>
      </c>
      <c r="P4223" s="17">
        <v>860.13975000000005</v>
      </c>
      <c r="Q4223" s="17">
        <v>860.13975000000005</v>
      </c>
      <c r="R4223" s="87"/>
      <c r="S4223" s="87"/>
      <c r="T4223" s="17" t="str">
        <f t="shared" si="417"/>
        <v>860,13975</v>
      </c>
      <c r="U4223" s="109"/>
      <c r="V4223" s="31"/>
      <c r="W4223" s="17">
        <f t="shared" si="418"/>
        <v>885.94394250000005</v>
      </c>
      <c r="X4223" s="62">
        <v>0.3</v>
      </c>
      <c r="Y4223" s="17">
        <f t="shared" si="420"/>
        <v>1265.6342035714288</v>
      </c>
      <c r="Z4223" s="21">
        <f t="shared" si="422"/>
        <v>1266</v>
      </c>
      <c r="AA4223" s="17">
        <f t="shared" si="421"/>
        <v>1266</v>
      </c>
      <c r="AB4223" s="17">
        <f t="shared" si="416"/>
        <v>1799</v>
      </c>
      <c r="AC4223"/>
    </row>
    <row r="4224" spans="1:29" ht="15" customHeight="1" x14ac:dyDescent="0.3">
      <c r="A4224" s="120"/>
      <c r="B4224" s="63"/>
      <c r="C4224" s="63"/>
      <c r="D4224" s="63" t="s">
        <v>8335</v>
      </c>
      <c r="E4224" s="88">
        <v>105862</v>
      </c>
      <c r="F4224" s="88"/>
      <c r="G4224" s="89">
        <v>5905490058232</v>
      </c>
      <c r="H4224" s="89"/>
      <c r="I4224" s="63" t="s">
        <v>8432</v>
      </c>
      <c r="J4224" s="64"/>
      <c r="K4224" s="65" t="s">
        <v>1112</v>
      </c>
      <c r="L4224" s="85" t="s">
        <v>8354</v>
      </c>
      <c r="M4224" s="63" t="s">
        <v>2984</v>
      </c>
      <c r="N4224" s="17">
        <v>1799</v>
      </c>
      <c r="O4224" s="90">
        <v>860.13975000000005</v>
      </c>
      <c r="P4224" s="17">
        <v>860.13975000000005</v>
      </c>
      <c r="Q4224" s="17">
        <v>860.13975000000005</v>
      </c>
      <c r="R4224" s="87"/>
      <c r="S4224" s="87"/>
      <c r="T4224" s="17" t="str">
        <f t="shared" si="417"/>
        <v>860,13975</v>
      </c>
      <c r="U4224" s="109"/>
      <c r="V4224" s="31"/>
      <c r="W4224" s="17">
        <f t="shared" si="418"/>
        <v>885.94394250000005</v>
      </c>
      <c r="X4224" s="62">
        <v>0.3</v>
      </c>
      <c r="Y4224" s="17">
        <f t="shared" si="420"/>
        <v>1265.6342035714288</v>
      </c>
      <c r="Z4224" s="21">
        <f t="shared" si="422"/>
        <v>1266</v>
      </c>
      <c r="AA4224" s="17">
        <f t="shared" si="421"/>
        <v>1266</v>
      </c>
      <c r="AB4224" s="17">
        <f t="shared" si="416"/>
        <v>1799</v>
      </c>
      <c r="AC4224"/>
    </row>
    <row r="4225" spans="1:29" s="74" customFormat="1" ht="15" customHeight="1" x14ac:dyDescent="0.3">
      <c r="A4225" s="121"/>
      <c r="B4225" s="60"/>
      <c r="C4225" s="60"/>
      <c r="D4225" s="60" t="s">
        <v>8335</v>
      </c>
      <c r="E4225" s="61">
        <v>105863</v>
      </c>
      <c r="F4225" s="61"/>
      <c r="G4225" s="66">
        <v>5905490058249</v>
      </c>
      <c r="H4225" s="66"/>
      <c r="I4225" s="60"/>
      <c r="J4225" s="67"/>
      <c r="K4225" s="68" t="s">
        <v>1112</v>
      </c>
      <c r="L4225" s="69" t="s">
        <v>8347</v>
      </c>
      <c r="M4225" s="60" t="s">
        <v>2984</v>
      </c>
      <c r="N4225" s="17" t="e">
        <v>#N/A</v>
      </c>
      <c r="O4225" s="70">
        <v>916.31475</v>
      </c>
      <c r="P4225" s="72">
        <v>916.31475</v>
      </c>
      <c r="Q4225" s="17">
        <v>916.31475</v>
      </c>
      <c r="R4225" s="59"/>
      <c r="S4225" s="59"/>
      <c r="T4225" s="17" t="str">
        <f t="shared" si="417"/>
        <v>916,31475</v>
      </c>
      <c r="U4225" s="109"/>
      <c r="V4225" s="71"/>
      <c r="W4225" s="17">
        <f t="shared" si="418"/>
        <v>943.8041925</v>
      </c>
      <c r="X4225" s="73">
        <v>0.3</v>
      </c>
      <c r="Y4225" s="72">
        <f t="shared" si="420"/>
        <v>1348.2917035714286</v>
      </c>
      <c r="Z4225" s="21">
        <f t="shared" si="422"/>
        <v>1348</v>
      </c>
      <c r="AA4225" s="72">
        <f t="shared" si="421"/>
        <v>1348</v>
      </c>
      <c r="AB4225" s="72" t="e">
        <f t="shared" si="416"/>
        <v>#N/A</v>
      </c>
      <c r="AC4225"/>
    </row>
    <row r="4226" spans="1:29" s="74" customFormat="1" ht="15" customHeight="1" x14ac:dyDescent="0.3">
      <c r="A4226" s="121"/>
      <c r="B4226" s="60"/>
      <c r="C4226" s="60"/>
      <c r="D4226" s="60" t="s">
        <v>8335</v>
      </c>
      <c r="E4226" s="61">
        <v>105864</v>
      </c>
      <c r="F4226" s="61"/>
      <c r="G4226" s="66">
        <v>5905490058256</v>
      </c>
      <c r="H4226" s="66"/>
      <c r="I4226" s="60"/>
      <c r="J4226" s="67"/>
      <c r="K4226" s="68" t="s">
        <v>1112</v>
      </c>
      <c r="L4226" s="69" t="s">
        <v>8348</v>
      </c>
      <c r="M4226" s="60" t="s">
        <v>2984</v>
      </c>
      <c r="N4226" s="17" t="e">
        <v>#N/A</v>
      </c>
      <c r="O4226" s="70">
        <v>916.31475</v>
      </c>
      <c r="P4226" s="72">
        <v>916.31475</v>
      </c>
      <c r="Q4226" s="17">
        <v>916.31475</v>
      </c>
      <c r="R4226" s="59"/>
      <c r="S4226" s="59"/>
      <c r="T4226" s="17" t="str">
        <f t="shared" si="417"/>
        <v>916,31475</v>
      </c>
      <c r="U4226" s="109"/>
      <c r="V4226" s="71"/>
      <c r="W4226" s="17">
        <f t="shared" si="418"/>
        <v>943.8041925</v>
      </c>
      <c r="X4226" s="73">
        <v>0.3</v>
      </c>
      <c r="Y4226" s="72">
        <f t="shared" si="420"/>
        <v>1348.2917035714286</v>
      </c>
      <c r="Z4226" s="21">
        <f t="shared" si="422"/>
        <v>1348</v>
      </c>
      <c r="AA4226" s="72">
        <f t="shared" si="421"/>
        <v>1348</v>
      </c>
      <c r="AB4226" s="72" t="e">
        <f t="shared" ref="AB4226:AB4289" si="423">N4226*1</f>
        <v>#N/A</v>
      </c>
      <c r="AC4226"/>
    </row>
    <row r="4227" spans="1:29" s="74" customFormat="1" ht="15" customHeight="1" x14ac:dyDescent="0.3">
      <c r="A4227" s="121"/>
      <c r="B4227" s="60"/>
      <c r="C4227" s="60"/>
      <c r="D4227" s="60" t="s">
        <v>8335</v>
      </c>
      <c r="E4227" s="61">
        <v>105865</v>
      </c>
      <c r="F4227" s="61"/>
      <c r="G4227" s="66">
        <v>5905490058263</v>
      </c>
      <c r="H4227" s="66"/>
      <c r="I4227" s="60"/>
      <c r="J4227" s="67"/>
      <c r="K4227" s="68" t="s">
        <v>1112</v>
      </c>
      <c r="L4227" s="69" t="s">
        <v>8349</v>
      </c>
      <c r="M4227" s="60" t="s">
        <v>2984</v>
      </c>
      <c r="N4227" s="17" t="e">
        <v>#N/A</v>
      </c>
      <c r="O4227" s="70">
        <v>916.31475</v>
      </c>
      <c r="P4227" s="72">
        <v>916.31475</v>
      </c>
      <c r="Q4227" s="17">
        <v>916.31475</v>
      </c>
      <c r="R4227" s="59"/>
      <c r="S4227" s="59"/>
      <c r="T4227" s="17" t="str">
        <f t="shared" ref="T4227:T4290" si="424">CONCATENATE(Q4227,S4227)</f>
        <v>916,31475</v>
      </c>
      <c r="U4227" s="109"/>
      <c r="V4227" s="71"/>
      <c r="W4227" s="17">
        <f t="shared" ref="W4227:W4290" si="425">T4227*1.03</f>
        <v>943.8041925</v>
      </c>
      <c r="X4227" s="73">
        <v>0.3</v>
      </c>
      <c r="Y4227" s="72">
        <f t="shared" si="420"/>
        <v>1348.2917035714286</v>
      </c>
      <c r="Z4227" s="21">
        <f t="shared" si="422"/>
        <v>1348</v>
      </c>
      <c r="AA4227" s="72">
        <f t="shared" si="421"/>
        <v>1348</v>
      </c>
      <c r="AB4227" s="72" t="e">
        <f t="shared" si="423"/>
        <v>#N/A</v>
      </c>
      <c r="AC4227"/>
    </row>
    <row r="4228" spans="1:29" s="74" customFormat="1" ht="15" customHeight="1" x14ac:dyDescent="0.3">
      <c r="A4228" s="121"/>
      <c r="B4228" s="60"/>
      <c r="C4228" s="60"/>
      <c r="D4228" s="60" t="s">
        <v>8335</v>
      </c>
      <c r="E4228" s="61">
        <v>105866</v>
      </c>
      <c r="F4228" s="61"/>
      <c r="G4228" s="66">
        <v>5905490058270</v>
      </c>
      <c r="H4228" s="66"/>
      <c r="I4228" s="60"/>
      <c r="J4228" s="67"/>
      <c r="K4228" s="68" t="s">
        <v>1112</v>
      </c>
      <c r="L4228" s="69" t="s">
        <v>8350</v>
      </c>
      <c r="M4228" s="60" t="s">
        <v>2984</v>
      </c>
      <c r="N4228" s="17" t="e">
        <v>#N/A</v>
      </c>
      <c r="O4228" s="70">
        <v>916.31475</v>
      </c>
      <c r="P4228" s="72">
        <v>916.31475</v>
      </c>
      <c r="Q4228" s="17">
        <v>916.31475</v>
      </c>
      <c r="R4228" s="59"/>
      <c r="S4228" s="59"/>
      <c r="T4228" s="17" t="str">
        <f t="shared" si="424"/>
        <v>916,31475</v>
      </c>
      <c r="U4228" s="109"/>
      <c r="V4228" s="71"/>
      <c r="W4228" s="17">
        <f t="shared" si="425"/>
        <v>943.8041925</v>
      </c>
      <c r="X4228" s="73">
        <v>0.3</v>
      </c>
      <c r="Y4228" s="72">
        <f t="shared" si="420"/>
        <v>1348.2917035714286</v>
      </c>
      <c r="Z4228" s="21">
        <f t="shared" si="422"/>
        <v>1348</v>
      </c>
      <c r="AA4228" s="72">
        <f t="shared" si="421"/>
        <v>1348</v>
      </c>
      <c r="AB4228" s="72" t="e">
        <f t="shared" si="423"/>
        <v>#N/A</v>
      </c>
      <c r="AC4228"/>
    </row>
    <row r="4229" spans="1:29" s="74" customFormat="1" ht="15" customHeight="1" x14ac:dyDescent="0.3">
      <c r="A4229" s="121"/>
      <c r="B4229" s="60"/>
      <c r="C4229" s="60"/>
      <c r="D4229" s="60" t="s">
        <v>8335</v>
      </c>
      <c r="E4229" s="61">
        <v>105867</v>
      </c>
      <c r="F4229" s="61"/>
      <c r="G4229" s="66">
        <v>5905490058287</v>
      </c>
      <c r="H4229" s="66"/>
      <c r="I4229" s="60"/>
      <c r="J4229" s="67"/>
      <c r="K4229" s="68" t="s">
        <v>1112</v>
      </c>
      <c r="L4229" s="69" t="s">
        <v>8351</v>
      </c>
      <c r="M4229" s="60" t="s">
        <v>2984</v>
      </c>
      <c r="N4229" s="17" t="e">
        <v>#N/A</v>
      </c>
      <c r="O4229" s="70">
        <v>916.31475</v>
      </c>
      <c r="P4229" s="72">
        <v>916.31475</v>
      </c>
      <c r="Q4229" s="17">
        <v>916.31475</v>
      </c>
      <c r="R4229" s="59"/>
      <c r="S4229" s="59"/>
      <c r="T4229" s="17" t="str">
        <f t="shared" si="424"/>
        <v>916,31475</v>
      </c>
      <c r="U4229" s="109"/>
      <c r="V4229" s="71"/>
      <c r="W4229" s="17">
        <f t="shared" si="425"/>
        <v>943.8041925</v>
      </c>
      <c r="X4229" s="73">
        <v>0.3</v>
      </c>
      <c r="Y4229" s="72">
        <f t="shared" si="420"/>
        <v>1348.2917035714286</v>
      </c>
      <c r="Z4229" s="21">
        <f t="shared" si="422"/>
        <v>1348</v>
      </c>
      <c r="AA4229" s="72">
        <f t="shared" si="421"/>
        <v>1348</v>
      </c>
      <c r="AB4229" s="72" t="e">
        <f t="shared" si="423"/>
        <v>#N/A</v>
      </c>
      <c r="AC4229"/>
    </row>
    <row r="4230" spans="1:29" s="74" customFormat="1" ht="15" customHeight="1" x14ac:dyDescent="0.3">
      <c r="A4230" s="121"/>
      <c r="B4230" s="60"/>
      <c r="C4230" s="60"/>
      <c r="D4230" s="60" t="s">
        <v>8335</v>
      </c>
      <c r="E4230" s="61">
        <v>105868</v>
      </c>
      <c r="F4230" s="61"/>
      <c r="G4230" s="66">
        <v>5905490058294</v>
      </c>
      <c r="H4230" s="66"/>
      <c r="I4230" s="60"/>
      <c r="J4230" s="67"/>
      <c r="K4230" s="68" t="s">
        <v>1112</v>
      </c>
      <c r="L4230" s="69" t="s">
        <v>8352</v>
      </c>
      <c r="M4230" s="60" t="s">
        <v>2984</v>
      </c>
      <c r="N4230" s="17" t="e">
        <v>#N/A</v>
      </c>
      <c r="O4230" s="70">
        <v>916.31475</v>
      </c>
      <c r="P4230" s="72">
        <v>916.31475</v>
      </c>
      <c r="Q4230" s="17">
        <v>916.31475</v>
      </c>
      <c r="R4230" s="59"/>
      <c r="S4230" s="59"/>
      <c r="T4230" s="17" t="str">
        <f t="shared" si="424"/>
        <v>916,31475</v>
      </c>
      <c r="U4230" s="109"/>
      <c r="V4230" s="71"/>
      <c r="W4230" s="17">
        <f t="shared" si="425"/>
        <v>943.8041925</v>
      </c>
      <c r="X4230" s="73">
        <v>0.3</v>
      </c>
      <c r="Y4230" s="72">
        <f t="shared" si="420"/>
        <v>1348.2917035714286</v>
      </c>
      <c r="Z4230" s="21">
        <f t="shared" si="422"/>
        <v>1348</v>
      </c>
      <c r="AA4230" s="72">
        <f t="shared" si="421"/>
        <v>1348</v>
      </c>
      <c r="AB4230" s="72" t="e">
        <f t="shared" si="423"/>
        <v>#N/A</v>
      </c>
      <c r="AC4230"/>
    </row>
    <row r="4231" spans="1:29" s="74" customFormat="1" ht="15" customHeight="1" x14ac:dyDescent="0.3">
      <c r="A4231" s="121"/>
      <c r="B4231" s="60"/>
      <c r="C4231" s="60"/>
      <c r="D4231" s="60" t="s">
        <v>8335</v>
      </c>
      <c r="E4231" s="61">
        <v>105869</v>
      </c>
      <c r="F4231" s="61"/>
      <c r="G4231" s="66">
        <v>5905490058300</v>
      </c>
      <c r="H4231" s="66"/>
      <c r="I4231" s="60"/>
      <c r="J4231" s="67"/>
      <c r="K4231" s="68" t="s">
        <v>1112</v>
      </c>
      <c r="L4231" s="69" t="s">
        <v>8353</v>
      </c>
      <c r="M4231" s="60" t="s">
        <v>2984</v>
      </c>
      <c r="N4231" s="17" t="e">
        <v>#N/A</v>
      </c>
      <c r="O4231" s="70">
        <v>916.31475</v>
      </c>
      <c r="P4231" s="72">
        <v>916.31475</v>
      </c>
      <c r="Q4231" s="17">
        <v>916.31475</v>
      </c>
      <c r="R4231" s="59"/>
      <c r="S4231" s="59"/>
      <c r="T4231" s="17" t="str">
        <f t="shared" si="424"/>
        <v>916,31475</v>
      </c>
      <c r="U4231" s="109"/>
      <c r="V4231" s="71"/>
      <c r="W4231" s="17">
        <f t="shared" si="425"/>
        <v>943.8041925</v>
      </c>
      <c r="X4231" s="73">
        <v>0.3</v>
      </c>
      <c r="Y4231" s="72">
        <f t="shared" si="420"/>
        <v>1348.2917035714286</v>
      </c>
      <c r="Z4231" s="21">
        <f t="shared" si="422"/>
        <v>1348</v>
      </c>
      <c r="AA4231" s="72">
        <f t="shared" si="421"/>
        <v>1348</v>
      </c>
      <c r="AB4231" s="72" t="e">
        <f t="shared" si="423"/>
        <v>#N/A</v>
      </c>
      <c r="AC4231"/>
    </row>
    <row r="4232" spans="1:29" s="74" customFormat="1" ht="15" customHeight="1" x14ac:dyDescent="0.3">
      <c r="A4232" s="121"/>
      <c r="B4232" s="60"/>
      <c r="C4232" s="60"/>
      <c r="D4232" s="60" t="s">
        <v>8335</v>
      </c>
      <c r="E4232" s="61">
        <v>105870</v>
      </c>
      <c r="F4232" s="61"/>
      <c r="G4232" s="66">
        <v>5905490058317</v>
      </c>
      <c r="H4232" s="66"/>
      <c r="I4232" s="60"/>
      <c r="J4232" s="67"/>
      <c r="K4232" s="68" t="s">
        <v>1112</v>
      </c>
      <c r="L4232" s="69" t="s">
        <v>8354</v>
      </c>
      <c r="M4232" s="60" t="s">
        <v>2984</v>
      </c>
      <c r="N4232" s="17" t="e">
        <v>#N/A</v>
      </c>
      <c r="O4232" s="70">
        <v>916.31475</v>
      </c>
      <c r="P4232" s="72">
        <v>916.31475</v>
      </c>
      <c r="Q4232" s="17">
        <v>916.31475</v>
      </c>
      <c r="R4232" s="59"/>
      <c r="S4232" s="59"/>
      <c r="T4232" s="17" t="str">
        <f t="shared" si="424"/>
        <v>916,31475</v>
      </c>
      <c r="U4232" s="109"/>
      <c r="V4232" s="71"/>
      <c r="W4232" s="17">
        <f t="shared" si="425"/>
        <v>943.8041925</v>
      </c>
      <c r="X4232" s="73">
        <v>0.3</v>
      </c>
      <c r="Y4232" s="72">
        <f t="shared" si="420"/>
        <v>1348.2917035714286</v>
      </c>
      <c r="Z4232" s="21">
        <f t="shared" si="422"/>
        <v>1348</v>
      </c>
      <c r="AA4232" s="72">
        <f t="shared" si="421"/>
        <v>1348</v>
      </c>
      <c r="AB4232" s="72" t="e">
        <f t="shared" si="423"/>
        <v>#N/A</v>
      </c>
      <c r="AC4232"/>
    </row>
    <row r="4233" spans="1:29" ht="15" customHeight="1" x14ac:dyDescent="0.3">
      <c r="A4233" s="120"/>
      <c r="B4233" s="63"/>
      <c r="C4233" s="63"/>
      <c r="D4233" s="63" t="s">
        <v>8335</v>
      </c>
      <c r="E4233" s="88">
        <v>105871</v>
      </c>
      <c r="F4233" s="88"/>
      <c r="G4233" s="89">
        <v>5905490058324</v>
      </c>
      <c r="H4233" s="89"/>
      <c r="I4233" s="63" t="s">
        <v>8433</v>
      </c>
      <c r="J4233" s="64"/>
      <c r="K4233" s="65" t="s">
        <v>1112</v>
      </c>
      <c r="L4233" s="85" t="s">
        <v>8347</v>
      </c>
      <c r="M4233" s="63" t="s">
        <v>2984</v>
      </c>
      <c r="N4233" s="17">
        <v>1499</v>
      </c>
      <c r="O4233" s="90">
        <v>718.29600000000005</v>
      </c>
      <c r="P4233" s="17">
        <v>718.29600000000005</v>
      </c>
      <c r="Q4233" s="17">
        <v>718.29600000000005</v>
      </c>
      <c r="R4233" s="87"/>
      <c r="S4233" s="87"/>
      <c r="T4233" s="17" t="str">
        <f t="shared" si="424"/>
        <v>718,296</v>
      </c>
      <c r="U4233" s="109"/>
      <c r="V4233" s="31"/>
      <c r="W4233" s="17">
        <f t="shared" si="425"/>
        <v>739.8448800000001</v>
      </c>
      <c r="X4233" s="62">
        <v>0.3</v>
      </c>
      <c r="Y4233" s="17">
        <f t="shared" ref="Y4233:Y4296" si="426">W4233/0.7</f>
        <v>1056.9212571428573</v>
      </c>
      <c r="Z4233" s="21">
        <f t="shared" si="422"/>
        <v>1057</v>
      </c>
      <c r="AA4233" s="17">
        <f t="shared" si="421"/>
        <v>1057</v>
      </c>
      <c r="AB4233" s="17">
        <f t="shared" si="423"/>
        <v>1499</v>
      </c>
      <c r="AC4233"/>
    </row>
    <row r="4234" spans="1:29" ht="15" customHeight="1" x14ac:dyDescent="0.3">
      <c r="A4234" s="120"/>
      <c r="B4234" s="63"/>
      <c r="C4234" s="63"/>
      <c r="D4234" s="63" t="s">
        <v>8335</v>
      </c>
      <c r="E4234" s="88">
        <v>105872</v>
      </c>
      <c r="F4234" s="88"/>
      <c r="G4234" s="89">
        <v>5905490058331</v>
      </c>
      <c r="H4234" s="89"/>
      <c r="I4234" s="63" t="s">
        <v>8434</v>
      </c>
      <c r="J4234" s="64"/>
      <c r="K4234" s="65" t="s">
        <v>1112</v>
      </c>
      <c r="L4234" s="85" t="s">
        <v>8348</v>
      </c>
      <c r="M4234" s="63" t="s">
        <v>2984</v>
      </c>
      <c r="N4234" s="17">
        <v>1499</v>
      </c>
      <c r="O4234" s="90">
        <v>718.29600000000005</v>
      </c>
      <c r="P4234" s="17">
        <v>718.29600000000005</v>
      </c>
      <c r="Q4234" s="17">
        <v>718.29600000000005</v>
      </c>
      <c r="R4234" s="87"/>
      <c r="S4234" s="87"/>
      <c r="T4234" s="17" t="str">
        <f t="shared" si="424"/>
        <v>718,296</v>
      </c>
      <c r="U4234" s="109"/>
      <c r="V4234" s="31"/>
      <c r="W4234" s="17">
        <f t="shared" si="425"/>
        <v>739.8448800000001</v>
      </c>
      <c r="X4234" s="62">
        <v>0.3</v>
      </c>
      <c r="Y4234" s="17">
        <f t="shared" si="426"/>
        <v>1056.9212571428573</v>
      </c>
      <c r="Z4234" s="21">
        <f t="shared" si="422"/>
        <v>1057</v>
      </c>
      <c r="AA4234" s="17">
        <f t="shared" si="421"/>
        <v>1057</v>
      </c>
      <c r="AB4234" s="17">
        <f t="shared" si="423"/>
        <v>1499</v>
      </c>
      <c r="AC4234"/>
    </row>
    <row r="4235" spans="1:29" ht="15" customHeight="1" x14ac:dyDescent="0.3">
      <c r="A4235" s="120"/>
      <c r="B4235" s="63"/>
      <c r="C4235" s="63"/>
      <c r="D4235" s="63" t="s">
        <v>8335</v>
      </c>
      <c r="E4235" s="88">
        <v>105873</v>
      </c>
      <c r="F4235" s="88"/>
      <c r="G4235" s="89">
        <v>5905490058348</v>
      </c>
      <c r="H4235" s="89"/>
      <c r="I4235" s="63" t="s">
        <v>8435</v>
      </c>
      <c r="J4235" s="64"/>
      <c r="K4235" s="65" t="s">
        <v>1112</v>
      </c>
      <c r="L4235" s="85" t="s">
        <v>8349</v>
      </c>
      <c r="M4235" s="63" t="s">
        <v>2984</v>
      </c>
      <c r="N4235" s="17">
        <v>1499</v>
      </c>
      <c r="O4235" s="90">
        <v>718.29600000000005</v>
      </c>
      <c r="P4235" s="17">
        <v>718.29600000000005</v>
      </c>
      <c r="Q4235" s="17">
        <v>718.29600000000005</v>
      </c>
      <c r="R4235" s="87"/>
      <c r="S4235" s="87"/>
      <c r="T4235" s="17" t="str">
        <f>CONCATENATE(Q4235,S4235)</f>
        <v>718,296</v>
      </c>
      <c r="U4235" s="109"/>
      <c r="V4235" s="31"/>
      <c r="W4235" s="17">
        <f>T4235*1.03</f>
        <v>739.8448800000001</v>
      </c>
      <c r="X4235" s="62">
        <v>0.3</v>
      </c>
      <c r="Y4235" s="17">
        <f>W4235/0.7</f>
        <v>1056.9212571428573</v>
      </c>
      <c r="Z4235" s="21">
        <f t="shared" si="422"/>
        <v>1057</v>
      </c>
      <c r="AA4235" s="17">
        <f t="shared" si="421"/>
        <v>1057</v>
      </c>
      <c r="AB4235" s="17">
        <f t="shared" si="423"/>
        <v>1499</v>
      </c>
      <c r="AC4235"/>
    </row>
    <row r="4236" spans="1:29" ht="15" customHeight="1" x14ac:dyDescent="0.3">
      <c r="A4236" s="120"/>
      <c r="B4236" s="63"/>
      <c r="C4236" s="63"/>
      <c r="D4236" s="63" t="s">
        <v>8335</v>
      </c>
      <c r="E4236" s="88">
        <v>105874</v>
      </c>
      <c r="F4236" s="88"/>
      <c r="G4236" s="89">
        <v>5905490058355</v>
      </c>
      <c r="H4236" s="89"/>
      <c r="I4236" s="63" t="s">
        <v>8436</v>
      </c>
      <c r="J4236" s="64"/>
      <c r="K4236" s="65" t="s">
        <v>1112</v>
      </c>
      <c r="L4236" s="85" t="s">
        <v>8350</v>
      </c>
      <c r="M4236" s="63" t="s">
        <v>2984</v>
      </c>
      <c r="N4236" s="17">
        <v>1499</v>
      </c>
      <c r="O4236" s="90">
        <v>718.29600000000005</v>
      </c>
      <c r="P4236" s="17">
        <v>718.29600000000005</v>
      </c>
      <c r="Q4236" s="17">
        <v>718.29600000000005</v>
      </c>
      <c r="R4236" s="87"/>
      <c r="S4236" s="87"/>
      <c r="T4236" s="17" t="str">
        <f t="shared" si="424"/>
        <v>718,296</v>
      </c>
      <c r="U4236" s="109"/>
      <c r="V4236" s="31"/>
      <c r="W4236" s="17">
        <f t="shared" si="425"/>
        <v>739.8448800000001</v>
      </c>
      <c r="X4236" s="62">
        <v>0.3</v>
      </c>
      <c r="Y4236" s="17">
        <f t="shared" si="426"/>
        <v>1056.9212571428573</v>
      </c>
      <c r="Z4236" s="21">
        <f t="shared" si="422"/>
        <v>1057</v>
      </c>
      <c r="AA4236" s="17">
        <f t="shared" si="421"/>
        <v>1057</v>
      </c>
      <c r="AB4236" s="17">
        <f t="shared" si="423"/>
        <v>1499</v>
      </c>
      <c r="AC4236"/>
    </row>
    <row r="4237" spans="1:29" ht="15" customHeight="1" x14ac:dyDescent="0.3">
      <c r="A4237" s="120"/>
      <c r="B4237" s="63"/>
      <c r="C4237" s="63"/>
      <c r="D4237" s="63" t="s">
        <v>8335</v>
      </c>
      <c r="E4237" s="88">
        <v>105875</v>
      </c>
      <c r="F4237" s="88"/>
      <c r="G4237" s="89">
        <v>5905490058362</v>
      </c>
      <c r="H4237" s="89"/>
      <c r="I4237" s="63" t="s">
        <v>8437</v>
      </c>
      <c r="J4237" s="64"/>
      <c r="K4237" s="65" t="s">
        <v>1112</v>
      </c>
      <c r="L4237" s="85" t="s">
        <v>8351</v>
      </c>
      <c r="M4237" s="63" t="s">
        <v>2984</v>
      </c>
      <c r="N4237" s="17">
        <v>1499</v>
      </c>
      <c r="O4237" s="90">
        <v>718.29600000000005</v>
      </c>
      <c r="P4237" s="17">
        <v>718.29600000000005</v>
      </c>
      <c r="Q4237" s="17">
        <v>718.29600000000005</v>
      </c>
      <c r="R4237" s="87"/>
      <c r="S4237" s="87"/>
      <c r="T4237" s="17" t="str">
        <f t="shared" si="424"/>
        <v>718,296</v>
      </c>
      <c r="U4237" s="109"/>
      <c r="V4237" s="31"/>
      <c r="W4237" s="17">
        <f t="shared" si="425"/>
        <v>739.8448800000001</v>
      </c>
      <c r="X4237" s="62">
        <v>0.3</v>
      </c>
      <c r="Y4237" s="17">
        <f t="shared" si="426"/>
        <v>1056.9212571428573</v>
      </c>
      <c r="Z4237" s="21">
        <f t="shared" si="422"/>
        <v>1057</v>
      </c>
      <c r="AA4237" s="17">
        <f t="shared" si="421"/>
        <v>1057</v>
      </c>
      <c r="AB4237" s="17">
        <f t="shared" si="423"/>
        <v>1499</v>
      </c>
      <c r="AC4237"/>
    </row>
    <row r="4238" spans="1:29" ht="15" customHeight="1" x14ac:dyDescent="0.3">
      <c r="A4238" s="120"/>
      <c r="B4238" s="63"/>
      <c r="C4238" s="63"/>
      <c r="D4238" s="63" t="s">
        <v>8335</v>
      </c>
      <c r="E4238" s="88">
        <v>105876</v>
      </c>
      <c r="F4238" s="88"/>
      <c r="G4238" s="89">
        <v>5905490058379</v>
      </c>
      <c r="H4238" s="89"/>
      <c r="I4238" s="63" t="s">
        <v>8438</v>
      </c>
      <c r="J4238" s="64"/>
      <c r="K4238" s="65" t="s">
        <v>1112</v>
      </c>
      <c r="L4238" s="85" t="s">
        <v>8352</v>
      </c>
      <c r="M4238" s="63" t="s">
        <v>2984</v>
      </c>
      <c r="N4238" s="17">
        <v>1499</v>
      </c>
      <c r="O4238" s="90">
        <v>718.29600000000005</v>
      </c>
      <c r="P4238" s="17">
        <v>718.29600000000005</v>
      </c>
      <c r="Q4238" s="17">
        <v>718.29600000000005</v>
      </c>
      <c r="R4238" s="87"/>
      <c r="S4238" s="87"/>
      <c r="T4238" s="17" t="str">
        <f t="shared" si="424"/>
        <v>718,296</v>
      </c>
      <c r="U4238" s="109"/>
      <c r="V4238" s="31"/>
      <c r="W4238" s="17">
        <f t="shared" si="425"/>
        <v>739.8448800000001</v>
      </c>
      <c r="X4238" s="62">
        <v>0.3</v>
      </c>
      <c r="Y4238" s="17">
        <f t="shared" si="426"/>
        <v>1056.9212571428573</v>
      </c>
      <c r="Z4238" s="21">
        <f t="shared" si="422"/>
        <v>1057</v>
      </c>
      <c r="AA4238" s="17">
        <f t="shared" si="421"/>
        <v>1057</v>
      </c>
      <c r="AB4238" s="17">
        <f t="shared" si="423"/>
        <v>1499</v>
      </c>
      <c r="AC4238"/>
    </row>
    <row r="4239" spans="1:29" ht="15" customHeight="1" x14ac:dyDescent="0.3">
      <c r="A4239" s="120"/>
      <c r="B4239" s="63"/>
      <c r="C4239" s="63"/>
      <c r="D4239" s="63" t="s">
        <v>8335</v>
      </c>
      <c r="E4239" s="88">
        <v>105877</v>
      </c>
      <c r="F4239" s="88"/>
      <c r="G4239" s="89">
        <v>5905490058386</v>
      </c>
      <c r="H4239" s="89"/>
      <c r="I4239" s="63" t="s">
        <v>8439</v>
      </c>
      <c r="J4239" s="64"/>
      <c r="K4239" s="65" t="s">
        <v>1112</v>
      </c>
      <c r="L4239" s="85" t="s">
        <v>8353</v>
      </c>
      <c r="M4239" s="63" t="s">
        <v>2984</v>
      </c>
      <c r="N4239" s="17">
        <v>1499</v>
      </c>
      <c r="O4239" s="90">
        <v>718.29600000000005</v>
      </c>
      <c r="P4239" s="17">
        <v>718.29600000000005</v>
      </c>
      <c r="Q4239" s="17">
        <v>718.29600000000005</v>
      </c>
      <c r="R4239" s="87"/>
      <c r="S4239" s="87"/>
      <c r="T4239" s="17" t="str">
        <f t="shared" si="424"/>
        <v>718,296</v>
      </c>
      <c r="U4239" s="109"/>
      <c r="V4239" s="31"/>
      <c r="W4239" s="17">
        <f t="shared" si="425"/>
        <v>739.8448800000001</v>
      </c>
      <c r="X4239" s="62">
        <v>0.3</v>
      </c>
      <c r="Y4239" s="17">
        <f t="shared" si="426"/>
        <v>1056.9212571428573</v>
      </c>
      <c r="Z4239" s="21">
        <f t="shared" si="422"/>
        <v>1057</v>
      </c>
      <c r="AA4239" s="17">
        <f t="shared" si="421"/>
        <v>1057</v>
      </c>
      <c r="AB4239" s="17">
        <f t="shared" si="423"/>
        <v>1499</v>
      </c>
      <c r="AC4239"/>
    </row>
    <row r="4240" spans="1:29" ht="15" customHeight="1" x14ac:dyDescent="0.3">
      <c r="A4240" s="120"/>
      <c r="B4240" s="63"/>
      <c r="C4240" s="63"/>
      <c r="D4240" s="63" t="s">
        <v>8335</v>
      </c>
      <c r="E4240" s="88">
        <v>105878</v>
      </c>
      <c r="F4240" s="88"/>
      <c r="G4240" s="89">
        <v>5905490058393</v>
      </c>
      <c r="H4240" s="89"/>
      <c r="I4240" s="63" t="s">
        <v>8440</v>
      </c>
      <c r="J4240" s="64"/>
      <c r="K4240" s="65" t="s">
        <v>1112</v>
      </c>
      <c r="L4240" s="85" t="s">
        <v>8354</v>
      </c>
      <c r="M4240" s="63" t="s">
        <v>2984</v>
      </c>
      <c r="N4240" s="17">
        <v>1499</v>
      </c>
      <c r="O4240" s="90">
        <v>718.29600000000005</v>
      </c>
      <c r="P4240" s="17">
        <v>718.29600000000005</v>
      </c>
      <c r="Q4240" s="17">
        <v>718.29600000000005</v>
      </c>
      <c r="R4240" s="87"/>
      <c r="S4240" s="87"/>
      <c r="T4240" s="17" t="str">
        <f t="shared" si="424"/>
        <v>718,296</v>
      </c>
      <c r="U4240" s="109"/>
      <c r="V4240" s="31"/>
      <c r="W4240" s="17">
        <f t="shared" si="425"/>
        <v>739.8448800000001</v>
      </c>
      <c r="X4240" s="62">
        <v>0.3</v>
      </c>
      <c r="Y4240" s="17">
        <f t="shared" si="426"/>
        <v>1056.9212571428573</v>
      </c>
      <c r="Z4240" s="21">
        <f t="shared" si="422"/>
        <v>1057</v>
      </c>
      <c r="AA4240" s="17">
        <f t="shared" si="421"/>
        <v>1057</v>
      </c>
      <c r="AB4240" s="17">
        <f t="shared" si="423"/>
        <v>1499</v>
      </c>
      <c r="AC4240"/>
    </row>
    <row r="4241" spans="1:29" ht="15" customHeight="1" x14ac:dyDescent="0.3">
      <c r="A4241" s="120">
        <v>45411</v>
      </c>
      <c r="B4241" s="63"/>
      <c r="C4241" s="63"/>
      <c r="D4241" s="63" t="s">
        <v>8169</v>
      </c>
      <c r="E4241" s="88">
        <v>105620</v>
      </c>
      <c r="F4241" s="88"/>
      <c r="G4241" s="89">
        <v>5905490055811</v>
      </c>
      <c r="H4241" s="89"/>
      <c r="I4241" s="63" t="s">
        <v>7833</v>
      </c>
      <c r="J4241" s="64"/>
      <c r="K4241" s="65" t="s">
        <v>7960</v>
      </c>
      <c r="L4241" s="85" t="s">
        <v>2966</v>
      </c>
      <c r="M4241" s="63" t="s">
        <v>2984</v>
      </c>
      <c r="N4241" s="17">
        <v>1099</v>
      </c>
      <c r="O4241" s="90">
        <v>511</v>
      </c>
      <c r="P4241" s="17">
        <v>511</v>
      </c>
      <c r="Q4241" s="17">
        <v>511</v>
      </c>
      <c r="R4241" s="87"/>
      <c r="S4241" s="87"/>
      <c r="T4241" s="17" t="str">
        <f t="shared" si="424"/>
        <v>511</v>
      </c>
      <c r="U4241" s="109"/>
      <c r="V4241" s="31"/>
      <c r="W4241" s="17">
        <f t="shared" si="425"/>
        <v>526.33000000000004</v>
      </c>
      <c r="X4241" s="62">
        <v>0.3</v>
      </c>
      <c r="Y4241" s="17">
        <f t="shared" si="426"/>
        <v>751.90000000000009</v>
      </c>
      <c r="Z4241" s="21">
        <f t="shared" si="422"/>
        <v>752</v>
      </c>
      <c r="AA4241" s="17">
        <f t="shared" ref="AA4241:AA4304" si="427">Z4241*1</f>
        <v>752</v>
      </c>
      <c r="AB4241" s="17">
        <f t="shared" si="423"/>
        <v>1099</v>
      </c>
      <c r="AC4241"/>
    </row>
    <row r="4242" spans="1:29" ht="15" customHeight="1" x14ac:dyDescent="0.3">
      <c r="A4242" s="120">
        <v>45411</v>
      </c>
      <c r="B4242" s="63"/>
      <c r="C4242" s="63"/>
      <c r="D4242" s="63" t="s">
        <v>8169</v>
      </c>
      <c r="E4242" s="88">
        <v>105621</v>
      </c>
      <c r="F4242" s="88"/>
      <c r="G4242" s="89">
        <v>5905490055828</v>
      </c>
      <c r="H4242" s="89"/>
      <c r="I4242" s="63" t="s">
        <v>7834</v>
      </c>
      <c r="J4242" s="64"/>
      <c r="K4242" s="65" t="s">
        <v>7960</v>
      </c>
      <c r="L4242" s="85" t="s">
        <v>2966</v>
      </c>
      <c r="M4242" s="63" t="s">
        <v>2984</v>
      </c>
      <c r="N4242" s="17">
        <v>1099</v>
      </c>
      <c r="O4242" s="90">
        <v>511</v>
      </c>
      <c r="P4242" s="17">
        <v>511</v>
      </c>
      <c r="Q4242" s="17">
        <v>511</v>
      </c>
      <c r="R4242" s="87"/>
      <c r="S4242" s="87"/>
      <c r="T4242" s="17" t="str">
        <f t="shared" si="424"/>
        <v>511</v>
      </c>
      <c r="U4242" s="109"/>
      <c r="V4242" s="31"/>
      <c r="W4242" s="17">
        <f t="shared" si="425"/>
        <v>526.33000000000004</v>
      </c>
      <c r="X4242" s="62">
        <v>0.3</v>
      </c>
      <c r="Y4242" s="17">
        <f t="shared" si="426"/>
        <v>751.90000000000009</v>
      </c>
      <c r="Z4242" s="21">
        <f t="shared" si="422"/>
        <v>752</v>
      </c>
      <c r="AA4242" s="17">
        <f t="shared" si="427"/>
        <v>752</v>
      </c>
      <c r="AB4242" s="17">
        <f t="shared" si="423"/>
        <v>1099</v>
      </c>
      <c r="AC4242"/>
    </row>
    <row r="4243" spans="1:29" ht="15" customHeight="1" x14ac:dyDescent="0.3">
      <c r="A4243" s="120">
        <v>45411</v>
      </c>
      <c r="B4243" s="63"/>
      <c r="C4243" s="63"/>
      <c r="D4243" s="63" t="s">
        <v>8169</v>
      </c>
      <c r="E4243" s="88">
        <v>105622</v>
      </c>
      <c r="F4243" s="88"/>
      <c r="G4243" s="89">
        <v>5905490055835</v>
      </c>
      <c r="H4243" s="89"/>
      <c r="I4243" s="63" t="s">
        <v>7835</v>
      </c>
      <c r="J4243" s="64"/>
      <c r="K4243" s="65" t="s">
        <v>7960</v>
      </c>
      <c r="L4243" s="85" t="s">
        <v>2967</v>
      </c>
      <c r="M4243" s="63" t="s">
        <v>2984</v>
      </c>
      <c r="N4243" s="17">
        <v>1099</v>
      </c>
      <c r="O4243" s="90">
        <v>511</v>
      </c>
      <c r="P4243" s="17">
        <v>511</v>
      </c>
      <c r="Q4243" s="17">
        <v>511</v>
      </c>
      <c r="R4243" s="87"/>
      <c r="S4243" s="87"/>
      <c r="T4243" s="17" t="str">
        <f t="shared" si="424"/>
        <v>511</v>
      </c>
      <c r="U4243" s="109"/>
      <c r="V4243" s="31"/>
      <c r="W4243" s="17">
        <f t="shared" si="425"/>
        <v>526.33000000000004</v>
      </c>
      <c r="X4243" s="62">
        <v>0.3</v>
      </c>
      <c r="Y4243" s="17">
        <f t="shared" si="426"/>
        <v>751.90000000000009</v>
      </c>
      <c r="Z4243" s="21">
        <f t="shared" si="422"/>
        <v>752</v>
      </c>
      <c r="AA4243" s="17">
        <f t="shared" si="427"/>
        <v>752</v>
      </c>
      <c r="AB4243" s="17">
        <f t="shared" si="423"/>
        <v>1099</v>
      </c>
      <c r="AC4243"/>
    </row>
    <row r="4244" spans="1:29" ht="15" customHeight="1" x14ac:dyDescent="0.3">
      <c r="A4244" s="120">
        <v>45411</v>
      </c>
      <c r="B4244" s="63"/>
      <c r="C4244" s="63"/>
      <c r="D4244" s="63" t="s">
        <v>8169</v>
      </c>
      <c r="E4244" s="88">
        <v>105623</v>
      </c>
      <c r="F4244" s="88"/>
      <c r="G4244" s="89">
        <v>5905490055842</v>
      </c>
      <c r="H4244" s="89"/>
      <c r="I4244" s="63" t="s">
        <v>7836</v>
      </c>
      <c r="J4244" s="64"/>
      <c r="K4244" s="65" t="s">
        <v>7960</v>
      </c>
      <c r="L4244" s="85" t="s">
        <v>2967</v>
      </c>
      <c r="M4244" s="63" t="s">
        <v>2984</v>
      </c>
      <c r="N4244" s="17">
        <v>1099</v>
      </c>
      <c r="O4244" s="90">
        <v>511</v>
      </c>
      <c r="P4244" s="17">
        <v>511</v>
      </c>
      <c r="Q4244" s="17">
        <v>511</v>
      </c>
      <c r="R4244" s="87"/>
      <c r="S4244" s="87"/>
      <c r="T4244" s="17" t="str">
        <f t="shared" si="424"/>
        <v>511</v>
      </c>
      <c r="U4244" s="109"/>
      <c r="V4244" s="31"/>
      <c r="W4244" s="17">
        <f t="shared" si="425"/>
        <v>526.33000000000004</v>
      </c>
      <c r="X4244" s="62">
        <v>0.3</v>
      </c>
      <c r="Y4244" s="17">
        <f t="shared" si="426"/>
        <v>751.90000000000009</v>
      </c>
      <c r="Z4244" s="21">
        <f t="shared" si="422"/>
        <v>752</v>
      </c>
      <c r="AA4244" s="17">
        <f t="shared" si="427"/>
        <v>752</v>
      </c>
      <c r="AB4244" s="17">
        <f t="shared" si="423"/>
        <v>1099</v>
      </c>
      <c r="AC4244"/>
    </row>
    <row r="4245" spans="1:29" ht="15" customHeight="1" x14ac:dyDescent="0.3">
      <c r="A4245" s="120">
        <v>45411</v>
      </c>
      <c r="B4245" s="63"/>
      <c r="C4245" s="63"/>
      <c r="D4245" s="63" t="s">
        <v>8169</v>
      </c>
      <c r="E4245" s="88">
        <v>105624</v>
      </c>
      <c r="F4245" s="88"/>
      <c r="G4245" s="89">
        <v>5905490055859</v>
      </c>
      <c r="H4245" s="89"/>
      <c r="I4245" s="63" t="s">
        <v>7837</v>
      </c>
      <c r="J4245" s="64"/>
      <c r="K4245" s="65" t="s">
        <v>7960</v>
      </c>
      <c r="L4245" s="85" t="s">
        <v>2968</v>
      </c>
      <c r="M4245" s="63" t="s">
        <v>2984</v>
      </c>
      <c r="N4245" s="17">
        <v>1099</v>
      </c>
      <c r="O4245" s="90">
        <v>511</v>
      </c>
      <c r="P4245" s="17">
        <v>511</v>
      </c>
      <c r="Q4245" s="17">
        <v>511</v>
      </c>
      <c r="R4245" s="87"/>
      <c r="S4245" s="87"/>
      <c r="T4245" s="17" t="str">
        <f t="shared" si="424"/>
        <v>511</v>
      </c>
      <c r="U4245" s="109"/>
      <c r="V4245" s="31"/>
      <c r="W4245" s="17">
        <f t="shared" si="425"/>
        <v>526.33000000000004</v>
      </c>
      <c r="X4245" s="62">
        <v>0.3</v>
      </c>
      <c r="Y4245" s="17">
        <f t="shared" si="426"/>
        <v>751.90000000000009</v>
      </c>
      <c r="Z4245" s="21">
        <f t="shared" si="422"/>
        <v>752</v>
      </c>
      <c r="AA4245" s="17">
        <f t="shared" si="427"/>
        <v>752</v>
      </c>
      <c r="AB4245" s="17">
        <f t="shared" si="423"/>
        <v>1099</v>
      </c>
      <c r="AC4245"/>
    </row>
    <row r="4246" spans="1:29" ht="15" customHeight="1" x14ac:dyDescent="0.3">
      <c r="A4246" s="120">
        <v>45411</v>
      </c>
      <c r="B4246" s="63"/>
      <c r="C4246" s="63"/>
      <c r="D4246" s="63" t="s">
        <v>8169</v>
      </c>
      <c r="E4246" s="88">
        <v>105625</v>
      </c>
      <c r="F4246" s="88"/>
      <c r="G4246" s="89">
        <v>5905490055866</v>
      </c>
      <c r="H4246" s="89"/>
      <c r="I4246" s="63" t="s">
        <v>7838</v>
      </c>
      <c r="J4246" s="64"/>
      <c r="K4246" s="65" t="s">
        <v>7960</v>
      </c>
      <c r="L4246" s="85" t="s">
        <v>2968</v>
      </c>
      <c r="M4246" s="63" t="s">
        <v>2984</v>
      </c>
      <c r="N4246" s="17">
        <v>1099</v>
      </c>
      <c r="O4246" s="90">
        <v>511</v>
      </c>
      <c r="P4246" s="17">
        <v>511</v>
      </c>
      <c r="Q4246" s="17">
        <v>511</v>
      </c>
      <c r="R4246" s="87"/>
      <c r="S4246" s="87"/>
      <c r="T4246" s="17" t="str">
        <f t="shared" si="424"/>
        <v>511</v>
      </c>
      <c r="U4246" s="109"/>
      <c r="V4246" s="31"/>
      <c r="W4246" s="17">
        <f t="shared" si="425"/>
        <v>526.33000000000004</v>
      </c>
      <c r="X4246" s="62">
        <v>0.3</v>
      </c>
      <c r="Y4246" s="17">
        <f t="shared" si="426"/>
        <v>751.90000000000009</v>
      </c>
      <c r="Z4246" s="21">
        <f t="shared" si="422"/>
        <v>752</v>
      </c>
      <c r="AA4246" s="17">
        <f t="shared" si="427"/>
        <v>752</v>
      </c>
      <c r="AB4246" s="17">
        <f t="shared" si="423"/>
        <v>1099</v>
      </c>
      <c r="AC4246"/>
    </row>
    <row r="4247" spans="1:29" ht="15" customHeight="1" x14ac:dyDescent="0.3">
      <c r="A4247" s="120">
        <v>45411</v>
      </c>
      <c r="B4247" s="63"/>
      <c r="C4247" s="63"/>
      <c r="D4247" s="63" t="s">
        <v>8169</v>
      </c>
      <c r="E4247" s="88">
        <v>105626</v>
      </c>
      <c r="F4247" s="88"/>
      <c r="G4247" s="89">
        <v>5905490055873</v>
      </c>
      <c r="H4247" s="89"/>
      <c r="I4247" s="63" t="s">
        <v>7839</v>
      </c>
      <c r="J4247" s="64"/>
      <c r="K4247" s="65" t="s">
        <v>7960</v>
      </c>
      <c r="L4247" s="85" t="s">
        <v>2970</v>
      </c>
      <c r="M4247" s="63" t="s">
        <v>2984</v>
      </c>
      <c r="N4247" s="17">
        <v>1099</v>
      </c>
      <c r="O4247" s="90">
        <v>511</v>
      </c>
      <c r="P4247" s="17">
        <v>511</v>
      </c>
      <c r="Q4247" s="17">
        <v>511</v>
      </c>
      <c r="R4247" s="87"/>
      <c r="S4247" s="87"/>
      <c r="T4247" s="17" t="str">
        <f t="shared" si="424"/>
        <v>511</v>
      </c>
      <c r="U4247" s="109"/>
      <c r="V4247" s="31"/>
      <c r="W4247" s="17">
        <f t="shared" si="425"/>
        <v>526.33000000000004</v>
      </c>
      <c r="X4247" s="62">
        <v>0.3</v>
      </c>
      <c r="Y4247" s="17">
        <f t="shared" si="426"/>
        <v>751.90000000000009</v>
      </c>
      <c r="Z4247" s="21">
        <f t="shared" si="422"/>
        <v>752</v>
      </c>
      <c r="AA4247" s="17">
        <f t="shared" si="427"/>
        <v>752</v>
      </c>
      <c r="AB4247" s="17">
        <f t="shared" si="423"/>
        <v>1099</v>
      </c>
      <c r="AC4247"/>
    </row>
    <row r="4248" spans="1:29" ht="15" customHeight="1" x14ac:dyDescent="0.3">
      <c r="A4248" s="120">
        <v>45411</v>
      </c>
      <c r="B4248" s="63"/>
      <c r="C4248" s="63"/>
      <c r="D4248" s="63" t="s">
        <v>8169</v>
      </c>
      <c r="E4248" s="88">
        <v>105627</v>
      </c>
      <c r="F4248" s="88"/>
      <c r="G4248" s="89">
        <v>5905490055880</v>
      </c>
      <c r="H4248" s="89"/>
      <c r="I4248" s="63" t="s">
        <v>7840</v>
      </c>
      <c r="J4248" s="64"/>
      <c r="K4248" s="65" t="s">
        <v>7960</v>
      </c>
      <c r="L4248" s="85" t="s">
        <v>2970</v>
      </c>
      <c r="M4248" s="63" t="s">
        <v>2984</v>
      </c>
      <c r="N4248" s="17">
        <v>1099</v>
      </c>
      <c r="O4248" s="90">
        <v>511</v>
      </c>
      <c r="P4248" s="17">
        <v>511</v>
      </c>
      <c r="Q4248" s="17">
        <v>511</v>
      </c>
      <c r="R4248" s="87"/>
      <c r="S4248" s="87"/>
      <c r="T4248" s="17" t="str">
        <f t="shared" si="424"/>
        <v>511</v>
      </c>
      <c r="U4248" s="109"/>
      <c r="V4248" s="31"/>
      <c r="W4248" s="17">
        <f t="shared" si="425"/>
        <v>526.33000000000004</v>
      </c>
      <c r="X4248" s="62">
        <v>0.3</v>
      </c>
      <c r="Y4248" s="17">
        <f>W4248/0.7</f>
        <v>751.90000000000009</v>
      </c>
      <c r="Z4248" s="21">
        <f>ROUND(Y4248,0)</f>
        <v>752</v>
      </c>
      <c r="AA4248" s="17">
        <f t="shared" si="427"/>
        <v>752</v>
      </c>
      <c r="AB4248" s="17">
        <f t="shared" si="423"/>
        <v>1099</v>
      </c>
      <c r="AC4248"/>
    </row>
    <row r="4249" spans="1:29" ht="15" customHeight="1" x14ac:dyDescent="0.3">
      <c r="A4249" s="120">
        <v>45411</v>
      </c>
      <c r="B4249" s="63"/>
      <c r="C4249" s="63"/>
      <c r="D4249" s="63" t="s">
        <v>8169</v>
      </c>
      <c r="E4249" s="88">
        <v>105628</v>
      </c>
      <c r="F4249" s="88"/>
      <c r="G4249" s="89">
        <v>5905490055897</v>
      </c>
      <c r="H4249" s="89"/>
      <c r="I4249" s="63" t="s">
        <v>7841</v>
      </c>
      <c r="J4249" s="64"/>
      <c r="K4249" s="65" t="s">
        <v>7960</v>
      </c>
      <c r="L4249" s="85" t="s">
        <v>2971</v>
      </c>
      <c r="M4249" s="63" t="s">
        <v>2984</v>
      </c>
      <c r="N4249" s="17">
        <v>1099</v>
      </c>
      <c r="O4249" s="90">
        <v>511</v>
      </c>
      <c r="P4249" s="17">
        <v>511</v>
      </c>
      <c r="Q4249" s="17">
        <v>511</v>
      </c>
      <c r="R4249" s="87"/>
      <c r="S4249" s="87"/>
      <c r="T4249" s="17" t="str">
        <f t="shared" si="424"/>
        <v>511</v>
      </c>
      <c r="U4249" s="109"/>
      <c r="V4249" s="31"/>
      <c r="W4249" s="17">
        <f t="shared" si="425"/>
        <v>526.33000000000004</v>
      </c>
      <c r="X4249" s="62">
        <v>0.3</v>
      </c>
      <c r="Y4249" s="17">
        <f t="shared" si="426"/>
        <v>751.90000000000009</v>
      </c>
      <c r="Z4249" s="21">
        <f t="shared" si="422"/>
        <v>752</v>
      </c>
      <c r="AA4249" s="17">
        <f t="shared" si="427"/>
        <v>752</v>
      </c>
      <c r="AB4249" s="17">
        <f t="shared" si="423"/>
        <v>1099</v>
      </c>
      <c r="AC4249"/>
    </row>
    <row r="4250" spans="1:29" ht="15" customHeight="1" x14ac:dyDescent="0.3">
      <c r="A4250" s="120">
        <v>45411</v>
      </c>
      <c r="B4250" s="63"/>
      <c r="C4250" s="63"/>
      <c r="D4250" s="63" t="s">
        <v>8169</v>
      </c>
      <c r="E4250" s="88">
        <v>105629</v>
      </c>
      <c r="F4250" s="88"/>
      <c r="G4250" s="89">
        <v>5905490055903</v>
      </c>
      <c r="H4250" s="89"/>
      <c r="I4250" s="63" t="s">
        <v>7842</v>
      </c>
      <c r="J4250" s="64"/>
      <c r="K4250" s="65" t="s">
        <v>7960</v>
      </c>
      <c r="L4250" s="85" t="s">
        <v>2971</v>
      </c>
      <c r="M4250" s="63" t="s">
        <v>2984</v>
      </c>
      <c r="N4250" s="17">
        <v>1099</v>
      </c>
      <c r="O4250" s="90">
        <v>511</v>
      </c>
      <c r="P4250" s="17">
        <v>511</v>
      </c>
      <c r="Q4250" s="17">
        <v>511</v>
      </c>
      <c r="R4250" s="87"/>
      <c r="S4250" s="87"/>
      <c r="T4250" s="17" t="str">
        <f t="shared" si="424"/>
        <v>511</v>
      </c>
      <c r="U4250" s="109"/>
      <c r="V4250" s="31"/>
      <c r="W4250" s="17">
        <f t="shared" si="425"/>
        <v>526.33000000000004</v>
      </c>
      <c r="X4250" s="62">
        <v>0.3</v>
      </c>
      <c r="Y4250" s="17">
        <f t="shared" si="426"/>
        <v>751.90000000000009</v>
      </c>
      <c r="Z4250" s="21">
        <f t="shared" si="422"/>
        <v>752</v>
      </c>
      <c r="AA4250" s="17">
        <f t="shared" si="427"/>
        <v>752</v>
      </c>
      <c r="AB4250" s="17">
        <f t="shared" si="423"/>
        <v>1099</v>
      </c>
      <c r="AC4250"/>
    </row>
    <row r="4251" spans="1:29" ht="15" customHeight="1" x14ac:dyDescent="0.3">
      <c r="A4251" s="120">
        <v>45411</v>
      </c>
      <c r="B4251" s="63"/>
      <c r="C4251" s="63"/>
      <c r="D4251" s="63" t="s">
        <v>8169</v>
      </c>
      <c r="E4251" s="88">
        <v>105630</v>
      </c>
      <c r="F4251" s="88"/>
      <c r="G4251" s="89">
        <v>5905490055910</v>
      </c>
      <c r="H4251" s="89"/>
      <c r="I4251" s="63" t="s">
        <v>7843</v>
      </c>
      <c r="J4251" s="64"/>
      <c r="K4251" s="65" t="s">
        <v>7960</v>
      </c>
      <c r="L4251" s="85" t="s">
        <v>2972</v>
      </c>
      <c r="M4251" s="63" t="s">
        <v>2984</v>
      </c>
      <c r="N4251" s="17">
        <v>1099</v>
      </c>
      <c r="O4251" s="90">
        <v>511</v>
      </c>
      <c r="P4251" s="17">
        <v>511</v>
      </c>
      <c r="Q4251" s="17">
        <v>511</v>
      </c>
      <c r="R4251" s="87"/>
      <c r="S4251" s="87"/>
      <c r="T4251" s="17" t="str">
        <f t="shared" si="424"/>
        <v>511</v>
      </c>
      <c r="U4251" s="109"/>
      <c r="V4251" s="31"/>
      <c r="W4251" s="17">
        <f t="shared" si="425"/>
        <v>526.33000000000004</v>
      </c>
      <c r="X4251" s="62">
        <v>0.3</v>
      </c>
      <c r="Y4251" s="17">
        <f t="shared" si="426"/>
        <v>751.90000000000009</v>
      </c>
      <c r="Z4251" s="21">
        <f t="shared" si="422"/>
        <v>752</v>
      </c>
      <c r="AA4251" s="17">
        <f t="shared" si="427"/>
        <v>752</v>
      </c>
      <c r="AB4251" s="17">
        <f t="shared" si="423"/>
        <v>1099</v>
      </c>
      <c r="AC4251"/>
    </row>
    <row r="4252" spans="1:29" ht="15" customHeight="1" x14ac:dyDescent="0.3">
      <c r="A4252" s="120">
        <v>45411</v>
      </c>
      <c r="B4252" s="63"/>
      <c r="C4252" s="63"/>
      <c r="D4252" s="63" t="s">
        <v>8169</v>
      </c>
      <c r="E4252" s="88">
        <v>105631</v>
      </c>
      <c r="F4252" s="88"/>
      <c r="G4252" s="89">
        <v>5905490055927</v>
      </c>
      <c r="H4252" s="89"/>
      <c r="I4252" s="63" t="s">
        <v>7844</v>
      </c>
      <c r="J4252" s="64"/>
      <c r="K4252" s="65" t="s">
        <v>7960</v>
      </c>
      <c r="L4252" s="85" t="s">
        <v>2972</v>
      </c>
      <c r="M4252" s="63" t="s">
        <v>2984</v>
      </c>
      <c r="N4252" s="17">
        <v>1099</v>
      </c>
      <c r="O4252" s="90">
        <v>511</v>
      </c>
      <c r="P4252" s="17">
        <v>511</v>
      </c>
      <c r="Q4252" s="17">
        <v>511</v>
      </c>
      <c r="R4252" s="87"/>
      <c r="S4252" s="87"/>
      <c r="T4252" s="17" t="str">
        <f t="shared" si="424"/>
        <v>511</v>
      </c>
      <c r="U4252" s="109"/>
      <c r="V4252" s="31"/>
      <c r="W4252" s="17">
        <f t="shared" si="425"/>
        <v>526.33000000000004</v>
      </c>
      <c r="X4252" s="62">
        <v>0.3</v>
      </c>
      <c r="Y4252" s="17">
        <f t="shared" si="426"/>
        <v>751.90000000000009</v>
      </c>
      <c r="Z4252" s="21">
        <f t="shared" si="422"/>
        <v>752</v>
      </c>
      <c r="AA4252" s="17">
        <f t="shared" si="427"/>
        <v>752</v>
      </c>
      <c r="AB4252" s="17">
        <f t="shared" si="423"/>
        <v>1099</v>
      </c>
      <c r="AC4252"/>
    </row>
    <row r="4253" spans="1:29" ht="15" customHeight="1" x14ac:dyDescent="0.3">
      <c r="A4253" s="120">
        <v>45411</v>
      </c>
      <c r="B4253" s="63"/>
      <c r="C4253" s="63"/>
      <c r="D4253" s="63" t="s">
        <v>8169</v>
      </c>
      <c r="E4253" s="88">
        <v>105632</v>
      </c>
      <c r="F4253" s="88"/>
      <c r="G4253" s="89">
        <v>5905490055934</v>
      </c>
      <c r="H4253" s="89"/>
      <c r="I4253" s="63" t="s">
        <v>7845</v>
      </c>
      <c r="J4253" s="64"/>
      <c r="K4253" s="65" t="s">
        <v>7960</v>
      </c>
      <c r="L4253" s="85" t="s">
        <v>2973</v>
      </c>
      <c r="M4253" s="63" t="s">
        <v>2984</v>
      </c>
      <c r="N4253" s="17">
        <v>1099</v>
      </c>
      <c r="O4253" s="90">
        <v>511</v>
      </c>
      <c r="P4253" s="17">
        <v>511</v>
      </c>
      <c r="Q4253" s="17">
        <v>511</v>
      </c>
      <c r="R4253" s="87"/>
      <c r="S4253" s="87"/>
      <c r="T4253" s="17" t="str">
        <f t="shared" si="424"/>
        <v>511</v>
      </c>
      <c r="U4253" s="109"/>
      <c r="V4253" s="31"/>
      <c r="W4253" s="17">
        <f t="shared" si="425"/>
        <v>526.33000000000004</v>
      </c>
      <c r="X4253" s="62">
        <v>0.3</v>
      </c>
      <c r="Y4253" s="17">
        <f t="shared" si="426"/>
        <v>751.90000000000009</v>
      </c>
      <c r="Z4253" s="21">
        <f t="shared" si="422"/>
        <v>752</v>
      </c>
      <c r="AA4253" s="17">
        <f t="shared" si="427"/>
        <v>752</v>
      </c>
      <c r="AB4253" s="17">
        <f t="shared" si="423"/>
        <v>1099</v>
      </c>
      <c r="AC4253"/>
    </row>
    <row r="4254" spans="1:29" ht="15" customHeight="1" x14ac:dyDescent="0.3">
      <c r="A4254" s="120">
        <v>45411</v>
      </c>
      <c r="B4254" s="63"/>
      <c r="C4254" s="63"/>
      <c r="D4254" s="63" t="s">
        <v>8169</v>
      </c>
      <c r="E4254" s="88">
        <v>105633</v>
      </c>
      <c r="F4254" s="88"/>
      <c r="G4254" s="89">
        <v>5905490055941</v>
      </c>
      <c r="H4254" s="89"/>
      <c r="I4254" s="63" t="s">
        <v>7846</v>
      </c>
      <c r="J4254" s="64"/>
      <c r="K4254" s="65" t="s">
        <v>7960</v>
      </c>
      <c r="L4254" s="85" t="s">
        <v>2973</v>
      </c>
      <c r="M4254" s="63" t="s">
        <v>2984</v>
      </c>
      <c r="N4254" s="17">
        <v>1099</v>
      </c>
      <c r="O4254" s="90">
        <v>511</v>
      </c>
      <c r="P4254" s="17">
        <v>511</v>
      </c>
      <c r="Q4254" s="17">
        <v>511</v>
      </c>
      <c r="R4254" s="87"/>
      <c r="S4254" s="87"/>
      <c r="T4254" s="17" t="str">
        <f t="shared" si="424"/>
        <v>511</v>
      </c>
      <c r="U4254" s="109"/>
      <c r="V4254" s="31"/>
      <c r="W4254" s="17">
        <f t="shared" si="425"/>
        <v>526.33000000000004</v>
      </c>
      <c r="X4254" s="62">
        <v>0.3</v>
      </c>
      <c r="Y4254" s="17">
        <f t="shared" si="426"/>
        <v>751.90000000000009</v>
      </c>
      <c r="Z4254" s="21">
        <f t="shared" si="422"/>
        <v>752</v>
      </c>
      <c r="AA4254" s="17">
        <f t="shared" si="427"/>
        <v>752</v>
      </c>
      <c r="AB4254" s="17">
        <f t="shared" si="423"/>
        <v>1099</v>
      </c>
      <c r="AC4254"/>
    </row>
    <row r="4255" spans="1:29" ht="15" customHeight="1" x14ac:dyDescent="0.3">
      <c r="A4255" s="120">
        <v>45411</v>
      </c>
      <c r="B4255" s="63"/>
      <c r="C4255" s="63"/>
      <c r="D4255" s="63" t="s">
        <v>8169</v>
      </c>
      <c r="E4255" s="88">
        <v>105634</v>
      </c>
      <c r="F4255" s="88"/>
      <c r="G4255" s="89">
        <v>5905490055958</v>
      </c>
      <c r="H4255" s="89"/>
      <c r="I4255" s="63" t="s">
        <v>7847</v>
      </c>
      <c r="J4255" s="64"/>
      <c r="K4255" s="65" t="s">
        <v>7960</v>
      </c>
      <c r="L4255" s="85" t="s">
        <v>2974</v>
      </c>
      <c r="M4255" s="63" t="s">
        <v>2984</v>
      </c>
      <c r="N4255" s="17">
        <v>1099</v>
      </c>
      <c r="O4255" s="90">
        <v>511</v>
      </c>
      <c r="P4255" s="17">
        <v>511</v>
      </c>
      <c r="Q4255" s="17">
        <v>511</v>
      </c>
      <c r="R4255" s="87"/>
      <c r="S4255" s="87"/>
      <c r="T4255" s="17" t="str">
        <f t="shared" si="424"/>
        <v>511</v>
      </c>
      <c r="U4255" s="109"/>
      <c r="V4255" s="31"/>
      <c r="W4255" s="17">
        <f t="shared" si="425"/>
        <v>526.33000000000004</v>
      </c>
      <c r="X4255" s="62">
        <v>0.3</v>
      </c>
      <c r="Y4255" s="17">
        <f t="shared" si="426"/>
        <v>751.90000000000009</v>
      </c>
      <c r="Z4255" s="21">
        <f t="shared" si="422"/>
        <v>752</v>
      </c>
      <c r="AA4255" s="17">
        <f t="shared" si="427"/>
        <v>752</v>
      </c>
      <c r="AB4255" s="17">
        <f t="shared" si="423"/>
        <v>1099</v>
      </c>
      <c r="AC4255"/>
    </row>
    <row r="4256" spans="1:29" ht="15" customHeight="1" x14ac:dyDescent="0.3">
      <c r="A4256" s="120">
        <v>45411</v>
      </c>
      <c r="B4256" s="63"/>
      <c r="C4256" s="63"/>
      <c r="D4256" s="63" t="s">
        <v>8169</v>
      </c>
      <c r="E4256" s="88">
        <v>105635</v>
      </c>
      <c r="F4256" s="88"/>
      <c r="G4256" s="89">
        <v>5905490055965</v>
      </c>
      <c r="H4256" s="89"/>
      <c r="I4256" s="63" t="s">
        <v>7848</v>
      </c>
      <c r="J4256" s="64"/>
      <c r="K4256" s="65" t="s">
        <v>7960</v>
      </c>
      <c r="L4256" s="85" t="s">
        <v>2974</v>
      </c>
      <c r="M4256" s="63" t="s">
        <v>2984</v>
      </c>
      <c r="N4256" s="17">
        <v>1099</v>
      </c>
      <c r="O4256" s="90">
        <v>511</v>
      </c>
      <c r="P4256" s="17">
        <v>511</v>
      </c>
      <c r="Q4256" s="17">
        <v>511</v>
      </c>
      <c r="R4256" s="87"/>
      <c r="S4256" s="87"/>
      <c r="T4256" s="17" t="str">
        <f t="shared" si="424"/>
        <v>511</v>
      </c>
      <c r="U4256" s="109"/>
      <c r="V4256" s="31"/>
      <c r="W4256" s="17">
        <f t="shared" si="425"/>
        <v>526.33000000000004</v>
      </c>
      <c r="X4256" s="62">
        <v>0.3</v>
      </c>
      <c r="Y4256" s="17">
        <f t="shared" si="426"/>
        <v>751.90000000000009</v>
      </c>
      <c r="Z4256" s="21">
        <f t="shared" si="422"/>
        <v>752</v>
      </c>
      <c r="AA4256" s="17">
        <f t="shared" si="427"/>
        <v>752</v>
      </c>
      <c r="AB4256" s="17">
        <f t="shared" si="423"/>
        <v>1099</v>
      </c>
      <c r="AC4256"/>
    </row>
    <row r="4257" spans="1:29" ht="15" customHeight="1" x14ac:dyDescent="0.3">
      <c r="A4257" s="120">
        <v>45411</v>
      </c>
      <c r="B4257" s="63"/>
      <c r="C4257" s="63"/>
      <c r="D4257" s="63" t="s">
        <v>8169</v>
      </c>
      <c r="E4257" s="88">
        <v>105636</v>
      </c>
      <c r="F4257" s="88"/>
      <c r="G4257" s="89">
        <v>5905490055972</v>
      </c>
      <c r="H4257" s="89"/>
      <c r="I4257" s="63" t="s">
        <v>7849</v>
      </c>
      <c r="J4257" s="64"/>
      <c r="K4257" s="65" t="s">
        <v>7960</v>
      </c>
      <c r="L4257" s="85" t="s">
        <v>2975</v>
      </c>
      <c r="M4257" s="63" t="s">
        <v>2984</v>
      </c>
      <c r="N4257" s="17">
        <v>1099</v>
      </c>
      <c r="O4257" s="90">
        <v>511</v>
      </c>
      <c r="P4257" s="17">
        <v>511</v>
      </c>
      <c r="Q4257" s="17">
        <v>511</v>
      </c>
      <c r="R4257" s="87"/>
      <c r="S4257" s="87"/>
      <c r="T4257" s="17" t="str">
        <f t="shared" si="424"/>
        <v>511</v>
      </c>
      <c r="U4257" s="109"/>
      <c r="V4257" s="31"/>
      <c r="W4257" s="17">
        <f t="shared" si="425"/>
        <v>526.33000000000004</v>
      </c>
      <c r="X4257" s="62">
        <v>0.3</v>
      </c>
      <c r="Y4257" s="17">
        <f t="shared" si="426"/>
        <v>751.90000000000009</v>
      </c>
      <c r="Z4257" s="21">
        <f t="shared" si="422"/>
        <v>752</v>
      </c>
      <c r="AA4257" s="17">
        <f t="shared" si="427"/>
        <v>752</v>
      </c>
      <c r="AB4257" s="17">
        <f t="shared" si="423"/>
        <v>1099</v>
      </c>
      <c r="AC4257"/>
    </row>
    <row r="4258" spans="1:29" ht="15" customHeight="1" x14ac:dyDescent="0.3">
      <c r="A4258" s="120">
        <v>45411</v>
      </c>
      <c r="B4258" s="63"/>
      <c r="C4258" s="63"/>
      <c r="D4258" s="63" t="s">
        <v>8169</v>
      </c>
      <c r="E4258" s="88">
        <v>105637</v>
      </c>
      <c r="F4258" s="88"/>
      <c r="G4258" s="89">
        <v>5905490055989</v>
      </c>
      <c r="H4258" s="89"/>
      <c r="I4258" s="63" t="s">
        <v>7850</v>
      </c>
      <c r="J4258" s="64"/>
      <c r="K4258" s="65" t="s">
        <v>7960</v>
      </c>
      <c r="L4258" s="85" t="s">
        <v>2975</v>
      </c>
      <c r="M4258" s="63" t="s">
        <v>2984</v>
      </c>
      <c r="N4258" s="17">
        <v>1099</v>
      </c>
      <c r="O4258" s="90">
        <v>511</v>
      </c>
      <c r="P4258" s="17">
        <v>511</v>
      </c>
      <c r="Q4258" s="17">
        <v>511</v>
      </c>
      <c r="R4258" s="87"/>
      <c r="S4258" s="87"/>
      <c r="T4258" s="17" t="str">
        <f t="shared" si="424"/>
        <v>511</v>
      </c>
      <c r="U4258" s="109"/>
      <c r="V4258" s="31"/>
      <c r="W4258" s="17">
        <f t="shared" si="425"/>
        <v>526.33000000000004</v>
      </c>
      <c r="X4258" s="62">
        <v>0.3</v>
      </c>
      <c r="Y4258" s="17">
        <f t="shared" si="426"/>
        <v>751.90000000000009</v>
      </c>
      <c r="Z4258" s="21">
        <f t="shared" si="422"/>
        <v>752</v>
      </c>
      <c r="AA4258" s="17">
        <f t="shared" si="427"/>
        <v>752</v>
      </c>
      <c r="AB4258" s="17">
        <f t="shared" si="423"/>
        <v>1099</v>
      </c>
      <c r="AC4258"/>
    </row>
    <row r="4259" spans="1:29" ht="15" customHeight="1" x14ac:dyDescent="0.3">
      <c r="A4259" s="120">
        <v>45411</v>
      </c>
      <c r="B4259" s="63"/>
      <c r="C4259" s="63"/>
      <c r="D4259" s="63" t="s">
        <v>8169</v>
      </c>
      <c r="E4259" s="88">
        <v>105949</v>
      </c>
      <c r="F4259" s="88"/>
      <c r="G4259" s="89">
        <v>5905490061232</v>
      </c>
      <c r="H4259" s="89"/>
      <c r="I4259" s="63" t="s">
        <v>7851</v>
      </c>
      <c r="J4259" s="64"/>
      <c r="K4259" s="65" t="s">
        <v>7960</v>
      </c>
      <c r="L4259" s="85" t="s">
        <v>2969</v>
      </c>
      <c r="M4259" s="63" t="s">
        <v>2984</v>
      </c>
      <c r="N4259" s="17">
        <v>1099</v>
      </c>
      <c r="O4259" s="90">
        <v>511</v>
      </c>
      <c r="P4259" s="17">
        <v>511</v>
      </c>
      <c r="Q4259" s="17">
        <v>511</v>
      </c>
      <c r="R4259" s="87"/>
      <c r="S4259" s="87"/>
      <c r="T4259" s="17" t="str">
        <f t="shared" si="424"/>
        <v>511</v>
      </c>
      <c r="U4259" s="109"/>
      <c r="V4259" s="31"/>
      <c r="W4259" s="17">
        <f t="shared" si="425"/>
        <v>526.33000000000004</v>
      </c>
      <c r="X4259" s="62">
        <v>0.3</v>
      </c>
      <c r="Y4259" s="17">
        <f t="shared" si="426"/>
        <v>751.90000000000009</v>
      </c>
      <c r="Z4259" s="21">
        <f t="shared" si="422"/>
        <v>752</v>
      </c>
      <c r="AA4259" s="17">
        <f t="shared" si="427"/>
        <v>752</v>
      </c>
      <c r="AB4259" s="17">
        <f t="shared" si="423"/>
        <v>1099</v>
      </c>
      <c r="AC4259"/>
    </row>
    <row r="4260" spans="1:29" ht="15" customHeight="1" x14ac:dyDescent="0.3">
      <c r="A4260" s="120">
        <v>45411</v>
      </c>
      <c r="B4260" s="63"/>
      <c r="C4260" s="63"/>
      <c r="D4260" s="63" t="s">
        <v>8169</v>
      </c>
      <c r="E4260" s="88">
        <v>105950</v>
      </c>
      <c r="F4260" s="88"/>
      <c r="G4260" s="89">
        <v>5905490061249</v>
      </c>
      <c r="H4260" s="89"/>
      <c r="I4260" s="63" t="s">
        <v>7852</v>
      </c>
      <c r="J4260" s="64"/>
      <c r="K4260" s="65" t="s">
        <v>7960</v>
      </c>
      <c r="L4260" s="85" t="s">
        <v>2969</v>
      </c>
      <c r="M4260" s="63" t="s">
        <v>2984</v>
      </c>
      <c r="N4260" s="17">
        <v>1099</v>
      </c>
      <c r="O4260" s="90">
        <v>511</v>
      </c>
      <c r="P4260" s="17">
        <v>511</v>
      </c>
      <c r="Q4260" s="17">
        <v>511</v>
      </c>
      <c r="R4260" s="87"/>
      <c r="S4260" s="87"/>
      <c r="T4260" s="17" t="str">
        <f t="shared" si="424"/>
        <v>511</v>
      </c>
      <c r="U4260" s="109"/>
      <c r="V4260" s="31"/>
      <c r="W4260" s="17">
        <f t="shared" si="425"/>
        <v>526.33000000000004</v>
      </c>
      <c r="X4260" s="62">
        <v>0.3</v>
      </c>
      <c r="Y4260" s="17">
        <f t="shared" si="426"/>
        <v>751.90000000000009</v>
      </c>
      <c r="Z4260" s="21">
        <f t="shared" si="422"/>
        <v>752</v>
      </c>
      <c r="AA4260" s="17">
        <f t="shared" si="427"/>
        <v>752</v>
      </c>
      <c r="AB4260" s="17">
        <f t="shared" si="423"/>
        <v>1099</v>
      </c>
      <c r="AC4260"/>
    </row>
    <row r="4261" spans="1:29" ht="15" customHeight="1" x14ac:dyDescent="0.3">
      <c r="A4261" s="120">
        <v>45411</v>
      </c>
      <c r="B4261" s="63"/>
      <c r="C4261" s="63"/>
      <c r="D4261" s="63" t="s">
        <v>8169</v>
      </c>
      <c r="E4261" s="88">
        <v>105638</v>
      </c>
      <c r="F4261" s="88"/>
      <c r="G4261" s="89">
        <v>5905490055996</v>
      </c>
      <c r="H4261" s="89"/>
      <c r="I4261" s="63" t="s">
        <v>7853</v>
      </c>
      <c r="J4261" s="64"/>
      <c r="K4261" s="65" t="s">
        <v>7960</v>
      </c>
      <c r="L4261" s="85" t="s">
        <v>2966</v>
      </c>
      <c r="M4261" s="63" t="s">
        <v>2984</v>
      </c>
      <c r="N4261" s="17">
        <v>1299</v>
      </c>
      <c r="O4261" s="90">
        <v>578</v>
      </c>
      <c r="P4261" s="17">
        <v>578</v>
      </c>
      <c r="Q4261" s="17">
        <v>578</v>
      </c>
      <c r="R4261" s="87"/>
      <c r="S4261" s="87"/>
      <c r="T4261" s="17" t="str">
        <f t="shared" si="424"/>
        <v>578</v>
      </c>
      <c r="U4261" s="109"/>
      <c r="V4261" s="31"/>
      <c r="W4261" s="17">
        <f t="shared" si="425"/>
        <v>595.34</v>
      </c>
      <c r="X4261" s="62">
        <v>0.3</v>
      </c>
      <c r="Y4261" s="17">
        <f t="shared" si="426"/>
        <v>850.48571428571438</v>
      </c>
      <c r="Z4261" s="21">
        <f>ROUND(Y4261,0)</f>
        <v>850</v>
      </c>
      <c r="AA4261" s="17">
        <f t="shared" si="427"/>
        <v>850</v>
      </c>
      <c r="AB4261" s="17">
        <f t="shared" si="423"/>
        <v>1299</v>
      </c>
      <c r="AC4261"/>
    </row>
    <row r="4262" spans="1:29" ht="15" customHeight="1" x14ac:dyDescent="0.3">
      <c r="A4262" s="120">
        <v>45411</v>
      </c>
      <c r="B4262" s="63"/>
      <c r="C4262" s="63"/>
      <c r="D4262" s="63" t="s">
        <v>8169</v>
      </c>
      <c r="E4262" s="88">
        <v>105639</v>
      </c>
      <c r="F4262" s="88"/>
      <c r="G4262" s="89">
        <v>5905490056009</v>
      </c>
      <c r="H4262" s="89"/>
      <c r="I4262" s="63" t="s">
        <v>7854</v>
      </c>
      <c r="J4262" s="64"/>
      <c r="K4262" s="65" t="s">
        <v>7960</v>
      </c>
      <c r="L4262" s="85" t="s">
        <v>2966</v>
      </c>
      <c r="M4262" s="63" t="s">
        <v>2984</v>
      </c>
      <c r="N4262" s="17">
        <v>1299</v>
      </c>
      <c r="O4262" s="90">
        <v>578</v>
      </c>
      <c r="P4262" s="17">
        <v>578</v>
      </c>
      <c r="Q4262" s="17">
        <v>578</v>
      </c>
      <c r="R4262" s="87"/>
      <c r="S4262" s="87"/>
      <c r="T4262" s="17" t="str">
        <f t="shared" si="424"/>
        <v>578</v>
      </c>
      <c r="U4262" s="109"/>
      <c r="V4262" s="31"/>
      <c r="W4262" s="17">
        <f t="shared" si="425"/>
        <v>595.34</v>
      </c>
      <c r="X4262" s="62">
        <v>0.3</v>
      </c>
      <c r="Y4262" s="17">
        <f t="shared" si="426"/>
        <v>850.48571428571438</v>
      </c>
      <c r="Z4262" s="21">
        <f t="shared" si="422"/>
        <v>850</v>
      </c>
      <c r="AA4262" s="17">
        <f t="shared" si="427"/>
        <v>850</v>
      </c>
      <c r="AB4262" s="17">
        <f t="shared" si="423"/>
        <v>1299</v>
      </c>
      <c r="AC4262"/>
    </row>
    <row r="4263" spans="1:29" ht="15" customHeight="1" x14ac:dyDescent="0.3">
      <c r="A4263" s="120">
        <v>45411</v>
      </c>
      <c r="B4263" s="63"/>
      <c r="C4263" s="63"/>
      <c r="D4263" s="63" t="s">
        <v>8169</v>
      </c>
      <c r="E4263" s="88">
        <v>105640</v>
      </c>
      <c r="F4263" s="88"/>
      <c r="G4263" s="89">
        <v>5905490056016</v>
      </c>
      <c r="H4263" s="89"/>
      <c r="I4263" s="63" t="s">
        <v>7855</v>
      </c>
      <c r="J4263" s="64"/>
      <c r="K4263" s="65" t="s">
        <v>7960</v>
      </c>
      <c r="L4263" s="85" t="s">
        <v>2967</v>
      </c>
      <c r="M4263" s="63" t="s">
        <v>2984</v>
      </c>
      <c r="N4263" s="17">
        <v>1299</v>
      </c>
      <c r="O4263" s="90">
        <v>578</v>
      </c>
      <c r="P4263" s="17">
        <v>578</v>
      </c>
      <c r="Q4263" s="17">
        <v>578</v>
      </c>
      <c r="R4263" s="87"/>
      <c r="S4263" s="87"/>
      <c r="T4263" s="17" t="str">
        <f t="shared" si="424"/>
        <v>578</v>
      </c>
      <c r="U4263" s="109"/>
      <c r="V4263" s="31"/>
      <c r="W4263" s="17">
        <f t="shared" si="425"/>
        <v>595.34</v>
      </c>
      <c r="X4263" s="62">
        <v>0.3</v>
      </c>
      <c r="Y4263" s="17">
        <f t="shared" si="426"/>
        <v>850.48571428571438</v>
      </c>
      <c r="Z4263" s="21">
        <f t="shared" si="422"/>
        <v>850</v>
      </c>
      <c r="AA4263" s="17">
        <f t="shared" si="427"/>
        <v>850</v>
      </c>
      <c r="AB4263" s="17">
        <f t="shared" si="423"/>
        <v>1299</v>
      </c>
      <c r="AC4263"/>
    </row>
    <row r="4264" spans="1:29" ht="15" customHeight="1" x14ac:dyDescent="0.3">
      <c r="A4264" s="120">
        <v>45411</v>
      </c>
      <c r="B4264" s="63"/>
      <c r="C4264" s="63"/>
      <c r="D4264" s="63" t="s">
        <v>8169</v>
      </c>
      <c r="E4264" s="88">
        <v>105641</v>
      </c>
      <c r="F4264" s="88"/>
      <c r="G4264" s="89">
        <v>5905490056023</v>
      </c>
      <c r="H4264" s="89"/>
      <c r="I4264" s="63" t="s">
        <v>7856</v>
      </c>
      <c r="J4264" s="64"/>
      <c r="K4264" s="65" t="s">
        <v>7960</v>
      </c>
      <c r="L4264" s="85" t="s">
        <v>2967</v>
      </c>
      <c r="M4264" s="63" t="s">
        <v>2984</v>
      </c>
      <c r="N4264" s="17">
        <v>1299</v>
      </c>
      <c r="O4264" s="90">
        <v>578</v>
      </c>
      <c r="P4264" s="17">
        <v>578</v>
      </c>
      <c r="Q4264" s="17">
        <v>578</v>
      </c>
      <c r="R4264" s="87"/>
      <c r="S4264" s="87"/>
      <c r="T4264" s="17" t="str">
        <f t="shared" si="424"/>
        <v>578</v>
      </c>
      <c r="U4264" s="109"/>
      <c r="V4264" s="31"/>
      <c r="W4264" s="17">
        <f t="shared" si="425"/>
        <v>595.34</v>
      </c>
      <c r="X4264" s="62">
        <v>0.3</v>
      </c>
      <c r="Y4264" s="17">
        <f t="shared" si="426"/>
        <v>850.48571428571438</v>
      </c>
      <c r="Z4264" s="21">
        <f t="shared" si="422"/>
        <v>850</v>
      </c>
      <c r="AA4264" s="17">
        <f t="shared" si="427"/>
        <v>850</v>
      </c>
      <c r="AB4264" s="17">
        <f t="shared" si="423"/>
        <v>1299</v>
      </c>
      <c r="AC4264"/>
    </row>
    <row r="4265" spans="1:29" ht="15" customHeight="1" x14ac:dyDescent="0.3">
      <c r="A4265" s="120">
        <v>45411</v>
      </c>
      <c r="B4265" s="63"/>
      <c r="C4265" s="63"/>
      <c r="D4265" s="63" t="s">
        <v>8169</v>
      </c>
      <c r="E4265" s="88">
        <v>105642</v>
      </c>
      <c r="F4265" s="88"/>
      <c r="G4265" s="89">
        <v>5905490056030</v>
      </c>
      <c r="H4265" s="89"/>
      <c r="I4265" s="63" t="s">
        <v>7857</v>
      </c>
      <c r="J4265" s="64"/>
      <c r="K4265" s="65" t="s">
        <v>7960</v>
      </c>
      <c r="L4265" s="85" t="s">
        <v>2968</v>
      </c>
      <c r="M4265" s="63" t="s">
        <v>2984</v>
      </c>
      <c r="N4265" s="17">
        <v>1299</v>
      </c>
      <c r="O4265" s="90">
        <v>578</v>
      </c>
      <c r="P4265" s="17">
        <v>578</v>
      </c>
      <c r="Q4265" s="17">
        <v>578</v>
      </c>
      <c r="R4265" s="87"/>
      <c r="S4265" s="87"/>
      <c r="T4265" s="17" t="str">
        <f t="shared" si="424"/>
        <v>578</v>
      </c>
      <c r="U4265" s="109"/>
      <c r="V4265" s="31"/>
      <c r="W4265" s="17">
        <f t="shared" si="425"/>
        <v>595.34</v>
      </c>
      <c r="X4265" s="62">
        <v>0.3</v>
      </c>
      <c r="Y4265" s="17">
        <f t="shared" si="426"/>
        <v>850.48571428571438</v>
      </c>
      <c r="Z4265" s="21">
        <f t="shared" si="422"/>
        <v>850</v>
      </c>
      <c r="AA4265" s="17">
        <f t="shared" si="427"/>
        <v>850</v>
      </c>
      <c r="AB4265" s="17">
        <f t="shared" si="423"/>
        <v>1299</v>
      </c>
      <c r="AC4265"/>
    </row>
    <row r="4266" spans="1:29" ht="15" customHeight="1" x14ac:dyDescent="0.3">
      <c r="A4266" s="120">
        <v>45411</v>
      </c>
      <c r="B4266" s="63"/>
      <c r="C4266" s="63"/>
      <c r="D4266" s="63" t="s">
        <v>8169</v>
      </c>
      <c r="E4266" s="88">
        <v>105643</v>
      </c>
      <c r="F4266" s="88"/>
      <c r="G4266" s="89">
        <v>5905490056047</v>
      </c>
      <c r="H4266" s="89"/>
      <c r="I4266" s="63" t="s">
        <v>7858</v>
      </c>
      <c r="J4266" s="64"/>
      <c r="K4266" s="65" t="s">
        <v>7960</v>
      </c>
      <c r="L4266" s="85" t="s">
        <v>2968</v>
      </c>
      <c r="M4266" s="63" t="s">
        <v>2984</v>
      </c>
      <c r="N4266" s="17">
        <v>1299</v>
      </c>
      <c r="O4266" s="90">
        <v>578</v>
      </c>
      <c r="P4266" s="17">
        <v>578</v>
      </c>
      <c r="Q4266" s="17">
        <v>578</v>
      </c>
      <c r="R4266" s="87"/>
      <c r="S4266" s="87"/>
      <c r="T4266" s="17" t="str">
        <f t="shared" si="424"/>
        <v>578</v>
      </c>
      <c r="U4266" s="109"/>
      <c r="V4266" s="31"/>
      <c r="W4266" s="17">
        <f t="shared" si="425"/>
        <v>595.34</v>
      </c>
      <c r="X4266" s="62">
        <v>0.3</v>
      </c>
      <c r="Y4266" s="17">
        <f t="shared" si="426"/>
        <v>850.48571428571438</v>
      </c>
      <c r="Z4266" s="21">
        <f t="shared" si="422"/>
        <v>850</v>
      </c>
      <c r="AA4266" s="17">
        <f t="shared" si="427"/>
        <v>850</v>
      </c>
      <c r="AB4266" s="17">
        <f t="shared" si="423"/>
        <v>1299</v>
      </c>
      <c r="AC4266"/>
    </row>
    <row r="4267" spans="1:29" ht="15" customHeight="1" x14ac:dyDescent="0.3">
      <c r="A4267" s="120">
        <v>45411</v>
      </c>
      <c r="B4267" s="63"/>
      <c r="C4267" s="63"/>
      <c r="D4267" s="63" t="s">
        <v>8169</v>
      </c>
      <c r="E4267" s="88">
        <v>105644</v>
      </c>
      <c r="F4267" s="88"/>
      <c r="G4267" s="89">
        <v>5905490056054</v>
      </c>
      <c r="H4267" s="89"/>
      <c r="I4267" s="63" t="s">
        <v>7859</v>
      </c>
      <c r="J4267" s="64"/>
      <c r="K4267" s="65" t="s">
        <v>7960</v>
      </c>
      <c r="L4267" s="85" t="s">
        <v>2970</v>
      </c>
      <c r="M4267" s="63" t="s">
        <v>2984</v>
      </c>
      <c r="N4267" s="17">
        <v>1299</v>
      </c>
      <c r="O4267" s="90">
        <v>578</v>
      </c>
      <c r="P4267" s="17">
        <v>578</v>
      </c>
      <c r="Q4267" s="17">
        <v>578</v>
      </c>
      <c r="R4267" s="87"/>
      <c r="S4267" s="87"/>
      <c r="T4267" s="17" t="str">
        <f t="shared" si="424"/>
        <v>578</v>
      </c>
      <c r="U4267" s="109"/>
      <c r="V4267" s="31"/>
      <c r="W4267" s="17">
        <f t="shared" si="425"/>
        <v>595.34</v>
      </c>
      <c r="X4267" s="62">
        <v>0.3</v>
      </c>
      <c r="Y4267" s="17">
        <f t="shared" si="426"/>
        <v>850.48571428571438</v>
      </c>
      <c r="Z4267" s="21">
        <f t="shared" si="422"/>
        <v>850</v>
      </c>
      <c r="AA4267" s="17">
        <f t="shared" si="427"/>
        <v>850</v>
      </c>
      <c r="AB4267" s="17">
        <f t="shared" si="423"/>
        <v>1299</v>
      </c>
      <c r="AC4267"/>
    </row>
    <row r="4268" spans="1:29" ht="15" customHeight="1" x14ac:dyDescent="0.3">
      <c r="A4268" s="120">
        <v>45411</v>
      </c>
      <c r="B4268" s="63"/>
      <c r="C4268" s="63"/>
      <c r="D4268" s="63" t="s">
        <v>8169</v>
      </c>
      <c r="E4268" s="88">
        <v>105645</v>
      </c>
      <c r="F4268" s="88"/>
      <c r="G4268" s="89">
        <v>5905490056061</v>
      </c>
      <c r="H4268" s="89"/>
      <c r="I4268" s="63" t="s">
        <v>7860</v>
      </c>
      <c r="J4268" s="64"/>
      <c r="K4268" s="65" t="s">
        <v>7960</v>
      </c>
      <c r="L4268" s="85" t="s">
        <v>2970</v>
      </c>
      <c r="M4268" s="63" t="s">
        <v>2984</v>
      </c>
      <c r="N4268" s="17">
        <v>1299</v>
      </c>
      <c r="O4268" s="90">
        <v>578</v>
      </c>
      <c r="P4268" s="17">
        <v>578</v>
      </c>
      <c r="Q4268" s="17">
        <v>578</v>
      </c>
      <c r="R4268" s="87"/>
      <c r="S4268" s="87"/>
      <c r="T4268" s="17" t="str">
        <f t="shared" si="424"/>
        <v>578</v>
      </c>
      <c r="U4268" s="109"/>
      <c r="V4268" s="31"/>
      <c r="W4268" s="17">
        <f t="shared" si="425"/>
        <v>595.34</v>
      </c>
      <c r="X4268" s="62">
        <v>0.3</v>
      </c>
      <c r="Y4268" s="17">
        <f t="shared" si="426"/>
        <v>850.48571428571438</v>
      </c>
      <c r="Z4268" s="21">
        <f t="shared" si="422"/>
        <v>850</v>
      </c>
      <c r="AA4268" s="17">
        <f t="shared" si="427"/>
        <v>850</v>
      </c>
      <c r="AB4268" s="17">
        <f t="shared" si="423"/>
        <v>1299</v>
      </c>
      <c r="AC4268"/>
    </row>
    <row r="4269" spans="1:29" ht="15" customHeight="1" x14ac:dyDescent="0.3">
      <c r="A4269" s="120">
        <v>45411</v>
      </c>
      <c r="B4269" s="63"/>
      <c r="C4269" s="63"/>
      <c r="D4269" s="63" t="s">
        <v>8169</v>
      </c>
      <c r="E4269" s="88">
        <v>105646</v>
      </c>
      <c r="F4269" s="88"/>
      <c r="G4269" s="89">
        <v>5905490056078</v>
      </c>
      <c r="H4269" s="89"/>
      <c r="I4269" s="63" t="s">
        <v>7861</v>
      </c>
      <c r="J4269" s="64"/>
      <c r="K4269" s="65" t="s">
        <v>7960</v>
      </c>
      <c r="L4269" s="85" t="s">
        <v>2971</v>
      </c>
      <c r="M4269" s="63" t="s">
        <v>2984</v>
      </c>
      <c r="N4269" s="17">
        <v>1299</v>
      </c>
      <c r="O4269" s="90">
        <v>578</v>
      </c>
      <c r="P4269" s="17">
        <v>578</v>
      </c>
      <c r="Q4269" s="17">
        <v>578</v>
      </c>
      <c r="R4269" s="87"/>
      <c r="S4269" s="87"/>
      <c r="T4269" s="17" t="str">
        <f t="shared" si="424"/>
        <v>578</v>
      </c>
      <c r="U4269" s="109"/>
      <c r="V4269" s="31"/>
      <c r="W4269" s="17">
        <f t="shared" si="425"/>
        <v>595.34</v>
      </c>
      <c r="X4269" s="62">
        <v>0.3</v>
      </c>
      <c r="Y4269" s="17">
        <f t="shared" si="426"/>
        <v>850.48571428571438</v>
      </c>
      <c r="Z4269" s="21">
        <f t="shared" si="422"/>
        <v>850</v>
      </c>
      <c r="AA4269" s="17">
        <f t="shared" si="427"/>
        <v>850</v>
      </c>
      <c r="AB4269" s="17">
        <f t="shared" si="423"/>
        <v>1299</v>
      </c>
      <c r="AC4269"/>
    </row>
    <row r="4270" spans="1:29" ht="15" customHeight="1" x14ac:dyDescent="0.3">
      <c r="A4270" s="120">
        <v>45411</v>
      </c>
      <c r="B4270" s="63"/>
      <c r="C4270" s="63"/>
      <c r="D4270" s="63" t="s">
        <v>8169</v>
      </c>
      <c r="E4270" s="88">
        <v>105647</v>
      </c>
      <c r="F4270" s="88"/>
      <c r="G4270" s="89">
        <v>5905490056085</v>
      </c>
      <c r="H4270" s="89"/>
      <c r="I4270" s="63" t="s">
        <v>7862</v>
      </c>
      <c r="J4270" s="64"/>
      <c r="K4270" s="65" t="s">
        <v>7960</v>
      </c>
      <c r="L4270" s="85" t="s">
        <v>2971</v>
      </c>
      <c r="M4270" s="63" t="s">
        <v>2984</v>
      </c>
      <c r="N4270" s="17">
        <v>1299</v>
      </c>
      <c r="O4270" s="90">
        <v>578</v>
      </c>
      <c r="P4270" s="17">
        <v>578</v>
      </c>
      <c r="Q4270" s="17">
        <v>578</v>
      </c>
      <c r="R4270" s="87"/>
      <c r="S4270" s="87"/>
      <c r="T4270" s="17" t="str">
        <f t="shared" si="424"/>
        <v>578</v>
      </c>
      <c r="U4270" s="109"/>
      <c r="V4270" s="31"/>
      <c r="W4270" s="17">
        <f t="shared" si="425"/>
        <v>595.34</v>
      </c>
      <c r="X4270" s="62">
        <v>0.3</v>
      </c>
      <c r="Y4270" s="17">
        <f t="shared" si="426"/>
        <v>850.48571428571438</v>
      </c>
      <c r="Z4270" s="21">
        <f t="shared" si="422"/>
        <v>850</v>
      </c>
      <c r="AA4270" s="17">
        <f t="shared" si="427"/>
        <v>850</v>
      </c>
      <c r="AB4270" s="17">
        <f t="shared" si="423"/>
        <v>1299</v>
      </c>
      <c r="AC4270"/>
    </row>
    <row r="4271" spans="1:29" ht="15" customHeight="1" x14ac:dyDescent="0.3">
      <c r="A4271" s="120">
        <v>45411</v>
      </c>
      <c r="B4271" s="63"/>
      <c r="C4271" s="63"/>
      <c r="D4271" s="63" t="s">
        <v>8169</v>
      </c>
      <c r="E4271" s="88">
        <v>105648</v>
      </c>
      <c r="F4271" s="88"/>
      <c r="G4271" s="89">
        <v>5905490056092</v>
      </c>
      <c r="H4271" s="89"/>
      <c r="I4271" s="63" t="s">
        <v>7863</v>
      </c>
      <c r="J4271" s="64"/>
      <c r="K4271" s="65" t="s">
        <v>7960</v>
      </c>
      <c r="L4271" s="85" t="s">
        <v>2972</v>
      </c>
      <c r="M4271" s="63" t="s">
        <v>2984</v>
      </c>
      <c r="N4271" s="17">
        <v>1299</v>
      </c>
      <c r="O4271" s="90">
        <v>578</v>
      </c>
      <c r="P4271" s="17">
        <v>578</v>
      </c>
      <c r="Q4271" s="17">
        <v>578</v>
      </c>
      <c r="R4271" s="87"/>
      <c r="S4271" s="87"/>
      <c r="T4271" s="17" t="str">
        <f t="shared" si="424"/>
        <v>578</v>
      </c>
      <c r="U4271" s="109"/>
      <c r="V4271" s="31"/>
      <c r="W4271" s="17">
        <f t="shared" si="425"/>
        <v>595.34</v>
      </c>
      <c r="X4271" s="62">
        <v>0.3</v>
      </c>
      <c r="Y4271" s="17">
        <f t="shared" si="426"/>
        <v>850.48571428571438</v>
      </c>
      <c r="Z4271" s="21">
        <f t="shared" ref="Z4271:Z4334" si="428">ROUND(Y4271,0)</f>
        <v>850</v>
      </c>
      <c r="AA4271" s="17">
        <f t="shared" si="427"/>
        <v>850</v>
      </c>
      <c r="AB4271" s="17">
        <f t="shared" si="423"/>
        <v>1299</v>
      </c>
      <c r="AC4271"/>
    </row>
    <row r="4272" spans="1:29" ht="15" customHeight="1" x14ac:dyDescent="0.3">
      <c r="A4272" s="120">
        <v>45411</v>
      </c>
      <c r="B4272" s="63"/>
      <c r="C4272" s="63"/>
      <c r="D4272" s="63" t="s">
        <v>8169</v>
      </c>
      <c r="E4272" s="88">
        <v>105649</v>
      </c>
      <c r="F4272" s="88"/>
      <c r="G4272" s="89">
        <v>5905490056108</v>
      </c>
      <c r="H4272" s="89"/>
      <c r="I4272" s="63" t="s">
        <v>7864</v>
      </c>
      <c r="J4272" s="64"/>
      <c r="K4272" s="65" t="s">
        <v>7960</v>
      </c>
      <c r="L4272" s="85" t="s">
        <v>2972</v>
      </c>
      <c r="M4272" s="63" t="s">
        <v>2984</v>
      </c>
      <c r="N4272" s="17">
        <v>1299</v>
      </c>
      <c r="O4272" s="90">
        <v>578</v>
      </c>
      <c r="P4272" s="17">
        <v>578</v>
      </c>
      <c r="Q4272" s="17">
        <v>578</v>
      </c>
      <c r="R4272" s="87"/>
      <c r="S4272" s="87"/>
      <c r="T4272" s="17" t="str">
        <f t="shared" si="424"/>
        <v>578</v>
      </c>
      <c r="U4272" s="109"/>
      <c r="V4272" s="31"/>
      <c r="W4272" s="17">
        <f t="shared" si="425"/>
        <v>595.34</v>
      </c>
      <c r="X4272" s="62">
        <v>0.3</v>
      </c>
      <c r="Y4272" s="17">
        <f t="shared" si="426"/>
        <v>850.48571428571438</v>
      </c>
      <c r="Z4272" s="21">
        <f t="shared" si="428"/>
        <v>850</v>
      </c>
      <c r="AA4272" s="17">
        <f t="shared" si="427"/>
        <v>850</v>
      </c>
      <c r="AB4272" s="17">
        <f t="shared" si="423"/>
        <v>1299</v>
      </c>
      <c r="AC4272"/>
    </row>
    <row r="4273" spans="1:29" ht="15" customHeight="1" x14ac:dyDescent="0.3">
      <c r="A4273" s="120">
        <v>45411</v>
      </c>
      <c r="B4273" s="63"/>
      <c r="C4273" s="63"/>
      <c r="D4273" s="63" t="s">
        <v>8169</v>
      </c>
      <c r="E4273" s="88">
        <v>105650</v>
      </c>
      <c r="F4273" s="88"/>
      <c r="G4273" s="89">
        <v>5905490056115</v>
      </c>
      <c r="H4273" s="89"/>
      <c r="I4273" s="63" t="s">
        <v>7865</v>
      </c>
      <c r="J4273" s="64"/>
      <c r="K4273" s="65" t="s">
        <v>7960</v>
      </c>
      <c r="L4273" s="85" t="s">
        <v>2973</v>
      </c>
      <c r="M4273" s="63" t="s">
        <v>2984</v>
      </c>
      <c r="N4273" s="17">
        <v>1299</v>
      </c>
      <c r="O4273" s="90">
        <v>578</v>
      </c>
      <c r="P4273" s="17">
        <v>578</v>
      </c>
      <c r="Q4273" s="17">
        <v>578</v>
      </c>
      <c r="R4273" s="87"/>
      <c r="S4273" s="87"/>
      <c r="T4273" s="17" t="str">
        <f t="shared" si="424"/>
        <v>578</v>
      </c>
      <c r="U4273" s="109"/>
      <c r="V4273" s="31"/>
      <c r="W4273" s="17">
        <f t="shared" si="425"/>
        <v>595.34</v>
      </c>
      <c r="X4273" s="62">
        <v>0.3</v>
      </c>
      <c r="Y4273" s="17">
        <f t="shared" si="426"/>
        <v>850.48571428571438</v>
      </c>
      <c r="Z4273" s="21">
        <f t="shared" si="428"/>
        <v>850</v>
      </c>
      <c r="AA4273" s="17">
        <f t="shared" si="427"/>
        <v>850</v>
      </c>
      <c r="AB4273" s="17">
        <f t="shared" si="423"/>
        <v>1299</v>
      </c>
      <c r="AC4273"/>
    </row>
    <row r="4274" spans="1:29" ht="15" customHeight="1" x14ac:dyDescent="0.3">
      <c r="A4274" s="120">
        <v>45411</v>
      </c>
      <c r="B4274" s="63"/>
      <c r="C4274" s="63"/>
      <c r="D4274" s="63" t="s">
        <v>8169</v>
      </c>
      <c r="E4274" s="88">
        <v>105651</v>
      </c>
      <c r="F4274" s="88"/>
      <c r="G4274" s="89">
        <v>5905490056122</v>
      </c>
      <c r="H4274" s="89"/>
      <c r="I4274" s="63" t="s">
        <v>7866</v>
      </c>
      <c r="J4274" s="64"/>
      <c r="K4274" s="65" t="s">
        <v>7960</v>
      </c>
      <c r="L4274" s="85" t="s">
        <v>2973</v>
      </c>
      <c r="M4274" s="63" t="s">
        <v>2984</v>
      </c>
      <c r="N4274" s="17">
        <v>1299</v>
      </c>
      <c r="O4274" s="90">
        <v>578</v>
      </c>
      <c r="P4274" s="17">
        <v>578</v>
      </c>
      <c r="Q4274" s="17">
        <v>578</v>
      </c>
      <c r="R4274" s="87"/>
      <c r="S4274" s="87"/>
      <c r="T4274" s="17" t="str">
        <f t="shared" si="424"/>
        <v>578</v>
      </c>
      <c r="U4274" s="109"/>
      <c r="V4274" s="31"/>
      <c r="W4274" s="17">
        <f t="shared" si="425"/>
        <v>595.34</v>
      </c>
      <c r="X4274" s="62">
        <v>0.3</v>
      </c>
      <c r="Y4274" s="17">
        <f t="shared" si="426"/>
        <v>850.48571428571438</v>
      </c>
      <c r="Z4274" s="21">
        <f t="shared" si="428"/>
        <v>850</v>
      </c>
      <c r="AA4274" s="17">
        <f t="shared" si="427"/>
        <v>850</v>
      </c>
      <c r="AB4274" s="17">
        <f t="shared" si="423"/>
        <v>1299</v>
      </c>
      <c r="AC4274"/>
    </row>
    <row r="4275" spans="1:29" ht="15" customHeight="1" x14ac:dyDescent="0.3">
      <c r="A4275" s="120">
        <v>45411</v>
      </c>
      <c r="B4275" s="63"/>
      <c r="C4275" s="63"/>
      <c r="D4275" s="63" t="s">
        <v>8169</v>
      </c>
      <c r="E4275" s="88">
        <v>105652</v>
      </c>
      <c r="F4275" s="88"/>
      <c r="G4275" s="89">
        <v>5905490056139</v>
      </c>
      <c r="H4275" s="89"/>
      <c r="I4275" s="63" t="s">
        <v>7867</v>
      </c>
      <c r="J4275" s="64"/>
      <c r="K4275" s="65" t="s">
        <v>7960</v>
      </c>
      <c r="L4275" s="85" t="s">
        <v>2974</v>
      </c>
      <c r="M4275" s="63" t="s">
        <v>2984</v>
      </c>
      <c r="N4275" s="17">
        <v>1299</v>
      </c>
      <c r="O4275" s="90">
        <v>578</v>
      </c>
      <c r="P4275" s="17">
        <v>578</v>
      </c>
      <c r="Q4275" s="17">
        <v>578</v>
      </c>
      <c r="R4275" s="87"/>
      <c r="S4275" s="87"/>
      <c r="T4275" s="17" t="str">
        <f t="shared" si="424"/>
        <v>578</v>
      </c>
      <c r="U4275" s="109"/>
      <c r="V4275" s="31"/>
      <c r="W4275" s="17">
        <f t="shared" si="425"/>
        <v>595.34</v>
      </c>
      <c r="X4275" s="62">
        <v>0.3</v>
      </c>
      <c r="Y4275" s="17">
        <f t="shared" si="426"/>
        <v>850.48571428571438</v>
      </c>
      <c r="Z4275" s="21">
        <f t="shared" si="428"/>
        <v>850</v>
      </c>
      <c r="AA4275" s="17">
        <f t="shared" si="427"/>
        <v>850</v>
      </c>
      <c r="AB4275" s="17">
        <f t="shared" si="423"/>
        <v>1299</v>
      </c>
      <c r="AC4275"/>
    </row>
    <row r="4276" spans="1:29" ht="15" customHeight="1" x14ac:dyDescent="0.3">
      <c r="A4276" s="120">
        <v>45411</v>
      </c>
      <c r="B4276" s="63"/>
      <c r="C4276" s="63"/>
      <c r="D4276" s="63" t="s">
        <v>8169</v>
      </c>
      <c r="E4276" s="88">
        <v>105653</v>
      </c>
      <c r="F4276" s="88"/>
      <c r="G4276" s="89">
        <v>5905490056146</v>
      </c>
      <c r="H4276" s="89"/>
      <c r="I4276" s="63" t="s">
        <v>7868</v>
      </c>
      <c r="J4276" s="64"/>
      <c r="K4276" s="65" t="s">
        <v>7960</v>
      </c>
      <c r="L4276" s="85" t="s">
        <v>2974</v>
      </c>
      <c r="M4276" s="63" t="s">
        <v>2984</v>
      </c>
      <c r="N4276" s="17">
        <v>1299</v>
      </c>
      <c r="O4276" s="90">
        <v>578</v>
      </c>
      <c r="P4276" s="17">
        <v>578</v>
      </c>
      <c r="Q4276" s="17">
        <v>578</v>
      </c>
      <c r="R4276" s="87"/>
      <c r="S4276" s="87"/>
      <c r="T4276" s="17" t="str">
        <f t="shared" si="424"/>
        <v>578</v>
      </c>
      <c r="U4276" s="109"/>
      <c r="V4276" s="31"/>
      <c r="W4276" s="17">
        <f t="shared" si="425"/>
        <v>595.34</v>
      </c>
      <c r="X4276" s="62">
        <v>0.3</v>
      </c>
      <c r="Y4276" s="17">
        <f t="shared" si="426"/>
        <v>850.48571428571438</v>
      </c>
      <c r="Z4276" s="21">
        <f t="shared" si="428"/>
        <v>850</v>
      </c>
      <c r="AA4276" s="17">
        <f t="shared" si="427"/>
        <v>850</v>
      </c>
      <c r="AB4276" s="17">
        <f t="shared" si="423"/>
        <v>1299</v>
      </c>
      <c r="AC4276"/>
    </row>
    <row r="4277" spans="1:29" ht="15" customHeight="1" x14ac:dyDescent="0.3">
      <c r="A4277" s="120">
        <v>45411</v>
      </c>
      <c r="B4277" s="63"/>
      <c r="C4277" s="63"/>
      <c r="D4277" s="63" t="s">
        <v>8169</v>
      </c>
      <c r="E4277" s="88">
        <v>105654</v>
      </c>
      <c r="F4277" s="88"/>
      <c r="G4277" s="89">
        <v>5905490056153</v>
      </c>
      <c r="H4277" s="89"/>
      <c r="I4277" s="63" t="s">
        <v>7869</v>
      </c>
      <c r="J4277" s="64"/>
      <c r="K4277" s="65" t="s">
        <v>7960</v>
      </c>
      <c r="L4277" s="85" t="s">
        <v>2975</v>
      </c>
      <c r="M4277" s="63" t="s">
        <v>2984</v>
      </c>
      <c r="N4277" s="17">
        <v>1299</v>
      </c>
      <c r="O4277" s="90">
        <v>578</v>
      </c>
      <c r="P4277" s="17">
        <v>578</v>
      </c>
      <c r="Q4277" s="17">
        <v>578</v>
      </c>
      <c r="R4277" s="87"/>
      <c r="S4277" s="87"/>
      <c r="T4277" s="17" t="str">
        <f t="shared" si="424"/>
        <v>578</v>
      </c>
      <c r="U4277" s="109"/>
      <c r="V4277" s="31"/>
      <c r="W4277" s="17">
        <f t="shared" si="425"/>
        <v>595.34</v>
      </c>
      <c r="X4277" s="62">
        <v>0.3</v>
      </c>
      <c r="Y4277" s="17">
        <f t="shared" si="426"/>
        <v>850.48571428571438</v>
      </c>
      <c r="Z4277" s="21">
        <f t="shared" si="428"/>
        <v>850</v>
      </c>
      <c r="AA4277" s="17">
        <f t="shared" si="427"/>
        <v>850</v>
      </c>
      <c r="AB4277" s="17">
        <f t="shared" si="423"/>
        <v>1299</v>
      </c>
      <c r="AC4277"/>
    </row>
    <row r="4278" spans="1:29" ht="15" customHeight="1" x14ac:dyDescent="0.3">
      <c r="A4278" s="120">
        <v>45411</v>
      </c>
      <c r="B4278" s="63"/>
      <c r="C4278" s="63"/>
      <c r="D4278" s="63" t="s">
        <v>8169</v>
      </c>
      <c r="E4278" s="88">
        <v>105655</v>
      </c>
      <c r="F4278" s="88"/>
      <c r="G4278" s="89">
        <v>5905490056160</v>
      </c>
      <c r="H4278" s="89"/>
      <c r="I4278" s="63" t="s">
        <v>7870</v>
      </c>
      <c r="J4278" s="64"/>
      <c r="K4278" s="65" t="s">
        <v>7960</v>
      </c>
      <c r="L4278" s="85" t="s">
        <v>2975</v>
      </c>
      <c r="M4278" s="63" t="s">
        <v>2984</v>
      </c>
      <c r="N4278" s="17">
        <v>1299</v>
      </c>
      <c r="O4278" s="90">
        <v>578</v>
      </c>
      <c r="P4278" s="17">
        <v>578</v>
      </c>
      <c r="Q4278" s="17">
        <v>578</v>
      </c>
      <c r="R4278" s="87"/>
      <c r="S4278" s="87"/>
      <c r="T4278" s="17" t="str">
        <f t="shared" si="424"/>
        <v>578</v>
      </c>
      <c r="U4278" s="109"/>
      <c r="V4278" s="31"/>
      <c r="W4278" s="17">
        <f t="shared" si="425"/>
        <v>595.34</v>
      </c>
      <c r="X4278" s="62">
        <v>0.3</v>
      </c>
      <c r="Y4278" s="17">
        <f t="shared" si="426"/>
        <v>850.48571428571438</v>
      </c>
      <c r="Z4278" s="21">
        <f t="shared" si="428"/>
        <v>850</v>
      </c>
      <c r="AA4278" s="17">
        <f t="shared" si="427"/>
        <v>850</v>
      </c>
      <c r="AB4278" s="17">
        <f t="shared" si="423"/>
        <v>1299</v>
      </c>
      <c r="AC4278"/>
    </row>
    <row r="4279" spans="1:29" ht="15" customHeight="1" x14ac:dyDescent="0.3">
      <c r="A4279" s="120">
        <v>45411</v>
      </c>
      <c r="B4279" s="63"/>
      <c r="C4279" s="63"/>
      <c r="D4279" s="63" t="s">
        <v>8169</v>
      </c>
      <c r="E4279" s="88">
        <v>105951</v>
      </c>
      <c r="F4279" s="88"/>
      <c r="G4279" s="89">
        <v>5905490061256</v>
      </c>
      <c r="H4279" s="89"/>
      <c r="I4279" s="63" t="s">
        <v>7871</v>
      </c>
      <c r="J4279" s="64"/>
      <c r="K4279" s="65" t="s">
        <v>7960</v>
      </c>
      <c r="L4279" s="85" t="s">
        <v>2969</v>
      </c>
      <c r="M4279" s="63" t="s">
        <v>2984</v>
      </c>
      <c r="N4279" s="17">
        <v>1299</v>
      </c>
      <c r="O4279" s="90">
        <v>578</v>
      </c>
      <c r="P4279" s="17">
        <v>578</v>
      </c>
      <c r="Q4279" s="17">
        <v>578</v>
      </c>
      <c r="R4279" s="87"/>
      <c r="S4279" s="87"/>
      <c r="T4279" s="17" t="str">
        <f t="shared" si="424"/>
        <v>578</v>
      </c>
      <c r="U4279" s="109"/>
      <c r="V4279" s="31"/>
      <c r="W4279" s="17">
        <f t="shared" si="425"/>
        <v>595.34</v>
      </c>
      <c r="X4279" s="62">
        <v>0.3</v>
      </c>
      <c r="Y4279" s="17">
        <f t="shared" si="426"/>
        <v>850.48571428571438</v>
      </c>
      <c r="Z4279" s="21">
        <f t="shared" si="428"/>
        <v>850</v>
      </c>
      <c r="AA4279" s="17">
        <f t="shared" si="427"/>
        <v>850</v>
      </c>
      <c r="AB4279" s="17">
        <f t="shared" si="423"/>
        <v>1299</v>
      </c>
      <c r="AC4279"/>
    </row>
    <row r="4280" spans="1:29" ht="15" customHeight="1" x14ac:dyDescent="0.3">
      <c r="A4280" s="120">
        <v>45411</v>
      </c>
      <c r="B4280" s="63"/>
      <c r="C4280" s="63"/>
      <c r="D4280" s="63" t="s">
        <v>8169</v>
      </c>
      <c r="E4280" s="88">
        <v>105952</v>
      </c>
      <c r="F4280" s="88"/>
      <c r="G4280" s="89">
        <v>5905490061263</v>
      </c>
      <c r="H4280" s="89"/>
      <c r="I4280" s="63" t="s">
        <v>7872</v>
      </c>
      <c r="J4280" s="64"/>
      <c r="K4280" s="65" t="s">
        <v>7960</v>
      </c>
      <c r="L4280" s="85" t="s">
        <v>2969</v>
      </c>
      <c r="M4280" s="63" t="s">
        <v>2984</v>
      </c>
      <c r="N4280" s="17">
        <v>1299</v>
      </c>
      <c r="O4280" s="90">
        <v>578</v>
      </c>
      <c r="P4280" s="17">
        <v>578</v>
      </c>
      <c r="Q4280" s="17">
        <v>578</v>
      </c>
      <c r="R4280" s="87"/>
      <c r="S4280" s="87"/>
      <c r="T4280" s="17" t="str">
        <f t="shared" si="424"/>
        <v>578</v>
      </c>
      <c r="U4280" s="109"/>
      <c r="V4280" s="31"/>
      <c r="W4280" s="17">
        <f t="shared" si="425"/>
        <v>595.34</v>
      </c>
      <c r="X4280" s="62">
        <v>0.3</v>
      </c>
      <c r="Y4280" s="17">
        <f t="shared" si="426"/>
        <v>850.48571428571438</v>
      </c>
      <c r="Z4280" s="21">
        <f t="shared" si="428"/>
        <v>850</v>
      </c>
      <c r="AA4280" s="17">
        <f t="shared" si="427"/>
        <v>850</v>
      </c>
      <c r="AB4280" s="17">
        <f t="shared" si="423"/>
        <v>1299</v>
      </c>
      <c r="AC4280"/>
    </row>
    <row r="4281" spans="1:29" ht="15" customHeight="1" x14ac:dyDescent="0.3">
      <c r="A4281" s="120">
        <v>45411</v>
      </c>
      <c r="B4281" s="63"/>
      <c r="C4281" s="63"/>
      <c r="D4281" s="63" t="s">
        <v>8169</v>
      </c>
      <c r="E4281" s="88">
        <v>105656</v>
      </c>
      <c r="F4281" s="88"/>
      <c r="G4281" s="89">
        <v>5905490056177</v>
      </c>
      <c r="H4281" s="89"/>
      <c r="I4281" s="63" t="s">
        <v>7873</v>
      </c>
      <c r="J4281" s="64"/>
      <c r="K4281" s="65" t="s">
        <v>7960</v>
      </c>
      <c r="L4281" s="85" t="s">
        <v>2966</v>
      </c>
      <c r="M4281" s="63" t="s">
        <v>2984</v>
      </c>
      <c r="N4281" s="17">
        <v>1599</v>
      </c>
      <c r="O4281" s="90">
        <v>766</v>
      </c>
      <c r="P4281" s="17">
        <v>766</v>
      </c>
      <c r="Q4281" s="17">
        <v>766</v>
      </c>
      <c r="R4281" s="87"/>
      <c r="S4281" s="87"/>
      <c r="T4281" s="17" t="str">
        <f t="shared" si="424"/>
        <v>766</v>
      </c>
      <c r="U4281" s="109"/>
      <c r="V4281" s="31"/>
      <c r="W4281" s="17">
        <f t="shared" si="425"/>
        <v>788.98</v>
      </c>
      <c r="X4281" s="62">
        <v>0.3</v>
      </c>
      <c r="Y4281" s="17">
        <f t="shared" si="426"/>
        <v>1127.1142857142859</v>
      </c>
      <c r="Z4281" s="21">
        <f t="shared" si="428"/>
        <v>1127</v>
      </c>
      <c r="AA4281" s="17">
        <f t="shared" si="427"/>
        <v>1127</v>
      </c>
      <c r="AB4281" s="17">
        <f t="shared" si="423"/>
        <v>1599</v>
      </c>
      <c r="AC4281"/>
    </row>
    <row r="4282" spans="1:29" ht="15" customHeight="1" x14ac:dyDescent="0.3">
      <c r="A4282" s="120">
        <v>45411</v>
      </c>
      <c r="B4282" s="63"/>
      <c r="C4282" s="63"/>
      <c r="D4282" s="63" t="s">
        <v>8169</v>
      </c>
      <c r="E4282" s="88">
        <v>105657</v>
      </c>
      <c r="F4282" s="88"/>
      <c r="G4282" s="89">
        <v>5905490056184</v>
      </c>
      <c r="H4282" s="89"/>
      <c r="I4282" s="63" t="s">
        <v>7874</v>
      </c>
      <c r="J4282" s="64"/>
      <c r="K4282" s="65" t="s">
        <v>7960</v>
      </c>
      <c r="L4282" s="85" t="s">
        <v>2966</v>
      </c>
      <c r="M4282" s="63" t="s">
        <v>2984</v>
      </c>
      <c r="N4282" s="17">
        <v>1599</v>
      </c>
      <c r="O4282" s="90">
        <v>766</v>
      </c>
      <c r="P4282" s="17">
        <v>766</v>
      </c>
      <c r="Q4282" s="17">
        <v>766</v>
      </c>
      <c r="R4282" s="87"/>
      <c r="S4282" s="87"/>
      <c r="T4282" s="17" t="str">
        <f t="shared" si="424"/>
        <v>766</v>
      </c>
      <c r="U4282" s="109"/>
      <c r="V4282" s="31"/>
      <c r="W4282" s="17">
        <f t="shared" si="425"/>
        <v>788.98</v>
      </c>
      <c r="X4282" s="62">
        <v>0.3</v>
      </c>
      <c r="Y4282" s="17">
        <f t="shared" si="426"/>
        <v>1127.1142857142859</v>
      </c>
      <c r="Z4282" s="21">
        <f t="shared" si="428"/>
        <v>1127</v>
      </c>
      <c r="AA4282" s="17">
        <f t="shared" si="427"/>
        <v>1127</v>
      </c>
      <c r="AB4282" s="17">
        <f t="shared" si="423"/>
        <v>1599</v>
      </c>
      <c r="AC4282"/>
    </row>
    <row r="4283" spans="1:29" ht="15" customHeight="1" x14ac:dyDescent="0.3">
      <c r="A4283" s="120">
        <v>45411</v>
      </c>
      <c r="B4283" s="63"/>
      <c r="C4283" s="63"/>
      <c r="D4283" s="63" t="s">
        <v>8169</v>
      </c>
      <c r="E4283" s="88">
        <v>105658</v>
      </c>
      <c r="F4283" s="88"/>
      <c r="G4283" s="89">
        <v>5905490056191</v>
      </c>
      <c r="H4283" s="89"/>
      <c r="I4283" s="63" t="s">
        <v>7875</v>
      </c>
      <c r="J4283" s="64"/>
      <c r="K4283" s="65" t="s">
        <v>7960</v>
      </c>
      <c r="L4283" s="85" t="s">
        <v>2967</v>
      </c>
      <c r="M4283" s="63" t="s">
        <v>2984</v>
      </c>
      <c r="N4283" s="17">
        <v>1599</v>
      </c>
      <c r="O4283" s="90">
        <v>766</v>
      </c>
      <c r="P4283" s="17">
        <v>766</v>
      </c>
      <c r="Q4283" s="17">
        <v>766</v>
      </c>
      <c r="R4283" s="87"/>
      <c r="S4283" s="87"/>
      <c r="T4283" s="17" t="str">
        <f t="shared" si="424"/>
        <v>766</v>
      </c>
      <c r="U4283" s="109"/>
      <c r="V4283" s="31"/>
      <c r="W4283" s="17">
        <f t="shared" si="425"/>
        <v>788.98</v>
      </c>
      <c r="X4283" s="62">
        <v>0.3</v>
      </c>
      <c r="Y4283" s="17">
        <f t="shared" si="426"/>
        <v>1127.1142857142859</v>
      </c>
      <c r="Z4283" s="21">
        <f t="shared" si="428"/>
        <v>1127</v>
      </c>
      <c r="AA4283" s="17">
        <f t="shared" si="427"/>
        <v>1127</v>
      </c>
      <c r="AB4283" s="17">
        <f t="shared" si="423"/>
        <v>1599</v>
      </c>
      <c r="AC4283"/>
    </row>
    <row r="4284" spans="1:29" ht="15" customHeight="1" x14ac:dyDescent="0.3">
      <c r="A4284" s="120">
        <v>45411</v>
      </c>
      <c r="B4284" s="63"/>
      <c r="C4284" s="63"/>
      <c r="D4284" s="63" t="s">
        <v>8169</v>
      </c>
      <c r="E4284" s="88">
        <v>105659</v>
      </c>
      <c r="F4284" s="88"/>
      <c r="G4284" s="89">
        <v>5905490056207</v>
      </c>
      <c r="H4284" s="89"/>
      <c r="I4284" s="63" t="s">
        <v>7876</v>
      </c>
      <c r="J4284" s="64"/>
      <c r="K4284" s="65" t="s">
        <v>7960</v>
      </c>
      <c r="L4284" s="85" t="s">
        <v>2967</v>
      </c>
      <c r="M4284" s="63" t="s">
        <v>2984</v>
      </c>
      <c r="N4284" s="17">
        <v>1599</v>
      </c>
      <c r="O4284" s="90">
        <v>766</v>
      </c>
      <c r="P4284" s="17">
        <v>766</v>
      </c>
      <c r="Q4284" s="17">
        <v>766</v>
      </c>
      <c r="R4284" s="87"/>
      <c r="S4284" s="87"/>
      <c r="T4284" s="17" t="str">
        <f t="shared" si="424"/>
        <v>766</v>
      </c>
      <c r="U4284" s="109"/>
      <c r="V4284" s="31"/>
      <c r="W4284" s="17">
        <f t="shared" si="425"/>
        <v>788.98</v>
      </c>
      <c r="X4284" s="62">
        <v>0.3</v>
      </c>
      <c r="Y4284" s="17">
        <f t="shared" si="426"/>
        <v>1127.1142857142859</v>
      </c>
      <c r="Z4284" s="21">
        <f t="shared" si="428"/>
        <v>1127</v>
      </c>
      <c r="AA4284" s="17">
        <f t="shared" si="427"/>
        <v>1127</v>
      </c>
      <c r="AB4284" s="17">
        <f t="shared" si="423"/>
        <v>1599</v>
      </c>
      <c r="AC4284"/>
    </row>
    <row r="4285" spans="1:29" ht="15" customHeight="1" x14ac:dyDescent="0.3">
      <c r="A4285" s="120">
        <v>45411</v>
      </c>
      <c r="B4285" s="63"/>
      <c r="C4285" s="63"/>
      <c r="D4285" s="63" t="s">
        <v>8169</v>
      </c>
      <c r="E4285" s="88">
        <v>105660</v>
      </c>
      <c r="F4285" s="88"/>
      <c r="G4285" s="89">
        <v>5905490056214</v>
      </c>
      <c r="H4285" s="89"/>
      <c r="I4285" s="63" t="s">
        <v>7877</v>
      </c>
      <c r="J4285" s="64"/>
      <c r="K4285" s="65" t="s">
        <v>7960</v>
      </c>
      <c r="L4285" s="85" t="s">
        <v>2968</v>
      </c>
      <c r="M4285" s="63" t="s">
        <v>2984</v>
      </c>
      <c r="N4285" s="17">
        <v>1599</v>
      </c>
      <c r="O4285" s="90">
        <v>766</v>
      </c>
      <c r="P4285" s="17">
        <v>766</v>
      </c>
      <c r="Q4285" s="17">
        <v>766</v>
      </c>
      <c r="R4285" s="87"/>
      <c r="S4285" s="87"/>
      <c r="T4285" s="17" t="str">
        <f t="shared" si="424"/>
        <v>766</v>
      </c>
      <c r="U4285" s="109"/>
      <c r="V4285" s="31"/>
      <c r="W4285" s="17">
        <f t="shared" si="425"/>
        <v>788.98</v>
      </c>
      <c r="X4285" s="62">
        <v>0.3</v>
      </c>
      <c r="Y4285" s="17">
        <f t="shared" si="426"/>
        <v>1127.1142857142859</v>
      </c>
      <c r="Z4285" s="21">
        <f t="shared" si="428"/>
        <v>1127</v>
      </c>
      <c r="AA4285" s="17">
        <f t="shared" si="427"/>
        <v>1127</v>
      </c>
      <c r="AB4285" s="17">
        <f t="shared" si="423"/>
        <v>1599</v>
      </c>
      <c r="AC4285"/>
    </row>
    <row r="4286" spans="1:29" ht="15" customHeight="1" x14ac:dyDescent="0.3">
      <c r="A4286" s="120">
        <v>45411</v>
      </c>
      <c r="B4286" s="63"/>
      <c r="C4286" s="63"/>
      <c r="D4286" s="63" t="s">
        <v>8169</v>
      </c>
      <c r="E4286" s="88">
        <v>105661</v>
      </c>
      <c r="F4286" s="88"/>
      <c r="G4286" s="89">
        <v>5905490056221</v>
      </c>
      <c r="H4286" s="89"/>
      <c r="I4286" s="63" t="s">
        <v>7878</v>
      </c>
      <c r="J4286" s="64"/>
      <c r="K4286" s="65" t="s">
        <v>7960</v>
      </c>
      <c r="L4286" s="85" t="s">
        <v>2968</v>
      </c>
      <c r="M4286" s="63" t="s">
        <v>2984</v>
      </c>
      <c r="N4286" s="17">
        <v>1599</v>
      </c>
      <c r="O4286" s="90">
        <v>766</v>
      </c>
      <c r="P4286" s="17">
        <v>766</v>
      </c>
      <c r="Q4286" s="17">
        <v>766</v>
      </c>
      <c r="R4286" s="87"/>
      <c r="S4286" s="87"/>
      <c r="T4286" s="17" t="str">
        <f t="shared" si="424"/>
        <v>766</v>
      </c>
      <c r="U4286" s="109"/>
      <c r="V4286" s="31"/>
      <c r="W4286" s="17">
        <f t="shared" si="425"/>
        <v>788.98</v>
      </c>
      <c r="X4286" s="62">
        <v>0.3</v>
      </c>
      <c r="Y4286" s="17">
        <f t="shared" si="426"/>
        <v>1127.1142857142859</v>
      </c>
      <c r="Z4286" s="21">
        <f t="shared" si="428"/>
        <v>1127</v>
      </c>
      <c r="AA4286" s="17">
        <f t="shared" si="427"/>
        <v>1127</v>
      </c>
      <c r="AB4286" s="17">
        <f t="shared" si="423"/>
        <v>1599</v>
      </c>
      <c r="AC4286"/>
    </row>
    <row r="4287" spans="1:29" ht="15" customHeight="1" x14ac:dyDescent="0.3">
      <c r="A4287" s="120">
        <v>45411</v>
      </c>
      <c r="B4287" s="63"/>
      <c r="C4287" s="63"/>
      <c r="D4287" s="63" t="s">
        <v>8169</v>
      </c>
      <c r="E4287" s="88">
        <v>105662</v>
      </c>
      <c r="F4287" s="88"/>
      <c r="G4287" s="89">
        <v>5905490056238</v>
      </c>
      <c r="H4287" s="89"/>
      <c r="I4287" s="63" t="s">
        <v>7879</v>
      </c>
      <c r="J4287" s="64"/>
      <c r="K4287" s="65" t="s">
        <v>7960</v>
      </c>
      <c r="L4287" s="85" t="s">
        <v>2970</v>
      </c>
      <c r="M4287" s="63" t="s">
        <v>2984</v>
      </c>
      <c r="N4287" s="17">
        <v>1599</v>
      </c>
      <c r="O4287" s="90">
        <v>766</v>
      </c>
      <c r="P4287" s="17">
        <v>766</v>
      </c>
      <c r="Q4287" s="17">
        <v>766</v>
      </c>
      <c r="R4287" s="87"/>
      <c r="S4287" s="87"/>
      <c r="T4287" s="17" t="str">
        <f t="shared" si="424"/>
        <v>766</v>
      </c>
      <c r="U4287" s="109"/>
      <c r="V4287" s="31"/>
      <c r="W4287" s="17">
        <f t="shared" si="425"/>
        <v>788.98</v>
      </c>
      <c r="X4287" s="62">
        <v>0.3</v>
      </c>
      <c r="Y4287" s="17">
        <f t="shared" si="426"/>
        <v>1127.1142857142859</v>
      </c>
      <c r="Z4287" s="21">
        <f t="shared" si="428"/>
        <v>1127</v>
      </c>
      <c r="AA4287" s="17">
        <f t="shared" si="427"/>
        <v>1127</v>
      </c>
      <c r="AB4287" s="17">
        <f t="shared" si="423"/>
        <v>1599</v>
      </c>
      <c r="AC4287"/>
    </row>
    <row r="4288" spans="1:29" ht="15" customHeight="1" x14ac:dyDescent="0.3">
      <c r="A4288" s="120">
        <v>45411</v>
      </c>
      <c r="B4288" s="63"/>
      <c r="C4288" s="63"/>
      <c r="D4288" s="63" t="s">
        <v>8169</v>
      </c>
      <c r="E4288" s="88">
        <v>105663</v>
      </c>
      <c r="F4288" s="88"/>
      <c r="G4288" s="89">
        <v>5905490056245</v>
      </c>
      <c r="H4288" s="89"/>
      <c r="I4288" s="63" t="s">
        <v>7880</v>
      </c>
      <c r="J4288" s="64"/>
      <c r="K4288" s="65" t="s">
        <v>7960</v>
      </c>
      <c r="L4288" s="85" t="s">
        <v>2970</v>
      </c>
      <c r="M4288" s="63" t="s">
        <v>2984</v>
      </c>
      <c r="N4288" s="17">
        <v>1599</v>
      </c>
      <c r="O4288" s="90">
        <v>766</v>
      </c>
      <c r="P4288" s="17">
        <v>766</v>
      </c>
      <c r="Q4288" s="17">
        <v>766</v>
      </c>
      <c r="R4288" s="87"/>
      <c r="S4288" s="87"/>
      <c r="T4288" s="17" t="str">
        <f t="shared" si="424"/>
        <v>766</v>
      </c>
      <c r="U4288" s="109"/>
      <c r="V4288" s="31"/>
      <c r="W4288" s="17">
        <f t="shared" si="425"/>
        <v>788.98</v>
      </c>
      <c r="X4288" s="62">
        <v>0.3</v>
      </c>
      <c r="Y4288" s="17">
        <f t="shared" si="426"/>
        <v>1127.1142857142859</v>
      </c>
      <c r="Z4288" s="21">
        <f t="shared" si="428"/>
        <v>1127</v>
      </c>
      <c r="AA4288" s="17">
        <f t="shared" si="427"/>
        <v>1127</v>
      </c>
      <c r="AB4288" s="17">
        <f t="shared" si="423"/>
        <v>1599</v>
      </c>
      <c r="AC4288"/>
    </row>
    <row r="4289" spans="1:29" ht="15" customHeight="1" x14ac:dyDescent="0.3">
      <c r="A4289" s="120">
        <v>45411</v>
      </c>
      <c r="B4289" s="63"/>
      <c r="C4289" s="63"/>
      <c r="D4289" s="63" t="s">
        <v>8169</v>
      </c>
      <c r="E4289" s="88">
        <v>105664</v>
      </c>
      <c r="F4289" s="88"/>
      <c r="G4289" s="89">
        <v>5905490056252</v>
      </c>
      <c r="H4289" s="89"/>
      <c r="I4289" s="63" t="s">
        <v>7881</v>
      </c>
      <c r="J4289" s="64"/>
      <c r="K4289" s="65" t="s">
        <v>7960</v>
      </c>
      <c r="L4289" s="85" t="s">
        <v>2971</v>
      </c>
      <c r="M4289" s="63" t="s">
        <v>2984</v>
      </c>
      <c r="N4289" s="17">
        <v>1599</v>
      </c>
      <c r="O4289" s="90">
        <v>766</v>
      </c>
      <c r="P4289" s="17">
        <v>766</v>
      </c>
      <c r="Q4289" s="17">
        <v>766</v>
      </c>
      <c r="R4289" s="87"/>
      <c r="S4289" s="87"/>
      <c r="T4289" s="17" t="str">
        <f t="shared" si="424"/>
        <v>766</v>
      </c>
      <c r="U4289" s="109"/>
      <c r="V4289" s="31"/>
      <c r="W4289" s="17">
        <f t="shared" si="425"/>
        <v>788.98</v>
      </c>
      <c r="X4289" s="62">
        <v>0.3</v>
      </c>
      <c r="Y4289" s="17">
        <f t="shared" si="426"/>
        <v>1127.1142857142859</v>
      </c>
      <c r="Z4289" s="21">
        <f t="shared" si="428"/>
        <v>1127</v>
      </c>
      <c r="AA4289" s="17">
        <f t="shared" si="427"/>
        <v>1127</v>
      </c>
      <c r="AB4289" s="17">
        <f t="shared" si="423"/>
        <v>1599</v>
      </c>
      <c r="AC4289"/>
    </row>
    <row r="4290" spans="1:29" ht="15" customHeight="1" x14ac:dyDescent="0.3">
      <c r="A4290" s="120">
        <v>45411</v>
      </c>
      <c r="B4290" s="63"/>
      <c r="C4290" s="63"/>
      <c r="D4290" s="63" t="s">
        <v>8169</v>
      </c>
      <c r="E4290" s="88">
        <v>105665</v>
      </c>
      <c r="F4290" s="88"/>
      <c r="G4290" s="89">
        <v>5905490056269</v>
      </c>
      <c r="H4290" s="89"/>
      <c r="I4290" s="63" t="s">
        <v>7882</v>
      </c>
      <c r="J4290" s="64"/>
      <c r="K4290" s="65" t="s">
        <v>7960</v>
      </c>
      <c r="L4290" s="85" t="s">
        <v>2971</v>
      </c>
      <c r="M4290" s="63" t="s">
        <v>2984</v>
      </c>
      <c r="N4290" s="17">
        <v>1599</v>
      </c>
      <c r="O4290" s="90">
        <v>766</v>
      </c>
      <c r="P4290" s="17">
        <v>766</v>
      </c>
      <c r="Q4290" s="17">
        <v>766</v>
      </c>
      <c r="R4290" s="87"/>
      <c r="S4290" s="87"/>
      <c r="T4290" s="17" t="str">
        <f t="shared" si="424"/>
        <v>766</v>
      </c>
      <c r="U4290" s="109"/>
      <c r="V4290" s="31"/>
      <c r="W4290" s="17">
        <f t="shared" si="425"/>
        <v>788.98</v>
      </c>
      <c r="X4290" s="62">
        <v>0.3</v>
      </c>
      <c r="Y4290" s="17">
        <f t="shared" si="426"/>
        <v>1127.1142857142859</v>
      </c>
      <c r="Z4290" s="21">
        <f t="shared" si="428"/>
        <v>1127</v>
      </c>
      <c r="AA4290" s="17">
        <f t="shared" si="427"/>
        <v>1127</v>
      </c>
      <c r="AB4290" s="17">
        <f t="shared" ref="AB4290:AB4353" si="429">N4290*1</f>
        <v>1599</v>
      </c>
      <c r="AC4290"/>
    </row>
    <row r="4291" spans="1:29" ht="15" customHeight="1" x14ac:dyDescent="0.3">
      <c r="A4291" s="120">
        <v>45411</v>
      </c>
      <c r="B4291" s="63"/>
      <c r="C4291" s="63"/>
      <c r="D4291" s="63" t="s">
        <v>8169</v>
      </c>
      <c r="E4291" s="88">
        <v>105666</v>
      </c>
      <c r="F4291" s="88"/>
      <c r="G4291" s="89">
        <v>5905490056276</v>
      </c>
      <c r="H4291" s="89"/>
      <c r="I4291" s="63" t="s">
        <v>7883</v>
      </c>
      <c r="J4291" s="64"/>
      <c r="K4291" s="65" t="s">
        <v>7960</v>
      </c>
      <c r="L4291" s="85" t="s">
        <v>2972</v>
      </c>
      <c r="M4291" s="63" t="s">
        <v>2984</v>
      </c>
      <c r="N4291" s="17">
        <v>1599</v>
      </c>
      <c r="O4291" s="90">
        <v>766</v>
      </c>
      <c r="P4291" s="17">
        <v>766</v>
      </c>
      <c r="Q4291" s="17">
        <v>766</v>
      </c>
      <c r="R4291" s="87"/>
      <c r="S4291" s="87"/>
      <c r="T4291" s="17" t="str">
        <f t="shared" ref="T4291:T4354" si="430">CONCATENATE(Q4291,S4291)</f>
        <v>766</v>
      </c>
      <c r="U4291" s="109"/>
      <c r="V4291" s="31"/>
      <c r="W4291" s="17">
        <f t="shared" ref="W4291:W4354" si="431">T4291*1.03</f>
        <v>788.98</v>
      </c>
      <c r="X4291" s="62">
        <v>0.3</v>
      </c>
      <c r="Y4291" s="17">
        <f t="shared" si="426"/>
        <v>1127.1142857142859</v>
      </c>
      <c r="Z4291" s="21">
        <f t="shared" si="428"/>
        <v>1127</v>
      </c>
      <c r="AA4291" s="17">
        <f t="shared" si="427"/>
        <v>1127</v>
      </c>
      <c r="AB4291" s="17">
        <f t="shared" si="429"/>
        <v>1599</v>
      </c>
      <c r="AC4291"/>
    </row>
    <row r="4292" spans="1:29" ht="15" customHeight="1" x14ac:dyDescent="0.3">
      <c r="A4292" s="120">
        <v>45411</v>
      </c>
      <c r="B4292" s="63"/>
      <c r="C4292" s="63"/>
      <c r="D4292" s="63" t="s">
        <v>8169</v>
      </c>
      <c r="E4292" s="88">
        <v>105667</v>
      </c>
      <c r="F4292" s="88"/>
      <c r="G4292" s="89">
        <v>5905490056283</v>
      </c>
      <c r="H4292" s="89"/>
      <c r="I4292" s="63" t="s">
        <v>7884</v>
      </c>
      <c r="J4292" s="64"/>
      <c r="K4292" s="65" t="s">
        <v>7960</v>
      </c>
      <c r="L4292" s="85" t="s">
        <v>2972</v>
      </c>
      <c r="M4292" s="63" t="s">
        <v>2984</v>
      </c>
      <c r="N4292" s="17">
        <v>1599</v>
      </c>
      <c r="O4292" s="90">
        <v>766</v>
      </c>
      <c r="P4292" s="17">
        <v>766</v>
      </c>
      <c r="Q4292" s="17">
        <v>766</v>
      </c>
      <c r="R4292" s="87"/>
      <c r="S4292" s="87"/>
      <c r="T4292" s="17" t="str">
        <f t="shared" si="430"/>
        <v>766</v>
      </c>
      <c r="U4292" s="109"/>
      <c r="V4292" s="31"/>
      <c r="W4292" s="17">
        <f t="shared" si="431"/>
        <v>788.98</v>
      </c>
      <c r="X4292" s="62">
        <v>0.3</v>
      </c>
      <c r="Y4292" s="17">
        <f t="shared" si="426"/>
        <v>1127.1142857142859</v>
      </c>
      <c r="Z4292" s="21">
        <f t="shared" si="428"/>
        <v>1127</v>
      </c>
      <c r="AA4292" s="17">
        <f t="shared" si="427"/>
        <v>1127</v>
      </c>
      <c r="AB4292" s="17">
        <f t="shared" si="429"/>
        <v>1599</v>
      </c>
      <c r="AC4292"/>
    </row>
    <row r="4293" spans="1:29" ht="15" customHeight="1" x14ac:dyDescent="0.3">
      <c r="A4293" s="120">
        <v>45411</v>
      </c>
      <c r="B4293" s="63"/>
      <c r="C4293" s="63"/>
      <c r="D4293" s="63" t="s">
        <v>8169</v>
      </c>
      <c r="E4293" s="88">
        <v>105668</v>
      </c>
      <c r="F4293" s="88"/>
      <c r="G4293" s="89">
        <v>5905490056290</v>
      </c>
      <c r="H4293" s="89"/>
      <c r="I4293" s="63" t="s">
        <v>7885</v>
      </c>
      <c r="J4293" s="64"/>
      <c r="K4293" s="65" t="s">
        <v>7960</v>
      </c>
      <c r="L4293" s="85" t="s">
        <v>2973</v>
      </c>
      <c r="M4293" s="63" t="s">
        <v>2984</v>
      </c>
      <c r="N4293" s="17">
        <v>1599</v>
      </c>
      <c r="O4293" s="90">
        <v>766</v>
      </c>
      <c r="P4293" s="17">
        <v>766</v>
      </c>
      <c r="Q4293" s="17">
        <v>766</v>
      </c>
      <c r="R4293" s="87"/>
      <c r="S4293" s="87"/>
      <c r="T4293" s="17" t="str">
        <f t="shared" si="430"/>
        <v>766</v>
      </c>
      <c r="U4293" s="109"/>
      <c r="V4293" s="31"/>
      <c r="W4293" s="17">
        <f t="shared" si="431"/>
        <v>788.98</v>
      </c>
      <c r="X4293" s="62">
        <v>0.3</v>
      </c>
      <c r="Y4293" s="17">
        <f t="shared" si="426"/>
        <v>1127.1142857142859</v>
      </c>
      <c r="Z4293" s="21">
        <f t="shared" si="428"/>
        <v>1127</v>
      </c>
      <c r="AA4293" s="17">
        <f t="shared" si="427"/>
        <v>1127</v>
      </c>
      <c r="AB4293" s="17">
        <f t="shared" si="429"/>
        <v>1599</v>
      </c>
      <c r="AC4293"/>
    </row>
    <row r="4294" spans="1:29" ht="15" customHeight="1" x14ac:dyDescent="0.3">
      <c r="A4294" s="120">
        <v>45411</v>
      </c>
      <c r="B4294" s="63"/>
      <c r="C4294" s="63"/>
      <c r="D4294" s="63" t="s">
        <v>8169</v>
      </c>
      <c r="E4294" s="88">
        <v>105669</v>
      </c>
      <c r="F4294" s="88"/>
      <c r="G4294" s="89">
        <v>5905490056306</v>
      </c>
      <c r="H4294" s="89"/>
      <c r="I4294" s="63" t="s">
        <v>7886</v>
      </c>
      <c r="J4294" s="64"/>
      <c r="K4294" s="65" t="s">
        <v>7960</v>
      </c>
      <c r="L4294" s="85" t="s">
        <v>2973</v>
      </c>
      <c r="M4294" s="63" t="s">
        <v>2984</v>
      </c>
      <c r="N4294" s="17">
        <v>1599</v>
      </c>
      <c r="O4294" s="90">
        <v>766</v>
      </c>
      <c r="P4294" s="17">
        <v>766</v>
      </c>
      <c r="Q4294" s="17">
        <v>766</v>
      </c>
      <c r="R4294" s="87"/>
      <c r="S4294" s="87"/>
      <c r="T4294" s="17" t="str">
        <f t="shared" si="430"/>
        <v>766</v>
      </c>
      <c r="U4294" s="109"/>
      <c r="V4294" s="31"/>
      <c r="W4294" s="17">
        <f t="shared" si="431"/>
        <v>788.98</v>
      </c>
      <c r="X4294" s="62">
        <v>0.3</v>
      </c>
      <c r="Y4294" s="17">
        <f t="shared" si="426"/>
        <v>1127.1142857142859</v>
      </c>
      <c r="Z4294" s="21">
        <f t="shared" si="428"/>
        <v>1127</v>
      </c>
      <c r="AA4294" s="17">
        <f t="shared" si="427"/>
        <v>1127</v>
      </c>
      <c r="AB4294" s="17">
        <f t="shared" si="429"/>
        <v>1599</v>
      </c>
      <c r="AC4294"/>
    </row>
    <row r="4295" spans="1:29" ht="15" customHeight="1" x14ac:dyDescent="0.3">
      <c r="A4295" s="120">
        <v>45411</v>
      </c>
      <c r="B4295" s="63"/>
      <c r="C4295" s="63"/>
      <c r="D4295" s="63" t="s">
        <v>8169</v>
      </c>
      <c r="E4295" s="88">
        <v>105670</v>
      </c>
      <c r="F4295" s="88"/>
      <c r="G4295" s="89">
        <v>5905490056313</v>
      </c>
      <c r="H4295" s="89"/>
      <c r="I4295" s="63" t="s">
        <v>7887</v>
      </c>
      <c r="J4295" s="64"/>
      <c r="K4295" s="65" t="s">
        <v>7960</v>
      </c>
      <c r="L4295" s="85" t="s">
        <v>2974</v>
      </c>
      <c r="M4295" s="63" t="s">
        <v>2984</v>
      </c>
      <c r="N4295" s="17">
        <v>1599</v>
      </c>
      <c r="O4295" s="90">
        <v>766</v>
      </c>
      <c r="P4295" s="17">
        <v>766</v>
      </c>
      <c r="Q4295" s="17">
        <v>766</v>
      </c>
      <c r="R4295" s="87"/>
      <c r="S4295" s="87"/>
      <c r="T4295" s="17" t="str">
        <f t="shared" si="430"/>
        <v>766</v>
      </c>
      <c r="U4295" s="109"/>
      <c r="V4295" s="31"/>
      <c r="W4295" s="17">
        <f t="shared" si="431"/>
        <v>788.98</v>
      </c>
      <c r="X4295" s="62">
        <v>0.3</v>
      </c>
      <c r="Y4295" s="17">
        <f t="shared" si="426"/>
        <v>1127.1142857142859</v>
      </c>
      <c r="Z4295" s="21">
        <f t="shared" si="428"/>
        <v>1127</v>
      </c>
      <c r="AA4295" s="17">
        <f t="shared" si="427"/>
        <v>1127</v>
      </c>
      <c r="AB4295" s="17">
        <f t="shared" si="429"/>
        <v>1599</v>
      </c>
      <c r="AC4295"/>
    </row>
    <row r="4296" spans="1:29" ht="15" customHeight="1" x14ac:dyDescent="0.3">
      <c r="A4296" s="120">
        <v>45411</v>
      </c>
      <c r="B4296" s="63"/>
      <c r="C4296" s="63"/>
      <c r="D4296" s="63" t="s">
        <v>8169</v>
      </c>
      <c r="E4296" s="88">
        <v>105671</v>
      </c>
      <c r="F4296" s="88"/>
      <c r="G4296" s="89">
        <v>5905490056320</v>
      </c>
      <c r="H4296" s="89"/>
      <c r="I4296" s="63" t="s">
        <v>7888</v>
      </c>
      <c r="J4296" s="64"/>
      <c r="K4296" s="65" t="s">
        <v>7960</v>
      </c>
      <c r="L4296" s="85" t="s">
        <v>2974</v>
      </c>
      <c r="M4296" s="63" t="s">
        <v>2984</v>
      </c>
      <c r="N4296" s="17">
        <v>1599</v>
      </c>
      <c r="O4296" s="90">
        <v>766</v>
      </c>
      <c r="P4296" s="17">
        <v>766</v>
      </c>
      <c r="Q4296" s="17">
        <v>766</v>
      </c>
      <c r="R4296" s="87"/>
      <c r="S4296" s="87"/>
      <c r="T4296" s="17" t="str">
        <f t="shared" si="430"/>
        <v>766</v>
      </c>
      <c r="U4296" s="109"/>
      <c r="V4296" s="31"/>
      <c r="W4296" s="17">
        <f t="shared" si="431"/>
        <v>788.98</v>
      </c>
      <c r="X4296" s="62">
        <v>0.3</v>
      </c>
      <c r="Y4296" s="17">
        <f t="shared" si="426"/>
        <v>1127.1142857142859</v>
      </c>
      <c r="Z4296" s="21">
        <f t="shared" si="428"/>
        <v>1127</v>
      </c>
      <c r="AA4296" s="17">
        <f t="shared" si="427"/>
        <v>1127</v>
      </c>
      <c r="AB4296" s="17">
        <f t="shared" si="429"/>
        <v>1599</v>
      </c>
      <c r="AC4296"/>
    </row>
    <row r="4297" spans="1:29" ht="15" customHeight="1" x14ac:dyDescent="0.3">
      <c r="A4297" s="120">
        <v>45411</v>
      </c>
      <c r="B4297" s="63"/>
      <c r="C4297" s="63"/>
      <c r="D4297" s="63" t="s">
        <v>8169</v>
      </c>
      <c r="E4297" s="88">
        <v>105672</v>
      </c>
      <c r="F4297" s="88"/>
      <c r="G4297" s="89">
        <v>5905490056337</v>
      </c>
      <c r="H4297" s="89"/>
      <c r="I4297" s="63" t="s">
        <v>7889</v>
      </c>
      <c r="J4297" s="64"/>
      <c r="K4297" s="65" t="s">
        <v>7960</v>
      </c>
      <c r="L4297" s="85" t="s">
        <v>2975</v>
      </c>
      <c r="M4297" s="63" t="s">
        <v>2984</v>
      </c>
      <c r="N4297" s="17">
        <v>1599</v>
      </c>
      <c r="O4297" s="90">
        <v>766</v>
      </c>
      <c r="P4297" s="17">
        <v>766</v>
      </c>
      <c r="Q4297" s="17">
        <v>766</v>
      </c>
      <c r="R4297" s="87"/>
      <c r="S4297" s="87"/>
      <c r="T4297" s="17" t="str">
        <f t="shared" si="430"/>
        <v>766</v>
      </c>
      <c r="U4297" s="109"/>
      <c r="V4297" s="31"/>
      <c r="W4297" s="17">
        <f t="shared" si="431"/>
        <v>788.98</v>
      </c>
      <c r="X4297" s="62">
        <v>0.3</v>
      </c>
      <c r="Y4297" s="17">
        <f t="shared" ref="Y4297:Y4360" si="432">W4297/0.7</f>
        <v>1127.1142857142859</v>
      </c>
      <c r="Z4297" s="21">
        <f t="shared" si="428"/>
        <v>1127</v>
      </c>
      <c r="AA4297" s="17">
        <f t="shared" si="427"/>
        <v>1127</v>
      </c>
      <c r="AB4297" s="17">
        <f t="shared" si="429"/>
        <v>1599</v>
      </c>
      <c r="AC4297"/>
    </row>
    <row r="4298" spans="1:29" ht="15" customHeight="1" x14ac:dyDescent="0.3">
      <c r="A4298" s="120">
        <v>45411</v>
      </c>
      <c r="B4298" s="63"/>
      <c r="C4298" s="63"/>
      <c r="D4298" s="63" t="s">
        <v>8169</v>
      </c>
      <c r="E4298" s="88">
        <v>105673</v>
      </c>
      <c r="F4298" s="88"/>
      <c r="G4298" s="89">
        <v>5905490056344</v>
      </c>
      <c r="H4298" s="89"/>
      <c r="I4298" s="63" t="s">
        <v>7890</v>
      </c>
      <c r="J4298" s="64"/>
      <c r="K4298" s="65" t="s">
        <v>7960</v>
      </c>
      <c r="L4298" s="85" t="s">
        <v>2975</v>
      </c>
      <c r="M4298" s="63" t="s">
        <v>2984</v>
      </c>
      <c r="N4298" s="17">
        <v>1599</v>
      </c>
      <c r="O4298" s="90">
        <v>766</v>
      </c>
      <c r="P4298" s="17">
        <v>766</v>
      </c>
      <c r="Q4298" s="17">
        <v>766</v>
      </c>
      <c r="R4298" s="87"/>
      <c r="S4298" s="87"/>
      <c r="T4298" s="17" t="str">
        <f t="shared" si="430"/>
        <v>766</v>
      </c>
      <c r="U4298" s="109"/>
      <c r="V4298" s="31"/>
      <c r="W4298" s="17">
        <f t="shared" si="431"/>
        <v>788.98</v>
      </c>
      <c r="X4298" s="62">
        <v>0.3</v>
      </c>
      <c r="Y4298" s="17">
        <f t="shared" si="432"/>
        <v>1127.1142857142859</v>
      </c>
      <c r="Z4298" s="21">
        <f t="shared" si="428"/>
        <v>1127</v>
      </c>
      <c r="AA4298" s="17">
        <f t="shared" si="427"/>
        <v>1127</v>
      </c>
      <c r="AB4298" s="17">
        <f t="shared" si="429"/>
        <v>1599</v>
      </c>
      <c r="AC4298"/>
    </row>
    <row r="4299" spans="1:29" ht="15" customHeight="1" x14ac:dyDescent="0.3">
      <c r="A4299" s="120">
        <v>45411</v>
      </c>
      <c r="B4299" s="63"/>
      <c r="C4299" s="63"/>
      <c r="D4299" s="63" t="s">
        <v>8169</v>
      </c>
      <c r="E4299" s="88">
        <v>105953</v>
      </c>
      <c r="F4299" s="88"/>
      <c r="G4299" s="89">
        <v>5905490061270</v>
      </c>
      <c r="H4299" s="89"/>
      <c r="I4299" s="63" t="s">
        <v>7891</v>
      </c>
      <c r="J4299" s="64"/>
      <c r="K4299" s="65" t="s">
        <v>7960</v>
      </c>
      <c r="L4299" s="85" t="s">
        <v>2969</v>
      </c>
      <c r="M4299" s="63" t="s">
        <v>2984</v>
      </c>
      <c r="N4299" s="17">
        <v>1599</v>
      </c>
      <c r="O4299" s="90">
        <v>766</v>
      </c>
      <c r="P4299" s="17">
        <v>766</v>
      </c>
      <c r="Q4299" s="17">
        <v>766</v>
      </c>
      <c r="R4299" s="87"/>
      <c r="S4299" s="87"/>
      <c r="T4299" s="17" t="str">
        <f t="shared" si="430"/>
        <v>766</v>
      </c>
      <c r="U4299" s="109"/>
      <c r="V4299" s="31"/>
      <c r="W4299" s="17">
        <f t="shared" si="431"/>
        <v>788.98</v>
      </c>
      <c r="X4299" s="62">
        <v>0.3</v>
      </c>
      <c r="Y4299" s="17">
        <f t="shared" si="432"/>
        <v>1127.1142857142859</v>
      </c>
      <c r="Z4299" s="21">
        <f t="shared" si="428"/>
        <v>1127</v>
      </c>
      <c r="AA4299" s="17">
        <f t="shared" si="427"/>
        <v>1127</v>
      </c>
      <c r="AB4299" s="17">
        <f t="shared" si="429"/>
        <v>1599</v>
      </c>
      <c r="AC4299"/>
    </row>
    <row r="4300" spans="1:29" ht="15" customHeight="1" x14ac:dyDescent="0.3">
      <c r="A4300" s="120">
        <v>45411</v>
      </c>
      <c r="B4300" s="63"/>
      <c r="C4300" s="63"/>
      <c r="D4300" s="63" t="s">
        <v>8169</v>
      </c>
      <c r="E4300" s="88">
        <v>105954</v>
      </c>
      <c r="F4300" s="88"/>
      <c r="G4300" s="89">
        <v>5905490061287</v>
      </c>
      <c r="H4300" s="89"/>
      <c r="I4300" s="63" t="s">
        <v>7892</v>
      </c>
      <c r="J4300" s="64"/>
      <c r="K4300" s="65" t="s">
        <v>7960</v>
      </c>
      <c r="L4300" s="85" t="s">
        <v>2969</v>
      </c>
      <c r="M4300" s="63" t="s">
        <v>2984</v>
      </c>
      <c r="N4300" s="17">
        <v>1599</v>
      </c>
      <c r="O4300" s="90">
        <v>766</v>
      </c>
      <c r="P4300" s="17">
        <v>766</v>
      </c>
      <c r="Q4300" s="17">
        <v>766</v>
      </c>
      <c r="R4300" s="87"/>
      <c r="S4300" s="87"/>
      <c r="T4300" s="17" t="str">
        <f t="shared" si="430"/>
        <v>766</v>
      </c>
      <c r="U4300" s="109"/>
      <c r="V4300" s="31"/>
      <c r="W4300" s="17">
        <f t="shared" si="431"/>
        <v>788.98</v>
      </c>
      <c r="X4300" s="62">
        <v>0.3</v>
      </c>
      <c r="Y4300" s="17">
        <f t="shared" si="432"/>
        <v>1127.1142857142859</v>
      </c>
      <c r="Z4300" s="21">
        <f t="shared" si="428"/>
        <v>1127</v>
      </c>
      <c r="AA4300" s="17">
        <f t="shared" si="427"/>
        <v>1127</v>
      </c>
      <c r="AB4300" s="17">
        <f t="shared" si="429"/>
        <v>1599</v>
      </c>
      <c r="AC4300"/>
    </row>
    <row r="4301" spans="1:29" ht="15" customHeight="1" x14ac:dyDescent="0.3">
      <c r="A4301" s="120">
        <v>45411</v>
      </c>
      <c r="B4301" s="63"/>
      <c r="C4301" s="63"/>
      <c r="D4301" s="63" t="s">
        <v>8169</v>
      </c>
      <c r="E4301" s="88">
        <v>105879</v>
      </c>
      <c r="F4301" s="88"/>
      <c r="G4301" s="89">
        <v>5905490058409</v>
      </c>
      <c r="H4301" s="89"/>
      <c r="I4301" s="63" t="s">
        <v>7893</v>
      </c>
      <c r="J4301" s="64"/>
      <c r="K4301" s="65" t="s">
        <v>133</v>
      </c>
      <c r="L4301" s="85" t="s">
        <v>2782</v>
      </c>
      <c r="M4301" s="63" t="s">
        <v>2984</v>
      </c>
      <c r="N4301" s="17">
        <v>899</v>
      </c>
      <c r="O4301" s="90">
        <v>349</v>
      </c>
      <c r="P4301" s="17">
        <v>349</v>
      </c>
      <c r="Q4301" s="17">
        <v>349</v>
      </c>
      <c r="R4301" s="87"/>
      <c r="S4301" s="87"/>
      <c r="T4301" s="17" t="str">
        <f t="shared" si="430"/>
        <v>349</v>
      </c>
      <c r="U4301" s="109"/>
      <c r="V4301" s="31"/>
      <c r="W4301" s="17">
        <f t="shared" si="431"/>
        <v>359.47</v>
      </c>
      <c r="X4301" s="62">
        <v>0.3</v>
      </c>
      <c r="Y4301" s="17">
        <f t="shared" si="432"/>
        <v>513.52857142857147</v>
      </c>
      <c r="Z4301" s="21">
        <f t="shared" si="428"/>
        <v>514</v>
      </c>
      <c r="AA4301" s="17">
        <f t="shared" si="427"/>
        <v>514</v>
      </c>
      <c r="AB4301" s="17">
        <f t="shared" si="429"/>
        <v>899</v>
      </c>
      <c r="AC4301"/>
    </row>
    <row r="4302" spans="1:29" ht="15" customHeight="1" x14ac:dyDescent="0.3">
      <c r="A4302" s="120">
        <v>45411</v>
      </c>
      <c r="B4302" s="63"/>
      <c r="C4302" s="63"/>
      <c r="D4302" s="63" t="s">
        <v>8169</v>
      </c>
      <c r="E4302" s="88">
        <v>105880</v>
      </c>
      <c r="F4302" s="88"/>
      <c r="G4302" s="89">
        <v>5905490058416</v>
      </c>
      <c r="H4302" s="89"/>
      <c r="I4302" s="63" t="s">
        <v>7894</v>
      </c>
      <c r="J4302" s="64"/>
      <c r="K4302" s="65" t="s">
        <v>133</v>
      </c>
      <c r="L4302" s="85" t="s">
        <v>2782</v>
      </c>
      <c r="M4302" s="63" t="s">
        <v>2984</v>
      </c>
      <c r="N4302" s="17">
        <v>899</v>
      </c>
      <c r="O4302" s="90">
        <v>349</v>
      </c>
      <c r="P4302" s="17">
        <v>349</v>
      </c>
      <c r="Q4302" s="17">
        <v>349</v>
      </c>
      <c r="R4302" s="87"/>
      <c r="S4302" s="87"/>
      <c r="T4302" s="17" t="str">
        <f t="shared" si="430"/>
        <v>349</v>
      </c>
      <c r="U4302" s="109"/>
      <c r="V4302" s="31"/>
      <c r="W4302" s="17">
        <f t="shared" si="431"/>
        <v>359.47</v>
      </c>
      <c r="X4302" s="62">
        <v>0.3</v>
      </c>
      <c r="Y4302" s="17">
        <f t="shared" si="432"/>
        <v>513.52857142857147</v>
      </c>
      <c r="Z4302" s="21">
        <f t="shared" si="428"/>
        <v>514</v>
      </c>
      <c r="AA4302" s="17">
        <f t="shared" si="427"/>
        <v>514</v>
      </c>
      <c r="AB4302" s="17">
        <f t="shared" si="429"/>
        <v>899</v>
      </c>
      <c r="AC4302"/>
    </row>
    <row r="4303" spans="1:29" ht="15" customHeight="1" x14ac:dyDescent="0.3">
      <c r="A4303" s="120">
        <v>45411</v>
      </c>
      <c r="B4303" s="63"/>
      <c r="C4303" s="63"/>
      <c r="D4303" s="63" t="s">
        <v>8169</v>
      </c>
      <c r="E4303" s="88">
        <v>105881</v>
      </c>
      <c r="F4303" s="88"/>
      <c r="G4303" s="89">
        <v>5905490058423</v>
      </c>
      <c r="H4303" s="89"/>
      <c r="I4303" s="63" t="s">
        <v>7895</v>
      </c>
      <c r="J4303" s="64"/>
      <c r="K4303" s="65" t="s">
        <v>133</v>
      </c>
      <c r="L4303" s="85" t="s">
        <v>2783</v>
      </c>
      <c r="M4303" s="63" t="s">
        <v>2984</v>
      </c>
      <c r="N4303" s="17">
        <v>899</v>
      </c>
      <c r="O4303" s="90">
        <v>349</v>
      </c>
      <c r="P4303" s="17">
        <v>349</v>
      </c>
      <c r="Q4303" s="17">
        <v>349</v>
      </c>
      <c r="R4303" s="87"/>
      <c r="S4303" s="87"/>
      <c r="T4303" s="17" t="str">
        <f t="shared" si="430"/>
        <v>349</v>
      </c>
      <c r="U4303" s="109"/>
      <c r="V4303" s="31"/>
      <c r="W4303" s="17">
        <f t="shared" si="431"/>
        <v>359.47</v>
      </c>
      <c r="X4303" s="62">
        <v>0.3</v>
      </c>
      <c r="Y4303" s="17">
        <f t="shared" si="432"/>
        <v>513.52857142857147</v>
      </c>
      <c r="Z4303" s="21">
        <f t="shared" si="428"/>
        <v>514</v>
      </c>
      <c r="AA4303" s="17">
        <f t="shared" si="427"/>
        <v>514</v>
      </c>
      <c r="AB4303" s="17">
        <f t="shared" si="429"/>
        <v>899</v>
      </c>
      <c r="AC4303"/>
    </row>
    <row r="4304" spans="1:29" ht="15" customHeight="1" x14ac:dyDescent="0.3">
      <c r="A4304" s="120">
        <v>45411</v>
      </c>
      <c r="B4304" s="63"/>
      <c r="C4304" s="63"/>
      <c r="D4304" s="63" t="s">
        <v>8169</v>
      </c>
      <c r="E4304" s="88">
        <v>105882</v>
      </c>
      <c r="F4304" s="88"/>
      <c r="G4304" s="89">
        <v>5905490058430</v>
      </c>
      <c r="H4304" s="89"/>
      <c r="I4304" s="63" t="s">
        <v>7896</v>
      </c>
      <c r="J4304" s="64"/>
      <c r="K4304" s="65" t="s">
        <v>133</v>
      </c>
      <c r="L4304" s="85" t="s">
        <v>2783</v>
      </c>
      <c r="M4304" s="63" t="s">
        <v>2984</v>
      </c>
      <c r="N4304" s="17">
        <v>899</v>
      </c>
      <c r="O4304" s="90">
        <v>349</v>
      </c>
      <c r="P4304" s="17">
        <v>349</v>
      </c>
      <c r="Q4304" s="17">
        <v>349</v>
      </c>
      <c r="R4304" s="87"/>
      <c r="S4304" s="87"/>
      <c r="T4304" s="17" t="str">
        <f t="shared" si="430"/>
        <v>349</v>
      </c>
      <c r="U4304" s="109"/>
      <c r="V4304" s="31"/>
      <c r="W4304" s="17">
        <f t="shared" si="431"/>
        <v>359.47</v>
      </c>
      <c r="X4304" s="62">
        <v>0.3</v>
      </c>
      <c r="Y4304" s="17">
        <f t="shared" si="432"/>
        <v>513.52857142857147</v>
      </c>
      <c r="Z4304" s="21">
        <f t="shared" si="428"/>
        <v>514</v>
      </c>
      <c r="AA4304" s="17">
        <f t="shared" si="427"/>
        <v>514</v>
      </c>
      <c r="AB4304" s="17">
        <f t="shared" si="429"/>
        <v>899</v>
      </c>
      <c r="AC4304"/>
    </row>
    <row r="4305" spans="1:29" ht="15" customHeight="1" x14ac:dyDescent="0.3">
      <c r="A4305" s="120">
        <v>45411</v>
      </c>
      <c r="B4305" s="63"/>
      <c r="C4305" s="63"/>
      <c r="D4305" s="63" t="s">
        <v>8169</v>
      </c>
      <c r="E4305" s="88">
        <v>105883</v>
      </c>
      <c r="F4305" s="88"/>
      <c r="G4305" s="89">
        <v>5905490058447</v>
      </c>
      <c r="H4305" s="89"/>
      <c r="I4305" s="63" t="s">
        <v>7897</v>
      </c>
      <c r="J4305" s="64"/>
      <c r="K4305" s="65" t="s">
        <v>133</v>
      </c>
      <c r="L4305" s="85" t="s">
        <v>2784</v>
      </c>
      <c r="M4305" s="63" t="s">
        <v>2984</v>
      </c>
      <c r="N4305" s="17">
        <v>899</v>
      </c>
      <c r="O4305" s="90">
        <v>349</v>
      </c>
      <c r="P4305" s="17">
        <v>349</v>
      </c>
      <c r="Q4305" s="17">
        <v>349</v>
      </c>
      <c r="R4305" s="87"/>
      <c r="S4305" s="87"/>
      <c r="T4305" s="17" t="str">
        <f t="shared" si="430"/>
        <v>349</v>
      </c>
      <c r="U4305" s="109"/>
      <c r="V4305" s="31"/>
      <c r="W4305" s="17">
        <f t="shared" si="431"/>
        <v>359.47</v>
      </c>
      <c r="X4305" s="62">
        <v>0.3</v>
      </c>
      <c r="Y4305" s="17">
        <f t="shared" si="432"/>
        <v>513.52857142857147</v>
      </c>
      <c r="Z4305" s="21">
        <f t="shared" si="428"/>
        <v>514</v>
      </c>
      <c r="AA4305" s="17">
        <f t="shared" ref="AA4305:AA4362" si="433">Z4305*1</f>
        <v>514</v>
      </c>
      <c r="AB4305" s="17">
        <f t="shared" si="429"/>
        <v>899</v>
      </c>
      <c r="AC4305"/>
    </row>
    <row r="4306" spans="1:29" ht="15" customHeight="1" x14ac:dyDescent="0.3">
      <c r="A4306" s="120">
        <v>45411</v>
      </c>
      <c r="B4306" s="63"/>
      <c r="C4306" s="63"/>
      <c r="D4306" s="63" t="s">
        <v>8169</v>
      </c>
      <c r="E4306" s="88">
        <v>105884</v>
      </c>
      <c r="F4306" s="88"/>
      <c r="G4306" s="89">
        <v>5905490058454</v>
      </c>
      <c r="H4306" s="89"/>
      <c r="I4306" s="63" t="s">
        <v>7898</v>
      </c>
      <c r="J4306" s="64"/>
      <c r="K4306" s="65" t="s">
        <v>133</v>
      </c>
      <c r="L4306" s="85" t="s">
        <v>2784</v>
      </c>
      <c r="M4306" s="63" t="s">
        <v>2984</v>
      </c>
      <c r="N4306" s="17">
        <v>899</v>
      </c>
      <c r="O4306" s="90">
        <v>349</v>
      </c>
      <c r="P4306" s="17">
        <v>349</v>
      </c>
      <c r="Q4306" s="17">
        <v>349</v>
      </c>
      <c r="R4306" s="87"/>
      <c r="S4306" s="87"/>
      <c r="T4306" s="17" t="str">
        <f t="shared" si="430"/>
        <v>349</v>
      </c>
      <c r="U4306" s="109"/>
      <c r="V4306" s="31"/>
      <c r="W4306" s="17">
        <f t="shared" si="431"/>
        <v>359.47</v>
      </c>
      <c r="X4306" s="62">
        <v>0.3</v>
      </c>
      <c r="Y4306" s="17">
        <f t="shared" si="432"/>
        <v>513.52857142857147</v>
      </c>
      <c r="Z4306" s="21">
        <f t="shared" si="428"/>
        <v>514</v>
      </c>
      <c r="AA4306" s="17">
        <f t="shared" si="433"/>
        <v>514</v>
      </c>
      <c r="AB4306" s="17">
        <f t="shared" si="429"/>
        <v>899</v>
      </c>
      <c r="AC4306"/>
    </row>
    <row r="4307" spans="1:29" ht="15" customHeight="1" x14ac:dyDescent="0.3">
      <c r="A4307" s="120">
        <v>45411</v>
      </c>
      <c r="B4307" s="63"/>
      <c r="C4307" s="63"/>
      <c r="D4307" s="63" t="s">
        <v>8169</v>
      </c>
      <c r="E4307" s="88">
        <v>105885</v>
      </c>
      <c r="F4307" s="88"/>
      <c r="G4307" s="89">
        <v>5905490058461</v>
      </c>
      <c r="H4307" s="89"/>
      <c r="I4307" s="63" t="s">
        <v>7899</v>
      </c>
      <c r="J4307" s="64"/>
      <c r="K4307" s="65" t="s">
        <v>133</v>
      </c>
      <c r="L4307" s="85" t="s">
        <v>2785</v>
      </c>
      <c r="M4307" s="63" t="s">
        <v>2984</v>
      </c>
      <c r="N4307" s="17">
        <v>899</v>
      </c>
      <c r="O4307" s="90">
        <v>349</v>
      </c>
      <c r="P4307" s="17">
        <v>349</v>
      </c>
      <c r="Q4307" s="17">
        <v>349</v>
      </c>
      <c r="R4307" s="87"/>
      <c r="S4307" s="87"/>
      <c r="T4307" s="17" t="str">
        <f t="shared" si="430"/>
        <v>349</v>
      </c>
      <c r="U4307" s="109"/>
      <c r="V4307" s="31"/>
      <c r="W4307" s="17">
        <f t="shared" si="431"/>
        <v>359.47</v>
      </c>
      <c r="X4307" s="62">
        <v>0.3</v>
      </c>
      <c r="Y4307" s="17">
        <f t="shared" si="432"/>
        <v>513.52857142857147</v>
      </c>
      <c r="Z4307" s="21">
        <f t="shared" si="428"/>
        <v>514</v>
      </c>
      <c r="AA4307" s="17">
        <f t="shared" si="433"/>
        <v>514</v>
      </c>
      <c r="AB4307" s="17">
        <f t="shared" si="429"/>
        <v>899</v>
      </c>
      <c r="AC4307"/>
    </row>
    <row r="4308" spans="1:29" ht="15" customHeight="1" x14ac:dyDescent="0.3">
      <c r="A4308" s="120">
        <v>45411</v>
      </c>
      <c r="B4308" s="63"/>
      <c r="C4308" s="63"/>
      <c r="D4308" s="63" t="s">
        <v>8169</v>
      </c>
      <c r="E4308" s="88">
        <v>105886</v>
      </c>
      <c r="F4308" s="88"/>
      <c r="G4308" s="89">
        <v>5905490058478</v>
      </c>
      <c r="H4308" s="89"/>
      <c r="I4308" s="63" t="s">
        <v>7900</v>
      </c>
      <c r="J4308" s="64"/>
      <c r="K4308" s="65" t="s">
        <v>133</v>
      </c>
      <c r="L4308" s="85" t="s">
        <v>2785</v>
      </c>
      <c r="M4308" s="63" t="s">
        <v>2984</v>
      </c>
      <c r="N4308" s="17">
        <v>899</v>
      </c>
      <c r="O4308" s="90">
        <v>349</v>
      </c>
      <c r="P4308" s="17">
        <v>349</v>
      </c>
      <c r="Q4308" s="17">
        <v>349</v>
      </c>
      <c r="R4308" s="87"/>
      <c r="S4308" s="87"/>
      <c r="T4308" s="17" t="str">
        <f t="shared" si="430"/>
        <v>349</v>
      </c>
      <c r="U4308" s="109"/>
      <c r="V4308" s="31"/>
      <c r="W4308" s="17">
        <f t="shared" si="431"/>
        <v>359.47</v>
      </c>
      <c r="X4308" s="62">
        <v>0.3</v>
      </c>
      <c r="Y4308" s="17">
        <f t="shared" si="432"/>
        <v>513.52857142857147</v>
      </c>
      <c r="Z4308" s="21">
        <f t="shared" si="428"/>
        <v>514</v>
      </c>
      <c r="AA4308" s="17">
        <f t="shared" si="433"/>
        <v>514</v>
      </c>
      <c r="AB4308" s="17">
        <f t="shared" si="429"/>
        <v>899</v>
      </c>
      <c r="AC4308"/>
    </row>
    <row r="4309" spans="1:29" ht="15" customHeight="1" x14ac:dyDescent="0.3">
      <c r="A4309" s="120">
        <v>45411</v>
      </c>
      <c r="B4309" s="63"/>
      <c r="C4309" s="63"/>
      <c r="D4309" s="63" t="s">
        <v>8169</v>
      </c>
      <c r="E4309" s="88">
        <v>105887</v>
      </c>
      <c r="F4309" s="88"/>
      <c r="G4309" s="89">
        <v>5905490058485</v>
      </c>
      <c r="H4309" s="89"/>
      <c r="I4309" s="63" t="s">
        <v>7901</v>
      </c>
      <c r="J4309" s="64"/>
      <c r="K4309" s="65" t="s">
        <v>133</v>
      </c>
      <c r="L4309" s="85" t="s">
        <v>2786</v>
      </c>
      <c r="M4309" s="63" t="s">
        <v>2984</v>
      </c>
      <c r="N4309" s="17">
        <v>899</v>
      </c>
      <c r="O4309" s="90">
        <v>349</v>
      </c>
      <c r="P4309" s="17">
        <v>349</v>
      </c>
      <c r="Q4309" s="17">
        <v>349</v>
      </c>
      <c r="R4309" s="87"/>
      <c r="S4309" s="87"/>
      <c r="T4309" s="17" t="str">
        <f t="shared" si="430"/>
        <v>349</v>
      </c>
      <c r="U4309" s="109"/>
      <c r="V4309" s="31"/>
      <c r="W4309" s="17">
        <f t="shared" si="431"/>
        <v>359.47</v>
      </c>
      <c r="X4309" s="62">
        <v>0.3</v>
      </c>
      <c r="Y4309" s="17">
        <f t="shared" si="432"/>
        <v>513.52857142857147</v>
      </c>
      <c r="Z4309" s="21">
        <f t="shared" si="428"/>
        <v>514</v>
      </c>
      <c r="AA4309" s="17">
        <f t="shared" si="433"/>
        <v>514</v>
      </c>
      <c r="AB4309" s="17">
        <f t="shared" si="429"/>
        <v>899</v>
      </c>
      <c r="AC4309"/>
    </row>
    <row r="4310" spans="1:29" ht="15" customHeight="1" x14ac:dyDescent="0.3">
      <c r="A4310" s="120">
        <v>45411</v>
      </c>
      <c r="B4310" s="63"/>
      <c r="C4310" s="63"/>
      <c r="D4310" s="63" t="s">
        <v>8169</v>
      </c>
      <c r="E4310" s="88">
        <v>105888</v>
      </c>
      <c r="F4310" s="88"/>
      <c r="G4310" s="89">
        <v>5905490058492</v>
      </c>
      <c r="H4310" s="89"/>
      <c r="I4310" s="63" t="s">
        <v>7902</v>
      </c>
      <c r="J4310" s="64"/>
      <c r="K4310" s="65" t="s">
        <v>133</v>
      </c>
      <c r="L4310" s="85" t="s">
        <v>2786</v>
      </c>
      <c r="M4310" s="63" t="s">
        <v>2984</v>
      </c>
      <c r="N4310" s="17">
        <v>899</v>
      </c>
      <c r="O4310" s="90">
        <v>349</v>
      </c>
      <c r="P4310" s="17">
        <v>349</v>
      </c>
      <c r="Q4310" s="17">
        <v>349</v>
      </c>
      <c r="R4310" s="87"/>
      <c r="S4310" s="87"/>
      <c r="T4310" s="17" t="str">
        <f t="shared" si="430"/>
        <v>349</v>
      </c>
      <c r="U4310" s="109"/>
      <c r="V4310" s="31"/>
      <c r="W4310" s="17">
        <f t="shared" si="431"/>
        <v>359.47</v>
      </c>
      <c r="X4310" s="62">
        <v>0.3</v>
      </c>
      <c r="Y4310" s="17">
        <f t="shared" si="432"/>
        <v>513.52857142857147</v>
      </c>
      <c r="Z4310" s="21">
        <f t="shared" si="428"/>
        <v>514</v>
      </c>
      <c r="AA4310" s="17">
        <f t="shared" si="433"/>
        <v>514</v>
      </c>
      <c r="AB4310" s="17">
        <f t="shared" si="429"/>
        <v>899</v>
      </c>
      <c r="AC4310"/>
    </row>
    <row r="4311" spans="1:29" ht="15" customHeight="1" x14ac:dyDescent="0.3">
      <c r="A4311" s="120">
        <v>45411</v>
      </c>
      <c r="B4311" s="63"/>
      <c r="C4311" s="63"/>
      <c r="D4311" s="63" t="s">
        <v>8169</v>
      </c>
      <c r="E4311" s="88">
        <v>105889</v>
      </c>
      <c r="F4311" s="88"/>
      <c r="G4311" s="89">
        <v>5905490058508</v>
      </c>
      <c r="H4311" s="89"/>
      <c r="I4311" s="63" t="s">
        <v>7903</v>
      </c>
      <c r="J4311" s="64"/>
      <c r="K4311" s="65" t="s">
        <v>133</v>
      </c>
      <c r="L4311" s="85" t="s">
        <v>2787</v>
      </c>
      <c r="M4311" s="63" t="s">
        <v>2984</v>
      </c>
      <c r="N4311" s="17">
        <v>899</v>
      </c>
      <c r="O4311" s="90">
        <v>349</v>
      </c>
      <c r="P4311" s="17">
        <v>349</v>
      </c>
      <c r="Q4311" s="17">
        <v>349</v>
      </c>
      <c r="R4311" s="87"/>
      <c r="S4311" s="87"/>
      <c r="T4311" s="17" t="str">
        <f t="shared" si="430"/>
        <v>349</v>
      </c>
      <c r="U4311" s="109"/>
      <c r="V4311" s="31"/>
      <c r="W4311" s="17">
        <f t="shared" si="431"/>
        <v>359.47</v>
      </c>
      <c r="X4311" s="62">
        <v>0.3</v>
      </c>
      <c r="Y4311" s="17">
        <f t="shared" si="432"/>
        <v>513.52857142857147</v>
      </c>
      <c r="Z4311" s="21">
        <f t="shared" si="428"/>
        <v>514</v>
      </c>
      <c r="AA4311" s="17">
        <f t="shared" si="433"/>
        <v>514</v>
      </c>
      <c r="AB4311" s="17">
        <f t="shared" si="429"/>
        <v>899</v>
      </c>
      <c r="AC4311"/>
    </row>
    <row r="4312" spans="1:29" ht="15" customHeight="1" x14ac:dyDescent="0.3">
      <c r="A4312" s="120">
        <v>45411</v>
      </c>
      <c r="B4312" s="63"/>
      <c r="C4312" s="63"/>
      <c r="D4312" s="63" t="s">
        <v>8169</v>
      </c>
      <c r="E4312" s="88">
        <v>105890</v>
      </c>
      <c r="F4312" s="88"/>
      <c r="G4312" s="89">
        <v>5905490058515</v>
      </c>
      <c r="H4312" s="89"/>
      <c r="I4312" s="63" t="s">
        <v>7904</v>
      </c>
      <c r="J4312" s="64"/>
      <c r="K4312" s="65" t="s">
        <v>133</v>
      </c>
      <c r="L4312" s="85" t="s">
        <v>2787</v>
      </c>
      <c r="M4312" s="63" t="s">
        <v>2984</v>
      </c>
      <c r="N4312" s="17">
        <v>899</v>
      </c>
      <c r="O4312" s="90">
        <v>349</v>
      </c>
      <c r="P4312" s="17">
        <v>349</v>
      </c>
      <c r="Q4312" s="17">
        <v>349</v>
      </c>
      <c r="R4312" s="87"/>
      <c r="S4312" s="87"/>
      <c r="T4312" s="17" t="str">
        <f t="shared" si="430"/>
        <v>349</v>
      </c>
      <c r="U4312" s="109"/>
      <c r="V4312" s="31"/>
      <c r="W4312" s="17">
        <f t="shared" si="431"/>
        <v>359.47</v>
      </c>
      <c r="X4312" s="62">
        <v>0.3</v>
      </c>
      <c r="Y4312" s="17">
        <f t="shared" si="432"/>
        <v>513.52857142857147</v>
      </c>
      <c r="Z4312" s="21">
        <f t="shared" si="428"/>
        <v>514</v>
      </c>
      <c r="AA4312" s="17">
        <f t="shared" si="433"/>
        <v>514</v>
      </c>
      <c r="AB4312" s="17">
        <f t="shared" si="429"/>
        <v>899</v>
      </c>
      <c r="AC4312"/>
    </row>
    <row r="4313" spans="1:29" ht="15" customHeight="1" x14ac:dyDescent="0.3">
      <c r="A4313" s="120">
        <v>45411</v>
      </c>
      <c r="B4313" s="63"/>
      <c r="C4313" s="63"/>
      <c r="D4313" s="63" t="s">
        <v>8169</v>
      </c>
      <c r="E4313" s="88">
        <v>105891</v>
      </c>
      <c r="F4313" s="88"/>
      <c r="G4313" s="89">
        <v>5905490058522</v>
      </c>
      <c r="H4313" s="89"/>
      <c r="I4313" s="63" t="s">
        <v>7905</v>
      </c>
      <c r="J4313" s="64"/>
      <c r="K4313" s="65" t="s">
        <v>133</v>
      </c>
      <c r="L4313" s="85" t="s">
        <v>2788</v>
      </c>
      <c r="M4313" s="63" t="s">
        <v>2984</v>
      </c>
      <c r="N4313" s="17">
        <v>849</v>
      </c>
      <c r="O4313" s="90">
        <v>341</v>
      </c>
      <c r="P4313" s="17">
        <v>341</v>
      </c>
      <c r="Q4313" s="17">
        <v>341</v>
      </c>
      <c r="R4313" s="87"/>
      <c r="S4313" s="87"/>
      <c r="T4313" s="17" t="str">
        <f t="shared" si="430"/>
        <v>341</v>
      </c>
      <c r="U4313" s="109"/>
      <c r="V4313" s="31"/>
      <c r="W4313" s="17">
        <f t="shared" si="431"/>
        <v>351.23</v>
      </c>
      <c r="X4313" s="62">
        <v>0.3</v>
      </c>
      <c r="Y4313" s="17">
        <f t="shared" si="432"/>
        <v>501.75714285714292</v>
      </c>
      <c r="Z4313" s="21">
        <f t="shared" si="428"/>
        <v>502</v>
      </c>
      <c r="AA4313" s="17">
        <f t="shared" si="433"/>
        <v>502</v>
      </c>
      <c r="AB4313" s="17">
        <f t="shared" si="429"/>
        <v>849</v>
      </c>
      <c r="AC4313"/>
    </row>
    <row r="4314" spans="1:29" ht="15" customHeight="1" x14ac:dyDescent="0.3">
      <c r="A4314" s="120">
        <v>45411</v>
      </c>
      <c r="B4314" s="63"/>
      <c r="C4314" s="63"/>
      <c r="D4314" s="63" t="s">
        <v>8169</v>
      </c>
      <c r="E4314" s="88">
        <v>105892</v>
      </c>
      <c r="F4314" s="88"/>
      <c r="G4314" s="89">
        <v>5905490058539</v>
      </c>
      <c r="H4314" s="89"/>
      <c r="I4314" s="63" t="s">
        <v>7906</v>
      </c>
      <c r="J4314" s="64"/>
      <c r="K4314" s="65" t="s">
        <v>133</v>
      </c>
      <c r="L4314" s="85" t="s">
        <v>2788</v>
      </c>
      <c r="M4314" s="63" t="s">
        <v>2984</v>
      </c>
      <c r="N4314" s="17">
        <v>849</v>
      </c>
      <c r="O4314" s="90">
        <v>341</v>
      </c>
      <c r="P4314" s="17">
        <v>341</v>
      </c>
      <c r="Q4314" s="17">
        <v>341</v>
      </c>
      <c r="R4314" s="87"/>
      <c r="S4314" s="87"/>
      <c r="T4314" s="17" t="str">
        <f t="shared" si="430"/>
        <v>341</v>
      </c>
      <c r="U4314" s="109"/>
      <c r="V4314" s="31"/>
      <c r="W4314" s="17">
        <f t="shared" si="431"/>
        <v>351.23</v>
      </c>
      <c r="X4314" s="62">
        <v>0.3</v>
      </c>
      <c r="Y4314" s="17">
        <f t="shared" si="432"/>
        <v>501.75714285714292</v>
      </c>
      <c r="Z4314" s="21">
        <f t="shared" si="428"/>
        <v>502</v>
      </c>
      <c r="AA4314" s="17">
        <f t="shared" si="433"/>
        <v>502</v>
      </c>
      <c r="AB4314" s="17">
        <f t="shared" si="429"/>
        <v>849</v>
      </c>
      <c r="AC4314"/>
    </row>
    <row r="4315" spans="1:29" ht="15" customHeight="1" x14ac:dyDescent="0.3">
      <c r="A4315" s="120">
        <v>45411</v>
      </c>
      <c r="B4315" s="63"/>
      <c r="C4315" s="63"/>
      <c r="D4315" s="63" t="s">
        <v>8169</v>
      </c>
      <c r="E4315" s="88">
        <v>105893</v>
      </c>
      <c r="F4315" s="88"/>
      <c r="G4315" s="89">
        <v>5905490058546</v>
      </c>
      <c r="H4315" s="89"/>
      <c r="I4315" s="63" t="s">
        <v>7907</v>
      </c>
      <c r="J4315" s="64"/>
      <c r="K4315" s="65" t="s">
        <v>133</v>
      </c>
      <c r="L4315" s="85" t="s">
        <v>2789</v>
      </c>
      <c r="M4315" s="63" t="s">
        <v>2984</v>
      </c>
      <c r="N4315" s="17">
        <v>849</v>
      </c>
      <c r="O4315" s="90">
        <v>341</v>
      </c>
      <c r="P4315" s="17">
        <v>341</v>
      </c>
      <c r="Q4315" s="17">
        <v>341</v>
      </c>
      <c r="R4315" s="87"/>
      <c r="S4315" s="87"/>
      <c r="T4315" s="17" t="str">
        <f t="shared" si="430"/>
        <v>341</v>
      </c>
      <c r="U4315" s="109"/>
      <c r="V4315" s="31"/>
      <c r="W4315" s="17">
        <f t="shared" si="431"/>
        <v>351.23</v>
      </c>
      <c r="X4315" s="62">
        <v>0.3</v>
      </c>
      <c r="Y4315" s="17">
        <f t="shared" si="432"/>
        <v>501.75714285714292</v>
      </c>
      <c r="Z4315" s="21">
        <f t="shared" si="428"/>
        <v>502</v>
      </c>
      <c r="AA4315" s="17">
        <f t="shared" si="433"/>
        <v>502</v>
      </c>
      <c r="AB4315" s="17">
        <f t="shared" si="429"/>
        <v>849</v>
      </c>
      <c r="AC4315"/>
    </row>
    <row r="4316" spans="1:29" ht="15" customHeight="1" x14ac:dyDescent="0.3">
      <c r="A4316" s="120">
        <v>45411</v>
      </c>
      <c r="B4316" s="63"/>
      <c r="C4316" s="63"/>
      <c r="D4316" s="63" t="s">
        <v>8169</v>
      </c>
      <c r="E4316" s="88">
        <v>105894</v>
      </c>
      <c r="F4316" s="88"/>
      <c r="G4316" s="89">
        <v>5905490058553</v>
      </c>
      <c r="H4316" s="89"/>
      <c r="I4316" s="63" t="s">
        <v>7908</v>
      </c>
      <c r="J4316" s="64"/>
      <c r="K4316" s="65" t="s">
        <v>133</v>
      </c>
      <c r="L4316" s="85" t="s">
        <v>2789</v>
      </c>
      <c r="M4316" s="63" t="s">
        <v>2984</v>
      </c>
      <c r="N4316" s="17">
        <v>849</v>
      </c>
      <c r="O4316" s="90">
        <v>341</v>
      </c>
      <c r="P4316" s="17">
        <v>341</v>
      </c>
      <c r="Q4316" s="17">
        <v>341</v>
      </c>
      <c r="R4316" s="87"/>
      <c r="S4316" s="87"/>
      <c r="T4316" s="17" t="str">
        <f t="shared" si="430"/>
        <v>341</v>
      </c>
      <c r="U4316" s="109"/>
      <c r="V4316" s="31"/>
      <c r="W4316" s="17">
        <f t="shared" si="431"/>
        <v>351.23</v>
      </c>
      <c r="X4316" s="62">
        <v>0.3</v>
      </c>
      <c r="Y4316" s="17">
        <f t="shared" si="432"/>
        <v>501.75714285714292</v>
      </c>
      <c r="Z4316" s="21">
        <f t="shared" si="428"/>
        <v>502</v>
      </c>
      <c r="AA4316" s="17">
        <f t="shared" si="433"/>
        <v>502</v>
      </c>
      <c r="AB4316" s="17">
        <f t="shared" si="429"/>
        <v>849</v>
      </c>
      <c r="AC4316"/>
    </row>
    <row r="4317" spans="1:29" ht="15" customHeight="1" x14ac:dyDescent="0.3">
      <c r="A4317" s="120">
        <v>45411</v>
      </c>
      <c r="B4317" s="63"/>
      <c r="C4317" s="63"/>
      <c r="D4317" s="63" t="s">
        <v>8169</v>
      </c>
      <c r="E4317" s="88">
        <v>105895</v>
      </c>
      <c r="F4317" s="88"/>
      <c r="G4317" s="89">
        <v>5905490058560</v>
      </c>
      <c r="H4317" s="89"/>
      <c r="I4317" s="63" t="s">
        <v>7909</v>
      </c>
      <c r="J4317" s="64"/>
      <c r="K4317" s="65" t="s">
        <v>133</v>
      </c>
      <c r="L4317" s="85" t="s">
        <v>2737</v>
      </c>
      <c r="M4317" s="63" t="s">
        <v>2984</v>
      </c>
      <c r="N4317" s="17">
        <v>849</v>
      </c>
      <c r="O4317" s="90">
        <v>341</v>
      </c>
      <c r="P4317" s="17">
        <v>341</v>
      </c>
      <c r="Q4317" s="17">
        <v>341</v>
      </c>
      <c r="R4317" s="87"/>
      <c r="S4317" s="87"/>
      <c r="T4317" s="17" t="str">
        <f t="shared" si="430"/>
        <v>341</v>
      </c>
      <c r="U4317" s="109"/>
      <c r="V4317" s="31"/>
      <c r="W4317" s="17">
        <f t="shared" si="431"/>
        <v>351.23</v>
      </c>
      <c r="X4317" s="62">
        <v>0.3</v>
      </c>
      <c r="Y4317" s="17">
        <f t="shared" si="432"/>
        <v>501.75714285714292</v>
      </c>
      <c r="Z4317" s="21">
        <f t="shared" si="428"/>
        <v>502</v>
      </c>
      <c r="AA4317" s="17">
        <f t="shared" si="433"/>
        <v>502</v>
      </c>
      <c r="AB4317" s="17">
        <f t="shared" si="429"/>
        <v>849</v>
      </c>
      <c r="AC4317"/>
    </row>
    <row r="4318" spans="1:29" ht="15" customHeight="1" x14ac:dyDescent="0.3">
      <c r="A4318" s="120">
        <v>45411</v>
      </c>
      <c r="B4318" s="63"/>
      <c r="C4318" s="63"/>
      <c r="D4318" s="63" t="s">
        <v>8169</v>
      </c>
      <c r="E4318" s="88">
        <v>105896</v>
      </c>
      <c r="F4318" s="88"/>
      <c r="G4318" s="89">
        <v>5905490058577</v>
      </c>
      <c r="H4318" s="89"/>
      <c r="I4318" s="63" t="s">
        <v>7910</v>
      </c>
      <c r="J4318" s="64"/>
      <c r="K4318" s="65" t="s">
        <v>133</v>
      </c>
      <c r="L4318" s="85" t="s">
        <v>2737</v>
      </c>
      <c r="M4318" s="63" t="s">
        <v>2984</v>
      </c>
      <c r="N4318" s="17">
        <v>849</v>
      </c>
      <c r="O4318" s="90">
        <v>341</v>
      </c>
      <c r="P4318" s="17">
        <v>341</v>
      </c>
      <c r="Q4318" s="17">
        <v>341</v>
      </c>
      <c r="R4318" s="87"/>
      <c r="S4318" s="87"/>
      <c r="T4318" s="17" t="str">
        <f t="shared" si="430"/>
        <v>341</v>
      </c>
      <c r="U4318" s="109"/>
      <c r="V4318" s="31"/>
      <c r="W4318" s="17">
        <f t="shared" si="431"/>
        <v>351.23</v>
      </c>
      <c r="X4318" s="62">
        <v>0.3</v>
      </c>
      <c r="Y4318" s="17">
        <f t="shared" si="432"/>
        <v>501.75714285714292</v>
      </c>
      <c r="Z4318" s="21">
        <f t="shared" si="428"/>
        <v>502</v>
      </c>
      <c r="AA4318" s="17">
        <f t="shared" si="433"/>
        <v>502</v>
      </c>
      <c r="AB4318" s="17">
        <f t="shared" si="429"/>
        <v>849</v>
      </c>
      <c r="AC4318"/>
    </row>
    <row r="4319" spans="1:29" ht="15" customHeight="1" x14ac:dyDescent="0.3">
      <c r="A4319" s="120">
        <v>45411</v>
      </c>
      <c r="B4319" s="63"/>
      <c r="C4319" s="63"/>
      <c r="D4319" s="63" t="s">
        <v>8169</v>
      </c>
      <c r="E4319" s="88">
        <v>105897</v>
      </c>
      <c r="F4319" s="88"/>
      <c r="G4319" s="89">
        <v>5905490058584</v>
      </c>
      <c r="H4319" s="89"/>
      <c r="I4319" s="63" t="s">
        <v>7911</v>
      </c>
      <c r="J4319" s="64"/>
      <c r="K4319" s="65" t="s">
        <v>133</v>
      </c>
      <c r="L4319" s="85" t="s">
        <v>2790</v>
      </c>
      <c r="M4319" s="63" t="s">
        <v>2984</v>
      </c>
      <c r="N4319" s="17">
        <v>849</v>
      </c>
      <c r="O4319" s="90">
        <v>341</v>
      </c>
      <c r="P4319" s="17">
        <v>341</v>
      </c>
      <c r="Q4319" s="17">
        <v>341</v>
      </c>
      <c r="R4319" s="87"/>
      <c r="S4319" s="87"/>
      <c r="T4319" s="17" t="str">
        <f t="shared" si="430"/>
        <v>341</v>
      </c>
      <c r="U4319" s="109"/>
      <c r="V4319" s="31"/>
      <c r="W4319" s="17">
        <f t="shared" si="431"/>
        <v>351.23</v>
      </c>
      <c r="X4319" s="62">
        <v>0.3</v>
      </c>
      <c r="Y4319" s="17">
        <f t="shared" si="432"/>
        <v>501.75714285714292</v>
      </c>
      <c r="Z4319" s="21">
        <f t="shared" si="428"/>
        <v>502</v>
      </c>
      <c r="AA4319" s="17">
        <f t="shared" si="433"/>
        <v>502</v>
      </c>
      <c r="AB4319" s="17">
        <f t="shared" si="429"/>
        <v>849</v>
      </c>
      <c r="AC4319"/>
    </row>
    <row r="4320" spans="1:29" ht="15" customHeight="1" x14ac:dyDescent="0.3">
      <c r="A4320" s="120">
        <v>45411</v>
      </c>
      <c r="B4320" s="63"/>
      <c r="C4320" s="63"/>
      <c r="D4320" s="63" t="s">
        <v>8169</v>
      </c>
      <c r="E4320" s="88">
        <v>105898</v>
      </c>
      <c r="F4320" s="88"/>
      <c r="G4320" s="89">
        <v>5905490058591</v>
      </c>
      <c r="H4320" s="89"/>
      <c r="I4320" s="63" t="s">
        <v>7912</v>
      </c>
      <c r="J4320" s="64"/>
      <c r="K4320" s="65" t="s">
        <v>133</v>
      </c>
      <c r="L4320" s="85" t="s">
        <v>2790</v>
      </c>
      <c r="M4320" s="63" t="s">
        <v>2984</v>
      </c>
      <c r="N4320" s="17">
        <v>849</v>
      </c>
      <c r="O4320" s="90">
        <v>341</v>
      </c>
      <c r="P4320" s="17">
        <v>341</v>
      </c>
      <c r="Q4320" s="17">
        <v>341</v>
      </c>
      <c r="R4320" s="87"/>
      <c r="S4320" s="87"/>
      <c r="T4320" s="17" t="str">
        <f t="shared" si="430"/>
        <v>341</v>
      </c>
      <c r="U4320" s="109"/>
      <c r="V4320" s="31"/>
      <c r="W4320" s="17">
        <f t="shared" si="431"/>
        <v>351.23</v>
      </c>
      <c r="X4320" s="62">
        <v>0.3</v>
      </c>
      <c r="Y4320" s="17">
        <f t="shared" si="432"/>
        <v>501.75714285714292</v>
      </c>
      <c r="Z4320" s="21">
        <f t="shared" si="428"/>
        <v>502</v>
      </c>
      <c r="AA4320" s="17">
        <f t="shared" si="433"/>
        <v>502</v>
      </c>
      <c r="AB4320" s="17">
        <f t="shared" si="429"/>
        <v>849</v>
      </c>
      <c r="AC4320"/>
    </row>
    <row r="4321" spans="1:29" ht="15" customHeight="1" x14ac:dyDescent="0.3">
      <c r="A4321" s="120">
        <v>45411</v>
      </c>
      <c r="B4321" s="63"/>
      <c r="C4321" s="63"/>
      <c r="D4321" s="63" t="s">
        <v>8169</v>
      </c>
      <c r="E4321" s="88">
        <v>105899</v>
      </c>
      <c r="F4321" s="88"/>
      <c r="G4321" s="89">
        <v>5905490058607</v>
      </c>
      <c r="H4321" s="89"/>
      <c r="I4321" s="63" t="s">
        <v>7913</v>
      </c>
      <c r="J4321" s="64"/>
      <c r="K4321" s="65" t="s">
        <v>133</v>
      </c>
      <c r="L4321" s="85" t="s">
        <v>2791</v>
      </c>
      <c r="M4321" s="63" t="s">
        <v>2984</v>
      </c>
      <c r="N4321" s="17">
        <v>849</v>
      </c>
      <c r="O4321" s="90">
        <v>341</v>
      </c>
      <c r="P4321" s="17">
        <v>341</v>
      </c>
      <c r="Q4321" s="17">
        <v>341</v>
      </c>
      <c r="R4321" s="87"/>
      <c r="S4321" s="87"/>
      <c r="T4321" s="17" t="str">
        <f t="shared" si="430"/>
        <v>341</v>
      </c>
      <c r="U4321" s="109"/>
      <c r="V4321" s="31"/>
      <c r="W4321" s="17">
        <f t="shared" si="431"/>
        <v>351.23</v>
      </c>
      <c r="X4321" s="62">
        <v>0.3</v>
      </c>
      <c r="Y4321" s="17">
        <f t="shared" si="432"/>
        <v>501.75714285714292</v>
      </c>
      <c r="Z4321" s="21">
        <f t="shared" si="428"/>
        <v>502</v>
      </c>
      <c r="AA4321" s="17">
        <f t="shared" si="433"/>
        <v>502</v>
      </c>
      <c r="AB4321" s="17">
        <f t="shared" si="429"/>
        <v>849</v>
      </c>
      <c r="AC4321"/>
    </row>
    <row r="4322" spans="1:29" ht="15" customHeight="1" x14ac:dyDescent="0.3">
      <c r="A4322" s="120">
        <v>45411</v>
      </c>
      <c r="B4322" s="63"/>
      <c r="C4322" s="63"/>
      <c r="D4322" s="63" t="s">
        <v>8169</v>
      </c>
      <c r="E4322" s="88">
        <v>105900</v>
      </c>
      <c r="F4322" s="88"/>
      <c r="G4322" s="89">
        <v>5905490058614</v>
      </c>
      <c r="H4322" s="89"/>
      <c r="I4322" s="63" t="s">
        <v>7914</v>
      </c>
      <c r="J4322" s="64"/>
      <c r="K4322" s="65" t="s">
        <v>133</v>
      </c>
      <c r="L4322" s="85" t="s">
        <v>2791</v>
      </c>
      <c r="M4322" s="63" t="s">
        <v>2984</v>
      </c>
      <c r="N4322" s="17">
        <v>849</v>
      </c>
      <c r="O4322" s="90">
        <v>341</v>
      </c>
      <c r="P4322" s="17">
        <v>341</v>
      </c>
      <c r="Q4322" s="17">
        <v>341</v>
      </c>
      <c r="R4322" s="87"/>
      <c r="S4322" s="87"/>
      <c r="T4322" s="17" t="str">
        <f t="shared" si="430"/>
        <v>341</v>
      </c>
      <c r="U4322" s="109"/>
      <c r="V4322" s="31"/>
      <c r="W4322" s="17">
        <f t="shared" si="431"/>
        <v>351.23</v>
      </c>
      <c r="X4322" s="62">
        <v>0.3</v>
      </c>
      <c r="Y4322" s="17">
        <f t="shared" si="432"/>
        <v>501.75714285714292</v>
      </c>
      <c r="Z4322" s="21">
        <f t="shared" si="428"/>
        <v>502</v>
      </c>
      <c r="AA4322" s="17">
        <f t="shared" si="433"/>
        <v>502</v>
      </c>
      <c r="AB4322" s="17">
        <f t="shared" si="429"/>
        <v>849</v>
      </c>
      <c r="AC4322"/>
    </row>
    <row r="4323" spans="1:29" ht="15" customHeight="1" x14ac:dyDescent="0.3">
      <c r="A4323" s="120">
        <v>45411</v>
      </c>
      <c r="B4323" s="63"/>
      <c r="C4323" s="63"/>
      <c r="D4323" s="63" t="s">
        <v>8169</v>
      </c>
      <c r="E4323" s="88">
        <v>105901</v>
      </c>
      <c r="F4323" s="88"/>
      <c r="G4323" s="89">
        <v>5905490058621</v>
      </c>
      <c r="H4323" s="89"/>
      <c r="I4323" s="63" t="s">
        <v>7915</v>
      </c>
      <c r="J4323" s="64"/>
      <c r="K4323" s="65" t="s">
        <v>133</v>
      </c>
      <c r="L4323" s="85" t="s">
        <v>2782</v>
      </c>
      <c r="M4323" s="63" t="s">
        <v>2984</v>
      </c>
      <c r="N4323" s="17">
        <v>1299</v>
      </c>
      <c r="O4323" s="90">
        <v>524</v>
      </c>
      <c r="P4323" s="17">
        <v>524</v>
      </c>
      <c r="Q4323" s="17">
        <v>524</v>
      </c>
      <c r="R4323" s="87"/>
      <c r="S4323" s="87"/>
      <c r="T4323" s="17" t="str">
        <f t="shared" si="430"/>
        <v>524</v>
      </c>
      <c r="U4323" s="109"/>
      <c r="V4323" s="31"/>
      <c r="W4323" s="17">
        <f t="shared" si="431"/>
        <v>539.72</v>
      </c>
      <c r="X4323" s="62">
        <v>0.3</v>
      </c>
      <c r="Y4323" s="17">
        <f t="shared" si="432"/>
        <v>771.02857142857147</v>
      </c>
      <c r="Z4323" s="21">
        <f t="shared" si="428"/>
        <v>771</v>
      </c>
      <c r="AA4323" s="17">
        <f t="shared" si="433"/>
        <v>771</v>
      </c>
      <c r="AB4323" s="17">
        <f t="shared" si="429"/>
        <v>1299</v>
      </c>
      <c r="AC4323"/>
    </row>
    <row r="4324" spans="1:29" ht="15" customHeight="1" x14ac:dyDescent="0.3">
      <c r="A4324" s="120">
        <v>45411</v>
      </c>
      <c r="B4324" s="63"/>
      <c r="C4324" s="63"/>
      <c r="D4324" s="63" t="s">
        <v>8169</v>
      </c>
      <c r="E4324" s="88">
        <v>105902</v>
      </c>
      <c r="F4324" s="88"/>
      <c r="G4324" s="89">
        <v>5905490058638</v>
      </c>
      <c r="H4324" s="89"/>
      <c r="I4324" s="63" t="s">
        <v>7916</v>
      </c>
      <c r="J4324" s="64"/>
      <c r="K4324" s="65" t="s">
        <v>133</v>
      </c>
      <c r="L4324" s="85" t="s">
        <v>2782</v>
      </c>
      <c r="M4324" s="63" t="s">
        <v>2984</v>
      </c>
      <c r="N4324" s="17">
        <v>1299</v>
      </c>
      <c r="O4324" s="90">
        <v>524</v>
      </c>
      <c r="P4324" s="17">
        <v>524</v>
      </c>
      <c r="Q4324" s="17">
        <v>524</v>
      </c>
      <c r="R4324" s="87"/>
      <c r="S4324" s="87"/>
      <c r="T4324" s="17" t="str">
        <f t="shared" si="430"/>
        <v>524</v>
      </c>
      <c r="U4324" s="109"/>
      <c r="V4324" s="31"/>
      <c r="W4324" s="17">
        <f t="shared" si="431"/>
        <v>539.72</v>
      </c>
      <c r="X4324" s="62">
        <v>0.3</v>
      </c>
      <c r="Y4324" s="17">
        <f t="shared" si="432"/>
        <v>771.02857142857147</v>
      </c>
      <c r="Z4324" s="21">
        <f t="shared" si="428"/>
        <v>771</v>
      </c>
      <c r="AA4324" s="17">
        <f t="shared" si="433"/>
        <v>771</v>
      </c>
      <c r="AB4324" s="17">
        <f t="shared" si="429"/>
        <v>1299</v>
      </c>
      <c r="AC4324"/>
    </row>
    <row r="4325" spans="1:29" ht="15" customHeight="1" x14ac:dyDescent="0.3">
      <c r="A4325" s="120">
        <v>45411</v>
      </c>
      <c r="B4325" s="63"/>
      <c r="C4325" s="63"/>
      <c r="D4325" s="63" t="s">
        <v>8169</v>
      </c>
      <c r="E4325" s="88">
        <v>105903</v>
      </c>
      <c r="F4325" s="88"/>
      <c r="G4325" s="89">
        <v>5905490058645</v>
      </c>
      <c r="H4325" s="89"/>
      <c r="I4325" s="63" t="s">
        <v>7917</v>
      </c>
      <c r="J4325" s="64"/>
      <c r="K4325" s="65" t="s">
        <v>133</v>
      </c>
      <c r="L4325" s="85" t="s">
        <v>2783</v>
      </c>
      <c r="M4325" s="63" t="s">
        <v>2984</v>
      </c>
      <c r="N4325" s="17">
        <v>1299</v>
      </c>
      <c r="O4325" s="90">
        <v>524</v>
      </c>
      <c r="P4325" s="17">
        <v>524</v>
      </c>
      <c r="Q4325" s="17">
        <v>524</v>
      </c>
      <c r="R4325" s="87"/>
      <c r="S4325" s="87"/>
      <c r="T4325" s="17" t="str">
        <f t="shared" si="430"/>
        <v>524</v>
      </c>
      <c r="U4325" s="109"/>
      <c r="V4325" s="31"/>
      <c r="W4325" s="17">
        <f t="shared" si="431"/>
        <v>539.72</v>
      </c>
      <c r="X4325" s="62">
        <v>0.3</v>
      </c>
      <c r="Y4325" s="17">
        <f t="shared" si="432"/>
        <v>771.02857142857147</v>
      </c>
      <c r="Z4325" s="21">
        <f t="shared" si="428"/>
        <v>771</v>
      </c>
      <c r="AA4325" s="17">
        <f t="shared" si="433"/>
        <v>771</v>
      </c>
      <c r="AB4325" s="17">
        <f t="shared" si="429"/>
        <v>1299</v>
      </c>
      <c r="AC4325"/>
    </row>
    <row r="4326" spans="1:29" ht="15" customHeight="1" x14ac:dyDescent="0.3">
      <c r="A4326" s="120">
        <v>45411</v>
      </c>
      <c r="B4326" s="63"/>
      <c r="C4326" s="63"/>
      <c r="D4326" s="63" t="s">
        <v>8169</v>
      </c>
      <c r="E4326" s="88">
        <v>105904</v>
      </c>
      <c r="F4326" s="88"/>
      <c r="G4326" s="89">
        <v>5905490058652</v>
      </c>
      <c r="H4326" s="89"/>
      <c r="I4326" s="63" t="s">
        <v>7918</v>
      </c>
      <c r="J4326" s="64"/>
      <c r="K4326" s="65" t="s">
        <v>133</v>
      </c>
      <c r="L4326" s="85" t="s">
        <v>2783</v>
      </c>
      <c r="M4326" s="63" t="s">
        <v>2984</v>
      </c>
      <c r="N4326" s="17">
        <v>1299</v>
      </c>
      <c r="O4326" s="90">
        <v>524</v>
      </c>
      <c r="P4326" s="17">
        <v>524</v>
      </c>
      <c r="Q4326" s="17">
        <v>524</v>
      </c>
      <c r="R4326" s="87"/>
      <c r="S4326" s="87"/>
      <c r="T4326" s="17" t="str">
        <f t="shared" si="430"/>
        <v>524</v>
      </c>
      <c r="U4326" s="109"/>
      <c r="V4326" s="31"/>
      <c r="W4326" s="17">
        <f t="shared" si="431"/>
        <v>539.72</v>
      </c>
      <c r="X4326" s="62">
        <v>0.3</v>
      </c>
      <c r="Y4326" s="17">
        <f t="shared" si="432"/>
        <v>771.02857142857147</v>
      </c>
      <c r="Z4326" s="21">
        <f t="shared" si="428"/>
        <v>771</v>
      </c>
      <c r="AA4326" s="17">
        <f t="shared" si="433"/>
        <v>771</v>
      </c>
      <c r="AB4326" s="17">
        <f t="shared" si="429"/>
        <v>1299</v>
      </c>
      <c r="AC4326"/>
    </row>
    <row r="4327" spans="1:29" ht="15" customHeight="1" x14ac:dyDescent="0.3">
      <c r="A4327" s="120">
        <v>45411</v>
      </c>
      <c r="B4327" s="63"/>
      <c r="C4327" s="63"/>
      <c r="D4327" s="63" t="s">
        <v>8169</v>
      </c>
      <c r="E4327" s="88">
        <v>105905</v>
      </c>
      <c r="F4327" s="88"/>
      <c r="G4327" s="89">
        <v>5905490058669</v>
      </c>
      <c r="H4327" s="89"/>
      <c r="I4327" s="63" t="s">
        <v>7919</v>
      </c>
      <c r="J4327" s="64"/>
      <c r="K4327" s="65" t="s">
        <v>133</v>
      </c>
      <c r="L4327" s="85" t="s">
        <v>2784</v>
      </c>
      <c r="M4327" s="63" t="s">
        <v>2984</v>
      </c>
      <c r="N4327" s="17">
        <v>1299</v>
      </c>
      <c r="O4327" s="90">
        <v>524</v>
      </c>
      <c r="P4327" s="17">
        <v>524</v>
      </c>
      <c r="Q4327" s="17">
        <v>524</v>
      </c>
      <c r="R4327" s="87"/>
      <c r="S4327" s="87"/>
      <c r="T4327" s="17" t="str">
        <f t="shared" si="430"/>
        <v>524</v>
      </c>
      <c r="U4327" s="109"/>
      <c r="V4327" s="31"/>
      <c r="W4327" s="17">
        <f t="shared" si="431"/>
        <v>539.72</v>
      </c>
      <c r="X4327" s="62">
        <v>0.3</v>
      </c>
      <c r="Y4327" s="17">
        <f t="shared" si="432"/>
        <v>771.02857142857147</v>
      </c>
      <c r="Z4327" s="21">
        <f t="shared" si="428"/>
        <v>771</v>
      </c>
      <c r="AA4327" s="17">
        <f t="shared" si="433"/>
        <v>771</v>
      </c>
      <c r="AB4327" s="17">
        <f t="shared" si="429"/>
        <v>1299</v>
      </c>
      <c r="AC4327"/>
    </row>
    <row r="4328" spans="1:29" ht="15" customHeight="1" x14ac:dyDescent="0.3">
      <c r="A4328" s="120">
        <v>45411</v>
      </c>
      <c r="B4328" s="63"/>
      <c r="C4328" s="63"/>
      <c r="D4328" s="63" t="s">
        <v>8169</v>
      </c>
      <c r="E4328" s="88">
        <v>105906</v>
      </c>
      <c r="F4328" s="88"/>
      <c r="G4328" s="89">
        <v>5905490058676</v>
      </c>
      <c r="H4328" s="89"/>
      <c r="I4328" s="63" t="s">
        <v>7920</v>
      </c>
      <c r="J4328" s="64"/>
      <c r="K4328" s="65" t="s">
        <v>133</v>
      </c>
      <c r="L4328" s="85" t="s">
        <v>2784</v>
      </c>
      <c r="M4328" s="63" t="s">
        <v>2984</v>
      </c>
      <c r="N4328" s="17">
        <v>1299</v>
      </c>
      <c r="O4328" s="90">
        <v>524</v>
      </c>
      <c r="P4328" s="17">
        <v>524</v>
      </c>
      <c r="Q4328" s="17">
        <v>524</v>
      </c>
      <c r="R4328" s="87"/>
      <c r="S4328" s="87"/>
      <c r="T4328" s="17" t="str">
        <f t="shared" si="430"/>
        <v>524</v>
      </c>
      <c r="U4328" s="109"/>
      <c r="V4328" s="31"/>
      <c r="W4328" s="17">
        <f t="shared" si="431"/>
        <v>539.72</v>
      </c>
      <c r="X4328" s="62">
        <v>0.3</v>
      </c>
      <c r="Y4328" s="17">
        <f t="shared" si="432"/>
        <v>771.02857142857147</v>
      </c>
      <c r="Z4328" s="21">
        <f t="shared" si="428"/>
        <v>771</v>
      </c>
      <c r="AA4328" s="17">
        <f t="shared" si="433"/>
        <v>771</v>
      </c>
      <c r="AB4328" s="17">
        <f t="shared" si="429"/>
        <v>1299</v>
      </c>
      <c r="AC4328"/>
    </row>
    <row r="4329" spans="1:29" ht="15" customHeight="1" x14ac:dyDescent="0.3">
      <c r="A4329" s="120">
        <v>45411</v>
      </c>
      <c r="B4329" s="63"/>
      <c r="C4329" s="63"/>
      <c r="D4329" s="63" t="s">
        <v>8169</v>
      </c>
      <c r="E4329" s="88">
        <v>105907</v>
      </c>
      <c r="F4329" s="88"/>
      <c r="G4329" s="89">
        <v>5905490058683</v>
      </c>
      <c r="H4329" s="89"/>
      <c r="I4329" s="63" t="s">
        <v>7921</v>
      </c>
      <c r="J4329" s="64"/>
      <c r="K4329" s="65" t="s">
        <v>133</v>
      </c>
      <c r="L4329" s="85" t="s">
        <v>2785</v>
      </c>
      <c r="M4329" s="63" t="s">
        <v>2984</v>
      </c>
      <c r="N4329" s="17">
        <v>1299</v>
      </c>
      <c r="O4329" s="90">
        <v>524</v>
      </c>
      <c r="P4329" s="17">
        <v>524</v>
      </c>
      <c r="Q4329" s="17">
        <v>524</v>
      </c>
      <c r="R4329" s="87"/>
      <c r="S4329" s="87"/>
      <c r="T4329" s="17" t="str">
        <f t="shared" si="430"/>
        <v>524</v>
      </c>
      <c r="U4329" s="109"/>
      <c r="V4329" s="31"/>
      <c r="W4329" s="17">
        <f t="shared" si="431"/>
        <v>539.72</v>
      </c>
      <c r="X4329" s="62">
        <v>0.3</v>
      </c>
      <c r="Y4329" s="17">
        <f t="shared" si="432"/>
        <v>771.02857142857147</v>
      </c>
      <c r="Z4329" s="21">
        <f t="shared" si="428"/>
        <v>771</v>
      </c>
      <c r="AA4329" s="17">
        <f t="shared" si="433"/>
        <v>771</v>
      </c>
      <c r="AB4329" s="17">
        <f t="shared" si="429"/>
        <v>1299</v>
      </c>
      <c r="AC4329"/>
    </row>
    <row r="4330" spans="1:29" ht="15" customHeight="1" x14ac:dyDescent="0.3">
      <c r="A4330" s="120">
        <v>45411</v>
      </c>
      <c r="B4330" s="63"/>
      <c r="C4330" s="63"/>
      <c r="D4330" s="63" t="s">
        <v>8169</v>
      </c>
      <c r="E4330" s="88">
        <v>105908</v>
      </c>
      <c r="F4330" s="88"/>
      <c r="G4330" s="89">
        <v>5905490058690</v>
      </c>
      <c r="H4330" s="89"/>
      <c r="I4330" s="63" t="s">
        <v>7922</v>
      </c>
      <c r="J4330" s="64"/>
      <c r="K4330" s="65" t="s">
        <v>133</v>
      </c>
      <c r="L4330" s="85" t="s">
        <v>2785</v>
      </c>
      <c r="M4330" s="63" t="s">
        <v>2984</v>
      </c>
      <c r="N4330" s="17">
        <v>1299</v>
      </c>
      <c r="O4330" s="90">
        <v>524</v>
      </c>
      <c r="P4330" s="17">
        <v>524</v>
      </c>
      <c r="Q4330" s="17">
        <v>524</v>
      </c>
      <c r="R4330" s="87"/>
      <c r="S4330" s="87"/>
      <c r="T4330" s="17" t="str">
        <f t="shared" si="430"/>
        <v>524</v>
      </c>
      <c r="U4330" s="109"/>
      <c r="V4330" s="31"/>
      <c r="W4330" s="17">
        <f t="shared" si="431"/>
        <v>539.72</v>
      </c>
      <c r="X4330" s="62">
        <v>0.3</v>
      </c>
      <c r="Y4330" s="17">
        <f t="shared" si="432"/>
        <v>771.02857142857147</v>
      </c>
      <c r="Z4330" s="21">
        <f t="shared" si="428"/>
        <v>771</v>
      </c>
      <c r="AA4330" s="17">
        <f t="shared" si="433"/>
        <v>771</v>
      </c>
      <c r="AB4330" s="17">
        <f t="shared" si="429"/>
        <v>1299</v>
      </c>
      <c r="AC4330"/>
    </row>
    <row r="4331" spans="1:29" ht="15" customHeight="1" x14ac:dyDescent="0.3">
      <c r="A4331" s="120">
        <v>45411</v>
      </c>
      <c r="B4331" s="63"/>
      <c r="C4331" s="63"/>
      <c r="D4331" s="63" t="s">
        <v>8169</v>
      </c>
      <c r="E4331" s="88">
        <v>105909</v>
      </c>
      <c r="F4331" s="88"/>
      <c r="G4331" s="89">
        <v>5905490058706</v>
      </c>
      <c r="H4331" s="89"/>
      <c r="I4331" s="63" t="s">
        <v>7923</v>
      </c>
      <c r="J4331" s="64"/>
      <c r="K4331" s="65" t="s">
        <v>133</v>
      </c>
      <c r="L4331" s="85" t="s">
        <v>2786</v>
      </c>
      <c r="M4331" s="63" t="s">
        <v>2984</v>
      </c>
      <c r="N4331" s="17">
        <v>1299</v>
      </c>
      <c r="O4331" s="90">
        <v>524</v>
      </c>
      <c r="P4331" s="17">
        <v>524</v>
      </c>
      <c r="Q4331" s="17">
        <v>524</v>
      </c>
      <c r="R4331" s="87"/>
      <c r="S4331" s="87"/>
      <c r="T4331" s="17" t="str">
        <f t="shared" si="430"/>
        <v>524</v>
      </c>
      <c r="U4331" s="109"/>
      <c r="V4331" s="31"/>
      <c r="W4331" s="17">
        <f t="shared" si="431"/>
        <v>539.72</v>
      </c>
      <c r="X4331" s="62">
        <v>0.3</v>
      </c>
      <c r="Y4331" s="17">
        <f t="shared" si="432"/>
        <v>771.02857142857147</v>
      </c>
      <c r="Z4331" s="21">
        <f t="shared" si="428"/>
        <v>771</v>
      </c>
      <c r="AA4331" s="17">
        <f t="shared" si="433"/>
        <v>771</v>
      </c>
      <c r="AB4331" s="17">
        <f t="shared" si="429"/>
        <v>1299</v>
      </c>
      <c r="AC4331"/>
    </row>
    <row r="4332" spans="1:29" ht="15" customHeight="1" x14ac:dyDescent="0.3">
      <c r="A4332" s="120">
        <v>45411</v>
      </c>
      <c r="B4332" s="63"/>
      <c r="C4332" s="63"/>
      <c r="D4332" s="63" t="s">
        <v>8169</v>
      </c>
      <c r="E4332" s="88">
        <v>105910</v>
      </c>
      <c r="F4332" s="88"/>
      <c r="G4332" s="89">
        <v>5905490058713</v>
      </c>
      <c r="H4332" s="89"/>
      <c r="I4332" s="63" t="s">
        <v>7924</v>
      </c>
      <c r="J4332" s="64"/>
      <c r="K4332" s="65" t="s">
        <v>133</v>
      </c>
      <c r="L4332" s="85" t="s">
        <v>2786</v>
      </c>
      <c r="M4332" s="63" t="s">
        <v>2984</v>
      </c>
      <c r="N4332" s="17">
        <v>1299</v>
      </c>
      <c r="O4332" s="90">
        <v>524</v>
      </c>
      <c r="P4332" s="17">
        <v>524</v>
      </c>
      <c r="Q4332" s="17">
        <v>524</v>
      </c>
      <c r="R4332" s="87"/>
      <c r="S4332" s="87"/>
      <c r="T4332" s="17" t="str">
        <f t="shared" si="430"/>
        <v>524</v>
      </c>
      <c r="U4332" s="109"/>
      <c r="V4332" s="31"/>
      <c r="W4332" s="17">
        <f t="shared" si="431"/>
        <v>539.72</v>
      </c>
      <c r="X4332" s="62">
        <v>0.3</v>
      </c>
      <c r="Y4332" s="17">
        <f t="shared" si="432"/>
        <v>771.02857142857147</v>
      </c>
      <c r="Z4332" s="21">
        <f t="shared" si="428"/>
        <v>771</v>
      </c>
      <c r="AA4332" s="17">
        <f t="shared" si="433"/>
        <v>771</v>
      </c>
      <c r="AB4332" s="17">
        <f t="shared" si="429"/>
        <v>1299</v>
      </c>
      <c r="AC4332"/>
    </row>
    <row r="4333" spans="1:29" ht="15" customHeight="1" x14ac:dyDescent="0.3">
      <c r="A4333" s="120">
        <v>45411</v>
      </c>
      <c r="B4333" s="63"/>
      <c r="C4333" s="63"/>
      <c r="D4333" s="63" t="s">
        <v>8169</v>
      </c>
      <c r="E4333" s="88">
        <v>105911</v>
      </c>
      <c r="F4333" s="88"/>
      <c r="G4333" s="89">
        <v>5905490058720</v>
      </c>
      <c r="H4333" s="89"/>
      <c r="I4333" s="63" t="s">
        <v>7925</v>
      </c>
      <c r="J4333" s="64"/>
      <c r="K4333" s="65" t="s">
        <v>133</v>
      </c>
      <c r="L4333" s="85" t="s">
        <v>2787</v>
      </c>
      <c r="M4333" s="63" t="s">
        <v>2984</v>
      </c>
      <c r="N4333" s="17">
        <v>1299</v>
      </c>
      <c r="O4333" s="90">
        <v>524</v>
      </c>
      <c r="P4333" s="17">
        <v>524</v>
      </c>
      <c r="Q4333" s="17">
        <v>524</v>
      </c>
      <c r="R4333" s="87"/>
      <c r="S4333" s="87"/>
      <c r="T4333" s="17" t="str">
        <f t="shared" si="430"/>
        <v>524</v>
      </c>
      <c r="U4333" s="109"/>
      <c r="V4333" s="31"/>
      <c r="W4333" s="17">
        <f t="shared" si="431"/>
        <v>539.72</v>
      </c>
      <c r="X4333" s="62">
        <v>0.3</v>
      </c>
      <c r="Y4333" s="17">
        <f t="shared" si="432"/>
        <v>771.02857142857147</v>
      </c>
      <c r="Z4333" s="21">
        <f t="shared" si="428"/>
        <v>771</v>
      </c>
      <c r="AA4333" s="17">
        <f t="shared" si="433"/>
        <v>771</v>
      </c>
      <c r="AB4333" s="17">
        <f t="shared" si="429"/>
        <v>1299</v>
      </c>
      <c r="AC4333"/>
    </row>
    <row r="4334" spans="1:29" ht="15" customHeight="1" x14ac:dyDescent="0.3">
      <c r="A4334" s="120">
        <v>45411</v>
      </c>
      <c r="B4334" s="63"/>
      <c r="C4334" s="63"/>
      <c r="D4334" s="63" t="s">
        <v>8169</v>
      </c>
      <c r="E4334" s="88">
        <v>105912</v>
      </c>
      <c r="F4334" s="88"/>
      <c r="G4334" s="89">
        <v>5905490058737</v>
      </c>
      <c r="H4334" s="89"/>
      <c r="I4334" s="63" t="s">
        <v>7926</v>
      </c>
      <c r="J4334" s="64"/>
      <c r="K4334" s="65" t="s">
        <v>133</v>
      </c>
      <c r="L4334" s="85" t="s">
        <v>2787</v>
      </c>
      <c r="M4334" s="63" t="s">
        <v>2984</v>
      </c>
      <c r="N4334" s="17">
        <v>1299</v>
      </c>
      <c r="O4334" s="90">
        <v>524</v>
      </c>
      <c r="P4334" s="17">
        <v>524</v>
      </c>
      <c r="Q4334" s="17">
        <v>524</v>
      </c>
      <c r="R4334" s="87"/>
      <c r="S4334" s="87"/>
      <c r="T4334" s="17" t="str">
        <f t="shared" si="430"/>
        <v>524</v>
      </c>
      <c r="U4334" s="109"/>
      <c r="V4334" s="31"/>
      <c r="W4334" s="17">
        <f t="shared" si="431"/>
        <v>539.72</v>
      </c>
      <c r="X4334" s="62">
        <v>0.3</v>
      </c>
      <c r="Y4334" s="17">
        <f t="shared" si="432"/>
        <v>771.02857142857147</v>
      </c>
      <c r="Z4334" s="21">
        <f t="shared" si="428"/>
        <v>771</v>
      </c>
      <c r="AA4334" s="17">
        <f t="shared" si="433"/>
        <v>771</v>
      </c>
      <c r="AB4334" s="17">
        <f t="shared" si="429"/>
        <v>1299</v>
      </c>
      <c r="AC4334"/>
    </row>
    <row r="4335" spans="1:29" ht="15" customHeight="1" x14ac:dyDescent="0.3">
      <c r="A4335" s="120">
        <v>45411</v>
      </c>
      <c r="B4335" s="63"/>
      <c r="C4335" s="63"/>
      <c r="D4335" s="63" t="s">
        <v>8169</v>
      </c>
      <c r="E4335" s="88">
        <v>105913</v>
      </c>
      <c r="F4335" s="88"/>
      <c r="G4335" s="89">
        <v>5905490058744</v>
      </c>
      <c r="H4335" s="89"/>
      <c r="I4335" s="63" t="s">
        <v>7927</v>
      </c>
      <c r="J4335" s="64"/>
      <c r="K4335" s="65" t="s">
        <v>133</v>
      </c>
      <c r="L4335" s="85" t="s">
        <v>2788</v>
      </c>
      <c r="M4335" s="63" t="s">
        <v>2984</v>
      </c>
      <c r="N4335" s="17">
        <v>1199</v>
      </c>
      <c r="O4335" s="90">
        <v>511</v>
      </c>
      <c r="P4335" s="17">
        <v>511</v>
      </c>
      <c r="Q4335" s="17">
        <v>511</v>
      </c>
      <c r="R4335" s="87"/>
      <c r="S4335" s="87"/>
      <c r="T4335" s="17" t="str">
        <f t="shared" si="430"/>
        <v>511</v>
      </c>
      <c r="U4335" s="109"/>
      <c r="V4335" s="31"/>
      <c r="W4335" s="17">
        <f t="shared" si="431"/>
        <v>526.33000000000004</v>
      </c>
      <c r="X4335" s="62">
        <v>0.3</v>
      </c>
      <c r="Y4335" s="17">
        <f t="shared" si="432"/>
        <v>751.90000000000009</v>
      </c>
      <c r="Z4335" s="21">
        <f t="shared" ref="Z4335:Z4398" si="434">ROUND(Y4335,0)</f>
        <v>752</v>
      </c>
      <c r="AA4335" s="17">
        <f t="shared" si="433"/>
        <v>752</v>
      </c>
      <c r="AB4335" s="17">
        <f t="shared" si="429"/>
        <v>1199</v>
      </c>
      <c r="AC4335"/>
    </row>
    <row r="4336" spans="1:29" ht="15" customHeight="1" x14ac:dyDescent="0.3">
      <c r="A4336" s="120">
        <v>45411</v>
      </c>
      <c r="B4336" s="63"/>
      <c r="C4336" s="63"/>
      <c r="D4336" s="63" t="s">
        <v>8169</v>
      </c>
      <c r="E4336" s="88">
        <v>105914</v>
      </c>
      <c r="F4336" s="88"/>
      <c r="G4336" s="89">
        <v>5905490058751</v>
      </c>
      <c r="H4336" s="89"/>
      <c r="I4336" s="63" t="s">
        <v>7928</v>
      </c>
      <c r="J4336" s="64"/>
      <c r="K4336" s="65" t="s">
        <v>133</v>
      </c>
      <c r="L4336" s="85" t="s">
        <v>2788</v>
      </c>
      <c r="M4336" s="63" t="s">
        <v>2984</v>
      </c>
      <c r="N4336" s="17">
        <v>1199</v>
      </c>
      <c r="O4336" s="90">
        <v>511</v>
      </c>
      <c r="P4336" s="17">
        <v>511</v>
      </c>
      <c r="Q4336" s="17">
        <v>511</v>
      </c>
      <c r="R4336" s="87"/>
      <c r="S4336" s="87"/>
      <c r="T4336" s="17" t="str">
        <f t="shared" si="430"/>
        <v>511</v>
      </c>
      <c r="U4336" s="109"/>
      <c r="V4336" s="31"/>
      <c r="W4336" s="17">
        <f t="shared" si="431"/>
        <v>526.33000000000004</v>
      </c>
      <c r="X4336" s="62">
        <v>0.3</v>
      </c>
      <c r="Y4336" s="17">
        <f t="shared" si="432"/>
        <v>751.90000000000009</v>
      </c>
      <c r="Z4336" s="21">
        <f t="shared" si="434"/>
        <v>752</v>
      </c>
      <c r="AA4336" s="17">
        <f t="shared" si="433"/>
        <v>752</v>
      </c>
      <c r="AB4336" s="17">
        <f t="shared" si="429"/>
        <v>1199</v>
      </c>
      <c r="AC4336"/>
    </row>
    <row r="4337" spans="1:29" ht="15" customHeight="1" x14ac:dyDescent="0.3">
      <c r="A4337" s="120">
        <v>45411</v>
      </c>
      <c r="B4337" s="63"/>
      <c r="C4337" s="63"/>
      <c r="D4337" s="63" t="s">
        <v>8169</v>
      </c>
      <c r="E4337" s="88">
        <v>105915</v>
      </c>
      <c r="F4337" s="88"/>
      <c r="G4337" s="89">
        <v>5905490058768</v>
      </c>
      <c r="H4337" s="89"/>
      <c r="I4337" s="63" t="s">
        <v>7929</v>
      </c>
      <c r="J4337" s="64"/>
      <c r="K4337" s="65" t="s">
        <v>133</v>
      </c>
      <c r="L4337" s="85" t="s">
        <v>2789</v>
      </c>
      <c r="M4337" s="63" t="s">
        <v>2984</v>
      </c>
      <c r="N4337" s="17">
        <v>1199</v>
      </c>
      <c r="O4337" s="90">
        <v>511</v>
      </c>
      <c r="P4337" s="17">
        <v>511</v>
      </c>
      <c r="Q4337" s="17">
        <v>511</v>
      </c>
      <c r="R4337" s="87"/>
      <c r="S4337" s="87"/>
      <c r="T4337" s="17" t="str">
        <f t="shared" si="430"/>
        <v>511</v>
      </c>
      <c r="U4337" s="109"/>
      <c r="V4337" s="31"/>
      <c r="W4337" s="17">
        <f t="shared" si="431"/>
        <v>526.33000000000004</v>
      </c>
      <c r="X4337" s="62">
        <v>0.3</v>
      </c>
      <c r="Y4337" s="17">
        <f t="shared" si="432"/>
        <v>751.90000000000009</v>
      </c>
      <c r="Z4337" s="21">
        <f t="shared" si="434"/>
        <v>752</v>
      </c>
      <c r="AA4337" s="17">
        <f t="shared" si="433"/>
        <v>752</v>
      </c>
      <c r="AB4337" s="17">
        <f t="shared" si="429"/>
        <v>1199</v>
      </c>
      <c r="AC4337"/>
    </row>
    <row r="4338" spans="1:29" ht="15" customHeight="1" x14ac:dyDescent="0.3">
      <c r="A4338" s="120">
        <v>45411</v>
      </c>
      <c r="B4338" s="63"/>
      <c r="C4338" s="63"/>
      <c r="D4338" s="63" t="s">
        <v>8169</v>
      </c>
      <c r="E4338" s="88">
        <v>105916</v>
      </c>
      <c r="F4338" s="88"/>
      <c r="G4338" s="89">
        <v>5905490058775</v>
      </c>
      <c r="H4338" s="89"/>
      <c r="I4338" s="63" t="s">
        <v>7930</v>
      </c>
      <c r="J4338" s="64"/>
      <c r="K4338" s="65" t="s">
        <v>133</v>
      </c>
      <c r="L4338" s="85" t="s">
        <v>2789</v>
      </c>
      <c r="M4338" s="63" t="s">
        <v>2984</v>
      </c>
      <c r="N4338" s="17">
        <v>1199</v>
      </c>
      <c r="O4338" s="90">
        <v>511</v>
      </c>
      <c r="P4338" s="17">
        <v>511</v>
      </c>
      <c r="Q4338" s="17">
        <v>511</v>
      </c>
      <c r="R4338" s="87"/>
      <c r="S4338" s="87"/>
      <c r="T4338" s="17" t="str">
        <f t="shared" si="430"/>
        <v>511</v>
      </c>
      <c r="U4338" s="109"/>
      <c r="V4338" s="31"/>
      <c r="W4338" s="17">
        <f t="shared" si="431"/>
        <v>526.33000000000004</v>
      </c>
      <c r="X4338" s="62">
        <v>0.3</v>
      </c>
      <c r="Y4338" s="17">
        <f t="shared" si="432"/>
        <v>751.90000000000009</v>
      </c>
      <c r="Z4338" s="21">
        <f t="shared" si="434"/>
        <v>752</v>
      </c>
      <c r="AA4338" s="17">
        <f t="shared" si="433"/>
        <v>752</v>
      </c>
      <c r="AB4338" s="17">
        <f t="shared" si="429"/>
        <v>1199</v>
      </c>
      <c r="AC4338"/>
    </row>
    <row r="4339" spans="1:29" ht="15" customHeight="1" x14ac:dyDescent="0.3">
      <c r="A4339" s="120">
        <v>45411</v>
      </c>
      <c r="B4339" s="63"/>
      <c r="C4339" s="63"/>
      <c r="D4339" s="63" t="s">
        <v>8169</v>
      </c>
      <c r="E4339" s="88">
        <v>105917</v>
      </c>
      <c r="F4339" s="88"/>
      <c r="G4339" s="89">
        <v>5905490058782</v>
      </c>
      <c r="H4339" s="89"/>
      <c r="I4339" s="63" t="s">
        <v>7931</v>
      </c>
      <c r="J4339" s="64"/>
      <c r="K4339" s="65" t="s">
        <v>133</v>
      </c>
      <c r="L4339" s="85" t="s">
        <v>2737</v>
      </c>
      <c r="M4339" s="63" t="s">
        <v>2984</v>
      </c>
      <c r="N4339" s="17">
        <v>1199</v>
      </c>
      <c r="O4339" s="90">
        <v>511</v>
      </c>
      <c r="P4339" s="17">
        <v>511</v>
      </c>
      <c r="Q4339" s="17">
        <v>511</v>
      </c>
      <c r="R4339" s="87"/>
      <c r="S4339" s="87"/>
      <c r="T4339" s="17" t="str">
        <f t="shared" si="430"/>
        <v>511</v>
      </c>
      <c r="U4339" s="109"/>
      <c r="V4339" s="31"/>
      <c r="W4339" s="17">
        <f t="shared" si="431"/>
        <v>526.33000000000004</v>
      </c>
      <c r="X4339" s="62">
        <v>0.3</v>
      </c>
      <c r="Y4339" s="17">
        <f t="shared" si="432"/>
        <v>751.90000000000009</v>
      </c>
      <c r="Z4339" s="21">
        <f t="shared" si="434"/>
        <v>752</v>
      </c>
      <c r="AA4339" s="17">
        <f t="shared" si="433"/>
        <v>752</v>
      </c>
      <c r="AB4339" s="17">
        <f t="shared" si="429"/>
        <v>1199</v>
      </c>
      <c r="AC4339"/>
    </row>
    <row r="4340" spans="1:29" ht="15" customHeight="1" x14ac:dyDescent="0.3">
      <c r="A4340" s="120">
        <v>45411</v>
      </c>
      <c r="B4340" s="63"/>
      <c r="C4340" s="63"/>
      <c r="D4340" s="63" t="s">
        <v>8169</v>
      </c>
      <c r="E4340" s="88">
        <v>105918</v>
      </c>
      <c r="F4340" s="88"/>
      <c r="G4340" s="89">
        <v>5905490058799</v>
      </c>
      <c r="H4340" s="89"/>
      <c r="I4340" s="63" t="s">
        <v>7932</v>
      </c>
      <c r="J4340" s="64"/>
      <c r="K4340" s="65" t="s">
        <v>133</v>
      </c>
      <c r="L4340" s="85" t="s">
        <v>2737</v>
      </c>
      <c r="M4340" s="63" t="s">
        <v>2984</v>
      </c>
      <c r="N4340" s="17">
        <v>1199</v>
      </c>
      <c r="O4340" s="90">
        <v>511</v>
      </c>
      <c r="P4340" s="17">
        <v>511</v>
      </c>
      <c r="Q4340" s="17">
        <v>511</v>
      </c>
      <c r="R4340" s="87"/>
      <c r="S4340" s="87"/>
      <c r="T4340" s="17" t="str">
        <f t="shared" si="430"/>
        <v>511</v>
      </c>
      <c r="U4340" s="109"/>
      <c r="V4340" s="31"/>
      <c r="W4340" s="17">
        <f t="shared" si="431"/>
        <v>526.33000000000004</v>
      </c>
      <c r="X4340" s="62">
        <v>0.3</v>
      </c>
      <c r="Y4340" s="17">
        <f t="shared" si="432"/>
        <v>751.90000000000009</v>
      </c>
      <c r="Z4340" s="21">
        <f t="shared" si="434"/>
        <v>752</v>
      </c>
      <c r="AA4340" s="17">
        <f t="shared" si="433"/>
        <v>752</v>
      </c>
      <c r="AB4340" s="17">
        <f t="shared" si="429"/>
        <v>1199</v>
      </c>
      <c r="AC4340"/>
    </row>
    <row r="4341" spans="1:29" ht="15" customHeight="1" x14ac:dyDescent="0.3">
      <c r="A4341" s="120">
        <v>45411</v>
      </c>
      <c r="B4341" s="63"/>
      <c r="C4341" s="63"/>
      <c r="D4341" s="63" t="s">
        <v>8169</v>
      </c>
      <c r="E4341" s="88">
        <v>105919</v>
      </c>
      <c r="F4341" s="88"/>
      <c r="G4341" s="89">
        <v>5905490058805</v>
      </c>
      <c r="H4341" s="89"/>
      <c r="I4341" s="63" t="s">
        <v>7933</v>
      </c>
      <c r="J4341" s="64"/>
      <c r="K4341" s="65" t="s">
        <v>133</v>
      </c>
      <c r="L4341" s="85" t="s">
        <v>2790</v>
      </c>
      <c r="M4341" s="63" t="s">
        <v>2984</v>
      </c>
      <c r="N4341" s="17">
        <v>1199</v>
      </c>
      <c r="O4341" s="90">
        <v>511</v>
      </c>
      <c r="P4341" s="17">
        <v>511</v>
      </c>
      <c r="Q4341" s="17">
        <v>511</v>
      </c>
      <c r="R4341" s="87"/>
      <c r="S4341" s="87"/>
      <c r="T4341" s="17" t="str">
        <f t="shared" si="430"/>
        <v>511</v>
      </c>
      <c r="U4341" s="109"/>
      <c r="V4341" s="31"/>
      <c r="W4341" s="17">
        <f t="shared" si="431"/>
        <v>526.33000000000004</v>
      </c>
      <c r="X4341" s="62">
        <v>0.3</v>
      </c>
      <c r="Y4341" s="17">
        <f t="shared" si="432"/>
        <v>751.90000000000009</v>
      </c>
      <c r="Z4341" s="21">
        <f t="shared" si="434"/>
        <v>752</v>
      </c>
      <c r="AA4341" s="17">
        <f t="shared" si="433"/>
        <v>752</v>
      </c>
      <c r="AB4341" s="17">
        <f t="shared" si="429"/>
        <v>1199</v>
      </c>
      <c r="AC4341"/>
    </row>
    <row r="4342" spans="1:29" ht="15" customHeight="1" x14ac:dyDescent="0.3">
      <c r="A4342" s="120">
        <v>45411</v>
      </c>
      <c r="B4342" s="63"/>
      <c r="C4342" s="63"/>
      <c r="D4342" s="63" t="s">
        <v>8169</v>
      </c>
      <c r="E4342" s="88">
        <v>105920</v>
      </c>
      <c r="F4342" s="88"/>
      <c r="G4342" s="89">
        <v>5905490058812</v>
      </c>
      <c r="H4342" s="89"/>
      <c r="I4342" s="63" t="s">
        <v>7934</v>
      </c>
      <c r="J4342" s="64"/>
      <c r="K4342" s="65" t="s">
        <v>133</v>
      </c>
      <c r="L4342" s="85" t="s">
        <v>2790</v>
      </c>
      <c r="M4342" s="63" t="s">
        <v>2984</v>
      </c>
      <c r="N4342" s="17">
        <v>1199</v>
      </c>
      <c r="O4342" s="90">
        <v>511</v>
      </c>
      <c r="P4342" s="17">
        <v>511</v>
      </c>
      <c r="Q4342" s="17">
        <v>511</v>
      </c>
      <c r="R4342" s="87"/>
      <c r="S4342" s="87"/>
      <c r="T4342" s="17" t="str">
        <f t="shared" si="430"/>
        <v>511</v>
      </c>
      <c r="U4342" s="109"/>
      <c r="V4342" s="31"/>
      <c r="W4342" s="17">
        <f t="shared" si="431"/>
        <v>526.33000000000004</v>
      </c>
      <c r="X4342" s="62">
        <v>0.3</v>
      </c>
      <c r="Y4342" s="17">
        <f t="shared" si="432"/>
        <v>751.90000000000009</v>
      </c>
      <c r="Z4342" s="21">
        <f t="shared" si="434"/>
        <v>752</v>
      </c>
      <c r="AA4342" s="17">
        <f t="shared" si="433"/>
        <v>752</v>
      </c>
      <c r="AB4342" s="17">
        <f t="shared" si="429"/>
        <v>1199</v>
      </c>
      <c r="AC4342"/>
    </row>
    <row r="4343" spans="1:29" ht="15" customHeight="1" x14ac:dyDescent="0.3">
      <c r="A4343" s="120">
        <v>45411</v>
      </c>
      <c r="B4343" s="63"/>
      <c r="C4343" s="63"/>
      <c r="D4343" s="63" t="s">
        <v>8169</v>
      </c>
      <c r="E4343" s="88">
        <v>105921</v>
      </c>
      <c r="F4343" s="88"/>
      <c r="G4343" s="89">
        <v>5905490058829</v>
      </c>
      <c r="H4343" s="89"/>
      <c r="I4343" s="63" t="s">
        <v>7935</v>
      </c>
      <c r="J4343" s="64"/>
      <c r="K4343" s="65" t="s">
        <v>133</v>
      </c>
      <c r="L4343" s="85" t="s">
        <v>2791</v>
      </c>
      <c r="M4343" s="63" t="s">
        <v>2984</v>
      </c>
      <c r="N4343" s="17">
        <v>1199</v>
      </c>
      <c r="O4343" s="90">
        <v>511</v>
      </c>
      <c r="P4343" s="17">
        <v>511</v>
      </c>
      <c r="Q4343" s="17">
        <v>511</v>
      </c>
      <c r="R4343" s="87"/>
      <c r="S4343" s="87"/>
      <c r="T4343" s="17" t="str">
        <f t="shared" si="430"/>
        <v>511</v>
      </c>
      <c r="U4343" s="109"/>
      <c r="V4343" s="31"/>
      <c r="W4343" s="17">
        <f t="shared" si="431"/>
        <v>526.33000000000004</v>
      </c>
      <c r="X4343" s="62">
        <v>0.3</v>
      </c>
      <c r="Y4343" s="17">
        <f t="shared" si="432"/>
        <v>751.90000000000009</v>
      </c>
      <c r="Z4343" s="21">
        <f t="shared" si="434"/>
        <v>752</v>
      </c>
      <c r="AA4343" s="17">
        <f t="shared" si="433"/>
        <v>752</v>
      </c>
      <c r="AB4343" s="17">
        <f t="shared" si="429"/>
        <v>1199</v>
      </c>
      <c r="AC4343"/>
    </row>
    <row r="4344" spans="1:29" ht="15" customHeight="1" x14ac:dyDescent="0.3">
      <c r="A4344" s="120">
        <v>45411</v>
      </c>
      <c r="B4344" s="63"/>
      <c r="C4344" s="63"/>
      <c r="D4344" s="63" t="s">
        <v>8169</v>
      </c>
      <c r="E4344" s="88">
        <v>105922</v>
      </c>
      <c r="F4344" s="88"/>
      <c r="G4344" s="89">
        <v>5905490058836</v>
      </c>
      <c r="H4344" s="89"/>
      <c r="I4344" s="63" t="s">
        <v>7936</v>
      </c>
      <c r="J4344" s="64"/>
      <c r="K4344" s="65" t="s">
        <v>133</v>
      </c>
      <c r="L4344" s="85" t="s">
        <v>2791</v>
      </c>
      <c r="M4344" s="63" t="s">
        <v>2984</v>
      </c>
      <c r="N4344" s="17">
        <v>1199</v>
      </c>
      <c r="O4344" s="90">
        <v>511</v>
      </c>
      <c r="P4344" s="17">
        <v>511</v>
      </c>
      <c r="Q4344" s="17">
        <v>511</v>
      </c>
      <c r="R4344" s="87"/>
      <c r="S4344" s="87"/>
      <c r="T4344" s="17" t="str">
        <f t="shared" si="430"/>
        <v>511</v>
      </c>
      <c r="U4344" s="109"/>
      <c r="V4344" s="31"/>
      <c r="W4344" s="17">
        <f t="shared" si="431"/>
        <v>526.33000000000004</v>
      </c>
      <c r="X4344" s="62">
        <v>0.3</v>
      </c>
      <c r="Y4344" s="17">
        <f t="shared" si="432"/>
        <v>751.90000000000009</v>
      </c>
      <c r="Z4344" s="21">
        <f t="shared" si="434"/>
        <v>752</v>
      </c>
      <c r="AA4344" s="17">
        <f t="shared" si="433"/>
        <v>752</v>
      </c>
      <c r="AB4344" s="17">
        <f t="shared" si="429"/>
        <v>1199</v>
      </c>
      <c r="AC4344"/>
    </row>
    <row r="4345" spans="1:29" ht="15" customHeight="1" x14ac:dyDescent="0.3">
      <c r="A4345" s="120">
        <v>45411</v>
      </c>
      <c r="B4345" s="63"/>
      <c r="C4345" s="63"/>
      <c r="D4345" s="63" t="s">
        <v>8169</v>
      </c>
      <c r="E4345" s="88">
        <v>105923</v>
      </c>
      <c r="F4345" s="88"/>
      <c r="G4345" s="89">
        <v>5905490058843</v>
      </c>
      <c r="H4345" s="89"/>
      <c r="I4345" s="63" t="s">
        <v>7937</v>
      </c>
      <c r="J4345" s="64"/>
      <c r="K4345" s="65" t="s">
        <v>133</v>
      </c>
      <c r="L4345" s="85" t="s">
        <v>2782</v>
      </c>
      <c r="M4345" s="63" t="s">
        <v>2984</v>
      </c>
      <c r="N4345" s="17">
        <v>2199</v>
      </c>
      <c r="O4345" s="90">
        <v>998</v>
      </c>
      <c r="P4345" s="17">
        <v>998</v>
      </c>
      <c r="Q4345" s="17">
        <v>998</v>
      </c>
      <c r="R4345" s="87"/>
      <c r="S4345" s="87"/>
      <c r="T4345" s="17" t="str">
        <f t="shared" si="430"/>
        <v>998</v>
      </c>
      <c r="U4345" s="109"/>
      <c r="V4345" s="31"/>
      <c r="W4345" s="17">
        <f t="shared" si="431"/>
        <v>1027.94</v>
      </c>
      <c r="X4345" s="62">
        <v>0.3</v>
      </c>
      <c r="Y4345" s="17">
        <f t="shared" si="432"/>
        <v>1468.4857142857145</v>
      </c>
      <c r="Z4345" s="21">
        <f t="shared" si="434"/>
        <v>1468</v>
      </c>
      <c r="AA4345" s="17">
        <f t="shared" si="433"/>
        <v>1468</v>
      </c>
      <c r="AB4345" s="17">
        <f t="shared" si="429"/>
        <v>2199</v>
      </c>
      <c r="AC4345"/>
    </row>
    <row r="4346" spans="1:29" ht="15" customHeight="1" x14ac:dyDescent="0.3">
      <c r="A4346" s="120">
        <v>45411</v>
      </c>
      <c r="B4346" s="63"/>
      <c r="C4346" s="63"/>
      <c r="D4346" s="63" t="s">
        <v>8169</v>
      </c>
      <c r="E4346" s="88">
        <v>105924</v>
      </c>
      <c r="F4346" s="88"/>
      <c r="G4346" s="89">
        <v>5905490058850</v>
      </c>
      <c r="H4346" s="89"/>
      <c r="I4346" s="63" t="s">
        <v>7938</v>
      </c>
      <c r="J4346" s="64"/>
      <c r="K4346" s="65" t="s">
        <v>133</v>
      </c>
      <c r="L4346" s="85" t="s">
        <v>2783</v>
      </c>
      <c r="M4346" s="63" t="s">
        <v>2984</v>
      </c>
      <c r="N4346" s="17">
        <v>2199</v>
      </c>
      <c r="O4346" s="90">
        <v>998</v>
      </c>
      <c r="P4346" s="17">
        <v>998</v>
      </c>
      <c r="Q4346" s="17">
        <v>998</v>
      </c>
      <c r="R4346" s="87"/>
      <c r="S4346" s="87"/>
      <c r="T4346" s="17" t="str">
        <f t="shared" si="430"/>
        <v>998</v>
      </c>
      <c r="U4346" s="109"/>
      <c r="V4346" s="31"/>
      <c r="W4346" s="17">
        <f t="shared" si="431"/>
        <v>1027.94</v>
      </c>
      <c r="X4346" s="62">
        <v>0.3</v>
      </c>
      <c r="Y4346" s="17">
        <f t="shared" si="432"/>
        <v>1468.4857142857145</v>
      </c>
      <c r="Z4346" s="21">
        <f t="shared" si="434"/>
        <v>1468</v>
      </c>
      <c r="AA4346" s="17">
        <f t="shared" si="433"/>
        <v>1468</v>
      </c>
      <c r="AB4346" s="17">
        <f t="shared" si="429"/>
        <v>2199</v>
      </c>
      <c r="AC4346"/>
    </row>
    <row r="4347" spans="1:29" ht="15" customHeight="1" x14ac:dyDescent="0.3">
      <c r="A4347" s="120">
        <v>45411</v>
      </c>
      <c r="B4347" s="63"/>
      <c r="C4347" s="63"/>
      <c r="D4347" s="63" t="s">
        <v>8169</v>
      </c>
      <c r="E4347" s="88">
        <v>105925</v>
      </c>
      <c r="F4347" s="88"/>
      <c r="G4347" s="89">
        <v>5905490058867</v>
      </c>
      <c r="H4347" s="89"/>
      <c r="I4347" s="63" t="s">
        <v>7939</v>
      </c>
      <c r="J4347" s="64"/>
      <c r="K4347" s="65" t="s">
        <v>133</v>
      </c>
      <c r="L4347" s="85" t="s">
        <v>2784</v>
      </c>
      <c r="M4347" s="63" t="s">
        <v>2984</v>
      </c>
      <c r="N4347" s="17">
        <v>2199</v>
      </c>
      <c r="O4347" s="90">
        <v>998</v>
      </c>
      <c r="P4347" s="17">
        <v>998</v>
      </c>
      <c r="Q4347" s="17">
        <v>998</v>
      </c>
      <c r="R4347" s="87"/>
      <c r="S4347" s="87"/>
      <c r="T4347" s="17" t="str">
        <f t="shared" si="430"/>
        <v>998</v>
      </c>
      <c r="U4347" s="109"/>
      <c r="V4347" s="31"/>
      <c r="W4347" s="17">
        <f t="shared" si="431"/>
        <v>1027.94</v>
      </c>
      <c r="X4347" s="62">
        <v>0.3</v>
      </c>
      <c r="Y4347" s="17">
        <f t="shared" si="432"/>
        <v>1468.4857142857145</v>
      </c>
      <c r="Z4347" s="21">
        <f t="shared" si="434"/>
        <v>1468</v>
      </c>
      <c r="AA4347" s="17">
        <f t="shared" si="433"/>
        <v>1468</v>
      </c>
      <c r="AB4347" s="17">
        <f t="shared" si="429"/>
        <v>2199</v>
      </c>
      <c r="AC4347"/>
    </row>
    <row r="4348" spans="1:29" ht="15" customHeight="1" x14ac:dyDescent="0.3">
      <c r="A4348" s="120">
        <v>45411</v>
      </c>
      <c r="B4348" s="63"/>
      <c r="C4348" s="63"/>
      <c r="D4348" s="63" t="s">
        <v>8169</v>
      </c>
      <c r="E4348" s="88">
        <v>105926</v>
      </c>
      <c r="F4348" s="88"/>
      <c r="G4348" s="89">
        <v>5905490058874</v>
      </c>
      <c r="H4348" s="89"/>
      <c r="I4348" s="63" t="s">
        <v>7940</v>
      </c>
      <c r="J4348" s="64"/>
      <c r="K4348" s="65" t="s">
        <v>133</v>
      </c>
      <c r="L4348" s="85" t="s">
        <v>2785</v>
      </c>
      <c r="M4348" s="63" t="s">
        <v>2984</v>
      </c>
      <c r="N4348" s="17">
        <v>2199</v>
      </c>
      <c r="O4348" s="90">
        <v>998</v>
      </c>
      <c r="P4348" s="17">
        <v>998</v>
      </c>
      <c r="Q4348" s="17">
        <v>998</v>
      </c>
      <c r="R4348" s="87"/>
      <c r="S4348" s="87"/>
      <c r="T4348" s="17" t="str">
        <f t="shared" si="430"/>
        <v>998</v>
      </c>
      <c r="U4348" s="109"/>
      <c r="V4348" s="31"/>
      <c r="W4348" s="17">
        <f t="shared" si="431"/>
        <v>1027.94</v>
      </c>
      <c r="X4348" s="62">
        <v>0.3</v>
      </c>
      <c r="Y4348" s="17">
        <f t="shared" si="432"/>
        <v>1468.4857142857145</v>
      </c>
      <c r="Z4348" s="21">
        <f t="shared" si="434"/>
        <v>1468</v>
      </c>
      <c r="AA4348" s="17">
        <f t="shared" si="433"/>
        <v>1468</v>
      </c>
      <c r="AB4348" s="17">
        <f t="shared" si="429"/>
        <v>2199</v>
      </c>
      <c r="AC4348"/>
    </row>
    <row r="4349" spans="1:29" ht="15" customHeight="1" x14ac:dyDescent="0.3">
      <c r="A4349" s="120">
        <v>45411</v>
      </c>
      <c r="B4349" s="63"/>
      <c r="C4349" s="63"/>
      <c r="D4349" s="63" t="s">
        <v>8169</v>
      </c>
      <c r="E4349" s="88">
        <v>105927</v>
      </c>
      <c r="F4349" s="88"/>
      <c r="G4349" s="89">
        <v>5905490058881</v>
      </c>
      <c r="H4349" s="89"/>
      <c r="I4349" s="63" t="s">
        <v>7941</v>
      </c>
      <c r="J4349" s="64"/>
      <c r="K4349" s="65" t="s">
        <v>133</v>
      </c>
      <c r="L4349" s="85" t="s">
        <v>2786</v>
      </c>
      <c r="M4349" s="63" t="s">
        <v>2984</v>
      </c>
      <c r="N4349" s="17">
        <v>2199</v>
      </c>
      <c r="O4349" s="90">
        <v>998</v>
      </c>
      <c r="P4349" s="17">
        <v>998</v>
      </c>
      <c r="Q4349" s="17">
        <v>998</v>
      </c>
      <c r="R4349" s="87"/>
      <c r="S4349" s="87"/>
      <c r="T4349" s="17" t="str">
        <f t="shared" si="430"/>
        <v>998</v>
      </c>
      <c r="U4349" s="109"/>
      <c r="V4349" s="31"/>
      <c r="W4349" s="17">
        <f t="shared" si="431"/>
        <v>1027.94</v>
      </c>
      <c r="X4349" s="62">
        <v>0.3</v>
      </c>
      <c r="Y4349" s="17">
        <f t="shared" si="432"/>
        <v>1468.4857142857145</v>
      </c>
      <c r="Z4349" s="21">
        <f t="shared" si="434"/>
        <v>1468</v>
      </c>
      <c r="AA4349" s="17">
        <f t="shared" si="433"/>
        <v>1468</v>
      </c>
      <c r="AB4349" s="17">
        <f t="shared" si="429"/>
        <v>2199</v>
      </c>
      <c r="AC4349"/>
    </row>
    <row r="4350" spans="1:29" ht="15" customHeight="1" x14ac:dyDescent="0.3">
      <c r="A4350" s="120">
        <v>45411</v>
      </c>
      <c r="B4350" s="63"/>
      <c r="C4350" s="63"/>
      <c r="D4350" s="63" t="s">
        <v>8169</v>
      </c>
      <c r="E4350" s="88">
        <v>105928</v>
      </c>
      <c r="F4350" s="88"/>
      <c r="G4350" s="89">
        <v>5905490058898</v>
      </c>
      <c r="H4350" s="89"/>
      <c r="I4350" s="63" t="s">
        <v>7942</v>
      </c>
      <c r="J4350" s="64"/>
      <c r="K4350" s="65" t="s">
        <v>133</v>
      </c>
      <c r="L4350" s="85" t="s">
        <v>2787</v>
      </c>
      <c r="M4350" s="63" t="s">
        <v>2984</v>
      </c>
      <c r="N4350" s="17">
        <v>2199</v>
      </c>
      <c r="O4350" s="90">
        <v>998</v>
      </c>
      <c r="P4350" s="17">
        <v>998</v>
      </c>
      <c r="Q4350" s="17">
        <v>998</v>
      </c>
      <c r="R4350" s="87"/>
      <c r="S4350" s="87"/>
      <c r="T4350" s="17" t="str">
        <f t="shared" si="430"/>
        <v>998</v>
      </c>
      <c r="U4350" s="109"/>
      <c r="V4350" s="31"/>
      <c r="W4350" s="17">
        <f t="shared" si="431"/>
        <v>1027.94</v>
      </c>
      <c r="X4350" s="62">
        <v>0.3</v>
      </c>
      <c r="Y4350" s="17">
        <f t="shared" si="432"/>
        <v>1468.4857142857145</v>
      </c>
      <c r="Z4350" s="21">
        <f t="shared" si="434"/>
        <v>1468</v>
      </c>
      <c r="AA4350" s="17">
        <f t="shared" si="433"/>
        <v>1468</v>
      </c>
      <c r="AB4350" s="17">
        <f t="shared" si="429"/>
        <v>2199</v>
      </c>
      <c r="AC4350"/>
    </row>
    <row r="4351" spans="1:29" ht="15" customHeight="1" x14ac:dyDescent="0.3">
      <c r="A4351" s="120">
        <v>45411</v>
      </c>
      <c r="B4351" s="63"/>
      <c r="C4351" s="63"/>
      <c r="D4351" s="63" t="s">
        <v>8169</v>
      </c>
      <c r="E4351" s="88">
        <v>105929</v>
      </c>
      <c r="F4351" s="88"/>
      <c r="G4351" s="89">
        <v>5905490058904</v>
      </c>
      <c r="H4351" s="89"/>
      <c r="I4351" s="63" t="s">
        <v>7943</v>
      </c>
      <c r="J4351" s="64"/>
      <c r="K4351" s="65" t="s">
        <v>133</v>
      </c>
      <c r="L4351" s="85" t="s">
        <v>2788</v>
      </c>
      <c r="M4351" s="63" t="s">
        <v>2984</v>
      </c>
      <c r="N4351" s="17">
        <v>2099</v>
      </c>
      <c r="O4351" s="90">
        <v>975</v>
      </c>
      <c r="P4351" s="17">
        <v>975</v>
      </c>
      <c r="Q4351" s="17">
        <v>975</v>
      </c>
      <c r="R4351" s="87"/>
      <c r="S4351" s="87"/>
      <c r="T4351" s="17" t="str">
        <f t="shared" si="430"/>
        <v>975</v>
      </c>
      <c r="U4351" s="109"/>
      <c r="V4351" s="31"/>
      <c r="W4351" s="17">
        <f t="shared" si="431"/>
        <v>1004.25</v>
      </c>
      <c r="X4351" s="62">
        <v>0.3</v>
      </c>
      <c r="Y4351" s="17">
        <f t="shared" si="432"/>
        <v>1434.6428571428573</v>
      </c>
      <c r="Z4351" s="21">
        <f t="shared" si="434"/>
        <v>1435</v>
      </c>
      <c r="AA4351" s="17">
        <f t="shared" si="433"/>
        <v>1435</v>
      </c>
      <c r="AB4351" s="17">
        <f t="shared" si="429"/>
        <v>2099</v>
      </c>
      <c r="AC4351"/>
    </row>
    <row r="4352" spans="1:29" ht="15" customHeight="1" x14ac:dyDescent="0.3">
      <c r="A4352" s="120">
        <v>45411</v>
      </c>
      <c r="B4352" s="63"/>
      <c r="C4352" s="63"/>
      <c r="D4352" s="63" t="s">
        <v>8169</v>
      </c>
      <c r="E4352" s="88">
        <v>105930</v>
      </c>
      <c r="F4352" s="88"/>
      <c r="G4352" s="89">
        <v>5905490058911</v>
      </c>
      <c r="H4352" s="89"/>
      <c r="I4352" s="63" t="s">
        <v>7944</v>
      </c>
      <c r="J4352" s="64"/>
      <c r="K4352" s="65" t="s">
        <v>133</v>
      </c>
      <c r="L4352" s="85" t="s">
        <v>2789</v>
      </c>
      <c r="M4352" s="63" t="s">
        <v>2984</v>
      </c>
      <c r="N4352" s="17">
        <v>2099</v>
      </c>
      <c r="O4352" s="90">
        <v>975</v>
      </c>
      <c r="P4352" s="17">
        <v>975</v>
      </c>
      <c r="Q4352" s="17">
        <v>975</v>
      </c>
      <c r="R4352" s="87"/>
      <c r="S4352" s="87"/>
      <c r="T4352" s="17" t="str">
        <f t="shared" si="430"/>
        <v>975</v>
      </c>
      <c r="U4352" s="109"/>
      <c r="V4352" s="31"/>
      <c r="W4352" s="17">
        <f t="shared" si="431"/>
        <v>1004.25</v>
      </c>
      <c r="X4352" s="62">
        <v>0.3</v>
      </c>
      <c r="Y4352" s="17">
        <f t="shared" si="432"/>
        <v>1434.6428571428573</v>
      </c>
      <c r="Z4352" s="21">
        <f t="shared" si="434"/>
        <v>1435</v>
      </c>
      <c r="AA4352" s="17">
        <f t="shared" si="433"/>
        <v>1435</v>
      </c>
      <c r="AB4352" s="17">
        <f t="shared" si="429"/>
        <v>2099</v>
      </c>
      <c r="AC4352"/>
    </row>
    <row r="4353" spans="1:29" ht="15" customHeight="1" x14ac:dyDescent="0.3">
      <c r="A4353" s="120">
        <v>45411</v>
      </c>
      <c r="B4353" s="63"/>
      <c r="C4353" s="63"/>
      <c r="D4353" s="63" t="s">
        <v>8169</v>
      </c>
      <c r="E4353" s="88">
        <v>105931</v>
      </c>
      <c r="F4353" s="88"/>
      <c r="G4353" s="89">
        <v>5905490058928</v>
      </c>
      <c r="H4353" s="89"/>
      <c r="I4353" s="63" t="s">
        <v>7945</v>
      </c>
      <c r="J4353" s="64"/>
      <c r="K4353" s="65" t="s">
        <v>133</v>
      </c>
      <c r="L4353" s="85" t="s">
        <v>2737</v>
      </c>
      <c r="M4353" s="63" t="s">
        <v>2984</v>
      </c>
      <c r="N4353" s="17">
        <v>2099</v>
      </c>
      <c r="O4353" s="90">
        <v>975</v>
      </c>
      <c r="P4353" s="17">
        <v>975</v>
      </c>
      <c r="Q4353" s="17">
        <v>975</v>
      </c>
      <c r="R4353" s="87"/>
      <c r="S4353" s="87"/>
      <c r="T4353" s="17" t="str">
        <f t="shared" si="430"/>
        <v>975</v>
      </c>
      <c r="U4353" s="109"/>
      <c r="V4353" s="31"/>
      <c r="W4353" s="17">
        <f t="shared" si="431"/>
        <v>1004.25</v>
      </c>
      <c r="X4353" s="62">
        <v>0.3</v>
      </c>
      <c r="Y4353" s="17">
        <f t="shared" si="432"/>
        <v>1434.6428571428573</v>
      </c>
      <c r="Z4353" s="21">
        <f t="shared" si="434"/>
        <v>1435</v>
      </c>
      <c r="AA4353" s="17">
        <f t="shared" si="433"/>
        <v>1435</v>
      </c>
      <c r="AB4353" s="17">
        <f t="shared" si="429"/>
        <v>2099</v>
      </c>
      <c r="AC4353"/>
    </row>
    <row r="4354" spans="1:29" ht="15" customHeight="1" x14ac:dyDescent="0.3">
      <c r="A4354" s="120">
        <v>45411</v>
      </c>
      <c r="B4354" s="63"/>
      <c r="C4354" s="63"/>
      <c r="D4354" s="63" t="s">
        <v>8169</v>
      </c>
      <c r="E4354" s="88">
        <v>105932</v>
      </c>
      <c r="F4354" s="88"/>
      <c r="G4354" s="89">
        <v>5905490058935</v>
      </c>
      <c r="H4354" s="89"/>
      <c r="I4354" s="63" t="s">
        <v>7946</v>
      </c>
      <c r="J4354" s="64"/>
      <c r="K4354" s="65" t="s">
        <v>133</v>
      </c>
      <c r="L4354" s="85" t="s">
        <v>2790</v>
      </c>
      <c r="M4354" s="63" t="s">
        <v>2984</v>
      </c>
      <c r="N4354" s="17">
        <v>2099</v>
      </c>
      <c r="O4354" s="90">
        <v>975</v>
      </c>
      <c r="P4354" s="17">
        <v>975</v>
      </c>
      <c r="Q4354" s="17">
        <v>975</v>
      </c>
      <c r="R4354" s="87"/>
      <c r="S4354" s="87"/>
      <c r="T4354" s="17" t="str">
        <f t="shared" si="430"/>
        <v>975</v>
      </c>
      <c r="U4354" s="109"/>
      <c r="V4354" s="31"/>
      <c r="W4354" s="17">
        <f t="shared" si="431"/>
        <v>1004.25</v>
      </c>
      <c r="X4354" s="62">
        <v>0.3</v>
      </c>
      <c r="Y4354" s="17">
        <f t="shared" si="432"/>
        <v>1434.6428571428573</v>
      </c>
      <c r="Z4354" s="21">
        <f t="shared" si="434"/>
        <v>1435</v>
      </c>
      <c r="AA4354" s="17">
        <f t="shared" si="433"/>
        <v>1435</v>
      </c>
      <c r="AB4354" s="17">
        <f t="shared" ref="AB4354:AB4417" si="435">N4354*1</f>
        <v>2099</v>
      </c>
      <c r="AC4354"/>
    </row>
    <row r="4355" spans="1:29" ht="15" customHeight="1" x14ac:dyDescent="0.3">
      <c r="A4355" s="120">
        <v>45411</v>
      </c>
      <c r="B4355" s="63"/>
      <c r="C4355" s="63"/>
      <c r="D4355" s="63" t="s">
        <v>8169</v>
      </c>
      <c r="E4355" s="88">
        <v>105933</v>
      </c>
      <c r="F4355" s="88"/>
      <c r="G4355" s="89">
        <v>5905490058942</v>
      </c>
      <c r="H4355" s="89"/>
      <c r="I4355" s="63" t="s">
        <v>7947</v>
      </c>
      <c r="J4355" s="64"/>
      <c r="K4355" s="65" t="s">
        <v>133</v>
      </c>
      <c r="L4355" s="85" t="s">
        <v>2791</v>
      </c>
      <c r="M4355" s="63" t="s">
        <v>2984</v>
      </c>
      <c r="N4355" s="17">
        <v>2099</v>
      </c>
      <c r="O4355" s="90">
        <v>975</v>
      </c>
      <c r="P4355" s="17">
        <v>975</v>
      </c>
      <c r="Q4355" s="17">
        <v>975</v>
      </c>
      <c r="R4355" s="87"/>
      <c r="S4355" s="87"/>
      <c r="T4355" s="17" t="str">
        <f t="shared" ref="T4355:T4418" si="436">CONCATENATE(Q4355,S4355)</f>
        <v>975</v>
      </c>
      <c r="U4355" s="109"/>
      <c r="V4355" s="31"/>
      <c r="W4355" s="17">
        <f t="shared" ref="W4355:W4418" si="437">T4355*1.03</f>
        <v>1004.25</v>
      </c>
      <c r="X4355" s="62">
        <v>0.3</v>
      </c>
      <c r="Y4355" s="17">
        <f t="shared" si="432"/>
        <v>1434.6428571428573</v>
      </c>
      <c r="Z4355" s="21">
        <f t="shared" si="434"/>
        <v>1435</v>
      </c>
      <c r="AA4355" s="17">
        <f t="shared" si="433"/>
        <v>1435</v>
      </c>
      <c r="AB4355" s="17">
        <f t="shared" si="435"/>
        <v>2099</v>
      </c>
      <c r="AC4355"/>
    </row>
    <row r="4356" spans="1:29" ht="15" customHeight="1" x14ac:dyDescent="0.3">
      <c r="A4356" s="120">
        <v>45411</v>
      </c>
      <c r="B4356" s="63"/>
      <c r="C4356" s="63"/>
      <c r="D4356" s="63" t="s">
        <v>8169</v>
      </c>
      <c r="E4356" s="88">
        <v>105934</v>
      </c>
      <c r="F4356" s="88"/>
      <c r="G4356" s="89">
        <v>5905490058959</v>
      </c>
      <c r="H4356" s="89"/>
      <c r="I4356" s="63" t="s">
        <v>7948</v>
      </c>
      <c r="J4356" s="64"/>
      <c r="K4356" s="65" t="s">
        <v>133</v>
      </c>
      <c r="L4356" s="85" t="s">
        <v>2782</v>
      </c>
      <c r="M4356" s="63" t="s">
        <v>2984</v>
      </c>
      <c r="N4356" s="17">
        <v>2499</v>
      </c>
      <c r="O4356" s="90">
        <v>1173</v>
      </c>
      <c r="P4356" s="17">
        <v>1173</v>
      </c>
      <c r="Q4356" s="17">
        <v>1173</v>
      </c>
      <c r="R4356" s="87"/>
      <c r="S4356" s="87"/>
      <c r="T4356" s="17" t="str">
        <f t="shared" si="436"/>
        <v>1173</v>
      </c>
      <c r="U4356" s="109"/>
      <c r="V4356" s="31"/>
      <c r="W4356" s="17">
        <f t="shared" si="437"/>
        <v>1208.19</v>
      </c>
      <c r="X4356" s="62">
        <v>0.3</v>
      </c>
      <c r="Y4356" s="17">
        <f t="shared" si="432"/>
        <v>1725.9857142857145</v>
      </c>
      <c r="Z4356" s="21">
        <f t="shared" si="434"/>
        <v>1726</v>
      </c>
      <c r="AA4356" s="17">
        <f t="shared" si="433"/>
        <v>1726</v>
      </c>
      <c r="AB4356" s="17">
        <f t="shared" si="435"/>
        <v>2499</v>
      </c>
      <c r="AC4356"/>
    </row>
    <row r="4357" spans="1:29" ht="15" customHeight="1" x14ac:dyDescent="0.3">
      <c r="A4357" s="120">
        <v>45411</v>
      </c>
      <c r="B4357" s="63"/>
      <c r="C4357" s="63"/>
      <c r="D4357" s="63" t="s">
        <v>8169</v>
      </c>
      <c r="E4357" s="88">
        <v>105935</v>
      </c>
      <c r="F4357" s="88"/>
      <c r="G4357" s="89">
        <v>5905490058966</v>
      </c>
      <c r="H4357" s="89"/>
      <c r="I4357" s="63" t="s">
        <v>7949</v>
      </c>
      <c r="J4357" s="64"/>
      <c r="K4357" s="65" t="s">
        <v>133</v>
      </c>
      <c r="L4357" s="85" t="s">
        <v>2783</v>
      </c>
      <c r="M4357" s="63" t="s">
        <v>2984</v>
      </c>
      <c r="N4357" s="17">
        <v>2499</v>
      </c>
      <c r="O4357" s="90">
        <v>1173</v>
      </c>
      <c r="P4357" s="17">
        <v>1173</v>
      </c>
      <c r="Q4357" s="17">
        <v>1173</v>
      </c>
      <c r="R4357" s="87"/>
      <c r="S4357" s="87"/>
      <c r="T4357" s="17" t="str">
        <f t="shared" si="436"/>
        <v>1173</v>
      </c>
      <c r="U4357" s="109"/>
      <c r="V4357" s="31"/>
      <c r="W4357" s="17">
        <f t="shared" si="437"/>
        <v>1208.19</v>
      </c>
      <c r="X4357" s="62">
        <v>0.3</v>
      </c>
      <c r="Y4357" s="17">
        <f t="shared" si="432"/>
        <v>1725.9857142857145</v>
      </c>
      <c r="Z4357" s="21">
        <f t="shared" si="434"/>
        <v>1726</v>
      </c>
      <c r="AA4357" s="17">
        <f t="shared" si="433"/>
        <v>1726</v>
      </c>
      <c r="AB4357" s="17">
        <f t="shared" si="435"/>
        <v>2499</v>
      </c>
      <c r="AC4357"/>
    </row>
    <row r="4358" spans="1:29" ht="15" customHeight="1" x14ac:dyDescent="0.3">
      <c r="A4358" s="120">
        <v>45411</v>
      </c>
      <c r="B4358" s="63"/>
      <c r="C4358" s="63"/>
      <c r="D4358" s="63" t="s">
        <v>8169</v>
      </c>
      <c r="E4358" s="88">
        <v>105936</v>
      </c>
      <c r="F4358" s="88"/>
      <c r="G4358" s="89">
        <v>5905490058973</v>
      </c>
      <c r="H4358" s="89"/>
      <c r="I4358" s="63" t="s">
        <v>7950</v>
      </c>
      <c r="J4358" s="64"/>
      <c r="K4358" s="65" t="s">
        <v>133</v>
      </c>
      <c r="L4358" s="85" t="s">
        <v>2784</v>
      </c>
      <c r="M4358" s="63" t="s">
        <v>2984</v>
      </c>
      <c r="N4358" s="17">
        <v>2499</v>
      </c>
      <c r="O4358" s="90">
        <v>1173</v>
      </c>
      <c r="P4358" s="17">
        <v>1173</v>
      </c>
      <c r="Q4358" s="17">
        <v>1173</v>
      </c>
      <c r="R4358" s="87"/>
      <c r="S4358" s="87"/>
      <c r="T4358" s="17" t="str">
        <f t="shared" si="436"/>
        <v>1173</v>
      </c>
      <c r="U4358" s="109"/>
      <c r="V4358" s="31"/>
      <c r="W4358" s="17">
        <f t="shared" si="437"/>
        <v>1208.19</v>
      </c>
      <c r="X4358" s="62">
        <v>0.3</v>
      </c>
      <c r="Y4358" s="17">
        <f t="shared" si="432"/>
        <v>1725.9857142857145</v>
      </c>
      <c r="Z4358" s="21">
        <f t="shared" si="434"/>
        <v>1726</v>
      </c>
      <c r="AA4358" s="17">
        <f t="shared" si="433"/>
        <v>1726</v>
      </c>
      <c r="AB4358" s="17">
        <f t="shared" si="435"/>
        <v>2499</v>
      </c>
      <c r="AC4358"/>
    </row>
    <row r="4359" spans="1:29" ht="15" customHeight="1" x14ac:dyDescent="0.3">
      <c r="A4359" s="120">
        <v>45411</v>
      </c>
      <c r="B4359" s="63"/>
      <c r="C4359" s="63"/>
      <c r="D4359" s="63" t="s">
        <v>8169</v>
      </c>
      <c r="E4359" s="88">
        <v>105937</v>
      </c>
      <c r="F4359" s="88"/>
      <c r="G4359" s="89">
        <v>5905490058980</v>
      </c>
      <c r="H4359" s="89"/>
      <c r="I4359" s="63" t="s">
        <v>7951</v>
      </c>
      <c r="J4359" s="64"/>
      <c r="K4359" s="65" t="s">
        <v>133</v>
      </c>
      <c r="L4359" s="85" t="s">
        <v>2785</v>
      </c>
      <c r="M4359" s="63" t="s">
        <v>2984</v>
      </c>
      <c r="N4359" s="17">
        <v>2499</v>
      </c>
      <c r="O4359" s="90">
        <v>1173</v>
      </c>
      <c r="P4359" s="17">
        <v>1173</v>
      </c>
      <c r="Q4359" s="17">
        <v>1173</v>
      </c>
      <c r="R4359" s="87"/>
      <c r="S4359" s="87"/>
      <c r="T4359" s="17" t="str">
        <f t="shared" si="436"/>
        <v>1173</v>
      </c>
      <c r="U4359" s="109"/>
      <c r="V4359" s="31"/>
      <c r="W4359" s="17">
        <f t="shared" si="437"/>
        <v>1208.19</v>
      </c>
      <c r="X4359" s="62">
        <v>0.3</v>
      </c>
      <c r="Y4359" s="17">
        <f t="shared" si="432"/>
        <v>1725.9857142857145</v>
      </c>
      <c r="Z4359" s="21">
        <f t="shared" si="434"/>
        <v>1726</v>
      </c>
      <c r="AA4359" s="17">
        <f t="shared" si="433"/>
        <v>1726</v>
      </c>
      <c r="AB4359" s="17">
        <f t="shared" si="435"/>
        <v>2499</v>
      </c>
      <c r="AC4359"/>
    </row>
    <row r="4360" spans="1:29" ht="15" customHeight="1" x14ac:dyDescent="0.3">
      <c r="A4360" s="120">
        <v>45411</v>
      </c>
      <c r="B4360" s="63"/>
      <c r="C4360" s="63"/>
      <c r="D4360" s="63" t="s">
        <v>8169</v>
      </c>
      <c r="E4360" s="88">
        <v>105938</v>
      </c>
      <c r="F4360" s="88"/>
      <c r="G4360" s="89">
        <v>5905490058997</v>
      </c>
      <c r="H4360" s="89"/>
      <c r="I4360" s="63" t="s">
        <v>7952</v>
      </c>
      <c r="J4360" s="64"/>
      <c r="K4360" s="65" t="s">
        <v>133</v>
      </c>
      <c r="L4360" s="85" t="s">
        <v>2786</v>
      </c>
      <c r="M4360" s="63" t="s">
        <v>2984</v>
      </c>
      <c r="N4360" s="17">
        <v>2499</v>
      </c>
      <c r="O4360" s="90">
        <v>1173</v>
      </c>
      <c r="P4360" s="17">
        <v>1173</v>
      </c>
      <c r="Q4360" s="17">
        <v>1173</v>
      </c>
      <c r="R4360" s="87"/>
      <c r="S4360" s="87"/>
      <c r="T4360" s="17" t="str">
        <f t="shared" si="436"/>
        <v>1173</v>
      </c>
      <c r="U4360" s="109"/>
      <c r="V4360" s="31"/>
      <c r="W4360" s="17">
        <f t="shared" si="437"/>
        <v>1208.19</v>
      </c>
      <c r="X4360" s="62">
        <v>0.3</v>
      </c>
      <c r="Y4360" s="17">
        <f t="shared" si="432"/>
        <v>1725.9857142857145</v>
      </c>
      <c r="Z4360" s="21">
        <f t="shared" si="434"/>
        <v>1726</v>
      </c>
      <c r="AA4360" s="17">
        <f t="shared" si="433"/>
        <v>1726</v>
      </c>
      <c r="AB4360" s="17">
        <f t="shared" si="435"/>
        <v>2499</v>
      </c>
      <c r="AC4360"/>
    </row>
    <row r="4361" spans="1:29" ht="15" customHeight="1" x14ac:dyDescent="0.3">
      <c r="A4361" s="120">
        <v>45411</v>
      </c>
      <c r="B4361" s="63"/>
      <c r="C4361" s="63"/>
      <c r="D4361" s="63" t="s">
        <v>8169</v>
      </c>
      <c r="E4361" s="88">
        <v>105939</v>
      </c>
      <c r="F4361" s="88"/>
      <c r="G4361" s="89">
        <v>5905490059000</v>
      </c>
      <c r="H4361" s="89"/>
      <c r="I4361" s="63" t="s">
        <v>7953</v>
      </c>
      <c r="J4361" s="64"/>
      <c r="K4361" s="65" t="s">
        <v>133</v>
      </c>
      <c r="L4361" s="85" t="s">
        <v>2787</v>
      </c>
      <c r="M4361" s="63" t="s">
        <v>2984</v>
      </c>
      <c r="N4361" s="17">
        <v>2499</v>
      </c>
      <c r="O4361" s="90">
        <v>1173</v>
      </c>
      <c r="P4361" s="17">
        <v>1173</v>
      </c>
      <c r="Q4361" s="17">
        <v>1173</v>
      </c>
      <c r="R4361" s="87"/>
      <c r="S4361" s="87"/>
      <c r="T4361" s="17" t="str">
        <f t="shared" si="436"/>
        <v>1173</v>
      </c>
      <c r="U4361" s="109"/>
      <c r="V4361" s="31"/>
      <c r="W4361" s="17">
        <f t="shared" si="437"/>
        <v>1208.19</v>
      </c>
      <c r="X4361" s="62">
        <v>0.3</v>
      </c>
      <c r="Y4361" s="17">
        <f t="shared" ref="Y4361:Y4424" si="438">W4361/0.7</f>
        <v>1725.9857142857145</v>
      </c>
      <c r="Z4361" s="21">
        <f t="shared" si="434"/>
        <v>1726</v>
      </c>
      <c r="AA4361" s="17">
        <f t="shared" si="433"/>
        <v>1726</v>
      </c>
      <c r="AB4361" s="17">
        <f t="shared" si="435"/>
        <v>2499</v>
      </c>
      <c r="AC4361"/>
    </row>
    <row r="4362" spans="1:29" ht="15" customHeight="1" x14ac:dyDescent="0.3">
      <c r="A4362" s="120">
        <v>45411</v>
      </c>
      <c r="B4362" s="63"/>
      <c r="C4362" s="63"/>
      <c r="D4362" s="63" t="s">
        <v>8169</v>
      </c>
      <c r="E4362" s="88">
        <v>105940</v>
      </c>
      <c r="F4362" s="88"/>
      <c r="G4362" s="89">
        <v>5905490059017</v>
      </c>
      <c r="H4362" s="89"/>
      <c r="I4362" s="63" t="s">
        <v>7954</v>
      </c>
      <c r="J4362" s="64"/>
      <c r="K4362" s="65" t="s">
        <v>133</v>
      </c>
      <c r="L4362" s="85" t="s">
        <v>2788</v>
      </c>
      <c r="M4362" s="63" t="s">
        <v>2984</v>
      </c>
      <c r="N4362" s="17">
        <v>2399</v>
      </c>
      <c r="O4362" s="90">
        <v>1145</v>
      </c>
      <c r="P4362" s="17">
        <v>1145</v>
      </c>
      <c r="Q4362" s="17">
        <v>1145</v>
      </c>
      <c r="R4362" s="87"/>
      <c r="S4362" s="87"/>
      <c r="T4362" s="17" t="str">
        <f t="shared" si="436"/>
        <v>1145</v>
      </c>
      <c r="U4362" s="109"/>
      <c r="V4362" s="31"/>
      <c r="W4362" s="17">
        <f t="shared" si="437"/>
        <v>1179.3500000000001</v>
      </c>
      <c r="X4362" s="62">
        <v>0.3</v>
      </c>
      <c r="Y4362" s="17">
        <f t="shared" si="438"/>
        <v>1684.7857142857147</v>
      </c>
      <c r="Z4362" s="21">
        <f t="shared" si="434"/>
        <v>1685</v>
      </c>
      <c r="AA4362" s="17">
        <f t="shared" si="433"/>
        <v>1685</v>
      </c>
      <c r="AB4362" s="17">
        <f t="shared" si="435"/>
        <v>2399</v>
      </c>
      <c r="AC4362"/>
    </row>
    <row r="4363" spans="1:29" ht="15" customHeight="1" x14ac:dyDescent="0.3">
      <c r="A4363" s="120">
        <v>45411</v>
      </c>
      <c r="B4363" s="63"/>
      <c r="C4363" s="63"/>
      <c r="D4363" s="63" t="s">
        <v>8169</v>
      </c>
      <c r="E4363" s="88">
        <v>105941</v>
      </c>
      <c r="F4363" s="88"/>
      <c r="G4363" s="89">
        <v>5905490059024</v>
      </c>
      <c r="H4363" s="89"/>
      <c r="I4363" s="63" t="s">
        <v>7955</v>
      </c>
      <c r="J4363" s="64"/>
      <c r="K4363" s="65" t="s">
        <v>133</v>
      </c>
      <c r="L4363" s="85" t="s">
        <v>2789</v>
      </c>
      <c r="M4363" s="63" t="s">
        <v>2984</v>
      </c>
      <c r="N4363" s="17">
        <v>2399</v>
      </c>
      <c r="O4363" s="90">
        <v>1145</v>
      </c>
      <c r="P4363" s="17">
        <v>1145</v>
      </c>
      <c r="Q4363" s="17">
        <v>1145</v>
      </c>
      <c r="R4363" s="87"/>
      <c r="S4363" s="87"/>
      <c r="T4363" s="17" t="str">
        <f t="shared" si="436"/>
        <v>1145</v>
      </c>
      <c r="U4363" s="109"/>
      <c r="V4363" s="31"/>
      <c r="W4363" s="17">
        <f t="shared" si="437"/>
        <v>1179.3500000000001</v>
      </c>
      <c r="X4363" s="62">
        <v>0.3</v>
      </c>
      <c r="Y4363" s="17">
        <f t="shared" si="438"/>
        <v>1684.7857142857147</v>
      </c>
      <c r="Z4363" s="21">
        <f t="shared" si="434"/>
        <v>1685</v>
      </c>
      <c r="AA4363" s="17">
        <f t="shared" ref="AA4363:AA4426" si="439">Z4363*1</f>
        <v>1685</v>
      </c>
      <c r="AB4363" s="17">
        <f t="shared" si="435"/>
        <v>2399</v>
      </c>
      <c r="AC4363"/>
    </row>
    <row r="4364" spans="1:29" ht="15" customHeight="1" x14ac:dyDescent="0.3">
      <c r="A4364" s="120">
        <v>45411</v>
      </c>
      <c r="B4364" s="63"/>
      <c r="C4364" s="63"/>
      <c r="D4364" s="63" t="s">
        <v>8169</v>
      </c>
      <c r="E4364" s="88">
        <v>105942</v>
      </c>
      <c r="F4364" s="88"/>
      <c r="G4364" s="89">
        <v>5905490059031</v>
      </c>
      <c r="H4364" s="89"/>
      <c r="I4364" s="63" t="s">
        <v>7956</v>
      </c>
      <c r="J4364" s="64"/>
      <c r="K4364" s="65" t="s">
        <v>133</v>
      </c>
      <c r="L4364" s="85" t="s">
        <v>2737</v>
      </c>
      <c r="M4364" s="63" t="s">
        <v>2984</v>
      </c>
      <c r="N4364" s="17">
        <v>2399</v>
      </c>
      <c r="O4364" s="90">
        <v>1145</v>
      </c>
      <c r="P4364" s="17">
        <v>1145</v>
      </c>
      <c r="Q4364" s="17">
        <v>1145</v>
      </c>
      <c r="R4364" s="87"/>
      <c r="S4364" s="87"/>
      <c r="T4364" s="17" t="str">
        <f t="shared" si="436"/>
        <v>1145</v>
      </c>
      <c r="U4364" s="109"/>
      <c r="V4364" s="31"/>
      <c r="W4364" s="17">
        <f t="shared" si="437"/>
        <v>1179.3500000000001</v>
      </c>
      <c r="X4364" s="62">
        <v>0.3</v>
      </c>
      <c r="Y4364" s="17">
        <f t="shared" si="438"/>
        <v>1684.7857142857147</v>
      </c>
      <c r="Z4364" s="21">
        <f t="shared" si="434"/>
        <v>1685</v>
      </c>
      <c r="AA4364" s="17">
        <f t="shared" si="439"/>
        <v>1685</v>
      </c>
      <c r="AB4364" s="17">
        <f t="shared" si="435"/>
        <v>2399</v>
      </c>
      <c r="AC4364"/>
    </row>
    <row r="4365" spans="1:29" ht="15" customHeight="1" x14ac:dyDescent="0.3">
      <c r="A4365" s="120">
        <v>45411</v>
      </c>
      <c r="B4365" s="63"/>
      <c r="C4365" s="63"/>
      <c r="D4365" s="63" t="s">
        <v>8169</v>
      </c>
      <c r="E4365" s="88">
        <v>105943</v>
      </c>
      <c r="F4365" s="88"/>
      <c r="G4365" s="89">
        <v>5905490059048</v>
      </c>
      <c r="H4365" s="89"/>
      <c r="I4365" s="63" t="s">
        <v>7957</v>
      </c>
      <c r="J4365" s="64"/>
      <c r="K4365" s="65" t="s">
        <v>133</v>
      </c>
      <c r="L4365" s="85" t="s">
        <v>2790</v>
      </c>
      <c r="M4365" s="63" t="s">
        <v>2984</v>
      </c>
      <c r="N4365" s="17">
        <v>2399</v>
      </c>
      <c r="O4365" s="90">
        <v>1145</v>
      </c>
      <c r="P4365" s="17">
        <v>1145</v>
      </c>
      <c r="Q4365" s="17">
        <v>1145</v>
      </c>
      <c r="R4365" s="87"/>
      <c r="S4365" s="87"/>
      <c r="T4365" s="17" t="str">
        <f t="shared" si="436"/>
        <v>1145</v>
      </c>
      <c r="U4365" s="109"/>
      <c r="V4365" s="31"/>
      <c r="W4365" s="17">
        <f t="shared" si="437"/>
        <v>1179.3500000000001</v>
      </c>
      <c r="X4365" s="62">
        <v>0.3</v>
      </c>
      <c r="Y4365" s="17">
        <f t="shared" si="438"/>
        <v>1684.7857142857147</v>
      </c>
      <c r="Z4365" s="21">
        <f t="shared" si="434"/>
        <v>1685</v>
      </c>
      <c r="AA4365" s="17">
        <f t="shared" si="439"/>
        <v>1685</v>
      </c>
      <c r="AB4365" s="17">
        <f t="shared" si="435"/>
        <v>2399</v>
      </c>
      <c r="AC4365"/>
    </row>
    <row r="4366" spans="1:29" ht="15" customHeight="1" x14ac:dyDescent="0.3">
      <c r="A4366" s="120">
        <v>45411</v>
      </c>
      <c r="B4366" s="63"/>
      <c r="C4366" s="63"/>
      <c r="D4366" s="63" t="s">
        <v>8169</v>
      </c>
      <c r="E4366" s="88">
        <v>105944</v>
      </c>
      <c r="F4366" s="88"/>
      <c r="G4366" s="89">
        <v>5905490059055</v>
      </c>
      <c r="H4366" s="89"/>
      <c r="I4366" s="63" t="s">
        <v>7958</v>
      </c>
      <c r="J4366" s="64"/>
      <c r="K4366" s="65" t="s">
        <v>133</v>
      </c>
      <c r="L4366" s="85" t="s">
        <v>2791</v>
      </c>
      <c r="M4366" s="63" t="s">
        <v>2984</v>
      </c>
      <c r="N4366" s="17">
        <v>2399</v>
      </c>
      <c r="O4366" s="90">
        <v>1145</v>
      </c>
      <c r="P4366" s="17">
        <v>1145</v>
      </c>
      <c r="Q4366" s="17">
        <v>1145</v>
      </c>
      <c r="R4366" s="87"/>
      <c r="S4366" s="87"/>
      <c r="T4366" s="17" t="str">
        <f t="shared" si="436"/>
        <v>1145</v>
      </c>
      <c r="U4366" s="109"/>
      <c r="V4366" s="31"/>
      <c r="W4366" s="17">
        <f t="shared" si="437"/>
        <v>1179.3500000000001</v>
      </c>
      <c r="X4366" s="62">
        <v>0.3</v>
      </c>
      <c r="Y4366" s="17">
        <f t="shared" si="438"/>
        <v>1684.7857142857147</v>
      </c>
      <c r="Z4366" s="21">
        <f t="shared" si="434"/>
        <v>1685</v>
      </c>
      <c r="AA4366" s="17">
        <f t="shared" si="439"/>
        <v>1685</v>
      </c>
      <c r="AB4366" s="17">
        <f t="shared" si="435"/>
        <v>2399</v>
      </c>
      <c r="AC4366"/>
    </row>
    <row r="4367" spans="1:29" ht="15" customHeight="1" x14ac:dyDescent="0.3">
      <c r="A4367" s="120">
        <v>45411</v>
      </c>
      <c r="B4367" s="63"/>
      <c r="C4367" s="63"/>
      <c r="D4367" s="63" t="s">
        <v>8169</v>
      </c>
      <c r="E4367" s="88" t="s">
        <v>8472</v>
      </c>
      <c r="F4367" s="88"/>
      <c r="G4367" s="89">
        <v>3666270122698</v>
      </c>
      <c r="H4367" s="89"/>
      <c r="I4367" s="63" t="s">
        <v>8473</v>
      </c>
      <c r="J4367" s="64"/>
      <c r="K4367" s="65" t="s">
        <v>134</v>
      </c>
      <c r="L4367" s="85" t="s">
        <v>2956</v>
      </c>
      <c r="M4367" s="63" t="s">
        <v>2985</v>
      </c>
      <c r="N4367" s="17">
        <v>839</v>
      </c>
      <c r="O4367" s="90"/>
      <c r="P4367" s="90"/>
      <c r="Q4367" s="17"/>
      <c r="R4367" s="87">
        <f>VLOOKUP(G4367,[2]Feuil1!$C:$CV,98,FALSE)</f>
        <v>299</v>
      </c>
      <c r="S4367" s="17">
        <v>312</v>
      </c>
      <c r="T4367" s="17" t="str">
        <f t="shared" si="436"/>
        <v>312</v>
      </c>
      <c r="U4367" s="109"/>
      <c r="V4367" s="31"/>
      <c r="W4367" s="17">
        <f t="shared" si="437"/>
        <v>321.36</v>
      </c>
      <c r="X4367" s="62">
        <v>0.3</v>
      </c>
      <c r="Y4367" s="17">
        <f t="shared" si="438"/>
        <v>459.08571428571435</v>
      </c>
      <c r="Z4367" s="21">
        <f t="shared" si="434"/>
        <v>459</v>
      </c>
      <c r="AA4367" s="17">
        <f t="shared" si="439"/>
        <v>459</v>
      </c>
      <c r="AB4367" s="17">
        <f t="shared" si="435"/>
        <v>839</v>
      </c>
    </row>
    <row r="4368" spans="1:29" ht="15" customHeight="1" x14ac:dyDescent="0.3">
      <c r="A4368" s="120">
        <v>45411</v>
      </c>
      <c r="B4368" s="63"/>
      <c r="C4368" s="63"/>
      <c r="D4368" s="63" t="s">
        <v>8169</v>
      </c>
      <c r="E4368" s="88" t="s">
        <v>8474</v>
      </c>
      <c r="F4368" s="88"/>
      <c r="G4368" s="89">
        <v>3666270122759</v>
      </c>
      <c r="H4368" s="89"/>
      <c r="I4368" s="63" t="s">
        <v>8475</v>
      </c>
      <c r="J4368" s="64"/>
      <c r="K4368" s="65" t="s">
        <v>134</v>
      </c>
      <c r="L4368" s="85" t="s">
        <v>2955</v>
      </c>
      <c r="M4368" s="63" t="s">
        <v>2985</v>
      </c>
      <c r="N4368" s="17">
        <v>839</v>
      </c>
      <c r="O4368" s="90"/>
      <c r="P4368" s="90"/>
      <c r="Q4368" s="17"/>
      <c r="R4368" s="87">
        <f>VLOOKUP(G4368,[2]Feuil1!$C:$CV,98,FALSE)</f>
        <v>299</v>
      </c>
      <c r="S4368" s="17">
        <v>312</v>
      </c>
      <c r="T4368" s="17" t="str">
        <f t="shared" si="436"/>
        <v>312</v>
      </c>
      <c r="U4368" s="109"/>
      <c r="V4368" s="31"/>
      <c r="W4368" s="17">
        <f t="shared" si="437"/>
        <v>321.36</v>
      </c>
      <c r="X4368" s="62">
        <v>0.3</v>
      </c>
      <c r="Y4368" s="17">
        <f t="shared" si="438"/>
        <v>459.08571428571435</v>
      </c>
      <c r="Z4368" s="21">
        <f t="shared" si="434"/>
        <v>459</v>
      </c>
      <c r="AA4368" s="17">
        <f t="shared" si="439"/>
        <v>459</v>
      </c>
      <c r="AB4368" s="17">
        <f t="shared" si="435"/>
        <v>839</v>
      </c>
    </row>
    <row r="4369" spans="1:28" ht="15" customHeight="1" x14ac:dyDescent="0.3">
      <c r="A4369" s="120">
        <v>45411</v>
      </c>
      <c r="B4369" s="63"/>
      <c r="C4369" s="63"/>
      <c r="D4369" s="63" t="s">
        <v>8169</v>
      </c>
      <c r="E4369" s="88" t="s">
        <v>8476</v>
      </c>
      <c r="F4369" s="88"/>
      <c r="G4369" s="89">
        <v>3666270122612</v>
      </c>
      <c r="H4369" s="89"/>
      <c r="I4369" s="63" t="s">
        <v>8477</v>
      </c>
      <c r="J4369" s="64"/>
      <c r="K4369" s="65" t="s">
        <v>134</v>
      </c>
      <c r="L4369" s="85" t="s">
        <v>2954</v>
      </c>
      <c r="M4369" s="63" t="s">
        <v>2985</v>
      </c>
      <c r="N4369" s="17">
        <v>839</v>
      </c>
      <c r="O4369" s="90"/>
      <c r="P4369" s="90"/>
      <c r="Q4369" s="17"/>
      <c r="R4369" s="87">
        <f>VLOOKUP(G4369,[2]Feuil1!$C:$CV,98,FALSE)</f>
        <v>299</v>
      </c>
      <c r="S4369" s="17">
        <v>312</v>
      </c>
      <c r="T4369" s="17" t="str">
        <f t="shared" si="436"/>
        <v>312</v>
      </c>
      <c r="U4369" s="109"/>
      <c r="V4369" s="31"/>
      <c r="W4369" s="17">
        <f t="shared" si="437"/>
        <v>321.36</v>
      </c>
      <c r="X4369" s="62">
        <v>0.3</v>
      </c>
      <c r="Y4369" s="17">
        <f t="shared" si="438"/>
        <v>459.08571428571435</v>
      </c>
      <c r="Z4369" s="21">
        <f t="shared" si="434"/>
        <v>459</v>
      </c>
      <c r="AA4369" s="17">
        <f t="shared" si="439"/>
        <v>459</v>
      </c>
      <c r="AB4369" s="17">
        <f t="shared" si="435"/>
        <v>839</v>
      </c>
    </row>
    <row r="4370" spans="1:28" ht="15" customHeight="1" x14ac:dyDescent="0.3">
      <c r="A4370" s="120">
        <v>45411</v>
      </c>
      <c r="B4370" s="63"/>
      <c r="C4370" s="63"/>
      <c r="D4370" s="63" t="s">
        <v>8169</v>
      </c>
      <c r="E4370" s="88" t="s">
        <v>8478</v>
      </c>
      <c r="F4370" s="88"/>
      <c r="G4370" s="89">
        <v>3666270122124</v>
      </c>
      <c r="H4370" s="89"/>
      <c r="I4370" s="63" t="s">
        <v>8479</v>
      </c>
      <c r="J4370" s="64"/>
      <c r="K4370" s="65" t="s">
        <v>134</v>
      </c>
      <c r="L4370" s="85" t="s">
        <v>2953</v>
      </c>
      <c r="M4370" s="63" t="s">
        <v>2985</v>
      </c>
      <c r="N4370" s="17">
        <v>839</v>
      </c>
      <c r="O4370" s="90"/>
      <c r="P4370" s="90"/>
      <c r="Q4370" s="17"/>
      <c r="R4370" s="87">
        <f>VLOOKUP(G4370,[2]Feuil1!$C:$CV,98,FALSE)</f>
        <v>299</v>
      </c>
      <c r="S4370" s="17">
        <v>312</v>
      </c>
      <c r="T4370" s="17" t="str">
        <f t="shared" si="436"/>
        <v>312</v>
      </c>
      <c r="U4370" s="109"/>
      <c r="V4370" s="31"/>
      <c r="W4370" s="17">
        <f t="shared" si="437"/>
        <v>321.36</v>
      </c>
      <c r="X4370" s="62">
        <v>0.3</v>
      </c>
      <c r="Y4370" s="17">
        <f t="shared" si="438"/>
        <v>459.08571428571435</v>
      </c>
      <c r="Z4370" s="21">
        <f t="shared" si="434"/>
        <v>459</v>
      </c>
      <c r="AA4370" s="17">
        <f t="shared" si="439"/>
        <v>459</v>
      </c>
      <c r="AB4370" s="17">
        <f t="shared" si="435"/>
        <v>839</v>
      </c>
    </row>
    <row r="4371" spans="1:28" ht="15" customHeight="1" x14ac:dyDescent="0.3">
      <c r="A4371" s="120">
        <v>45411</v>
      </c>
      <c r="B4371" s="63"/>
      <c r="C4371" s="63"/>
      <c r="D4371" s="63" t="s">
        <v>8169</v>
      </c>
      <c r="E4371" s="88" t="s">
        <v>8480</v>
      </c>
      <c r="F4371" s="88"/>
      <c r="G4371" s="89">
        <v>3666270122025</v>
      </c>
      <c r="H4371" s="89"/>
      <c r="I4371" s="63" t="s">
        <v>8481</v>
      </c>
      <c r="J4371" s="64"/>
      <c r="K4371" s="65" t="s">
        <v>134</v>
      </c>
      <c r="L4371" s="85" t="s">
        <v>2958</v>
      </c>
      <c r="M4371" s="63" t="s">
        <v>2985</v>
      </c>
      <c r="N4371" s="17">
        <v>839</v>
      </c>
      <c r="O4371" s="90"/>
      <c r="P4371" s="90"/>
      <c r="Q4371" s="17"/>
      <c r="R4371" s="87">
        <f>VLOOKUP(G4371,[2]Feuil1!$C:$CV,98,FALSE)</f>
        <v>299</v>
      </c>
      <c r="S4371" s="17">
        <v>312</v>
      </c>
      <c r="T4371" s="17" t="str">
        <f t="shared" si="436"/>
        <v>312</v>
      </c>
      <c r="U4371" s="109"/>
      <c r="V4371" s="31"/>
      <c r="W4371" s="17">
        <f t="shared" si="437"/>
        <v>321.36</v>
      </c>
      <c r="X4371" s="62">
        <v>0.3</v>
      </c>
      <c r="Y4371" s="17">
        <f t="shared" si="438"/>
        <v>459.08571428571435</v>
      </c>
      <c r="Z4371" s="21">
        <f t="shared" si="434"/>
        <v>459</v>
      </c>
      <c r="AA4371" s="17">
        <f t="shared" si="439"/>
        <v>459</v>
      </c>
      <c r="AB4371" s="17">
        <f t="shared" si="435"/>
        <v>839</v>
      </c>
    </row>
    <row r="4372" spans="1:28" ht="15" customHeight="1" x14ac:dyDescent="0.3">
      <c r="A4372" s="120">
        <v>45411</v>
      </c>
      <c r="B4372" s="63"/>
      <c r="C4372" s="63"/>
      <c r="D4372" s="63" t="s">
        <v>8169</v>
      </c>
      <c r="E4372" s="88" t="s">
        <v>8482</v>
      </c>
      <c r="F4372" s="88"/>
      <c r="G4372" s="89">
        <v>3666270121943</v>
      </c>
      <c r="H4372" s="89"/>
      <c r="I4372" s="63" t="s">
        <v>8483</v>
      </c>
      <c r="J4372" s="64"/>
      <c r="K4372" s="65" t="s">
        <v>134</v>
      </c>
      <c r="L4372" s="85" t="s">
        <v>2951</v>
      </c>
      <c r="M4372" s="63" t="s">
        <v>2985</v>
      </c>
      <c r="N4372" s="17">
        <v>839</v>
      </c>
      <c r="O4372" s="90"/>
      <c r="P4372" s="90"/>
      <c r="Q4372" s="17"/>
      <c r="R4372" s="87">
        <f>VLOOKUP(G4372,[2]Feuil1!$C:$CV,98,FALSE)</f>
        <v>299</v>
      </c>
      <c r="S4372" s="17">
        <v>312</v>
      </c>
      <c r="T4372" s="17" t="str">
        <f t="shared" si="436"/>
        <v>312</v>
      </c>
      <c r="U4372" s="109"/>
      <c r="V4372" s="31"/>
      <c r="W4372" s="17">
        <f t="shared" si="437"/>
        <v>321.36</v>
      </c>
      <c r="X4372" s="62">
        <v>0.3</v>
      </c>
      <c r="Y4372" s="17">
        <f t="shared" si="438"/>
        <v>459.08571428571435</v>
      </c>
      <c r="Z4372" s="21">
        <f t="shared" si="434"/>
        <v>459</v>
      </c>
      <c r="AA4372" s="17">
        <f t="shared" si="439"/>
        <v>459</v>
      </c>
      <c r="AB4372" s="17">
        <f t="shared" si="435"/>
        <v>839</v>
      </c>
    </row>
    <row r="4373" spans="1:28" ht="15" customHeight="1" x14ac:dyDescent="0.3">
      <c r="A4373" s="120">
        <v>45411</v>
      </c>
      <c r="B4373" s="63"/>
      <c r="C4373" s="63"/>
      <c r="D4373" s="63" t="s">
        <v>8169</v>
      </c>
      <c r="E4373" s="88" t="s">
        <v>8484</v>
      </c>
      <c r="F4373" s="88"/>
      <c r="G4373" s="89">
        <v>3666270122117</v>
      </c>
      <c r="H4373" s="89"/>
      <c r="I4373" s="63" t="s">
        <v>8485</v>
      </c>
      <c r="J4373" s="64"/>
      <c r="K4373" s="65" t="s">
        <v>134</v>
      </c>
      <c r="L4373" s="85" t="s">
        <v>2959</v>
      </c>
      <c r="M4373" s="63" t="s">
        <v>2985</v>
      </c>
      <c r="N4373" s="17">
        <v>839</v>
      </c>
      <c r="O4373" s="90"/>
      <c r="P4373" s="90"/>
      <c r="Q4373" s="17"/>
      <c r="R4373" s="87">
        <f>VLOOKUP(G4373,[2]Feuil1!$C:$CV,98,FALSE)</f>
        <v>299</v>
      </c>
      <c r="S4373" s="17">
        <v>312</v>
      </c>
      <c r="T4373" s="17" t="str">
        <f t="shared" si="436"/>
        <v>312</v>
      </c>
      <c r="U4373" s="109"/>
      <c r="V4373" s="31"/>
      <c r="W4373" s="17">
        <f t="shared" si="437"/>
        <v>321.36</v>
      </c>
      <c r="X4373" s="62">
        <v>0.3</v>
      </c>
      <c r="Y4373" s="17">
        <f t="shared" si="438"/>
        <v>459.08571428571435</v>
      </c>
      <c r="Z4373" s="21">
        <f t="shared" si="434"/>
        <v>459</v>
      </c>
      <c r="AA4373" s="17">
        <f t="shared" si="439"/>
        <v>459</v>
      </c>
      <c r="AB4373" s="17">
        <f t="shared" si="435"/>
        <v>839</v>
      </c>
    </row>
    <row r="4374" spans="1:28" ht="15" customHeight="1" x14ac:dyDescent="0.3">
      <c r="A4374" s="120">
        <v>45411</v>
      </c>
      <c r="B4374" s="63"/>
      <c r="C4374" s="63"/>
      <c r="D4374" s="63" t="s">
        <v>8169</v>
      </c>
      <c r="E4374" s="88" t="s">
        <v>8486</v>
      </c>
      <c r="F4374" s="88"/>
      <c r="G4374" s="89">
        <v>3666270122353</v>
      </c>
      <c r="H4374" s="89"/>
      <c r="I4374" s="63" t="s">
        <v>8487</v>
      </c>
      <c r="J4374" s="64"/>
      <c r="K4374" s="65" t="s">
        <v>134</v>
      </c>
      <c r="L4374" s="85" t="s">
        <v>8646</v>
      </c>
      <c r="M4374" s="63" t="s">
        <v>2985</v>
      </c>
      <c r="N4374" s="17">
        <v>839</v>
      </c>
      <c r="O4374" s="90"/>
      <c r="P4374" s="90"/>
      <c r="Q4374" s="17"/>
      <c r="R4374" s="87">
        <f>VLOOKUP(G4374,[2]Feuil1!$C:$CV,98,FALSE)</f>
        <v>299</v>
      </c>
      <c r="S4374" s="17">
        <v>312</v>
      </c>
      <c r="T4374" s="17" t="str">
        <f t="shared" si="436"/>
        <v>312</v>
      </c>
      <c r="U4374" s="109"/>
      <c r="V4374" s="31"/>
      <c r="W4374" s="17">
        <f t="shared" si="437"/>
        <v>321.36</v>
      </c>
      <c r="X4374" s="62">
        <v>0.3</v>
      </c>
      <c r="Y4374" s="17">
        <f t="shared" si="438"/>
        <v>459.08571428571435</v>
      </c>
      <c r="Z4374" s="21">
        <f t="shared" si="434"/>
        <v>459</v>
      </c>
      <c r="AA4374" s="17">
        <f t="shared" si="439"/>
        <v>459</v>
      </c>
      <c r="AB4374" s="17">
        <f t="shared" si="435"/>
        <v>839</v>
      </c>
    </row>
    <row r="4375" spans="1:28" ht="15" customHeight="1" x14ac:dyDescent="0.3">
      <c r="A4375" s="120">
        <v>45411</v>
      </c>
      <c r="B4375" s="63"/>
      <c r="C4375" s="63"/>
      <c r="D4375" s="63" t="s">
        <v>8169</v>
      </c>
      <c r="E4375" s="88" t="s">
        <v>8488</v>
      </c>
      <c r="F4375" s="88"/>
      <c r="G4375" s="89">
        <v>3666270122711</v>
      </c>
      <c r="H4375" s="89"/>
      <c r="I4375" s="63" t="s">
        <v>8489</v>
      </c>
      <c r="J4375" s="64"/>
      <c r="K4375" s="65" t="s">
        <v>134</v>
      </c>
      <c r="L4375" s="85" t="s">
        <v>2956</v>
      </c>
      <c r="M4375" s="63" t="s">
        <v>2985</v>
      </c>
      <c r="N4375" s="17">
        <v>939</v>
      </c>
      <c r="O4375" s="90"/>
      <c r="P4375" s="90"/>
      <c r="Q4375" s="17"/>
      <c r="R4375" s="87">
        <f>VLOOKUP(G4375,[2]Feuil1!$C:$CV,98,FALSE)</f>
        <v>349</v>
      </c>
      <c r="S4375" s="17">
        <v>365</v>
      </c>
      <c r="T4375" s="17" t="str">
        <f t="shared" si="436"/>
        <v>365</v>
      </c>
      <c r="U4375" s="109"/>
      <c r="V4375" s="31"/>
      <c r="W4375" s="17">
        <f t="shared" si="437"/>
        <v>375.95</v>
      </c>
      <c r="X4375" s="62">
        <v>0.3</v>
      </c>
      <c r="Y4375" s="17">
        <f t="shared" si="438"/>
        <v>537.07142857142856</v>
      </c>
      <c r="Z4375" s="21">
        <f t="shared" si="434"/>
        <v>537</v>
      </c>
      <c r="AA4375" s="17">
        <f t="shared" si="439"/>
        <v>537</v>
      </c>
      <c r="AB4375" s="17">
        <f t="shared" si="435"/>
        <v>939</v>
      </c>
    </row>
    <row r="4376" spans="1:28" ht="15" customHeight="1" x14ac:dyDescent="0.3">
      <c r="A4376" s="120">
        <v>45411</v>
      </c>
      <c r="B4376" s="63"/>
      <c r="C4376" s="63"/>
      <c r="D4376" s="63" t="s">
        <v>8169</v>
      </c>
      <c r="E4376" s="88" t="s">
        <v>8490</v>
      </c>
      <c r="F4376" s="88"/>
      <c r="G4376" s="89">
        <v>3666270122629</v>
      </c>
      <c r="H4376" s="89"/>
      <c r="I4376" s="63" t="s">
        <v>8491</v>
      </c>
      <c r="J4376" s="64"/>
      <c r="K4376" s="65" t="s">
        <v>134</v>
      </c>
      <c r="L4376" s="85" t="s">
        <v>2955</v>
      </c>
      <c r="M4376" s="63" t="s">
        <v>2985</v>
      </c>
      <c r="N4376" s="17">
        <v>939</v>
      </c>
      <c r="O4376" s="90"/>
      <c r="P4376" s="90"/>
      <c r="Q4376" s="17"/>
      <c r="R4376" s="87">
        <f>VLOOKUP(G4376,[2]Feuil1!$C:$CV,98,FALSE)</f>
        <v>349</v>
      </c>
      <c r="S4376" s="17">
        <v>365</v>
      </c>
      <c r="T4376" s="17" t="str">
        <f t="shared" si="436"/>
        <v>365</v>
      </c>
      <c r="U4376" s="109"/>
      <c r="V4376" s="31"/>
      <c r="W4376" s="17">
        <f t="shared" si="437"/>
        <v>375.95</v>
      </c>
      <c r="X4376" s="62">
        <v>0.3</v>
      </c>
      <c r="Y4376" s="17">
        <f t="shared" si="438"/>
        <v>537.07142857142856</v>
      </c>
      <c r="Z4376" s="21">
        <f t="shared" si="434"/>
        <v>537</v>
      </c>
      <c r="AA4376" s="17">
        <f t="shared" si="439"/>
        <v>537</v>
      </c>
      <c r="AB4376" s="17">
        <f t="shared" si="435"/>
        <v>939</v>
      </c>
    </row>
    <row r="4377" spans="1:28" ht="15" customHeight="1" x14ac:dyDescent="0.3">
      <c r="A4377" s="120">
        <v>45411</v>
      </c>
      <c r="B4377" s="63"/>
      <c r="C4377" s="63"/>
      <c r="D4377" s="63" t="s">
        <v>8169</v>
      </c>
      <c r="E4377" s="88" t="s">
        <v>8492</v>
      </c>
      <c r="F4377" s="88"/>
      <c r="G4377" s="89">
        <v>3666270122261</v>
      </c>
      <c r="H4377" s="89"/>
      <c r="I4377" s="63" t="s">
        <v>8493</v>
      </c>
      <c r="J4377" s="64"/>
      <c r="K4377" s="65" t="s">
        <v>134</v>
      </c>
      <c r="L4377" s="85" t="s">
        <v>2954</v>
      </c>
      <c r="M4377" s="63" t="s">
        <v>2985</v>
      </c>
      <c r="N4377" s="17">
        <v>939</v>
      </c>
      <c r="O4377" s="90"/>
      <c r="P4377" s="90"/>
      <c r="Q4377" s="17"/>
      <c r="R4377" s="87">
        <f>VLOOKUP(G4377,[2]Feuil1!$C:$CV,98,FALSE)</f>
        <v>349</v>
      </c>
      <c r="S4377" s="17">
        <v>365</v>
      </c>
      <c r="T4377" s="17" t="str">
        <f t="shared" si="436"/>
        <v>365</v>
      </c>
      <c r="U4377" s="109"/>
      <c r="V4377" s="31"/>
      <c r="W4377" s="17">
        <f t="shared" si="437"/>
        <v>375.95</v>
      </c>
      <c r="X4377" s="62">
        <v>0.3</v>
      </c>
      <c r="Y4377" s="17">
        <f t="shared" si="438"/>
        <v>537.07142857142856</v>
      </c>
      <c r="Z4377" s="21">
        <f t="shared" si="434"/>
        <v>537</v>
      </c>
      <c r="AA4377" s="17">
        <f t="shared" si="439"/>
        <v>537</v>
      </c>
      <c r="AB4377" s="17">
        <f t="shared" si="435"/>
        <v>939</v>
      </c>
    </row>
    <row r="4378" spans="1:28" ht="15" customHeight="1" x14ac:dyDescent="0.3">
      <c r="A4378" s="120">
        <v>45411</v>
      </c>
      <c r="B4378" s="63"/>
      <c r="C4378" s="63"/>
      <c r="D4378" s="63" t="s">
        <v>8169</v>
      </c>
      <c r="E4378" s="88" t="s">
        <v>8494</v>
      </c>
      <c r="F4378" s="88"/>
      <c r="G4378" s="89">
        <v>3666270122148</v>
      </c>
      <c r="H4378" s="89"/>
      <c r="I4378" s="63" t="s">
        <v>8495</v>
      </c>
      <c r="J4378" s="64"/>
      <c r="K4378" s="65" t="s">
        <v>134</v>
      </c>
      <c r="L4378" s="85" t="s">
        <v>2953</v>
      </c>
      <c r="M4378" s="63" t="s">
        <v>2985</v>
      </c>
      <c r="N4378" s="17">
        <v>939</v>
      </c>
      <c r="O4378" s="90"/>
      <c r="P4378" s="90"/>
      <c r="Q4378" s="17"/>
      <c r="R4378" s="87">
        <f>VLOOKUP(G4378,[2]Feuil1!$C:$CV,98,FALSE)</f>
        <v>349</v>
      </c>
      <c r="S4378" s="17">
        <v>365</v>
      </c>
      <c r="T4378" s="17" t="str">
        <f t="shared" si="436"/>
        <v>365</v>
      </c>
      <c r="U4378" s="109"/>
      <c r="V4378" s="31"/>
      <c r="W4378" s="17">
        <f t="shared" si="437"/>
        <v>375.95</v>
      </c>
      <c r="X4378" s="62">
        <v>0.3</v>
      </c>
      <c r="Y4378" s="17">
        <f t="shared" si="438"/>
        <v>537.07142857142856</v>
      </c>
      <c r="Z4378" s="21">
        <f t="shared" si="434"/>
        <v>537</v>
      </c>
      <c r="AA4378" s="17">
        <f t="shared" si="439"/>
        <v>537</v>
      </c>
      <c r="AB4378" s="17">
        <f t="shared" si="435"/>
        <v>939</v>
      </c>
    </row>
    <row r="4379" spans="1:28" ht="15" customHeight="1" x14ac:dyDescent="0.3">
      <c r="A4379" s="120">
        <v>45411</v>
      </c>
      <c r="B4379" s="63"/>
      <c r="C4379" s="63"/>
      <c r="D4379" s="63" t="s">
        <v>8169</v>
      </c>
      <c r="E4379" s="88" t="s">
        <v>8496</v>
      </c>
      <c r="F4379" s="88"/>
      <c r="G4379" s="89">
        <v>3666270122193</v>
      </c>
      <c r="H4379" s="89"/>
      <c r="I4379" s="63" t="s">
        <v>8497</v>
      </c>
      <c r="J4379" s="64"/>
      <c r="K4379" s="65" t="s">
        <v>134</v>
      </c>
      <c r="L4379" s="85" t="s">
        <v>2958</v>
      </c>
      <c r="M4379" s="63" t="s">
        <v>2985</v>
      </c>
      <c r="N4379" s="17">
        <v>939</v>
      </c>
      <c r="O4379" s="90"/>
      <c r="P4379" s="90"/>
      <c r="Q4379" s="17"/>
      <c r="R4379" s="87">
        <f>VLOOKUP(G4379,[2]Feuil1!$C:$CV,98,FALSE)</f>
        <v>349</v>
      </c>
      <c r="S4379" s="17">
        <v>365</v>
      </c>
      <c r="T4379" s="17" t="str">
        <f t="shared" si="436"/>
        <v>365</v>
      </c>
      <c r="U4379" s="109"/>
      <c r="V4379" s="31"/>
      <c r="W4379" s="17">
        <f t="shared" si="437"/>
        <v>375.95</v>
      </c>
      <c r="X4379" s="62">
        <v>0.3</v>
      </c>
      <c r="Y4379" s="17">
        <f t="shared" si="438"/>
        <v>537.07142857142856</v>
      </c>
      <c r="Z4379" s="21">
        <f t="shared" si="434"/>
        <v>537</v>
      </c>
      <c r="AA4379" s="17">
        <f t="shared" si="439"/>
        <v>537</v>
      </c>
      <c r="AB4379" s="17">
        <f t="shared" si="435"/>
        <v>939</v>
      </c>
    </row>
    <row r="4380" spans="1:28" ht="15" customHeight="1" x14ac:dyDescent="0.3">
      <c r="A4380" s="120">
        <v>45411</v>
      </c>
      <c r="B4380" s="63"/>
      <c r="C4380" s="63"/>
      <c r="D4380" s="63" t="s">
        <v>8169</v>
      </c>
      <c r="E4380" s="88" t="s">
        <v>8498</v>
      </c>
      <c r="F4380" s="88"/>
      <c r="G4380" s="89">
        <v>3666270122667</v>
      </c>
      <c r="H4380" s="89"/>
      <c r="I4380" s="63" t="s">
        <v>8499</v>
      </c>
      <c r="J4380" s="64"/>
      <c r="K4380" s="65" t="s">
        <v>134</v>
      </c>
      <c r="L4380" s="85" t="s">
        <v>2951</v>
      </c>
      <c r="M4380" s="63" t="s">
        <v>2985</v>
      </c>
      <c r="N4380" s="17">
        <v>939</v>
      </c>
      <c r="O4380" s="90"/>
      <c r="P4380" s="90"/>
      <c r="Q4380" s="17"/>
      <c r="R4380" s="87">
        <f>VLOOKUP(G4380,[2]Feuil1!$C:$CV,98,FALSE)</f>
        <v>349</v>
      </c>
      <c r="S4380" s="17">
        <v>365</v>
      </c>
      <c r="T4380" s="17" t="str">
        <f t="shared" si="436"/>
        <v>365</v>
      </c>
      <c r="U4380" s="109"/>
      <c r="V4380" s="31"/>
      <c r="W4380" s="17">
        <f t="shared" si="437"/>
        <v>375.95</v>
      </c>
      <c r="X4380" s="62">
        <v>0.3</v>
      </c>
      <c r="Y4380" s="17">
        <f t="shared" si="438"/>
        <v>537.07142857142856</v>
      </c>
      <c r="Z4380" s="21">
        <f t="shared" si="434"/>
        <v>537</v>
      </c>
      <c r="AA4380" s="17">
        <f t="shared" si="439"/>
        <v>537</v>
      </c>
      <c r="AB4380" s="17">
        <f t="shared" si="435"/>
        <v>939</v>
      </c>
    </row>
    <row r="4381" spans="1:28" ht="15" customHeight="1" x14ac:dyDescent="0.3">
      <c r="A4381" s="120">
        <v>45411</v>
      </c>
      <c r="B4381" s="63"/>
      <c r="C4381" s="63"/>
      <c r="D4381" s="63" t="s">
        <v>8169</v>
      </c>
      <c r="E4381" s="88" t="s">
        <v>8500</v>
      </c>
      <c r="F4381" s="88"/>
      <c r="G4381" s="89">
        <v>3666270122308</v>
      </c>
      <c r="H4381" s="89"/>
      <c r="I4381" s="63" t="s">
        <v>8501</v>
      </c>
      <c r="J4381" s="64"/>
      <c r="K4381" s="65" t="s">
        <v>134</v>
      </c>
      <c r="L4381" s="85" t="s">
        <v>2959</v>
      </c>
      <c r="M4381" s="63" t="s">
        <v>2985</v>
      </c>
      <c r="N4381" s="17">
        <v>939</v>
      </c>
      <c r="O4381" s="90"/>
      <c r="P4381" s="90"/>
      <c r="Q4381" s="17"/>
      <c r="R4381" s="87">
        <f>VLOOKUP(G4381,[2]Feuil1!$C:$CV,98,FALSE)</f>
        <v>349</v>
      </c>
      <c r="S4381" s="17">
        <v>365</v>
      </c>
      <c r="T4381" s="17" t="str">
        <f t="shared" si="436"/>
        <v>365</v>
      </c>
      <c r="U4381" s="109"/>
      <c r="V4381" s="31"/>
      <c r="W4381" s="17">
        <f t="shared" si="437"/>
        <v>375.95</v>
      </c>
      <c r="X4381" s="62">
        <v>0.3</v>
      </c>
      <c r="Y4381" s="17">
        <f t="shared" si="438"/>
        <v>537.07142857142856</v>
      </c>
      <c r="Z4381" s="21">
        <f t="shared" si="434"/>
        <v>537</v>
      </c>
      <c r="AA4381" s="17">
        <f t="shared" si="439"/>
        <v>537</v>
      </c>
      <c r="AB4381" s="17">
        <f t="shared" si="435"/>
        <v>939</v>
      </c>
    </row>
    <row r="4382" spans="1:28" ht="15" customHeight="1" x14ac:dyDescent="0.3">
      <c r="A4382" s="120">
        <v>45411</v>
      </c>
      <c r="B4382" s="63"/>
      <c r="C4382" s="63"/>
      <c r="D4382" s="63" t="s">
        <v>8169</v>
      </c>
      <c r="E4382" s="88" t="s">
        <v>8502</v>
      </c>
      <c r="F4382" s="88"/>
      <c r="G4382" s="89">
        <v>3666270122001</v>
      </c>
      <c r="H4382" s="89"/>
      <c r="I4382" s="63" t="s">
        <v>8503</v>
      </c>
      <c r="J4382" s="64"/>
      <c r="K4382" s="65" t="s">
        <v>134</v>
      </c>
      <c r="L4382" s="85" t="s">
        <v>8646</v>
      </c>
      <c r="M4382" s="63" t="s">
        <v>2985</v>
      </c>
      <c r="N4382" s="17">
        <v>939</v>
      </c>
      <c r="O4382" s="90"/>
      <c r="P4382" s="90"/>
      <c r="Q4382" s="17"/>
      <c r="R4382" s="87">
        <f>VLOOKUP(G4382,[2]Feuil1!$C:$CV,98,FALSE)</f>
        <v>349</v>
      </c>
      <c r="S4382" s="17">
        <v>365</v>
      </c>
      <c r="T4382" s="17" t="str">
        <f t="shared" si="436"/>
        <v>365</v>
      </c>
      <c r="U4382" s="109"/>
      <c r="V4382" s="31"/>
      <c r="W4382" s="17">
        <f t="shared" si="437"/>
        <v>375.95</v>
      </c>
      <c r="X4382" s="62">
        <v>0.3</v>
      </c>
      <c r="Y4382" s="17">
        <f t="shared" si="438"/>
        <v>537.07142857142856</v>
      </c>
      <c r="Z4382" s="21">
        <f t="shared" si="434"/>
        <v>537</v>
      </c>
      <c r="AA4382" s="17">
        <f t="shared" si="439"/>
        <v>537</v>
      </c>
      <c r="AB4382" s="17">
        <f t="shared" si="435"/>
        <v>939</v>
      </c>
    </row>
    <row r="4383" spans="1:28" ht="15" customHeight="1" x14ac:dyDescent="0.3">
      <c r="A4383" s="120">
        <v>45411</v>
      </c>
      <c r="B4383" s="63"/>
      <c r="C4383" s="63"/>
      <c r="D4383" s="63" t="s">
        <v>8169</v>
      </c>
      <c r="E4383" s="88" t="s">
        <v>8504</v>
      </c>
      <c r="F4383" s="88"/>
      <c r="G4383" s="89">
        <v>3666270122322</v>
      </c>
      <c r="H4383" s="89"/>
      <c r="I4383" s="63" t="s">
        <v>8505</v>
      </c>
      <c r="J4383" s="64"/>
      <c r="K4383" s="65" t="s">
        <v>134</v>
      </c>
      <c r="L4383" s="85" t="s">
        <v>2956</v>
      </c>
      <c r="M4383" s="63" t="s">
        <v>2985</v>
      </c>
      <c r="N4383" s="17">
        <v>1049</v>
      </c>
      <c r="O4383" s="90"/>
      <c r="P4383" s="90"/>
      <c r="Q4383" s="17"/>
      <c r="R4383" s="87">
        <f>VLOOKUP(G4383,[2]Feuil1!$C:$CV,98,FALSE)</f>
        <v>399</v>
      </c>
      <c r="S4383" s="17">
        <v>417</v>
      </c>
      <c r="T4383" s="17" t="str">
        <f t="shared" si="436"/>
        <v>417</v>
      </c>
      <c r="U4383" s="109"/>
      <c r="V4383" s="31"/>
      <c r="W4383" s="17">
        <f t="shared" si="437"/>
        <v>429.51</v>
      </c>
      <c r="X4383" s="62">
        <v>0.3</v>
      </c>
      <c r="Y4383" s="17">
        <f t="shared" si="438"/>
        <v>613.58571428571429</v>
      </c>
      <c r="Z4383" s="21">
        <f t="shared" si="434"/>
        <v>614</v>
      </c>
      <c r="AA4383" s="17">
        <f t="shared" si="439"/>
        <v>614</v>
      </c>
      <c r="AB4383" s="17">
        <f t="shared" si="435"/>
        <v>1049</v>
      </c>
    </row>
    <row r="4384" spans="1:28" ht="15" customHeight="1" x14ac:dyDescent="0.3">
      <c r="A4384" s="120">
        <v>45411</v>
      </c>
      <c r="B4384" s="63"/>
      <c r="C4384" s="63"/>
      <c r="D4384" s="63" t="s">
        <v>8169</v>
      </c>
      <c r="E4384" s="88" t="s">
        <v>8506</v>
      </c>
      <c r="F4384" s="88"/>
      <c r="G4384" s="89">
        <v>3666270122018</v>
      </c>
      <c r="H4384" s="89"/>
      <c r="I4384" s="63" t="s">
        <v>8507</v>
      </c>
      <c r="J4384" s="64"/>
      <c r="K4384" s="65" t="s">
        <v>134</v>
      </c>
      <c r="L4384" s="85" t="s">
        <v>2955</v>
      </c>
      <c r="M4384" s="63" t="s">
        <v>2985</v>
      </c>
      <c r="N4384" s="17">
        <v>1049</v>
      </c>
      <c r="O4384" s="90"/>
      <c r="P4384" s="90"/>
      <c r="Q4384" s="17"/>
      <c r="R4384" s="87">
        <f>VLOOKUP(G4384,[2]Feuil1!$C:$CV,98,FALSE)</f>
        <v>399</v>
      </c>
      <c r="S4384" s="17">
        <v>417</v>
      </c>
      <c r="T4384" s="17" t="str">
        <f t="shared" si="436"/>
        <v>417</v>
      </c>
      <c r="U4384" s="109"/>
      <c r="V4384" s="31"/>
      <c r="W4384" s="17">
        <f t="shared" si="437"/>
        <v>429.51</v>
      </c>
      <c r="X4384" s="62">
        <v>0.3</v>
      </c>
      <c r="Y4384" s="17">
        <f t="shared" si="438"/>
        <v>613.58571428571429</v>
      </c>
      <c r="Z4384" s="21">
        <f t="shared" si="434"/>
        <v>614</v>
      </c>
      <c r="AA4384" s="17">
        <f t="shared" si="439"/>
        <v>614</v>
      </c>
      <c r="AB4384" s="17">
        <f t="shared" si="435"/>
        <v>1049</v>
      </c>
    </row>
    <row r="4385" spans="1:28" ht="15" customHeight="1" x14ac:dyDescent="0.3">
      <c r="A4385" s="120">
        <v>45411</v>
      </c>
      <c r="B4385" s="63"/>
      <c r="C4385" s="63"/>
      <c r="D4385" s="63" t="s">
        <v>8169</v>
      </c>
      <c r="E4385" s="88" t="s">
        <v>8508</v>
      </c>
      <c r="F4385" s="88"/>
      <c r="G4385" s="89">
        <v>3666270122155</v>
      </c>
      <c r="H4385" s="89"/>
      <c r="I4385" s="63" t="s">
        <v>8509</v>
      </c>
      <c r="J4385" s="64"/>
      <c r="K4385" s="65" t="s">
        <v>134</v>
      </c>
      <c r="L4385" s="85" t="s">
        <v>2954</v>
      </c>
      <c r="M4385" s="63" t="s">
        <v>2985</v>
      </c>
      <c r="N4385" s="17">
        <v>1049</v>
      </c>
      <c r="O4385" s="90"/>
      <c r="P4385" s="90"/>
      <c r="Q4385" s="17"/>
      <c r="R4385" s="87">
        <f>VLOOKUP(G4385,[2]Feuil1!$C:$CV,98,FALSE)</f>
        <v>399</v>
      </c>
      <c r="S4385" s="17">
        <v>417</v>
      </c>
      <c r="T4385" s="17" t="str">
        <f t="shared" si="436"/>
        <v>417</v>
      </c>
      <c r="U4385" s="109"/>
      <c r="V4385" s="31"/>
      <c r="W4385" s="17">
        <f t="shared" si="437"/>
        <v>429.51</v>
      </c>
      <c r="X4385" s="62">
        <v>0.3</v>
      </c>
      <c r="Y4385" s="17">
        <f t="shared" si="438"/>
        <v>613.58571428571429</v>
      </c>
      <c r="Z4385" s="21">
        <f t="shared" si="434"/>
        <v>614</v>
      </c>
      <c r="AA4385" s="17">
        <f t="shared" si="439"/>
        <v>614</v>
      </c>
      <c r="AB4385" s="17">
        <f t="shared" si="435"/>
        <v>1049</v>
      </c>
    </row>
    <row r="4386" spans="1:28" ht="15" customHeight="1" x14ac:dyDescent="0.3">
      <c r="A4386" s="120">
        <v>45411</v>
      </c>
      <c r="B4386" s="63"/>
      <c r="C4386" s="63"/>
      <c r="D4386" s="63" t="s">
        <v>8169</v>
      </c>
      <c r="E4386" s="88" t="s">
        <v>8510</v>
      </c>
      <c r="F4386" s="88"/>
      <c r="G4386" s="89">
        <v>3666270122544</v>
      </c>
      <c r="H4386" s="89"/>
      <c r="I4386" s="63" t="s">
        <v>8511</v>
      </c>
      <c r="J4386" s="64"/>
      <c r="K4386" s="65" t="s">
        <v>134</v>
      </c>
      <c r="L4386" s="85" t="s">
        <v>2953</v>
      </c>
      <c r="M4386" s="63" t="s">
        <v>2985</v>
      </c>
      <c r="N4386" s="17">
        <v>1049</v>
      </c>
      <c r="O4386" s="90"/>
      <c r="P4386" s="90"/>
      <c r="Q4386" s="17"/>
      <c r="R4386" s="87">
        <f>VLOOKUP(G4386,[2]Feuil1!$C:$CV,98,FALSE)</f>
        <v>399</v>
      </c>
      <c r="S4386" s="17">
        <v>417</v>
      </c>
      <c r="T4386" s="17" t="str">
        <f t="shared" si="436"/>
        <v>417</v>
      </c>
      <c r="U4386" s="109"/>
      <c r="V4386" s="31"/>
      <c r="W4386" s="17">
        <f t="shared" si="437"/>
        <v>429.51</v>
      </c>
      <c r="X4386" s="62">
        <v>0.3</v>
      </c>
      <c r="Y4386" s="17">
        <f t="shared" si="438"/>
        <v>613.58571428571429</v>
      </c>
      <c r="Z4386" s="21">
        <f t="shared" si="434"/>
        <v>614</v>
      </c>
      <c r="AA4386" s="17">
        <f t="shared" si="439"/>
        <v>614</v>
      </c>
      <c r="AB4386" s="17">
        <f t="shared" si="435"/>
        <v>1049</v>
      </c>
    </row>
    <row r="4387" spans="1:28" ht="15" customHeight="1" x14ac:dyDescent="0.3">
      <c r="A4387" s="120">
        <v>45411</v>
      </c>
      <c r="B4387" s="63"/>
      <c r="C4387" s="63"/>
      <c r="D4387" s="63" t="s">
        <v>8169</v>
      </c>
      <c r="E4387" s="88" t="s">
        <v>8512</v>
      </c>
      <c r="F4387" s="88"/>
      <c r="G4387" s="89">
        <v>3666270122292</v>
      </c>
      <c r="H4387" s="89"/>
      <c r="I4387" s="63" t="s">
        <v>8513</v>
      </c>
      <c r="J4387" s="64"/>
      <c r="K4387" s="65" t="s">
        <v>134</v>
      </c>
      <c r="L4387" s="85" t="s">
        <v>2958</v>
      </c>
      <c r="M4387" s="63" t="s">
        <v>2985</v>
      </c>
      <c r="N4387" s="17">
        <v>1049</v>
      </c>
      <c r="O4387" s="90"/>
      <c r="P4387" s="90"/>
      <c r="Q4387" s="17"/>
      <c r="R4387" s="87">
        <f>VLOOKUP(G4387,[2]Feuil1!$C:$CV,98,FALSE)</f>
        <v>399</v>
      </c>
      <c r="S4387" s="17">
        <v>417</v>
      </c>
      <c r="T4387" s="17" t="str">
        <f t="shared" si="436"/>
        <v>417</v>
      </c>
      <c r="U4387" s="109"/>
      <c r="V4387" s="31"/>
      <c r="W4387" s="17">
        <f t="shared" si="437"/>
        <v>429.51</v>
      </c>
      <c r="X4387" s="62">
        <v>0.3</v>
      </c>
      <c r="Y4387" s="17">
        <f t="shared" si="438"/>
        <v>613.58571428571429</v>
      </c>
      <c r="Z4387" s="21">
        <f t="shared" si="434"/>
        <v>614</v>
      </c>
      <c r="AA4387" s="17">
        <f t="shared" si="439"/>
        <v>614</v>
      </c>
      <c r="AB4387" s="17">
        <f t="shared" si="435"/>
        <v>1049</v>
      </c>
    </row>
    <row r="4388" spans="1:28" ht="15" customHeight="1" x14ac:dyDescent="0.3">
      <c r="A4388" s="120">
        <v>45411</v>
      </c>
      <c r="B4388" s="63"/>
      <c r="C4388" s="63"/>
      <c r="D4388" s="63" t="s">
        <v>8169</v>
      </c>
      <c r="E4388" s="88" t="s">
        <v>8514</v>
      </c>
      <c r="F4388" s="88"/>
      <c r="G4388" s="89">
        <v>3666270121745</v>
      </c>
      <c r="H4388" s="89"/>
      <c r="I4388" s="63" t="s">
        <v>8515</v>
      </c>
      <c r="J4388" s="64"/>
      <c r="K4388" s="65" t="s">
        <v>134</v>
      </c>
      <c r="L4388" s="85" t="s">
        <v>2951</v>
      </c>
      <c r="M4388" s="63" t="s">
        <v>2985</v>
      </c>
      <c r="N4388" s="17">
        <v>1049</v>
      </c>
      <c r="O4388" s="90"/>
      <c r="P4388" s="90"/>
      <c r="Q4388" s="17"/>
      <c r="R4388" s="87">
        <f>VLOOKUP(G4388,[2]Feuil1!$C:$CV,98,FALSE)</f>
        <v>399</v>
      </c>
      <c r="S4388" s="17">
        <v>417</v>
      </c>
      <c r="T4388" s="17" t="str">
        <f t="shared" si="436"/>
        <v>417</v>
      </c>
      <c r="U4388" s="109"/>
      <c r="V4388" s="31"/>
      <c r="W4388" s="17">
        <f t="shared" si="437"/>
        <v>429.51</v>
      </c>
      <c r="X4388" s="62">
        <v>0.3</v>
      </c>
      <c r="Y4388" s="17">
        <f t="shared" si="438"/>
        <v>613.58571428571429</v>
      </c>
      <c r="Z4388" s="21">
        <f t="shared" si="434"/>
        <v>614</v>
      </c>
      <c r="AA4388" s="17">
        <f t="shared" si="439"/>
        <v>614</v>
      </c>
      <c r="AB4388" s="17">
        <f t="shared" si="435"/>
        <v>1049</v>
      </c>
    </row>
    <row r="4389" spans="1:28" ht="15" customHeight="1" x14ac:dyDescent="0.3">
      <c r="A4389" s="120">
        <v>45411</v>
      </c>
      <c r="B4389" s="63"/>
      <c r="C4389" s="63"/>
      <c r="D4389" s="63" t="s">
        <v>8169</v>
      </c>
      <c r="E4389" s="88" t="s">
        <v>8516</v>
      </c>
      <c r="F4389" s="88"/>
      <c r="G4389" s="89">
        <v>3666270121929</v>
      </c>
      <c r="H4389" s="89"/>
      <c r="I4389" s="63" t="s">
        <v>8517</v>
      </c>
      <c r="J4389" s="64"/>
      <c r="K4389" s="65" t="s">
        <v>134</v>
      </c>
      <c r="L4389" s="85" t="s">
        <v>2959</v>
      </c>
      <c r="M4389" s="63" t="s">
        <v>2985</v>
      </c>
      <c r="N4389" s="17">
        <v>1049</v>
      </c>
      <c r="O4389" s="90"/>
      <c r="P4389" s="90"/>
      <c r="Q4389" s="17"/>
      <c r="R4389" s="87">
        <f>VLOOKUP(G4389,[2]Feuil1!$C:$CV,98,FALSE)</f>
        <v>399</v>
      </c>
      <c r="S4389" s="17">
        <v>417</v>
      </c>
      <c r="T4389" s="17" t="str">
        <f t="shared" si="436"/>
        <v>417</v>
      </c>
      <c r="U4389" s="109"/>
      <c r="V4389" s="31"/>
      <c r="W4389" s="17">
        <f t="shared" si="437"/>
        <v>429.51</v>
      </c>
      <c r="X4389" s="62">
        <v>0.3</v>
      </c>
      <c r="Y4389" s="17">
        <f t="shared" si="438"/>
        <v>613.58571428571429</v>
      </c>
      <c r="Z4389" s="21">
        <f t="shared" si="434"/>
        <v>614</v>
      </c>
      <c r="AA4389" s="17">
        <f t="shared" si="439"/>
        <v>614</v>
      </c>
      <c r="AB4389" s="17">
        <f t="shared" si="435"/>
        <v>1049</v>
      </c>
    </row>
    <row r="4390" spans="1:28" ht="15" customHeight="1" x14ac:dyDescent="0.3">
      <c r="A4390" s="120">
        <v>45411</v>
      </c>
      <c r="B4390" s="63"/>
      <c r="C4390" s="63"/>
      <c r="D4390" s="63" t="s">
        <v>8169</v>
      </c>
      <c r="E4390" s="88" t="s">
        <v>8518</v>
      </c>
      <c r="F4390" s="88"/>
      <c r="G4390" s="89">
        <v>3666270122285</v>
      </c>
      <c r="H4390" s="89"/>
      <c r="I4390" s="63" t="s">
        <v>8519</v>
      </c>
      <c r="J4390" s="64"/>
      <c r="K4390" s="65" t="s">
        <v>134</v>
      </c>
      <c r="L4390" s="85" t="s">
        <v>8646</v>
      </c>
      <c r="M4390" s="63" t="s">
        <v>2985</v>
      </c>
      <c r="N4390" s="17">
        <v>1049</v>
      </c>
      <c r="O4390" s="90"/>
      <c r="P4390" s="90"/>
      <c r="Q4390" s="17"/>
      <c r="R4390" s="87">
        <f>VLOOKUP(G4390,[2]Feuil1!$C:$CV,98,FALSE)</f>
        <v>399</v>
      </c>
      <c r="S4390" s="17">
        <v>417</v>
      </c>
      <c r="T4390" s="17" t="str">
        <f t="shared" si="436"/>
        <v>417</v>
      </c>
      <c r="U4390" s="109"/>
      <c r="V4390" s="31"/>
      <c r="W4390" s="17">
        <f t="shared" si="437"/>
        <v>429.51</v>
      </c>
      <c r="X4390" s="62">
        <v>0.3</v>
      </c>
      <c r="Y4390" s="17">
        <f t="shared" si="438"/>
        <v>613.58571428571429</v>
      </c>
      <c r="Z4390" s="21">
        <f t="shared" si="434"/>
        <v>614</v>
      </c>
      <c r="AA4390" s="17">
        <f t="shared" si="439"/>
        <v>614</v>
      </c>
      <c r="AB4390" s="17">
        <f t="shared" si="435"/>
        <v>1049</v>
      </c>
    </row>
    <row r="4391" spans="1:28" ht="15" customHeight="1" x14ac:dyDescent="0.3">
      <c r="A4391" s="120">
        <v>45411</v>
      </c>
      <c r="B4391" s="63"/>
      <c r="C4391" s="63"/>
      <c r="D4391" s="63" t="s">
        <v>8169</v>
      </c>
      <c r="E4391" s="88" t="s">
        <v>8520</v>
      </c>
      <c r="F4391" s="88"/>
      <c r="G4391" s="89">
        <v>3666270122179</v>
      </c>
      <c r="H4391" s="89"/>
      <c r="I4391" s="63" t="s">
        <v>8521</v>
      </c>
      <c r="J4391" s="64"/>
      <c r="K4391" s="65" t="s">
        <v>134</v>
      </c>
      <c r="L4391" s="85" t="s">
        <v>2956</v>
      </c>
      <c r="M4391" s="63" t="s">
        <v>2985</v>
      </c>
      <c r="N4391" s="17">
        <v>679</v>
      </c>
      <c r="O4391" s="90"/>
      <c r="P4391" s="90"/>
      <c r="Q4391" s="17"/>
      <c r="R4391" s="87">
        <f>VLOOKUP(G4391,[2]Feuil1!$C:$CV,98,FALSE)</f>
        <v>266</v>
      </c>
      <c r="S4391" s="17">
        <v>278</v>
      </c>
      <c r="T4391" s="17" t="str">
        <f t="shared" si="436"/>
        <v>278</v>
      </c>
      <c r="U4391" s="109"/>
      <c r="V4391" s="31"/>
      <c r="W4391" s="17">
        <f t="shared" si="437"/>
        <v>286.34000000000003</v>
      </c>
      <c r="X4391" s="62">
        <v>0.3</v>
      </c>
      <c r="Y4391" s="17">
        <f t="shared" si="438"/>
        <v>409.05714285714294</v>
      </c>
      <c r="Z4391" s="21">
        <f t="shared" si="434"/>
        <v>409</v>
      </c>
      <c r="AA4391" s="17">
        <f t="shared" si="439"/>
        <v>409</v>
      </c>
      <c r="AB4391" s="17">
        <f t="shared" si="435"/>
        <v>679</v>
      </c>
    </row>
    <row r="4392" spans="1:28" ht="15" customHeight="1" x14ac:dyDescent="0.3">
      <c r="A4392" s="120">
        <v>45411</v>
      </c>
      <c r="B4392" s="63"/>
      <c r="C4392" s="63"/>
      <c r="D4392" s="63" t="s">
        <v>8169</v>
      </c>
      <c r="E4392" s="88" t="s">
        <v>8522</v>
      </c>
      <c r="F4392" s="88"/>
      <c r="G4392" s="89">
        <v>3666270122070</v>
      </c>
      <c r="H4392" s="89"/>
      <c r="I4392" s="63" t="s">
        <v>8523</v>
      </c>
      <c r="J4392" s="64"/>
      <c r="K4392" s="65" t="s">
        <v>134</v>
      </c>
      <c r="L4392" s="85" t="s">
        <v>2955</v>
      </c>
      <c r="M4392" s="63" t="s">
        <v>2985</v>
      </c>
      <c r="N4392" s="17">
        <v>679</v>
      </c>
      <c r="O4392" s="90"/>
      <c r="P4392" s="90"/>
      <c r="Q4392" s="17"/>
      <c r="R4392" s="87">
        <f>VLOOKUP(G4392,[2]Feuil1!$C:$CV,98,FALSE)</f>
        <v>266</v>
      </c>
      <c r="S4392" s="17">
        <v>278</v>
      </c>
      <c r="T4392" s="17" t="str">
        <f t="shared" si="436"/>
        <v>278</v>
      </c>
      <c r="U4392" s="109"/>
      <c r="V4392" s="31"/>
      <c r="W4392" s="17">
        <f t="shared" si="437"/>
        <v>286.34000000000003</v>
      </c>
      <c r="X4392" s="62">
        <v>0.3</v>
      </c>
      <c r="Y4392" s="17">
        <f t="shared" si="438"/>
        <v>409.05714285714294</v>
      </c>
      <c r="Z4392" s="21">
        <f t="shared" si="434"/>
        <v>409</v>
      </c>
      <c r="AA4392" s="17">
        <f t="shared" si="439"/>
        <v>409</v>
      </c>
      <c r="AB4392" s="17">
        <f t="shared" si="435"/>
        <v>679</v>
      </c>
    </row>
    <row r="4393" spans="1:28" ht="15" customHeight="1" x14ac:dyDescent="0.3">
      <c r="A4393" s="120">
        <v>45411</v>
      </c>
      <c r="B4393" s="63"/>
      <c r="C4393" s="63"/>
      <c r="D4393" s="63" t="s">
        <v>8169</v>
      </c>
      <c r="E4393" s="88" t="s">
        <v>8524</v>
      </c>
      <c r="F4393" s="88"/>
      <c r="G4393" s="89">
        <v>3666270122360</v>
      </c>
      <c r="H4393" s="89"/>
      <c r="I4393" s="63" t="s">
        <v>8525</v>
      </c>
      <c r="J4393" s="64"/>
      <c r="K4393" s="65" t="s">
        <v>134</v>
      </c>
      <c r="L4393" s="85" t="s">
        <v>2954</v>
      </c>
      <c r="M4393" s="63" t="s">
        <v>2985</v>
      </c>
      <c r="N4393" s="17">
        <v>679</v>
      </c>
      <c r="O4393" s="90"/>
      <c r="P4393" s="90"/>
      <c r="Q4393" s="17"/>
      <c r="R4393" s="87">
        <f>VLOOKUP(G4393,[2]Feuil1!$C:$CV,98,FALSE)</f>
        <v>266</v>
      </c>
      <c r="S4393" s="17">
        <v>278</v>
      </c>
      <c r="T4393" s="17" t="str">
        <f t="shared" si="436"/>
        <v>278</v>
      </c>
      <c r="U4393" s="109"/>
      <c r="V4393" s="31"/>
      <c r="W4393" s="17">
        <f t="shared" si="437"/>
        <v>286.34000000000003</v>
      </c>
      <c r="X4393" s="62">
        <v>0.3</v>
      </c>
      <c r="Y4393" s="17">
        <f t="shared" si="438"/>
        <v>409.05714285714294</v>
      </c>
      <c r="Z4393" s="21">
        <f t="shared" si="434"/>
        <v>409</v>
      </c>
      <c r="AA4393" s="17">
        <f t="shared" si="439"/>
        <v>409</v>
      </c>
      <c r="AB4393" s="17">
        <f t="shared" si="435"/>
        <v>679</v>
      </c>
    </row>
    <row r="4394" spans="1:28" ht="15" customHeight="1" x14ac:dyDescent="0.3">
      <c r="A4394" s="120">
        <v>45411</v>
      </c>
      <c r="B4394" s="63"/>
      <c r="C4394" s="63"/>
      <c r="D4394" s="63" t="s">
        <v>8169</v>
      </c>
      <c r="E4394" s="88" t="s">
        <v>8526</v>
      </c>
      <c r="F4394" s="88"/>
      <c r="G4394" s="89">
        <v>3666270122636</v>
      </c>
      <c r="H4394" s="89"/>
      <c r="I4394" s="63" t="s">
        <v>8527</v>
      </c>
      <c r="J4394" s="64"/>
      <c r="K4394" s="65" t="s">
        <v>134</v>
      </c>
      <c r="L4394" s="85" t="s">
        <v>2953</v>
      </c>
      <c r="M4394" s="63" t="s">
        <v>2985</v>
      </c>
      <c r="N4394" s="17">
        <v>679</v>
      </c>
      <c r="O4394" s="90"/>
      <c r="P4394" s="90"/>
      <c r="Q4394" s="17"/>
      <c r="R4394" s="87">
        <f>VLOOKUP(G4394,[2]Feuil1!$C:$CV,98,FALSE)</f>
        <v>266</v>
      </c>
      <c r="S4394" s="17">
        <v>278</v>
      </c>
      <c r="T4394" s="17" t="str">
        <f t="shared" si="436"/>
        <v>278</v>
      </c>
      <c r="U4394" s="109"/>
      <c r="V4394" s="31"/>
      <c r="W4394" s="17">
        <f t="shared" si="437"/>
        <v>286.34000000000003</v>
      </c>
      <c r="X4394" s="62">
        <v>0.3</v>
      </c>
      <c r="Y4394" s="17">
        <f t="shared" si="438"/>
        <v>409.05714285714294</v>
      </c>
      <c r="Z4394" s="21">
        <f t="shared" si="434"/>
        <v>409</v>
      </c>
      <c r="AA4394" s="17">
        <f t="shared" si="439"/>
        <v>409</v>
      </c>
      <c r="AB4394" s="17">
        <f t="shared" si="435"/>
        <v>679</v>
      </c>
    </row>
    <row r="4395" spans="1:28" ht="15" customHeight="1" x14ac:dyDescent="0.3">
      <c r="A4395" s="120">
        <v>45411</v>
      </c>
      <c r="B4395" s="63"/>
      <c r="C4395" s="63"/>
      <c r="D4395" s="63" t="s">
        <v>8169</v>
      </c>
      <c r="E4395" s="88" t="s">
        <v>8528</v>
      </c>
      <c r="F4395" s="88"/>
      <c r="G4395" s="89">
        <v>3666270122056</v>
      </c>
      <c r="H4395" s="89"/>
      <c r="I4395" s="63" t="s">
        <v>8529</v>
      </c>
      <c r="J4395" s="64"/>
      <c r="K4395" s="65" t="s">
        <v>134</v>
      </c>
      <c r="L4395" s="85" t="s">
        <v>2958</v>
      </c>
      <c r="M4395" s="63" t="s">
        <v>2985</v>
      </c>
      <c r="N4395" s="17">
        <v>679</v>
      </c>
      <c r="O4395" s="90"/>
      <c r="P4395" s="90"/>
      <c r="Q4395" s="17"/>
      <c r="R4395" s="87">
        <f>VLOOKUP(G4395,[2]Feuil1!$C:$CV,98,FALSE)</f>
        <v>266</v>
      </c>
      <c r="S4395" s="17">
        <v>278</v>
      </c>
      <c r="T4395" s="17" t="str">
        <f t="shared" si="436"/>
        <v>278</v>
      </c>
      <c r="U4395" s="109"/>
      <c r="V4395" s="31"/>
      <c r="W4395" s="17">
        <f t="shared" si="437"/>
        <v>286.34000000000003</v>
      </c>
      <c r="X4395" s="62">
        <v>0.3</v>
      </c>
      <c r="Y4395" s="17">
        <f t="shared" si="438"/>
        <v>409.05714285714294</v>
      </c>
      <c r="Z4395" s="21">
        <f t="shared" si="434"/>
        <v>409</v>
      </c>
      <c r="AA4395" s="17">
        <f t="shared" si="439"/>
        <v>409</v>
      </c>
      <c r="AB4395" s="17">
        <f t="shared" si="435"/>
        <v>679</v>
      </c>
    </row>
    <row r="4396" spans="1:28" ht="15" customHeight="1" x14ac:dyDescent="0.3">
      <c r="A4396" s="120">
        <v>45411</v>
      </c>
      <c r="B4396" s="63"/>
      <c r="C4396" s="63"/>
      <c r="D4396" s="63" t="s">
        <v>8169</v>
      </c>
      <c r="E4396" s="88" t="s">
        <v>8530</v>
      </c>
      <c r="F4396" s="88"/>
      <c r="G4396" s="89">
        <v>3666270122810</v>
      </c>
      <c r="H4396" s="89"/>
      <c r="I4396" s="63" t="s">
        <v>8531</v>
      </c>
      <c r="J4396" s="64"/>
      <c r="K4396" s="65" t="s">
        <v>134</v>
      </c>
      <c r="L4396" s="85" t="s">
        <v>2951</v>
      </c>
      <c r="M4396" s="63" t="s">
        <v>2985</v>
      </c>
      <c r="N4396" s="17">
        <v>679</v>
      </c>
      <c r="O4396" s="90"/>
      <c r="P4396" s="90"/>
      <c r="Q4396" s="17"/>
      <c r="R4396" s="87">
        <f>VLOOKUP(G4396,[2]Feuil1!$C:$CV,98,FALSE)</f>
        <v>266</v>
      </c>
      <c r="S4396" s="17">
        <v>278</v>
      </c>
      <c r="T4396" s="17" t="str">
        <f t="shared" si="436"/>
        <v>278</v>
      </c>
      <c r="U4396" s="109"/>
      <c r="V4396" s="31"/>
      <c r="W4396" s="17">
        <f t="shared" si="437"/>
        <v>286.34000000000003</v>
      </c>
      <c r="X4396" s="62">
        <v>0.3</v>
      </c>
      <c r="Y4396" s="17">
        <f t="shared" si="438"/>
        <v>409.05714285714294</v>
      </c>
      <c r="Z4396" s="21">
        <f t="shared" si="434"/>
        <v>409</v>
      </c>
      <c r="AA4396" s="17">
        <f t="shared" si="439"/>
        <v>409</v>
      </c>
      <c r="AB4396" s="17">
        <f t="shared" si="435"/>
        <v>679</v>
      </c>
    </row>
    <row r="4397" spans="1:28" ht="15" customHeight="1" x14ac:dyDescent="0.3">
      <c r="A4397" s="120">
        <v>45411</v>
      </c>
      <c r="B4397" s="63"/>
      <c r="C4397" s="63"/>
      <c r="D4397" s="63" t="s">
        <v>8169</v>
      </c>
      <c r="E4397" s="88" t="s">
        <v>8532</v>
      </c>
      <c r="F4397" s="88"/>
      <c r="G4397" s="89">
        <v>3666270121844</v>
      </c>
      <c r="H4397" s="89"/>
      <c r="I4397" s="63" t="s">
        <v>8533</v>
      </c>
      <c r="J4397" s="64"/>
      <c r="K4397" s="65" t="s">
        <v>134</v>
      </c>
      <c r="L4397" s="85" t="s">
        <v>2959</v>
      </c>
      <c r="M4397" s="63" t="s">
        <v>2985</v>
      </c>
      <c r="N4397" s="17">
        <v>679</v>
      </c>
      <c r="O4397" s="90"/>
      <c r="P4397" s="90"/>
      <c r="Q4397" s="17"/>
      <c r="R4397" s="87">
        <f>VLOOKUP(G4397,[2]Feuil1!$C:$CV,98,FALSE)</f>
        <v>266</v>
      </c>
      <c r="S4397" s="17">
        <v>278</v>
      </c>
      <c r="T4397" s="17" t="str">
        <f t="shared" si="436"/>
        <v>278</v>
      </c>
      <c r="U4397" s="109"/>
      <c r="V4397" s="31"/>
      <c r="W4397" s="17">
        <f t="shared" si="437"/>
        <v>286.34000000000003</v>
      </c>
      <c r="X4397" s="62">
        <v>0.3</v>
      </c>
      <c r="Y4397" s="17">
        <f t="shared" si="438"/>
        <v>409.05714285714294</v>
      </c>
      <c r="Z4397" s="21">
        <f t="shared" si="434"/>
        <v>409</v>
      </c>
      <c r="AA4397" s="17">
        <f t="shared" si="439"/>
        <v>409</v>
      </c>
      <c r="AB4397" s="17">
        <f t="shared" si="435"/>
        <v>679</v>
      </c>
    </row>
    <row r="4398" spans="1:28" ht="15" customHeight="1" x14ac:dyDescent="0.3">
      <c r="A4398" s="120">
        <v>45411</v>
      </c>
      <c r="B4398" s="63"/>
      <c r="C4398" s="63"/>
      <c r="D4398" s="63" t="s">
        <v>8169</v>
      </c>
      <c r="E4398" s="88" t="s">
        <v>8534</v>
      </c>
      <c r="F4398" s="88"/>
      <c r="G4398" s="89">
        <v>3666270122582</v>
      </c>
      <c r="H4398" s="89"/>
      <c r="I4398" s="63" t="s">
        <v>8535</v>
      </c>
      <c r="J4398" s="64"/>
      <c r="K4398" s="65" t="s">
        <v>134</v>
      </c>
      <c r="L4398" s="85" t="s">
        <v>8646</v>
      </c>
      <c r="M4398" s="63" t="s">
        <v>2985</v>
      </c>
      <c r="N4398" s="17">
        <v>679</v>
      </c>
      <c r="O4398" s="90"/>
      <c r="P4398" s="90"/>
      <c r="Q4398" s="17"/>
      <c r="R4398" s="87">
        <f>VLOOKUP(G4398,[2]Feuil1!$C:$CV,98,FALSE)</f>
        <v>266</v>
      </c>
      <c r="S4398" s="17">
        <v>278</v>
      </c>
      <c r="T4398" s="17" t="str">
        <f t="shared" si="436"/>
        <v>278</v>
      </c>
      <c r="U4398" s="109"/>
      <c r="V4398" s="31"/>
      <c r="W4398" s="17">
        <f t="shared" si="437"/>
        <v>286.34000000000003</v>
      </c>
      <c r="X4398" s="62">
        <v>0.3</v>
      </c>
      <c r="Y4398" s="17">
        <f t="shared" si="438"/>
        <v>409.05714285714294</v>
      </c>
      <c r="Z4398" s="21">
        <f t="shared" si="434"/>
        <v>409</v>
      </c>
      <c r="AA4398" s="17">
        <f t="shared" si="439"/>
        <v>409</v>
      </c>
      <c r="AB4398" s="17">
        <f t="shared" si="435"/>
        <v>679</v>
      </c>
    </row>
    <row r="4399" spans="1:28" ht="15" customHeight="1" x14ac:dyDescent="0.3">
      <c r="A4399" s="120">
        <v>45411</v>
      </c>
      <c r="B4399" s="63"/>
      <c r="C4399" s="63"/>
      <c r="D4399" s="63" t="s">
        <v>8169</v>
      </c>
      <c r="E4399" s="88" t="s">
        <v>8536</v>
      </c>
      <c r="F4399" s="88"/>
      <c r="G4399" s="89">
        <v>3666270122735</v>
      </c>
      <c r="H4399" s="89"/>
      <c r="I4399" s="63" t="s">
        <v>8537</v>
      </c>
      <c r="J4399" s="64"/>
      <c r="K4399" s="65" t="s">
        <v>134</v>
      </c>
      <c r="L4399" s="85" t="s">
        <v>2956</v>
      </c>
      <c r="M4399" s="63" t="s">
        <v>2985</v>
      </c>
      <c r="N4399" s="17">
        <v>779</v>
      </c>
      <c r="O4399" s="90"/>
      <c r="P4399" s="90"/>
      <c r="Q4399" s="17"/>
      <c r="R4399" s="87">
        <f>VLOOKUP(G4399,[2]Feuil1!$C:$CV,98,FALSE)</f>
        <v>307</v>
      </c>
      <c r="S4399" s="17">
        <v>321</v>
      </c>
      <c r="T4399" s="17" t="str">
        <f t="shared" si="436"/>
        <v>321</v>
      </c>
      <c r="U4399" s="109"/>
      <c r="V4399" s="31"/>
      <c r="W4399" s="17">
        <f t="shared" si="437"/>
        <v>330.63</v>
      </c>
      <c r="X4399" s="62">
        <v>0.3</v>
      </c>
      <c r="Y4399" s="17">
        <f t="shared" si="438"/>
        <v>472.32857142857148</v>
      </c>
      <c r="Z4399" s="21">
        <f t="shared" ref="Z4399:Z4462" si="440">ROUND(Y4399,0)</f>
        <v>472</v>
      </c>
      <c r="AA4399" s="17">
        <f t="shared" si="439"/>
        <v>472</v>
      </c>
      <c r="AB4399" s="17">
        <f t="shared" si="435"/>
        <v>779</v>
      </c>
    </row>
    <row r="4400" spans="1:28" ht="15" customHeight="1" x14ac:dyDescent="0.3">
      <c r="A4400" s="120">
        <v>45411</v>
      </c>
      <c r="B4400" s="63"/>
      <c r="C4400" s="63"/>
      <c r="D4400" s="63" t="s">
        <v>8169</v>
      </c>
      <c r="E4400" s="88" t="s">
        <v>8538</v>
      </c>
      <c r="F4400" s="88"/>
      <c r="G4400" s="89">
        <v>3666270122407</v>
      </c>
      <c r="H4400" s="89"/>
      <c r="I4400" s="63" t="s">
        <v>8539</v>
      </c>
      <c r="J4400" s="64"/>
      <c r="K4400" s="65" t="s">
        <v>134</v>
      </c>
      <c r="L4400" s="85" t="s">
        <v>2955</v>
      </c>
      <c r="M4400" s="63" t="s">
        <v>2985</v>
      </c>
      <c r="N4400" s="17">
        <v>779</v>
      </c>
      <c r="O4400" s="90"/>
      <c r="P4400" s="90"/>
      <c r="Q4400" s="17"/>
      <c r="R4400" s="87">
        <f>VLOOKUP(G4400,[2]Feuil1!$C:$CV,98,FALSE)</f>
        <v>307</v>
      </c>
      <c r="S4400" s="17">
        <v>321</v>
      </c>
      <c r="T4400" s="17" t="str">
        <f t="shared" si="436"/>
        <v>321</v>
      </c>
      <c r="U4400" s="109"/>
      <c r="V4400" s="31"/>
      <c r="W4400" s="17">
        <f t="shared" si="437"/>
        <v>330.63</v>
      </c>
      <c r="X4400" s="62">
        <v>0.3</v>
      </c>
      <c r="Y4400" s="17">
        <f t="shared" si="438"/>
        <v>472.32857142857148</v>
      </c>
      <c r="Z4400" s="21">
        <f t="shared" si="440"/>
        <v>472</v>
      </c>
      <c r="AA4400" s="17">
        <f t="shared" si="439"/>
        <v>472</v>
      </c>
      <c r="AB4400" s="17">
        <f t="shared" si="435"/>
        <v>779</v>
      </c>
    </row>
    <row r="4401" spans="1:29" ht="15" customHeight="1" x14ac:dyDescent="0.3">
      <c r="A4401" s="120">
        <v>45411</v>
      </c>
      <c r="B4401" s="63"/>
      <c r="C4401" s="63"/>
      <c r="D4401" s="63" t="s">
        <v>8169</v>
      </c>
      <c r="E4401" s="88" t="s">
        <v>8540</v>
      </c>
      <c r="F4401" s="88"/>
      <c r="G4401" s="89">
        <v>3666270121738</v>
      </c>
      <c r="H4401" s="89"/>
      <c r="I4401" s="63" t="s">
        <v>8541</v>
      </c>
      <c r="J4401" s="64"/>
      <c r="K4401" s="65" t="s">
        <v>134</v>
      </c>
      <c r="L4401" s="85" t="s">
        <v>2954</v>
      </c>
      <c r="M4401" s="63" t="s">
        <v>2985</v>
      </c>
      <c r="N4401" s="17">
        <v>779</v>
      </c>
      <c r="O4401" s="90"/>
      <c r="P4401" s="90"/>
      <c r="Q4401" s="17"/>
      <c r="R4401" s="87">
        <f>VLOOKUP(G4401,[2]Feuil1!$C:$CV,98,FALSE)</f>
        <v>307</v>
      </c>
      <c r="S4401" s="17">
        <v>321</v>
      </c>
      <c r="T4401" s="17" t="str">
        <f t="shared" si="436"/>
        <v>321</v>
      </c>
      <c r="U4401" s="109"/>
      <c r="V4401" s="31"/>
      <c r="W4401" s="17">
        <f t="shared" si="437"/>
        <v>330.63</v>
      </c>
      <c r="X4401" s="62">
        <v>0.3</v>
      </c>
      <c r="Y4401" s="17">
        <f t="shared" si="438"/>
        <v>472.32857142857148</v>
      </c>
      <c r="Z4401" s="21">
        <f t="shared" si="440"/>
        <v>472</v>
      </c>
      <c r="AA4401" s="17">
        <f t="shared" si="439"/>
        <v>472</v>
      </c>
      <c r="AB4401" s="17">
        <f t="shared" si="435"/>
        <v>779</v>
      </c>
    </row>
    <row r="4402" spans="1:29" ht="15" customHeight="1" x14ac:dyDescent="0.3">
      <c r="A4402" s="120">
        <v>45411</v>
      </c>
      <c r="B4402" s="63"/>
      <c r="C4402" s="63"/>
      <c r="D4402" s="63" t="s">
        <v>8169</v>
      </c>
      <c r="E4402" s="88" t="s">
        <v>8542</v>
      </c>
      <c r="F4402" s="88"/>
      <c r="G4402" s="89">
        <v>3666270121936</v>
      </c>
      <c r="H4402" s="89"/>
      <c r="I4402" s="63" t="s">
        <v>8543</v>
      </c>
      <c r="J4402" s="64"/>
      <c r="K4402" s="65" t="s">
        <v>134</v>
      </c>
      <c r="L4402" s="85" t="s">
        <v>2953</v>
      </c>
      <c r="M4402" s="63" t="s">
        <v>2985</v>
      </c>
      <c r="N4402" s="17">
        <v>779</v>
      </c>
      <c r="O4402" s="90"/>
      <c r="P4402" s="90"/>
      <c r="Q4402" s="17"/>
      <c r="R4402" s="87">
        <f>VLOOKUP(G4402,[2]Feuil1!$C:$CV,98,FALSE)</f>
        <v>307</v>
      </c>
      <c r="S4402" s="17">
        <v>321</v>
      </c>
      <c r="T4402" s="17" t="str">
        <f t="shared" si="436"/>
        <v>321</v>
      </c>
      <c r="U4402" s="109"/>
      <c r="V4402" s="31"/>
      <c r="W4402" s="17">
        <f t="shared" si="437"/>
        <v>330.63</v>
      </c>
      <c r="X4402" s="62">
        <v>0.3</v>
      </c>
      <c r="Y4402" s="17">
        <f t="shared" si="438"/>
        <v>472.32857142857148</v>
      </c>
      <c r="Z4402" s="21">
        <f t="shared" si="440"/>
        <v>472</v>
      </c>
      <c r="AA4402" s="17">
        <f t="shared" si="439"/>
        <v>472</v>
      </c>
      <c r="AB4402" s="17">
        <f t="shared" si="435"/>
        <v>779</v>
      </c>
    </row>
    <row r="4403" spans="1:29" ht="15" customHeight="1" x14ac:dyDescent="0.3">
      <c r="A4403" s="120">
        <v>45411</v>
      </c>
      <c r="B4403" s="63"/>
      <c r="C4403" s="63"/>
      <c r="D4403" s="63" t="s">
        <v>8169</v>
      </c>
      <c r="E4403" s="88" t="s">
        <v>8544</v>
      </c>
      <c r="F4403" s="88"/>
      <c r="G4403" s="89">
        <v>3666270122827</v>
      </c>
      <c r="H4403" s="89"/>
      <c r="I4403" s="63" t="s">
        <v>8545</v>
      </c>
      <c r="J4403" s="64"/>
      <c r="K4403" s="65" t="s">
        <v>134</v>
      </c>
      <c r="L4403" s="85" t="s">
        <v>2958</v>
      </c>
      <c r="M4403" s="63" t="s">
        <v>2985</v>
      </c>
      <c r="N4403" s="17">
        <v>779</v>
      </c>
      <c r="O4403" s="90"/>
      <c r="P4403" s="90"/>
      <c r="Q4403" s="17"/>
      <c r="R4403" s="87">
        <f>VLOOKUP(G4403,[2]Feuil1!$C:$CV,98,FALSE)</f>
        <v>307</v>
      </c>
      <c r="S4403" s="17">
        <v>321</v>
      </c>
      <c r="T4403" s="17" t="str">
        <f t="shared" si="436"/>
        <v>321</v>
      </c>
      <c r="U4403" s="109"/>
      <c r="V4403" s="31"/>
      <c r="W4403" s="17">
        <f t="shared" si="437"/>
        <v>330.63</v>
      </c>
      <c r="X4403" s="62">
        <v>0.3</v>
      </c>
      <c r="Y4403" s="17">
        <f t="shared" si="438"/>
        <v>472.32857142857148</v>
      </c>
      <c r="Z4403" s="21">
        <f t="shared" si="440"/>
        <v>472</v>
      </c>
      <c r="AA4403" s="17">
        <f t="shared" si="439"/>
        <v>472</v>
      </c>
      <c r="AB4403" s="17">
        <f t="shared" si="435"/>
        <v>779</v>
      </c>
    </row>
    <row r="4404" spans="1:29" ht="15" customHeight="1" x14ac:dyDescent="0.3">
      <c r="A4404" s="120">
        <v>45411</v>
      </c>
      <c r="B4404" s="63"/>
      <c r="C4404" s="63"/>
      <c r="D4404" s="63" t="s">
        <v>8169</v>
      </c>
      <c r="E4404" s="88" t="s">
        <v>8546</v>
      </c>
      <c r="F4404" s="88"/>
      <c r="G4404" s="89">
        <v>3666270122414</v>
      </c>
      <c r="H4404" s="89"/>
      <c r="I4404" s="63" t="s">
        <v>8547</v>
      </c>
      <c r="J4404" s="64"/>
      <c r="K4404" s="65" t="s">
        <v>134</v>
      </c>
      <c r="L4404" s="85" t="s">
        <v>2951</v>
      </c>
      <c r="M4404" s="63" t="s">
        <v>2985</v>
      </c>
      <c r="N4404" s="17">
        <v>779</v>
      </c>
      <c r="O4404" s="90"/>
      <c r="P4404" s="90"/>
      <c r="Q4404" s="17"/>
      <c r="R4404" s="87">
        <f>VLOOKUP(G4404,[2]Feuil1!$C:$CV,98,FALSE)</f>
        <v>307</v>
      </c>
      <c r="S4404" s="17">
        <v>321</v>
      </c>
      <c r="T4404" s="17" t="str">
        <f t="shared" si="436"/>
        <v>321</v>
      </c>
      <c r="U4404" s="109"/>
      <c r="V4404" s="31"/>
      <c r="W4404" s="17">
        <f t="shared" si="437"/>
        <v>330.63</v>
      </c>
      <c r="X4404" s="62">
        <v>0.3</v>
      </c>
      <c r="Y4404" s="17">
        <f t="shared" si="438"/>
        <v>472.32857142857148</v>
      </c>
      <c r="Z4404" s="21">
        <f t="shared" si="440"/>
        <v>472</v>
      </c>
      <c r="AA4404" s="17">
        <f t="shared" si="439"/>
        <v>472</v>
      </c>
      <c r="AB4404" s="17">
        <f t="shared" si="435"/>
        <v>779</v>
      </c>
    </row>
    <row r="4405" spans="1:29" ht="15" customHeight="1" x14ac:dyDescent="0.3">
      <c r="A4405" s="120">
        <v>45411</v>
      </c>
      <c r="B4405" s="63"/>
      <c r="C4405" s="63"/>
      <c r="D4405" s="63" t="s">
        <v>8169</v>
      </c>
      <c r="E4405" s="88" t="s">
        <v>8548</v>
      </c>
      <c r="F4405" s="88"/>
      <c r="G4405" s="89">
        <v>3666270122087</v>
      </c>
      <c r="H4405" s="89"/>
      <c r="I4405" s="63" t="s">
        <v>8549</v>
      </c>
      <c r="J4405" s="64"/>
      <c r="K4405" s="65" t="s">
        <v>134</v>
      </c>
      <c r="L4405" s="85" t="s">
        <v>2959</v>
      </c>
      <c r="M4405" s="63" t="s">
        <v>2985</v>
      </c>
      <c r="N4405" s="17">
        <v>779</v>
      </c>
      <c r="O4405" s="90"/>
      <c r="P4405" s="90"/>
      <c r="Q4405" s="17"/>
      <c r="R4405" s="87">
        <f>VLOOKUP(G4405,[2]Feuil1!$C:$CV,98,FALSE)</f>
        <v>307</v>
      </c>
      <c r="S4405" s="17">
        <v>321</v>
      </c>
      <c r="T4405" s="17" t="str">
        <f t="shared" si="436"/>
        <v>321</v>
      </c>
      <c r="U4405" s="109"/>
      <c r="V4405" s="31"/>
      <c r="W4405" s="17">
        <f t="shared" si="437"/>
        <v>330.63</v>
      </c>
      <c r="X4405" s="62">
        <v>0.3</v>
      </c>
      <c r="Y4405" s="17">
        <f t="shared" si="438"/>
        <v>472.32857142857148</v>
      </c>
      <c r="Z4405" s="21">
        <f t="shared" si="440"/>
        <v>472</v>
      </c>
      <c r="AA4405" s="17">
        <f t="shared" si="439"/>
        <v>472</v>
      </c>
      <c r="AB4405" s="17">
        <f t="shared" si="435"/>
        <v>779</v>
      </c>
    </row>
    <row r="4406" spans="1:29" ht="15" customHeight="1" x14ac:dyDescent="0.3">
      <c r="A4406" s="120">
        <v>45411</v>
      </c>
      <c r="B4406" s="63"/>
      <c r="C4406" s="63"/>
      <c r="D4406" s="63" t="s">
        <v>8169</v>
      </c>
      <c r="E4406" s="88" t="s">
        <v>8550</v>
      </c>
      <c r="F4406" s="88"/>
      <c r="G4406" s="89">
        <v>3666270122445</v>
      </c>
      <c r="H4406" s="89"/>
      <c r="I4406" s="63" t="s">
        <v>8551</v>
      </c>
      <c r="J4406" s="64"/>
      <c r="K4406" s="65" t="s">
        <v>134</v>
      </c>
      <c r="L4406" s="85" t="s">
        <v>8646</v>
      </c>
      <c r="M4406" s="63" t="s">
        <v>2985</v>
      </c>
      <c r="N4406" s="17">
        <v>779</v>
      </c>
      <c r="O4406" s="90"/>
      <c r="P4406" s="90"/>
      <c r="Q4406" s="17"/>
      <c r="R4406" s="87">
        <f>VLOOKUP(G4406,[2]Feuil1!$C:$CV,98,FALSE)</f>
        <v>307</v>
      </c>
      <c r="S4406" s="17">
        <v>321</v>
      </c>
      <c r="T4406" s="17" t="str">
        <f t="shared" si="436"/>
        <v>321</v>
      </c>
      <c r="U4406" s="109"/>
      <c r="V4406" s="31"/>
      <c r="W4406" s="17">
        <f t="shared" si="437"/>
        <v>330.63</v>
      </c>
      <c r="X4406" s="62">
        <v>0.3</v>
      </c>
      <c r="Y4406" s="17">
        <f t="shared" si="438"/>
        <v>472.32857142857148</v>
      </c>
      <c r="Z4406" s="21">
        <f t="shared" si="440"/>
        <v>472</v>
      </c>
      <c r="AA4406" s="17">
        <f t="shared" si="439"/>
        <v>472</v>
      </c>
      <c r="AB4406" s="17">
        <f t="shared" si="435"/>
        <v>779</v>
      </c>
    </row>
    <row r="4407" spans="1:29" ht="15" customHeight="1" x14ac:dyDescent="0.3">
      <c r="A4407" s="120">
        <v>45411</v>
      </c>
      <c r="B4407" s="63"/>
      <c r="C4407" s="63"/>
      <c r="D4407" s="63" t="s">
        <v>8170</v>
      </c>
      <c r="E4407" s="88">
        <v>104710</v>
      </c>
      <c r="F4407" s="88"/>
      <c r="G4407" s="89">
        <v>5905490021861</v>
      </c>
      <c r="H4407" s="89"/>
      <c r="I4407" s="63" t="s">
        <v>8552</v>
      </c>
      <c r="J4407" s="64"/>
      <c r="K4407" s="65" t="s">
        <v>8606</v>
      </c>
      <c r="L4407" s="85" t="s">
        <v>8441</v>
      </c>
      <c r="M4407" s="63" t="s">
        <v>2984</v>
      </c>
      <c r="N4407" s="17">
        <v>999</v>
      </c>
      <c r="O4407" s="90">
        <v>483</v>
      </c>
      <c r="P4407" s="17">
        <v>483</v>
      </c>
      <c r="Q4407" s="17">
        <v>483</v>
      </c>
      <c r="R4407" s="87"/>
      <c r="S4407" s="87"/>
      <c r="T4407" s="17" t="str">
        <f t="shared" si="436"/>
        <v>483</v>
      </c>
      <c r="U4407" s="109"/>
      <c r="V4407" s="31"/>
      <c r="W4407" s="17">
        <f t="shared" si="437"/>
        <v>497.49</v>
      </c>
      <c r="X4407" s="62">
        <v>0.3</v>
      </c>
      <c r="Y4407" s="17">
        <f t="shared" si="438"/>
        <v>710.7</v>
      </c>
      <c r="Z4407" s="21">
        <f t="shared" si="440"/>
        <v>711</v>
      </c>
      <c r="AA4407" s="17">
        <f t="shared" si="439"/>
        <v>711</v>
      </c>
      <c r="AB4407" s="17">
        <f t="shared" si="435"/>
        <v>999</v>
      </c>
      <c r="AC4407"/>
    </row>
    <row r="4408" spans="1:29" ht="15" customHeight="1" x14ac:dyDescent="0.3">
      <c r="A4408" s="120">
        <v>45411</v>
      </c>
      <c r="B4408" s="63"/>
      <c r="C4408" s="63"/>
      <c r="D4408" s="63" t="s">
        <v>8170</v>
      </c>
      <c r="E4408" s="88">
        <v>104711</v>
      </c>
      <c r="F4408" s="88"/>
      <c r="G4408" s="89">
        <v>5905490021878</v>
      </c>
      <c r="H4408" s="89"/>
      <c r="I4408" s="63" t="s">
        <v>8553</v>
      </c>
      <c r="J4408" s="64"/>
      <c r="K4408" s="65" t="s">
        <v>8606</v>
      </c>
      <c r="L4408" s="85" t="s">
        <v>8442</v>
      </c>
      <c r="M4408" s="63" t="s">
        <v>2984</v>
      </c>
      <c r="N4408" s="17">
        <v>999</v>
      </c>
      <c r="O4408" s="90">
        <v>483</v>
      </c>
      <c r="P4408" s="17">
        <v>483</v>
      </c>
      <c r="Q4408" s="17">
        <v>483</v>
      </c>
      <c r="R4408" s="87"/>
      <c r="S4408" s="87"/>
      <c r="T4408" s="17" t="str">
        <f t="shared" si="436"/>
        <v>483</v>
      </c>
      <c r="U4408" s="109"/>
      <c r="V4408" s="31"/>
      <c r="W4408" s="17">
        <f t="shared" si="437"/>
        <v>497.49</v>
      </c>
      <c r="X4408" s="62">
        <v>0.3</v>
      </c>
      <c r="Y4408" s="17">
        <f t="shared" si="438"/>
        <v>710.7</v>
      </c>
      <c r="Z4408" s="21">
        <f t="shared" si="440"/>
        <v>711</v>
      </c>
      <c r="AA4408" s="17">
        <f t="shared" si="439"/>
        <v>711</v>
      </c>
      <c r="AB4408" s="17">
        <f t="shared" si="435"/>
        <v>999</v>
      </c>
      <c r="AC4408"/>
    </row>
    <row r="4409" spans="1:29" ht="15" customHeight="1" x14ac:dyDescent="0.3">
      <c r="A4409" s="120">
        <v>45411</v>
      </c>
      <c r="B4409" s="63"/>
      <c r="C4409" s="63"/>
      <c r="D4409" s="63" t="s">
        <v>8170</v>
      </c>
      <c r="E4409" s="88">
        <v>104712</v>
      </c>
      <c r="F4409" s="88"/>
      <c r="G4409" s="89">
        <v>5905490021885</v>
      </c>
      <c r="H4409" s="89"/>
      <c r="I4409" s="63" t="s">
        <v>8554</v>
      </c>
      <c r="J4409" s="64"/>
      <c r="K4409" s="65" t="s">
        <v>8606</v>
      </c>
      <c r="L4409" s="85" t="s">
        <v>8443</v>
      </c>
      <c r="M4409" s="63" t="s">
        <v>2984</v>
      </c>
      <c r="N4409" s="17">
        <v>999</v>
      </c>
      <c r="O4409" s="90">
        <v>483</v>
      </c>
      <c r="P4409" s="17">
        <v>483</v>
      </c>
      <c r="Q4409" s="17">
        <v>483</v>
      </c>
      <c r="R4409" s="87"/>
      <c r="S4409" s="87"/>
      <c r="T4409" s="17" t="str">
        <f t="shared" si="436"/>
        <v>483</v>
      </c>
      <c r="U4409" s="109"/>
      <c r="V4409" s="31"/>
      <c r="W4409" s="17">
        <f t="shared" si="437"/>
        <v>497.49</v>
      </c>
      <c r="X4409" s="62">
        <v>0.3</v>
      </c>
      <c r="Y4409" s="17">
        <f t="shared" si="438"/>
        <v>710.7</v>
      </c>
      <c r="Z4409" s="21">
        <f t="shared" si="440"/>
        <v>711</v>
      </c>
      <c r="AA4409" s="17">
        <f t="shared" si="439"/>
        <v>711</v>
      </c>
      <c r="AB4409" s="17">
        <f t="shared" si="435"/>
        <v>999</v>
      </c>
      <c r="AC4409"/>
    </row>
    <row r="4410" spans="1:29" ht="15" customHeight="1" x14ac:dyDescent="0.3">
      <c r="A4410" s="120">
        <v>45411</v>
      </c>
      <c r="B4410" s="63"/>
      <c r="C4410" s="63"/>
      <c r="D4410" s="63" t="s">
        <v>8170</v>
      </c>
      <c r="E4410" s="88">
        <v>104713</v>
      </c>
      <c r="F4410" s="88"/>
      <c r="G4410" s="89">
        <v>5905490021892</v>
      </c>
      <c r="H4410" s="89"/>
      <c r="I4410" s="63" t="s">
        <v>8555</v>
      </c>
      <c r="J4410" s="64"/>
      <c r="K4410" s="65" t="s">
        <v>8606</v>
      </c>
      <c r="L4410" s="85" t="s">
        <v>8444</v>
      </c>
      <c r="M4410" s="63" t="s">
        <v>2984</v>
      </c>
      <c r="N4410" s="17">
        <v>999</v>
      </c>
      <c r="O4410" s="90">
        <v>483</v>
      </c>
      <c r="P4410" s="17">
        <v>483</v>
      </c>
      <c r="Q4410" s="17">
        <v>483</v>
      </c>
      <c r="R4410" s="87"/>
      <c r="S4410" s="87"/>
      <c r="T4410" s="17" t="str">
        <f t="shared" si="436"/>
        <v>483</v>
      </c>
      <c r="U4410" s="109"/>
      <c r="V4410" s="31"/>
      <c r="W4410" s="17">
        <f t="shared" si="437"/>
        <v>497.49</v>
      </c>
      <c r="X4410" s="62">
        <v>0.3</v>
      </c>
      <c r="Y4410" s="17">
        <f t="shared" si="438"/>
        <v>710.7</v>
      </c>
      <c r="Z4410" s="21">
        <f t="shared" si="440"/>
        <v>711</v>
      </c>
      <c r="AA4410" s="17">
        <f t="shared" si="439"/>
        <v>711</v>
      </c>
      <c r="AB4410" s="17">
        <f t="shared" si="435"/>
        <v>999</v>
      </c>
      <c r="AC4410"/>
    </row>
    <row r="4411" spans="1:29" ht="15" customHeight="1" x14ac:dyDescent="0.3">
      <c r="A4411" s="120">
        <v>45411</v>
      </c>
      <c r="B4411" s="63"/>
      <c r="C4411" s="63"/>
      <c r="D4411" s="63" t="s">
        <v>8170</v>
      </c>
      <c r="E4411" s="88">
        <v>104714</v>
      </c>
      <c r="F4411" s="88"/>
      <c r="G4411" s="89">
        <v>5905490021908</v>
      </c>
      <c r="H4411" s="89"/>
      <c r="I4411" s="63" t="s">
        <v>8556</v>
      </c>
      <c r="J4411" s="64"/>
      <c r="K4411" s="65" t="s">
        <v>8606</v>
      </c>
      <c r="L4411" s="85" t="s">
        <v>8445</v>
      </c>
      <c r="M4411" s="63" t="s">
        <v>2984</v>
      </c>
      <c r="N4411" s="17">
        <v>999</v>
      </c>
      <c r="O4411" s="90">
        <v>483</v>
      </c>
      <c r="P4411" s="17">
        <v>483</v>
      </c>
      <c r="Q4411" s="17">
        <v>483</v>
      </c>
      <c r="R4411" s="87"/>
      <c r="S4411" s="87"/>
      <c r="T4411" s="17" t="str">
        <f t="shared" si="436"/>
        <v>483</v>
      </c>
      <c r="U4411" s="109"/>
      <c r="V4411" s="31"/>
      <c r="W4411" s="17">
        <f t="shared" si="437"/>
        <v>497.49</v>
      </c>
      <c r="X4411" s="62">
        <v>0.3</v>
      </c>
      <c r="Y4411" s="17">
        <f t="shared" si="438"/>
        <v>710.7</v>
      </c>
      <c r="Z4411" s="21">
        <f t="shared" si="440"/>
        <v>711</v>
      </c>
      <c r="AA4411" s="17">
        <f t="shared" si="439"/>
        <v>711</v>
      </c>
      <c r="AB4411" s="17">
        <f t="shared" si="435"/>
        <v>999</v>
      </c>
      <c r="AC4411"/>
    </row>
    <row r="4412" spans="1:29" ht="15" customHeight="1" x14ac:dyDescent="0.3">
      <c r="A4412" s="120">
        <v>45411</v>
      </c>
      <c r="B4412" s="63"/>
      <c r="C4412" s="63"/>
      <c r="D4412" s="63" t="s">
        <v>8170</v>
      </c>
      <c r="E4412" s="88">
        <v>104715</v>
      </c>
      <c r="F4412" s="88"/>
      <c r="G4412" s="89">
        <v>5905490021915</v>
      </c>
      <c r="H4412" s="89"/>
      <c r="I4412" s="63" t="s">
        <v>8557</v>
      </c>
      <c r="J4412" s="64"/>
      <c r="K4412" s="65" t="s">
        <v>8606</v>
      </c>
      <c r="L4412" s="85" t="s">
        <v>8446</v>
      </c>
      <c r="M4412" s="63" t="s">
        <v>2984</v>
      </c>
      <c r="N4412" s="17">
        <v>999</v>
      </c>
      <c r="O4412" s="90">
        <v>483</v>
      </c>
      <c r="P4412" s="17">
        <v>483</v>
      </c>
      <c r="Q4412" s="17">
        <v>483</v>
      </c>
      <c r="R4412" s="87"/>
      <c r="S4412" s="87"/>
      <c r="T4412" s="17" t="str">
        <f t="shared" si="436"/>
        <v>483</v>
      </c>
      <c r="U4412" s="109"/>
      <c r="V4412" s="31"/>
      <c r="W4412" s="17">
        <f t="shared" si="437"/>
        <v>497.49</v>
      </c>
      <c r="X4412" s="62">
        <v>0.3</v>
      </c>
      <c r="Y4412" s="17">
        <f t="shared" si="438"/>
        <v>710.7</v>
      </c>
      <c r="Z4412" s="21">
        <f t="shared" si="440"/>
        <v>711</v>
      </c>
      <c r="AA4412" s="17">
        <f t="shared" si="439"/>
        <v>711</v>
      </c>
      <c r="AB4412" s="17">
        <f t="shared" si="435"/>
        <v>999</v>
      </c>
      <c r="AC4412"/>
    </row>
    <row r="4413" spans="1:29" ht="15" customHeight="1" x14ac:dyDescent="0.3">
      <c r="A4413" s="120">
        <v>45411</v>
      </c>
      <c r="B4413" s="63"/>
      <c r="C4413" s="63"/>
      <c r="D4413" s="63" t="s">
        <v>8170</v>
      </c>
      <c r="E4413" s="88">
        <v>104704</v>
      </c>
      <c r="F4413" s="88"/>
      <c r="G4413" s="89">
        <v>5905490021809</v>
      </c>
      <c r="H4413" s="89"/>
      <c r="I4413" s="63" t="s">
        <v>8558</v>
      </c>
      <c r="J4413" s="64"/>
      <c r="K4413" s="65" t="s">
        <v>8606</v>
      </c>
      <c r="L4413" s="85" t="s">
        <v>8441</v>
      </c>
      <c r="M4413" s="63" t="s">
        <v>2984</v>
      </c>
      <c r="N4413" s="17">
        <v>1099</v>
      </c>
      <c r="O4413" s="90">
        <v>501</v>
      </c>
      <c r="P4413" s="17">
        <v>501</v>
      </c>
      <c r="Q4413" s="17">
        <v>501</v>
      </c>
      <c r="R4413" s="87"/>
      <c r="S4413" s="87"/>
      <c r="T4413" s="17" t="str">
        <f t="shared" si="436"/>
        <v>501</v>
      </c>
      <c r="U4413" s="109"/>
      <c r="V4413" s="31"/>
      <c r="W4413" s="17">
        <f t="shared" si="437"/>
        <v>516.03</v>
      </c>
      <c r="X4413" s="62">
        <v>0.3</v>
      </c>
      <c r="Y4413" s="17">
        <f t="shared" si="438"/>
        <v>737.18571428571431</v>
      </c>
      <c r="Z4413" s="21">
        <f t="shared" si="440"/>
        <v>737</v>
      </c>
      <c r="AA4413" s="17">
        <f t="shared" si="439"/>
        <v>737</v>
      </c>
      <c r="AB4413" s="17">
        <f t="shared" si="435"/>
        <v>1099</v>
      </c>
      <c r="AC4413"/>
    </row>
    <row r="4414" spans="1:29" ht="15" customHeight="1" x14ac:dyDescent="0.3">
      <c r="A4414" s="120">
        <v>45411</v>
      </c>
      <c r="B4414" s="63"/>
      <c r="C4414" s="63"/>
      <c r="D4414" s="63" t="s">
        <v>8170</v>
      </c>
      <c r="E4414" s="88">
        <v>104705</v>
      </c>
      <c r="F4414" s="88"/>
      <c r="G4414" s="89">
        <v>5905490021816</v>
      </c>
      <c r="H4414" s="89"/>
      <c r="I4414" s="63" t="s">
        <v>8559</v>
      </c>
      <c r="J4414" s="64"/>
      <c r="K4414" s="65" t="s">
        <v>8606</v>
      </c>
      <c r="L4414" s="85" t="s">
        <v>8442</v>
      </c>
      <c r="M4414" s="63" t="s">
        <v>2984</v>
      </c>
      <c r="N4414" s="17">
        <v>1099</v>
      </c>
      <c r="O4414" s="90">
        <v>501</v>
      </c>
      <c r="P4414" s="17">
        <v>501</v>
      </c>
      <c r="Q4414" s="17">
        <v>501</v>
      </c>
      <c r="R4414" s="87"/>
      <c r="S4414" s="87"/>
      <c r="T4414" s="17" t="str">
        <f t="shared" si="436"/>
        <v>501</v>
      </c>
      <c r="U4414" s="109"/>
      <c r="V4414" s="31"/>
      <c r="W4414" s="17">
        <f t="shared" si="437"/>
        <v>516.03</v>
      </c>
      <c r="X4414" s="62">
        <v>0.3</v>
      </c>
      <c r="Y4414" s="17">
        <f t="shared" si="438"/>
        <v>737.18571428571431</v>
      </c>
      <c r="Z4414" s="21">
        <f t="shared" si="440"/>
        <v>737</v>
      </c>
      <c r="AA4414" s="17">
        <f t="shared" si="439"/>
        <v>737</v>
      </c>
      <c r="AB4414" s="17">
        <f t="shared" si="435"/>
        <v>1099</v>
      </c>
      <c r="AC4414"/>
    </row>
    <row r="4415" spans="1:29" ht="15" customHeight="1" x14ac:dyDescent="0.3">
      <c r="A4415" s="120">
        <v>45411</v>
      </c>
      <c r="B4415" s="63"/>
      <c r="C4415" s="63"/>
      <c r="D4415" s="63" t="s">
        <v>8170</v>
      </c>
      <c r="E4415" s="88">
        <v>104706</v>
      </c>
      <c r="F4415" s="88"/>
      <c r="G4415" s="89">
        <v>5905490021823</v>
      </c>
      <c r="H4415" s="89"/>
      <c r="I4415" s="63" t="s">
        <v>8560</v>
      </c>
      <c r="J4415" s="64"/>
      <c r="K4415" s="65" t="s">
        <v>8606</v>
      </c>
      <c r="L4415" s="85" t="s">
        <v>8443</v>
      </c>
      <c r="M4415" s="63" t="s">
        <v>2984</v>
      </c>
      <c r="N4415" s="17">
        <v>1099</v>
      </c>
      <c r="O4415" s="90">
        <v>501</v>
      </c>
      <c r="P4415" s="17">
        <v>501</v>
      </c>
      <c r="Q4415" s="17">
        <v>501</v>
      </c>
      <c r="R4415" s="87"/>
      <c r="S4415" s="87"/>
      <c r="T4415" s="17" t="str">
        <f t="shared" si="436"/>
        <v>501</v>
      </c>
      <c r="U4415" s="109"/>
      <c r="V4415" s="31"/>
      <c r="W4415" s="17">
        <f t="shared" si="437"/>
        <v>516.03</v>
      </c>
      <c r="X4415" s="62">
        <v>0.3</v>
      </c>
      <c r="Y4415" s="17">
        <f t="shared" si="438"/>
        <v>737.18571428571431</v>
      </c>
      <c r="Z4415" s="21">
        <f t="shared" si="440"/>
        <v>737</v>
      </c>
      <c r="AA4415" s="17">
        <f t="shared" si="439"/>
        <v>737</v>
      </c>
      <c r="AB4415" s="17">
        <f t="shared" si="435"/>
        <v>1099</v>
      </c>
      <c r="AC4415"/>
    </row>
    <row r="4416" spans="1:29" ht="15" customHeight="1" x14ac:dyDescent="0.3">
      <c r="A4416" s="120">
        <v>45411</v>
      </c>
      <c r="B4416" s="63"/>
      <c r="C4416" s="63"/>
      <c r="D4416" s="63" t="s">
        <v>8170</v>
      </c>
      <c r="E4416" s="88">
        <v>104707</v>
      </c>
      <c r="F4416" s="88"/>
      <c r="G4416" s="89">
        <v>5905490021830</v>
      </c>
      <c r="H4416" s="89"/>
      <c r="I4416" s="63" t="s">
        <v>8561</v>
      </c>
      <c r="J4416" s="64"/>
      <c r="K4416" s="65" t="s">
        <v>8606</v>
      </c>
      <c r="L4416" s="85" t="s">
        <v>8444</v>
      </c>
      <c r="M4416" s="63" t="s">
        <v>2984</v>
      </c>
      <c r="N4416" s="17">
        <v>1099</v>
      </c>
      <c r="O4416" s="90">
        <v>501</v>
      </c>
      <c r="P4416" s="17">
        <v>501</v>
      </c>
      <c r="Q4416" s="17">
        <v>501</v>
      </c>
      <c r="R4416" s="87"/>
      <c r="S4416" s="87"/>
      <c r="T4416" s="17" t="str">
        <f t="shared" si="436"/>
        <v>501</v>
      </c>
      <c r="U4416" s="109"/>
      <c r="V4416" s="31"/>
      <c r="W4416" s="17">
        <f t="shared" si="437"/>
        <v>516.03</v>
      </c>
      <c r="X4416" s="62">
        <v>0.3</v>
      </c>
      <c r="Y4416" s="17">
        <f t="shared" si="438"/>
        <v>737.18571428571431</v>
      </c>
      <c r="Z4416" s="21">
        <f t="shared" si="440"/>
        <v>737</v>
      </c>
      <c r="AA4416" s="17">
        <f t="shared" si="439"/>
        <v>737</v>
      </c>
      <c r="AB4416" s="17">
        <f t="shared" si="435"/>
        <v>1099</v>
      </c>
      <c r="AC4416"/>
    </row>
    <row r="4417" spans="1:29" ht="15" customHeight="1" x14ac:dyDescent="0.3">
      <c r="A4417" s="120">
        <v>45411</v>
      </c>
      <c r="B4417" s="63"/>
      <c r="C4417" s="63"/>
      <c r="D4417" s="63" t="s">
        <v>8170</v>
      </c>
      <c r="E4417" s="88">
        <v>104708</v>
      </c>
      <c r="F4417" s="88"/>
      <c r="G4417" s="89">
        <v>5905490021847</v>
      </c>
      <c r="H4417" s="89"/>
      <c r="I4417" s="63" t="s">
        <v>8562</v>
      </c>
      <c r="J4417" s="64"/>
      <c r="K4417" s="65" t="s">
        <v>8606</v>
      </c>
      <c r="L4417" s="85" t="s">
        <v>8445</v>
      </c>
      <c r="M4417" s="63" t="s">
        <v>2984</v>
      </c>
      <c r="N4417" s="17">
        <v>1099</v>
      </c>
      <c r="O4417" s="90">
        <v>501</v>
      </c>
      <c r="P4417" s="17">
        <v>501</v>
      </c>
      <c r="Q4417" s="17">
        <v>501</v>
      </c>
      <c r="R4417" s="87"/>
      <c r="S4417" s="87"/>
      <c r="T4417" s="17" t="str">
        <f t="shared" si="436"/>
        <v>501</v>
      </c>
      <c r="U4417" s="109"/>
      <c r="V4417" s="31"/>
      <c r="W4417" s="17">
        <f t="shared" si="437"/>
        <v>516.03</v>
      </c>
      <c r="X4417" s="62">
        <v>0.3</v>
      </c>
      <c r="Y4417" s="17">
        <f t="shared" si="438"/>
        <v>737.18571428571431</v>
      </c>
      <c r="Z4417" s="21">
        <f t="shared" si="440"/>
        <v>737</v>
      </c>
      <c r="AA4417" s="17">
        <f t="shared" si="439"/>
        <v>737</v>
      </c>
      <c r="AB4417" s="17">
        <f t="shared" si="435"/>
        <v>1099</v>
      </c>
      <c r="AC4417"/>
    </row>
    <row r="4418" spans="1:29" ht="15" customHeight="1" x14ac:dyDescent="0.3">
      <c r="A4418" s="120">
        <v>45411</v>
      </c>
      <c r="B4418" s="63"/>
      <c r="C4418" s="63"/>
      <c r="D4418" s="63" t="s">
        <v>8170</v>
      </c>
      <c r="E4418" s="88">
        <v>104709</v>
      </c>
      <c r="F4418" s="88"/>
      <c r="G4418" s="89">
        <v>5905490021854</v>
      </c>
      <c r="H4418" s="89"/>
      <c r="I4418" s="63" t="s">
        <v>8563</v>
      </c>
      <c r="J4418" s="64"/>
      <c r="K4418" s="65" t="s">
        <v>8606</v>
      </c>
      <c r="L4418" s="85" t="s">
        <v>8446</v>
      </c>
      <c r="M4418" s="63" t="s">
        <v>2984</v>
      </c>
      <c r="N4418" s="17">
        <v>1099</v>
      </c>
      <c r="O4418" s="90">
        <v>501</v>
      </c>
      <c r="P4418" s="17">
        <v>501</v>
      </c>
      <c r="Q4418" s="17">
        <v>501</v>
      </c>
      <c r="R4418" s="87"/>
      <c r="S4418" s="87"/>
      <c r="T4418" s="17" t="str">
        <f t="shared" si="436"/>
        <v>501</v>
      </c>
      <c r="U4418" s="109"/>
      <c r="V4418" s="31"/>
      <c r="W4418" s="17">
        <f t="shared" si="437"/>
        <v>516.03</v>
      </c>
      <c r="X4418" s="62">
        <v>0.3</v>
      </c>
      <c r="Y4418" s="17">
        <f t="shared" si="438"/>
        <v>737.18571428571431</v>
      </c>
      <c r="Z4418" s="21">
        <f t="shared" si="440"/>
        <v>737</v>
      </c>
      <c r="AA4418" s="17">
        <f t="shared" si="439"/>
        <v>737</v>
      </c>
      <c r="AB4418" s="17">
        <f t="shared" ref="AB4418:AB4481" si="441">N4418*1</f>
        <v>1099</v>
      </c>
      <c r="AC4418"/>
    </row>
    <row r="4419" spans="1:29" ht="15" customHeight="1" x14ac:dyDescent="0.3">
      <c r="A4419" s="120">
        <v>45411</v>
      </c>
      <c r="B4419" s="63"/>
      <c r="C4419" s="63"/>
      <c r="D4419" s="63" t="s">
        <v>8170</v>
      </c>
      <c r="E4419" s="88">
        <v>104716</v>
      </c>
      <c r="F4419" s="88"/>
      <c r="G4419" s="89">
        <v>5905490021922</v>
      </c>
      <c r="H4419" s="89"/>
      <c r="I4419" s="63" t="s">
        <v>8564</v>
      </c>
      <c r="J4419" s="64"/>
      <c r="K4419" s="65" t="s">
        <v>8606</v>
      </c>
      <c r="L4419" s="85" t="s">
        <v>8441</v>
      </c>
      <c r="M4419" s="63" t="s">
        <v>2984</v>
      </c>
      <c r="N4419" s="17">
        <v>1199</v>
      </c>
      <c r="O4419" s="90">
        <v>523</v>
      </c>
      <c r="P4419" s="17">
        <v>523</v>
      </c>
      <c r="Q4419" s="17">
        <v>523</v>
      </c>
      <c r="R4419" s="87"/>
      <c r="S4419" s="87"/>
      <c r="T4419" s="17" t="str">
        <f t="shared" ref="T4419:T4482" si="442">CONCATENATE(Q4419,S4419)</f>
        <v>523</v>
      </c>
      <c r="U4419" s="109"/>
      <c r="V4419" s="31"/>
      <c r="W4419" s="17">
        <f t="shared" ref="W4419:W4482" si="443">T4419*1.03</f>
        <v>538.69000000000005</v>
      </c>
      <c r="X4419" s="62">
        <v>0.3</v>
      </c>
      <c r="Y4419" s="17">
        <f t="shared" si="438"/>
        <v>769.55714285714294</v>
      </c>
      <c r="Z4419" s="21">
        <f t="shared" si="440"/>
        <v>770</v>
      </c>
      <c r="AA4419" s="17">
        <f t="shared" si="439"/>
        <v>770</v>
      </c>
      <c r="AB4419" s="17">
        <f t="shared" si="441"/>
        <v>1199</v>
      </c>
      <c r="AC4419"/>
    </row>
    <row r="4420" spans="1:29" ht="15" customHeight="1" x14ac:dyDescent="0.3">
      <c r="A4420" s="120">
        <v>45411</v>
      </c>
      <c r="B4420" s="63"/>
      <c r="C4420" s="63"/>
      <c r="D4420" s="63" t="s">
        <v>8170</v>
      </c>
      <c r="E4420" s="88">
        <v>104717</v>
      </c>
      <c r="F4420" s="88"/>
      <c r="G4420" s="89">
        <v>5905490021939</v>
      </c>
      <c r="H4420" s="89"/>
      <c r="I4420" s="63" t="s">
        <v>8565</v>
      </c>
      <c r="J4420" s="64"/>
      <c r="K4420" s="65" t="s">
        <v>8606</v>
      </c>
      <c r="L4420" s="85" t="s">
        <v>8442</v>
      </c>
      <c r="M4420" s="63" t="s">
        <v>2984</v>
      </c>
      <c r="N4420" s="17">
        <v>1199</v>
      </c>
      <c r="O4420" s="90">
        <v>523</v>
      </c>
      <c r="P4420" s="17">
        <v>523</v>
      </c>
      <c r="Q4420" s="17">
        <v>523</v>
      </c>
      <c r="R4420" s="87"/>
      <c r="S4420" s="87"/>
      <c r="T4420" s="17" t="str">
        <f t="shared" si="442"/>
        <v>523</v>
      </c>
      <c r="U4420" s="109"/>
      <c r="V4420" s="31"/>
      <c r="W4420" s="17">
        <f t="shared" si="443"/>
        <v>538.69000000000005</v>
      </c>
      <c r="X4420" s="62">
        <v>0.3</v>
      </c>
      <c r="Y4420" s="17">
        <f t="shared" si="438"/>
        <v>769.55714285714294</v>
      </c>
      <c r="Z4420" s="21">
        <f t="shared" si="440"/>
        <v>770</v>
      </c>
      <c r="AA4420" s="17">
        <f t="shared" si="439"/>
        <v>770</v>
      </c>
      <c r="AB4420" s="17">
        <f t="shared" si="441"/>
        <v>1199</v>
      </c>
      <c r="AC4420"/>
    </row>
    <row r="4421" spans="1:29" ht="15" customHeight="1" x14ac:dyDescent="0.3">
      <c r="A4421" s="120">
        <v>45411</v>
      </c>
      <c r="B4421" s="63"/>
      <c r="C4421" s="63"/>
      <c r="D4421" s="63" t="s">
        <v>8170</v>
      </c>
      <c r="E4421" s="88">
        <v>104718</v>
      </c>
      <c r="F4421" s="88"/>
      <c r="G4421" s="89">
        <v>5905490021946</v>
      </c>
      <c r="H4421" s="89"/>
      <c r="I4421" s="63" t="s">
        <v>8566</v>
      </c>
      <c r="J4421" s="64"/>
      <c r="K4421" s="65" t="s">
        <v>8606</v>
      </c>
      <c r="L4421" s="85" t="s">
        <v>8443</v>
      </c>
      <c r="M4421" s="63" t="s">
        <v>2984</v>
      </c>
      <c r="N4421" s="17">
        <v>1199</v>
      </c>
      <c r="O4421" s="90">
        <v>523</v>
      </c>
      <c r="P4421" s="17">
        <v>523</v>
      </c>
      <c r="Q4421" s="17">
        <v>523</v>
      </c>
      <c r="R4421" s="87"/>
      <c r="S4421" s="87"/>
      <c r="T4421" s="17" t="str">
        <f t="shared" si="442"/>
        <v>523</v>
      </c>
      <c r="U4421" s="109"/>
      <c r="V4421" s="31"/>
      <c r="W4421" s="17">
        <f t="shared" si="443"/>
        <v>538.69000000000005</v>
      </c>
      <c r="X4421" s="62">
        <v>0.3</v>
      </c>
      <c r="Y4421" s="17">
        <f t="shared" si="438"/>
        <v>769.55714285714294</v>
      </c>
      <c r="Z4421" s="21">
        <f t="shared" si="440"/>
        <v>770</v>
      </c>
      <c r="AA4421" s="17">
        <f t="shared" si="439"/>
        <v>770</v>
      </c>
      <c r="AB4421" s="17">
        <f t="shared" si="441"/>
        <v>1199</v>
      </c>
      <c r="AC4421"/>
    </row>
    <row r="4422" spans="1:29" ht="15" customHeight="1" x14ac:dyDescent="0.3">
      <c r="A4422" s="120">
        <v>45411</v>
      </c>
      <c r="B4422" s="63"/>
      <c r="C4422" s="63"/>
      <c r="D4422" s="63" t="s">
        <v>8170</v>
      </c>
      <c r="E4422" s="88">
        <v>104719</v>
      </c>
      <c r="F4422" s="88"/>
      <c r="G4422" s="89">
        <v>5905490021953</v>
      </c>
      <c r="H4422" s="89"/>
      <c r="I4422" s="63" t="s">
        <v>8567</v>
      </c>
      <c r="J4422" s="64"/>
      <c r="K4422" s="65" t="s">
        <v>8606</v>
      </c>
      <c r="L4422" s="85" t="s">
        <v>8444</v>
      </c>
      <c r="M4422" s="63" t="s">
        <v>2984</v>
      </c>
      <c r="N4422" s="17">
        <v>1199</v>
      </c>
      <c r="O4422" s="90">
        <v>523</v>
      </c>
      <c r="P4422" s="17">
        <v>523</v>
      </c>
      <c r="Q4422" s="17">
        <v>523</v>
      </c>
      <c r="R4422" s="87"/>
      <c r="S4422" s="87"/>
      <c r="T4422" s="17" t="str">
        <f t="shared" si="442"/>
        <v>523</v>
      </c>
      <c r="U4422" s="109"/>
      <c r="V4422" s="31"/>
      <c r="W4422" s="17">
        <f t="shared" si="443"/>
        <v>538.69000000000005</v>
      </c>
      <c r="X4422" s="62">
        <v>0.3</v>
      </c>
      <c r="Y4422" s="17">
        <f t="shared" si="438"/>
        <v>769.55714285714294</v>
      </c>
      <c r="Z4422" s="21">
        <f t="shared" si="440"/>
        <v>770</v>
      </c>
      <c r="AA4422" s="17">
        <f t="shared" si="439"/>
        <v>770</v>
      </c>
      <c r="AB4422" s="17">
        <f t="shared" si="441"/>
        <v>1199</v>
      </c>
      <c r="AC4422"/>
    </row>
    <row r="4423" spans="1:29" ht="15" customHeight="1" x14ac:dyDescent="0.3">
      <c r="A4423" s="120">
        <v>45411</v>
      </c>
      <c r="B4423" s="63"/>
      <c r="C4423" s="63"/>
      <c r="D4423" s="63" t="s">
        <v>8170</v>
      </c>
      <c r="E4423" s="88">
        <v>104720</v>
      </c>
      <c r="F4423" s="88"/>
      <c r="G4423" s="89">
        <v>5905490021960</v>
      </c>
      <c r="H4423" s="89"/>
      <c r="I4423" s="63" t="s">
        <v>8568</v>
      </c>
      <c r="J4423" s="64"/>
      <c r="K4423" s="65" t="s">
        <v>8606</v>
      </c>
      <c r="L4423" s="85" t="s">
        <v>8445</v>
      </c>
      <c r="M4423" s="63" t="s">
        <v>2984</v>
      </c>
      <c r="N4423" s="17">
        <v>1199</v>
      </c>
      <c r="O4423" s="90">
        <v>523</v>
      </c>
      <c r="P4423" s="17">
        <v>523</v>
      </c>
      <c r="Q4423" s="17">
        <v>523</v>
      </c>
      <c r="R4423" s="87"/>
      <c r="S4423" s="87"/>
      <c r="T4423" s="17" t="str">
        <f t="shared" si="442"/>
        <v>523</v>
      </c>
      <c r="U4423" s="109"/>
      <c r="V4423" s="31"/>
      <c r="W4423" s="17">
        <f t="shared" si="443"/>
        <v>538.69000000000005</v>
      </c>
      <c r="X4423" s="62">
        <v>0.3</v>
      </c>
      <c r="Y4423" s="17">
        <f t="shared" si="438"/>
        <v>769.55714285714294</v>
      </c>
      <c r="Z4423" s="21">
        <f t="shared" si="440"/>
        <v>770</v>
      </c>
      <c r="AA4423" s="17">
        <f t="shared" si="439"/>
        <v>770</v>
      </c>
      <c r="AB4423" s="17">
        <f t="shared" si="441"/>
        <v>1199</v>
      </c>
      <c r="AC4423"/>
    </row>
    <row r="4424" spans="1:29" ht="15" customHeight="1" x14ac:dyDescent="0.3">
      <c r="A4424" s="120">
        <v>45411</v>
      </c>
      <c r="B4424" s="63"/>
      <c r="C4424" s="63"/>
      <c r="D4424" s="63" t="s">
        <v>8170</v>
      </c>
      <c r="E4424" s="88">
        <v>104721</v>
      </c>
      <c r="F4424" s="88"/>
      <c r="G4424" s="89">
        <v>5905490021977</v>
      </c>
      <c r="H4424" s="89"/>
      <c r="I4424" s="63" t="s">
        <v>8569</v>
      </c>
      <c r="J4424" s="64"/>
      <c r="K4424" s="65" t="s">
        <v>8606</v>
      </c>
      <c r="L4424" s="85" t="s">
        <v>8446</v>
      </c>
      <c r="M4424" s="63" t="s">
        <v>2984</v>
      </c>
      <c r="N4424" s="17">
        <v>1199</v>
      </c>
      <c r="O4424" s="90">
        <v>523</v>
      </c>
      <c r="P4424" s="17">
        <v>523</v>
      </c>
      <c r="Q4424" s="17">
        <v>523</v>
      </c>
      <c r="R4424" s="87"/>
      <c r="S4424" s="87"/>
      <c r="T4424" s="17" t="str">
        <f t="shared" si="442"/>
        <v>523</v>
      </c>
      <c r="U4424" s="109"/>
      <c r="V4424" s="31"/>
      <c r="W4424" s="17">
        <f t="shared" si="443"/>
        <v>538.69000000000005</v>
      </c>
      <c r="X4424" s="62">
        <v>0.3</v>
      </c>
      <c r="Y4424" s="17">
        <f t="shared" si="438"/>
        <v>769.55714285714294</v>
      </c>
      <c r="Z4424" s="21">
        <f t="shared" si="440"/>
        <v>770</v>
      </c>
      <c r="AA4424" s="17">
        <f t="shared" si="439"/>
        <v>770</v>
      </c>
      <c r="AB4424" s="17">
        <f t="shared" si="441"/>
        <v>1199</v>
      </c>
      <c r="AC4424"/>
    </row>
    <row r="4425" spans="1:29" ht="15" customHeight="1" x14ac:dyDescent="0.3">
      <c r="A4425" s="120">
        <v>45411</v>
      </c>
      <c r="B4425" s="63"/>
      <c r="C4425" s="63"/>
      <c r="D4425" s="63" t="s">
        <v>8170</v>
      </c>
      <c r="E4425" s="88">
        <v>106022</v>
      </c>
      <c r="F4425" s="88"/>
      <c r="G4425" s="89">
        <v>5905490060242</v>
      </c>
      <c r="H4425" s="89"/>
      <c r="I4425" s="63" t="s">
        <v>8570</v>
      </c>
      <c r="J4425" s="64"/>
      <c r="K4425" s="65" t="s">
        <v>7527</v>
      </c>
      <c r="L4425" s="85" t="s">
        <v>9096</v>
      </c>
      <c r="M4425" s="63" t="s">
        <v>2984</v>
      </c>
      <c r="N4425" s="17">
        <v>1249</v>
      </c>
      <c r="O4425" s="90">
        <v>573</v>
      </c>
      <c r="P4425" s="17">
        <v>573</v>
      </c>
      <c r="Q4425" s="17">
        <v>573</v>
      </c>
      <c r="R4425" s="87"/>
      <c r="S4425" s="87"/>
      <c r="T4425" s="17" t="str">
        <f t="shared" si="442"/>
        <v>573</v>
      </c>
      <c r="U4425" s="109"/>
      <c r="V4425" s="31"/>
      <c r="W4425" s="17">
        <f t="shared" si="443"/>
        <v>590.19000000000005</v>
      </c>
      <c r="X4425" s="62">
        <v>0.3</v>
      </c>
      <c r="Y4425" s="17">
        <f t="shared" ref="Y4425:Y4488" si="444">W4425/0.7</f>
        <v>843.1285714285716</v>
      </c>
      <c r="Z4425" s="21">
        <f t="shared" si="440"/>
        <v>843</v>
      </c>
      <c r="AA4425" s="17">
        <f t="shared" si="439"/>
        <v>843</v>
      </c>
      <c r="AB4425" s="17">
        <f t="shared" si="441"/>
        <v>1249</v>
      </c>
      <c r="AC4425"/>
    </row>
    <row r="4426" spans="1:29" ht="15" customHeight="1" x14ac:dyDescent="0.3">
      <c r="A4426" s="120">
        <v>45411</v>
      </c>
      <c r="B4426" s="63"/>
      <c r="C4426" s="63"/>
      <c r="D4426" s="63" t="s">
        <v>8170</v>
      </c>
      <c r="E4426" s="88">
        <v>106038</v>
      </c>
      <c r="F4426" s="88"/>
      <c r="G4426" s="89">
        <v>5905490060402</v>
      </c>
      <c r="H4426" s="89"/>
      <c r="I4426" s="63" t="s">
        <v>8571</v>
      </c>
      <c r="J4426" s="64"/>
      <c r="K4426" s="65" t="s">
        <v>7527</v>
      </c>
      <c r="L4426" s="85" t="s">
        <v>9097</v>
      </c>
      <c r="M4426" s="63" t="s">
        <v>2984</v>
      </c>
      <c r="N4426" s="17">
        <v>1249</v>
      </c>
      <c r="O4426" s="90">
        <v>573</v>
      </c>
      <c r="P4426" s="17">
        <v>573</v>
      </c>
      <c r="Q4426" s="17">
        <v>573</v>
      </c>
      <c r="R4426" s="87"/>
      <c r="S4426" s="87"/>
      <c r="T4426" s="17" t="str">
        <f t="shared" si="442"/>
        <v>573</v>
      </c>
      <c r="U4426" s="109"/>
      <c r="V4426" s="31"/>
      <c r="W4426" s="17">
        <f t="shared" si="443"/>
        <v>590.19000000000005</v>
      </c>
      <c r="X4426" s="62">
        <v>0.3</v>
      </c>
      <c r="Y4426" s="17">
        <f t="shared" si="444"/>
        <v>843.1285714285716</v>
      </c>
      <c r="Z4426" s="21">
        <f t="shared" si="440"/>
        <v>843</v>
      </c>
      <c r="AA4426" s="17">
        <f t="shared" si="439"/>
        <v>843</v>
      </c>
      <c r="AB4426" s="17">
        <f t="shared" si="441"/>
        <v>1249</v>
      </c>
      <c r="AC4426"/>
    </row>
    <row r="4427" spans="1:29" ht="15" customHeight="1" x14ac:dyDescent="0.3">
      <c r="A4427" s="120">
        <v>45411</v>
      </c>
      <c r="B4427" s="63"/>
      <c r="C4427" s="63"/>
      <c r="D4427" s="63" t="s">
        <v>8170</v>
      </c>
      <c r="E4427" s="88">
        <v>106039</v>
      </c>
      <c r="F4427" s="88"/>
      <c r="G4427" s="89">
        <v>5905490060419</v>
      </c>
      <c r="H4427" s="89"/>
      <c r="I4427" s="63" t="s">
        <v>8572</v>
      </c>
      <c r="J4427" s="64"/>
      <c r="K4427" s="65" t="s">
        <v>7527</v>
      </c>
      <c r="L4427" s="85" t="s">
        <v>9097</v>
      </c>
      <c r="M4427" s="63" t="s">
        <v>2984</v>
      </c>
      <c r="N4427" s="17">
        <v>1249</v>
      </c>
      <c r="O4427" s="90">
        <v>573</v>
      </c>
      <c r="P4427" s="17">
        <v>573</v>
      </c>
      <c r="Q4427" s="17">
        <v>573</v>
      </c>
      <c r="R4427" s="87"/>
      <c r="S4427" s="87"/>
      <c r="T4427" s="17" t="str">
        <f t="shared" si="442"/>
        <v>573</v>
      </c>
      <c r="U4427" s="109"/>
      <c r="V4427" s="31"/>
      <c r="W4427" s="17">
        <f t="shared" si="443"/>
        <v>590.19000000000005</v>
      </c>
      <c r="X4427" s="62">
        <v>0.3</v>
      </c>
      <c r="Y4427" s="17">
        <f t="shared" si="444"/>
        <v>843.1285714285716</v>
      </c>
      <c r="Z4427" s="21">
        <f t="shared" si="440"/>
        <v>843</v>
      </c>
      <c r="AA4427" s="17">
        <f t="shared" ref="AA4427:AA4443" si="445">Z4427*1</f>
        <v>843</v>
      </c>
      <c r="AB4427" s="17">
        <f t="shared" si="441"/>
        <v>1249</v>
      </c>
      <c r="AC4427"/>
    </row>
    <row r="4428" spans="1:29" ht="15" customHeight="1" x14ac:dyDescent="0.3">
      <c r="A4428" s="120">
        <v>45411</v>
      </c>
      <c r="B4428" s="63"/>
      <c r="C4428" s="63"/>
      <c r="D4428" s="63" t="s">
        <v>8170</v>
      </c>
      <c r="E4428" s="88">
        <v>106040</v>
      </c>
      <c r="F4428" s="88"/>
      <c r="G4428" s="89">
        <v>5905490060426</v>
      </c>
      <c r="H4428" s="89"/>
      <c r="I4428" s="63" t="s">
        <v>8573</v>
      </c>
      <c r="J4428" s="64"/>
      <c r="K4428" s="65" t="s">
        <v>7527</v>
      </c>
      <c r="L4428" s="85" t="s">
        <v>9098</v>
      </c>
      <c r="M4428" s="63" t="s">
        <v>2984</v>
      </c>
      <c r="N4428" s="17">
        <v>1249</v>
      </c>
      <c r="O4428" s="90">
        <v>573</v>
      </c>
      <c r="P4428" s="17">
        <v>573</v>
      </c>
      <c r="Q4428" s="17">
        <v>573</v>
      </c>
      <c r="R4428" s="87"/>
      <c r="S4428" s="87"/>
      <c r="T4428" s="17" t="str">
        <f t="shared" si="442"/>
        <v>573</v>
      </c>
      <c r="U4428" s="109"/>
      <c r="V4428" s="31"/>
      <c r="W4428" s="17">
        <f t="shared" si="443"/>
        <v>590.19000000000005</v>
      </c>
      <c r="X4428" s="62">
        <v>0.3</v>
      </c>
      <c r="Y4428" s="17">
        <f t="shared" si="444"/>
        <v>843.1285714285716</v>
      </c>
      <c r="Z4428" s="21">
        <f t="shared" si="440"/>
        <v>843</v>
      </c>
      <c r="AA4428" s="17">
        <f t="shared" si="445"/>
        <v>843</v>
      </c>
      <c r="AB4428" s="17">
        <f t="shared" si="441"/>
        <v>1249</v>
      </c>
      <c r="AC4428"/>
    </row>
    <row r="4429" spans="1:29" ht="15" customHeight="1" x14ac:dyDescent="0.3">
      <c r="A4429" s="120">
        <v>45411</v>
      </c>
      <c r="B4429" s="63"/>
      <c r="C4429" s="63"/>
      <c r="D4429" s="63" t="s">
        <v>8170</v>
      </c>
      <c r="E4429" s="88">
        <v>106041</v>
      </c>
      <c r="F4429" s="88"/>
      <c r="G4429" s="89">
        <v>5905490060433</v>
      </c>
      <c r="H4429" s="89"/>
      <c r="I4429" s="63" t="s">
        <v>8574</v>
      </c>
      <c r="J4429" s="64"/>
      <c r="K4429" s="65" t="s">
        <v>7527</v>
      </c>
      <c r="L4429" s="85" t="s">
        <v>9098</v>
      </c>
      <c r="M4429" s="63" t="s">
        <v>2984</v>
      </c>
      <c r="N4429" s="17">
        <v>1249</v>
      </c>
      <c r="O4429" s="90">
        <v>573</v>
      </c>
      <c r="P4429" s="17">
        <v>573</v>
      </c>
      <c r="Q4429" s="17">
        <v>573</v>
      </c>
      <c r="R4429" s="87"/>
      <c r="S4429" s="87"/>
      <c r="T4429" s="17" t="str">
        <f t="shared" si="442"/>
        <v>573</v>
      </c>
      <c r="U4429" s="109"/>
      <c r="V4429" s="31"/>
      <c r="W4429" s="17">
        <f t="shared" si="443"/>
        <v>590.19000000000005</v>
      </c>
      <c r="X4429" s="62">
        <v>0.3</v>
      </c>
      <c r="Y4429" s="17">
        <f t="shared" si="444"/>
        <v>843.1285714285716</v>
      </c>
      <c r="Z4429" s="21">
        <f t="shared" si="440"/>
        <v>843</v>
      </c>
      <c r="AA4429" s="17">
        <f t="shared" si="445"/>
        <v>843</v>
      </c>
      <c r="AB4429" s="17">
        <f t="shared" si="441"/>
        <v>1249</v>
      </c>
      <c r="AC4429"/>
    </row>
    <row r="4430" spans="1:29" ht="15" customHeight="1" x14ac:dyDescent="0.3">
      <c r="A4430" s="120">
        <v>45411</v>
      </c>
      <c r="B4430" s="63"/>
      <c r="C4430" s="63"/>
      <c r="D4430" s="63" t="s">
        <v>8170</v>
      </c>
      <c r="E4430" s="88">
        <v>106042</v>
      </c>
      <c r="F4430" s="88"/>
      <c r="G4430" s="89">
        <v>5905490060440</v>
      </c>
      <c r="H4430" s="89"/>
      <c r="I4430" s="63" t="s">
        <v>8575</v>
      </c>
      <c r="J4430" s="64"/>
      <c r="K4430" s="65" t="s">
        <v>7527</v>
      </c>
      <c r="L4430" s="85" t="s">
        <v>9099</v>
      </c>
      <c r="M4430" s="63" t="s">
        <v>2984</v>
      </c>
      <c r="N4430" s="17">
        <v>1249</v>
      </c>
      <c r="O4430" s="90">
        <v>573</v>
      </c>
      <c r="P4430" s="17">
        <v>573</v>
      </c>
      <c r="Q4430" s="17">
        <v>573</v>
      </c>
      <c r="R4430" s="87"/>
      <c r="S4430" s="87"/>
      <c r="T4430" s="17" t="str">
        <f t="shared" si="442"/>
        <v>573</v>
      </c>
      <c r="U4430" s="109"/>
      <c r="V4430" s="31"/>
      <c r="W4430" s="17">
        <f t="shared" si="443"/>
        <v>590.19000000000005</v>
      </c>
      <c r="X4430" s="62">
        <v>0.3</v>
      </c>
      <c r="Y4430" s="17">
        <f t="shared" si="444"/>
        <v>843.1285714285716</v>
      </c>
      <c r="Z4430" s="21">
        <f t="shared" si="440"/>
        <v>843</v>
      </c>
      <c r="AA4430" s="17">
        <f t="shared" si="445"/>
        <v>843</v>
      </c>
      <c r="AB4430" s="17">
        <f t="shared" si="441"/>
        <v>1249</v>
      </c>
      <c r="AC4430"/>
    </row>
    <row r="4431" spans="1:29" ht="15" customHeight="1" x14ac:dyDescent="0.3">
      <c r="A4431" s="120">
        <v>45411</v>
      </c>
      <c r="B4431" s="63"/>
      <c r="C4431" s="63"/>
      <c r="D4431" s="63" t="s">
        <v>8170</v>
      </c>
      <c r="E4431" s="88">
        <v>106043</v>
      </c>
      <c r="F4431" s="88"/>
      <c r="G4431" s="89">
        <v>5905490060457</v>
      </c>
      <c r="H4431" s="89"/>
      <c r="I4431" s="63" t="s">
        <v>8576</v>
      </c>
      <c r="J4431" s="64"/>
      <c r="K4431" s="65" t="s">
        <v>7527</v>
      </c>
      <c r="L4431" s="85" t="s">
        <v>9099</v>
      </c>
      <c r="M4431" s="63" t="s">
        <v>2984</v>
      </c>
      <c r="N4431" s="17">
        <v>1249</v>
      </c>
      <c r="O4431" s="90">
        <v>573</v>
      </c>
      <c r="P4431" s="17">
        <v>573</v>
      </c>
      <c r="Q4431" s="17">
        <v>573</v>
      </c>
      <c r="R4431" s="87"/>
      <c r="S4431" s="87"/>
      <c r="T4431" s="17" t="str">
        <f t="shared" si="442"/>
        <v>573</v>
      </c>
      <c r="U4431" s="109"/>
      <c r="V4431" s="31"/>
      <c r="W4431" s="17">
        <f t="shared" si="443"/>
        <v>590.19000000000005</v>
      </c>
      <c r="X4431" s="62">
        <v>0.3</v>
      </c>
      <c r="Y4431" s="17">
        <f t="shared" si="444"/>
        <v>843.1285714285716</v>
      </c>
      <c r="Z4431" s="21">
        <f t="shared" si="440"/>
        <v>843</v>
      </c>
      <c r="AA4431" s="17">
        <f t="shared" si="445"/>
        <v>843</v>
      </c>
      <c r="AB4431" s="17">
        <f t="shared" si="441"/>
        <v>1249</v>
      </c>
      <c r="AC4431"/>
    </row>
    <row r="4432" spans="1:29" ht="15" customHeight="1" x14ac:dyDescent="0.3">
      <c r="A4432" s="120">
        <v>45411</v>
      </c>
      <c r="B4432" s="63"/>
      <c r="C4432" s="63"/>
      <c r="D4432" s="63" t="s">
        <v>8170</v>
      </c>
      <c r="E4432" s="88">
        <v>106044</v>
      </c>
      <c r="F4432" s="88"/>
      <c r="G4432" s="89">
        <v>5905490060464</v>
      </c>
      <c r="H4432" s="89"/>
      <c r="I4432" s="63" t="s">
        <v>8577</v>
      </c>
      <c r="J4432" s="64"/>
      <c r="K4432" s="65" t="s">
        <v>7527</v>
      </c>
      <c r="L4432" s="85" t="s">
        <v>9100</v>
      </c>
      <c r="M4432" s="63" t="s">
        <v>2984</v>
      </c>
      <c r="N4432" s="17">
        <v>1249</v>
      </c>
      <c r="O4432" s="90">
        <v>573</v>
      </c>
      <c r="P4432" s="17">
        <v>573</v>
      </c>
      <c r="Q4432" s="17">
        <v>573</v>
      </c>
      <c r="R4432" s="87"/>
      <c r="S4432" s="87"/>
      <c r="T4432" s="17" t="str">
        <f t="shared" si="442"/>
        <v>573</v>
      </c>
      <c r="U4432" s="109"/>
      <c r="V4432" s="31"/>
      <c r="W4432" s="17">
        <f t="shared" si="443"/>
        <v>590.19000000000005</v>
      </c>
      <c r="X4432" s="62">
        <v>0.3</v>
      </c>
      <c r="Y4432" s="17">
        <f t="shared" si="444"/>
        <v>843.1285714285716</v>
      </c>
      <c r="Z4432" s="21">
        <f t="shared" si="440"/>
        <v>843</v>
      </c>
      <c r="AA4432" s="17">
        <f t="shared" si="445"/>
        <v>843</v>
      </c>
      <c r="AB4432" s="17">
        <f t="shared" si="441"/>
        <v>1249</v>
      </c>
      <c r="AC4432"/>
    </row>
    <row r="4433" spans="1:29" ht="15" customHeight="1" x14ac:dyDescent="0.3">
      <c r="A4433" s="120">
        <v>45411</v>
      </c>
      <c r="B4433" s="63"/>
      <c r="C4433" s="63"/>
      <c r="D4433" s="63" t="s">
        <v>8170</v>
      </c>
      <c r="E4433" s="88">
        <v>106045</v>
      </c>
      <c r="F4433" s="88"/>
      <c r="G4433" s="89">
        <v>5905490060471</v>
      </c>
      <c r="H4433" s="89"/>
      <c r="I4433" s="63" t="s">
        <v>8578</v>
      </c>
      <c r="J4433" s="64"/>
      <c r="K4433" s="65" t="s">
        <v>7527</v>
      </c>
      <c r="L4433" s="85" t="s">
        <v>9100</v>
      </c>
      <c r="M4433" s="63" t="s">
        <v>2984</v>
      </c>
      <c r="N4433" s="17">
        <v>1249</v>
      </c>
      <c r="O4433" s="90">
        <v>573</v>
      </c>
      <c r="P4433" s="17">
        <v>573</v>
      </c>
      <c r="Q4433" s="17">
        <v>573</v>
      </c>
      <c r="R4433" s="87"/>
      <c r="S4433" s="87"/>
      <c r="T4433" s="17" t="str">
        <f t="shared" si="442"/>
        <v>573</v>
      </c>
      <c r="U4433" s="109"/>
      <c r="V4433" s="31"/>
      <c r="W4433" s="17">
        <f t="shared" si="443"/>
        <v>590.19000000000005</v>
      </c>
      <c r="X4433" s="62">
        <v>0.3</v>
      </c>
      <c r="Y4433" s="17">
        <f t="shared" si="444"/>
        <v>843.1285714285716</v>
      </c>
      <c r="Z4433" s="21">
        <f t="shared" si="440"/>
        <v>843</v>
      </c>
      <c r="AA4433" s="17">
        <f t="shared" si="445"/>
        <v>843</v>
      </c>
      <c r="AB4433" s="17">
        <f t="shared" si="441"/>
        <v>1249</v>
      </c>
      <c r="AC4433"/>
    </row>
    <row r="4434" spans="1:29" ht="15" customHeight="1" x14ac:dyDescent="0.3">
      <c r="A4434" s="120">
        <v>45411</v>
      </c>
      <c r="B4434" s="63"/>
      <c r="C4434" s="63"/>
      <c r="D4434" s="63" t="s">
        <v>8170</v>
      </c>
      <c r="E4434" s="88">
        <v>106021</v>
      </c>
      <c r="F4434" s="88"/>
      <c r="G4434" s="89">
        <v>5905490060235</v>
      </c>
      <c r="H4434" s="89"/>
      <c r="I4434" s="63" t="s">
        <v>8579</v>
      </c>
      <c r="J4434" s="64"/>
      <c r="K4434" s="65" t="s">
        <v>7527</v>
      </c>
      <c r="L4434" s="85" t="s">
        <v>9096</v>
      </c>
      <c r="M4434" s="63" t="s">
        <v>2984</v>
      </c>
      <c r="N4434" s="17">
        <v>1249</v>
      </c>
      <c r="O4434" s="90">
        <v>573</v>
      </c>
      <c r="P4434" s="17">
        <v>573</v>
      </c>
      <c r="Q4434" s="17">
        <v>573</v>
      </c>
      <c r="R4434" s="87"/>
      <c r="S4434" s="87"/>
      <c r="T4434" s="17" t="str">
        <f t="shared" si="442"/>
        <v>573</v>
      </c>
      <c r="U4434" s="109"/>
      <c r="V4434" s="31"/>
      <c r="W4434" s="17">
        <f t="shared" si="443"/>
        <v>590.19000000000005</v>
      </c>
      <c r="X4434" s="62">
        <v>0.3</v>
      </c>
      <c r="Y4434" s="17">
        <f t="shared" si="444"/>
        <v>843.1285714285716</v>
      </c>
      <c r="Z4434" s="21">
        <f t="shared" si="440"/>
        <v>843</v>
      </c>
      <c r="AA4434" s="17">
        <f t="shared" si="445"/>
        <v>843</v>
      </c>
      <c r="AB4434" s="17">
        <f t="shared" si="441"/>
        <v>1249</v>
      </c>
      <c r="AC4434"/>
    </row>
    <row r="4435" spans="1:29" ht="15" customHeight="1" x14ac:dyDescent="0.3">
      <c r="A4435" s="120">
        <v>45411</v>
      </c>
      <c r="B4435" s="63"/>
      <c r="C4435" s="63"/>
      <c r="D4435" s="63" t="s">
        <v>8170</v>
      </c>
      <c r="E4435" s="88">
        <v>106023</v>
      </c>
      <c r="F4435" s="88"/>
      <c r="G4435" s="89">
        <v>5905490060259</v>
      </c>
      <c r="H4435" s="89"/>
      <c r="I4435" s="63" t="s">
        <v>8580</v>
      </c>
      <c r="J4435" s="64"/>
      <c r="K4435" s="65" t="s">
        <v>7527</v>
      </c>
      <c r="L4435" s="85" t="s">
        <v>9101</v>
      </c>
      <c r="M4435" s="63" t="s">
        <v>2984</v>
      </c>
      <c r="N4435" s="17">
        <v>1249</v>
      </c>
      <c r="O4435" s="90">
        <v>573</v>
      </c>
      <c r="P4435" s="17">
        <v>573</v>
      </c>
      <c r="Q4435" s="17">
        <v>573</v>
      </c>
      <c r="R4435" s="87"/>
      <c r="S4435" s="87"/>
      <c r="T4435" s="17" t="str">
        <f t="shared" si="442"/>
        <v>573</v>
      </c>
      <c r="U4435" s="109"/>
      <c r="V4435" s="31"/>
      <c r="W4435" s="17">
        <f t="shared" si="443"/>
        <v>590.19000000000005</v>
      </c>
      <c r="X4435" s="62">
        <v>0.3</v>
      </c>
      <c r="Y4435" s="17">
        <f t="shared" si="444"/>
        <v>843.1285714285716</v>
      </c>
      <c r="Z4435" s="21">
        <f t="shared" si="440"/>
        <v>843</v>
      </c>
      <c r="AA4435" s="17">
        <f t="shared" si="445"/>
        <v>843</v>
      </c>
      <c r="AB4435" s="17">
        <f t="shared" si="441"/>
        <v>1249</v>
      </c>
      <c r="AC4435"/>
    </row>
    <row r="4436" spans="1:29" ht="15" customHeight="1" x14ac:dyDescent="0.3">
      <c r="A4436" s="120">
        <v>45411</v>
      </c>
      <c r="B4436" s="63"/>
      <c r="C4436" s="63"/>
      <c r="D4436" s="63" t="s">
        <v>8170</v>
      </c>
      <c r="E4436" s="88">
        <v>106024</v>
      </c>
      <c r="F4436" s="88"/>
      <c r="G4436" s="89">
        <v>5905490060266</v>
      </c>
      <c r="H4436" s="89"/>
      <c r="I4436" s="63" t="s">
        <v>8581</v>
      </c>
      <c r="J4436" s="64"/>
      <c r="K4436" s="65" t="s">
        <v>7527</v>
      </c>
      <c r="L4436" s="85" t="s">
        <v>9101</v>
      </c>
      <c r="M4436" s="63" t="s">
        <v>2984</v>
      </c>
      <c r="N4436" s="17">
        <v>1249</v>
      </c>
      <c r="O4436" s="90">
        <v>573</v>
      </c>
      <c r="P4436" s="17">
        <v>573</v>
      </c>
      <c r="Q4436" s="17">
        <v>573</v>
      </c>
      <c r="R4436" s="87"/>
      <c r="S4436" s="87"/>
      <c r="T4436" s="17" t="str">
        <f t="shared" si="442"/>
        <v>573</v>
      </c>
      <c r="U4436" s="109"/>
      <c r="V4436" s="31"/>
      <c r="W4436" s="17">
        <f t="shared" si="443"/>
        <v>590.19000000000005</v>
      </c>
      <c r="X4436" s="62">
        <v>0.3</v>
      </c>
      <c r="Y4436" s="17">
        <f t="shared" si="444"/>
        <v>843.1285714285716</v>
      </c>
      <c r="Z4436" s="21">
        <f t="shared" si="440"/>
        <v>843</v>
      </c>
      <c r="AA4436" s="17">
        <f t="shared" si="445"/>
        <v>843</v>
      </c>
      <c r="AB4436" s="17">
        <f t="shared" si="441"/>
        <v>1249</v>
      </c>
      <c r="AC4436"/>
    </row>
    <row r="4437" spans="1:29" ht="15" customHeight="1" x14ac:dyDescent="0.3">
      <c r="A4437" s="120">
        <v>45411</v>
      </c>
      <c r="B4437" s="63"/>
      <c r="C4437" s="63"/>
      <c r="D4437" s="63" t="s">
        <v>8170</v>
      </c>
      <c r="E4437" s="88">
        <v>106025</v>
      </c>
      <c r="F4437" s="88"/>
      <c r="G4437" s="89">
        <v>5905490060273</v>
      </c>
      <c r="H4437" s="89"/>
      <c r="I4437" s="63" t="s">
        <v>8582</v>
      </c>
      <c r="J4437" s="64"/>
      <c r="K4437" s="65" t="s">
        <v>7527</v>
      </c>
      <c r="L4437" s="85" t="s">
        <v>9102</v>
      </c>
      <c r="M4437" s="63" t="s">
        <v>2984</v>
      </c>
      <c r="N4437" s="17">
        <v>1249</v>
      </c>
      <c r="O4437" s="90">
        <v>573</v>
      </c>
      <c r="P4437" s="17">
        <v>573</v>
      </c>
      <c r="Q4437" s="17">
        <v>573</v>
      </c>
      <c r="R4437" s="87"/>
      <c r="S4437" s="87"/>
      <c r="T4437" s="17" t="str">
        <f t="shared" si="442"/>
        <v>573</v>
      </c>
      <c r="U4437" s="109"/>
      <c r="V4437" s="31"/>
      <c r="W4437" s="17">
        <f t="shared" si="443"/>
        <v>590.19000000000005</v>
      </c>
      <c r="X4437" s="62">
        <v>0.3</v>
      </c>
      <c r="Y4437" s="17">
        <f t="shared" si="444"/>
        <v>843.1285714285716</v>
      </c>
      <c r="Z4437" s="21">
        <f t="shared" si="440"/>
        <v>843</v>
      </c>
      <c r="AA4437" s="17">
        <f t="shared" si="445"/>
        <v>843</v>
      </c>
      <c r="AB4437" s="17">
        <f t="shared" si="441"/>
        <v>1249</v>
      </c>
      <c r="AC4437"/>
    </row>
    <row r="4438" spans="1:29" ht="15" customHeight="1" x14ac:dyDescent="0.3">
      <c r="A4438" s="120">
        <v>45411</v>
      </c>
      <c r="B4438" s="63"/>
      <c r="C4438" s="63"/>
      <c r="D4438" s="63" t="s">
        <v>8170</v>
      </c>
      <c r="E4438" s="88">
        <v>106026</v>
      </c>
      <c r="F4438" s="88"/>
      <c r="G4438" s="89">
        <v>5905490060280</v>
      </c>
      <c r="H4438" s="89"/>
      <c r="I4438" s="63" t="s">
        <v>8583</v>
      </c>
      <c r="J4438" s="64"/>
      <c r="K4438" s="65" t="s">
        <v>7527</v>
      </c>
      <c r="L4438" s="85" t="s">
        <v>9102</v>
      </c>
      <c r="M4438" s="63" t="s">
        <v>2984</v>
      </c>
      <c r="N4438" s="17">
        <v>1249</v>
      </c>
      <c r="O4438" s="90">
        <v>573</v>
      </c>
      <c r="P4438" s="17">
        <v>573</v>
      </c>
      <c r="Q4438" s="17">
        <v>573</v>
      </c>
      <c r="R4438" s="87"/>
      <c r="S4438" s="87"/>
      <c r="T4438" s="17" t="str">
        <f t="shared" si="442"/>
        <v>573</v>
      </c>
      <c r="U4438" s="109"/>
      <c r="V4438" s="31"/>
      <c r="W4438" s="17">
        <f t="shared" si="443"/>
        <v>590.19000000000005</v>
      </c>
      <c r="X4438" s="62">
        <v>0.3</v>
      </c>
      <c r="Y4438" s="17">
        <f t="shared" si="444"/>
        <v>843.1285714285716</v>
      </c>
      <c r="Z4438" s="21">
        <f t="shared" si="440"/>
        <v>843</v>
      </c>
      <c r="AA4438" s="17">
        <f t="shared" si="445"/>
        <v>843</v>
      </c>
      <c r="AB4438" s="17">
        <f t="shared" si="441"/>
        <v>1249</v>
      </c>
      <c r="AC4438"/>
    </row>
    <row r="4439" spans="1:29" ht="15" customHeight="1" x14ac:dyDescent="0.3">
      <c r="A4439" s="120">
        <v>45411</v>
      </c>
      <c r="B4439" s="63"/>
      <c r="C4439" s="63"/>
      <c r="D4439" s="63" t="s">
        <v>8170</v>
      </c>
      <c r="E4439" s="88">
        <v>106027</v>
      </c>
      <c r="F4439" s="88"/>
      <c r="G4439" s="89">
        <v>5905490060297</v>
      </c>
      <c r="H4439" s="89"/>
      <c r="I4439" s="63" t="s">
        <v>8584</v>
      </c>
      <c r="J4439" s="64"/>
      <c r="K4439" s="65" t="s">
        <v>7527</v>
      </c>
      <c r="L4439" s="85" t="s">
        <v>9103</v>
      </c>
      <c r="M4439" s="63" t="s">
        <v>2984</v>
      </c>
      <c r="N4439" s="17">
        <v>1249</v>
      </c>
      <c r="O4439" s="90">
        <v>573</v>
      </c>
      <c r="P4439" s="17">
        <v>573</v>
      </c>
      <c r="Q4439" s="17">
        <v>573</v>
      </c>
      <c r="R4439" s="87"/>
      <c r="S4439" s="87"/>
      <c r="T4439" s="17" t="str">
        <f t="shared" si="442"/>
        <v>573</v>
      </c>
      <c r="U4439" s="109"/>
      <c r="V4439" s="31"/>
      <c r="W4439" s="17">
        <f t="shared" si="443"/>
        <v>590.19000000000005</v>
      </c>
      <c r="X4439" s="62">
        <v>0.3</v>
      </c>
      <c r="Y4439" s="17">
        <f t="shared" si="444"/>
        <v>843.1285714285716</v>
      </c>
      <c r="Z4439" s="21">
        <f t="shared" si="440"/>
        <v>843</v>
      </c>
      <c r="AA4439" s="17">
        <f t="shared" si="445"/>
        <v>843</v>
      </c>
      <c r="AB4439" s="17">
        <f t="shared" si="441"/>
        <v>1249</v>
      </c>
      <c r="AC4439"/>
    </row>
    <row r="4440" spans="1:29" ht="15" customHeight="1" x14ac:dyDescent="0.3">
      <c r="A4440" s="120">
        <v>45411</v>
      </c>
      <c r="B4440" s="63"/>
      <c r="C4440" s="63"/>
      <c r="D4440" s="63" t="s">
        <v>8170</v>
      </c>
      <c r="E4440" s="88">
        <v>106028</v>
      </c>
      <c r="F4440" s="88"/>
      <c r="G4440" s="89">
        <v>5905490060303</v>
      </c>
      <c r="H4440" s="89"/>
      <c r="I4440" s="63" t="s">
        <v>8585</v>
      </c>
      <c r="J4440" s="64"/>
      <c r="K4440" s="65" t="s">
        <v>7527</v>
      </c>
      <c r="L4440" s="85" t="s">
        <v>9103</v>
      </c>
      <c r="M4440" s="63" t="s">
        <v>2984</v>
      </c>
      <c r="N4440" s="17">
        <v>1249</v>
      </c>
      <c r="O4440" s="90">
        <v>573</v>
      </c>
      <c r="P4440" s="17">
        <v>573</v>
      </c>
      <c r="Q4440" s="17">
        <v>573</v>
      </c>
      <c r="R4440" s="87"/>
      <c r="S4440" s="87"/>
      <c r="T4440" s="17" t="str">
        <f t="shared" si="442"/>
        <v>573</v>
      </c>
      <c r="U4440" s="109"/>
      <c r="V4440" s="31"/>
      <c r="W4440" s="17">
        <f t="shared" si="443"/>
        <v>590.19000000000005</v>
      </c>
      <c r="X4440" s="62">
        <v>0.3</v>
      </c>
      <c r="Y4440" s="17">
        <f t="shared" si="444"/>
        <v>843.1285714285716</v>
      </c>
      <c r="Z4440" s="21">
        <f t="shared" si="440"/>
        <v>843</v>
      </c>
      <c r="AA4440" s="17">
        <f t="shared" si="445"/>
        <v>843</v>
      </c>
      <c r="AB4440" s="17">
        <f t="shared" si="441"/>
        <v>1249</v>
      </c>
      <c r="AC4440"/>
    </row>
    <row r="4441" spans="1:29" ht="15" customHeight="1" x14ac:dyDescent="0.3">
      <c r="A4441" s="120">
        <v>45411</v>
      </c>
      <c r="B4441" s="63"/>
      <c r="C4441" s="63"/>
      <c r="D4441" s="63" t="s">
        <v>8170</v>
      </c>
      <c r="E4441" s="88">
        <v>106029</v>
      </c>
      <c r="F4441" s="88"/>
      <c r="G4441" s="89">
        <v>5905490060310</v>
      </c>
      <c r="H4441" s="89"/>
      <c r="I4441" s="63" t="s">
        <v>8586</v>
      </c>
      <c r="J4441" s="64"/>
      <c r="K4441" s="65" t="s">
        <v>7527</v>
      </c>
      <c r="L4441" s="85" t="s">
        <v>9104</v>
      </c>
      <c r="M4441" s="63" t="s">
        <v>2984</v>
      </c>
      <c r="N4441" s="17">
        <v>1249</v>
      </c>
      <c r="O4441" s="90">
        <v>573</v>
      </c>
      <c r="P4441" s="17">
        <v>573</v>
      </c>
      <c r="Q4441" s="17">
        <v>573</v>
      </c>
      <c r="R4441" s="87"/>
      <c r="S4441" s="87"/>
      <c r="T4441" s="17" t="str">
        <f t="shared" si="442"/>
        <v>573</v>
      </c>
      <c r="U4441" s="109"/>
      <c r="V4441" s="31"/>
      <c r="W4441" s="17">
        <f t="shared" si="443"/>
        <v>590.19000000000005</v>
      </c>
      <c r="X4441" s="62">
        <v>0.3</v>
      </c>
      <c r="Y4441" s="17">
        <f t="shared" si="444"/>
        <v>843.1285714285716</v>
      </c>
      <c r="Z4441" s="21">
        <f t="shared" si="440"/>
        <v>843</v>
      </c>
      <c r="AA4441" s="17">
        <f t="shared" si="445"/>
        <v>843</v>
      </c>
      <c r="AB4441" s="17">
        <f t="shared" si="441"/>
        <v>1249</v>
      </c>
      <c r="AC4441"/>
    </row>
    <row r="4442" spans="1:29" ht="15" customHeight="1" x14ac:dyDescent="0.3">
      <c r="A4442" s="120">
        <v>45411</v>
      </c>
      <c r="B4442" s="63"/>
      <c r="C4442" s="63"/>
      <c r="D4442" s="63" t="s">
        <v>8170</v>
      </c>
      <c r="E4442" s="88">
        <v>106030</v>
      </c>
      <c r="F4442" s="88"/>
      <c r="G4442" s="89">
        <v>5905490060327</v>
      </c>
      <c r="H4442" s="89"/>
      <c r="I4442" s="63" t="s">
        <v>8587</v>
      </c>
      <c r="J4442" s="64"/>
      <c r="K4442" s="65" t="s">
        <v>7527</v>
      </c>
      <c r="L4442" s="85" t="s">
        <v>9104</v>
      </c>
      <c r="M4442" s="63" t="s">
        <v>2984</v>
      </c>
      <c r="N4442" s="17">
        <v>1249</v>
      </c>
      <c r="O4442" s="90">
        <v>573</v>
      </c>
      <c r="P4442" s="17">
        <v>573</v>
      </c>
      <c r="Q4442" s="17">
        <v>573</v>
      </c>
      <c r="R4442" s="87"/>
      <c r="S4442" s="87"/>
      <c r="T4442" s="17" t="str">
        <f t="shared" si="442"/>
        <v>573</v>
      </c>
      <c r="U4442" s="109"/>
      <c r="V4442" s="31"/>
      <c r="W4442" s="17">
        <f t="shared" si="443"/>
        <v>590.19000000000005</v>
      </c>
      <c r="X4442" s="62">
        <v>0.3</v>
      </c>
      <c r="Y4442" s="17">
        <f t="shared" si="444"/>
        <v>843.1285714285716</v>
      </c>
      <c r="Z4442" s="21">
        <f t="shared" si="440"/>
        <v>843</v>
      </c>
      <c r="AA4442" s="17">
        <f t="shared" si="445"/>
        <v>843</v>
      </c>
      <c r="AB4442" s="17">
        <f t="shared" si="441"/>
        <v>1249</v>
      </c>
      <c r="AC4442"/>
    </row>
    <row r="4443" spans="1:29" ht="15" customHeight="1" x14ac:dyDescent="0.3">
      <c r="A4443" s="120">
        <v>45411</v>
      </c>
      <c r="B4443" s="63"/>
      <c r="C4443" s="63"/>
      <c r="D4443" s="63" t="s">
        <v>8170</v>
      </c>
      <c r="E4443" s="88">
        <v>106031</v>
      </c>
      <c r="F4443" s="88"/>
      <c r="G4443" s="89">
        <v>5905490060334</v>
      </c>
      <c r="H4443" s="89"/>
      <c r="I4443" s="63" t="s">
        <v>8588</v>
      </c>
      <c r="J4443" s="64"/>
      <c r="K4443" s="65" t="s">
        <v>7527</v>
      </c>
      <c r="L4443" s="85" t="s">
        <v>9105</v>
      </c>
      <c r="M4443" s="63" t="s">
        <v>2984</v>
      </c>
      <c r="N4443" s="17">
        <v>1249</v>
      </c>
      <c r="O4443" s="90">
        <v>573</v>
      </c>
      <c r="P4443" s="17">
        <v>573</v>
      </c>
      <c r="Q4443" s="17">
        <v>573</v>
      </c>
      <c r="R4443" s="87"/>
      <c r="S4443" s="87"/>
      <c r="T4443" s="17" t="str">
        <f t="shared" si="442"/>
        <v>573</v>
      </c>
      <c r="U4443" s="109"/>
      <c r="V4443" s="31"/>
      <c r="W4443" s="17">
        <f t="shared" si="443"/>
        <v>590.19000000000005</v>
      </c>
      <c r="X4443" s="62">
        <v>0.3</v>
      </c>
      <c r="Y4443" s="17">
        <f t="shared" si="444"/>
        <v>843.1285714285716</v>
      </c>
      <c r="Z4443" s="21">
        <f t="shared" si="440"/>
        <v>843</v>
      </c>
      <c r="AA4443" s="17">
        <f t="shared" si="445"/>
        <v>843</v>
      </c>
      <c r="AB4443" s="17">
        <f t="shared" si="441"/>
        <v>1249</v>
      </c>
      <c r="AC4443"/>
    </row>
    <row r="4444" spans="1:29" ht="15" customHeight="1" x14ac:dyDescent="0.3">
      <c r="A4444" s="120">
        <v>45411</v>
      </c>
      <c r="B4444" s="63"/>
      <c r="C4444" s="63"/>
      <c r="D4444" s="63" t="s">
        <v>8170</v>
      </c>
      <c r="E4444" s="88">
        <v>106032</v>
      </c>
      <c r="F4444" s="88"/>
      <c r="G4444" s="89">
        <v>5905490060341</v>
      </c>
      <c r="H4444" s="89"/>
      <c r="I4444" s="63" t="s">
        <v>8589</v>
      </c>
      <c r="J4444" s="64"/>
      <c r="K4444" s="65" t="s">
        <v>7527</v>
      </c>
      <c r="L4444" s="85" t="s">
        <v>9105</v>
      </c>
      <c r="M4444" s="63" t="s">
        <v>2984</v>
      </c>
      <c r="N4444" s="17">
        <v>1249</v>
      </c>
      <c r="O4444" s="90">
        <v>573</v>
      </c>
      <c r="P4444" s="17">
        <v>573</v>
      </c>
      <c r="Q4444" s="17">
        <v>573</v>
      </c>
      <c r="R4444" s="87"/>
      <c r="S4444" s="87"/>
      <c r="T4444" s="17" t="str">
        <f t="shared" si="442"/>
        <v>573</v>
      </c>
      <c r="U4444" s="109"/>
      <c r="V4444" s="31"/>
      <c r="W4444" s="17">
        <f t="shared" si="443"/>
        <v>590.19000000000005</v>
      </c>
      <c r="X4444" s="62">
        <v>0.3</v>
      </c>
      <c r="Y4444" s="17">
        <f t="shared" si="444"/>
        <v>843.1285714285716</v>
      </c>
      <c r="Z4444" s="21">
        <f t="shared" si="440"/>
        <v>843</v>
      </c>
      <c r="AA4444" s="17">
        <f t="shared" ref="AA4444:AA4462" si="446">Z4444*1</f>
        <v>843</v>
      </c>
      <c r="AB4444" s="17">
        <f t="shared" si="441"/>
        <v>1249</v>
      </c>
      <c r="AC4444"/>
    </row>
    <row r="4445" spans="1:29" ht="15" customHeight="1" x14ac:dyDescent="0.3">
      <c r="A4445" s="120">
        <v>45411</v>
      </c>
      <c r="B4445" s="63"/>
      <c r="C4445" s="63"/>
      <c r="D4445" s="63" t="s">
        <v>8170</v>
      </c>
      <c r="E4445" s="88">
        <v>106034</v>
      </c>
      <c r="F4445" s="88"/>
      <c r="G4445" s="89">
        <v>5905490060365</v>
      </c>
      <c r="H4445" s="89"/>
      <c r="I4445" s="63" t="s">
        <v>8590</v>
      </c>
      <c r="J4445" s="64"/>
      <c r="K4445" s="65" t="s">
        <v>7527</v>
      </c>
      <c r="L4445" s="85" t="s">
        <v>9106</v>
      </c>
      <c r="M4445" s="63" t="s">
        <v>2984</v>
      </c>
      <c r="N4445" s="17">
        <v>1249</v>
      </c>
      <c r="O4445" s="90">
        <v>573</v>
      </c>
      <c r="P4445" s="17">
        <v>573</v>
      </c>
      <c r="Q4445" s="17">
        <v>573</v>
      </c>
      <c r="R4445" s="87"/>
      <c r="S4445" s="87"/>
      <c r="T4445" s="17" t="str">
        <f t="shared" si="442"/>
        <v>573</v>
      </c>
      <c r="U4445" s="109"/>
      <c r="V4445" s="31"/>
      <c r="W4445" s="17">
        <f t="shared" si="443"/>
        <v>590.19000000000005</v>
      </c>
      <c r="X4445" s="62">
        <v>0.3</v>
      </c>
      <c r="Y4445" s="17">
        <f t="shared" si="444"/>
        <v>843.1285714285716</v>
      </c>
      <c r="Z4445" s="21">
        <f t="shared" si="440"/>
        <v>843</v>
      </c>
      <c r="AA4445" s="17">
        <f t="shared" si="446"/>
        <v>843</v>
      </c>
      <c r="AB4445" s="17">
        <f t="shared" si="441"/>
        <v>1249</v>
      </c>
      <c r="AC4445"/>
    </row>
    <row r="4446" spans="1:29" ht="15" customHeight="1" x14ac:dyDescent="0.3">
      <c r="A4446" s="120">
        <v>45411</v>
      </c>
      <c r="B4446" s="63"/>
      <c r="C4446" s="63"/>
      <c r="D4446" s="63" t="s">
        <v>8170</v>
      </c>
      <c r="E4446" s="88">
        <v>106035</v>
      </c>
      <c r="F4446" s="88"/>
      <c r="G4446" s="89">
        <v>5905490060372</v>
      </c>
      <c r="H4446" s="89"/>
      <c r="I4446" s="63" t="s">
        <v>8591</v>
      </c>
      <c r="J4446" s="64"/>
      <c r="K4446" s="65" t="s">
        <v>7527</v>
      </c>
      <c r="L4446" s="85" t="s">
        <v>9106</v>
      </c>
      <c r="M4446" s="63" t="s">
        <v>2984</v>
      </c>
      <c r="N4446" s="17">
        <v>1249</v>
      </c>
      <c r="O4446" s="90">
        <v>573</v>
      </c>
      <c r="P4446" s="17">
        <v>573</v>
      </c>
      <c r="Q4446" s="17">
        <v>573</v>
      </c>
      <c r="R4446" s="87"/>
      <c r="S4446" s="87"/>
      <c r="T4446" s="17" t="str">
        <f t="shared" si="442"/>
        <v>573</v>
      </c>
      <c r="U4446" s="109"/>
      <c r="V4446" s="31"/>
      <c r="W4446" s="17">
        <f t="shared" si="443"/>
        <v>590.19000000000005</v>
      </c>
      <c r="X4446" s="62">
        <v>0.3</v>
      </c>
      <c r="Y4446" s="17">
        <f t="shared" si="444"/>
        <v>843.1285714285716</v>
      </c>
      <c r="Z4446" s="21">
        <f t="shared" si="440"/>
        <v>843</v>
      </c>
      <c r="AA4446" s="17">
        <f t="shared" si="446"/>
        <v>843</v>
      </c>
      <c r="AB4446" s="17">
        <f t="shared" si="441"/>
        <v>1249</v>
      </c>
      <c r="AC4446"/>
    </row>
    <row r="4447" spans="1:29" ht="15" customHeight="1" x14ac:dyDescent="0.3">
      <c r="A4447" s="120">
        <v>45411</v>
      </c>
      <c r="B4447" s="63"/>
      <c r="C4447" s="63"/>
      <c r="D4447" s="63" t="s">
        <v>8170</v>
      </c>
      <c r="E4447" s="88">
        <v>106036</v>
      </c>
      <c r="F4447" s="88"/>
      <c r="G4447" s="89">
        <v>5905490060389</v>
      </c>
      <c r="H4447" s="89"/>
      <c r="I4447" s="63" t="s">
        <v>8592</v>
      </c>
      <c r="J4447" s="64"/>
      <c r="K4447" s="65" t="s">
        <v>7527</v>
      </c>
      <c r="L4447" s="85" t="s">
        <v>9107</v>
      </c>
      <c r="M4447" s="63" t="s">
        <v>2984</v>
      </c>
      <c r="N4447" s="17">
        <v>1249</v>
      </c>
      <c r="O4447" s="90">
        <v>573</v>
      </c>
      <c r="P4447" s="17">
        <v>573</v>
      </c>
      <c r="Q4447" s="17">
        <v>573</v>
      </c>
      <c r="R4447" s="87"/>
      <c r="S4447" s="87"/>
      <c r="T4447" s="17" t="str">
        <f t="shared" si="442"/>
        <v>573</v>
      </c>
      <c r="U4447" s="109"/>
      <c r="V4447" s="31"/>
      <c r="W4447" s="17">
        <f t="shared" si="443"/>
        <v>590.19000000000005</v>
      </c>
      <c r="X4447" s="62">
        <v>0.3</v>
      </c>
      <c r="Y4447" s="17">
        <f t="shared" si="444"/>
        <v>843.1285714285716</v>
      </c>
      <c r="Z4447" s="21">
        <f t="shared" si="440"/>
        <v>843</v>
      </c>
      <c r="AA4447" s="17">
        <f t="shared" si="446"/>
        <v>843</v>
      </c>
      <c r="AB4447" s="17">
        <f t="shared" si="441"/>
        <v>1249</v>
      </c>
      <c r="AC4447"/>
    </row>
    <row r="4448" spans="1:29" ht="15" customHeight="1" x14ac:dyDescent="0.3">
      <c r="A4448" s="120">
        <v>45411</v>
      </c>
      <c r="B4448" s="63"/>
      <c r="C4448" s="63"/>
      <c r="D4448" s="63" t="s">
        <v>8170</v>
      </c>
      <c r="E4448" s="88">
        <v>106037</v>
      </c>
      <c r="F4448" s="88"/>
      <c r="G4448" s="89">
        <v>5905490060396</v>
      </c>
      <c r="H4448" s="89"/>
      <c r="I4448" s="63" t="s">
        <v>8593</v>
      </c>
      <c r="J4448" s="64"/>
      <c r="K4448" s="65" t="s">
        <v>7527</v>
      </c>
      <c r="L4448" s="85" t="s">
        <v>9107</v>
      </c>
      <c r="M4448" s="63" t="s">
        <v>2984</v>
      </c>
      <c r="N4448" s="17">
        <v>1249</v>
      </c>
      <c r="O4448" s="90">
        <v>573</v>
      </c>
      <c r="P4448" s="17">
        <v>573</v>
      </c>
      <c r="Q4448" s="17">
        <v>573</v>
      </c>
      <c r="R4448" s="87"/>
      <c r="S4448" s="87"/>
      <c r="T4448" s="17" t="str">
        <f t="shared" si="442"/>
        <v>573</v>
      </c>
      <c r="U4448" s="109"/>
      <c r="V4448" s="31"/>
      <c r="W4448" s="17">
        <f t="shared" si="443"/>
        <v>590.19000000000005</v>
      </c>
      <c r="X4448" s="62">
        <v>0.3</v>
      </c>
      <c r="Y4448" s="17">
        <f t="shared" si="444"/>
        <v>843.1285714285716</v>
      </c>
      <c r="Z4448" s="21">
        <f t="shared" si="440"/>
        <v>843</v>
      </c>
      <c r="AA4448" s="17">
        <f t="shared" si="446"/>
        <v>843</v>
      </c>
      <c r="AB4448" s="17">
        <f t="shared" si="441"/>
        <v>1249</v>
      </c>
      <c r="AC4448"/>
    </row>
    <row r="4449" spans="1:29" ht="15" customHeight="1" x14ac:dyDescent="0.3">
      <c r="A4449" s="120">
        <v>45411</v>
      </c>
      <c r="B4449" s="63"/>
      <c r="C4449" s="63"/>
      <c r="D4449" s="63" t="s">
        <v>8170</v>
      </c>
      <c r="E4449" s="88">
        <v>106046</v>
      </c>
      <c r="F4449" s="88"/>
      <c r="G4449" s="89">
        <v>5905490060488</v>
      </c>
      <c r="H4449" s="89"/>
      <c r="I4449" s="63" t="s">
        <v>8594</v>
      </c>
      <c r="J4449" s="64"/>
      <c r="K4449" s="65" t="s">
        <v>7527</v>
      </c>
      <c r="L4449" s="85" t="s">
        <v>9096</v>
      </c>
      <c r="M4449" s="63" t="s">
        <v>2984</v>
      </c>
      <c r="N4449" s="17">
        <v>199</v>
      </c>
      <c r="O4449" s="90">
        <v>77</v>
      </c>
      <c r="P4449" s="17">
        <v>77</v>
      </c>
      <c r="Q4449" s="17">
        <v>77</v>
      </c>
      <c r="R4449" s="87"/>
      <c r="S4449" s="87"/>
      <c r="T4449" s="17" t="str">
        <f t="shared" si="442"/>
        <v>77</v>
      </c>
      <c r="U4449" s="109"/>
      <c r="V4449" s="31"/>
      <c r="W4449" s="17">
        <f t="shared" si="443"/>
        <v>79.31</v>
      </c>
      <c r="X4449" s="62">
        <v>0.3</v>
      </c>
      <c r="Y4449" s="17">
        <f t="shared" si="444"/>
        <v>113.30000000000001</v>
      </c>
      <c r="Z4449" s="21">
        <f t="shared" si="440"/>
        <v>113</v>
      </c>
      <c r="AA4449" s="17">
        <f t="shared" si="446"/>
        <v>113</v>
      </c>
      <c r="AB4449" s="17">
        <f t="shared" si="441"/>
        <v>199</v>
      </c>
      <c r="AC4449"/>
    </row>
    <row r="4450" spans="1:29" ht="15" customHeight="1" x14ac:dyDescent="0.3">
      <c r="A4450" s="120">
        <v>45411</v>
      </c>
      <c r="B4450" s="63"/>
      <c r="C4450" s="63"/>
      <c r="D4450" s="63" t="s">
        <v>8170</v>
      </c>
      <c r="E4450" s="88">
        <v>106047</v>
      </c>
      <c r="F4450" s="88"/>
      <c r="G4450" s="89">
        <v>5905490060495</v>
      </c>
      <c r="H4450" s="89"/>
      <c r="I4450" s="63" t="s">
        <v>8595</v>
      </c>
      <c r="J4450" s="64"/>
      <c r="K4450" s="65" t="s">
        <v>7527</v>
      </c>
      <c r="L4450" s="85" t="s">
        <v>9101</v>
      </c>
      <c r="M4450" s="63" t="s">
        <v>2984</v>
      </c>
      <c r="N4450" s="17">
        <v>199</v>
      </c>
      <c r="O4450" s="90">
        <v>77</v>
      </c>
      <c r="P4450" s="17">
        <v>77</v>
      </c>
      <c r="Q4450" s="17">
        <v>77</v>
      </c>
      <c r="R4450" s="87"/>
      <c r="S4450" s="87"/>
      <c r="T4450" s="17" t="str">
        <f t="shared" si="442"/>
        <v>77</v>
      </c>
      <c r="U4450" s="109"/>
      <c r="V4450" s="31"/>
      <c r="W4450" s="17">
        <f t="shared" si="443"/>
        <v>79.31</v>
      </c>
      <c r="X4450" s="62">
        <v>0.3</v>
      </c>
      <c r="Y4450" s="17">
        <f t="shared" si="444"/>
        <v>113.30000000000001</v>
      </c>
      <c r="Z4450" s="21">
        <f t="shared" si="440"/>
        <v>113</v>
      </c>
      <c r="AA4450" s="17">
        <f t="shared" si="446"/>
        <v>113</v>
      </c>
      <c r="AB4450" s="17">
        <f t="shared" si="441"/>
        <v>199</v>
      </c>
      <c r="AC4450"/>
    </row>
    <row r="4451" spans="1:29" ht="15" customHeight="1" x14ac:dyDescent="0.3">
      <c r="A4451" s="120">
        <v>45411</v>
      </c>
      <c r="B4451" s="63"/>
      <c r="C4451" s="63"/>
      <c r="D4451" s="63" t="s">
        <v>8170</v>
      </c>
      <c r="E4451" s="88">
        <v>106048</v>
      </c>
      <c r="F4451" s="88"/>
      <c r="G4451" s="89">
        <v>5905490060501</v>
      </c>
      <c r="H4451" s="89"/>
      <c r="I4451" s="63" t="s">
        <v>8596</v>
      </c>
      <c r="J4451" s="64"/>
      <c r="K4451" s="65" t="s">
        <v>7527</v>
      </c>
      <c r="L4451" s="85" t="s">
        <v>9102</v>
      </c>
      <c r="M4451" s="63" t="s">
        <v>2984</v>
      </c>
      <c r="N4451" s="17">
        <v>199</v>
      </c>
      <c r="O4451" s="90">
        <v>77</v>
      </c>
      <c r="P4451" s="17">
        <v>77</v>
      </c>
      <c r="Q4451" s="17">
        <v>77</v>
      </c>
      <c r="R4451" s="87"/>
      <c r="S4451" s="87"/>
      <c r="T4451" s="17" t="str">
        <f t="shared" si="442"/>
        <v>77</v>
      </c>
      <c r="U4451" s="109"/>
      <c r="V4451" s="31"/>
      <c r="W4451" s="17">
        <f t="shared" si="443"/>
        <v>79.31</v>
      </c>
      <c r="X4451" s="62">
        <v>0.3</v>
      </c>
      <c r="Y4451" s="17">
        <f t="shared" si="444"/>
        <v>113.30000000000001</v>
      </c>
      <c r="Z4451" s="21">
        <f t="shared" si="440"/>
        <v>113</v>
      </c>
      <c r="AA4451" s="17">
        <f t="shared" si="446"/>
        <v>113</v>
      </c>
      <c r="AB4451" s="17">
        <f t="shared" si="441"/>
        <v>199</v>
      </c>
      <c r="AC4451"/>
    </row>
    <row r="4452" spans="1:29" ht="15" customHeight="1" x14ac:dyDescent="0.3">
      <c r="A4452" s="120">
        <v>45411</v>
      </c>
      <c r="B4452" s="63"/>
      <c r="C4452" s="63"/>
      <c r="D4452" s="63" t="s">
        <v>8170</v>
      </c>
      <c r="E4452" s="88">
        <v>106049</v>
      </c>
      <c r="F4452" s="88"/>
      <c r="G4452" s="89">
        <v>5905490060518</v>
      </c>
      <c r="H4452" s="89"/>
      <c r="I4452" s="63" t="s">
        <v>8597</v>
      </c>
      <c r="J4452" s="64"/>
      <c r="K4452" s="65" t="s">
        <v>7527</v>
      </c>
      <c r="L4452" s="85" t="s">
        <v>9103</v>
      </c>
      <c r="M4452" s="63" t="s">
        <v>2984</v>
      </c>
      <c r="N4452" s="17">
        <v>199</v>
      </c>
      <c r="O4452" s="90">
        <v>77</v>
      </c>
      <c r="P4452" s="17">
        <v>77</v>
      </c>
      <c r="Q4452" s="17">
        <v>77</v>
      </c>
      <c r="R4452" s="87"/>
      <c r="S4452" s="87"/>
      <c r="T4452" s="17" t="str">
        <f t="shared" si="442"/>
        <v>77</v>
      </c>
      <c r="U4452" s="109"/>
      <c r="V4452" s="31"/>
      <c r="W4452" s="17">
        <f t="shared" si="443"/>
        <v>79.31</v>
      </c>
      <c r="X4452" s="62">
        <v>0.3</v>
      </c>
      <c r="Y4452" s="17">
        <f t="shared" si="444"/>
        <v>113.30000000000001</v>
      </c>
      <c r="Z4452" s="21">
        <f t="shared" si="440"/>
        <v>113</v>
      </c>
      <c r="AA4452" s="17">
        <f t="shared" si="446"/>
        <v>113</v>
      </c>
      <c r="AB4452" s="17">
        <f t="shared" si="441"/>
        <v>199</v>
      </c>
      <c r="AC4452"/>
    </row>
    <row r="4453" spans="1:29" ht="15" customHeight="1" x14ac:dyDescent="0.3">
      <c r="A4453" s="120">
        <v>45411</v>
      </c>
      <c r="B4453" s="63"/>
      <c r="C4453" s="63"/>
      <c r="D4453" s="63" t="s">
        <v>8170</v>
      </c>
      <c r="E4453" s="88">
        <v>106050</v>
      </c>
      <c r="F4453" s="88"/>
      <c r="G4453" s="89">
        <v>5905490060525</v>
      </c>
      <c r="H4453" s="89"/>
      <c r="I4453" s="63" t="s">
        <v>8598</v>
      </c>
      <c r="J4453" s="64"/>
      <c r="K4453" s="65" t="s">
        <v>7527</v>
      </c>
      <c r="L4453" s="85" t="s">
        <v>9104</v>
      </c>
      <c r="M4453" s="63" t="s">
        <v>2984</v>
      </c>
      <c r="N4453" s="17">
        <v>199</v>
      </c>
      <c r="O4453" s="90">
        <v>77</v>
      </c>
      <c r="P4453" s="17">
        <v>77</v>
      </c>
      <c r="Q4453" s="17">
        <v>77</v>
      </c>
      <c r="R4453" s="87"/>
      <c r="S4453" s="87"/>
      <c r="T4453" s="17" t="str">
        <f t="shared" si="442"/>
        <v>77</v>
      </c>
      <c r="U4453" s="109"/>
      <c r="V4453" s="31"/>
      <c r="W4453" s="17">
        <f t="shared" si="443"/>
        <v>79.31</v>
      </c>
      <c r="X4453" s="62">
        <v>0.3</v>
      </c>
      <c r="Y4453" s="17">
        <f t="shared" si="444"/>
        <v>113.30000000000001</v>
      </c>
      <c r="Z4453" s="21">
        <f t="shared" si="440"/>
        <v>113</v>
      </c>
      <c r="AA4453" s="17">
        <f t="shared" si="446"/>
        <v>113</v>
      </c>
      <c r="AB4453" s="17">
        <f t="shared" si="441"/>
        <v>199</v>
      </c>
      <c r="AC4453"/>
    </row>
    <row r="4454" spans="1:29" ht="15" customHeight="1" x14ac:dyDescent="0.3">
      <c r="A4454" s="120">
        <v>45411</v>
      </c>
      <c r="B4454" s="63"/>
      <c r="C4454" s="63"/>
      <c r="D4454" s="63" t="s">
        <v>8170</v>
      </c>
      <c r="E4454" s="88">
        <v>106051</v>
      </c>
      <c r="F4454" s="88"/>
      <c r="G4454" s="89">
        <v>5905490060532</v>
      </c>
      <c r="H4454" s="89"/>
      <c r="I4454" s="63" t="s">
        <v>8599</v>
      </c>
      <c r="J4454" s="64"/>
      <c r="K4454" s="65" t="s">
        <v>7527</v>
      </c>
      <c r="L4454" s="85" t="s">
        <v>9105</v>
      </c>
      <c r="M4454" s="63" t="s">
        <v>2984</v>
      </c>
      <c r="N4454" s="17">
        <v>199</v>
      </c>
      <c r="O4454" s="90">
        <v>77</v>
      </c>
      <c r="P4454" s="17">
        <v>77</v>
      </c>
      <c r="Q4454" s="17">
        <v>77</v>
      </c>
      <c r="R4454" s="87"/>
      <c r="S4454" s="87"/>
      <c r="T4454" s="17" t="str">
        <f t="shared" si="442"/>
        <v>77</v>
      </c>
      <c r="U4454" s="109"/>
      <c r="V4454" s="31"/>
      <c r="W4454" s="17">
        <f t="shared" si="443"/>
        <v>79.31</v>
      </c>
      <c r="X4454" s="62">
        <v>0.3</v>
      </c>
      <c r="Y4454" s="17">
        <f>W4454/0.7</f>
        <v>113.30000000000001</v>
      </c>
      <c r="Z4454" s="21">
        <f t="shared" si="440"/>
        <v>113</v>
      </c>
      <c r="AA4454" s="17">
        <f t="shared" si="446"/>
        <v>113</v>
      </c>
      <c r="AB4454" s="17">
        <f t="shared" si="441"/>
        <v>199</v>
      </c>
      <c r="AC4454"/>
    </row>
    <row r="4455" spans="1:29" ht="15" customHeight="1" x14ac:dyDescent="0.3">
      <c r="A4455" s="120">
        <v>45411</v>
      </c>
      <c r="B4455" s="63"/>
      <c r="C4455" s="63"/>
      <c r="D4455" s="63" t="s">
        <v>8170</v>
      </c>
      <c r="E4455" s="88">
        <v>106052</v>
      </c>
      <c r="F4455" s="88"/>
      <c r="G4455" s="89">
        <v>5905490060549</v>
      </c>
      <c r="H4455" s="89"/>
      <c r="I4455" s="63" t="s">
        <v>8600</v>
      </c>
      <c r="J4455" s="64"/>
      <c r="K4455" s="65" t="s">
        <v>7527</v>
      </c>
      <c r="L4455" s="85" t="s">
        <v>9106</v>
      </c>
      <c r="M4455" s="63" t="s">
        <v>2984</v>
      </c>
      <c r="N4455" s="17">
        <v>199</v>
      </c>
      <c r="O4455" s="90">
        <v>77</v>
      </c>
      <c r="P4455" s="17">
        <v>77</v>
      </c>
      <c r="Q4455" s="17">
        <v>77</v>
      </c>
      <c r="R4455" s="87"/>
      <c r="S4455" s="87"/>
      <c r="T4455" s="17" t="str">
        <f t="shared" si="442"/>
        <v>77</v>
      </c>
      <c r="U4455" s="109"/>
      <c r="V4455" s="31"/>
      <c r="W4455" s="17">
        <f t="shared" si="443"/>
        <v>79.31</v>
      </c>
      <c r="X4455" s="62">
        <v>0.3</v>
      </c>
      <c r="Y4455" s="17">
        <f t="shared" si="444"/>
        <v>113.30000000000001</v>
      </c>
      <c r="Z4455" s="21">
        <f t="shared" si="440"/>
        <v>113</v>
      </c>
      <c r="AA4455" s="17">
        <f t="shared" si="446"/>
        <v>113</v>
      </c>
      <c r="AB4455" s="17">
        <f t="shared" si="441"/>
        <v>199</v>
      </c>
      <c r="AC4455"/>
    </row>
    <row r="4456" spans="1:29" ht="15" customHeight="1" x14ac:dyDescent="0.3">
      <c r="A4456" s="120">
        <v>45411</v>
      </c>
      <c r="B4456" s="63"/>
      <c r="C4456" s="63"/>
      <c r="D4456" s="63" t="s">
        <v>8170</v>
      </c>
      <c r="E4456" s="88">
        <v>106053</v>
      </c>
      <c r="F4456" s="88"/>
      <c r="G4456" s="89">
        <v>5905490060556</v>
      </c>
      <c r="H4456" s="89"/>
      <c r="I4456" s="63" t="s">
        <v>8601</v>
      </c>
      <c r="J4456" s="64"/>
      <c r="K4456" s="65" t="s">
        <v>7527</v>
      </c>
      <c r="L4456" s="85" t="s">
        <v>9107</v>
      </c>
      <c r="M4456" s="63" t="s">
        <v>2984</v>
      </c>
      <c r="N4456" s="17">
        <v>199</v>
      </c>
      <c r="O4456" s="90">
        <v>77</v>
      </c>
      <c r="P4456" s="17">
        <v>77</v>
      </c>
      <c r="Q4456" s="17">
        <v>77</v>
      </c>
      <c r="R4456" s="87"/>
      <c r="S4456" s="87"/>
      <c r="T4456" s="17" t="str">
        <f t="shared" si="442"/>
        <v>77</v>
      </c>
      <c r="U4456" s="109"/>
      <c r="V4456" s="31"/>
      <c r="W4456" s="17">
        <f t="shared" si="443"/>
        <v>79.31</v>
      </c>
      <c r="X4456" s="62">
        <v>0.3</v>
      </c>
      <c r="Y4456" s="17">
        <f t="shared" si="444"/>
        <v>113.30000000000001</v>
      </c>
      <c r="Z4456" s="21">
        <f t="shared" si="440"/>
        <v>113</v>
      </c>
      <c r="AA4456" s="17">
        <f t="shared" si="446"/>
        <v>113</v>
      </c>
      <c r="AB4456" s="17">
        <f t="shared" si="441"/>
        <v>199</v>
      </c>
      <c r="AC4456"/>
    </row>
    <row r="4457" spans="1:29" ht="15" customHeight="1" x14ac:dyDescent="0.3">
      <c r="A4457" s="120">
        <v>45411</v>
      </c>
      <c r="B4457" s="63"/>
      <c r="C4457" s="63"/>
      <c r="D4457" s="63" t="s">
        <v>8170</v>
      </c>
      <c r="E4457" s="88">
        <v>106054</v>
      </c>
      <c r="F4457" s="88"/>
      <c r="G4457" s="89">
        <v>5905490060563</v>
      </c>
      <c r="H4457" s="89"/>
      <c r="I4457" s="63" t="s">
        <v>8602</v>
      </c>
      <c r="J4457" s="64"/>
      <c r="K4457" s="65" t="s">
        <v>7527</v>
      </c>
      <c r="L4457" s="85" t="s">
        <v>9097</v>
      </c>
      <c r="M4457" s="63" t="s">
        <v>2984</v>
      </c>
      <c r="N4457" s="17">
        <v>199</v>
      </c>
      <c r="O4457" s="90">
        <v>77</v>
      </c>
      <c r="P4457" s="17">
        <v>77</v>
      </c>
      <c r="Q4457" s="17">
        <v>77</v>
      </c>
      <c r="R4457" s="87"/>
      <c r="S4457" s="87"/>
      <c r="T4457" s="17" t="str">
        <f t="shared" si="442"/>
        <v>77</v>
      </c>
      <c r="U4457" s="109"/>
      <c r="V4457" s="31"/>
      <c r="W4457" s="17">
        <f t="shared" si="443"/>
        <v>79.31</v>
      </c>
      <c r="X4457" s="62">
        <v>0.3</v>
      </c>
      <c r="Y4457" s="17">
        <f t="shared" si="444"/>
        <v>113.30000000000001</v>
      </c>
      <c r="Z4457" s="21">
        <f t="shared" si="440"/>
        <v>113</v>
      </c>
      <c r="AA4457" s="17">
        <f t="shared" si="446"/>
        <v>113</v>
      </c>
      <c r="AB4457" s="17">
        <f t="shared" si="441"/>
        <v>199</v>
      </c>
      <c r="AC4457"/>
    </row>
    <row r="4458" spans="1:29" ht="15" customHeight="1" x14ac:dyDescent="0.3">
      <c r="A4458" s="120">
        <v>45411</v>
      </c>
      <c r="B4458" s="63"/>
      <c r="C4458" s="63"/>
      <c r="D4458" s="63" t="s">
        <v>8170</v>
      </c>
      <c r="E4458" s="88">
        <v>106055</v>
      </c>
      <c r="F4458" s="88"/>
      <c r="G4458" s="89">
        <v>5905490060570</v>
      </c>
      <c r="H4458" s="89"/>
      <c r="I4458" s="63" t="s">
        <v>8603</v>
      </c>
      <c r="J4458" s="64"/>
      <c r="K4458" s="65" t="s">
        <v>7527</v>
      </c>
      <c r="L4458" s="85" t="s">
        <v>9098</v>
      </c>
      <c r="M4458" s="63" t="s">
        <v>2984</v>
      </c>
      <c r="N4458" s="17">
        <v>199</v>
      </c>
      <c r="O4458" s="90">
        <v>77</v>
      </c>
      <c r="P4458" s="17">
        <v>77</v>
      </c>
      <c r="Q4458" s="17">
        <v>77</v>
      </c>
      <c r="R4458" s="87"/>
      <c r="S4458" s="87"/>
      <c r="T4458" s="17" t="str">
        <f t="shared" si="442"/>
        <v>77</v>
      </c>
      <c r="U4458" s="109"/>
      <c r="V4458" s="31"/>
      <c r="W4458" s="17">
        <f t="shared" si="443"/>
        <v>79.31</v>
      </c>
      <c r="X4458" s="62">
        <v>0.3</v>
      </c>
      <c r="Y4458" s="17">
        <f t="shared" si="444"/>
        <v>113.30000000000001</v>
      </c>
      <c r="Z4458" s="21">
        <f t="shared" si="440"/>
        <v>113</v>
      </c>
      <c r="AA4458" s="17">
        <f t="shared" si="446"/>
        <v>113</v>
      </c>
      <c r="AB4458" s="17">
        <f t="shared" si="441"/>
        <v>199</v>
      </c>
      <c r="AC4458"/>
    </row>
    <row r="4459" spans="1:29" ht="15" customHeight="1" x14ac:dyDescent="0.3">
      <c r="A4459" s="120">
        <v>45411</v>
      </c>
      <c r="B4459" s="63"/>
      <c r="C4459" s="63"/>
      <c r="D4459" s="63" t="s">
        <v>8170</v>
      </c>
      <c r="E4459" s="88">
        <v>106056</v>
      </c>
      <c r="F4459" s="88"/>
      <c r="G4459" s="89">
        <v>5905490060587</v>
      </c>
      <c r="H4459" s="89"/>
      <c r="I4459" s="63" t="s">
        <v>8604</v>
      </c>
      <c r="J4459" s="64"/>
      <c r="K4459" s="65" t="s">
        <v>7527</v>
      </c>
      <c r="L4459" s="85" t="s">
        <v>9099</v>
      </c>
      <c r="M4459" s="63" t="s">
        <v>2984</v>
      </c>
      <c r="N4459" s="17">
        <v>199</v>
      </c>
      <c r="O4459" s="90">
        <v>77</v>
      </c>
      <c r="P4459" s="17">
        <v>77</v>
      </c>
      <c r="Q4459" s="17">
        <v>77</v>
      </c>
      <c r="R4459" s="87"/>
      <c r="S4459" s="87"/>
      <c r="T4459" s="17" t="str">
        <f t="shared" si="442"/>
        <v>77</v>
      </c>
      <c r="U4459" s="109"/>
      <c r="V4459" s="31"/>
      <c r="W4459" s="17">
        <f t="shared" si="443"/>
        <v>79.31</v>
      </c>
      <c r="X4459" s="62">
        <v>0.3</v>
      </c>
      <c r="Y4459" s="17">
        <f t="shared" si="444"/>
        <v>113.30000000000001</v>
      </c>
      <c r="Z4459" s="21">
        <f t="shared" si="440"/>
        <v>113</v>
      </c>
      <c r="AA4459" s="17">
        <f t="shared" si="446"/>
        <v>113</v>
      </c>
      <c r="AB4459" s="17">
        <f t="shared" si="441"/>
        <v>199</v>
      </c>
      <c r="AC4459"/>
    </row>
    <row r="4460" spans="1:29" ht="15" customHeight="1" x14ac:dyDescent="0.3">
      <c r="A4460" s="120">
        <v>45411</v>
      </c>
      <c r="B4460" s="63"/>
      <c r="C4460" s="63"/>
      <c r="D4460" s="63" t="s">
        <v>8170</v>
      </c>
      <c r="E4460" s="88">
        <v>106057</v>
      </c>
      <c r="F4460" s="88"/>
      <c r="G4460" s="89">
        <v>5905490060594</v>
      </c>
      <c r="H4460" s="89"/>
      <c r="I4460" s="63" t="s">
        <v>8605</v>
      </c>
      <c r="J4460" s="64"/>
      <c r="K4460" s="65" t="s">
        <v>7527</v>
      </c>
      <c r="L4460" s="85" t="s">
        <v>9100</v>
      </c>
      <c r="M4460" s="63" t="s">
        <v>2984</v>
      </c>
      <c r="N4460" s="17">
        <v>199</v>
      </c>
      <c r="O4460" s="90">
        <v>77</v>
      </c>
      <c r="P4460" s="17">
        <v>77</v>
      </c>
      <c r="Q4460" s="17">
        <v>77</v>
      </c>
      <c r="R4460" s="87"/>
      <c r="S4460" s="87"/>
      <c r="T4460" s="17" t="str">
        <f t="shared" si="442"/>
        <v>77</v>
      </c>
      <c r="U4460" s="109"/>
      <c r="V4460" s="31"/>
      <c r="W4460" s="17">
        <f t="shared" si="443"/>
        <v>79.31</v>
      </c>
      <c r="X4460" s="62">
        <v>0.3</v>
      </c>
      <c r="Y4460" s="17">
        <f t="shared" si="444"/>
        <v>113.30000000000001</v>
      </c>
      <c r="Z4460" s="21">
        <f t="shared" si="440"/>
        <v>113</v>
      </c>
      <c r="AA4460" s="17">
        <f t="shared" si="446"/>
        <v>113</v>
      </c>
      <c r="AB4460" s="17">
        <f t="shared" si="441"/>
        <v>199</v>
      </c>
      <c r="AC4460"/>
    </row>
    <row r="4461" spans="1:29" ht="15" customHeight="1" x14ac:dyDescent="0.3">
      <c r="A4461" s="120">
        <v>45475</v>
      </c>
      <c r="B4461" s="63"/>
      <c r="C4461" s="63"/>
      <c r="D4461" s="63" t="s">
        <v>8169</v>
      </c>
      <c r="E4461" s="88" t="s">
        <v>8713</v>
      </c>
      <c r="F4461" s="88"/>
      <c r="G4461" s="89">
        <v>3666270128386</v>
      </c>
      <c r="H4461" s="89"/>
      <c r="I4461" s="63" t="s">
        <v>8769</v>
      </c>
      <c r="J4461" s="64" t="s">
        <v>9095</v>
      </c>
      <c r="K4461" s="65" t="s">
        <v>3737</v>
      </c>
      <c r="L4461" s="85" t="s">
        <v>2903</v>
      </c>
      <c r="M4461" s="63" t="s">
        <v>2985</v>
      </c>
      <c r="N4461" s="17">
        <v>1949</v>
      </c>
      <c r="O4461" s="90"/>
      <c r="P4461" s="17"/>
      <c r="Q4461" s="17"/>
      <c r="R4461" s="87">
        <v>845</v>
      </c>
      <c r="S4461" s="17">
        <v>883</v>
      </c>
      <c r="T4461" s="17" t="str">
        <f t="shared" si="442"/>
        <v>883</v>
      </c>
      <c r="U4461" s="109"/>
      <c r="V4461" s="31"/>
      <c r="W4461" s="17">
        <f t="shared" si="443"/>
        <v>909.49</v>
      </c>
      <c r="X4461" s="62">
        <v>0.3</v>
      </c>
      <c r="Y4461" s="17">
        <f t="shared" si="444"/>
        <v>1299.2714285714287</v>
      </c>
      <c r="Z4461" s="21">
        <f t="shared" si="440"/>
        <v>1299</v>
      </c>
      <c r="AA4461" s="17">
        <f t="shared" si="446"/>
        <v>1299</v>
      </c>
      <c r="AB4461" s="17">
        <f t="shared" si="441"/>
        <v>1949</v>
      </c>
      <c r="AC4461"/>
    </row>
    <row r="4462" spans="1:29" ht="15" customHeight="1" x14ac:dyDescent="0.3">
      <c r="A4462" s="120">
        <v>45475</v>
      </c>
      <c r="B4462" s="63"/>
      <c r="C4462" s="63"/>
      <c r="D4462" s="63" t="s">
        <v>8169</v>
      </c>
      <c r="E4462" s="88" t="s">
        <v>8714</v>
      </c>
      <c r="F4462" s="88"/>
      <c r="G4462" s="89">
        <v>3666270128188</v>
      </c>
      <c r="H4462" s="89"/>
      <c r="I4462" s="63" t="s">
        <v>8770</v>
      </c>
      <c r="J4462" s="64" t="s">
        <v>9095</v>
      </c>
      <c r="K4462" s="65" t="s">
        <v>3737</v>
      </c>
      <c r="L4462" s="85" t="s">
        <v>2904</v>
      </c>
      <c r="M4462" s="63" t="s">
        <v>2985</v>
      </c>
      <c r="N4462" s="17">
        <v>1949</v>
      </c>
      <c r="O4462" s="90"/>
      <c r="P4462" s="17"/>
      <c r="Q4462" s="17"/>
      <c r="R4462" s="87">
        <v>845</v>
      </c>
      <c r="S4462" s="17">
        <v>883</v>
      </c>
      <c r="T4462" s="17" t="str">
        <f t="shared" si="442"/>
        <v>883</v>
      </c>
      <c r="U4462" s="109"/>
      <c r="V4462" s="31"/>
      <c r="W4462" s="17">
        <f t="shared" si="443"/>
        <v>909.49</v>
      </c>
      <c r="X4462" s="62">
        <v>0.3</v>
      </c>
      <c r="Y4462" s="17">
        <f t="shared" si="444"/>
        <v>1299.2714285714287</v>
      </c>
      <c r="Z4462" s="21">
        <f t="shared" si="440"/>
        <v>1299</v>
      </c>
      <c r="AA4462" s="17">
        <f t="shared" si="446"/>
        <v>1299</v>
      </c>
      <c r="AB4462" s="17">
        <f t="shared" si="441"/>
        <v>1949</v>
      </c>
      <c r="AC4462"/>
    </row>
    <row r="4463" spans="1:29" ht="15" customHeight="1" x14ac:dyDescent="0.3">
      <c r="A4463" s="120">
        <v>45475</v>
      </c>
      <c r="B4463" s="63"/>
      <c r="C4463" s="63"/>
      <c r="D4463" s="63" t="s">
        <v>8169</v>
      </c>
      <c r="E4463" s="88" t="s">
        <v>8715</v>
      </c>
      <c r="F4463" s="88"/>
      <c r="G4463" s="89">
        <v>3666270127846</v>
      </c>
      <c r="H4463" s="89"/>
      <c r="I4463" s="63" t="s">
        <v>8771</v>
      </c>
      <c r="J4463" s="64" t="s">
        <v>9095</v>
      </c>
      <c r="K4463" s="65" t="s">
        <v>3737</v>
      </c>
      <c r="L4463" s="85" t="s">
        <v>2906</v>
      </c>
      <c r="M4463" s="63" t="s">
        <v>2985</v>
      </c>
      <c r="N4463" s="17">
        <v>1949</v>
      </c>
      <c r="O4463" s="90"/>
      <c r="P4463" s="17"/>
      <c r="Q4463" s="17"/>
      <c r="R4463" s="87">
        <v>845</v>
      </c>
      <c r="S4463" s="17">
        <v>883</v>
      </c>
      <c r="T4463" s="17" t="str">
        <f t="shared" si="442"/>
        <v>883</v>
      </c>
      <c r="U4463" s="109"/>
      <c r="V4463" s="31"/>
      <c r="W4463" s="17">
        <f t="shared" si="443"/>
        <v>909.49</v>
      </c>
      <c r="X4463" s="62">
        <v>0.3</v>
      </c>
      <c r="Y4463" s="17">
        <f t="shared" si="444"/>
        <v>1299.2714285714287</v>
      </c>
      <c r="Z4463" s="21">
        <f t="shared" ref="Z4463:Z4526" si="447">ROUND(Y4463,0)</f>
        <v>1299</v>
      </c>
      <c r="AA4463" s="17">
        <f t="shared" ref="AA4463:AA4526" si="448">Z4463*1</f>
        <v>1299</v>
      </c>
      <c r="AB4463" s="17">
        <f t="shared" si="441"/>
        <v>1949</v>
      </c>
      <c r="AC4463"/>
    </row>
    <row r="4464" spans="1:29" ht="15" customHeight="1" x14ac:dyDescent="0.3">
      <c r="A4464" s="120">
        <v>45475</v>
      </c>
      <c r="B4464" s="63"/>
      <c r="C4464" s="63"/>
      <c r="D4464" s="63" t="s">
        <v>8169</v>
      </c>
      <c r="E4464" s="88" t="s">
        <v>8716</v>
      </c>
      <c r="F4464" s="88"/>
      <c r="G4464" s="89">
        <v>3666270128430</v>
      </c>
      <c r="H4464" s="89"/>
      <c r="I4464" s="63" t="s">
        <v>8772</v>
      </c>
      <c r="J4464" s="64" t="s">
        <v>9095</v>
      </c>
      <c r="K4464" s="65" t="s">
        <v>3737</v>
      </c>
      <c r="L4464" s="85" t="s">
        <v>2907</v>
      </c>
      <c r="M4464" s="63" t="s">
        <v>2985</v>
      </c>
      <c r="N4464" s="17">
        <v>1949</v>
      </c>
      <c r="O4464" s="90"/>
      <c r="P4464" s="17"/>
      <c r="Q4464" s="17"/>
      <c r="R4464" s="87">
        <v>845</v>
      </c>
      <c r="S4464" s="17">
        <v>883</v>
      </c>
      <c r="T4464" s="17" t="str">
        <f t="shared" si="442"/>
        <v>883</v>
      </c>
      <c r="U4464" s="109"/>
      <c r="V4464" s="31"/>
      <c r="W4464" s="17">
        <f t="shared" si="443"/>
        <v>909.49</v>
      </c>
      <c r="X4464" s="62">
        <v>0.3</v>
      </c>
      <c r="Y4464" s="17">
        <f t="shared" si="444"/>
        <v>1299.2714285714287</v>
      </c>
      <c r="Z4464" s="21">
        <f t="shared" si="447"/>
        <v>1299</v>
      </c>
      <c r="AA4464" s="17">
        <f t="shared" si="448"/>
        <v>1299</v>
      </c>
      <c r="AB4464" s="17">
        <f t="shared" si="441"/>
        <v>1949</v>
      </c>
      <c r="AC4464"/>
    </row>
    <row r="4465" spans="1:29" ht="15" customHeight="1" x14ac:dyDescent="0.3">
      <c r="A4465" s="120">
        <v>45475</v>
      </c>
      <c r="B4465" s="63"/>
      <c r="C4465" s="63"/>
      <c r="D4465" s="63" t="s">
        <v>8169</v>
      </c>
      <c r="E4465" s="88" t="s">
        <v>8717</v>
      </c>
      <c r="F4465" s="88"/>
      <c r="G4465" s="89">
        <v>3666270128485</v>
      </c>
      <c r="H4465" s="89"/>
      <c r="I4465" s="63" t="s">
        <v>8773</v>
      </c>
      <c r="J4465" s="64" t="s">
        <v>9095</v>
      </c>
      <c r="K4465" s="65" t="s">
        <v>3737</v>
      </c>
      <c r="L4465" s="85" t="s">
        <v>3775</v>
      </c>
      <c r="M4465" s="63" t="s">
        <v>2985</v>
      </c>
      <c r="N4465" s="17">
        <v>1949</v>
      </c>
      <c r="O4465" s="90"/>
      <c r="P4465" s="17"/>
      <c r="Q4465" s="17"/>
      <c r="R4465" s="87">
        <v>845</v>
      </c>
      <c r="S4465" s="17">
        <v>883</v>
      </c>
      <c r="T4465" s="17" t="str">
        <f t="shared" si="442"/>
        <v>883</v>
      </c>
      <c r="U4465" s="109"/>
      <c r="V4465" s="31"/>
      <c r="W4465" s="17">
        <f t="shared" si="443"/>
        <v>909.49</v>
      </c>
      <c r="X4465" s="62">
        <v>0.3</v>
      </c>
      <c r="Y4465" s="17">
        <f t="shared" si="444"/>
        <v>1299.2714285714287</v>
      </c>
      <c r="Z4465" s="21">
        <f t="shared" si="447"/>
        <v>1299</v>
      </c>
      <c r="AA4465" s="17">
        <f t="shared" si="448"/>
        <v>1299</v>
      </c>
      <c r="AB4465" s="17">
        <f t="shared" si="441"/>
        <v>1949</v>
      </c>
      <c r="AC4465"/>
    </row>
    <row r="4466" spans="1:29" ht="15" customHeight="1" x14ac:dyDescent="0.3">
      <c r="A4466" s="120">
        <v>45475</v>
      </c>
      <c r="B4466" s="63"/>
      <c r="C4466" s="63"/>
      <c r="D4466" s="63" t="s">
        <v>8169</v>
      </c>
      <c r="E4466" s="88" t="s">
        <v>8718</v>
      </c>
      <c r="F4466" s="88"/>
      <c r="G4466" s="89">
        <v>3666270128232</v>
      </c>
      <c r="H4466" s="89"/>
      <c r="I4466" s="63" t="s">
        <v>8774</v>
      </c>
      <c r="J4466" s="64" t="s">
        <v>9095</v>
      </c>
      <c r="K4466" s="65" t="s">
        <v>3737</v>
      </c>
      <c r="L4466" s="85" t="s">
        <v>2909</v>
      </c>
      <c r="M4466" s="63" t="s">
        <v>2985</v>
      </c>
      <c r="N4466" s="17">
        <v>1949</v>
      </c>
      <c r="O4466" s="90"/>
      <c r="P4466" s="17"/>
      <c r="Q4466" s="17"/>
      <c r="R4466" s="87">
        <v>845</v>
      </c>
      <c r="S4466" s="17">
        <v>883</v>
      </c>
      <c r="T4466" s="17" t="str">
        <f t="shared" si="442"/>
        <v>883</v>
      </c>
      <c r="U4466" s="109"/>
      <c r="V4466" s="31"/>
      <c r="W4466" s="17">
        <f t="shared" si="443"/>
        <v>909.49</v>
      </c>
      <c r="X4466" s="62">
        <v>0.3</v>
      </c>
      <c r="Y4466" s="17">
        <f t="shared" si="444"/>
        <v>1299.2714285714287</v>
      </c>
      <c r="Z4466" s="21">
        <f t="shared" si="447"/>
        <v>1299</v>
      </c>
      <c r="AA4466" s="17">
        <f t="shared" si="448"/>
        <v>1299</v>
      </c>
      <c r="AB4466" s="17">
        <f t="shared" si="441"/>
        <v>1949</v>
      </c>
      <c r="AC4466"/>
    </row>
    <row r="4467" spans="1:29" ht="15" customHeight="1" x14ac:dyDescent="0.3">
      <c r="A4467" s="120">
        <v>45475</v>
      </c>
      <c r="B4467" s="63"/>
      <c r="C4467" s="63"/>
      <c r="D4467" s="63" t="s">
        <v>8169</v>
      </c>
      <c r="E4467" s="88" t="s">
        <v>8719</v>
      </c>
      <c r="F4467" s="88"/>
      <c r="G4467" s="89">
        <v>3666270128584</v>
      </c>
      <c r="H4467" s="89"/>
      <c r="I4467" s="63" t="s">
        <v>8775</v>
      </c>
      <c r="J4467" s="64" t="s">
        <v>9095</v>
      </c>
      <c r="K4467" s="65" t="s">
        <v>3737</v>
      </c>
      <c r="L4467" s="85" t="s">
        <v>2910</v>
      </c>
      <c r="M4467" s="63" t="s">
        <v>2985</v>
      </c>
      <c r="N4467" s="17">
        <v>1949</v>
      </c>
      <c r="O4467" s="90"/>
      <c r="P4467" s="17"/>
      <c r="Q4467" s="17"/>
      <c r="R4467" s="87">
        <v>845</v>
      </c>
      <c r="S4467" s="17">
        <v>883</v>
      </c>
      <c r="T4467" s="17" t="str">
        <f t="shared" si="442"/>
        <v>883</v>
      </c>
      <c r="U4467" s="109"/>
      <c r="V4467" s="31"/>
      <c r="W4467" s="17">
        <f t="shared" si="443"/>
        <v>909.49</v>
      </c>
      <c r="X4467" s="62">
        <v>0.3</v>
      </c>
      <c r="Y4467" s="17">
        <f t="shared" si="444"/>
        <v>1299.2714285714287</v>
      </c>
      <c r="Z4467" s="21">
        <f t="shared" si="447"/>
        <v>1299</v>
      </c>
      <c r="AA4467" s="17">
        <f t="shared" si="448"/>
        <v>1299</v>
      </c>
      <c r="AB4467" s="17">
        <f t="shared" si="441"/>
        <v>1949</v>
      </c>
      <c r="AC4467"/>
    </row>
    <row r="4468" spans="1:29" ht="15" customHeight="1" x14ac:dyDescent="0.3">
      <c r="A4468" s="120">
        <v>45475</v>
      </c>
      <c r="B4468" s="63"/>
      <c r="C4468" s="63"/>
      <c r="D4468" s="63" t="s">
        <v>8169</v>
      </c>
      <c r="E4468" s="88" t="s">
        <v>8720</v>
      </c>
      <c r="F4468" s="88"/>
      <c r="G4468" s="89">
        <v>3666270128133</v>
      </c>
      <c r="H4468" s="89"/>
      <c r="I4468" s="63" t="s">
        <v>8776</v>
      </c>
      <c r="J4468" s="64" t="s">
        <v>9095</v>
      </c>
      <c r="K4468" s="65" t="s">
        <v>3737</v>
      </c>
      <c r="L4468" s="85" t="s">
        <v>3776</v>
      </c>
      <c r="M4468" s="63" t="s">
        <v>2985</v>
      </c>
      <c r="N4468" s="17">
        <v>1949</v>
      </c>
      <c r="O4468" s="90"/>
      <c r="P4468" s="17"/>
      <c r="Q4468" s="17"/>
      <c r="R4468" s="87">
        <v>845</v>
      </c>
      <c r="S4468" s="17">
        <v>883</v>
      </c>
      <c r="T4468" s="17" t="str">
        <f t="shared" si="442"/>
        <v>883</v>
      </c>
      <c r="U4468" s="109"/>
      <c r="V4468" s="31"/>
      <c r="W4468" s="17">
        <f t="shared" si="443"/>
        <v>909.49</v>
      </c>
      <c r="X4468" s="62">
        <v>0.3</v>
      </c>
      <c r="Y4468" s="17">
        <f t="shared" si="444"/>
        <v>1299.2714285714287</v>
      </c>
      <c r="Z4468" s="21">
        <f t="shared" si="447"/>
        <v>1299</v>
      </c>
      <c r="AA4468" s="17">
        <f t="shared" si="448"/>
        <v>1299</v>
      </c>
      <c r="AB4468" s="17">
        <f t="shared" si="441"/>
        <v>1949</v>
      </c>
      <c r="AC4468"/>
    </row>
    <row r="4469" spans="1:29" ht="15" customHeight="1" x14ac:dyDescent="0.3">
      <c r="A4469" s="120">
        <v>45475</v>
      </c>
      <c r="B4469" s="63"/>
      <c r="C4469" s="63"/>
      <c r="D4469" s="63" t="s">
        <v>8169</v>
      </c>
      <c r="E4469" s="88" t="s">
        <v>8721</v>
      </c>
      <c r="F4469" s="88"/>
      <c r="G4469" s="89">
        <v>3666270128454</v>
      </c>
      <c r="H4469" s="89"/>
      <c r="I4469" s="63" t="s">
        <v>8777</v>
      </c>
      <c r="J4469" s="64" t="s">
        <v>9095</v>
      </c>
      <c r="K4469" s="65" t="s">
        <v>3737</v>
      </c>
      <c r="L4469" s="85" t="s">
        <v>3777</v>
      </c>
      <c r="M4469" s="63" t="s">
        <v>2985</v>
      </c>
      <c r="N4469" s="17">
        <v>1949</v>
      </c>
      <c r="O4469" s="90"/>
      <c r="P4469" s="17"/>
      <c r="Q4469" s="17"/>
      <c r="R4469" s="87">
        <v>845</v>
      </c>
      <c r="S4469" s="17">
        <v>883</v>
      </c>
      <c r="T4469" s="17" t="str">
        <f t="shared" si="442"/>
        <v>883</v>
      </c>
      <c r="U4469" s="109"/>
      <c r="V4469" s="31"/>
      <c r="W4469" s="17">
        <f t="shared" si="443"/>
        <v>909.49</v>
      </c>
      <c r="X4469" s="62">
        <v>0.3</v>
      </c>
      <c r="Y4469" s="17">
        <f t="shared" si="444"/>
        <v>1299.2714285714287</v>
      </c>
      <c r="Z4469" s="21">
        <f t="shared" si="447"/>
        <v>1299</v>
      </c>
      <c r="AA4469" s="17">
        <f t="shared" si="448"/>
        <v>1299</v>
      </c>
      <c r="AB4469" s="17">
        <f t="shared" si="441"/>
        <v>1949</v>
      </c>
      <c r="AC4469"/>
    </row>
    <row r="4470" spans="1:29" ht="15" customHeight="1" x14ac:dyDescent="0.3">
      <c r="A4470" s="120">
        <v>45475</v>
      </c>
      <c r="B4470" s="63"/>
      <c r="C4470" s="63"/>
      <c r="D4470" s="63" t="s">
        <v>8169</v>
      </c>
      <c r="E4470" s="88" t="s">
        <v>8722</v>
      </c>
      <c r="F4470" s="88"/>
      <c r="G4470" s="89">
        <v>3666270128218</v>
      </c>
      <c r="H4470" s="89"/>
      <c r="I4470" s="63" t="s">
        <v>8778</v>
      </c>
      <c r="J4470" s="64" t="s">
        <v>9095</v>
      </c>
      <c r="K4470" s="65" t="s">
        <v>3737</v>
      </c>
      <c r="L4470" s="85" t="s">
        <v>2966</v>
      </c>
      <c r="M4470" s="63" t="s">
        <v>2985</v>
      </c>
      <c r="N4470" s="17">
        <v>1849</v>
      </c>
      <c r="O4470" s="90"/>
      <c r="P4470" s="17"/>
      <c r="Q4470" s="17"/>
      <c r="R4470" s="87">
        <v>805</v>
      </c>
      <c r="S4470" s="17">
        <v>841</v>
      </c>
      <c r="T4470" s="17" t="str">
        <f t="shared" si="442"/>
        <v>841</v>
      </c>
      <c r="U4470" s="109"/>
      <c r="V4470" s="31"/>
      <c r="W4470" s="17">
        <f t="shared" si="443"/>
        <v>866.23</v>
      </c>
      <c r="X4470" s="62">
        <v>0.3</v>
      </c>
      <c r="Y4470" s="17">
        <f t="shared" si="444"/>
        <v>1237.4714285714288</v>
      </c>
      <c r="Z4470" s="21">
        <f t="shared" si="447"/>
        <v>1237</v>
      </c>
      <c r="AA4470" s="17">
        <f t="shared" si="448"/>
        <v>1237</v>
      </c>
      <c r="AB4470" s="17">
        <f t="shared" si="441"/>
        <v>1849</v>
      </c>
      <c r="AC4470"/>
    </row>
    <row r="4471" spans="1:29" ht="15" customHeight="1" x14ac:dyDescent="0.3">
      <c r="A4471" s="120">
        <v>45475</v>
      </c>
      <c r="B4471" s="63"/>
      <c r="C4471" s="63"/>
      <c r="D4471" s="63" t="s">
        <v>8169</v>
      </c>
      <c r="E4471" s="88" t="s">
        <v>8723</v>
      </c>
      <c r="F4471" s="88"/>
      <c r="G4471" s="89">
        <v>3666270127891</v>
      </c>
      <c r="H4471" s="89"/>
      <c r="I4471" s="63" t="s">
        <v>8779</v>
      </c>
      <c r="J4471" s="64" t="s">
        <v>9095</v>
      </c>
      <c r="K4471" s="65" t="s">
        <v>3737</v>
      </c>
      <c r="L4471" s="85" t="s">
        <v>2973</v>
      </c>
      <c r="M4471" s="63" t="s">
        <v>2985</v>
      </c>
      <c r="N4471" s="17">
        <v>1849</v>
      </c>
      <c r="O4471" s="90"/>
      <c r="P4471" s="17"/>
      <c r="Q4471" s="17"/>
      <c r="R4471" s="87">
        <v>805</v>
      </c>
      <c r="S4471" s="17">
        <v>841</v>
      </c>
      <c r="T4471" s="17" t="str">
        <f t="shared" si="442"/>
        <v>841</v>
      </c>
      <c r="U4471" s="109"/>
      <c r="V4471" s="31"/>
      <c r="W4471" s="17">
        <f t="shared" si="443"/>
        <v>866.23</v>
      </c>
      <c r="X4471" s="62">
        <v>0.3</v>
      </c>
      <c r="Y4471" s="17">
        <f t="shared" si="444"/>
        <v>1237.4714285714288</v>
      </c>
      <c r="Z4471" s="21">
        <f t="shared" si="447"/>
        <v>1237</v>
      </c>
      <c r="AA4471" s="17">
        <f t="shared" si="448"/>
        <v>1237</v>
      </c>
      <c r="AB4471" s="17">
        <f t="shared" si="441"/>
        <v>1849</v>
      </c>
      <c r="AC4471"/>
    </row>
    <row r="4472" spans="1:29" ht="15" customHeight="1" x14ac:dyDescent="0.3">
      <c r="A4472" s="120">
        <v>45475</v>
      </c>
      <c r="B4472" s="63"/>
      <c r="C4472" s="63"/>
      <c r="D4472" s="63" t="s">
        <v>8169</v>
      </c>
      <c r="E4472" s="88" t="s">
        <v>8724</v>
      </c>
      <c r="F4472" s="88"/>
      <c r="G4472" s="89">
        <v>3666270128294</v>
      </c>
      <c r="H4472" s="89"/>
      <c r="I4472" s="63" t="s">
        <v>8780</v>
      </c>
      <c r="J4472" s="64" t="s">
        <v>9095</v>
      </c>
      <c r="K4472" s="65" t="s">
        <v>3737</v>
      </c>
      <c r="L4472" s="85" t="s">
        <v>2975</v>
      </c>
      <c r="M4472" s="63" t="s">
        <v>2985</v>
      </c>
      <c r="N4472" s="17">
        <v>1849</v>
      </c>
      <c r="O4472" s="90"/>
      <c r="P4472" s="17"/>
      <c r="Q4472" s="17"/>
      <c r="R4472" s="87">
        <v>805</v>
      </c>
      <c r="S4472" s="17">
        <v>841</v>
      </c>
      <c r="T4472" s="17" t="str">
        <f t="shared" si="442"/>
        <v>841</v>
      </c>
      <c r="U4472" s="109"/>
      <c r="V4472" s="31"/>
      <c r="W4472" s="17">
        <f t="shared" si="443"/>
        <v>866.23</v>
      </c>
      <c r="X4472" s="62">
        <v>0.3</v>
      </c>
      <c r="Y4472" s="17">
        <f t="shared" si="444"/>
        <v>1237.4714285714288</v>
      </c>
      <c r="Z4472" s="21">
        <f t="shared" si="447"/>
        <v>1237</v>
      </c>
      <c r="AA4472" s="17">
        <f t="shared" si="448"/>
        <v>1237</v>
      </c>
      <c r="AB4472" s="17">
        <f t="shared" si="441"/>
        <v>1849</v>
      </c>
      <c r="AC4472"/>
    </row>
    <row r="4473" spans="1:29" ht="15" customHeight="1" x14ac:dyDescent="0.3">
      <c r="A4473" s="120">
        <v>45475</v>
      </c>
      <c r="B4473" s="63"/>
      <c r="C4473" s="63"/>
      <c r="D4473" s="63" t="s">
        <v>8169</v>
      </c>
      <c r="E4473" s="88" t="s">
        <v>8725</v>
      </c>
      <c r="F4473" s="88"/>
      <c r="G4473" s="89">
        <v>3666270128751</v>
      </c>
      <c r="H4473" s="89"/>
      <c r="I4473" s="63" t="s">
        <v>8781</v>
      </c>
      <c r="J4473" s="64" t="s">
        <v>9095</v>
      </c>
      <c r="K4473" s="65" t="s">
        <v>3737</v>
      </c>
      <c r="L4473" s="85" t="s">
        <v>2974</v>
      </c>
      <c r="M4473" s="63" t="s">
        <v>2985</v>
      </c>
      <c r="N4473" s="17">
        <v>1849</v>
      </c>
      <c r="O4473" s="90"/>
      <c r="P4473" s="17"/>
      <c r="Q4473" s="17"/>
      <c r="R4473" s="87">
        <v>805</v>
      </c>
      <c r="S4473" s="17">
        <v>841</v>
      </c>
      <c r="T4473" s="17" t="str">
        <f t="shared" si="442"/>
        <v>841</v>
      </c>
      <c r="U4473" s="109"/>
      <c r="V4473" s="31"/>
      <c r="W4473" s="17">
        <f t="shared" si="443"/>
        <v>866.23</v>
      </c>
      <c r="X4473" s="62">
        <v>0.3</v>
      </c>
      <c r="Y4473" s="17">
        <f t="shared" si="444"/>
        <v>1237.4714285714288</v>
      </c>
      <c r="Z4473" s="21">
        <f t="shared" si="447"/>
        <v>1237</v>
      </c>
      <c r="AA4473" s="17">
        <f t="shared" si="448"/>
        <v>1237</v>
      </c>
      <c r="AB4473" s="17">
        <f t="shared" si="441"/>
        <v>1849</v>
      </c>
      <c r="AC4473"/>
    </row>
    <row r="4474" spans="1:29" ht="15" customHeight="1" x14ac:dyDescent="0.3">
      <c r="A4474" s="120">
        <v>45475</v>
      </c>
      <c r="B4474" s="63"/>
      <c r="C4474" s="63"/>
      <c r="D4474" s="63" t="s">
        <v>8169</v>
      </c>
      <c r="E4474" s="88" t="s">
        <v>8726</v>
      </c>
      <c r="F4474" s="88"/>
      <c r="G4474" s="89">
        <v>3666270128638</v>
      </c>
      <c r="H4474" s="89"/>
      <c r="I4474" s="63" t="s">
        <v>8782</v>
      </c>
      <c r="J4474" s="64" t="s">
        <v>9095</v>
      </c>
      <c r="K4474" s="65" t="s">
        <v>3737</v>
      </c>
      <c r="L4474" s="85" t="s">
        <v>2972</v>
      </c>
      <c r="M4474" s="63" t="s">
        <v>2985</v>
      </c>
      <c r="N4474" s="17">
        <v>1849</v>
      </c>
      <c r="O4474" s="90"/>
      <c r="P4474" s="17"/>
      <c r="Q4474" s="17"/>
      <c r="R4474" s="87">
        <v>805</v>
      </c>
      <c r="S4474" s="17">
        <v>841</v>
      </c>
      <c r="T4474" s="17" t="str">
        <f t="shared" si="442"/>
        <v>841</v>
      </c>
      <c r="U4474" s="109"/>
      <c r="V4474" s="31"/>
      <c r="W4474" s="17">
        <f t="shared" si="443"/>
        <v>866.23</v>
      </c>
      <c r="X4474" s="62">
        <v>0.3</v>
      </c>
      <c r="Y4474" s="17">
        <f t="shared" si="444"/>
        <v>1237.4714285714288</v>
      </c>
      <c r="Z4474" s="21">
        <f t="shared" si="447"/>
        <v>1237</v>
      </c>
      <c r="AA4474" s="17">
        <f t="shared" si="448"/>
        <v>1237</v>
      </c>
      <c r="AB4474" s="17">
        <f t="shared" si="441"/>
        <v>1849</v>
      </c>
      <c r="AC4474"/>
    </row>
    <row r="4475" spans="1:29" ht="15" customHeight="1" x14ac:dyDescent="0.3">
      <c r="A4475" s="120">
        <v>45475</v>
      </c>
      <c r="B4475" s="63"/>
      <c r="C4475" s="63"/>
      <c r="D4475" s="63" t="s">
        <v>8169</v>
      </c>
      <c r="E4475" s="88" t="s">
        <v>8727</v>
      </c>
      <c r="F4475" s="88"/>
      <c r="G4475" s="89">
        <v>3666270128829</v>
      </c>
      <c r="H4475" s="89"/>
      <c r="I4475" s="63" t="s">
        <v>8783</v>
      </c>
      <c r="J4475" s="64" t="s">
        <v>9095</v>
      </c>
      <c r="K4475" s="65" t="s">
        <v>3737</v>
      </c>
      <c r="L4475" s="85" t="s">
        <v>2971</v>
      </c>
      <c r="M4475" s="63" t="s">
        <v>2985</v>
      </c>
      <c r="N4475" s="17">
        <v>1849</v>
      </c>
      <c r="O4475" s="90"/>
      <c r="P4475" s="17"/>
      <c r="Q4475" s="17"/>
      <c r="R4475" s="87">
        <v>805</v>
      </c>
      <c r="S4475" s="17">
        <v>841</v>
      </c>
      <c r="T4475" s="17" t="str">
        <f t="shared" si="442"/>
        <v>841</v>
      </c>
      <c r="U4475" s="109"/>
      <c r="V4475" s="31"/>
      <c r="W4475" s="17">
        <f t="shared" si="443"/>
        <v>866.23</v>
      </c>
      <c r="X4475" s="62">
        <v>0.3</v>
      </c>
      <c r="Y4475" s="17">
        <f t="shared" si="444"/>
        <v>1237.4714285714288</v>
      </c>
      <c r="Z4475" s="21">
        <f t="shared" si="447"/>
        <v>1237</v>
      </c>
      <c r="AA4475" s="17">
        <f t="shared" si="448"/>
        <v>1237</v>
      </c>
      <c r="AB4475" s="17">
        <f t="shared" si="441"/>
        <v>1849</v>
      </c>
      <c r="AC4475"/>
    </row>
    <row r="4476" spans="1:29" ht="15" customHeight="1" x14ac:dyDescent="0.3">
      <c r="A4476" s="120">
        <v>45475</v>
      </c>
      <c r="B4476" s="63"/>
      <c r="C4476" s="63"/>
      <c r="D4476" s="63" t="s">
        <v>8169</v>
      </c>
      <c r="E4476" s="88" t="s">
        <v>8728</v>
      </c>
      <c r="F4476" s="88"/>
      <c r="G4476" s="89">
        <v>3666270128591</v>
      </c>
      <c r="H4476" s="89"/>
      <c r="I4476" s="63" t="s">
        <v>8784</v>
      </c>
      <c r="J4476" s="64" t="s">
        <v>9095</v>
      </c>
      <c r="K4476" s="65" t="s">
        <v>3737</v>
      </c>
      <c r="L4476" s="85" t="s">
        <v>2970</v>
      </c>
      <c r="M4476" s="63" t="s">
        <v>2985</v>
      </c>
      <c r="N4476" s="17">
        <v>1849</v>
      </c>
      <c r="O4476" s="90"/>
      <c r="P4476" s="17"/>
      <c r="Q4476" s="17"/>
      <c r="R4476" s="87">
        <v>805</v>
      </c>
      <c r="S4476" s="17">
        <v>841</v>
      </c>
      <c r="T4476" s="17" t="str">
        <f t="shared" si="442"/>
        <v>841</v>
      </c>
      <c r="U4476" s="109"/>
      <c r="V4476" s="31"/>
      <c r="W4476" s="17">
        <f t="shared" si="443"/>
        <v>866.23</v>
      </c>
      <c r="X4476" s="62">
        <v>0.3</v>
      </c>
      <c r="Y4476" s="17">
        <f t="shared" si="444"/>
        <v>1237.4714285714288</v>
      </c>
      <c r="Z4476" s="21">
        <f t="shared" si="447"/>
        <v>1237</v>
      </c>
      <c r="AA4476" s="17">
        <f t="shared" si="448"/>
        <v>1237</v>
      </c>
      <c r="AB4476" s="17">
        <f t="shared" si="441"/>
        <v>1849</v>
      </c>
      <c r="AC4476"/>
    </row>
    <row r="4477" spans="1:29" ht="15" customHeight="1" x14ac:dyDescent="0.3">
      <c r="A4477" s="120">
        <v>45475</v>
      </c>
      <c r="B4477" s="63"/>
      <c r="C4477" s="63"/>
      <c r="D4477" s="63" t="s">
        <v>8169</v>
      </c>
      <c r="E4477" s="88" t="s">
        <v>8729</v>
      </c>
      <c r="F4477" s="88"/>
      <c r="G4477" s="89">
        <v>3666270128287</v>
      </c>
      <c r="H4477" s="89"/>
      <c r="I4477" s="63" t="s">
        <v>8785</v>
      </c>
      <c r="J4477" s="64" t="s">
        <v>9095</v>
      </c>
      <c r="K4477" s="65" t="s">
        <v>3737</v>
      </c>
      <c r="L4477" s="85" t="s">
        <v>2967</v>
      </c>
      <c r="M4477" s="63" t="s">
        <v>2985</v>
      </c>
      <c r="N4477" s="17">
        <v>1849</v>
      </c>
      <c r="O4477" s="90"/>
      <c r="P4477" s="17"/>
      <c r="Q4477" s="17"/>
      <c r="R4477" s="87">
        <v>805</v>
      </c>
      <c r="S4477" s="17">
        <v>841</v>
      </c>
      <c r="T4477" s="17" t="str">
        <f t="shared" si="442"/>
        <v>841</v>
      </c>
      <c r="U4477" s="109"/>
      <c r="V4477" s="31"/>
      <c r="W4477" s="17">
        <f t="shared" si="443"/>
        <v>866.23</v>
      </c>
      <c r="X4477" s="62">
        <v>0.3</v>
      </c>
      <c r="Y4477" s="17">
        <f t="shared" si="444"/>
        <v>1237.4714285714288</v>
      </c>
      <c r="Z4477" s="21">
        <f t="shared" si="447"/>
        <v>1237</v>
      </c>
      <c r="AA4477" s="17">
        <f t="shared" si="448"/>
        <v>1237</v>
      </c>
      <c r="AB4477" s="17">
        <f t="shared" si="441"/>
        <v>1849</v>
      </c>
      <c r="AC4477"/>
    </row>
    <row r="4478" spans="1:29" ht="15" customHeight="1" x14ac:dyDescent="0.3">
      <c r="A4478" s="120">
        <v>45475</v>
      </c>
      <c r="B4478" s="63"/>
      <c r="C4478" s="63"/>
      <c r="D4478" s="63" t="s">
        <v>8169</v>
      </c>
      <c r="E4478" s="88" t="s">
        <v>8730</v>
      </c>
      <c r="F4478" s="88"/>
      <c r="G4478" s="89">
        <v>3666270128300</v>
      </c>
      <c r="H4478" s="89"/>
      <c r="I4478" s="63" t="s">
        <v>8786</v>
      </c>
      <c r="J4478" s="64" t="s">
        <v>9095</v>
      </c>
      <c r="K4478" s="65" t="s">
        <v>3737</v>
      </c>
      <c r="L4478" s="85" t="s">
        <v>2968</v>
      </c>
      <c r="M4478" s="63" t="s">
        <v>2985</v>
      </c>
      <c r="N4478" s="17">
        <v>1849</v>
      </c>
      <c r="O4478" s="90"/>
      <c r="P4478" s="17"/>
      <c r="Q4478" s="17"/>
      <c r="R4478" s="87">
        <v>805</v>
      </c>
      <c r="S4478" s="17">
        <v>841</v>
      </c>
      <c r="T4478" s="17" t="str">
        <f t="shared" si="442"/>
        <v>841</v>
      </c>
      <c r="U4478" s="109"/>
      <c r="V4478" s="31"/>
      <c r="W4478" s="17">
        <f t="shared" si="443"/>
        <v>866.23</v>
      </c>
      <c r="X4478" s="62">
        <v>0.3</v>
      </c>
      <c r="Y4478" s="17">
        <f t="shared" si="444"/>
        <v>1237.4714285714288</v>
      </c>
      <c r="Z4478" s="21">
        <f t="shared" si="447"/>
        <v>1237</v>
      </c>
      <c r="AA4478" s="17">
        <f t="shared" si="448"/>
        <v>1237</v>
      </c>
      <c r="AB4478" s="17">
        <f t="shared" si="441"/>
        <v>1849</v>
      </c>
      <c r="AC4478"/>
    </row>
    <row r="4479" spans="1:29" ht="15" customHeight="1" x14ac:dyDescent="0.3">
      <c r="A4479" s="120">
        <v>45475</v>
      </c>
      <c r="B4479" s="63"/>
      <c r="C4479" s="63"/>
      <c r="D4479" s="63" t="s">
        <v>8169</v>
      </c>
      <c r="E4479" s="88" t="s">
        <v>8731</v>
      </c>
      <c r="F4479" s="88"/>
      <c r="G4479" s="89">
        <v>3666270128690</v>
      </c>
      <c r="H4479" s="89"/>
      <c r="I4479" s="63" t="s">
        <v>8787</v>
      </c>
      <c r="J4479" s="64" t="s">
        <v>9095</v>
      </c>
      <c r="K4479" s="65" t="s">
        <v>3737</v>
      </c>
      <c r="L4479" s="85" t="s">
        <v>2969</v>
      </c>
      <c r="M4479" s="63" t="s">
        <v>2985</v>
      </c>
      <c r="N4479" s="17">
        <v>1849</v>
      </c>
      <c r="O4479" s="90"/>
      <c r="P4479" s="17"/>
      <c r="Q4479" s="17"/>
      <c r="R4479" s="87">
        <v>805</v>
      </c>
      <c r="S4479" s="17">
        <v>841</v>
      </c>
      <c r="T4479" s="17" t="str">
        <f t="shared" si="442"/>
        <v>841</v>
      </c>
      <c r="U4479" s="109"/>
      <c r="V4479" s="31"/>
      <c r="W4479" s="17">
        <f t="shared" si="443"/>
        <v>866.23</v>
      </c>
      <c r="X4479" s="62">
        <v>0.3</v>
      </c>
      <c r="Y4479" s="17">
        <f t="shared" si="444"/>
        <v>1237.4714285714288</v>
      </c>
      <c r="Z4479" s="21">
        <f t="shared" si="447"/>
        <v>1237</v>
      </c>
      <c r="AA4479" s="17">
        <f t="shared" si="448"/>
        <v>1237</v>
      </c>
      <c r="AB4479" s="17">
        <f t="shared" si="441"/>
        <v>1849</v>
      </c>
      <c r="AC4479"/>
    </row>
    <row r="4480" spans="1:29" ht="15" customHeight="1" x14ac:dyDescent="0.3">
      <c r="A4480" s="120">
        <v>45475</v>
      </c>
      <c r="B4480" s="63"/>
      <c r="C4480" s="63"/>
      <c r="D4480" s="63" t="s">
        <v>8169</v>
      </c>
      <c r="E4480" s="88" t="s">
        <v>8732</v>
      </c>
      <c r="F4480" s="88"/>
      <c r="G4480" s="89">
        <v>3666270119988</v>
      </c>
      <c r="H4480" s="89"/>
      <c r="I4480" s="63" t="s">
        <v>8788</v>
      </c>
      <c r="J4480" s="64" t="s">
        <v>9095</v>
      </c>
      <c r="K4480" s="65" t="s">
        <v>7201</v>
      </c>
      <c r="L4480" s="85" t="s">
        <v>2972</v>
      </c>
      <c r="M4480" s="63" t="s">
        <v>2985</v>
      </c>
      <c r="N4480" s="17">
        <v>749</v>
      </c>
      <c r="O4480" s="90"/>
      <c r="P4480" s="17"/>
      <c r="Q4480" s="17"/>
      <c r="R4480" s="87">
        <v>299</v>
      </c>
      <c r="S4480" s="17">
        <v>312</v>
      </c>
      <c r="T4480" s="17" t="str">
        <f t="shared" si="442"/>
        <v>312</v>
      </c>
      <c r="U4480" s="109"/>
      <c r="V4480" s="31"/>
      <c r="W4480" s="17">
        <f t="shared" si="443"/>
        <v>321.36</v>
      </c>
      <c r="X4480" s="62">
        <v>0.3</v>
      </c>
      <c r="Y4480" s="17">
        <f t="shared" si="444"/>
        <v>459.08571428571435</v>
      </c>
      <c r="Z4480" s="21">
        <f t="shared" si="447"/>
        <v>459</v>
      </c>
      <c r="AA4480" s="17">
        <f t="shared" si="448"/>
        <v>459</v>
      </c>
      <c r="AB4480" s="17">
        <f t="shared" si="441"/>
        <v>749</v>
      </c>
      <c r="AC4480"/>
    </row>
    <row r="4481" spans="1:29" ht="15" customHeight="1" x14ac:dyDescent="0.3">
      <c r="A4481" s="120">
        <v>45475</v>
      </c>
      <c r="B4481" s="63"/>
      <c r="C4481" s="63"/>
      <c r="D4481" s="63" t="s">
        <v>8169</v>
      </c>
      <c r="E4481" s="88" t="s">
        <v>8733</v>
      </c>
      <c r="F4481" s="88"/>
      <c r="G4481" s="89">
        <v>3666270121196</v>
      </c>
      <c r="H4481" s="89"/>
      <c r="I4481" s="63" t="s">
        <v>8789</v>
      </c>
      <c r="J4481" s="64" t="s">
        <v>9095</v>
      </c>
      <c r="K4481" s="65" t="s">
        <v>7201</v>
      </c>
      <c r="L4481" s="85" t="s">
        <v>2968</v>
      </c>
      <c r="M4481" s="63" t="s">
        <v>2985</v>
      </c>
      <c r="N4481" s="17">
        <v>749</v>
      </c>
      <c r="O4481" s="90"/>
      <c r="P4481" s="17"/>
      <c r="Q4481" s="17"/>
      <c r="R4481" s="87">
        <v>299</v>
      </c>
      <c r="S4481" s="17">
        <v>312</v>
      </c>
      <c r="T4481" s="17" t="str">
        <f t="shared" si="442"/>
        <v>312</v>
      </c>
      <c r="U4481" s="109"/>
      <c r="V4481" s="31"/>
      <c r="W4481" s="17">
        <f t="shared" si="443"/>
        <v>321.36</v>
      </c>
      <c r="X4481" s="62">
        <v>0.3</v>
      </c>
      <c r="Y4481" s="17">
        <f t="shared" si="444"/>
        <v>459.08571428571435</v>
      </c>
      <c r="Z4481" s="21">
        <f t="shared" si="447"/>
        <v>459</v>
      </c>
      <c r="AA4481" s="17">
        <f t="shared" si="448"/>
        <v>459</v>
      </c>
      <c r="AB4481" s="17">
        <f t="shared" si="441"/>
        <v>749</v>
      </c>
      <c r="AC4481"/>
    </row>
    <row r="4482" spans="1:29" ht="15" customHeight="1" x14ac:dyDescent="0.3">
      <c r="A4482" s="120">
        <v>45475</v>
      </c>
      <c r="B4482" s="63"/>
      <c r="C4482" s="63"/>
      <c r="D4482" s="63" t="s">
        <v>8169</v>
      </c>
      <c r="E4482" s="88" t="s">
        <v>8734</v>
      </c>
      <c r="F4482" s="88"/>
      <c r="G4482" s="89">
        <v>3666270121967</v>
      </c>
      <c r="H4482" s="89"/>
      <c r="I4482" s="63" t="s">
        <v>8790</v>
      </c>
      <c r="J4482" s="64" t="s">
        <v>9095</v>
      </c>
      <c r="K4482" s="65" t="s">
        <v>134</v>
      </c>
      <c r="L4482" s="85" t="s">
        <v>2914</v>
      </c>
      <c r="M4482" s="63" t="s">
        <v>2985</v>
      </c>
      <c r="N4482" s="17">
        <v>649</v>
      </c>
      <c r="O4482" s="90"/>
      <c r="P4482" s="17"/>
      <c r="Q4482" s="17"/>
      <c r="R4482" s="87">
        <v>266</v>
      </c>
      <c r="S4482" s="17">
        <v>278</v>
      </c>
      <c r="T4482" s="17" t="str">
        <f t="shared" si="442"/>
        <v>278</v>
      </c>
      <c r="U4482" s="109"/>
      <c r="V4482" s="31"/>
      <c r="W4482" s="17">
        <f t="shared" si="443"/>
        <v>286.34000000000003</v>
      </c>
      <c r="X4482" s="62">
        <v>0.3</v>
      </c>
      <c r="Y4482" s="17">
        <f t="shared" si="444"/>
        <v>409.05714285714294</v>
      </c>
      <c r="Z4482" s="21">
        <f t="shared" si="447"/>
        <v>409</v>
      </c>
      <c r="AA4482" s="17">
        <f t="shared" si="448"/>
        <v>409</v>
      </c>
      <c r="AB4482" s="17">
        <f t="shared" ref="AB4482:AB4545" si="449">N4482*1</f>
        <v>649</v>
      </c>
      <c r="AC4482"/>
    </row>
    <row r="4483" spans="1:29" ht="15" customHeight="1" x14ac:dyDescent="0.3">
      <c r="A4483" s="120">
        <v>45475</v>
      </c>
      <c r="B4483" s="63"/>
      <c r="C4483" s="63"/>
      <c r="D4483" s="63" t="s">
        <v>8169</v>
      </c>
      <c r="E4483" s="88" t="s">
        <v>8735</v>
      </c>
      <c r="F4483" s="88"/>
      <c r="G4483" s="89">
        <v>3666270121905</v>
      </c>
      <c r="H4483" s="89"/>
      <c r="I4483" s="63" t="s">
        <v>8791</v>
      </c>
      <c r="J4483" s="64" t="s">
        <v>9095</v>
      </c>
      <c r="K4483" s="65" t="s">
        <v>134</v>
      </c>
      <c r="L4483" s="85" t="s">
        <v>2915</v>
      </c>
      <c r="M4483" s="63" t="s">
        <v>2985</v>
      </c>
      <c r="N4483" s="17">
        <v>649</v>
      </c>
      <c r="O4483" s="90"/>
      <c r="P4483" s="17"/>
      <c r="Q4483" s="17"/>
      <c r="R4483" s="87">
        <v>266</v>
      </c>
      <c r="S4483" s="17">
        <v>278</v>
      </c>
      <c r="T4483" s="17" t="str">
        <f t="shared" ref="T4483:T4546" si="450">CONCATENATE(Q4483,S4483)</f>
        <v>278</v>
      </c>
      <c r="U4483" s="109"/>
      <c r="V4483" s="31"/>
      <c r="W4483" s="17">
        <f t="shared" ref="W4483:W4546" si="451">T4483*1.03</f>
        <v>286.34000000000003</v>
      </c>
      <c r="X4483" s="62">
        <v>0.3</v>
      </c>
      <c r="Y4483" s="17">
        <f t="shared" si="444"/>
        <v>409.05714285714294</v>
      </c>
      <c r="Z4483" s="21">
        <f t="shared" si="447"/>
        <v>409</v>
      </c>
      <c r="AA4483" s="17">
        <f t="shared" si="448"/>
        <v>409</v>
      </c>
      <c r="AB4483" s="17">
        <f t="shared" si="449"/>
        <v>649</v>
      </c>
      <c r="AC4483"/>
    </row>
    <row r="4484" spans="1:29" ht="15" customHeight="1" x14ac:dyDescent="0.3">
      <c r="A4484" s="120">
        <v>45475</v>
      </c>
      <c r="B4484" s="63"/>
      <c r="C4484" s="63"/>
      <c r="D4484" s="63" t="s">
        <v>8169</v>
      </c>
      <c r="E4484" s="88" t="s">
        <v>8736</v>
      </c>
      <c r="F4484" s="88"/>
      <c r="G4484" s="89">
        <v>3666270122186</v>
      </c>
      <c r="H4484" s="89"/>
      <c r="I4484" s="63" t="s">
        <v>8792</v>
      </c>
      <c r="J4484" s="64" t="s">
        <v>9095</v>
      </c>
      <c r="K4484" s="65" t="s">
        <v>134</v>
      </c>
      <c r="L4484" s="85" t="s">
        <v>2916</v>
      </c>
      <c r="M4484" s="63" t="s">
        <v>2985</v>
      </c>
      <c r="N4484" s="17">
        <v>649</v>
      </c>
      <c r="O4484" s="90"/>
      <c r="P4484" s="17"/>
      <c r="Q4484" s="17"/>
      <c r="R4484" s="87">
        <v>266</v>
      </c>
      <c r="S4484" s="17">
        <v>278</v>
      </c>
      <c r="T4484" s="17" t="str">
        <f t="shared" si="450"/>
        <v>278</v>
      </c>
      <c r="U4484" s="109"/>
      <c r="V4484" s="31"/>
      <c r="W4484" s="17">
        <f t="shared" si="451"/>
        <v>286.34000000000003</v>
      </c>
      <c r="X4484" s="62">
        <v>0.3</v>
      </c>
      <c r="Y4484" s="17">
        <f t="shared" si="444"/>
        <v>409.05714285714294</v>
      </c>
      <c r="Z4484" s="21">
        <f t="shared" si="447"/>
        <v>409</v>
      </c>
      <c r="AA4484" s="17">
        <f t="shared" si="448"/>
        <v>409</v>
      </c>
      <c r="AB4484" s="17">
        <f t="shared" si="449"/>
        <v>649</v>
      </c>
      <c r="AC4484"/>
    </row>
    <row r="4485" spans="1:29" ht="15" customHeight="1" x14ac:dyDescent="0.3">
      <c r="A4485" s="120">
        <v>45475</v>
      </c>
      <c r="B4485" s="63"/>
      <c r="C4485" s="63"/>
      <c r="D4485" s="63" t="s">
        <v>8169</v>
      </c>
      <c r="E4485" s="88" t="s">
        <v>8737</v>
      </c>
      <c r="F4485" s="88"/>
      <c r="G4485" s="89">
        <v>3666270122339</v>
      </c>
      <c r="H4485" s="89"/>
      <c r="I4485" s="63" t="s">
        <v>8793</v>
      </c>
      <c r="J4485" s="64" t="s">
        <v>9095</v>
      </c>
      <c r="K4485" s="65" t="s">
        <v>134</v>
      </c>
      <c r="L4485" s="85" t="s">
        <v>2917</v>
      </c>
      <c r="M4485" s="63" t="s">
        <v>2985</v>
      </c>
      <c r="N4485" s="17">
        <v>649</v>
      </c>
      <c r="O4485" s="90"/>
      <c r="P4485" s="17"/>
      <c r="Q4485" s="17"/>
      <c r="R4485" s="87">
        <v>266</v>
      </c>
      <c r="S4485" s="17">
        <v>278</v>
      </c>
      <c r="T4485" s="17" t="str">
        <f t="shared" si="450"/>
        <v>278</v>
      </c>
      <c r="U4485" s="109"/>
      <c r="V4485" s="31"/>
      <c r="W4485" s="17">
        <f t="shared" si="451"/>
        <v>286.34000000000003</v>
      </c>
      <c r="X4485" s="62">
        <v>0.3</v>
      </c>
      <c r="Y4485" s="17">
        <f t="shared" si="444"/>
        <v>409.05714285714294</v>
      </c>
      <c r="Z4485" s="21">
        <f t="shared" si="447"/>
        <v>409</v>
      </c>
      <c r="AA4485" s="17">
        <f t="shared" si="448"/>
        <v>409</v>
      </c>
      <c r="AB4485" s="17">
        <f t="shared" si="449"/>
        <v>649</v>
      </c>
      <c r="AC4485"/>
    </row>
    <row r="4486" spans="1:29" ht="15" customHeight="1" x14ac:dyDescent="0.3">
      <c r="A4486" s="120">
        <v>45475</v>
      </c>
      <c r="B4486" s="63"/>
      <c r="C4486" s="63"/>
      <c r="D4486" s="63" t="s">
        <v>8169</v>
      </c>
      <c r="E4486" s="88" t="s">
        <v>8738</v>
      </c>
      <c r="F4486" s="88"/>
      <c r="G4486" s="89">
        <v>3666270122513</v>
      </c>
      <c r="H4486" s="89"/>
      <c r="I4486" s="63" t="s">
        <v>8794</v>
      </c>
      <c r="J4486" s="64" t="s">
        <v>9095</v>
      </c>
      <c r="K4486" s="65" t="s">
        <v>134</v>
      </c>
      <c r="L4486" s="85" t="s">
        <v>2918</v>
      </c>
      <c r="M4486" s="63" t="s">
        <v>2985</v>
      </c>
      <c r="N4486" s="17">
        <v>649</v>
      </c>
      <c r="O4486" s="90"/>
      <c r="P4486" s="17"/>
      <c r="Q4486" s="17"/>
      <c r="R4486" s="87">
        <v>266</v>
      </c>
      <c r="S4486" s="17">
        <v>278</v>
      </c>
      <c r="T4486" s="17" t="str">
        <f t="shared" si="450"/>
        <v>278</v>
      </c>
      <c r="U4486" s="109"/>
      <c r="V4486" s="31"/>
      <c r="W4486" s="17">
        <f t="shared" si="451"/>
        <v>286.34000000000003</v>
      </c>
      <c r="X4486" s="62">
        <v>0.3</v>
      </c>
      <c r="Y4486" s="17">
        <f t="shared" si="444"/>
        <v>409.05714285714294</v>
      </c>
      <c r="Z4486" s="21">
        <f t="shared" si="447"/>
        <v>409</v>
      </c>
      <c r="AA4486" s="17">
        <f t="shared" si="448"/>
        <v>409</v>
      </c>
      <c r="AB4486" s="17">
        <f t="shared" si="449"/>
        <v>649</v>
      </c>
      <c r="AC4486"/>
    </row>
    <row r="4487" spans="1:29" ht="15" customHeight="1" x14ac:dyDescent="0.3">
      <c r="A4487" s="120">
        <v>45475</v>
      </c>
      <c r="B4487" s="63"/>
      <c r="C4487" s="63"/>
      <c r="D4487" s="63" t="s">
        <v>8169</v>
      </c>
      <c r="E4487" s="88" t="s">
        <v>8739</v>
      </c>
      <c r="F4487" s="88"/>
      <c r="G4487" s="89">
        <v>3666270121776</v>
      </c>
      <c r="H4487" s="89"/>
      <c r="I4487" s="63" t="s">
        <v>8795</v>
      </c>
      <c r="J4487" s="64" t="s">
        <v>9095</v>
      </c>
      <c r="K4487" s="65" t="s">
        <v>134</v>
      </c>
      <c r="L4487" s="85" t="s">
        <v>2913</v>
      </c>
      <c r="M4487" s="63" t="s">
        <v>2985</v>
      </c>
      <c r="N4487" s="17">
        <v>649</v>
      </c>
      <c r="O4487" s="90"/>
      <c r="P4487" s="17"/>
      <c r="Q4487" s="17"/>
      <c r="R4487" s="87">
        <v>266</v>
      </c>
      <c r="S4487" s="17">
        <v>278</v>
      </c>
      <c r="T4487" s="17" t="str">
        <f t="shared" si="450"/>
        <v>278</v>
      </c>
      <c r="U4487" s="109"/>
      <c r="V4487" s="31"/>
      <c r="W4487" s="17">
        <f t="shared" si="451"/>
        <v>286.34000000000003</v>
      </c>
      <c r="X4487" s="62">
        <v>0.3</v>
      </c>
      <c r="Y4487" s="17">
        <f t="shared" si="444"/>
        <v>409.05714285714294</v>
      </c>
      <c r="Z4487" s="21">
        <f t="shared" si="447"/>
        <v>409</v>
      </c>
      <c r="AA4487" s="17">
        <f t="shared" si="448"/>
        <v>409</v>
      </c>
      <c r="AB4487" s="17">
        <f t="shared" si="449"/>
        <v>649</v>
      </c>
      <c r="AC4487"/>
    </row>
    <row r="4488" spans="1:29" ht="15" customHeight="1" x14ac:dyDescent="0.3">
      <c r="A4488" s="120">
        <v>45475</v>
      </c>
      <c r="B4488" s="63"/>
      <c r="C4488" s="63"/>
      <c r="D4488" s="63" t="s">
        <v>8169</v>
      </c>
      <c r="E4488" s="88" t="s">
        <v>8740</v>
      </c>
      <c r="F4488" s="88"/>
      <c r="G4488" s="89">
        <v>3666270121899</v>
      </c>
      <c r="H4488" s="89"/>
      <c r="I4488" s="63" t="s">
        <v>8796</v>
      </c>
      <c r="J4488" s="64" t="s">
        <v>9095</v>
      </c>
      <c r="K4488" s="65" t="s">
        <v>134</v>
      </c>
      <c r="L4488" s="85" t="s">
        <v>2914</v>
      </c>
      <c r="M4488" s="63" t="s">
        <v>2985</v>
      </c>
      <c r="N4488" s="17">
        <v>749</v>
      </c>
      <c r="O4488" s="90"/>
      <c r="P4488" s="17"/>
      <c r="Q4488" s="17"/>
      <c r="R4488" s="87">
        <v>307</v>
      </c>
      <c r="S4488" s="17">
        <v>321</v>
      </c>
      <c r="T4488" s="17" t="str">
        <f t="shared" si="450"/>
        <v>321</v>
      </c>
      <c r="U4488" s="109"/>
      <c r="V4488" s="31"/>
      <c r="W4488" s="17">
        <f t="shared" si="451"/>
        <v>330.63</v>
      </c>
      <c r="X4488" s="62">
        <v>0.3</v>
      </c>
      <c r="Y4488" s="17">
        <f t="shared" si="444"/>
        <v>472.32857142857148</v>
      </c>
      <c r="Z4488" s="21">
        <f t="shared" si="447"/>
        <v>472</v>
      </c>
      <c r="AA4488" s="17">
        <f t="shared" si="448"/>
        <v>472</v>
      </c>
      <c r="AB4488" s="17">
        <f t="shared" si="449"/>
        <v>749</v>
      </c>
      <c r="AC4488"/>
    </row>
    <row r="4489" spans="1:29" ht="15" customHeight="1" x14ac:dyDescent="0.3">
      <c r="A4489" s="120">
        <v>45475</v>
      </c>
      <c r="B4489" s="63"/>
      <c r="C4489" s="63"/>
      <c r="D4489" s="63" t="s">
        <v>8169</v>
      </c>
      <c r="E4489" s="88" t="s">
        <v>8741</v>
      </c>
      <c r="F4489" s="88"/>
      <c r="G4489" s="89">
        <v>3666270122377</v>
      </c>
      <c r="H4489" s="89"/>
      <c r="I4489" s="63" t="s">
        <v>8797</v>
      </c>
      <c r="J4489" s="64" t="s">
        <v>9095</v>
      </c>
      <c r="K4489" s="65" t="s">
        <v>134</v>
      </c>
      <c r="L4489" s="85" t="s">
        <v>2915</v>
      </c>
      <c r="M4489" s="63" t="s">
        <v>2985</v>
      </c>
      <c r="N4489" s="17">
        <v>749</v>
      </c>
      <c r="O4489" s="90"/>
      <c r="P4489" s="17"/>
      <c r="Q4489" s="17"/>
      <c r="R4489" s="87">
        <v>307</v>
      </c>
      <c r="S4489" s="17">
        <v>321</v>
      </c>
      <c r="T4489" s="17" t="str">
        <f t="shared" si="450"/>
        <v>321</v>
      </c>
      <c r="U4489" s="109"/>
      <c r="V4489" s="31"/>
      <c r="W4489" s="17">
        <f t="shared" si="451"/>
        <v>330.63</v>
      </c>
      <c r="X4489" s="62">
        <v>0.3</v>
      </c>
      <c r="Y4489" s="17">
        <f t="shared" ref="Y4489:Y4552" si="452">W4489/0.7</f>
        <v>472.32857142857148</v>
      </c>
      <c r="Z4489" s="21">
        <f t="shared" si="447"/>
        <v>472</v>
      </c>
      <c r="AA4489" s="17">
        <f t="shared" si="448"/>
        <v>472</v>
      </c>
      <c r="AB4489" s="17">
        <f t="shared" si="449"/>
        <v>749</v>
      </c>
      <c r="AC4489"/>
    </row>
    <row r="4490" spans="1:29" ht="15" customHeight="1" x14ac:dyDescent="0.3">
      <c r="A4490" s="120">
        <v>45475</v>
      </c>
      <c r="B4490" s="63"/>
      <c r="C4490" s="63"/>
      <c r="D4490" s="63" t="s">
        <v>8169</v>
      </c>
      <c r="E4490" s="88" t="s">
        <v>8742</v>
      </c>
      <c r="F4490" s="88"/>
      <c r="G4490" s="89">
        <v>3666270122742</v>
      </c>
      <c r="H4490" s="89"/>
      <c r="I4490" s="63" t="s">
        <v>8798</v>
      </c>
      <c r="J4490" s="64" t="s">
        <v>9095</v>
      </c>
      <c r="K4490" s="65" t="s">
        <v>134</v>
      </c>
      <c r="L4490" s="85" t="s">
        <v>2916</v>
      </c>
      <c r="M4490" s="63" t="s">
        <v>2985</v>
      </c>
      <c r="N4490" s="17">
        <v>749</v>
      </c>
      <c r="O4490" s="90"/>
      <c r="P4490" s="17"/>
      <c r="Q4490" s="17"/>
      <c r="R4490" s="87">
        <v>307</v>
      </c>
      <c r="S4490" s="17">
        <v>321</v>
      </c>
      <c r="T4490" s="17" t="str">
        <f t="shared" si="450"/>
        <v>321</v>
      </c>
      <c r="U4490" s="109"/>
      <c r="V4490" s="31"/>
      <c r="W4490" s="17">
        <f t="shared" si="451"/>
        <v>330.63</v>
      </c>
      <c r="X4490" s="62">
        <v>0.3</v>
      </c>
      <c r="Y4490" s="17">
        <f t="shared" si="452"/>
        <v>472.32857142857148</v>
      </c>
      <c r="Z4490" s="21">
        <f t="shared" si="447"/>
        <v>472</v>
      </c>
      <c r="AA4490" s="17">
        <f t="shared" si="448"/>
        <v>472</v>
      </c>
      <c r="AB4490" s="17">
        <f t="shared" si="449"/>
        <v>749</v>
      </c>
      <c r="AC4490"/>
    </row>
    <row r="4491" spans="1:29" ht="15" customHeight="1" x14ac:dyDescent="0.3">
      <c r="A4491" s="120">
        <v>45475</v>
      </c>
      <c r="B4491" s="63"/>
      <c r="C4491" s="63"/>
      <c r="D4491" s="63" t="s">
        <v>8169</v>
      </c>
      <c r="E4491" s="88" t="s">
        <v>8743</v>
      </c>
      <c r="F4491" s="88"/>
      <c r="G4491" s="89">
        <v>3666270121882</v>
      </c>
      <c r="H4491" s="89"/>
      <c r="I4491" s="63" t="s">
        <v>8799</v>
      </c>
      <c r="J4491" s="64" t="s">
        <v>9095</v>
      </c>
      <c r="K4491" s="65" t="s">
        <v>134</v>
      </c>
      <c r="L4491" s="85" t="s">
        <v>2917</v>
      </c>
      <c r="M4491" s="63" t="s">
        <v>2985</v>
      </c>
      <c r="N4491" s="17">
        <v>749</v>
      </c>
      <c r="O4491" s="90"/>
      <c r="P4491" s="17"/>
      <c r="Q4491" s="17"/>
      <c r="R4491" s="87">
        <v>307</v>
      </c>
      <c r="S4491" s="17">
        <v>321</v>
      </c>
      <c r="T4491" s="17" t="str">
        <f t="shared" si="450"/>
        <v>321</v>
      </c>
      <c r="U4491" s="109"/>
      <c r="V4491" s="31"/>
      <c r="W4491" s="17">
        <f t="shared" si="451"/>
        <v>330.63</v>
      </c>
      <c r="X4491" s="62">
        <v>0.3</v>
      </c>
      <c r="Y4491" s="17">
        <f t="shared" si="452"/>
        <v>472.32857142857148</v>
      </c>
      <c r="Z4491" s="21">
        <f t="shared" si="447"/>
        <v>472</v>
      </c>
      <c r="AA4491" s="17">
        <f t="shared" si="448"/>
        <v>472</v>
      </c>
      <c r="AB4491" s="17">
        <f t="shared" si="449"/>
        <v>749</v>
      </c>
      <c r="AC4491"/>
    </row>
    <row r="4492" spans="1:29" ht="15" customHeight="1" x14ac:dyDescent="0.3">
      <c r="A4492" s="120">
        <v>45475</v>
      </c>
      <c r="B4492" s="63"/>
      <c r="C4492" s="63"/>
      <c r="D4492" s="63" t="s">
        <v>8169</v>
      </c>
      <c r="E4492" s="88" t="s">
        <v>8744</v>
      </c>
      <c r="F4492" s="88"/>
      <c r="G4492" s="89">
        <v>3666270121912</v>
      </c>
      <c r="H4492" s="89"/>
      <c r="I4492" s="63" t="s">
        <v>8800</v>
      </c>
      <c r="J4492" s="64" t="s">
        <v>9095</v>
      </c>
      <c r="K4492" s="65" t="s">
        <v>134</v>
      </c>
      <c r="L4492" s="85" t="s">
        <v>2918</v>
      </c>
      <c r="M4492" s="63" t="s">
        <v>2985</v>
      </c>
      <c r="N4492" s="17">
        <v>749</v>
      </c>
      <c r="O4492" s="90"/>
      <c r="P4492" s="17"/>
      <c r="Q4492" s="17"/>
      <c r="R4492" s="87">
        <v>307</v>
      </c>
      <c r="S4492" s="17">
        <v>321</v>
      </c>
      <c r="T4492" s="17" t="str">
        <f t="shared" si="450"/>
        <v>321</v>
      </c>
      <c r="U4492" s="109"/>
      <c r="V4492" s="31"/>
      <c r="W4492" s="17">
        <f t="shared" si="451"/>
        <v>330.63</v>
      </c>
      <c r="X4492" s="62">
        <v>0.3</v>
      </c>
      <c r="Y4492" s="17">
        <f t="shared" si="452"/>
        <v>472.32857142857148</v>
      </c>
      <c r="Z4492" s="21">
        <f t="shared" si="447"/>
        <v>472</v>
      </c>
      <c r="AA4492" s="17">
        <f t="shared" si="448"/>
        <v>472</v>
      </c>
      <c r="AB4492" s="17">
        <f t="shared" si="449"/>
        <v>749</v>
      </c>
      <c r="AC4492"/>
    </row>
    <row r="4493" spans="1:29" ht="15" customHeight="1" x14ac:dyDescent="0.3">
      <c r="A4493" s="120">
        <v>45475</v>
      </c>
      <c r="B4493" s="63"/>
      <c r="C4493" s="63"/>
      <c r="D4493" s="63" t="s">
        <v>8169</v>
      </c>
      <c r="E4493" s="88" t="s">
        <v>8745</v>
      </c>
      <c r="F4493" s="88"/>
      <c r="G4493" s="89">
        <v>3666270122483</v>
      </c>
      <c r="H4493" s="89"/>
      <c r="I4493" s="63" t="s">
        <v>8801</v>
      </c>
      <c r="J4493" s="64" t="s">
        <v>9095</v>
      </c>
      <c r="K4493" s="65" t="s">
        <v>134</v>
      </c>
      <c r="L4493" s="85" t="s">
        <v>2913</v>
      </c>
      <c r="M4493" s="63" t="s">
        <v>2985</v>
      </c>
      <c r="N4493" s="17">
        <v>749</v>
      </c>
      <c r="O4493" s="90"/>
      <c r="P4493" s="17"/>
      <c r="Q4493" s="17"/>
      <c r="R4493" s="87">
        <v>307</v>
      </c>
      <c r="S4493" s="17">
        <v>321</v>
      </c>
      <c r="T4493" s="17" t="str">
        <f t="shared" si="450"/>
        <v>321</v>
      </c>
      <c r="U4493" s="109"/>
      <c r="V4493" s="31"/>
      <c r="W4493" s="17">
        <f t="shared" si="451"/>
        <v>330.63</v>
      </c>
      <c r="X4493" s="62">
        <v>0.3</v>
      </c>
      <c r="Y4493" s="17">
        <f t="shared" si="452"/>
        <v>472.32857142857148</v>
      </c>
      <c r="Z4493" s="21">
        <f t="shared" si="447"/>
        <v>472</v>
      </c>
      <c r="AA4493" s="17">
        <f t="shared" si="448"/>
        <v>472</v>
      </c>
      <c r="AB4493" s="17">
        <f t="shared" si="449"/>
        <v>749</v>
      </c>
      <c r="AC4493"/>
    </row>
    <row r="4494" spans="1:29" ht="15" customHeight="1" x14ac:dyDescent="0.3">
      <c r="A4494" s="120">
        <v>45475</v>
      </c>
      <c r="B4494" s="63"/>
      <c r="C4494" s="63"/>
      <c r="D4494" s="63" t="s">
        <v>8335</v>
      </c>
      <c r="E4494" s="88" t="s">
        <v>8746</v>
      </c>
      <c r="F4494" s="88"/>
      <c r="G4494" s="89">
        <v>3666270125194</v>
      </c>
      <c r="H4494" s="89"/>
      <c r="I4494" s="63" t="s">
        <v>8802</v>
      </c>
      <c r="J4494" s="64" t="s">
        <v>9095</v>
      </c>
      <c r="K4494" s="65" t="s">
        <v>8336</v>
      </c>
      <c r="L4494" s="85" t="s">
        <v>8455</v>
      </c>
      <c r="M4494" s="63" t="s">
        <v>2985</v>
      </c>
      <c r="N4494" s="17">
        <v>599</v>
      </c>
      <c r="O4494" s="90"/>
      <c r="P4494" s="17"/>
      <c r="Q4494" s="17"/>
      <c r="R4494" s="87">
        <v>239</v>
      </c>
      <c r="S4494" s="17">
        <v>239</v>
      </c>
      <c r="T4494" s="17" t="str">
        <f t="shared" si="450"/>
        <v>239</v>
      </c>
      <c r="U4494" s="109"/>
      <c r="V4494" s="31"/>
      <c r="W4494" s="17">
        <f t="shared" si="451"/>
        <v>246.17000000000002</v>
      </c>
      <c r="X4494" s="62">
        <v>0.3</v>
      </c>
      <c r="Y4494" s="17">
        <f t="shared" si="452"/>
        <v>351.67142857142863</v>
      </c>
      <c r="Z4494" s="21">
        <f t="shared" si="447"/>
        <v>352</v>
      </c>
      <c r="AA4494" s="17">
        <f t="shared" si="448"/>
        <v>352</v>
      </c>
      <c r="AB4494" s="17">
        <f t="shared" si="449"/>
        <v>599</v>
      </c>
      <c r="AC4494"/>
    </row>
    <row r="4495" spans="1:29" ht="15" customHeight="1" x14ac:dyDescent="0.3">
      <c r="A4495" s="120">
        <v>45475</v>
      </c>
      <c r="B4495" s="63"/>
      <c r="C4495" s="63"/>
      <c r="D4495" s="63" t="s">
        <v>8335</v>
      </c>
      <c r="E4495" s="88" t="s">
        <v>8747</v>
      </c>
      <c r="F4495" s="88"/>
      <c r="G4495" s="89">
        <v>3666270124494</v>
      </c>
      <c r="H4495" s="89"/>
      <c r="I4495" s="63" t="s">
        <v>8803</v>
      </c>
      <c r="J4495" s="64" t="s">
        <v>9095</v>
      </c>
      <c r="K4495" s="65" t="s">
        <v>8336</v>
      </c>
      <c r="L4495" s="85" t="s">
        <v>8456</v>
      </c>
      <c r="M4495" s="63" t="s">
        <v>2985</v>
      </c>
      <c r="N4495" s="17">
        <v>599</v>
      </c>
      <c r="O4495" s="90"/>
      <c r="P4495" s="17"/>
      <c r="Q4495" s="17"/>
      <c r="R4495" s="87">
        <v>239</v>
      </c>
      <c r="S4495" s="17">
        <v>239</v>
      </c>
      <c r="T4495" s="17" t="str">
        <f t="shared" si="450"/>
        <v>239</v>
      </c>
      <c r="U4495" s="109"/>
      <c r="V4495" s="31"/>
      <c r="W4495" s="17">
        <f t="shared" si="451"/>
        <v>246.17000000000002</v>
      </c>
      <c r="X4495" s="62">
        <v>0.3</v>
      </c>
      <c r="Y4495" s="17">
        <f t="shared" si="452"/>
        <v>351.67142857142863</v>
      </c>
      <c r="Z4495" s="21">
        <f t="shared" si="447"/>
        <v>352</v>
      </c>
      <c r="AA4495" s="17">
        <f t="shared" si="448"/>
        <v>352</v>
      </c>
      <c r="AB4495" s="17">
        <f t="shared" si="449"/>
        <v>599</v>
      </c>
      <c r="AC4495"/>
    </row>
    <row r="4496" spans="1:29" ht="15" customHeight="1" x14ac:dyDescent="0.3">
      <c r="A4496" s="120">
        <v>45475</v>
      </c>
      <c r="B4496" s="63"/>
      <c r="C4496" s="63"/>
      <c r="D4496" s="63" t="s">
        <v>8335</v>
      </c>
      <c r="E4496" s="88" t="s">
        <v>8748</v>
      </c>
      <c r="F4496" s="88"/>
      <c r="G4496" s="89">
        <v>3666270125804</v>
      </c>
      <c r="H4496" s="89"/>
      <c r="I4496" s="63" t="s">
        <v>8804</v>
      </c>
      <c r="J4496" s="64" t="s">
        <v>9095</v>
      </c>
      <c r="K4496" s="65" t="s">
        <v>8336</v>
      </c>
      <c r="L4496" s="85" t="s">
        <v>8457</v>
      </c>
      <c r="M4496" s="63" t="s">
        <v>2985</v>
      </c>
      <c r="N4496" s="17">
        <v>599</v>
      </c>
      <c r="O4496" s="90"/>
      <c r="P4496" s="17"/>
      <c r="Q4496" s="17"/>
      <c r="R4496" s="87">
        <v>239</v>
      </c>
      <c r="S4496" s="17">
        <v>239</v>
      </c>
      <c r="T4496" s="17" t="str">
        <f t="shared" si="450"/>
        <v>239</v>
      </c>
      <c r="U4496" s="109"/>
      <c r="V4496" s="31"/>
      <c r="W4496" s="17">
        <f t="shared" si="451"/>
        <v>246.17000000000002</v>
      </c>
      <c r="X4496" s="62">
        <v>0.3</v>
      </c>
      <c r="Y4496" s="17">
        <f t="shared" si="452"/>
        <v>351.67142857142863</v>
      </c>
      <c r="Z4496" s="21">
        <f t="shared" si="447"/>
        <v>352</v>
      </c>
      <c r="AA4496" s="17">
        <f t="shared" si="448"/>
        <v>352</v>
      </c>
      <c r="AB4496" s="17">
        <f t="shared" si="449"/>
        <v>599</v>
      </c>
      <c r="AC4496"/>
    </row>
    <row r="4497" spans="1:29" ht="15" customHeight="1" x14ac:dyDescent="0.3">
      <c r="A4497" s="120">
        <v>45475</v>
      </c>
      <c r="B4497" s="63"/>
      <c r="C4497" s="63"/>
      <c r="D4497" s="63" t="s">
        <v>8335</v>
      </c>
      <c r="E4497" s="88" t="s">
        <v>8749</v>
      </c>
      <c r="F4497" s="88"/>
      <c r="G4497" s="89">
        <v>3666270125798</v>
      </c>
      <c r="H4497" s="89"/>
      <c r="I4497" s="63" t="s">
        <v>8805</v>
      </c>
      <c r="J4497" s="64" t="s">
        <v>9095</v>
      </c>
      <c r="K4497" s="65" t="s">
        <v>8336</v>
      </c>
      <c r="L4497" s="85" t="s">
        <v>8458</v>
      </c>
      <c r="M4497" s="63" t="s">
        <v>2985</v>
      </c>
      <c r="N4497" s="17">
        <v>599</v>
      </c>
      <c r="O4497" s="90"/>
      <c r="P4497" s="17"/>
      <c r="Q4497" s="17"/>
      <c r="R4497" s="87">
        <v>239</v>
      </c>
      <c r="S4497" s="17">
        <v>239</v>
      </c>
      <c r="T4497" s="17" t="str">
        <f t="shared" si="450"/>
        <v>239</v>
      </c>
      <c r="U4497" s="109"/>
      <c r="V4497" s="31"/>
      <c r="W4497" s="17">
        <f t="shared" si="451"/>
        <v>246.17000000000002</v>
      </c>
      <c r="X4497" s="62">
        <v>0.3</v>
      </c>
      <c r="Y4497" s="17">
        <f t="shared" si="452"/>
        <v>351.67142857142863</v>
      </c>
      <c r="Z4497" s="21">
        <f t="shared" si="447"/>
        <v>352</v>
      </c>
      <c r="AA4497" s="17">
        <f t="shared" si="448"/>
        <v>352</v>
      </c>
      <c r="AB4497" s="17">
        <f t="shared" si="449"/>
        <v>599</v>
      </c>
      <c r="AC4497"/>
    </row>
    <row r="4498" spans="1:29" ht="15" customHeight="1" x14ac:dyDescent="0.3">
      <c r="A4498" s="120">
        <v>45475</v>
      </c>
      <c r="B4498" s="63"/>
      <c r="C4498" s="63"/>
      <c r="D4498" s="63" t="s">
        <v>8169</v>
      </c>
      <c r="E4498" s="88" t="s">
        <v>8750</v>
      </c>
      <c r="F4498" s="88"/>
      <c r="G4498" s="89">
        <v>3666270139177</v>
      </c>
      <c r="H4498" s="89"/>
      <c r="I4498" s="63" t="s">
        <v>8806</v>
      </c>
      <c r="J4498" s="64" t="s">
        <v>9095</v>
      </c>
      <c r="K4498" s="65" t="s">
        <v>58</v>
      </c>
      <c r="L4498" s="85" t="s">
        <v>9150</v>
      </c>
      <c r="M4498" s="63" t="s">
        <v>2985</v>
      </c>
      <c r="N4498" s="17">
        <v>1299</v>
      </c>
      <c r="O4498" s="90"/>
      <c r="P4498" s="17"/>
      <c r="Q4498" s="17"/>
      <c r="R4498" s="87">
        <v>611</v>
      </c>
      <c r="S4498" s="17">
        <v>638</v>
      </c>
      <c r="T4498" s="17" t="str">
        <f t="shared" si="450"/>
        <v>638</v>
      </c>
      <c r="U4498" s="109"/>
      <c r="V4498" s="31"/>
      <c r="W4498" s="17">
        <f t="shared" si="451"/>
        <v>657.14</v>
      </c>
      <c r="X4498" s="62">
        <v>0.3</v>
      </c>
      <c r="Y4498" s="17">
        <f t="shared" si="452"/>
        <v>938.7714285714286</v>
      </c>
      <c r="Z4498" s="21">
        <f t="shared" si="447"/>
        <v>939</v>
      </c>
      <c r="AA4498" s="17">
        <f t="shared" si="448"/>
        <v>939</v>
      </c>
      <c r="AB4498" s="17">
        <f t="shared" si="449"/>
        <v>1299</v>
      </c>
      <c r="AC4498"/>
    </row>
    <row r="4499" spans="1:29" ht="15" customHeight="1" x14ac:dyDescent="0.3">
      <c r="A4499" s="120">
        <v>45475</v>
      </c>
      <c r="B4499" s="63"/>
      <c r="C4499" s="63"/>
      <c r="D4499" s="63" t="s">
        <v>8169</v>
      </c>
      <c r="E4499" s="88" t="s">
        <v>8751</v>
      </c>
      <c r="F4499" s="88"/>
      <c r="G4499" s="89">
        <v>3666270140210</v>
      </c>
      <c r="H4499" s="89"/>
      <c r="I4499" s="63" t="s">
        <v>8807</v>
      </c>
      <c r="J4499" s="64" t="s">
        <v>9095</v>
      </c>
      <c r="K4499" s="65" t="s">
        <v>3738</v>
      </c>
      <c r="L4499" s="85" t="s">
        <v>3778</v>
      </c>
      <c r="M4499" s="63" t="s">
        <v>2985</v>
      </c>
      <c r="N4499" s="17">
        <v>1449</v>
      </c>
      <c r="O4499" s="90"/>
      <c r="P4499" s="17"/>
      <c r="Q4499" s="17"/>
      <c r="R4499" s="87">
        <v>660</v>
      </c>
      <c r="S4499" s="17">
        <v>660</v>
      </c>
      <c r="T4499" s="17" t="str">
        <f t="shared" si="450"/>
        <v>660</v>
      </c>
      <c r="U4499" s="109"/>
      <c r="V4499" s="31"/>
      <c r="W4499" s="17">
        <f t="shared" si="451"/>
        <v>679.80000000000007</v>
      </c>
      <c r="X4499" s="62">
        <v>0.3</v>
      </c>
      <c r="Y4499" s="17">
        <f t="shared" si="452"/>
        <v>971.14285714285734</v>
      </c>
      <c r="Z4499" s="21">
        <f t="shared" si="447"/>
        <v>971</v>
      </c>
      <c r="AA4499" s="17">
        <f t="shared" si="448"/>
        <v>971</v>
      </c>
      <c r="AB4499" s="17">
        <f t="shared" si="449"/>
        <v>1449</v>
      </c>
      <c r="AC4499"/>
    </row>
    <row r="4500" spans="1:29" ht="15" customHeight="1" x14ac:dyDescent="0.3">
      <c r="A4500" s="120">
        <v>45475</v>
      </c>
      <c r="B4500" s="63"/>
      <c r="C4500" s="63"/>
      <c r="D4500" s="63" t="s">
        <v>8169</v>
      </c>
      <c r="E4500" s="88" t="s">
        <v>8752</v>
      </c>
      <c r="F4500" s="88"/>
      <c r="G4500" s="89">
        <v>3666270141163</v>
      </c>
      <c r="H4500" s="89"/>
      <c r="I4500" s="63" t="s">
        <v>8808</v>
      </c>
      <c r="J4500" s="64" t="s">
        <v>9095</v>
      </c>
      <c r="K4500" s="65" t="s">
        <v>3738</v>
      </c>
      <c r="L4500" s="85" t="s">
        <v>3779</v>
      </c>
      <c r="M4500" s="63" t="s">
        <v>2985</v>
      </c>
      <c r="N4500" s="17">
        <v>1449</v>
      </c>
      <c r="O4500" s="90"/>
      <c r="P4500" s="17"/>
      <c r="Q4500" s="17"/>
      <c r="R4500" s="87">
        <v>660</v>
      </c>
      <c r="S4500" s="17">
        <v>660</v>
      </c>
      <c r="T4500" s="17" t="str">
        <f t="shared" si="450"/>
        <v>660</v>
      </c>
      <c r="U4500" s="109"/>
      <c r="V4500" s="31"/>
      <c r="W4500" s="17">
        <f t="shared" si="451"/>
        <v>679.80000000000007</v>
      </c>
      <c r="X4500" s="62">
        <v>0.3</v>
      </c>
      <c r="Y4500" s="17">
        <f t="shared" si="452"/>
        <v>971.14285714285734</v>
      </c>
      <c r="Z4500" s="21">
        <f t="shared" si="447"/>
        <v>971</v>
      </c>
      <c r="AA4500" s="17">
        <f t="shared" si="448"/>
        <v>971</v>
      </c>
      <c r="AB4500" s="17">
        <f t="shared" si="449"/>
        <v>1449</v>
      </c>
      <c r="AC4500"/>
    </row>
    <row r="4501" spans="1:29" ht="15" customHeight="1" x14ac:dyDescent="0.3">
      <c r="A4501" s="120">
        <v>45475</v>
      </c>
      <c r="B4501" s="63"/>
      <c r="C4501" s="63"/>
      <c r="D4501" s="63" t="s">
        <v>8169</v>
      </c>
      <c r="E4501" s="88" t="s">
        <v>8753</v>
      </c>
      <c r="F4501" s="88"/>
      <c r="G4501" s="89">
        <v>3666270140395</v>
      </c>
      <c r="H4501" s="89"/>
      <c r="I4501" s="63" t="s">
        <v>8809</v>
      </c>
      <c r="J4501" s="64" t="s">
        <v>9095</v>
      </c>
      <c r="K4501" s="65" t="s">
        <v>3738</v>
      </c>
      <c r="L4501" s="85" t="s">
        <v>3780</v>
      </c>
      <c r="M4501" s="63" t="s">
        <v>2985</v>
      </c>
      <c r="N4501" s="17">
        <v>1449</v>
      </c>
      <c r="O4501" s="90"/>
      <c r="P4501" s="17"/>
      <c r="Q4501" s="17"/>
      <c r="R4501" s="87">
        <v>660</v>
      </c>
      <c r="S4501" s="17">
        <v>660</v>
      </c>
      <c r="T4501" s="17" t="str">
        <f t="shared" si="450"/>
        <v>660</v>
      </c>
      <c r="U4501" s="109"/>
      <c r="V4501" s="31"/>
      <c r="W4501" s="17">
        <f t="shared" si="451"/>
        <v>679.80000000000007</v>
      </c>
      <c r="X4501" s="62">
        <v>0.3</v>
      </c>
      <c r="Y4501" s="17">
        <f t="shared" si="452"/>
        <v>971.14285714285734</v>
      </c>
      <c r="Z4501" s="21">
        <f t="shared" si="447"/>
        <v>971</v>
      </c>
      <c r="AA4501" s="17">
        <f t="shared" si="448"/>
        <v>971</v>
      </c>
      <c r="AB4501" s="17">
        <f t="shared" si="449"/>
        <v>1449</v>
      </c>
      <c r="AC4501"/>
    </row>
    <row r="4502" spans="1:29" ht="15" customHeight="1" x14ac:dyDescent="0.3">
      <c r="A4502" s="120">
        <v>45475</v>
      </c>
      <c r="B4502" s="63"/>
      <c r="C4502" s="63"/>
      <c r="D4502" s="63" t="s">
        <v>8169</v>
      </c>
      <c r="E4502" s="88" t="s">
        <v>8754</v>
      </c>
      <c r="F4502" s="88"/>
      <c r="G4502" s="89">
        <v>3666270140234</v>
      </c>
      <c r="H4502" s="89"/>
      <c r="I4502" s="63" t="s">
        <v>8810</v>
      </c>
      <c r="J4502" s="64" t="s">
        <v>9095</v>
      </c>
      <c r="K4502" s="65" t="s">
        <v>3738</v>
      </c>
      <c r="L4502" s="85" t="s">
        <v>3781</v>
      </c>
      <c r="M4502" s="63" t="s">
        <v>2985</v>
      </c>
      <c r="N4502" s="17">
        <v>1449</v>
      </c>
      <c r="O4502" s="90"/>
      <c r="P4502" s="17"/>
      <c r="Q4502" s="17"/>
      <c r="R4502" s="87">
        <v>660</v>
      </c>
      <c r="S4502" s="17">
        <v>660</v>
      </c>
      <c r="T4502" s="17" t="str">
        <f t="shared" si="450"/>
        <v>660</v>
      </c>
      <c r="U4502" s="109"/>
      <c r="V4502" s="31"/>
      <c r="W4502" s="17">
        <f t="shared" si="451"/>
        <v>679.80000000000007</v>
      </c>
      <c r="X4502" s="62">
        <v>0.3</v>
      </c>
      <c r="Y4502" s="17">
        <f t="shared" si="452"/>
        <v>971.14285714285734</v>
      </c>
      <c r="Z4502" s="21">
        <f t="shared" si="447"/>
        <v>971</v>
      </c>
      <c r="AA4502" s="17">
        <f t="shared" si="448"/>
        <v>971</v>
      </c>
      <c r="AB4502" s="17">
        <f t="shared" si="449"/>
        <v>1449</v>
      </c>
      <c r="AC4502"/>
    </row>
    <row r="4503" spans="1:29" ht="15" customHeight="1" x14ac:dyDescent="0.3">
      <c r="A4503" s="120">
        <v>45475</v>
      </c>
      <c r="B4503" s="63"/>
      <c r="C4503" s="63"/>
      <c r="D4503" s="63" t="s">
        <v>8169</v>
      </c>
      <c r="E4503" s="88" t="s">
        <v>8755</v>
      </c>
      <c r="F4503" s="88"/>
      <c r="G4503" s="89">
        <v>3666270140265</v>
      </c>
      <c r="H4503" s="89"/>
      <c r="I4503" s="63" t="s">
        <v>8811</v>
      </c>
      <c r="J4503" s="64" t="s">
        <v>9095</v>
      </c>
      <c r="K4503" s="65" t="s">
        <v>3738</v>
      </c>
      <c r="L4503" s="85" t="s">
        <v>3782</v>
      </c>
      <c r="M4503" s="63" t="s">
        <v>2985</v>
      </c>
      <c r="N4503" s="17">
        <v>1449</v>
      </c>
      <c r="O4503" s="90"/>
      <c r="P4503" s="17"/>
      <c r="Q4503" s="17"/>
      <c r="R4503" s="87">
        <v>660</v>
      </c>
      <c r="S4503" s="17">
        <v>660</v>
      </c>
      <c r="T4503" s="17" t="str">
        <f t="shared" si="450"/>
        <v>660</v>
      </c>
      <c r="U4503" s="109"/>
      <c r="V4503" s="31"/>
      <c r="W4503" s="17">
        <f t="shared" si="451"/>
        <v>679.80000000000007</v>
      </c>
      <c r="X4503" s="62">
        <v>0.3</v>
      </c>
      <c r="Y4503" s="17">
        <f t="shared" si="452"/>
        <v>971.14285714285734</v>
      </c>
      <c r="Z4503" s="21">
        <f t="shared" si="447"/>
        <v>971</v>
      </c>
      <c r="AA4503" s="17">
        <f t="shared" si="448"/>
        <v>971</v>
      </c>
      <c r="AB4503" s="17">
        <f t="shared" si="449"/>
        <v>1449</v>
      </c>
      <c r="AC4503"/>
    </row>
    <row r="4504" spans="1:29" ht="15" customHeight="1" x14ac:dyDescent="0.3">
      <c r="A4504" s="120">
        <v>45475</v>
      </c>
      <c r="B4504" s="63"/>
      <c r="C4504" s="63"/>
      <c r="D4504" s="63" t="s">
        <v>8169</v>
      </c>
      <c r="E4504" s="88" t="s">
        <v>8756</v>
      </c>
      <c r="F4504" s="88"/>
      <c r="G4504" s="89">
        <v>3666270140579</v>
      </c>
      <c r="H4504" s="89"/>
      <c r="I4504" s="63" t="s">
        <v>8812</v>
      </c>
      <c r="J4504" s="64" t="s">
        <v>9095</v>
      </c>
      <c r="K4504" s="65" t="s">
        <v>3738</v>
      </c>
      <c r="L4504" s="85" t="s">
        <v>3783</v>
      </c>
      <c r="M4504" s="63" t="s">
        <v>2985</v>
      </c>
      <c r="N4504" s="17">
        <v>1449</v>
      </c>
      <c r="O4504" s="90"/>
      <c r="P4504" s="17"/>
      <c r="Q4504" s="17"/>
      <c r="R4504" s="87">
        <v>660</v>
      </c>
      <c r="S4504" s="17">
        <v>660</v>
      </c>
      <c r="T4504" s="17" t="str">
        <f t="shared" si="450"/>
        <v>660</v>
      </c>
      <c r="U4504" s="109"/>
      <c r="V4504" s="31"/>
      <c r="W4504" s="17">
        <f t="shared" si="451"/>
        <v>679.80000000000007</v>
      </c>
      <c r="X4504" s="62">
        <v>0.3</v>
      </c>
      <c r="Y4504" s="17">
        <f t="shared" si="452"/>
        <v>971.14285714285734</v>
      </c>
      <c r="Z4504" s="21">
        <f t="shared" si="447"/>
        <v>971</v>
      </c>
      <c r="AA4504" s="17">
        <f t="shared" si="448"/>
        <v>971</v>
      </c>
      <c r="AB4504" s="17">
        <f t="shared" si="449"/>
        <v>1449</v>
      </c>
      <c r="AC4504"/>
    </row>
    <row r="4505" spans="1:29" ht="15" customHeight="1" x14ac:dyDescent="0.3">
      <c r="A4505" s="120">
        <v>45475</v>
      </c>
      <c r="B4505" s="63"/>
      <c r="C4505" s="63"/>
      <c r="D4505" s="63" t="s">
        <v>8169</v>
      </c>
      <c r="E4505" s="88" t="s">
        <v>8757</v>
      </c>
      <c r="F4505" s="88"/>
      <c r="G4505" s="89">
        <v>3666270140777</v>
      </c>
      <c r="H4505" s="89"/>
      <c r="I4505" s="63" t="s">
        <v>8813</v>
      </c>
      <c r="J4505" s="64" t="s">
        <v>9095</v>
      </c>
      <c r="K4505" s="65" t="s">
        <v>3738</v>
      </c>
      <c r="L4505" s="85" t="s">
        <v>3784</v>
      </c>
      <c r="M4505" s="63" t="s">
        <v>2985</v>
      </c>
      <c r="N4505" s="17">
        <v>1449</v>
      </c>
      <c r="O4505" s="90"/>
      <c r="P4505" s="17"/>
      <c r="Q4505" s="17"/>
      <c r="R4505" s="87">
        <v>660</v>
      </c>
      <c r="S4505" s="17">
        <v>660</v>
      </c>
      <c r="T4505" s="17" t="str">
        <f t="shared" si="450"/>
        <v>660</v>
      </c>
      <c r="U4505" s="109"/>
      <c r="V4505" s="31"/>
      <c r="W4505" s="17">
        <f t="shared" si="451"/>
        <v>679.80000000000007</v>
      </c>
      <c r="X4505" s="62">
        <v>0.3</v>
      </c>
      <c r="Y4505" s="17">
        <f t="shared" si="452"/>
        <v>971.14285714285734</v>
      </c>
      <c r="Z4505" s="21">
        <f t="shared" si="447"/>
        <v>971</v>
      </c>
      <c r="AA4505" s="17">
        <f t="shared" si="448"/>
        <v>971</v>
      </c>
      <c r="AB4505" s="17">
        <f t="shared" si="449"/>
        <v>1449</v>
      </c>
      <c r="AC4505"/>
    </row>
    <row r="4506" spans="1:29" ht="15" customHeight="1" x14ac:dyDescent="0.3">
      <c r="A4506" s="120">
        <v>45475</v>
      </c>
      <c r="B4506" s="63"/>
      <c r="C4506" s="63"/>
      <c r="D4506" s="63" t="s">
        <v>8169</v>
      </c>
      <c r="E4506" s="88" t="s">
        <v>8758</v>
      </c>
      <c r="F4506" s="88"/>
      <c r="G4506" s="89">
        <v>3666270140814</v>
      </c>
      <c r="H4506" s="89"/>
      <c r="I4506" s="63" t="s">
        <v>8814</v>
      </c>
      <c r="J4506" s="64" t="s">
        <v>9095</v>
      </c>
      <c r="K4506" s="65" t="s">
        <v>3738</v>
      </c>
      <c r="L4506" s="85" t="s">
        <v>3785</v>
      </c>
      <c r="M4506" s="63" t="s">
        <v>2985</v>
      </c>
      <c r="N4506" s="17">
        <v>1449</v>
      </c>
      <c r="O4506" s="90"/>
      <c r="P4506" s="17"/>
      <c r="Q4506" s="17"/>
      <c r="R4506" s="87">
        <v>660</v>
      </c>
      <c r="S4506" s="17">
        <v>660</v>
      </c>
      <c r="T4506" s="17" t="str">
        <f t="shared" si="450"/>
        <v>660</v>
      </c>
      <c r="U4506" s="109"/>
      <c r="V4506" s="31"/>
      <c r="W4506" s="17">
        <f t="shared" si="451"/>
        <v>679.80000000000007</v>
      </c>
      <c r="X4506" s="62">
        <v>0.3</v>
      </c>
      <c r="Y4506" s="17">
        <f t="shared" si="452"/>
        <v>971.14285714285734</v>
      </c>
      <c r="Z4506" s="21">
        <f t="shared" si="447"/>
        <v>971</v>
      </c>
      <c r="AA4506" s="17">
        <f t="shared" si="448"/>
        <v>971</v>
      </c>
      <c r="AB4506" s="17">
        <f t="shared" si="449"/>
        <v>1449</v>
      </c>
      <c r="AC4506"/>
    </row>
    <row r="4507" spans="1:29" ht="15" customHeight="1" x14ac:dyDescent="0.3">
      <c r="A4507" s="120">
        <v>45475</v>
      </c>
      <c r="B4507" s="63"/>
      <c r="C4507" s="63"/>
      <c r="D4507" s="63" t="s">
        <v>8169</v>
      </c>
      <c r="E4507" s="88" t="s">
        <v>8759</v>
      </c>
      <c r="F4507" s="88"/>
      <c r="G4507" s="89">
        <v>3666270139535</v>
      </c>
      <c r="H4507" s="89"/>
      <c r="I4507" s="63" t="s">
        <v>8815</v>
      </c>
      <c r="J4507" s="64" t="s">
        <v>9095</v>
      </c>
      <c r="K4507" s="65" t="s">
        <v>3738</v>
      </c>
      <c r="L4507" s="85" t="s">
        <v>3786</v>
      </c>
      <c r="M4507" s="63" t="s">
        <v>2985</v>
      </c>
      <c r="N4507" s="17">
        <v>1449</v>
      </c>
      <c r="O4507" s="90"/>
      <c r="P4507" s="17"/>
      <c r="Q4507" s="17"/>
      <c r="R4507" s="87">
        <v>660</v>
      </c>
      <c r="S4507" s="17">
        <v>660</v>
      </c>
      <c r="T4507" s="17" t="str">
        <f t="shared" si="450"/>
        <v>660</v>
      </c>
      <c r="U4507" s="109"/>
      <c r="V4507" s="31"/>
      <c r="W4507" s="17">
        <f t="shared" si="451"/>
        <v>679.80000000000007</v>
      </c>
      <c r="X4507" s="62">
        <v>0.3</v>
      </c>
      <c r="Y4507" s="17">
        <f t="shared" si="452"/>
        <v>971.14285714285734</v>
      </c>
      <c r="Z4507" s="21">
        <f t="shared" si="447"/>
        <v>971</v>
      </c>
      <c r="AA4507" s="17">
        <f t="shared" si="448"/>
        <v>971</v>
      </c>
      <c r="AB4507" s="17">
        <f t="shared" si="449"/>
        <v>1449</v>
      </c>
      <c r="AC4507"/>
    </row>
    <row r="4508" spans="1:29" ht="15" customHeight="1" x14ac:dyDescent="0.3">
      <c r="A4508" s="120">
        <v>45475</v>
      </c>
      <c r="B4508" s="63"/>
      <c r="C4508" s="63"/>
      <c r="D4508" s="63" t="s">
        <v>8169</v>
      </c>
      <c r="E4508" s="88" t="s">
        <v>8760</v>
      </c>
      <c r="F4508" s="88"/>
      <c r="G4508" s="89">
        <v>3666270140500</v>
      </c>
      <c r="H4508" s="89"/>
      <c r="I4508" s="63" t="s">
        <v>8816</v>
      </c>
      <c r="J4508" s="64" t="s">
        <v>9095</v>
      </c>
      <c r="K4508" s="65" t="s">
        <v>3738</v>
      </c>
      <c r="L4508" s="85" t="s">
        <v>3778</v>
      </c>
      <c r="M4508" s="63" t="s">
        <v>2985</v>
      </c>
      <c r="N4508" s="17">
        <v>1549</v>
      </c>
      <c r="O4508" s="90"/>
      <c r="P4508" s="17"/>
      <c r="Q4508" s="17"/>
      <c r="R4508" s="87">
        <v>710</v>
      </c>
      <c r="S4508" s="17">
        <v>710</v>
      </c>
      <c r="T4508" s="17" t="str">
        <f t="shared" si="450"/>
        <v>710</v>
      </c>
      <c r="U4508" s="109"/>
      <c r="V4508" s="31"/>
      <c r="W4508" s="17">
        <f t="shared" si="451"/>
        <v>731.30000000000007</v>
      </c>
      <c r="X4508" s="62">
        <v>0.3</v>
      </c>
      <c r="Y4508" s="17">
        <f t="shared" si="452"/>
        <v>1044.7142857142858</v>
      </c>
      <c r="Z4508" s="21">
        <f t="shared" si="447"/>
        <v>1045</v>
      </c>
      <c r="AA4508" s="17">
        <f t="shared" si="448"/>
        <v>1045</v>
      </c>
      <c r="AB4508" s="17">
        <f t="shared" si="449"/>
        <v>1549</v>
      </c>
      <c r="AC4508"/>
    </row>
    <row r="4509" spans="1:29" ht="15" customHeight="1" x14ac:dyDescent="0.3">
      <c r="A4509" s="120">
        <v>45475</v>
      </c>
      <c r="B4509" s="63"/>
      <c r="C4509" s="63"/>
      <c r="D4509" s="63" t="s">
        <v>8169</v>
      </c>
      <c r="E4509" s="88" t="s">
        <v>8761</v>
      </c>
      <c r="F4509" s="88"/>
      <c r="G4509" s="89">
        <v>3666270140135</v>
      </c>
      <c r="H4509" s="89"/>
      <c r="I4509" s="63" t="s">
        <v>8817</v>
      </c>
      <c r="J4509" s="64" t="s">
        <v>9095</v>
      </c>
      <c r="K4509" s="65" t="s">
        <v>3738</v>
      </c>
      <c r="L4509" s="85" t="s">
        <v>3779</v>
      </c>
      <c r="M4509" s="63" t="s">
        <v>2985</v>
      </c>
      <c r="N4509" s="17">
        <v>1549</v>
      </c>
      <c r="O4509" s="90"/>
      <c r="P4509" s="17"/>
      <c r="Q4509" s="17"/>
      <c r="R4509" s="87">
        <v>710</v>
      </c>
      <c r="S4509" s="17">
        <v>710</v>
      </c>
      <c r="T4509" s="17" t="str">
        <f t="shared" si="450"/>
        <v>710</v>
      </c>
      <c r="U4509" s="109"/>
      <c r="V4509" s="31"/>
      <c r="W4509" s="17">
        <f t="shared" si="451"/>
        <v>731.30000000000007</v>
      </c>
      <c r="X4509" s="62">
        <v>0.3</v>
      </c>
      <c r="Y4509" s="17">
        <f t="shared" si="452"/>
        <v>1044.7142857142858</v>
      </c>
      <c r="Z4509" s="21">
        <f t="shared" si="447"/>
        <v>1045</v>
      </c>
      <c r="AA4509" s="17">
        <f t="shared" si="448"/>
        <v>1045</v>
      </c>
      <c r="AB4509" s="17">
        <f t="shared" si="449"/>
        <v>1549</v>
      </c>
      <c r="AC4509"/>
    </row>
    <row r="4510" spans="1:29" ht="15" customHeight="1" x14ac:dyDescent="0.3">
      <c r="A4510" s="120">
        <v>45475</v>
      </c>
      <c r="B4510" s="63"/>
      <c r="C4510" s="63"/>
      <c r="D4510" s="63" t="s">
        <v>8169</v>
      </c>
      <c r="E4510" s="88" t="s">
        <v>8762</v>
      </c>
      <c r="F4510" s="88"/>
      <c r="G4510" s="89">
        <v>3666270140319</v>
      </c>
      <c r="H4510" s="89"/>
      <c r="I4510" s="63" t="s">
        <v>8818</v>
      </c>
      <c r="J4510" s="64" t="s">
        <v>9095</v>
      </c>
      <c r="K4510" s="65" t="s">
        <v>3738</v>
      </c>
      <c r="L4510" s="85" t="s">
        <v>3780</v>
      </c>
      <c r="M4510" s="63" t="s">
        <v>2985</v>
      </c>
      <c r="N4510" s="17">
        <v>1549</v>
      </c>
      <c r="O4510" s="90"/>
      <c r="P4510" s="17"/>
      <c r="Q4510" s="17"/>
      <c r="R4510" s="87">
        <v>710</v>
      </c>
      <c r="S4510" s="17">
        <v>710</v>
      </c>
      <c r="T4510" s="17" t="str">
        <f t="shared" si="450"/>
        <v>710</v>
      </c>
      <c r="U4510" s="109"/>
      <c r="V4510" s="31"/>
      <c r="W4510" s="17">
        <f t="shared" si="451"/>
        <v>731.30000000000007</v>
      </c>
      <c r="X4510" s="62">
        <v>0.3</v>
      </c>
      <c r="Y4510" s="17">
        <f t="shared" si="452"/>
        <v>1044.7142857142858</v>
      </c>
      <c r="Z4510" s="21">
        <f t="shared" si="447"/>
        <v>1045</v>
      </c>
      <c r="AA4510" s="17">
        <f t="shared" si="448"/>
        <v>1045</v>
      </c>
      <c r="AB4510" s="17">
        <f t="shared" si="449"/>
        <v>1549</v>
      </c>
      <c r="AC4510"/>
    </row>
    <row r="4511" spans="1:29" ht="15" customHeight="1" x14ac:dyDescent="0.3">
      <c r="A4511" s="120">
        <v>45475</v>
      </c>
      <c r="B4511" s="63"/>
      <c r="C4511" s="63"/>
      <c r="D4511" s="63" t="s">
        <v>8169</v>
      </c>
      <c r="E4511" s="88" t="s">
        <v>8763</v>
      </c>
      <c r="F4511" s="88"/>
      <c r="G4511" s="89">
        <v>3666270140678</v>
      </c>
      <c r="H4511" s="89"/>
      <c r="I4511" s="63" t="s">
        <v>8819</v>
      </c>
      <c r="J4511" s="64" t="s">
        <v>9095</v>
      </c>
      <c r="K4511" s="65" t="s">
        <v>3738</v>
      </c>
      <c r="L4511" s="85" t="s">
        <v>3781</v>
      </c>
      <c r="M4511" s="63" t="s">
        <v>2985</v>
      </c>
      <c r="N4511" s="17">
        <v>1549</v>
      </c>
      <c r="O4511" s="90"/>
      <c r="P4511" s="17"/>
      <c r="Q4511" s="17"/>
      <c r="R4511" s="87">
        <v>710</v>
      </c>
      <c r="S4511" s="17">
        <v>710</v>
      </c>
      <c r="T4511" s="17" t="str">
        <f t="shared" si="450"/>
        <v>710</v>
      </c>
      <c r="U4511" s="109"/>
      <c r="V4511" s="31"/>
      <c r="W4511" s="17">
        <f t="shared" si="451"/>
        <v>731.30000000000007</v>
      </c>
      <c r="X4511" s="62">
        <v>0.3</v>
      </c>
      <c r="Y4511" s="17">
        <f t="shared" si="452"/>
        <v>1044.7142857142858</v>
      </c>
      <c r="Z4511" s="21">
        <f t="shared" si="447"/>
        <v>1045</v>
      </c>
      <c r="AA4511" s="17">
        <f t="shared" si="448"/>
        <v>1045</v>
      </c>
      <c r="AB4511" s="17">
        <f t="shared" si="449"/>
        <v>1549</v>
      </c>
      <c r="AC4511"/>
    </row>
    <row r="4512" spans="1:29" ht="15" customHeight="1" x14ac:dyDescent="0.3">
      <c r="A4512" s="120">
        <v>45475</v>
      </c>
      <c r="B4512" s="63"/>
      <c r="C4512" s="63"/>
      <c r="D4512" s="63" t="s">
        <v>8169</v>
      </c>
      <c r="E4512" s="88" t="s">
        <v>8764</v>
      </c>
      <c r="F4512" s="88"/>
      <c r="G4512" s="89">
        <v>3666270140630</v>
      </c>
      <c r="H4512" s="89"/>
      <c r="I4512" s="63" t="s">
        <v>8820</v>
      </c>
      <c r="J4512" s="64" t="s">
        <v>9095</v>
      </c>
      <c r="K4512" s="65" t="s">
        <v>3738</v>
      </c>
      <c r="L4512" s="85" t="s">
        <v>3782</v>
      </c>
      <c r="M4512" s="63" t="s">
        <v>2985</v>
      </c>
      <c r="N4512" s="17">
        <v>1549</v>
      </c>
      <c r="O4512" s="90"/>
      <c r="P4512" s="17"/>
      <c r="Q4512" s="17"/>
      <c r="R4512" s="87">
        <v>710</v>
      </c>
      <c r="S4512" s="17">
        <v>710</v>
      </c>
      <c r="T4512" s="17" t="str">
        <f t="shared" si="450"/>
        <v>710</v>
      </c>
      <c r="U4512" s="109"/>
      <c r="V4512" s="31"/>
      <c r="W4512" s="17">
        <f t="shared" si="451"/>
        <v>731.30000000000007</v>
      </c>
      <c r="X4512" s="62">
        <v>0.3</v>
      </c>
      <c r="Y4512" s="17">
        <f t="shared" si="452"/>
        <v>1044.7142857142858</v>
      </c>
      <c r="Z4512" s="21">
        <f t="shared" si="447"/>
        <v>1045</v>
      </c>
      <c r="AA4512" s="17">
        <f t="shared" si="448"/>
        <v>1045</v>
      </c>
      <c r="AB4512" s="17">
        <f t="shared" si="449"/>
        <v>1549</v>
      </c>
      <c r="AC4512"/>
    </row>
    <row r="4513" spans="1:29" ht="15" customHeight="1" x14ac:dyDescent="0.3">
      <c r="A4513" s="120">
        <v>45475</v>
      </c>
      <c r="B4513" s="63"/>
      <c r="C4513" s="63"/>
      <c r="D4513" s="63" t="s">
        <v>8169</v>
      </c>
      <c r="E4513" s="88" t="s">
        <v>8765</v>
      </c>
      <c r="F4513" s="88"/>
      <c r="G4513" s="89">
        <v>3666270141095</v>
      </c>
      <c r="H4513" s="89"/>
      <c r="I4513" s="63" t="s">
        <v>8821</v>
      </c>
      <c r="J4513" s="64" t="s">
        <v>9095</v>
      </c>
      <c r="K4513" s="65" t="s">
        <v>3738</v>
      </c>
      <c r="L4513" s="85" t="s">
        <v>3783</v>
      </c>
      <c r="M4513" s="63" t="s">
        <v>2985</v>
      </c>
      <c r="N4513" s="17">
        <v>1549</v>
      </c>
      <c r="O4513" s="90"/>
      <c r="P4513" s="17"/>
      <c r="Q4513" s="17"/>
      <c r="R4513" s="87">
        <v>710</v>
      </c>
      <c r="S4513" s="17">
        <v>710</v>
      </c>
      <c r="T4513" s="17" t="str">
        <f t="shared" si="450"/>
        <v>710</v>
      </c>
      <c r="U4513" s="109"/>
      <c r="V4513" s="31"/>
      <c r="W4513" s="17">
        <f t="shared" si="451"/>
        <v>731.30000000000007</v>
      </c>
      <c r="X4513" s="62">
        <v>0.3</v>
      </c>
      <c r="Y4513" s="17">
        <f t="shared" si="452"/>
        <v>1044.7142857142858</v>
      </c>
      <c r="Z4513" s="21">
        <f t="shared" si="447"/>
        <v>1045</v>
      </c>
      <c r="AA4513" s="17">
        <f t="shared" si="448"/>
        <v>1045</v>
      </c>
      <c r="AB4513" s="17">
        <f t="shared" si="449"/>
        <v>1549</v>
      </c>
      <c r="AC4513"/>
    </row>
    <row r="4514" spans="1:29" ht="15" customHeight="1" x14ac:dyDescent="0.3">
      <c r="A4514" s="120">
        <v>45475</v>
      </c>
      <c r="B4514" s="63"/>
      <c r="C4514" s="63"/>
      <c r="D4514" s="63" t="s">
        <v>8169</v>
      </c>
      <c r="E4514" s="88" t="s">
        <v>8766</v>
      </c>
      <c r="F4514" s="88"/>
      <c r="G4514" s="89">
        <v>3666270139955</v>
      </c>
      <c r="H4514" s="89"/>
      <c r="I4514" s="63" t="s">
        <v>8822</v>
      </c>
      <c r="J4514" s="64" t="s">
        <v>9095</v>
      </c>
      <c r="K4514" s="65" t="s">
        <v>3738</v>
      </c>
      <c r="L4514" s="85" t="s">
        <v>3784</v>
      </c>
      <c r="M4514" s="63" t="s">
        <v>2985</v>
      </c>
      <c r="N4514" s="17">
        <v>1549</v>
      </c>
      <c r="O4514" s="90"/>
      <c r="P4514" s="17"/>
      <c r="Q4514" s="17"/>
      <c r="R4514" s="87">
        <v>710</v>
      </c>
      <c r="S4514" s="17">
        <v>710</v>
      </c>
      <c r="T4514" s="17" t="str">
        <f t="shared" si="450"/>
        <v>710</v>
      </c>
      <c r="U4514" s="109"/>
      <c r="V4514" s="31"/>
      <c r="W4514" s="17">
        <f t="shared" si="451"/>
        <v>731.30000000000007</v>
      </c>
      <c r="X4514" s="62">
        <v>0.3</v>
      </c>
      <c r="Y4514" s="17">
        <f t="shared" si="452"/>
        <v>1044.7142857142858</v>
      </c>
      <c r="Z4514" s="21">
        <f t="shared" si="447"/>
        <v>1045</v>
      </c>
      <c r="AA4514" s="17">
        <f t="shared" si="448"/>
        <v>1045</v>
      </c>
      <c r="AB4514" s="17">
        <f t="shared" si="449"/>
        <v>1549</v>
      </c>
      <c r="AC4514"/>
    </row>
    <row r="4515" spans="1:29" ht="15" customHeight="1" x14ac:dyDescent="0.3">
      <c r="A4515" s="120">
        <v>45475</v>
      </c>
      <c r="B4515" s="63"/>
      <c r="C4515" s="63"/>
      <c r="D4515" s="63" t="s">
        <v>8169</v>
      </c>
      <c r="E4515" s="88" t="s">
        <v>8767</v>
      </c>
      <c r="F4515" s="88"/>
      <c r="G4515" s="89">
        <v>3666270140456</v>
      </c>
      <c r="H4515" s="89"/>
      <c r="I4515" s="63" t="s">
        <v>8823</v>
      </c>
      <c r="J4515" s="64" t="s">
        <v>9095</v>
      </c>
      <c r="K4515" s="65" t="s">
        <v>3738</v>
      </c>
      <c r="L4515" s="85" t="s">
        <v>3785</v>
      </c>
      <c r="M4515" s="63" t="s">
        <v>2985</v>
      </c>
      <c r="N4515" s="17">
        <v>1549</v>
      </c>
      <c r="O4515" s="90"/>
      <c r="P4515" s="17"/>
      <c r="Q4515" s="17"/>
      <c r="R4515" s="87">
        <v>710</v>
      </c>
      <c r="S4515" s="17">
        <v>710</v>
      </c>
      <c r="T4515" s="17" t="str">
        <f t="shared" si="450"/>
        <v>710</v>
      </c>
      <c r="U4515" s="109"/>
      <c r="V4515" s="31"/>
      <c r="W4515" s="17">
        <f t="shared" si="451"/>
        <v>731.30000000000007</v>
      </c>
      <c r="X4515" s="62">
        <v>0.3</v>
      </c>
      <c r="Y4515" s="17">
        <f t="shared" si="452"/>
        <v>1044.7142857142858</v>
      </c>
      <c r="Z4515" s="21">
        <f t="shared" si="447"/>
        <v>1045</v>
      </c>
      <c r="AA4515" s="17">
        <f t="shared" si="448"/>
        <v>1045</v>
      </c>
      <c r="AB4515" s="17">
        <f t="shared" si="449"/>
        <v>1549</v>
      </c>
      <c r="AC4515"/>
    </row>
    <row r="4516" spans="1:29" ht="15" customHeight="1" x14ac:dyDescent="0.3">
      <c r="A4516" s="120">
        <v>45475</v>
      </c>
      <c r="B4516" s="63"/>
      <c r="C4516" s="63"/>
      <c r="D4516" s="63" t="s">
        <v>8169</v>
      </c>
      <c r="E4516" s="88" t="s">
        <v>8768</v>
      </c>
      <c r="F4516" s="88"/>
      <c r="G4516" s="89">
        <v>3666270139627</v>
      </c>
      <c r="H4516" s="89"/>
      <c r="I4516" s="63" t="s">
        <v>8824</v>
      </c>
      <c r="J4516" s="64" t="s">
        <v>9095</v>
      </c>
      <c r="K4516" s="65" t="s">
        <v>3738</v>
      </c>
      <c r="L4516" s="85" t="s">
        <v>3786</v>
      </c>
      <c r="M4516" s="63" t="s">
        <v>2985</v>
      </c>
      <c r="N4516" s="17">
        <v>1549</v>
      </c>
      <c r="O4516" s="90"/>
      <c r="P4516" s="17"/>
      <c r="Q4516" s="17"/>
      <c r="R4516" s="87">
        <v>710</v>
      </c>
      <c r="S4516" s="17">
        <v>710</v>
      </c>
      <c r="T4516" s="17" t="str">
        <f>CONCATENATE(Q4516,S4516)</f>
        <v>710</v>
      </c>
      <c r="U4516" s="109"/>
      <c r="V4516" s="31"/>
      <c r="W4516" s="17">
        <f t="shared" si="451"/>
        <v>731.30000000000007</v>
      </c>
      <c r="X4516" s="62">
        <v>0.3</v>
      </c>
      <c r="Y4516" s="17">
        <f t="shared" si="452"/>
        <v>1044.7142857142858</v>
      </c>
      <c r="Z4516" s="21">
        <f t="shared" si="447"/>
        <v>1045</v>
      </c>
      <c r="AA4516" s="17">
        <f t="shared" si="448"/>
        <v>1045</v>
      </c>
      <c r="AB4516" s="17">
        <f t="shared" si="449"/>
        <v>1549</v>
      </c>
      <c r="AC4516"/>
    </row>
    <row r="4517" spans="1:29" ht="15" customHeight="1" x14ac:dyDescent="0.3">
      <c r="A4517" s="120">
        <v>45475</v>
      </c>
      <c r="B4517" s="63"/>
      <c r="C4517" s="63"/>
      <c r="D4517" s="63" t="s">
        <v>8169</v>
      </c>
      <c r="E4517" s="88">
        <v>100931</v>
      </c>
      <c r="F4517" s="88"/>
      <c r="G4517" s="89">
        <v>5902860488651</v>
      </c>
      <c r="H4517" s="89"/>
      <c r="I4517" s="63" t="s">
        <v>8825</v>
      </c>
      <c r="J4517" s="64" t="s">
        <v>9095</v>
      </c>
      <c r="K4517" s="65" t="s">
        <v>2636</v>
      </c>
      <c r="L4517" s="85" t="s">
        <v>3756</v>
      </c>
      <c r="M4517" s="63" t="s">
        <v>2984</v>
      </c>
      <c r="N4517" s="17">
        <v>1149</v>
      </c>
      <c r="O4517" s="90"/>
      <c r="P4517" s="17">
        <v>519.62880800000005</v>
      </c>
      <c r="Q4517" s="17">
        <v>519.62880800000005</v>
      </c>
      <c r="R4517" s="87"/>
      <c r="S4517" s="87"/>
      <c r="T4517" s="17" t="str">
        <f t="shared" si="450"/>
        <v>519,628808</v>
      </c>
      <c r="U4517" s="109"/>
      <c r="V4517" s="31"/>
      <c r="W4517" s="17">
        <f t="shared" si="451"/>
        <v>535.21767224000007</v>
      </c>
      <c r="X4517" s="62">
        <v>0.3</v>
      </c>
      <c r="Y4517" s="17">
        <f t="shared" si="452"/>
        <v>764.59667462857158</v>
      </c>
      <c r="Z4517" s="21">
        <f t="shared" si="447"/>
        <v>765</v>
      </c>
      <c r="AA4517" s="17">
        <f t="shared" si="448"/>
        <v>765</v>
      </c>
      <c r="AB4517" s="17">
        <f t="shared" si="449"/>
        <v>1149</v>
      </c>
      <c r="AC4517"/>
    </row>
    <row r="4518" spans="1:29" ht="15" customHeight="1" x14ac:dyDescent="0.3">
      <c r="A4518" s="120">
        <v>45475</v>
      </c>
      <c r="B4518" s="63"/>
      <c r="C4518" s="63"/>
      <c r="D4518" s="63" t="s">
        <v>8169</v>
      </c>
      <c r="E4518" s="88">
        <v>100926</v>
      </c>
      <c r="F4518" s="88"/>
      <c r="G4518" s="89">
        <v>5902860488606</v>
      </c>
      <c r="H4518" s="89"/>
      <c r="I4518" s="63" t="s">
        <v>8826</v>
      </c>
      <c r="J4518" s="64" t="s">
        <v>9095</v>
      </c>
      <c r="K4518" s="65" t="s">
        <v>2636</v>
      </c>
      <c r="L4518" s="85" t="s">
        <v>2738</v>
      </c>
      <c r="M4518" s="63" t="s">
        <v>2984</v>
      </c>
      <c r="N4518" s="17">
        <v>1149</v>
      </c>
      <c r="O4518" s="90"/>
      <c r="P4518" s="17">
        <v>519.62880800000005</v>
      </c>
      <c r="Q4518" s="17">
        <v>519.62880800000005</v>
      </c>
      <c r="R4518" s="87"/>
      <c r="S4518" s="87"/>
      <c r="T4518" s="17" t="str">
        <f t="shared" si="450"/>
        <v>519,628808</v>
      </c>
      <c r="U4518" s="109"/>
      <c r="V4518" s="31"/>
      <c r="W4518" s="17">
        <f t="shared" si="451"/>
        <v>535.21767224000007</v>
      </c>
      <c r="X4518" s="62">
        <v>0.3</v>
      </c>
      <c r="Y4518" s="17">
        <f t="shared" si="452"/>
        <v>764.59667462857158</v>
      </c>
      <c r="Z4518" s="21">
        <f t="shared" si="447"/>
        <v>765</v>
      </c>
      <c r="AA4518" s="17">
        <f t="shared" si="448"/>
        <v>765</v>
      </c>
      <c r="AB4518" s="17">
        <f t="shared" si="449"/>
        <v>1149</v>
      </c>
      <c r="AC4518"/>
    </row>
    <row r="4519" spans="1:29" ht="15" customHeight="1" x14ac:dyDescent="0.3">
      <c r="A4519" s="120">
        <v>45475</v>
      </c>
      <c r="B4519" s="63"/>
      <c r="C4519" s="63"/>
      <c r="D4519" s="63" t="s">
        <v>8169</v>
      </c>
      <c r="E4519" s="88">
        <v>100930</v>
      </c>
      <c r="F4519" s="88"/>
      <c r="G4519" s="89">
        <v>5902860488644</v>
      </c>
      <c r="H4519" s="89"/>
      <c r="I4519" s="63" t="s">
        <v>8827</v>
      </c>
      <c r="J4519" s="64" t="s">
        <v>9095</v>
      </c>
      <c r="K4519" s="65" t="s">
        <v>2636</v>
      </c>
      <c r="L4519" s="85" t="s">
        <v>9108</v>
      </c>
      <c r="M4519" s="63" t="s">
        <v>2984</v>
      </c>
      <c r="N4519" s="17">
        <v>1149</v>
      </c>
      <c r="O4519" s="90"/>
      <c r="P4519" s="17">
        <v>519.62880800000005</v>
      </c>
      <c r="Q4519" s="17">
        <v>519.62880800000005</v>
      </c>
      <c r="R4519" s="87"/>
      <c r="S4519" s="87"/>
      <c r="T4519" s="17" t="str">
        <f t="shared" si="450"/>
        <v>519,628808</v>
      </c>
      <c r="U4519" s="109"/>
      <c r="V4519" s="31"/>
      <c r="W4519" s="17">
        <f t="shared" si="451"/>
        <v>535.21767224000007</v>
      </c>
      <c r="X4519" s="62">
        <v>0.3</v>
      </c>
      <c r="Y4519" s="17">
        <f t="shared" si="452"/>
        <v>764.59667462857158</v>
      </c>
      <c r="Z4519" s="21">
        <f t="shared" si="447"/>
        <v>765</v>
      </c>
      <c r="AA4519" s="17">
        <f t="shared" si="448"/>
        <v>765</v>
      </c>
      <c r="AB4519" s="17">
        <f t="shared" si="449"/>
        <v>1149</v>
      </c>
      <c r="AC4519"/>
    </row>
    <row r="4520" spans="1:29" ht="15" customHeight="1" x14ac:dyDescent="0.3">
      <c r="A4520" s="120">
        <v>45475</v>
      </c>
      <c r="B4520" s="63"/>
      <c r="C4520" s="63"/>
      <c r="D4520" s="63" t="s">
        <v>8169</v>
      </c>
      <c r="E4520" s="88">
        <v>100929</v>
      </c>
      <c r="F4520" s="88"/>
      <c r="G4520" s="89">
        <v>5902860488637</v>
      </c>
      <c r="H4520" s="89"/>
      <c r="I4520" s="63" t="s">
        <v>8828</v>
      </c>
      <c r="J4520" s="64" t="s">
        <v>9095</v>
      </c>
      <c r="K4520" s="65" t="s">
        <v>2636</v>
      </c>
      <c r="L4520" s="85" t="s">
        <v>2739</v>
      </c>
      <c r="M4520" s="63" t="s">
        <v>2984</v>
      </c>
      <c r="N4520" s="17">
        <v>1149</v>
      </c>
      <c r="O4520" s="90"/>
      <c r="P4520" s="17">
        <v>519.62880800000005</v>
      </c>
      <c r="Q4520" s="17">
        <v>519.62880800000005</v>
      </c>
      <c r="R4520" s="87"/>
      <c r="S4520" s="87"/>
      <c r="T4520" s="17" t="str">
        <f t="shared" si="450"/>
        <v>519,628808</v>
      </c>
      <c r="U4520" s="109"/>
      <c r="V4520" s="31"/>
      <c r="W4520" s="17">
        <f t="shared" si="451"/>
        <v>535.21767224000007</v>
      </c>
      <c r="X4520" s="62">
        <v>0.3</v>
      </c>
      <c r="Y4520" s="17">
        <f t="shared" si="452"/>
        <v>764.59667462857158</v>
      </c>
      <c r="Z4520" s="21">
        <f t="shared" si="447"/>
        <v>765</v>
      </c>
      <c r="AA4520" s="17">
        <f t="shared" si="448"/>
        <v>765</v>
      </c>
      <c r="AB4520" s="17">
        <f t="shared" si="449"/>
        <v>1149</v>
      </c>
      <c r="AC4520"/>
    </row>
    <row r="4521" spans="1:29" ht="15" customHeight="1" x14ac:dyDescent="0.3">
      <c r="A4521" s="120">
        <v>45475</v>
      </c>
      <c r="B4521" s="63"/>
      <c r="C4521" s="63"/>
      <c r="D4521" s="63" t="s">
        <v>8169</v>
      </c>
      <c r="E4521" s="88">
        <v>100927</v>
      </c>
      <c r="F4521" s="88"/>
      <c r="G4521" s="89">
        <v>5902860488613</v>
      </c>
      <c r="H4521" s="89"/>
      <c r="I4521" s="63" t="s">
        <v>8829</v>
      </c>
      <c r="J4521" s="64" t="s">
        <v>9095</v>
      </c>
      <c r="K4521" s="65" t="s">
        <v>2636</v>
      </c>
      <c r="L4521" s="85" t="s">
        <v>9109</v>
      </c>
      <c r="M4521" s="63" t="s">
        <v>2984</v>
      </c>
      <c r="N4521" s="17">
        <v>1149</v>
      </c>
      <c r="O4521" s="90"/>
      <c r="P4521" s="17">
        <v>519.62880800000005</v>
      </c>
      <c r="Q4521" s="17">
        <v>519.62880800000005</v>
      </c>
      <c r="R4521" s="87"/>
      <c r="S4521" s="87"/>
      <c r="T4521" s="17" t="str">
        <f t="shared" si="450"/>
        <v>519,628808</v>
      </c>
      <c r="U4521" s="109"/>
      <c r="V4521" s="31"/>
      <c r="W4521" s="17">
        <f t="shared" si="451"/>
        <v>535.21767224000007</v>
      </c>
      <c r="X4521" s="62">
        <v>0.3</v>
      </c>
      <c r="Y4521" s="17">
        <f t="shared" si="452"/>
        <v>764.59667462857158</v>
      </c>
      <c r="Z4521" s="21">
        <f t="shared" si="447"/>
        <v>765</v>
      </c>
      <c r="AA4521" s="17">
        <f t="shared" si="448"/>
        <v>765</v>
      </c>
      <c r="AB4521" s="17">
        <f t="shared" si="449"/>
        <v>1149</v>
      </c>
      <c r="AC4521"/>
    </row>
    <row r="4522" spans="1:29" ht="15" customHeight="1" x14ac:dyDescent="0.3">
      <c r="A4522" s="120">
        <v>45475</v>
      </c>
      <c r="B4522" s="63"/>
      <c r="C4522" s="63"/>
      <c r="D4522" s="63" t="s">
        <v>8169</v>
      </c>
      <c r="E4522" s="88">
        <v>100925</v>
      </c>
      <c r="F4522" s="88"/>
      <c r="G4522" s="89">
        <v>5902860488576</v>
      </c>
      <c r="H4522" s="89"/>
      <c r="I4522" s="63" t="s">
        <v>8830</v>
      </c>
      <c r="J4522" s="64" t="s">
        <v>9095</v>
      </c>
      <c r="K4522" s="65" t="s">
        <v>2636</v>
      </c>
      <c r="L4522" s="85" t="s">
        <v>2736</v>
      </c>
      <c r="M4522" s="63" t="s">
        <v>2984</v>
      </c>
      <c r="N4522" s="17">
        <v>1149</v>
      </c>
      <c r="O4522" s="90"/>
      <c r="P4522" s="17">
        <v>519.62880800000005</v>
      </c>
      <c r="Q4522" s="17">
        <v>519.62880800000005</v>
      </c>
      <c r="R4522" s="87"/>
      <c r="S4522" s="87"/>
      <c r="T4522" s="17" t="str">
        <f t="shared" si="450"/>
        <v>519,628808</v>
      </c>
      <c r="U4522" s="109"/>
      <c r="V4522" s="31"/>
      <c r="W4522" s="17">
        <f t="shared" si="451"/>
        <v>535.21767224000007</v>
      </c>
      <c r="X4522" s="62">
        <v>0.3</v>
      </c>
      <c r="Y4522" s="17">
        <f t="shared" si="452"/>
        <v>764.59667462857158</v>
      </c>
      <c r="Z4522" s="21">
        <f t="shared" si="447"/>
        <v>765</v>
      </c>
      <c r="AA4522" s="17">
        <f t="shared" si="448"/>
        <v>765</v>
      </c>
      <c r="AB4522" s="17">
        <f t="shared" si="449"/>
        <v>1149</v>
      </c>
      <c r="AC4522"/>
    </row>
    <row r="4523" spans="1:29" ht="15" customHeight="1" x14ac:dyDescent="0.3">
      <c r="A4523" s="120">
        <v>45475</v>
      </c>
      <c r="B4523" s="63"/>
      <c r="C4523" s="63"/>
      <c r="D4523" s="63" t="s">
        <v>8169</v>
      </c>
      <c r="E4523" s="88">
        <v>100928</v>
      </c>
      <c r="F4523" s="88"/>
      <c r="G4523" s="89">
        <v>5902860488620</v>
      </c>
      <c r="H4523" s="89"/>
      <c r="I4523" s="63" t="s">
        <v>8831</v>
      </c>
      <c r="J4523" s="64" t="s">
        <v>9095</v>
      </c>
      <c r="K4523" s="65" t="s">
        <v>2636</v>
      </c>
      <c r="L4523" s="85" t="s">
        <v>2737</v>
      </c>
      <c r="M4523" s="63" t="s">
        <v>2984</v>
      </c>
      <c r="N4523" s="17">
        <v>1149</v>
      </c>
      <c r="O4523" s="90"/>
      <c r="P4523" s="17">
        <v>519.62880800000005</v>
      </c>
      <c r="Q4523" s="17">
        <v>519.62880800000005</v>
      </c>
      <c r="R4523" s="87"/>
      <c r="S4523" s="87"/>
      <c r="T4523" s="17" t="str">
        <f t="shared" si="450"/>
        <v>519,628808</v>
      </c>
      <c r="U4523" s="109"/>
      <c r="V4523" s="31"/>
      <c r="W4523" s="17">
        <f t="shared" si="451"/>
        <v>535.21767224000007</v>
      </c>
      <c r="X4523" s="62">
        <v>0.3</v>
      </c>
      <c r="Y4523" s="17">
        <f t="shared" si="452"/>
        <v>764.59667462857158</v>
      </c>
      <c r="Z4523" s="21">
        <f t="shared" si="447"/>
        <v>765</v>
      </c>
      <c r="AA4523" s="17">
        <f t="shared" si="448"/>
        <v>765</v>
      </c>
      <c r="AB4523" s="17">
        <f t="shared" si="449"/>
        <v>1149</v>
      </c>
      <c r="AC4523"/>
    </row>
    <row r="4524" spans="1:29" ht="15" customHeight="1" x14ac:dyDescent="0.3">
      <c r="A4524" s="120">
        <v>45475</v>
      </c>
      <c r="B4524" s="63"/>
      <c r="C4524" s="63"/>
      <c r="D4524" s="63" t="s">
        <v>8169</v>
      </c>
      <c r="E4524" s="88">
        <v>103869</v>
      </c>
      <c r="F4524" s="88"/>
      <c r="G4524" s="89">
        <v>5905490010537</v>
      </c>
      <c r="H4524" s="89"/>
      <c r="I4524" s="63" t="s">
        <v>8832</v>
      </c>
      <c r="J4524" s="64" t="s">
        <v>9095</v>
      </c>
      <c r="K4524" s="65" t="s">
        <v>2636</v>
      </c>
      <c r="L4524" s="85" t="s">
        <v>2890</v>
      </c>
      <c r="M4524" s="63" t="s">
        <v>2984</v>
      </c>
      <c r="N4524" s="17">
        <v>349</v>
      </c>
      <c r="O4524" s="90"/>
      <c r="P4524" s="17">
        <v>126.540486</v>
      </c>
      <c r="Q4524" s="17">
        <v>126.540486</v>
      </c>
      <c r="R4524" s="87"/>
      <c r="S4524" s="87"/>
      <c r="T4524" s="17" t="str">
        <f t="shared" si="450"/>
        <v>126,540486</v>
      </c>
      <c r="U4524" s="109"/>
      <c r="V4524" s="31"/>
      <c r="W4524" s="17">
        <f t="shared" si="451"/>
        <v>130.33670058000001</v>
      </c>
      <c r="X4524" s="62">
        <v>0.3</v>
      </c>
      <c r="Y4524" s="17">
        <f t="shared" si="452"/>
        <v>186.19528654285716</v>
      </c>
      <c r="Z4524" s="21">
        <f t="shared" si="447"/>
        <v>186</v>
      </c>
      <c r="AA4524" s="17">
        <f t="shared" si="448"/>
        <v>186</v>
      </c>
      <c r="AB4524" s="17">
        <f t="shared" si="449"/>
        <v>349</v>
      </c>
      <c r="AC4524"/>
    </row>
    <row r="4525" spans="1:29" ht="15" customHeight="1" x14ac:dyDescent="0.3">
      <c r="A4525" s="120">
        <v>45475</v>
      </c>
      <c r="B4525" s="63"/>
      <c r="C4525" s="63"/>
      <c r="D4525" s="63" t="s">
        <v>8169</v>
      </c>
      <c r="E4525" s="88">
        <v>103868</v>
      </c>
      <c r="F4525" s="88"/>
      <c r="G4525" s="89">
        <v>5905490010520</v>
      </c>
      <c r="H4525" s="89"/>
      <c r="I4525" s="63" t="s">
        <v>8833</v>
      </c>
      <c r="J4525" s="64" t="s">
        <v>9095</v>
      </c>
      <c r="K4525" s="65" t="s">
        <v>2636</v>
      </c>
      <c r="L4525" s="85" t="s">
        <v>2888</v>
      </c>
      <c r="M4525" s="63" t="s">
        <v>2984</v>
      </c>
      <c r="N4525" s="17">
        <v>349</v>
      </c>
      <c r="O4525" s="90"/>
      <c r="P4525" s="17">
        <v>126.540486</v>
      </c>
      <c r="Q4525" s="17">
        <v>126.540486</v>
      </c>
      <c r="R4525" s="87"/>
      <c r="S4525" s="87"/>
      <c r="T4525" s="17" t="str">
        <f t="shared" si="450"/>
        <v>126,540486</v>
      </c>
      <c r="U4525" s="109"/>
      <c r="V4525" s="31"/>
      <c r="W4525" s="17">
        <f t="shared" si="451"/>
        <v>130.33670058000001</v>
      </c>
      <c r="X4525" s="62">
        <v>0.3</v>
      </c>
      <c r="Y4525" s="17">
        <f t="shared" si="452"/>
        <v>186.19528654285716</v>
      </c>
      <c r="Z4525" s="21">
        <f t="shared" si="447"/>
        <v>186</v>
      </c>
      <c r="AA4525" s="17">
        <f t="shared" si="448"/>
        <v>186</v>
      </c>
      <c r="AB4525" s="17">
        <f t="shared" si="449"/>
        <v>349</v>
      </c>
      <c r="AC4525"/>
    </row>
    <row r="4526" spans="1:29" ht="15" customHeight="1" x14ac:dyDescent="0.3">
      <c r="A4526" s="120">
        <v>45475</v>
      </c>
      <c r="B4526" s="63"/>
      <c r="C4526" s="63"/>
      <c r="D4526" s="63" t="s">
        <v>8169</v>
      </c>
      <c r="E4526" s="88">
        <v>103485</v>
      </c>
      <c r="F4526" s="88"/>
      <c r="G4526" s="89">
        <v>5905490005588</v>
      </c>
      <c r="H4526" s="89"/>
      <c r="I4526" s="63" t="s">
        <v>8834</v>
      </c>
      <c r="J4526" s="64" t="s">
        <v>9095</v>
      </c>
      <c r="K4526" s="65" t="s">
        <v>2636</v>
      </c>
      <c r="L4526" s="85" t="s">
        <v>2843</v>
      </c>
      <c r="M4526" s="63" t="s">
        <v>2984</v>
      </c>
      <c r="N4526" s="17">
        <v>349</v>
      </c>
      <c r="O4526" s="90"/>
      <c r="P4526" s="17">
        <v>126.71021400000001</v>
      </c>
      <c r="Q4526" s="17">
        <v>126.71021400000001</v>
      </c>
      <c r="R4526" s="87"/>
      <c r="S4526" s="87"/>
      <c r="T4526" s="17" t="str">
        <f t="shared" si="450"/>
        <v>126,710214</v>
      </c>
      <c r="U4526" s="109"/>
      <c r="V4526" s="31"/>
      <c r="W4526" s="17">
        <f t="shared" si="451"/>
        <v>130.51152042000001</v>
      </c>
      <c r="X4526" s="62">
        <v>0.3</v>
      </c>
      <c r="Y4526" s="17">
        <f t="shared" si="452"/>
        <v>186.44502917142859</v>
      </c>
      <c r="Z4526" s="21">
        <f t="shared" si="447"/>
        <v>186</v>
      </c>
      <c r="AA4526" s="17">
        <f t="shared" si="448"/>
        <v>186</v>
      </c>
      <c r="AB4526" s="17">
        <f t="shared" si="449"/>
        <v>349</v>
      </c>
      <c r="AC4526"/>
    </row>
    <row r="4527" spans="1:29" ht="15" customHeight="1" x14ac:dyDescent="0.3">
      <c r="A4527" s="120">
        <v>45475</v>
      </c>
      <c r="B4527" s="63"/>
      <c r="C4527" s="63"/>
      <c r="D4527" s="63" t="s">
        <v>8169</v>
      </c>
      <c r="E4527" s="88">
        <v>103487</v>
      </c>
      <c r="F4527" s="88"/>
      <c r="G4527" s="89">
        <v>5905490005601</v>
      </c>
      <c r="H4527" s="89"/>
      <c r="I4527" s="63" t="s">
        <v>8835</v>
      </c>
      <c r="J4527" s="64" t="s">
        <v>9095</v>
      </c>
      <c r="K4527" s="65" t="s">
        <v>2636</v>
      </c>
      <c r="L4527" s="85" t="s">
        <v>2840</v>
      </c>
      <c r="M4527" s="63" t="s">
        <v>2984</v>
      </c>
      <c r="N4527" s="17">
        <v>349</v>
      </c>
      <c r="O4527" s="90"/>
      <c r="P4527" s="17">
        <v>126.71021400000001</v>
      </c>
      <c r="Q4527" s="17">
        <v>126.71021400000001</v>
      </c>
      <c r="R4527" s="87"/>
      <c r="S4527" s="87"/>
      <c r="T4527" s="17" t="str">
        <f t="shared" si="450"/>
        <v>126,710214</v>
      </c>
      <c r="U4527" s="109"/>
      <c r="V4527" s="31"/>
      <c r="W4527" s="17">
        <f t="shared" si="451"/>
        <v>130.51152042000001</v>
      </c>
      <c r="X4527" s="62">
        <v>0.3</v>
      </c>
      <c r="Y4527" s="17">
        <f t="shared" si="452"/>
        <v>186.44502917142859</v>
      </c>
      <c r="Z4527" s="21">
        <f t="shared" ref="Z4527:Z4590" si="453">ROUND(Y4527,0)</f>
        <v>186</v>
      </c>
      <c r="AA4527" s="17">
        <f t="shared" ref="AA4527:AA4590" si="454">Z4527*1</f>
        <v>186</v>
      </c>
      <c r="AB4527" s="17">
        <f t="shared" si="449"/>
        <v>349</v>
      </c>
      <c r="AC4527"/>
    </row>
    <row r="4528" spans="1:29" ht="15" customHeight="1" x14ac:dyDescent="0.3">
      <c r="A4528" s="120">
        <v>45475</v>
      </c>
      <c r="B4528" s="63"/>
      <c r="C4528" s="63"/>
      <c r="D4528" s="63" t="s">
        <v>8169</v>
      </c>
      <c r="E4528" s="88">
        <v>103486</v>
      </c>
      <c r="F4528" s="88"/>
      <c r="G4528" s="89">
        <v>5905490005595</v>
      </c>
      <c r="H4528" s="89"/>
      <c r="I4528" s="63" t="s">
        <v>8836</v>
      </c>
      <c r="J4528" s="64" t="s">
        <v>9095</v>
      </c>
      <c r="K4528" s="65" t="s">
        <v>2636</v>
      </c>
      <c r="L4528" s="85" t="s">
        <v>9110</v>
      </c>
      <c r="M4528" s="63" t="s">
        <v>2984</v>
      </c>
      <c r="N4528" s="17">
        <v>349</v>
      </c>
      <c r="O4528" s="90"/>
      <c r="P4528" s="17">
        <v>126.71021400000001</v>
      </c>
      <c r="Q4528" s="17">
        <v>126.71021400000001</v>
      </c>
      <c r="R4528" s="87"/>
      <c r="S4528" s="87"/>
      <c r="T4528" s="17" t="str">
        <f t="shared" si="450"/>
        <v>126,710214</v>
      </c>
      <c r="U4528" s="109"/>
      <c r="V4528" s="31"/>
      <c r="W4528" s="17">
        <f t="shared" si="451"/>
        <v>130.51152042000001</v>
      </c>
      <c r="X4528" s="62">
        <v>0.3</v>
      </c>
      <c r="Y4528" s="17">
        <f t="shared" si="452"/>
        <v>186.44502917142859</v>
      </c>
      <c r="Z4528" s="21">
        <f t="shared" si="453"/>
        <v>186</v>
      </c>
      <c r="AA4528" s="17">
        <f t="shared" si="454"/>
        <v>186</v>
      </c>
      <c r="AB4528" s="17">
        <f t="shared" si="449"/>
        <v>349</v>
      </c>
      <c r="AC4528"/>
    </row>
    <row r="4529" spans="1:29" ht="15" customHeight="1" x14ac:dyDescent="0.3">
      <c r="A4529" s="120">
        <v>45475</v>
      </c>
      <c r="B4529" s="63"/>
      <c r="C4529" s="63"/>
      <c r="D4529" s="63" t="s">
        <v>8169</v>
      </c>
      <c r="E4529" s="88">
        <v>104190</v>
      </c>
      <c r="F4529" s="88"/>
      <c r="G4529" s="89">
        <v>5905490013781</v>
      </c>
      <c r="H4529" s="89"/>
      <c r="I4529" s="63" t="s">
        <v>8837</v>
      </c>
      <c r="J4529" s="64" t="s">
        <v>9095</v>
      </c>
      <c r="K4529" s="65" t="s">
        <v>2636</v>
      </c>
      <c r="L4529" s="85" t="s">
        <v>2894</v>
      </c>
      <c r="M4529" s="63" t="s">
        <v>2984</v>
      </c>
      <c r="N4529" s="17">
        <v>349</v>
      </c>
      <c r="O4529" s="90"/>
      <c r="P4529" s="17">
        <v>126.71021400000001</v>
      </c>
      <c r="Q4529" s="17">
        <v>126.71021400000001</v>
      </c>
      <c r="R4529" s="87"/>
      <c r="S4529" s="87"/>
      <c r="T4529" s="17" t="str">
        <f t="shared" si="450"/>
        <v>126,710214</v>
      </c>
      <c r="U4529" s="109"/>
      <c r="V4529" s="31"/>
      <c r="W4529" s="17">
        <f t="shared" si="451"/>
        <v>130.51152042000001</v>
      </c>
      <c r="X4529" s="62">
        <v>0.3</v>
      </c>
      <c r="Y4529" s="17">
        <f t="shared" si="452"/>
        <v>186.44502917142859</v>
      </c>
      <c r="Z4529" s="21">
        <f t="shared" si="453"/>
        <v>186</v>
      </c>
      <c r="AA4529" s="17">
        <f t="shared" si="454"/>
        <v>186</v>
      </c>
      <c r="AB4529" s="17">
        <f t="shared" si="449"/>
        <v>349</v>
      </c>
      <c r="AC4529"/>
    </row>
    <row r="4530" spans="1:29" ht="15" customHeight="1" x14ac:dyDescent="0.3">
      <c r="A4530" s="120">
        <v>45475</v>
      </c>
      <c r="B4530" s="63"/>
      <c r="C4530" s="63"/>
      <c r="D4530" s="63" t="s">
        <v>8169</v>
      </c>
      <c r="E4530" s="88">
        <v>101709</v>
      </c>
      <c r="F4530" s="88"/>
      <c r="G4530" s="89">
        <v>5904474876732</v>
      </c>
      <c r="H4530" s="89"/>
      <c r="I4530" s="63" t="s">
        <v>8838</v>
      </c>
      <c r="J4530" s="64" t="s">
        <v>9095</v>
      </c>
      <c r="K4530" s="65" t="s">
        <v>8839</v>
      </c>
      <c r="L4530" s="85" t="s">
        <v>2883</v>
      </c>
      <c r="M4530" s="63" t="s">
        <v>2984</v>
      </c>
      <c r="N4530" s="17">
        <v>799</v>
      </c>
      <c r="O4530" s="90"/>
      <c r="P4530" s="17">
        <v>412.53866400000004</v>
      </c>
      <c r="Q4530" s="17">
        <v>412.53866400000004</v>
      </c>
      <c r="R4530" s="87"/>
      <c r="S4530" s="87"/>
      <c r="T4530" s="17" t="str">
        <f t="shared" si="450"/>
        <v>412,538664</v>
      </c>
      <c r="U4530" s="109"/>
      <c r="V4530" s="31"/>
      <c r="W4530" s="17">
        <f t="shared" si="451"/>
        <v>424.91482392</v>
      </c>
      <c r="X4530" s="62">
        <v>0.3</v>
      </c>
      <c r="Y4530" s="17">
        <f t="shared" si="452"/>
        <v>607.02117702857151</v>
      </c>
      <c r="Z4530" s="21">
        <f t="shared" si="453"/>
        <v>607</v>
      </c>
      <c r="AA4530" s="17">
        <f t="shared" si="454"/>
        <v>607</v>
      </c>
      <c r="AB4530" s="17">
        <f t="shared" si="449"/>
        <v>799</v>
      </c>
      <c r="AC4530"/>
    </row>
    <row r="4531" spans="1:29" ht="15" customHeight="1" x14ac:dyDescent="0.3">
      <c r="A4531" s="120">
        <v>45475</v>
      </c>
      <c r="B4531" s="63"/>
      <c r="C4531" s="63"/>
      <c r="D4531" s="63" t="s">
        <v>8169</v>
      </c>
      <c r="E4531" s="88">
        <v>101710</v>
      </c>
      <c r="F4531" s="88"/>
      <c r="G4531" s="89">
        <v>5904474876749</v>
      </c>
      <c r="H4531" s="89"/>
      <c r="I4531" s="63" t="s">
        <v>8840</v>
      </c>
      <c r="J4531" s="64" t="s">
        <v>9095</v>
      </c>
      <c r="K4531" s="65" t="s">
        <v>8839</v>
      </c>
      <c r="L4531" s="85" t="s">
        <v>2884</v>
      </c>
      <c r="M4531" s="63" t="s">
        <v>2984</v>
      </c>
      <c r="N4531" s="17">
        <v>799</v>
      </c>
      <c r="O4531" s="90"/>
      <c r="P4531" s="17">
        <v>412.53866400000004</v>
      </c>
      <c r="Q4531" s="17">
        <v>412.53866400000004</v>
      </c>
      <c r="R4531" s="87"/>
      <c r="S4531" s="87"/>
      <c r="T4531" s="17" t="str">
        <f t="shared" si="450"/>
        <v>412,538664</v>
      </c>
      <c r="U4531" s="109"/>
      <c r="V4531" s="31"/>
      <c r="W4531" s="17">
        <f t="shared" si="451"/>
        <v>424.91482392</v>
      </c>
      <c r="X4531" s="62">
        <v>0.3</v>
      </c>
      <c r="Y4531" s="17">
        <f t="shared" si="452"/>
        <v>607.02117702857151</v>
      </c>
      <c r="Z4531" s="21">
        <f t="shared" si="453"/>
        <v>607</v>
      </c>
      <c r="AA4531" s="17">
        <f t="shared" si="454"/>
        <v>607</v>
      </c>
      <c r="AB4531" s="17">
        <f t="shared" si="449"/>
        <v>799</v>
      </c>
      <c r="AC4531"/>
    </row>
    <row r="4532" spans="1:29" ht="15" customHeight="1" x14ac:dyDescent="0.3">
      <c r="A4532" s="120">
        <v>45475</v>
      </c>
      <c r="B4532" s="63"/>
      <c r="C4532" s="63"/>
      <c r="D4532" s="63" t="s">
        <v>8169</v>
      </c>
      <c r="E4532" s="88">
        <v>101711</v>
      </c>
      <c r="F4532" s="88"/>
      <c r="G4532" s="89">
        <v>5904474876756</v>
      </c>
      <c r="H4532" s="89"/>
      <c r="I4532" s="63" t="s">
        <v>8841</v>
      </c>
      <c r="J4532" s="64" t="s">
        <v>9095</v>
      </c>
      <c r="K4532" s="65" t="s">
        <v>8839</v>
      </c>
      <c r="L4532" s="85" t="s">
        <v>2885</v>
      </c>
      <c r="M4532" s="63" t="s">
        <v>2984</v>
      </c>
      <c r="N4532" s="17">
        <v>799</v>
      </c>
      <c r="O4532" s="90"/>
      <c r="P4532" s="17">
        <v>412.53866400000004</v>
      </c>
      <c r="Q4532" s="17">
        <v>412.53866400000004</v>
      </c>
      <c r="R4532" s="87"/>
      <c r="S4532" s="87"/>
      <c r="T4532" s="17" t="str">
        <f t="shared" si="450"/>
        <v>412,538664</v>
      </c>
      <c r="U4532" s="109"/>
      <c r="V4532" s="31"/>
      <c r="W4532" s="17">
        <f t="shared" si="451"/>
        <v>424.91482392</v>
      </c>
      <c r="X4532" s="62">
        <v>0.3</v>
      </c>
      <c r="Y4532" s="17">
        <f t="shared" si="452"/>
        <v>607.02117702857151</v>
      </c>
      <c r="Z4532" s="21">
        <f t="shared" si="453"/>
        <v>607</v>
      </c>
      <c r="AA4532" s="17">
        <f t="shared" si="454"/>
        <v>607</v>
      </c>
      <c r="AB4532" s="17">
        <f t="shared" si="449"/>
        <v>799</v>
      </c>
      <c r="AC4532"/>
    </row>
    <row r="4533" spans="1:29" ht="15" customHeight="1" x14ac:dyDescent="0.3">
      <c r="A4533" s="120">
        <v>45475</v>
      </c>
      <c r="B4533" s="63"/>
      <c r="C4533" s="63"/>
      <c r="D4533" s="63" t="s">
        <v>8169</v>
      </c>
      <c r="E4533" s="88">
        <v>101712</v>
      </c>
      <c r="F4533" s="88"/>
      <c r="G4533" s="89">
        <v>5904474876763</v>
      </c>
      <c r="H4533" s="89"/>
      <c r="I4533" s="63" t="s">
        <v>8842</v>
      </c>
      <c r="J4533" s="64" t="s">
        <v>9095</v>
      </c>
      <c r="K4533" s="65" t="s">
        <v>8839</v>
      </c>
      <c r="L4533" s="85" t="s">
        <v>2886</v>
      </c>
      <c r="M4533" s="63" t="s">
        <v>2984</v>
      </c>
      <c r="N4533" s="17">
        <v>799</v>
      </c>
      <c r="O4533" s="90"/>
      <c r="P4533" s="17">
        <v>412.53866400000004</v>
      </c>
      <c r="Q4533" s="17">
        <v>412.53866400000004</v>
      </c>
      <c r="R4533" s="87"/>
      <c r="S4533" s="87"/>
      <c r="T4533" s="17" t="str">
        <f t="shared" si="450"/>
        <v>412,538664</v>
      </c>
      <c r="U4533" s="109"/>
      <c r="V4533" s="31"/>
      <c r="W4533" s="17">
        <f t="shared" si="451"/>
        <v>424.91482392</v>
      </c>
      <c r="X4533" s="62">
        <v>0.3</v>
      </c>
      <c r="Y4533" s="17">
        <f t="shared" si="452"/>
        <v>607.02117702857151</v>
      </c>
      <c r="Z4533" s="21">
        <f t="shared" si="453"/>
        <v>607</v>
      </c>
      <c r="AA4533" s="17">
        <f t="shared" si="454"/>
        <v>607</v>
      </c>
      <c r="AB4533" s="17">
        <f t="shared" si="449"/>
        <v>799</v>
      </c>
      <c r="AC4533"/>
    </row>
    <row r="4534" spans="1:29" ht="15" customHeight="1" x14ac:dyDescent="0.3">
      <c r="A4534" s="120">
        <v>45475</v>
      </c>
      <c r="B4534" s="63"/>
      <c r="C4534" s="63"/>
      <c r="D4534" s="63" t="s">
        <v>8169</v>
      </c>
      <c r="E4534" s="88">
        <v>101713</v>
      </c>
      <c r="F4534" s="88"/>
      <c r="G4534" s="89">
        <v>5904474876770</v>
      </c>
      <c r="H4534" s="89"/>
      <c r="I4534" s="63" t="s">
        <v>8843</v>
      </c>
      <c r="J4534" s="64" t="s">
        <v>9095</v>
      </c>
      <c r="K4534" s="65" t="s">
        <v>8839</v>
      </c>
      <c r="L4534" s="85" t="s">
        <v>2887</v>
      </c>
      <c r="M4534" s="63" t="s">
        <v>2984</v>
      </c>
      <c r="N4534" s="17">
        <v>799</v>
      </c>
      <c r="O4534" s="90"/>
      <c r="P4534" s="17">
        <v>412.53866400000004</v>
      </c>
      <c r="Q4534" s="17">
        <v>412.53866400000004</v>
      </c>
      <c r="R4534" s="87"/>
      <c r="S4534" s="87"/>
      <c r="T4534" s="17" t="str">
        <f t="shared" si="450"/>
        <v>412,538664</v>
      </c>
      <c r="U4534" s="109"/>
      <c r="V4534" s="31"/>
      <c r="W4534" s="17">
        <f t="shared" si="451"/>
        <v>424.91482392</v>
      </c>
      <c r="X4534" s="62">
        <v>0.3</v>
      </c>
      <c r="Y4534" s="17">
        <f t="shared" si="452"/>
        <v>607.02117702857151</v>
      </c>
      <c r="Z4534" s="21">
        <f t="shared" si="453"/>
        <v>607</v>
      </c>
      <c r="AA4534" s="17">
        <f t="shared" si="454"/>
        <v>607</v>
      </c>
      <c r="AB4534" s="17">
        <f t="shared" si="449"/>
        <v>799</v>
      </c>
      <c r="AC4534"/>
    </row>
    <row r="4535" spans="1:29" ht="15" customHeight="1" x14ac:dyDescent="0.3">
      <c r="A4535" s="120">
        <v>45475</v>
      </c>
      <c r="B4535" s="63"/>
      <c r="C4535" s="63"/>
      <c r="D4535" s="63" t="s">
        <v>8169</v>
      </c>
      <c r="E4535" s="88">
        <v>101837</v>
      </c>
      <c r="F4535" s="88"/>
      <c r="G4535" s="89">
        <v>5904474877951</v>
      </c>
      <c r="H4535" s="89"/>
      <c r="I4535" s="63" t="s">
        <v>8844</v>
      </c>
      <c r="J4535" s="64" t="s">
        <v>9095</v>
      </c>
      <c r="K4535" s="65" t="s">
        <v>2636</v>
      </c>
      <c r="L4535" s="85" t="s">
        <v>2771</v>
      </c>
      <c r="M4535" s="63" t="s">
        <v>2984</v>
      </c>
      <c r="N4535" s="17">
        <v>649</v>
      </c>
      <c r="O4535" s="90"/>
      <c r="P4535" s="17">
        <v>322.64068800000007</v>
      </c>
      <c r="Q4535" s="17">
        <v>322.64068800000007</v>
      </c>
      <c r="R4535" s="87"/>
      <c r="S4535" s="87"/>
      <c r="T4535" s="17" t="str">
        <f t="shared" si="450"/>
        <v>322,640688</v>
      </c>
      <c r="U4535" s="109"/>
      <c r="V4535" s="31"/>
      <c r="W4535" s="17">
        <f t="shared" si="451"/>
        <v>332.31990863999999</v>
      </c>
      <c r="X4535" s="62">
        <v>0.3</v>
      </c>
      <c r="Y4535" s="17">
        <f t="shared" si="452"/>
        <v>474.74272662857146</v>
      </c>
      <c r="Z4535" s="21">
        <f t="shared" si="453"/>
        <v>475</v>
      </c>
      <c r="AA4535" s="17">
        <f t="shared" si="454"/>
        <v>475</v>
      </c>
      <c r="AB4535" s="17">
        <f t="shared" si="449"/>
        <v>649</v>
      </c>
      <c r="AC4535"/>
    </row>
    <row r="4536" spans="1:29" ht="15" customHeight="1" x14ac:dyDescent="0.3">
      <c r="A4536" s="120">
        <v>45475</v>
      </c>
      <c r="B4536" s="63"/>
      <c r="C4536" s="63"/>
      <c r="D4536" s="63" t="s">
        <v>8169</v>
      </c>
      <c r="E4536" s="88">
        <v>101838</v>
      </c>
      <c r="F4536" s="88"/>
      <c r="G4536" s="89">
        <v>5904474877968</v>
      </c>
      <c r="H4536" s="89"/>
      <c r="I4536" s="63" t="s">
        <v>8845</v>
      </c>
      <c r="J4536" s="64" t="s">
        <v>9095</v>
      </c>
      <c r="K4536" s="65" t="s">
        <v>2636</v>
      </c>
      <c r="L4536" s="85" t="s">
        <v>2772</v>
      </c>
      <c r="M4536" s="63" t="s">
        <v>2984</v>
      </c>
      <c r="N4536" s="17">
        <v>649</v>
      </c>
      <c r="O4536" s="90"/>
      <c r="P4536" s="17">
        <v>322.64068800000007</v>
      </c>
      <c r="Q4536" s="17">
        <v>322.64068800000007</v>
      </c>
      <c r="R4536" s="87"/>
      <c r="S4536" s="87"/>
      <c r="T4536" s="17" t="str">
        <f t="shared" si="450"/>
        <v>322,640688</v>
      </c>
      <c r="U4536" s="109"/>
      <c r="V4536" s="31"/>
      <c r="W4536" s="17">
        <f t="shared" si="451"/>
        <v>332.31990863999999</v>
      </c>
      <c r="X4536" s="62">
        <v>0.3</v>
      </c>
      <c r="Y4536" s="17">
        <f t="shared" si="452"/>
        <v>474.74272662857146</v>
      </c>
      <c r="Z4536" s="21">
        <f t="shared" si="453"/>
        <v>475</v>
      </c>
      <c r="AA4536" s="17">
        <f t="shared" si="454"/>
        <v>475</v>
      </c>
      <c r="AB4536" s="17">
        <f t="shared" si="449"/>
        <v>649</v>
      </c>
      <c r="AC4536"/>
    </row>
    <row r="4537" spans="1:29" ht="15" customHeight="1" x14ac:dyDescent="0.3">
      <c r="A4537" s="120">
        <v>45475</v>
      </c>
      <c r="B4537" s="63"/>
      <c r="C4537" s="63"/>
      <c r="D4537" s="63" t="s">
        <v>8169</v>
      </c>
      <c r="E4537" s="88">
        <v>101839</v>
      </c>
      <c r="F4537" s="88"/>
      <c r="G4537" s="89">
        <v>5904474877975</v>
      </c>
      <c r="H4537" s="89"/>
      <c r="I4537" s="63" t="s">
        <v>8846</v>
      </c>
      <c r="J4537" s="64" t="s">
        <v>9095</v>
      </c>
      <c r="K4537" s="65" t="s">
        <v>2636</v>
      </c>
      <c r="L4537" s="85" t="s">
        <v>2773</v>
      </c>
      <c r="M4537" s="63" t="s">
        <v>2984</v>
      </c>
      <c r="N4537" s="17">
        <v>649</v>
      </c>
      <c r="O4537" s="90"/>
      <c r="P4537" s="17">
        <v>322.64068800000007</v>
      </c>
      <c r="Q4537" s="17">
        <v>322.64068800000007</v>
      </c>
      <c r="R4537" s="87"/>
      <c r="S4537" s="87"/>
      <c r="T4537" s="17" t="str">
        <f t="shared" si="450"/>
        <v>322,640688</v>
      </c>
      <c r="U4537" s="109"/>
      <c r="V4537" s="31"/>
      <c r="W4537" s="17">
        <f t="shared" si="451"/>
        <v>332.31990863999999</v>
      </c>
      <c r="X4537" s="62">
        <v>0.3</v>
      </c>
      <c r="Y4537" s="17">
        <f t="shared" si="452"/>
        <v>474.74272662857146</v>
      </c>
      <c r="Z4537" s="21">
        <f t="shared" si="453"/>
        <v>475</v>
      </c>
      <c r="AA4537" s="17">
        <f t="shared" si="454"/>
        <v>475</v>
      </c>
      <c r="AB4537" s="17">
        <f t="shared" si="449"/>
        <v>649</v>
      </c>
      <c r="AC4537"/>
    </row>
    <row r="4538" spans="1:29" ht="15" customHeight="1" x14ac:dyDescent="0.3">
      <c r="A4538" s="120">
        <v>45475</v>
      </c>
      <c r="B4538" s="63"/>
      <c r="C4538" s="63"/>
      <c r="D4538" s="63" t="s">
        <v>8169</v>
      </c>
      <c r="E4538" s="88">
        <v>101840</v>
      </c>
      <c r="F4538" s="88"/>
      <c r="G4538" s="89">
        <v>5904474877982</v>
      </c>
      <c r="H4538" s="89"/>
      <c r="I4538" s="63" t="s">
        <v>8847</v>
      </c>
      <c r="J4538" s="64" t="s">
        <v>9095</v>
      </c>
      <c r="K4538" s="65" t="s">
        <v>2636</v>
      </c>
      <c r="L4538" s="85" t="s">
        <v>2774</v>
      </c>
      <c r="M4538" s="63" t="s">
        <v>2984</v>
      </c>
      <c r="N4538" s="17">
        <v>649</v>
      </c>
      <c r="O4538" s="90"/>
      <c r="P4538" s="17">
        <v>322.64068800000007</v>
      </c>
      <c r="Q4538" s="17">
        <v>322.64068800000007</v>
      </c>
      <c r="R4538" s="87"/>
      <c r="S4538" s="87"/>
      <c r="T4538" s="17" t="str">
        <f t="shared" si="450"/>
        <v>322,640688</v>
      </c>
      <c r="U4538" s="109"/>
      <c r="V4538" s="31"/>
      <c r="W4538" s="17">
        <f t="shared" si="451"/>
        <v>332.31990863999999</v>
      </c>
      <c r="X4538" s="62">
        <v>0.3</v>
      </c>
      <c r="Y4538" s="17">
        <f t="shared" si="452"/>
        <v>474.74272662857146</v>
      </c>
      <c r="Z4538" s="21">
        <f t="shared" si="453"/>
        <v>475</v>
      </c>
      <c r="AA4538" s="17">
        <f t="shared" si="454"/>
        <v>475</v>
      </c>
      <c r="AB4538" s="17">
        <f t="shared" si="449"/>
        <v>649</v>
      </c>
      <c r="AC4538"/>
    </row>
    <row r="4539" spans="1:29" ht="15" customHeight="1" x14ac:dyDescent="0.3">
      <c r="A4539" s="120">
        <v>45475</v>
      </c>
      <c r="B4539" s="63"/>
      <c r="C4539" s="63"/>
      <c r="D4539" s="63" t="s">
        <v>8169</v>
      </c>
      <c r="E4539" s="88">
        <v>101841</v>
      </c>
      <c r="F4539" s="88"/>
      <c r="G4539" s="89">
        <v>5904474877999</v>
      </c>
      <c r="H4539" s="89"/>
      <c r="I4539" s="63" t="s">
        <v>8848</v>
      </c>
      <c r="J4539" s="64" t="s">
        <v>9095</v>
      </c>
      <c r="K4539" s="65" t="s">
        <v>2636</v>
      </c>
      <c r="L4539" s="85" t="s">
        <v>2775</v>
      </c>
      <c r="M4539" s="63" t="s">
        <v>2984</v>
      </c>
      <c r="N4539" s="17">
        <v>649</v>
      </c>
      <c r="O4539" s="90"/>
      <c r="P4539" s="17">
        <v>322.64068800000007</v>
      </c>
      <c r="Q4539" s="17">
        <v>322.64068800000007</v>
      </c>
      <c r="R4539" s="87"/>
      <c r="S4539" s="87"/>
      <c r="T4539" s="17" t="str">
        <f t="shared" si="450"/>
        <v>322,640688</v>
      </c>
      <c r="U4539" s="109"/>
      <c r="V4539" s="31"/>
      <c r="W4539" s="17">
        <f t="shared" si="451"/>
        <v>332.31990863999999</v>
      </c>
      <c r="X4539" s="62">
        <v>0.3</v>
      </c>
      <c r="Y4539" s="17">
        <f t="shared" si="452"/>
        <v>474.74272662857146</v>
      </c>
      <c r="Z4539" s="21">
        <f t="shared" si="453"/>
        <v>475</v>
      </c>
      <c r="AA4539" s="17">
        <f t="shared" si="454"/>
        <v>475</v>
      </c>
      <c r="AB4539" s="17">
        <f t="shared" si="449"/>
        <v>649</v>
      </c>
      <c r="AC4539"/>
    </row>
    <row r="4540" spans="1:29" ht="15" customHeight="1" x14ac:dyDescent="0.3">
      <c r="A4540" s="120">
        <v>45475</v>
      </c>
      <c r="B4540" s="63"/>
      <c r="C4540" s="63"/>
      <c r="D4540" s="63" t="s">
        <v>8169</v>
      </c>
      <c r="E4540" s="88">
        <v>101843</v>
      </c>
      <c r="F4540" s="88"/>
      <c r="G4540" s="89">
        <v>5904474878019</v>
      </c>
      <c r="H4540" s="89"/>
      <c r="I4540" s="63" t="s">
        <v>8849</v>
      </c>
      <c r="J4540" s="64" t="s">
        <v>9095</v>
      </c>
      <c r="K4540" s="65" t="s">
        <v>2636</v>
      </c>
      <c r="L4540" s="85" t="s">
        <v>2892</v>
      </c>
      <c r="M4540" s="63" t="s">
        <v>2984</v>
      </c>
      <c r="N4540" s="17">
        <v>649</v>
      </c>
      <c r="O4540" s="90"/>
      <c r="P4540" s="17">
        <v>322.64068800000007</v>
      </c>
      <c r="Q4540" s="17">
        <v>322.64068800000007</v>
      </c>
      <c r="R4540" s="87"/>
      <c r="S4540" s="87"/>
      <c r="T4540" s="17" t="str">
        <f t="shared" si="450"/>
        <v>322,640688</v>
      </c>
      <c r="U4540" s="109"/>
      <c r="V4540" s="31"/>
      <c r="W4540" s="17">
        <f t="shared" si="451"/>
        <v>332.31990863999999</v>
      </c>
      <c r="X4540" s="62">
        <v>0.3</v>
      </c>
      <c r="Y4540" s="17">
        <f t="shared" si="452"/>
        <v>474.74272662857146</v>
      </c>
      <c r="Z4540" s="21">
        <f t="shared" si="453"/>
        <v>475</v>
      </c>
      <c r="AA4540" s="17">
        <f t="shared" si="454"/>
        <v>475</v>
      </c>
      <c r="AB4540" s="17">
        <f t="shared" si="449"/>
        <v>649</v>
      </c>
      <c r="AC4540"/>
    </row>
    <row r="4541" spans="1:29" ht="15" customHeight="1" x14ac:dyDescent="0.3">
      <c r="A4541" s="120">
        <v>45475</v>
      </c>
      <c r="B4541" s="63"/>
      <c r="C4541" s="63"/>
      <c r="D4541" s="63" t="s">
        <v>8169</v>
      </c>
      <c r="E4541" s="88">
        <v>101836</v>
      </c>
      <c r="F4541" s="88"/>
      <c r="G4541" s="89">
        <v>5904474877944</v>
      </c>
      <c r="H4541" s="89"/>
      <c r="I4541" s="63" t="s">
        <v>8850</v>
      </c>
      <c r="J4541" s="64" t="s">
        <v>9095</v>
      </c>
      <c r="K4541" s="65" t="s">
        <v>2636</v>
      </c>
      <c r="L4541" s="85" t="s">
        <v>2770</v>
      </c>
      <c r="M4541" s="63" t="s">
        <v>2984</v>
      </c>
      <c r="N4541" s="17">
        <v>649</v>
      </c>
      <c r="O4541" s="90"/>
      <c r="P4541" s="17">
        <v>322.64068800000007</v>
      </c>
      <c r="Q4541" s="17">
        <v>322.64068800000007</v>
      </c>
      <c r="R4541" s="87"/>
      <c r="S4541" s="87"/>
      <c r="T4541" s="17" t="str">
        <f t="shared" si="450"/>
        <v>322,640688</v>
      </c>
      <c r="U4541" s="109"/>
      <c r="V4541" s="31"/>
      <c r="W4541" s="17">
        <f t="shared" si="451"/>
        <v>332.31990863999999</v>
      </c>
      <c r="X4541" s="62">
        <v>0.3</v>
      </c>
      <c r="Y4541" s="17">
        <f t="shared" si="452"/>
        <v>474.74272662857146</v>
      </c>
      <c r="Z4541" s="21">
        <f t="shared" si="453"/>
        <v>475</v>
      </c>
      <c r="AA4541" s="17">
        <f t="shared" si="454"/>
        <v>475</v>
      </c>
      <c r="AB4541" s="17">
        <f t="shared" si="449"/>
        <v>649</v>
      </c>
      <c r="AC4541"/>
    </row>
    <row r="4542" spans="1:29" ht="15" customHeight="1" x14ac:dyDescent="0.3">
      <c r="A4542" s="120">
        <v>45475</v>
      </c>
      <c r="B4542" s="63"/>
      <c r="C4542" s="63"/>
      <c r="D4542" s="63" t="s">
        <v>8169</v>
      </c>
      <c r="E4542" s="88">
        <v>101829</v>
      </c>
      <c r="F4542" s="88"/>
      <c r="G4542" s="89">
        <v>5904474877876</v>
      </c>
      <c r="H4542" s="89"/>
      <c r="I4542" s="63" t="s">
        <v>8851</v>
      </c>
      <c r="J4542" s="64" t="s">
        <v>9095</v>
      </c>
      <c r="K4542" s="65" t="s">
        <v>8852</v>
      </c>
      <c r="L4542" s="85" t="s">
        <v>2771</v>
      </c>
      <c r="M4542" s="63" t="s">
        <v>2984</v>
      </c>
      <c r="N4542" s="17">
        <v>749</v>
      </c>
      <c r="O4542" s="90"/>
      <c r="P4542" s="17">
        <v>354.636864</v>
      </c>
      <c r="Q4542" s="17">
        <v>354.636864</v>
      </c>
      <c r="R4542" s="87"/>
      <c r="S4542" s="87"/>
      <c r="T4542" s="17" t="str">
        <f t="shared" si="450"/>
        <v>354,636864</v>
      </c>
      <c r="U4542" s="109"/>
      <c r="V4542" s="31"/>
      <c r="W4542" s="17">
        <f t="shared" si="451"/>
        <v>365.27596992000002</v>
      </c>
      <c r="X4542" s="62">
        <v>0.3</v>
      </c>
      <c r="Y4542" s="17">
        <f t="shared" si="452"/>
        <v>521.8228141714286</v>
      </c>
      <c r="Z4542" s="21">
        <f t="shared" si="453"/>
        <v>522</v>
      </c>
      <c r="AA4542" s="17">
        <f t="shared" si="454"/>
        <v>522</v>
      </c>
      <c r="AB4542" s="17">
        <f t="shared" si="449"/>
        <v>749</v>
      </c>
      <c r="AC4542"/>
    </row>
    <row r="4543" spans="1:29" ht="15" customHeight="1" x14ac:dyDescent="0.3">
      <c r="A4543" s="120">
        <v>45475</v>
      </c>
      <c r="B4543" s="63"/>
      <c r="C4543" s="63"/>
      <c r="D4543" s="63" t="s">
        <v>8169</v>
      </c>
      <c r="E4543" s="88">
        <v>101830</v>
      </c>
      <c r="F4543" s="88"/>
      <c r="G4543" s="89">
        <v>5904474877883</v>
      </c>
      <c r="H4543" s="89"/>
      <c r="I4543" s="63" t="s">
        <v>8853</v>
      </c>
      <c r="J4543" s="64" t="s">
        <v>9095</v>
      </c>
      <c r="K4543" s="65" t="s">
        <v>8852</v>
      </c>
      <c r="L4543" s="85" t="s">
        <v>2772</v>
      </c>
      <c r="M4543" s="63" t="s">
        <v>2984</v>
      </c>
      <c r="N4543" s="17">
        <v>749</v>
      </c>
      <c r="O4543" s="90"/>
      <c r="P4543" s="17">
        <v>354.636864</v>
      </c>
      <c r="Q4543" s="17">
        <v>354.636864</v>
      </c>
      <c r="R4543" s="87"/>
      <c r="S4543" s="87"/>
      <c r="T4543" s="17" t="str">
        <f t="shared" si="450"/>
        <v>354,636864</v>
      </c>
      <c r="U4543" s="109"/>
      <c r="V4543" s="31"/>
      <c r="W4543" s="17">
        <f t="shared" si="451"/>
        <v>365.27596992000002</v>
      </c>
      <c r="X4543" s="62">
        <v>0.3</v>
      </c>
      <c r="Y4543" s="17">
        <f t="shared" si="452"/>
        <v>521.8228141714286</v>
      </c>
      <c r="Z4543" s="21">
        <f t="shared" si="453"/>
        <v>522</v>
      </c>
      <c r="AA4543" s="17">
        <f t="shared" si="454"/>
        <v>522</v>
      </c>
      <c r="AB4543" s="17">
        <f t="shared" si="449"/>
        <v>749</v>
      </c>
      <c r="AC4543"/>
    </row>
    <row r="4544" spans="1:29" ht="15" customHeight="1" x14ac:dyDescent="0.3">
      <c r="A4544" s="120">
        <v>45475</v>
      </c>
      <c r="B4544" s="63"/>
      <c r="C4544" s="63"/>
      <c r="D4544" s="63" t="s">
        <v>8169</v>
      </c>
      <c r="E4544" s="88">
        <v>101831</v>
      </c>
      <c r="F4544" s="88"/>
      <c r="G4544" s="89">
        <v>5904474877890</v>
      </c>
      <c r="H4544" s="89"/>
      <c r="I4544" s="63" t="s">
        <v>8854</v>
      </c>
      <c r="J4544" s="64" t="s">
        <v>9095</v>
      </c>
      <c r="K4544" s="65" t="s">
        <v>8852</v>
      </c>
      <c r="L4544" s="85" t="s">
        <v>2773</v>
      </c>
      <c r="M4544" s="63" t="s">
        <v>2984</v>
      </c>
      <c r="N4544" s="17">
        <v>749</v>
      </c>
      <c r="O4544" s="90"/>
      <c r="P4544" s="17">
        <v>354.636864</v>
      </c>
      <c r="Q4544" s="17">
        <v>354.636864</v>
      </c>
      <c r="R4544" s="87"/>
      <c r="S4544" s="87"/>
      <c r="T4544" s="17" t="str">
        <f t="shared" si="450"/>
        <v>354,636864</v>
      </c>
      <c r="U4544" s="109"/>
      <c r="V4544" s="31"/>
      <c r="W4544" s="17">
        <f t="shared" si="451"/>
        <v>365.27596992000002</v>
      </c>
      <c r="X4544" s="62">
        <v>0.3</v>
      </c>
      <c r="Y4544" s="17">
        <f t="shared" si="452"/>
        <v>521.8228141714286</v>
      </c>
      <c r="Z4544" s="21">
        <f t="shared" si="453"/>
        <v>522</v>
      </c>
      <c r="AA4544" s="17">
        <f t="shared" si="454"/>
        <v>522</v>
      </c>
      <c r="AB4544" s="17">
        <f t="shared" si="449"/>
        <v>749</v>
      </c>
      <c r="AC4544"/>
    </row>
    <row r="4545" spans="1:29" ht="15" customHeight="1" x14ac:dyDescent="0.3">
      <c r="A4545" s="120">
        <v>45475</v>
      </c>
      <c r="B4545" s="63"/>
      <c r="C4545" s="63"/>
      <c r="D4545" s="63" t="s">
        <v>8169</v>
      </c>
      <c r="E4545" s="88">
        <v>101832</v>
      </c>
      <c r="F4545" s="88"/>
      <c r="G4545" s="89">
        <v>5904474877906</v>
      </c>
      <c r="H4545" s="89"/>
      <c r="I4545" s="63" t="s">
        <v>8855</v>
      </c>
      <c r="J4545" s="64" t="s">
        <v>9095</v>
      </c>
      <c r="K4545" s="65" t="s">
        <v>8852</v>
      </c>
      <c r="L4545" s="85" t="s">
        <v>2774</v>
      </c>
      <c r="M4545" s="63" t="s">
        <v>2984</v>
      </c>
      <c r="N4545" s="17">
        <v>749</v>
      </c>
      <c r="O4545" s="90"/>
      <c r="P4545" s="17">
        <v>354.636864</v>
      </c>
      <c r="Q4545" s="17">
        <v>354.636864</v>
      </c>
      <c r="R4545" s="87"/>
      <c r="S4545" s="87"/>
      <c r="T4545" s="17" t="str">
        <f t="shared" si="450"/>
        <v>354,636864</v>
      </c>
      <c r="U4545" s="109"/>
      <c r="V4545" s="31"/>
      <c r="W4545" s="17">
        <f t="shared" si="451"/>
        <v>365.27596992000002</v>
      </c>
      <c r="X4545" s="62">
        <v>0.3</v>
      </c>
      <c r="Y4545" s="17">
        <f t="shared" si="452"/>
        <v>521.8228141714286</v>
      </c>
      <c r="Z4545" s="21">
        <f t="shared" si="453"/>
        <v>522</v>
      </c>
      <c r="AA4545" s="17">
        <f t="shared" si="454"/>
        <v>522</v>
      </c>
      <c r="AB4545" s="17">
        <f t="shared" si="449"/>
        <v>749</v>
      </c>
      <c r="AC4545"/>
    </row>
    <row r="4546" spans="1:29" ht="15" customHeight="1" x14ac:dyDescent="0.3">
      <c r="A4546" s="120">
        <v>45475</v>
      </c>
      <c r="B4546" s="63"/>
      <c r="C4546" s="63"/>
      <c r="D4546" s="63" t="s">
        <v>8169</v>
      </c>
      <c r="E4546" s="88">
        <v>101833</v>
      </c>
      <c r="F4546" s="88"/>
      <c r="G4546" s="89">
        <v>5904474877913</v>
      </c>
      <c r="H4546" s="89"/>
      <c r="I4546" s="63" t="s">
        <v>8856</v>
      </c>
      <c r="J4546" s="64" t="s">
        <v>9095</v>
      </c>
      <c r="K4546" s="65" t="s">
        <v>8852</v>
      </c>
      <c r="L4546" s="85" t="s">
        <v>2775</v>
      </c>
      <c r="M4546" s="63" t="s">
        <v>2984</v>
      </c>
      <c r="N4546" s="17">
        <v>749</v>
      </c>
      <c r="O4546" s="90"/>
      <c r="P4546" s="17">
        <v>354.636864</v>
      </c>
      <c r="Q4546" s="17">
        <v>354.636864</v>
      </c>
      <c r="R4546" s="87"/>
      <c r="S4546" s="87"/>
      <c r="T4546" s="17" t="str">
        <f t="shared" si="450"/>
        <v>354,636864</v>
      </c>
      <c r="U4546" s="109"/>
      <c r="V4546" s="31"/>
      <c r="W4546" s="17">
        <f t="shared" si="451"/>
        <v>365.27596992000002</v>
      </c>
      <c r="X4546" s="62">
        <v>0.3</v>
      </c>
      <c r="Y4546" s="17">
        <f t="shared" si="452"/>
        <v>521.8228141714286</v>
      </c>
      <c r="Z4546" s="21">
        <f t="shared" si="453"/>
        <v>522</v>
      </c>
      <c r="AA4546" s="17">
        <f t="shared" si="454"/>
        <v>522</v>
      </c>
      <c r="AB4546" s="17">
        <f t="shared" ref="AB4546:AB4609" si="455">N4546*1</f>
        <v>749</v>
      </c>
      <c r="AC4546"/>
    </row>
    <row r="4547" spans="1:29" ht="15" customHeight="1" x14ac:dyDescent="0.3">
      <c r="A4547" s="120">
        <v>45475</v>
      </c>
      <c r="B4547" s="63"/>
      <c r="C4547" s="63"/>
      <c r="D4547" s="63" t="s">
        <v>8169</v>
      </c>
      <c r="E4547" s="88">
        <v>101835</v>
      </c>
      <c r="F4547" s="88"/>
      <c r="G4547" s="89">
        <v>5904474877937</v>
      </c>
      <c r="H4547" s="89"/>
      <c r="I4547" s="63" t="s">
        <v>8857</v>
      </c>
      <c r="J4547" s="64" t="s">
        <v>9095</v>
      </c>
      <c r="K4547" s="65" t="s">
        <v>8852</v>
      </c>
      <c r="L4547" s="85" t="s">
        <v>2892</v>
      </c>
      <c r="M4547" s="63" t="s">
        <v>2984</v>
      </c>
      <c r="N4547" s="17">
        <v>749</v>
      </c>
      <c r="O4547" s="90"/>
      <c r="P4547" s="17">
        <v>354.636864</v>
      </c>
      <c r="Q4547" s="17">
        <v>354.636864</v>
      </c>
      <c r="R4547" s="87"/>
      <c r="S4547" s="87"/>
      <c r="T4547" s="17" t="str">
        <f t="shared" ref="T4547:T4610" si="456">CONCATENATE(Q4547,S4547)</f>
        <v>354,636864</v>
      </c>
      <c r="U4547" s="109"/>
      <c r="V4547" s="31"/>
      <c r="W4547" s="17">
        <f t="shared" ref="W4547:W4610" si="457">T4547*1.03</f>
        <v>365.27596992000002</v>
      </c>
      <c r="X4547" s="62">
        <v>0.3</v>
      </c>
      <c r="Y4547" s="17">
        <f t="shared" si="452"/>
        <v>521.8228141714286</v>
      </c>
      <c r="Z4547" s="21">
        <f t="shared" si="453"/>
        <v>522</v>
      </c>
      <c r="AA4547" s="17">
        <f t="shared" si="454"/>
        <v>522</v>
      </c>
      <c r="AB4547" s="17">
        <f t="shared" si="455"/>
        <v>749</v>
      </c>
      <c r="AC4547"/>
    </row>
    <row r="4548" spans="1:29" ht="15" customHeight="1" x14ac:dyDescent="0.3">
      <c r="A4548" s="120">
        <v>45475</v>
      </c>
      <c r="B4548" s="63"/>
      <c r="C4548" s="63"/>
      <c r="D4548" s="63" t="s">
        <v>8169</v>
      </c>
      <c r="E4548" s="88">
        <v>101828</v>
      </c>
      <c r="F4548" s="88"/>
      <c r="G4548" s="89">
        <v>5904474877869</v>
      </c>
      <c r="H4548" s="89"/>
      <c r="I4548" s="63" t="s">
        <v>8858</v>
      </c>
      <c r="J4548" s="64" t="s">
        <v>9095</v>
      </c>
      <c r="K4548" s="65" t="s">
        <v>8852</v>
      </c>
      <c r="L4548" s="85" t="s">
        <v>2770</v>
      </c>
      <c r="M4548" s="63" t="s">
        <v>2984</v>
      </c>
      <c r="N4548" s="17">
        <v>749</v>
      </c>
      <c r="O4548" s="90"/>
      <c r="P4548" s="17">
        <v>354.636864</v>
      </c>
      <c r="Q4548" s="17">
        <v>354.636864</v>
      </c>
      <c r="R4548" s="87"/>
      <c r="S4548" s="87"/>
      <c r="T4548" s="17" t="str">
        <f t="shared" si="456"/>
        <v>354,636864</v>
      </c>
      <c r="U4548" s="109"/>
      <c r="V4548" s="31"/>
      <c r="W4548" s="17">
        <f t="shared" si="457"/>
        <v>365.27596992000002</v>
      </c>
      <c r="X4548" s="62">
        <v>0.3</v>
      </c>
      <c r="Y4548" s="17">
        <f t="shared" si="452"/>
        <v>521.8228141714286</v>
      </c>
      <c r="Z4548" s="21">
        <f t="shared" si="453"/>
        <v>522</v>
      </c>
      <c r="AA4548" s="17">
        <f t="shared" si="454"/>
        <v>522</v>
      </c>
      <c r="AB4548" s="17">
        <f t="shared" si="455"/>
        <v>749</v>
      </c>
      <c r="AC4548"/>
    </row>
    <row r="4549" spans="1:29" ht="15" customHeight="1" x14ac:dyDescent="0.3">
      <c r="A4549" s="120">
        <v>45475</v>
      </c>
      <c r="B4549" s="63"/>
      <c r="C4549" s="63"/>
      <c r="D4549" s="63" t="s">
        <v>8169</v>
      </c>
      <c r="E4549" s="88">
        <v>102049</v>
      </c>
      <c r="F4549" s="88"/>
      <c r="G4549" s="89">
        <v>5905123280054</v>
      </c>
      <c r="H4549" s="89"/>
      <c r="I4549" s="63" t="s">
        <v>8859</v>
      </c>
      <c r="J4549" s="64" t="s">
        <v>9095</v>
      </c>
      <c r="K4549" s="65" t="s">
        <v>8852</v>
      </c>
      <c r="L4549" s="85" t="s">
        <v>2771</v>
      </c>
      <c r="M4549" s="63" t="s">
        <v>2984</v>
      </c>
      <c r="N4549" s="17">
        <v>1299</v>
      </c>
      <c r="O4549" s="90"/>
      <c r="P4549" s="17">
        <v>677.27755200000001</v>
      </c>
      <c r="Q4549" s="17">
        <v>677.27755200000001</v>
      </c>
      <c r="R4549" s="87"/>
      <c r="S4549" s="87"/>
      <c r="T4549" s="17" t="str">
        <f t="shared" si="456"/>
        <v>677,277552</v>
      </c>
      <c r="U4549" s="109"/>
      <c r="V4549" s="31"/>
      <c r="W4549" s="17">
        <f t="shared" si="457"/>
        <v>697.59587856000007</v>
      </c>
      <c r="X4549" s="62">
        <v>0.3</v>
      </c>
      <c r="Y4549" s="17">
        <f t="shared" si="452"/>
        <v>996.56554080000012</v>
      </c>
      <c r="Z4549" s="21">
        <f t="shared" si="453"/>
        <v>997</v>
      </c>
      <c r="AA4549" s="17">
        <f t="shared" si="454"/>
        <v>997</v>
      </c>
      <c r="AB4549" s="17">
        <f t="shared" si="455"/>
        <v>1299</v>
      </c>
      <c r="AC4549"/>
    </row>
    <row r="4550" spans="1:29" ht="15" customHeight="1" x14ac:dyDescent="0.3">
      <c r="A4550" s="120">
        <v>45475</v>
      </c>
      <c r="B4550" s="63"/>
      <c r="C4550" s="63"/>
      <c r="D4550" s="63" t="s">
        <v>8169</v>
      </c>
      <c r="E4550" s="88">
        <v>102050</v>
      </c>
      <c r="F4550" s="88"/>
      <c r="G4550" s="89">
        <v>5905123280061</v>
      </c>
      <c r="H4550" s="89"/>
      <c r="I4550" s="63" t="s">
        <v>8860</v>
      </c>
      <c r="J4550" s="64" t="s">
        <v>9095</v>
      </c>
      <c r="K4550" s="65" t="s">
        <v>8852</v>
      </c>
      <c r="L4550" s="85" t="s">
        <v>2772</v>
      </c>
      <c r="M4550" s="63" t="s">
        <v>2984</v>
      </c>
      <c r="N4550" s="17">
        <v>1299</v>
      </c>
      <c r="O4550" s="90"/>
      <c r="P4550" s="17">
        <v>677.27755200000001</v>
      </c>
      <c r="Q4550" s="17">
        <v>677.27755200000001</v>
      </c>
      <c r="R4550" s="87"/>
      <c r="S4550" s="87"/>
      <c r="T4550" s="17" t="str">
        <f t="shared" si="456"/>
        <v>677,277552</v>
      </c>
      <c r="U4550" s="109"/>
      <c r="V4550" s="31"/>
      <c r="W4550" s="17">
        <f t="shared" si="457"/>
        <v>697.59587856000007</v>
      </c>
      <c r="X4550" s="62">
        <v>0.3</v>
      </c>
      <c r="Y4550" s="17">
        <f t="shared" si="452"/>
        <v>996.56554080000012</v>
      </c>
      <c r="Z4550" s="21">
        <f t="shared" si="453"/>
        <v>997</v>
      </c>
      <c r="AA4550" s="17">
        <f t="shared" si="454"/>
        <v>997</v>
      </c>
      <c r="AB4550" s="17">
        <f t="shared" si="455"/>
        <v>1299</v>
      </c>
      <c r="AC4550"/>
    </row>
    <row r="4551" spans="1:29" ht="15" customHeight="1" x14ac:dyDescent="0.3">
      <c r="A4551" s="120">
        <v>45475</v>
      </c>
      <c r="B4551" s="63"/>
      <c r="C4551" s="63"/>
      <c r="D4551" s="63" t="s">
        <v>8169</v>
      </c>
      <c r="E4551" s="88">
        <v>102051</v>
      </c>
      <c r="F4551" s="88"/>
      <c r="G4551" s="89">
        <v>5905123280078</v>
      </c>
      <c r="H4551" s="89"/>
      <c r="I4551" s="63" t="s">
        <v>8861</v>
      </c>
      <c r="J4551" s="64" t="s">
        <v>9095</v>
      </c>
      <c r="K4551" s="65" t="s">
        <v>8852</v>
      </c>
      <c r="L4551" s="85" t="s">
        <v>2773</v>
      </c>
      <c r="M4551" s="63" t="s">
        <v>2984</v>
      </c>
      <c r="N4551" s="17">
        <v>1299</v>
      </c>
      <c r="O4551" s="90"/>
      <c r="P4551" s="17">
        <v>677.27755200000001</v>
      </c>
      <c r="Q4551" s="17">
        <v>677.27755200000001</v>
      </c>
      <c r="R4551" s="87"/>
      <c r="S4551" s="87"/>
      <c r="T4551" s="17" t="str">
        <f t="shared" si="456"/>
        <v>677,277552</v>
      </c>
      <c r="U4551" s="109"/>
      <c r="V4551" s="31"/>
      <c r="W4551" s="17">
        <f t="shared" si="457"/>
        <v>697.59587856000007</v>
      </c>
      <c r="X4551" s="62">
        <v>0.3</v>
      </c>
      <c r="Y4551" s="17">
        <f t="shared" si="452"/>
        <v>996.56554080000012</v>
      </c>
      <c r="Z4551" s="21">
        <f t="shared" si="453"/>
        <v>997</v>
      </c>
      <c r="AA4551" s="17">
        <f t="shared" si="454"/>
        <v>997</v>
      </c>
      <c r="AB4551" s="17">
        <f t="shared" si="455"/>
        <v>1299</v>
      </c>
      <c r="AC4551"/>
    </row>
    <row r="4552" spans="1:29" ht="15" customHeight="1" x14ac:dyDescent="0.3">
      <c r="A4552" s="120">
        <v>45475</v>
      </c>
      <c r="B4552" s="63"/>
      <c r="C4552" s="63"/>
      <c r="D4552" s="63" t="s">
        <v>8169</v>
      </c>
      <c r="E4552" s="88">
        <v>102052</v>
      </c>
      <c r="F4552" s="88"/>
      <c r="G4552" s="89">
        <v>5905123280085</v>
      </c>
      <c r="H4552" s="89"/>
      <c r="I4552" s="63" t="s">
        <v>8862</v>
      </c>
      <c r="J4552" s="64" t="s">
        <v>9095</v>
      </c>
      <c r="K4552" s="65" t="s">
        <v>8852</v>
      </c>
      <c r="L4552" s="85" t="s">
        <v>2774</v>
      </c>
      <c r="M4552" s="63" t="s">
        <v>2984</v>
      </c>
      <c r="N4552" s="17">
        <v>1299</v>
      </c>
      <c r="O4552" s="90"/>
      <c r="P4552" s="17">
        <v>677.27755200000001</v>
      </c>
      <c r="Q4552" s="17">
        <v>677.27755200000001</v>
      </c>
      <c r="R4552" s="87"/>
      <c r="S4552" s="87"/>
      <c r="T4552" s="17" t="str">
        <f t="shared" si="456"/>
        <v>677,277552</v>
      </c>
      <c r="U4552" s="109"/>
      <c r="V4552" s="31"/>
      <c r="W4552" s="17">
        <f t="shared" si="457"/>
        <v>697.59587856000007</v>
      </c>
      <c r="X4552" s="62">
        <v>0.3</v>
      </c>
      <c r="Y4552" s="17">
        <f t="shared" si="452"/>
        <v>996.56554080000012</v>
      </c>
      <c r="Z4552" s="21">
        <f t="shared" si="453"/>
        <v>997</v>
      </c>
      <c r="AA4552" s="17">
        <f t="shared" si="454"/>
        <v>997</v>
      </c>
      <c r="AB4552" s="17">
        <f t="shared" si="455"/>
        <v>1299</v>
      </c>
      <c r="AC4552"/>
    </row>
    <row r="4553" spans="1:29" ht="15" customHeight="1" x14ac:dyDescent="0.3">
      <c r="A4553" s="120">
        <v>45475</v>
      </c>
      <c r="B4553" s="63"/>
      <c r="C4553" s="63"/>
      <c r="D4553" s="63" t="s">
        <v>8169</v>
      </c>
      <c r="E4553" s="88">
        <v>102053</v>
      </c>
      <c r="F4553" s="88"/>
      <c r="G4553" s="89">
        <v>5905123280092</v>
      </c>
      <c r="H4553" s="89"/>
      <c r="I4553" s="63" t="s">
        <v>8863</v>
      </c>
      <c r="J4553" s="64" t="s">
        <v>9095</v>
      </c>
      <c r="K4553" s="65" t="s">
        <v>8852</v>
      </c>
      <c r="L4553" s="85" t="s">
        <v>2775</v>
      </c>
      <c r="M4553" s="63" t="s">
        <v>2984</v>
      </c>
      <c r="N4553" s="17">
        <v>1299</v>
      </c>
      <c r="O4553" s="90"/>
      <c r="P4553" s="17">
        <v>677.27755200000001</v>
      </c>
      <c r="Q4553" s="17">
        <v>677.27755200000001</v>
      </c>
      <c r="R4553" s="87"/>
      <c r="S4553" s="87"/>
      <c r="T4553" s="17" t="str">
        <f t="shared" si="456"/>
        <v>677,277552</v>
      </c>
      <c r="U4553" s="109"/>
      <c r="V4553" s="31"/>
      <c r="W4553" s="17">
        <f t="shared" si="457"/>
        <v>697.59587856000007</v>
      </c>
      <c r="X4553" s="62">
        <v>0.3</v>
      </c>
      <c r="Y4553" s="17">
        <f t="shared" ref="Y4553:Y4616" si="458">W4553/0.7</f>
        <v>996.56554080000012</v>
      </c>
      <c r="Z4553" s="21">
        <f t="shared" si="453"/>
        <v>997</v>
      </c>
      <c r="AA4553" s="17">
        <f t="shared" si="454"/>
        <v>997</v>
      </c>
      <c r="AB4553" s="17">
        <f t="shared" si="455"/>
        <v>1299</v>
      </c>
      <c r="AC4553"/>
    </row>
    <row r="4554" spans="1:29" ht="15" customHeight="1" x14ac:dyDescent="0.3">
      <c r="A4554" s="120">
        <v>45475</v>
      </c>
      <c r="B4554" s="63"/>
      <c r="C4554" s="63"/>
      <c r="D4554" s="63" t="s">
        <v>8169</v>
      </c>
      <c r="E4554" s="88">
        <v>102055</v>
      </c>
      <c r="F4554" s="88"/>
      <c r="G4554" s="89">
        <v>5905123280115</v>
      </c>
      <c r="H4554" s="89"/>
      <c r="I4554" s="63" t="s">
        <v>8864</v>
      </c>
      <c r="J4554" s="64" t="s">
        <v>9095</v>
      </c>
      <c r="K4554" s="65" t="s">
        <v>8852</v>
      </c>
      <c r="L4554" s="85" t="s">
        <v>2892</v>
      </c>
      <c r="M4554" s="63" t="s">
        <v>2984</v>
      </c>
      <c r="N4554" s="17">
        <v>1299</v>
      </c>
      <c r="O4554" s="90"/>
      <c r="P4554" s="17">
        <v>677.27755200000001</v>
      </c>
      <c r="Q4554" s="17">
        <v>677.27755200000001</v>
      </c>
      <c r="R4554" s="87"/>
      <c r="S4554" s="87"/>
      <c r="T4554" s="17" t="str">
        <f t="shared" si="456"/>
        <v>677,277552</v>
      </c>
      <c r="U4554" s="109"/>
      <c r="V4554" s="31"/>
      <c r="W4554" s="17">
        <f t="shared" si="457"/>
        <v>697.59587856000007</v>
      </c>
      <c r="X4554" s="62">
        <v>0.3</v>
      </c>
      <c r="Y4554" s="17">
        <f t="shared" si="458"/>
        <v>996.56554080000012</v>
      </c>
      <c r="Z4554" s="21">
        <f t="shared" si="453"/>
        <v>997</v>
      </c>
      <c r="AA4554" s="17">
        <f t="shared" si="454"/>
        <v>997</v>
      </c>
      <c r="AB4554" s="17">
        <f t="shared" si="455"/>
        <v>1299</v>
      </c>
      <c r="AC4554"/>
    </row>
    <row r="4555" spans="1:29" ht="15" customHeight="1" x14ac:dyDescent="0.3">
      <c r="A4555" s="120">
        <v>45475</v>
      </c>
      <c r="B4555" s="63"/>
      <c r="C4555" s="63"/>
      <c r="D4555" s="63" t="s">
        <v>8169</v>
      </c>
      <c r="E4555" s="88">
        <v>102048</v>
      </c>
      <c r="F4555" s="88"/>
      <c r="G4555" s="89">
        <v>5905123280047</v>
      </c>
      <c r="H4555" s="89"/>
      <c r="I4555" s="63" t="s">
        <v>8865</v>
      </c>
      <c r="J4555" s="64" t="s">
        <v>9095</v>
      </c>
      <c r="K4555" s="65" t="s">
        <v>8852</v>
      </c>
      <c r="L4555" s="85" t="s">
        <v>2770</v>
      </c>
      <c r="M4555" s="63" t="s">
        <v>2984</v>
      </c>
      <c r="N4555" s="17">
        <v>1299</v>
      </c>
      <c r="O4555" s="90"/>
      <c r="P4555" s="17">
        <v>677.27755200000001</v>
      </c>
      <c r="Q4555" s="17">
        <v>677.27755200000001</v>
      </c>
      <c r="R4555" s="87"/>
      <c r="S4555" s="87"/>
      <c r="T4555" s="17" t="str">
        <f t="shared" si="456"/>
        <v>677,277552</v>
      </c>
      <c r="U4555" s="109"/>
      <c r="V4555" s="31"/>
      <c r="W4555" s="17">
        <f t="shared" si="457"/>
        <v>697.59587856000007</v>
      </c>
      <c r="X4555" s="62">
        <v>0.3</v>
      </c>
      <c r="Y4555" s="17">
        <f t="shared" si="458"/>
        <v>996.56554080000012</v>
      </c>
      <c r="Z4555" s="21">
        <f t="shared" si="453"/>
        <v>997</v>
      </c>
      <c r="AA4555" s="17">
        <f t="shared" si="454"/>
        <v>997</v>
      </c>
      <c r="AB4555" s="17">
        <f t="shared" si="455"/>
        <v>1299</v>
      </c>
      <c r="AC4555"/>
    </row>
    <row r="4556" spans="1:29" ht="15" customHeight="1" x14ac:dyDescent="0.3">
      <c r="A4556" s="120">
        <v>45475</v>
      </c>
      <c r="B4556" s="63"/>
      <c r="C4556" s="63"/>
      <c r="D4556" s="63" t="s">
        <v>8169</v>
      </c>
      <c r="E4556" s="88">
        <v>102599</v>
      </c>
      <c r="F4556" s="88"/>
      <c r="G4556" s="89">
        <v>5905123289668</v>
      </c>
      <c r="H4556" s="89"/>
      <c r="I4556" s="63" t="s">
        <v>8866</v>
      </c>
      <c r="J4556" s="64" t="s">
        <v>9095</v>
      </c>
      <c r="K4556" s="65" t="s">
        <v>8867</v>
      </c>
      <c r="L4556" s="85" t="s">
        <v>9111</v>
      </c>
      <c r="M4556" s="63" t="s">
        <v>2984</v>
      </c>
      <c r="N4556" s="17">
        <v>229</v>
      </c>
      <c r="O4556" s="90"/>
      <c r="P4556" s="17">
        <v>90.333216000000007</v>
      </c>
      <c r="Q4556" s="17">
        <v>90.333216000000007</v>
      </c>
      <c r="R4556" s="87"/>
      <c r="S4556" s="87"/>
      <c r="T4556" s="17" t="str">
        <f t="shared" si="456"/>
        <v>90,333216</v>
      </c>
      <c r="U4556" s="109"/>
      <c r="V4556" s="31"/>
      <c r="W4556" s="17">
        <f t="shared" si="457"/>
        <v>93.043212479999994</v>
      </c>
      <c r="X4556" s="62">
        <v>0.3</v>
      </c>
      <c r="Y4556" s="17">
        <f t="shared" si="458"/>
        <v>132.91887497142858</v>
      </c>
      <c r="Z4556" s="21">
        <f t="shared" si="453"/>
        <v>133</v>
      </c>
      <c r="AA4556" s="17">
        <f t="shared" si="454"/>
        <v>133</v>
      </c>
      <c r="AB4556" s="17">
        <f t="shared" si="455"/>
        <v>229</v>
      </c>
      <c r="AC4556"/>
    </row>
    <row r="4557" spans="1:29" ht="15" customHeight="1" x14ac:dyDescent="0.3">
      <c r="A4557" s="120">
        <v>45475</v>
      </c>
      <c r="B4557" s="63"/>
      <c r="C4557" s="63"/>
      <c r="D4557" s="63" t="s">
        <v>8169</v>
      </c>
      <c r="E4557" s="88">
        <v>102864</v>
      </c>
      <c r="F4557" s="88"/>
      <c r="G4557" s="89">
        <v>5905123289699</v>
      </c>
      <c r="H4557" s="89"/>
      <c r="I4557" s="63" t="s">
        <v>8868</v>
      </c>
      <c r="J4557" s="64" t="s">
        <v>9095</v>
      </c>
      <c r="K4557" s="65" t="s">
        <v>8867</v>
      </c>
      <c r="L4557" s="85" t="s">
        <v>9112</v>
      </c>
      <c r="M4557" s="63" t="s">
        <v>2984</v>
      </c>
      <c r="N4557" s="17">
        <v>229</v>
      </c>
      <c r="O4557" s="90"/>
      <c r="P4557" s="17">
        <v>90.333216000000007</v>
      </c>
      <c r="Q4557" s="17">
        <v>90.333216000000007</v>
      </c>
      <c r="R4557" s="87"/>
      <c r="S4557" s="87"/>
      <c r="T4557" s="17" t="str">
        <f t="shared" si="456"/>
        <v>90,333216</v>
      </c>
      <c r="U4557" s="109"/>
      <c r="V4557" s="31"/>
      <c r="W4557" s="17">
        <f t="shared" si="457"/>
        <v>93.043212479999994</v>
      </c>
      <c r="X4557" s="62">
        <v>0.3</v>
      </c>
      <c r="Y4557" s="17">
        <f t="shared" si="458"/>
        <v>132.91887497142858</v>
      </c>
      <c r="Z4557" s="21">
        <f t="shared" si="453"/>
        <v>133</v>
      </c>
      <c r="AA4557" s="17">
        <f t="shared" si="454"/>
        <v>133</v>
      </c>
      <c r="AB4557" s="17">
        <f t="shared" si="455"/>
        <v>229</v>
      </c>
      <c r="AC4557"/>
    </row>
    <row r="4558" spans="1:29" ht="15" customHeight="1" x14ac:dyDescent="0.3">
      <c r="A4558" s="120">
        <v>45475</v>
      </c>
      <c r="B4558" s="63"/>
      <c r="C4558" s="63"/>
      <c r="D4558" s="63" t="s">
        <v>8169</v>
      </c>
      <c r="E4558" s="88">
        <v>102865</v>
      </c>
      <c r="F4558" s="88"/>
      <c r="G4558" s="89">
        <v>5905123289705</v>
      </c>
      <c r="H4558" s="89"/>
      <c r="I4558" s="63" t="s">
        <v>8869</v>
      </c>
      <c r="J4558" s="64" t="s">
        <v>9095</v>
      </c>
      <c r="K4558" s="65" t="s">
        <v>8867</v>
      </c>
      <c r="L4558" s="85" t="s">
        <v>9113</v>
      </c>
      <c r="M4558" s="63" t="s">
        <v>2984</v>
      </c>
      <c r="N4558" s="17">
        <v>229</v>
      </c>
      <c r="O4558" s="90"/>
      <c r="P4558" s="17">
        <v>90.333216000000007</v>
      </c>
      <c r="Q4558" s="17">
        <v>90.333216000000007</v>
      </c>
      <c r="R4558" s="87"/>
      <c r="S4558" s="87"/>
      <c r="T4558" s="17" t="str">
        <f t="shared" si="456"/>
        <v>90,333216</v>
      </c>
      <c r="U4558" s="109"/>
      <c r="V4558" s="31"/>
      <c r="W4558" s="17">
        <f t="shared" si="457"/>
        <v>93.043212479999994</v>
      </c>
      <c r="X4558" s="62">
        <v>0.3</v>
      </c>
      <c r="Y4558" s="17">
        <f t="shared" si="458"/>
        <v>132.91887497142858</v>
      </c>
      <c r="Z4558" s="21">
        <f t="shared" si="453"/>
        <v>133</v>
      </c>
      <c r="AA4558" s="17">
        <f t="shared" si="454"/>
        <v>133</v>
      </c>
      <c r="AB4558" s="17">
        <f t="shared" si="455"/>
        <v>229</v>
      </c>
      <c r="AC4558"/>
    </row>
    <row r="4559" spans="1:29" ht="15" customHeight="1" x14ac:dyDescent="0.3">
      <c r="A4559" s="120">
        <v>45475</v>
      </c>
      <c r="B4559" s="63"/>
      <c r="C4559" s="63"/>
      <c r="D4559" s="63" t="s">
        <v>8169</v>
      </c>
      <c r="E4559" s="88">
        <v>102866</v>
      </c>
      <c r="F4559" s="88"/>
      <c r="G4559" s="89">
        <v>5905123289712</v>
      </c>
      <c r="H4559" s="89"/>
      <c r="I4559" s="63" t="s">
        <v>8870</v>
      </c>
      <c r="J4559" s="64" t="s">
        <v>9095</v>
      </c>
      <c r="K4559" s="65" t="s">
        <v>8867</v>
      </c>
      <c r="L4559" s="85" t="s">
        <v>9114</v>
      </c>
      <c r="M4559" s="63" t="s">
        <v>2984</v>
      </c>
      <c r="N4559" s="17">
        <v>229</v>
      </c>
      <c r="O4559" s="90"/>
      <c r="P4559" s="17">
        <v>90.333216000000007</v>
      </c>
      <c r="Q4559" s="17">
        <v>90.333216000000007</v>
      </c>
      <c r="R4559" s="87"/>
      <c r="S4559" s="87"/>
      <c r="T4559" s="17" t="str">
        <f t="shared" si="456"/>
        <v>90,333216</v>
      </c>
      <c r="U4559" s="109"/>
      <c r="V4559" s="31"/>
      <c r="W4559" s="17">
        <f t="shared" si="457"/>
        <v>93.043212479999994</v>
      </c>
      <c r="X4559" s="62">
        <v>0.3</v>
      </c>
      <c r="Y4559" s="17">
        <f t="shared" si="458"/>
        <v>132.91887497142858</v>
      </c>
      <c r="Z4559" s="21">
        <f t="shared" si="453"/>
        <v>133</v>
      </c>
      <c r="AA4559" s="17">
        <f t="shared" si="454"/>
        <v>133</v>
      </c>
      <c r="AB4559" s="17">
        <f t="shared" si="455"/>
        <v>229</v>
      </c>
      <c r="AC4559"/>
    </row>
    <row r="4560" spans="1:29" ht="15" customHeight="1" x14ac:dyDescent="0.3">
      <c r="A4560" s="120">
        <v>45475</v>
      </c>
      <c r="B4560" s="63"/>
      <c r="C4560" s="63"/>
      <c r="D4560" s="63" t="s">
        <v>8169</v>
      </c>
      <c r="E4560" s="88">
        <v>102867</v>
      </c>
      <c r="F4560" s="88"/>
      <c r="G4560" s="89">
        <v>5905123289729</v>
      </c>
      <c r="H4560" s="89"/>
      <c r="I4560" s="63" t="s">
        <v>8871</v>
      </c>
      <c r="J4560" s="64" t="s">
        <v>9095</v>
      </c>
      <c r="K4560" s="65" t="s">
        <v>8867</v>
      </c>
      <c r="L4560" s="85" t="s">
        <v>9115</v>
      </c>
      <c r="M4560" s="63" t="s">
        <v>2984</v>
      </c>
      <c r="N4560" s="17">
        <v>229</v>
      </c>
      <c r="O4560" s="90"/>
      <c r="P4560" s="17">
        <v>90.333216000000007</v>
      </c>
      <c r="Q4560" s="17">
        <v>90.333216000000007</v>
      </c>
      <c r="R4560" s="87"/>
      <c r="S4560" s="87"/>
      <c r="T4560" s="17" t="str">
        <f t="shared" si="456"/>
        <v>90,333216</v>
      </c>
      <c r="U4560" s="109"/>
      <c r="V4560" s="31"/>
      <c r="W4560" s="17">
        <f t="shared" si="457"/>
        <v>93.043212479999994</v>
      </c>
      <c r="X4560" s="62">
        <v>0.3</v>
      </c>
      <c r="Y4560" s="17">
        <f t="shared" si="458"/>
        <v>132.91887497142858</v>
      </c>
      <c r="Z4560" s="21">
        <f t="shared" si="453"/>
        <v>133</v>
      </c>
      <c r="AA4560" s="17">
        <f t="shared" si="454"/>
        <v>133</v>
      </c>
      <c r="AB4560" s="17">
        <f t="shared" si="455"/>
        <v>229</v>
      </c>
      <c r="AC4560"/>
    </row>
    <row r="4561" spans="1:29" ht="15" customHeight="1" x14ac:dyDescent="0.3">
      <c r="A4561" s="120">
        <v>45475</v>
      </c>
      <c r="B4561" s="63"/>
      <c r="C4561" s="63"/>
      <c r="D4561" s="63" t="s">
        <v>8169</v>
      </c>
      <c r="E4561" s="88">
        <v>102868</v>
      </c>
      <c r="F4561" s="88"/>
      <c r="G4561" s="89">
        <v>5905123289736</v>
      </c>
      <c r="H4561" s="89"/>
      <c r="I4561" s="63" t="s">
        <v>8872</v>
      </c>
      <c r="J4561" s="64" t="s">
        <v>9095</v>
      </c>
      <c r="K4561" s="65" t="s">
        <v>8867</v>
      </c>
      <c r="L4561" s="85" t="s">
        <v>9116</v>
      </c>
      <c r="M4561" s="63" t="s">
        <v>2984</v>
      </c>
      <c r="N4561" s="17">
        <v>229</v>
      </c>
      <c r="O4561" s="90"/>
      <c r="P4561" s="17">
        <v>90.333216000000007</v>
      </c>
      <c r="Q4561" s="17">
        <v>90.333216000000007</v>
      </c>
      <c r="R4561" s="87"/>
      <c r="S4561" s="87"/>
      <c r="T4561" s="17" t="str">
        <f t="shared" si="456"/>
        <v>90,333216</v>
      </c>
      <c r="U4561" s="109"/>
      <c r="V4561" s="31"/>
      <c r="W4561" s="17">
        <f t="shared" si="457"/>
        <v>93.043212479999994</v>
      </c>
      <c r="X4561" s="62">
        <v>0.3</v>
      </c>
      <c r="Y4561" s="17">
        <f t="shared" si="458"/>
        <v>132.91887497142858</v>
      </c>
      <c r="Z4561" s="21">
        <f t="shared" si="453"/>
        <v>133</v>
      </c>
      <c r="AA4561" s="17">
        <f t="shared" si="454"/>
        <v>133</v>
      </c>
      <c r="AB4561" s="17">
        <f t="shared" si="455"/>
        <v>229</v>
      </c>
      <c r="AC4561"/>
    </row>
    <row r="4562" spans="1:29" ht="15" customHeight="1" x14ac:dyDescent="0.3">
      <c r="A4562" s="120">
        <v>45475</v>
      </c>
      <c r="B4562" s="63"/>
      <c r="C4562" s="63"/>
      <c r="D4562" s="63" t="s">
        <v>8169</v>
      </c>
      <c r="E4562" s="88">
        <v>102869</v>
      </c>
      <c r="F4562" s="88"/>
      <c r="G4562" s="89">
        <v>5905123289743</v>
      </c>
      <c r="H4562" s="89"/>
      <c r="I4562" s="63" t="s">
        <v>8873</v>
      </c>
      <c r="J4562" s="64" t="s">
        <v>9095</v>
      </c>
      <c r="K4562" s="65" t="s">
        <v>8867</v>
      </c>
      <c r="L4562" s="85" t="s">
        <v>9117</v>
      </c>
      <c r="M4562" s="63" t="s">
        <v>2984</v>
      </c>
      <c r="N4562" s="17">
        <v>229</v>
      </c>
      <c r="O4562" s="90"/>
      <c r="P4562" s="17">
        <v>90.333216000000007</v>
      </c>
      <c r="Q4562" s="17">
        <v>90.333216000000007</v>
      </c>
      <c r="R4562" s="87"/>
      <c r="S4562" s="87"/>
      <c r="T4562" s="17" t="str">
        <f t="shared" si="456"/>
        <v>90,333216</v>
      </c>
      <c r="U4562" s="109"/>
      <c r="V4562" s="31"/>
      <c r="W4562" s="17">
        <f t="shared" si="457"/>
        <v>93.043212479999994</v>
      </c>
      <c r="X4562" s="62">
        <v>0.3</v>
      </c>
      <c r="Y4562" s="17">
        <f t="shared" si="458"/>
        <v>132.91887497142858</v>
      </c>
      <c r="Z4562" s="21">
        <f t="shared" si="453"/>
        <v>133</v>
      </c>
      <c r="AA4562" s="17">
        <f t="shared" si="454"/>
        <v>133</v>
      </c>
      <c r="AB4562" s="17">
        <f t="shared" si="455"/>
        <v>229</v>
      </c>
      <c r="AC4562"/>
    </row>
    <row r="4563" spans="1:29" ht="15" customHeight="1" x14ac:dyDescent="0.3">
      <c r="A4563" s="120">
        <v>45475</v>
      </c>
      <c r="B4563" s="63"/>
      <c r="C4563" s="63"/>
      <c r="D4563" s="63" t="s">
        <v>8169</v>
      </c>
      <c r="E4563" s="88">
        <v>102595</v>
      </c>
      <c r="F4563" s="88"/>
      <c r="G4563" s="89">
        <v>5905123289385</v>
      </c>
      <c r="H4563" s="89"/>
      <c r="I4563" s="63" t="s">
        <v>8874</v>
      </c>
      <c r="J4563" s="64" t="s">
        <v>9095</v>
      </c>
      <c r="K4563" s="65" t="s">
        <v>8875</v>
      </c>
      <c r="L4563" s="85" t="s">
        <v>3793</v>
      </c>
      <c r="M4563" s="63" t="s">
        <v>2984</v>
      </c>
      <c r="N4563" s="17">
        <v>229</v>
      </c>
      <c r="O4563" s="90"/>
      <c r="P4563" s="17">
        <v>95</v>
      </c>
      <c r="Q4563" s="17">
        <v>95</v>
      </c>
      <c r="R4563" s="87"/>
      <c r="S4563" s="87"/>
      <c r="T4563" s="17" t="str">
        <f t="shared" si="456"/>
        <v>95</v>
      </c>
      <c r="U4563" s="109"/>
      <c r="V4563" s="31"/>
      <c r="W4563" s="17">
        <f t="shared" si="457"/>
        <v>97.850000000000009</v>
      </c>
      <c r="X4563" s="62">
        <v>0.3</v>
      </c>
      <c r="Y4563" s="17">
        <f t="shared" si="458"/>
        <v>139.78571428571431</v>
      </c>
      <c r="Z4563" s="21">
        <f t="shared" si="453"/>
        <v>140</v>
      </c>
      <c r="AA4563" s="17">
        <f t="shared" si="454"/>
        <v>140</v>
      </c>
      <c r="AB4563" s="17">
        <f t="shared" si="455"/>
        <v>229</v>
      </c>
      <c r="AC4563"/>
    </row>
    <row r="4564" spans="1:29" ht="15" customHeight="1" x14ac:dyDescent="0.3">
      <c r="A4564" s="120">
        <v>45475</v>
      </c>
      <c r="B4564" s="63"/>
      <c r="C4564" s="63"/>
      <c r="D4564" s="63" t="s">
        <v>8169</v>
      </c>
      <c r="E4564" s="88">
        <v>102839</v>
      </c>
      <c r="F4564" s="88"/>
      <c r="G4564" s="89">
        <v>5905123289408</v>
      </c>
      <c r="H4564" s="89"/>
      <c r="I4564" s="63" t="s">
        <v>8876</v>
      </c>
      <c r="J4564" s="64" t="s">
        <v>9095</v>
      </c>
      <c r="K4564" s="65" t="s">
        <v>8875</v>
      </c>
      <c r="L4564" s="85" t="s">
        <v>3794</v>
      </c>
      <c r="M4564" s="63" t="s">
        <v>2984</v>
      </c>
      <c r="N4564" s="17">
        <v>229</v>
      </c>
      <c r="O4564" s="90"/>
      <c r="P4564" s="17">
        <v>95</v>
      </c>
      <c r="Q4564" s="17">
        <v>95</v>
      </c>
      <c r="R4564" s="87"/>
      <c r="S4564" s="87"/>
      <c r="T4564" s="17" t="str">
        <f t="shared" si="456"/>
        <v>95</v>
      </c>
      <c r="U4564" s="109"/>
      <c r="V4564" s="31"/>
      <c r="W4564" s="17">
        <f t="shared" si="457"/>
        <v>97.850000000000009</v>
      </c>
      <c r="X4564" s="62">
        <v>0.3</v>
      </c>
      <c r="Y4564" s="17">
        <f t="shared" si="458"/>
        <v>139.78571428571431</v>
      </c>
      <c r="Z4564" s="21">
        <f t="shared" si="453"/>
        <v>140</v>
      </c>
      <c r="AA4564" s="17">
        <f t="shared" si="454"/>
        <v>140</v>
      </c>
      <c r="AB4564" s="17">
        <f t="shared" si="455"/>
        <v>229</v>
      </c>
      <c r="AC4564"/>
    </row>
    <row r="4565" spans="1:29" ht="15" customHeight="1" x14ac:dyDescent="0.3">
      <c r="A4565" s="120">
        <v>45475</v>
      </c>
      <c r="B4565" s="63"/>
      <c r="C4565" s="63"/>
      <c r="D4565" s="63" t="s">
        <v>8169</v>
      </c>
      <c r="E4565" s="88">
        <v>102840</v>
      </c>
      <c r="F4565" s="88"/>
      <c r="G4565" s="89">
        <v>5905123289415</v>
      </c>
      <c r="H4565" s="89"/>
      <c r="I4565" s="63" t="s">
        <v>8877</v>
      </c>
      <c r="J4565" s="64" t="s">
        <v>9095</v>
      </c>
      <c r="K4565" s="65" t="s">
        <v>8875</v>
      </c>
      <c r="L4565" s="85" t="s">
        <v>9118</v>
      </c>
      <c r="M4565" s="63" t="s">
        <v>2984</v>
      </c>
      <c r="N4565" s="17">
        <v>229</v>
      </c>
      <c r="O4565" s="90"/>
      <c r="P4565" s="17">
        <v>95</v>
      </c>
      <c r="Q4565" s="17">
        <v>95</v>
      </c>
      <c r="R4565" s="87"/>
      <c r="S4565" s="87"/>
      <c r="T4565" s="17" t="str">
        <f t="shared" si="456"/>
        <v>95</v>
      </c>
      <c r="U4565" s="109"/>
      <c r="V4565" s="31"/>
      <c r="W4565" s="17">
        <f t="shared" si="457"/>
        <v>97.850000000000009</v>
      </c>
      <c r="X4565" s="62">
        <v>0.3</v>
      </c>
      <c r="Y4565" s="17">
        <f t="shared" si="458"/>
        <v>139.78571428571431</v>
      </c>
      <c r="Z4565" s="21">
        <f t="shared" si="453"/>
        <v>140</v>
      </c>
      <c r="AA4565" s="17">
        <f t="shared" si="454"/>
        <v>140</v>
      </c>
      <c r="AB4565" s="17">
        <f t="shared" si="455"/>
        <v>229</v>
      </c>
      <c r="AC4565"/>
    </row>
    <row r="4566" spans="1:29" ht="15" customHeight="1" x14ac:dyDescent="0.3">
      <c r="A4566" s="120">
        <v>45475</v>
      </c>
      <c r="B4566" s="63"/>
      <c r="C4566" s="63"/>
      <c r="D4566" s="63" t="s">
        <v>8169</v>
      </c>
      <c r="E4566" s="88">
        <v>102841</v>
      </c>
      <c r="F4566" s="88"/>
      <c r="G4566" s="89">
        <v>5905123289422</v>
      </c>
      <c r="H4566" s="89"/>
      <c r="I4566" s="63" t="s">
        <v>8878</v>
      </c>
      <c r="J4566" s="64" t="s">
        <v>9095</v>
      </c>
      <c r="K4566" s="65" t="s">
        <v>8875</v>
      </c>
      <c r="L4566" s="85" t="s">
        <v>9119</v>
      </c>
      <c r="M4566" s="63" t="s">
        <v>2984</v>
      </c>
      <c r="N4566" s="17">
        <v>229</v>
      </c>
      <c r="O4566" s="90"/>
      <c r="P4566" s="17">
        <v>95</v>
      </c>
      <c r="Q4566" s="17">
        <v>95</v>
      </c>
      <c r="R4566" s="87"/>
      <c r="S4566" s="87"/>
      <c r="T4566" s="17" t="str">
        <f t="shared" si="456"/>
        <v>95</v>
      </c>
      <c r="U4566" s="109"/>
      <c r="V4566" s="31"/>
      <c r="W4566" s="17">
        <f t="shared" si="457"/>
        <v>97.850000000000009</v>
      </c>
      <c r="X4566" s="62">
        <v>0.3</v>
      </c>
      <c r="Y4566" s="17">
        <f t="shared" si="458"/>
        <v>139.78571428571431</v>
      </c>
      <c r="Z4566" s="21">
        <f t="shared" si="453"/>
        <v>140</v>
      </c>
      <c r="AA4566" s="17">
        <f t="shared" si="454"/>
        <v>140</v>
      </c>
      <c r="AB4566" s="17">
        <f t="shared" si="455"/>
        <v>229</v>
      </c>
      <c r="AC4566"/>
    </row>
    <row r="4567" spans="1:29" ht="15" customHeight="1" x14ac:dyDescent="0.3">
      <c r="A4567" s="120">
        <v>45475</v>
      </c>
      <c r="B4567" s="63"/>
      <c r="C4567" s="63"/>
      <c r="D4567" s="63" t="s">
        <v>8169</v>
      </c>
      <c r="E4567" s="88">
        <v>102842</v>
      </c>
      <c r="F4567" s="88"/>
      <c r="G4567" s="89">
        <v>5905123289439</v>
      </c>
      <c r="H4567" s="89"/>
      <c r="I4567" s="63" t="s">
        <v>8879</v>
      </c>
      <c r="J4567" s="64" t="s">
        <v>9095</v>
      </c>
      <c r="K4567" s="65" t="s">
        <v>8875</v>
      </c>
      <c r="L4567" s="85" t="s">
        <v>9120</v>
      </c>
      <c r="M4567" s="63" t="s">
        <v>2984</v>
      </c>
      <c r="N4567" s="17">
        <v>229</v>
      </c>
      <c r="O4567" s="90"/>
      <c r="P4567" s="17">
        <v>95</v>
      </c>
      <c r="Q4567" s="17">
        <v>95</v>
      </c>
      <c r="R4567" s="87"/>
      <c r="S4567" s="87"/>
      <c r="T4567" s="17" t="str">
        <f t="shared" si="456"/>
        <v>95</v>
      </c>
      <c r="U4567" s="109"/>
      <c r="V4567" s="31"/>
      <c r="W4567" s="17">
        <f t="shared" si="457"/>
        <v>97.850000000000009</v>
      </c>
      <c r="X4567" s="62">
        <v>0.3</v>
      </c>
      <c r="Y4567" s="17">
        <f t="shared" si="458"/>
        <v>139.78571428571431</v>
      </c>
      <c r="Z4567" s="21">
        <f t="shared" si="453"/>
        <v>140</v>
      </c>
      <c r="AA4567" s="17">
        <f t="shared" si="454"/>
        <v>140</v>
      </c>
      <c r="AB4567" s="17">
        <f t="shared" si="455"/>
        <v>229</v>
      </c>
      <c r="AC4567"/>
    </row>
    <row r="4568" spans="1:29" ht="15" customHeight="1" x14ac:dyDescent="0.3">
      <c r="A4568" s="120">
        <v>45475</v>
      </c>
      <c r="B4568" s="63"/>
      <c r="C4568" s="63"/>
      <c r="D4568" s="63" t="s">
        <v>8169</v>
      </c>
      <c r="E4568" s="88">
        <v>102843</v>
      </c>
      <c r="F4568" s="88"/>
      <c r="G4568" s="89">
        <v>5905123289446</v>
      </c>
      <c r="H4568" s="89"/>
      <c r="I4568" s="63" t="s">
        <v>8880</v>
      </c>
      <c r="J4568" s="64" t="s">
        <v>9095</v>
      </c>
      <c r="K4568" s="65" t="s">
        <v>8875</v>
      </c>
      <c r="L4568" s="85" t="s">
        <v>9121</v>
      </c>
      <c r="M4568" s="63" t="s">
        <v>2984</v>
      </c>
      <c r="N4568" s="17">
        <v>229</v>
      </c>
      <c r="O4568" s="90"/>
      <c r="P4568" s="17">
        <v>95</v>
      </c>
      <c r="Q4568" s="17">
        <v>95</v>
      </c>
      <c r="R4568" s="87"/>
      <c r="S4568" s="87"/>
      <c r="T4568" s="17" t="str">
        <f t="shared" si="456"/>
        <v>95</v>
      </c>
      <c r="U4568" s="109"/>
      <c r="V4568" s="31"/>
      <c r="W4568" s="17">
        <f t="shared" si="457"/>
        <v>97.850000000000009</v>
      </c>
      <c r="X4568" s="62">
        <v>0.3</v>
      </c>
      <c r="Y4568" s="17">
        <f t="shared" si="458"/>
        <v>139.78571428571431</v>
      </c>
      <c r="Z4568" s="21">
        <f t="shared" si="453"/>
        <v>140</v>
      </c>
      <c r="AA4568" s="17">
        <f t="shared" si="454"/>
        <v>140</v>
      </c>
      <c r="AB4568" s="17">
        <f t="shared" si="455"/>
        <v>229</v>
      </c>
      <c r="AC4568"/>
    </row>
    <row r="4569" spans="1:29" ht="15" customHeight="1" x14ac:dyDescent="0.3">
      <c r="A4569" s="120">
        <v>45475</v>
      </c>
      <c r="B4569" s="63"/>
      <c r="C4569" s="63"/>
      <c r="D4569" s="63" t="s">
        <v>8169</v>
      </c>
      <c r="E4569" s="88">
        <v>102844</v>
      </c>
      <c r="F4569" s="88"/>
      <c r="G4569" s="89">
        <v>5905123289453</v>
      </c>
      <c r="H4569" s="89"/>
      <c r="I4569" s="63" t="s">
        <v>8881</v>
      </c>
      <c r="J4569" s="64" t="s">
        <v>9095</v>
      </c>
      <c r="K4569" s="65" t="s">
        <v>8875</v>
      </c>
      <c r="L4569" s="85" t="s">
        <v>9122</v>
      </c>
      <c r="M4569" s="63" t="s">
        <v>2984</v>
      </c>
      <c r="N4569" s="17">
        <v>229</v>
      </c>
      <c r="O4569" s="90"/>
      <c r="P4569" s="17">
        <v>95</v>
      </c>
      <c r="Q4569" s="17">
        <v>95</v>
      </c>
      <c r="R4569" s="87"/>
      <c r="S4569" s="87"/>
      <c r="T4569" s="17" t="str">
        <f t="shared" si="456"/>
        <v>95</v>
      </c>
      <c r="U4569" s="109"/>
      <c r="V4569" s="31"/>
      <c r="W4569" s="17">
        <f t="shared" si="457"/>
        <v>97.850000000000009</v>
      </c>
      <c r="X4569" s="62">
        <v>0.3</v>
      </c>
      <c r="Y4569" s="17">
        <f t="shared" si="458"/>
        <v>139.78571428571431</v>
      </c>
      <c r="Z4569" s="21">
        <f t="shared" si="453"/>
        <v>140</v>
      </c>
      <c r="AA4569" s="17">
        <f t="shared" si="454"/>
        <v>140</v>
      </c>
      <c r="AB4569" s="17">
        <f t="shared" si="455"/>
        <v>229</v>
      </c>
      <c r="AC4569"/>
    </row>
    <row r="4570" spans="1:29" ht="15" customHeight="1" x14ac:dyDescent="0.3">
      <c r="A4570" s="120">
        <v>45475</v>
      </c>
      <c r="B4570" s="63"/>
      <c r="C4570" s="63"/>
      <c r="D4570" s="63" t="s">
        <v>8169</v>
      </c>
      <c r="E4570" s="88">
        <v>102845</v>
      </c>
      <c r="F4570" s="88"/>
      <c r="G4570" s="89">
        <v>5905123289460</v>
      </c>
      <c r="H4570" s="89"/>
      <c r="I4570" s="63" t="s">
        <v>8882</v>
      </c>
      <c r="J4570" s="64" t="s">
        <v>9095</v>
      </c>
      <c r="K4570" s="65" t="s">
        <v>8875</v>
      </c>
      <c r="L4570" s="85" t="s">
        <v>9123</v>
      </c>
      <c r="M4570" s="63" t="s">
        <v>2984</v>
      </c>
      <c r="N4570" s="17">
        <v>229</v>
      </c>
      <c r="O4570" s="90"/>
      <c r="P4570" s="17">
        <v>95</v>
      </c>
      <c r="Q4570" s="17">
        <v>95</v>
      </c>
      <c r="R4570" s="87"/>
      <c r="S4570" s="87"/>
      <c r="T4570" s="17" t="str">
        <f t="shared" si="456"/>
        <v>95</v>
      </c>
      <c r="U4570" s="109"/>
      <c r="V4570" s="31"/>
      <c r="W4570" s="17">
        <f t="shared" si="457"/>
        <v>97.850000000000009</v>
      </c>
      <c r="X4570" s="62">
        <v>0.3</v>
      </c>
      <c r="Y4570" s="17">
        <f t="shared" si="458"/>
        <v>139.78571428571431</v>
      </c>
      <c r="Z4570" s="21">
        <f t="shared" si="453"/>
        <v>140</v>
      </c>
      <c r="AA4570" s="17">
        <f t="shared" si="454"/>
        <v>140</v>
      </c>
      <c r="AB4570" s="17">
        <f t="shared" si="455"/>
        <v>229</v>
      </c>
      <c r="AC4570"/>
    </row>
    <row r="4571" spans="1:29" ht="15" customHeight="1" x14ac:dyDescent="0.3">
      <c r="A4571" s="120">
        <v>45475</v>
      </c>
      <c r="B4571" s="63"/>
      <c r="C4571" s="63"/>
      <c r="D4571" s="63" t="s">
        <v>8169</v>
      </c>
      <c r="E4571" s="88">
        <v>102597</v>
      </c>
      <c r="F4571" s="88"/>
      <c r="G4571" s="89">
        <v>5905123289545</v>
      </c>
      <c r="H4571" s="89"/>
      <c r="I4571" s="63" t="s">
        <v>8883</v>
      </c>
      <c r="J4571" s="64" t="s">
        <v>9095</v>
      </c>
      <c r="K4571" s="65" t="s">
        <v>8884</v>
      </c>
      <c r="L4571" s="85" t="s">
        <v>3787</v>
      </c>
      <c r="M4571" s="63" t="s">
        <v>2984</v>
      </c>
      <c r="N4571" s="17">
        <v>239</v>
      </c>
      <c r="O4571" s="90"/>
      <c r="P4571" s="17">
        <v>95.637216000000009</v>
      </c>
      <c r="Q4571" s="17">
        <v>95.637216000000009</v>
      </c>
      <c r="R4571" s="87"/>
      <c r="S4571" s="87"/>
      <c r="T4571" s="17" t="str">
        <f t="shared" si="456"/>
        <v>95,637216</v>
      </c>
      <c r="U4571" s="109"/>
      <c r="V4571" s="31"/>
      <c r="W4571" s="17">
        <f t="shared" si="457"/>
        <v>98.506332479999998</v>
      </c>
      <c r="X4571" s="62">
        <v>0.3</v>
      </c>
      <c r="Y4571" s="17">
        <f t="shared" si="458"/>
        <v>140.72333211428571</v>
      </c>
      <c r="Z4571" s="21">
        <f t="shared" si="453"/>
        <v>141</v>
      </c>
      <c r="AA4571" s="17">
        <f t="shared" si="454"/>
        <v>141</v>
      </c>
      <c r="AB4571" s="17">
        <f t="shared" si="455"/>
        <v>239</v>
      </c>
      <c r="AC4571"/>
    </row>
    <row r="4572" spans="1:29" ht="15" customHeight="1" x14ac:dyDescent="0.3">
      <c r="A4572" s="120">
        <v>45475</v>
      </c>
      <c r="B4572" s="63"/>
      <c r="C4572" s="63"/>
      <c r="D4572" s="63" t="s">
        <v>8169</v>
      </c>
      <c r="E4572" s="88">
        <v>102853</v>
      </c>
      <c r="F4572" s="88"/>
      <c r="G4572" s="89">
        <v>5905123289569</v>
      </c>
      <c r="H4572" s="89"/>
      <c r="I4572" s="63" t="s">
        <v>8885</v>
      </c>
      <c r="J4572" s="64" t="s">
        <v>9095</v>
      </c>
      <c r="K4572" s="65" t="s">
        <v>8884</v>
      </c>
      <c r="L4572" s="85" t="s">
        <v>9124</v>
      </c>
      <c r="M4572" s="63" t="s">
        <v>2984</v>
      </c>
      <c r="N4572" s="17">
        <v>239</v>
      </c>
      <c r="O4572" s="90"/>
      <c r="P4572" s="17">
        <v>95.637216000000009</v>
      </c>
      <c r="Q4572" s="17">
        <v>95.637216000000009</v>
      </c>
      <c r="R4572" s="87"/>
      <c r="S4572" s="87"/>
      <c r="T4572" s="17" t="str">
        <f t="shared" si="456"/>
        <v>95,637216</v>
      </c>
      <c r="U4572" s="109"/>
      <c r="V4572" s="31"/>
      <c r="W4572" s="17">
        <f t="shared" si="457"/>
        <v>98.506332479999998</v>
      </c>
      <c r="X4572" s="62">
        <v>0.3</v>
      </c>
      <c r="Y4572" s="17">
        <f t="shared" si="458"/>
        <v>140.72333211428571</v>
      </c>
      <c r="Z4572" s="21">
        <f t="shared" si="453"/>
        <v>141</v>
      </c>
      <c r="AA4572" s="17">
        <f t="shared" si="454"/>
        <v>141</v>
      </c>
      <c r="AB4572" s="17">
        <f t="shared" si="455"/>
        <v>239</v>
      </c>
      <c r="AC4572"/>
    </row>
    <row r="4573" spans="1:29" ht="15" customHeight="1" x14ac:dyDescent="0.3">
      <c r="A4573" s="120">
        <v>45475</v>
      </c>
      <c r="B4573" s="63"/>
      <c r="C4573" s="63"/>
      <c r="D4573" s="63" t="s">
        <v>8169</v>
      </c>
      <c r="E4573" s="88">
        <v>102854</v>
      </c>
      <c r="F4573" s="88"/>
      <c r="G4573" s="89">
        <v>5905123289576</v>
      </c>
      <c r="H4573" s="89"/>
      <c r="I4573" s="63" t="s">
        <v>8886</v>
      </c>
      <c r="J4573" s="64" t="s">
        <v>9095</v>
      </c>
      <c r="K4573" s="65" t="s">
        <v>8884</v>
      </c>
      <c r="L4573" s="85" t="s">
        <v>3789</v>
      </c>
      <c r="M4573" s="63" t="s">
        <v>2984</v>
      </c>
      <c r="N4573" s="17">
        <v>239</v>
      </c>
      <c r="O4573" s="90"/>
      <c r="P4573" s="17">
        <v>95.637216000000009</v>
      </c>
      <c r="Q4573" s="17">
        <v>95.637216000000009</v>
      </c>
      <c r="R4573" s="87"/>
      <c r="S4573" s="87"/>
      <c r="T4573" s="17" t="str">
        <f t="shared" si="456"/>
        <v>95,637216</v>
      </c>
      <c r="U4573" s="109"/>
      <c r="V4573" s="31"/>
      <c r="W4573" s="17">
        <f t="shared" si="457"/>
        <v>98.506332479999998</v>
      </c>
      <c r="X4573" s="62">
        <v>0.3</v>
      </c>
      <c r="Y4573" s="17">
        <f t="shared" si="458"/>
        <v>140.72333211428571</v>
      </c>
      <c r="Z4573" s="21">
        <f t="shared" si="453"/>
        <v>141</v>
      </c>
      <c r="AA4573" s="17">
        <f t="shared" si="454"/>
        <v>141</v>
      </c>
      <c r="AB4573" s="17">
        <f t="shared" si="455"/>
        <v>239</v>
      </c>
      <c r="AC4573"/>
    </row>
    <row r="4574" spans="1:29" ht="15" customHeight="1" x14ac:dyDescent="0.3">
      <c r="A4574" s="120">
        <v>45475</v>
      </c>
      <c r="B4574" s="63"/>
      <c r="C4574" s="63"/>
      <c r="D4574" s="63" t="s">
        <v>8169</v>
      </c>
      <c r="E4574" s="88">
        <v>102855</v>
      </c>
      <c r="F4574" s="88"/>
      <c r="G4574" s="89">
        <v>5905123289583</v>
      </c>
      <c r="H4574" s="89"/>
      <c r="I4574" s="63" t="s">
        <v>8887</v>
      </c>
      <c r="J4574" s="64" t="s">
        <v>9095</v>
      </c>
      <c r="K4574" s="65" t="s">
        <v>8884</v>
      </c>
      <c r="L4574" s="85" t="s">
        <v>3790</v>
      </c>
      <c r="M4574" s="63" t="s">
        <v>2984</v>
      </c>
      <c r="N4574" s="17">
        <v>239</v>
      </c>
      <c r="O4574" s="90"/>
      <c r="P4574" s="17">
        <v>95.637216000000009</v>
      </c>
      <c r="Q4574" s="17">
        <v>95.637216000000009</v>
      </c>
      <c r="R4574" s="87"/>
      <c r="S4574" s="87"/>
      <c r="T4574" s="17" t="str">
        <f t="shared" si="456"/>
        <v>95,637216</v>
      </c>
      <c r="U4574" s="109"/>
      <c r="V4574" s="31"/>
      <c r="W4574" s="17">
        <f t="shared" si="457"/>
        <v>98.506332479999998</v>
      </c>
      <c r="X4574" s="62">
        <v>0.3</v>
      </c>
      <c r="Y4574" s="17">
        <f t="shared" si="458"/>
        <v>140.72333211428571</v>
      </c>
      <c r="Z4574" s="21">
        <f t="shared" si="453"/>
        <v>141</v>
      </c>
      <c r="AA4574" s="17">
        <f t="shared" si="454"/>
        <v>141</v>
      </c>
      <c r="AB4574" s="17">
        <f t="shared" si="455"/>
        <v>239</v>
      </c>
      <c r="AC4574"/>
    </row>
    <row r="4575" spans="1:29" ht="15" customHeight="1" x14ac:dyDescent="0.3">
      <c r="A4575" s="120">
        <v>45475</v>
      </c>
      <c r="B4575" s="63"/>
      <c r="C4575" s="63"/>
      <c r="D4575" s="63" t="s">
        <v>8169</v>
      </c>
      <c r="E4575" s="88">
        <v>102856</v>
      </c>
      <c r="F4575" s="88"/>
      <c r="G4575" s="89">
        <v>5905123289590</v>
      </c>
      <c r="H4575" s="89"/>
      <c r="I4575" s="63" t="s">
        <v>8888</v>
      </c>
      <c r="J4575" s="64" t="s">
        <v>9095</v>
      </c>
      <c r="K4575" s="65" t="s">
        <v>8884</v>
      </c>
      <c r="L4575" s="85" t="s">
        <v>3791</v>
      </c>
      <c r="M4575" s="63" t="s">
        <v>2984</v>
      </c>
      <c r="N4575" s="17">
        <v>239</v>
      </c>
      <c r="O4575" s="90"/>
      <c r="P4575" s="17">
        <v>95.637216000000009</v>
      </c>
      <c r="Q4575" s="17">
        <v>95.637216000000009</v>
      </c>
      <c r="R4575" s="87"/>
      <c r="S4575" s="87"/>
      <c r="T4575" s="17" t="str">
        <f t="shared" si="456"/>
        <v>95,637216</v>
      </c>
      <c r="U4575" s="109"/>
      <c r="V4575" s="31"/>
      <c r="W4575" s="17">
        <f t="shared" si="457"/>
        <v>98.506332479999998</v>
      </c>
      <c r="X4575" s="62">
        <v>0.3</v>
      </c>
      <c r="Y4575" s="17">
        <f t="shared" si="458"/>
        <v>140.72333211428571</v>
      </c>
      <c r="Z4575" s="21">
        <f t="shared" si="453"/>
        <v>141</v>
      </c>
      <c r="AA4575" s="17">
        <f t="shared" si="454"/>
        <v>141</v>
      </c>
      <c r="AB4575" s="17">
        <f t="shared" si="455"/>
        <v>239</v>
      </c>
      <c r="AC4575"/>
    </row>
    <row r="4576" spans="1:29" ht="15" customHeight="1" x14ac:dyDescent="0.3">
      <c r="A4576" s="120">
        <v>45475</v>
      </c>
      <c r="B4576" s="63"/>
      <c r="C4576" s="63"/>
      <c r="D4576" s="63" t="s">
        <v>8169</v>
      </c>
      <c r="E4576" s="88">
        <v>102857</v>
      </c>
      <c r="F4576" s="88"/>
      <c r="G4576" s="89">
        <v>5905123289606</v>
      </c>
      <c r="H4576" s="89"/>
      <c r="I4576" s="63" t="s">
        <v>8889</v>
      </c>
      <c r="J4576" s="64" t="s">
        <v>9095</v>
      </c>
      <c r="K4576" s="65" t="s">
        <v>8884</v>
      </c>
      <c r="L4576" s="85" t="s">
        <v>3792</v>
      </c>
      <c r="M4576" s="63" t="s">
        <v>2984</v>
      </c>
      <c r="N4576" s="17">
        <v>239</v>
      </c>
      <c r="O4576" s="90"/>
      <c r="P4576" s="17">
        <v>95.637216000000009</v>
      </c>
      <c r="Q4576" s="17">
        <v>95.637216000000009</v>
      </c>
      <c r="R4576" s="87"/>
      <c r="S4576" s="87"/>
      <c r="T4576" s="17" t="str">
        <f t="shared" si="456"/>
        <v>95,637216</v>
      </c>
      <c r="U4576" s="109"/>
      <c r="V4576" s="31"/>
      <c r="W4576" s="17">
        <f t="shared" si="457"/>
        <v>98.506332479999998</v>
      </c>
      <c r="X4576" s="62">
        <v>0.3</v>
      </c>
      <c r="Y4576" s="17">
        <f t="shared" si="458"/>
        <v>140.72333211428571</v>
      </c>
      <c r="Z4576" s="21">
        <f t="shared" si="453"/>
        <v>141</v>
      </c>
      <c r="AA4576" s="17">
        <f t="shared" si="454"/>
        <v>141</v>
      </c>
      <c r="AB4576" s="17">
        <f t="shared" si="455"/>
        <v>239</v>
      </c>
      <c r="AC4576"/>
    </row>
    <row r="4577" spans="1:29" ht="15" customHeight="1" x14ac:dyDescent="0.3">
      <c r="A4577" s="120">
        <v>45475</v>
      </c>
      <c r="B4577" s="63"/>
      <c r="C4577" s="63"/>
      <c r="D4577" s="63" t="s">
        <v>8169</v>
      </c>
      <c r="E4577" s="88">
        <v>102846</v>
      </c>
      <c r="F4577" s="88"/>
      <c r="G4577" s="89">
        <v>5905123289477</v>
      </c>
      <c r="H4577" s="89"/>
      <c r="I4577" s="63" t="s">
        <v>8890</v>
      </c>
      <c r="J4577" s="64" t="s">
        <v>9095</v>
      </c>
      <c r="K4577" s="65" t="s">
        <v>8875</v>
      </c>
      <c r="L4577" s="85" t="s">
        <v>3794</v>
      </c>
      <c r="M4577" s="63" t="s">
        <v>2984</v>
      </c>
      <c r="N4577" s="17">
        <v>249</v>
      </c>
      <c r="O4577" s="90"/>
      <c r="P4577" s="17">
        <v>95</v>
      </c>
      <c r="Q4577" s="17">
        <v>95</v>
      </c>
      <c r="R4577" s="87"/>
      <c r="S4577" s="87"/>
      <c r="T4577" s="17" t="str">
        <f t="shared" si="456"/>
        <v>95</v>
      </c>
      <c r="U4577" s="109"/>
      <c r="V4577" s="31"/>
      <c r="W4577" s="17">
        <f t="shared" si="457"/>
        <v>97.850000000000009</v>
      </c>
      <c r="X4577" s="62">
        <v>0.3</v>
      </c>
      <c r="Y4577" s="17">
        <f t="shared" si="458"/>
        <v>139.78571428571431</v>
      </c>
      <c r="Z4577" s="21">
        <f t="shared" si="453"/>
        <v>140</v>
      </c>
      <c r="AA4577" s="17">
        <f t="shared" si="454"/>
        <v>140</v>
      </c>
      <c r="AB4577" s="17">
        <f t="shared" si="455"/>
        <v>249</v>
      </c>
      <c r="AC4577"/>
    </row>
    <row r="4578" spans="1:29" ht="15" customHeight="1" x14ac:dyDescent="0.3">
      <c r="A4578" s="120">
        <v>45475</v>
      </c>
      <c r="B4578" s="63"/>
      <c r="C4578" s="63"/>
      <c r="D4578" s="63" t="s">
        <v>8169</v>
      </c>
      <c r="E4578" s="88">
        <v>102847</v>
      </c>
      <c r="F4578" s="88"/>
      <c r="G4578" s="89">
        <v>5905123289484</v>
      </c>
      <c r="H4578" s="89"/>
      <c r="I4578" s="63" t="s">
        <v>8891</v>
      </c>
      <c r="J4578" s="64" t="s">
        <v>9095</v>
      </c>
      <c r="K4578" s="65" t="s">
        <v>8875</v>
      </c>
      <c r="L4578" s="85" t="s">
        <v>9118</v>
      </c>
      <c r="M4578" s="63" t="s">
        <v>2984</v>
      </c>
      <c r="N4578" s="17">
        <v>249</v>
      </c>
      <c r="O4578" s="90"/>
      <c r="P4578" s="17">
        <v>95</v>
      </c>
      <c r="Q4578" s="17">
        <v>95</v>
      </c>
      <c r="R4578" s="87"/>
      <c r="S4578" s="87"/>
      <c r="T4578" s="17" t="str">
        <f t="shared" si="456"/>
        <v>95</v>
      </c>
      <c r="U4578" s="109"/>
      <c r="V4578" s="31"/>
      <c r="W4578" s="17">
        <f t="shared" si="457"/>
        <v>97.850000000000009</v>
      </c>
      <c r="X4578" s="62">
        <v>0.3</v>
      </c>
      <c r="Y4578" s="17">
        <f t="shared" si="458"/>
        <v>139.78571428571431</v>
      </c>
      <c r="Z4578" s="21">
        <f t="shared" si="453"/>
        <v>140</v>
      </c>
      <c r="AA4578" s="17">
        <f t="shared" si="454"/>
        <v>140</v>
      </c>
      <c r="AB4578" s="17">
        <f t="shared" si="455"/>
        <v>249</v>
      </c>
      <c r="AC4578"/>
    </row>
    <row r="4579" spans="1:29" ht="15" customHeight="1" x14ac:dyDescent="0.3">
      <c r="A4579" s="120">
        <v>45475</v>
      </c>
      <c r="B4579" s="63"/>
      <c r="C4579" s="63"/>
      <c r="D4579" s="63" t="s">
        <v>8169</v>
      </c>
      <c r="E4579" s="88">
        <v>102848</v>
      </c>
      <c r="F4579" s="88"/>
      <c r="G4579" s="89">
        <v>5905123289491</v>
      </c>
      <c r="H4579" s="89"/>
      <c r="I4579" s="63" t="s">
        <v>8892</v>
      </c>
      <c r="J4579" s="64" t="s">
        <v>9095</v>
      </c>
      <c r="K4579" s="65" t="s">
        <v>8875</v>
      </c>
      <c r="L4579" s="85" t="s">
        <v>9119</v>
      </c>
      <c r="M4579" s="63" t="s">
        <v>2984</v>
      </c>
      <c r="N4579" s="17">
        <v>249</v>
      </c>
      <c r="O4579" s="90"/>
      <c r="P4579" s="17">
        <v>95</v>
      </c>
      <c r="Q4579" s="17">
        <v>95</v>
      </c>
      <c r="R4579" s="87"/>
      <c r="S4579" s="87"/>
      <c r="T4579" s="17" t="str">
        <f t="shared" si="456"/>
        <v>95</v>
      </c>
      <c r="U4579" s="109"/>
      <c r="V4579" s="31"/>
      <c r="W4579" s="17">
        <f t="shared" si="457"/>
        <v>97.850000000000009</v>
      </c>
      <c r="X4579" s="62">
        <v>0.3</v>
      </c>
      <c r="Y4579" s="17">
        <f t="shared" si="458"/>
        <v>139.78571428571431</v>
      </c>
      <c r="Z4579" s="21">
        <f t="shared" si="453"/>
        <v>140</v>
      </c>
      <c r="AA4579" s="17">
        <f t="shared" si="454"/>
        <v>140</v>
      </c>
      <c r="AB4579" s="17">
        <f t="shared" si="455"/>
        <v>249</v>
      </c>
      <c r="AC4579"/>
    </row>
    <row r="4580" spans="1:29" ht="15" customHeight="1" x14ac:dyDescent="0.3">
      <c r="A4580" s="120">
        <v>45475</v>
      </c>
      <c r="B4580" s="63"/>
      <c r="C4580" s="63"/>
      <c r="D4580" s="63" t="s">
        <v>8169</v>
      </c>
      <c r="E4580" s="88">
        <v>102849</v>
      </c>
      <c r="F4580" s="88"/>
      <c r="G4580" s="89">
        <v>5905123289507</v>
      </c>
      <c r="H4580" s="89"/>
      <c r="I4580" s="63" t="s">
        <v>8893</v>
      </c>
      <c r="J4580" s="64" t="s">
        <v>9095</v>
      </c>
      <c r="K4580" s="65" t="s">
        <v>8875</v>
      </c>
      <c r="L4580" s="85" t="s">
        <v>9120</v>
      </c>
      <c r="M4580" s="63" t="s">
        <v>2984</v>
      </c>
      <c r="N4580" s="17">
        <v>249</v>
      </c>
      <c r="O4580" s="90"/>
      <c r="P4580" s="17">
        <v>95</v>
      </c>
      <c r="Q4580" s="17">
        <v>95</v>
      </c>
      <c r="R4580" s="87"/>
      <c r="S4580" s="87"/>
      <c r="T4580" s="17" t="str">
        <f t="shared" si="456"/>
        <v>95</v>
      </c>
      <c r="U4580" s="109"/>
      <c r="V4580" s="31"/>
      <c r="W4580" s="17">
        <f t="shared" si="457"/>
        <v>97.850000000000009</v>
      </c>
      <c r="X4580" s="62">
        <v>0.3</v>
      </c>
      <c r="Y4580" s="17">
        <f t="shared" si="458"/>
        <v>139.78571428571431</v>
      </c>
      <c r="Z4580" s="21">
        <f t="shared" si="453"/>
        <v>140</v>
      </c>
      <c r="AA4580" s="17">
        <f t="shared" si="454"/>
        <v>140</v>
      </c>
      <c r="AB4580" s="17">
        <f t="shared" si="455"/>
        <v>249</v>
      </c>
      <c r="AC4580"/>
    </row>
    <row r="4581" spans="1:29" ht="15" customHeight="1" x14ac:dyDescent="0.3">
      <c r="A4581" s="120">
        <v>45475</v>
      </c>
      <c r="B4581" s="63"/>
      <c r="C4581" s="63"/>
      <c r="D4581" s="63" t="s">
        <v>8169</v>
      </c>
      <c r="E4581" s="88">
        <v>102850</v>
      </c>
      <c r="F4581" s="88"/>
      <c r="G4581" s="89">
        <v>5905123289514</v>
      </c>
      <c r="H4581" s="89"/>
      <c r="I4581" s="63" t="s">
        <v>8894</v>
      </c>
      <c r="J4581" s="64" t="s">
        <v>9095</v>
      </c>
      <c r="K4581" s="65" t="s">
        <v>8875</v>
      </c>
      <c r="L4581" s="85" t="s">
        <v>9121</v>
      </c>
      <c r="M4581" s="63" t="s">
        <v>2984</v>
      </c>
      <c r="N4581" s="17">
        <v>249</v>
      </c>
      <c r="O4581" s="90"/>
      <c r="P4581" s="17">
        <v>95</v>
      </c>
      <c r="Q4581" s="17">
        <v>95</v>
      </c>
      <c r="R4581" s="87"/>
      <c r="S4581" s="87"/>
      <c r="T4581" s="17" t="str">
        <f t="shared" si="456"/>
        <v>95</v>
      </c>
      <c r="U4581" s="109"/>
      <c r="V4581" s="31"/>
      <c r="W4581" s="17">
        <f t="shared" si="457"/>
        <v>97.850000000000009</v>
      </c>
      <c r="X4581" s="62">
        <v>0.3</v>
      </c>
      <c r="Y4581" s="17">
        <f t="shared" si="458"/>
        <v>139.78571428571431</v>
      </c>
      <c r="Z4581" s="21">
        <f t="shared" si="453"/>
        <v>140</v>
      </c>
      <c r="AA4581" s="17">
        <f t="shared" si="454"/>
        <v>140</v>
      </c>
      <c r="AB4581" s="17">
        <f t="shared" si="455"/>
        <v>249</v>
      </c>
      <c r="AC4581"/>
    </row>
    <row r="4582" spans="1:29" ht="15" customHeight="1" x14ac:dyDescent="0.3">
      <c r="A4582" s="120">
        <v>45475</v>
      </c>
      <c r="B4582" s="63"/>
      <c r="C4582" s="63"/>
      <c r="D4582" s="63" t="s">
        <v>8169</v>
      </c>
      <c r="E4582" s="88">
        <v>102851</v>
      </c>
      <c r="F4582" s="88"/>
      <c r="G4582" s="89">
        <v>5905123289521</v>
      </c>
      <c r="H4582" s="89"/>
      <c r="I4582" s="63" t="s">
        <v>8895</v>
      </c>
      <c r="J4582" s="64" t="s">
        <v>9095</v>
      </c>
      <c r="K4582" s="65" t="s">
        <v>8875</v>
      </c>
      <c r="L4582" s="85" t="s">
        <v>9122</v>
      </c>
      <c r="M4582" s="63" t="s">
        <v>2984</v>
      </c>
      <c r="N4582" s="17">
        <v>249</v>
      </c>
      <c r="O4582" s="90"/>
      <c r="P4582" s="17">
        <v>95</v>
      </c>
      <c r="Q4582" s="17">
        <v>95</v>
      </c>
      <c r="R4582" s="87"/>
      <c r="S4582" s="87"/>
      <c r="T4582" s="17" t="str">
        <f t="shared" si="456"/>
        <v>95</v>
      </c>
      <c r="U4582" s="109"/>
      <c r="V4582" s="31"/>
      <c r="W4582" s="17">
        <f t="shared" si="457"/>
        <v>97.850000000000009</v>
      </c>
      <c r="X4582" s="62">
        <v>0.3</v>
      </c>
      <c r="Y4582" s="17">
        <f t="shared" si="458"/>
        <v>139.78571428571431</v>
      </c>
      <c r="Z4582" s="21">
        <f t="shared" si="453"/>
        <v>140</v>
      </c>
      <c r="AA4582" s="17">
        <f t="shared" si="454"/>
        <v>140</v>
      </c>
      <c r="AB4582" s="17">
        <f t="shared" si="455"/>
        <v>249</v>
      </c>
      <c r="AC4582"/>
    </row>
    <row r="4583" spans="1:29" ht="15" customHeight="1" x14ac:dyDescent="0.3">
      <c r="A4583" s="120">
        <v>45475</v>
      </c>
      <c r="B4583" s="63"/>
      <c r="C4583" s="63"/>
      <c r="D4583" s="63" t="s">
        <v>8169</v>
      </c>
      <c r="E4583" s="88">
        <v>102852</v>
      </c>
      <c r="F4583" s="88"/>
      <c r="G4583" s="89">
        <v>5905123289538</v>
      </c>
      <c r="H4583" s="89"/>
      <c r="I4583" s="63" t="s">
        <v>8896</v>
      </c>
      <c r="J4583" s="64" t="s">
        <v>9095</v>
      </c>
      <c r="K4583" s="65" t="s">
        <v>8875</v>
      </c>
      <c r="L4583" s="85" t="s">
        <v>9123</v>
      </c>
      <c r="M4583" s="63" t="s">
        <v>2984</v>
      </c>
      <c r="N4583" s="17">
        <v>249</v>
      </c>
      <c r="O4583" s="90"/>
      <c r="P4583" s="17">
        <v>95</v>
      </c>
      <c r="Q4583" s="17">
        <v>95</v>
      </c>
      <c r="R4583" s="87"/>
      <c r="S4583" s="87"/>
      <c r="T4583" s="17" t="str">
        <f t="shared" si="456"/>
        <v>95</v>
      </c>
      <c r="U4583" s="109"/>
      <c r="V4583" s="31"/>
      <c r="W4583" s="17">
        <f t="shared" si="457"/>
        <v>97.850000000000009</v>
      </c>
      <c r="X4583" s="62">
        <v>0.3</v>
      </c>
      <c r="Y4583" s="17">
        <f t="shared" si="458"/>
        <v>139.78571428571431</v>
      </c>
      <c r="Z4583" s="21">
        <f t="shared" si="453"/>
        <v>140</v>
      </c>
      <c r="AA4583" s="17">
        <f t="shared" si="454"/>
        <v>140</v>
      </c>
      <c r="AB4583" s="17">
        <f t="shared" si="455"/>
        <v>249</v>
      </c>
      <c r="AC4583"/>
    </row>
    <row r="4584" spans="1:29" ht="15" customHeight="1" x14ac:dyDescent="0.3">
      <c r="A4584" s="120">
        <v>45475</v>
      </c>
      <c r="B4584" s="63"/>
      <c r="C4584" s="63"/>
      <c r="D4584" s="63" t="s">
        <v>8169</v>
      </c>
      <c r="E4584" s="88">
        <v>102596</v>
      </c>
      <c r="F4584" s="88"/>
      <c r="G4584" s="89">
        <v>5905123289392</v>
      </c>
      <c r="H4584" s="89"/>
      <c r="I4584" s="63" t="s">
        <v>8897</v>
      </c>
      <c r="J4584" s="64" t="s">
        <v>9095</v>
      </c>
      <c r="K4584" s="65" t="s">
        <v>8875</v>
      </c>
      <c r="L4584" s="85" t="s">
        <v>3793</v>
      </c>
      <c r="M4584" s="63" t="s">
        <v>2984</v>
      </c>
      <c r="N4584" s="17">
        <v>249</v>
      </c>
      <c r="O4584" s="90"/>
      <c r="P4584" s="17">
        <v>95</v>
      </c>
      <c r="Q4584" s="17">
        <v>95</v>
      </c>
      <c r="R4584" s="87"/>
      <c r="S4584" s="87"/>
      <c r="T4584" s="17" t="str">
        <f t="shared" si="456"/>
        <v>95</v>
      </c>
      <c r="U4584" s="109"/>
      <c r="V4584" s="31"/>
      <c r="W4584" s="17">
        <f t="shared" si="457"/>
        <v>97.850000000000009</v>
      </c>
      <c r="X4584" s="62">
        <v>0.3</v>
      </c>
      <c r="Y4584" s="17">
        <f t="shared" si="458"/>
        <v>139.78571428571431</v>
      </c>
      <c r="Z4584" s="21">
        <f t="shared" si="453"/>
        <v>140</v>
      </c>
      <c r="AA4584" s="17">
        <f t="shared" si="454"/>
        <v>140</v>
      </c>
      <c r="AB4584" s="17">
        <f t="shared" si="455"/>
        <v>249</v>
      </c>
      <c r="AC4584"/>
    </row>
    <row r="4585" spans="1:29" ht="15" customHeight="1" x14ac:dyDescent="0.3">
      <c r="A4585" s="120">
        <v>45475</v>
      </c>
      <c r="B4585" s="63"/>
      <c r="C4585" s="63"/>
      <c r="D4585" s="63" t="s">
        <v>8169</v>
      </c>
      <c r="E4585" s="88">
        <v>103586</v>
      </c>
      <c r="F4585" s="88"/>
      <c r="G4585" s="89">
        <v>5905490008671</v>
      </c>
      <c r="H4585" s="89"/>
      <c r="I4585" s="63" t="s">
        <v>8898</v>
      </c>
      <c r="J4585" s="64" t="s">
        <v>9095</v>
      </c>
      <c r="K4585" s="65" t="s">
        <v>2</v>
      </c>
      <c r="L4585" s="85" t="s">
        <v>2815</v>
      </c>
      <c r="M4585" s="63" t="s">
        <v>2984</v>
      </c>
      <c r="N4585" s="17">
        <v>2699</v>
      </c>
      <c r="O4585" s="90"/>
      <c r="P4585" s="17">
        <v>1201.2536115</v>
      </c>
      <c r="Q4585" s="17">
        <v>1201.2536115</v>
      </c>
      <c r="R4585" s="87"/>
      <c r="S4585" s="87"/>
      <c r="T4585" s="17" t="str">
        <f t="shared" si="456"/>
        <v>1201,2536115</v>
      </c>
      <c r="U4585" s="109"/>
      <c r="V4585" s="31"/>
      <c r="W4585" s="17">
        <f t="shared" si="457"/>
        <v>1237.2912198450001</v>
      </c>
      <c r="X4585" s="62">
        <v>0.3</v>
      </c>
      <c r="Y4585" s="17">
        <f t="shared" si="458"/>
        <v>1767.5588854928574</v>
      </c>
      <c r="Z4585" s="21">
        <f t="shared" si="453"/>
        <v>1768</v>
      </c>
      <c r="AA4585" s="17">
        <f t="shared" si="454"/>
        <v>1768</v>
      </c>
      <c r="AB4585" s="17">
        <f t="shared" si="455"/>
        <v>2699</v>
      </c>
      <c r="AC4585"/>
    </row>
    <row r="4586" spans="1:29" ht="15" customHeight="1" x14ac:dyDescent="0.3">
      <c r="A4586" s="120">
        <v>45475</v>
      </c>
      <c r="B4586" s="63"/>
      <c r="C4586" s="63"/>
      <c r="D4586" s="63" t="s">
        <v>8169</v>
      </c>
      <c r="E4586" s="88">
        <v>105998</v>
      </c>
      <c r="F4586" s="88"/>
      <c r="G4586" s="89">
        <v>5905490060006</v>
      </c>
      <c r="H4586" s="89"/>
      <c r="I4586" s="63" t="s">
        <v>8899</v>
      </c>
      <c r="J4586" s="64" t="s">
        <v>9095</v>
      </c>
      <c r="K4586" s="65" t="s">
        <v>7527</v>
      </c>
      <c r="L4586" s="85" t="s">
        <v>9096</v>
      </c>
      <c r="M4586" s="63" t="s">
        <v>2984</v>
      </c>
      <c r="N4586" s="17">
        <v>1099</v>
      </c>
      <c r="O4586" s="90"/>
      <c r="P4586" s="17">
        <v>496</v>
      </c>
      <c r="Q4586" s="17">
        <v>496</v>
      </c>
      <c r="R4586" s="87"/>
      <c r="S4586" s="87"/>
      <c r="T4586" s="17" t="str">
        <f t="shared" si="456"/>
        <v>496</v>
      </c>
      <c r="U4586" s="109"/>
      <c r="V4586" s="31"/>
      <c r="W4586" s="17">
        <f t="shared" si="457"/>
        <v>510.88</v>
      </c>
      <c r="X4586" s="62">
        <v>0.3</v>
      </c>
      <c r="Y4586" s="17">
        <f t="shared" si="458"/>
        <v>729.82857142857142</v>
      </c>
      <c r="Z4586" s="21">
        <f t="shared" si="453"/>
        <v>730</v>
      </c>
      <c r="AA4586" s="17">
        <f t="shared" si="454"/>
        <v>730</v>
      </c>
      <c r="AB4586" s="17">
        <f t="shared" si="455"/>
        <v>1099</v>
      </c>
      <c r="AC4586"/>
    </row>
    <row r="4587" spans="1:29" ht="15" customHeight="1" x14ac:dyDescent="0.3">
      <c r="A4587" s="120">
        <v>45475</v>
      </c>
      <c r="B4587" s="63"/>
      <c r="C4587" s="63"/>
      <c r="D4587" s="63" t="s">
        <v>8169</v>
      </c>
      <c r="E4587" s="88">
        <v>105999</v>
      </c>
      <c r="F4587" s="88"/>
      <c r="G4587" s="89">
        <v>5905490060013</v>
      </c>
      <c r="H4587" s="89"/>
      <c r="I4587" s="63" t="s">
        <v>8900</v>
      </c>
      <c r="J4587" s="64" t="s">
        <v>9095</v>
      </c>
      <c r="K4587" s="65" t="s">
        <v>7527</v>
      </c>
      <c r="L4587" s="85" t="s">
        <v>9101</v>
      </c>
      <c r="M4587" s="63" t="s">
        <v>2984</v>
      </c>
      <c r="N4587" s="17">
        <v>1099</v>
      </c>
      <c r="O4587" s="90"/>
      <c r="P4587" s="17">
        <v>496</v>
      </c>
      <c r="Q4587" s="17">
        <v>496</v>
      </c>
      <c r="R4587" s="87"/>
      <c r="S4587" s="87"/>
      <c r="T4587" s="17" t="str">
        <f t="shared" si="456"/>
        <v>496</v>
      </c>
      <c r="U4587" s="109"/>
      <c r="V4587" s="31"/>
      <c r="W4587" s="17">
        <f t="shared" si="457"/>
        <v>510.88</v>
      </c>
      <c r="X4587" s="62">
        <v>0.3</v>
      </c>
      <c r="Y4587" s="17">
        <f t="shared" si="458"/>
        <v>729.82857142857142</v>
      </c>
      <c r="Z4587" s="21">
        <f t="shared" si="453"/>
        <v>730</v>
      </c>
      <c r="AA4587" s="17">
        <f t="shared" si="454"/>
        <v>730</v>
      </c>
      <c r="AB4587" s="17">
        <f t="shared" si="455"/>
        <v>1099</v>
      </c>
      <c r="AC4587"/>
    </row>
    <row r="4588" spans="1:29" ht="15" customHeight="1" x14ac:dyDescent="0.3">
      <c r="A4588" s="120">
        <v>45475</v>
      </c>
      <c r="B4588" s="63"/>
      <c r="C4588" s="63"/>
      <c r="D4588" s="63" t="s">
        <v>8169</v>
      </c>
      <c r="E4588" s="88">
        <v>106000</v>
      </c>
      <c r="F4588" s="88"/>
      <c r="G4588" s="89">
        <v>5905490060020</v>
      </c>
      <c r="H4588" s="89"/>
      <c r="I4588" s="63" t="s">
        <v>8901</v>
      </c>
      <c r="J4588" s="64" t="s">
        <v>9095</v>
      </c>
      <c r="K4588" s="65" t="s">
        <v>7527</v>
      </c>
      <c r="L4588" s="85" t="s">
        <v>9101</v>
      </c>
      <c r="M4588" s="63" t="s">
        <v>2984</v>
      </c>
      <c r="N4588" s="17">
        <v>1099</v>
      </c>
      <c r="O4588" s="90"/>
      <c r="P4588" s="17">
        <v>496</v>
      </c>
      <c r="Q4588" s="17">
        <v>496</v>
      </c>
      <c r="R4588" s="87"/>
      <c r="S4588" s="87"/>
      <c r="T4588" s="17" t="str">
        <f t="shared" si="456"/>
        <v>496</v>
      </c>
      <c r="U4588" s="109"/>
      <c r="V4588" s="31"/>
      <c r="W4588" s="17">
        <f t="shared" si="457"/>
        <v>510.88</v>
      </c>
      <c r="X4588" s="62">
        <v>0.3</v>
      </c>
      <c r="Y4588" s="17">
        <f t="shared" si="458"/>
        <v>729.82857142857142</v>
      </c>
      <c r="Z4588" s="21">
        <f t="shared" si="453"/>
        <v>730</v>
      </c>
      <c r="AA4588" s="17">
        <f t="shared" si="454"/>
        <v>730</v>
      </c>
      <c r="AB4588" s="17">
        <f t="shared" si="455"/>
        <v>1099</v>
      </c>
      <c r="AC4588"/>
    </row>
    <row r="4589" spans="1:29" ht="15" customHeight="1" x14ac:dyDescent="0.3">
      <c r="A4589" s="120">
        <v>45475</v>
      </c>
      <c r="B4589" s="63"/>
      <c r="C4589" s="63"/>
      <c r="D4589" s="63" t="s">
        <v>8169</v>
      </c>
      <c r="E4589" s="88">
        <v>106001</v>
      </c>
      <c r="F4589" s="88"/>
      <c r="G4589" s="89">
        <v>5905490060037</v>
      </c>
      <c r="H4589" s="89"/>
      <c r="I4589" s="63" t="s">
        <v>8902</v>
      </c>
      <c r="J4589" s="64" t="s">
        <v>9095</v>
      </c>
      <c r="K4589" s="65" t="s">
        <v>7527</v>
      </c>
      <c r="L4589" s="85" t="s">
        <v>9102</v>
      </c>
      <c r="M4589" s="63" t="s">
        <v>2984</v>
      </c>
      <c r="N4589" s="17">
        <v>1099</v>
      </c>
      <c r="O4589" s="90"/>
      <c r="P4589" s="17">
        <v>496</v>
      </c>
      <c r="Q4589" s="17">
        <v>496</v>
      </c>
      <c r="R4589" s="87"/>
      <c r="S4589" s="87"/>
      <c r="T4589" s="17" t="str">
        <f t="shared" si="456"/>
        <v>496</v>
      </c>
      <c r="U4589" s="109"/>
      <c r="V4589" s="31"/>
      <c r="W4589" s="17">
        <f t="shared" si="457"/>
        <v>510.88</v>
      </c>
      <c r="X4589" s="62">
        <v>0.3</v>
      </c>
      <c r="Y4589" s="17">
        <f t="shared" si="458"/>
        <v>729.82857142857142</v>
      </c>
      <c r="Z4589" s="21">
        <f t="shared" si="453"/>
        <v>730</v>
      </c>
      <c r="AA4589" s="17">
        <f t="shared" si="454"/>
        <v>730</v>
      </c>
      <c r="AB4589" s="17">
        <f t="shared" si="455"/>
        <v>1099</v>
      </c>
      <c r="AC4589"/>
    </row>
    <row r="4590" spans="1:29" ht="15" customHeight="1" x14ac:dyDescent="0.3">
      <c r="A4590" s="120">
        <v>45475</v>
      </c>
      <c r="B4590" s="63"/>
      <c r="C4590" s="63"/>
      <c r="D4590" s="63" t="s">
        <v>8169</v>
      </c>
      <c r="E4590" s="88">
        <v>106002</v>
      </c>
      <c r="F4590" s="88"/>
      <c r="G4590" s="89">
        <v>5905490060044</v>
      </c>
      <c r="H4590" s="89"/>
      <c r="I4590" s="63" t="s">
        <v>8903</v>
      </c>
      <c r="J4590" s="64" t="s">
        <v>9095</v>
      </c>
      <c r="K4590" s="65" t="s">
        <v>7527</v>
      </c>
      <c r="L4590" s="85" t="s">
        <v>9102</v>
      </c>
      <c r="M4590" s="63" t="s">
        <v>2984</v>
      </c>
      <c r="N4590" s="17">
        <v>1099</v>
      </c>
      <c r="O4590" s="90"/>
      <c r="P4590" s="17">
        <v>496</v>
      </c>
      <c r="Q4590" s="17">
        <v>496</v>
      </c>
      <c r="R4590" s="87"/>
      <c r="S4590" s="87"/>
      <c r="T4590" s="17" t="str">
        <f t="shared" si="456"/>
        <v>496</v>
      </c>
      <c r="U4590" s="109"/>
      <c r="V4590" s="31"/>
      <c r="W4590" s="17">
        <f t="shared" si="457"/>
        <v>510.88</v>
      </c>
      <c r="X4590" s="62">
        <v>0.3</v>
      </c>
      <c r="Y4590" s="17">
        <f t="shared" si="458"/>
        <v>729.82857142857142</v>
      </c>
      <c r="Z4590" s="21">
        <f t="shared" si="453"/>
        <v>730</v>
      </c>
      <c r="AA4590" s="17">
        <f t="shared" si="454"/>
        <v>730</v>
      </c>
      <c r="AB4590" s="17">
        <f t="shared" si="455"/>
        <v>1099</v>
      </c>
      <c r="AC4590"/>
    </row>
    <row r="4591" spans="1:29" ht="15" customHeight="1" x14ac:dyDescent="0.3">
      <c r="A4591" s="120">
        <v>45475</v>
      </c>
      <c r="B4591" s="63"/>
      <c r="C4591" s="63"/>
      <c r="D4591" s="63" t="s">
        <v>8169</v>
      </c>
      <c r="E4591" s="88">
        <v>106003</v>
      </c>
      <c r="F4591" s="88"/>
      <c r="G4591" s="89">
        <v>5905490060051</v>
      </c>
      <c r="H4591" s="89"/>
      <c r="I4591" s="63" t="s">
        <v>8904</v>
      </c>
      <c r="J4591" s="64" t="s">
        <v>9095</v>
      </c>
      <c r="K4591" s="65" t="s">
        <v>7527</v>
      </c>
      <c r="L4591" s="85" t="s">
        <v>9103</v>
      </c>
      <c r="M4591" s="63" t="s">
        <v>2984</v>
      </c>
      <c r="N4591" s="17">
        <v>1099</v>
      </c>
      <c r="O4591" s="90"/>
      <c r="P4591" s="17">
        <v>496</v>
      </c>
      <c r="Q4591" s="17">
        <v>496</v>
      </c>
      <c r="R4591" s="87"/>
      <c r="S4591" s="87"/>
      <c r="T4591" s="17" t="str">
        <f t="shared" si="456"/>
        <v>496</v>
      </c>
      <c r="U4591" s="109"/>
      <c r="V4591" s="31"/>
      <c r="W4591" s="17">
        <f t="shared" si="457"/>
        <v>510.88</v>
      </c>
      <c r="X4591" s="62">
        <v>0.3</v>
      </c>
      <c r="Y4591" s="17">
        <f t="shared" si="458"/>
        <v>729.82857142857142</v>
      </c>
      <c r="Z4591" s="21">
        <f t="shared" ref="Z4591:Z4654" si="459">ROUND(Y4591,0)</f>
        <v>730</v>
      </c>
      <c r="AA4591" s="17">
        <f t="shared" ref="AA4591:AA4654" si="460">Z4591*1</f>
        <v>730</v>
      </c>
      <c r="AB4591" s="17">
        <f t="shared" si="455"/>
        <v>1099</v>
      </c>
      <c r="AC4591"/>
    </row>
    <row r="4592" spans="1:29" ht="15" customHeight="1" x14ac:dyDescent="0.3">
      <c r="A4592" s="120">
        <v>45475</v>
      </c>
      <c r="B4592" s="63"/>
      <c r="C4592" s="63"/>
      <c r="D4592" s="63" t="s">
        <v>8169</v>
      </c>
      <c r="E4592" s="88">
        <v>106004</v>
      </c>
      <c r="F4592" s="88"/>
      <c r="G4592" s="89">
        <v>5905490060068</v>
      </c>
      <c r="H4592" s="89"/>
      <c r="I4592" s="63" t="s">
        <v>8905</v>
      </c>
      <c r="J4592" s="64" t="s">
        <v>9095</v>
      </c>
      <c r="K4592" s="65" t="s">
        <v>7527</v>
      </c>
      <c r="L4592" s="85" t="s">
        <v>9103</v>
      </c>
      <c r="M4592" s="63" t="s">
        <v>2984</v>
      </c>
      <c r="N4592" s="17">
        <v>1099</v>
      </c>
      <c r="O4592" s="90"/>
      <c r="P4592" s="17">
        <v>496</v>
      </c>
      <c r="Q4592" s="17">
        <v>496</v>
      </c>
      <c r="R4592" s="87"/>
      <c r="S4592" s="87"/>
      <c r="T4592" s="17" t="str">
        <f t="shared" si="456"/>
        <v>496</v>
      </c>
      <c r="U4592" s="109"/>
      <c r="V4592" s="31"/>
      <c r="W4592" s="17">
        <f t="shared" si="457"/>
        <v>510.88</v>
      </c>
      <c r="X4592" s="62">
        <v>0.3</v>
      </c>
      <c r="Y4592" s="17">
        <f t="shared" si="458"/>
        <v>729.82857142857142</v>
      </c>
      <c r="Z4592" s="21">
        <f t="shared" si="459"/>
        <v>730</v>
      </c>
      <c r="AA4592" s="17">
        <f t="shared" si="460"/>
        <v>730</v>
      </c>
      <c r="AB4592" s="17">
        <f t="shared" si="455"/>
        <v>1099</v>
      </c>
      <c r="AC4592"/>
    </row>
    <row r="4593" spans="1:29" ht="15" customHeight="1" x14ac:dyDescent="0.3">
      <c r="A4593" s="120">
        <v>45475</v>
      </c>
      <c r="B4593" s="63"/>
      <c r="C4593" s="63"/>
      <c r="D4593" s="63" t="s">
        <v>8169</v>
      </c>
      <c r="E4593" s="88">
        <v>106005</v>
      </c>
      <c r="F4593" s="88"/>
      <c r="G4593" s="89">
        <v>5905490060075</v>
      </c>
      <c r="H4593" s="89"/>
      <c r="I4593" s="63" t="s">
        <v>8906</v>
      </c>
      <c r="J4593" s="64" t="s">
        <v>9095</v>
      </c>
      <c r="K4593" s="65" t="s">
        <v>7527</v>
      </c>
      <c r="L4593" s="85" t="s">
        <v>9104</v>
      </c>
      <c r="M4593" s="63" t="s">
        <v>2984</v>
      </c>
      <c r="N4593" s="17">
        <v>1099</v>
      </c>
      <c r="O4593" s="90"/>
      <c r="P4593" s="17">
        <v>496</v>
      </c>
      <c r="Q4593" s="17">
        <v>496</v>
      </c>
      <c r="R4593" s="87"/>
      <c r="S4593" s="87"/>
      <c r="T4593" s="17" t="str">
        <f t="shared" si="456"/>
        <v>496</v>
      </c>
      <c r="U4593" s="109"/>
      <c r="V4593" s="31"/>
      <c r="W4593" s="17">
        <f t="shared" si="457"/>
        <v>510.88</v>
      </c>
      <c r="X4593" s="62">
        <v>0.3</v>
      </c>
      <c r="Y4593" s="17">
        <f t="shared" si="458"/>
        <v>729.82857142857142</v>
      </c>
      <c r="Z4593" s="21">
        <f t="shared" si="459"/>
        <v>730</v>
      </c>
      <c r="AA4593" s="17">
        <f t="shared" si="460"/>
        <v>730</v>
      </c>
      <c r="AB4593" s="17">
        <f t="shared" si="455"/>
        <v>1099</v>
      </c>
      <c r="AC4593"/>
    </row>
    <row r="4594" spans="1:29" ht="15" customHeight="1" x14ac:dyDescent="0.3">
      <c r="A4594" s="120">
        <v>45475</v>
      </c>
      <c r="B4594" s="63"/>
      <c r="C4594" s="63"/>
      <c r="D4594" s="63" t="s">
        <v>8169</v>
      </c>
      <c r="E4594" s="88">
        <v>106006</v>
      </c>
      <c r="F4594" s="88"/>
      <c r="G4594" s="89">
        <v>5905490060082</v>
      </c>
      <c r="H4594" s="89"/>
      <c r="I4594" s="63" t="s">
        <v>8907</v>
      </c>
      <c r="J4594" s="64" t="s">
        <v>9095</v>
      </c>
      <c r="K4594" s="65" t="s">
        <v>7527</v>
      </c>
      <c r="L4594" s="85" t="s">
        <v>9104</v>
      </c>
      <c r="M4594" s="63" t="s">
        <v>2984</v>
      </c>
      <c r="N4594" s="17">
        <v>1099</v>
      </c>
      <c r="O4594" s="90"/>
      <c r="P4594" s="17">
        <v>496</v>
      </c>
      <c r="Q4594" s="17">
        <v>496</v>
      </c>
      <c r="R4594" s="87"/>
      <c r="S4594" s="87"/>
      <c r="T4594" s="17" t="str">
        <f t="shared" si="456"/>
        <v>496</v>
      </c>
      <c r="U4594" s="109"/>
      <c r="V4594" s="31"/>
      <c r="W4594" s="17">
        <f t="shared" si="457"/>
        <v>510.88</v>
      </c>
      <c r="X4594" s="62">
        <v>0.3</v>
      </c>
      <c r="Y4594" s="17">
        <f t="shared" si="458"/>
        <v>729.82857142857142</v>
      </c>
      <c r="Z4594" s="21">
        <f t="shared" si="459"/>
        <v>730</v>
      </c>
      <c r="AA4594" s="17">
        <f t="shared" si="460"/>
        <v>730</v>
      </c>
      <c r="AB4594" s="17">
        <f t="shared" si="455"/>
        <v>1099</v>
      </c>
      <c r="AC4594"/>
    </row>
    <row r="4595" spans="1:29" ht="15" customHeight="1" x14ac:dyDescent="0.3">
      <c r="A4595" s="120">
        <v>45475</v>
      </c>
      <c r="B4595" s="63"/>
      <c r="C4595" s="63"/>
      <c r="D4595" s="63" t="s">
        <v>8169</v>
      </c>
      <c r="E4595" s="88">
        <v>105997</v>
      </c>
      <c r="F4595" s="88"/>
      <c r="G4595" s="89">
        <v>5905490059994</v>
      </c>
      <c r="H4595" s="89"/>
      <c r="I4595" s="63" t="s">
        <v>8908</v>
      </c>
      <c r="J4595" s="64" t="s">
        <v>9095</v>
      </c>
      <c r="K4595" s="65" t="s">
        <v>7527</v>
      </c>
      <c r="L4595" s="85" t="s">
        <v>9096</v>
      </c>
      <c r="M4595" s="63" t="s">
        <v>2984</v>
      </c>
      <c r="N4595" s="17">
        <v>1099</v>
      </c>
      <c r="O4595" s="90"/>
      <c r="P4595" s="17">
        <v>496</v>
      </c>
      <c r="Q4595" s="17">
        <v>496</v>
      </c>
      <c r="R4595" s="87"/>
      <c r="S4595" s="87"/>
      <c r="T4595" s="17" t="str">
        <f t="shared" si="456"/>
        <v>496</v>
      </c>
      <c r="U4595" s="109"/>
      <c r="V4595" s="31"/>
      <c r="W4595" s="17">
        <f t="shared" si="457"/>
        <v>510.88</v>
      </c>
      <c r="X4595" s="62">
        <v>0.3</v>
      </c>
      <c r="Y4595" s="17">
        <f t="shared" si="458"/>
        <v>729.82857142857142</v>
      </c>
      <c r="Z4595" s="21">
        <f t="shared" si="459"/>
        <v>730</v>
      </c>
      <c r="AA4595" s="17">
        <f t="shared" si="460"/>
        <v>730</v>
      </c>
      <c r="AB4595" s="17">
        <f t="shared" si="455"/>
        <v>1099</v>
      </c>
      <c r="AC4595"/>
    </row>
    <row r="4596" spans="1:29" ht="15" customHeight="1" x14ac:dyDescent="0.3">
      <c r="A4596" s="120">
        <v>45475</v>
      </c>
      <c r="B4596" s="63"/>
      <c r="C4596" s="63"/>
      <c r="D4596" s="63" t="s">
        <v>8169</v>
      </c>
      <c r="E4596" s="88">
        <v>106007</v>
      </c>
      <c r="F4596" s="88"/>
      <c r="G4596" s="89">
        <v>5905490060099</v>
      </c>
      <c r="H4596" s="89"/>
      <c r="I4596" s="63" t="s">
        <v>8909</v>
      </c>
      <c r="J4596" s="64" t="s">
        <v>9095</v>
      </c>
      <c r="K4596" s="65" t="s">
        <v>7527</v>
      </c>
      <c r="L4596" s="85" t="s">
        <v>9105</v>
      </c>
      <c r="M4596" s="63" t="s">
        <v>2984</v>
      </c>
      <c r="N4596" s="17">
        <v>1099</v>
      </c>
      <c r="O4596" s="90"/>
      <c r="P4596" s="17">
        <v>496</v>
      </c>
      <c r="Q4596" s="17">
        <v>496</v>
      </c>
      <c r="R4596" s="87"/>
      <c r="S4596" s="87"/>
      <c r="T4596" s="17" t="str">
        <f t="shared" si="456"/>
        <v>496</v>
      </c>
      <c r="U4596" s="109"/>
      <c r="V4596" s="31"/>
      <c r="W4596" s="17">
        <f t="shared" si="457"/>
        <v>510.88</v>
      </c>
      <c r="X4596" s="62">
        <v>0.3</v>
      </c>
      <c r="Y4596" s="17">
        <f t="shared" si="458"/>
        <v>729.82857142857142</v>
      </c>
      <c r="Z4596" s="21">
        <f t="shared" si="459"/>
        <v>730</v>
      </c>
      <c r="AA4596" s="17">
        <f t="shared" si="460"/>
        <v>730</v>
      </c>
      <c r="AB4596" s="17">
        <f t="shared" si="455"/>
        <v>1099</v>
      </c>
      <c r="AC4596"/>
    </row>
    <row r="4597" spans="1:29" ht="15" customHeight="1" x14ac:dyDescent="0.3">
      <c r="A4597" s="120">
        <v>45475</v>
      </c>
      <c r="B4597" s="63"/>
      <c r="C4597" s="63"/>
      <c r="D4597" s="63" t="s">
        <v>8169</v>
      </c>
      <c r="E4597" s="88">
        <v>106008</v>
      </c>
      <c r="F4597" s="88"/>
      <c r="G4597" s="89">
        <v>5905490060105</v>
      </c>
      <c r="H4597" s="89"/>
      <c r="I4597" s="63" t="s">
        <v>8910</v>
      </c>
      <c r="J4597" s="64" t="s">
        <v>9095</v>
      </c>
      <c r="K4597" s="65" t="s">
        <v>7527</v>
      </c>
      <c r="L4597" s="85" t="s">
        <v>9105</v>
      </c>
      <c r="M4597" s="63" t="s">
        <v>2984</v>
      </c>
      <c r="N4597" s="17">
        <v>1099</v>
      </c>
      <c r="O4597" s="90"/>
      <c r="P4597" s="17">
        <v>496</v>
      </c>
      <c r="Q4597" s="17">
        <v>496</v>
      </c>
      <c r="R4597" s="87"/>
      <c r="S4597" s="87"/>
      <c r="T4597" s="17" t="str">
        <f t="shared" si="456"/>
        <v>496</v>
      </c>
      <c r="U4597" s="109"/>
      <c r="V4597" s="31"/>
      <c r="W4597" s="17">
        <f t="shared" si="457"/>
        <v>510.88</v>
      </c>
      <c r="X4597" s="62">
        <v>0.3</v>
      </c>
      <c r="Y4597" s="17">
        <f t="shared" si="458"/>
        <v>729.82857142857142</v>
      </c>
      <c r="Z4597" s="21">
        <f t="shared" si="459"/>
        <v>730</v>
      </c>
      <c r="AA4597" s="17">
        <f t="shared" si="460"/>
        <v>730</v>
      </c>
      <c r="AB4597" s="17">
        <f t="shared" si="455"/>
        <v>1099</v>
      </c>
      <c r="AC4597"/>
    </row>
    <row r="4598" spans="1:29" ht="15" customHeight="1" x14ac:dyDescent="0.3">
      <c r="A4598" s="120">
        <v>45475</v>
      </c>
      <c r="B4598" s="63"/>
      <c r="C4598" s="63"/>
      <c r="D4598" s="63" t="s">
        <v>8169</v>
      </c>
      <c r="E4598" s="88">
        <v>106009</v>
      </c>
      <c r="F4598" s="88"/>
      <c r="G4598" s="89">
        <v>5905490060112</v>
      </c>
      <c r="H4598" s="89"/>
      <c r="I4598" s="63" t="s">
        <v>8911</v>
      </c>
      <c r="J4598" s="64" t="s">
        <v>9095</v>
      </c>
      <c r="K4598" s="65" t="s">
        <v>7527</v>
      </c>
      <c r="L4598" s="85" t="s">
        <v>9106</v>
      </c>
      <c r="M4598" s="63" t="s">
        <v>2984</v>
      </c>
      <c r="N4598" s="17">
        <v>1099</v>
      </c>
      <c r="O4598" s="90"/>
      <c r="P4598" s="17">
        <v>496</v>
      </c>
      <c r="Q4598" s="17">
        <v>496</v>
      </c>
      <c r="R4598" s="87"/>
      <c r="S4598" s="87"/>
      <c r="T4598" s="17" t="str">
        <f t="shared" si="456"/>
        <v>496</v>
      </c>
      <c r="U4598" s="109"/>
      <c r="V4598" s="31"/>
      <c r="W4598" s="17">
        <f t="shared" si="457"/>
        <v>510.88</v>
      </c>
      <c r="X4598" s="62">
        <v>0.3</v>
      </c>
      <c r="Y4598" s="17">
        <f t="shared" si="458"/>
        <v>729.82857142857142</v>
      </c>
      <c r="Z4598" s="21">
        <f t="shared" si="459"/>
        <v>730</v>
      </c>
      <c r="AA4598" s="17">
        <f t="shared" si="460"/>
        <v>730</v>
      </c>
      <c r="AB4598" s="17">
        <f t="shared" si="455"/>
        <v>1099</v>
      </c>
      <c r="AC4598"/>
    </row>
    <row r="4599" spans="1:29" ht="15" customHeight="1" x14ac:dyDescent="0.3">
      <c r="A4599" s="120">
        <v>45475</v>
      </c>
      <c r="B4599" s="63"/>
      <c r="C4599" s="63"/>
      <c r="D4599" s="63" t="s">
        <v>8169</v>
      </c>
      <c r="E4599" s="88">
        <v>106017</v>
      </c>
      <c r="F4599" s="88"/>
      <c r="G4599" s="89">
        <v>5905490060198</v>
      </c>
      <c r="H4599" s="89"/>
      <c r="I4599" s="63" t="s">
        <v>8912</v>
      </c>
      <c r="J4599" s="64" t="s">
        <v>9095</v>
      </c>
      <c r="K4599" s="65" t="s">
        <v>7527</v>
      </c>
      <c r="L4599" s="85" t="s">
        <v>9099</v>
      </c>
      <c r="M4599" s="63" t="s">
        <v>2984</v>
      </c>
      <c r="N4599" s="17">
        <v>1099</v>
      </c>
      <c r="O4599" s="90"/>
      <c r="P4599" s="17">
        <v>496</v>
      </c>
      <c r="Q4599" s="17">
        <v>496</v>
      </c>
      <c r="R4599" s="87"/>
      <c r="S4599" s="87"/>
      <c r="T4599" s="17" t="str">
        <f t="shared" si="456"/>
        <v>496</v>
      </c>
      <c r="U4599" s="109"/>
      <c r="V4599" s="31"/>
      <c r="W4599" s="17">
        <f t="shared" si="457"/>
        <v>510.88</v>
      </c>
      <c r="X4599" s="62">
        <v>0.3</v>
      </c>
      <c r="Y4599" s="17">
        <f t="shared" si="458"/>
        <v>729.82857142857142</v>
      </c>
      <c r="Z4599" s="21">
        <f t="shared" si="459"/>
        <v>730</v>
      </c>
      <c r="AA4599" s="17">
        <f t="shared" si="460"/>
        <v>730</v>
      </c>
      <c r="AB4599" s="17">
        <f t="shared" si="455"/>
        <v>1099</v>
      </c>
      <c r="AC4599"/>
    </row>
    <row r="4600" spans="1:29" ht="15" customHeight="1" x14ac:dyDescent="0.3">
      <c r="A4600" s="120">
        <v>45475</v>
      </c>
      <c r="B4600" s="63"/>
      <c r="C4600" s="63"/>
      <c r="D4600" s="63" t="s">
        <v>8169</v>
      </c>
      <c r="E4600" s="88">
        <v>106011</v>
      </c>
      <c r="F4600" s="88"/>
      <c r="G4600" s="89">
        <v>5905490060136</v>
      </c>
      <c r="H4600" s="89"/>
      <c r="I4600" s="63" t="s">
        <v>8913</v>
      </c>
      <c r="J4600" s="64" t="s">
        <v>9095</v>
      </c>
      <c r="K4600" s="65" t="s">
        <v>7527</v>
      </c>
      <c r="L4600" s="85" t="s">
        <v>9107</v>
      </c>
      <c r="M4600" s="63" t="s">
        <v>2984</v>
      </c>
      <c r="N4600" s="17">
        <v>1099</v>
      </c>
      <c r="O4600" s="90"/>
      <c r="P4600" s="17">
        <v>496</v>
      </c>
      <c r="Q4600" s="17">
        <v>496</v>
      </c>
      <c r="R4600" s="87"/>
      <c r="S4600" s="87"/>
      <c r="T4600" s="17" t="str">
        <f t="shared" si="456"/>
        <v>496</v>
      </c>
      <c r="U4600" s="109"/>
      <c r="V4600" s="31"/>
      <c r="W4600" s="17">
        <f t="shared" si="457"/>
        <v>510.88</v>
      </c>
      <c r="X4600" s="62">
        <v>0.3</v>
      </c>
      <c r="Y4600" s="17">
        <f t="shared" si="458"/>
        <v>729.82857142857142</v>
      </c>
      <c r="Z4600" s="21">
        <f t="shared" si="459"/>
        <v>730</v>
      </c>
      <c r="AA4600" s="17">
        <f t="shared" si="460"/>
        <v>730</v>
      </c>
      <c r="AB4600" s="17">
        <f t="shared" si="455"/>
        <v>1099</v>
      </c>
      <c r="AC4600"/>
    </row>
    <row r="4601" spans="1:29" ht="15" customHeight="1" x14ac:dyDescent="0.3">
      <c r="A4601" s="120">
        <v>45475</v>
      </c>
      <c r="B4601" s="63"/>
      <c r="C4601" s="63"/>
      <c r="D4601" s="63" t="s">
        <v>8169</v>
      </c>
      <c r="E4601" s="88">
        <v>106012</v>
      </c>
      <c r="F4601" s="88"/>
      <c r="G4601" s="89">
        <v>5905490060143</v>
      </c>
      <c r="H4601" s="89"/>
      <c r="I4601" s="63" t="s">
        <v>8914</v>
      </c>
      <c r="J4601" s="64" t="s">
        <v>9095</v>
      </c>
      <c r="K4601" s="65" t="s">
        <v>7527</v>
      </c>
      <c r="L4601" s="85" t="s">
        <v>9107</v>
      </c>
      <c r="M4601" s="63" t="s">
        <v>2984</v>
      </c>
      <c r="N4601" s="17">
        <v>1099</v>
      </c>
      <c r="O4601" s="90"/>
      <c r="P4601" s="17">
        <v>496</v>
      </c>
      <c r="Q4601" s="17">
        <v>496</v>
      </c>
      <c r="R4601" s="87"/>
      <c r="S4601" s="87"/>
      <c r="T4601" s="17" t="str">
        <f t="shared" si="456"/>
        <v>496</v>
      </c>
      <c r="U4601" s="109"/>
      <c r="V4601" s="31"/>
      <c r="W4601" s="17">
        <f t="shared" si="457"/>
        <v>510.88</v>
      </c>
      <c r="X4601" s="62">
        <v>0.3</v>
      </c>
      <c r="Y4601" s="17">
        <f t="shared" si="458"/>
        <v>729.82857142857142</v>
      </c>
      <c r="Z4601" s="21">
        <f t="shared" si="459"/>
        <v>730</v>
      </c>
      <c r="AA4601" s="17">
        <f t="shared" si="460"/>
        <v>730</v>
      </c>
      <c r="AB4601" s="17">
        <f t="shared" si="455"/>
        <v>1099</v>
      </c>
      <c r="AC4601"/>
    </row>
    <row r="4602" spans="1:29" ht="15" customHeight="1" x14ac:dyDescent="0.3">
      <c r="A4602" s="120">
        <v>45475</v>
      </c>
      <c r="B4602" s="63"/>
      <c r="C4602" s="63"/>
      <c r="D4602" s="63" t="s">
        <v>8169</v>
      </c>
      <c r="E4602" s="88">
        <v>106013</v>
      </c>
      <c r="F4602" s="88"/>
      <c r="G4602" s="89">
        <v>5905490060150</v>
      </c>
      <c r="H4602" s="89"/>
      <c r="I4602" s="63" t="s">
        <v>8915</v>
      </c>
      <c r="J4602" s="64" t="s">
        <v>9095</v>
      </c>
      <c r="K4602" s="65" t="s">
        <v>7527</v>
      </c>
      <c r="L4602" s="85" t="s">
        <v>9097</v>
      </c>
      <c r="M4602" s="63" t="s">
        <v>2984</v>
      </c>
      <c r="N4602" s="17">
        <v>1099</v>
      </c>
      <c r="O4602" s="90"/>
      <c r="P4602" s="17">
        <v>496</v>
      </c>
      <c r="Q4602" s="17">
        <v>496</v>
      </c>
      <c r="R4602" s="87"/>
      <c r="S4602" s="87"/>
      <c r="T4602" s="17" t="str">
        <f t="shared" si="456"/>
        <v>496</v>
      </c>
      <c r="U4602" s="109"/>
      <c r="V4602" s="31"/>
      <c r="W4602" s="17">
        <f t="shared" si="457"/>
        <v>510.88</v>
      </c>
      <c r="X4602" s="62">
        <v>0.3</v>
      </c>
      <c r="Y4602" s="17">
        <f t="shared" si="458"/>
        <v>729.82857142857142</v>
      </c>
      <c r="Z4602" s="21">
        <f t="shared" si="459"/>
        <v>730</v>
      </c>
      <c r="AA4602" s="17">
        <f t="shared" si="460"/>
        <v>730</v>
      </c>
      <c r="AB4602" s="17">
        <f t="shared" si="455"/>
        <v>1099</v>
      </c>
      <c r="AC4602"/>
    </row>
    <row r="4603" spans="1:29" ht="15" customHeight="1" x14ac:dyDescent="0.3">
      <c r="A4603" s="120">
        <v>45475</v>
      </c>
      <c r="B4603" s="63"/>
      <c r="C4603" s="63"/>
      <c r="D4603" s="63" t="s">
        <v>8169</v>
      </c>
      <c r="E4603" s="88">
        <v>106014</v>
      </c>
      <c r="F4603" s="88"/>
      <c r="G4603" s="89">
        <v>5905490060167</v>
      </c>
      <c r="H4603" s="89"/>
      <c r="I4603" s="63" t="s">
        <v>8916</v>
      </c>
      <c r="J4603" s="64" t="s">
        <v>9095</v>
      </c>
      <c r="K4603" s="65" t="s">
        <v>7527</v>
      </c>
      <c r="L4603" s="85" t="s">
        <v>9097</v>
      </c>
      <c r="M4603" s="63" t="s">
        <v>2984</v>
      </c>
      <c r="N4603" s="17">
        <v>1099</v>
      </c>
      <c r="O4603" s="90"/>
      <c r="P4603" s="17">
        <v>496</v>
      </c>
      <c r="Q4603" s="17">
        <v>496</v>
      </c>
      <c r="R4603" s="87"/>
      <c r="S4603" s="87"/>
      <c r="T4603" s="17" t="str">
        <f t="shared" si="456"/>
        <v>496</v>
      </c>
      <c r="U4603" s="109"/>
      <c r="V4603" s="31"/>
      <c r="W4603" s="17">
        <f t="shared" si="457"/>
        <v>510.88</v>
      </c>
      <c r="X4603" s="62">
        <v>0.3</v>
      </c>
      <c r="Y4603" s="17">
        <f t="shared" si="458"/>
        <v>729.82857142857142</v>
      </c>
      <c r="Z4603" s="21">
        <f t="shared" si="459"/>
        <v>730</v>
      </c>
      <c r="AA4603" s="17">
        <f t="shared" si="460"/>
        <v>730</v>
      </c>
      <c r="AB4603" s="17">
        <f t="shared" si="455"/>
        <v>1099</v>
      </c>
      <c r="AC4603"/>
    </row>
    <row r="4604" spans="1:29" ht="15" customHeight="1" x14ac:dyDescent="0.3">
      <c r="A4604" s="120">
        <v>45475</v>
      </c>
      <c r="B4604" s="63"/>
      <c r="C4604" s="63"/>
      <c r="D4604" s="63" t="s">
        <v>8169</v>
      </c>
      <c r="E4604" s="88">
        <v>106019</v>
      </c>
      <c r="F4604" s="88"/>
      <c r="G4604" s="89">
        <v>5905490060211</v>
      </c>
      <c r="H4604" s="89"/>
      <c r="I4604" s="63" t="s">
        <v>8917</v>
      </c>
      <c r="J4604" s="64" t="s">
        <v>9095</v>
      </c>
      <c r="K4604" s="65" t="s">
        <v>7527</v>
      </c>
      <c r="L4604" s="85" t="s">
        <v>9100</v>
      </c>
      <c r="M4604" s="63" t="s">
        <v>2984</v>
      </c>
      <c r="N4604" s="17">
        <v>1099</v>
      </c>
      <c r="O4604" s="90"/>
      <c r="P4604" s="17">
        <v>496</v>
      </c>
      <c r="Q4604" s="17">
        <v>496</v>
      </c>
      <c r="R4604" s="87"/>
      <c r="S4604" s="87"/>
      <c r="T4604" s="17" t="str">
        <f t="shared" si="456"/>
        <v>496</v>
      </c>
      <c r="U4604" s="109"/>
      <c r="V4604" s="31"/>
      <c r="W4604" s="17">
        <f t="shared" si="457"/>
        <v>510.88</v>
      </c>
      <c r="X4604" s="62">
        <v>0.3</v>
      </c>
      <c r="Y4604" s="17">
        <f t="shared" si="458"/>
        <v>729.82857142857142</v>
      </c>
      <c r="Z4604" s="21">
        <f t="shared" si="459"/>
        <v>730</v>
      </c>
      <c r="AA4604" s="17">
        <f t="shared" si="460"/>
        <v>730</v>
      </c>
      <c r="AB4604" s="17">
        <f t="shared" si="455"/>
        <v>1099</v>
      </c>
      <c r="AC4604"/>
    </row>
    <row r="4605" spans="1:29" ht="15" customHeight="1" x14ac:dyDescent="0.3">
      <c r="A4605" s="120">
        <v>45475</v>
      </c>
      <c r="B4605" s="63"/>
      <c r="C4605" s="63"/>
      <c r="D4605" s="63" t="s">
        <v>8169</v>
      </c>
      <c r="E4605" s="88">
        <v>106020</v>
      </c>
      <c r="F4605" s="88"/>
      <c r="G4605" s="89">
        <v>5905490060228</v>
      </c>
      <c r="H4605" s="89"/>
      <c r="I4605" s="63" t="s">
        <v>8918</v>
      </c>
      <c r="J4605" s="64" t="s">
        <v>9095</v>
      </c>
      <c r="K4605" s="65" t="s">
        <v>7527</v>
      </c>
      <c r="L4605" s="85" t="s">
        <v>9100</v>
      </c>
      <c r="M4605" s="63" t="s">
        <v>2984</v>
      </c>
      <c r="N4605" s="17">
        <v>1099</v>
      </c>
      <c r="O4605" s="90"/>
      <c r="P4605" s="17">
        <v>496</v>
      </c>
      <c r="Q4605" s="17">
        <v>496</v>
      </c>
      <c r="R4605" s="87"/>
      <c r="S4605" s="87"/>
      <c r="T4605" s="17" t="str">
        <f t="shared" si="456"/>
        <v>496</v>
      </c>
      <c r="U4605" s="109"/>
      <c r="V4605" s="31"/>
      <c r="W4605" s="17">
        <f t="shared" si="457"/>
        <v>510.88</v>
      </c>
      <c r="X4605" s="62">
        <v>0.3</v>
      </c>
      <c r="Y4605" s="17">
        <f t="shared" si="458"/>
        <v>729.82857142857142</v>
      </c>
      <c r="Z4605" s="21">
        <f t="shared" si="459"/>
        <v>730</v>
      </c>
      <c r="AA4605" s="17">
        <f t="shared" si="460"/>
        <v>730</v>
      </c>
      <c r="AB4605" s="17">
        <f t="shared" si="455"/>
        <v>1099</v>
      </c>
      <c r="AC4605"/>
    </row>
    <row r="4606" spans="1:29" ht="15" customHeight="1" x14ac:dyDescent="0.3">
      <c r="A4606" s="120">
        <v>45475</v>
      </c>
      <c r="B4606" s="63"/>
      <c r="C4606" s="63"/>
      <c r="D4606" s="63" t="s">
        <v>8169</v>
      </c>
      <c r="E4606" s="88">
        <v>106015</v>
      </c>
      <c r="F4606" s="88"/>
      <c r="G4606" s="89">
        <v>5905490060174</v>
      </c>
      <c r="H4606" s="89"/>
      <c r="I4606" s="63" t="s">
        <v>8919</v>
      </c>
      <c r="J4606" s="64" t="s">
        <v>9095</v>
      </c>
      <c r="K4606" s="65" t="s">
        <v>7527</v>
      </c>
      <c r="L4606" s="85" t="s">
        <v>9098</v>
      </c>
      <c r="M4606" s="63" t="s">
        <v>2984</v>
      </c>
      <c r="N4606" s="17">
        <v>1099</v>
      </c>
      <c r="O4606" s="90"/>
      <c r="P4606" s="17">
        <v>496</v>
      </c>
      <c r="Q4606" s="17">
        <v>496</v>
      </c>
      <c r="R4606" s="87"/>
      <c r="S4606" s="87"/>
      <c r="T4606" s="17" t="str">
        <f t="shared" si="456"/>
        <v>496</v>
      </c>
      <c r="U4606" s="109"/>
      <c r="V4606" s="31"/>
      <c r="W4606" s="17">
        <f t="shared" si="457"/>
        <v>510.88</v>
      </c>
      <c r="X4606" s="62">
        <v>0.3</v>
      </c>
      <c r="Y4606" s="17">
        <f t="shared" si="458"/>
        <v>729.82857142857142</v>
      </c>
      <c r="Z4606" s="21">
        <f t="shared" si="459"/>
        <v>730</v>
      </c>
      <c r="AA4606" s="17">
        <f t="shared" si="460"/>
        <v>730</v>
      </c>
      <c r="AB4606" s="17">
        <f t="shared" si="455"/>
        <v>1099</v>
      </c>
      <c r="AC4606"/>
    </row>
    <row r="4607" spans="1:29" ht="15" customHeight="1" x14ac:dyDescent="0.3">
      <c r="A4607" s="120">
        <v>45475</v>
      </c>
      <c r="B4607" s="63"/>
      <c r="C4607" s="63"/>
      <c r="D4607" s="63" t="s">
        <v>8169</v>
      </c>
      <c r="E4607" s="88">
        <v>106010</v>
      </c>
      <c r="F4607" s="88"/>
      <c r="G4607" s="89">
        <v>5905490060129</v>
      </c>
      <c r="H4607" s="89"/>
      <c r="I4607" s="63" t="s">
        <v>8920</v>
      </c>
      <c r="J4607" s="64" t="s">
        <v>9095</v>
      </c>
      <c r="K4607" s="65" t="s">
        <v>7527</v>
      </c>
      <c r="L4607" s="85" t="s">
        <v>9106</v>
      </c>
      <c r="M4607" s="63" t="s">
        <v>2984</v>
      </c>
      <c r="N4607" s="17">
        <v>1099</v>
      </c>
      <c r="O4607" s="90"/>
      <c r="P4607" s="17">
        <v>496</v>
      </c>
      <c r="Q4607" s="17">
        <v>496</v>
      </c>
      <c r="R4607" s="87"/>
      <c r="S4607" s="87"/>
      <c r="T4607" s="17" t="str">
        <f t="shared" si="456"/>
        <v>496</v>
      </c>
      <c r="U4607" s="109"/>
      <c r="V4607" s="31"/>
      <c r="W4607" s="17">
        <f t="shared" si="457"/>
        <v>510.88</v>
      </c>
      <c r="X4607" s="62">
        <v>0.3</v>
      </c>
      <c r="Y4607" s="17">
        <f t="shared" si="458"/>
        <v>729.82857142857142</v>
      </c>
      <c r="Z4607" s="21">
        <f t="shared" si="459"/>
        <v>730</v>
      </c>
      <c r="AA4607" s="17">
        <f t="shared" si="460"/>
        <v>730</v>
      </c>
      <c r="AB4607" s="17">
        <f t="shared" si="455"/>
        <v>1099</v>
      </c>
      <c r="AC4607"/>
    </row>
    <row r="4608" spans="1:29" ht="15" customHeight="1" x14ac:dyDescent="0.3">
      <c r="A4608" s="120">
        <v>45475</v>
      </c>
      <c r="B4608" s="63"/>
      <c r="C4608" s="63"/>
      <c r="D4608" s="63" t="s">
        <v>8169</v>
      </c>
      <c r="E4608" s="88">
        <v>106016</v>
      </c>
      <c r="F4608" s="88"/>
      <c r="G4608" s="89">
        <v>5905490060181</v>
      </c>
      <c r="H4608" s="89"/>
      <c r="I4608" s="63" t="s">
        <v>8921</v>
      </c>
      <c r="J4608" s="64" t="s">
        <v>9095</v>
      </c>
      <c r="K4608" s="65" t="s">
        <v>7527</v>
      </c>
      <c r="L4608" s="85" t="s">
        <v>9098</v>
      </c>
      <c r="M4608" s="63" t="s">
        <v>2984</v>
      </c>
      <c r="N4608" s="17">
        <v>1099</v>
      </c>
      <c r="O4608" s="90"/>
      <c r="P4608" s="17">
        <v>496</v>
      </c>
      <c r="Q4608" s="17">
        <v>496</v>
      </c>
      <c r="R4608" s="87"/>
      <c r="S4608" s="87"/>
      <c r="T4608" s="17" t="str">
        <f t="shared" si="456"/>
        <v>496</v>
      </c>
      <c r="U4608" s="109"/>
      <c r="V4608" s="31"/>
      <c r="W4608" s="17">
        <f t="shared" si="457"/>
        <v>510.88</v>
      </c>
      <c r="X4608" s="62">
        <v>0.3</v>
      </c>
      <c r="Y4608" s="17">
        <f t="shared" si="458"/>
        <v>729.82857142857142</v>
      </c>
      <c r="Z4608" s="21">
        <f t="shared" si="459"/>
        <v>730</v>
      </c>
      <c r="AA4608" s="17">
        <f t="shared" si="460"/>
        <v>730</v>
      </c>
      <c r="AB4608" s="17">
        <f t="shared" si="455"/>
        <v>1099</v>
      </c>
      <c r="AC4608"/>
    </row>
    <row r="4609" spans="1:29" ht="15" customHeight="1" x14ac:dyDescent="0.3">
      <c r="A4609" s="120">
        <v>45475</v>
      </c>
      <c r="B4609" s="63"/>
      <c r="C4609" s="63"/>
      <c r="D4609" s="63" t="s">
        <v>8169</v>
      </c>
      <c r="E4609" s="88">
        <v>106018</v>
      </c>
      <c r="F4609" s="88"/>
      <c r="G4609" s="89">
        <v>5905490060204</v>
      </c>
      <c r="H4609" s="89"/>
      <c r="I4609" s="63" t="s">
        <v>8922</v>
      </c>
      <c r="J4609" s="64" t="s">
        <v>9095</v>
      </c>
      <c r="K4609" s="65" t="s">
        <v>7527</v>
      </c>
      <c r="L4609" s="85" t="s">
        <v>9099</v>
      </c>
      <c r="M4609" s="63" t="s">
        <v>2984</v>
      </c>
      <c r="N4609" s="17">
        <v>1099</v>
      </c>
      <c r="O4609" s="90"/>
      <c r="P4609" s="17">
        <v>496</v>
      </c>
      <c r="Q4609" s="17">
        <v>496</v>
      </c>
      <c r="R4609" s="87"/>
      <c r="S4609" s="87"/>
      <c r="T4609" s="17" t="str">
        <f t="shared" si="456"/>
        <v>496</v>
      </c>
      <c r="U4609" s="109"/>
      <c r="V4609" s="31"/>
      <c r="W4609" s="17">
        <f t="shared" si="457"/>
        <v>510.88</v>
      </c>
      <c r="X4609" s="62">
        <v>0.3</v>
      </c>
      <c r="Y4609" s="17">
        <f t="shared" si="458"/>
        <v>729.82857142857142</v>
      </c>
      <c r="Z4609" s="21">
        <f t="shared" si="459"/>
        <v>730</v>
      </c>
      <c r="AA4609" s="17">
        <f t="shared" si="460"/>
        <v>730</v>
      </c>
      <c r="AB4609" s="17">
        <f t="shared" si="455"/>
        <v>1099</v>
      </c>
      <c r="AC4609"/>
    </row>
    <row r="4610" spans="1:29" ht="15" customHeight="1" x14ac:dyDescent="0.3">
      <c r="A4610" s="120">
        <v>45475</v>
      </c>
      <c r="B4610" s="63"/>
      <c r="C4610" s="63"/>
      <c r="D4610" s="63" t="s">
        <v>8170</v>
      </c>
      <c r="E4610" s="88">
        <v>106067</v>
      </c>
      <c r="F4610" s="88"/>
      <c r="G4610" s="89">
        <v>5905490060693</v>
      </c>
      <c r="H4610" s="89"/>
      <c r="I4610" s="63" t="s">
        <v>8923</v>
      </c>
      <c r="J4610" s="64" t="s">
        <v>9095</v>
      </c>
      <c r="K4610" s="65" t="s">
        <v>133</v>
      </c>
      <c r="L4610" s="85" t="s">
        <v>7319</v>
      </c>
      <c r="M4610" s="63" t="s">
        <v>2984</v>
      </c>
      <c r="N4610" s="17">
        <v>1249</v>
      </c>
      <c r="O4610" s="90"/>
      <c r="P4610" s="17">
        <v>576.01673149999999</v>
      </c>
      <c r="Q4610" s="17">
        <v>576.01673149999999</v>
      </c>
      <c r="R4610" s="87"/>
      <c r="S4610" s="87"/>
      <c r="T4610" s="17" t="str">
        <f t="shared" si="456"/>
        <v>576,0167315</v>
      </c>
      <c r="U4610" s="109"/>
      <c r="V4610" s="31"/>
      <c r="W4610" s="17">
        <f t="shared" si="457"/>
        <v>593.29723344499996</v>
      </c>
      <c r="X4610" s="62">
        <v>0.3</v>
      </c>
      <c r="Y4610" s="17">
        <f t="shared" si="458"/>
        <v>847.56747634999999</v>
      </c>
      <c r="Z4610" s="21">
        <f t="shared" si="459"/>
        <v>848</v>
      </c>
      <c r="AA4610" s="17">
        <f t="shared" si="460"/>
        <v>848</v>
      </c>
      <c r="AB4610" s="17">
        <f t="shared" ref="AB4610:AB4673" si="461">N4610*1</f>
        <v>1249</v>
      </c>
      <c r="AC4610"/>
    </row>
    <row r="4611" spans="1:29" ht="15" customHeight="1" x14ac:dyDescent="0.3">
      <c r="A4611" s="120">
        <v>45475</v>
      </c>
      <c r="B4611" s="63"/>
      <c r="C4611" s="63"/>
      <c r="D4611" s="63" t="s">
        <v>8170</v>
      </c>
      <c r="E4611" s="88">
        <v>106068</v>
      </c>
      <c r="F4611" s="88"/>
      <c r="G4611" s="89">
        <v>5905490060709</v>
      </c>
      <c r="H4611" s="89"/>
      <c r="I4611" s="63" t="s">
        <v>8924</v>
      </c>
      <c r="J4611" s="64" t="s">
        <v>9095</v>
      </c>
      <c r="K4611" s="65" t="s">
        <v>133</v>
      </c>
      <c r="L4611" s="85" t="s">
        <v>8448</v>
      </c>
      <c r="M4611" s="63" t="s">
        <v>2984</v>
      </c>
      <c r="N4611" s="17">
        <v>1249</v>
      </c>
      <c r="O4611" s="90"/>
      <c r="P4611" s="17">
        <v>576.01673149999999</v>
      </c>
      <c r="Q4611" s="17">
        <v>576.01673149999999</v>
      </c>
      <c r="R4611" s="87"/>
      <c r="S4611" s="87"/>
      <c r="T4611" s="17" t="str">
        <f t="shared" ref="T4611:T4674" si="462">CONCATENATE(Q4611,S4611)</f>
        <v>576,0167315</v>
      </c>
      <c r="U4611" s="109"/>
      <c r="V4611" s="31"/>
      <c r="W4611" s="17">
        <f t="shared" ref="W4611:W4674" si="463">T4611*1.03</f>
        <v>593.29723344499996</v>
      </c>
      <c r="X4611" s="62">
        <v>0.3</v>
      </c>
      <c r="Y4611" s="17">
        <f t="shared" si="458"/>
        <v>847.56747634999999</v>
      </c>
      <c r="Z4611" s="21">
        <f t="shared" si="459"/>
        <v>848</v>
      </c>
      <c r="AA4611" s="17">
        <f t="shared" si="460"/>
        <v>848</v>
      </c>
      <c r="AB4611" s="17">
        <f t="shared" si="461"/>
        <v>1249</v>
      </c>
      <c r="AC4611"/>
    </row>
    <row r="4612" spans="1:29" ht="15" customHeight="1" x14ac:dyDescent="0.3">
      <c r="A4612" s="120">
        <v>45475</v>
      </c>
      <c r="B4612" s="63"/>
      <c r="C4612" s="63"/>
      <c r="D4612" s="63" t="s">
        <v>8170</v>
      </c>
      <c r="E4612" s="88">
        <v>106069</v>
      </c>
      <c r="F4612" s="88"/>
      <c r="G4612" s="89">
        <v>5905490060716</v>
      </c>
      <c r="H4612" s="89"/>
      <c r="I4612" s="63" t="s">
        <v>8925</v>
      </c>
      <c r="J4612" s="64" t="s">
        <v>9095</v>
      </c>
      <c r="K4612" s="65" t="s">
        <v>133</v>
      </c>
      <c r="L4612" s="85" t="s">
        <v>8449</v>
      </c>
      <c r="M4612" s="63" t="s">
        <v>2984</v>
      </c>
      <c r="N4612" s="17">
        <v>1249</v>
      </c>
      <c r="O4612" s="90"/>
      <c r="P4612" s="17">
        <v>576.01673149999999</v>
      </c>
      <c r="Q4612" s="17">
        <v>576.01673149999999</v>
      </c>
      <c r="R4612" s="87"/>
      <c r="S4612" s="87"/>
      <c r="T4612" s="17" t="str">
        <f t="shared" si="462"/>
        <v>576,0167315</v>
      </c>
      <c r="U4612" s="109"/>
      <c r="V4612" s="31"/>
      <c r="W4612" s="17">
        <f t="shared" si="463"/>
        <v>593.29723344499996</v>
      </c>
      <c r="X4612" s="62">
        <v>0.3</v>
      </c>
      <c r="Y4612" s="17">
        <f t="shared" si="458"/>
        <v>847.56747634999999</v>
      </c>
      <c r="Z4612" s="21">
        <f t="shared" si="459"/>
        <v>848</v>
      </c>
      <c r="AA4612" s="17">
        <f t="shared" si="460"/>
        <v>848</v>
      </c>
      <c r="AB4612" s="17">
        <f t="shared" si="461"/>
        <v>1249</v>
      </c>
      <c r="AC4612"/>
    </row>
    <row r="4613" spans="1:29" ht="15" customHeight="1" x14ac:dyDescent="0.3">
      <c r="A4613" s="120">
        <v>45475</v>
      </c>
      <c r="B4613" s="63"/>
      <c r="C4613" s="63"/>
      <c r="D4613" s="63" t="s">
        <v>8170</v>
      </c>
      <c r="E4613" s="88">
        <v>106070</v>
      </c>
      <c r="F4613" s="88"/>
      <c r="G4613" s="89">
        <v>5905490060723</v>
      </c>
      <c r="H4613" s="89"/>
      <c r="I4613" s="63" t="s">
        <v>8926</v>
      </c>
      <c r="J4613" s="64" t="s">
        <v>9095</v>
      </c>
      <c r="K4613" s="65" t="s">
        <v>133</v>
      </c>
      <c r="L4613" s="85" t="s">
        <v>7322</v>
      </c>
      <c r="M4613" s="63" t="s">
        <v>2984</v>
      </c>
      <c r="N4613" s="17">
        <v>1249</v>
      </c>
      <c r="O4613" s="90"/>
      <c r="P4613" s="17">
        <v>576.01673149999999</v>
      </c>
      <c r="Q4613" s="17">
        <v>576.01673149999999</v>
      </c>
      <c r="R4613" s="87"/>
      <c r="S4613" s="87"/>
      <c r="T4613" s="17" t="str">
        <f t="shared" si="462"/>
        <v>576,0167315</v>
      </c>
      <c r="U4613" s="109"/>
      <c r="V4613" s="31"/>
      <c r="W4613" s="17">
        <f t="shared" si="463"/>
        <v>593.29723344499996</v>
      </c>
      <c r="X4613" s="62">
        <v>0.3</v>
      </c>
      <c r="Y4613" s="17">
        <f t="shared" si="458"/>
        <v>847.56747634999999</v>
      </c>
      <c r="Z4613" s="21">
        <f t="shared" si="459"/>
        <v>848</v>
      </c>
      <c r="AA4613" s="17">
        <f t="shared" si="460"/>
        <v>848</v>
      </c>
      <c r="AB4613" s="17">
        <f t="shared" si="461"/>
        <v>1249</v>
      </c>
      <c r="AC4613"/>
    </row>
    <row r="4614" spans="1:29" ht="15" customHeight="1" x14ac:dyDescent="0.3">
      <c r="A4614" s="120">
        <v>45475</v>
      </c>
      <c r="B4614" s="63"/>
      <c r="C4614" s="63"/>
      <c r="D4614" s="63" t="s">
        <v>8170</v>
      </c>
      <c r="E4614" s="88">
        <v>106071</v>
      </c>
      <c r="F4614" s="88"/>
      <c r="G4614" s="89">
        <v>5905490060730</v>
      </c>
      <c r="H4614" s="89"/>
      <c r="I4614" s="63" t="s">
        <v>8927</v>
      </c>
      <c r="J4614" s="64" t="s">
        <v>9095</v>
      </c>
      <c r="K4614" s="65" t="s">
        <v>133</v>
      </c>
      <c r="L4614" s="85" t="s">
        <v>7323</v>
      </c>
      <c r="M4614" s="63" t="s">
        <v>2984</v>
      </c>
      <c r="N4614" s="17">
        <v>1249</v>
      </c>
      <c r="O4614" s="90"/>
      <c r="P4614" s="17">
        <v>576.01673149999999</v>
      </c>
      <c r="Q4614" s="17">
        <v>576.01673149999999</v>
      </c>
      <c r="R4614" s="87"/>
      <c r="S4614" s="87"/>
      <c r="T4614" s="17" t="str">
        <f t="shared" si="462"/>
        <v>576,0167315</v>
      </c>
      <c r="U4614" s="109"/>
      <c r="V4614" s="31"/>
      <c r="W4614" s="17">
        <f t="shared" si="463"/>
        <v>593.29723344499996</v>
      </c>
      <c r="X4614" s="62">
        <v>0.3</v>
      </c>
      <c r="Y4614" s="17">
        <f t="shared" si="458"/>
        <v>847.56747634999999</v>
      </c>
      <c r="Z4614" s="21">
        <f t="shared" si="459"/>
        <v>848</v>
      </c>
      <c r="AA4614" s="17">
        <f t="shared" si="460"/>
        <v>848</v>
      </c>
      <c r="AB4614" s="17">
        <f t="shared" si="461"/>
        <v>1249</v>
      </c>
      <c r="AC4614"/>
    </row>
    <row r="4615" spans="1:29" ht="15" customHeight="1" x14ac:dyDescent="0.3">
      <c r="A4615" s="120">
        <v>45475</v>
      </c>
      <c r="B4615" s="63"/>
      <c r="C4615" s="63"/>
      <c r="D4615" s="63" t="s">
        <v>8170</v>
      </c>
      <c r="E4615" s="88">
        <v>106072</v>
      </c>
      <c r="F4615" s="88"/>
      <c r="G4615" s="89">
        <v>5905490060747</v>
      </c>
      <c r="H4615" s="89"/>
      <c r="I4615" s="63" t="s">
        <v>8928</v>
      </c>
      <c r="J4615" s="64" t="s">
        <v>9095</v>
      </c>
      <c r="K4615" s="65" t="s">
        <v>133</v>
      </c>
      <c r="L4615" s="85" t="s">
        <v>7324</v>
      </c>
      <c r="M4615" s="63" t="s">
        <v>2984</v>
      </c>
      <c r="N4615" s="17">
        <v>1249</v>
      </c>
      <c r="O4615" s="90"/>
      <c r="P4615" s="17">
        <v>576.01673149999999</v>
      </c>
      <c r="Q4615" s="17">
        <v>576.01673149999999</v>
      </c>
      <c r="R4615" s="87"/>
      <c r="S4615" s="87"/>
      <c r="T4615" s="17" t="str">
        <f t="shared" si="462"/>
        <v>576,0167315</v>
      </c>
      <c r="U4615" s="109"/>
      <c r="V4615" s="31"/>
      <c r="W4615" s="17">
        <f t="shared" si="463"/>
        <v>593.29723344499996</v>
      </c>
      <c r="X4615" s="62">
        <v>0.3</v>
      </c>
      <c r="Y4615" s="17">
        <f t="shared" si="458"/>
        <v>847.56747634999999</v>
      </c>
      <c r="Z4615" s="21">
        <f t="shared" si="459"/>
        <v>848</v>
      </c>
      <c r="AA4615" s="17">
        <f t="shared" si="460"/>
        <v>848</v>
      </c>
      <c r="AB4615" s="17">
        <f t="shared" si="461"/>
        <v>1249</v>
      </c>
      <c r="AC4615"/>
    </row>
    <row r="4616" spans="1:29" ht="15" customHeight="1" x14ac:dyDescent="0.3">
      <c r="A4616" s="120">
        <v>45475</v>
      </c>
      <c r="B4616" s="63"/>
      <c r="C4616" s="63"/>
      <c r="D4616" s="63" t="s">
        <v>8170</v>
      </c>
      <c r="E4616" s="88">
        <v>106073</v>
      </c>
      <c r="F4616" s="88"/>
      <c r="G4616" s="89">
        <v>5905490060754</v>
      </c>
      <c r="H4616" s="89"/>
      <c r="I4616" s="63" t="s">
        <v>8929</v>
      </c>
      <c r="J4616" s="64" t="s">
        <v>9095</v>
      </c>
      <c r="K4616" s="65" t="s">
        <v>133</v>
      </c>
      <c r="L4616" s="85" t="s">
        <v>7325</v>
      </c>
      <c r="M4616" s="63" t="s">
        <v>2984</v>
      </c>
      <c r="N4616" s="17">
        <v>1249</v>
      </c>
      <c r="O4616" s="90"/>
      <c r="P4616" s="17">
        <v>576.01673149999999</v>
      </c>
      <c r="Q4616" s="17">
        <v>576.01673149999999</v>
      </c>
      <c r="R4616" s="87"/>
      <c r="S4616" s="87"/>
      <c r="T4616" s="17" t="str">
        <f t="shared" si="462"/>
        <v>576,0167315</v>
      </c>
      <c r="U4616" s="109"/>
      <c r="V4616" s="31"/>
      <c r="W4616" s="17">
        <f t="shared" si="463"/>
        <v>593.29723344499996</v>
      </c>
      <c r="X4616" s="62">
        <v>0.3</v>
      </c>
      <c r="Y4616" s="17">
        <f t="shared" si="458"/>
        <v>847.56747634999999</v>
      </c>
      <c r="Z4616" s="21">
        <f t="shared" si="459"/>
        <v>848</v>
      </c>
      <c r="AA4616" s="17">
        <f t="shared" si="460"/>
        <v>848</v>
      </c>
      <c r="AB4616" s="17">
        <f t="shared" si="461"/>
        <v>1249</v>
      </c>
      <c r="AC4616"/>
    </row>
    <row r="4617" spans="1:29" ht="15" customHeight="1" x14ac:dyDescent="0.3">
      <c r="A4617" s="120">
        <v>45475</v>
      </c>
      <c r="B4617" s="63"/>
      <c r="C4617" s="63"/>
      <c r="D4617" s="63" t="s">
        <v>8170</v>
      </c>
      <c r="E4617" s="88">
        <v>106074</v>
      </c>
      <c r="F4617" s="88"/>
      <c r="G4617" s="89">
        <v>5905490060761</v>
      </c>
      <c r="H4617" s="89"/>
      <c r="I4617" s="63" t="s">
        <v>8930</v>
      </c>
      <c r="J4617" s="64" t="s">
        <v>9095</v>
      </c>
      <c r="K4617" s="65" t="s">
        <v>133</v>
      </c>
      <c r="L4617" s="85" t="s">
        <v>7326</v>
      </c>
      <c r="M4617" s="63" t="s">
        <v>2984</v>
      </c>
      <c r="N4617" s="17">
        <v>1249</v>
      </c>
      <c r="O4617" s="90"/>
      <c r="P4617" s="17">
        <v>576.01673149999999</v>
      </c>
      <c r="Q4617" s="17">
        <v>576.01673149999999</v>
      </c>
      <c r="R4617" s="87"/>
      <c r="S4617" s="87"/>
      <c r="T4617" s="17" t="str">
        <f t="shared" si="462"/>
        <v>576,0167315</v>
      </c>
      <c r="U4617" s="109"/>
      <c r="V4617" s="31"/>
      <c r="W4617" s="17">
        <f t="shared" si="463"/>
        <v>593.29723344499996</v>
      </c>
      <c r="X4617" s="62">
        <v>0.3</v>
      </c>
      <c r="Y4617" s="17">
        <f t="shared" ref="Y4617:Y4680" si="464">W4617/0.7</f>
        <v>847.56747634999999</v>
      </c>
      <c r="Z4617" s="21">
        <f t="shared" si="459"/>
        <v>848</v>
      </c>
      <c r="AA4617" s="17">
        <f t="shared" si="460"/>
        <v>848</v>
      </c>
      <c r="AB4617" s="17">
        <f t="shared" si="461"/>
        <v>1249</v>
      </c>
      <c r="AC4617"/>
    </row>
    <row r="4618" spans="1:29" ht="15" customHeight="1" x14ac:dyDescent="0.3">
      <c r="A4618" s="120">
        <v>45475</v>
      </c>
      <c r="B4618" s="63"/>
      <c r="C4618" s="63"/>
      <c r="D4618" s="63" t="s">
        <v>8170</v>
      </c>
      <c r="E4618" s="88">
        <v>106075</v>
      </c>
      <c r="F4618" s="88"/>
      <c r="G4618" s="89">
        <v>5905490060778</v>
      </c>
      <c r="H4618" s="89"/>
      <c r="I4618" s="63" t="s">
        <v>8931</v>
      </c>
      <c r="J4618" s="64" t="s">
        <v>9095</v>
      </c>
      <c r="K4618" s="65" t="s">
        <v>133</v>
      </c>
      <c r="L4618" s="85" t="s">
        <v>7327</v>
      </c>
      <c r="M4618" s="63" t="s">
        <v>2984</v>
      </c>
      <c r="N4618" s="17">
        <v>1249</v>
      </c>
      <c r="O4618" s="90"/>
      <c r="P4618" s="17">
        <v>576.01673149999999</v>
      </c>
      <c r="Q4618" s="17">
        <v>576.01673149999999</v>
      </c>
      <c r="R4618" s="87"/>
      <c r="S4618" s="87"/>
      <c r="T4618" s="17" t="str">
        <f t="shared" si="462"/>
        <v>576,0167315</v>
      </c>
      <c r="U4618" s="109"/>
      <c r="V4618" s="31"/>
      <c r="W4618" s="17">
        <f t="shared" si="463"/>
        <v>593.29723344499996</v>
      </c>
      <c r="X4618" s="62">
        <v>0.3</v>
      </c>
      <c r="Y4618" s="17">
        <f t="shared" si="464"/>
        <v>847.56747634999999</v>
      </c>
      <c r="Z4618" s="21">
        <f t="shared" si="459"/>
        <v>848</v>
      </c>
      <c r="AA4618" s="17">
        <f t="shared" si="460"/>
        <v>848</v>
      </c>
      <c r="AB4618" s="17">
        <f t="shared" si="461"/>
        <v>1249</v>
      </c>
      <c r="AC4618"/>
    </row>
    <row r="4619" spans="1:29" ht="15" customHeight="1" x14ac:dyDescent="0.3">
      <c r="A4619" s="120">
        <v>45475</v>
      </c>
      <c r="B4619" s="63"/>
      <c r="C4619" s="63"/>
      <c r="D4619" s="63" t="s">
        <v>8170</v>
      </c>
      <c r="E4619" s="88">
        <v>106058</v>
      </c>
      <c r="F4619" s="88"/>
      <c r="G4619" s="89">
        <v>5905490060600</v>
      </c>
      <c r="H4619" s="89"/>
      <c r="I4619" s="63" t="s">
        <v>8932</v>
      </c>
      <c r="J4619" s="64" t="s">
        <v>9095</v>
      </c>
      <c r="K4619" s="65" t="s">
        <v>133</v>
      </c>
      <c r="L4619" s="85" t="s">
        <v>7319</v>
      </c>
      <c r="M4619" s="63" t="s">
        <v>2984</v>
      </c>
      <c r="N4619" s="17">
        <v>1349</v>
      </c>
      <c r="O4619" s="90"/>
      <c r="P4619" s="17">
        <v>588.94390150000004</v>
      </c>
      <c r="Q4619" s="17">
        <v>588.94390150000004</v>
      </c>
      <c r="R4619" s="87"/>
      <c r="S4619" s="87"/>
      <c r="T4619" s="17" t="str">
        <f t="shared" si="462"/>
        <v>588,9439015</v>
      </c>
      <c r="U4619" s="109"/>
      <c r="V4619" s="31"/>
      <c r="W4619" s="17">
        <f t="shared" si="463"/>
        <v>606.61221854500002</v>
      </c>
      <c r="X4619" s="62">
        <v>0.3</v>
      </c>
      <c r="Y4619" s="17">
        <f t="shared" si="464"/>
        <v>866.58888363571441</v>
      </c>
      <c r="Z4619" s="21">
        <f t="shared" si="459"/>
        <v>867</v>
      </c>
      <c r="AA4619" s="17">
        <f t="shared" si="460"/>
        <v>867</v>
      </c>
      <c r="AB4619" s="17">
        <f t="shared" si="461"/>
        <v>1349</v>
      </c>
      <c r="AC4619"/>
    </row>
    <row r="4620" spans="1:29" ht="15" customHeight="1" x14ac:dyDescent="0.3">
      <c r="A4620" s="120">
        <v>45475</v>
      </c>
      <c r="B4620" s="63"/>
      <c r="C4620" s="63"/>
      <c r="D4620" s="63" t="s">
        <v>8170</v>
      </c>
      <c r="E4620" s="88">
        <v>106059</v>
      </c>
      <c r="F4620" s="88"/>
      <c r="G4620" s="89">
        <v>5905490060617</v>
      </c>
      <c r="H4620" s="89"/>
      <c r="I4620" s="63" t="s">
        <v>8933</v>
      </c>
      <c r="J4620" s="64" t="s">
        <v>9095</v>
      </c>
      <c r="K4620" s="65" t="s">
        <v>133</v>
      </c>
      <c r="L4620" s="85" t="s">
        <v>8448</v>
      </c>
      <c r="M4620" s="63" t="s">
        <v>2984</v>
      </c>
      <c r="N4620" s="17">
        <v>1349</v>
      </c>
      <c r="O4620" s="90"/>
      <c r="P4620" s="17">
        <v>588.94390150000004</v>
      </c>
      <c r="Q4620" s="17">
        <v>588.94390150000004</v>
      </c>
      <c r="R4620" s="87"/>
      <c r="S4620" s="87"/>
      <c r="T4620" s="17" t="str">
        <f t="shared" si="462"/>
        <v>588,9439015</v>
      </c>
      <c r="U4620" s="109"/>
      <c r="V4620" s="31"/>
      <c r="W4620" s="17">
        <f t="shared" si="463"/>
        <v>606.61221854500002</v>
      </c>
      <c r="X4620" s="62">
        <v>0.3</v>
      </c>
      <c r="Y4620" s="17">
        <f t="shared" si="464"/>
        <v>866.58888363571441</v>
      </c>
      <c r="Z4620" s="21">
        <f t="shared" si="459"/>
        <v>867</v>
      </c>
      <c r="AA4620" s="17">
        <f t="shared" si="460"/>
        <v>867</v>
      </c>
      <c r="AB4620" s="17">
        <f t="shared" si="461"/>
        <v>1349</v>
      </c>
      <c r="AC4620"/>
    </row>
    <row r="4621" spans="1:29" ht="15" customHeight="1" x14ac:dyDescent="0.3">
      <c r="A4621" s="120">
        <v>45475</v>
      </c>
      <c r="B4621" s="63"/>
      <c r="C4621" s="63"/>
      <c r="D4621" s="63" t="s">
        <v>8170</v>
      </c>
      <c r="E4621" s="88">
        <v>106060</v>
      </c>
      <c r="F4621" s="88"/>
      <c r="G4621" s="89">
        <v>5905490060624</v>
      </c>
      <c r="H4621" s="89"/>
      <c r="I4621" s="63" t="s">
        <v>8934</v>
      </c>
      <c r="J4621" s="64" t="s">
        <v>9095</v>
      </c>
      <c r="K4621" s="65" t="s">
        <v>133</v>
      </c>
      <c r="L4621" s="85" t="s">
        <v>8449</v>
      </c>
      <c r="M4621" s="63" t="s">
        <v>2984</v>
      </c>
      <c r="N4621" s="17">
        <v>1349</v>
      </c>
      <c r="O4621" s="90"/>
      <c r="P4621" s="17">
        <v>588.94390150000004</v>
      </c>
      <c r="Q4621" s="17">
        <v>588.94390150000004</v>
      </c>
      <c r="R4621" s="87"/>
      <c r="S4621" s="87"/>
      <c r="T4621" s="17" t="str">
        <f t="shared" si="462"/>
        <v>588,9439015</v>
      </c>
      <c r="U4621" s="109"/>
      <c r="V4621" s="31"/>
      <c r="W4621" s="17">
        <f t="shared" si="463"/>
        <v>606.61221854500002</v>
      </c>
      <c r="X4621" s="62">
        <v>0.3</v>
      </c>
      <c r="Y4621" s="17">
        <f t="shared" si="464"/>
        <v>866.58888363571441</v>
      </c>
      <c r="Z4621" s="21">
        <f t="shared" si="459"/>
        <v>867</v>
      </c>
      <c r="AA4621" s="17">
        <f t="shared" si="460"/>
        <v>867</v>
      </c>
      <c r="AB4621" s="17">
        <f t="shared" si="461"/>
        <v>1349</v>
      </c>
      <c r="AC4621"/>
    </row>
    <row r="4622" spans="1:29" ht="15" customHeight="1" x14ac:dyDescent="0.3">
      <c r="A4622" s="120">
        <v>45475</v>
      </c>
      <c r="B4622" s="63"/>
      <c r="C4622" s="63"/>
      <c r="D4622" s="63" t="s">
        <v>8170</v>
      </c>
      <c r="E4622" s="88">
        <v>106061</v>
      </c>
      <c r="F4622" s="88"/>
      <c r="G4622" s="89">
        <v>5905490060631</v>
      </c>
      <c r="H4622" s="89"/>
      <c r="I4622" s="63" t="s">
        <v>8935</v>
      </c>
      <c r="J4622" s="64" t="s">
        <v>9095</v>
      </c>
      <c r="K4622" s="65" t="s">
        <v>133</v>
      </c>
      <c r="L4622" s="85" t="s">
        <v>7322</v>
      </c>
      <c r="M4622" s="63" t="s">
        <v>2984</v>
      </c>
      <c r="N4622" s="17">
        <v>1349</v>
      </c>
      <c r="O4622" s="90"/>
      <c r="P4622" s="17">
        <v>588.94390150000004</v>
      </c>
      <c r="Q4622" s="17">
        <v>588.94390150000004</v>
      </c>
      <c r="R4622" s="87"/>
      <c r="S4622" s="87"/>
      <c r="T4622" s="17" t="str">
        <f t="shared" si="462"/>
        <v>588,9439015</v>
      </c>
      <c r="U4622" s="109"/>
      <c r="V4622" s="31"/>
      <c r="W4622" s="17">
        <f t="shared" si="463"/>
        <v>606.61221854500002</v>
      </c>
      <c r="X4622" s="62">
        <v>0.3</v>
      </c>
      <c r="Y4622" s="17">
        <f t="shared" si="464"/>
        <v>866.58888363571441</v>
      </c>
      <c r="Z4622" s="21">
        <f t="shared" si="459"/>
        <v>867</v>
      </c>
      <c r="AA4622" s="17">
        <f t="shared" si="460"/>
        <v>867</v>
      </c>
      <c r="AB4622" s="17">
        <f t="shared" si="461"/>
        <v>1349</v>
      </c>
      <c r="AC4622"/>
    </row>
    <row r="4623" spans="1:29" ht="15" customHeight="1" x14ac:dyDescent="0.3">
      <c r="A4623" s="120">
        <v>45475</v>
      </c>
      <c r="B4623" s="63"/>
      <c r="C4623" s="63"/>
      <c r="D4623" s="63" t="s">
        <v>8170</v>
      </c>
      <c r="E4623" s="88">
        <v>106062</v>
      </c>
      <c r="F4623" s="88"/>
      <c r="G4623" s="89">
        <v>5905490060648</v>
      </c>
      <c r="H4623" s="89"/>
      <c r="I4623" s="63" t="s">
        <v>8936</v>
      </c>
      <c r="J4623" s="64" t="s">
        <v>9095</v>
      </c>
      <c r="K4623" s="65" t="s">
        <v>133</v>
      </c>
      <c r="L4623" s="85" t="s">
        <v>7323</v>
      </c>
      <c r="M4623" s="63" t="s">
        <v>2984</v>
      </c>
      <c r="N4623" s="17">
        <v>1349</v>
      </c>
      <c r="O4623" s="90"/>
      <c r="P4623" s="17">
        <v>588.94390150000004</v>
      </c>
      <c r="Q4623" s="17">
        <v>588.94390150000004</v>
      </c>
      <c r="R4623" s="87"/>
      <c r="S4623" s="87"/>
      <c r="T4623" s="17" t="str">
        <f t="shared" si="462"/>
        <v>588,9439015</v>
      </c>
      <c r="U4623" s="109"/>
      <c r="V4623" s="31"/>
      <c r="W4623" s="17">
        <f t="shared" si="463"/>
        <v>606.61221854500002</v>
      </c>
      <c r="X4623" s="62">
        <v>0.3</v>
      </c>
      <c r="Y4623" s="17">
        <f t="shared" si="464"/>
        <v>866.58888363571441</v>
      </c>
      <c r="Z4623" s="21">
        <f t="shared" si="459"/>
        <v>867</v>
      </c>
      <c r="AA4623" s="17">
        <f t="shared" si="460"/>
        <v>867</v>
      </c>
      <c r="AB4623" s="17">
        <f t="shared" si="461"/>
        <v>1349</v>
      </c>
      <c r="AC4623"/>
    </row>
    <row r="4624" spans="1:29" ht="15" customHeight="1" x14ac:dyDescent="0.3">
      <c r="A4624" s="120">
        <v>45475</v>
      </c>
      <c r="B4624" s="63"/>
      <c r="C4624" s="63"/>
      <c r="D4624" s="63" t="s">
        <v>8170</v>
      </c>
      <c r="E4624" s="88">
        <v>106063</v>
      </c>
      <c r="F4624" s="88"/>
      <c r="G4624" s="89">
        <v>5905490060655</v>
      </c>
      <c r="H4624" s="89"/>
      <c r="I4624" s="63" t="s">
        <v>8937</v>
      </c>
      <c r="J4624" s="64" t="s">
        <v>9095</v>
      </c>
      <c r="K4624" s="65" t="s">
        <v>133</v>
      </c>
      <c r="L4624" s="85" t="s">
        <v>7324</v>
      </c>
      <c r="M4624" s="63" t="s">
        <v>2984</v>
      </c>
      <c r="N4624" s="17">
        <v>1349</v>
      </c>
      <c r="O4624" s="90"/>
      <c r="P4624" s="17">
        <v>588.94390150000004</v>
      </c>
      <c r="Q4624" s="17">
        <v>588.94390150000004</v>
      </c>
      <c r="R4624" s="87"/>
      <c r="S4624" s="87"/>
      <c r="T4624" s="17" t="str">
        <f t="shared" si="462"/>
        <v>588,9439015</v>
      </c>
      <c r="U4624" s="109"/>
      <c r="V4624" s="31"/>
      <c r="W4624" s="17">
        <f t="shared" si="463"/>
        <v>606.61221854500002</v>
      </c>
      <c r="X4624" s="62">
        <v>0.3</v>
      </c>
      <c r="Y4624" s="17">
        <f t="shared" si="464"/>
        <v>866.58888363571441</v>
      </c>
      <c r="Z4624" s="21">
        <f t="shared" si="459"/>
        <v>867</v>
      </c>
      <c r="AA4624" s="17">
        <f t="shared" si="460"/>
        <v>867</v>
      </c>
      <c r="AB4624" s="17">
        <f t="shared" si="461"/>
        <v>1349</v>
      </c>
      <c r="AC4624"/>
    </row>
    <row r="4625" spans="1:29" ht="15" customHeight="1" x14ac:dyDescent="0.3">
      <c r="A4625" s="120">
        <v>45475</v>
      </c>
      <c r="B4625" s="63"/>
      <c r="C4625" s="63"/>
      <c r="D4625" s="63" t="s">
        <v>8170</v>
      </c>
      <c r="E4625" s="88">
        <v>106064</v>
      </c>
      <c r="F4625" s="88"/>
      <c r="G4625" s="89">
        <v>5905490060662</v>
      </c>
      <c r="H4625" s="89"/>
      <c r="I4625" s="63" t="s">
        <v>8938</v>
      </c>
      <c r="J4625" s="64" t="s">
        <v>9095</v>
      </c>
      <c r="K4625" s="65" t="s">
        <v>133</v>
      </c>
      <c r="L4625" s="85" t="s">
        <v>7325</v>
      </c>
      <c r="M4625" s="63" t="s">
        <v>2984</v>
      </c>
      <c r="N4625" s="17">
        <v>1349</v>
      </c>
      <c r="O4625" s="90"/>
      <c r="P4625" s="17">
        <v>588.94390150000004</v>
      </c>
      <c r="Q4625" s="17">
        <v>588.94390150000004</v>
      </c>
      <c r="R4625" s="87"/>
      <c r="S4625" s="87"/>
      <c r="T4625" s="17" t="str">
        <f t="shared" si="462"/>
        <v>588,9439015</v>
      </c>
      <c r="U4625" s="109"/>
      <c r="V4625" s="31"/>
      <c r="W4625" s="17">
        <f t="shared" si="463"/>
        <v>606.61221854500002</v>
      </c>
      <c r="X4625" s="62">
        <v>0.3</v>
      </c>
      <c r="Y4625" s="17">
        <f t="shared" si="464"/>
        <v>866.58888363571441</v>
      </c>
      <c r="Z4625" s="21">
        <f t="shared" si="459"/>
        <v>867</v>
      </c>
      <c r="AA4625" s="17">
        <f t="shared" si="460"/>
        <v>867</v>
      </c>
      <c r="AB4625" s="17">
        <f t="shared" si="461"/>
        <v>1349</v>
      </c>
      <c r="AC4625"/>
    </row>
    <row r="4626" spans="1:29" ht="15" customHeight="1" x14ac:dyDescent="0.3">
      <c r="A4626" s="120">
        <v>45475</v>
      </c>
      <c r="B4626" s="63"/>
      <c r="C4626" s="63"/>
      <c r="D4626" s="63" t="s">
        <v>8170</v>
      </c>
      <c r="E4626" s="88">
        <v>106065</v>
      </c>
      <c r="F4626" s="88"/>
      <c r="G4626" s="89">
        <v>5905490060679</v>
      </c>
      <c r="H4626" s="89"/>
      <c r="I4626" s="63" t="s">
        <v>8939</v>
      </c>
      <c r="J4626" s="64" t="s">
        <v>9095</v>
      </c>
      <c r="K4626" s="65" t="s">
        <v>133</v>
      </c>
      <c r="L4626" s="85" t="s">
        <v>7326</v>
      </c>
      <c r="M4626" s="63" t="s">
        <v>2984</v>
      </c>
      <c r="N4626" s="17">
        <v>1349</v>
      </c>
      <c r="O4626" s="90"/>
      <c r="P4626" s="17">
        <v>588.94390150000004</v>
      </c>
      <c r="Q4626" s="17">
        <v>588.94390150000004</v>
      </c>
      <c r="R4626" s="87"/>
      <c r="S4626" s="87"/>
      <c r="T4626" s="17" t="str">
        <f t="shared" si="462"/>
        <v>588,9439015</v>
      </c>
      <c r="U4626" s="109"/>
      <c r="V4626" s="31"/>
      <c r="W4626" s="17">
        <f t="shared" si="463"/>
        <v>606.61221854500002</v>
      </c>
      <c r="X4626" s="62">
        <v>0.3</v>
      </c>
      <c r="Y4626" s="17">
        <f t="shared" si="464"/>
        <v>866.58888363571441</v>
      </c>
      <c r="Z4626" s="21">
        <f t="shared" si="459"/>
        <v>867</v>
      </c>
      <c r="AA4626" s="17">
        <f t="shared" si="460"/>
        <v>867</v>
      </c>
      <c r="AB4626" s="17">
        <f t="shared" si="461"/>
        <v>1349</v>
      </c>
      <c r="AC4626"/>
    </row>
    <row r="4627" spans="1:29" ht="15" customHeight="1" x14ac:dyDescent="0.3">
      <c r="A4627" s="120">
        <v>45475</v>
      </c>
      <c r="B4627" s="63"/>
      <c r="C4627" s="63"/>
      <c r="D4627" s="63" t="s">
        <v>8170</v>
      </c>
      <c r="E4627" s="88">
        <v>106066</v>
      </c>
      <c r="F4627" s="88"/>
      <c r="G4627" s="89">
        <v>5905490060686</v>
      </c>
      <c r="H4627" s="89"/>
      <c r="I4627" s="63" t="s">
        <v>8940</v>
      </c>
      <c r="J4627" s="64" t="s">
        <v>9095</v>
      </c>
      <c r="K4627" s="65" t="s">
        <v>133</v>
      </c>
      <c r="L4627" s="85" t="s">
        <v>7327</v>
      </c>
      <c r="M4627" s="63" t="s">
        <v>2984</v>
      </c>
      <c r="N4627" s="17">
        <v>1349</v>
      </c>
      <c r="O4627" s="90"/>
      <c r="P4627" s="17">
        <v>588.94390150000004</v>
      </c>
      <c r="Q4627" s="17">
        <v>588.94390150000004</v>
      </c>
      <c r="R4627" s="87"/>
      <c r="S4627" s="87"/>
      <c r="T4627" s="17" t="str">
        <f t="shared" si="462"/>
        <v>588,9439015</v>
      </c>
      <c r="U4627" s="109"/>
      <c r="V4627" s="31"/>
      <c r="W4627" s="17">
        <f t="shared" si="463"/>
        <v>606.61221854500002</v>
      </c>
      <c r="X4627" s="62">
        <v>0.3</v>
      </c>
      <c r="Y4627" s="17">
        <f t="shared" si="464"/>
        <v>866.58888363571441</v>
      </c>
      <c r="Z4627" s="21">
        <f t="shared" si="459"/>
        <v>867</v>
      </c>
      <c r="AA4627" s="17">
        <f t="shared" si="460"/>
        <v>867</v>
      </c>
      <c r="AB4627" s="17">
        <f t="shared" si="461"/>
        <v>1349</v>
      </c>
      <c r="AC4627"/>
    </row>
    <row r="4628" spans="1:29" ht="15" customHeight="1" x14ac:dyDescent="0.3">
      <c r="A4628" s="120">
        <v>45475</v>
      </c>
      <c r="B4628" s="63"/>
      <c r="C4628" s="63"/>
      <c r="D4628" s="63" t="s">
        <v>8170</v>
      </c>
      <c r="E4628" s="88">
        <v>106076</v>
      </c>
      <c r="F4628" s="88"/>
      <c r="G4628" s="89">
        <v>5905490060785</v>
      </c>
      <c r="H4628" s="89"/>
      <c r="I4628" s="63" t="s">
        <v>8941</v>
      </c>
      <c r="J4628" s="64" t="s">
        <v>9095</v>
      </c>
      <c r="K4628" s="65" t="s">
        <v>133</v>
      </c>
      <c r="L4628" s="85" t="s">
        <v>7319</v>
      </c>
      <c r="M4628" s="63" t="s">
        <v>2984</v>
      </c>
      <c r="N4628" s="17">
        <v>1449</v>
      </c>
      <c r="O4628" s="90"/>
      <c r="P4628" s="17">
        <v>616.01665149999997</v>
      </c>
      <c r="Q4628" s="17">
        <v>616.01665149999997</v>
      </c>
      <c r="R4628" s="87"/>
      <c r="S4628" s="87"/>
      <c r="T4628" s="17" t="str">
        <f t="shared" si="462"/>
        <v>616,0166515</v>
      </c>
      <c r="U4628" s="109"/>
      <c r="V4628" s="31"/>
      <c r="W4628" s="17">
        <f t="shared" si="463"/>
        <v>634.49715104500001</v>
      </c>
      <c r="X4628" s="62">
        <v>0.3</v>
      </c>
      <c r="Y4628" s="17">
        <f t="shared" si="464"/>
        <v>906.42450149285719</v>
      </c>
      <c r="Z4628" s="21">
        <f t="shared" si="459"/>
        <v>906</v>
      </c>
      <c r="AA4628" s="17">
        <f t="shared" si="460"/>
        <v>906</v>
      </c>
      <c r="AB4628" s="17">
        <f t="shared" si="461"/>
        <v>1449</v>
      </c>
      <c r="AC4628"/>
    </row>
    <row r="4629" spans="1:29" ht="15" customHeight="1" x14ac:dyDescent="0.3">
      <c r="A4629" s="120">
        <v>45475</v>
      </c>
      <c r="B4629" s="63"/>
      <c r="C4629" s="63"/>
      <c r="D4629" s="63" t="s">
        <v>8170</v>
      </c>
      <c r="E4629" s="88">
        <v>106077</v>
      </c>
      <c r="F4629" s="88"/>
      <c r="G4629" s="89">
        <v>5905490060792</v>
      </c>
      <c r="H4629" s="89"/>
      <c r="I4629" s="63" t="s">
        <v>8942</v>
      </c>
      <c r="J4629" s="64" t="s">
        <v>9095</v>
      </c>
      <c r="K4629" s="65" t="s">
        <v>133</v>
      </c>
      <c r="L4629" s="85" t="s">
        <v>8448</v>
      </c>
      <c r="M4629" s="63" t="s">
        <v>2984</v>
      </c>
      <c r="N4629" s="17">
        <v>1449</v>
      </c>
      <c r="O4629" s="90"/>
      <c r="P4629" s="17">
        <v>616.01665149999997</v>
      </c>
      <c r="Q4629" s="17">
        <v>616.01665149999997</v>
      </c>
      <c r="R4629" s="87"/>
      <c r="S4629" s="87"/>
      <c r="T4629" s="17" t="str">
        <f t="shared" si="462"/>
        <v>616,0166515</v>
      </c>
      <c r="U4629" s="109"/>
      <c r="V4629" s="31"/>
      <c r="W4629" s="17">
        <f t="shared" si="463"/>
        <v>634.49715104500001</v>
      </c>
      <c r="X4629" s="62">
        <v>0.3</v>
      </c>
      <c r="Y4629" s="17">
        <f t="shared" si="464"/>
        <v>906.42450149285719</v>
      </c>
      <c r="Z4629" s="21">
        <f t="shared" si="459"/>
        <v>906</v>
      </c>
      <c r="AA4629" s="17">
        <f t="shared" si="460"/>
        <v>906</v>
      </c>
      <c r="AB4629" s="17">
        <f t="shared" si="461"/>
        <v>1449</v>
      </c>
      <c r="AC4629"/>
    </row>
    <row r="4630" spans="1:29" ht="15" customHeight="1" x14ac:dyDescent="0.3">
      <c r="A4630" s="120">
        <v>45475</v>
      </c>
      <c r="B4630" s="63"/>
      <c r="C4630" s="63"/>
      <c r="D4630" s="63" t="s">
        <v>8170</v>
      </c>
      <c r="E4630" s="88">
        <v>106078</v>
      </c>
      <c r="F4630" s="88"/>
      <c r="G4630" s="89">
        <v>5905490060808</v>
      </c>
      <c r="H4630" s="89"/>
      <c r="I4630" s="63" t="s">
        <v>8943</v>
      </c>
      <c r="J4630" s="64" t="s">
        <v>9095</v>
      </c>
      <c r="K4630" s="65" t="s">
        <v>133</v>
      </c>
      <c r="L4630" s="85" t="s">
        <v>8449</v>
      </c>
      <c r="M4630" s="63" t="s">
        <v>2984</v>
      </c>
      <c r="N4630" s="17">
        <v>1449</v>
      </c>
      <c r="O4630" s="90"/>
      <c r="P4630" s="17">
        <v>616.01665149999997</v>
      </c>
      <c r="Q4630" s="17">
        <v>616.01665149999997</v>
      </c>
      <c r="R4630" s="87"/>
      <c r="S4630" s="87"/>
      <c r="T4630" s="17" t="str">
        <f t="shared" si="462"/>
        <v>616,0166515</v>
      </c>
      <c r="U4630" s="109"/>
      <c r="V4630" s="31"/>
      <c r="W4630" s="17">
        <f t="shared" si="463"/>
        <v>634.49715104500001</v>
      </c>
      <c r="X4630" s="62">
        <v>0.3</v>
      </c>
      <c r="Y4630" s="17">
        <f t="shared" si="464"/>
        <v>906.42450149285719</v>
      </c>
      <c r="Z4630" s="21">
        <f t="shared" si="459"/>
        <v>906</v>
      </c>
      <c r="AA4630" s="17">
        <f t="shared" si="460"/>
        <v>906</v>
      </c>
      <c r="AB4630" s="17">
        <f t="shared" si="461"/>
        <v>1449</v>
      </c>
      <c r="AC4630"/>
    </row>
    <row r="4631" spans="1:29" ht="15" customHeight="1" x14ac:dyDescent="0.3">
      <c r="A4631" s="120">
        <v>45475</v>
      </c>
      <c r="B4631" s="63"/>
      <c r="C4631" s="63"/>
      <c r="D4631" s="63" t="s">
        <v>8170</v>
      </c>
      <c r="E4631" s="88">
        <v>106079</v>
      </c>
      <c r="F4631" s="88"/>
      <c r="G4631" s="89">
        <v>5905490060815</v>
      </c>
      <c r="H4631" s="89"/>
      <c r="I4631" s="63" t="s">
        <v>8944</v>
      </c>
      <c r="J4631" s="64" t="s">
        <v>9095</v>
      </c>
      <c r="K4631" s="65" t="s">
        <v>133</v>
      </c>
      <c r="L4631" s="85" t="s">
        <v>7322</v>
      </c>
      <c r="M4631" s="63" t="s">
        <v>2984</v>
      </c>
      <c r="N4631" s="17">
        <v>1449</v>
      </c>
      <c r="O4631" s="90"/>
      <c r="P4631" s="17">
        <v>616.01665149999997</v>
      </c>
      <c r="Q4631" s="17">
        <v>616.01665149999997</v>
      </c>
      <c r="R4631" s="87"/>
      <c r="S4631" s="87"/>
      <c r="T4631" s="17" t="str">
        <f t="shared" si="462"/>
        <v>616,0166515</v>
      </c>
      <c r="U4631" s="109"/>
      <c r="V4631" s="31"/>
      <c r="W4631" s="17">
        <f t="shared" si="463"/>
        <v>634.49715104500001</v>
      </c>
      <c r="X4631" s="62">
        <v>0.3</v>
      </c>
      <c r="Y4631" s="17">
        <f t="shared" si="464"/>
        <v>906.42450149285719</v>
      </c>
      <c r="Z4631" s="21">
        <f t="shared" si="459"/>
        <v>906</v>
      </c>
      <c r="AA4631" s="17">
        <f t="shared" si="460"/>
        <v>906</v>
      </c>
      <c r="AB4631" s="17">
        <f t="shared" si="461"/>
        <v>1449</v>
      </c>
      <c r="AC4631"/>
    </row>
    <row r="4632" spans="1:29" ht="15" customHeight="1" x14ac:dyDescent="0.3">
      <c r="A4632" s="120">
        <v>45475</v>
      </c>
      <c r="B4632" s="63"/>
      <c r="C4632" s="63"/>
      <c r="D4632" s="63" t="s">
        <v>8170</v>
      </c>
      <c r="E4632" s="88">
        <v>106080</v>
      </c>
      <c r="F4632" s="88"/>
      <c r="G4632" s="89">
        <v>5905490060822</v>
      </c>
      <c r="H4632" s="89"/>
      <c r="I4632" s="63" t="s">
        <v>8945</v>
      </c>
      <c r="J4632" s="64" t="s">
        <v>9095</v>
      </c>
      <c r="K4632" s="65" t="s">
        <v>133</v>
      </c>
      <c r="L4632" s="85" t="s">
        <v>7323</v>
      </c>
      <c r="M4632" s="63" t="s">
        <v>2984</v>
      </c>
      <c r="N4632" s="17">
        <v>1449</v>
      </c>
      <c r="O4632" s="90"/>
      <c r="P4632" s="17">
        <v>616.01665149999997</v>
      </c>
      <c r="Q4632" s="17">
        <v>616.01665149999997</v>
      </c>
      <c r="R4632" s="87"/>
      <c r="S4632" s="87"/>
      <c r="T4632" s="17" t="str">
        <f t="shared" si="462"/>
        <v>616,0166515</v>
      </c>
      <c r="U4632" s="109"/>
      <c r="V4632" s="31"/>
      <c r="W4632" s="17">
        <f t="shared" si="463"/>
        <v>634.49715104500001</v>
      </c>
      <c r="X4632" s="62">
        <v>0.3</v>
      </c>
      <c r="Y4632" s="17">
        <f t="shared" si="464"/>
        <v>906.42450149285719</v>
      </c>
      <c r="Z4632" s="21">
        <f t="shared" si="459"/>
        <v>906</v>
      </c>
      <c r="AA4632" s="17">
        <f t="shared" si="460"/>
        <v>906</v>
      </c>
      <c r="AB4632" s="17">
        <f t="shared" si="461"/>
        <v>1449</v>
      </c>
      <c r="AC4632"/>
    </row>
    <row r="4633" spans="1:29" ht="15" customHeight="1" x14ac:dyDescent="0.3">
      <c r="A4633" s="120">
        <v>45475</v>
      </c>
      <c r="B4633" s="63"/>
      <c r="C4633" s="63"/>
      <c r="D4633" s="63" t="s">
        <v>8170</v>
      </c>
      <c r="E4633" s="88">
        <v>106081</v>
      </c>
      <c r="F4633" s="88"/>
      <c r="G4633" s="89">
        <v>5905490060839</v>
      </c>
      <c r="H4633" s="89"/>
      <c r="I4633" s="63" t="s">
        <v>8946</v>
      </c>
      <c r="J4633" s="64" t="s">
        <v>9095</v>
      </c>
      <c r="K4633" s="65" t="s">
        <v>133</v>
      </c>
      <c r="L4633" s="85" t="s">
        <v>7324</v>
      </c>
      <c r="M4633" s="63" t="s">
        <v>2984</v>
      </c>
      <c r="N4633" s="17">
        <v>1449</v>
      </c>
      <c r="O4633" s="90"/>
      <c r="P4633" s="17">
        <v>616.01665149999997</v>
      </c>
      <c r="Q4633" s="17">
        <v>616.01665149999997</v>
      </c>
      <c r="R4633" s="87"/>
      <c r="S4633" s="87"/>
      <c r="T4633" s="17" t="str">
        <f t="shared" si="462"/>
        <v>616,0166515</v>
      </c>
      <c r="U4633" s="109"/>
      <c r="V4633" s="31"/>
      <c r="W4633" s="17">
        <f t="shared" si="463"/>
        <v>634.49715104500001</v>
      </c>
      <c r="X4633" s="62">
        <v>0.3</v>
      </c>
      <c r="Y4633" s="17">
        <f t="shared" si="464"/>
        <v>906.42450149285719</v>
      </c>
      <c r="Z4633" s="21">
        <f t="shared" si="459"/>
        <v>906</v>
      </c>
      <c r="AA4633" s="17">
        <f t="shared" si="460"/>
        <v>906</v>
      </c>
      <c r="AB4633" s="17">
        <f t="shared" si="461"/>
        <v>1449</v>
      </c>
      <c r="AC4633"/>
    </row>
    <row r="4634" spans="1:29" ht="15" customHeight="1" x14ac:dyDescent="0.3">
      <c r="A4634" s="120">
        <v>45475</v>
      </c>
      <c r="B4634" s="63"/>
      <c r="C4634" s="63"/>
      <c r="D4634" s="63" t="s">
        <v>8170</v>
      </c>
      <c r="E4634" s="88">
        <v>106082</v>
      </c>
      <c r="F4634" s="88"/>
      <c r="G4634" s="89">
        <v>5905490060846</v>
      </c>
      <c r="H4634" s="89"/>
      <c r="I4634" s="63" t="s">
        <v>8947</v>
      </c>
      <c r="J4634" s="64" t="s">
        <v>9095</v>
      </c>
      <c r="K4634" s="65" t="s">
        <v>133</v>
      </c>
      <c r="L4634" s="85" t="s">
        <v>7325</v>
      </c>
      <c r="M4634" s="63" t="s">
        <v>2984</v>
      </c>
      <c r="N4634" s="17">
        <v>1449</v>
      </c>
      <c r="O4634" s="90"/>
      <c r="P4634" s="17">
        <v>616.01665149999997</v>
      </c>
      <c r="Q4634" s="17">
        <v>616.01665149999997</v>
      </c>
      <c r="R4634" s="87"/>
      <c r="S4634" s="87"/>
      <c r="T4634" s="17" t="str">
        <f t="shared" si="462"/>
        <v>616,0166515</v>
      </c>
      <c r="U4634" s="109"/>
      <c r="V4634" s="31"/>
      <c r="W4634" s="17">
        <f t="shared" si="463"/>
        <v>634.49715104500001</v>
      </c>
      <c r="X4634" s="62">
        <v>0.3</v>
      </c>
      <c r="Y4634" s="17">
        <f t="shared" si="464"/>
        <v>906.42450149285719</v>
      </c>
      <c r="Z4634" s="21">
        <f t="shared" si="459"/>
        <v>906</v>
      </c>
      <c r="AA4634" s="17">
        <f t="shared" si="460"/>
        <v>906</v>
      </c>
      <c r="AB4634" s="17">
        <f t="shared" si="461"/>
        <v>1449</v>
      </c>
      <c r="AC4634"/>
    </row>
    <row r="4635" spans="1:29" ht="15" customHeight="1" x14ac:dyDescent="0.3">
      <c r="A4635" s="120">
        <v>45475</v>
      </c>
      <c r="B4635" s="63"/>
      <c r="C4635" s="63"/>
      <c r="D4635" s="63" t="s">
        <v>8170</v>
      </c>
      <c r="E4635" s="88">
        <v>106083</v>
      </c>
      <c r="F4635" s="88"/>
      <c r="G4635" s="89">
        <v>5905490060853</v>
      </c>
      <c r="H4635" s="89"/>
      <c r="I4635" s="63" t="s">
        <v>8948</v>
      </c>
      <c r="J4635" s="64" t="s">
        <v>9095</v>
      </c>
      <c r="K4635" s="65" t="s">
        <v>133</v>
      </c>
      <c r="L4635" s="85" t="s">
        <v>7326</v>
      </c>
      <c r="M4635" s="63" t="s">
        <v>2984</v>
      </c>
      <c r="N4635" s="17">
        <v>1449</v>
      </c>
      <c r="O4635" s="90"/>
      <c r="P4635" s="17">
        <v>616.01665149999997</v>
      </c>
      <c r="Q4635" s="17">
        <v>616.01665149999997</v>
      </c>
      <c r="R4635" s="87"/>
      <c r="S4635" s="87"/>
      <c r="T4635" s="17" t="str">
        <f t="shared" si="462"/>
        <v>616,0166515</v>
      </c>
      <c r="U4635" s="109"/>
      <c r="V4635" s="31"/>
      <c r="W4635" s="17">
        <f t="shared" si="463"/>
        <v>634.49715104500001</v>
      </c>
      <c r="X4635" s="62">
        <v>0.3</v>
      </c>
      <c r="Y4635" s="17">
        <f t="shared" si="464"/>
        <v>906.42450149285719</v>
      </c>
      <c r="Z4635" s="21">
        <f t="shared" si="459"/>
        <v>906</v>
      </c>
      <c r="AA4635" s="17">
        <f t="shared" si="460"/>
        <v>906</v>
      </c>
      <c r="AB4635" s="17">
        <f t="shared" si="461"/>
        <v>1449</v>
      </c>
      <c r="AC4635"/>
    </row>
    <row r="4636" spans="1:29" ht="15" customHeight="1" x14ac:dyDescent="0.3">
      <c r="A4636" s="120">
        <v>45475</v>
      </c>
      <c r="B4636" s="63"/>
      <c r="C4636" s="63"/>
      <c r="D4636" s="63" t="s">
        <v>8170</v>
      </c>
      <c r="E4636" s="88">
        <v>106084</v>
      </c>
      <c r="F4636" s="88"/>
      <c r="G4636" s="89">
        <v>5905490060860</v>
      </c>
      <c r="H4636" s="89"/>
      <c r="I4636" s="63" t="s">
        <v>8949</v>
      </c>
      <c r="J4636" s="64" t="s">
        <v>9095</v>
      </c>
      <c r="K4636" s="65" t="s">
        <v>133</v>
      </c>
      <c r="L4636" s="85" t="s">
        <v>7327</v>
      </c>
      <c r="M4636" s="63" t="s">
        <v>2984</v>
      </c>
      <c r="N4636" s="17">
        <v>1449</v>
      </c>
      <c r="O4636" s="90"/>
      <c r="P4636" s="17">
        <v>616.01665149999997</v>
      </c>
      <c r="Q4636" s="17">
        <v>616.01665149999997</v>
      </c>
      <c r="R4636" s="87"/>
      <c r="S4636" s="87"/>
      <c r="T4636" s="17" t="str">
        <f t="shared" si="462"/>
        <v>616,0166515</v>
      </c>
      <c r="U4636" s="109"/>
      <c r="V4636" s="31"/>
      <c r="W4636" s="17">
        <f t="shared" si="463"/>
        <v>634.49715104500001</v>
      </c>
      <c r="X4636" s="62">
        <v>0.3</v>
      </c>
      <c r="Y4636" s="17">
        <f t="shared" si="464"/>
        <v>906.42450149285719</v>
      </c>
      <c r="Z4636" s="21">
        <f t="shared" si="459"/>
        <v>906</v>
      </c>
      <c r="AA4636" s="17">
        <f t="shared" si="460"/>
        <v>906</v>
      </c>
      <c r="AB4636" s="17">
        <f t="shared" si="461"/>
        <v>1449</v>
      </c>
      <c r="AC4636"/>
    </row>
    <row r="4637" spans="1:29" ht="15" customHeight="1" x14ac:dyDescent="0.3">
      <c r="A4637" s="120">
        <v>45475</v>
      </c>
      <c r="B4637" s="63"/>
      <c r="C4637" s="63"/>
      <c r="D4637" s="63" t="s">
        <v>8170</v>
      </c>
      <c r="E4637" s="88">
        <v>106085</v>
      </c>
      <c r="F4637" s="88"/>
      <c r="G4637" s="89">
        <v>5905490060877</v>
      </c>
      <c r="H4637" s="89"/>
      <c r="I4637" s="63" t="s">
        <v>8950</v>
      </c>
      <c r="J4637" s="64" t="s">
        <v>9095</v>
      </c>
      <c r="K4637" s="65" t="s">
        <v>133</v>
      </c>
      <c r="L4637" s="85" t="s">
        <v>7319</v>
      </c>
      <c r="M4637" s="63" t="s">
        <v>2984</v>
      </c>
      <c r="N4637" s="17">
        <v>389</v>
      </c>
      <c r="O4637" s="90"/>
      <c r="P4637" s="17">
        <v>193.07833600000001</v>
      </c>
      <c r="Q4637" s="17">
        <v>193.07833600000001</v>
      </c>
      <c r="R4637" s="87"/>
      <c r="S4637" s="87"/>
      <c r="T4637" s="17" t="str">
        <f t="shared" si="462"/>
        <v>193,078336</v>
      </c>
      <c r="U4637" s="109"/>
      <c r="V4637" s="31"/>
      <c r="W4637" s="17">
        <f t="shared" si="463"/>
        <v>198.87068608000001</v>
      </c>
      <c r="X4637" s="62">
        <v>0.3</v>
      </c>
      <c r="Y4637" s="17">
        <f t="shared" si="464"/>
        <v>284.10098011428573</v>
      </c>
      <c r="Z4637" s="21">
        <f t="shared" si="459"/>
        <v>284</v>
      </c>
      <c r="AA4637" s="17">
        <f t="shared" si="460"/>
        <v>284</v>
      </c>
      <c r="AB4637" s="17">
        <f t="shared" si="461"/>
        <v>389</v>
      </c>
      <c r="AC4637"/>
    </row>
    <row r="4638" spans="1:29" ht="15" customHeight="1" x14ac:dyDescent="0.3">
      <c r="A4638" s="120">
        <v>45475</v>
      </c>
      <c r="B4638" s="63"/>
      <c r="C4638" s="63"/>
      <c r="D4638" s="63" t="s">
        <v>8170</v>
      </c>
      <c r="E4638" s="88">
        <v>106086</v>
      </c>
      <c r="F4638" s="88"/>
      <c r="G4638" s="89">
        <v>5905490060884</v>
      </c>
      <c r="H4638" s="89"/>
      <c r="I4638" s="63" t="s">
        <v>8951</v>
      </c>
      <c r="J4638" s="64" t="s">
        <v>9095</v>
      </c>
      <c r="K4638" s="65" t="s">
        <v>133</v>
      </c>
      <c r="L4638" s="85" t="s">
        <v>8448</v>
      </c>
      <c r="M4638" s="63" t="s">
        <v>2984</v>
      </c>
      <c r="N4638" s="17">
        <v>389</v>
      </c>
      <c r="O4638" s="90"/>
      <c r="P4638" s="17">
        <v>193.07833600000001</v>
      </c>
      <c r="Q4638" s="17">
        <v>193.07833600000001</v>
      </c>
      <c r="R4638" s="87"/>
      <c r="S4638" s="87"/>
      <c r="T4638" s="17" t="str">
        <f t="shared" si="462"/>
        <v>193,078336</v>
      </c>
      <c r="U4638" s="109"/>
      <c r="V4638" s="31"/>
      <c r="W4638" s="17">
        <f t="shared" si="463"/>
        <v>198.87068608000001</v>
      </c>
      <c r="X4638" s="62">
        <v>0.3</v>
      </c>
      <c r="Y4638" s="17">
        <f t="shared" si="464"/>
        <v>284.10098011428573</v>
      </c>
      <c r="Z4638" s="21">
        <f t="shared" si="459"/>
        <v>284</v>
      </c>
      <c r="AA4638" s="17">
        <f t="shared" si="460"/>
        <v>284</v>
      </c>
      <c r="AB4638" s="17">
        <f t="shared" si="461"/>
        <v>389</v>
      </c>
      <c r="AC4638"/>
    </row>
    <row r="4639" spans="1:29" ht="15" customHeight="1" x14ac:dyDescent="0.3">
      <c r="A4639" s="120">
        <v>45475</v>
      </c>
      <c r="B4639" s="63"/>
      <c r="C4639" s="63"/>
      <c r="D4639" s="63" t="s">
        <v>8170</v>
      </c>
      <c r="E4639" s="88">
        <v>106087</v>
      </c>
      <c r="F4639" s="88"/>
      <c r="G4639" s="89">
        <v>5905490060891</v>
      </c>
      <c r="H4639" s="89"/>
      <c r="I4639" s="63" t="s">
        <v>8952</v>
      </c>
      <c r="J4639" s="64" t="s">
        <v>9095</v>
      </c>
      <c r="K4639" s="65" t="s">
        <v>133</v>
      </c>
      <c r="L4639" s="85" t="s">
        <v>8449</v>
      </c>
      <c r="M4639" s="63" t="s">
        <v>2984</v>
      </c>
      <c r="N4639" s="17">
        <v>389</v>
      </c>
      <c r="O4639" s="90"/>
      <c r="P4639" s="17">
        <v>193.07833600000001</v>
      </c>
      <c r="Q4639" s="17">
        <v>193.07833600000001</v>
      </c>
      <c r="R4639" s="87"/>
      <c r="S4639" s="87"/>
      <c r="T4639" s="17" t="str">
        <f t="shared" si="462"/>
        <v>193,078336</v>
      </c>
      <c r="U4639" s="109"/>
      <c r="V4639" s="31"/>
      <c r="W4639" s="17">
        <f t="shared" si="463"/>
        <v>198.87068608000001</v>
      </c>
      <c r="X4639" s="62">
        <v>0.3</v>
      </c>
      <c r="Y4639" s="17">
        <f t="shared" si="464"/>
        <v>284.10098011428573</v>
      </c>
      <c r="Z4639" s="21">
        <f t="shared" si="459"/>
        <v>284</v>
      </c>
      <c r="AA4639" s="17">
        <f t="shared" si="460"/>
        <v>284</v>
      </c>
      <c r="AB4639" s="17">
        <f t="shared" si="461"/>
        <v>389</v>
      </c>
      <c r="AC4639"/>
    </row>
    <row r="4640" spans="1:29" ht="15" customHeight="1" x14ac:dyDescent="0.3">
      <c r="A4640" s="120">
        <v>45475</v>
      </c>
      <c r="B4640" s="63"/>
      <c r="C4640" s="63"/>
      <c r="D4640" s="63" t="s">
        <v>8170</v>
      </c>
      <c r="E4640" s="88">
        <v>106088</v>
      </c>
      <c r="F4640" s="88"/>
      <c r="G4640" s="89">
        <v>5905490060907</v>
      </c>
      <c r="H4640" s="89"/>
      <c r="I4640" s="63" t="s">
        <v>8953</v>
      </c>
      <c r="J4640" s="64" t="s">
        <v>9095</v>
      </c>
      <c r="K4640" s="65" t="s">
        <v>133</v>
      </c>
      <c r="L4640" s="85" t="s">
        <v>7322</v>
      </c>
      <c r="M4640" s="63" t="s">
        <v>2984</v>
      </c>
      <c r="N4640" s="17">
        <v>389</v>
      </c>
      <c r="O4640" s="90"/>
      <c r="P4640" s="17">
        <v>193.07833600000001</v>
      </c>
      <c r="Q4640" s="17">
        <v>193.07833600000001</v>
      </c>
      <c r="R4640" s="87"/>
      <c r="S4640" s="87"/>
      <c r="T4640" s="17" t="str">
        <f t="shared" si="462"/>
        <v>193,078336</v>
      </c>
      <c r="U4640" s="109"/>
      <c r="V4640" s="31"/>
      <c r="W4640" s="17">
        <f t="shared" si="463"/>
        <v>198.87068608000001</v>
      </c>
      <c r="X4640" s="62">
        <v>0.3</v>
      </c>
      <c r="Y4640" s="17">
        <f t="shared" si="464"/>
        <v>284.10098011428573</v>
      </c>
      <c r="Z4640" s="21">
        <f t="shared" si="459"/>
        <v>284</v>
      </c>
      <c r="AA4640" s="17">
        <f t="shared" si="460"/>
        <v>284</v>
      </c>
      <c r="AB4640" s="17">
        <f t="shared" si="461"/>
        <v>389</v>
      </c>
      <c r="AC4640"/>
    </row>
    <row r="4641" spans="1:29" ht="15" customHeight="1" x14ac:dyDescent="0.3">
      <c r="A4641" s="120">
        <v>45475</v>
      </c>
      <c r="B4641" s="63"/>
      <c r="C4641" s="63"/>
      <c r="D4641" s="63" t="s">
        <v>8170</v>
      </c>
      <c r="E4641" s="88">
        <v>106089</v>
      </c>
      <c r="F4641" s="88"/>
      <c r="G4641" s="89">
        <v>5905490060914</v>
      </c>
      <c r="H4641" s="89"/>
      <c r="I4641" s="63" t="s">
        <v>8954</v>
      </c>
      <c r="J4641" s="64" t="s">
        <v>9095</v>
      </c>
      <c r="K4641" s="65" t="s">
        <v>133</v>
      </c>
      <c r="L4641" s="85" t="s">
        <v>7323</v>
      </c>
      <c r="M4641" s="63" t="s">
        <v>2984</v>
      </c>
      <c r="N4641" s="17">
        <v>389</v>
      </c>
      <c r="O4641" s="90"/>
      <c r="P4641" s="17">
        <v>193.07833600000001</v>
      </c>
      <c r="Q4641" s="17">
        <v>193.07833600000001</v>
      </c>
      <c r="R4641" s="87"/>
      <c r="S4641" s="87"/>
      <c r="T4641" s="17" t="str">
        <f t="shared" si="462"/>
        <v>193,078336</v>
      </c>
      <c r="U4641" s="109"/>
      <c r="V4641" s="31"/>
      <c r="W4641" s="17">
        <f t="shared" si="463"/>
        <v>198.87068608000001</v>
      </c>
      <c r="X4641" s="62">
        <v>0.3</v>
      </c>
      <c r="Y4641" s="17">
        <f t="shared" si="464"/>
        <v>284.10098011428573</v>
      </c>
      <c r="Z4641" s="21">
        <f t="shared" si="459"/>
        <v>284</v>
      </c>
      <c r="AA4641" s="17">
        <f t="shared" si="460"/>
        <v>284</v>
      </c>
      <c r="AB4641" s="17">
        <f t="shared" si="461"/>
        <v>389</v>
      </c>
      <c r="AC4641"/>
    </row>
    <row r="4642" spans="1:29" ht="15" customHeight="1" x14ac:dyDescent="0.3">
      <c r="A4642" s="120">
        <v>45475</v>
      </c>
      <c r="B4642" s="63"/>
      <c r="C4642" s="63"/>
      <c r="D4642" s="63" t="s">
        <v>8170</v>
      </c>
      <c r="E4642" s="88">
        <v>106090</v>
      </c>
      <c r="F4642" s="88"/>
      <c r="G4642" s="89">
        <v>5905490060921</v>
      </c>
      <c r="H4642" s="89"/>
      <c r="I4642" s="63" t="s">
        <v>8955</v>
      </c>
      <c r="J4642" s="64" t="s">
        <v>9095</v>
      </c>
      <c r="K4642" s="65" t="s">
        <v>133</v>
      </c>
      <c r="L4642" s="85" t="s">
        <v>7324</v>
      </c>
      <c r="M4642" s="63" t="s">
        <v>2984</v>
      </c>
      <c r="N4642" s="17">
        <v>389</v>
      </c>
      <c r="O4642" s="90"/>
      <c r="P4642" s="17">
        <v>193.07833600000001</v>
      </c>
      <c r="Q4642" s="17">
        <v>193.07833600000001</v>
      </c>
      <c r="R4642" s="87"/>
      <c r="S4642" s="87"/>
      <c r="T4642" s="17" t="str">
        <f t="shared" si="462"/>
        <v>193,078336</v>
      </c>
      <c r="U4642" s="109"/>
      <c r="V4642" s="31"/>
      <c r="W4642" s="17">
        <f t="shared" si="463"/>
        <v>198.87068608000001</v>
      </c>
      <c r="X4642" s="62">
        <v>0.3</v>
      </c>
      <c r="Y4642" s="17">
        <f t="shared" si="464"/>
        <v>284.10098011428573</v>
      </c>
      <c r="Z4642" s="21">
        <f t="shared" si="459"/>
        <v>284</v>
      </c>
      <c r="AA4642" s="17">
        <f t="shared" si="460"/>
        <v>284</v>
      </c>
      <c r="AB4642" s="17">
        <f t="shared" si="461"/>
        <v>389</v>
      </c>
      <c r="AC4642"/>
    </row>
    <row r="4643" spans="1:29" ht="15" customHeight="1" x14ac:dyDescent="0.3">
      <c r="A4643" s="120">
        <v>45475</v>
      </c>
      <c r="B4643" s="63"/>
      <c r="C4643" s="63"/>
      <c r="D4643" s="63" t="s">
        <v>8170</v>
      </c>
      <c r="E4643" s="88">
        <v>106091</v>
      </c>
      <c r="F4643" s="88"/>
      <c r="G4643" s="89">
        <v>5905490060938</v>
      </c>
      <c r="H4643" s="89"/>
      <c r="I4643" s="63" t="s">
        <v>8956</v>
      </c>
      <c r="J4643" s="64" t="s">
        <v>9095</v>
      </c>
      <c r="K4643" s="65" t="s">
        <v>133</v>
      </c>
      <c r="L4643" s="85" t="s">
        <v>7325</v>
      </c>
      <c r="M4643" s="63" t="s">
        <v>2984</v>
      </c>
      <c r="N4643" s="17">
        <v>389</v>
      </c>
      <c r="O4643" s="90"/>
      <c r="P4643" s="17">
        <v>193.07833600000001</v>
      </c>
      <c r="Q4643" s="17">
        <v>193.07833600000001</v>
      </c>
      <c r="R4643" s="87"/>
      <c r="S4643" s="87"/>
      <c r="T4643" s="17" t="str">
        <f t="shared" si="462"/>
        <v>193,078336</v>
      </c>
      <c r="U4643" s="109"/>
      <c r="V4643" s="31"/>
      <c r="W4643" s="17">
        <f t="shared" si="463"/>
        <v>198.87068608000001</v>
      </c>
      <c r="X4643" s="62">
        <v>0.3</v>
      </c>
      <c r="Y4643" s="17">
        <f t="shared" si="464"/>
        <v>284.10098011428573</v>
      </c>
      <c r="Z4643" s="21">
        <f t="shared" si="459"/>
        <v>284</v>
      </c>
      <c r="AA4643" s="17">
        <f t="shared" si="460"/>
        <v>284</v>
      </c>
      <c r="AB4643" s="17">
        <f t="shared" si="461"/>
        <v>389</v>
      </c>
      <c r="AC4643"/>
    </row>
    <row r="4644" spans="1:29" ht="15" customHeight="1" x14ac:dyDescent="0.3">
      <c r="A4644" s="120">
        <v>45475</v>
      </c>
      <c r="B4644" s="63"/>
      <c r="C4644" s="63"/>
      <c r="D4644" s="63" t="s">
        <v>8170</v>
      </c>
      <c r="E4644" s="88">
        <v>106092</v>
      </c>
      <c r="F4644" s="88"/>
      <c r="G4644" s="89">
        <v>5905490060945</v>
      </c>
      <c r="H4644" s="89"/>
      <c r="I4644" s="63" t="s">
        <v>8957</v>
      </c>
      <c r="J4644" s="64" t="s">
        <v>9095</v>
      </c>
      <c r="K4644" s="65" t="s">
        <v>133</v>
      </c>
      <c r="L4644" s="85" t="s">
        <v>7326</v>
      </c>
      <c r="M4644" s="63" t="s">
        <v>2984</v>
      </c>
      <c r="N4644" s="17">
        <v>389</v>
      </c>
      <c r="O4644" s="90"/>
      <c r="P4644" s="17">
        <v>193.07833600000001</v>
      </c>
      <c r="Q4644" s="17">
        <v>193.07833600000001</v>
      </c>
      <c r="R4644" s="87"/>
      <c r="S4644" s="87"/>
      <c r="T4644" s="17" t="str">
        <f t="shared" si="462"/>
        <v>193,078336</v>
      </c>
      <c r="U4644" s="109"/>
      <c r="V4644" s="31"/>
      <c r="W4644" s="17">
        <f t="shared" si="463"/>
        <v>198.87068608000001</v>
      </c>
      <c r="X4644" s="62">
        <v>0.3</v>
      </c>
      <c r="Y4644" s="17">
        <f t="shared" si="464"/>
        <v>284.10098011428573</v>
      </c>
      <c r="Z4644" s="21">
        <f t="shared" si="459"/>
        <v>284</v>
      </c>
      <c r="AA4644" s="17">
        <f t="shared" si="460"/>
        <v>284</v>
      </c>
      <c r="AB4644" s="17">
        <f t="shared" si="461"/>
        <v>389</v>
      </c>
      <c r="AC4644"/>
    </row>
    <row r="4645" spans="1:29" ht="15" customHeight="1" x14ac:dyDescent="0.3">
      <c r="A4645" s="120">
        <v>45475</v>
      </c>
      <c r="B4645" s="63"/>
      <c r="C4645" s="63"/>
      <c r="D4645" s="63" t="s">
        <v>8170</v>
      </c>
      <c r="E4645" s="88">
        <v>106093</v>
      </c>
      <c r="F4645" s="88"/>
      <c r="G4645" s="89">
        <v>5905490060952</v>
      </c>
      <c r="H4645" s="89"/>
      <c r="I4645" s="63" t="s">
        <v>8958</v>
      </c>
      <c r="J4645" s="64" t="s">
        <v>9095</v>
      </c>
      <c r="K4645" s="65" t="s">
        <v>133</v>
      </c>
      <c r="L4645" s="85" t="s">
        <v>7327</v>
      </c>
      <c r="M4645" s="63" t="s">
        <v>2984</v>
      </c>
      <c r="N4645" s="17">
        <v>389</v>
      </c>
      <c r="O4645" s="90"/>
      <c r="P4645" s="17">
        <v>193.07833600000001</v>
      </c>
      <c r="Q4645" s="17">
        <v>193.07833600000001</v>
      </c>
      <c r="R4645" s="87"/>
      <c r="S4645" s="87"/>
      <c r="T4645" s="17" t="str">
        <f t="shared" si="462"/>
        <v>193,078336</v>
      </c>
      <c r="U4645" s="109"/>
      <c r="V4645" s="31"/>
      <c r="W4645" s="17">
        <f t="shared" si="463"/>
        <v>198.87068608000001</v>
      </c>
      <c r="X4645" s="62">
        <v>0.3</v>
      </c>
      <c r="Y4645" s="17">
        <f t="shared" si="464"/>
        <v>284.10098011428573</v>
      </c>
      <c r="Z4645" s="21">
        <f t="shared" si="459"/>
        <v>284</v>
      </c>
      <c r="AA4645" s="17">
        <f t="shared" si="460"/>
        <v>284</v>
      </c>
      <c r="AB4645" s="17">
        <f t="shared" si="461"/>
        <v>389</v>
      </c>
      <c r="AC4645"/>
    </row>
    <row r="4646" spans="1:29" ht="15" customHeight="1" x14ac:dyDescent="0.3">
      <c r="A4646" s="120">
        <v>45475</v>
      </c>
      <c r="B4646" s="63"/>
      <c r="C4646" s="63"/>
      <c r="D4646" s="63" t="s">
        <v>8170</v>
      </c>
      <c r="E4646" s="88">
        <v>106103</v>
      </c>
      <c r="F4646" s="88"/>
      <c r="G4646" s="89">
        <v>5905490061058</v>
      </c>
      <c r="H4646" s="89"/>
      <c r="I4646" s="63" t="s">
        <v>8959</v>
      </c>
      <c r="J4646" s="64" t="s">
        <v>9095</v>
      </c>
      <c r="K4646" s="65" t="s">
        <v>133</v>
      </c>
      <c r="L4646" s="85" t="s">
        <v>7319</v>
      </c>
      <c r="M4646" s="63" t="s">
        <v>2984</v>
      </c>
      <c r="N4646" s="17">
        <v>1549</v>
      </c>
      <c r="O4646" s="90"/>
      <c r="P4646" s="17">
        <v>769.09506750000003</v>
      </c>
      <c r="Q4646" s="17">
        <v>769.09506750000003</v>
      </c>
      <c r="R4646" s="87"/>
      <c r="S4646" s="87"/>
      <c r="T4646" s="17" t="str">
        <f t="shared" si="462"/>
        <v>769,0950675</v>
      </c>
      <c r="U4646" s="109"/>
      <c r="V4646" s="31"/>
      <c r="W4646" s="17">
        <f t="shared" si="463"/>
        <v>792.167919525</v>
      </c>
      <c r="X4646" s="62">
        <v>0.3</v>
      </c>
      <c r="Y4646" s="17">
        <f t="shared" si="464"/>
        <v>1131.6684564642858</v>
      </c>
      <c r="Z4646" s="21">
        <f t="shared" si="459"/>
        <v>1132</v>
      </c>
      <c r="AA4646" s="17">
        <f t="shared" si="460"/>
        <v>1132</v>
      </c>
      <c r="AB4646" s="17">
        <f t="shared" si="461"/>
        <v>1549</v>
      </c>
      <c r="AC4646"/>
    </row>
    <row r="4647" spans="1:29" ht="15" customHeight="1" x14ac:dyDescent="0.3">
      <c r="A4647" s="120">
        <v>45475</v>
      </c>
      <c r="B4647" s="63"/>
      <c r="C4647" s="63"/>
      <c r="D4647" s="63" t="s">
        <v>8170</v>
      </c>
      <c r="E4647" s="88">
        <v>106104</v>
      </c>
      <c r="F4647" s="88"/>
      <c r="G4647" s="89">
        <v>5905490061065</v>
      </c>
      <c r="H4647" s="89"/>
      <c r="I4647" s="63" t="s">
        <v>8960</v>
      </c>
      <c r="J4647" s="64" t="s">
        <v>9095</v>
      </c>
      <c r="K4647" s="65" t="s">
        <v>133</v>
      </c>
      <c r="L4647" s="85" t="s">
        <v>8448</v>
      </c>
      <c r="M4647" s="63" t="s">
        <v>2984</v>
      </c>
      <c r="N4647" s="17">
        <v>1549</v>
      </c>
      <c r="O4647" s="90"/>
      <c r="P4647" s="17">
        <v>769.09506750000003</v>
      </c>
      <c r="Q4647" s="17">
        <v>769.09506750000003</v>
      </c>
      <c r="R4647" s="87"/>
      <c r="S4647" s="87"/>
      <c r="T4647" s="17" t="str">
        <f t="shared" si="462"/>
        <v>769,0950675</v>
      </c>
      <c r="U4647" s="109"/>
      <c r="V4647" s="31"/>
      <c r="W4647" s="17">
        <f t="shared" si="463"/>
        <v>792.167919525</v>
      </c>
      <c r="X4647" s="62">
        <v>0.3</v>
      </c>
      <c r="Y4647" s="17">
        <f t="shared" si="464"/>
        <v>1131.6684564642858</v>
      </c>
      <c r="Z4647" s="21">
        <f t="shared" si="459"/>
        <v>1132</v>
      </c>
      <c r="AA4647" s="17">
        <f t="shared" si="460"/>
        <v>1132</v>
      </c>
      <c r="AB4647" s="17">
        <f t="shared" si="461"/>
        <v>1549</v>
      </c>
      <c r="AC4647"/>
    </row>
    <row r="4648" spans="1:29" ht="15" customHeight="1" x14ac:dyDescent="0.3">
      <c r="A4648" s="120">
        <v>45475</v>
      </c>
      <c r="B4648" s="63"/>
      <c r="C4648" s="63"/>
      <c r="D4648" s="63" t="s">
        <v>8170</v>
      </c>
      <c r="E4648" s="88">
        <v>106105</v>
      </c>
      <c r="F4648" s="88"/>
      <c r="G4648" s="89">
        <v>5905490061072</v>
      </c>
      <c r="H4648" s="89"/>
      <c r="I4648" s="63" t="s">
        <v>8961</v>
      </c>
      <c r="J4648" s="64" t="s">
        <v>9095</v>
      </c>
      <c r="K4648" s="65" t="s">
        <v>133</v>
      </c>
      <c r="L4648" s="85" t="s">
        <v>8449</v>
      </c>
      <c r="M4648" s="63" t="s">
        <v>2984</v>
      </c>
      <c r="N4648" s="17">
        <v>1549</v>
      </c>
      <c r="O4648" s="90"/>
      <c r="P4648" s="17">
        <v>769.09506750000003</v>
      </c>
      <c r="Q4648" s="17">
        <v>769.09506750000003</v>
      </c>
      <c r="R4648" s="87"/>
      <c r="S4648" s="87"/>
      <c r="T4648" s="17" t="str">
        <f t="shared" si="462"/>
        <v>769,0950675</v>
      </c>
      <c r="U4648" s="109"/>
      <c r="V4648" s="31"/>
      <c r="W4648" s="17">
        <f t="shared" si="463"/>
        <v>792.167919525</v>
      </c>
      <c r="X4648" s="62">
        <v>0.3</v>
      </c>
      <c r="Y4648" s="17">
        <f t="shared" si="464"/>
        <v>1131.6684564642858</v>
      </c>
      <c r="Z4648" s="21">
        <f t="shared" si="459"/>
        <v>1132</v>
      </c>
      <c r="AA4648" s="17">
        <f t="shared" si="460"/>
        <v>1132</v>
      </c>
      <c r="AB4648" s="17">
        <f t="shared" si="461"/>
        <v>1549</v>
      </c>
      <c r="AC4648"/>
    </row>
    <row r="4649" spans="1:29" ht="15" customHeight="1" x14ac:dyDescent="0.3">
      <c r="A4649" s="120">
        <v>45475</v>
      </c>
      <c r="B4649" s="63"/>
      <c r="C4649" s="63"/>
      <c r="D4649" s="63" t="s">
        <v>8170</v>
      </c>
      <c r="E4649" s="88">
        <v>106106</v>
      </c>
      <c r="F4649" s="88"/>
      <c r="G4649" s="89">
        <v>5905490061089</v>
      </c>
      <c r="H4649" s="89"/>
      <c r="I4649" s="63" t="s">
        <v>8962</v>
      </c>
      <c r="J4649" s="64" t="s">
        <v>9095</v>
      </c>
      <c r="K4649" s="65" t="s">
        <v>133</v>
      </c>
      <c r="L4649" s="85" t="s">
        <v>7322</v>
      </c>
      <c r="M4649" s="63" t="s">
        <v>2984</v>
      </c>
      <c r="N4649" s="17">
        <v>1549</v>
      </c>
      <c r="O4649" s="90"/>
      <c r="P4649" s="17">
        <v>769.09506750000003</v>
      </c>
      <c r="Q4649" s="17">
        <v>769.09506750000003</v>
      </c>
      <c r="R4649" s="87"/>
      <c r="S4649" s="87"/>
      <c r="T4649" s="17" t="str">
        <f t="shared" si="462"/>
        <v>769,0950675</v>
      </c>
      <c r="U4649" s="109"/>
      <c r="V4649" s="31"/>
      <c r="W4649" s="17">
        <f t="shared" si="463"/>
        <v>792.167919525</v>
      </c>
      <c r="X4649" s="62">
        <v>0.3</v>
      </c>
      <c r="Y4649" s="17">
        <f t="shared" si="464"/>
        <v>1131.6684564642858</v>
      </c>
      <c r="Z4649" s="21">
        <f t="shared" si="459"/>
        <v>1132</v>
      </c>
      <c r="AA4649" s="17">
        <f t="shared" si="460"/>
        <v>1132</v>
      </c>
      <c r="AB4649" s="17">
        <f t="shared" si="461"/>
        <v>1549</v>
      </c>
      <c r="AC4649"/>
    </row>
    <row r="4650" spans="1:29" ht="15" customHeight="1" x14ac:dyDescent="0.3">
      <c r="A4650" s="120">
        <v>45475</v>
      </c>
      <c r="B4650" s="63"/>
      <c r="C4650" s="63"/>
      <c r="D4650" s="63" t="s">
        <v>8170</v>
      </c>
      <c r="E4650" s="88">
        <v>106107</v>
      </c>
      <c r="F4650" s="88"/>
      <c r="G4650" s="89">
        <v>5905490061096</v>
      </c>
      <c r="H4650" s="89"/>
      <c r="I4650" s="63" t="s">
        <v>8963</v>
      </c>
      <c r="J4650" s="64" t="s">
        <v>9095</v>
      </c>
      <c r="K4650" s="65" t="s">
        <v>133</v>
      </c>
      <c r="L4650" s="85" t="s">
        <v>7323</v>
      </c>
      <c r="M4650" s="63" t="s">
        <v>2984</v>
      </c>
      <c r="N4650" s="17">
        <v>1549</v>
      </c>
      <c r="O4650" s="90"/>
      <c r="P4650" s="17">
        <v>769.09506750000003</v>
      </c>
      <c r="Q4650" s="17">
        <v>769.09506750000003</v>
      </c>
      <c r="R4650" s="87"/>
      <c r="S4650" s="87"/>
      <c r="T4650" s="17" t="str">
        <f t="shared" si="462"/>
        <v>769,0950675</v>
      </c>
      <c r="U4650" s="109"/>
      <c r="V4650" s="31"/>
      <c r="W4650" s="17">
        <f t="shared" si="463"/>
        <v>792.167919525</v>
      </c>
      <c r="X4650" s="62">
        <v>0.3</v>
      </c>
      <c r="Y4650" s="17">
        <f t="shared" si="464"/>
        <v>1131.6684564642858</v>
      </c>
      <c r="Z4650" s="21">
        <f t="shared" si="459"/>
        <v>1132</v>
      </c>
      <c r="AA4650" s="17">
        <f t="shared" si="460"/>
        <v>1132</v>
      </c>
      <c r="AB4650" s="17">
        <f t="shared" si="461"/>
        <v>1549</v>
      </c>
      <c r="AC4650"/>
    </row>
    <row r="4651" spans="1:29" ht="15" customHeight="1" x14ac:dyDescent="0.3">
      <c r="A4651" s="120">
        <v>45475</v>
      </c>
      <c r="B4651" s="63"/>
      <c r="C4651" s="63"/>
      <c r="D4651" s="63" t="s">
        <v>8170</v>
      </c>
      <c r="E4651" s="88">
        <v>106108</v>
      </c>
      <c r="F4651" s="88"/>
      <c r="G4651" s="89">
        <v>5905490061102</v>
      </c>
      <c r="H4651" s="89"/>
      <c r="I4651" s="63" t="s">
        <v>8964</v>
      </c>
      <c r="J4651" s="64" t="s">
        <v>9095</v>
      </c>
      <c r="K4651" s="65" t="s">
        <v>133</v>
      </c>
      <c r="L4651" s="85" t="s">
        <v>7324</v>
      </c>
      <c r="M4651" s="63" t="s">
        <v>2984</v>
      </c>
      <c r="N4651" s="17">
        <v>1549</v>
      </c>
      <c r="O4651" s="90"/>
      <c r="P4651" s="17">
        <v>769.09506750000003</v>
      </c>
      <c r="Q4651" s="17">
        <v>769.09506750000003</v>
      </c>
      <c r="R4651" s="87"/>
      <c r="S4651" s="87"/>
      <c r="T4651" s="17" t="str">
        <f t="shared" si="462"/>
        <v>769,0950675</v>
      </c>
      <c r="U4651" s="109"/>
      <c r="V4651" s="31"/>
      <c r="W4651" s="17">
        <f t="shared" si="463"/>
        <v>792.167919525</v>
      </c>
      <c r="X4651" s="62">
        <v>0.3</v>
      </c>
      <c r="Y4651" s="17">
        <f t="shared" si="464"/>
        <v>1131.6684564642858</v>
      </c>
      <c r="Z4651" s="21">
        <f t="shared" si="459"/>
        <v>1132</v>
      </c>
      <c r="AA4651" s="17">
        <f t="shared" si="460"/>
        <v>1132</v>
      </c>
      <c r="AB4651" s="17">
        <f t="shared" si="461"/>
        <v>1549</v>
      </c>
      <c r="AC4651"/>
    </row>
    <row r="4652" spans="1:29" ht="15" customHeight="1" x14ac:dyDescent="0.3">
      <c r="A4652" s="120">
        <v>45475</v>
      </c>
      <c r="B4652" s="63"/>
      <c r="C4652" s="63"/>
      <c r="D4652" s="63" t="s">
        <v>8170</v>
      </c>
      <c r="E4652" s="88">
        <v>106109</v>
      </c>
      <c r="F4652" s="88"/>
      <c r="G4652" s="89">
        <v>5905490061119</v>
      </c>
      <c r="H4652" s="89"/>
      <c r="I4652" s="63" t="s">
        <v>8965</v>
      </c>
      <c r="J4652" s="64" t="s">
        <v>9095</v>
      </c>
      <c r="K4652" s="65" t="s">
        <v>133</v>
      </c>
      <c r="L4652" s="85" t="s">
        <v>7325</v>
      </c>
      <c r="M4652" s="63" t="s">
        <v>2984</v>
      </c>
      <c r="N4652" s="17">
        <v>1549</v>
      </c>
      <c r="O4652" s="90"/>
      <c r="P4652" s="17">
        <v>769.09506750000003</v>
      </c>
      <c r="Q4652" s="17">
        <v>769.09506750000003</v>
      </c>
      <c r="R4652" s="87"/>
      <c r="S4652" s="87"/>
      <c r="T4652" s="17" t="str">
        <f t="shared" si="462"/>
        <v>769,0950675</v>
      </c>
      <c r="U4652" s="109"/>
      <c r="V4652" s="31"/>
      <c r="W4652" s="17">
        <f t="shared" si="463"/>
        <v>792.167919525</v>
      </c>
      <c r="X4652" s="62">
        <v>0.3</v>
      </c>
      <c r="Y4652" s="17">
        <f t="shared" si="464"/>
        <v>1131.6684564642858</v>
      </c>
      <c r="Z4652" s="21">
        <f t="shared" si="459"/>
        <v>1132</v>
      </c>
      <c r="AA4652" s="17">
        <f t="shared" si="460"/>
        <v>1132</v>
      </c>
      <c r="AB4652" s="17">
        <f t="shared" si="461"/>
        <v>1549</v>
      </c>
      <c r="AC4652"/>
    </row>
    <row r="4653" spans="1:29" ht="15" customHeight="1" x14ac:dyDescent="0.3">
      <c r="A4653" s="120">
        <v>45475</v>
      </c>
      <c r="B4653" s="63"/>
      <c r="C4653" s="63"/>
      <c r="D4653" s="63" t="s">
        <v>8170</v>
      </c>
      <c r="E4653" s="88">
        <v>106110</v>
      </c>
      <c r="F4653" s="88"/>
      <c r="G4653" s="89">
        <v>5905490061126</v>
      </c>
      <c r="H4653" s="89"/>
      <c r="I4653" s="63" t="s">
        <v>8966</v>
      </c>
      <c r="J4653" s="64" t="s">
        <v>9095</v>
      </c>
      <c r="K4653" s="65" t="s">
        <v>133</v>
      </c>
      <c r="L4653" s="85" t="s">
        <v>7326</v>
      </c>
      <c r="M4653" s="63" t="s">
        <v>2984</v>
      </c>
      <c r="N4653" s="17">
        <v>1549</v>
      </c>
      <c r="O4653" s="90"/>
      <c r="P4653" s="17">
        <v>769.09506750000003</v>
      </c>
      <c r="Q4653" s="17">
        <v>769.09506750000003</v>
      </c>
      <c r="R4653" s="87"/>
      <c r="S4653" s="87"/>
      <c r="T4653" s="17" t="str">
        <f t="shared" si="462"/>
        <v>769,0950675</v>
      </c>
      <c r="U4653" s="109"/>
      <c r="V4653" s="31"/>
      <c r="W4653" s="17">
        <f t="shared" si="463"/>
        <v>792.167919525</v>
      </c>
      <c r="X4653" s="62">
        <v>0.3</v>
      </c>
      <c r="Y4653" s="17">
        <f t="shared" si="464"/>
        <v>1131.6684564642858</v>
      </c>
      <c r="Z4653" s="21">
        <f t="shared" si="459"/>
        <v>1132</v>
      </c>
      <c r="AA4653" s="17">
        <f t="shared" si="460"/>
        <v>1132</v>
      </c>
      <c r="AB4653" s="17">
        <f t="shared" si="461"/>
        <v>1549</v>
      </c>
      <c r="AC4653"/>
    </row>
    <row r="4654" spans="1:29" ht="15" customHeight="1" x14ac:dyDescent="0.3">
      <c r="A4654" s="120">
        <v>45475</v>
      </c>
      <c r="B4654" s="63"/>
      <c r="C4654" s="63"/>
      <c r="D4654" s="63" t="s">
        <v>8170</v>
      </c>
      <c r="E4654" s="88">
        <v>106111</v>
      </c>
      <c r="F4654" s="88"/>
      <c r="G4654" s="89">
        <v>5905490061133</v>
      </c>
      <c r="H4654" s="89"/>
      <c r="I4654" s="63" t="s">
        <v>8967</v>
      </c>
      <c r="J4654" s="64" t="s">
        <v>9095</v>
      </c>
      <c r="K4654" s="65" t="s">
        <v>133</v>
      </c>
      <c r="L4654" s="85" t="s">
        <v>7327</v>
      </c>
      <c r="M4654" s="63" t="s">
        <v>2984</v>
      </c>
      <c r="N4654" s="17">
        <v>1549</v>
      </c>
      <c r="O4654" s="90"/>
      <c r="P4654" s="17">
        <v>769.09506750000003</v>
      </c>
      <c r="Q4654" s="17">
        <v>769.09506750000003</v>
      </c>
      <c r="R4654" s="87"/>
      <c r="S4654" s="87"/>
      <c r="T4654" s="17" t="str">
        <f t="shared" si="462"/>
        <v>769,0950675</v>
      </c>
      <c r="U4654" s="109"/>
      <c r="V4654" s="31"/>
      <c r="W4654" s="17">
        <f t="shared" si="463"/>
        <v>792.167919525</v>
      </c>
      <c r="X4654" s="62">
        <v>0.3</v>
      </c>
      <c r="Y4654" s="17">
        <f t="shared" si="464"/>
        <v>1131.6684564642858</v>
      </c>
      <c r="Z4654" s="21">
        <f t="shared" si="459"/>
        <v>1132</v>
      </c>
      <c r="AA4654" s="17">
        <f t="shared" si="460"/>
        <v>1132</v>
      </c>
      <c r="AB4654" s="17">
        <f t="shared" si="461"/>
        <v>1549</v>
      </c>
      <c r="AC4654"/>
    </row>
    <row r="4655" spans="1:29" ht="15" customHeight="1" x14ac:dyDescent="0.3">
      <c r="A4655" s="120">
        <v>45475</v>
      </c>
      <c r="B4655" s="63"/>
      <c r="C4655" s="63"/>
      <c r="D4655" s="63" t="s">
        <v>8170</v>
      </c>
      <c r="E4655" s="88">
        <v>106094</v>
      </c>
      <c r="F4655" s="88"/>
      <c r="G4655" s="89">
        <v>5905490060969</v>
      </c>
      <c r="H4655" s="89"/>
      <c r="I4655" s="63" t="s">
        <v>8968</v>
      </c>
      <c r="J4655" s="64" t="s">
        <v>9095</v>
      </c>
      <c r="K4655" s="65" t="s">
        <v>133</v>
      </c>
      <c r="L4655" s="85" t="s">
        <v>7319</v>
      </c>
      <c r="M4655" s="63" t="s">
        <v>2984</v>
      </c>
      <c r="N4655" s="17">
        <v>1649</v>
      </c>
      <c r="O4655" s="90"/>
      <c r="P4655" s="17">
        <v>782.02223749999996</v>
      </c>
      <c r="Q4655" s="17">
        <v>782.02223749999996</v>
      </c>
      <c r="R4655" s="87"/>
      <c r="S4655" s="87"/>
      <c r="T4655" s="17" t="str">
        <f t="shared" si="462"/>
        <v>782,0222375</v>
      </c>
      <c r="U4655" s="109"/>
      <c r="V4655" s="31"/>
      <c r="W4655" s="17">
        <f t="shared" si="463"/>
        <v>805.48290462499995</v>
      </c>
      <c r="X4655" s="62">
        <v>0.3</v>
      </c>
      <c r="Y4655" s="17">
        <f t="shared" si="464"/>
        <v>1150.6898637500001</v>
      </c>
      <c r="Z4655" s="21">
        <f t="shared" ref="Z4655:Z4718" si="465">ROUND(Y4655,0)</f>
        <v>1151</v>
      </c>
      <c r="AA4655" s="17">
        <f t="shared" ref="AA4655:AA4718" si="466">Z4655*1</f>
        <v>1151</v>
      </c>
      <c r="AB4655" s="17">
        <f t="shared" si="461"/>
        <v>1649</v>
      </c>
      <c r="AC4655"/>
    </row>
    <row r="4656" spans="1:29" ht="15" customHeight="1" x14ac:dyDescent="0.3">
      <c r="A4656" s="120">
        <v>45475</v>
      </c>
      <c r="B4656" s="63"/>
      <c r="C4656" s="63"/>
      <c r="D4656" s="63" t="s">
        <v>8170</v>
      </c>
      <c r="E4656" s="88">
        <v>106095</v>
      </c>
      <c r="F4656" s="88"/>
      <c r="G4656" s="89">
        <v>5905490060976</v>
      </c>
      <c r="H4656" s="89"/>
      <c r="I4656" s="63" t="s">
        <v>8969</v>
      </c>
      <c r="J4656" s="64" t="s">
        <v>9095</v>
      </c>
      <c r="K4656" s="65" t="s">
        <v>133</v>
      </c>
      <c r="L4656" s="85" t="s">
        <v>8448</v>
      </c>
      <c r="M4656" s="63" t="s">
        <v>2984</v>
      </c>
      <c r="N4656" s="17">
        <v>1649</v>
      </c>
      <c r="O4656" s="90"/>
      <c r="P4656" s="17">
        <v>782.02223749999996</v>
      </c>
      <c r="Q4656" s="17">
        <v>782.02223749999996</v>
      </c>
      <c r="R4656" s="87"/>
      <c r="S4656" s="87"/>
      <c r="T4656" s="17" t="str">
        <f t="shared" si="462"/>
        <v>782,0222375</v>
      </c>
      <c r="U4656" s="109"/>
      <c r="V4656" s="31"/>
      <c r="W4656" s="17">
        <f t="shared" si="463"/>
        <v>805.48290462499995</v>
      </c>
      <c r="X4656" s="62">
        <v>0.3</v>
      </c>
      <c r="Y4656" s="17">
        <f t="shared" si="464"/>
        <v>1150.6898637500001</v>
      </c>
      <c r="Z4656" s="21">
        <f t="shared" si="465"/>
        <v>1151</v>
      </c>
      <c r="AA4656" s="17">
        <f t="shared" si="466"/>
        <v>1151</v>
      </c>
      <c r="AB4656" s="17">
        <f t="shared" si="461"/>
        <v>1649</v>
      </c>
      <c r="AC4656"/>
    </row>
    <row r="4657" spans="1:29" ht="15" customHeight="1" x14ac:dyDescent="0.3">
      <c r="A4657" s="120">
        <v>45475</v>
      </c>
      <c r="B4657" s="63"/>
      <c r="C4657" s="63"/>
      <c r="D4657" s="63" t="s">
        <v>8170</v>
      </c>
      <c r="E4657" s="88">
        <v>106096</v>
      </c>
      <c r="F4657" s="88"/>
      <c r="G4657" s="89">
        <v>5905490060983</v>
      </c>
      <c r="H4657" s="89"/>
      <c r="I4657" s="63" t="s">
        <v>8970</v>
      </c>
      <c r="J4657" s="64" t="s">
        <v>9095</v>
      </c>
      <c r="K4657" s="65" t="s">
        <v>133</v>
      </c>
      <c r="L4657" s="85" t="s">
        <v>8449</v>
      </c>
      <c r="M4657" s="63" t="s">
        <v>2984</v>
      </c>
      <c r="N4657" s="17">
        <v>1649</v>
      </c>
      <c r="O4657" s="90"/>
      <c r="P4657" s="17">
        <v>782.02223749999996</v>
      </c>
      <c r="Q4657" s="17">
        <v>782.02223749999996</v>
      </c>
      <c r="R4657" s="87"/>
      <c r="S4657" s="87"/>
      <c r="T4657" s="17" t="str">
        <f t="shared" si="462"/>
        <v>782,0222375</v>
      </c>
      <c r="U4657" s="109"/>
      <c r="V4657" s="31"/>
      <c r="W4657" s="17">
        <f t="shared" si="463"/>
        <v>805.48290462499995</v>
      </c>
      <c r="X4657" s="62">
        <v>0.3</v>
      </c>
      <c r="Y4657" s="17">
        <f t="shared" si="464"/>
        <v>1150.6898637500001</v>
      </c>
      <c r="Z4657" s="21">
        <f t="shared" si="465"/>
        <v>1151</v>
      </c>
      <c r="AA4657" s="17">
        <f t="shared" si="466"/>
        <v>1151</v>
      </c>
      <c r="AB4657" s="17">
        <f t="shared" si="461"/>
        <v>1649</v>
      </c>
      <c r="AC4657"/>
    </row>
    <row r="4658" spans="1:29" ht="15" customHeight="1" x14ac:dyDescent="0.3">
      <c r="A4658" s="120">
        <v>45475</v>
      </c>
      <c r="B4658" s="63"/>
      <c r="C4658" s="63"/>
      <c r="D4658" s="63" t="s">
        <v>8170</v>
      </c>
      <c r="E4658" s="88">
        <v>106097</v>
      </c>
      <c r="F4658" s="88"/>
      <c r="G4658" s="89">
        <v>5905490060990</v>
      </c>
      <c r="H4658" s="89"/>
      <c r="I4658" s="63" t="s">
        <v>8971</v>
      </c>
      <c r="J4658" s="64" t="s">
        <v>9095</v>
      </c>
      <c r="K4658" s="65" t="s">
        <v>133</v>
      </c>
      <c r="L4658" s="85" t="s">
        <v>7322</v>
      </c>
      <c r="M4658" s="63" t="s">
        <v>2984</v>
      </c>
      <c r="N4658" s="17">
        <v>1649</v>
      </c>
      <c r="O4658" s="90"/>
      <c r="P4658" s="17">
        <v>782.02223749999996</v>
      </c>
      <c r="Q4658" s="17">
        <v>782.02223749999996</v>
      </c>
      <c r="R4658" s="87"/>
      <c r="S4658" s="87"/>
      <c r="T4658" s="17" t="str">
        <f t="shared" si="462"/>
        <v>782,0222375</v>
      </c>
      <c r="U4658" s="109"/>
      <c r="V4658" s="31"/>
      <c r="W4658" s="17">
        <f t="shared" si="463"/>
        <v>805.48290462499995</v>
      </c>
      <c r="X4658" s="62">
        <v>0.3</v>
      </c>
      <c r="Y4658" s="17">
        <f t="shared" si="464"/>
        <v>1150.6898637500001</v>
      </c>
      <c r="Z4658" s="21">
        <f t="shared" si="465"/>
        <v>1151</v>
      </c>
      <c r="AA4658" s="17">
        <f t="shared" si="466"/>
        <v>1151</v>
      </c>
      <c r="AB4658" s="17">
        <f t="shared" si="461"/>
        <v>1649</v>
      </c>
      <c r="AC4658"/>
    </row>
    <row r="4659" spans="1:29" ht="15" customHeight="1" x14ac:dyDescent="0.3">
      <c r="A4659" s="120">
        <v>45475</v>
      </c>
      <c r="B4659" s="63"/>
      <c r="C4659" s="63"/>
      <c r="D4659" s="63" t="s">
        <v>8170</v>
      </c>
      <c r="E4659" s="88">
        <v>106098</v>
      </c>
      <c r="F4659" s="88"/>
      <c r="G4659" s="89">
        <v>5905490061003</v>
      </c>
      <c r="H4659" s="89"/>
      <c r="I4659" s="63" t="s">
        <v>8972</v>
      </c>
      <c r="J4659" s="64" t="s">
        <v>9095</v>
      </c>
      <c r="K4659" s="65" t="s">
        <v>133</v>
      </c>
      <c r="L4659" s="85" t="s">
        <v>7323</v>
      </c>
      <c r="M4659" s="63" t="s">
        <v>2984</v>
      </c>
      <c r="N4659" s="17">
        <v>1649</v>
      </c>
      <c r="O4659" s="90"/>
      <c r="P4659" s="17">
        <v>782.02223749999996</v>
      </c>
      <c r="Q4659" s="17">
        <v>782.02223749999996</v>
      </c>
      <c r="R4659" s="87"/>
      <c r="S4659" s="87"/>
      <c r="T4659" s="17" t="str">
        <f t="shared" si="462"/>
        <v>782,0222375</v>
      </c>
      <c r="U4659" s="109"/>
      <c r="V4659" s="31"/>
      <c r="W4659" s="17">
        <f t="shared" si="463"/>
        <v>805.48290462499995</v>
      </c>
      <c r="X4659" s="62">
        <v>0.3</v>
      </c>
      <c r="Y4659" s="17">
        <f t="shared" si="464"/>
        <v>1150.6898637500001</v>
      </c>
      <c r="Z4659" s="21">
        <f t="shared" si="465"/>
        <v>1151</v>
      </c>
      <c r="AA4659" s="17">
        <f t="shared" si="466"/>
        <v>1151</v>
      </c>
      <c r="AB4659" s="17">
        <f t="shared" si="461"/>
        <v>1649</v>
      </c>
      <c r="AC4659"/>
    </row>
    <row r="4660" spans="1:29" ht="15" customHeight="1" x14ac:dyDescent="0.3">
      <c r="A4660" s="120">
        <v>45475</v>
      </c>
      <c r="B4660" s="63"/>
      <c r="C4660" s="63"/>
      <c r="D4660" s="63" t="s">
        <v>8170</v>
      </c>
      <c r="E4660" s="88">
        <v>106099</v>
      </c>
      <c r="F4660" s="88"/>
      <c r="G4660" s="89">
        <v>5905490061010</v>
      </c>
      <c r="H4660" s="89"/>
      <c r="I4660" s="63" t="s">
        <v>8973</v>
      </c>
      <c r="J4660" s="64" t="s">
        <v>9095</v>
      </c>
      <c r="K4660" s="65" t="s">
        <v>133</v>
      </c>
      <c r="L4660" s="85" t="s">
        <v>7324</v>
      </c>
      <c r="M4660" s="63" t="s">
        <v>2984</v>
      </c>
      <c r="N4660" s="17">
        <v>1649</v>
      </c>
      <c r="O4660" s="90"/>
      <c r="P4660" s="17">
        <v>782.02223749999996</v>
      </c>
      <c r="Q4660" s="17">
        <v>782.02223749999996</v>
      </c>
      <c r="R4660" s="87"/>
      <c r="S4660" s="87"/>
      <c r="T4660" s="17" t="str">
        <f t="shared" si="462"/>
        <v>782,0222375</v>
      </c>
      <c r="U4660" s="109"/>
      <c r="V4660" s="31"/>
      <c r="W4660" s="17">
        <f t="shared" si="463"/>
        <v>805.48290462499995</v>
      </c>
      <c r="X4660" s="62">
        <v>0.3</v>
      </c>
      <c r="Y4660" s="17">
        <f t="shared" si="464"/>
        <v>1150.6898637500001</v>
      </c>
      <c r="Z4660" s="21">
        <f t="shared" si="465"/>
        <v>1151</v>
      </c>
      <c r="AA4660" s="17">
        <f t="shared" si="466"/>
        <v>1151</v>
      </c>
      <c r="AB4660" s="17">
        <f t="shared" si="461"/>
        <v>1649</v>
      </c>
      <c r="AC4660"/>
    </row>
    <row r="4661" spans="1:29" ht="15" customHeight="1" x14ac:dyDescent="0.3">
      <c r="A4661" s="120">
        <v>45475</v>
      </c>
      <c r="B4661" s="63"/>
      <c r="C4661" s="63"/>
      <c r="D4661" s="63" t="s">
        <v>8170</v>
      </c>
      <c r="E4661" s="88">
        <v>106100</v>
      </c>
      <c r="F4661" s="88"/>
      <c r="G4661" s="89">
        <v>5905490061027</v>
      </c>
      <c r="H4661" s="89"/>
      <c r="I4661" s="63" t="s">
        <v>8974</v>
      </c>
      <c r="J4661" s="64" t="s">
        <v>9095</v>
      </c>
      <c r="K4661" s="65" t="s">
        <v>133</v>
      </c>
      <c r="L4661" s="85" t="s">
        <v>7325</v>
      </c>
      <c r="M4661" s="63" t="s">
        <v>2984</v>
      </c>
      <c r="N4661" s="17">
        <v>1649</v>
      </c>
      <c r="O4661" s="90"/>
      <c r="P4661" s="17">
        <v>782.02223749999996</v>
      </c>
      <c r="Q4661" s="17">
        <v>782.02223749999996</v>
      </c>
      <c r="R4661" s="87"/>
      <c r="S4661" s="87"/>
      <c r="T4661" s="17" t="str">
        <f t="shared" si="462"/>
        <v>782,0222375</v>
      </c>
      <c r="U4661" s="109"/>
      <c r="V4661" s="31"/>
      <c r="W4661" s="17">
        <f t="shared" si="463"/>
        <v>805.48290462499995</v>
      </c>
      <c r="X4661" s="62">
        <v>0.3</v>
      </c>
      <c r="Y4661" s="17">
        <f t="shared" si="464"/>
        <v>1150.6898637500001</v>
      </c>
      <c r="Z4661" s="21">
        <f t="shared" si="465"/>
        <v>1151</v>
      </c>
      <c r="AA4661" s="17">
        <f t="shared" si="466"/>
        <v>1151</v>
      </c>
      <c r="AB4661" s="17">
        <f t="shared" si="461"/>
        <v>1649</v>
      </c>
      <c r="AC4661"/>
    </row>
    <row r="4662" spans="1:29" ht="15" customHeight="1" x14ac:dyDescent="0.3">
      <c r="A4662" s="120">
        <v>45475</v>
      </c>
      <c r="B4662" s="63"/>
      <c r="C4662" s="63"/>
      <c r="D4662" s="63" t="s">
        <v>8170</v>
      </c>
      <c r="E4662" s="88">
        <v>106101</v>
      </c>
      <c r="F4662" s="88"/>
      <c r="G4662" s="89">
        <v>5905490061034</v>
      </c>
      <c r="H4662" s="89"/>
      <c r="I4662" s="63" t="s">
        <v>8975</v>
      </c>
      <c r="J4662" s="64" t="s">
        <v>9095</v>
      </c>
      <c r="K4662" s="65" t="s">
        <v>133</v>
      </c>
      <c r="L4662" s="85" t="s">
        <v>7326</v>
      </c>
      <c r="M4662" s="63" t="s">
        <v>2984</v>
      </c>
      <c r="N4662" s="17">
        <v>1649</v>
      </c>
      <c r="O4662" s="90"/>
      <c r="P4662" s="17">
        <v>782.02223749999996</v>
      </c>
      <c r="Q4662" s="17">
        <v>782.02223749999996</v>
      </c>
      <c r="R4662" s="87"/>
      <c r="S4662" s="87"/>
      <c r="T4662" s="17" t="str">
        <f t="shared" si="462"/>
        <v>782,0222375</v>
      </c>
      <c r="U4662" s="109"/>
      <c r="V4662" s="31"/>
      <c r="W4662" s="17">
        <f t="shared" si="463"/>
        <v>805.48290462499995</v>
      </c>
      <c r="X4662" s="62">
        <v>0.3</v>
      </c>
      <c r="Y4662" s="17">
        <f t="shared" si="464"/>
        <v>1150.6898637500001</v>
      </c>
      <c r="Z4662" s="21">
        <f t="shared" si="465"/>
        <v>1151</v>
      </c>
      <c r="AA4662" s="17">
        <f t="shared" si="466"/>
        <v>1151</v>
      </c>
      <c r="AB4662" s="17">
        <f t="shared" si="461"/>
        <v>1649</v>
      </c>
      <c r="AC4662"/>
    </row>
    <row r="4663" spans="1:29" ht="15" customHeight="1" x14ac:dyDescent="0.3">
      <c r="A4663" s="120">
        <v>45475</v>
      </c>
      <c r="B4663" s="63"/>
      <c r="C4663" s="63"/>
      <c r="D4663" s="63" t="s">
        <v>8170</v>
      </c>
      <c r="E4663" s="88">
        <v>106102</v>
      </c>
      <c r="F4663" s="88"/>
      <c r="G4663" s="89">
        <v>5905490061041</v>
      </c>
      <c r="H4663" s="89"/>
      <c r="I4663" s="63" t="s">
        <v>8976</v>
      </c>
      <c r="J4663" s="64" t="s">
        <v>9095</v>
      </c>
      <c r="K4663" s="65" t="s">
        <v>133</v>
      </c>
      <c r="L4663" s="85" t="s">
        <v>7327</v>
      </c>
      <c r="M4663" s="63" t="s">
        <v>2984</v>
      </c>
      <c r="N4663" s="17">
        <v>1649</v>
      </c>
      <c r="O4663" s="90"/>
      <c r="P4663" s="17">
        <v>782.02223749999996</v>
      </c>
      <c r="Q4663" s="17">
        <v>782.02223749999996</v>
      </c>
      <c r="R4663" s="87"/>
      <c r="S4663" s="87"/>
      <c r="T4663" s="17" t="str">
        <f t="shared" si="462"/>
        <v>782,0222375</v>
      </c>
      <c r="U4663" s="109"/>
      <c r="V4663" s="31"/>
      <c r="W4663" s="17">
        <f t="shared" si="463"/>
        <v>805.48290462499995</v>
      </c>
      <c r="X4663" s="62">
        <v>0.3</v>
      </c>
      <c r="Y4663" s="17">
        <f t="shared" si="464"/>
        <v>1150.6898637500001</v>
      </c>
      <c r="Z4663" s="21">
        <f t="shared" si="465"/>
        <v>1151</v>
      </c>
      <c r="AA4663" s="17">
        <f t="shared" si="466"/>
        <v>1151</v>
      </c>
      <c r="AB4663" s="17">
        <f t="shared" si="461"/>
        <v>1649</v>
      </c>
      <c r="AC4663"/>
    </row>
    <row r="4664" spans="1:29" ht="15" customHeight="1" x14ac:dyDescent="0.3">
      <c r="A4664" s="120">
        <v>45475</v>
      </c>
      <c r="B4664" s="63"/>
      <c r="C4664" s="63"/>
      <c r="D4664" s="63" t="s">
        <v>8170</v>
      </c>
      <c r="E4664" s="88">
        <v>106112</v>
      </c>
      <c r="F4664" s="88"/>
      <c r="G4664" s="89">
        <v>5905490061140</v>
      </c>
      <c r="H4664" s="89"/>
      <c r="I4664" s="63" t="s">
        <v>8977</v>
      </c>
      <c r="J4664" s="64" t="s">
        <v>9095</v>
      </c>
      <c r="K4664" s="65" t="s">
        <v>133</v>
      </c>
      <c r="L4664" s="85" t="s">
        <v>7319</v>
      </c>
      <c r="M4664" s="63" t="s">
        <v>2984</v>
      </c>
      <c r="N4664" s="17">
        <v>1749</v>
      </c>
      <c r="O4664" s="90"/>
      <c r="P4664" s="17">
        <v>809.0949875</v>
      </c>
      <c r="Q4664" s="17">
        <v>809.0949875</v>
      </c>
      <c r="R4664" s="87"/>
      <c r="S4664" s="87"/>
      <c r="T4664" s="17" t="str">
        <f t="shared" si="462"/>
        <v>809,0949875</v>
      </c>
      <c r="U4664" s="109"/>
      <c r="V4664" s="31"/>
      <c r="W4664" s="17">
        <f t="shared" si="463"/>
        <v>833.36783712500005</v>
      </c>
      <c r="X4664" s="62">
        <v>0.3</v>
      </c>
      <c r="Y4664" s="17">
        <f t="shared" si="464"/>
        <v>1190.5254816071431</v>
      </c>
      <c r="Z4664" s="21">
        <f t="shared" si="465"/>
        <v>1191</v>
      </c>
      <c r="AA4664" s="17">
        <f t="shared" si="466"/>
        <v>1191</v>
      </c>
      <c r="AB4664" s="17">
        <f t="shared" si="461"/>
        <v>1749</v>
      </c>
      <c r="AC4664"/>
    </row>
    <row r="4665" spans="1:29" ht="15" customHeight="1" x14ac:dyDescent="0.3">
      <c r="A4665" s="120">
        <v>45475</v>
      </c>
      <c r="B4665" s="63"/>
      <c r="C4665" s="63"/>
      <c r="D4665" s="63" t="s">
        <v>8170</v>
      </c>
      <c r="E4665" s="88">
        <v>106113</v>
      </c>
      <c r="F4665" s="88"/>
      <c r="G4665" s="89">
        <v>5905490061157</v>
      </c>
      <c r="H4665" s="89"/>
      <c r="I4665" s="63" t="s">
        <v>8978</v>
      </c>
      <c r="J4665" s="64" t="s">
        <v>9095</v>
      </c>
      <c r="K4665" s="65" t="s">
        <v>133</v>
      </c>
      <c r="L4665" s="85" t="s">
        <v>8448</v>
      </c>
      <c r="M4665" s="63" t="s">
        <v>2984</v>
      </c>
      <c r="N4665" s="17">
        <v>1749</v>
      </c>
      <c r="O4665" s="90"/>
      <c r="P4665" s="17">
        <v>809.0949875</v>
      </c>
      <c r="Q4665" s="17">
        <v>809.0949875</v>
      </c>
      <c r="R4665" s="87"/>
      <c r="S4665" s="87"/>
      <c r="T4665" s="17" t="str">
        <f t="shared" si="462"/>
        <v>809,0949875</v>
      </c>
      <c r="U4665" s="109"/>
      <c r="V4665" s="31"/>
      <c r="W4665" s="17">
        <f t="shared" si="463"/>
        <v>833.36783712500005</v>
      </c>
      <c r="X4665" s="62">
        <v>0.3</v>
      </c>
      <c r="Y4665" s="17">
        <f t="shared" si="464"/>
        <v>1190.5254816071431</v>
      </c>
      <c r="Z4665" s="21">
        <f t="shared" si="465"/>
        <v>1191</v>
      </c>
      <c r="AA4665" s="17">
        <f t="shared" si="466"/>
        <v>1191</v>
      </c>
      <c r="AB4665" s="17">
        <f t="shared" si="461"/>
        <v>1749</v>
      </c>
      <c r="AC4665"/>
    </row>
    <row r="4666" spans="1:29" ht="15" customHeight="1" x14ac:dyDescent="0.3">
      <c r="A4666" s="120">
        <v>45475</v>
      </c>
      <c r="B4666" s="63"/>
      <c r="C4666" s="63"/>
      <c r="D4666" s="63" t="s">
        <v>8170</v>
      </c>
      <c r="E4666" s="88">
        <v>106114</v>
      </c>
      <c r="F4666" s="88"/>
      <c r="G4666" s="89">
        <v>5905490061164</v>
      </c>
      <c r="H4666" s="89"/>
      <c r="I4666" s="63" t="s">
        <v>8979</v>
      </c>
      <c r="J4666" s="64" t="s">
        <v>9095</v>
      </c>
      <c r="K4666" s="65" t="s">
        <v>133</v>
      </c>
      <c r="L4666" s="85" t="s">
        <v>8449</v>
      </c>
      <c r="M4666" s="63" t="s">
        <v>2984</v>
      </c>
      <c r="N4666" s="17">
        <v>1749</v>
      </c>
      <c r="O4666" s="90"/>
      <c r="P4666" s="17">
        <v>809.0949875</v>
      </c>
      <c r="Q4666" s="17">
        <v>809.0949875</v>
      </c>
      <c r="R4666" s="87"/>
      <c r="S4666" s="87"/>
      <c r="T4666" s="17" t="str">
        <f t="shared" si="462"/>
        <v>809,0949875</v>
      </c>
      <c r="U4666" s="109"/>
      <c r="V4666" s="31"/>
      <c r="W4666" s="17">
        <f t="shared" si="463"/>
        <v>833.36783712500005</v>
      </c>
      <c r="X4666" s="62">
        <v>0.3</v>
      </c>
      <c r="Y4666" s="17">
        <f t="shared" si="464"/>
        <v>1190.5254816071431</v>
      </c>
      <c r="Z4666" s="21">
        <f t="shared" si="465"/>
        <v>1191</v>
      </c>
      <c r="AA4666" s="17">
        <f t="shared" si="466"/>
        <v>1191</v>
      </c>
      <c r="AB4666" s="17">
        <f t="shared" si="461"/>
        <v>1749</v>
      </c>
      <c r="AC4666"/>
    </row>
    <row r="4667" spans="1:29" ht="15" customHeight="1" x14ac:dyDescent="0.3">
      <c r="A4667" s="120">
        <v>45475</v>
      </c>
      <c r="B4667" s="63"/>
      <c r="C4667" s="63"/>
      <c r="D4667" s="63" t="s">
        <v>8170</v>
      </c>
      <c r="E4667" s="88">
        <v>106115</v>
      </c>
      <c r="F4667" s="88"/>
      <c r="G4667" s="89">
        <v>5905490061171</v>
      </c>
      <c r="H4667" s="89"/>
      <c r="I4667" s="63" t="s">
        <v>8980</v>
      </c>
      <c r="J4667" s="64" t="s">
        <v>9095</v>
      </c>
      <c r="K4667" s="65" t="s">
        <v>133</v>
      </c>
      <c r="L4667" s="85" t="s">
        <v>7322</v>
      </c>
      <c r="M4667" s="63" t="s">
        <v>2984</v>
      </c>
      <c r="N4667" s="17">
        <v>1749</v>
      </c>
      <c r="O4667" s="90"/>
      <c r="P4667" s="17">
        <v>809.0949875</v>
      </c>
      <c r="Q4667" s="17">
        <v>809.0949875</v>
      </c>
      <c r="R4667" s="87"/>
      <c r="S4667" s="87"/>
      <c r="T4667" s="17" t="str">
        <f t="shared" si="462"/>
        <v>809,0949875</v>
      </c>
      <c r="U4667" s="109"/>
      <c r="V4667" s="31"/>
      <c r="W4667" s="17">
        <f t="shared" si="463"/>
        <v>833.36783712500005</v>
      </c>
      <c r="X4667" s="62">
        <v>0.3</v>
      </c>
      <c r="Y4667" s="17">
        <f t="shared" si="464"/>
        <v>1190.5254816071431</v>
      </c>
      <c r="Z4667" s="21">
        <f t="shared" si="465"/>
        <v>1191</v>
      </c>
      <c r="AA4667" s="17">
        <f t="shared" si="466"/>
        <v>1191</v>
      </c>
      <c r="AB4667" s="17">
        <f t="shared" si="461"/>
        <v>1749</v>
      </c>
      <c r="AC4667"/>
    </row>
    <row r="4668" spans="1:29" ht="15" customHeight="1" x14ac:dyDescent="0.3">
      <c r="A4668" s="120">
        <v>45475</v>
      </c>
      <c r="B4668" s="63"/>
      <c r="C4668" s="63"/>
      <c r="D4668" s="63" t="s">
        <v>8170</v>
      </c>
      <c r="E4668" s="88">
        <v>106116</v>
      </c>
      <c r="F4668" s="88"/>
      <c r="G4668" s="89">
        <v>5905490061188</v>
      </c>
      <c r="H4668" s="89"/>
      <c r="I4668" s="63" t="s">
        <v>8981</v>
      </c>
      <c r="J4668" s="64" t="s">
        <v>9095</v>
      </c>
      <c r="K4668" s="65" t="s">
        <v>133</v>
      </c>
      <c r="L4668" s="85" t="s">
        <v>7323</v>
      </c>
      <c r="M4668" s="63" t="s">
        <v>2984</v>
      </c>
      <c r="N4668" s="17">
        <v>1749</v>
      </c>
      <c r="O4668" s="90"/>
      <c r="P4668" s="17">
        <v>809.0949875</v>
      </c>
      <c r="Q4668" s="17">
        <v>809.0949875</v>
      </c>
      <c r="R4668" s="87"/>
      <c r="S4668" s="87"/>
      <c r="T4668" s="17" t="str">
        <f t="shared" si="462"/>
        <v>809,0949875</v>
      </c>
      <c r="U4668" s="109"/>
      <c r="V4668" s="31"/>
      <c r="W4668" s="17">
        <f t="shared" si="463"/>
        <v>833.36783712500005</v>
      </c>
      <c r="X4668" s="62">
        <v>0.3</v>
      </c>
      <c r="Y4668" s="17">
        <f t="shared" si="464"/>
        <v>1190.5254816071431</v>
      </c>
      <c r="Z4668" s="21">
        <f t="shared" si="465"/>
        <v>1191</v>
      </c>
      <c r="AA4668" s="17">
        <f t="shared" si="466"/>
        <v>1191</v>
      </c>
      <c r="AB4668" s="17">
        <f t="shared" si="461"/>
        <v>1749</v>
      </c>
      <c r="AC4668"/>
    </row>
    <row r="4669" spans="1:29" ht="15" customHeight="1" x14ac:dyDescent="0.3">
      <c r="A4669" s="120">
        <v>45475</v>
      </c>
      <c r="B4669" s="63"/>
      <c r="C4669" s="63"/>
      <c r="D4669" s="63" t="s">
        <v>8170</v>
      </c>
      <c r="E4669" s="88">
        <v>106117</v>
      </c>
      <c r="F4669" s="88"/>
      <c r="G4669" s="89">
        <v>5905490061195</v>
      </c>
      <c r="H4669" s="89"/>
      <c r="I4669" s="63" t="s">
        <v>8982</v>
      </c>
      <c r="J4669" s="64" t="s">
        <v>9095</v>
      </c>
      <c r="K4669" s="65" t="s">
        <v>133</v>
      </c>
      <c r="L4669" s="85" t="s">
        <v>7324</v>
      </c>
      <c r="M4669" s="63" t="s">
        <v>2984</v>
      </c>
      <c r="N4669" s="17">
        <v>1749</v>
      </c>
      <c r="O4669" s="90"/>
      <c r="P4669" s="17">
        <v>809.0949875</v>
      </c>
      <c r="Q4669" s="17">
        <v>809.0949875</v>
      </c>
      <c r="R4669" s="87"/>
      <c r="S4669" s="87"/>
      <c r="T4669" s="17" t="str">
        <f t="shared" si="462"/>
        <v>809,0949875</v>
      </c>
      <c r="U4669" s="109"/>
      <c r="V4669" s="31"/>
      <c r="W4669" s="17">
        <f t="shared" si="463"/>
        <v>833.36783712500005</v>
      </c>
      <c r="X4669" s="62">
        <v>0.3</v>
      </c>
      <c r="Y4669" s="17">
        <f t="shared" si="464"/>
        <v>1190.5254816071431</v>
      </c>
      <c r="Z4669" s="21">
        <f t="shared" si="465"/>
        <v>1191</v>
      </c>
      <c r="AA4669" s="17">
        <f t="shared" si="466"/>
        <v>1191</v>
      </c>
      <c r="AB4669" s="17">
        <f t="shared" si="461"/>
        <v>1749</v>
      </c>
      <c r="AC4669"/>
    </row>
    <row r="4670" spans="1:29" ht="15" customHeight="1" x14ac:dyDescent="0.3">
      <c r="A4670" s="120">
        <v>45475</v>
      </c>
      <c r="B4670" s="63"/>
      <c r="C4670" s="63"/>
      <c r="D4670" s="63" t="s">
        <v>8170</v>
      </c>
      <c r="E4670" s="88">
        <v>106118</v>
      </c>
      <c r="F4670" s="88"/>
      <c r="G4670" s="89">
        <v>5905490061201</v>
      </c>
      <c r="H4670" s="89"/>
      <c r="I4670" s="63" t="s">
        <v>8983</v>
      </c>
      <c r="J4670" s="64" t="s">
        <v>9095</v>
      </c>
      <c r="K4670" s="65" t="s">
        <v>133</v>
      </c>
      <c r="L4670" s="85" t="s">
        <v>7325</v>
      </c>
      <c r="M4670" s="63" t="s">
        <v>2984</v>
      </c>
      <c r="N4670" s="17">
        <v>1749</v>
      </c>
      <c r="O4670" s="90"/>
      <c r="P4670" s="17">
        <v>809.0949875</v>
      </c>
      <c r="Q4670" s="17">
        <v>809.0949875</v>
      </c>
      <c r="R4670" s="87"/>
      <c r="S4670" s="87"/>
      <c r="T4670" s="17" t="str">
        <f t="shared" si="462"/>
        <v>809,0949875</v>
      </c>
      <c r="U4670" s="109"/>
      <c r="V4670" s="31"/>
      <c r="W4670" s="17">
        <f t="shared" si="463"/>
        <v>833.36783712500005</v>
      </c>
      <c r="X4670" s="62">
        <v>0.3</v>
      </c>
      <c r="Y4670" s="17">
        <f t="shared" si="464"/>
        <v>1190.5254816071431</v>
      </c>
      <c r="Z4670" s="21">
        <f t="shared" si="465"/>
        <v>1191</v>
      </c>
      <c r="AA4670" s="17">
        <f t="shared" si="466"/>
        <v>1191</v>
      </c>
      <c r="AB4670" s="17">
        <f t="shared" si="461"/>
        <v>1749</v>
      </c>
      <c r="AC4670"/>
    </row>
    <row r="4671" spans="1:29" ht="15" customHeight="1" x14ac:dyDescent="0.3">
      <c r="A4671" s="120">
        <v>45475</v>
      </c>
      <c r="B4671" s="63"/>
      <c r="C4671" s="63"/>
      <c r="D4671" s="63" t="s">
        <v>8170</v>
      </c>
      <c r="E4671" s="88">
        <v>106119</v>
      </c>
      <c r="F4671" s="88"/>
      <c r="G4671" s="89">
        <v>5905490061218</v>
      </c>
      <c r="H4671" s="89"/>
      <c r="I4671" s="63" t="s">
        <v>8984</v>
      </c>
      <c r="J4671" s="64" t="s">
        <v>9095</v>
      </c>
      <c r="K4671" s="65" t="s">
        <v>133</v>
      </c>
      <c r="L4671" s="85" t="s">
        <v>7326</v>
      </c>
      <c r="M4671" s="63" t="s">
        <v>2984</v>
      </c>
      <c r="N4671" s="17">
        <v>1749</v>
      </c>
      <c r="O4671" s="90"/>
      <c r="P4671" s="17">
        <v>809.0949875</v>
      </c>
      <c r="Q4671" s="17">
        <v>809.0949875</v>
      </c>
      <c r="R4671" s="87"/>
      <c r="S4671" s="87"/>
      <c r="T4671" s="17" t="str">
        <f t="shared" si="462"/>
        <v>809,0949875</v>
      </c>
      <c r="U4671" s="109"/>
      <c r="V4671" s="31"/>
      <c r="W4671" s="17">
        <f t="shared" si="463"/>
        <v>833.36783712500005</v>
      </c>
      <c r="X4671" s="62">
        <v>0.3</v>
      </c>
      <c r="Y4671" s="17">
        <f t="shared" si="464"/>
        <v>1190.5254816071431</v>
      </c>
      <c r="Z4671" s="21">
        <f t="shared" si="465"/>
        <v>1191</v>
      </c>
      <c r="AA4671" s="17">
        <f t="shared" si="466"/>
        <v>1191</v>
      </c>
      <c r="AB4671" s="17">
        <f t="shared" si="461"/>
        <v>1749</v>
      </c>
      <c r="AC4671"/>
    </row>
    <row r="4672" spans="1:29" ht="15" customHeight="1" x14ac:dyDescent="0.3">
      <c r="A4672" s="120">
        <v>45475</v>
      </c>
      <c r="B4672" s="63"/>
      <c r="C4672" s="63"/>
      <c r="D4672" s="63" t="s">
        <v>8170</v>
      </c>
      <c r="E4672" s="88">
        <v>106120</v>
      </c>
      <c r="F4672" s="88"/>
      <c r="G4672" s="89">
        <v>5905490061225</v>
      </c>
      <c r="H4672" s="89"/>
      <c r="I4672" s="63" t="s">
        <v>8985</v>
      </c>
      <c r="J4672" s="64" t="s">
        <v>9095</v>
      </c>
      <c r="K4672" s="65" t="s">
        <v>133</v>
      </c>
      <c r="L4672" s="85" t="s">
        <v>7327</v>
      </c>
      <c r="M4672" s="63" t="s">
        <v>2984</v>
      </c>
      <c r="N4672" s="17">
        <v>1749</v>
      </c>
      <c r="O4672" s="90"/>
      <c r="P4672" s="17">
        <v>809.0949875</v>
      </c>
      <c r="Q4672" s="17">
        <v>809.0949875</v>
      </c>
      <c r="R4672" s="87"/>
      <c r="S4672" s="87"/>
      <c r="T4672" s="17" t="str">
        <f t="shared" si="462"/>
        <v>809,0949875</v>
      </c>
      <c r="U4672" s="109"/>
      <c r="V4672" s="31"/>
      <c r="W4672" s="17">
        <f t="shared" si="463"/>
        <v>833.36783712500005</v>
      </c>
      <c r="X4672" s="62">
        <v>0.3</v>
      </c>
      <c r="Y4672" s="17">
        <f t="shared" si="464"/>
        <v>1190.5254816071431</v>
      </c>
      <c r="Z4672" s="21">
        <f t="shared" si="465"/>
        <v>1191</v>
      </c>
      <c r="AA4672" s="17">
        <f t="shared" si="466"/>
        <v>1191</v>
      </c>
      <c r="AB4672" s="17">
        <f t="shared" si="461"/>
        <v>1749</v>
      </c>
      <c r="AC4672"/>
    </row>
    <row r="4673" spans="1:29" ht="15" customHeight="1" x14ac:dyDescent="0.3">
      <c r="A4673" s="120">
        <v>45475</v>
      </c>
      <c r="B4673" s="63"/>
      <c r="C4673" s="63"/>
      <c r="D4673" s="63" t="s">
        <v>8169</v>
      </c>
      <c r="E4673" s="88">
        <v>106144</v>
      </c>
      <c r="F4673" s="88"/>
      <c r="G4673" s="89">
        <v>5905490062598</v>
      </c>
      <c r="H4673" s="89"/>
      <c r="I4673" s="63" t="s">
        <v>8986</v>
      </c>
      <c r="J4673" s="64" t="s">
        <v>9095</v>
      </c>
      <c r="K4673" s="65" t="s">
        <v>8</v>
      </c>
      <c r="L4673" s="85" t="s">
        <v>9125</v>
      </c>
      <c r="M4673" s="63" t="s">
        <v>2984</v>
      </c>
      <c r="N4673" s="17">
        <v>2599</v>
      </c>
      <c r="O4673" s="90"/>
      <c r="P4673" s="17">
        <v>1274.2401</v>
      </c>
      <c r="Q4673" s="17">
        <v>1274.2401</v>
      </c>
      <c r="R4673" s="87"/>
      <c r="S4673" s="87"/>
      <c r="T4673" s="17" t="str">
        <f t="shared" si="462"/>
        <v>1274,2401</v>
      </c>
      <c r="U4673" s="109"/>
      <c r="V4673" s="31"/>
      <c r="W4673" s="17">
        <f t="shared" si="463"/>
        <v>1312.4673030000001</v>
      </c>
      <c r="X4673" s="62">
        <v>0.3</v>
      </c>
      <c r="Y4673" s="17">
        <f t="shared" si="464"/>
        <v>1874.9532900000004</v>
      </c>
      <c r="Z4673" s="21">
        <f t="shared" si="465"/>
        <v>1875</v>
      </c>
      <c r="AA4673" s="17">
        <f t="shared" si="466"/>
        <v>1875</v>
      </c>
      <c r="AB4673" s="17">
        <f t="shared" si="461"/>
        <v>2599</v>
      </c>
      <c r="AC4673"/>
    </row>
    <row r="4674" spans="1:29" ht="15" customHeight="1" x14ac:dyDescent="0.3">
      <c r="A4674" s="120">
        <v>45475</v>
      </c>
      <c r="B4674" s="63"/>
      <c r="C4674" s="63"/>
      <c r="D4674" s="63" t="s">
        <v>8169</v>
      </c>
      <c r="E4674" s="88">
        <v>106145</v>
      </c>
      <c r="F4674" s="88"/>
      <c r="G4674" s="89">
        <v>5905490062604</v>
      </c>
      <c r="H4674" s="89"/>
      <c r="I4674" s="63" t="s">
        <v>8987</v>
      </c>
      <c r="J4674" s="64" t="s">
        <v>9095</v>
      </c>
      <c r="K4674" s="65" t="s">
        <v>8</v>
      </c>
      <c r="L4674" s="85" t="s">
        <v>9125</v>
      </c>
      <c r="M4674" s="63" t="s">
        <v>2984</v>
      </c>
      <c r="N4674" s="17">
        <v>2599</v>
      </c>
      <c r="O4674" s="90"/>
      <c r="P4674" s="17">
        <v>1274.2401</v>
      </c>
      <c r="Q4674" s="17">
        <v>1274.2401</v>
      </c>
      <c r="R4674" s="87"/>
      <c r="S4674" s="87"/>
      <c r="T4674" s="17" t="str">
        <f t="shared" si="462"/>
        <v>1274,2401</v>
      </c>
      <c r="U4674" s="109"/>
      <c r="V4674" s="31"/>
      <c r="W4674" s="17">
        <f t="shared" si="463"/>
        <v>1312.4673030000001</v>
      </c>
      <c r="X4674" s="62">
        <v>0.3</v>
      </c>
      <c r="Y4674" s="17">
        <f t="shared" si="464"/>
        <v>1874.9532900000004</v>
      </c>
      <c r="Z4674" s="21">
        <f t="shared" si="465"/>
        <v>1875</v>
      </c>
      <c r="AA4674" s="17">
        <f t="shared" si="466"/>
        <v>1875</v>
      </c>
      <c r="AB4674" s="17">
        <f t="shared" ref="AB4674:AB4737" si="467">N4674*1</f>
        <v>2599</v>
      </c>
      <c r="AC4674"/>
    </row>
    <row r="4675" spans="1:29" ht="15" customHeight="1" x14ac:dyDescent="0.3">
      <c r="A4675" s="120">
        <v>45475</v>
      </c>
      <c r="B4675" s="63"/>
      <c r="C4675" s="63"/>
      <c r="D4675" s="63" t="s">
        <v>8169</v>
      </c>
      <c r="E4675" s="88">
        <v>106123</v>
      </c>
      <c r="F4675" s="88"/>
      <c r="G4675" s="89">
        <v>5905490061317</v>
      </c>
      <c r="H4675" s="89"/>
      <c r="I4675" s="63" t="s">
        <v>8988</v>
      </c>
      <c r="J4675" s="64" t="s">
        <v>9095</v>
      </c>
      <c r="K4675" s="65" t="s">
        <v>8989</v>
      </c>
      <c r="L4675" s="85" t="s">
        <v>7254</v>
      </c>
      <c r="M4675" s="63" t="s">
        <v>2984</v>
      </c>
      <c r="N4675" s="17">
        <v>849</v>
      </c>
      <c r="O4675" s="90"/>
      <c r="P4675" s="17">
        <v>457.62440000000004</v>
      </c>
      <c r="Q4675" s="17">
        <v>457.62440000000004</v>
      </c>
      <c r="R4675" s="87"/>
      <c r="S4675" s="87"/>
      <c r="T4675" s="17" t="str">
        <f t="shared" ref="T4675:T4738" si="468">CONCATENATE(Q4675,S4675)</f>
        <v>457,6244</v>
      </c>
      <c r="U4675" s="109"/>
      <c r="V4675" s="31"/>
      <c r="W4675" s="17">
        <f t="shared" ref="W4675:W4738" si="469">T4675*1.03</f>
        <v>471.35313200000002</v>
      </c>
      <c r="X4675" s="62">
        <v>0.3</v>
      </c>
      <c r="Y4675" s="17">
        <f t="shared" si="464"/>
        <v>673.3616171428572</v>
      </c>
      <c r="Z4675" s="21">
        <f t="shared" si="465"/>
        <v>673</v>
      </c>
      <c r="AA4675" s="17">
        <f t="shared" si="466"/>
        <v>673</v>
      </c>
      <c r="AB4675" s="17">
        <f t="shared" si="467"/>
        <v>849</v>
      </c>
      <c r="AC4675"/>
    </row>
    <row r="4676" spans="1:29" ht="15" customHeight="1" x14ac:dyDescent="0.3">
      <c r="A4676" s="120">
        <v>45475</v>
      </c>
      <c r="B4676" s="63"/>
      <c r="C4676" s="63"/>
      <c r="D4676" s="63" t="s">
        <v>8169</v>
      </c>
      <c r="E4676" s="88">
        <v>106124</v>
      </c>
      <c r="F4676" s="88"/>
      <c r="G4676" s="89">
        <v>5905490061324</v>
      </c>
      <c r="H4676" s="89"/>
      <c r="I4676" s="63" t="s">
        <v>8990</v>
      </c>
      <c r="J4676" s="64" t="s">
        <v>9095</v>
      </c>
      <c r="K4676" s="65" t="s">
        <v>8989</v>
      </c>
      <c r="L4676" s="85" t="s">
        <v>7261</v>
      </c>
      <c r="M4676" s="63" t="s">
        <v>2984</v>
      </c>
      <c r="N4676" s="17">
        <v>849</v>
      </c>
      <c r="O4676" s="90"/>
      <c r="P4676" s="17">
        <v>457.62440000000004</v>
      </c>
      <c r="Q4676" s="17">
        <v>457.62440000000004</v>
      </c>
      <c r="R4676" s="87"/>
      <c r="S4676" s="87"/>
      <c r="T4676" s="17" t="str">
        <f t="shared" si="468"/>
        <v>457,6244</v>
      </c>
      <c r="U4676" s="109"/>
      <c r="V4676" s="31"/>
      <c r="W4676" s="17">
        <f t="shared" si="469"/>
        <v>471.35313200000002</v>
      </c>
      <c r="X4676" s="62">
        <v>0.3</v>
      </c>
      <c r="Y4676" s="17">
        <f t="shared" si="464"/>
        <v>673.3616171428572</v>
      </c>
      <c r="Z4676" s="21">
        <f t="shared" si="465"/>
        <v>673</v>
      </c>
      <c r="AA4676" s="17">
        <f t="shared" si="466"/>
        <v>673</v>
      </c>
      <c r="AB4676" s="17">
        <f t="shared" si="467"/>
        <v>849</v>
      </c>
      <c r="AC4676"/>
    </row>
    <row r="4677" spans="1:29" ht="15" customHeight="1" x14ac:dyDescent="0.3">
      <c r="A4677" s="120">
        <v>45475</v>
      </c>
      <c r="B4677" s="63"/>
      <c r="C4677" s="63"/>
      <c r="D4677" s="63" t="s">
        <v>8169</v>
      </c>
      <c r="E4677" s="88">
        <v>106125</v>
      </c>
      <c r="F4677" s="88"/>
      <c r="G4677" s="89">
        <v>5905490061331</v>
      </c>
      <c r="H4677" s="89"/>
      <c r="I4677" s="63" t="s">
        <v>8991</v>
      </c>
      <c r="J4677" s="64" t="s">
        <v>9095</v>
      </c>
      <c r="K4677" s="65" t="s">
        <v>8989</v>
      </c>
      <c r="L4677" s="85" t="s">
        <v>7259</v>
      </c>
      <c r="M4677" s="63" t="s">
        <v>2984</v>
      </c>
      <c r="N4677" s="17">
        <v>849</v>
      </c>
      <c r="O4677" s="90"/>
      <c r="P4677" s="17">
        <v>457.62440000000004</v>
      </c>
      <c r="Q4677" s="17">
        <v>457.62440000000004</v>
      </c>
      <c r="R4677" s="87"/>
      <c r="S4677" s="87"/>
      <c r="T4677" s="17" t="str">
        <f t="shared" si="468"/>
        <v>457,6244</v>
      </c>
      <c r="U4677" s="109"/>
      <c r="V4677" s="31"/>
      <c r="W4677" s="17">
        <f t="shared" si="469"/>
        <v>471.35313200000002</v>
      </c>
      <c r="X4677" s="62">
        <v>0.3</v>
      </c>
      <c r="Y4677" s="17">
        <f t="shared" si="464"/>
        <v>673.3616171428572</v>
      </c>
      <c r="Z4677" s="21">
        <f t="shared" si="465"/>
        <v>673</v>
      </c>
      <c r="AA4677" s="17">
        <f t="shared" si="466"/>
        <v>673</v>
      </c>
      <c r="AB4677" s="17">
        <f t="shared" si="467"/>
        <v>849</v>
      </c>
      <c r="AC4677"/>
    </row>
    <row r="4678" spans="1:29" ht="15" customHeight="1" x14ac:dyDescent="0.3">
      <c r="A4678" s="120">
        <v>45475</v>
      </c>
      <c r="B4678" s="63"/>
      <c r="C4678" s="63"/>
      <c r="D4678" s="63" t="s">
        <v>8169</v>
      </c>
      <c r="E4678" s="88">
        <v>106126</v>
      </c>
      <c r="F4678" s="88"/>
      <c r="G4678" s="89">
        <v>5905490061348</v>
      </c>
      <c r="H4678" s="89"/>
      <c r="I4678" s="63" t="s">
        <v>8992</v>
      </c>
      <c r="J4678" s="64" t="s">
        <v>9095</v>
      </c>
      <c r="K4678" s="65" t="s">
        <v>8989</v>
      </c>
      <c r="L4678" s="85" t="s">
        <v>7260</v>
      </c>
      <c r="M4678" s="63" t="s">
        <v>2984</v>
      </c>
      <c r="N4678" s="17">
        <v>849</v>
      </c>
      <c r="O4678" s="90"/>
      <c r="P4678" s="17">
        <v>457.62440000000004</v>
      </c>
      <c r="Q4678" s="17">
        <v>457.62440000000004</v>
      </c>
      <c r="R4678" s="87"/>
      <c r="S4678" s="87"/>
      <c r="T4678" s="17" t="str">
        <f t="shared" si="468"/>
        <v>457,6244</v>
      </c>
      <c r="U4678" s="109"/>
      <c r="V4678" s="31"/>
      <c r="W4678" s="17">
        <f t="shared" si="469"/>
        <v>471.35313200000002</v>
      </c>
      <c r="X4678" s="62">
        <v>0.3</v>
      </c>
      <c r="Y4678" s="17">
        <f t="shared" si="464"/>
        <v>673.3616171428572</v>
      </c>
      <c r="Z4678" s="21">
        <f t="shared" si="465"/>
        <v>673</v>
      </c>
      <c r="AA4678" s="17">
        <f t="shared" si="466"/>
        <v>673</v>
      </c>
      <c r="AB4678" s="17">
        <f t="shared" si="467"/>
        <v>849</v>
      </c>
      <c r="AC4678"/>
    </row>
    <row r="4679" spans="1:29" ht="15" customHeight="1" x14ac:dyDescent="0.3">
      <c r="A4679" s="120">
        <v>45475</v>
      </c>
      <c r="B4679" s="63"/>
      <c r="C4679" s="63"/>
      <c r="D4679" s="63" t="s">
        <v>8169</v>
      </c>
      <c r="E4679" s="88">
        <v>106127</v>
      </c>
      <c r="F4679" s="88"/>
      <c r="G4679" s="89">
        <v>5905490061355</v>
      </c>
      <c r="H4679" s="89"/>
      <c r="I4679" s="63" t="s">
        <v>8993</v>
      </c>
      <c r="J4679" s="64" t="s">
        <v>9095</v>
      </c>
      <c r="K4679" s="65" t="s">
        <v>8989</v>
      </c>
      <c r="L4679" s="85" t="s">
        <v>7262</v>
      </c>
      <c r="M4679" s="63" t="s">
        <v>2984</v>
      </c>
      <c r="N4679" s="17">
        <v>849</v>
      </c>
      <c r="O4679" s="90"/>
      <c r="P4679" s="17">
        <v>457.62440000000004</v>
      </c>
      <c r="Q4679" s="17">
        <v>457.62440000000004</v>
      </c>
      <c r="R4679" s="87"/>
      <c r="S4679" s="87"/>
      <c r="T4679" s="17" t="str">
        <f t="shared" si="468"/>
        <v>457,6244</v>
      </c>
      <c r="U4679" s="109"/>
      <c r="V4679" s="31"/>
      <c r="W4679" s="17">
        <f t="shared" si="469"/>
        <v>471.35313200000002</v>
      </c>
      <c r="X4679" s="62">
        <v>0.3</v>
      </c>
      <c r="Y4679" s="17">
        <f t="shared" si="464"/>
        <v>673.3616171428572</v>
      </c>
      <c r="Z4679" s="21">
        <f t="shared" si="465"/>
        <v>673</v>
      </c>
      <c r="AA4679" s="17">
        <f t="shared" si="466"/>
        <v>673</v>
      </c>
      <c r="AB4679" s="17">
        <f t="shared" si="467"/>
        <v>849</v>
      </c>
      <c r="AC4679"/>
    </row>
    <row r="4680" spans="1:29" ht="15" customHeight="1" x14ac:dyDescent="0.3">
      <c r="A4680" s="120">
        <v>45475</v>
      </c>
      <c r="B4680" s="63"/>
      <c r="C4680" s="63"/>
      <c r="D4680" s="63" t="s">
        <v>8169</v>
      </c>
      <c r="E4680" s="88">
        <v>106128</v>
      </c>
      <c r="F4680" s="88"/>
      <c r="G4680" s="89">
        <v>5905490061362</v>
      </c>
      <c r="H4680" s="89"/>
      <c r="I4680" s="63" t="s">
        <v>8994</v>
      </c>
      <c r="J4680" s="64" t="s">
        <v>9095</v>
      </c>
      <c r="K4680" s="65" t="s">
        <v>8989</v>
      </c>
      <c r="L4680" s="85" t="s">
        <v>7255</v>
      </c>
      <c r="M4680" s="63" t="s">
        <v>2984</v>
      </c>
      <c r="N4680" s="17">
        <v>849</v>
      </c>
      <c r="O4680" s="90"/>
      <c r="P4680" s="17">
        <v>457.62440000000004</v>
      </c>
      <c r="Q4680" s="17">
        <v>457.62440000000004</v>
      </c>
      <c r="R4680" s="87"/>
      <c r="S4680" s="87"/>
      <c r="T4680" s="17" t="str">
        <f t="shared" si="468"/>
        <v>457,6244</v>
      </c>
      <c r="U4680" s="109"/>
      <c r="V4680" s="31"/>
      <c r="W4680" s="17">
        <f t="shared" si="469"/>
        <v>471.35313200000002</v>
      </c>
      <c r="X4680" s="62">
        <v>0.3</v>
      </c>
      <c r="Y4680" s="17">
        <f t="shared" si="464"/>
        <v>673.3616171428572</v>
      </c>
      <c r="Z4680" s="21">
        <f t="shared" si="465"/>
        <v>673</v>
      </c>
      <c r="AA4680" s="17">
        <f t="shared" si="466"/>
        <v>673</v>
      </c>
      <c r="AB4680" s="17">
        <f t="shared" si="467"/>
        <v>849</v>
      </c>
      <c r="AC4680"/>
    </row>
    <row r="4681" spans="1:29" ht="15" customHeight="1" x14ac:dyDescent="0.3">
      <c r="A4681" s="120">
        <v>45475</v>
      </c>
      <c r="B4681" s="63"/>
      <c r="C4681" s="63"/>
      <c r="D4681" s="63" t="s">
        <v>8169</v>
      </c>
      <c r="E4681" s="88">
        <v>106129</v>
      </c>
      <c r="F4681" s="88"/>
      <c r="G4681" s="89">
        <v>5905490061379</v>
      </c>
      <c r="H4681" s="89"/>
      <c r="I4681" s="63" t="s">
        <v>8995</v>
      </c>
      <c r="J4681" s="64" t="s">
        <v>9095</v>
      </c>
      <c r="K4681" s="65" t="s">
        <v>8989</v>
      </c>
      <c r="L4681" s="85" t="s">
        <v>7256</v>
      </c>
      <c r="M4681" s="63" t="s">
        <v>2984</v>
      </c>
      <c r="N4681" s="17">
        <v>849</v>
      </c>
      <c r="O4681" s="90"/>
      <c r="P4681" s="17">
        <v>457.62440000000004</v>
      </c>
      <c r="Q4681" s="17">
        <v>457.62440000000004</v>
      </c>
      <c r="R4681" s="87"/>
      <c r="S4681" s="87"/>
      <c r="T4681" s="17" t="str">
        <f t="shared" si="468"/>
        <v>457,6244</v>
      </c>
      <c r="U4681" s="109"/>
      <c r="V4681" s="31"/>
      <c r="W4681" s="17">
        <f t="shared" si="469"/>
        <v>471.35313200000002</v>
      </c>
      <c r="X4681" s="62">
        <v>0.3</v>
      </c>
      <c r="Y4681" s="17">
        <f t="shared" ref="Y4681:Y4744" si="470">W4681/0.7</f>
        <v>673.3616171428572</v>
      </c>
      <c r="Z4681" s="21">
        <f t="shared" si="465"/>
        <v>673</v>
      </c>
      <c r="AA4681" s="17">
        <f t="shared" si="466"/>
        <v>673</v>
      </c>
      <c r="AB4681" s="17">
        <f t="shared" si="467"/>
        <v>849</v>
      </c>
      <c r="AC4681"/>
    </row>
    <row r="4682" spans="1:29" ht="15" customHeight="1" x14ac:dyDescent="0.3">
      <c r="A4682" s="120">
        <v>45475</v>
      </c>
      <c r="B4682" s="63"/>
      <c r="C4682" s="63"/>
      <c r="D4682" s="63" t="s">
        <v>8169</v>
      </c>
      <c r="E4682" s="88">
        <v>106130</v>
      </c>
      <c r="F4682" s="88"/>
      <c r="G4682" s="89">
        <v>5905490061386</v>
      </c>
      <c r="H4682" s="89"/>
      <c r="I4682" s="63" t="s">
        <v>8996</v>
      </c>
      <c r="J4682" s="64" t="s">
        <v>9095</v>
      </c>
      <c r="K4682" s="65" t="s">
        <v>8989</v>
      </c>
      <c r="L4682" s="85" t="s">
        <v>7257</v>
      </c>
      <c r="M4682" s="63" t="s">
        <v>2984</v>
      </c>
      <c r="N4682" s="17">
        <v>849</v>
      </c>
      <c r="O4682" s="90"/>
      <c r="P4682" s="17">
        <v>457.62440000000004</v>
      </c>
      <c r="Q4682" s="17">
        <v>457.62440000000004</v>
      </c>
      <c r="R4682" s="87"/>
      <c r="S4682" s="87"/>
      <c r="T4682" s="17" t="str">
        <f t="shared" si="468"/>
        <v>457,6244</v>
      </c>
      <c r="U4682" s="109"/>
      <c r="V4682" s="31"/>
      <c r="W4682" s="17">
        <f t="shared" si="469"/>
        <v>471.35313200000002</v>
      </c>
      <c r="X4682" s="62">
        <v>0.3</v>
      </c>
      <c r="Y4682" s="17">
        <f t="shared" si="470"/>
        <v>673.3616171428572</v>
      </c>
      <c r="Z4682" s="21">
        <f t="shared" si="465"/>
        <v>673</v>
      </c>
      <c r="AA4682" s="17">
        <f t="shared" si="466"/>
        <v>673</v>
      </c>
      <c r="AB4682" s="17">
        <f t="shared" si="467"/>
        <v>849</v>
      </c>
      <c r="AC4682"/>
    </row>
    <row r="4683" spans="1:29" ht="15" customHeight="1" x14ac:dyDescent="0.3">
      <c r="A4683" s="120">
        <v>45475</v>
      </c>
      <c r="B4683" s="63"/>
      <c r="C4683" s="63"/>
      <c r="D4683" s="63" t="s">
        <v>8169</v>
      </c>
      <c r="E4683" s="88">
        <v>106131</v>
      </c>
      <c r="F4683" s="88"/>
      <c r="G4683" s="89">
        <v>5905490061393</v>
      </c>
      <c r="H4683" s="89"/>
      <c r="I4683" s="63" t="s">
        <v>8997</v>
      </c>
      <c r="J4683" s="64" t="s">
        <v>9095</v>
      </c>
      <c r="K4683" s="65" t="s">
        <v>8989</v>
      </c>
      <c r="L4683" s="85" t="s">
        <v>7258</v>
      </c>
      <c r="M4683" s="63" t="s">
        <v>2984</v>
      </c>
      <c r="N4683" s="17">
        <v>849</v>
      </c>
      <c r="O4683" s="90"/>
      <c r="P4683" s="17">
        <v>457.62440000000004</v>
      </c>
      <c r="Q4683" s="17">
        <v>457.62440000000004</v>
      </c>
      <c r="R4683" s="87"/>
      <c r="S4683" s="87"/>
      <c r="T4683" s="17" t="str">
        <f t="shared" si="468"/>
        <v>457,6244</v>
      </c>
      <c r="U4683" s="109"/>
      <c r="V4683" s="31"/>
      <c r="W4683" s="17">
        <f t="shared" si="469"/>
        <v>471.35313200000002</v>
      </c>
      <c r="X4683" s="62">
        <v>0.3</v>
      </c>
      <c r="Y4683" s="17">
        <f t="shared" si="470"/>
        <v>673.3616171428572</v>
      </c>
      <c r="Z4683" s="21">
        <f t="shared" si="465"/>
        <v>673</v>
      </c>
      <c r="AA4683" s="17">
        <f t="shared" si="466"/>
        <v>673</v>
      </c>
      <c r="AB4683" s="17">
        <f t="shared" si="467"/>
        <v>849</v>
      </c>
      <c r="AC4683"/>
    </row>
    <row r="4684" spans="1:29" ht="15" customHeight="1" x14ac:dyDescent="0.3">
      <c r="A4684" s="120">
        <v>45475</v>
      </c>
      <c r="B4684" s="63"/>
      <c r="C4684" s="63"/>
      <c r="D4684" s="63" t="s">
        <v>8169</v>
      </c>
      <c r="E4684" s="88">
        <v>106132</v>
      </c>
      <c r="F4684" s="88"/>
      <c r="G4684" s="89">
        <v>5905490061409</v>
      </c>
      <c r="H4684" s="89"/>
      <c r="I4684" s="63" t="s">
        <v>8998</v>
      </c>
      <c r="J4684" s="64" t="s">
        <v>9095</v>
      </c>
      <c r="K4684" s="65" t="s">
        <v>8989</v>
      </c>
      <c r="L4684" s="85" t="s">
        <v>3788</v>
      </c>
      <c r="M4684" s="63" t="s">
        <v>2984</v>
      </c>
      <c r="N4684" s="17">
        <v>949</v>
      </c>
      <c r="O4684" s="90"/>
      <c r="P4684" s="17">
        <v>471.90440000000001</v>
      </c>
      <c r="Q4684" s="17">
        <v>471.90440000000001</v>
      </c>
      <c r="R4684" s="87"/>
      <c r="S4684" s="87"/>
      <c r="T4684" s="17" t="str">
        <f t="shared" si="468"/>
        <v>471,9044</v>
      </c>
      <c r="U4684" s="109"/>
      <c r="V4684" s="31"/>
      <c r="W4684" s="17">
        <f t="shared" si="469"/>
        <v>486.061532</v>
      </c>
      <c r="X4684" s="62">
        <v>0.3</v>
      </c>
      <c r="Y4684" s="17">
        <f t="shared" si="470"/>
        <v>694.37361714285714</v>
      </c>
      <c r="Z4684" s="21">
        <f t="shared" si="465"/>
        <v>694</v>
      </c>
      <c r="AA4684" s="17">
        <f t="shared" si="466"/>
        <v>694</v>
      </c>
      <c r="AB4684" s="17">
        <f t="shared" si="467"/>
        <v>949</v>
      </c>
      <c r="AC4684"/>
    </row>
    <row r="4685" spans="1:29" ht="15" customHeight="1" x14ac:dyDescent="0.3">
      <c r="A4685" s="120">
        <v>45475</v>
      </c>
      <c r="B4685" s="63"/>
      <c r="C4685" s="63"/>
      <c r="D4685" s="63" t="s">
        <v>8169</v>
      </c>
      <c r="E4685" s="88">
        <v>106133</v>
      </c>
      <c r="F4685" s="88"/>
      <c r="G4685" s="89">
        <v>5905490061416</v>
      </c>
      <c r="H4685" s="89"/>
      <c r="I4685" s="63" t="s">
        <v>8999</v>
      </c>
      <c r="J4685" s="64" t="s">
        <v>9095</v>
      </c>
      <c r="K4685" s="65" t="s">
        <v>8989</v>
      </c>
      <c r="L4685" s="85" t="s">
        <v>3792</v>
      </c>
      <c r="M4685" s="63" t="s">
        <v>2984</v>
      </c>
      <c r="N4685" s="17">
        <v>949</v>
      </c>
      <c r="O4685" s="90"/>
      <c r="P4685" s="17">
        <v>471.90440000000001</v>
      </c>
      <c r="Q4685" s="17">
        <v>471.90440000000001</v>
      </c>
      <c r="R4685" s="87"/>
      <c r="S4685" s="87"/>
      <c r="T4685" s="17" t="str">
        <f t="shared" si="468"/>
        <v>471,9044</v>
      </c>
      <c r="U4685" s="109"/>
      <c r="V4685" s="31"/>
      <c r="W4685" s="17">
        <f t="shared" si="469"/>
        <v>486.061532</v>
      </c>
      <c r="X4685" s="62">
        <v>0.3</v>
      </c>
      <c r="Y4685" s="17">
        <f t="shared" si="470"/>
        <v>694.37361714285714</v>
      </c>
      <c r="Z4685" s="21">
        <f t="shared" si="465"/>
        <v>694</v>
      </c>
      <c r="AA4685" s="17">
        <f t="shared" si="466"/>
        <v>694</v>
      </c>
      <c r="AB4685" s="17">
        <f t="shared" si="467"/>
        <v>949</v>
      </c>
      <c r="AC4685"/>
    </row>
    <row r="4686" spans="1:29" ht="15" customHeight="1" x14ac:dyDescent="0.3">
      <c r="A4686" s="120">
        <v>45475</v>
      </c>
      <c r="B4686" s="63"/>
      <c r="C4686" s="63"/>
      <c r="D4686" s="63" t="s">
        <v>8169</v>
      </c>
      <c r="E4686" s="88">
        <v>106134</v>
      </c>
      <c r="F4686" s="88"/>
      <c r="G4686" s="89">
        <v>5905490061423</v>
      </c>
      <c r="H4686" s="89"/>
      <c r="I4686" s="63" t="s">
        <v>9000</v>
      </c>
      <c r="J4686" s="64" t="s">
        <v>9095</v>
      </c>
      <c r="K4686" s="65" t="s">
        <v>8989</v>
      </c>
      <c r="L4686" s="85" t="s">
        <v>3787</v>
      </c>
      <c r="M4686" s="63" t="s">
        <v>2984</v>
      </c>
      <c r="N4686" s="17">
        <v>949</v>
      </c>
      <c r="O4686" s="90"/>
      <c r="P4686" s="17">
        <v>471.90440000000001</v>
      </c>
      <c r="Q4686" s="17">
        <v>471.90440000000001</v>
      </c>
      <c r="R4686" s="87"/>
      <c r="S4686" s="87"/>
      <c r="T4686" s="17" t="str">
        <f t="shared" si="468"/>
        <v>471,9044</v>
      </c>
      <c r="U4686" s="109"/>
      <c r="V4686" s="31"/>
      <c r="W4686" s="17">
        <f t="shared" si="469"/>
        <v>486.061532</v>
      </c>
      <c r="X4686" s="62">
        <v>0.3</v>
      </c>
      <c r="Y4686" s="17">
        <f t="shared" si="470"/>
        <v>694.37361714285714</v>
      </c>
      <c r="Z4686" s="21">
        <f t="shared" si="465"/>
        <v>694</v>
      </c>
      <c r="AA4686" s="17">
        <f t="shared" si="466"/>
        <v>694</v>
      </c>
      <c r="AB4686" s="17">
        <f t="shared" si="467"/>
        <v>949</v>
      </c>
      <c r="AC4686"/>
    </row>
    <row r="4687" spans="1:29" ht="15" customHeight="1" x14ac:dyDescent="0.3">
      <c r="A4687" s="120">
        <v>45475</v>
      </c>
      <c r="B4687" s="63"/>
      <c r="C4687" s="63"/>
      <c r="D4687" s="63" t="s">
        <v>8169</v>
      </c>
      <c r="E4687" s="88">
        <v>106135</v>
      </c>
      <c r="F4687" s="88"/>
      <c r="G4687" s="89">
        <v>5905490061430</v>
      </c>
      <c r="H4687" s="89"/>
      <c r="I4687" s="63" t="s">
        <v>9001</v>
      </c>
      <c r="J4687" s="64" t="s">
        <v>9095</v>
      </c>
      <c r="K4687" s="65" t="s">
        <v>8989</v>
      </c>
      <c r="L4687" s="85" t="s">
        <v>3790</v>
      </c>
      <c r="M4687" s="63" t="s">
        <v>2984</v>
      </c>
      <c r="N4687" s="17">
        <v>949</v>
      </c>
      <c r="O4687" s="90"/>
      <c r="P4687" s="17">
        <v>471.90440000000001</v>
      </c>
      <c r="Q4687" s="17">
        <v>471.90440000000001</v>
      </c>
      <c r="R4687" s="87"/>
      <c r="S4687" s="87"/>
      <c r="T4687" s="17" t="str">
        <f t="shared" si="468"/>
        <v>471,9044</v>
      </c>
      <c r="U4687" s="109"/>
      <c r="V4687" s="31"/>
      <c r="W4687" s="17">
        <f t="shared" si="469"/>
        <v>486.061532</v>
      </c>
      <c r="X4687" s="62">
        <v>0.3</v>
      </c>
      <c r="Y4687" s="17">
        <f t="shared" si="470"/>
        <v>694.37361714285714</v>
      </c>
      <c r="Z4687" s="21">
        <f t="shared" si="465"/>
        <v>694</v>
      </c>
      <c r="AA4687" s="17">
        <f t="shared" si="466"/>
        <v>694</v>
      </c>
      <c r="AB4687" s="17">
        <f t="shared" si="467"/>
        <v>949</v>
      </c>
      <c r="AC4687"/>
    </row>
    <row r="4688" spans="1:29" ht="15" customHeight="1" x14ac:dyDescent="0.3">
      <c r="A4688" s="120">
        <v>45475</v>
      </c>
      <c r="B4688" s="63"/>
      <c r="C4688" s="63"/>
      <c r="D4688" s="63" t="s">
        <v>8169</v>
      </c>
      <c r="E4688" s="88">
        <v>106136</v>
      </c>
      <c r="F4688" s="88"/>
      <c r="G4688" s="89">
        <v>5905490061447</v>
      </c>
      <c r="H4688" s="89"/>
      <c r="I4688" s="63" t="s">
        <v>9002</v>
      </c>
      <c r="J4688" s="64" t="s">
        <v>9095</v>
      </c>
      <c r="K4688" s="65" t="s">
        <v>8989</v>
      </c>
      <c r="L4688" s="85" t="s">
        <v>3789</v>
      </c>
      <c r="M4688" s="63" t="s">
        <v>2984</v>
      </c>
      <c r="N4688" s="17">
        <v>949</v>
      </c>
      <c r="O4688" s="90"/>
      <c r="P4688" s="17">
        <v>471.90440000000001</v>
      </c>
      <c r="Q4688" s="17">
        <v>471.90440000000001</v>
      </c>
      <c r="R4688" s="87"/>
      <c r="S4688" s="87"/>
      <c r="T4688" s="17" t="str">
        <f t="shared" si="468"/>
        <v>471,9044</v>
      </c>
      <c r="U4688" s="109"/>
      <c r="V4688" s="31"/>
      <c r="W4688" s="17">
        <f t="shared" si="469"/>
        <v>486.061532</v>
      </c>
      <c r="X4688" s="62">
        <v>0.3</v>
      </c>
      <c r="Y4688" s="17">
        <f t="shared" si="470"/>
        <v>694.37361714285714</v>
      </c>
      <c r="Z4688" s="21">
        <f t="shared" si="465"/>
        <v>694</v>
      </c>
      <c r="AA4688" s="17">
        <f t="shared" si="466"/>
        <v>694</v>
      </c>
      <c r="AB4688" s="17">
        <f t="shared" si="467"/>
        <v>949</v>
      </c>
      <c r="AC4688"/>
    </row>
    <row r="4689" spans="1:29" ht="15" customHeight="1" x14ac:dyDescent="0.3">
      <c r="A4689" s="120">
        <v>45475</v>
      </c>
      <c r="B4689" s="63"/>
      <c r="C4689" s="63"/>
      <c r="D4689" s="63" t="s">
        <v>8169</v>
      </c>
      <c r="E4689" s="88">
        <v>106137</v>
      </c>
      <c r="F4689" s="88"/>
      <c r="G4689" s="89">
        <v>5905490061454</v>
      </c>
      <c r="H4689" s="89"/>
      <c r="I4689" s="63" t="s">
        <v>9003</v>
      </c>
      <c r="J4689" s="64" t="s">
        <v>9095</v>
      </c>
      <c r="K4689" s="65" t="s">
        <v>8989</v>
      </c>
      <c r="L4689" s="85" t="s">
        <v>3791</v>
      </c>
      <c r="M4689" s="63" t="s">
        <v>2984</v>
      </c>
      <c r="N4689" s="17">
        <v>949</v>
      </c>
      <c r="O4689" s="90"/>
      <c r="P4689" s="17">
        <v>471.90440000000001</v>
      </c>
      <c r="Q4689" s="17">
        <v>471.90440000000001</v>
      </c>
      <c r="R4689" s="87"/>
      <c r="S4689" s="87"/>
      <c r="T4689" s="17" t="str">
        <f t="shared" si="468"/>
        <v>471,9044</v>
      </c>
      <c r="U4689" s="109"/>
      <c r="V4689" s="31"/>
      <c r="W4689" s="17">
        <f t="shared" si="469"/>
        <v>486.061532</v>
      </c>
      <c r="X4689" s="62">
        <v>0.3</v>
      </c>
      <c r="Y4689" s="17">
        <f t="shared" si="470"/>
        <v>694.37361714285714</v>
      </c>
      <c r="Z4689" s="21">
        <f t="shared" si="465"/>
        <v>694</v>
      </c>
      <c r="AA4689" s="17">
        <f t="shared" si="466"/>
        <v>694</v>
      </c>
      <c r="AB4689" s="17">
        <f t="shared" si="467"/>
        <v>949</v>
      </c>
      <c r="AC4689"/>
    </row>
    <row r="4690" spans="1:29" ht="15" customHeight="1" x14ac:dyDescent="0.3">
      <c r="A4690" s="120">
        <v>45475</v>
      </c>
      <c r="B4690" s="63"/>
      <c r="C4690" s="63"/>
      <c r="D4690" s="63" t="s">
        <v>8169</v>
      </c>
      <c r="E4690" s="88">
        <v>106138</v>
      </c>
      <c r="F4690" s="88"/>
      <c r="G4690" s="89">
        <v>5905490061461</v>
      </c>
      <c r="H4690" s="89"/>
      <c r="I4690" s="63" t="s">
        <v>9004</v>
      </c>
      <c r="J4690" s="64" t="s">
        <v>9095</v>
      </c>
      <c r="K4690" s="65" t="s">
        <v>8989</v>
      </c>
      <c r="L4690" s="85" t="s">
        <v>2757</v>
      </c>
      <c r="M4690" s="63" t="s">
        <v>2984</v>
      </c>
      <c r="N4690" s="17">
        <v>899</v>
      </c>
      <c r="O4690" s="90"/>
      <c r="P4690" s="17">
        <v>459.6644</v>
      </c>
      <c r="Q4690" s="17">
        <v>459.6644</v>
      </c>
      <c r="R4690" s="87"/>
      <c r="S4690" s="87"/>
      <c r="T4690" s="17" t="str">
        <f t="shared" si="468"/>
        <v>459,6644</v>
      </c>
      <c r="U4690" s="109"/>
      <c r="V4690" s="31"/>
      <c r="W4690" s="17">
        <f t="shared" si="469"/>
        <v>473.45433200000002</v>
      </c>
      <c r="X4690" s="62">
        <v>0.3</v>
      </c>
      <c r="Y4690" s="17">
        <f t="shared" si="470"/>
        <v>676.36333142857154</v>
      </c>
      <c r="Z4690" s="21">
        <f t="shared" si="465"/>
        <v>676</v>
      </c>
      <c r="AA4690" s="17">
        <f t="shared" si="466"/>
        <v>676</v>
      </c>
      <c r="AB4690" s="17">
        <f t="shared" si="467"/>
        <v>899</v>
      </c>
      <c r="AC4690"/>
    </row>
    <row r="4691" spans="1:29" ht="15" customHeight="1" x14ac:dyDescent="0.3">
      <c r="A4691" s="120">
        <v>45475</v>
      </c>
      <c r="B4691" s="63"/>
      <c r="C4691" s="63"/>
      <c r="D4691" s="63" t="s">
        <v>8169</v>
      </c>
      <c r="E4691" s="88">
        <v>106139</v>
      </c>
      <c r="F4691" s="88"/>
      <c r="G4691" s="89">
        <v>5905490061478</v>
      </c>
      <c r="H4691" s="89"/>
      <c r="I4691" s="63" t="s">
        <v>9005</v>
      </c>
      <c r="J4691" s="64" t="s">
        <v>9095</v>
      </c>
      <c r="K4691" s="65" t="s">
        <v>8989</v>
      </c>
      <c r="L4691" s="85" t="s">
        <v>2761</v>
      </c>
      <c r="M4691" s="63" t="s">
        <v>2984</v>
      </c>
      <c r="N4691" s="17">
        <v>899</v>
      </c>
      <c r="O4691" s="90"/>
      <c r="P4691" s="17">
        <v>459.6644</v>
      </c>
      <c r="Q4691" s="17">
        <v>459.6644</v>
      </c>
      <c r="R4691" s="87"/>
      <c r="S4691" s="87"/>
      <c r="T4691" s="17" t="str">
        <f t="shared" si="468"/>
        <v>459,6644</v>
      </c>
      <c r="U4691" s="109"/>
      <c r="V4691" s="31"/>
      <c r="W4691" s="17">
        <f t="shared" si="469"/>
        <v>473.45433200000002</v>
      </c>
      <c r="X4691" s="62">
        <v>0.3</v>
      </c>
      <c r="Y4691" s="17">
        <f t="shared" si="470"/>
        <v>676.36333142857154</v>
      </c>
      <c r="Z4691" s="21">
        <f t="shared" si="465"/>
        <v>676</v>
      </c>
      <c r="AA4691" s="17">
        <f t="shared" si="466"/>
        <v>676</v>
      </c>
      <c r="AB4691" s="17">
        <f t="shared" si="467"/>
        <v>899</v>
      </c>
      <c r="AC4691"/>
    </row>
    <row r="4692" spans="1:29" ht="15" customHeight="1" x14ac:dyDescent="0.3">
      <c r="A4692" s="120">
        <v>45475</v>
      </c>
      <c r="B4692" s="63"/>
      <c r="C4692" s="63"/>
      <c r="D4692" s="63" t="s">
        <v>8169</v>
      </c>
      <c r="E4692" s="88">
        <v>106140</v>
      </c>
      <c r="F4692" s="88"/>
      <c r="G4692" s="89">
        <v>5905490061485</v>
      </c>
      <c r="H4692" s="89"/>
      <c r="I4692" s="63" t="s">
        <v>9006</v>
      </c>
      <c r="J4692" s="64" t="s">
        <v>9095</v>
      </c>
      <c r="K4692" s="65" t="s">
        <v>8989</v>
      </c>
      <c r="L4692" s="85" t="s">
        <v>2759</v>
      </c>
      <c r="M4692" s="63" t="s">
        <v>2984</v>
      </c>
      <c r="N4692" s="17">
        <v>899</v>
      </c>
      <c r="O4692" s="90"/>
      <c r="P4692" s="17">
        <v>459.6644</v>
      </c>
      <c r="Q4692" s="17">
        <v>459.6644</v>
      </c>
      <c r="R4692" s="87"/>
      <c r="S4692" s="87"/>
      <c r="T4692" s="17" t="str">
        <f t="shared" si="468"/>
        <v>459,6644</v>
      </c>
      <c r="U4692" s="109"/>
      <c r="V4692" s="31"/>
      <c r="W4692" s="17">
        <f t="shared" si="469"/>
        <v>473.45433200000002</v>
      </c>
      <c r="X4692" s="62">
        <v>0.3</v>
      </c>
      <c r="Y4692" s="17">
        <f t="shared" si="470"/>
        <v>676.36333142857154</v>
      </c>
      <c r="Z4692" s="21">
        <f t="shared" si="465"/>
        <v>676</v>
      </c>
      <c r="AA4692" s="17">
        <f t="shared" si="466"/>
        <v>676</v>
      </c>
      <c r="AB4692" s="17">
        <f t="shared" si="467"/>
        <v>899</v>
      </c>
      <c r="AC4692"/>
    </row>
    <row r="4693" spans="1:29" ht="15" customHeight="1" x14ac:dyDescent="0.3">
      <c r="A4693" s="120">
        <v>45475</v>
      </c>
      <c r="B4693" s="63"/>
      <c r="C4693" s="63"/>
      <c r="D4693" s="63" t="s">
        <v>8169</v>
      </c>
      <c r="E4693" s="88">
        <v>106141</v>
      </c>
      <c r="F4693" s="88"/>
      <c r="G4693" s="89">
        <v>5905490061492</v>
      </c>
      <c r="H4693" s="89"/>
      <c r="I4693" s="63" t="s">
        <v>9007</v>
      </c>
      <c r="J4693" s="64" t="s">
        <v>9095</v>
      </c>
      <c r="K4693" s="65" t="s">
        <v>8989</v>
      </c>
      <c r="L4693" s="85" t="s">
        <v>2760</v>
      </c>
      <c r="M4693" s="63" t="s">
        <v>2984</v>
      </c>
      <c r="N4693" s="17">
        <v>899</v>
      </c>
      <c r="O4693" s="90"/>
      <c r="P4693" s="17">
        <v>459.6644</v>
      </c>
      <c r="Q4693" s="17">
        <v>459.6644</v>
      </c>
      <c r="R4693" s="87"/>
      <c r="S4693" s="87"/>
      <c r="T4693" s="17" t="str">
        <f t="shared" si="468"/>
        <v>459,6644</v>
      </c>
      <c r="U4693" s="109"/>
      <c r="V4693" s="31"/>
      <c r="W4693" s="17">
        <f t="shared" si="469"/>
        <v>473.45433200000002</v>
      </c>
      <c r="X4693" s="62">
        <v>0.3</v>
      </c>
      <c r="Y4693" s="17">
        <f t="shared" si="470"/>
        <v>676.36333142857154</v>
      </c>
      <c r="Z4693" s="21">
        <f t="shared" si="465"/>
        <v>676</v>
      </c>
      <c r="AA4693" s="17">
        <f t="shared" si="466"/>
        <v>676</v>
      </c>
      <c r="AB4693" s="17">
        <f t="shared" si="467"/>
        <v>899</v>
      </c>
      <c r="AC4693"/>
    </row>
    <row r="4694" spans="1:29" ht="15" customHeight="1" x14ac:dyDescent="0.3">
      <c r="A4694" s="120">
        <v>45475</v>
      </c>
      <c r="B4694" s="63"/>
      <c r="C4694" s="63"/>
      <c r="D4694" s="63" t="s">
        <v>8169</v>
      </c>
      <c r="E4694" s="88">
        <v>106142</v>
      </c>
      <c r="F4694" s="88"/>
      <c r="G4694" s="89">
        <v>5905490061508</v>
      </c>
      <c r="H4694" s="89"/>
      <c r="I4694" s="63" t="s">
        <v>9008</v>
      </c>
      <c r="J4694" s="64" t="s">
        <v>9095</v>
      </c>
      <c r="K4694" s="65" t="s">
        <v>8989</v>
      </c>
      <c r="L4694" s="85" t="s">
        <v>2758</v>
      </c>
      <c r="M4694" s="63" t="s">
        <v>2984</v>
      </c>
      <c r="N4694" s="17">
        <v>899</v>
      </c>
      <c r="O4694" s="90"/>
      <c r="P4694" s="17">
        <v>459.6644</v>
      </c>
      <c r="Q4694" s="17">
        <v>459.6644</v>
      </c>
      <c r="R4694" s="87"/>
      <c r="S4694" s="87"/>
      <c r="T4694" s="17" t="str">
        <f t="shared" si="468"/>
        <v>459,6644</v>
      </c>
      <c r="U4694" s="109"/>
      <c r="V4694" s="31"/>
      <c r="W4694" s="17">
        <f t="shared" si="469"/>
        <v>473.45433200000002</v>
      </c>
      <c r="X4694" s="62">
        <v>0.3</v>
      </c>
      <c r="Y4694" s="17">
        <f t="shared" si="470"/>
        <v>676.36333142857154</v>
      </c>
      <c r="Z4694" s="21">
        <f t="shared" si="465"/>
        <v>676</v>
      </c>
      <c r="AA4694" s="17">
        <f t="shared" si="466"/>
        <v>676</v>
      </c>
      <c r="AB4694" s="17">
        <f t="shared" si="467"/>
        <v>899</v>
      </c>
      <c r="AC4694"/>
    </row>
    <row r="4695" spans="1:29" ht="15" customHeight="1" x14ac:dyDescent="0.3">
      <c r="A4695" s="120">
        <v>45475</v>
      </c>
      <c r="B4695" s="63"/>
      <c r="C4695" s="63"/>
      <c r="D4695" s="63" t="s">
        <v>8169</v>
      </c>
      <c r="E4695" s="88">
        <v>105971</v>
      </c>
      <c r="F4695" s="88"/>
      <c r="G4695" s="89">
        <v>5905490059260</v>
      </c>
      <c r="H4695" s="89"/>
      <c r="I4695" s="63" t="s">
        <v>9009</v>
      </c>
      <c r="J4695" s="64" t="s">
        <v>9095</v>
      </c>
      <c r="K4695" s="65" t="s">
        <v>9010</v>
      </c>
      <c r="L4695" s="85" t="s">
        <v>9126</v>
      </c>
      <c r="M4695" s="63" t="s">
        <v>2984</v>
      </c>
      <c r="N4695" s="17">
        <v>899</v>
      </c>
      <c r="O4695" s="90"/>
      <c r="P4695" s="17">
        <v>448.91730700000005</v>
      </c>
      <c r="Q4695" s="17">
        <v>448.91730700000005</v>
      </c>
      <c r="R4695" s="87"/>
      <c r="S4695" s="87"/>
      <c r="T4695" s="17" t="str">
        <f t="shared" si="468"/>
        <v>448,917307</v>
      </c>
      <c r="U4695" s="109"/>
      <c r="V4695" s="31"/>
      <c r="W4695" s="17">
        <f t="shared" si="469"/>
        <v>462.38482621000003</v>
      </c>
      <c r="X4695" s="62">
        <v>0.3</v>
      </c>
      <c r="Y4695" s="17">
        <f t="shared" si="470"/>
        <v>660.54975172857155</v>
      </c>
      <c r="Z4695" s="21">
        <f t="shared" si="465"/>
        <v>661</v>
      </c>
      <c r="AA4695" s="17">
        <f t="shared" si="466"/>
        <v>661</v>
      </c>
      <c r="AB4695" s="17">
        <f t="shared" si="467"/>
        <v>899</v>
      </c>
      <c r="AC4695"/>
    </row>
    <row r="4696" spans="1:29" ht="15" customHeight="1" x14ac:dyDescent="0.3">
      <c r="A4696" s="120">
        <v>45475</v>
      </c>
      <c r="B4696" s="63"/>
      <c r="C4696" s="63"/>
      <c r="D4696" s="63" t="s">
        <v>8169</v>
      </c>
      <c r="E4696" s="88">
        <v>105972</v>
      </c>
      <c r="F4696" s="88"/>
      <c r="G4696" s="89">
        <v>5905490059277</v>
      </c>
      <c r="H4696" s="89"/>
      <c r="I4696" s="63" t="s">
        <v>9011</v>
      </c>
      <c r="J4696" s="64" t="s">
        <v>9095</v>
      </c>
      <c r="K4696" s="65" t="s">
        <v>9010</v>
      </c>
      <c r="L4696" s="85" t="s">
        <v>9127</v>
      </c>
      <c r="M4696" s="63" t="s">
        <v>2984</v>
      </c>
      <c r="N4696" s="17">
        <v>899</v>
      </c>
      <c r="O4696" s="90"/>
      <c r="P4696" s="17">
        <v>448.91730700000005</v>
      </c>
      <c r="Q4696" s="17">
        <v>448.91730700000005</v>
      </c>
      <c r="R4696" s="87"/>
      <c r="S4696" s="87"/>
      <c r="T4696" s="17" t="str">
        <f t="shared" si="468"/>
        <v>448,917307</v>
      </c>
      <c r="U4696" s="109"/>
      <c r="V4696" s="31"/>
      <c r="W4696" s="17">
        <f t="shared" si="469"/>
        <v>462.38482621000003</v>
      </c>
      <c r="X4696" s="62">
        <v>0.3</v>
      </c>
      <c r="Y4696" s="17">
        <f t="shared" si="470"/>
        <v>660.54975172857155</v>
      </c>
      <c r="Z4696" s="21">
        <f t="shared" si="465"/>
        <v>661</v>
      </c>
      <c r="AA4696" s="17">
        <f t="shared" si="466"/>
        <v>661</v>
      </c>
      <c r="AB4696" s="17">
        <f t="shared" si="467"/>
        <v>899</v>
      </c>
      <c r="AC4696"/>
    </row>
    <row r="4697" spans="1:29" ht="15" customHeight="1" x14ac:dyDescent="0.3">
      <c r="A4697" s="120">
        <v>45475</v>
      </c>
      <c r="B4697" s="63"/>
      <c r="C4697" s="63"/>
      <c r="D4697" s="63" t="s">
        <v>8169</v>
      </c>
      <c r="E4697" s="88">
        <v>105973</v>
      </c>
      <c r="F4697" s="88"/>
      <c r="G4697" s="89">
        <v>5905490059284</v>
      </c>
      <c r="H4697" s="89"/>
      <c r="I4697" s="63" t="s">
        <v>9012</v>
      </c>
      <c r="J4697" s="64" t="s">
        <v>9095</v>
      </c>
      <c r="K4697" s="65" t="s">
        <v>9010</v>
      </c>
      <c r="L4697" s="85" t="s">
        <v>9128</v>
      </c>
      <c r="M4697" s="63" t="s">
        <v>2984</v>
      </c>
      <c r="N4697" s="17">
        <v>899</v>
      </c>
      <c r="O4697" s="90"/>
      <c r="P4697" s="17">
        <v>448.91730700000005</v>
      </c>
      <c r="Q4697" s="17">
        <v>448.91730700000005</v>
      </c>
      <c r="R4697" s="87"/>
      <c r="S4697" s="87"/>
      <c r="T4697" s="17" t="str">
        <f t="shared" si="468"/>
        <v>448,917307</v>
      </c>
      <c r="U4697" s="109"/>
      <c r="V4697" s="31"/>
      <c r="W4697" s="17">
        <f t="shared" si="469"/>
        <v>462.38482621000003</v>
      </c>
      <c r="X4697" s="62">
        <v>0.3</v>
      </c>
      <c r="Y4697" s="17">
        <f t="shared" si="470"/>
        <v>660.54975172857155</v>
      </c>
      <c r="Z4697" s="21">
        <f t="shared" si="465"/>
        <v>661</v>
      </c>
      <c r="AA4697" s="17">
        <f t="shared" si="466"/>
        <v>661</v>
      </c>
      <c r="AB4697" s="17">
        <f t="shared" si="467"/>
        <v>899</v>
      </c>
      <c r="AC4697"/>
    </row>
    <row r="4698" spans="1:29" ht="15" customHeight="1" x14ac:dyDescent="0.3">
      <c r="A4698" s="120">
        <v>45475</v>
      </c>
      <c r="B4698" s="63"/>
      <c r="C4698" s="63"/>
      <c r="D4698" s="63" t="s">
        <v>8169</v>
      </c>
      <c r="E4698" s="88">
        <v>105974</v>
      </c>
      <c r="F4698" s="88"/>
      <c r="G4698" s="89">
        <v>5905490059291</v>
      </c>
      <c r="H4698" s="89"/>
      <c r="I4698" s="63" t="s">
        <v>9013</v>
      </c>
      <c r="J4698" s="64" t="s">
        <v>9095</v>
      </c>
      <c r="K4698" s="65" t="s">
        <v>9010</v>
      </c>
      <c r="L4698" s="85" t="s">
        <v>9129</v>
      </c>
      <c r="M4698" s="63" t="s">
        <v>2984</v>
      </c>
      <c r="N4698" s="17">
        <v>899</v>
      </c>
      <c r="O4698" s="90"/>
      <c r="P4698" s="17">
        <v>448.91730700000005</v>
      </c>
      <c r="Q4698" s="17">
        <v>448.91730700000005</v>
      </c>
      <c r="R4698" s="87"/>
      <c r="S4698" s="87"/>
      <c r="T4698" s="17" t="str">
        <f t="shared" si="468"/>
        <v>448,917307</v>
      </c>
      <c r="U4698" s="109"/>
      <c r="V4698" s="31"/>
      <c r="W4698" s="17">
        <f t="shared" si="469"/>
        <v>462.38482621000003</v>
      </c>
      <c r="X4698" s="62">
        <v>0.3</v>
      </c>
      <c r="Y4698" s="17">
        <f t="shared" si="470"/>
        <v>660.54975172857155</v>
      </c>
      <c r="Z4698" s="21">
        <f t="shared" si="465"/>
        <v>661</v>
      </c>
      <c r="AA4698" s="17">
        <f t="shared" si="466"/>
        <v>661</v>
      </c>
      <c r="AB4698" s="17">
        <f t="shared" si="467"/>
        <v>899</v>
      </c>
      <c r="AC4698"/>
    </row>
    <row r="4699" spans="1:29" ht="15" customHeight="1" x14ac:dyDescent="0.3">
      <c r="A4699" s="120">
        <v>45475</v>
      </c>
      <c r="B4699" s="63"/>
      <c r="C4699" s="63"/>
      <c r="D4699" s="63" t="s">
        <v>8169</v>
      </c>
      <c r="E4699" s="88">
        <v>105975</v>
      </c>
      <c r="F4699" s="88"/>
      <c r="G4699" s="89">
        <v>5905490059307</v>
      </c>
      <c r="H4699" s="89"/>
      <c r="I4699" s="63" t="s">
        <v>9014</v>
      </c>
      <c r="J4699" s="64" t="s">
        <v>9095</v>
      </c>
      <c r="K4699" s="65" t="s">
        <v>9010</v>
      </c>
      <c r="L4699" s="85" t="s">
        <v>9130</v>
      </c>
      <c r="M4699" s="63" t="s">
        <v>2984</v>
      </c>
      <c r="N4699" s="17">
        <v>899</v>
      </c>
      <c r="O4699" s="90"/>
      <c r="P4699" s="17">
        <v>448.91730700000005</v>
      </c>
      <c r="Q4699" s="17">
        <v>448.91730700000005</v>
      </c>
      <c r="R4699" s="87"/>
      <c r="S4699" s="87"/>
      <c r="T4699" s="17" t="str">
        <f t="shared" si="468"/>
        <v>448,917307</v>
      </c>
      <c r="U4699" s="109"/>
      <c r="V4699" s="31"/>
      <c r="W4699" s="17">
        <f t="shared" si="469"/>
        <v>462.38482621000003</v>
      </c>
      <c r="X4699" s="62">
        <v>0.3</v>
      </c>
      <c r="Y4699" s="17">
        <f t="shared" si="470"/>
        <v>660.54975172857155</v>
      </c>
      <c r="Z4699" s="21">
        <f t="shared" si="465"/>
        <v>661</v>
      </c>
      <c r="AA4699" s="17">
        <f t="shared" si="466"/>
        <v>661</v>
      </c>
      <c r="AB4699" s="17">
        <f t="shared" si="467"/>
        <v>899</v>
      </c>
      <c r="AC4699"/>
    </row>
    <row r="4700" spans="1:29" ht="15" customHeight="1" x14ac:dyDescent="0.3">
      <c r="A4700" s="120">
        <v>45475</v>
      </c>
      <c r="B4700" s="63"/>
      <c r="C4700" s="63"/>
      <c r="D4700" s="63" t="s">
        <v>8169</v>
      </c>
      <c r="E4700" s="88">
        <v>105976</v>
      </c>
      <c r="F4700" s="88"/>
      <c r="G4700" s="89">
        <v>5905490059314</v>
      </c>
      <c r="H4700" s="89"/>
      <c r="I4700" s="63" t="s">
        <v>9015</v>
      </c>
      <c r="J4700" s="64" t="s">
        <v>9095</v>
      </c>
      <c r="K4700" s="65" t="s">
        <v>9010</v>
      </c>
      <c r="L4700" s="85" t="s">
        <v>9131</v>
      </c>
      <c r="M4700" s="63" t="s">
        <v>2984</v>
      </c>
      <c r="N4700" s="17">
        <v>899</v>
      </c>
      <c r="O4700" s="90"/>
      <c r="P4700" s="17">
        <v>448.91730700000005</v>
      </c>
      <c r="Q4700" s="17">
        <v>448.91730700000005</v>
      </c>
      <c r="R4700" s="87"/>
      <c r="S4700" s="87"/>
      <c r="T4700" s="17" t="str">
        <f t="shared" si="468"/>
        <v>448,917307</v>
      </c>
      <c r="U4700" s="109"/>
      <c r="V4700" s="31"/>
      <c r="W4700" s="17">
        <f t="shared" si="469"/>
        <v>462.38482621000003</v>
      </c>
      <c r="X4700" s="62">
        <v>0.3</v>
      </c>
      <c r="Y4700" s="17">
        <f t="shared" si="470"/>
        <v>660.54975172857155</v>
      </c>
      <c r="Z4700" s="21">
        <f t="shared" si="465"/>
        <v>661</v>
      </c>
      <c r="AA4700" s="17">
        <f t="shared" si="466"/>
        <v>661</v>
      </c>
      <c r="AB4700" s="17">
        <f t="shared" si="467"/>
        <v>899</v>
      </c>
      <c r="AC4700"/>
    </row>
    <row r="4701" spans="1:29" ht="15" customHeight="1" x14ac:dyDescent="0.3">
      <c r="A4701" s="120">
        <v>45475</v>
      </c>
      <c r="B4701" s="63"/>
      <c r="C4701" s="63"/>
      <c r="D4701" s="63" t="s">
        <v>8169</v>
      </c>
      <c r="E4701" s="88">
        <v>105977</v>
      </c>
      <c r="F4701" s="88"/>
      <c r="G4701" s="89">
        <v>5905490059321</v>
      </c>
      <c r="H4701" s="89"/>
      <c r="I4701" s="63" t="s">
        <v>9016</v>
      </c>
      <c r="J4701" s="64" t="s">
        <v>9095</v>
      </c>
      <c r="K4701" s="65" t="s">
        <v>9010</v>
      </c>
      <c r="L4701" s="85" t="s">
        <v>9132</v>
      </c>
      <c r="M4701" s="63" t="s">
        <v>2984</v>
      </c>
      <c r="N4701" s="17">
        <v>899</v>
      </c>
      <c r="O4701" s="90"/>
      <c r="P4701" s="17">
        <v>448.91730700000005</v>
      </c>
      <c r="Q4701" s="17">
        <v>448.91730700000005</v>
      </c>
      <c r="R4701" s="87"/>
      <c r="S4701" s="87"/>
      <c r="T4701" s="17" t="str">
        <f t="shared" si="468"/>
        <v>448,917307</v>
      </c>
      <c r="U4701" s="109"/>
      <c r="V4701" s="31"/>
      <c r="W4701" s="17">
        <f t="shared" si="469"/>
        <v>462.38482621000003</v>
      </c>
      <c r="X4701" s="62">
        <v>0.3</v>
      </c>
      <c r="Y4701" s="17">
        <f t="shared" si="470"/>
        <v>660.54975172857155</v>
      </c>
      <c r="Z4701" s="21">
        <f t="shared" si="465"/>
        <v>661</v>
      </c>
      <c r="AA4701" s="17">
        <f t="shared" si="466"/>
        <v>661</v>
      </c>
      <c r="AB4701" s="17">
        <f t="shared" si="467"/>
        <v>899</v>
      </c>
      <c r="AC4701"/>
    </row>
    <row r="4702" spans="1:29" ht="15" customHeight="1" x14ac:dyDescent="0.3">
      <c r="A4702" s="120">
        <v>45475</v>
      </c>
      <c r="B4702" s="63"/>
      <c r="C4702" s="63"/>
      <c r="D4702" s="63" t="s">
        <v>8169</v>
      </c>
      <c r="E4702" s="88">
        <v>106146</v>
      </c>
      <c r="F4702" s="88"/>
      <c r="G4702" s="89">
        <v>5905490062628</v>
      </c>
      <c r="H4702" s="89"/>
      <c r="I4702" s="63" t="s">
        <v>9017</v>
      </c>
      <c r="J4702" s="64" t="s">
        <v>9095</v>
      </c>
      <c r="K4702" s="65" t="s">
        <v>174</v>
      </c>
      <c r="L4702" s="85" t="s">
        <v>9133</v>
      </c>
      <c r="M4702" s="63" t="s">
        <v>2984</v>
      </c>
      <c r="N4702" s="17">
        <v>1699</v>
      </c>
      <c r="O4702" s="90"/>
      <c r="P4702" s="17">
        <v>793.85744</v>
      </c>
      <c r="Q4702" s="17">
        <v>793.85744</v>
      </c>
      <c r="R4702" s="87"/>
      <c r="S4702" s="87"/>
      <c r="T4702" s="17" t="str">
        <f t="shared" si="468"/>
        <v>793,85744</v>
      </c>
      <c r="U4702" s="109"/>
      <c r="V4702" s="31"/>
      <c r="W4702" s="17">
        <f t="shared" si="469"/>
        <v>817.67316319999998</v>
      </c>
      <c r="X4702" s="62">
        <v>0.3</v>
      </c>
      <c r="Y4702" s="17">
        <f t="shared" si="470"/>
        <v>1168.1045188571429</v>
      </c>
      <c r="Z4702" s="21">
        <f t="shared" si="465"/>
        <v>1168</v>
      </c>
      <c r="AA4702" s="17">
        <f t="shared" si="466"/>
        <v>1168</v>
      </c>
      <c r="AB4702" s="17">
        <f t="shared" si="467"/>
        <v>1699</v>
      </c>
      <c r="AC4702"/>
    </row>
    <row r="4703" spans="1:29" ht="15" customHeight="1" x14ac:dyDescent="0.3">
      <c r="A4703" s="120">
        <v>45475</v>
      </c>
      <c r="B4703" s="63"/>
      <c r="C4703" s="63"/>
      <c r="D4703" s="63" t="s">
        <v>8169</v>
      </c>
      <c r="E4703" s="88">
        <v>106147</v>
      </c>
      <c r="F4703" s="88"/>
      <c r="G4703" s="89">
        <v>5905490062635</v>
      </c>
      <c r="H4703" s="89"/>
      <c r="I4703" s="63" t="s">
        <v>9018</v>
      </c>
      <c r="J4703" s="64" t="s">
        <v>9095</v>
      </c>
      <c r="K4703" s="65" t="s">
        <v>174</v>
      </c>
      <c r="L4703" s="85" t="s">
        <v>9134</v>
      </c>
      <c r="M4703" s="63" t="s">
        <v>2984</v>
      </c>
      <c r="N4703" s="17">
        <v>1699</v>
      </c>
      <c r="O4703" s="90"/>
      <c r="P4703" s="17">
        <v>793.85744</v>
      </c>
      <c r="Q4703" s="17">
        <v>793.85744</v>
      </c>
      <c r="R4703" s="87"/>
      <c r="S4703" s="87"/>
      <c r="T4703" s="17" t="str">
        <f t="shared" si="468"/>
        <v>793,85744</v>
      </c>
      <c r="U4703" s="109"/>
      <c r="V4703" s="31"/>
      <c r="W4703" s="17">
        <f t="shared" si="469"/>
        <v>817.67316319999998</v>
      </c>
      <c r="X4703" s="62">
        <v>0.3</v>
      </c>
      <c r="Y4703" s="17">
        <f t="shared" si="470"/>
        <v>1168.1045188571429</v>
      </c>
      <c r="Z4703" s="21">
        <f t="shared" si="465"/>
        <v>1168</v>
      </c>
      <c r="AA4703" s="17">
        <f t="shared" si="466"/>
        <v>1168</v>
      </c>
      <c r="AB4703" s="17">
        <f t="shared" si="467"/>
        <v>1699</v>
      </c>
      <c r="AC4703"/>
    </row>
    <row r="4704" spans="1:29" ht="15" customHeight="1" x14ac:dyDescent="0.3">
      <c r="A4704" s="120">
        <v>45475</v>
      </c>
      <c r="B4704" s="63"/>
      <c r="C4704" s="63"/>
      <c r="D4704" s="63" t="s">
        <v>8169</v>
      </c>
      <c r="E4704" s="88">
        <v>106148</v>
      </c>
      <c r="F4704" s="88"/>
      <c r="G4704" s="89">
        <v>5905490062642</v>
      </c>
      <c r="H4704" s="89"/>
      <c r="I4704" s="63" t="s">
        <v>9019</v>
      </c>
      <c r="J4704" s="64" t="s">
        <v>9095</v>
      </c>
      <c r="K4704" s="65" t="s">
        <v>174</v>
      </c>
      <c r="L4704" s="85" t="s">
        <v>9135</v>
      </c>
      <c r="M4704" s="63" t="s">
        <v>2984</v>
      </c>
      <c r="N4704" s="17">
        <v>1699</v>
      </c>
      <c r="O4704" s="90"/>
      <c r="P4704" s="17">
        <v>793.85744</v>
      </c>
      <c r="Q4704" s="17">
        <v>793.85744</v>
      </c>
      <c r="R4704" s="87"/>
      <c r="S4704" s="87"/>
      <c r="T4704" s="17" t="str">
        <f t="shared" si="468"/>
        <v>793,85744</v>
      </c>
      <c r="U4704" s="109"/>
      <c r="V4704" s="31"/>
      <c r="W4704" s="17">
        <f t="shared" si="469"/>
        <v>817.67316319999998</v>
      </c>
      <c r="X4704" s="62">
        <v>0.3</v>
      </c>
      <c r="Y4704" s="17">
        <f t="shared" si="470"/>
        <v>1168.1045188571429</v>
      </c>
      <c r="Z4704" s="21">
        <f t="shared" si="465"/>
        <v>1168</v>
      </c>
      <c r="AA4704" s="17">
        <f t="shared" si="466"/>
        <v>1168</v>
      </c>
      <c r="AB4704" s="17">
        <f t="shared" si="467"/>
        <v>1699</v>
      </c>
      <c r="AC4704"/>
    </row>
    <row r="4705" spans="1:29" ht="15" customHeight="1" x14ac:dyDescent="0.3">
      <c r="A4705" s="120">
        <v>45475</v>
      </c>
      <c r="B4705" s="63"/>
      <c r="C4705" s="63"/>
      <c r="D4705" s="63" t="s">
        <v>8169</v>
      </c>
      <c r="E4705" s="88">
        <v>106149</v>
      </c>
      <c r="F4705" s="88"/>
      <c r="G4705" s="89">
        <v>5905490062659</v>
      </c>
      <c r="H4705" s="89"/>
      <c r="I4705" s="63" t="s">
        <v>9020</v>
      </c>
      <c r="J4705" s="64" t="s">
        <v>9095</v>
      </c>
      <c r="K4705" s="65" t="s">
        <v>174</v>
      </c>
      <c r="L4705" s="85" t="s">
        <v>9136</v>
      </c>
      <c r="M4705" s="63" t="s">
        <v>2984</v>
      </c>
      <c r="N4705" s="17">
        <v>1699</v>
      </c>
      <c r="O4705" s="90"/>
      <c r="P4705" s="17">
        <v>793.85744</v>
      </c>
      <c r="Q4705" s="17">
        <v>793.85744</v>
      </c>
      <c r="R4705" s="87"/>
      <c r="S4705" s="87"/>
      <c r="T4705" s="17" t="str">
        <f t="shared" si="468"/>
        <v>793,85744</v>
      </c>
      <c r="U4705" s="109"/>
      <c r="V4705" s="31"/>
      <c r="W4705" s="17">
        <f t="shared" si="469"/>
        <v>817.67316319999998</v>
      </c>
      <c r="X4705" s="62">
        <v>0.3</v>
      </c>
      <c r="Y4705" s="17">
        <f t="shared" si="470"/>
        <v>1168.1045188571429</v>
      </c>
      <c r="Z4705" s="21">
        <f t="shared" si="465"/>
        <v>1168</v>
      </c>
      <c r="AA4705" s="17">
        <f t="shared" si="466"/>
        <v>1168</v>
      </c>
      <c r="AB4705" s="17">
        <f t="shared" si="467"/>
        <v>1699</v>
      </c>
      <c r="AC4705"/>
    </row>
    <row r="4706" spans="1:29" ht="15" customHeight="1" x14ac:dyDescent="0.3">
      <c r="A4706" s="120">
        <v>45475</v>
      </c>
      <c r="B4706" s="63"/>
      <c r="C4706" s="63"/>
      <c r="D4706" s="63" t="s">
        <v>8169</v>
      </c>
      <c r="E4706" s="88">
        <v>106150</v>
      </c>
      <c r="F4706" s="88"/>
      <c r="G4706" s="89">
        <v>5905490062666</v>
      </c>
      <c r="H4706" s="89"/>
      <c r="I4706" s="63" t="s">
        <v>9021</v>
      </c>
      <c r="J4706" s="64" t="s">
        <v>9095</v>
      </c>
      <c r="K4706" s="65" t="s">
        <v>174</v>
      </c>
      <c r="L4706" s="85" t="s">
        <v>9137</v>
      </c>
      <c r="M4706" s="63" t="s">
        <v>2984</v>
      </c>
      <c r="N4706" s="17">
        <v>1699</v>
      </c>
      <c r="O4706" s="90"/>
      <c r="P4706" s="17">
        <v>793.85744</v>
      </c>
      <c r="Q4706" s="17">
        <v>793.85744</v>
      </c>
      <c r="R4706" s="87"/>
      <c r="S4706" s="87"/>
      <c r="T4706" s="17" t="str">
        <f t="shared" si="468"/>
        <v>793,85744</v>
      </c>
      <c r="U4706" s="109"/>
      <c r="V4706" s="31"/>
      <c r="W4706" s="17">
        <f t="shared" si="469"/>
        <v>817.67316319999998</v>
      </c>
      <c r="X4706" s="62">
        <v>0.3</v>
      </c>
      <c r="Y4706" s="17">
        <f t="shared" si="470"/>
        <v>1168.1045188571429</v>
      </c>
      <c r="Z4706" s="21">
        <f t="shared" si="465"/>
        <v>1168</v>
      </c>
      <c r="AA4706" s="17">
        <f t="shared" si="466"/>
        <v>1168</v>
      </c>
      <c r="AB4706" s="17">
        <f t="shared" si="467"/>
        <v>1699</v>
      </c>
      <c r="AC4706"/>
    </row>
    <row r="4707" spans="1:29" ht="15" customHeight="1" x14ac:dyDescent="0.3">
      <c r="A4707" s="120">
        <v>45475</v>
      </c>
      <c r="B4707" s="63"/>
      <c r="C4707" s="63"/>
      <c r="D4707" s="63" t="s">
        <v>8169</v>
      </c>
      <c r="E4707" s="88">
        <v>106151</v>
      </c>
      <c r="F4707" s="88"/>
      <c r="G4707" s="89">
        <v>5905490062673</v>
      </c>
      <c r="H4707" s="89"/>
      <c r="I4707" s="63" t="s">
        <v>9022</v>
      </c>
      <c r="J4707" s="64" t="s">
        <v>9095</v>
      </c>
      <c r="K4707" s="65" t="s">
        <v>174</v>
      </c>
      <c r="L4707" s="85" t="s">
        <v>9138</v>
      </c>
      <c r="M4707" s="63" t="s">
        <v>2984</v>
      </c>
      <c r="N4707" s="17">
        <v>1699</v>
      </c>
      <c r="O4707" s="90"/>
      <c r="P4707" s="17">
        <v>793.85744</v>
      </c>
      <c r="Q4707" s="17">
        <v>793.85744</v>
      </c>
      <c r="R4707" s="87"/>
      <c r="S4707" s="87"/>
      <c r="T4707" s="17" t="str">
        <f t="shared" si="468"/>
        <v>793,85744</v>
      </c>
      <c r="U4707" s="109"/>
      <c r="V4707" s="31"/>
      <c r="W4707" s="17">
        <f t="shared" si="469"/>
        <v>817.67316319999998</v>
      </c>
      <c r="X4707" s="62">
        <v>0.3</v>
      </c>
      <c r="Y4707" s="17">
        <f t="shared" si="470"/>
        <v>1168.1045188571429</v>
      </c>
      <c r="Z4707" s="21">
        <f t="shared" si="465"/>
        <v>1168</v>
      </c>
      <c r="AA4707" s="17">
        <f t="shared" si="466"/>
        <v>1168</v>
      </c>
      <c r="AB4707" s="17">
        <f t="shared" si="467"/>
        <v>1699</v>
      </c>
      <c r="AC4707"/>
    </row>
    <row r="4708" spans="1:29" ht="15" customHeight="1" x14ac:dyDescent="0.3">
      <c r="A4708" s="120">
        <v>45475</v>
      </c>
      <c r="B4708" s="63"/>
      <c r="C4708" s="63"/>
      <c r="D4708" s="63" t="s">
        <v>8169</v>
      </c>
      <c r="E4708" s="88">
        <v>106152</v>
      </c>
      <c r="F4708" s="88"/>
      <c r="G4708" s="89">
        <v>5905490062680</v>
      </c>
      <c r="H4708" s="89"/>
      <c r="I4708" s="63" t="s">
        <v>9023</v>
      </c>
      <c r="J4708" s="64" t="s">
        <v>9095</v>
      </c>
      <c r="K4708" s="65" t="s">
        <v>174</v>
      </c>
      <c r="L4708" s="85" t="s">
        <v>9139</v>
      </c>
      <c r="M4708" s="63" t="s">
        <v>2984</v>
      </c>
      <c r="N4708" s="17">
        <v>1699</v>
      </c>
      <c r="O4708" s="90"/>
      <c r="P4708" s="17">
        <v>793.85744</v>
      </c>
      <c r="Q4708" s="17">
        <v>793.85744</v>
      </c>
      <c r="R4708" s="87"/>
      <c r="S4708" s="87"/>
      <c r="T4708" s="17" t="str">
        <f t="shared" si="468"/>
        <v>793,85744</v>
      </c>
      <c r="U4708" s="109"/>
      <c r="V4708" s="31"/>
      <c r="W4708" s="17">
        <f t="shared" si="469"/>
        <v>817.67316319999998</v>
      </c>
      <c r="X4708" s="62">
        <v>0.3</v>
      </c>
      <c r="Y4708" s="17">
        <f t="shared" si="470"/>
        <v>1168.1045188571429</v>
      </c>
      <c r="Z4708" s="21">
        <f t="shared" si="465"/>
        <v>1168</v>
      </c>
      <c r="AA4708" s="17">
        <f t="shared" si="466"/>
        <v>1168</v>
      </c>
      <c r="AB4708" s="17">
        <f t="shared" si="467"/>
        <v>1699</v>
      </c>
      <c r="AC4708"/>
    </row>
    <row r="4709" spans="1:29" ht="15" customHeight="1" x14ac:dyDescent="0.3">
      <c r="A4709" s="120">
        <v>45475</v>
      </c>
      <c r="B4709" s="63"/>
      <c r="C4709" s="63"/>
      <c r="D4709" s="63" t="s">
        <v>8169</v>
      </c>
      <c r="E4709" s="88">
        <v>106153</v>
      </c>
      <c r="F4709" s="88"/>
      <c r="G4709" s="89">
        <v>5905490062697</v>
      </c>
      <c r="H4709" s="89"/>
      <c r="I4709" s="63" t="s">
        <v>9024</v>
      </c>
      <c r="J4709" s="64" t="s">
        <v>9095</v>
      </c>
      <c r="K4709" s="65" t="s">
        <v>174</v>
      </c>
      <c r="L4709" s="85" t="s">
        <v>9140</v>
      </c>
      <c r="M4709" s="63" t="s">
        <v>2984</v>
      </c>
      <c r="N4709" s="17">
        <v>1699</v>
      </c>
      <c r="O4709" s="90"/>
      <c r="P4709" s="17">
        <v>793.85744</v>
      </c>
      <c r="Q4709" s="17">
        <v>793.85744</v>
      </c>
      <c r="R4709" s="87"/>
      <c r="S4709" s="87"/>
      <c r="T4709" s="17" t="str">
        <f t="shared" si="468"/>
        <v>793,85744</v>
      </c>
      <c r="U4709" s="109"/>
      <c r="V4709" s="31"/>
      <c r="W4709" s="17">
        <f t="shared" si="469"/>
        <v>817.67316319999998</v>
      </c>
      <c r="X4709" s="62">
        <v>0.3</v>
      </c>
      <c r="Y4709" s="17">
        <f t="shared" si="470"/>
        <v>1168.1045188571429</v>
      </c>
      <c r="Z4709" s="21">
        <f t="shared" si="465"/>
        <v>1168</v>
      </c>
      <c r="AA4709" s="17">
        <f t="shared" si="466"/>
        <v>1168</v>
      </c>
      <c r="AB4709" s="17">
        <f t="shared" si="467"/>
        <v>1699</v>
      </c>
      <c r="AC4709"/>
    </row>
    <row r="4710" spans="1:29" ht="15" customHeight="1" x14ac:dyDescent="0.3">
      <c r="A4710" s="120">
        <v>45475</v>
      </c>
      <c r="B4710" s="63"/>
      <c r="C4710" s="63"/>
      <c r="D4710" s="63" t="s">
        <v>8169</v>
      </c>
      <c r="E4710" s="88">
        <v>106154</v>
      </c>
      <c r="F4710" s="88"/>
      <c r="G4710" s="89">
        <v>5905490062703</v>
      </c>
      <c r="H4710" s="89"/>
      <c r="I4710" s="63" t="s">
        <v>9025</v>
      </c>
      <c r="J4710" s="64" t="s">
        <v>9095</v>
      </c>
      <c r="K4710" s="65" t="s">
        <v>174</v>
      </c>
      <c r="L4710" s="85" t="s">
        <v>7319</v>
      </c>
      <c r="M4710" s="63" t="s">
        <v>2984</v>
      </c>
      <c r="N4710" s="17">
        <v>1749</v>
      </c>
      <c r="O4710" s="90"/>
      <c r="P4710" s="17">
        <v>807.11743999999999</v>
      </c>
      <c r="Q4710" s="17">
        <v>807.11743999999999</v>
      </c>
      <c r="R4710" s="87"/>
      <c r="S4710" s="87"/>
      <c r="T4710" s="17" t="str">
        <f t="shared" si="468"/>
        <v>807,11744</v>
      </c>
      <c r="U4710" s="109"/>
      <c r="V4710" s="31"/>
      <c r="W4710" s="17">
        <f t="shared" si="469"/>
        <v>831.33096320000004</v>
      </c>
      <c r="X4710" s="62">
        <v>0.3</v>
      </c>
      <c r="Y4710" s="17">
        <f t="shared" si="470"/>
        <v>1187.6156617142858</v>
      </c>
      <c r="Z4710" s="21">
        <f t="shared" si="465"/>
        <v>1188</v>
      </c>
      <c r="AA4710" s="17">
        <f t="shared" si="466"/>
        <v>1188</v>
      </c>
      <c r="AB4710" s="17">
        <f t="shared" si="467"/>
        <v>1749</v>
      </c>
      <c r="AC4710"/>
    </row>
    <row r="4711" spans="1:29" ht="15" customHeight="1" x14ac:dyDescent="0.3">
      <c r="A4711" s="120">
        <v>45475</v>
      </c>
      <c r="B4711" s="63"/>
      <c r="C4711" s="63"/>
      <c r="D4711" s="63" t="s">
        <v>8169</v>
      </c>
      <c r="E4711" s="88">
        <v>106155</v>
      </c>
      <c r="F4711" s="88"/>
      <c r="G4711" s="89">
        <v>5905490062710</v>
      </c>
      <c r="H4711" s="89"/>
      <c r="I4711" s="63" t="s">
        <v>9026</v>
      </c>
      <c r="J4711" s="64" t="s">
        <v>9095</v>
      </c>
      <c r="K4711" s="65" t="s">
        <v>174</v>
      </c>
      <c r="L4711" s="85" t="s">
        <v>8448</v>
      </c>
      <c r="M4711" s="63" t="s">
        <v>2984</v>
      </c>
      <c r="N4711" s="17">
        <v>1749</v>
      </c>
      <c r="O4711" s="90"/>
      <c r="P4711" s="17">
        <v>807.11743999999999</v>
      </c>
      <c r="Q4711" s="17">
        <v>807.11743999999999</v>
      </c>
      <c r="R4711" s="87"/>
      <c r="S4711" s="87"/>
      <c r="T4711" s="17" t="str">
        <f t="shared" si="468"/>
        <v>807,11744</v>
      </c>
      <c r="U4711" s="109"/>
      <c r="V4711" s="31"/>
      <c r="W4711" s="17">
        <f t="shared" si="469"/>
        <v>831.33096320000004</v>
      </c>
      <c r="X4711" s="62">
        <v>0.3</v>
      </c>
      <c r="Y4711" s="17">
        <f t="shared" si="470"/>
        <v>1187.6156617142858</v>
      </c>
      <c r="Z4711" s="21">
        <f t="shared" si="465"/>
        <v>1188</v>
      </c>
      <c r="AA4711" s="17">
        <f t="shared" si="466"/>
        <v>1188</v>
      </c>
      <c r="AB4711" s="17">
        <f t="shared" si="467"/>
        <v>1749</v>
      </c>
      <c r="AC4711"/>
    </row>
    <row r="4712" spans="1:29" ht="15" customHeight="1" x14ac:dyDescent="0.3">
      <c r="A4712" s="120">
        <v>45475</v>
      </c>
      <c r="B4712" s="63"/>
      <c r="C4712" s="63"/>
      <c r="D4712" s="63" t="s">
        <v>8169</v>
      </c>
      <c r="E4712" s="88">
        <v>106156</v>
      </c>
      <c r="F4712" s="88"/>
      <c r="G4712" s="89">
        <v>5905490062727</v>
      </c>
      <c r="H4712" s="89"/>
      <c r="I4712" s="63" t="s">
        <v>9027</v>
      </c>
      <c r="J4712" s="64" t="s">
        <v>9095</v>
      </c>
      <c r="K4712" s="65" t="s">
        <v>174</v>
      </c>
      <c r="L4712" s="85" t="s">
        <v>8449</v>
      </c>
      <c r="M4712" s="63" t="s">
        <v>2984</v>
      </c>
      <c r="N4712" s="17">
        <v>1749</v>
      </c>
      <c r="O4712" s="90"/>
      <c r="P4712" s="17">
        <v>807.11743999999999</v>
      </c>
      <c r="Q4712" s="17">
        <v>807.11743999999999</v>
      </c>
      <c r="R4712" s="87"/>
      <c r="S4712" s="87"/>
      <c r="T4712" s="17" t="str">
        <f t="shared" si="468"/>
        <v>807,11744</v>
      </c>
      <c r="U4712" s="109"/>
      <c r="V4712" s="31"/>
      <c r="W4712" s="17">
        <f t="shared" si="469"/>
        <v>831.33096320000004</v>
      </c>
      <c r="X4712" s="62">
        <v>0.3</v>
      </c>
      <c r="Y4712" s="17">
        <f t="shared" si="470"/>
        <v>1187.6156617142858</v>
      </c>
      <c r="Z4712" s="21">
        <f t="shared" si="465"/>
        <v>1188</v>
      </c>
      <c r="AA4712" s="17">
        <f t="shared" si="466"/>
        <v>1188</v>
      </c>
      <c r="AB4712" s="17">
        <f t="shared" si="467"/>
        <v>1749</v>
      </c>
      <c r="AC4712"/>
    </row>
    <row r="4713" spans="1:29" ht="15" customHeight="1" x14ac:dyDescent="0.3">
      <c r="A4713" s="120">
        <v>45475</v>
      </c>
      <c r="B4713" s="63"/>
      <c r="C4713" s="63"/>
      <c r="D4713" s="63" t="s">
        <v>8169</v>
      </c>
      <c r="E4713" s="88">
        <v>106157</v>
      </c>
      <c r="F4713" s="88"/>
      <c r="G4713" s="89">
        <v>5905490062734</v>
      </c>
      <c r="H4713" s="89"/>
      <c r="I4713" s="63" t="s">
        <v>9028</v>
      </c>
      <c r="J4713" s="64" t="s">
        <v>9095</v>
      </c>
      <c r="K4713" s="65" t="s">
        <v>174</v>
      </c>
      <c r="L4713" s="85" t="s">
        <v>7322</v>
      </c>
      <c r="M4713" s="63" t="s">
        <v>2984</v>
      </c>
      <c r="N4713" s="17">
        <v>1749</v>
      </c>
      <c r="O4713" s="90"/>
      <c r="P4713" s="17">
        <v>807.11743999999999</v>
      </c>
      <c r="Q4713" s="17">
        <v>807.11743999999999</v>
      </c>
      <c r="R4713" s="87"/>
      <c r="S4713" s="87"/>
      <c r="T4713" s="17" t="str">
        <f t="shared" si="468"/>
        <v>807,11744</v>
      </c>
      <c r="U4713" s="109"/>
      <c r="V4713" s="31"/>
      <c r="W4713" s="17">
        <f t="shared" si="469"/>
        <v>831.33096320000004</v>
      </c>
      <c r="X4713" s="62">
        <v>0.3</v>
      </c>
      <c r="Y4713" s="17">
        <f t="shared" si="470"/>
        <v>1187.6156617142858</v>
      </c>
      <c r="Z4713" s="21">
        <f t="shared" si="465"/>
        <v>1188</v>
      </c>
      <c r="AA4713" s="17">
        <f t="shared" si="466"/>
        <v>1188</v>
      </c>
      <c r="AB4713" s="17">
        <f t="shared" si="467"/>
        <v>1749</v>
      </c>
      <c r="AC4713"/>
    </row>
    <row r="4714" spans="1:29" ht="15" customHeight="1" x14ac:dyDescent="0.3">
      <c r="A4714" s="120">
        <v>45475</v>
      </c>
      <c r="B4714" s="63"/>
      <c r="C4714" s="63"/>
      <c r="D4714" s="63" t="s">
        <v>8169</v>
      </c>
      <c r="E4714" s="88">
        <v>106158</v>
      </c>
      <c r="F4714" s="88"/>
      <c r="G4714" s="89">
        <v>5905490062741</v>
      </c>
      <c r="H4714" s="89"/>
      <c r="I4714" s="63" t="s">
        <v>9029</v>
      </c>
      <c r="J4714" s="64" t="s">
        <v>9095</v>
      </c>
      <c r="K4714" s="65" t="s">
        <v>174</v>
      </c>
      <c r="L4714" s="85" t="s">
        <v>7323</v>
      </c>
      <c r="M4714" s="63" t="s">
        <v>2984</v>
      </c>
      <c r="N4714" s="17">
        <v>1749</v>
      </c>
      <c r="O4714" s="90"/>
      <c r="P4714" s="17">
        <v>807.11743999999999</v>
      </c>
      <c r="Q4714" s="17">
        <v>807.11743999999999</v>
      </c>
      <c r="R4714" s="87"/>
      <c r="S4714" s="87"/>
      <c r="T4714" s="17" t="str">
        <f t="shared" si="468"/>
        <v>807,11744</v>
      </c>
      <c r="U4714" s="109"/>
      <c r="V4714" s="31"/>
      <c r="W4714" s="17">
        <f t="shared" si="469"/>
        <v>831.33096320000004</v>
      </c>
      <c r="X4714" s="62">
        <v>0.3</v>
      </c>
      <c r="Y4714" s="17">
        <f t="shared" si="470"/>
        <v>1187.6156617142858</v>
      </c>
      <c r="Z4714" s="21">
        <f t="shared" si="465"/>
        <v>1188</v>
      </c>
      <c r="AA4714" s="17">
        <f t="shared" si="466"/>
        <v>1188</v>
      </c>
      <c r="AB4714" s="17">
        <f t="shared" si="467"/>
        <v>1749</v>
      </c>
      <c r="AC4714"/>
    </row>
    <row r="4715" spans="1:29" ht="15" customHeight="1" x14ac:dyDescent="0.3">
      <c r="A4715" s="120">
        <v>45475</v>
      </c>
      <c r="B4715" s="63"/>
      <c r="C4715" s="63"/>
      <c r="D4715" s="63" t="s">
        <v>8169</v>
      </c>
      <c r="E4715" s="88">
        <v>106159</v>
      </c>
      <c r="F4715" s="88"/>
      <c r="G4715" s="89">
        <v>5905490062758</v>
      </c>
      <c r="H4715" s="89"/>
      <c r="I4715" s="63" t="s">
        <v>9030</v>
      </c>
      <c r="J4715" s="64" t="s">
        <v>9095</v>
      </c>
      <c r="K4715" s="65" t="s">
        <v>174</v>
      </c>
      <c r="L4715" s="85" t="s">
        <v>7324</v>
      </c>
      <c r="M4715" s="63" t="s">
        <v>2984</v>
      </c>
      <c r="N4715" s="17">
        <v>1749</v>
      </c>
      <c r="O4715" s="90"/>
      <c r="P4715" s="17">
        <v>807.11743999999999</v>
      </c>
      <c r="Q4715" s="17">
        <v>807.11743999999999</v>
      </c>
      <c r="R4715" s="87"/>
      <c r="S4715" s="87"/>
      <c r="T4715" s="17" t="str">
        <f t="shared" si="468"/>
        <v>807,11744</v>
      </c>
      <c r="U4715" s="109"/>
      <c r="V4715" s="31"/>
      <c r="W4715" s="17">
        <f t="shared" si="469"/>
        <v>831.33096320000004</v>
      </c>
      <c r="X4715" s="62">
        <v>0.3</v>
      </c>
      <c r="Y4715" s="17">
        <f t="shared" si="470"/>
        <v>1187.6156617142858</v>
      </c>
      <c r="Z4715" s="21">
        <f t="shared" si="465"/>
        <v>1188</v>
      </c>
      <c r="AA4715" s="17">
        <f t="shared" si="466"/>
        <v>1188</v>
      </c>
      <c r="AB4715" s="17">
        <f t="shared" si="467"/>
        <v>1749</v>
      </c>
      <c r="AC4715"/>
    </row>
    <row r="4716" spans="1:29" ht="15" customHeight="1" x14ac:dyDescent="0.3">
      <c r="A4716" s="120">
        <v>45475</v>
      </c>
      <c r="B4716" s="63"/>
      <c r="C4716" s="63"/>
      <c r="D4716" s="63" t="s">
        <v>8169</v>
      </c>
      <c r="E4716" s="88">
        <v>106160</v>
      </c>
      <c r="F4716" s="88"/>
      <c r="G4716" s="89">
        <v>5905490062765</v>
      </c>
      <c r="H4716" s="89"/>
      <c r="I4716" s="63" t="s">
        <v>9031</v>
      </c>
      <c r="J4716" s="64" t="s">
        <v>9095</v>
      </c>
      <c r="K4716" s="65" t="s">
        <v>174</v>
      </c>
      <c r="L4716" s="85" t="s">
        <v>7325</v>
      </c>
      <c r="M4716" s="63" t="s">
        <v>2984</v>
      </c>
      <c r="N4716" s="17">
        <v>1749</v>
      </c>
      <c r="O4716" s="90"/>
      <c r="P4716" s="17">
        <v>807.11743999999999</v>
      </c>
      <c r="Q4716" s="17">
        <v>807.11743999999999</v>
      </c>
      <c r="R4716" s="87"/>
      <c r="S4716" s="87"/>
      <c r="T4716" s="17" t="str">
        <f t="shared" si="468"/>
        <v>807,11744</v>
      </c>
      <c r="U4716" s="109"/>
      <c r="V4716" s="31"/>
      <c r="W4716" s="17">
        <f t="shared" si="469"/>
        <v>831.33096320000004</v>
      </c>
      <c r="X4716" s="62">
        <v>0.3</v>
      </c>
      <c r="Y4716" s="17">
        <f t="shared" si="470"/>
        <v>1187.6156617142858</v>
      </c>
      <c r="Z4716" s="21">
        <f t="shared" si="465"/>
        <v>1188</v>
      </c>
      <c r="AA4716" s="17">
        <f t="shared" si="466"/>
        <v>1188</v>
      </c>
      <c r="AB4716" s="17">
        <f t="shared" si="467"/>
        <v>1749</v>
      </c>
      <c r="AC4716"/>
    </row>
    <row r="4717" spans="1:29" ht="15" customHeight="1" x14ac:dyDescent="0.3">
      <c r="A4717" s="120">
        <v>45475</v>
      </c>
      <c r="B4717" s="63"/>
      <c r="C4717" s="63"/>
      <c r="D4717" s="63" t="s">
        <v>8169</v>
      </c>
      <c r="E4717" s="88">
        <v>106161</v>
      </c>
      <c r="F4717" s="88"/>
      <c r="G4717" s="89">
        <v>5905490062772</v>
      </c>
      <c r="H4717" s="89"/>
      <c r="I4717" s="63" t="s">
        <v>9032</v>
      </c>
      <c r="J4717" s="64" t="s">
        <v>9095</v>
      </c>
      <c r="K4717" s="65" t="s">
        <v>174</v>
      </c>
      <c r="L4717" s="85" t="s">
        <v>7326</v>
      </c>
      <c r="M4717" s="63" t="s">
        <v>2984</v>
      </c>
      <c r="N4717" s="17">
        <v>1749</v>
      </c>
      <c r="O4717" s="90"/>
      <c r="P4717" s="17">
        <v>807.11743999999999</v>
      </c>
      <c r="Q4717" s="17">
        <v>807.11743999999999</v>
      </c>
      <c r="R4717" s="87"/>
      <c r="S4717" s="87"/>
      <c r="T4717" s="17" t="str">
        <f t="shared" si="468"/>
        <v>807,11744</v>
      </c>
      <c r="U4717" s="109"/>
      <c r="V4717" s="31"/>
      <c r="W4717" s="17">
        <f t="shared" si="469"/>
        <v>831.33096320000004</v>
      </c>
      <c r="X4717" s="62">
        <v>0.3</v>
      </c>
      <c r="Y4717" s="17">
        <f t="shared" si="470"/>
        <v>1187.6156617142858</v>
      </c>
      <c r="Z4717" s="21">
        <f t="shared" si="465"/>
        <v>1188</v>
      </c>
      <c r="AA4717" s="17">
        <f t="shared" si="466"/>
        <v>1188</v>
      </c>
      <c r="AB4717" s="17">
        <f t="shared" si="467"/>
        <v>1749</v>
      </c>
      <c r="AC4717"/>
    </row>
    <row r="4718" spans="1:29" ht="15" customHeight="1" x14ac:dyDescent="0.3">
      <c r="A4718" s="120">
        <v>45475</v>
      </c>
      <c r="B4718" s="63"/>
      <c r="C4718" s="63"/>
      <c r="D4718" s="63" t="s">
        <v>8169</v>
      </c>
      <c r="E4718" s="88">
        <v>106162</v>
      </c>
      <c r="F4718" s="88"/>
      <c r="G4718" s="89">
        <v>5905490062789</v>
      </c>
      <c r="H4718" s="89"/>
      <c r="I4718" s="63" t="s">
        <v>9033</v>
      </c>
      <c r="J4718" s="64" t="s">
        <v>9095</v>
      </c>
      <c r="K4718" s="65" t="s">
        <v>174</v>
      </c>
      <c r="L4718" s="85" t="s">
        <v>7327</v>
      </c>
      <c r="M4718" s="63" t="s">
        <v>2984</v>
      </c>
      <c r="N4718" s="17">
        <v>1749</v>
      </c>
      <c r="O4718" s="90"/>
      <c r="P4718" s="17">
        <v>807.11743999999999</v>
      </c>
      <c r="Q4718" s="17">
        <v>807.11743999999999</v>
      </c>
      <c r="R4718" s="87"/>
      <c r="S4718" s="87"/>
      <c r="T4718" s="17" t="str">
        <f t="shared" si="468"/>
        <v>807,11744</v>
      </c>
      <c r="U4718" s="109"/>
      <c r="V4718" s="31"/>
      <c r="W4718" s="17">
        <f t="shared" si="469"/>
        <v>831.33096320000004</v>
      </c>
      <c r="X4718" s="62">
        <v>0.3</v>
      </c>
      <c r="Y4718" s="17">
        <f t="shared" si="470"/>
        <v>1187.6156617142858</v>
      </c>
      <c r="Z4718" s="21">
        <f t="shared" si="465"/>
        <v>1188</v>
      </c>
      <c r="AA4718" s="17">
        <f t="shared" si="466"/>
        <v>1188</v>
      </c>
      <c r="AB4718" s="17">
        <f t="shared" si="467"/>
        <v>1749</v>
      </c>
      <c r="AC4718"/>
    </row>
    <row r="4719" spans="1:29" ht="15" customHeight="1" x14ac:dyDescent="0.3">
      <c r="A4719" s="120">
        <v>45475</v>
      </c>
      <c r="B4719" s="63"/>
      <c r="C4719" s="63"/>
      <c r="D4719" s="63" t="s">
        <v>8169</v>
      </c>
      <c r="E4719" s="88">
        <v>106163</v>
      </c>
      <c r="F4719" s="88"/>
      <c r="G4719" s="89">
        <v>5905490062796</v>
      </c>
      <c r="H4719" s="89"/>
      <c r="I4719" s="63" t="s">
        <v>9034</v>
      </c>
      <c r="J4719" s="64" t="s">
        <v>9095</v>
      </c>
      <c r="K4719" s="65" t="s">
        <v>224</v>
      </c>
      <c r="L4719" s="85" t="s">
        <v>9141</v>
      </c>
      <c r="M4719" s="63" t="s">
        <v>2984</v>
      </c>
      <c r="N4719" s="17">
        <v>1499</v>
      </c>
      <c r="O4719" s="90"/>
      <c r="P4719" s="17">
        <v>613.47839999999997</v>
      </c>
      <c r="Q4719" s="17">
        <v>613.47839999999997</v>
      </c>
      <c r="R4719" s="87"/>
      <c r="S4719" s="87"/>
      <c r="T4719" s="17" t="str">
        <f t="shared" si="468"/>
        <v>613,4784</v>
      </c>
      <c r="U4719" s="109"/>
      <c r="V4719" s="31"/>
      <c r="W4719" s="17">
        <f t="shared" si="469"/>
        <v>631.88275199999998</v>
      </c>
      <c r="X4719" s="62">
        <v>0.3</v>
      </c>
      <c r="Y4719" s="17">
        <f t="shared" si="470"/>
        <v>902.6896457142858</v>
      </c>
      <c r="Z4719" s="21">
        <f t="shared" ref="Z4719:Z4782" si="471">ROUND(Y4719,0)</f>
        <v>903</v>
      </c>
      <c r="AA4719" s="17">
        <f t="shared" ref="AA4719:AA4770" si="472">Z4719*1</f>
        <v>903</v>
      </c>
      <c r="AB4719" s="17">
        <f t="shared" si="467"/>
        <v>1499</v>
      </c>
      <c r="AC4719"/>
    </row>
    <row r="4720" spans="1:29" ht="15" customHeight="1" x14ac:dyDescent="0.3">
      <c r="A4720" s="120">
        <v>45475</v>
      </c>
      <c r="B4720" s="63"/>
      <c r="C4720" s="63"/>
      <c r="D4720" s="63" t="s">
        <v>8169</v>
      </c>
      <c r="E4720" s="88">
        <v>106164</v>
      </c>
      <c r="F4720" s="88"/>
      <c r="G4720" s="89">
        <v>5905490062802</v>
      </c>
      <c r="H4720" s="89"/>
      <c r="I4720" s="63" t="s">
        <v>9035</v>
      </c>
      <c r="J4720" s="64" t="s">
        <v>9095</v>
      </c>
      <c r="K4720" s="65" t="s">
        <v>224</v>
      </c>
      <c r="L4720" s="85" t="s">
        <v>9142</v>
      </c>
      <c r="M4720" s="63" t="s">
        <v>2984</v>
      </c>
      <c r="N4720" s="17">
        <v>1499</v>
      </c>
      <c r="O4720" s="90"/>
      <c r="P4720" s="17">
        <v>613.47839999999997</v>
      </c>
      <c r="Q4720" s="17">
        <v>613.47839999999997</v>
      </c>
      <c r="R4720" s="87"/>
      <c r="S4720" s="87"/>
      <c r="T4720" s="17" t="str">
        <f t="shared" si="468"/>
        <v>613,4784</v>
      </c>
      <c r="U4720" s="109"/>
      <c r="V4720" s="31"/>
      <c r="W4720" s="17">
        <f t="shared" si="469"/>
        <v>631.88275199999998</v>
      </c>
      <c r="X4720" s="62">
        <v>0.3</v>
      </c>
      <c r="Y4720" s="17">
        <f t="shared" si="470"/>
        <v>902.6896457142858</v>
      </c>
      <c r="Z4720" s="21">
        <f t="shared" si="471"/>
        <v>903</v>
      </c>
      <c r="AA4720" s="17">
        <f t="shared" si="472"/>
        <v>903</v>
      </c>
      <c r="AB4720" s="17">
        <f t="shared" si="467"/>
        <v>1499</v>
      </c>
      <c r="AC4720"/>
    </row>
    <row r="4721" spans="1:29" ht="15" customHeight="1" x14ac:dyDescent="0.3">
      <c r="A4721" s="120">
        <v>45475</v>
      </c>
      <c r="B4721" s="63"/>
      <c r="C4721" s="63"/>
      <c r="D4721" s="63" t="s">
        <v>8169</v>
      </c>
      <c r="E4721" s="88">
        <v>106165</v>
      </c>
      <c r="F4721" s="88"/>
      <c r="G4721" s="89">
        <v>5905490062819</v>
      </c>
      <c r="H4721" s="89"/>
      <c r="I4721" s="63" t="s">
        <v>9036</v>
      </c>
      <c r="J4721" s="64" t="s">
        <v>9095</v>
      </c>
      <c r="K4721" s="65" t="s">
        <v>224</v>
      </c>
      <c r="L4721" s="85" t="s">
        <v>7218</v>
      </c>
      <c r="M4721" s="63" t="s">
        <v>2984</v>
      </c>
      <c r="N4721" s="17">
        <v>1399</v>
      </c>
      <c r="O4721" s="90"/>
      <c r="P4721" s="17">
        <v>575.73839999999996</v>
      </c>
      <c r="Q4721" s="17">
        <v>575.73839999999996</v>
      </c>
      <c r="R4721" s="87"/>
      <c r="S4721" s="87"/>
      <c r="T4721" s="17" t="str">
        <f t="shared" si="468"/>
        <v>575,7384</v>
      </c>
      <c r="U4721" s="109"/>
      <c r="V4721" s="31"/>
      <c r="W4721" s="17">
        <f t="shared" si="469"/>
        <v>593.01055199999996</v>
      </c>
      <c r="X4721" s="62">
        <v>0.3</v>
      </c>
      <c r="Y4721" s="17">
        <f t="shared" si="470"/>
        <v>847.15793142857137</v>
      </c>
      <c r="Z4721" s="21">
        <f t="shared" si="471"/>
        <v>847</v>
      </c>
      <c r="AA4721" s="17">
        <f t="shared" si="472"/>
        <v>847</v>
      </c>
      <c r="AB4721" s="17">
        <f t="shared" si="467"/>
        <v>1399</v>
      </c>
      <c r="AC4721"/>
    </row>
    <row r="4722" spans="1:29" ht="15" customHeight="1" x14ac:dyDescent="0.3">
      <c r="A4722" s="120">
        <v>45475</v>
      </c>
      <c r="B4722" s="63"/>
      <c r="C4722" s="63"/>
      <c r="D4722" s="63" t="s">
        <v>8169</v>
      </c>
      <c r="E4722" s="88">
        <v>106166</v>
      </c>
      <c r="F4722" s="88"/>
      <c r="G4722" s="89">
        <v>5905490062826</v>
      </c>
      <c r="H4722" s="89"/>
      <c r="I4722" s="63" t="s">
        <v>9037</v>
      </c>
      <c r="J4722" s="64" t="s">
        <v>9095</v>
      </c>
      <c r="K4722" s="65" t="s">
        <v>224</v>
      </c>
      <c r="L4722" s="85" t="s">
        <v>7219</v>
      </c>
      <c r="M4722" s="63" t="s">
        <v>2984</v>
      </c>
      <c r="N4722" s="17">
        <v>1399</v>
      </c>
      <c r="O4722" s="90"/>
      <c r="P4722" s="17">
        <v>575.73839999999996</v>
      </c>
      <c r="Q4722" s="17">
        <v>575.73839999999996</v>
      </c>
      <c r="R4722" s="87"/>
      <c r="S4722" s="87"/>
      <c r="T4722" s="17" t="str">
        <f t="shared" si="468"/>
        <v>575,7384</v>
      </c>
      <c r="U4722" s="109"/>
      <c r="V4722" s="31"/>
      <c r="W4722" s="17">
        <f t="shared" si="469"/>
        <v>593.01055199999996</v>
      </c>
      <c r="X4722" s="62">
        <v>0.3</v>
      </c>
      <c r="Y4722" s="17">
        <f t="shared" si="470"/>
        <v>847.15793142857137</v>
      </c>
      <c r="Z4722" s="21">
        <f t="shared" si="471"/>
        <v>847</v>
      </c>
      <c r="AA4722" s="17">
        <f t="shared" si="472"/>
        <v>847</v>
      </c>
      <c r="AB4722" s="17">
        <f t="shared" si="467"/>
        <v>1399</v>
      </c>
      <c r="AC4722"/>
    </row>
    <row r="4723" spans="1:29" ht="15" customHeight="1" x14ac:dyDescent="0.3">
      <c r="A4723" s="120">
        <v>45475</v>
      </c>
      <c r="B4723" s="63"/>
      <c r="C4723" s="63"/>
      <c r="D4723" s="63" t="s">
        <v>8169</v>
      </c>
      <c r="E4723" s="88">
        <v>106167</v>
      </c>
      <c r="F4723" s="88"/>
      <c r="G4723" s="89">
        <v>5905490062833</v>
      </c>
      <c r="H4723" s="89"/>
      <c r="I4723" s="63" t="s">
        <v>9038</v>
      </c>
      <c r="J4723" s="64" t="s">
        <v>9095</v>
      </c>
      <c r="K4723" s="65" t="s">
        <v>224</v>
      </c>
      <c r="L4723" s="85" t="s">
        <v>7220</v>
      </c>
      <c r="M4723" s="63" t="s">
        <v>2984</v>
      </c>
      <c r="N4723" s="17">
        <v>1399</v>
      </c>
      <c r="O4723" s="90"/>
      <c r="P4723" s="17">
        <v>575.73839999999996</v>
      </c>
      <c r="Q4723" s="17">
        <v>575.73839999999996</v>
      </c>
      <c r="R4723" s="87"/>
      <c r="S4723" s="87"/>
      <c r="T4723" s="17" t="str">
        <f t="shared" si="468"/>
        <v>575,7384</v>
      </c>
      <c r="U4723" s="109"/>
      <c r="V4723" s="31"/>
      <c r="W4723" s="17">
        <f t="shared" si="469"/>
        <v>593.01055199999996</v>
      </c>
      <c r="X4723" s="62">
        <v>0.3</v>
      </c>
      <c r="Y4723" s="17">
        <f t="shared" si="470"/>
        <v>847.15793142857137</v>
      </c>
      <c r="Z4723" s="21">
        <f t="shared" si="471"/>
        <v>847</v>
      </c>
      <c r="AA4723" s="17">
        <f t="shared" si="472"/>
        <v>847</v>
      </c>
      <c r="AB4723" s="17">
        <f t="shared" si="467"/>
        <v>1399</v>
      </c>
      <c r="AC4723"/>
    </row>
    <row r="4724" spans="1:29" ht="15" customHeight="1" x14ac:dyDescent="0.3">
      <c r="A4724" s="120">
        <v>45475</v>
      </c>
      <c r="B4724" s="63"/>
      <c r="C4724" s="63"/>
      <c r="D4724" s="63" t="s">
        <v>8169</v>
      </c>
      <c r="E4724" s="88">
        <v>106168</v>
      </c>
      <c r="F4724" s="88"/>
      <c r="G4724" s="89">
        <v>5905490062840</v>
      </c>
      <c r="H4724" s="89"/>
      <c r="I4724" s="63" t="s">
        <v>9039</v>
      </c>
      <c r="J4724" s="64" t="s">
        <v>9095</v>
      </c>
      <c r="K4724" s="65" t="s">
        <v>224</v>
      </c>
      <c r="L4724" s="85" t="s">
        <v>7221</v>
      </c>
      <c r="M4724" s="63" t="s">
        <v>2984</v>
      </c>
      <c r="N4724" s="17">
        <v>1399</v>
      </c>
      <c r="O4724" s="90"/>
      <c r="P4724" s="17">
        <v>575.73839999999996</v>
      </c>
      <c r="Q4724" s="17">
        <v>575.73839999999996</v>
      </c>
      <c r="R4724" s="87"/>
      <c r="S4724" s="87"/>
      <c r="T4724" s="17" t="str">
        <f t="shared" si="468"/>
        <v>575,7384</v>
      </c>
      <c r="U4724" s="109"/>
      <c r="V4724" s="31"/>
      <c r="W4724" s="17">
        <f t="shared" si="469"/>
        <v>593.01055199999996</v>
      </c>
      <c r="X4724" s="62">
        <v>0.3</v>
      </c>
      <c r="Y4724" s="17">
        <f t="shared" si="470"/>
        <v>847.15793142857137</v>
      </c>
      <c r="Z4724" s="21">
        <f t="shared" si="471"/>
        <v>847</v>
      </c>
      <c r="AA4724" s="17">
        <f t="shared" si="472"/>
        <v>847</v>
      </c>
      <c r="AB4724" s="17">
        <f t="shared" si="467"/>
        <v>1399</v>
      </c>
      <c r="AC4724"/>
    </row>
    <row r="4725" spans="1:29" ht="15" customHeight="1" x14ac:dyDescent="0.3">
      <c r="A4725" s="120">
        <v>45475</v>
      </c>
      <c r="B4725" s="63"/>
      <c r="C4725" s="63"/>
      <c r="D4725" s="63" t="s">
        <v>8169</v>
      </c>
      <c r="E4725" s="88">
        <v>106169</v>
      </c>
      <c r="F4725" s="88"/>
      <c r="G4725" s="89">
        <v>5905490062857</v>
      </c>
      <c r="H4725" s="89"/>
      <c r="I4725" s="63" t="s">
        <v>9040</v>
      </c>
      <c r="J4725" s="64" t="s">
        <v>9095</v>
      </c>
      <c r="K4725" s="65" t="s">
        <v>224</v>
      </c>
      <c r="L4725" s="85" t="s">
        <v>7222</v>
      </c>
      <c r="M4725" s="63" t="s">
        <v>2984</v>
      </c>
      <c r="N4725" s="17">
        <v>1399</v>
      </c>
      <c r="O4725" s="90"/>
      <c r="P4725" s="17">
        <v>575.73839999999996</v>
      </c>
      <c r="Q4725" s="17">
        <v>575.73839999999996</v>
      </c>
      <c r="R4725" s="87"/>
      <c r="S4725" s="87"/>
      <c r="T4725" s="17" t="str">
        <f t="shared" si="468"/>
        <v>575,7384</v>
      </c>
      <c r="U4725" s="109"/>
      <c r="V4725" s="31"/>
      <c r="W4725" s="17">
        <f t="shared" si="469"/>
        <v>593.01055199999996</v>
      </c>
      <c r="X4725" s="62">
        <v>0.3</v>
      </c>
      <c r="Y4725" s="17">
        <f t="shared" si="470"/>
        <v>847.15793142857137</v>
      </c>
      <c r="Z4725" s="21">
        <f t="shared" si="471"/>
        <v>847</v>
      </c>
      <c r="AA4725" s="17">
        <f t="shared" si="472"/>
        <v>847</v>
      </c>
      <c r="AB4725" s="17">
        <f t="shared" si="467"/>
        <v>1399</v>
      </c>
      <c r="AC4725"/>
    </row>
    <row r="4726" spans="1:29" ht="15" customHeight="1" x14ac:dyDescent="0.3">
      <c r="A4726" s="120">
        <v>45475</v>
      </c>
      <c r="B4726" s="63"/>
      <c r="C4726" s="63"/>
      <c r="D4726" s="63" t="s">
        <v>8169</v>
      </c>
      <c r="E4726" s="88">
        <v>106170</v>
      </c>
      <c r="F4726" s="88"/>
      <c r="G4726" s="89">
        <v>5905490062864</v>
      </c>
      <c r="H4726" s="89"/>
      <c r="I4726" s="63" t="s">
        <v>9041</v>
      </c>
      <c r="J4726" s="64" t="s">
        <v>9095</v>
      </c>
      <c r="K4726" s="65" t="s">
        <v>224</v>
      </c>
      <c r="L4726" s="85" t="s">
        <v>7223</v>
      </c>
      <c r="M4726" s="63" t="s">
        <v>2984</v>
      </c>
      <c r="N4726" s="17">
        <v>1399</v>
      </c>
      <c r="O4726" s="90"/>
      <c r="P4726" s="17">
        <v>575.73839999999996</v>
      </c>
      <c r="Q4726" s="17">
        <v>575.73839999999996</v>
      </c>
      <c r="R4726" s="87"/>
      <c r="S4726" s="87"/>
      <c r="T4726" s="17" t="str">
        <f t="shared" si="468"/>
        <v>575,7384</v>
      </c>
      <c r="U4726" s="109"/>
      <c r="V4726" s="31"/>
      <c r="W4726" s="17">
        <f t="shared" si="469"/>
        <v>593.01055199999996</v>
      </c>
      <c r="X4726" s="62">
        <v>0.3</v>
      </c>
      <c r="Y4726" s="17">
        <f t="shared" si="470"/>
        <v>847.15793142857137</v>
      </c>
      <c r="Z4726" s="21">
        <f t="shared" si="471"/>
        <v>847</v>
      </c>
      <c r="AA4726" s="17">
        <f t="shared" si="472"/>
        <v>847</v>
      </c>
      <c r="AB4726" s="17">
        <f t="shared" si="467"/>
        <v>1399</v>
      </c>
      <c r="AC4726"/>
    </row>
    <row r="4727" spans="1:29" ht="15" customHeight="1" x14ac:dyDescent="0.3">
      <c r="A4727" s="120">
        <v>45475</v>
      </c>
      <c r="B4727" s="63"/>
      <c r="C4727" s="63"/>
      <c r="D4727" s="63" t="s">
        <v>8169</v>
      </c>
      <c r="E4727" s="88">
        <v>106171</v>
      </c>
      <c r="F4727" s="88"/>
      <c r="G4727" s="89">
        <v>5905490062871</v>
      </c>
      <c r="H4727" s="89"/>
      <c r="I4727" s="63" t="s">
        <v>9042</v>
      </c>
      <c r="J4727" s="64" t="s">
        <v>9095</v>
      </c>
      <c r="K4727" s="65" t="s">
        <v>224</v>
      </c>
      <c r="L4727" s="85" t="s">
        <v>7224</v>
      </c>
      <c r="M4727" s="63" t="s">
        <v>2984</v>
      </c>
      <c r="N4727" s="17">
        <v>1399</v>
      </c>
      <c r="O4727" s="90"/>
      <c r="P4727" s="17">
        <v>575.73839999999996</v>
      </c>
      <c r="Q4727" s="17">
        <v>575.73839999999996</v>
      </c>
      <c r="R4727" s="87"/>
      <c r="S4727" s="87"/>
      <c r="T4727" s="17" t="str">
        <f t="shared" si="468"/>
        <v>575,7384</v>
      </c>
      <c r="U4727" s="109"/>
      <c r="V4727" s="31"/>
      <c r="W4727" s="17">
        <f t="shared" si="469"/>
        <v>593.01055199999996</v>
      </c>
      <c r="X4727" s="62">
        <v>0.3</v>
      </c>
      <c r="Y4727" s="17">
        <f t="shared" si="470"/>
        <v>847.15793142857137</v>
      </c>
      <c r="Z4727" s="21">
        <f t="shared" si="471"/>
        <v>847</v>
      </c>
      <c r="AA4727" s="17">
        <f t="shared" si="472"/>
        <v>847</v>
      </c>
      <c r="AB4727" s="17">
        <f t="shared" si="467"/>
        <v>1399</v>
      </c>
      <c r="AC4727"/>
    </row>
    <row r="4728" spans="1:29" ht="15" customHeight="1" x14ac:dyDescent="0.3">
      <c r="A4728" s="120">
        <v>45475</v>
      </c>
      <c r="B4728" s="63"/>
      <c r="C4728" s="63"/>
      <c r="D4728" s="63" t="s">
        <v>8169</v>
      </c>
      <c r="E4728" s="88">
        <v>106172</v>
      </c>
      <c r="F4728" s="88"/>
      <c r="G4728" s="89">
        <v>5905490062888</v>
      </c>
      <c r="H4728" s="89"/>
      <c r="I4728" s="63" t="s">
        <v>9043</v>
      </c>
      <c r="J4728" s="64" t="s">
        <v>9095</v>
      </c>
      <c r="K4728" s="65" t="s">
        <v>224</v>
      </c>
      <c r="L4728" s="85" t="s">
        <v>2820</v>
      </c>
      <c r="M4728" s="63" t="s">
        <v>2984</v>
      </c>
      <c r="N4728" s="17">
        <v>1399</v>
      </c>
      <c r="O4728" s="90"/>
      <c r="P4728" s="17">
        <v>575.73839999999996</v>
      </c>
      <c r="Q4728" s="17">
        <v>575.73839999999996</v>
      </c>
      <c r="R4728" s="87"/>
      <c r="S4728" s="87"/>
      <c r="T4728" s="17" t="str">
        <f t="shared" si="468"/>
        <v>575,7384</v>
      </c>
      <c r="U4728" s="109"/>
      <c r="V4728" s="31"/>
      <c r="W4728" s="17">
        <f t="shared" si="469"/>
        <v>593.01055199999996</v>
      </c>
      <c r="X4728" s="62">
        <v>0.3</v>
      </c>
      <c r="Y4728" s="17">
        <f t="shared" si="470"/>
        <v>847.15793142857137</v>
      </c>
      <c r="Z4728" s="21">
        <f t="shared" si="471"/>
        <v>847</v>
      </c>
      <c r="AA4728" s="17">
        <f t="shared" si="472"/>
        <v>847</v>
      </c>
      <c r="AB4728" s="17">
        <f t="shared" si="467"/>
        <v>1399</v>
      </c>
      <c r="AC4728"/>
    </row>
    <row r="4729" spans="1:29" ht="15" customHeight="1" x14ac:dyDescent="0.3">
      <c r="A4729" s="120">
        <v>45475</v>
      </c>
      <c r="B4729" s="63"/>
      <c r="C4729" s="63"/>
      <c r="D4729" s="63" t="s">
        <v>8169</v>
      </c>
      <c r="E4729" s="88">
        <v>106173</v>
      </c>
      <c r="F4729" s="88"/>
      <c r="G4729" s="89">
        <v>5905490062895</v>
      </c>
      <c r="H4729" s="89"/>
      <c r="I4729" s="63" t="s">
        <v>9044</v>
      </c>
      <c r="J4729" s="64" t="s">
        <v>9095</v>
      </c>
      <c r="K4729" s="65" t="s">
        <v>224</v>
      </c>
      <c r="L4729" s="85" t="s">
        <v>7225</v>
      </c>
      <c r="M4729" s="63" t="s">
        <v>2984</v>
      </c>
      <c r="N4729" s="17">
        <v>1399</v>
      </c>
      <c r="O4729" s="90"/>
      <c r="P4729" s="17">
        <v>575.73839999999996</v>
      </c>
      <c r="Q4729" s="17">
        <v>575.73839999999996</v>
      </c>
      <c r="R4729" s="87"/>
      <c r="S4729" s="87"/>
      <c r="T4729" s="17" t="str">
        <f t="shared" si="468"/>
        <v>575,7384</v>
      </c>
      <c r="U4729" s="109"/>
      <c r="V4729" s="31"/>
      <c r="W4729" s="17">
        <f t="shared" si="469"/>
        <v>593.01055199999996</v>
      </c>
      <c r="X4729" s="62">
        <v>0.3</v>
      </c>
      <c r="Y4729" s="17">
        <f t="shared" si="470"/>
        <v>847.15793142857137</v>
      </c>
      <c r="Z4729" s="21">
        <f t="shared" si="471"/>
        <v>847</v>
      </c>
      <c r="AA4729" s="17">
        <f t="shared" si="472"/>
        <v>847</v>
      </c>
      <c r="AB4729" s="17">
        <f t="shared" si="467"/>
        <v>1399</v>
      </c>
      <c r="AC4729"/>
    </row>
    <row r="4730" spans="1:29" ht="15" customHeight="1" x14ac:dyDescent="0.3">
      <c r="A4730" s="120">
        <v>45475</v>
      </c>
      <c r="B4730" s="63"/>
      <c r="C4730" s="63"/>
      <c r="D4730" s="63" t="s">
        <v>8169</v>
      </c>
      <c r="E4730" s="88">
        <v>106195</v>
      </c>
      <c r="F4730" s="88"/>
      <c r="G4730" s="89">
        <v>5905490063830</v>
      </c>
      <c r="H4730" s="89"/>
      <c r="I4730" s="63" t="s">
        <v>9045</v>
      </c>
      <c r="J4730" s="64" t="s">
        <v>9095</v>
      </c>
      <c r="K4730" s="65" t="s">
        <v>9046</v>
      </c>
      <c r="L4730" s="85" t="s">
        <v>9143</v>
      </c>
      <c r="M4730" s="63" t="s">
        <v>2984</v>
      </c>
      <c r="N4730" s="17">
        <v>1799</v>
      </c>
      <c r="O4730" s="90"/>
      <c r="P4730" s="17">
        <v>871.85924999999997</v>
      </c>
      <c r="Q4730" s="17">
        <v>871.85924999999997</v>
      </c>
      <c r="R4730" s="87"/>
      <c r="S4730" s="87"/>
      <c r="T4730" s="17" t="str">
        <f t="shared" si="468"/>
        <v>871,85925</v>
      </c>
      <c r="U4730" s="109"/>
      <c r="V4730" s="31"/>
      <c r="W4730" s="17">
        <f t="shared" si="469"/>
        <v>898.01502749999997</v>
      </c>
      <c r="X4730" s="62">
        <v>0.3</v>
      </c>
      <c r="Y4730" s="17">
        <f t="shared" si="470"/>
        <v>1282.8786107142857</v>
      </c>
      <c r="Z4730" s="21">
        <f t="shared" si="471"/>
        <v>1283</v>
      </c>
      <c r="AA4730" s="17">
        <f t="shared" si="472"/>
        <v>1283</v>
      </c>
      <c r="AB4730" s="17">
        <f t="shared" si="467"/>
        <v>1799</v>
      </c>
      <c r="AC4730"/>
    </row>
    <row r="4731" spans="1:29" ht="15" customHeight="1" x14ac:dyDescent="0.3">
      <c r="A4731" s="120">
        <v>45475</v>
      </c>
      <c r="B4731" s="63"/>
      <c r="C4731" s="63"/>
      <c r="D4731" s="63" t="s">
        <v>8169</v>
      </c>
      <c r="E4731" s="88">
        <v>106196</v>
      </c>
      <c r="F4731" s="88"/>
      <c r="G4731" s="89">
        <v>5905490063847</v>
      </c>
      <c r="H4731" s="89"/>
      <c r="I4731" s="63" t="s">
        <v>9047</v>
      </c>
      <c r="J4731" s="64" t="s">
        <v>9095</v>
      </c>
      <c r="K4731" s="65" t="s">
        <v>9046</v>
      </c>
      <c r="L4731" s="85" t="s">
        <v>9144</v>
      </c>
      <c r="M4731" s="63" t="s">
        <v>2984</v>
      </c>
      <c r="N4731" s="17">
        <v>1799</v>
      </c>
      <c r="O4731" s="90"/>
      <c r="P4731" s="17">
        <v>871.85924999999997</v>
      </c>
      <c r="Q4731" s="17">
        <v>871.85924999999997</v>
      </c>
      <c r="R4731" s="87"/>
      <c r="S4731" s="87"/>
      <c r="T4731" s="17" t="str">
        <f t="shared" si="468"/>
        <v>871,85925</v>
      </c>
      <c r="U4731" s="109"/>
      <c r="V4731" s="31"/>
      <c r="W4731" s="17">
        <f t="shared" si="469"/>
        <v>898.01502749999997</v>
      </c>
      <c r="X4731" s="62">
        <v>0.3</v>
      </c>
      <c r="Y4731" s="17">
        <f t="shared" si="470"/>
        <v>1282.8786107142857</v>
      </c>
      <c r="Z4731" s="21">
        <f t="shared" si="471"/>
        <v>1283</v>
      </c>
      <c r="AA4731" s="17">
        <f t="shared" si="472"/>
        <v>1283</v>
      </c>
      <c r="AB4731" s="17">
        <f t="shared" si="467"/>
        <v>1799</v>
      </c>
      <c r="AC4731"/>
    </row>
    <row r="4732" spans="1:29" ht="15" customHeight="1" x14ac:dyDescent="0.3">
      <c r="A4732" s="120">
        <v>45475</v>
      </c>
      <c r="B4732" s="63"/>
      <c r="C4732" s="63"/>
      <c r="D4732" s="63" t="s">
        <v>8169</v>
      </c>
      <c r="E4732" s="88">
        <v>106197</v>
      </c>
      <c r="F4732" s="88"/>
      <c r="G4732" s="89">
        <v>5905490063854</v>
      </c>
      <c r="H4732" s="89"/>
      <c r="I4732" s="63" t="s">
        <v>9048</v>
      </c>
      <c r="J4732" s="64" t="s">
        <v>9095</v>
      </c>
      <c r="K4732" s="65" t="s">
        <v>9046</v>
      </c>
      <c r="L4732" s="85" t="s">
        <v>9145</v>
      </c>
      <c r="M4732" s="63" t="s">
        <v>2984</v>
      </c>
      <c r="N4732" s="17">
        <v>1799</v>
      </c>
      <c r="O4732" s="90"/>
      <c r="P4732" s="17">
        <v>871.85924999999997</v>
      </c>
      <c r="Q4732" s="17">
        <v>871.85924999999997</v>
      </c>
      <c r="R4732" s="87"/>
      <c r="S4732" s="87"/>
      <c r="T4732" s="17" t="str">
        <f t="shared" si="468"/>
        <v>871,85925</v>
      </c>
      <c r="U4732" s="109"/>
      <c r="V4732" s="31"/>
      <c r="W4732" s="17">
        <f t="shared" si="469"/>
        <v>898.01502749999997</v>
      </c>
      <c r="X4732" s="62">
        <v>0.3</v>
      </c>
      <c r="Y4732" s="17">
        <f t="shared" si="470"/>
        <v>1282.8786107142857</v>
      </c>
      <c r="Z4732" s="21">
        <f t="shared" si="471"/>
        <v>1283</v>
      </c>
      <c r="AA4732" s="17">
        <f t="shared" si="472"/>
        <v>1283</v>
      </c>
      <c r="AB4732" s="17">
        <f t="shared" si="467"/>
        <v>1799</v>
      </c>
      <c r="AC4732"/>
    </row>
    <row r="4733" spans="1:29" ht="15" customHeight="1" x14ac:dyDescent="0.3">
      <c r="A4733" s="120">
        <v>45475</v>
      </c>
      <c r="B4733" s="63"/>
      <c r="C4733" s="63"/>
      <c r="D4733" s="63" t="s">
        <v>8169</v>
      </c>
      <c r="E4733" s="88">
        <v>106198</v>
      </c>
      <c r="F4733" s="88"/>
      <c r="G4733" s="89">
        <v>5905490063861</v>
      </c>
      <c r="H4733" s="89"/>
      <c r="I4733" s="63" t="s">
        <v>9049</v>
      </c>
      <c r="J4733" s="64" t="s">
        <v>9095</v>
      </c>
      <c r="K4733" s="65" t="s">
        <v>9046</v>
      </c>
      <c r="L4733" s="85" t="s">
        <v>9146</v>
      </c>
      <c r="M4733" s="63" t="s">
        <v>2984</v>
      </c>
      <c r="N4733" s="17">
        <v>1799</v>
      </c>
      <c r="O4733" s="90"/>
      <c r="P4733" s="17">
        <v>871.85924999999997</v>
      </c>
      <c r="Q4733" s="17">
        <v>871.85924999999997</v>
      </c>
      <c r="R4733" s="87"/>
      <c r="S4733" s="87"/>
      <c r="T4733" s="17" t="str">
        <f t="shared" si="468"/>
        <v>871,85925</v>
      </c>
      <c r="U4733" s="109"/>
      <c r="V4733" s="31"/>
      <c r="W4733" s="17">
        <f t="shared" si="469"/>
        <v>898.01502749999997</v>
      </c>
      <c r="X4733" s="62">
        <v>0.3</v>
      </c>
      <c r="Y4733" s="17">
        <f t="shared" si="470"/>
        <v>1282.8786107142857</v>
      </c>
      <c r="Z4733" s="21">
        <f t="shared" si="471"/>
        <v>1283</v>
      </c>
      <c r="AA4733" s="17">
        <f t="shared" si="472"/>
        <v>1283</v>
      </c>
      <c r="AB4733" s="17">
        <f t="shared" si="467"/>
        <v>1799</v>
      </c>
      <c r="AC4733"/>
    </row>
    <row r="4734" spans="1:29" ht="15" customHeight="1" x14ac:dyDescent="0.3">
      <c r="A4734" s="120">
        <v>45475</v>
      </c>
      <c r="B4734" s="63"/>
      <c r="C4734" s="63"/>
      <c r="D4734" s="63" t="s">
        <v>8169</v>
      </c>
      <c r="E4734" s="88">
        <v>106199</v>
      </c>
      <c r="F4734" s="88"/>
      <c r="G4734" s="89">
        <v>5905490063878</v>
      </c>
      <c r="H4734" s="89"/>
      <c r="I4734" s="63" t="s">
        <v>9050</v>
      </c>
      <c r="J4734" s="64" t="s">
        <v>9095</v>
      </c>
      <c r="K4734" s="65" t="s">
        <v>9046</v>
      </c>
      <c r="L4734" s="85" t="s">
        <v>9147</v>
      </c>
      <c r="M4734" s="63" t="s">
        <v>2984</v>
      </c>
      <c r="N4734" s="17">
        <v>1799</v>
      </c>
      <c r="O4734" s="90"/>
      <c r="P4734" s="17">
        <v>871.85924999999997</v>
      </c>
      <c r="Q4734" s="17">
        <v>871.85924999999997</v>
      </c>
      <c r="R4734" s="87"/>
      <c r="S4734" s="87"/>
      <c r="T4734" s="17" t="str">
        <f t="shared" si="468"/>
        <v>871,85925</v>
      </c>
      <c r="U4734" s="109"/>
      <c r="V4734" s="31"/>
      <c r="W4734" s="17">
        <f t="shared" si="469"/>
        <v>898.01502749999997</v>
      </c>
      <c r="X4734" s="62">
        <v>0.3</v>
      </c>
      <c r="Y4734" s="17">
        <f t="shared" si="470"/>
        <v>1282.8786107142857</v>
      </c>
      <c r="Z4734" s="21">
        <f t="shared" si="471"/>
        <v>1283</v>
      </c>
      <c r="AA4734" s="17">
        <f t="shared" si="472"/>
        <v>1283</v>
      </c>
      <c r="AB4734" s="17">
        <f t="shared" si="467"/>
        <v>1799</v>
      </c>
      <c r="AC4734"/>
    </row>
    <row r="4735" spans="1:29" ht="15" customHeight="1" x14ac:dyDescent="0.3">
      <c r="A4735" s="120">
        <v>45475</v>
      </c>
      <c r="B4735" s="63"/>
      <c r="C4735" s="63"/>
      <c r="D4735" s="63" t="s">
        <v>8169</v>
      </c>
      <c r="E4735" s="88">
        <v>106200</v>
      </c>
      <c r="F4735" s="88"/>
      <c r="G4735" s="89">
        <v>5905490063885</v>
      </c>
      <c r="H4735" s="89"/>
      <c r="I4735" s="63" t="s">
        <v>9051</v>
      </c>
      <c r="J4735" s="64" t="s">
        <v>9095</v>
      </c>
      <c r="K4735" s="65" t="s">
        <v>9046</v>
      </c>
      <c r="L4735" s="85" t="s">
        <v>9148</v>
      </c>
      <c r="M4735" s="63" t="s">
        <v>2984</v>
      </c>
      <c r="N4735" s="17">
        <v>1799</v>
      </c>
      <c r="O4735" s="90"/>
      <c r="P4735" s="17">
        <v>871.85924999999997</v>
      </c>
      <c r="Q4735" s="17">
        <v>871.85924999999997</v>
      </c>
      <c r="R4735" s="87"/>
      <c r="S4735" s="87"/>
      <c r="T4735" s="17" t="str">
        <f t="shared" si="468"/>
        <v>871,85925</v>
      </c>
      <c r="U4735" s="109"/>
      <c r="V4735" s="31"/>
      <c r="W4735" s="17">
        <f t="shared" si="469"/>
        <v>898.01502749999997</v>
      </c>
      <c r="X4735" s="62">
        <v>0.3</v>
      </c>
      <c r="Y4735" s="17">
        <f t="shared" si="470"/>
        <v>1282.8786107142857</v>
      </c>
      <c r="Z4735" s="21">
        <f t="shared" si="471"/>
        <v>1283</v>
      </c>
      <c r="AA4735" s="17">
        <f t="shared" si="472"/>
        <v>1283</v>
      </c>
      <c r="AB4735" s="17">
        <f t="shared" si="467"/>
        <v>1799</v>
      </c>
      <c r="AC4735"/>
    </row>
    <row r="4736" spans="1:29" ht="15" customHeight="1" x14ac:dyDescent="0.3">
      <c r="A4736" s="120">
        <v>45475</v>
      </c>
      <c r="B4736" s="63"/>
      <c r="C4736" s="63"/>
      <c r="D4736" s="63" t="s">
        <v>8169</v>
      </c>
      <c r="E4736" s="88">
        <v>106201</v>
      </c>
      <c r="F4736" s="88"/>
      <c r="G4736" s="89">
        <v>5905490063892</v>
      </c>
      <c r="H4736" s="89"/>
      <c r="I4736" s="63" t="s">
        <v>9052</v>
      </c>
      <c r="J4736" s="64" t="s">
        <v>9095</v>
      </c>
      <c r="K4736" s="65" t="s">
        <v>9046</v>
      </c>
      <c r="L4736" s="85" t="s">
        <v>9149</v>
      </c>
      <c r="M4736" s="63" t="s">
        <v>2984</v>
      </c>
      <c r="N4736" s="17">
        <v>1799</v>
      </c>
      <c r="O4736" s="90"/>
      <c r="P4736" s="17">
        <v>871.85924999999997</v>
      </c>
      <c r="Q4736" s="17">
        <v>871.85924999999997</v>
      </c>
      <c r="R4736" s="87"/>
      <c r="S4736" s="87"/>
      <c r="T4736" s="17" t="str">
        <f t="shared" si="468"/>
        <v>871,85925</v>
      </c>
      <c r="U4736" s="109"/>
      <c r="V4736" s="31"/>
      <c r="W4736" s="17">
        <f t="shared" si="469"/>
        <v>898.01502749999997</v>
      </c>
      <c r="X4736" s="62">
        <v>0.3</v>
      </c>
      <c r="Y4736" s="17">
        <f t="shared" si="470"/>
        <v>1282.8786107142857</v>
      </c>
      <c r="Z4736" s="21">
        <f t="shared" si="471"/>
        <v>1283</v>
      </c>
      <c r="AA4736" s="17">
        <f t="shared" si="472"/>
        <v>1283</v>
      </c>
      <c r="AB4736" s="17">
        <f t="shared" si="467"/>
        <v>1799</v>
      </c>
      <c r="AC4736"/>
    </row>
    <row r="4737" spans="1:29" ht="15" customHeight="1" x14ac:dyDescent="0.3">
      <c r="A4737" s="120">
        <v>45475</v>
      </c>
      <c r="B4737" s="63"/>
      <c r="C4737" s="63"/>
      <c r="D4737" s="63" t="s">
        <v>8169</v>
      </c>
      <c r="E4737" s="88">
        <v>106223</v>
      </c>
      <c r="F4737" s="88"/>
      <c r="G4737" s="89">
        <v>5905490064110</v>
      </c>
      <c r="H4737" s="89"/>
      <c r="I4737" s="63" t="s">
        <v>9053</v>
      </c>
      <c r="J4737" s="64" t="s">
        <v>9095</v>
      </c>
      <c r="K4737" s="65" t="s">
        <v>9046</v>
      </c>
      <c r="L4737" s="85" t="s">
        <v>9143</v>
      </c>
      <c r="M4737" s="63" t="s">
        <v>2984</v>
      </c>
      <c r="N4737" s="17">
        <v>1999</v>
      </c>
      <c r="O4737" s="90"/>
      <c r="P4737" s="17">
        <v>990.80385150000006</v>
      </c>
      <c r="Q4737" s="17">
        <v>990.80385150000006</v>
      </c>
      <c r="R4737" s="87"/>
      <c r="S4737" s="87"/>
      <c r="T4737" s="17" t="str">
        <f t="shared" si="468"/>
        <v>990,8038515</v>
      </c>
      <c r="U4737" s="109"/>
      <c r="V4737" s="31"/>
      <c r="W4737" s="17">
        <f t="shared" si="469"/>
        <v>1020.527967045</v>
      </c>
      <c r="X4737" s="62">
        <v>0.3</v>
      </c>
      <c r="Y4737" s="17">
        <f t="shared" si="470"/>
        <v>1457.8970957785714</v>
      </c>
      <c r="Z4737" s="21">
        <f t="shared" si="471"/>
        <v>1458</v>
      </c>
      <c r="AA4737" s="17">
        <f t="shared" si="472"/>
        <v>1458</v>
      </c>
      <c r="AB4737" s="17">
        <f t="shared" si="467"/>
        <v>1999</v>
      </c>
      <c r="AC4737"/>
    </row>
    <row r="4738" spans="1:29" ht="15" customHeight="1" x14ac:dyDescent="0.3">
      <c r="A4738" s="120">
        <v>45475</v>
      </c>
      <c r="B4738" s="63"/>
      <c r="C4738" s="63"/>
      <c r="D4738" s="63" t="s">
        <v>8169</v>
      </c>
      <c r="E4738" s="88">
        <v>106224</v>
      </c>
      <c r="F4738" s="88"/>
      <c r="G4738" s="89">
        <v>5905490064127</v>
      </c>
      <c r="H4738" s="89"/>
      <c r="I4738" s="63" t="s">
        <v>9054</v>
      </c>
      <c r="J4738" s="64" t="s">
        <v>9095</v>
      </c>
      <c r="K4738" s="65" t="s">
        <v>9046</v>
      </c>
      <c r="L4738" s="85" t="s">
        <v>9144</v>
      </c>
      <c r="M4738" s="63" t="s">
        <v>2984</v>
      </c>
      <c r="N4738" s="17">
        <v>1999</v>
      </c>
      <c r="O4738" s="90"/>
      <c r="P4738" s="17">
        <v>990.80385150000006</v>
      </c>
      <c r="Q4738" s="17">
        <v>990.80385150000006</v>
      </c>
      <c r="R4738" s="87"/>
      <c r="S4738" s="87"/>
      <c r="T4738" s="17" t="str">
        <f t="shared" si="468"/>
        <v>990,8038515</v>
      </c>
      <c r="U4738" s="109"/>
      <c r="V4738" s="31"/>
      <c r="W4738" s="17">
        <f t="shared" si="469"/>
        <v>1020.527967045</v>
      </c>
      <c r="X4738" s="62">
        <v>0.3</v>
      </c>
      <c r="Y4738" s="17">
        <f t="shared" si="470"/>
        <v>1457.8970957785714</v>
      </c>
      <c r="Z4738" s="21">
        <f t="shared" si="471"/>
        <v>1458</v>
      </c>
      <c r="AA4738" s="17">
        <f t="shared" si="472"/>
        <v>1458</v>
      </c>
      <c r="AB4738" s="17">
        <f t="shared" ref="AB4738:AB4801" si="473">N4738*1</f>
        <v>1999</v>
      </c>
      <c r="AC4738"/>
    </row>
    <row r="4739" spans="1:29" ht="15" customHeight="1" x14ac:dyDescent="0.3">
      <c r="A4739" s="120">
        <v>45475</v>
      </c>
      <c r="B4739" s="63"/>
      <c r="C4739" s="63"/>
      <c r="D4739" s="63" t="s">
        <v>8169</v>
      </c>
      <c r="E4739" s="88">
        <v>106225</v>
      </c>
      <c r="F4739" s="88"/>
      <c r="G4739" s="89">
        <v>5905490064134</v>
      </c>
      <c r="H4739" s="89"/>
      <c r="I4739" s="63" t="s">
        <v>9055</v>
      </c>
      <c r="J4739" s="64" t="s">
        <v>9095</v>
      </c>
      <c r="K4739" s="65" t="s">
        <v>9046</v>
      </c>
      <c r="L4739" s="85" t="s">
        <v>9145</v>
      </c>
      <c r="M4739" s="63" t="s">
        <v>2984</v>
      </c>
      <c r="N4739" s="17">
        <v>1999</v>
      </c>
      <c r="O4739" s="90"/>
      <c r="P4739" s="17">
        <v>990.80385150000006</v>
      </c>
      <c r="Q4739" s="17">
        <v>990.80385150000006</v>
      </c>
      <c r="R4739" s="87"/>
      <c r="S4739" s="87"/>
      <c r="T4739" s="17" t="str">
        <f t="shared" ref="T4739:T4802" si="474">CONCATENATE(Q4739,S4739)</f>
        <v>990,8038515</v>
      </c>
      <c r="U4739" s="109"/>
      <c r="V4739" s="31"/>
      <c r="W4739" s="17">
        <f t="shared" ref="W4739:W4802" si="475">T4739*1.03</f>
        <v>1020.527967045</v>
      </c>
      <c r="X4739" s="62">
        <v>0.3</v>
      </c>
      <c r="Y4739" s="17">
        <f t="shared" si="470"/>
        <v>1457.8970957785714</v>
      </c>
      <c r="Z4739" s="21">
        <f t="shared" si="471"/>
        <v>1458</v>
      </c>
      <c r="AA4739" s="17">
        <f>Z4739*1</f>
        <v>1458</v>
      </c>
      <c r="AB4739" s="17">
        <f t="shared" si="473"/>
        <v>1999</v>
      </c>
      <c r="AC4739"/>
    </row>
    <row r="4740" spans="1:29" ht="15" customHeight="1" x14ac:dyDescent="0.3">
      <c r="A4740" s="120">
        <v>45475</v>
      </c>
      <c r="B4740" s="63"/>
      <c r="C4740" s="63"/>
      <c r="D4740" s="63" t="s">
        <v>8169</v>
      </c>
      <c r="E4740" s="88">
        <v>106226</v>
      </c>
      <c r="F4740" s="88"/>
      <c r="G4740" s="89">
        <v>5905490064141</v>
      </c>
      <c r="H4740" s="89"/>
      <c r="I4740" s="63" t="s">
        <v>9056</v>
      </c>
      <c r="J4740" s="64" t="s">
        <v>9095</v>
      </c>
      <c r="K4740" s="65" t="s">
        <v>9046</v>
      </c>
      <c r="L4740" s="85" t="s">
        <v>9146</v>
      </c>
      <c r="M4740" s="63" t="s">
        <v>2984</v>
      </c>
      <c r="N4740" s="17">
        <v>1999</v>
      </c>
      <c r="O4740" s="90"/>
      <c r="P4740" s="17">
        <v>990.80385150000006</v>
      </c>
      <c r="Q4740" s="17">
        <v>990.80385150000006</v>
      </c>
      <c r="R4740" s="87"/>
      <c r="S4740" s="87"/>
      <c r="T4740" s="17" t="str">
        <f t="shared" si="474"/>
        <v>990,8038515</v>
      </c>
      <c r="U4740" s="109"/>
      <c r="V4740" s="31"/>
      <c r="W4740" s="17">
        <f t="shared" si="475"/>
        <v>1020.527967045</v>
      </c>
      <c r="X4740" s="62">
        <v>0.3</v>
      </c>
      <c r="Y4740" s="17">
        <f t="shared" si="470"/>
        <v>1457.8970957785714</v>
      </c>
      <c r="Z4740" s="21">
        <f t="shared" si="471"/>
        <v>1458</v>
      </c>
      <c r="AA4740" s="17">
        <f t="shared" si="472"/>
        <v>1458</v>
      </c>
      <c r="AB4740" s="17">
        <f t="shared" si="473"/>
        <v>1999</v>
      </c>
      <c r="AC4740"/>
    </row>
    <row r="4741" spans="1:29" ht="15" customHeight="1" x14ac:dyDescent="0.3">
      <c r="A4741" s="120">
        <v>45475</v>
      </c>
      <c r="B4741" s="63"/>
      <c r="C4741" s="63"/>
      <c r="D4741" s="63" t="s">
        <v>8169</v>
      </c>
      <c r="E4741" s="88">
        <v>106227</v>
      </c>
      <c r="F4741" s="88"/>
      <c r="G4741" s="89">
        <v>5905490064158</v>
      </c>
      <c r="H4741" s="89"/>
      <c r="I4741" s="63" t="s">
        <v>9057</v>
      </c>
      <c r="J4741" s="64" t="s">
        <v>9095</v>
      </c>
      <c r="K4741" s="65" t="s">
        <v>9046</v>
      </c>
      <c r="L4741" s="85" t="s">
        <v>9147</v>
      </c>
      <c r="M4741" s="63" t="s">
        <v>2984</v>
      </c>
      <c r="N4741" s="17">
        <v>1999</v>
      </c>
      <c r="O4741" s="90"/>
      <c r="P4741" s="17">
        <v>990.80385150000006</v>
      </c>
      <c r="Q4741" s="17">
        <v>990.80385150000006</v>
      </c>
      <c r="R4741" s="87"/>
      <c r="S4741" s="87"/>
      <c r="T4741" s="17" t="str">
        <f t="shared" si="474"/>
        <v>990,8038515</v>
      </c>
      <c r="U4741" s="109"/>
      <c r="V4741" s="31"/>
      <c r="W4741" s="17">
        <f t="shared" si="475"/>
        <v>1020.527967045</v>
      </c>
      <c r="X4741" s="62">
        <v>0.3</v>
      </c>
      <c r="Y4741" s="17">
        <f t="shared" si="470"/>
        <v>1457.8970957785714</v>
      </c>
      <c r="Z4741" s="21">
        <f t="shared" si="471"/>
        <v>1458</v>
      </c>
      <c r="AA4741" s="17">
        <f t="shared" si="472"/>
        <v>1458</v>
      </c>
      <c r="AB4741" s="17">
        <f t="shared" si="473"/>
        <v>1999</v>
      </c>
      <c r="AC4741"/>
    </row>
    <row r="4742" spans="1:29" ht="15" customHeight="1" x14ac:dyDescent="0.3">
      <c r="A4742" s="120">
        <v>45475</v>
      </c>
      <c r="B4742" s="63"/>
      <c r="C4742" s="63"/>
      <c r="D4742" s="63" t="s">
        <v>8169</v>
      </c>
      <c r="E4742" s="88">
        <v>106228</v>
      </c>
      <c r="F4742" s="88"/>
      <c r="G4742" s="89">
        <v>5905490064165</v>
      </c>
      <c r="H4742" s="89"/>
      <c r="I4742" s="63" t="s">
        <v>9058</v>
      </c>
      <c r="J4742" s="64" t="s">
        <v>9095</v>
      </c>
      <c r="K4742" s="65" t="s">
        <v>9046</v>
      </c>
      <c r="L4742" s="85" t="s">
        <v>9148</v>
      </c>
      <c r="M4742" s="63" t="s">
        <v>2984</v>
      </c>
      <c r="N4742" s="17">
        <v>1999</v>
      </c>
      <c r="O4742" s="90"/>
      <c r="P4742" s="17">
        <v>990.80385150000006</v>
      </c>
      <c r="Q4742" s="17">
        <v>990.80385150000006</v>
      </c>
      <c r="R4742" s="87"/>
      <c r="S4742" s="87"/>
      <c r="T4742" s="17" t="str">
        <f t="shared" si="474"/>
        <v>990,8038515</v>
      </c>
      <c r="U4742" s="109"/>
      <c r="V4742" s="31"/>
      <c r="W4742" s="17">
        <f t="shared" si="475"/>
        <v>1020.527967045</v>
      </c>
      <c r="X4742" s="62">
        <v>0.3</v>
      </c>
      <c r="Y4742" s="17">
        <f t="shared" si="470"/>
        <v>1457.8970957785714</v>
      </c>
      <c r="Z4742" s="21">
        <f t="shared" si="471"/>
        <v>1458</v>
      </c>
      <c r="AA4742" s="17">
        <f t="shared" si="472"/>
        <v>1458</v>
      </c>
      <c r="AB4742" s="17">
        <f t="shared" si="473"/>
        <v>1999</v>
      </c>
      <c r="AC4742"/>
    </row>
    <row r="4743" spans="1:29" ht="15" customHeight="1" x14ac:dyDescent="0.3">
      <c r="A4743" s="120">
        <v>45475</v>
      </c>
      <c r="B4743" s="63"/>
      <c r="C4743" s="63"/>
      <c r="D4743" s="63" t="s">
        <v>8169</v>
      </c>
      <c r="E4743" s="88">
        <v>106229</v>
      </c>
      <c r="F4743" s="88"/>
      <c r="G4743" s="89">
        <v>5905490064172</v>
      </c>
      <c r="H4743" s="89"/>
      <c r="I4743" s="63" t="s">
        <v>9059</v>
      </c>
      <c r="J4743" s="64" t="s">
        <v>9095</v>
      </c>
      <c r="K4743" s="65" t="s">
        <v>9046</v>
      </c>
      <c r="L4743" s="85" t="s">
        <v>9149</v>
      </c>
      <c r="M4743" s="63" t="s">
        <v>2984</v>
      </c>
      <c r="N4743" s="17">
        <v>1999</v>
      </c>
      <c r="O4743" s="90"/>
      <c r="P4743" s="17">
        <v>990.80385150000006</v>
      </c>
      <c r="Q4743" s="17">
        <v>990.80385150000006</v>
      </c>
      <c r="R4743" s="87"/>
      <c r="S4743" s="87"/>
      <c r="T4743" s="17" t="str">
        <f t="shared" si="474"/>
        <v>990,8038515</v>
      </c>
      <c r="U4743" s="109"/>
      <c r="V4743" s="31"/>
      <c r="W4743" s="17">
        <f t="shared" si="475"/>
        <v>1020.527967045</v>
      </c>
      <c r="X4743" s="62">
        <v>0.3</v>
      </c>
      <c r="Y4743" s="17">
        <f t="shared" si="470"/>
        <v>1457.8970957785714</v>
      </c>
      <c r="Z4743" s="21">
        <f t="shared" si="471"/>
        <v>1458</v>
      </c>
      <c r="AA4743" s="17">
        <f t="shared" si="472"/>
        <v>1458</v>
      </c>
      <c r="AB4743" s="17">
        <f t="shared" si="473"/>
        <v>1999</v>
      </c>
      <c r="AC4743"/>
    </row>
    <row r="4744" spans="1:29" ht="15" customHeight="1" x14ac:dyDescent="0.3">
      <c r="A4744" s="120">
        <v>45475</v>
      </c>
      <c r="B4744" s="63"/>
      <c r="C4744" s="63"/>
      <c r="D4744" s="63" t="s">
        <v>8169</v>
      </c>
      <c r="E4744" s="88">
        <v>106209</v>
      </c>
      <c r="F4744" s="88"/>
      <c r="G4744" s="89">
        <v>5905490063977</v>
      </c>
      <c r="H4744" s="89"/>
      <c r="I4744" s="63" t="s">
        <v>9060</v>
      </c>
      <c r="J4744" s="64" t="s">
        <v>9095</v>
      </c>
      <c r="K4744" s="65" t="s">
        <v>9046</v>
      </c>
      <c r="L4744" s="85" t="s">
        <v>9143</v>
      </c>
      <c r="M4744" s="63" t="s">
        <v>2984</v>
      </c>
      <c r="N4744" s="17">
        <v>1399</v>
      </c>
      <c r="O4744" s="90"/>
      <c r="P4744" s="17">
        <v>649.76199999999994</v>
      </c>
      <c r="Q4744" s="17">
        <v>649.76199999999994</v>
      </c>
      <c r="R4744" s="87"/>
      <c r="S4744" s="87"/>
      <c r="T4744" s="17" t="str">
        <f t="shared" si="474"/>
        <v>649,762</v>
      </c>
      <c r="U4744" s="109"/>
      <c r="V4744" s="31"/>
      <c r="W4744" s="17">
        <f t="shared" si="475"/>
        <v>669.25486000000001</v>
      </c>
      <c r="X4744" s="62">
        <v>0.3</v>
      </c>
      <c r="Y4744" s="17">
        <f t="shared" si="470"/>
        <v>956.07837142857147</v>
      </c>
      <c r="Z4744" s="21">
        <f t="shared" si="471"/>
        <v>956</v>
      </c>
      <c r="AA4744" s="17">
        <f t="shared" si="472"/>
        <v>956</v>
      </c>
      <c r="AB4744" s="17">
        <f t="shared" si="473"/>
        <v>1399</v>
      </c>
      <c r="AC4744"/>
    </row>
    <row r="4745" spans="1:29" ht="15" customHeight="1" x14ac:dyDescent="0.3">
      <c r="A4745" s="120">
        <v>45475</v>
      </c>
      <c r="B4745" s="63"/>
      <c r="C4745" s="63"/>
      <c r="D4745" s="63" t="s">
        <v>8169</v>
      </c>
      <c r="E4745" s="88">
        <v>106210</v>
      </c>
      <c r="F4745" s="88"/>
      <c r="G4745" s="89">
        <v>5905490063984</v>
      </c>
      <c r="H4745" s="89"/>
      <c r="I4745" s="63" t="s">
        <v>9061</v>
      </c>
      <c r="J4745" s="64" t="s">
        <v>9095</v>
      </c>
      <c r="K4745" s="65" t="s">
        <v>9046</v>
      </c>
      <c r="L4745" s="85" t="s">
        <v>9144</v>
      </c>
      <c r="M4745" s="63" t="s">
        <v>2984</v>
      </c>
      <c r="N4745" s="17">
        <v>1399</v>
      </c>
      <c r="O4745" s="90"/>
      <c r="P4745" s="17">
        <v>649.76199999999994</v>
      </c>
      <c r="Q4745" s="17">
        <v>649.76199999999994</v>
      </c>
      <c r="R4745" s="87"/>
      <c r="S4745" s="87"/>
      <c r="T4745" s="17" t="str">
        <f t="shared" si="474"/>
        <v>649,762</v>
      </c>
      <c r="U4745" s="109"/>
      <c r="V4745" s="31"/>
      <c r="W4745" s="17">
        <f t="shared" si="475"/>
        <v>669.25486000000001</v>
      </c>
      <c r="X4745" s="62">
        <v>0.3</v>
      </c>
      <c r="Y4745" s="17">
        <f t="shared" ref="Y4745:Y4770" si="476">W4745/0.7</f>
        <v>956.07837142857147</v>
      </c>
      <c r="Z4745" s="21">
        <f t="shared" si="471"/>
        <v>956</v>
      </c>
      <c r="AA4745" s="17">
        <f t="shared" si="472"/>
        <v>956</v>
      </c>
      <c r="AB4745" s="17">
        <f t="shared" si="473"/>
        <v>1399</v>
      </c>
      <c r="AC4745"/>
    </row>
    <row r="4746" spans="1:29" ht="15" customHeight="1" x14ac:dyDescent="0.3">
      <c r="A4746" s="120">
        <v>45475</v>
      </c>
      <c r="B4746" s="63"/>
      <c r="C4746" s="63"/>
      <c r="D4746" s="63" t="s">
        <v>8169</v>
      </c>
      <c r="E4746" s="88">
        <v>106211</v>
      </c>
      <c r="F4746" s="88"/>
      <c r="G4746" s="89">
        <v>5905490063991</v>
      </c>
      <c r="H4746" s="89"/>
      <c r="I4746" s="63" t="s">
        <v>9062</v>
      </c>
      <c r="J4746" s="64" t="s">
        <v>9095</v>
      </c>
      <c r="K4746" s="65" t="s">
        <v>9046</v>
      </c>
      <c r="L4746" s="85" t="s">
        <v>9145</v>
      </c>
      <c r="M4746" s="63" t="s">
        <v>2984</v>
      </c>
      <c r="N4746" s="17">
        <v>1399</v>
      </c>
      <c r="O4746" s="90"/>
      <c r="P4746" s="17">
        <v>649.76199999999994</v>
      </c>
      <c r="Q4746" s="17">
        <v>649.76199999999994</v>
      </c>
      <c r="R4746" s="87"/>
      <c r="S4746" s="87"/>
      <c r="T4746" s="17" t="str">
        <f t="shared" si="474"/>
        <v>649,762</v>
      </c>
      <c r="U4746" s="109"/>
      <c r="V4746" s="31"/>
      <c r="W4746" s="17">
        <f t="shared" si="475"/>
        <v>669.25486000000001</v>
      </c>
      <c r="X4746" s="62">
        <v>0.3</v>
      </c>
      <c r="Y4746" s="17">
        <f t="shared" si="476"/>
        <v>956.07837142857147</v>
      </c>
      <c r="Z4746" s="21">
        <f t="shared" si="471"/>
        <v>956</v>
      </c>
      <c r="AA4746" s="17">
        <f t="shared" si="472"/>
        <v>956</v>
      </c>
      <c r="AB4746" s="17">
        <f t="shared" si="473"/>
        <v>1399</v>
      </c>
      <c r="AC4746"/>
    </row>
    <row r="4747" spans="1:29" ht="15" customHeight="1" x14ac:dyDescent="0.3">
      <c r="A4747" s="120">
        <v>45475</v>
      </c>
      <c r="B4747" s="63"/>
      <c r="C4747" s="63"/>
      <c r="D4747" s="63" t="s">
        <v>8169</v>
      </c>
      <c r="E4747" s="88">
        <v>106212</v>
      </c>
      <c r="F4747" s="88"/>
      <c r="G4747" s="89">
        <v>5905490064004</v>
      </c>
      <c r="H4747" s="89"/>
      <c r="I4747" s="63" t="s">
        <v>9063</v>
      </c>
      <c r="J4747" s="64" t="s">
        <v>9095</v>
      </c>
      <c r="K4747" s="65" t="s">
        <v>9046</v>
      </c>
      <c r="L4747" s="85" t="s">
        <v>9146</v>
      </c>
      <c r="M4747" s="63" t="s">
        <v>2984</v>
      </c>
      <c r="N4747" s="17">
        <v>1399</v>
      </c>
      <c r="O4747" s="90"/>
      <c r="P4747" s="17">
        <v>649.76199999999994</v>
      </c>
      <c r="Q4747" s="17">
        <v>649.76199999999994</v>
      </c>
      <c r="R4747" s="87"/>
      <c r="S4747" s="87"/>
      <c r="T4747" s="17" t="str">
        <f t="shared" si="474"/>
        <v>649,762</v>
      </c>
      <c r="U4747" s="109"/>
      <c r="V4747" s="31"/>
      <c r="W4747" s="17">
        <f t="shared" si="475"/>
        <v>669.25486000000001</v>
      </c>
      <c r="X4747" s="62">
        <v>0.3</v>
      </c>
      <c r="Y4747" s="17">
        <f t="shared" si="476"/>
        <v>956.07837142857147</v>
      </c>
      <c r="Z4747" s="21">
        <f t="shared" si="471"/>
        <v>956</v>
      </c>
      <c r="AA4747" s="17">
        <f t="shared" si="472"/>
        <v>956</v>
      </c>
      <c r="AB4747" s="17">
        <f t="shared" si="473"/>
        <v>1399</v>
      </c>
      <c r="AC4747"/>
    </row>
    <row r="4748" spans="1:29" ht="15" customHeight="1" x14ac:dyDescent="0.3">
      <c r="A4748" s="120">
        <v>45475</v>
      </c>
      <c r="B4748" s="63"/>
      <c r="C4748" s="63"/>
      <c r="D4748" s="63" t="s">
        <v>8169</v>
      </c>
      <c r="E4748" s="88">
        <v>106213</v>
      </c>
      <c r="F4748" s="88"/>
      <c r="G4748" s="89">
        <v>5905490064011</v>
      </c>
      <c r="H4748" s="89"/>
      <c r="I4748" s="63" t="s">
        <v>9064</v>
      </c>
      <c r="J4748" s="64" t="s">
        <v>9095</v>
      </c>
      <c r="K4748" s="65" t="s">
        <v>9046</v>
      </c>
      <c r="L4748" s="85" t="s">
        <v>9147</v>
      </c>
      <c r="M4748" s="63" t="s">
        <v>2984</v>
      </c>
      <c r="N4748" s="17">
        <v>1399</v>
      </c>
      <c r="O4748" s="90"/>
      <c r="P4748" s="17">
        <v>649.76199999999994</v>
      </c>
      <c r="Q4748" s="17">
        <v>649.76199999999994</v>
      </c>
      <c r="R4748" s="87"/>
      <c r="S4748" s="87"/>
      <c r="T4748" s="17" t="str">
        <f t="shared" si="474"/>
        <v>649,762</v>
      </c>
      <c r="U4748" s="109"/>
      <c r="V4748" s="31"/>
      <c r="W4748" s="17">
        <f t="shared" si="475"/>
        <v>669.25486000000001</v>
      </c>
      <c r="X4748" s="62">
        <v>0.3</v>
      </c>
      <c r="Y4748" s="17">
        <f t="shared" si="476"/>
        <v>956.07837142857147</v>
      </c>
      <c r="Z4748" s="21">
        <f t="shared" si="471"/>
        <v>956</v>
      </c>
      <c r="AA4748" s="17">
        <f t="shared" si="472"/>
        <v>956</v>
      </c>
      <c r="AB4748" s="17">
        <f t="shared" si="473"/>
        <v>1399</v>
      </c>
      <c r="AC4748"/>
    </row>
    <row r="4749" spans="1:29" ht="15" customHeight="1" x14ac:dyDescent="0.3">
      <c r="A4749" s="120">
        <v>45475</v>
      </c>
      <c r="B4749" s="63"/>
      <c r="C4749" s="63"/>
      <c r="D4749" s="63" t="s">
        <v>8169</v>
      </c>
      <c r="E4749" s="88">
        <v>106214</v>
      </c>
      <c r="F4749" s="88"/>
      <c r="G4749" s="89">
        <v>5905490064028</v>
      </c>
      <c r="H4749" s="89"/>
      <c r="I4749" s="63" t="s">
        <v>9065</v>
      </c>
      <c r="J4749" s="64" t="s">
        <v>9095</v>
      </c>
      <c r="K4749" s="65" t="s">
        <v>9046</v>
      </c>
      <c r="L4749" s="85" t="s">
        <v>9148</v>
      </c>
      <c r="M4749" s="63" t="s">
        <v>2984</v>
      </c>
      <c r="N4749" s="17">
        <v>1399</v>
      </c>
      <c r="O4749" s="90"/>
      <c r="P4749" s="17">
        <v>649.76199999999994</v>
      </c>
      <c r="Q4749" s="17">
        <v>649.76199999999994</v>
      </c>
      <c r="R4749" s="87"/>
      <c r="S4749" s="87"/>
      <c r="T4749" s="17" t="str">
        <f t="shared" si="474"/>
        <v>649,762</v>
      </c>
      <c r="U4749" s="109"/>
      <c r="V4749" s="31"/>
      <c r="W4749" s="17">
        <f t="shared" si="475"/>
        <v>669.25486000000001</v>
      </c>
      <c r="X4749" s="62">
        <v>0.3</v>
      </c>
      <c r="Y4749" s="17">
        <f t="shared" si="476"/>
        <v>956.07837142857147</v>
      </c>
      <c r="Z4749" s="21">
        <f t="shared" si="471"/>
        <v>956</v>
      </c>
      <c r="AA4749" s="17">
        <f t="shared" si="472"/>
        <v>956</v>
      </c>
      <c r="AB4749" s="17">
        <f t="shared" si="473"/>
        <v>1399</v>
      </c>
      <c r="AC4749"/>
    </row>
    <row r="4750" spans="1:29" ht="15" customHeight="1" x14ac:dyDescent="0.3">
      <c r="A4750" s="120">
        <v>45475</v>
      </c>
      <c r="B4750" s="63"/>
      <c r="C4750" s="63"/>
      <c r="D4750" s="63" t="s">
        <v>8169</v>
      </c>
      <c r="E4750" s="88">
        <v>106215</v>
      </c>
      <c r="F4750" s="88"/>
      <c r="G4750" s="89">
        <v>5905490064035</v>
      </c>
      <c r="H4750" s="89"/>
      <c r="I4750" s="63" t="s">
        <v>9066</v>
      </c>
      <c r="J4750" s="64" t="s">
        <v>9095</v>
      </c>
      <c r="K4750" s="65" t="s">
        <v>9046</v>
      </c>
      <c r="L4750" s="85" t="s">
        <v>9149</v>
      </c>
      <c r="M4750" s="63" t="s">
        <v>2984</v>
      </c>
      <c r="N4750" s="17">
        <v>1399</v>
      </c>
      <c r="O4750" s="90"/>
      <c r="P4750" s="17">
        <v>649.76199999999994</v>
      </c>
      <c r="Q4750" s="17">
        <v>649.76199999999994</v>
      </c>
      <c r="R4750" s="87"/>
      <c r="S4750" s="87"/>
      <c r="T4750" s="17" t="str">
        <f t="shared" si="474"/>
        <v>649,762</v>
      </c>
      <c r="U4750" s="109"/>
      <c r="V4750" s="31"/>
      <c r="W4750" s="17">
        <f t="shared" si="475"/>
        <v>669.25486000000001</v>
      </c>
      <c r="X4750" s="62">
        <v>0.3</v>
      </c>
      <c r="Y4750" s="17">
        <f t="shared" si="476"/>
        <v>956.07837142857147</v>
      </c>
      <c r="Z4750" s="21">
        <f t="shared" si="471"/>
        <v>956</v>
      </c>
      <c r="AA4750" s="17">
        <f t="shared" si="472"/>
        <v>956</v>
      </c>
      <c r="AB4750" s="17">
        <f t="shared" si="473"/>
        <v>1399</v>
      </c>
      <c r="AC4750"/>
    </row>
    <row r="4751" spans="1:29" ht="15" customHeight="1" x14ac:dyDescent="0.3">
      <c r="A4751" s="120">
        <v>45475</v>
      </c>
      <c r="B4751" s="63"/>
      <c r="C4751" s="63"/>
      <c r="D4751" s="63" t="s">
        <v>8169</v>
      </c>
      <c r="E4751" s="88">
        <v>106237</v>
      </c>
      <c r="F4751" s="88"/>
      <c r="G4751" s="89">
        <v>5905490064257</v>
      </c>
      <c r="H4751" s="89"/>
      <c r="I4751" s="63" t="s">
        <v>9067</v>
      </c>
      <c r="J4751" s="64" t="s">
        <v>9095</v>
      </c>
      <c r="K4751" s="65" t="s">
        <v>9046</v>
      </c>
      <c r="L4751" s="85" t="s">
        <v>9143</v>
      </c>
      <c r="M4751" s="63" t="s">
        <v>2984</v>
      </c>
      <c r="N4751" s="17">
        <v>1649</v>
      </c>
      <c r="O4751" s="90"/>
      <c r="P4751" s="17">
        <v>767.02305150000007</v>
      </c>
      <c r="Q4751" s="17">
        <v>767.02305150000007</v>
      </c>
      <c r="R4751" s="87"/>
      <c r="S4751" s="87"/>
      <c r="T4751" s="17" t="str">
        <f t="shared" si="474"/>
        <v>767,0230515</v>
      </c>
      <c r="U4751" s="109"/>
      <c r="V4751" s="31"/>
      <c r="W4751" s="17">
        <f t="shared" si="475"/>
        <v>790.03374304499994</v>
      </c>
      <c r="X4751" s="62">
        <v>0.3</v>
      </c>
      <c r="Y4751" s="17">
        <f t="shared" si="476"/>
        <v>1128.6196329214285</v>
      </c>
      <c r="Z4751" s="21">
        <f t="shared" si="471"/>
        <v>1129</v>
      </c>
      <c r="AA4751" s="17">
        <f t="shared" si="472"/>
        <v>1129</v>
      </c>
      <c r="AB4751" s="17">
        <f t="shared" si="473"/>
        <v>1649</v>
      </c>
      <c r="AC4751"/>
    </row>
    <row r="4752" spans="1:29" ht="15" customHeight="1" x14ac:dyDescent="0.3">
      <c r="A4752" s="120">
        <v>45475</v>
      </c>
      <c r="B4752" s="63"/>
      <c r="C4752" s="63"/>
      <c r="D4752" s="63" t="s">
        <v>8169</v>
      </c>
      <c r="E4752" s="88">
        <v>106238</v>
      </c>
      <c r="F4752" s="88"/>
      <c r="G4752" s="89">
        <v>5905490064264</v>
      </c>
      <c r="H4752" s="89"/>
      <c r="I4752" s="63" t="s">
        <v>9068</v>
      </c>
      <c r="J4752" s="64" t="s">
        <v>9095</v>
      </c>
      <c r="K4752" s="65" t="s">
        <v>9046</v>
      </c>
      <c r="L4752" s="85" t="s">
        <v>9144</v>
      </c>
      <c r="M4752" s="63" t="s">
        <v>2984</v>
      </c>
      <c r="N4752" s="17">
        <v>1649</v>
      </c>
      <c r="O4752" s="90"/>
      <c r="P4752" s="17">
        <v>767.02305150000007</v>
      </c>
      <c r="Q4752" s="17">
        <v>767.02305150000007</v>
      </c>
      <c r="R4752" s="87"/>
      <c r="S4752" s="87"/>
      <c r="T4752" s="17" t="str">
        <f t="shared" si="474"/>
        <v>767,0230515</v>
      </c>
      <c r="U4752" s="109"/>
      <c r="V4752" s="31"/>
      <c r="W4752" s="17">
        <f t="shared" si="475"/>
        <v>790.03374304499994</v>
      </c>
      <c r="X4752" s="62">
        <v>0.3</v>
      </c>
      <c r="Y4752" s="17">
        <f t="shared" si="476"/>
        <v>1128.6196329214285</v>
      </c>
      <c r="Z4752" s="21">
        <f t="shared" si="471"/>
        <v>1129</v>
      </c>
      <c r="AA4752" s="17">
        <f t="shared" si="472"/>
        <v>1129</v>
      </c>
      <c r="AB4752" s="17">
        <f t="shared" si="473"/>
        <v>1649</v>
      </c>
      <c r="AC4752"/>
    </row>
    <row r="4753" spans="1:29" ht="15" customHeight="1" x14ac:dyDescent="0.3">
      <c r="A4753" s="120">
        <v>45475</v>
      </c>
      <c r="B4753" s="63"/>
      <c r="C4753" s="63"/>
      <c r="D4753" s="63" t="s">
        <v>8169</v>
      </c>
      <c r="E4753" s="88">
        <v>106239</v>
      </c>
      <c r="F4753" s="88"/>
      <c r="G4753" s="89">
        <v>5905490064271</v>
      </c>
      <c r="H4753" s="89"/>
      <c r="I4753" s="63" t="s">
        <v>9069</v>
      </c>
      <c r="J4753" s="64" t="s">
        <v>9095</v>
      </c>
      <c r="K4753" s="65" t="s">
        <v>9046</v>
      </c>
      <c r="L4753" s="85" t="s">
        <v>9145</v>
      </c>
      <c r="M4753" s="63" t="s">
        <v>2984</v>
      </c>
      <c r="N4753" s="17">
        <v>1649</v>
      </c>
      <c r="O4753" s="90"/>
      <c r="P4753" s="17">
        <v>767.02305150000007</v>
      </c>
      <c r="Q4753" s="17">
        <v>767.02305150000007</v>
      </c>
      <c r="R4753" s="87"/>
      <c r="S4753" s="87"/>
      <c r="T4753" s="17" t="str">
        <f t="shared" si="474"/>
        <v>767,0230515</v>
      </c>
      <c r="U4753" s="109"/>
      <c r="V4753" s="31"/>
      <c r="W4753" s="17">
        <f t="shared" si="475"/>
        <v>790.03374304499994</v>
      </c>
      <c r="X4753" s="62">
        <v>0.3</v>
      </c>
      <c r="Y4753" s="17">
        <f t="shared" si="476"/>
        <v>1128.6196329214285</v>
      </c>
      <c r="Z4753" s="21">
        <f t="shared" si="471"/>
        <v>1129</v>
      </c>
      <c r="AA4753" s="17">
        <f t="shared" si="472"/>
        <v>1129</v>
      </c>
      <c r="AB4753" s="17">
        <f t="shared" si="473"/>
        <v>1649</v>
      </c>
      <c r="AC4753"/>
    </row>
    <row r="4754" spans="1:29" ht="15" customHeight="1" x14ac:dyDescent="0.3">
      <c r="A4754" s="120">
        <v>45475</v>
      </c>
      <c r="B4754" s="63"/>
      <c r="C4754" s="63"/>
      <c r="D4754" s="63" t="s">
        <v>8169</v>
      </c>
      <c r="E4754" s="88">
        <v>106240</v>
      </c>
      <c r="F4754" s="88"/>
      <c r="G4754" s="89">
        <v>5905490064288</v>
      </c>
      <c r="H4754" s="89"/>
      <c r="I4754" s="63" t="s">
        <v>9070</v>
      </c>
      <c r="J4754" s="64" t="s">
        <v>9095</v>
      </c>
      <c r="K4754" s="65" t="s">
        <v>9046</v>
      </c>
      <c r="L4754" s="85" t="s">
        <v>9146</v>
      </c>
      <c r="M4754" s="63" t="s">
        <v>2984</v>
      </c>
      <c r="N4754" s="17">
        <v>1649</v>
      </c>
      <c r="O4754" s="90"/>
      <c r="P4754" s="17">
        <v>767.02305150000007</v>
      </c>
      <c r="Q4754" s="17">
        <v>767.02305150000007</v>
      </c>
      <c r="R4754" s="87"/>
      <c r="S4754" s="87"/>
      <c r="T4754" s="17" t="str">
        <f t="shared" si="474"/>
        <v>767,0230515</v>
      </c>
      <c r="U4754" s="109"/>
      <c r="V4754" s="31"/>
      <c r="W4754" s="17">
        <f t="shared" si="475"/>
        <v>790.03374304499994</v>
      </c>
      <c r="X4754" s="62">
        <v>0.3</v>
      </c>
      <c r="Y4754" s="17">
        <f t="shared" si="476"/>
        <v>1128.6196329214285</v>
      </c>
      <c r="Z4754" s="21">
        <f t="shared" si="471"/>
        <v>1129</v>
      </c>
      <c r="AA4754" s="17">
        <f t="shared" si="472"/>
        <v>1129</v>
      </c>
      <c r="AB4754" s="17">
        <f t="shared" si="473"/>
        <v>1649</v>
      </c>
      <c r="AC4754"/>
    </row>
    <row r="4755" spans="1:29" ht="15" customHeight="1" x14ac:dyDescent="0.3">
      <c r="A4755" s="120">
        <v>45475</v>
      </c>
      <c r="B4755" s="63"/>
      <c r="C4755" s="63"/>
      <c r="D4755" s="63" t="s">
        <v>8169</v>
      </c>
      <c r="E4755" s="88">
        <v>106241</v>
      </c>
      <c r="F4755" s="88"/>
      <c r="G4755" s="89">
        <v>5905490064295</v>
      </c>
      <c r="H4755" s="89"/>
      <c r="I4755" s="63" t="s">
        <v>9071</v>
      </c>
      <c r="J4755" s="64" t="s">
        <v>9095</v>
      </c>
      <c r="K4755" s="65" t="s">
        <v>9046</v>
      </c>
      <c r="L4755" s="85" t="s">
        <v>9147</v>
      </c>
      <c r="M4755" s="63" t="s">
        <v>2984</v>
      </c>
      <c r="N4755" s="17">
        <v>1649</v>
      </c>
      <c r="O4755" s="90"/>
      <c r="P4755" s="17">
        <v>767.02305150000007</v>
      </c>
      <c r="Q4755" s="17">
        <v>767.02305150000007</v>
      </c>
      <c r="R4755" s="87"/>
      <c r="S4755" s="87"/>
      <c r="T4755" s="17" t="str">
        <f t="shared" si="474"/>
        <v>767,0230515</v>
      </c>
      <c r="U4755" s="109"/>
      <c r="V4755" s="31"/>
      <c r="W4755" s="17">
        <f t="shared" si="475"/>
        <v>790.03374304499994</v>
      </c>
      <c r="X4755" s="62">
        <v>0.3</v>
      </c>
      <c r="Y4755" s="17">
        <f t="shared" si="476"/>
        <v>1128.6196329214285</v>
      </c>
      <c r="Z4755" s="21">
        <f t="shared" si="471"/>
        <v>1129</v>
      </c>
      <c r="AA4755" s="17">
        <f t="shared" si="472"/>
        <v>1129</v>
      </c>
      <c r="AB4755" s="17">
        <f t="shared" si="473"/>
        <v>1649</v>
      </c>
      <c r="AC4755"/>
    </row>
    <row r="4756" spans="1:29" ht="15" customHeight="1" x14ac:dyDescent="0.3">
      <c r="A4756" s="120">
        <v>45475</v>
      </c>
      <c r="B4756" s="63"/>
      <c r="C4756" s="63"/>
      <c r="D4756" s="63" t="s">
        <v>8169</v>
      </c>
      <c r="E4756" s="88">
        <v>106242</v>
      </c>
      <c r="F4756" s="88"/>
      <c r="G4756" s="89">
        <v>5905490064301</v>
      </c>
      <c r="H4756" s="89"/>
      <c r="I4756" s="63" t="s">
        <v>9072</v>
      </c>
      <c r="J4756" s="64" t="s">
        <v>9095</v>
      </c>
      <c r="K4756" s="65" t="s">
        <v>9046</v>
      </c>
      <c r="L4756" s="85" t="s">
        <v>9148</v>
      </c>
      <c r="M4756" s="63" t="s">
        <v>2984</v>
      </c>
      <c r="N4756" s="17">
        <v>1649</v>
      </c>
      <c r="O4756" s="90"/>
      <c r="P4756" s="17">
        <v>767.02305150000007</v>
      </c>
      <c r="Q4756" s="17">
        <v>767.02305150000007</v>
      </c>
      <c r="R4756" s="87"/>
      <c r="S4756" s="87"/>
      <c r="T4756" s="17" t="str">
        <f t="shared" si="474"/>
        <v>767,0230515</v>
      </c>
      <c r="U4756" s="109"/>
      <c r="V4756" s="31"/>
      <c r="W4756" s="17">
        <f t="shared" si="475"/>
        <v>790.03374304499994</v>
      </c>
      <c r="X4756" s="62">
        <v>0.3</v>
      </c>
      <c r="Y4756" s="17">
        <f t="shared" si="476"/>
        <v>1128.6196329214285</v>
      </c>
      <c r="Z4756" s="21">
        <f t="shared" si="471"/>
        <v>1129</v>
      </c>
      <c r="AA4756" s="17">
        <f t="shared" si="472"/>
        <v>1129</v>
      </c>
      <c r="AB4756" s="17">
        <f t="shared" si="473"/>
        <v>1649</v>
      </c>
      <c r="AC4756"/>
    </row>
    <row r="4757" spans="1:29" ht="15" customHeight="1" x14ac:dyDescent="0.3">
      <c r="A4757" s="120">
        <v>45475</v>
      </c>
      <c r="B4757" s="63"/>
      <c r="C4757" s="63"/>
      <c r="D4757" s="63" t="s">
        <v>8169</v>
      </c>
      <c r="E4757" s="88">
        <v>106243</v>
      </c>
      <c r="F4757" s="88"/>
      <c r="G4757" s="89">
        <v>5905490064318</v>
      </c>
      <c r="H4757" s="89"/>
      <c r="I4757" s="63" t="s">
        <v>9073</v>
      </c>
      <c r="J4757" s="64" t="s">
        <v>9095</v>
      </c>
      <c r="K4757" s="65" t="s">
        <v>9046</v>
      </c>
      <c r="L4757" s="85" t="s">
        <v>9149</v>
      </c>
      <c r="M4757" s="63" t="s">
        <v>2984</v>
      </c>
      <c r="N4757" s="17">
        <v>1649</v>
      </c>
      <c r="O4757" s="90"/>
      <c r="P4757" s="17">
        <v>767.02305150000007</v>
      </c>
      <c r="Q4757" s="17">
        <v>767.02305150000007</v>
      </c>
      <c r="R4757" s="87"/>
      <c r="S4757" s="87"/>
      <c r="T4757" s="17" t="str">
        <f t="shared" si="474"/>
        <v>767,0230515</v>
      </c>
      <c r="U4757" s="109"/>
      <c r="V4757" s="31"/>
      <c r="W4757" s="17">
        <f t="shared" si="475"/>
        <v>790.03374304499994</v>
      </c>
      <c r="X4757" s="62">
        <v>0.3</v>
      </c>
      <c r="Y4757" s="17">
        <f t="shared" si="476"/>
        <v>1128.6196329214285</v>
      </c>
      <c r="Z4757" s="21">
        <f t="shared" si="471"/>
        <v>1129</v>
      </c>
      <c r="AA4757" s="17">
        <f t="shared" si="472"/>
        <v>1129</v>
      </c>
      <c r="AB4757" s="17">
        <f t="shared" si="473"/>
        <v>1649</v>
      </c>
      <c r="AC4757"/>
    </row>
    <row r="4758" spans="1:29" ht="15" customHeight="1" x14ac:dyDescent="0.3">
      <c r="A4758" s="120">
        <v>45475</v>
      </c>
      <c r="B4758" s="63"/>
      <c r="C4758" s="63"/>
      <c r="D4758" s="63" t="s">
        <v>8169</v>
      </c>
      <c r="E4758" s="88">
        <v>106202</v>
      </c>
      <c r="F4758" s="88"/>
      <c r="G4758" s="89">
        <v>5905490063908</v>
      </c>
      <c r="H4758" s="89"/>
      <c r="I4758" s="63" t="s">
        <v>9074</v>
      </c>
      <c r="J4758" s="64" t="s">
        <v>9095</v>
      </c>
      <c r="K4758" s="65" t="s">
        <v>9046</v>
      </c>
      <c r="L4758" s="85" t="s">
        <v>9143</v>
      </c>
      <c r="M4758" s="63" t="s">
        <v>2984</v>
      </c>
      <c r="N4758" s="17">
        <v>1099</v>
      </c>
      <c r="O4758" s="90"/>
      <c r="P4758" s="17">
        <v>481.39262400000001</v>
      </c>
      <c r="Q4758" s="17">
        <v>481.39262400000001</v>
      </c>
      <c r="R4758" s="87"/>
      <c r="S4758" s="87"/>
      <c r="T4758" s="17" t="str">
        <f t="shared" si="474"/>
        <v>481,392624</v>
      </c>
      <c r="U4758" s="109"/>
      <c r="V4758" s="31"/>
      <c r="W4758" s="17">
        <f t="shared" si="475"/>
        <v>495.83440272000001</v>
      </c>
      <c r="X4758" s="62">
        <v>0.3</v>
      </c>
      <c r="Y4758" s="17">
        <f t="shared" si="476"/>
        <v>708.33486102857148</v>
      </c>
      <c r="Z4758" s="21">
        <f t="shared" si="471"/>
        <v>708</v>
      </c>
      <c r="AA4758" s="17">
        <f t="shared" si="472"/>
        <v>708</v>
      </c>
      <c r="AB4758" s="17">
        <f t="shared" si="473"/>
        <v>1099</v>
      </c>
      <c r="AC4758"/>
    </row>
    <row r="4759" spans="1:29" ht="15" customHeight="1" x14ac:dyDescent="0.3">
      <c r="A4759" s="120">
        <v>45475</v>
      </c>
      <c r="B4759" s="63"/>
      <c r="C4759" s="63"/>
      <c r="D4759" s="63" t="s">
        <v>8169</v>
      </c>
      <c r="E4759" s="88">
        <v>106203</v>
      </c>
      <c r="F4759" s="88"/>
      <c r="G4759" s="89">
        <v>5905490063915</v>
      </c>
      <c r="H4759" s="89"/>
      <c r="I4759" s="63" t="s">
        <v>9075</v>
      </c>
      <c r="J4759" s="64" t="s">
        <v>9095</v>
      </c>
      <c r="K4759" s="65" t="s">
        <v>9046</v>
      </c>
      <c r="L4759" s="85" t="s">
        <v>9144</v>
      </c>
      <c r="M4759" s="63" t="s">
        <v>2984</v>
      </c>
      <c r="N4759" s="17">
        <v>1099</v>
      </c>
      <c r="O4759" s="90"/>
      <c r="P4759" s="17">
        <v>481.39262400000001</v>
      </c>
      <c r="Q4759" s="17">
        <v>481.39262400000001</v>
      </c>
      <c r="R4759" s="87"/>
      <c r="S4759" s="87"/>
      <c r="T4759" s="17" t="str">
        <f t="shared" si="474"/>
        <v>481,392624</v>
      </c>
      <c r="U4759" s="109"/>
      <c r="V4759" s="31"/>
      <c r="W4759" s="17">
        <f t="shared" si="475"/>
        <v>495.83440272000001</v>
      </c>
      <c r="X4759" s="62">
        <v>0.3</v>
      </c>
      <c r="Y4759" s="17">
        <f t="shared" si="476"/>
        <v>708.33486102857148</v>
      </c>
      <c r="Z4759" s="21">
        <f t="shared" si="471"/>
        <v>708</v>
      </c>
      <c r="AA4759" s="17">
        <f t="shared" si="472"/>
        <v>708</v>
      </c>
      <c r="AB4759" s="17">
        <f t="shared" si="473"/>
        <v>1099</v>
      </c>
      <c r="AC4759"/>
    </row>
    <row r="4760" spans="1:29" ht="15" customHeight="1" x14ac:dyDescent="0.3">
      <c r="A4760" s="120">
        <v>45475</v>
      </c>
      <c r="B4760" s="63"/>
      <c r="C4760" s="63"/>
      <c r="D4760" s="63" t="s">
        <v>8169</v>
      </c>
      <c r="E4760" s="88">
        <v>106204</v>
      </c>
      <c r="F4760" s="88"/>
      <c r="G4760" s="89">
        <v>5905490063922</v>
      </c>
      <c r="H4760" s="89"/>
      <c r="I4760" s="63" t="s">
        <v>9076</v>
      </c>
      <c r="J4760" s="64" t="s">
        <v>9095</v>
      </c>
      <c r="K4760" s="65" t="s">
        <v>9046</v>
      </c>
      <c r="L4760" s="85" t="s">
        <v>9145</v>
      </c>
      <c r="M4760" s="63" t="s">
        <v>2984</v>
      </c>
      <c r="N4760" s="17">
        <v>1099</v>
      </c>
      <c r="O4760" s="90"/>
      <c r="P4760" s="17">
        <v>481.39262400000001</v>
      </c>
      <c r="Q4760" s="17">
        <v>481.39262400000001</v>
      </c>
      <c r="R4760" s="87"/>
      <c r="S4760" s="87"/>
      <c r="T4760" s="17" t="str">
        <f t="shared" si="474"/>
        <v>481,392624</v>
      </c>
      <c r="U4760" s="109"/>
      <c r="V4760" s="31"/>
      <c r="W4760" s="17">
        <f t="shared" si="475"/>
        <v>495.83440272000001</v>
      </c>
      <c r="X4760" s="62">
        <v>0.3</v>
      </c>
      <c r="Y4760" s="17">
        <f t="shared" si="476"/>
        <v>708.33486102857148</v>
      </c>
      <c r="Z4760" s="21">
        <f t="shared" si="471"/>
        <v>708</v>
      </c>
      <c r="AA4760" s="17">
        <f t="shared" si="472"/>
        <v>708</v>
      </c>
      <c r="AB4760" s="17">
        <f t="shared" si="473"/>
        <v>1099</v>
      </c>
      <c r="AC4760"/>
    </row>
    <row r="4761" spans="1:29" ht="15" customHeight="1" x14ac:dyDescent="0.3">
      <c r="A4761" s="120">
        <v>45475</v>
      </c>
      <c r="B4761" s="63"/>
      <c r="C4761" s="63"/>
      <c r="D4761" s="63" t="s">
        <v>8169</v>
      </c>
      <c r="E4761" s="88">
        <v>106205</v>
      </c>
      <c r="F4761" s="88"/>
      <c r="G4761" s="89">
        <v>5905490063939</v>
      </c>
      <c r="H4761" s="89"/>
      <c r="I4761" s="63" t="s">
        <v>9077</v>
      </c>
      <c r="J4761" s="64" t="s">
        <v>9095</v>
      </c>
      <c r="K4761" s="65" t="s">
        <v>9046</v>
      </c>
      <c r="L4761" s="85" t="s">
        <v>9146</v>
      </c>
      <c r="M4761" s="63" t="s">
        <v>2984</v>
      </c>
      <c r="N4761" s="17">
        <v>1099</v>
      </c>
      <c r="O4761" s="90"/>
      <c r="P4761" s="17">
        <v>481.39262400000001</v>
      </c>
      <c r="Q4761" s="17">
        <v>481.39262400000001</v>
      </c>
      <c r="R4761" s="87"/>
      <c r="S4761" s="87"/>
      <c r="T4761" s="17" t="str">
        <f t="shared" si="474"/>
        <v>481,392624</v>
      </c>
      <c r="U4761" s="109"/>
      <c r="V4761" s="31"/>
      <c r="W4761" s="17">
        <f t="shared" si="475"/>
        <v>495.83440272000001</v>
      </c>
      <c r="X4761" s="62">
        <v>0.3</v>
      </c>
      <c r="Y4761" s="17">
        <f t="shared" si="476"/>
        <v>708.33486102857148</v>
      </c>
      <c r="Z4761" s="21">
        <f t="shared" si="471"/>
        <v>708</v>
      </c>
      <c r="AA4761" s="17">
        <f t="shared" si="472"/>
        <v>708</v>
      </c>
      <c r="AB4761" s="17">
        <f t="shared" si="473"/>
        <v>1099</v>
      </c>
      <c r="AC4761"/>
    </row>
    <row r="4762" spans="1:29" ht="15" customHeight="1" x14ac:dyDescent="0.3">
      <c r="A4762" s="120">
        <v>45475</v>
      </c>
      <c r="B4762" s="63"/>
      <c r="C4762" s="63"/>
      <c r="D4762" s="63" t="s">
        <v>8169</v>
      </c>
      <c r="E4762" s="88">
        <v>106206</v>
      </c>
      <c r="F4762" s="88"/>
      <c r="G4762" s="89">
        <v>5905490063946</v>
      </c>
      <c r="H4762" s="89"/>
      <c r="I4762" s="63" t="s">
        <v>9078</v>
      </c>
      <c r="J4762" s="64" t="s">
        <v>9095</v>
      </c>
      <c r="K4762" s="65" t="s">
        <v>9046</v>
      </c>
      <c r="L4762" s="85" t="s">
        <v>9147</v>
      </c>
      <c r="M4762" s="63" t="s">
        <v>2984</v>
      </c>
      <c r="N4762" s="17">
        <v>1099</v>
      </c>
      <c r="O4762" s="90"/>
      <c r="P4762" s="17">
        <v>481.39262400000001</v>
      </c>
      <c r="Q4762" s="17">
        <v>481.39262400000001</v>
      </c>
      <c r="R4762" s="87"/>
      <c r="S4762" s="87"/>
      <c r="T4762" s="17" t="str">
        <f t="shared" si="474"/>
        <v>481,392624</v>
      </c>
      <c r="U4762" s="109"/>
      <c r="V4762" s="31"/>
      <c r="W4762" s="17">
        <f t="shared" si="475"/>
        <v>495.83440272000001</v>
      </c>
      <c r="X4762" s="62">
        <v>0.3</v>
      </c>
      <c r="Y4762" s="17">
        <f t="shared" si="476"/>
        <v>708.33486102857148</v>
      </c>
      <c r="Z4762" s="21">
        <f t="shared" si="471"/>
        <v>708</v>
      </c>
      <c r="AA4762" s="17">
        <f t="shared" si="472"/>
        <v>708</v>
      </c>
      <c r="AB4762" s="17">
        <f t="shared" si="473"/>
        <v>1099</v>
      </c>
      <c r="AC4762"/>
    </row>
    <row r="4763" spans="1:29" ht="15" customHeight="1" x14ac:dyDescent="0.3">
      <c r="A4763" s="120">
        <v>45475</v>
      </c>
      <c r="B4763" s="63"/>
      <c r="C4763" s="63"/>
      <c r="D4763" s="63" t="s">
        <v>8169</v>
      </c>
      <c r="E4763" s="88">
        <v>106207</v>
      </c>
      <c r="F4763" s="88"/>
      <c r="G4763" s="89">
        <v>5905490063953</v>
      </c>
      <c r="H4763" s="89"/>
      <c r="I4763" s="63" t="s">
        <v>9079</v>
      </c>
      <c r="J4763" s="64" t="s">
        <v>9095</v>
      </c>
      <c r="K4763" s="65" t="s">
        <v>9046</v>
      </c>
      <c r="L4763" s="85" t="s">
        <v>9148</v>
      </c>
      <c r="M4763" s="63" t="s">
        <v>2984</v>
      </c>
      <c r="N4763" s="17">
        <v>1099</v>
      </c>
      <c r="O4763" s="90"/>
      <c r="P4763" s="17">
        <v>481.39262400000001</v>
      </c>
      <c r="Q4763" s="17">
        <v>481.39262400000001</v>
      </c>
      <c r="R4763" s="87"/>
      <c r="S4763" s="87"/>
      <c r="T4763" s="17" t="str">
        <f t="shared" si="474"/>
        <v>481,392624</v>
      </c>
      <c r="U4763" s="109"/>
      <c r="V4763" s="31"/>
      <c r="W4763" s="17">
        <f t="shared" si="475"/>
        <v>495.83440272000001</v>
      </c>
      <c r="X4763" s="62">
        <v>0.3</v>
      </c>
      <c r="Y4763" s="17">
        <f t="shared" si="476"/>
        <v>708.33486102857148</v>
      </c>
      <c r="Z4763" s="21">
        <f t="shared" si="471"/>
        <v>708</v>
      </c>
      <c r="AA4763" s="17">
        <f t="shared" si="472"/>
        <v>708</v>
      </c>
      <c r="AB4763" s="17">
        <f t="shared" si="473"/>
        <v>1099</v>
      </c>
      <c r="AC4763"/>
    </row>
    <row r="4764" spans="1:29" ht="15" customHeight="1" x14ac:dyDescent="0.3">
      <c r="A4764" s="120">
        <v>45475</v>
      </c>
      <c r="B4764" s="63"/>
      <c r="C4764" s="63"/>
      <c r="D4764" s="63" t="s">
        <v>8169</v>
      </c>
      <c r="E4764" s="88">
        <v>106208</v>
      </c>
      <c r="F4764" s="88"/>
      <c r="G4764" s="89">
        <v>5905490063960</v>
      </c>
      <c r="H4764" s="89"/>
      <c r="I4764" s="63" t="s">
        <v>9080</v>
      </c>
      <c r="J4764" s="64" t="s">
        <v>9095</v>
      </c>
      <c r="K4764" s="65" t="s">
        <v>9046</v>
      </c>
      <c r="L4764" s="85" t="s">
        <v>9149</v>
      </c>
      <c r="M4764" s="63" t="s">
        <v>2984</v>
      </c>
      <c r="N4764" s="17">
        <v>1099</v>
      </c>
      <c r="O4764" s="90"/>
      <c r="P4764" s="17">
        <v>481.39262400000001</v>
      </c>
      <c r="Q4764" s="17">
        <v>481.39262400000001</v>
      </c>
      <c r="R4764" s="87"/>
      <c r="S4764" s="87"/>
      <c r="T4764" s="17" t="str">
        <f t="shared" si="474"/>
        <v>481,392624</v>
      </c>
      <c r="U4764" s="109"/>
      <c r="V4764" s="31"/>
      <c r="W4764" s="17">
        <f t="shared" si="475"/>
        <v>495.83440272000001</v>
      </c>
      <c r="X4764" s="62">
        <v>0.3</v>
      </c>
      <c r="Y4764" s="17">
        <f t="shared" si="476"/>
        <v>708.33486102857148</v>
      </c>
      <c r="Z4764" s="21">
        <f t="shared" si="471"/>
        <v>708</v>
      </c>
      <c r="AA4764" s="17">
        <f t="shared" si="472"/>
        <v>708</v>
      </c>
      <c r="AB4764" s="17">
        <f t="shared" si="473"/>
        <v>1099</v>
      </c>
      <c r="AC4764"/>
    </row>
    <row r="4765" spans="1:29" ht="15" customHeight="1" x14ac:dyDescent="0.3">
      <c r="A4765" s="120">
        <v>45475</v>
      </c>
      <c r="B4765" s="63"/>
      <c r="C4765" s="63"/>
      <c r="D4765" s="63" t="s">
        <v>8169</v>
      </c>
      <c r="E4765" s="88">
        <v>106230</v>
      </c>
      <c r="F4765" s="88"/>
      <c r="G4765" s="89">
        <v>5905490064189</v>
      </c>
      <c r="H4765" s="89"/>
      <c r="I4765" s="63" t="s">
        <v>9081</v>
      </c>
      <c r="J4765" s="64" t="s">
        <v>9095</v>
      </c>
      <c r="K4765" s="65" t="s">
        <v>9046</v>
      </c>
      <c r="L4765" s="85" t="s">
        <v>9143</v>
      </c>
      <c r="M4765" s="63" t="s">
        <v>2984</v>
      </c>
      <c r="N4765" s="17">
        <v>1349</v>
      </c>
      <c r="O4765" s="90"/>
      <c r="P4765" s="17">
        <v>599.45086750000007</v>
      </c>
      <c r="Q4765" s="17">
        <v>599.45086750000007</v>
      </c>
      <c r="R4765" s="87"/>
      <c r="S4765" s="87"/>
      <c r="T4765" s="17" t="str">
        <f t="shared" si="474"/>
        <v>599,4508675</v>
      </c>
      <c r="U4765" s="109"/>
      <c r="V4765" s="31"/>
      <c r="W4765" s="17">
        <f t="shared" si="475"/>
        <v>617.43439352500002</v>
      </c>
      <c r="X4765" s="62">
        <v>0.3</v>
      </c>
      <c r="Y4765" s="17">
        <f t="shared" si="476"/>
        <v>882.04913360714295</v>
      </c>
      <c r="Z4765" s="21">
        <f t="shared" si="471"/>
        <v>882</v>
      </c>
      <c r="AA4765" s="17">
        <f t="shared" si="472"/>
        <v>882</v>
      </c>
      <c r="AB4765" s="17">
        <f t="shared" si="473"/>
        <v>1349</v>
      </c>
      <c r="AC4765"/>
    </row>
    <row r="4766" spans="1:29" ht="15" customHeight="1" x14ac:dyDescent="0.3">
      <c r="A4766" s="120">
        <v>45475</v>
      </c>
      <c r="B4766" s="63"/>
      <c r="C4766" s="63"/>
      <c r="D4766" s="63" t="s">
        <v>8169</v>
      </c>
      <c r="E4766" s="88">
        <v>106231</v>
      </c>
      <c r="F4766" s="88"/>
      <c r="G4766" s="89">
        <v>5905490064196</v>
      </c>
      <c r="H4766" s="89"/>
      <c r="I4766" s="63" t="s">
        <v>9082</v>
      </c>
      <c r="J4766" s="64" t="s">
        <v>9095</v>
      </c>
      <c r="K4766" s="65" t="s">
        <v>9046</v>
      </c>
      <c r="L4766" s="85" t="s">
        <v>9144</v>
      </c>
      <c r="M4766" s="63" t="s">
        <v>2984</v>
      </c>
      <c r="N4766" s="17">
        <v>1349</v>
      </c>
      <c r="O4766" s="90"/>
      <c r="P4766" s="17">
        <v>599.45086750000007</v>
      </c>
      <c r="Q4766" s="17">
        <v>599.45086750000007</v>
      </c>
      <c r="R4766" s="87"/>
      <c r="S4766" s="87"/>
      <c r="T4766" s="17" t="str">
        <f t="shared" si="474"/>
        <v>599,4508675</v>
      </c>
      <c r="U4766" s="109"/>
      <c r="V4766" s="31"/>
      <c r="W4766" s="17">
        <f t="shared" si="475"/>
        <v>617.43439352500002</v>
      </c>
      <c r="X4766" s="62">
        <v>0.3</v>
      </c>
      <c r="Y4766" s="17">
        <f t="shared" si="476"/>
        <v>882.04913360714295</v>
      </c>
      <c r="Z4766" s="21">
        <f t="shared" si="471"/>
        <v>882</v>
      </c>
      <c r="AA4766" s="17">
        <f t="shared" si="472"/>
        <v>882</v>
      </c>
      <c r="AB4766" s="17">
        <f t="shared" si="473"/>
        <v>1349</v>
      </c>
      <c r="AC4766"/>
    </row>
    <row r="4767" spans="1:29" ht="15" customHeight="1" x14ac:dyDescent="0.3">
      <c r="A4767" s="120">
        <v>45475</v>
      </c>
      <c r="B4767" s="63"/>
      <c r="C4767" s="63"/>
      <c r="D4767" s="63" t="s">
        <v>8169</v>
      </c>
      <c r="E4767" s="88">
        <v>106232</v>
      </c>
      <c r="F4767" s="88"/>
      <c r="G4767" s="89">
        <v>5905490064202</v>
      </c>
      <c r="H4767" s="89"/>
      <c r="I4767" s="63" t="s">
        <v>9083</v>
      </c>
      <c r="J4767" s="64" t="s">
        <v>9095</v>
      </c>
      <c r="K4767" s="65" t="s">
        <v>9046</v>
      </c>
      <c r="L4767" s="85" t="s">
        <v>9145</v>
      </c>
      <c r="M4767" s="63" t="s">
        <v>2984</v>
      </c>
      <c r="N4767" s="17">
        <v>1349</v>
      </c>
      <c r="O4767" s="90"/>
      <c r="P4767" s="17">
        <v>599.45086750000007</v>
      </c>
      <c r="Q4767" s="17">
        <v>599.45086750000007</v>
      </c>
      <c r="R4767" s="87"/>
      <c r="S4767" s="87"/>
      <c r="T4767" s="17" t="str">
        <f t="shared" si="474"/>
        <v>599,4508675</v>
      </c>
      <c r="U4767" s="109"/>
      <c r="V4767" s="31"/>
      <c r="W4767" s="17">
        <f t="shared" si="475"/>
        <v>617.43439352500002</v>
      </c>
      <c r="X4767" s="62">
        <v>0.3</v>
      </c>
      <c r="Y4767" s="17">
        <f t="shared" si="476"/>
        <v>882.04913360714295</v>
      </c>
      <c r="Z4767" s="21">
        <f t="shared" si="471"/>
        <v>882</v>
      </c>
      <c r="AA4767" s="17">
        <f t="shared" si="472"/>
        <v>882</v>
      </c>
      <c r="AB4767" s="17">
        <f t="shared" si="473"/>
        <v>1349</v>
      </c>
      <c r="AC4767"/>
    </row>
    <row r="4768" spans="1:29" ht="15" customHeight="1" x14ac:dyDescent="0.3">
      <c r="A4768" s="120">
        <v>45475</v>
      </c>
      <c r="B4768" s="63"/>
      <c r="C4768" s="63"/>
      <c r="D4768" s="63" t="s">
        <v>8169</v>
      </c>
      <c r="E4768" s="88">
        <v>106233</v>
      </c>
      <c r="F4768" s="88"/>
      <c r="G4768" s="89">
        <v>5905490064219</v>
      </c>
      <c r="H4768" s="89"/>
      <c r="I4768" s="63" t="s">
        <v>9084</v>
      </c>
      <c r="J4768" s="64" t="s">
        <v>9095</v>
      </c>
      <c r="K4768" s="65" t="s">
        <v>9046</v>
      </c>
      <c r="L4768" s="85" t="s">
        <v>9146</v>
      </c>
      <c r="M4768" s="63" t="s">
        <v>2984</v>
      </c>
      <c r="N4768" s="17">
        <v>1349</v>
      </c>
      <c r="O4768" s="90"/>
      <c r="P4768" s="17">
        <v>599.45086750000007</v>
      </c>
      <c r="Q4768" s="17">
        <v>599.45086750000007</v>
      </c>
      <c r="R4768" s="87"/>
      <c r="S4768" s="87"/>
      <c r="T4768" s="17" t="str">
        <f t="shared" si="474"/>
        <v>599,4508675</v>
      </c>
      <c r="U4768" s="109"/>
      <c r="V4768" s="31"/>
      <c r="W4768" s="17">
        <f t="shared" si="475"/>
        <v>617.43439352500002</v>
      </c>
      <c r="X4768" s="62">
        <v>0.3</v>
      </c>
      <c r="Y4768" s="17">
        <f t="shared" si="476"/>
        <v>882.04913360714295</v>
      </c>
      <c r="Z4768" s="21">
        <f t="shared" si="471"/>
        <v>882</v>
      </c>
      <c r="AA4768" s="17">
        <f t="shared" si="472"/>
        <v>882</v>
      </c>
      <c r="AB4768" s="17">
        <f t="shared" si="473"/>
        <v>1349</v>
      </c>
      <c r="AC4768"/>
    </row>
    <row r="4769" spans="1:29" ht="15" customHeight="1" x14ac:dyDescent="0.3">
      <c r="A4769" s="120">
        <v>45475</v>
      </c>
      <c r="B4769" s="63"/>
      <c r="C4769" s="63"/>
      <c r="D4769" s="63" t="s">
        <v>8169</v>
      </c>
      <c r="E4769" s="88">
        <v>106234</v>
      </c>
      <c r="F4769" s="88"/>
      <c r="G4769" s="89">
        <v>5905490064226</v>
      </c>
      <c r="H4769" s="89"/>
      <c r="I4769" s="63" t="s">
        <v>9085</v>
      </c>
      <c r="J4769" s="64" t="s">
        <v>9095</v>
      </c>
      <c r="K4769" s="65" t="s">
        <v>9046</v>
      </c>
      <c r="L4769" s="85" t="s">
        <v>9147</v>
      </c>
      <c r="M4769" s="63" t="s">
        <v>2984</v>
      </c>
      <c r="N4769" s="17">
        <v>1349</v>
      </c>
      <c r="O4769" s="90"/>
      <c r="P4769" s="17">
        <v>599.45086750000007</v>
      </c>
      <c r="Q4769" s="17">
        <v>599.45086750000007</v>
      </c>
      <c r="R4769" s="87"/>
      <c r="S4769" s="87"/>
      <c r="T4769" s="17" t="str">
        <f t="shared" si="474"/>
        <v>599,4508675</v>
      </c>
      <c r="U4769" s="109"/>
      <c r="V4769" s="31"/>
      <c r="W4769" s="17">
        <f t="shared" si="475"/>
        <v>617.43439352500002</v>
      </c>
      <c r="X4769" s="62">
        <v>0.3</v>
      </c>
      <c r="Y4769" s="17">
        <f t="shared" si="476"/>
        <v>882.04913360714295</v>
      </c>
      <c r="Z4769" s="21">
        <f t="shared" si="471"/>
        <v>882</v>
      </c>
      <c r="AA4769" s="17">
        <f t="shared" si="472"/>
        <v>882</v>
      </c>
      <c r="AB4769" s="17">
        <f t="shared" si="473"/>
        <v>1349</v>
      </c>
      <c r="AC4769"/>
    </row>
    <row r="4770" spans="1:29" ht="15" customHeight="1" x14ac:dyDescent="0.3">
      <c r="A4770" s="120">
        <v>45475</v>
      </c>
      <c r="B4770" s="63"/>
      <c r="C4770" s="63"/>
      <c r="D4770" s="63" t="s">
        <v>8169</v>
      </c>
      <c r="E4770" s="88">
        <v>106235</v>
      </c>
      <c r="F4770" s="88"/>
      <c r="G4770" s="89">
        <v>5905490064233</v>
      </c>
      <c r="H4770" s="89"/>
      <c r="I4770" s="63" t="s">
        <v>9086</v>
      </c>
      <c r="J4770" s="64" t="s">
        <v>9095</v>
      </c>
      <c r="K4770" s="65" t="s">
        <v>9046</v>
      </c>
      <c r="L4770" s="85" t="s">
        <v>9148</v>
      </c>
      <c r="M4770" s="63" t="s">
        <v>2984</v>
      </c>
      <c r="N4770" s="17">
        <v>1349</v>
      </c>
      <c r="O4770" s="90"/>
      <c r="P4770" s="17">
        <v>599.45086750000007</v>
      </c>
      <c r="Q4770" s="17">
        <v>599.45086750000007</v>
      </c>
      <c r="R4770" s="87"/>
      <c r="S4770" s="87"/>
      <c r="T4770" s="17" t="str">
        <f t="shared" si="474"/>
        <v>599,4508675</v>
      </c>
      <c r="U4770" s="109"/>
      <c r="V4770" s="31"/>
      <c r="W4770" s="17">
        <f t="shared" si="475"/>
        <v>617.43439352500002</v>
      </c>
      <c r="X4770" s="62">
        <v>0.3</v>
      </c>
      <c r="Y4770" s="17">
        <f t="shared" si="476"/>
        <v>882.04913360714295</v>
      </c>
      <c r="Z4770" s="21">
        <f t="shared" si="471"/>
        <v>882</v>
      </c>
      <c r="AA4770" s="17">
        <f t="shared" si="472"/>
        <v>882</v>
      </c>
      <c r="AB4770" s="17">
        <f t="shared" si="473"/>
        <v>1349</v>
      </c>
      <c r="AC4770"/>
    </row>
    <row r="4771" spans="1:29" ht="15" customHeight="1" x14ac:dyDescent="0.3">
      <c r="A4771" s="120">
        <v>45475</v>
      </c>
      <c r="B4771" s="63"/>
      <c r="C4771" s="63"/>
      <c r="D4771" s="63" t="s">
        <v>8169</v>
      </c>
      <c r="E4771" s="88">
        <v>106236</v>
      </c>
      <c r="F4771" s="88"/>
      <c r="G4771" s="89">
        <v>5905490064240</v>
      </c>
      <c r="H4771" s="89"/>
      <c r="I4771" s="63" t="s">
        <v>9087</v>
      </c>
      <c r="J4771" s="64" t="s">
        <v>9095</v>
      </c>
      <c r="K4771" s="65" t="s">
        <v>9046</v>
      </c>
      <c r="L4771" s="85" t="s">
        <v>9149</v>
      </c>
      <c r="M4771" s="63" t="s">
        <v>2984</v>
      </c>
      <c r="N4771" s="17">
        <v>1349</v>
      </c>
      <c r="O4771" s="90"/>
      <c r="P4771" s="17">
        <v>599.45086750000007</v>
      </c>
      <c r="Q4771" s="17">
        <v>599.45086750000007</v>
      </c>
      <c r="R4771" s="87"/>
      <c r="S4771" s="87"/>
      <c r="T4771" s="17" t="str">
        <f t="shared" si="474"/>
        <v>599,4508675</v>
      </c>
      <c r="U4771" s="109"/>
      <c r="V4771" s="31"/>
      <c r="W4771" s="17">
        <f t="shared" si="475"/>
        <v>617.43439352500002</v>
      </c>
      <c r="X4771" s="62">
        <v>0.3</v>
      </c>
      <c r="Y4771" s="17">
        <f t="shared" ref="Y4771:Y4834" si="477">W4771/0.7</f>
        <v>882.04913360714295</v>
      </c>
      <c r="Z4771" s="21">
        <f t="shared" si="471"/>
        <v>882</v>
      </c>
      <c r="AA4771" s="17">
        <f t="shared" ref="AA4771:AA4834" si="478">Z4771*1</f>
        <v>882</v>
      </c>
      <c r="AB4771" s="17">
        <f t="shared" si="473"/>
        <v>1349</v>
      </c>
      <c r="AC4771"/>
    </row>
    <row r="4772" spans="1:29" ht="15" customHeight="1" x14ac:dyDescent="0.3">
      <c r="A4772" s="120">
        <v>45475</v>
      </c>
      <c r="B4772" s="63"/>
      <c r="C4772" s="63"/>
      <c r="D4772" s="63" t="s">
        <v>8169</v>
      </c>
      <c r="E4772" s="88">
        <v>106216</v>
      </c>
      <c r="F4772" s="88"/>
      <c r="G4772" s="89">
        <v>5905490064042</v>
      </c>
      <c r="H4772" s="89"/>
      <c r="I4772" s="63" t="s">
        <v>9088</v>
      </c>
      <c r="J4772" s="64" t="s">
        <v>9095</v>
      </c>
      <c r="K4772" s="65" t="s">
        <v>9046</v>
      </c>
      <c r="L4772" s="85" t="s">
        <v>9143</v>
      </c>
      <c r="M4772" s="63" t="s">
        <v>2984</v>
      </c>
      <c r="N4772" s="17">
        <v>299</v>
      </c>
      <c r="O4772" s="90"/>
      <c r="P4772" s="17">
        <v>118.0582435</v>
      </c>
      <c r="Q4772" s="17">
        <v>118.0582435</v>
      </c>
      <c r="R4772" s="87"/>
      <c r="S4772" s="87"/>
      <c r="T4772" s="17" t="str">
        <f t="shared" si="474"/>
        <v>118,0582435</v>
      </c>
      <c r="U4772" s="109"/>
      <c r="V4772" s="31"/>
      <c r="W4772" s="17">
        <f t="shared" si="475"/>
        <v>121.599990805</v>
      </c>
      <c r="X4772" s="62">
        <v>0.3</v>
      </c>
      <c r="Y4772" s="17">
        <f t="shared" si="477"/>
        <v>173.71427257857144</v>
      </c>
      <c r="Z4772" s="21">
        <f t="shared" si="471"/>
        <v>174</v>
      </c>
      <c r="AA4772" s="17">
        <f t="shared" si="478"/>
        <v>174</v>
      </c>
      <c r="AB4772" s="17">
        <f t="shared" si="473"/>
        <v>299</v>
      </c>
      <c r="AC4772"/>
    </row>
    <row r="4773" spans="1:29" ht="15" customHeight="1" x14ac:dyDescent="0.3">
      <c r="A4773" s="120">
        <v>45475</v>
      </c>
      <c r="B4773" s="63"/>
      <c r="C4773" s="63"/>
      <c r="D4773" s="63" t="s">
        <v>8169</v>
      </c>
      <c r="E4773" s="88">
        <v>106217</v>
      </c>
      <c r="F4773" s="88"/>
      <c r="G4773" s="89">
        <v>5905490064059</v>
      </c>
      <c r="H4773" s="89"/>
      <c r="I4773" s="63" t="s">
        <v>9089</v>
      </c>
      <c r="J4773" s="64" t="s">
        <v>9095</v>
      </c>
      <c r="K4773" s="65" t="s">
        <v>9046</v>
      </c>
      <c r="L4773" s="85" t="s">
        <v>9144</v>
      </c>
      <c r="M4773" s="63" t="s">
        <v>2984</v>
      </c>
      <c r="N4773" s="17">
        <v>299</v>
      </c>
      <c r="O4773" s="90"/>
      <c r="P4773" s="17">
        <v>118.0582435</v>
      </c>
      <c r="Q4773" s="17">
        <v>118.0582435</v>
      </c>
      <c r="R4773" s="87"/>
      <c r="S4773" s="87"/>
      <c r="T4773" s="17" t="str">
        <f t="shared" si="474"/>
        <v>118,0582435</v>
      </c>
      <c r="U4773" s="109"/>
      <c r="V4773" s="31"/>
      <c r="W4773" s="17">
        <f t="shared" si="475"/>
        <v>121.599990805</v>
      </c>
      <c r="X4773" s="62">
        <v>0.3</v>
      </c>
      <c r="Y4773" s="17">
        <f t="shared" si="477"/>
        <v>173.71427257857144</v>
      </c>
      <c r="Z4773" s="21">
        <f t="shared" si="471"/>
        <v>174</v>
      </c>
      <c r="AA4773" s="17">
        <f t="shared" si="478"/>
        <v>174</v>
      </c>
      <c r="AB4773" s="17">
        <f t="shared" si="473"/>
        <v>299</v>
      </c>
      <c r="AC4773"/>
    </row>
    <row r="4774" spans="1:29" ht="15" customHeight="1" x14ac:dyDescent="0.3">
      <c r="A4774" s="120">
        <v>45475</v>
      </c>
      <c r="B4774" s="63"/>
      <c r="C4774" s="63"/>
      <c r="D4774" s="63" t="s">
        <v>8169</v>
      </c>
      <c r="E4774" s="88">
        <v>106218</v>
      </c>
      <c r="F4774" s="88"/>
      <c r="G4774" s="89">
        <v>5905490064066</v>
      </c>
      <c r="H4774" s="89"/>
      <c r="I4774" s="63" t="s">
        <v>9090</v>
      </c>
      <c r="J4774" s="64" t="s">
        <v>9095</v>
      </c>
      <c r="K4774" s="65" t="s">
        <v>9046</v>
      </c>
      <c r="L4774" s="85" t="s">
        <v>9145</v>
      </c>
      <c r="M4774" s="63" t="s">
        <v>2984</v>
      </c>
      <c r="N4774" s="17">
        <v>299</v>
      </c>
      <c r="O4774" s="90"/>
      <c r="P4774" s="17">
        <v>118.0582435</v>
      </c>
      <c r="Q4774" s="17">
        <v>118.0582435</v>
      </c>
      <c r="R4774" s="87"/>
      <c r="S4774" s="87"/>
      <c r="T4774" s="17" t="str">
        <f t="shared" si="474"/>
        <v>118,0582435</v>
      </c>
      <c r="U4774" s="109"/>
      <c r="V4774" s="31"/>
      <c r="W4774" s="17">
        <f t="shared" si="475"/>
        <v>121.599990805</v>
      </c>
      <c r="X4774" s="62">
        <v>0.3</v>
      </c>
      <c r="Y4774" s="17">
        <f t="shared" si="477"/>
        <v>173.71427257857144</v>
      </c>
      <c r="Z4774" s="21">
        <f t="shared" si="471"/>
        <v>174</v>
      </c>
      <c r="AA4774" s="17">
        <f t="shared" si="478"/>
        <v>174</v>
      </c>
      <c r="AB4774" s="17">
        <f t="shared" si="473"/>
        <v>299</v>
      </c>
      <c r="AC4774"/>
    </row>
    <row r="4775" spans="1:29" ht="15" customHeight="1" x14ac:dyDescent="0.3">
      <c r="A4775" s="120">
        <v>45475</v>
      </c>
      <c r="B4775" s="63"/>
      <c r="C4775" s="63"/>
      <c r="D4775" s="63" t="s">
        <v>8169</v>
      </c>
      <c r="E4775" s="88">
        <v>106219</v>
      </c>
      <c r="F4775" s="88"/>
      <c r="G4775" s="89">
        <v>5905490064073</v>
      </c>
      <c r="H4775" s="89"/>
      <c r="I4775" s="63" t="s">
        <v>9091</v>
      </c>
      <c r="J4775" s="64" t="s">
        <v>9095</v>
      </c>
      <c r="K4775" s="65" t="s">
        <v>9046</v>
      </c>
      <c r="L4775" s="85" t="s">
        <v>9146</v>
      </c>
      <c r="M4775" s="63" t="s">
        <v>2984</v>
      </c>
      <c r="N4775" s="17">
        <v>299</v>
      </c>
      <c r="O4775" s="90"/>
      <c r="P4775" s="17">
        <v>118.0582435</v>
      </c>
      <c r="Q4775" s="17">
        <v>118.0582435</v>
      </c>
      <c r="R4775" s="87"/>
      <c r="S4775" s="87"/>
      <c r="T4775" s="17" t="str">
        <f t="shared" si="474"/>
        <v>118,0582435</v>
      </c>
      <c r="U4775" s="109"/>
      <c r="V4775" s="31"/>
      <c r="W4775" s="17">
        <f t="shared" si="475"/>
        <v>121.599990805</v>
      </c>
      <c r="X4775" s="62">
        <v>0.3</v>
      </c>
      <c r="Y4775" s="17">
        <f t="shared" si="477"/>
        <v>173.71427257857144</v>
      </c>
      <c r="Z4775" s="21">
        <f t="shared" si="471"/>
        <v>174</v>
      </c>
      <c r="AA4775" s="17">
        <f t="shared" si="478"/>
        <v>174</v>
      </c>
      <c r="AB4775" s="17">
        <f t="shared" si="473"/>
        <v>299</v>
      </c>
      <c r="AC4775"/>
    </row>
    <row r="4776" spans="1:29" ht="15" customHeight="1" x14ac:dyDescent="0.3">
      <c r="A4776" s="120">
        <v>45475</v>
      </c>
      <c r="B4776" s="63"/>
      <c r="C4776" s="63"/>
      <c r="D4776" s="63" t="s">
        <v>8169</v>
      </c>
      <c r="E4776" s="88">
        <v>106220</v>
      </c>
      <c r="F4776" s="88"/>
      <c r="G4776" s="89">
        <v>5905490064080</v>
      </c>
      <c r="H4776" s="89"/>
      <c r="I4776" s="63" t="s">
        <v>9092</v>
      </c>
      <c r="J4776" s="64" t="s">
        <v>9095</v>
      </c>
      <c r="K4776" s="65" t="s">
        <v>9046</v>
      </c>
      <c r="L4776" s="85" t="s">
        <v>9147</v>
      </c>
      <c r="M4776" s="63" t="s">
        <v>2984</v>
      </c>
      <c r="N4776" s="17">
        <v>299</v>
      </c>
      <c r="O4776" s="90"/>
      <c r="P4776" s="17">
        <v>118.0582435</v>
      </c>
      <c r="Q4776" s="17">
        <v>118.0582435</v>
      </c>
      <c r="R4776" s="87"/>
      <c r="S4776" s="87"/>
      <c r="T4776" s="17" t="str">
        <f t="shared" si="474"/>
        <v>118,0582435</v>
      </c>
      <c r="U4776" s="109"/>
      <c r="V4776" s="31"/>
      <c r="W4776" s="17">
        <f t="shared" si="475"/>
        <v>121.599990805</v>
      </c>
      <c r="X4776" s="62">
        <v>0.3</v>
      </c>
      <c r="Y4776" s="17">
        <f t="shared" si="477"/>
        <v>173.71427257857144</v>
      </c>
      <c r="Z4776" s="21">
        <f t="shared" si="471"/>
        <v>174</v>
      </c>
      <c r="AA4776" s="17">
        <f t="shared" si="478"/>
        <v>174</v>
      </c>
      <c r="AB4776" s="17">
        <f t="shared" si="473"/>
        <v>299</v>
      </c>
      <c r="AC4776"/>
    </row>
    <row r="4777" spans="1:29" ht="15" customHeight="1" x14ac:dyDescent="0.3">
      <c r="A4777" s="120">
        <v>45475</v>
      </c>
      <c r="B4777" s="63"/>
      <c r="C4777" s="63"/>
      <c r="D4777" s="63" t="s">
        <v>8169</v>
      </c>
      <c r="E4777" s="88">
        <v>106221</v>
      </c>
      <c r="F4777" s="88"/>
      <c r="G4777" s="89">
        <v>5905490064097</v>
      </c>
      <c r="H4777" s="89"/>
      <c r="I4777" s="63" t="s">
        <v>9093</v>
      </c>
      <c r="J4777" s="64" t="s">
        <v>9095</v>
      </c>
      <c r="K4777" s="65" t="s">
        <v>9046</v>
      </c>
      <c r="L4777" s="85" t="s">
        <v>9148</v>
      </c>
      <c r="M4777" s="63" t="s">
        <v>2984</v>
      </c>
      <c r="N4777" s="17">
        <v>299</v>
      </c>
      <c r="O4777" s="90"/>
      <c r="P4777" s="17">
        <v>118.0582435</v>
      </c>
      <c r="Q4777" s="17">
        <v>118.0582435</v>
      </c>
      <c r="R4777" s="87"/>
      <c r="S4777" s="87"/>
      <c r="T4777" s="17" t="str">
        <f t="shared" si="474"/>
        <v>118,0582435</v>
      </c>
      <c r="U4777" s="109"/>
      <c r="V4777" s="31"/>
      <c r="W4777" s="17">
        <f t="shared" si="475"/>
        <v>121.599990805</v>
      </c>
      <c r="X4777" s="62">
        <v>0.3</v>
      </c>
      <c r="Y4777" s="17">
        <f t="shared" si="477"/>
        <v>173.71427257857144</v>
      </c>
      <c r="Z4777" s="21">
        <f t="shared" si="471"/>
        <v>174</v>
      </c>
      <c r="AA4777" s="17">
        <f t="shared" si="478"/>
        <v>174</v>
      </c>
      <c r="AB4777" s="17">
        <f t="shared" si="473"/>
        <v>299</v>
      </c>
      <c r="AC4777"/>
    </row>
    <row r="4778" spans="1:29" ht="15" customHeight="1" x14ac:dyDescent="0.3">
      <c r="A4778" s="120">
        <v>45475</v>
      </c>
      <c r="B4778" s="63"/>
      <c r="C4778" s="63"/>
      <c r="D4778" s="63" t="s">
        <v>8169</v>
      </c>
      <c r="E4778" s="88">
        <v>106222</v>
      </c>
      <c r="F4778" s="88"/>
      <c r="G4778" s="89">
        <v>5905490064103</v>
      </c>
      <c r="H4778" s="89"/>
      <c r="I4778" s="63" t="s">
        <v>9094</v>
      </c>
      <c r="J4778" s="64" t="s">
        <v>9095</v>
      </c>
      <c r="K4778" s="65" t="s">
        <v>9046</v>
      </c>
      <c r="L4778" s="85" t="s">
        <v>9149</v>
      </c>
      <c r="M4778" s="63" t="s">
        <v>2984</v>
      </c>
      <c r="N4778" s="17">
        <v>299</v>
      </c>
      <c r="O4778" s="90"/>
      <c r="P4778" s="17">
        <v>118.0582435</v>
      </c>
      <c r="Q4778" s="17">
        <v>118.0582435</v>
      </c>
      <c r="R4778" s="87"/>
      <c r="S4778" s="87"/>
      <c r="T4778" s="17" t="str">
        <f t="shared" si="474"/>
        <v>118,0582435</v>
      </c>
      <c r="U4778" s="109"/>
      <c r="V4778" s="31"/>
      <c r="W4778" s="17">
        <f t="shared" si="475"/>
        <v>121.599990805</v>
      </c>
      <c r="X4778" s="62">
        <v>0.3</v>
      </c>
      <c r="Y4778" s="17">
        <f t="shared" si="477"/>
        <v>173.71427257857144</v>
      </c>
      <c r="Z4778" s="21">
        <f t="shared" si="471"/>
        <v>174</v>
      </c>
      <c r="AA4778" s="17">
        <f t="shared" si="478"/>
        <v>174</v>
      </c>
      <c r="AB4778" s="17">
        <f t="shared" si="473"/>
        <v>299</v>
      </c>
      <c r="AC4778"/>
    </row>
    <row r="4779" spans="1:29" ht="15" customHeight="1" x14ac:dyDescent="0.3">
      <c r="A4779" s="93">
        <v>45551</v>
      </c>
      <c r="B4779" s="94"/>
      <c r="C4779" s="94"/>
      <c r="D4779" s="57" t="s">
        <v>8169</v>
      </c>
      <c r="E4779" s="97">
        <v>106654</v>
      </c>
      <c r="F4779" s="96"/>
      <c r="G4779" s="98">
        <v>5905490068910</v>
      </c>
      <c r="H4779" s="96"/>
      <c r="I4779" s="95" t="s">
        <v>9158</v>
      </c>
      <c r="J4779" s="91"/>
      <c r="K4779" s="95" t="s">
        <v>3736</v>
      </c>
      <c r="L4779" s="58" t="s">
        <v>3765</v>
      </c>
      <c r="M4779" s="58" t="s">
        <v>2984</v>
      </c>
      <c r="N4779" s="110">
        <v>1499</v>
      </c>
      <c r="O4779" s="92"/>
      <c r="P4779" s="124">
        <v>612</v>
      </c>
      <c r="Q4779" s="110">
        <v>612</v>
      </c>
      <c r="R4779" s="92"/>
      <c r="S4779" s="92"/>
      <c r="T4779" s="110" t="str">
        <f t="shared" si="474"/>
        <v>612</v>
      </c>
      <c r="V4779" s="31"/>
      <c r="W4779" s="17">
        <f t="shared" si="475"/>
        <v>630.36</v>
      </c>
      <c r="X4779" s="62">
        <v>0.3</v>
      </c>
      <c r="Y4779" s="17">
        <f t="shared" si="477"/>
        <v>900.51428571428585</v>
      </c>
      <c r="Z4779" s="21">
        <f t="shared" si="471"/>
        <v>901</v>
      </c>
      <c r="AA4779" s="17">
        <f t="shared" si="478"/>
        <v>901</v>
      </c>
      <c r="AB4779" s="17">
        <f t="shared" si="473"/>
        <v>1499</v>
      </c>
      <c r="AC4779"/>
    </row>
    <row r="4780" spans="1:29" ht="15" customHeight="1" x14ac:dyDescent="0.3">
      <c r="A4780" s="93">
        <v>45551</v>
      </c>
      <c r="B4780" s="94"/>
      <c r="C4780" s="94"/>
      <c r="D4780" s="57" t="s">
        <v>8169</v>
      </c>
      <c r="E4780" s="97">
        <v>106655</v>
      </c>
      <c r="F4780" s="96"/>
      <c r="G4780" s="98">
        <v>5905490068927</v>
      </c>
      <c r="H4780" s="96"/>
      <c r="I4780" s="95" t="s">
        <v>9159</v>
      </c>
      <c r="J4780" s="91"/>
      <c r="K4780" s="95" t="s">
        <v>3736</v>
      </c>
      <c r="L4780" s="58" t="s">
        <v>3766</v>
      </c>
      <c r="M4780" s="58" t="s">
        <v>2984</v>
      </c>
      <c r="N4780" s="110">
        <v>1499</v>
      </c>
      <c r="O4780" s="92"/>
      <c r="P4780" s="124">
        <v>612</v>
      </c>
      <c r="Q4780" s="110">
        <v>612</v>
      </c>
      <c r="R4780" s="92"/>
      <c r="S4780" s="92"/>
      <c r="T4780" s="110" t="str">
        <f t="shared" si="474"/>
        <v>612</v>
      </c>
      <c r="V4780" s="31"/>
      <c r="W4780" s="17">
        <f t="shared" si="475"/>
        <v>630.36</v>
      </c>
      <c r="X4780" s="62">
        <v>0.3</v>
      </c>
      <c r="Y4780" s="17">
        <f t="shared" si="477"/>
        <v>900.51428571428585</v>
      </c>
      <c r="Z4780" s="21">
        <f t="shared" si="471"/>
        <v>901</v>
      </c>
      <c r="AA4780" s="17">
        <f t="shared" si="478"/>
        <v>901</v>
      </c>
      <c r="AB4780" s="17">
        <f t="shared" si="473"/>
        <v>1499</v>
      </c>
      <c r="AC4780"/>
    </row>
    <row r="4781" spans="1:29" ht="15" customHeight="1" x14ac:dyDescent="0.3">
      <c r="A4781" s="93">
        <v>45551</v>
      </c>
      <c r="B4781" s="94"/>
      <c r="C4781" s="94"/>
      <c r="D4781" s="57" t="s">
        <v>8169</v>
      </c>
      <c r="E4781" s="97">
        <v>106656</v>
      </c>
      <c r="F4781" s="96"/>
      <c r="G4781" s="98">
        <v>5905490068934</v>
      </c>
      <c r="H4781" s="96"/>
      <c r="I4781" s="95" t="s">
        <v>9160</v>
      </c>
      <c r="J4781" s="91"/>
      <c r="K4781" s="95" t="s">
        <v>3736</v>
      </c>
      <c r="L4781" s="58" t="s">
        <v>3767</v>
      </c>
      <c r="M4781" s="58" t="s">
        <v>2984</v>
      </c>
      <c r="N4781" s="110">
        <v>1499</v>
      </c>
      <c r="O4781" s="92"/>
      <c r="P4781" s="124">
        <v>612</v>
      </c>
      <c r="Q4781" s="110">
        <v>612</v>
      </c>
      <c r="R4781" s="92"/>
      <c r="S4781" s="92"/>
      <c r="T4781" s="110" t="str">
        <f t="shared" si="474"/>
        <v>612</v>
      </c>
      <c r="V4781" s="31"/>
      <c r="W4781" s="17">
        <f t="shared" si="475"/>
        <v>630.36</v>
      </c>
      <c r="X4781" s="62">
        <v>0.3</v>
      </c>
      <c r="Y4781" s="17">
        <f t="shared" si="477"/>
        <v>900.51428571428585</v>
      </c>
      <c r="Z4781" s="21">
        <f t="shared" si="471"/>
        <v>901</v>
      </c>
      <c r="AA4781" s="17">
        <f t="shared" si="478"/>
        <v>901</v>
      </c>
      <c r="AB4781" s="17">
        <f t="shared" si="473"/>
        <v>1499</v>
      </c>
      <c r="AC4781"/>
    </row>
    <row r="4782" spans="1:29" ht="15" customHeight="1" x14ac:dyDescent="0.3">
      <c r="A4782" s="93">
        <v>45551</v>
      </c>
      <c r="B4782" s="94"/>
      <c r="C4782" s="94"/>
      <c r="D4782" s="57" t="s">
        <v>8169</v>
      </c>
      <c r="E4782" s="97">
        <v>106657</v>
      </c>
      <c r="F4782" s="96"/>
      <c r="G4782" s="98">
        <v>5905490068941</v>
      </c>
      <c r="H4782" s="96"/>
      <c r="I4782" s="95" t="s">
        <v>9161</v>
      </c>
      <c r="J4782" s="91"/>
      <c r="K4782" s="95" t="s">
        <v>3736</v>
      </c>
      <c r="L4782" s="58" t="s">
        <v>3768</v>
      </c>
      <c r="M4782" s="58" t="s">
        <v>2984</v>
      </c>
      <c r="N4782" s="110">
        <v>1499</v>
      </c>
      <c r="O4782" s="92"/>
      <c r="P4782" s="124">
        <v>612</v>
      </c>
      <c r="Q4782" s="110">
        <v>612</v>
      </c>
      <c r="R4782" s="92"/>
      <c r="S4782" s="92"/>
      <c r="T4782" s="110" t="str">
        <f t="shared" si="474"/>
        <v>612</v>
      </c>
      <c r="V4782" s="31"/>
      <c r="W4782" s="17">
        <f t="shared" si="475"/>
        <v>630.36</v>
      </c>
      <c r="X4782" s="62">
        <v>0.3</v>
      </c>
      <c r="Y4782" s="17">
        <f t="shared" si="477"/>
        <v>900.51428571428585</v>
      </c>
      <c r="Z4782" s="21">
        <f t="shared" si="471"/>
        <v>901</v>
      </c>
      <c r="AA4782" s="17">
        <f t="shared" si="478"/>
        <v>901</v>
      </c>
      <c r="AB4782" s="17">
        <f t="shared" si="473"/>
        <v>1499</v>
      </c>
      <c r="AC4782"/>
    </row>
    <row r="4783" spans="1:29" ht="15" customHeight="1" x14ac:dyDescent="0.3">
      <c r="A4783" s="93">
        <v>45551</v>
      </c>
      <c r="B4783" s="94"/>
      <c r="C4783" s="94"/>
      <c r="D4783" s="57" t="s">
        <v>8169</v>
      </c>
      <c r="E4783" s="97">
        <v>106658</v>
      </c>
      <c r="F4783" s="96"/>
      <c r="G4783" s="98">
        <v>5905490068958</v>
      </c>
      <c r="H4783" s="96"/>
      <c r="I4783" s="95" t="s">
        <v>9162</v>
      </c>
      <c r="J4783" s="91"/>
      <c r="K4783" s="95" t="s">
        <v>3736</v>
      </c>
      <c r="L4783" s="58" t="s">
        <v>3769</v>
      </c>
      <c r="M4783" s="58" t="s">
        <v>2984</v>
      </c>
      <c r="N4783" s="110">
        <v>1499</v>
      </c>
      <c r="O4783" s="92"/>
      <c r="P4783" s="124">
        <v>612</v>
      </c>
      <c r="Q4783" s="110">
        <v>612</v>
      </c>
      <c r="R4783" s="92"/>
      <c r="S4783" s="92"/>
      <c r="T4783" s="110" t="str">
        <f t="shared" si="474"/>
        <v>612</v>
      </c>
      <c r="V4783" s="31"/>
      <c r="W4783" s="17">
        <f t="shared" si="475"/>
        <v>630.36</v>
      </c>
      <c r="X4783" s="62">
        <v>0.3</v>
      </c>
      <c r="Y4783" s="17">
        <f t="shared" si="477"/>
        <v>900.51428571428585</v>
      </c>
      <c r="Z4783" s="21">
        <f t="shared" ref="Z4783:Z4846" si="479">ROUND(Y4783,0)</f>
        <v>901</v>
      </c>
      <c r="AA4783" s="17">
        <f t="shared" si="478"/>
        <v>901</v>
      </c>
      <c r="AB4783" s="17">
        <f t="shared" si="473"/>
        <v>1499</v>
      </c>
      <c r="AC4783"/>
    </row>
    <row r="4784" spans="1:29" ht="15" customHeight="1" x14ac:dyDescent="0.3">
      <c r="A4784" s="93">
        <v>45551</v>
      </c>
      <c r="B4784" s="94"/>
      <c r="C4784" s="94"/>
      <c r="D4784" s="57" t="s">
        <v>8169</v>
      </c>
      <c r="E4784" s="97">
        <v>106659</v>
      </c>
      <c r="F4784" s="96"/>
      <c r="G4784" s="98">
        <v>5905490068965</v>
      </c>
      <c r="H4784" s="96"/>
      <c r="I4784" s="95" t="s">
        <v>9163</v>
      </c>
      <c r="J4784" s="91"/>
      <c r="K4784" s="95" t="s">
        <v>3736</v>
      </c>
      <c r="L4784" s="58" t="s">
        <v>3770</v>
      </c>
      <c r="M4784" s="58" t="s">
        <v>2984</v>
      </c>
      <c r="N4784" s="110">
        <v>1499</v>
      </c>
      <c r="O4784" s="92"/>
      <c r="P4784" s="124">
        <v>612</v>
      </c>
      <c r="Q4784" s="110">
        <v>612</v>
      </c>
      <c r="R4784" s="92"/>
      <c r="S4784" s="92"/>
      <c r="T4784" s="110" t="str">
        <f t="shared" si="474"/>
        <v>612</v>
      </c>
      <c r="V4784" s="31"/>
      <c r="W4784" s="17">
        <f t="shared" si="475"/>
        <v>630.36</v>
      </c>
      <c r="X4784" s="62">
        <v>0.3</v>
      </c>
      <c r="Y4784" s="17">
        <f t="shared" si="477"/>
        <v>900.51428571428585</v>
      </c>
      <c r="Z4784" s="21">
        <f t="shared" si="479"/>
        <v>901</v>
      </c>
      <c r="AA4784" s="17">
        <f t="shared" si="478"/>
        <v>901</v>
      </c>
      <c r="AB4784" s="17">
        <f t="shared" si="473"/>
        <v>1499</v>
      </c>
      <c r="AC4784"/>
    </row>
    <row r="4785" spans="1:29" ht="15" customHeight="1" x14ac:dyDescent="0.3">
      <c r="A4785" s="93">
        <v>45551</v>
      </c>
      <c r="B4785" s="94"/>
      <c r="C4785" s="94"/>
      <c r="D4785" s="57" t="s">
        <v>8169</v>
      </c>
      <c r="E4785" s="97">
        <v>106660</v>
      </c>
      <c r="F4785" s="96"/>
      <c r="G4785" s="98">
        <v>5905490068972</v>
      </c>
      <c r="H4785" s="96"/>
      <c r="I4785" s="95" t="s">
        <v>9164</v>
      </c>
      <c r="J4785" s="91"/>
      <c r="K4785" s="95" t="s">
        <v>3736</v>
      </c>
      <c r="L4785" s="58" t="s">
        <v>3771</v>
      </c>
      <c r="M4785" s="58" t="s">
        <v>2984</v>
      </c>
      <c r="N4785" s="110">
        <v>1499</v>
      </c>
      <c r="O4785" s="92"/>
      <c r="P4785" s="124">
        <v>612</v>
      </c>
      <c r="Q4785" s="110">
        <v>612</v>
      </c>
      <c r="R4785" s="92"/>
      <c r="S4785" s="92"/>
      <c r="T4785" s="110" t="str">
        <f t="shared" si="474"/>
        <v>612</v>
      </c>
      <c r="V4785" s="31"/>
      <c r="W4785" s="17">
        <f t="shared" si="475"/>
        <v>630.36</v>
      </c>
      <c r="X4785" s="62">
        <v>0.3</v>
      </c>
      <c r="Y4785" s="17">
        <f t="shared" si="477"/>
        <v>900.51428571428585</v>
      </c>
      <c r="Z4785" s="21">
        <f t="shared" si="479"/>
        <v>901</v>
      </c>
      <c r="AA4785" s="17">
        <f t="shared" si="478"/>
        <v>901</v>
      </c>
      <c r="AB4785" s="17">
        <f t="shared" si="473"/>
        <v>1499</v>
      </c>
      <c r="AC4785"/>
    </row>
    <row r="4786" spans="1:29" ht="15" customHeight="1" x14ac:dyDescent="0.3">
      <c r="A4786" s="93">
        <v>45551</v>
      </c>
      <c r="B4786" s="94"/>
      <c r="C4786" s="94"/>
      <c r="D4786" s="57" t="s">
        <v>8169</v>
      </c>
      <c r="E4786" s="97">
        <v>106661</v>
      </c>
      <c r="F4786" s="96"/>
      <c r="G4786" s="98">
        <v>5905490068989</v>
      </c>
      <c r="H4786" s="96"/>
      <c r="I4786" s="95" t="s">
        <v>9165</v>
      </c>
      <c r="J4786" s="91"/>
      <c r="K4786" s="95" t="s">
        <v>3736</v>
      </c>
      <c r="L4786" s="58" t="s">
        <v>3772</v>
      </c>
      <c r="M4786" s="58" t="s">
        <v>2984</v>
      </c>
      <c r="N4786" s="110">
        <v>1499</v>
      </c>
      <c r="O4786" s="92"/>
      <c r="P4786" s="124">
        <v>612</v>
      </c>
      <c r="Q4786" s="110">
        <v>612</v>
      </c>
      <c r="R4786" s="92"/>
      <c r="S4786" s="92"/>
      <c r="T4786" s="110" t="str">
        <f t="shared" si="474"/>
        <v>612</v>
      </c>
      <c r="V4786" s="31"/>
      <c r="W4786" s="17">
        <f t="shared" si="475"/>
        <v>630.36</v>
      </c>
      <c r="X4786" s="62">
        <v>0.3</v>
      </c>
      <c r="Y4786" s="17">
        <f t="shared" si="477"/>
        <v>900.51428571428585</v>
      </c>
      <c r="Z4786" s="21">
        <f t="shared" si="479"/>
        <v>901</v>
      </c>
      <c r="AA4786" s="17">
        <f t="shared" si="478"/>
        <v>901</v>
      </c>
      <c r="AB4786" s="17">
        <f t="shared" si="473"/>
        <v>1499</v>
      </c>
      <c r="AC4786"/>
    </row>
    <row r="4787" spans="1:29" ht="15" customHeight="1" x14ac:dyDescent="0.3">
      <c r="A4787" s="93">
        <v>45551</v>
      </c>
      <c r="B4787" s="94"/>
      <c r="C4787" s="94"/>
      <c r="D4787" s="57" t="s">
        <v>8169</v>
      </c>
      <c r="E4787" s="97">
        <v>106662</v>
      </c>
      <c r="F4787" s="96"/>
      <c r="G4787" s="98">
        <v>5905490068996</v>
      </c>
      <c r="H4787" s="96"/>
      <c r="I4787" s="95" t="s">
        <v>9166</v>
      </c>
      <c r="J4787" s="91"/>
      <c r="K4787" s="95" t="s">
        <v>3736</v>
      </c>
      <c r="L4787" s="58" t="s">
        <v>3773</v>
      </c>
      <c r="M4787" s="58" t="s">
        <v>2984</v>
      </c>
      <c r="N4787" s="110">
        <v>1499</v>
      </c>
      <c r="O4787" s="92"/>
      <c r="P4787" s="124">
        <v>612</v>
      </c>
      <c r="Q4787" s="110">
        <v>612</v>
      </c>
      <c r="R4787" s="92"/>
      <c r="S4787" s="92"/>
      <c r="T4787" s="110" t="str">
        <f t="shared" si="474"/>
        <v>612</v>
      </c>
      <c r="V4787" s="31"/>
      <c r="W4787" s="17">
        <f t="shared" si="475"/>
        <v>630.36</v>
      </c>
      <c r="X4787" s="62">
        <v>0.3</v>
      </c>
      <c r="Y4787" s="17">
        <f t="shared" si="477"/>
        <v>900.51428571428585</v>
      </c>
      <c r="Z4787" s="21">
        <f t="shared" si="479"/>
        <v>901</v>
      </c>
      <c r="AA4787" s="17">
        <f t="shared" si="478"/>
        <v>901</v>
      </c>
      <c r="AB4787" s="17">
        <f t="shared" si="473"/>
        <v>1499</v>
      </c>
      <c r="AC4787"/>
    </row>
    <row r="4788" spans="1:29" ht="15" customHeight="1" x14ac:dyDescent="0.3">
      <c r="A4788" s="93">
        <v>45551</v>
      </c>
      <c r="B4788" s="94"/>
      <c r="C4788" s="94"/>
      <c r="D4788" s="57" t="s">
        <v>8169</v>
      </c>
      <c r="E4788" s="97">
        <v>106663</v>
      </c>
      <c r="F4788" s="96"/>
      <c r="G4788" s="98">
        <v>5905490069009</v>
      </c>
      <c r="H4788" s="96"/>
      <c r="I4788" s="95" t="s">
        <v>9167</v>
      </c>
      <c r="J4788" s="91"/>
      <c r="K4788" s="95" t="s">
        <v>3736</v>
      </c>
      <c r="L4788" s="58" t="s">
        <v>3774</v>
      </c>
      <c r="M4788" s="58" t="s">
        <v>2984</v>
      </c>
      <c r="N4788" s="110">
        <v>1499</v>
      </c>
      <c r="O4788" s="92"/>
      <c r="P4788" s="124">
        <v>612</v>
      </c>
      <c r="Q4788" s="110">
        <v>612</v>
      </c>
      <c r="R4788" s="92"/>
      <c r="S4788" s="92"/>
      <c r="T4788" s="110" t="str">
        <f t="shared" si="474"/>
        <v>612</v>
      </c>
      <c r="V4788" s="31"/>
      <c r="W4788" s="17">
        <f t="shared" si="475"/>
        <v>630.36</v>
      </c>
      <c r="X4788" s="62">
        <v>0.3</v>
      </c>
      <c r="Y4788" s="17">
        <f t="shared" si="477"/>
        <v>900.51428571428585</v>
      </c>
      <c r="Z4788" s="21">
        <f t="shared" si="479"/>
        <v>901</v>
      </c>
      <c r="AA4788" s="17">
        <f t="shared" si="478"/>
        <v>901</v>
      </c>
      <c r="AB4788" s="17">
        <f t="shared" si="473"/>
        <v>1499</v>
      </c>
      <c r="AC4788"/>
    </row>
    <row r="4789" spans="1:29" ht="15" customHeight="1" x14ac:dyDescent="0.3">
      <c r="A4789" s="93">
        <v>45551</v>
      </c>
      <c r="B4789" s="94"/>
      <c r="C4789" s="94"/>
      <c r="D4789" s="57" t="s">
        <v>8169</v>
      </c>
      <c r="E4789" s="97">
        <v>106653</v>
      </c>
      <c r="F4789" s="96"/>
      <c r="G4789" s="98">
        <v>5905490068903</v>
      </c>
      <c r="H4789" s="96"/>
      <c r="I4789" s="95" t="s">
        <v>9168</v>
      </c>
      <c r="J4789" s="91"/>
      <c r="K4789" s="95" t="s">
        <v>3736</v>
      </c>
      <c r="L4789" s="58" t="s">
        <v>3764</v>
      </c>
      <c r="M4789" s="58" t="s">
        <v>2984</v>
      </c>
      <c r="N4789" s="110">
        <v>1499</v>
      </c>
      <c r="O4789" s="92"/>
      <c r="P4789" s="124">
        <v>612</v>
      </c>
      <c r="Q4789" s="110">
        <v>612</v>
      </c>
      <c r="R4789" s="92"/>
      <c r="S4789" s="92"/>
      <c r="T4789" s="110" t="str">
        <f t="shared" si="474"/>
        <v>612</v>
      </c>
      <c r="V4789" s="31"/>
      <c r="W4789" s="17">
        <f t="shared" si="475"/>
        <v>630.36</v>
      </c>
      <c r="X4789" s="62">
        <v>0.3</v>
      </c>
      <c r="Y4789" s="17">
        <f t="shared" si="477"/>
        <v>900.51428571428585</v>
      </c>
      <c r="Z4789" s="21">
        <f t="shared" si="479"/>
        <v>901</v>
      </c>
      <c r="AA4789" s="17">
        <f t="shared" si="478"/>
        <v>901</v>
      </c>
      <c r="AB4789" s="17">
        <f t="shared" si="473"/>
        <v>1499</v>
      </c>
      <c r="AC4789"/>
    </row>
    <row r="4790" spans="1:29" ht="15" customHeight="1" x14ac:dyDescent="0.3">
      <c r="A4790" s="93">
        <v>45551</v>
      </c>
      <c r="B4790" s="94"/>
      <c r="C4790" s="94"/>
      <c r="D4790" s="57" t="s">
        <v>8169</v>
      </c>
      <c r="E4790" s="97">
        <v>106774</v>
      </c>
      <c r="F4790" s="96"/>
      <c r="G4790" s="98">
        <v>5905490070111</v>
      </c>
      <c r="H4790" s="96"/>
      <c r="I4790" s="95" t="s">
        <v>9169</v>
      </c>
      <c r="J4790" s="91"/>
      <c r="K4790" s="95" t="s">
        <v>3736</v>
      </c>
      <c r="L4790" s="58" t="s">
        <v>2758</v>
      </c>
      <c r="M4790" s="58" t="s">
        <v>2984</v>
      </c>
      <c r="N4790" s="110">
        <v>1599</v>
      </c>
      <c r="O4790" s="92"/>
      <c r="P4790" s="124">
        <v>653</v>
      </c>
      <c r="Q4790" s="110">
        <v>653</v>
      </c>
      <c r="R4790" s="92"/>
      <c r="S4790" s="92"/>
      <c r="T4790" s="110" t="str">
        <f t="shared" si="474"/>
        <v>653</v>
      </c>
      <c r="V4790" s="31"/>
      <c r="W4790" s="17">
        <f t="shared" si="475"/>
        <v>672.59</v>
      </c>
      <c r="X4790" s="62">
        <v>0.3</v>
      </c>
      <c r="Y4790" s="17">
        <f t="shared" si="477"/>
        <v>960.84285714285727</v>
      </c>
      <c r="Z4790" s="21">
        <f t="shared" si="479"/>
        <v>961</v>
      </c>
      <c r="AA4790" s="17">
        <f t="shared" si="478"/>
        <v>961</v>
      </c>
      <c r="AB4790" s="17">
        <f t="shared" si="473"/>
        <v>1599</v>
      </c>
      <c r="AC4790"/>
    </row>
    <row r="4791" spans="1:29" ht="15" customHeight="1" x14ac:dyDescent="0.3">
      <c r="A4791" s="93">
        <v>45551</v>
      </c>
      <c r="B4791" s="94"/>
      <c r="C4791" s="94"/>
      <c r="D4791" s="57" t="s">
        <v>8169</v>
      </c>
      <c r="E4791" s="97">
        <v>106775</v>
      </c>
      <c r="F4791" s="96"/>
      <c r="G4791" s="98">
        <v>5905490070128</v>
      </c>
      <c r="H4791" s="96"/>
      <c r="I4791" s="95" t="s">
        <v>9170</v>
      </c>
      <c r="J4791" s="91"/>
      <c r="K4791" s="95" t="s">
        <v>3736</v>
      </c>
      <c r="L4791" s="58" t="s">
        <v>2759</v>
      </c>
      <c r="M4791" s="58" t="s">
        <v>2984</v>
      </c>
      <c r="N4791" s="110">
        <v>1599</v>
      </c>
      <c r="O4791" s="92"/>
      <c r="P4791" s="124">
        <v>653</v>
      </c>
      <c r="Q4791" s="110">
        <v>653</v>
      </c>
      <c r="R4791" s="92"/>
      <c r="S4791" s="92"/>
      <c r="T4791" s="110" t="str">
        <f t="shared" si="474"/>
        <v>653</v>
      </c>
      <c r="V4791" s="31"/>
      <c r="W4791" s="17">
        <f t="shared" si="475"/>
        <v>672.59</v>
      </c>
      <c r="X4791" s="62">
        <v>0.3</v>
      </c>
      <c r="Y4791" s="17">
        <f t="shared" si="477"/>
        <v>960.84285714285727</v>
      </c>
      <c r="Z4791" s="21">
        <f t="shared" si="479"/>
        <v>961</v>
      </c>
      <c r="AA4791" s="17">
        <f t="shared" si="478"/>
        <v>961</v>
      </c>
      <c r="AB4791" s="17">
        <f t="shared" si="473"/>
        <v>1599</v>
      </c>
      <c r="AC4791"/>
    </row>
    <row r="4792" spans="1:29" ht="15" customHeight="1" x14ac:dyDescent="0.3">
      <c r="A4792" s="93">
        <v>45551</v>
      </c>
      <c r="B4792" s="94"/>
      <c r="C4792" s="94"/>
      <c r="D4792" s="57" t="s">
        <v>8169</v>
      </c>
      <c r="E4792" s="97">
        <v>106776</v>
      </c>
      <c r="F4792" s="96"/>
      <c r="G4792" s="98">
        <v>5905490070135</v>
      </c>
      <c r="H4792" s="96"/>
      <c r="I4792" s="95" t="s">
        <v>9171</v>
      </c>
      <c r="J4792" s="91"/>
      <c r="K4792" s="95" t="s">
        <v>3736</v>
      </c>
      <c r="L4792" s="58" t="s">
        <v>2760</v>
      </c>
      <c r="M4792" s="58" t="s">
        <v>2984</v>
      </c>
      <c r="N4792" s="110">
        <v>1599</v>
      </c>
      <c r="O4792" s="92"/>
      <c r="P4792" s="124">
        <v>653</v>
      </c>
      <c r="Q4792" s="110">
        <v>653</v>
      </c>
      <c r="R4792" s="92"/>
      <c r="S4792" s="92"/>
      <c r="T4792" s="110" t="str">
        <f t="shared" si="474"/>
        <v>653</v>
      </c>
      <c r="V4792" s="31"/>
      <c r="W4792" s="17">
        <f t="shared" si="475"/>
        <v>672.59</v>
      </c>
      <c r="X4792" s="62">
        <v>0.3</v>
      </c>
      <c r="Y4792" s="17">
        <f t="shared" si="477"/>
        <v>960.84285714285727</v>
      </c>
      <c r="Z4792" s="21">
        <f t="shared" si="479"/>
        <v>961</v>
      </c>
      <c r="AA4792" s="17">
        <f t="shared" si="478"/>
        <v>961</v>
      </c>
      <c r="AB4792" s="17">
        <f t="shared" si="473"/>
        <v>1599</v>
      </c>
      <c r="AC4792"/>
    </row>
    <row r="4793" spans="1:29" ht="15" customHeight="1" x14ac:dyDescent="0.3">
      <c r="A4793" s="93">
        <v>45551</v>
      </c>
      <c r="B4793" s="94"/>
      <c r="C4793" s="94"/>
      <c r="D4793" s="57" t="s">
        <v>8169</v>
      </c>
      <c r="E4793" s="97">
        <v>106777</v>
      </c>
      <c r="F4793" s="96"/>
      <c r="G4793" s="98">
        <v>5905490070142</v>
      </c>
      <c r="H4793" s="96"/>
      <c r="I4793" s="95" t="s">
        <v>9172</v>
      </c>
      <c r="J4793" s="91"/>
      <c r="K4793" s="95" t="s">
        <v>3736</v>
      </c>
      <c r="L4793" s="58" t="s">
        <v>2761</v>
      </c>
      <c r="M4793" s="58" t="s">
        <v>2984</v>
      </c>
      <c r="N4793" s="110">
        <v>1599</v>
      </c>
      <c r="O4793" s="92"/>
      <c r="P4793" s="124">
        <v>653</v>
      </c>
      <c r="Q4793" s="110">
        <v>653</v>
      </c>
      <c r="R4793" s="92"/>
      <c r="S4793" s="92"/>
      <c r="T4793" s="110" t="str">
        <f t="shared" si="474"/>
        <v>653</v>
      </c>
      <c r="V4793" s="31"/>
      <c r="W4793" s="17">
        <f t="shared" si="475"/>
        <v>672.59</v>
      </c>
      <c r="X4793" s="62">
        <v>0.3</v>
      </c>
      <c r="Y4793" s="17">
        <f t="shared" si="477"/>
        <v>960.84285714285727</v>
      </c>
      <c r="Z4793" s="21">
        <f t="shared" si="479"/>
        <v>961</v>
      </c>
      <c r="AA4793" s="17">
        <f t="shared" si="478"/>
        <v>961</v>
      </c>
      <c r="AB4793" s="17">
        <f t="shared" si="473"/>
        <v>1599</v>
      </c>
      <c r="AC4793"/>
    </row>
    <row r="4794" spans="1:29" ht="15" customHeight="1" x14ac:dyDescent="0.3">
      <c r="A4794" s="93">
        <v>45551</v>
      </c>
      <c r="B4794" s="94"/>
      <c r="C4794" s="94"/>
      <c r="D4794" s="57" t="s">
        <v>8169</v>
      </c>
      <c r="E4794" s="97">
        <v>106773</v>
      </c>
      <c r="F4794" s="96"/>
      <c r="G4794" s="98">
        <v>5905490070104</v>
      </c>
      <c r="H4794" s="96"/>
      <c r="I4794" s="95" t="s">
        <v>9173</v>
      </c>
      <c r="J4794" s="91"/>
      <c r="K4794" s="95" t="s">
        <v>3736</v>
      </c>
      <c r="L4794" s="58" t="s">
        <v>2757</v>
      </c>
      <c r="M4794" s="58" t="s">
        <v>2984</v>
      </c>
      <c r="N4794" s="110">
        <v>1599</v>
      </c>
      <c r="O4794" s="92"/>
      <c r="P4794" s="124">
        <v>653</v>
      </c>
      <c r="Q4794" s="110">
        <v>653</v>
      </c>
      <c r="R4794" s="92"/>
      <c r="S4794" s="92"/>
      <c r="T4794" s="110" t="str">
        <f t="shared" si="474"/>
        <v>653</v>
      </c>
      <c r="V4794" s="31"/>
      <c r="W4794" s="17">
        <f t="shared" si="475"/>
        <v>672.59</v>
      </c>
      <c r="X4794" s="62">
        <v>0.3</v>
      </c>
      <c r="Y4794" s="17">
        <f t="shared" si="477"/>
        <v>960.84285714285727</v>
      </c>
      <c r="Z4794" s="21">
        <f t="shared" si="479"/>
        <v>961</v>
      </c>
      <c r="AA4794" s="17">
        <f t="shared" si="478"/>
        <v>961</v>
      </c>
      <c r="AB4794" s="17">
        <f t="shared" si="473"/>
        <v>1599</v>
      </c>
      <c r="AC4794"/>
    </row>
    <row r="4795" spans="1:29" ht="15" customHeight="1" x14ac:dyDescent="0.3">
      <c r="A4795" s="93">
        <v>45551</v>
      </c>
      <c r="B4795" s="94"/>
      <c r="C4795" s="94"/>
      <c r="D4795" s="57" t="s">
        <v>8169</v>
      </c>
      <c r="E4795" s="97">
        <v>106665</v>
      </c>
      <c r="F4795" s="96"/>
      <c r="G4795" s="98">
        <v>5905490069023</v>
      </c>
      <c r="H4795" s="96"/>
      <c r="I4795" s="95" t="s">
        <v>9174</v>
      </c>
      <c r="J4795" s="91"/>
      <c r="K4795" s="95" t="s">
        <v>3736</v>
      </c>
      <c r="L4795" s="58" t="s">
        <v>3764</v>
      </c>
      <c r="M4795" s="58" t="s">
        <v>2984</v>
      </c>
      <c r="N4795" s="110">
        <v>1399</v>
      </c>
      <c r="O4795" s="92"/>
      <c r="P4795" s="124">
        <v>565</v>
      </c>
      <c r="Q4795" s="110">
        <v>565</v>
      </c>
      <c r="R4795" s="92"/>
      <c r="S4795" s="92"/>
      <c r="T4795" s="110" t="str">
        <f t="shared" si="474"/>
        <v>565</v>
      </c>
      <c r="V4795" s="31"/>
      <c r="W4795" s="17">
        <f t="shared" si="475"/>
        <v>581.95000000000005</v>
      </c>
      <c r="X4795" s="62">
        <v>0.3</v>
      </c>
      <c r="Y4795" s="17">
        <f t="shared" si="477"/>
        <v>831.357142857143</v>
      </c>
      <c r="Z4795" s="21">
        <f t="shared" si="479"/>
        <v>831</v>
      </c>
      <c r="AA4795" s="17">
        <f t="shared" si="478"/>
        <v>831</v>
      </c>
      <c r="AB4795" s="17">
        <f t="shared" si="473"/>
        <v>1399</v>
      </c>
      <c r="AC4795"/>
    </row>
    <row r="4796" spans="1:29" ht="15" customHeight="1" x14ac:dyDescent="0.3">
      <c r="A4796" s="93">
        <v>45551</v>
      </c>
      <c r="B4796" s="94"/>
      <c r="C4796" s="94"/>
      <c r="D4796" s="57" t="s">
        <v>8169</v>
      </c>
      <c r="E4796" s="97">
        <v>106666</v>
      </c>
      <c r="F4796" s="96"/>
      <c r="G4796" s="98">
        <v>5905490069030</v>
      </c>
      <c r="H4796" s="96"/>
      <c r="I4796" s="95" t="s">
        <v>9175</v>
      </c>
      <c r="J4796" s="91"/>
      <c r="K4796" s="95" t="s">
        <v>3736</v>
      </c>
      <c r="L4796" s="58" t="s">
        <v>3765</v>
      </c>
      <c r="M4796" s="58" t="s">
        <v>2984</v>
      </c>
      <c r="N4796" s="110">
        <v>1399</v>
      </c>
      <c r="O4796" s="92"/>
      <c r="P4796" s="124">
        <v>565</v>
      </c>
      <c r="Q4796" s="110">
        <v>565</v>
      </c>
      <c r="R4796" s="92"/>
      <c r="S4796" s="92"/>
      <c r="T4796" s="110" t="str">
        <f t="shared" si="474"/>
        <v>565</v>
      </c>
      <c r="V4796" s="31"/>
      <c r="W4796" s="17">
        <f t="shared" si="475"/>
        <v>581.95000000000005</v>
      </c>
      <c r="X4796" s="62">
        <v>0.3</v>
      </c>
      <c r="Y4796" s="17">
        <f t="shared" si="477"/>
        <v>831.357142857143</v>
      </c>
      <c r="Z4796" s="21">
        <f t="shared" si="479"/>
        <v>831</v>
      </c>
      <c r="AA4796" s="17">
        <f t="shared" si="478"/>
        <v>831</v>
      </c>
      <c r="AB4796" s="17">
        <f t="shared" si="473"/>
        <v>1399</v>
      </c>
      <c r="AC4796"/>
    </row>
    <row r="4797" spans="1:29" ht="15" customHeight="1" x14ac:dyDescent="0.3">
      <c r="A4797" s="93">
        <v>45551</v>
      </c>
      <c r="B4797" s="94"/>
      <c r="C4797" s="94"/>
      <c r="D4797" s="57" t="s">
        <v>8169</v>
      </c>
      <c r="E4797" s="97">
        <v>106667</v>
      </c>
      <c r="F4797" s="96"/>
      <c r="G4797" s="98">
        <v>5905490069047</v>
      </c>
      <c r="H4797" s="96"/>
      <c r="I4797" s="95" t="s">
        <v>9176</v>
      </c>
      <c r="J4797" s="91"/>
      <c r="K4797" s="95" t="s">
        <v>3736</v>
      </c>
      <c r="L4797" s="58" t="s">
        <v>3765</v>
      </c>
      <c r="M4797" s="58" t="s">
        <v>2984</v>
      </c>
      <c r="N4797" s="110">
        <v>1399</v>
      </c>
      <c r="O4797" s="92"/>
      <c r="P4797" s="124">
        <v>565</v>
      </c>
      <c r="Q4797" s="110">
        <v>565</v>
      </c>
      <c r="R4797" s="92"/>
      <c r="S4797" s="92"/>
      <c r="T4797" s="110" t="str">
        <f t="shared" si="474"/>
        <v>565</v>
      </c>
      <c r="V4797" s="31"/>
      <c r="W4797" s="17">
        <f t="shared" si="475"/>
        <v>581.95000000000005</v>
      </c>
      <c r="X4797" s="62">
        <v>0.3</v>
      </c>
      <c r="Y4797" s="17">
        <f t="shared" si="477"/>
        <v>831.357142857143</v>
      </c>
      <c r="Z4797" s="21">
        <f t="shared" si="479"/>
        <v>831</v>
      </c>
      <c r="AA4797" s="17">
        <f t="shared" si="478"/>
        <v>831</v>
      </c>
      <c r="AB4797" s="17">
        <f t="shared" si="473"/>
        <v>1399</v>
      </c>
      <c r="AC4797"/>
    </row>
    <row r="4798" spans="1:29" ht="15" customHeight="1" x14ac:dyDescent="0.3">
      <c r="A4798" s="93">
        <v>45551</v>
      </c>
      <c r="B4798" s="94"/>
      <c r="C4798" s="94"/>
      <c r="D4798" s="57" t="s">
        <v>8169</v>
      </c>
      <c r="E4798" s="97">
        <v>106668</v>
      </c>
      <c r="F4798" s="96"/>
      <c r="G4798" s="98">
        <v>5905490069054</v>
      </c>
      <c r="H4798" s="96"/>
      <c r="I4798" s="95" t="s">
        <v>9177</v>
      </c>
      <c r="J4798" s="91"/>
      <c r="K4798" s="95" t="s">
        <v>3736</v>
      </c>
      <c r="L4798" s="58" t="s">
        <v>3766</v>
      </c>
      <c r="M4798" s="58" t="s">
        <v>2984</v>
      </c>
      <c r="N4798" s="110">
        <v>1399</v>
      </c>
      <c r="O4798" s="92"/>
      <c r="P4798" s="124">
        <v>565</v>
      </c>
      <c r="Q4798" s="110">
        <v>565</v>
      </c>
      <c r="R4798" s="92"/>
      <c r="S4798" s="92"/>
      <c r="T4798" s="110" t="str">
        <f t="shared" si="474"/>
        <v>565</v>
      </c>
      <c r="V4798" s="31"/>
      <c r="W4798" s="17">
        <f t="shared" si="475"/>
        <v>581.95000000000005</v>
      </c>
      <c r="X4798" s="62">
        <v>0.3</v>
      </c>
      <c r="Y4798" s="17">
        <f t="shared" si="477"/>
        <v>831.357142857143</v>
      </c>
      <c r="Z4798" s="21">
        <f t="shared" si="479"/>
        <v>831</v>
      </c>
      <c r="AA4798" s="17">
        <f t="shared" si="478"/>
        <v>831</v>
      </c>
      <c r="AB4798" s="17">
        <f t="shared" si="473"/>
        <v>1399</v>
      </c>
      <c r="AC4798"/>
    </row>
    <row r="4799" spans="1:29" ht="15" customHeight="1" x14ac:dyDescent="0.3">
      <c r="A4799" s="93">
        <v>45551</v>
      </c>
      <c r="B4799" s="94"/>
      <c r="C4799" s="94"/>
      <c r="D4799" s="57" t="s">
        <v>8169</v>
      </c>
      <c r="E4799" s="97">
        <v>106669</v>
      </c>
      <c r="F4799" s="96"/>
      <c r="G4799" s="98">
        <v>5905490069061</v>
      </c>
      <c r="H4799" s="96"/>
      <c r="I4799" s="95" t="s">
        <v>9178</v>
      </c>
      <c r="J4799" s="91"/>
      <c r="K4799" s="95" t="s">
        <v>3736</v>
      </c>
      <c r="L4799" s="58" t="s">
        <v>3766</v>
      </c>
      <c r="M4799" s="58" t="s">
        <v>2984</v>
      </c>
      <c r="N4799" s="110">
        <v>1399</v>
      </c>
      <c r="O4799" s="92"/>
      <c r="P4799" s="124">
        <v>565</v>
      </c>
      <c r="Q4799" s="110">
        <v>565</v>
      </c>
      <c r="R4799" s="92"/>
      <c r="S4799" s="92"/>
      <c r="T4799" s="110" t="str">
        <f t="shared" si="474"/>
        <v>565</v>
      </c>
      <c r="V4799" s="31"/>
      <c r="W4799" s="17">
        <f t="shared" si="475"/>
        <v>581.95000000000005</v>
      </c>
      <c r="X4799" s="62">
        <v>0.3</v>
      </c>
      <c r="Y4799" s="17">
        <f t="shared" si="477"/>
        <v>831.357142857143</v>
      </c>
      <c r="Z4799" s="21">
        <f t="shared" si="479"/>
        <v>831</v>
      </c>
      <c r="AA4799" s="17">
        <f t="shared" si="478"/>
        <v>831</v>
      </c>
      <c r="AB4799" s="17">
        <f t="shared" si="473"/>
        <v>1399</v>
      </c>
      <c r="AC4799"/>
    </row>
    <row r="4800" spans="1:29" ht="15" customHeight="1" x14ac:dyDescent="0.3">
      <c r="A4800" s="93">
        <v>45551</v>
      </c>
      <c r="B4800" s="94"/>
      <c r="C4800" s="94"/>
      <c r="D4800" s="57" t="s">
        <v>8169</v>
      </c>
      <c r="E4800" s="97">
        <v>106670</v>
      </c>
      <c r="F4800" s="96"/>
      <c r="G4800" s="98">
        <v>5905490069078</v>
      </c>
      <c r="H4800" s="96"/>
      <c r="I4800" s="95" t="s">
        <v>9179</v>
      </c>
      <c r="J4800" s="91"/>
      <c r="K4800" s="95" t="s">
        <v>3736</v>
      </c>
      <c r="L4800" s="58" t="s">
        <v>3767</v>
      </c>
      <c r="M4800" s="58" t="s">
        <v>2984</v>
      </c>
      <c r="N4800" s="110">
        <v>1399</v>
      </c>
      <c r="O4800" s="92"/>
      <c r="P4800" s="124">
        <v>565</v>
      </c>
      <c r="Q4800" s="110">
        <v>565</v>
      </c>
      <c r="R4800" s="92"/>
      <c r="S4800" s="92"/>
      <c r="T4800" s="110" t="str">
        <f t="shared" si="474"/>
        <v>565</v>
      </c>
      <c r="V4800" s="31"/>
      <c r="W4800" s="17">
        <f t="shared" si="475"/>
        <v>581.95000000000005</v>
      </c>
      <c r="X4800" s="62">
        <v>0.3</v>
      </c>
      <c r="Y4800" s="17">
        <f t="shared" si="477"/>
        <v>831.357142857143</v>
      </c>
      <c r="Z4800" s="21">
        <f t="shared" si="479"/>
        <v>831</v>
      </c>
      <c r="AA4800" s="17">
        <f t="shared" si="478"/>
        <v>831</v>
      </c>
      <c r="AB4800" s="17">
        <f t="shared" si="473"/>
        <v>1399</v>
      </c>
      <c r="AC4800"/>
    </row>
    <row r="4801" spans="1:29" ht="15" customHeight="1" x14ac:dyDescent="0.3">
      <c r="A4801" s="93">
        <v>45551</v>
      </c>
      <c r="B4801" s="94"/>
      <c r="C4801" s="94"/>
      <c r="D4801" s="57" t="s">
        <v>8169</v>
      </c>
      <c r="E4801" s="97">
        <v>106671</v>
      </c>
      <c r="F4801" s="96"/>
      <c r="G4801" s="98">
        <v>5905490069085</v>
      </c>
      <c r="H4801" s="96"/>
      <c r="I4801" s="95" t="s">
        <v>9180</v>
      </c>
      <c r="J4801" s="91"/>
      <c r="K4801" s="95" t="s">
        <v>3736</v>
      </c>
      <c r="L4801" s="58" t="s">
        <v>3767</v>
      </c>
      <c r="M4801" s="58" t="s">
        <v>2984</v>
      </c>
      <c r="N4801" s="110">
        <v>1399</v>
      </c>
      <c r="O4801" s="92"/>
      <c r="P4801" s="124">
        <v>565</v>
      </c>
      <c r="Q4801" s="110">
        <v>565</v>
      </c>
      <c r="R4801" s="92"/>
      <c r="S4801" s="92"/>
      <c r="T4801" s="110" t="str">
        <f t="shared" si="474"/>
        <v>565</v>
      </c>
      <c r="V4801" s="31"/>
      <c r="W4801" s="17">
        <f t="shared" si="475"/>
        <v>581.95000000000005</v>
      </c>
      <c r="X4801" s="62">
        <v>0.3</v>
      </c>
      <c r="Y4801" s="17">
        <f t="shared" si="477"/>
        <v>831.357142857143</v>
      </c>
      <c r="Z4801" s="21">
        <f t="shared" si="479"/>
        <v>831</v>
      </c>
      <c r="AA4801" s="17">
        <f t="shared" si="478"/>
        <v>831</v>
      </c>
      <c r="AB4801" s="17">
        <f t="shared" si="473"/>
        <v>1399</v>
      </c>
      <c r="AC4801"/>
    </row>
    <row r="4802" spans="1:29" ht="15" customHeight="1" x14ac:dyDescent="0.3">
      <c r="A4802" s="93">
        <v>45551</v>
      </c>
      <c r="B4802" s="94"/>
      <c r="C4802" s="94"/>
      <c r="D4802" s="57" t="s">
        <v>8169</v>
      </c>
      <c r="E4802" s="97">
        <v>106672</v>
      </c>
      <c r="F4802" s="96"/>
      <c r="G4802" s="98">
        <v>5905490069092</v>
      </c>
      <c r="H4802" s="96"/>
      <c r="I4802" s="95" t="s">
        <v>9181</v>
      </c>
      <c r="J4802" s="91"/>
      <c r="K4802" s="95" t="s">
        <v>3736</v>
      </c>
      <c r="L4802" s="58" t="s">
        <v>3768</v>
      </c>
      <c r="M4802" s="58" t="s">
        <v>2984</v>
      </c>
      <c r="N4802" s="110">
        <v>1399</v>
      </c>
      <c r="O4802" s="92"/>
      <c r="P4802" s="124">
        <v>565</v>
      </c>
      <c r="Q4802" s="110">
        <v>565</v>
      </c>
      <c r="R4802" s="92"/>
      <c r="S4802" s="92"/>
      <c r="T4802" s="110" t="str">
        <f t="shared" si="474"/>
        <v>565</v>
      </c>
      <c r="V4802" s="31"/>
      <c r="W4802" s="17">
        <f t="shared" si="475"/>
        <v>581.95000000000005</v>
      </c>
      <c r="X4802" s="62">
        <v>0.3</v>
      </c>
      <c r="Y4802" s="17">
        <f t="shared" si="477"/>
        <v>831.357142857143</v>
      </c>
      <c r="Z4802" s="21">
        <f t="shared" si="479"/>
        <v>831</v>
      </c>
      <c r="AA4802" s="17">
        <f t="shared" si="478"/>
        <v>831</v>
      </c>
      <c r="AB4802" s="17">
        <f t="shared" ref="AB4802:AB4865" si="480">N4802*1</f>
        <v>1399</v>
      </c>
      <c r="AC4802"/>
    </row>
    <row r="4803" spans="1:29" ht="15" customHeight="1" x14ac:dyDescent="0.3">
      <c r="A4803" s="93">
        <v>45551</v>
      </c>
      <c r="B4803" s="94"/>
      <c r="C4803" s="94"/>
      <c r="D4803" s="57" t="s">
        <v>8169</v>
      </c>
      <c r="E4803" s="97">
        <v>106673</v>
      </c>
      <c r="F4803" s="96"/>
      <c r="G4803" s="98">
        <v>5905490069108</v>
      </c>
      <c r="H4803" s="96"/>
      <c r="I4803" s="95" t="s">
        <v>9182</v>
      </c>
      <c r="J4803" s="91"/>
      <c r="K4803" s="95" t="s">
        <v>3736</v>
      </c>
      <c r="L4803" s="58" t="s">
        <v>3768</v>
      </c>
      <c r="M4803" s="58" t="s">
        <v>2984</v>
      </c>
      <c r="N4803" s="110">
        <v>1399</v>
      </c>
      <c r="O4803" s="92"/>
      <c r="P4803" s="124">
        <v>565</v>
      </c>
      <c r="Q4803" s="110">
        <v>565</v>
      </c>
      <c r="R4803" s="92"/>
      <c r="S4803" s="92"/>
      <c r="T4803" s="110" t="str">
        <f t="shared" ref="T4803:T4866" si="481">CONCATENATE(Q4803,S4803)</f>
        <v>565</v>
      </c>
      <c r="V4803" s="31"/>
      <c r="W4803" s="17">
        <f t="shared" ref="W4803:W4866" si="482">T4803*1.03</f>
        <v>581.95000000000005</v>
      </c>
      <c r="X4803" s="62">
        <v>0.3</v>
      </c>
      <c r="Y4803" s="17">
        <f t="shared" si="477"/>
        <v>831.357142857143</v>
      </c>
      <c r="Z4803" s="21">
        <f t="shared" si="479"/>
        <v>831</v>
      </c>
      <c r="AA4803" s="17">
        <f t="shared" si="478"/>
        <v>831</v>
      </c>
      <c r="AB4803" s="17">
        <f t="shared" si="480"/>
        <v>1399</v>
      </c>
      <c r="AC4803"/>
    </row>
    <row r="4804" spans="1:29" ht="15" customHeight="1" x14ac:dyDescent="0.3">
      <c r="A4804" s="93">
        <v>45551</v>
      </c>
      <c r="B4804" s="94"/>
      <c r="C4804" s="94"/>
      <c r="D4804" s="57" t="s">
        <v>8169</v>
      </c>
      <c r="E4804" s="97">
        <v>106674</v>
      </c>
      <c r="F4804" s="96"/>
      <c r="G4804" s="98">
        <v>5905490069115</v>
      </c>
      <c r="H4804" s="96"/>
      <c r="I4804" s="95" t="s">
        <v>9183</v>
      </c>
      <c r="J4804" s="91"/>
      <c r="K4804" s="95" t="s">
        <v>3736</v>
      </c>
      <c r="L4804" s="58" t="s">
        <v>3769</v>
      </c>
      <c r="M4804" s="58" t="s">
        <v>2984</v>
      </c>
      <c r="N4804" s="110">
        <v>1399</v>
      </c>
      <c r="O4804" s="92"/>
      <c r="P4804" s="124">
        <v>565</v>
      </c>
      <c r="Q4804" s="110">
        <v>565</v>
      </c>
      <c r="R4804" s="92"/>
      <c r="S4804" s="92"/>
      <c r="T4804" s="110" t="str">
        <f t="shared" si="481"/>
        <v>565</v>
      </c>
      <c r="V4804" s="31"/>
      <c r="W4804" s="17">
        <f t="shared" si="482"/>
        <v>581.95000000000005</v>
      </c>
      <c r="X4804" s="62">
        <v>0.3</v>
      </c>
      <c r="Y4804" s="17">
        <f t="shared" si="477"/>
        <v>831.357142857143</v>
      </c>
      <c r="Z4804" s="21">
        <f t="shared" si="479"/>
        <v>831</v>
      </c>
      <c r="AA4804" s="17">
        <f t="shared" si="478"/>
        <v>831</v>
      </c>
      <c r="AB4804" s="17">
        <f t="shared" si="480"/>
        <v>1399</v>
      </c>
      <c r="AC4804"/>
    </row>
    <row r="4805" spans="1:29" ht="15" customHeight="1" x14ac:dyDescent="0.3">
      <c r="A4805" s="93">
        <v>45551</v>
      </c>
      <c r="B4805" s="94"/>
      <c r="C4805" s="94"/>
      <c r="D4805" s="57" t="s">
        <v>8169</v>
      </c>
      <c r="E4805" s="97">
        <v>106675</v>
      </c>
      <c r="F4805" s="96"/>
      <c r="G4805" s="98">
        <v>5905490069122</v>
      </c>
      <c r="H4805" s="96"/>
      <c r="I4805" s="95" t="s">
        <v>9184</v>
      </c>
      <c r="J4805" s="91"/>
      <c r="K4805" s="95" t="s">
        <v>3736</v>
      </c>
      <c r="L4805" s="58" t="s">
        <v>3769</v>
      </c>
      <c r="M4805" s="58" t="s">
        <v>2984</v>
      </c>
      <c r="N4805" s="110">
        <v>1399</v>
      </c>
      <c r="O4805" s="92"/>
      <c r="P4805" s="124">
        <v>565</v>
      </c>
      <c r="Q4805" s="110">
        <v>565</v>
      </c>
      <c r="R4805" s="92"/>
      <c r="S4805" s="92"/>
      <c r="T4805" s="110" t="str">
        <f t="shared" si="481"/>
        <v>565</v>
      </c>
      <c r="V4805" s="31"/>
      <c r="W4805" s="17">
        <f t="shared" si="482"/>
        <v>581.95000000000005</v>
      </c>
      <c r="X4805" s="62">
        <v>0.3</v>
      </c>
      <c r="Y4805" s="17">
        <f t="shared" si="477"/>
        <v>831.357142857143</v>
      </c>
      <c r="Z4805" s="21">
        <f t="shared" si="479"/>
        <v>831</v>
      </c>
      <c r="AA4805" s="17">
        <f t="shared" si="478"/>
        <v>831</v>
      </c>
      <c r="AB4805" s="17">
        <f t="shared" si="480"/>
        <v>1399</v>
      </c>
      <c r="AC4805"/>
    </row>
    <row r="4806" spans="1:29" ht="15" customHeight="1" x14ac:dyDescent="0.3">
      <c r="A4806" s="93">
        <v>45551</v>
      </c>
      <c r="B4806" s="94"/>
      <c r="C4806" s="94"/>
      <c r="D4806" s="57" t="s">
        <v>8169</v>
      </c>
      <c r="E4806" s="97">
        <v>106676</v>
      </c>
      <c r="F4806" s="96"/>
      <c r="G4806" s="98">
        <v>5905490069139</v>
      </c>
      <c r="H4806" s="96"/>
      <c r="I4806" s="95" t="s">
        <v>9185</v>
      </c>
      <c r="J4806" s="91"/>
      <c r="K4806" s="95" t="s">
        <v>3736</v>
      </c>
      <c r="L4806" s="58" t="s">
        <v>3770</v>
      </c>
      <c r="M4806" s="58" t="s">
        <v>2984</v>
      </c>
      <c r="N4806" s="110">
        <v>1399</v>
      </c>
      <c r="O4806" s="92"/>
      <c r="P4806" s="124">
        <v>565</v>
      </c>
      <c r="Q4806" s="110">
        <v>565</v>
      </c>
      <c r="R4806" s="92"/>
      <c r="S4806" s="92"/>
      <c r="T4806" s="110" t="str">
        <f t="shared" si="481"/>
        <v>565</v>
      </c>
      <c r="V4806" s="31"/>
      <c r="W4806" s="17">
        <f t="shared" si="482"/>
        <v>581.95000000000005</v>
      </c>
      <c r="X4806" s="62">
        <v>0.3</v>
      </c>
      <c r="Y4806" s="17">
        <f t="shared" si="477"/>
        <v>831.357142857143</v>
      </c>
      <c r="Z4806" s="21">
        <f t="shared" si="479"/>
        <v>831</v>
      </c>
      <c r="AA4806" s="17">
        <f t="shared" si="478"/>
        <v>831</v>
      </c>
      <c r="AB4806" s="17">
        <f t="shared" si="480"/>
        <v>1399</v>
      </c>
      <c r="AC4806"/>
    </row>
    <row r="4807" spans="1:29" ht="15" customHeight="1" x14ac:dyDescent="0.3">
      <c r="A4807" s="93">
        <v>45551</v>
      </c>
      <c r="B4807" s="94"/>
      <c r="C4807" s="94"/>
      <c r="D4807" s="57" t="s">
        <v>8169</v>
      </c>
      <c r="E4807" s="97">
        <v>106677</v>
      </c>
      <c r="F4807" s="96"/>
      <c r="G4807" s="98">
        <v>5905490069146</v>
      </c>
      <c r="H4807" s="96"/>
      <c r="I4807" s="95" t="s">
        <v>9186</v>
      </c>
      <c r="J4807" s="91"/>
      <c r="K4807" s="95" t="s">
        <v>3736</v>
      </c>
      <c r="L4807" s="58" t="s">
        <v>3770</v>
      </c>
      <c r="M4807" s="58" t="s">
        <v>2984</v>
      </c>
      <c r="N4807" s="110">
        <v>1399</v>
      </c>
      <c r="O4807" s="92"/>
      <c r="P4807" s="124">
        <v>565</v>
      </c>
      <c r="Q4807" s="110">
        <v>565</v>
      </c>
      <c r="R4807" s="92"/>
      <c r="S4807" s="92"/>
      <c r="T4807" s="110" t="str">
        <f t="shared" si="481"/>
        <v>565</v>
      </c>
      <c r="V4807" s="31"/>
      <c r="W4807" s="17">
        <f t="shared" si="482"/>
        <v>581.95000000000005</v>
      </c>
      <c r="X4807" s="62">
        <v>0.3</v>
      </c>
      <c r="Y4807" s="17">
        <f t="shared" si="477"/>
        <v>831.357142857143</v>
      </c>
      <c r="Z4807" s="21">
        <f t="shared" si="479"/>
        <v>831</v>
      </c>
      <c r="AA4807" s="17">
        <f t="shared" si="478"/>
        <v>831</v>
      </c>
      <c r="AB4807" s="17">
        <f t="shared" si="480"/>
        <v>1399</v>
      </c>
      <c r="AC4807"/>
    </row>
    <row r="4808" spans="1:29" ht="15" customHeight="1" x14ac:dyDescent="0.3">
      <c r="A4808" s="93">
        <v>45551</v>
      </c>
      <c r="B4808" s="94"/>
      <c r="C4808" s="94"/>
      <c r="D4808" s="57" t="s">
        <v>8169</v>
      </c>
      <c r="E4808" s="97">
        <v>106678</v>
      </c>
      <c r="F4808" s="96"/>
      <c r="G4808" s="98">
        <v>5905490069153</v>
      </c>
      <c r="H4808" s="96"/>
      <c r="I4808" s="95" t="s">
        <v>9187</v>
      </c>
      <c r="J4808" s="91"/>
      <c r="K4808" s="95" t="s">
        <v>3736</v>
      </c>
      <c r="L4808" s="58" t="s">
        <v>3771</v>
      </c>
      <c r="M4808" s="58" t="s">
        <v>2984</v>
      </c>
      <c r="N4808" s="110">
        <v>1399</v>
      </c>
      <c r="O4808" s="92"/>
      <c r="P4808" s="124">
        <v>565</v>
      </c>
      <c r="Q4808" s="110">
        <v>565</v>
      </c>
      <c r="R4808" s="92"/>
      <c r="S4808" s="92"/>
      <c r="T4808" s="110" t="str">
        <f t="shared" si="481"/>
        <v>565</v>
      </c>
      <c r="V4808" s="31"/>
      <c r="W4808" s="17">
        <f t="shared" si="482"/>
        <v>581.95000000000005</v>
      </c>
      <c r="X4808" s="62">
        <v>0.3</v>
      </c>
      <c r="Y4808" s="17">
        <f t="shared" si="477"/>
        <v>831.357142857143</v>
      </c>
      <c r="Z4808" s="21">
        <f t="shared" si="479"/>
        <v>831</v>
      </c>
      <c r="AA4808" s="17">
        <f t="shared" si="478"/>
        <v>831</v>
      </c>
      <c r="AB4808" s="17">
        <f t="shared" si="480"/>
        <v>1399</v>
      </c>
      <c r="AC4808"/>
    </row>
    <row r="4809" spans="1:29" ht="15" customHeight="1" x14ac:dyDescent="0.3">
      <c r="A4809" s="93">
        <v>45551</v>
      </c>
      <c r="B4809" s="94"/>
      <c r="C4809" s="94"/>
      <c r="D4809" s="57" t="s">
        <v>8169</v>
      </c>
      <c r="E4809" s="97">
        <v>106679</v>
      </c>
      <c r="F4809" s="96"/>
      <c r="G4809" s="98">
        <v>5905490069160</v>
      </c>
      <c r="H4809" s="96"/>
      <c r="I4809" s="95" t="s">
        <v>9188</v>
      </c>
      <c r="J4809" s="91"/>
      <c r="K4809" s="95" t="s">
        <v>3736</v>
      </c>
      <c r="L4809" s="58" t="s">
        <v>3771</v>
      </c>
      <c r="M4809" s="58" t="s">
        <v>2984</v>
      </c>
      <c r="N4809" s="110">
        <v>1399</v>
      </c>
      <c r="O4809" s="92"/>
      <c r="P4809" s="124">
        <v>565</v>
      </c>
      <c r="Q4809" s="110">
        <v>565</v>
      </c>
      <c r="R4809" s="92"/>
      <c r="S4809" s="92"/>
      <c r="T4809" s="110" t="str">
        <f t="shared" si="481"/>
        <v>565</v>
      </c>
      <c r="V4809" s="31"/>
      <c r="W4809" s="17">
        <f t="shared" si="482"/>
        <v>581.95000000000005</v>
      </c>
      <c r="X4809" s="62">
        <v>0.3</v>
      </c>
      <c r="Y4809" s="17">
        <f t="shared" si="477"/>
        <v>831.357142857143</v>
      </c>
      <c r="Z4809" s="21">
        <f t="shared" si="479"/>
        <v>831</v>
      </c>
      <c r="AA4809" s="17">
        <f t="shared" si="478"/>
        <v>831</v>
      </c>
      <c r="AB4809" s="17">
        <f t="shared" si="480"/>
        <v>1399</v>
      </c>
      <c r="AC4809"/>
    </row>
    <row r="4810" spans="1:29" ht="15" customHeight="1" x14ac:dyDescent="0.3">
      <c r="A4810" s="93">
        <v>45551</v>
      </c>
      <c r="B4810" s="94"/>
      <c r="C4810" s="94"/>
      <c r="D4810" s="57" t="s">
        <v>8169</v>
      </c>
      <c r="E4810" s="97">
        <v>106680</v>
      </c>
      <c r="F4810" s="96"/>
      <c r="G4810" s="98">
        <v>5905490069177</v>
      </c>
      <c r="H4810" s="96"/>
      <c r="I4810" s="95" t="s">
        <v>9189</v>
      </c>
      <c r="J4810" s="91"/>
      <c r="K4810" s="95" t="s">
        <v>3736</v>
      </c>
      <c r="L4810" s="58" t="s">
        <v>3772</v>
      </c>
      <c r="M4810" s="58" t="s">
        <v>2984</v>
      </c>
      <c r="N4810" s="110">
        <v>1399</v>
      </c>
      <c r="O4810" s="92"/>
      <c r="P4810" s="124">
        <v>565</v>
      </c>
      <c r="Q4810" s="110">
        <v>565</v>
      </c>
      <c r="R4810" s="92"/>
      <c r="S4810" s="92"/>
      <c r="T4810" s="110" t="str">
        <f t="shared" si="481"/>
        <v>565</v>
      </c>
      <c r="V4810" s="31"/>
      <c r="W4810" s="17">
        <f t="shared" si="482"/>
        <v>581.95000000000005</v>
      </c>
      <c r="X4810" s="62">
        <v>0.3</v>
      </c>
      <c r="Y4810" s="17">
        <f t="shared" si="477"/>
        <v>831.357142857143</v>
      </c>
      <c r="Z4810" s="21">
        <f t="shared" si="479"/>
        <v>831</v>
      </c>
      <c r="AA4810" s="17">
        <f t="shared" si="478"/>
        <v>831</v>
      </c>
      <c r="AB4810" s="17">
        <f t="shared" si="480"/>
        <v>1399</v>
      </c>
      <c r="AC4810"/>
    </row>
    <row r="4811" spans="1:29" ht="15" customHeight="1" x14ac:dyDescent="0.3">
      <c r="A4811" s="93">
        <v>45551</v>
      </c>
      <c r="B4811" s="94"/>
      <c r="C4811" s="94"/>
      <c r="D4811" s="57" t="s">
        <v>8169</v>
      </c>
      <c r="E4811" s="97">
        <v>106681</v>
      </c>
      <c r="F4811" s="96"/>
      <c r="G4811" s="98">
        <v>5905490069184</v>
      </c>
      <c r="H4811" s="96"/>
      <c r="I4811" s="95" t="s">
        <v>9190</v>
      </c>
      <c r="J4811" s="91"/>
      <c r="K4811" s="95" t="s">
        <v>3736</v>
      </c>
      <c r="L4811" s="58" t="s">
        <v>3772</v>
      </c>
      <c r="M4811" s="58" t="s">
        <v>2984</v>
      </c>
      <c r="N4811" s="110">
        <v>1399</v>
      </c>
      <c r="O4811" s="92"/>
      <c r="P4811" s="124">
        <v>565</v>
      </c>
      <c r="Q4811" s="110">
        <v>565</v>
      </c>
      <c r="R4811" s="92"/>
      <c r="S4811" s="92"/>
      <c r="T4811" s="110" t="str">
        <f t="shared" si="481"/>
        <v>565</v>
      </c>
      <c r="V4811" s="31"/>
      <c r="W4811" s="17">
        <f t="shared" si="482"/>
        <v>581.95000000000005</v>
      </c>
      <c r="X4811" s="62">
        <v>0.3</v>
      </c>
      <c r="Y4811" s="17">
        <f t="shared" si="477"/>
        <v>831.357142857143</v>
      </c>
      <c r="Z4811" s="21">
        <f t="shared" si="479"/>
        <v>831</v>
      </c>
      <c r="AA4811" s="17">
        <f t="shared" si="478"/>
        <v>831</v>
      </c>
      <c r="AB4811" s="17">
        <f t="shared" si="480"/>
        <v>1399</v>
      </c>
      <c r="AC4811"/>
    </row>
    <row r="4812" spans="1:29" ht="15" customHeight="1" x14ac:dyDescent="0.3">
      <c r="A4812" s="93">
        <v>45551</v>
      </c>
      <c r="B4812" s="94"/>
      <c r="C4812" s="94"/>
      <c r="D4812" s="57" t="s">
        <v>8169</v>
      </c>
      <c r="E4812" s="97">
        <v>106682</v>
      </c>
      <c r="F4812" s="96"/>
      <c r="G4812" s="98">
        <v>5905490069191</v>
      </c>
      <c r="H4812" s="96"/>
      <c r="I4812" s="95" t="s">
        <v>9191</v>
      </c>
      <c r="J4812" s="91"/>
      <c r="K4812" s="95" t="s">
        <v>3736</v>
      </c>
      <c r="L4812" s="58" t="s">
        <v>3773</v>
      </c>
      <c r="M4812" s="58" t="s">
        <v>2984</v>
      </c>
      <c r="N4812" s="110">
        <v>1399</v>
      </c>
      <c r="O4812" s="92"/>
      <c r="P4812" s="124">
        <v>565</v>
      </c>
      <c r="Q4812" s="110">
        <v>565</v>
      </c>
      <c r="R4812" s="92"/>
      <c r="S4812" s="92"/>
      <c r="T4812" s="110" t="str">
        <f t="shared" si="481"/>
        <v>565</v>
      </c>
      <c r="V4812" s="31"/>
      <c r="W4812" s="17">
        <f t="shared" si="482"/>
        <v>581.95000000000005</v>
      </c>
      <c r="X4812" s="62">
        <v>0.3</v>
      </c>
      <c r="Y4812" s="17">
        <f t="shared" si="477"/>
        <v>831.357142857143</v>
      </c>
      <c r="Z4812" s="21">
        <f t="shared" si="479"/>
        <v>831</v>
      </c>
      <c r="AA4812" s="17">
        <f t="shared" si="478"/>
        <v>831</v>
      </c>
      <c r="AB4812" s="17">
        <f t="shared" si="480"/>
        <v>1399</v>
      </c>
      <c r="AC4812"/>
    </row>
    <row r="4813" spans="1:29" ht="15" customHeight="1" x14ac:dyDescent="0.3">
      <c r="A4813" s="93">
        <v>45551</v>
      </c>
      <c r="B4813" s="94"/>
      <c r="C4813" s="94"/>
      <c r="D4813" s="57" t="s">
        <v>8169</v>
      </c>
      <c r="E4813" s="97">
        <v>106683</v>
      </c>
      <c r="F4813" s="96"/>
      <c r="G4813" s="98">
        <v>5905490069207</v>
      </c>
      <c r="H4813" s="96"/>
      <c r="I4813" s="95" t="s">
        <v>9192</v>
      </c>
      <c r="J4813" s="91"/>
      <c r="K4813" s="95" t="s">
        <v>3736</v>
      </c>
      <c r="L4813" s="58" t="s">
        <v>3773</v>
      </c>
      <c r="M4813" s="58" t="s">
        <v>2984</v>
      </c>
      <c r="N4813" s="110">
        <v>1399</v>
      </c>
      <c r="O4813" s="92"/>
      <c r="P4813" s="124">
        <v>565</v>
      </c>
      <c r="Q4813" s="110">
        <v>565</v>
      </c>
      <c r="R4813" s="92"/>
      <c r="S4813" s="92"/>
      <c r="T4813" s="110" t="str">
        <f t="shared" si="481"/>
        <v>565</v>
      </c>
      <c r="V4813" s="31"/>
      <c r="W4813" s="17">
        <f t="shared" si="482"/>
        <v>581.95000000000005</v>
      </c>
      <c r="X4813" s="62">
        <v>0.3</v>
      </c>
      <c r="Y4813" s="17">
        <f t="shared" si="477"/>
        <v>831.357142857143</v>
      </c>
      <c r="Z4813" s="21">
        <f t="shared" si="479"/>
        <v>831</v>
      </c>
      <c r="AA4813" s="17">
        <f t="shared" si="478"/>
        <v>831</v>
      </c>
      <c r="AB4813" s="17">
        <f t="shared" si="480"/>
        <v>1399</v>
      </c>
      <c r="AC4813"/>
    </row>
    <row r="4814" spans="1:29" ht="15" customHeight="1" x14ac:dyDescent="0.3">
      <c r="A4814" s="93">
        <v>45551</v>
      </c>
      <c r="B4814" s="94"/>
      <c r="C4814" s="94"/>
      <c r="D4814" s="57" t="s">
        <v>8169</v>
      </c>
      <c r="E4814" s="97">
        <v>106684</v>
      </c>
      <c r="F4814" s="96"/>
      <c r="G4814" s="98">
        <v>5905490069214</v>
      </c>
      <c r="H4814" s="96"/>
      <c r="I4814" s="95" t="s">
        <v>9193</v>
      </c>
      <c r="J4814" s="91"/>
      <c r="K4814" s="95" t="s">
        <v>3736</v>
      </c>
      <c r="L4814" s="58" t="s">
        <v>3774</v>
      </c>
      <c r="M4814" s="58" t="s">
        <v>2984</v>
      </c>
      <c r="N4814" s="110">
        <v>1399</v>
      </c>
      <c r="O4814" s="92"/>
      <c r="P4814" s="124">
        <v>565</v>
      </c>
      <c r="Q4814" s="110">
        <v>565</v>
      </c>
      <c r="R4814" s="92"/>
      <c r="S4814" s="92"/>
      <c r="T4814" s="110" t="str">
        <f t="shared" si="481"/>
        <v>565</v>
      </c>
      <c r="V4814" s="31"/>
      <c r="W4814" s="17">
        <f t="shared" si="482"/>
        <v>581.95000000000005</v>
      </c>
      <c r="X4814" s="62">
        <v>0.3</v>
      </c>
      <c r="Y4814" s="17">
        <f t="shared" si="477"/>
        <v>831.357142857143</v>
      </c>
      <c r="Z4814" s="21">
        <f t="shared" si="479"/>
        <v>831</v>
      </c>
      <c r="AA4814" s="17">
        <f t="shared" si="478"/>
        <v>831</v>
      </c>
      <c r="AB4814" s="17">
        <f t="shared" si="480"/>
        <v>1399</v>
      </c>
      <c r="AC4814"/>
    </row>
    <row r="4815" spans="1:29" ht="15" customHeight="1" x14ac:dyDescent="0.3">
      <c r="A4815" s="93">
        <v>45551</v>
      </c>
      <c r="B4815" s="94"/>
      <c r="C4815" s="94"/>
      <c r="D4815" s="57" t="s">
        <v>8169</v>
      </c>
      <c r="E4815" s="97">
        <v>106685</v>
      </c>
      <c r="F4815" s="96"/>
      <c r="G4815" s="98">
        <v>5905490069221</v>
      </c>
      <c r="H4815" s="96"/>
      <c r="I4815" s="95" t="s">
        <v>9194</v>
      </c>
      <c r="J4815" s="91"/>
      <c r="K4815" s="95" t="s">
        <v>3736</v>
      </c>
      <c r="L4815" s="58" t="s">
        <v>3774</v>
      </c>
      <c r="M4815" s="58" t="s">
        <v>2984</v>
      </c>
      <c r="N4815" s="110">
        <v>1399</v>
      </c>
      <c r="O4815" s="92"/>
      <c r="P4815" s="124">
        <v>565</v>
      </c>
      <c r="Q4815" s="110">
        <v>565</v>
      </c>
      <c r="R4815" s="92"/>
      <c r="S4815" s="92"/>
      <c r="T4815" s="110" t="str">
        <f t="shared" si="481"/>
        <v>565</v>
      </c>
      <c r="V4815" s="31"/>
      <c r="W4815" s="17">
        <f t="shared" si="482"/>
        <v>581.95000000000005</v>
      </c>
      <c r="X4815" s="62">
        <v>0.3</v>
      </c>
      <c r="Y4815" s="17">
        <f t="shared" si="477"/>
        <v>831.357142857143</v>
      </c>
      <c r="Z4815" s="21">
        <f t="shared" si="479"/>
        <v>831</v>
      </c>
      <c r="AA4815" s="17">
        <f t="shared" si="478"/>
        <v>831</v>
      </c>
      <c r="AB4815" s="17">
        <f t="shared" si="480"/>
        <v>1399</v>
      </c>
      <c r="AC4815"/>
    </row>
    <row r="4816" spans="1:29" ht="15" customHeight="1" x14ac:dyDescent="0.3">
      <c r="A4816" s="93">
        <v>45551</v>
      </c>
      <c r="B4816" s="94"/>
      <c r="C4816" s="94"/>
      <c r="D4816" s="57" t="s">
        <v>8169</v>
      </c>
      <c r="E4816" s="97">
        <v>106664</v>
      </c>
      <c r="F4816" s="96"/>
      <c r="G4816" s="98">
        <v>5905490069016</v>
      </c>
      <c r="H4816" s="96"/>
      <c r="I4816" s="95" t="s">
        <v>9195</v>
      </c>
      <c r="J4816" s="91"/>
      <c r="K4816" s="95" t="s">
        <v>3736</v>
      </c>
      <c r="L4816" s="58" t="s">
        <v>3764</v>
      </c>
      <c r="M4816" s="58" t="s">
        <v>2984</v>
      </c>
      <c r="N4816" s="110">
        <v>1399</v>
      </c>
      <c r="O4816" s="92"/>
      <c r="P4816" s="124">
        <v>565</v>
      </c>
      <c r="Q4816" s="110">
        <v>565</v>
      </c>
      <c r="R4816" s="92"/>
      <c r="S4816" s="92"/>
      <c r="T4816" s="110" t="str">
        <f t="shared" si="481"/>
        <v>565</v>
      </c>
      <c r="V4816" s="31"/>
      <c r="W4816" s="17">
        <f t="shared" si="482"/>
        <v>581.95000000000005</v>
      </c>
      <c r="X4816" s="62">
        <v>0.3</v>
      </c>
      <c r="Y4816" s="17">
        <f t="shared" si="477"/>
        <v>831.357142857143</v>
      </c>
      <c r="Z4816" s="21">
        <f t="shared" si="479"/>
        <v>831</v>
      </c>
      <c r="AA4816" s="17">
        <f t="shared" si="478"/>
        <v>831</v>
      </c>
      <c r="AB4816" s="17">
        <f t="shared" si="480"/>
        <v>1399</v>
      </c>
      <c r="AC4816"/>
    </row>
    <row r="4817" spans="1:29" ht="15" customHeight="1" x14ac:dyDescent="0.3">
      <c r="A4817" s="93">
        <v>45551</v>
      </c>
      <c r="B4817" s="94"/>
      <c r="C4817" s="94"/>
      <c r="D4817" s="57" t="s">
        <v>8169</v>
      </c>
      <c r="E4817" s="97">
        <v>106778</v>
      </c>
      <c r="F4817" s="96"/>
      <c r="G4817" s="98">
        <v>5905490070159</v>
      </c>
      <c r="H4817" s="96"/>
      <c r="I4817" s="95" t="s">
        <v>9196</v>
      </c>
      <c r="J4817" s="91"/>
      <c r="K4817" s="95" t="s">
        <v>3736</v>
      </c>
      <c r="L4817" s="58" t="s">
        <v>2757</v>
      </c>
      <c r="M4817" s="58" t="s">
        <v>2984</v>
      </c>
      <c r="N4817" s="110">
        <v>1499</v>
      </c>
      <c r="O4817" s="92"/>
      <c r="P4817" s="124">
        <v>603</v>
      </c>
      <c r="Q4817" s="110">
        <v>603</v>
      </c>
      <c r="R4817" s="92"/>
      <c r="S4817" s="92"/>
      <c r="T4817" s="110" t="str">
        <f t="shared" si="481"/>
        <v>603</v>
      </c>
      <c r="V4817" s="31"/>
      <c r="W4817" s="17">
        <f t="shared" si="482"/>
        <v>621.09</v>
      </c>
      <c r="X4817" s="62">
        <v>0.3</v>
      </c>
      <c r="Y4817" s="17">
        <f t="shared" si="477"/>
        <v>887.27142857142871</v>
      </c>
      <c r="Z4817" s="21">
        <f t="shared" si="479"/>
        <v>887</v>
      </c>
      <c r="AA4817" s="17">
        <f t="shared" si="478"/>
        <v>887</v>
      </c>
      <c r="AB4817" s="17">
        <f t="shared" si="480"/>
        <v>1499</v>
      </c>
      <c r="AC4817"/>
    </row>
    <row r="4818" spans="1:29" ht="15" customHeight="1" x14ac:dyDescent="0.3">
      <c r="A4818" s="93">
        <v>45551</v>
      </c>
      <c r="B4818" s="94"/>
      <c r="C4818" s="94"/>
      <c r="D4818" s="57" t="s">
        <v>8169</v>
      </c>
      <c r="E4818" s="97">
        <v>106780</v>
      </c>
      <c r="F4818" s="96"/>
      <c r="G4818" s="98">
        <v>5905490070173</v>
      </c>
      <c r="H4818" s="96"/>
      <c r="I4818" s="95" t="s">
        <v>9197</v>
      </c>
      <c r="J4818" s="91"/>
      <c r="K4818" s="95" t="s">
        <v>3736</v>
      </c>
      <c r="L4818" s="58" t="s">
        <v>2758</v>
      </c>
      <c r="M4818" s="58" t="s">
        <v>2984</v>
      </c>
      <c r="N4818" s="110">
        <v>1499</v>
      </c>
      <c r="O4818" s="92"/>
      <c r="P4818" s="124">
        <v>603</v>
      </c>
      <c r="Q4818" s="110">
        <v>603</v>
      </c>
      <c r="R4818" s="92"/>
      <c r="S4818" s="92"/>
      <c r="T4818" s="110" t="str">
        <f t="shared" si="481"/>
        <v>603</v>
      </c>
      <c r="V4818" s="31"/>
      <c r="W4818" s="17">
        <f t="shared" si="482"/>
        <v>621.09</v>
      </c>
      <c r="X4818" s="62">
        <v>0.3</v>
      </c>
      <c r="Y4818" s="17">
        <f t="shared" si="477"/>
        <v>887.27142857142871</v>
      </c>
      <c r="Z4818" s="21">
        <f t="shared" si="479"/>
        <v>887</v>
      </c>
      <c r="AA4818" s="17">
        <f t="shared" si="478"/>
        <v>887</v>
      </c>
      <c r="AB4818" s="17">
        <f t="shared" si="480"/>
        <v>1499</v>
      </c>
      <c r="AC4818"/>
    </row>
    <row r="4819" spans="1:29" ht="15" customHeight="1" x14ac:dyDescent="0.3">
      <c r="A4819" s="93">
        <v>45551</v>
      </c>
      <c r="B4819" s="94"/>
      <c r="C4819" s="94"/>
      <c r="D4819" s="57" t="s">
        <v>8169</v>
      </c>
      <c r="E4819" s="97">
        <v>106781</v>
      </c>
      <c r="F4819" s="96"/>
      <c r="G4819" s="98">
        <v>5905490070180</v>
      </c>
      <c r="H4819" s="96"/>
      <c r="I4819" s="95" t="s">
        <v>9198</v>
      </c>
      <c r="J4819" s="91"/>
      <c r="K4819" s="95" t="s">
        <v>3736</v>
      </c>
      <c r="L4819" s="58" t="s">
        <v>2758</v>
      </c>
      <c r="M4819" s="58" t="s">
        <v>2984</v>
      </c>
      <c r="N4819" s="110">
        <v>1499</v>
      </c>
      <c r="O4819" s="92"/>
      <c r="P4819" s="124">
        <v>603</v>
      </c>
      <c r="Q4819" s="110">
        <v>603</v>
      </c>
      <c r="R4819" s="92"/>
      <c r="S4819" s="92"/>
      <c r="T4819" s="110" t="str">
        <f t="shared" si="481"/>
        <v>603</v>
      </c>
      <c r="V4819" s="31"/>
      <c r="W4819" s="17">
        <f t="shared" si="482"/>
        <v>621.09</v>
      </c>
      <c r="X4819" s="62">
        <v>0.3</v>
      </c>
      <c r="Y4819" s="17">
        <f t="shared" si="477"/>
        <v>887.27142857142871</v>
      </c>
      <c r="Z4819" s="21">
        <f t="shared" si="479"/>
        <v>887</v>
      </c>
      <c r="AA4819" s="17">
        <f t="shared" si="478"/>
        <v>887</v>
      </c>
      <c r="AB4819" s="17">
        <f t="shared" si="480"/>
        <v>1499</v>
      </c>
      <c r="AC4819"/>
    </row>
    <row r="4820" spans="1:29" ht="15" customHeight="1" x14ac:dyDescent="0.3">
      <c r="A4820" s="93">
        <v>45551</v>
      </c>
      <c r="B4820" s="94"/>
      <c r="C4820" s="94"/>
      <c r="D4820" s="57" t="s">
        <v>8169</v>
      </c>
      <c r="E4820" s="97">
        <v>106782</v>
      </c>
      <c r="F4820" s="96"/>
      <c r="G4820" s="98">
        <v>5905490070197</v>
      </c>
      <c r="H4820" s="96"/>
      <c r="I4820" s="95" t="s">
        <v>9199</v>
      </c>
      <c r="J4820" s="91"/>
      <c r="K4820" s="95" t="s">
        <v>3736</v>
      </c>
      <c r="L4820" s="58" t="s">
        <v>2759</v>
      </c>
      <c r="M4820" s="58" t="s">
        <v>2984</v>
      </c>
      <c r="N4820" s="110">
        <v>1499</v>
      </c>
      <c r="O4820" s="92"/>
      <c r="P4820" s="124">
        <v>603</v>
      </c>
      <c r="Q4820" s="110">
        <v>603</v>
      </c>
      <c r="R4820" s="92"/>
      <c r="S4820" s="92"/>
      <c r="T4820" s="110" t="str">
        <f t="shared" si="481"/>
        <v>603</v>
      </c>
      <c r="V4820" s="31"/>
      <c r="W4820" s="17">
        <f t="shared" si="482"/>
        <v>621.09</v>
      </c>
      <c r="X4820" s="62">
        <v>0.3</v>
      </c>
      <c r="Y4820" s="17">
        <f t="shared" si="477"/>
        <v>887.27142857142871</v>
      </c>
      <c r="Z4820" s="21">
        <f t="shared" si="479"/>
        <v>887</v>
      </c>
      <c r="AA4820" s="17">
        <f t="shared" si="478"/>
        <v>887</v>
      </c>
      <c r="AB4820" s="17">
        <f t="shared" si="480"/>
        <v>1499</v>
      </c>
      <c r="AC4820"/>
    </row>
    <row r="4821" spans="1:29" ht="15" customHeight="1" x14ac:dyDescent="0.3">
      <c r="A4821" s="93">
        <v>45551</v>
      </c>
      <c r="B4821" s="94"/>
      <c r="C4821" s="94"/>
      <c r="D4821" s="57" t="s">
        <v>8169</v>
      </c>
      <c r="E4821" s="97">
        <v>106783</v>
      </c>
      <c r="F4821" s="96"/>
      <c r="G4821" s="98">
        <v>5905490070203</v>
      </c>
      <c r="H4821" s="96"/>
      <c r="I4821" s="95" t="s">
        <v>9200</v>
      </c>
      <c r="J4821" s="91"/>
      <c r="K4821" s="95" t="s">
        <v>3736</v>
      </c>
      <c r="L4821" s="58" t="s">
        <v>2759</v>
      </c>
      <c r="M4821" s="58" t="s">
        <v>2984</v>
      </c>
      <c r="N4821" s="110">
        <v>1499</v>
      </c>
      <c r="O4821" s="92"/>
      <c r="P4821" s="124">
        <v>603</v>
      </c>
      <c r="Q4821" s="110">
        <v>603</v>
      </c>
      <c r="R4821" s="92"/>
      <c r="S4821" s="92"/>
      <c r="T4821" s="110" t="str">
        <f t="shared" si="481"/>
        <v>603</v>
      </c>
      <c r="V4821" s="31"/>
      <c r="W4821" s="17">
        <f t="shared" si="482"/>
        <v>621.09</v>
      </c>
      <c r="X4821" s="62">
        <v>0.3</v>
      </c>
      <c r="Y4821" s="17">
        <f t="shared" si="477"/>
        <v>887.27142857142871</v>
      </c>
      <c r="Z4821" s="21">
        <f t="shared" si="479"/>
        <v>887</v>
      </c>
      <c r="AA4821" s="17">
        <f t="shared" si="478"/>
        <v>887</v>
      </c>
      <c r="AB4821" s="17">
        <f t="shared" si="480"/>
        <v>1499</v>
      </c>
      <c r="AC4821"/>
    </row>
    <row r="4822" spans="1:29" ht="15" customHeight="1" x14ac:dyDescent="0.3">
      <c r="A4822" s="93">
        <v>45551</v>
      </c>
      <c r="B4822" s="94"/>
      <c r="C4822" s="94"/>
      <c r="D4822" s="57" t="s">
        <v>8169</v>
      </c>
      <c r="E4822" s="97">
        <v>106784</v>
      </c>
      <c r="F4822" s="96"/>
      <c r="G4822" s="98">
        <v>5905490070210</v>
      </c>
      <c r="H4822" s="96"/>
      <c r="I4822" s="95" t="s">
        <v>9201</v>
      </c>
      <c r="J4822" s="91"/>
      <c r="K4822" s="95" t="s">
        <v>3736</v>
      </c>
      <c r="L4822" s="58" t="s">
        <v>2760</v>
      </c>
      <c r="M4822" s="58" t="s">
        <v>2984</v>
      </c>
      <c r="N4822" s="110">
        <v>1499</v>
      </c>
      <c r="O4822" s="92"/>
      <c r="P4822" s="124">
        <v>603</v>
      </c>
      <c r="Q4822" s="110">
        <v>603</v>
      </c>
      <c r="R4822" s="92"/>
      <c r="S4822" s="92"/>
      <c r="T4822" s="110" t="str">
        <f t="shared" si="481"/>
        <v>603</v>
      </c>
      <c r="V4822" s="31"/>
      <c r="W4822" s="17">
        <f t="shared" si="482"/>
        <v>621.09</v>
      </c>
      <c r="X4822" s="62">
        <v>0.3</v>
      </c>
      <c r="Y4822" s="17">
        <f t="shared" si="477"/>
        <v>887.27142857142871</v>
      </c>
      <c r="Z4822" s="21">
        <f t="shared" si="479"/>
        <v>887</v>
      </c>
      <c r="AA4822" s="17">
        <f t="shared" si="478"/>
        <v>887</v>
      </c>
      <c r="AB4822" s="17">
        <f t="shared" si="480"/>
        <v>1499</v>
      </c>
      <c r="AC4822"/>
    </row>
    <row r="4823" spans="1:29" ht="15" customHeight="1" x14ac:dyDescent="0.3">
      <c r="A4823" s="93">
        <v>45551</v>
      </c>
      <c r="B4823" s="94"/>
      <c r="C4823" s="94"/>
      <c r="D4823" s="57" t="s">
        <v>8169</v>
      </c>
      <c r="E4823" s="97">
        <v>106785</v>
      </c>
      <c r="F4823" s="96"/>
      <c r="G4823" s="98">
        <v>5905490070227</v>
      </c>
      <c r="H4823" s="96"/>
      <c r="I4823" s="95" t="s">
        <v>9202</v>
      </c>
      <c r="J4823" s="91"/>
      <c r="K4823" s="95" t="s">
        <v>3736</v>
      </c>
      <c r="L4823" s="58" t="s">
        <v>2760</v>
      </c>
      <c r="M4823" s="58" t="s">
        <v>2984</v>
      </c>
      <c r="N4823" s="110">
        <v>1499</v>
      </c>
      <c r="O4823" s="92"/>
      <c r="P4823" s="124">
        <v>603</v>
      </c>
      <c r="Q4823" s="110">
        <v>603</v>
      </c>
      <c r="R4823" s="92"/>
      <c r="S4823" s="92"/>
      <c r="T4823" s="110" t="str">
        <f t="shared" si="481"/>
        <v>603</v>
      </c>
      <c r="V4823" s="31"/>
      <c r="W4823" s="17">
        <f t="shared" si="482"/>
        <v>621.09</v>
      </c>
      <c r="X4823" s="62">
        <v>0.3</v>
      </c>
      <c r="Y4823" s="17">
        <f t="shared" si="477"/>
        <v>887.27142857142871</v>
      </c>
      <c r="Z4823" s="21">
        <f t="shared" si="479"/>
        <v>887</v>
      </c>
      <c r="AA4823" s="17">
        <f t="shared" si="478"/>
        <v>887</v>
      </c>
      <c r="AB4823" s="17">
        <f t="shared" si="480"/>
        <v>1499</v>
      </c>
      <c r="AC4823"/>
    </row>
    <row r="4824" spans="1:29" ht="15" customHeight="1" x14ac:dyDescent="0.3">
      <c r="A4824" s="93">
        <v>45551</v>
      </c>
      <c r="B4824" s="94"/>
      <c r="C4824" s="94"/>
      <c r="D4824" s="57" t="s">
        <v>8169</v>
      </c>
      <c r="E4824" s="97">
        <v>106786</v>
      </c>
      <c r="F4824" s="96"/>
      <c r="G4824" s="98">
        <v>5905490070234</v>
      </c>
      <c r="H4824" s="96"/>
      <c r="I4824" s="95" t="s">
        <v>9203</v>
      </c>
      <c r="J4824" s="91"/>
      <c r="K4824" s="95" t="s">
        <v>3736</v>
      </c>
      <c r="L4824" s="58" t="s">
        <v>2761</v>
      </c>
      <c r="M4824" s="58" t="s">
        <v>2984</v>
      </c>
      <c r="N4824" s="110">
        <v>1499</v>
      </c>
      <c r="O4824" s="92"/>
      <c r="P4824" s="124">
        <v>603</v>
      </c>
      <c r="Q4824" s="110">
        <v>603</v>
      </c>
      <c r="R4824" s="92"/>
      <c r="S4824" s="92"/>
      <c r="T4824" s="110" t="str">
        <f t="shared" si="481"/>
        <v>603</v>
      </c>
      <c r="V4824" s="31"/>
      <c r="W4824" s="17">
        <f t="shared" si="482"/>
        <v>621.09</v>
      </c>
      <c r="X4824" s="62">
        <v>0.3</v>
      </c>
      <c r="Y4824" s="17">
        <f t="shared" si="477"/>
        <v>887.27142857142871</v>
      </c>
      <c r="Z4824" s="21">
        <f t="shared" si="479"/>
        <v>887</v>
      </c>
      <c r="AA4824" s="17">
        <f t="shared" si="478"/>
        <v>887</v>
      </c>
      <c r="AB4824" s="17">
        <f t="shared" si="480"/>
        <v>1499</v>
      </c>
      <c r="AC4824"/>
    </row>
    <row r="4825" spans="1:29" ht="15" customHeight="1" x14ac:dyDescent="0.3">
      <c r="A4825" s="93">
        <v>45551</v>
      </c>
      <c r="B4825" s="94"/>
      <c r="C4825" s="94"/>
      <c r="D4825" s="57" t="s">
        <v>8169</v>
      </c>
      <c r="E4825" s="97">
        <v>106787</v>
      </c>
      <c r="F4825" s="96"/>
      <c r="G4825" s="98">
        <v>5905490070241</v>
      </c>
      <c r="H4825" s="96"/>
      <c r="I4825" s="95" t="s">
        <v>9204</v>
      </c>
      <c r="J4825" s="91"/>
      <c r="K4825" s="95" t="s">
        <v>3736</v>
      </c>
      <c r="L4825" s="58" t="s">
        <v>2761</v>
      </c>
      <c r="M4825" s="58" t="s">
        <v>2984</v>
      </c>
      <c r="N4825" s="110">
        <v>1499</v>
      </c>
      <c r="O4825" s="92"/>
      <c r="P4825" s="124">
        <v>603</v>
      </c>
      <c r="Q4825" s="110">
        <v>603</v>
      </c>
      <c r="R4825" s="92"/>
      <c r="S4825" s="92"/>
      <c r="T4825" s="110" t="str">
        <f t="shared" si="481"/>
        <v>603</v>
      </c>
      <c r="V4825" s="31"/>
      <c r="W4825" s="17">
        <f t="shared" si="482"/>
        <v>621.09</v>
      </c>
      <c r="X4825" s="62">
        <v>0.3</v>
      </c>
      <c r="Y4825" s="17">
        <f t="shared" si="477"/>
        <v>887.27142857142871</v>
      </c>
      <c r="Z4825" s="21">
        <f t="shared" si="479"/>
        <v>887</v>
      </c>
      <c r="AA4825" s="17">
        <f t="shared" si="478"/>
        <v>887</v>
      </c>
      <c r="AB4825" s="17">
        <f t="shared" si="480"/>
        <v>1499</v>
      </c>
      <c r="AC4825"/>
    </row>
    <row r="4826" spans="1:29" ht="15" customHeight="1" x14ac:dyDescent="0.3">
      <c r="A4826" s="93">
        <v>45551</v>
      </c>
      <c r="B4826" s="94"/>
      <c r="C4826" s="94"/>
      <c r="D4826" s="57" t="s">
        <v>8169</v>
      </c>
      <c r="E4826" s="97">
        <v>106779</v>
      </c>
      <c r="F4826" s="96"/>
      <c r="G4826" s="98">
        <v>5905490070166</v>
      </c>
      <c r="H4826" s="96"/>
      <c r="I4826" s="95" t="s">
        <v>9205</v>
      </c>
      <c r="J4826" s="91"/>
      <c r="K4826" s="95" t="s">
        <v>3736</v>
      </c>
      <c r="L4826" s="58" t="s">
        <v>2757</v>
      </c>
      <c r="M4826" s="58" t="s">
        <v>2984</v>
      </c>
      <c r="N4826" s="110">
        <v>1499</v>
      </c>
      <c r="O4826" s="92"/>
      <c r="P4826" s="124">
        <v>603</v>
      </c>
      <c r="Q4826" s="110">
        <v>603</v>
      </c>
      <c r="R4826" s="92"/>
      <c r="S4826" s="92"/>
      <c r="T4826" s="110" t="str">
        <f t="shared" si="481"/>
        <v>603</v>
      </c>
      <c r="V4826" s="31"/>
      <c r="W4826" s="17">
        <f t="shared" si="482"/>
        <v>621.09</v>
      </c>
      <c r="X4826" s="62">
        <v>0.3</v>
      </c>
      <c r="Y4826" s="17">
        <f t="shared" si="477"/>
        <v>887.27142857142871</v>
      </c>
      <c r="Z4826" s="21">
        <f t="shared" si="479"/>
        <v>887</v>
      </c>
      <c r="AA4826" s="17">
        <f t="shared" si="478"/>
        <v>887</v>
      </c>
      <c r="AB4826" s="17">
        <f t="shared" si="480"/>
        <v>1499</v>
      </c>
      <c r="AC4826"/>
    </row>
    <row r="4827" spans="1:29" ht="15" customHeight="1" x14ac:dyDescent="0.3">
      <c r="A4827" s="93">
        <v>45551</v>
      </c>
      <c r="B4827" s="94"/>
      <c r="C4827" s="94"/>
      <c r="D4827" s="57" t="s">
        <v>8169</v>
      </c>
      <c r="E4827" s="97">
        <v>106341</v>
      </c>
      <c r="F4827" s="96"/>
      <c r="G4827" s="98">
        <v>5905490065346</v>
      </c>
      <c r="H4827" s="96"/>
      <c r="I4827" s="95" t="s">
        <v>9206</v>
      </c>
      <c r="J4827" s="91"/>
      <c r="K4827" s="95" t="s">
        <v>9687</v>
      </c>
      <c r="L4827" s="58" t="s">
        <v>7319</v>
      </c>
      <c r="M4827" s="58" t="s">
        <v>2984</v>
      </c>
      <c r="N4827" s="110">
        <v>1399</v>
      </c>
      <c r="O4827" s="92"/>
      <c r="P4827" s="124">
        <v>534</v>
      </c>
      <c r="Q4827" s="110">
        <v>534</v>
      </c>
      <c r="R4827" s="92"/>
      <c r="S4827" s="92"/>
      <c r="T4827" s="110" t="str">
        <f t="shared" si="481"/>
        <v>534</v>
      </c>
      <c r="V4827" s="31"/>
      <c r="W4827" s="17">
        <f t="shared" si="482"/>
        <v>550.02</v>
      </c>
      <c r="X4827" s="62">
        <v>0.3</v>
      </c>
      <c r="Y4827" s="17">
        <f t="shared" si="477"/>
        <v>785.74285714285713</v>
      </c>
      <c r="Z4827" s="21">
        <f t="shared" si="479"/>
        <v>786</v>
      </c>
      <c r="AA4827" s="17">
        <f t="shared" si="478"/>
        <v>786</v>
      </c>
      <c r="AB4827" s="17">
        <f t="shared" si="480"/>
        <v>1399</v>
      </c>
      <c r="AC4827"/>
    </row>
    <row r="4828" spans="1:29" ht="15" customHeight="1" x14ac:dyDescent="0.3">
      <c r="A4828" s="93">
        <v>45551</v>
      </c>
      <c r="B4828" s="94"/>
      <c r="C4828" s="94"/>
      <c r="D4828" s="57" t="s">
        <v>8169</v>
      </c>
      <c r="E4828" s="97">
        <v>106342</v>
      </c>
      <c r="F4828" s="96"/>
      <c r="G4828" s="98">
        <v>5905490065353</v>
      </c>
      <c r="H4828" s="96"/>
      <c r="I4828" s="95" t="s">
        <v>9207</v>
      </c>
      <c r="J4828" s="91"/>
      <c r="K4828" s="95" t="s">
        <v>9687</v>
      </c>
      <c r="L4828" s="58" t="s">
        <v>7319</v>
      </c>
      <c r="M4828" s="58" t="s">
        <v>2984</v>
      </c>
      <c r="N4828" s="110">
        <v>1399</v>
      </c>
      <c r="O4828" s="92"/>
      <c r="P4828" s="124">
        <v>534</v>
      </c>
      <c r="Q4828" s="110">
        <v>534</v>
      </c>
      <c r="R4828" s="92"/>
      <c r="S4828" s="92"/>
      <c r="T4828" s="110" t="str">
        <f t="shared" si="481"/>
        <v>534</v>
      </c>
      <c r="V4828" s="31"/>
      <c r="W4828" s="17">
        <f t="shared" si="482"/>
        <v>550.02</v>
      </c>
      <c r="X4828" s="62">
        <v>0.3</v>
      </c>
      <c r="Y4828" s="17">
        <f t="shared" si="477"/>
        <v>785.74285714285713</v>
      </c>
      <c r="Z4828" s="21">
        <f t="shared" si="479"/>
        <v>786</v>
      </c>
      <c r="AA4828" s="17">
        <f t="shared" si="478"/>
        <v>786</v>
      </c>
      <c r="AB4828" s="17">
        <f t="shared" si="480"/>
        <v>1399</v>
      </c>
      <c r="AC4828"/>
    </row>
    <row r="4829" spans="1:29" ht="15" customHeight="1" x14ac:dyDescent="0.3">
      <c r="A4829" s="93">
        <v>45551</v>
      </c>
      <c r="B4829" s="94"/>
      <c r="C4829" s="94"/>
      <c r="D4829" s="57" t="s">
        <v>8169</v>
      </c>
      <c r="E4829" s="97">
        <v>106343</v>
      </c>
      <c r="F4829" s="96"/>
      <c r="G4829" s="98">
        <v>5905490065360</v>
      </c>
      <c r="H4829" s="96"/>
      <c r="I4829" s="95" t="s">
        <v>9208</v>
      </c>
      <c r="J4829" s="91"/>
      <c r="K4829" s="95" t="s">
        <v>9687</v>
      </c>
      <c r="L4829" s="58" t="s">
        <v>8448</v>
      </c>
      <c r="M4829" s="58" t="s">
        <v>2984</v>
      </c>
      <c r="N4829" s="110">
        <v>1399</v>
      </c>
      <c r="O4829" s="92"/>
      <c r="P4829" s="124">
        <v>534</v>
      </c>
      <c r="Q4829" s="110">
        <v>534</v>
      </c>
      <c r="R4829" s="92"/>
      <c r="S4829" s="92"/>
      <c r="T4829" s="110" t="str">
        <f t="shared" si="481"/>
        <v>534</v>
      </c>
      <c r="V4829" s="31"/>
      <c r="W4829" s="17">
        <f t="shared" si="482"/>
        <v>550.02</v>
      </c>
      <c r="X4829" s="62">
        <v>0.3</v>
      </c>
      <c r="Y4829" s="17">
        <f>W4829/0.7</f>
        <v>785.74285714285713</v>
      </c>
      <c r="Z4829" s="21">
        <f>ROUND(Y4829,0)</f>
        <v>786</v>
      </c>
      <c r="AA4829" s="17">
        <f>Z4829*1</f>
        <v>786</v>
      </c>
      <c r="AB4829" s="17">
        <f t="shared" si="480"/>
        <v>1399</v>
      </c>
      <c r="AC4829"/>
    </row>
    <row r="4830" spans="1:29" ht="15" customHeight="1" x14ac:dyDescent="0.3">
      <c r="A4830" s="93">
        <v>45551</v>
      </c>
      <c r="B4830" s="94"/>
      <c r="C4830" s="94"/>
      <c r="D4830" s="57" t="s">
        <v>8169</v>
      </c>
      <c r="E4830" s="97">
        <v>106344</v>
      </c>
      <c r="F4830" s="96"/>
      <c r="G4830" s="98">
        <v>5905490065377</v>
      </c>
      <c r="H4830" s="96"/>
      <c r="I4830" s="95" t="s">
        <v>9209</v>
      </c>
      <c r="J4830" s="91"/>
      <c r="K4830" s="95" t="s">
        <v>9687</v>
      </c>
      <c r="L4830" s="58" t="s">
        <v>8448</v>
      </c>
      <c r="M4830" s="58" t="s">
        <v>2984</v>
      </c>
      <c r="N4830" s="110">
        <v>1399</v>
      </c>
      <c r="O4830" s="92"/>
      <c r="P4830" s="124">
        <v>534</v>
      </c>
      <c r="Q4830" s="110">
        <v>534</v>
      </c>
      <c r="R4830" s="92"/>
      <c r="S4830" s="92"/>
      <c r="T4830" s="110" t="str">
        <f t="shared" si="481"/>
        <v>534</v>
      </c>
      <c r="V4830" s="31"/>
      <c r="W4830" s="17">
        <f t="shared" si="482"/>
        <v>550.02</v>
      </c>
      <c r="X4830" s="62">
        <v>0.3</v>
      </c>
      <c r="Y4830" s="17">
        <f t="shared" si="477"/>
        <v>785.74285714285713</v>
      </c>
      <c r="Z4830" s="21">
        <f t="shared" si="479"/>
        <v>786</v>
      </c>
      <c r="AA4830" s="17">
        <f t="shared" si="478"/>
        <v>786</v>
      </c>
      <c r="AB4830" s="17">
        <f t="shared" si="480"/>
        <v>1399</v>
      </c>
      <c r="AC4830"/>
    </row>
    <row r="4831" spans="1:29" ht="15" customHeight="1" x14ac:dyDescent="0.3">
      <c r="A4831" s="93">
        <v>45551</v>
      </c>
      <c r="B4831" s="94"/>
      <c r="C4831" s="94"/>
      <c r="D4831" s="57" t="s">
        <v>8169</v>
      </c>
      <c r="E4831" s="97">
        <v>106345</v>
      </c>
      <c r="F4831" s="96"/>
      <c r="G4831" s="98">
        <v>5905490065384</v>
      </c>
      <c r="H4831" s="96"/>
      <c r="I4831" s="95" t="s">
        <v>9210</v>
      </c>
      <c r="J4831" s="91"/>
      <c r="K4831" s="95" t="s">
        <v>9687</v>
      </c>
      <c r="L4831" s="58" t="s">
        <v>8449</v>
      </c>
      <c r="M4831" s="58" t="s">
        <v>2984</v>
      </c>
      <c r="N4831" s="110">
        <v>1399</v>
      </c>
      <c r="O4831" s="92"/>
      <c r="P4831" s="124">
        <v>534</v>
      </c>
      <c r="Q4831" s="110">
        <v>534</v>
      </c>
      <c r="R4831" s="92"/>
      <c r="S4831" s="92"/>
      <c r="T4831" s="110" t="str">
        <f t="shared" si="481"/>
        <v>534</v>
      </c>
      <c r="V4831" s="31"/>
      <c r="W4831" s="17">
        <f t="shared" si="482"/>
        <v>550.02</v>
      </c>
      <c r="X4831" s="62">
        <v>0.3</v>
      </c>
      <c r="Y4831" s="17">
        <f t="shared" si="477"/>
        <v>785.74285714285713</v>
      </c>
      <c r="Z4831" s="21">
        <f t="shared" si="479"/>
        <v>786</v>
      </c>
      <c r="AA4831" s="17">
        <f t="shared" si="478"/>
        <v>786</v>
      </c>
      <c r="AB4831" s="17">
        <f t="shared" si="480"/>
        <v>1399</v>
      </c>
      <c r="AC4831"/>
    </row>
    <row r="4832" spans="1:29" ht="15" customHeight="1" x14ac:dyDescent="0.3">
      <c r="A4832" s="93">
        <v>45551</v>
      </c>
      <c r="B4832" s="94"/>
      <c r="C4832" s="94"/>
      <c r="D4832" s="57" t="s">
        <v>8169</v>
      </c>
      <c r="E4832" s="97">
        <v>106346</v>
      </c>
      <c r="F4832" s="96"/>
      <c r="G4832" s="98">
        <v>5905490065391</v>
      </c>
      <c r="H4832" s="96"/>
      <c r="I4832" s="95" t="s">
        <v>9211</v>
      </c>
      <c r="J4832" s="91"/>
      <c r="K4832" s="95" t="s">
        <v>9687</v>
      </c>
      <c r="L4832" s="58" t="s">
        <v>8449</v>
      </c>
      <c r="M4832" s="58" t="s">
        <v>2984</v>
      </c>
      <c r="N4832" s="110">
        <v>1399</v>
      </c>
      <c r="O4832" s="92"/>
      <c r="P4832" s="124">
        <v>534</v>
      </c>
      <c r="Q4832" s="110">
        <v>534</v>
      </c>
      <c r="R4832" s="92"/>
      <c r="S4832" s="92"/>
      <c r="T4832" s="110" t="str">
        <f t="shared" si="481"/>
        <v>534</v>
      </c>
      <c r="V4832" s="31"/>
      <c r="W4832" s="17">
        <f t="shared" si="482"/>
        <v>550.02</v>
      </c>
      <c r="X4832" s="62">
        <v>0.3</v>
      </c>
      <c r="Y4832" s="17">
        <f t="shared" si="477"/>
        <v>785.74285714285713</v>
      </c>
      <c r="Z4832" s="21">
        <f t="shared" si="479"/>
        <v>786</v>
      </c>
      <c r="AA4832" s="17">
        <f t="shared" si="478"/>
        <v>786</v>
      </c>
      <c r="AB4832" s="17">
        <f t="shared" si="480"/>
        <v>1399</v>
      </c>
      <c r="AC4832"/>
    </row>
    <row r="4833" spans="1:29" ht="15" customHeight="1" x14ac:dyDescent="0.3">
      <c r="A4833" s="93">
        <v>45551</v>
      </c>
      <c r="B4833" s="94"/>
      <c r="C4833" s="94"/>
      <c r="D4833" s="57" t="s">
        <v>8169</v>
      </c>
      <c r="E4833" s="97">
        <v>106347</v>
      </c>
      <c r="F4833" s="96"/>
      <c r="G4833" s="98">
        <v>5905490065407</v>
      </c>
      <c r="H4833" s="96"/>
      <c r="I4833" s="95" t="s">
        <v>9212</v>
      </c>
      <c r="J4833" s="91"/>
      <c r="K4833" s="95" t="s">
        <v>9687</v>
      </c>
      <c r="L4833" s="58" t="s">
        <v>7322</v>
      </c>
      <c r="M4833" s="58" t="s">
        <v>2984</v>
      </c>
      <c r="N4833" s="110">
        <v>1399</v>
      </c>
      <c r="O4833" s="92"/>
      <c r="P4833" s="124">
        <v>534</v>
      </c>
      <c r="Q4833" s="110">
        <v>534</v>
      </c>
      <c r="R4833" s="92"/>
      <c r="S4833" s="92"/>
      <c r="T4833" s="110" t="str">
        <f t="shared" si="481"/>
        <v>534</v>
      </c>
      <c r="V4833" s="31"/>
      <c r="W4833" s="17">
        <f t="shared" si="482"/>
        <v>550.02</v>
      </c>
      <c r="X4833" s="62">
        <v>0.3</v>
      </c>
      <c r="Y4833" s="17">
        <f t="shared" si="477"/>
        <v>785.74285714285713</v>
      </c>
      <c r="Z4833" s="21">
        <f t="shared" si="479"/>
        <v>786</v>
      </c>
      <c r="AA4833" s="17">
        <f t="shared" si="478"/>
        <v>786</v>
      </c>
      <c r="AB4833" s="17">
        <f t="shared" si="480"/>
        <v>1399</v>
      </c>
      <c r="AC4833"/>
    </row>
    <row r="4834" spans="1:29" ht="15" customHeight="1" x14ac:dyDescent="0.3">
      <c r="A4834" s="93">
        <v>45551</v>
      </c>
      <c r="B4834" s="94"/>
      <c r="C4834" s="94"/>
      <c r="D4834" s="57" t="s">
        <v>8169</v>
      </c>
      <c r="E4834" s="97">
        <v>106348</v>
      </c>
      <c r="F4834" s="96"/>
      <c r="G4834" s="98">
        <v>5905490065414</v>
      </c>
      <c r="H4834" s="96"/>
      <c r="I4834" s="95" t="s">
        <v>9213</v>
      </c>
      <c r="J4834" s="91"/>
      <c r="K4834" s="95" t="s">
        <v>9687</v>
      </c>
      <c r="L4834" s="58" t="s">
        <v>7322</v>
      </c>
      <c r="M4834" s="58" t="s">
        <v>2984</v>
      </c>
      <c r="N4834" s="110">
        <v>1399</v>
      </c>
      <c r="O4834" s="92"/>
      <c r="P4834" s="124">
        <v>534</v>
      </c>
      <c r="Q4834" s="110">
        <v>534</v>
      </c>
      <c r="R4834" s="92"/>
      <c r="S4834" s="92"/>
      <c r="T4834" s="110" t="str">
        <f t="shared" si="481"/>
        <v>534</v>
      </c>
      <c r="V4834" s="31"/>
      <c r="W4834" s="17">
        <f t="shared" si="482"/>
        <v>550.02</v>
      </c>
      <c r="X4834" s="62">
        <v>0.3</v>
      </c>
      <c r="Y4834" s="17">
        <f t="shared" si="477"/>
        <v>785.74285714285713</v>
      </c>
      <c r="Z4834" s="21">
        <f t="shared" si="479"/>
        <v>786</v>
      </c>
      <c r="AA4834" s="17">
        <f t="shared" si="478"/>
        <v>786</v>
      </c>
      <c r="AB4834" s="17">
        <f t="shared" si="480"/>
        <v>1399</v>
      </c>
      <c r="AC4834"/>
    </row>
    <row r="4835" spans="1:29" ht="15" customHeight="1" x14ac:dyDescent="0.3">
      <c r="A4835" s="93">
        <v>45551</v>
      </c>
      <c r="B4835" s="94"/>
      <c r="C4835" s="94"/>
      <c r="D4835" s="57" t="s">
        <v>8169</v>
      </c>
      <c r="E4835" s="97">
        <v>106349</v>
      </c>
      <c r="F4835" s="96"/>
      <c r="G4835" s="98">
        <v>5905490065421</v>
      </c>
      <c r="H4835" s="96"/>
      <c r="I4835" s="95" t="s">
        <v>9214</v>
      </c>
      <c r="J4835" s="91"/>
      <c r="K4835" s="95" t="s">
        <v>9687</v>
      </c>
      <c r="L4835" s="58" t="s">
        <v>7323</v>
      </c>
      <c r="M4835" s="58" t="s">
        <v>2984</v>
      </c>
      <c r="N4835" s="110">
        <v>1399</v>
      </c>
      <c r="O4835" s="92"/>
      <c r="P4835" s="124">
        <v>534</v>
      </c>
      <c r="Q4835" s="110">
        <v>534</v>
      </c>
      <c r="R4835" s="92"/>
      <c r="S4835" s="92"/>
      <c r="T4835" s="110" t="str">
        <f t="shared" si="481"/>
        <v>534</v>
      </c>
      <c r="V4835" s="31"/>
      <c r="W4835" s="17">
        <f t="shared" si="482"/>
        <v>550.02</v>
      </c>
      <c r="X4835" s="62">
        <v>0.3</v>
      </c>
      <c r="Y4835" s="17">
        <f t="shared" ref="Y4835:Y4898" si="483">W4835/0.7</f>
        <v>785.74285714285713</v>
      </c>
      <c r="Z4835" s="21">
        <f t="shared" si="479"/>
        <v>786</v>
      </c>
      <c r="AA4835" s="17">
        <f t="shared" ref="AA4835:AA4898" si="484">Z4835*1</f>
        <v>786</v>
      </c>
      <c r="AB4835" s="17">
        <f t="shared" si="480"/>
        <v>1399</v>
      </c>
      <c r="AC4835"/>
    </row>
    <row r="4836" spans="1:29" ht="15" customHeight="1" x14ac:dyDescent="0.3">
      <c r="A4836" s="93">
        <v>45551</v>
      </c>
      <c r="B4836" s="94"/>
      <c r="C4836" s="94"/>
      <c r="D4836" s="57" t="s">
        <v>8169</v>
      </c>
      <c r="E4836" s="97">
        <v>106350</v>
      </c>
      <c r="F4836" s="96"/>
      <c r="G4836" s="98">
        <v>5905490065438</v>
      </c>
      <c r="H4836" s="96"/>
      <c r="I4836" s="95" t="s">
        <v>9215</v>
      </c>
      <c r="J4836" s="91"/>
      <c r="K4836" s="95" t="s">
        <v>9687</v>
      </c>
      <c r="L4836" s="58" t="s">
        <v>7323</v>
      </c>
      <c r="M4836" s="58" t="s">
        <v>2984</v>
      </c>
      <c r="N4836" s="110">
        <v>1399</v>
      </c>
      <c r="O4836" s="92"/>
      <c r="P4836" s="124">
        <v>534</v>
      </c>
      <c r="Q4836" s="110">
        <v>534</v>
      </c>
      <c r="R4836" s="92"/>
      <c r="S4836" s="92"/>
      <c r="T4836" s="110" t="str">
        <f t="shared" si="481"/>
        <v>534</v>
      </c>
      <c r="V4836" s="31"/>
      <c r="W4836" s="17">
        <f t="shared" si="482"/>
        <v>550.02</v>
      </c>
      <c r="X4836" s="62">
        <v>0.3</v>
      </c>
      <c r="Y4836" s="17">
        <f t="shared" si="483"/>
        <v>785.74285714285713</v>
      </c>
      <c r="Z4836" s="21">
        <f t="shared" si="479"/>
        <v>786</v>
      </c>
      <c r="AA4836" s="17">
        <f t="shared" si="484"/>
        <v>786</v>
      </c>
      <c r="AB4836" s="17">
        <f t="shared" si="480"/>
        <v>1399</v>
      </c>
      <c r="AC4836"/>
    </row>
    <row r="4837" spans="1:29" ht="15" customHeight="1" x14ac:dyDescent="0.3">
      <c r="A4837" s="93">
        <v>45551</v>
      </c>
      <c r="B4837" s="94"/>
      <c r="C4837" s="94"/>
      <c r="D4837" s="57" t="s">
        <v>8169</v>
      </c>
      <c r="E4837" s="97">
        <v>106351</v>
      </c>
      <c r="F4837" s="96"/>
      <c r="G4837" s="98">
        <v>5905490065445</v>
      </c>
      <c r="H4837" s="96"/>
      <c r="I4837" s="95" t="s">
        <v>9216</v>
      </c>
      <c r="J4837" s="91"/>
      <c r="K4837" s="95" t="s">
        <v>9687</v>
      </c>
      <c r="L4837" s="58" t="s">
        <v>7324</v>
      </c>
      <c r="M4837" s="58" t="s">
        <v>2984</v>
      </c>
      <c r="N4837" s="110">
        <v>1399</v>
      </c>
      <c r="O4837" s="92"/>
      <c r="P4837" s="124">
        <v>534</v>
      </c>
      <c r="Q4837" s="110">
        <v>534</v>
      </c>
      <c r="R4837" s="92"/>
      <c r="S4837" s="92"/>
      <c r="T4837" s="110" t="str">
        <f t="shared" si="481"/>
        <v>534</v>
      </c>
      <c r="V4837" s="31"/>
      <c r="W4837" s="17">
        <f t="shared" si="482"/>
        <v>550.02</v>
      </c>
      <c r="X4837" s="62">
        <v>0.3</v>
      </c>
      <c r="Y4837" s="17">
        <f t="shared" si="483"/>
        <v>785.74285714285713</v>
      </c>
      <c r="Z4837" s="21">
        <f t="shared" si="479"/>
        <v>786</v>
      </c>
      <c r="AA4837" s="17">
        <f t="shared" si="484"/>
        <v>786</v>
      </c>
      <c r="AB4837" s="17">
        <f t="shared" si="480"/>
        <v>1399</v>
      </c>
      <c r="AC4837"/>
    </row>
    <row r="4838" spans="1:29" ht="15" customHeight="1" x14ac:dyDescent="0.3">
      <c r="A4838" s="93">
        <v>45551</v>
      </c>
      <c r="B4838" s="94"/>
      <c r="C4838" s="94"/>
      <c r="D4838" s="57" t="s">
        <v>8169</v>
      </c>
      <c r="E4838" s="97">
        <v>106352</v>
      </c>
      <c r="F4838" s="96"/>
      <c r="G4838" s="98">
        <v>5905490065452</v>
      </c>
      <c r="H4838" s="96"/>
      <c r="I4838" s="95" t="s">
        <v>9217</v>
      </c>
      <c r="J4838" s="91"/>
      <c r="K4838" s="95" t="s">
        <v>9687</v>
      </c>
      <c r="L4838" s="58" t="s">
        <v>7324</v>
      </c>
      <c r="M4838" s="58" t="s">
        <v>2984</v>
      </c>
      <c r="N4838" s="110">
        <v>1399</v>
      </c>
      <c r="O4838" s="92"/>
      <c r="P4838" s="124">
        <v>534</v>
      </c>
      <c r="Q4838" s="110">
        <v>534</v>
      </c>
      <c r="R4838" s="92"/>
      <c r="S4838" s="92"/>
      <c r="T4838" s="110" t="str">
        <f t="shared" si="481"/>
        <v>534</v>
      </c>
      <c r="V4838" s="31"/>
      <c r="W4838" s="17">
        <f t="shared" si="482"/>
        <v>550.02</v>
      </c>
      <c r="X4838" s="62">
        <v>0.3</v>
      </c>
      <c r="Y4838" s="17">
        <f t="shared" si="483"/>
        <v>785.74285714285713</v>
      </c>
      <c r="Z4838" s="21">
        <f t="shared" si="479"/>
        <v>786</v>
      </c>
      <c r="AA4838" s="17">
        <f t="shared" si="484"/>
        <v>786</v>
      </c>
      <c r="AB4838" s="17">
        <f t="shared" si="480"/>
        <v>1399</v>
      </c>
      <c r="AC4838"/>
    </row>
    <row r="4839" spans="1:29" ht="15" customHeight="1" x14ac:dyDescent="0.3">
      <c r="A4839" s="93">
        <v>45551</v>
      </c>
      <c r="B4839" s="94"/>
      <c r="C4839" s="94"/>
      <c r="D4839" s="57" t="s">
        <v>8169</v>
      </c>
      <c r="E4839" s="97">
        <v>106353</v>
      </c>
      <c r="F4839" s="96"/>
      <c r="G4839" s="98">
        <v>5905490065469</v>
      </c>
      <c r="H4839" s="96"/>
      <c r="I4839" s="95" t="s">
        <v>9218</v>
      </c>
      <c r="J4839" s="91"/>
      <c r="K4839" s="95" t="s">
        <v>9687</v>
      </c>
      <c r="L4839" s="58" t="s">
        <v>7325</v>
      </c>
      <c r="M4839" s="58" t="s">
        <v>2984</v>
      </c>
      <c r="N4839" s="110">
        <v>1399</v>
      </c>
      <c r="O4839" s="92"/>
      <c r="P4839" s="124">
        <v>534</v>
      </c>
      <c r="Q4839" s="110">
        <v>534</v>
      </c>
      <c r="R4839" s="92"/>
      <c r="S4839" s="92"/>
      <c r="T4839" s="110" t="str">
        <f t="shared" si="481"/>
        <v>534</v>
      </c>
      <c r="V4839" s="31"/>
      <c r="W4839" s="17">
        <f t="shared" si="482"/>
        <v>550.02</v>
      </c>
      <c r="X4839" s="62">
        <v>0.3</v>
      </c>
      <c r="Y4839" s="17">
        <f t="shared" si="483"/>
        <v>785.74285714285713</v>
      </c>
      <c r="Z4839" s="21">
        <f t="shared" si="479"/>
        <v>786</v>
      </c>
      <c r="AA4839" s="17">
        <f t="shared" si="484"/>
        <v>786</v>
      </c>
      <c r="AB4839" s="17">
        <f t="shared" si="480"/>
        <v>1399</v>
      </c>
      <c r="AC4839"/>
    </row>
    <row r="4840" spans="1:29" ht="15" customHeight="1" x14ac:dyDescent="0.3">
      <c r="A4840" s="93">
        <v>45551</v>
      </c>
      <c r="B4840" s="94"/>
      <c r="C4840" s="94"/>
      <c r="D4840" s="57" t="s">
        <v>8169</v>
      </c>
      <c r="E4840" s="97">
        <v>106354</v>
      </c>
      <c r="F4840" s="96"/>
      <c r="G4840" s="98">
        <v>5905490065476</v>
      </c>
      <c r="H4840" s="96"/>
      <c r="I4840" s="95" t="s">
        <v>9219</v>
      </c>
      <c r="J4840" s="91"/>
      <c r="K4840" s="95" t="s">
        <v>9687</v>
      </c>
      <c r="L4840" s="58" t="s">
        <v>7325</v>
      </c>
      <c r="M4840" s="58" t="s">
        <v>2984</v>
      </c>
      <c r="N4840" s="110">
        <v>1399</v>
      </c>
      <c r="O4840" s="92"/>
      <c r="P4840" s="124">
        <v>534</v>
      </c>
      <c r="Q4840" s="110">
        <v>534</v>
      </c>
      <c r="R4840" s="92"/>
      <c r="S4840" s="92"/>
      <c r="T4840" s="110" t="str">
        <f t="shared" si="481"/>
        <v>534</v>
      </c>
      <c r="V4840" s="31"/>
      <c r="W4840" s="17">
        <f t="shared" si="482"/>
        <v>550.02</v>
      </c>
      <c r="X4840" s="62">
        <v>0.3</v>
      </c>
      <c r="Y4840" s="17">
        <f t="shared" si="483"/>
        <v>785.74285714285713</v>
      </c>
      <c r="Z4840" s="21">
        <f t="shared" si="479"/>
        <v>786</v>
      </c>
      <c r="AA4840" s="17">
        <f t="shared" si="484"/>
        <v>786</v>
      </c>
      <c r="AB4840" s="17">
        <f t="shared" si="480"/>
        <v>1399</v>
      </c>
      <c r="AC4840"/>
    </row>
    <row r="4841" spans="1:29" ht="15" customHeight="1" x14ac:dyDescent="0.3">
      <c r="A4841" s="93">
        <v>45551</v>
      </c>
      <c r="B4841" s="94"/>
      <c r="C4841" s="94"/>
      <c r="D4841" s="57" t="s">
        <v>8169</v>
      </c>
      <c r="E4841" s="97">
        <v>106355</v>
      </c>
      <c r="F4841" s="96"/>
      <c r="G4841" s="98">
        <v>5905490065483</v>
      </c>
      <c r="H4841" s="96"/>
      <c r="I4841" s="95" t="s">
        <v>9220</v>
      </c>
      <c r="J4841" s="91"/>
      <c r="K4841" s="95" t="s">
        <v>9687</v>
      </c>
      <c r="L4841" s="58" t="s">
        <v>7326</v>
      </c>
      <c r="M4841" s="58" t="s">
        <v>2984</v>
      </c>
      <c r="N4841" s="110">
        <v>1399</v>
      </c>
      <c r="O4841" s="92"/>
      <c r="P4841" s="124">
        <v>534</v>
      </c>
      <c r="Q4841" s="110">
        <v>534</v>
      </c>
      <c r="R4841" s="92"/>
      <c r="S4841" s="92"/>
      <c r="T4841" s="110" t="str">
        <f t="shared" si="481"/>
        <v>534</v>
      </c>
      <c r="V4841" s="31"/>
      <c r="W4841" s="17">
        <f t="shared" si="482"/>
        <v>550.02</v>
      </c>
      <c r="X4841" s="62">
        <v>0.3</v>
      </c>
      <c r="Y4841" s="17">
        <f t="shared" si="483"/>
        <v>785.74285714285713</v>
      </c>
      <c r="Z4841" s="21">
        <f t="shared" si="479"/>
        <v>786</v>
      </c>
      <c r="AA4841" s="17">
        <f t="shared" si="484"/>
        <v>786</v>
      </c>
      <c r="AB4841" s="17">
        <f t="shared" si="480"/>
        <v>1399</v>
      </c>
      <c r="AC4841"/>
    </row>
    <row r="4842" spans="1:29" ht="15" customHeight="1" x14ac:dyDescent="0.3">
      <c r="A4842" s="93">
        <v>45551</v>
      </c>
      <c r="B4842" s="94"/>
      <c r="C4842" s="94"/>
      <c r="D4842" s="57" t="s">
        <v>8169</v>
      </c>
      <c r="E4842" s="97">
        <v>106356</v>
      </c>
      <c r="F4842" s="96"/>
      <c r="G4842" s="98">
        <v>5905490065490</v>
      </c>
      <c r="H4842" s="96"/>
      <c r="I4842" s="95" t="s">
        <v>9221</v>
      </c>
      <c r="J4842" s="91"/>
      <c r="K4842" s="95" t="s">
        <v>9687</v>
      </c>
      <c r="L4842" s="58" t="s">
        <v>7326</v>
      </c>
      <c r="M4842" s="58" t="s">
        <v>2984</v>
      </c>
      <c r="N4842" s="110">
        <v>1399</v>
      </c>
      <c r="O4842" s="92"/>
      <c r="P4842" s="124">
        <v>534</v>
      </c>
      <c r="Q4842" s="110">
        <v>534</v>
      </c>
      <c r="R4842" s="92"/>
      <c r="S4842" s="92"/>
      <c r="T4842" s="110" t="str">
        <f t="shared" si="481"/>
        <v>534</v>
      </c>
      <c r="V4842" s="31"/>
      <c r="W4842" s="17">
        <f t="shared" si="482"/>
        <v>550.02</v>
      </c>
      <c r="X4842" s="62">
        <v>0.3</v>
      </c>
      <c r="Y4842" s="17">
        <f t="shared" si="483"/>
        <v>785.74285714285713</v>
      </c>
      <c r="Z4842" s="21">
        <f t="shared" si="479"/>
        <v>786</v>
      </c>
      <c r="AA4842" s="17">
        <f t="shared" si="484"/>
        <v>786</v>
      </c>
      <c r="AB4842" s="17">
        <f t="shared" si="480"/>
        <v>1399</v>
      </c>
      <c r="AC4842"/>
    </row>
    <row r="4843" spans="1:29" ht="15" customHeight="1" x14ac:dyDescent="0.3">
      <c r="A4843" s="93">
        <v>45551</v>
      </c>
      <c r="B4843" s="94"/>
      <c r="C4843" s="94"/>
      <c r="D4843" s="57" t="s">
        <v>8169</v>
      </c>
      <c r="E4843" s="97">
        <v>106357</v>
      </c>
      <c r="F4843" s="96"/>
      <c r="G4843" s="98">
        <v>5905490065506</v>
      </c>
      <c r="H4843" s="96"/>
      <c r="I4843" s="95" t="s">
        <v>9222</v>
      </c>
      <c r="J4843" s="91"/>
      <c r="K4843" s="95" t="s">
        <v>9687</v>
      </c>
      <c r="L4843" s="58" t="s">
        <v>7327</v>
      </c>
      <c r="M4843" s="58" t="s">
        <v>2984</v>
      </c>
      <c r="N4843" s="110">
        <v>1399</v>
      </c>
      <c r="O4843" s="92"/>
      <c r="P4843" s="124">
        <v>534</v>
      </c>
      <c r="Q4843" s="110">
        <v>534</v>
      </c>
      <c r="R4843" s="92"/>
      <c r="S4843" s="92"/>
      <c r="T4843" s="110" t="str">
        <f t="shared" si="481"/>
        <v>534</v>
      </c>
      <c r="V4843" s="31"/>
      <c r="W4843" s="17">
        <f t="shared" si="482"/>
        <v>550.02</v>
      </c>
      <c r="X4843" s="62">
        <v>0.3</v>
      </c>
      <c r="Y4843" s="17">
        <f t="shared" si="483"/>
        <v>785.74285714285713</v>
      </c>
      <c r="Z4843" s="21">
        <f t="shared" si="479"/>
        <v>786</v>
      </c>
      <c r="AA4843" s="17">
        <f t="shared" si="484"/>
        <v>786</v>
      </c>
      <c r="AB4843" s="17">
        <f t="shared" si="480"/>
        <v>1399</v>
      </c>
      <c r="AC4843"/>
    </row>
    <row r="4844" spans="1:29" ht="15" customHeight="1" x14ac:dyDescent="0.3">
      <c r="A4844" s="93">
        <v>45551</v>
      </c>
      <c r="B4844" s="94"/>
      <c r="C4844" s="94"/>
      <c r="D4844" s="57" t="s">
        <v>8169</v>
      </c>
      <c r="E4844" s="97">
        <v>106358</v>
      </c>
      <c r="F4844" s="96"/>
      <c r="G4844" s="98">
        <v>5905490065513</v>
      </c>
      <c r="H4844" s="96"/>
      <c r="I4844" s="95" t="s">
        <v>9223</v>
      </c>
      <c r="J4844" s="91"/>
      <c r="K4844" s="95" t="s">
        <v>9687</v>
      </c>
      <c r="L4844" s="58" t="s">
        <v>7327</v>
      </c>
      <c r="M4844" s="58" t="s">
        <v>2984</v>
      </c>
      <c r="N4844" s="110">
        <v>1399</v>
      </c>
      <c r="O4844" s="92"/>
      <c r="P4844" s="124">
        <v>534</v>
      </c>
      <c r="Q4844" s="110">
        <v>534</v>
      </c>
      <c r="R4844" s="92"/>
      <c r="S4844" s="92"/>
      <c r="T4844" s="110" t="str">
        <f t="shared" si="481"/>
        <v>534</v>
      </c>
      <c r="V4844" s="31"/>
      <c r="W4844" s="17">
        <f t="shared" si="482"/>
        <v>550.02</v>
      </c>
      <c r="X4844" s="62">
        <v>0.3</v>
      </c>
      <c r="Y4844" s="17">
        <f t="shared" si="483"/>
        <v>785.74285714285713</v>
      </c>
      <c r="Z4844" s="21">
        <f t="shared" si="479"/>
        <v>786</v>
      </c>
      <c r="AA4844" s="17">
        <f t="shared" si="484"/>
        <v>786</v>
      </c>
      <c r="AB4844" s="17">
        <f t="shared" si="480"/>
        <v>1399</v>
      </c>
      <c r="AC4844"/>
    </row>
    <row r="4845" spans="1:29" ht="15" customHeight="1" x14ac:dyDescent="0.3">
      <c r="A4845" s="93">
        <v>45551</v>
      </c>
      <c r="B4845" s="94"/>
      <c r="C4845" s="94"/>
      <c r="D4845" s="57" t="s">
        <v>8169</v>
      </c>
      <c r="E4845" s="97">
        <v>106359</v>
      </c>
      <c r="F4845" s="96"/>
      <c r="G4845" s="98">
        <v>5905490065520</v>
      </c>
      <c r="H4845" s="96"/>
      <c r="I4845" s="95" t="s">
        <v>9224</v>
      </c>
      <c r="J4845" s="91"/>
      <c r="K4845" s="95" t="s">
        <v>9687</v>
      </c>
      <c r="L4845" s="58" t="s">
        <v>7319</v>
      </c>
      <c r="M4845" s="58" t="s">
        <v>2984</v>
      </c>
      <c r="N4845" s="110">
        <v>649</v>
      </c>
      <c r="O4845" s="92"/>
      <c r="P4845" s="124">
        <v>182</v>
      </c>
      <c r="Q4845" s="110">
        <v>182</v>
      </c>
      <c r="R4845" s="92"/>
      <c r="S4845" s="92"/>
      <c r="T4845" s="110" t="str">
        <f t="shared" si="481"/>
        <v>182</v>
      </c>
      <c r="V4845" s="31"/>
      <c r="W4845" s="17">
        <f t="shared" si="482"/>
        <v>187.46</v>
      </c>
      <c r="X4845" s="62">
        <v>0.3</v>
      </c>
      <c r="Y4845" s="17">
        <f t="shared" si="483"/>
        <v>267.8</v>
      </c>
      <c r="Z4845" s="21">
        <f t="shared" si="479"/>
        <v>268</v>
      </c>
      <c r="AA4845" s="17">
        <f t="shared" si="484"/>
        <v>268</v>
      </c>
      <c r="AB4845" s="17">
        <f t="shared" si="480"/>
        <v>649</v>
      </c>
      <c r="AC4845"/>
    </row>
    <row r="4846" spans="1:29" ht="15" customHeight="1" x14ac:dyDescent="0.3">
      <c r="A4846" s="93">
        <v>45551</v>
      </c>
      <c r="B4846" s="94"/>
      <c r="C4846" s="94"/>
      <c r="D4846" s="57" t="s">
        <v>8169</v>
      </c>
      <c r="E4846" s="97">
        <v>106360</v>
      </c>
      <c r="F4846" s="96"/>
      <c r="G4846" s="98">
        <v>5905490065537</v>
      </c>
      <c r="H4846" s="96"/>
      <c r="I4846" s="95" t="s">
        <v>9225</v>
      </c>
      <c r="J4846" s="91"/>
      <c r="K4846" s="95" t="s">
        <v>9687</v>
      </c>
      <c r="L4846" s="58" t="s">
        <v>8448</v>
      </c>
      <c r="M4846" s="58" t="s">
        <v>2984</v>
      </c>
      <c r="N4846" s="110">
        <v>649</v>
      </c>
      <c r="O4846" s="92"/>
      <c r="P4846" s="124">
        <v>182</v>
      </c>
      <c r="Q4846" s="110">
        <v>182</v>
      </c>
      <c r="R4846" s="92"/>
      <c r="S4846" s="92"/>
      <c r="T4846" s="110" t="str">
        <f t="shared" si="481"/>
        <v>182</v>
      </c>
      <c r="V4846" s="31"/>
      <c r="W4846" s="17">
        <f t="shared" si="482"/>
        <v>187.46</v>
      </c>
      <c r="X4846" s="62">
        <v>0.3</v>
      </c>
      <c r="Y4846" s="17">
        <f t="shared" si="483"/>
        <v>267.8</v>
      </c>
      <c r="Z4846" s="21">
        <f t="shared" si="479"/>
        <v>268</v>
      </c>
      <c r="AA4846" s="17">
        <f t="shared" si="484"/>
        <v>268</v>
      </c>
      <c r="AB4846" s="17">
        <f t="shared" si="480"/>
        <v>649</v>
      </c>
      <c r="AC4846"/>
    </row>
    <row r="4847" spans="1:29" ht="15" customHeight="1" x14ac:dyDescent="0.3">
      <c r="A4847" s="93">
        <v>45551</v>
      </c>
      <c r="B4847" s="94"/>
      <c r="C4847" s="94"/>
      <c r="D4847" s="57" t="s">
        <v>8169</v>
      </c>
      <c r="E4847" s="97">
        <v>106361</v>
      </c>
      <c r="F4847" s="96"/>
      <c r="G4847" s="98">
        <v>5905490065544</v>
      </c>
      <c r="H4847" s="96"/>
      <c r="I4847" s="95" t="s">
        <v>9226</v>
      </c>
      <c r="J4847" s="91"/>
      <c r="K4847" s="95" t="s">
        <v>9687</v>
      </c>
      <c r="L4847" s="58" t="s">
        <v>8449</v>
      </c>
      <c r="M4847" s="58" t="s">
        <v>2984</v>
      </c>
      <c r="N4847" s="110">
        <v>649</v>
      </c>
      <c r="O4847" s="92"/>
      <c r="P4847" s="124">
        <v>182</v>
      </c>
      <c r="Q4847" s="110">
        <v>182</v>
      </c>
      <c r="R4847" s="92"/>
      <c r="S4847" s="92"/>
      <c r="T4847" s="110" t="str">
        <f t="shared" si="481"/>
        <v>182</v>
      </c>
      <c r="V4847" s="31"/>
      <c r="W4847" s="17">
        <f t="shared" si="482"/>
        <v>187.46</v>
      </c>
      <c r="X4847" s="62">
        <v>0.3</v>
      </c>
      <c r="Y4847" s="17">
        <f t="shared" si="483"/>
        <v>267.8</v>
      </c>
      <c r="Z4847" s="21">
        <f t="shared" ref="Z4847:Z4910" si="485">ROUND(Y4847,0)</f>
        <v>268</v>
      </c>
      <c r="AA4847" s="17">
        <f t="shared" si="484"/>
        <v>268</v>
      </c>
      <c r="AB4847" s="17">
        <f t="shared" si="480"/>
        <v>649</v>
      </c>
      <c r="AC4847"/>
    </row>
    <row r="4848" spans="1:29" ht="15" customHeight="1" x14ac:dyDescent="0.3">
      <c r="A4848" s="93">
        <v>45551</v>
      </c>
      <c r="B4848" s="94"/>
      <c r="C4848" s="94"/>
      <c r="D4848" s="57" t="s">
        <v>8169</v>
      </c>
      <c r="E4848" s="97">
        <v>106362</v>
      </c>
      <c r="F4848" s="96"/>
      <c r="G4848" s="98">
        <v>5905490065551</v>
      </c>
      <c r="H4848" s="96"/>
      <c r="I4848" s="95" t="s">
        <v>9227</v>
      </c>
      <c r="J4848" s="91"/>
      <c r="K4848" s="95" t="s">
        <v>9687</v>
      </c>
      <c r="L4848" s="58" t="s">
        <v>7322</v>
      </c>
      <c r="M4848" s="58" t="s">
        <v>2984</v>
      </c>
      <c r="N4848" s="110">
        <v>649</v>
      </c>
      <c r="O4848" s="92"/>
      <c r="P4848" s="124">
        <v>182</v>
      </c>
      <c r="Q4848" s="110">
        <v>182</v>
      </c>
      <c r="R4848" s="92"/>
      <c r="S4848" s="92"/>
      <c r="T4848" s="110" t="str">
        <f t="shared" si="481"/>
        <v>182</v>
      </c>
      <c r="V4848" s="31"/>
      <c r="W4848" s="17">
        <f t="shared" si="482"/>
        <v>187.46</v>
      </c>
      <c r="X4848" s="62">
        <v>0.3</v>
      </c>
      <c r="Y4848" s="17">
        <f t="shared" si="483"/>
        <v>267.8</v>
      </c>
      <c r="Z4848" s="21">
        <f t="shared" si="485"/>
        <v>268</v>
      </c>
      <c r="AA4848" s="17">
        <f t="shared" si="484"/>
        <v>268</v>
      </c>
      <c r="AB4848" s="17">
        <f t="shared" si="480"/>
        <v>649</v>
      </c>
      <c r="AC4848"/>
    </row>
    <row r="4849" spans="1:29" ht="15" customHeight="1" x14ac:dyDescent="0.3">
      <c r="A4849" s="93">
        <v>45551</v>
      </c>
      <c r="B4849" s="94"/>
      <c r="C4849" s="94"/>
      <c r="D4849" s="57" t="s">
        <v>8169</v>
      </c>
      <c r="E4849" s="97">
        <v>106363</v>
      </c>
      <c r="F4849" s="96"/>
      <c r="G4849" s="98">
        <v>5905490065568</v>
      </c>
      <c r="H4849" s="96"/>
      <c r="I4849" s="95" t="s">
        <v>9228</v>
      </c>
      <c r="J4849" s="91"/>
      <c r="K4849" s="95" t="s">
        <v>9687</v>
      </c>
      <c r="L4849" s="58" t="s">
        <v>7323</v>
      </c>
      <c r="M4849" s="58" t="s">
        <v>2984</v>
      </c>
      <c r="N4849" s="110">
        <v>649</v>
      </c>
      <c r="O4849" s="92"/>
      <c r="P4849" s="124">
        <v>182</v>
      </c>
      <c r="Q4849" s="110">
        <v>182</v>
      </c>
      <c r="R4849" s="92"/>
      <c r="S4849" s="92"/>
      <c r="T4849" s="110" t="str">
        <f t="shared" si="481"/>
        <v>182</v>
      </c>
      <c r="V4849" s="31"/>
      <c r="W4849" s="17">
        <f t="shared" si="482"/>
        <v>187.46</v>
      </c>
      <c r="X4849" s="62">
        <v>0.3</v>
      </c>
      <c r="Y4849" s="17">
        <f t="shared" si="483"/>
        <v>267.8</v>
      </c>
      <c r="Z4849" s="21">
        <f t="shared" si="485"/>
        <v>268</v>
      </c>
      <c r="AA4849" s="17">
        <f t="shared" si="484"/>
        <v>268</v>
      </c>
      <c r="AB4849" s="17">
        <f t="shared" si="480"/>
        <v>649</v>
      </c>
      <c r="AC4849"/>
    </row>
    <row r="4850" spans="1:29" ht="15" customHeight="1" x14ac:dyDescent="0.3">
      <c r="A4850" s="93">
        <v>45551</v>
      </c>
      <c r="B4850" s="94"/>
      <c r="C4850" s="94"/>
      <c r="D4850" s="57" t="s">
        <v>8169</v>
      </c>
      <c r="E4850" s="97">
        <v>106364</v>
      </c>
      <c r="F4850" s="96"/>
      <c r="G4850" s="98">
        <v>5905490065575</v>
      </c>
      <c r="H4850" s="96"/>
      <c r="I4850" s="95" t="s">
        <v>9229</v>
      </c>
      <c r="J4850" s="91"/>
      <c r="K4850" s="95" t="s">
        <v>9687</v>
      </c>
      <c r="L4850" s="58" t="s">
        <v>7324</v>
      </c>
      <c r="M4850" s="58" t="s">
        <v>2984</v>
      </c>
      <c r="N4850" s="110">
        <v>649</v>
      </c>
      <c r="O4850" s="92"/>
      <c r="P4850" s="124">
        <v>182</v>
      </c>
      <c r="Q4850" s="110">
        <v>182</v>
      </c>
      <c r="R4850" s="92"/>
      <c r="S4850" s="92"/>
      <c r="T4850" s="110" t="str">
        <f t="shared" si="481"/>
        <v>182</v>
      </c>
      <c r="V4850" s="31"/>
      <c r="W4850" s="17">
        <f t="shared" si="482"/>
        <v>187.46</v>
      </c>
      <c r="X4850" s="62">
        <v>0.3</v>
      </c>
      <c r="Y4850" s="17">
        <f t="shared" si="483"/>
        <v>267.8</v>
      </c>
      <c r="Z4850" s="21">
        <f t="shared" si="485"/>
        <v>268</v>
      </c>
      <c r="AA4850" s="17">
        <f t="shared" si="484"/>
        <v>268</v>
      </c>
      <c r="AB4850" s="17">
        <f t="shared" si="480"/>
        <v>649</v>
      </c>
      <c r="AC4850"/>
    </row>
    <row r="4851" spans="1:29" ht="15" customHeight="1" x14ac:dyDescent="0.3">
      <c r="A4851" s="93">
        <v>45551</v>
      </c>
      <c r="B4851" s="94"/>
      <c r="C4851" s="94"/>
      <c r="D4851" s="57" t="s">
        <v>8169</v>
      </c>
      <c r="E4851" s="97">
        <v>106365</v>
      </c>
      <c r="F4851" s="96"/>
      <c r="G4851" s="98">
        <v>5905490065582</v>
      </c>
      <c r="H4851" s="96"/>
      <c r="I4851" s="95" t="s">
        <v>9230</v>
      </c>
      <c r="J4851" s="91"/>
      <c r="K4851" s="95" t="s">
        <v>9687</v>
      </c>
      <c r="L4851" s="58" t="s">
        <v>7325</v>
      </c>
      <c r="M4851" s="58" t="s">
        <v>2984</v>
      </c>
      <c r="N4851" s="110">
        <v>649</v>
      </c>
      <c r="O4851" s="92"/>
      <c r="P4851" s="124">
        <v>182</v>
      </c>
      <c r="Q4851" s="110">
        <v>182</v>
      </c>
      <c r="R4851" s="92"/>
      <c r="S4851" s="92"/>
      <c r="T4851" s="110" t="str">
        <f t="shared" si="481"/>
        <v>182</v>
      </c>
      <c r="V4851" s="31"/>
      <c r="W4851" s="17">
        <f t="shared" si="482"/>
        <v>187.46</v>
      </c>
      <c r="X4851" s="62">
        <v>0.3</v>
      </c>
      <c r="Y4851" s="17">
        <f t="shared" si="483"/>
        <v>267.8</v>
      </c>
      <c r="Z4851" s="21">
        <f t="shared" si="485"/>
        <v>268</v>
      </c>
      <c r="AA4851" s="17">
        <f t="shared" si="484"/>
        <v>268</v>
      </c>
      <c r="AB4851" s="17">
        <f t="shared" si="480"/>
        <v>649</v>
      </c>
      <c r="AC4851"/>
    </row>
    <row r="4852" spans="1:29" ht="15" customHeight="1" x14ac:dyDescent="0.3">
      <c r="A4852" s="93">
        <v>45551</v>
      </c>
      <c r="B4852" s="94"/>
      <c r="C4852" s="94"/>
      <c r="D4852" s="57" t="s">
        <v>8169</v>
      </c>
      <c r="E4852" s="97">
        <v>106366</v>
      </c>
      <c r="F4852" s="96"/>
      <c r="G4852" s="98">
        <v>5905490065599</v>
      </c>
      <c r="H4852" s="96"/>
      <c r="I4852" s="95" t="s">
        <v>9231</v>
      </c>
      <c r="J4852" s="91"/>
      <c r="K4852" s="95" t="s">
        <v>9687</v>
      </c>
      <c r="L4852" s="58" t="s">
        <v>7326</v>
      </c>
      <c r="M4852" s="58" t="s">
        <v>2984</v>
      </c>
      <c r="N4852" s="110">
        <v>649</v>
      </c>
      <c r="O4852" s="92"/>
      <c r="P4852" s="124">
        <v>182</v>
      </c>
      <c r="Q4852" s="110">
        <v>182</v>
      </c>
      <c r="R4852" s="92"/>
      <c r="S4852" s="92"/>
      <c r="T4852" s="110" t="str">
        <f t="shared" si="481"/>
        <v>182</v>
      </c>
      <c r="V4852" s="31"/>
      <c r="W4852" s="17">
        <f t="shared" si="482"/>
        <v>187.46</v>
      </c>
      <c r="X4852" s="62">
        <v>0.3</v>
      </c>
      <c r="Y4852" s="17">
        <f t="shared" si="483"/>
        <v>267.8</v>
      </c>
      <c r="Z4852" s="21">
        <f t="shared" si="485"/>
        <v>268</v>
      </c>
      <c r="AA4852" s="17">
        <f t="shared" si="484"/>
        <v>268</v>
      </c>
      <c r="AB4852" s="17">
        <f t="shared" si="480"/>
        <v>649</v>
      </c>
      <c r="AC4852"/>
    </row>
    <row r="4853" spans="1:29" ht="15" customHeight="1" x14ac:dyDescent="0.3">
      <c r="A4853" s="93">
        <v>45551</v>
      </c>
      <c r="B4853" s="94"/>
      <c r="C4853" s="94"/>
      <c r="D4853" s="57" t="s">
        <v>8169</v>
      </c>
      <c r="E4853" s="97">
        <v>106367</v>
      </c>
      <c r="F4853" s="96"/>
      <c r="G4853" s="98">
        <v>5905490065605</v>
      </c>
      <c r="H4853" s="96"/>
      <c r="I4853" s="95" t="s">
        <v>9232</v>
      </c>
      <c r="J4853" s="91"/>
      <c r="K4853" s="95" t="s">
        <v>9687</v>
      </c>
      <c r="L4853" s="58" t="s">
        <v>7327</v>
      </c>
      <c r="M4853" s="58" t="s">
        <v>2984</v>
      </c>
      <c r="N4853" s="110">
        <v>649</v>
      </c>
      <c r="O4853" s="92"/>
      <c r="P4853" s="124">
        <v>182</v>
      </c>
      <c r="Q4853" s="110">
        <v>182</v>
      </c>
      <c r="R4853" s="92"/>
      <c r="S4853" s="92"/>
      <c r="T4853" s="110" t="str">
        <f t="shared" si="481"/>
        <v>182</v>
      </c>
      <c r="V4853" s="31"/>
      <c r="W4853" s="17">
        <f t="shared" si="482"/>
        <v>187.46</v>
      </c>
      <c r="X4853" s="62">
        <v>0.3</v>
      </c>
      <c r="Y4853" s="17">
        <f t="shared" si="483"/>
        <v>267.8</v>
      </c>
      <c r="Z4853" s="21">
        <f t="shared" si="485"/>
        <v>268</v>
      </c>
      <c r="AA4853" s="17">
        <f t="shared" si="484"/>
        <v>268</v>
      </c>
      <c r="AB4853" s="17">
        <f t="shared" si="480"/>
        <v>649</v>
      </c>
      <c r="AC4853"/>
    </row>
    <row r="4854" spans="1:29" ht="15" customHeight="1" x14ac:dyDescent="0.3">
      <c r="A4854" s="93">
        <v>45551</v>
      </c>
      <c r="B4854" s="94"/>
      <c r="C4854" s="94"/>
      <c r="D4854" s="57" t="s">
        <v>8169</v>
      </c>
      <c r="E4854" s="97">
        <v>106368</v>
      </c>
      <c r="F4854" s="96"/>
      <c r="G4854" s="98">
        <v>5905490065612</v>
      </c>
      <c r="H4854" s="96"/>
      <c r="I4854" s="95" t="s">
        <v>9233</v>
      </c>
      <c r="J4854" s="91"/>
      <c r="K4854" s="95" t="s">
        <v>9687</v>
      </c>
      <c r="L4854" s="58" t="s">
        <v>7319</v>
      </c>
      <c r="M4854" s="58" t="s">
        <v>2984</v>
      </c>
      <c r="N4854" s="110">
        <v>449</v>
      </c>
      <c r="O4854" s="92"/>
      <c r="P4854" s="124">
        <v>165</v>
      </c>
      <c r="Q4854" s="110">
        <v>165</v>
      </c>
      <c r="R4854" s="92"/>
      <c r="S4854" s="92"/>
      <c r="T4854" s="110" t="str">
        <f t="shared" si="481"/>
        <v>165</v>
      </c>
      <c r="V4854" s="31"/>
      <c r="W4854" s="17">
        <f t="shared" si="482"/>
        <v>169.95000000000002</v>
      </c>
      <c r="X4854" s="62">
        <v>0.3</v>
      </c>
      <c r="Y4854" s="17">
        <f t="shared" si="483"/>
        <v>242.78571428571433</v>
      </c>
      <c r="Z4854" s="21">
        <f t="shared" si="485"/>
        <v>243</v>
      </c>
      <c r="AA4854" s="17">
        <f t="shared" si="484"/>
        <v>243</v>
      </c>
      <c r="AB4854" s="17">
        <f t="shared" si="480"/>
        <v>449</v>
      </c>
      <c r="AC4854"/>
    </row>
    <row r="4855" spans="1:29" ht="15" customHeight="1" x14ac:dyDescent="0.3">
      <c r="A4855" s="93">
        <v>45551</v>
      </c>
      <c r="B4855" s="94"/>
      <c r="C4855" s="94"/>
      <c r="D4855" s="57" t="s">
        <v>8169</v>
      </c>
      <c r="E4855" s="97">
        <v>106369</v>
      </c>
      <c r="F4855" s="96"/>
      <c r="G4855" s="98">
        <v>5905490065629</v>
      </c>
      <c r="H4855" s="96"/>
      <c r="I4855" s="95" t="s">
        <v>9234</v>
      </c>
      <c r="J4855" s="91"/>
      <c r="K4855" s="95" t="s">
        <v>9687</v>
      </c>
      <c r="L4855" s="58" t="s">
        <v>8448</v>
      </c>
      <c r="M4855" s="58" t="s">
        <v>2984</v>
      </c>
      <c r="N4855" s="110">
        <v>449</v>
      </c>
      <c r="O4855" s="92"/>
      <c r="P4855" s="124">
        <v>165</v>
      </c>
      <c r="Q4855" s="110">
        <v>165</v>
      </c>
      <c r="R4855" s="92"/>
      <c r="S4855" s="92"/>
      <c r="T4855" s="110" t="str">
        <f t="shared" si="481"/>
        <v>165</v>
      </c>
      <c r="V4855" s="31"/>
      <c r="W4855" s="17">
        <f t="shared" si="482"/>
        <v>169.95000000000002</v>
      </c>
      <c r="X4855" s="62">
        <v>0.3</v>
      </c>
      <c r="Y4855" s="17">
        <f t="shared" si="483"/>
        <v>242.78571428571433</v>
      </c>
      <c r="Z4855" s="21">
        <f t="shared" si="485"/>
        <v>243</v>
      </c>
      <c r="AA4855" s="17">
        <f t="shared" si="484"/>
        <v>243</v>
      </c>
      <c r="AB4855" s="17">
        <f t="shared" si="480"/>
        <v>449</v>
      </c>
      <c r="AC4855"/>
    </row>
    <row r="4856" spans="1:29" ht="15" customHeight="1" x14ac:dyDescent="0.3">
      <c r="A4856" s="93">
        <v>45551</v>
      </c>
      <c r="B4856" s="94"/>
      <c r="C4856" s="94"/>
      <c r="D4856" s="57" t="s">
        <v>8169</v>
      </c>
      <c r="E4856" s="97">
        <v>106370</v>
      </c>
      <c r="F4856" s="96"/>
      <c r="G4856" s="98">
        <v>5905490065636</v>
      </c>
      <c r="H4856" s="96"/>
      <c r="I4856" s="95" t="s">
        <v>9235</v>
      </c>
      <c r="J4856" s="91"/>
      <c r="K4856" s="95" t="s">
        <v>9687</v>
      </c>
      <c r="L4856" s="58" t="s">
        <v>8449</v>
      </c>
      <c r="M4856" s="58" t="s">
        <v>2984</v>
      </c>
      <c r="N4856" s="110">
        <v>449</v>
      </c>
      <c r="O4856" s="92"/>
      <c r="P4856" s="124">
        <v>165</v>
      </c>
      <c r="Q4856" s="110">
        <v>165</v>
      </c>
      <c r="R4856" s="92"/>
      <c r="S4856" s="92"/>
      <c r="T4856" s="110" t="str">
        <f t="shared" si="481"/>
        <v>165</v>
      </c>
      <c r="V4856" s="31"/>
      <c r="W4856" s="17">
        <f t="shared" si="482"/>
        <v>169.95000000000002</v>
      </c>
      <c r="X4856" s="62">
        <v>0.3</v>
      </c>
      <c r="Y4856" s="17">
        <f t="shared" si="483"/>
        <v>242.78571428571433</v>
      </c>
      <c r="Z4856" s="21">
        <f t="shared" si="485"/>
        <v>243</v>
      </c>
      <c r="AA4856" s="17">
        <f t="shared" si="484"/>
        <v>243</v>
      </c>
      <c r="AB4856" s="17">
        <f t="shared" si="480"/>
        <v>449</v>
      </c>
      <c r="AC4856"/>
    </row>
    <row r="4857" spans="1:29" ht="15" customHeight="1" x14ac:dyDescent="0.3">
      <c r="A4857" s="93">
        <v>45551</v>
      </c>
      <c r="B4857" s="94"/>
      <c r="C4857" s="94"/>
      <c r="D4857" s="57" t="s">
        <v>8169</v>
      </c>
      <c r="E4857" s="97">
        <v>106371</v>
      </c>
      <c r="F4857" s="96"/>
      <c r="G4857" s="98">
        <v>5905490065643</v>
      </c>
      <c r="H4857" s="96"/>
      <c r="I4857" s="95" t="s">
        <v>9236</v>
      </c>
      <c r="J4857" s="91"/>
      <c r="K4857" s="95" t="s">
        <v>9687</v>
      </c>
      <c r="L4857" s="58" t="s">
        <v>7322</v>
      </c>
      <c r="M4857" s="58" t="s">
        <v>2984</v>
      </c>
      <c r="N4857" s="110">
        <v>449</v>
      </c>
      <c r="O4857" s="92"/>
      <c r="P4857" s="124">
        <v>165</v>
      </c>
      <c r="Q4857" s="110">
        <v>165</v>
      </c>
      <c r="R4857" s="92"/>
      <c r="S4857" s="92"/>
      <c r="T4857" s="110" t="str">
        <f t="shared" si="481"/>
        <v>165</v>
      </c>
      <c r="V4857" s="31"/>
      <c r="W4857" s="17">
        <f t="shared" si="482"/>
        <v>169.95000000000002</v>
      </c>
      <c r="X4857" s="62">
        <v>0.3</v>
      </c>
      <c r="Y4857" s="17">
        <f t="shared" si="483"/>
        <v>242.78571428571433</v>
      </c>
      <c r="Z4857" s="21">
        <f t="shared" si="485"/>
        <v>243</v>
      </c>
      <c r="AA4857" s="17">
        <f t="shared" si="484"/>
        <v>243</v>
      </c>
      <c r="AB4857" s="17">
        <f t="shared" si="480"/>
        <v>449</v>
      </c>
      <c r="AC4857"/>
    </row>
    <row r="4858" spans="1:29" ht="15" customHeight="1" x14ac:dyDescent="0.3">
      <c r="A4858" s="93">
        <v>45551</v>
      </c>
      <c r="B4858" s="94"/>
      <c r="C4858" s="94"/>
      <c r="D4858" s="57" t="s">
        <v>8169</v>
      </c>
      <c r="E4858" s="97">
        <v>106372</v>
      </c>
      <c r="F4858" s="96"/>
      <c r="G4858" s="98">
        <v>5905490065650</v>
      </c>
      <c r="H4858" s="96"/>
      <c r="I4858" s="95" t="s">
        <v>9237</v>
      </c>
      <c r="J4858" s="91"/>
      <c r="K4858" s="95" t="s">
        <v>9687</v>
      </c>
      <c r="L4858" s="58" t="s">
        <v>7323</v>
      </c>
      <c r="M4858" s="58" t="s">
        <v>2984</v>
      </c>
      <c r="N4858" s="110">
        <v>449</v>
      </c>
      <c r="O4858" s="92"/>
      <c r="P4858" s="124">
        <v>165</v>
      </c>
      <c r="Q4858" s="110">
        <v>165</v>
      </c>
      <c r="R4858" s="92"/>
      <c r="S4858" s="92"/>
      <c r="T4858" s="110" t="str">
        <f t="shared" si="481"/>
        <v>165</v>
      </c>
      <c r="V4858" s="31"/>
      <c r="W4858" s="17">
        <f t="shared" si="482"/>
        <v>169.95000000000002</v>
      </c>
      <c r="X4858" s="62">
        <v>0.3</v>
      </c>
      <c r="Y4858" s="17">
        <f t="shared" si="483"/>
        <v>242.78571428571433</v>
      </c>
      <c r="Z4858" s="21">
        <f t="shared" si="485"/>
        <v>243</v>
      </c>
      <c r="AA4858" s="17">
        <f t="shared" si="484"/>
        <v>243</v>
      </c>
      <c r="AB4858" s="17">
        <f t="shared" si="480"/>
        <v>449</v>
      </c>
      <c r="AC4858"/>
    </row>
    <row r="4859" spans="1:29" ht="15" customHeight="1" x14ac:dyDescent="0.3">
      <c r="A4859" s="93">
        <v>45551</v>
      </c>
      <c r="B4859" s="94"/>
      <c r="C4859" s="94"/>
      <c r="D4859" s="57" t="s">
        <v>8169</v>
      </c>
      <c r="E4859" s="97">
        <v>106373</v>
      </c>
      <c r="F4859" s="96"/>
      <c r="G4859" s="98">
        <v>5905490065667</v>
      </c>
      <c r="H4859" s="96"/>
      <c r="I4859" s="95" t="s">
        <v>9238</v>
      </c>
      <c r="J4859" s="91"/>
      <c r="K4859" s="95" t="s">
        <v>9687</v>
      </c>
      <c r="L4859" s="58" t="s">
        <v>7324</v>
      </c>
      <c r="M4859" s="58" t="s">
        <v>2984</v>
      </c>
      <c r="N4859" s="110">
        <v>449</v>
      </c>
      <c r="O4859" s="92"/>
      <c r="P4859" s="124">
        <v>165</v>
      </c>
      <c r="Q4859" s="110">
        <v>165</v>
      </c>
      <c r="R4859" s="92"/>
      <c r="S4859" s="92"/>
      <c r="T4859" s="110" t="str">
        <f t="shared" si="481"/>
        <v>165</v>
      </c>
      <c r="V4859" s="31"/>
      <c r="W4859" s="17">
        <f t="shared" si="482"/>
        <v>169.95000000000002</v>
      </c>
      <c r="X4859" s="62">
        <v>0.3</v>
      </c>
      <c r="Y4859" s="17">
        <f t="shared" si="483"/>
        <v>242.78571428571433</v>
      </c>
      <c r="Z4859" s="21">
        <f t="shared" si="485"/>
        <v>243</v>
      </c>
      <c r="AA4859" s="17">
        <f t="shared" si="484"/>
        <v>243</v>
      </c>
      <c r="AB4859" s="17">
        <f t="shared" si="480"/>
        <v>449</v>
      </c>
      <c r="AC4859"/>
    </row>
    <row r="4860" spans="1:29" ht="15" customHeight="1" x14ac:dyDescent="0.3">
      <c r="A4860" s="93">
        <v>45551</v>
      </c>
      <c r="B4860" s="94"/>
      <c r="C4860" s="94"/>
      <c r="D4860" s="57" t="s">
        <v>8169</v>
      </c>
      <c r="E4860" s="97">
        <v>106374</v>
      </c>
      <c r="F4860" s="96"/>
      <c r="G4860" s="98">
        <v>5905490065674</v>
      </c>
      <c r="H4860" s="96"/>
      <c r="I4860" s="95" t="s">
        <v>9239</v>
      </c>
      <c r="J4860" s="91"/>
      <c r="K4860" s="95" t="s">
        <v>9687</v>
      </c>
      <c r="L4860" s="58" t="s">
        <v>7325</v>
      </c>
      <c r="M4860" s="58" t="s">
        <v>2984</v>
      </c>
      <c r="N4860" s="110">
        <v>449</v>
      </c>
      <c r="O4860" s="92"/>
      <c r="P4860" s="124">
        <v>165</v>
      </c>
      <c r="Q4860" s="110">
        <v>165</v>
      </c>
      <c r="R4860" s="92"/>
      <c r="S4860" s="92"/>
      <c r="T4860" s="110" t="str">
        <f t="shared" si="481"/>
        <v>165</v>
      </c>
      <c r="V4860" s="31"/>
      <c r="W4860" s="17">
        <f t="shared" si="482"/>
        <v>169.95000000000002</v>
      </c>
      <c r="X4860" s="62">
        <v>0.3</v>
      </c>
      <c r="Y4860" s="17">
        <f t="shared" si="483"/>
        <v>242.78571428571433</v>
      </c>
      <c r="Z4860" s="21">
        <f t="shared" si="485"/>
        <v>243</v>
      </c>
      <c r="AA4860" s="17">
        <f t="shared" si="484"/>
        <v>243</v>
      </c>
      <c r="AB4860" s="17">
        <f t="shared" si="480"/>
        <v>449</v>
      </c>
      <c r="AC4860"/>
    </row>
    <row r="4861" spans="1:29" ht="15" customHeight="1" x14ac:dyDescent="0.3">
      <c r="A4861" s="93">
        <v>45551</v>
      </c>
      <c r="B4861" s="94"/>
      <c r="C4861" s="94"/>
      <c r="D4861" s="57" t="s">
        <v>8169</v>
      </c>
      <c r="E4861" s="97">
        <v>106375</v>
      </c>
      <c r="F4861" s="96"/>
      <c r="G4861" s="98">
        <v>5905490065681</v>
      </c>
      <c r="H4861" s="96"/>
      <c r="I4861" s="95" t="s">
        <v>9240</v>
      </c>
      <c r="J4861" s="91"/>
      <c r="K4861" s="95" t="s">
        <v>9687</v>
      </c>
      <c r="L4861" s="58" t="s">
        <v>7326</v>
      </c>
      <c r="M4861" s="58" t="s">
        <v>2984</v>
      </c>
      <c r="N4861" s="110">
        <v>449</v>
      </c>
      <c r="O4861" s="92"/>
      <c r="P4861" s="124">
        <v>165</v>
      </c>
      <c r="Q4861" s="110">
        <v>165</v>
      </c>
      <c r="R4861" s="92"/>
      <c r="S4861" s="92"/>
      <c r="T4861" s="110" t="str">
        <f t="shared" si="481"/>
        <v>165</v>
      </c>
      <c r="V4861" s="31"/>
      <c r="W4861" s="17">
        <f t="shared" si="482"/>
        <v>169.95000000000002</v>
      </c>
      <c r="X4861" s="62">
        <v>0.3</v>
      </c>
      <c r="Y4861" s="17">
        <f t="shared" si="483"/>
        <v>242.78571428571433</v>
      </c>
      <c r="Z4861" s="21">
        <f t="shared" si="485"/>
        <v>243</v>
      </c>
      <c r="AA4861" s="17">
        <f t="shared" si="484"/>
        <v>243</v>
      </c>
      <c r="AB4861" s="17">
        <f t="shared" si="480"/>
        <v>449</v>
      </c>
      <c r="AC4861"/>
    </row>
    <row r="4862" spans="1:29" ht="15" customHeight="1" x14ac:dyDescent="0.3">
      <c r="A4862" s="93">
        <v>45551</v>
      </c>
      <c r="B4862" s="94"/>
      <c r="C4862" s="94"/>
      <c r="D4862" s="57" t="s">
        <v>8169</v>
      </c>
      <c r="E4862" s="97">
        <v>106376</v>
      </c>
      <c r="F4862" s="96"/>
      <c r="G4862" s="98">
        <v>5905490065698</v>
      </c>
      <c r="H4862" s="96"/>
      <c r="I4862" s="95" t="s">
        <v>9241</v>
      </c>
      <c r="J4862" s="91"/>
      <c r="K4862" s="95" t="s">
        <v>9687</v>
      </c>
      <c r="L4862" s="58" t="s">
        <v>7327</v>
      </c>
      <c r="M4862" s="58" t="s">
        <v>2984</v>
      </c>
      <c r="N4862" s="110">
        <v>449</v>
      </c>
      <c r="O4862" s="92"/>
      <c r="P4862" s="124">
        <v>165</v>
      </c>
      <c r="Q4862" s="110">
        <v>165</v>
      </c>
      <c r="R4862" s="92"/>
      <c r="S4862" s="92"/>
      <c r="T4862" s="110" t="str">
        <f t="shared" si="481"/>
        <v>165</v>
      </c>
      <c r="V4862" s="31"/>
      <c r="W4862" s="17">
        <f t="shared" si="482"/>
        <v>169.95000000000002</v>
      </c>
      <c r="X4862" s="62">
        <v>0.3</v>
      </c>
      <c r="Y4862" s="17">
        <f t="shared" si="483"/>
        <v>242.78571428571433</v>
      </c>
      <c r="Z4862" s="21">
        <f t="shared" si="485"/>
        <v>243</v>
      </c>
      <c r="AA4862" s="17">
        <f t="shared" si="484"/>
        <v>243</v>
      </c>
      <c r="AB4862" s="17">
        <f t="shared" si="480"/>
        <v>449</v>
      </c>
      <c r="AC4862"/>
    </row>
    <row r="4863" spans="1:29" ht="15" customHeight="1" x14ac:dyDescent="0.3">
      <c r="A4863" s="93">
        <v>45551</v>
      </c>
      <c r="B4863" s="94"/>
      <c r="C4863" s="94"/>
      <c r="D4863" s="57" t="s">
        <v>8169</v>
      </c>
      <c r="E4863" s="97">
        <v>106377</v>
      </c>
      <c r="F4863" s="96"/>
      <c r="G4863" s="98">
        <v>5905490065704</v>
      </c>
      <c r="H4863" s="96"/>
      <c r="I4863" s="95" t="s">
        <v>9242</v>
      </c>
      <c r="J4863" s="91"/>
      <c r="K4863" s="95" t="s">
        <v>9687</v>
      </c>
      <c r="L4863" s="58" t="s">
        <v>7319</v>
      </c>
      <c r="M4863" s="58" t="s">
        <v>2984</v>
      </c>
      <c r="N4863" s="110">
        <v>2199</v>
      </c>
      <c r="O4863" s="92"/>
      <c r="P4863" s="124">
        <v>881</v>
      </c>
      <c r="Q4863" s="110">
        <v>881</v>
      </c>
      <c r="R4863" s="92"/>
      <c r="S4863" s="92"/>
      <c r="T4863" s="110" t="str">
        <f t="shared" si="481"/>
        <v>881</v>
      </c>
      <c r="V4863" s="31"/>
      <c r="W4863" s="17">
        <f t="shared" si="482"/>
        <v>907.43000000000006</v>
      </c>
      <c r="X4863" s="62">
        <v>0.3</v>
      </c>
      <c r="Y4863" s="17">
        <f t="shared" si="483"/>
        <v>1296.3285714285716</v>
      </c>
      <c r="Z4863" s="21">
        <f t="shared" si="485"/>
        <v>1296</v>
      </c>
      <c r="AA4863" s="17">
        <f t="shared" si="484"/>
        <v>1296</v>
      </c>
      <c r="AB4863" s="17">
        <f t="shared" si="480"/>
        <v>2199</v>
      </c>
      <c r="AC4863"/>
    </row>
    <row r="4864" spans="1:29" ht="15" customHeight="1" x14ac:dyDescent="0.3">
      <c r="A4864" s="93">
        <v>45551</v>
      </c>
      <c r="B4864" s="94"/>
      <c r="C4864" s="94"/>
      <c r="D4864" s="57" t="s">
        <v>8169</v>
      </c>
      <c r="E4864" s="97">
        <v>106378</v>
      </c>
      <c r="F4864" s="96"/>
      <c r="G4864" s="98">
        <v>5905490065711</v>
      </c>
      <c r="H4864" s="96"/>
      <c r="I4864" s="95" t="s">
        <v>9243</v>
      </c>
      <c r="J4864" s="91"/>
      <c r="K4864" s="95" t="s">
        <v>9687</v>
      </c>
      <c r="L4864" s="58" t="s">
        <v>7319</v>
      </c>
      <c r="M4864" s="58" t="s">
        <v>2984</v>
      </c>
      <c r="N4864" s="110">
        <v>2199</v>
      </c>
      <c r="O4864" s="92"/>
      <c r="P4864" s="124">
        <v>881</v>
      </c>
      <c r="Q4864" s="110">
        <v>881</v>
      </c>
      <c r="R4864" s="92"/>
      <c r="S4864" s="92"/>
      <c r="T4864" s="110" t="str">
        <f t="shared" si="481"/>
        <v>881</v>
      </c>
      <c r="V4864" s="31"/>
      <c r="W4864" s="17">
        <f t="shared" si="482"/>
        <v>907.43000000000006</v>
      </c>
      <c r="X4864" s="62">
        <v>0.3</v>
      </c>
      <c r="Y4864" s="17">
        <f t="shared" si="483"/>
        <v>1296.3285714285716</v>
      </c>
      <c r="Z4864" s="21">
        <f t="shared" si="485"/>
        <v>1296</v>
      </c>
      <c r="AA4864" s="17">
        <f t="shared" si="484"/>
        <v>1296</v>
      </c>
      <c r="AB4864" s="17">
        <f t="shared" si="480"/>
        <v>2199</v>
      </c>
      <c r="AC4864"/>
    </row>
    <row r="4865" spans="1:29" ht="15" customHeight="1" x14ac:dyDescent="0.3">
      <c r="A4865" s="93">
        <v>45551</v>
      </c>
      <c r="B4865" s="94"/>
      <c r="C4865" s="94"/>
      <c r="D4865" s="57" t="s">
        <v>8169</v>
      </c>
      <c r="E4865" s="97">
        <v>106379</v>
      </c>
      <c r="F4865" s="96"/>
      <c r="G4865" s="98">
        <v>5905490065728</v>
      </c>
      <c r="H4865" s="96"/>
      <c r="I4865" s="95" t="s">
        <v>9244</v>
      </c>
      <c r="J4865" s="91"/>
      <c r="K4865" s="95" t="s">
        <v>9687</v>
      </c>
      <c r="L4865" s="58" t="s">
        <v>8448</v>
      </c>
      <c r="M4865" s="58" t="s">
        <v>2984</v>
      </c>
      <c r="N4865" s="110">
        <v>2199</v>
      </c>
      <c r="O4865" s="92"/>
      <c r="P4865" s="124">
        <v>881</v>
      </c>
      <c r="Q4865" s="110">
        <v>881</v>
      </c>
      <c r="R4865" s="92"/>
      <c r="S4865" s="92"/>
      <c r="T4865" s="110" t="str">
        <f t="shared" si="481"/>
        <v>881</v>
      </c>
      <c r="V4865" s="31"/>
      <c r="W4865" s="17">
        <f t="shared" si="482"/>
        <v>907.43000000000006</v>
      </c>
      <c r="X4865" s="62">
        <v>0.3</v>
      </c>
      <c r="Y4865" s="17">
        <f t="shared" si="483"/>
        <v>1296.3285714285716</v>
      </c>
      <c r="Z4865" s="21">
        <f t="shared" si="485"/>
        <v>1296</v>
      </c>
      <c r="AA4865" s="17">
        <f t="shared" si="484"/>
        <v>1296</v>
      </c>
      <c r="AB4865" s="17">
        <f t="shared" si="480"/>
        <v>2199</v>
      </c>
      <c r="AC4865"/>
    </row>
    <row r="4866" spans="1:29" ht="15" customHeight="1" x14ac:dyDescent="0.3">
      <c r="A4866" s="93">
        <v>45551</v>
      </c>
      <c r="B4866" s="94"/>
      <c r="C4866" s="94"/>
      <c r="D4866" s="57" t="s">
        <v>8169</v>
      </c>
      <c r="E4866" s="97">
        <v>106380</v>
      </c>
      <c r="F4866" s="96"/>
      <c r="G4866" s="98">
        <v>5905490065735</v>
      </c>
      <c r="H4866" s="96"/>
      <c r="I4866" s="95" t="s">
        <v>9245</v>
      </c>
      <c r="J4866" s="91"/>
      <c r="K4866" s="95" t="s">
        <v>9687</v>
      </c>
      <c r="L4866" s="58" t="s">
        <v>8448</v>
      </c>
      <c r="M4866" s="58" t="s">
        <v>2984</v>
      </c>
      <c r="N4866" s="110">
        <v>2199</v>
      </c>
      <c r="O4866" s="92"/>
      <c r="P4866" s="124">
        <v>881</v>
      </c>
      <c r="Q4866" s="110">
        <v>881</v>
      </c>
      <c r="R4866" s="92"/>
      <c r="S4866" s="92"/>
      <c r="T4866" s="110" t="str">
        <f t="shared" si="481"/>
        <v>881</v>
      </c>
      <c r="V4866" s="31"/>
      <c r="W4866" s="17">
        <f t="shared" si="482"/>
        <v>907.43000000000006</v>
      </c>
      <c r="X4866" s="62">
        <v>0.3</v>
      </c>
      <c r="Y4866" s="17">
        <f t="shared" si="483"/>
        <v>1296.3285714285716</v>
      </c>
      <c r="Z4866" s="21">
        <f t="shared" si="485"/>
        <v>1296</v>
      </c>
      <c r="AA4866" s="17">
        <f t="shared" si="484"/>
        <v>1296</v>
      </c>
      <c r="AB4866" s="17">
        <f t="shared" ref="AB4866:AB4929" si="486">N4866*1</f>
        <v>2199</v>
      </c>
      <c r="AC4866"/>
    </row>
    <row r="4867" spans="1:29" ht="15" customHeight="1" x14ac:dyDescent="0.3">
      <c r="A4867" s="93">
        <v>45551</v>
      </c>
      <c r="B4867" s="94"/>
      <c r="C4867" s="94"/>
      <c r="D4867" s="57" t="s">
        <v>8169</v>
      </c>
      <c r="E4867" s="97">
        <v>106381</v>
      </c>
      <c r="F4867" s="96"/>
      <c r="G4867" s="98">
        <v>5905490065742</v>
      </c>
      <c r="H4867" s="96"/>
      <c r="I4867" s="95" t="s">
        <v>9246</v>
      </c>
      <c r="J4867" s="91"/>
      <c r="K4867" s="95" t="s">
        <v>9687</v>
      </c>
      <c r="L4867" s="58" t="s">
        <v>8449</v>
      </c>
      <c r="M4867" s="58" t="s">
        <v>2984</v>
      </c>
      <c r="N4867" s="110">
        <v>2199</v>
      </c>
      <c r="O4867" s="92"/>
      <c r="P4867" s="124">
        <v>881</v>
      </c>
      <c r="Q4867" s="110">
        <v>881</v>
      </c>
      <c r="R4867" s="92"/>
      <c r="S4867" s="92"/>
      <c r="T4867" s="110" t="str">
        <f t="shared" ref="T4867:T4930" si="487">CONCATENATE(Q4867,S4867)</f>
        <v>881</v>
      </c>
      <c r="V4867" s="31"/>
      <c r="W4867" s="17">
        <f t="shared" ref="W4867:W4930" si="488">T4867*1.03</f>
        <v>907.43000000000006</v>
      </c>
      <c r="X4867" s="62">
        <v>0.3</v>
      </c>
      <c r="Y4867" s="17">
        <f t="shared" si="483"/>
        <v>1296.3285714285716</v>
      </c>
      <c r="Z4867" s="21">
        <f t="shared" si="485"/>
        <v>1296</v>
      </c>
      <c r="AA4867" s="17">
        <f t="shared" si="484"/>
        <v>1296</v>
      </c>
      <c r="AB4867" s="17">
        <f t="shared" si="486"/>
        <v>2199</v>
      </c>
      <c r="AC4867"/>
    </row>
    <row r="4868" spans="1:29" ht="15" customHeight="1" x14ac:dyDescent="0.3">
      <c r="A4868" s="93">
        <v>45551</v>
      </c>
      <c r="B4868" s="94"/>
      <c r="C4868" s="94"/>
      <c r="D4868" s="57" t="s">
        <v>8169</v>
      </c>
      <c r="E4868" s="97">
        <v>106382</v>
      </c>
      <c r="F4868" s="96"/>
      <c r="G4868" s="98">
        <v>5905490065759</v>
      </c>
      <c r="H4868" s="96"/>
      <c r="I4868" s="95" t="s">
        <v>9247</v>
      </c>
      <c r="J4868" s="91"/>
      <c r="K4868" s="95" t="s">
        <v>9687</v>
      </c>
      <c r="L4868" s="58" t="s">
        <v>8449</v>
      </c>
      <c r="M4868" s="58" t="s">
        <v>2984</v>
      </c>
      <c r="N4868" s="110">
        <v>2199</v>
      </c>
      <c r="O4868" s="92"/>
      <c r="P4868" s="124">
        <v>881</v>
      </c>
      <c r="Q4868" s="110">
        <v>881</v>
      </c>
      <c r="R4868" s="92"/>
      <c r="S4868" s="92"/>
      <c r="T4868" s="110" t="str">
        <f t="shared" si="487"/>
        <v>881</v>
      </c>
      <c r="V4868" s="31"/>
      <c r="W4868" s="17">
        <f t="shared" si="488"/>
        <v>907.43000000000006</v>
      </c>
      <c r="X4868" s="62">
        <v>0.3</v>
      </c>
      <c r="Y4868" s="17">
        <f t="shared" si="483"/>
        <v>1296.3285714285716</v>
      </c>
      <c r="Z4868" s="21">
        <f t="shared" si="485"/>
        <v>1296</v>
      </c>
      <c r="AA4868" s="17">
        <f t="shared" si="484"/>
        <v>1296</v>
      </c>
      <c r="AB4868" s="17">
        <f t="shared" si="486"/>
        <v>2199</v>
      </c>
      <c r="AC4868"/>
    </row>
    <row r="4869" spans="1:29" ht="15" customHeight="1" x14ac:dyDescent="0.3">
      <c r="A4869" s="93">
        <v>45551</v>
      </c>
      <c r="B4869" s="94"/>
      <c r="C4869" s="94"/>
      <c r="D4869" s="57" t="s">
        <v>8169</v>
      </c>
      <c r="E4869" s="97">
        <v>106383</v>
      </c>
      <c r="F4869" s="96"/>
      <c r="G4869" s="98">
        <v>5905490065766</v>
      </c>
      <c r="H4869" s="96"/>
      <c r="I4869" s="95" t="s">
        <v>9248</v>
      </c>
      <c r="J4869" s="91"/>
      <c r="K4869" s="95" t="s">
        <v>9687</v>
      </c>
      <c r="L4869" s="58" t="s">
        <v>7322</v>
      </c>
      <c r="M4869" s="58" t="s">
        <v>2984</v>
      </c>
      <c r="N4869" s="110">
        <v>2199</v>
      </c>
      <c r="O4869" s="92"/>
      <c r="P4869" s="124">
        <v>881</v>
      </c>
      <c r="Q4869" s="110">
        <v>881</v>
      </c>
      <c r="R4869" s="92"/>
      <c r="S4869" s="92"/>
      <c r="T4869" s="110" t="str">
        <f t="shared" si="487"/>
        <v>881</v>
      </c>
      <c r="V4869" s="31"/>
      <c r="W4869" s="17">
        <f t="shared" si="488"/>
        <v>907.43000000000006</v>
      </c>
      <c r="X4869" s="62">
        <v>0.3</v>
      </c>
      <c r="Y4869" s="17">
        <f t="shared" si="483"/>
        <v>1296.3285714285716</v>
      </c>
      <c r="Z4869" s="21">
        <f t="shared" si="485"/>
        <v>1296</v>
      </c>
      <c r="AA4869" s="17">
        <f t="shared" si="484"/>
        <v>1296</v>
      </c>
      <c r="AB4869" s="17">
        <f t="shared" si="486"/>
        <v>2199</v>
      </c>
      <c r="AC4869"/>
    </row>
    <row r="4870" spans="1:29" ht="15" customHeight="1" x14ac:dyDescent="0.3">
      <c r="A4870" s="93">
        <v>45551</v>
      </c>
      <c r="B4870" s="94"/>
      <c r="C4870" s="94"/>
      <c r="D4870" s="57" t="s">
        <v>8169</v>
      </c>
      <c r="E4870" s="97">
        <v>106384</v>
      </c>
      <c r="F4870" s="96"/>
      <c r="G4870" s="98">
        <v>5905490065773</v>
      </c>
      <c r="H4870" s="96"/>
      <c r="I4870" s="95" t="s">
        <v>9249</v>
      </c>
      <c r="J4870" s="91"/>
      <c r="K4870" s="95" t="s">
        <v>9687</v>
      </c>
      <c r="L4870" s="58" t="s">
        <v>7322</v>
      </c>
      <c r="M4870" s="58" t="s">
        <v>2984</v>
      </c>
      <c r="N4870" s="110">
        <v>2199</v>
      </c>
      <c r="O4870" s="92"/>
      <c r="P4870" s="124">
        <v>881</v>
      </c>
      <c r="Q4870" s="110">
        <v>881</v>
      </c>
      <c r="R4870" s="92"/>
      <c r="S4870" s="92"/>
      <c r="T4870" s="110" t="str">
        <f t="shared" si="487"/>
        <v>881</v>
      </c>
      <c r="V4870" s="31"/>
      <c r="W4870" s="17">
        <f t="shared" si="488"/>
        <v>907.43000000000006</v>
      </c>
      <c r="X4870" s="62">
        <v>0.3</v>
      </c>
      <c r="Y4870" s="17">
        <f t="shared" si="483"/>
        <v>1296.3285714285716</v>
      </c>
      <c r="Z4870" s="21">
        <f t="shared" si="485"/>
        <v>1296</v>
      </c>
      <c r="AA4870" s="17">
        <f t="shared" si="484"/>
        <v>1296</v>
      </c>
      <c r="AB4870" s="17">
        <f t="shared" si="486"/>
        <v>2199</v>
      </c>
      <c r="AC4870"/>
    </row>
    <row r="4871" spans="1:29" ht="15" customHeight="1" x14ac:dyDescent="0.3">
      <c r="A4871" s="93">
        <v>45551</v>
      </c>
      <c r="B4871" s="94"/>
      <c r="C4871" s="94"/>
      <c r="D4871" s="57" t="s">
        <v>8169</v>
      </c>
      <c r="E4871" s="97">
        <v>106385</v>
      </c>
      <c r="F4871" s="96"/>
      <c r="G4871" s="98">
        <v>5905490065780</v>
      </c>
      <c r="H4871" s="96"/>
      <c r="I4871" s="95" t="s">
        <v>9250</v>
      </c>
      <c r="J4871" s="91"/>
      <c r="K4871" s="95" t="s">
        <v>9687</v>
      </c>
      <c r="L4871" s="58" t="s">
        <v>7323</v>
      </c>
      <c r="M4871" s="58" t="s">
        <v>2984</v>
      </c>
      <c r="N4871" s="110">
        <v>2199</v>
      </c>
      <c r="O4871" s="92"/>
      <c r="P4871" s="124">
        <v>881</v>
      </c>
      <c r="Q4871" s="110">
        <v>881</v>
      </c>
      <c r="R4871" s="92"/>
      <c r="S4871" s="92"/>
      <c r="T4871" s="110" t="str">
        <f t="shared" si="487"/>
        <v>881</v>
      </c>
      <c r="V4871" s="31"/>
      <c r="W4871" s="17">
        <f t="shared" si="488"/>
        <v>907.43000000000006</v>
      </c>
      <c r="X4871" s="62">
        <v>0.3</v>
      </c>
      <c r="Y4871" s="17">
        <f t="shared" si="483"/>
        <v>1296.3285714285716</v>
      </c>
      <c r="Z4871" s="21">
        <f t="shared" si="485"/>
        <v>1296</v>
      </c>
      <c r="AA4871" s="17">
        <f t="shared" si="484"/>
        <v>1296</v>
      </c>
      <c r="AB4871" s="17">
        <f t="shared" si="486"/>
        <v>2199</v>
      </c>
      <c r="AC4871"/>
    </row>
    <row r="4872" spans="1:29" ht="15" customHeight="1" x14ac:dyDescent="0.3">
      <c r="A4872" s="93">
        <v>45551</v>
      </c>
      <c r="B4872" s="94"/>
      <c r="C4872" s="94"/>
      <c r="D4872" s="57" t="s">
        <v>8169</v>
      </c>
      <c r="E4872" s="97">
        <v>106386</v>
      </c>
      <c r="F4872" s="96"/>
      <c r="G4872" s="98">
        <v>5905490065797</v>
      </c>
      <c r="H4872" s="96"/>
      <c r="I4872" s="95" t="s">
        <v>9251</v>
      </c>
      <c r="J4872" s="91"/>
      <c r="K4872" s="95" t="s">
        <v>9687</v>
      </c>
      <c r="L4872" s="58" t="s">
        <v>7323</v>
      </c>
      <c r="M4872" s="58" t="s">
        <v>2984</v>
      </c>
      <c r="N4872" s="110">
        <v>2199</v>
      </c>
      <c r="O4872" s="92"/>
      <c r="P4872" s="124">
        <v>881</v>
      </c>
      <c r="Q4872" s="110">
        <v>881</v>
      </c>
      <c r="R4872" s="92"/>
      <c r="S4872" s="92"/>
      <c r="T4872" s="110" t="str">
        <f t="shared" si="487"/>
        <v>881</v>
      </c>
      <c r="V4872" s="31"/>
      <c r="W4872" s="17">
        <f t="shared" si="488"/>
        <v>907.43000000000006</v>
      </c>
      <c r="X4872" s="62">
        <v>0.3</v>
      </c>
      <c r="Y4872" s="17">
        <f t="shared" si="483"/>
        <v>1296.3285714285716</v>
      </c>
      <c r="Z4872" s="21">
        <f t="shared" si="485"/>
        <v>1296</v>
      </c>
      <c r="AA4872" s="17">
        <f t="shared" si="484"/>
        <v>1296</v>
      </c>
      <c r="AB4872" s="17">
        <f t="shared" si="486"/>
        <v>2199</v>
      </c>
      <c r="AC4872"/>
    </row>
    <row r="4873" spans="1:29" ht="15" customHeight="1" x14ac:dyDescent="0.3">
      <c r="A4873" s="93">
        <v>45551</v>
      </c>
      <c r="B4873" s="94"/>
      <c r="C4873" s="94"/>
      <c r="D4873" s="57" t="s">
        <v>8169</v>
      </c>
      <c r="E4873" s="97">
        <v>106387</v>
      </c>
      <c r="F4873" s="96"/>
      <c r="G4873" s="98">
        <v>5905490065803</v>
      </c>
      <c r="H4873" s="96"/>
      <c r="I4873" s="95" t="s">
        <v>9252</v>
      </c>
      <c r="J4873" s="91"/>
      <c r="K4873" s="95" t="s">
        <v>9687</v>
      </c>
      <c r="L4873" s="58" t="s">
        <v>7324</v>
      </c>
      <c r="M4873" s="58" t="s">
        <v>2984</v>
      </c>
      <c r="N4873" s="110">
        <v>2199</v>
      </c>
      <c r="O4873" s="92"/>
      <c r="P4873" s="124">
        <v>881</v>
      </c>
      <c r="Q4873" s="110">
        <v>881</v>
      </c>
      <c r="R4873" s="92"/>
      <c r="S4873" s="92"/>
      <c r="T4873" s="110" t="str">
        <f t="shared" si="487"/>
        <v>881</v>
      </c>
      <c r="V4873" s="31"/>
      <c r="W4873" s="17">
        <f t="shared" si="488"/>
        <v>907.43000000000006</v>
      </c>
      <c r="X4873" s="62">
        <v>0.3</v>
      </c>
      <c r="Y4873" s="17">
        <f t="shared" si="483"/>
        <v>1296.3285714285716</v>
      </c>
      <c r="Z4873" s="21">
        <f t="shared" si="485"/>
        <v>1296</v>
      </c>
      <c r="AA4873" s="17">
        <f t="shared" si="484"/>
        <v>1296</v>
      </c>
      <c r="AB4873" s="17">
        <f t="shared" si="486"/>
        <v>2199</v>
      </c>
      <c r="AC4873"/>
    </row>
    <row r="4874" spans="1:29" ht="15" customHeight="1" x14ac:dyDescent="0.3">
      <c r="A4874" s="93">
        <v>45551</v>
      </c>
      <c r="B4874" s="94"/>
      <c r="C4874" s="94"/>
      <c r="D4874" s="57" t="s">
        <v>8169</v>
      </c>
      <c r="E4874" s="97">
        <v>106388</v>
      </c>
      <c r="F4874" s="96"/>
      <c r="G4874" s="98">
        <v>5905490065810</v>
      </c>
      <c r="H4874" s="96"/>
      <c r="I4874" s="95" t="s">
        <v>9253</v>
      </c>
      <c r="J4874" s="91"/>
      <c r="K4874" s="95" t="s">
        <v>9687</v>
      </c>
      <c r="L4874" s="58" t="s">
        <v>7324</v>
      </c>
      <c r="M4874" s="58" t="s">
        <v>2984</v>
      </c>
      <c r="N4874" s="110">
        <v>2199</v>
      </c>
      <c r="O4874" s="92"/>
      <c r="P4874" s="124">
        <v>881</v>
      </c>
      <c r="Q4874" s="110">
        <v>881</v>
      </c>
      <c r="R4874" s="92"/>
      <c r="S4874" s="92"/>
      <c r="T4874" s="110" t="str">
        <f t="shared" si="487"/>
        <v>881</v>
      </c>
      <c r="V4874" s="31"/>
      <c r="W4874" s="17">
        <f t="shared" si="488"/>
        <v>907.43000000000006</v>
      </c>
      <c r="X4874" s="62">
        <v>0.3</v>
      </c>
      <c r="Y4874" s="17">
        <f t="shared" si="483"/>
        <v>1296.3285714285716</v>
      </c>
      <c r="Z4874" s="21">
        <f t="shared" si="485"/>
        <v>1296</v>
      </c>
      <c r="AA4874" s="17">
        <f t="shared" si="484"/>
        <v>1296</v>
      </c>
      <c r="AB4874" s="17">
        <f t="shared" si="486"/>
        <v>2199</v>
      </c>
      <c r="AC4874"/>
    </row>
    <row r="4875" spans="1:29" ht="15" customHeight="1" x14ac:dyDescent="0.3">
      <c r="A4875" s="93">
        <v>45551</v>
      </c>
      <c r="B4875" s="94"/>
      <c r="C4875" s="94"/>
      <c r="D4875" s="57" t="s">
        <v>8169</v>
      </c>
      <c r="E4875" s="97">
        <v>106389</v>
      </c>
      <c r="F4875" s="96"/>
      <c r="G4875" s="98">
        <v>5905490065827</v>
      </c>
      <c r="H4875" s="96"/>
      <c r="I4875" s="95" t="s">
        <v>9254</v>
      </c>
      <c r="J4875" s="91"/>
      <c r="K4875" s="95" t="s">
        <v>9687</v>
      </c>
      <c r="L4875" s="58" t="s">
        <v>7325</v>
      </c>
      <c r="M4875" s="58" t="s">
        <v>2984</v>
      </c>
      <c r="N4875" s="110">
        <v>2199</v>
      </c>
      <c r="O4875" s="92"/>
      <c r="P4875" s="124">
        <v>881</v>
      </c>
      <c r="Q4875" s="110">
        <v>881</v>
      </c>
      <c r="R4875" s="92"/>
      <c r="S4875" s="92"/>
      <c r="T4875" s="110" t="str">
        <f t="shared" si="487"/>
        <v>881</v>
      </c>
      <c r="V4875" s="31"/>
      <c r="W4875" s="17">
        <f t="shared" si="488"/>
        <v>907.43000000000006</v>
      </c>
      <c r="X4875" s="62">
        <v>0.3</v>
      </c>
      <c r="Y4875" s="17">
        <f t="shared" si="483"/>
        <v>1296.3285714285716</v>
      </c>
      <c r="Z4875" s="21">
        <f t="shared" si="485"/>
        <v>1296</v>
      </c>
      <c r="AA4875" s="17">
        <f t="shared" si="484"/>
        <v>1296</v>
      </c>
      <c r="AB4875" s="17">
        <f t="shared" si="486"/>
        <v>2199</v>
      </c>
      <c r="AC4875"/>
    </row>
    <row r="4876" spans="1:29" ht="15" customHeight="1" x14ac:dyDescent="0.3">
      <c r="A4876" s="93">
        <v>45551</v>
      </c>
      <c r="B4876" s="94"/>
      <c r="C4876" s="94"/>
      <c r="D4876" s="57" t="s">
        <v>8169</v>
      </c>
      <c r="E4876" s="97">
        <v>106390</v>
      </c>
      <c r="F4876" s="96"/>
      <c r="G4876" s="98">
        <v>5905490065834</v>
      </c>
      <c r="H4876" s="96"/>
      <c r="I4876" s="95" t="s">
        <v>9255</v>
      </c>
      <c r="J4876" s="91"/>
      <c r="K4876" s="95" t="s">
        <v>9687</v>
      </c>
      <c r="L4876" s="58" t="s">
        <v>7325</v>
      </c>
      <c r="M4876" s="58" t="s">
        <v>2984</v>
      </c>
      <c r="N4876" s="110">
        <v>2199</v>
      </c>
      <c r="O4876" s="92"/>
      <c r="P4876" s="124">
        <v>881</v>
      </c>
      <c r="Q4876" s="110">
        <v>881</v>
      </c>
      <c r="R4876" s="92"/>
      <c r="S4876" s="92"/>
      <c r="T4876" s="110" t="str">
        <f t="shared" si="487"/>
        <v>881</v>
      </c>
      <c r="V4876" s="31"/>
      <c r="W4876" s="17">
        <f t="shared" si="488"/>
        <v>907.43000000000006</v>
      </c>
      <c r="X4876" s="62">
        <v>0.3</v>
      </c>
      <c r="Y4876" s="17">
        <f t="shared" si="483"/>
        <v>1296.3285714285716</v>
      </c>
      <c r="Z4876" s="21">
        <f t="shared" si="485"/>
        <v>1296</v>
      </c>
      <c r="AA4876" s="17">
        <f t="shared" si="484"/>
        <v>1296</v>
      </c>
      <c r="AB4876" s="17">
        <f t="shared" si="486"/>
        <v>2199</v>
      </c>
      <c r="AC4876"/>
    </row>
    <row r="4877" spans="1:29" ht="15" customHeight="1" x14ac:dyDescent="0.3">
      <c r="A4877" s="93">
        <v>45551</v>
      </c>
      <c r="B4877" s="94"/>
      <c r="C4877" s="94"/>
      <c r="D4877" s="57" t="s">
        <v>8169</v>
      </c>
      <c r="E4877" s="97">
        <v>106391</v>
      </c>
      <c r="F4877" s="96"/>
      <c r="G4877" s="98">
        <v>5905490065841</v>
      </c>
      <c r="H4877" s="96"/>
      <c r="I4877" s="95" t="s">
        <v>9256</v>
      </c>
      <c r="J4877" s="91"/>
      <c r="K4877" s="95" t="s">
        <v>9687</v>
      </c>
      <c r="L4877" s="58" t="s">
        <v>7326</v>
      </c>
      <c r="M4877" s="58" t="s">
        <v>2984</v>
      </c>
      <c r="N4877" s="110">
        <v>2199</v>
      </c>
      <c r="O4877" s="92"/>
      <c r="P4877" s="124">
        <v>881</v>
      </c>
      <c r="Q4877" s="110">
        <v>881</v>
      </c>
      <c r="R4877" s="92"/>
      <c r="S4877" s="92"/>
      <c r="T4877" s="110" t="str">
        <f t="shared" si="487"/>
        <v>881</v>
      </c>
      <c r="V4877" s="31"/>
      <c r="W4877" s="17">
        <f t="shared" si="488"/>
        <v>907.43000000000006</v>
      </c>
      <c r="X4877" s="62">
        <v>0.3</v>
      </c>
      <c r="Y4877" s="17">
        <f t="shared" si="483"/>
        <v>1296.3285714285716</v>
      </c>
      <c r="Z4877" s="21">
        <f t="shared" si="485"/>
        <v>1296</v>
      </c>
      <c r="AA4877" s="17">
        <f t="shared" si="484"/>
        <v>1296</v>
      </c>
      <c r="AB4877" s="17">
        <f t="shared" si="486"/>
        <v>2199</v>
      </c>
      <c r="AC4877"/>
    </row>
    <row r="4878" spans="1:29" ht="15" customHeight="1" x14ac:dyDescent="0.3">
      <c r="A4878" s="93">
        <v>45551</v>
      </c>
      <c r="B4878" s="94"/>
      <c r="C4878" s="94"/>
      <c r="D4878" s="57" t="s">
        <v>8169</v>
      </c>
      <c r="E4878" s="97">
        <v>106392</v>
      </c>
      <c r="F4878" s="96"/>
      <c r="G4878" s="98">
        <v>5905490065858</v>
      </c>
      <c r="H4878" s="96"/>
      <c r="I4878" s="95" t="s">
        <v>9257</v>
      </c>
      <c r="J4878" s="91"/>
      <c r="K4878" s="95" t="s">
        <v>9687</v>
      </c>
      <c r="L4878" s="58" t="s">
        <v>7326</v>
      </c>
      <c r="M4878" s="58" t="s">
        <v>2984</v>
      </c>
      <c r="N4878" s="110">
        <v>2199</v>
      </c>
      <c r="O4878" s="92"/>
      <c r="P4878" s="124">
        <v>881</v>
      </c>
      <c r="Q4878" s="110">
        <v>881</v>
      </c>
      <c r="R4878" s="92"/>
      <c r="S4878" s="92"/>
      <c r="T4878" s="110" t="str">
        <f t="shared" si="487"/>
        <v>881</v>
      </c>
      <c r="V4878" s="31"/>
      <c r="W4878" s="17">
        <f t="shared" si="488"/>
        <v>907.43000000000006</v>
      </c>
      <c r="X4878" s="62">
        <v>0.3</v>
      </c>
      <c r="Y4878" s="17">
        <f t="shared" si="483"/>
        <v>1296.3285714285716</v>
      </c>
      <c r="Z4878" s="21">
        <f t="shared" si="485"/>
        <v>1296</v>
      </c>
      <c r="AA4878" s="17">
        <f t="shared" si="484"/>
        <v>1296</v>
      </c>
      <c r="AB4878" s="17">
        <f t="shared" si="486"/>
        <v>2199</v>
      </c>
      <c r="AC4878"/>
    </row>
    <row r="4879" spans="1:29" ht="15" customHeight="1" x14ac:dyDescent="0.3">
      <c r="A4879" s="93">
        <v>45551</v>
      </c>
      <c r="B4879" s="94"/>
      <c r="C4879" s="94"/>
      <c r="D4879" s="57" t="s">
        <v>8169</v>
      </c>
      <c r="E4879" s="97">
        <v>106393</v>
      </c>
      <c r="F4879" s="96"/>
      <c r="G4879" s="98">
        <v>5905490065865</v>
      </c>
      <c r="H4879" s="96"/>
      <c r="I4879" s="95" t="s">
        <v>9258</v>
      </c>
      <c r="J4879" s="91"/>
      <c r="K4879" s="95" t="s">
        <v>9687</v>
      </c>
      <c r="L4879" s="58" t="s">
        <v>7327</v>
      </c>
      <c r="M4879" s="58" t="s">
        <v>2984</v>
      </c>
      <c r="N4879" s="110">
        <v>2199</v>
      </c>
      <c r="O4879" s="92"/>
      <c r="P4879" s="124">
        <v>881</v>
      </c>
      <c r="Q4879" s="110">
        <v>881</v>
      </c>
      <c r="R4879" s="92"/>
      <c r="S4879" s="92"/>
      <c r="T4879" s="110" t="str">
        <f t="shared" si="487"/>
        <v>881</v>
      </c>
      <c r="V4879" s="31"/>
      <c r="W4879" s="17">
        <f t="shared" si="488"/>
        <v>907.43000000000006</v>
      </c>
      <c r="X4879" s="62">
        <v>0.3</v>
      </c>
      <c r="Y4879" s="17">
        <f t="shared" si="483"/>
        <v>1296.3285714285716</v>
      </c>
      <c r="Z4879" s="21">
        <f t="shared" si="485"/>
        <v>1296</v>
      </c>
      <c r="AA4879" s="17">
        <f t="shared" si="484"/>
        <v>1296</v>
      </c>
      <c r="AB4879" s="17">
        <f t="shared" si="486"/>
        <v>2199</v>
      </c>
      <c r="AC4879"/>
    </row>
    <row r="4880" spans="1:29" ht="15" customHeight="1" x14ac:dyDescent="0.3">
      <c r="A4880" s="93">
        <v>45551</v>
      </c>
      <c r="B4880" s="94"/>
      <c r="C4880" s="94"/>
      <c r="D4880" s="57" t="s">
        <v>8169</v>
      </c>
      <c r="E4880" s="97">
        <v>106394</v>
      </c>
      <c r="F4880" s="96"/>
      <c r="G4880" s="98">
        <v>5905490065872</v>
      </c>
      <c r="H4880" s="96"/>
      <c r="I4880" s="95" t="s">
        <v>9259</v>
      </c>
      <c r="J4880" s="91"/>
      <c r="K4880" s="95" t="s">
        <v>9687</v>
      </c>
      <c r="L4880" s="58" t="s">
        <v>7327</v>
      </c>
      <c r="M4880" s="58" t="s">
        <v>2984</v>
      </c>
      <c r="N4880" s="110">
        <v>2199</v>
      </c>
      <c r="O4880" s="92"/>
      <c r="P4880" s="124">
        <v>881</v>
      </c>
      <c r="Q4880" s="110">
        <v>881</v>
      </c>
      <c r="R4880" s="92"/>
      <c r="S4880" s="92"/>
      <c r="T4880" s="110" t="str">
        <f t="shared" si="487"/>
        <v>881</v>
      </c>
      <c r="V4880" s="31"/>
      <c r="W4880" s="17">
        <f t="shared" si="488"/>
        <v>907.43000000000006</v>
      </c>
      <c r="X4880" s="62">
        <v>0.3</v>
      </c>
      <c r="Y4880" s="17">
        <f t="shared" si="483"/>
        <v>1296.3285714285716</v>
      </c>
      <c r="Z4880" s="21">
        <f t="shared" si="485"/>
        <v>1296</v>
      </c>
      <c r="AA4880" s="17">
        <f t="shared" si="484"/>
        <v>1296</v>
      </c>
      <c r="AB4880" s="17">
        <f t="shared" si="486"/>
        <v>2199</v>
      </c>
      <c r="AC4880"/>
    </row>
    <row r="4881" spans="1:29" ht="15" customHeight="1" x14ac:dyDescent="0.3">
      <c r="A4881" s="93">
        <v>45551</v>
      </c>
      <c r="B4881" s="94"/>
      <c r="C4881" s="94"/>
      <c r="D4881" s="57" t="s">
        <v>8169</v>
      </c>
      <c r="E4881" s="97">
        <v>106395</v>
      </c>
      <c r="F4881" s="96"/>
      <c r="G4881" s="98">
        <v>5905490065889</v>
      </c>
      <c r="H4881" s="96"/>
      <c r="I4881" s="95" t="s">
        <v>9260</v>
      </c>
      <c r="J4881" s="91"/>
      <c r="K4881" s="95" t="s">
        <v>9687</v>
      </c>
      <c r="L4881" s="58" t="s">
        <v>7319</v>
      </c>
      <c r="M4881" s="58" t="s">
        <v>2984</v>
      </c>
      <c r="N4881" s="110">
        <v>1699</v>
      </c>
      <c r="O4881" s="92"/>
      <c r="P4881" s="124">
        <v>699</v>
      </c>
      <c r="Q4881" s="110">
        <v>699</v>
      </c>
      <c r="R4881" s="92"/>
      <c r="S4881" s="92"/>
      <c r="T4881" s="110" t="str">
        <f t="shared" si="487"/>
        <v>699</v>
      </c>
      <c r="V4881" s="31"/>
      <c r="W4881" s="17">
        <f t="shared" si="488"/>
        <v>719.97</v>
      </c>
      <c r="X4881" s="62">
        <v>0.3</v>
      </c>
      <c r="Y4881" s="17">
        <f t="shared" si="483"/>
        <v>1028.5285714285715</v>
      </c>
      <c r="Z4881" s="21">
        <f t="shared" si="485"/>
        <v>1029</v>
      </c>
      <c r="AA4881" s="17">
        <f t="shared" si="484"/>
        <v>1029</v>
      </c>
      <c r="AB4881" s="17">
        <f t="shared" si="486"/>
        <v>1699</v>
      </c>
      <c r="AC4881"/>
    </row>
    <row r="4882" spans="1:29" ht="15" customHeight="1" x14ac:dyDescent="0.3">
      <c r="A4882" s="93">
        <v>45551</v>
      </c>
      <c r="B4882" s="94"/>
      <c r="C4882" s="94"/>
      <c r="D4882" s="57" t="s">
        <v>8169</v>
      </c>
      <c r="E4882" s="97">
        <v>106396</v>
      </c>
      <c r="F4882" s="96"/>
      <c r="G4882" s="98">
        <v>5905490065896</v>
      </c>
      <c r="H4882" s="96"/>
      <c r="I4882" s="95" t="s">
        <v>9261</v>
      </c>
      <c r="J4882" s="91"/>
      <c r="K4882" s="95" t="s">
        <v>9687</v>
      </c>
      <c r="L4882" s="58" t="s">
        <v>7319</v>
      </c>
      <c r="M4882" s="58" t="s">
        <v>2984</v>
      </c>
      <c r="N4882" s="110">
        <v>1699</v>
      </c>
      <c r="O4882" s="92"/>
      <c r="P4882" s="124">
        <v>699</v>
      </c>
      <c r="Q4882" s="110">
        <v>699</v>
      </c>
      <c r="R4882" s="92"/>
      <c r="S4882" s="92"/>
      <c r="T4882" s="110" t="str">
        <f t="shared" si="487"/>
        <v>699</v>
      </c>
      <c r="V4882" s="31"/>
      <c r="W4882" s="17">
        <f t="shared" si="488"/>
        <v>719.97</v>
      </c>
      <c r="X4882" s="62">
        <v>0.3</v>
      </c>
      <c r="Y4882" s="17">
        <f t="shared" si="483"/>
        <v>1028.5285714285715</v>
      </c>
      <c r="Z4882" s="21">
        <f t="shared" si="485"/>
        <v>1029</v>
      </c>
      <c r="AA4882" s="17">
        <f t="shared" si="484"/>
        <v>1029</v>
      </c>
      <c r="AB4882" s="17">
        <f t="shared" si="486"/>
        <v>1699</v>
      </c>
      <c r="AC4882"/>
    </row>
    <row r="4883" spans="1:29" ht="15" customHeight="1" x14ac:dyDescent="0.3">
      <c r="A4883" s="93">
        <v>45551</v>
      </c>
      <c r="B4883" s="94"/>
      <c r="C4883" s="94"/>
      <c r="D4883" s="57" t="s">
        <v>8169</v>
      </c>
      <c r="E4883" s="97">
        <v>106397</v>
      </c>
      <c r="F4883" s="96"/>
      <c r="G4883" s="98">
        <v>5905490065902</v>
      </c>
      <c r="H4883" s="96"/>
      <c r="I4883" s="95" t="s">
        <v>9262</v>
      </c>
      <c r="J4883" s="91"/>
      <c r="K4883" s="95" t="s">
        <v>9687</v>
      </c>
      <c r="L4883" s="58" t="s">
        <v>8448</v>
      </c>
      <c r="M4883" s="58" t="s">
        <v>2984</v>
      </c>
      <c r="N4883" s="110">
        <v>1699</v>
      </c>
      <c r="O4883" s="92"/>
      <c r="P4883" s="124">
        <v>699</v>
      </c>
      <c r="Q4883" s="110">
        <v>699</v>
      </c>
      <c r="R4883" s="92"/>
      <c r="S4883" s="92"/>
      <c r="T4883" s="110" t="str">
        <f t="shared" si="487"/>
        <v>699</v>
      </c>
      <c r="V4883" s="31"/>
      <c r="W4883" s="17">
        <f t="shared" si="488"/>
        <v>719.97</v>
      </c>
      <c r="X4883" s="62">
        <v>0.3</v>
      </c>
      <c r="Y4883" s="17">
        <f t="shared" si="483"/>
        <v>1028.5285714285715</v>
      </c>
      <c r="Z4883" s="21">
        <f t="shared" si="485"/>
        <v>1029</v>
      </c>
      <c r="AA4883" s="17">
        <f t="shared" si="484"/>
        <v>1029</v>
      </c>
      <c r="AB4883" s="17">
        <f t="shared" si="486"/>
        <v>1699</v>
      </c>
      <c r="AC4883"/>
    </row>
    <row r="4884" spans="1:29" ht="15" customHeight="1" x14ac:dyDescent="0.3">
      <c r="A4884" s="93">
        <v>45551</v>
      </c>
      <c r="B4884" s="94"/>
      <c r="C4884" s="94"/>
      <c r="D4884" s="57" t="s">
        <v>8169</v>
      </c>
      <c r="E4884" s="97">
        <v>106398</v>
      </c>
      <c r="F4884" s="96"/>
      <c r="G4884" s="98">
        <v>5905490065919</v>
      </c>
      <c r="H4884" s="96"/>
      <c r="I4884" s="95" t="s">
        <v>9263</v>
      </c>
      <c r="J4884" s="91"/>
      <c r="K4884" s="95" t="s">
        <v>9687</v>
      </c>
      <c r="L4884" s="58" t="s">
        <v>8448</v>
      </c>
      <c r="M4884" s="58" t="s">
        <v>2984</v>
      </c>
      <c r="N4884" s="110">
        <v>1699</v>
      </c>
      <c r="O4884" s="92"/>
      <c r="P4884" s="124">
        <v>699</v>
      </c>
      <c r="Q4884" s="110">
        <v>699</v>
      </c>
      <c r="R4884" s="92"/>
      <c r="S4884" s="92"/>
      <c r="T4884" s="110" t="str">
        <f t="shared" si="487"/>
        <v>699</v>
      </c>
      <c r="V4884" s="31"/>
      <c r="W4884" s="17">
        <f t="shared" si="488"/>
        <v>719.97</v>
      </c>
      <c r="X4884" s="62">
        <v>0.3</v>
      </c>
      <c r="Y4884" s="17">
        <f t="shared" si="483"/>
        <v>1028.5285714285715</v>
      </c>
      <c r="Z4884" s="21">
        <f t="shared" si="485"/>
        <v>1029</v>
      </c>
      <c r="AA4884" s="17">
        <f t="shared" si="484"/>
        <v>1029</v>
      </c>
      <c r="AB4884" s="17">
        <f t="shared" si="486"/>
        <v>1699</v>
      </c>
      <c r="AC4884"/>
    </row>
    <row r="4885" spans="1:29" ht="15" customHeight="1" x14ac:dyDescent="0.3">
      <c r="A4885" s="93">
        <v>45551</v>
      </c>
      <c r="B4885" s="94"/>
      <c r="C4885" s="94"/>
      <c r="D4885" s="57" t="s">
        <v>8169</v>
      </c>
      <c r="E4885" s="97">
        <v>106399</v>
      </c>
      <c r="F4885" s="96"/>
      <c r="G4885" s="98">
        <v>5905490065926</v>
      </c>
      <c r="H4885" s="96"/>
      <c r="I4885" s="95" t="s">
        <v>9264</v>
      </c>
      <c r="J4885" s="91"/>
      <c r="K4885" s="95" t="s">
        <v>9687</v>
      </c>
      <c r="L4885" s="58" t="s">
        <v>8449</v>
      </c>
      <c r="M4885" s="58" t="s">
        <v>2984</v>
      </c>
      <c r="N4885" s="110">
        <v>1699</v>
      </c>
      <c r="O4885" s="92"/>
      <c r="P4885" s="124">
        <v>699</v>
      </c>
      <c r="Q4885" s="110">
        <v>699</v>
      </c>
      <c r="R4885" s="92"/>
      <c r="S4885" s="92"/>
      <c r="T4885" s="110" t="str">
        <f t="shared" si="487"/>
        <v>699</v>
      </c>
      <c r="V4885" s="31"/>
      <c r="W4885" s="17">
        <f t="shared" si="488"/>
        <v>719.97</v>
      </c>
      <c r="X4885" s="62">
        <v>0.3</v>
      </c>
      <c r="Y4885" s="17">
        <f t="shared" si="483"/>
        <v>1028.5285714285715</v>
      </c>
      <c r="Z4885" s="21">
        <f t="shared" si="485"/>
        <v>1029</v>
      </c>
      <c r="AA4885" s="17">
        <f t="shared" si="484"/>
        <v>1029</v>
      </c>
      <c r="AB4885" s="17">
        <f t="shared" si="486"/>
        <v>1699</v>
      </c>
      <c r="AC4885"/>
    </row>
    <row r="4886" spans="1:29" ht="15" customHeight="1" x14ac:dyDescent="0.3">
      <c r="A4886" s="93">
        <v>45551</v>
      </c>
      <c r="B4886" s="94"/>
      <c r="C4886" s="94"/>
      <c r="D4886" s="57" t="s">
        <v>8169</v>
      </c>
      <c r="E4886" s="97">
        <v>106400</v>
      </c>
      <c r="F4886" s="96"/>
      <c r="G4886" s="98">
        <v>5905490065933</v>
      </c>
      <c r="H4886" s="96"/>
      <c r="I4886" s="95" t="s">
        <v>9265</v>
      </c>
      <c r="J4886" s="91"/>
      <c r="K4886" s="95" t="s">
        <v>9687</v>
      </c>
      <c r="L4886" s="58" t="s">
        <v>8449</v>
      </c>
      <c r="M4886" s="58" t="s">
        <v>2984</v>
      </c>
      <c r="N4886" s="110">
        <v>1699</v>
      </c>
      <c r="O4886" s="92"/>
      <c r="P4886" s="124">
        <v>699</v>
      </c>
      <c r="Q4886" s="110">
        <v>699</v>
      </c>
      <c r="R4886" s="92"/>
      <c r="S4886" s="92"/>
      <c r="T4886" s="110" t="str">
        <f t="shared" si="487"/>
        <v>699</v>
      </c>
      <c r="V4886" s="31"/>
      <c r="W4886" s="17">
        <f t="shared" si="488"/>
        <v>719.97</v>
      </c>
      <c r="X4886" s="62">
        <v>0.3</v>
      </c>
      <c r="Y4886" s="17">
        <f t="shared" si="483"/>
        <v>1028.5285714285715</v>
      </c>
      <c r="Z4886" s="21">
        <f t="shared" si="485"/>
        <v>1029</v>
      </c>
      <c r="AA4886" s="17">
        <f t="shared" si="484"/>
        <v>1029</v>
      </c>
      <c r="AB4886" s="17">
        <f t="shared" si="486"/>
        <v>1699</v>
      </c>
      <c r="AC4886"/>
    </row>
    <row r="4887" spans="1:29" ht="15" customHeight="1" x14ac:dyDescent="0.3">
      <c r="A4887" s="93">
        <v>45551</v>
      </c>
      <c r="B4887" s="94"/>
      <c r="C4887" s="94"/>
      <c r="D4887" s="57" t="s">
        <v>8169</v>
      </c>
      <c r="E4887" s="97">
        <v>106401</v>
      </c>
      <c r="F4887" s="96"/>
      <c r="G4887" s="98">
        <v>5905490065940</v>
      </c>
      <c r="H4887" s="96"/>
      <c r="I4887" s="95" t="s">
        <v>9266</v>
      </c>
      <c r="J4887" s="91"/>
      <c r="K4887" s="95" t="s">
        <v>9687</v>
      </c>
      <c r="L4887" s="58" t="s">
        <v>7322</v>
      </c>
      <c r="M4887" s="58" t="s">
        <v>2984</v>
      </c>
      <c r="N4887" s="110">
        <v>1699</v>
      </c>
      <c r="O4887" s="92"/>
      <c r="P4887" s="124">
        <v>699</v>
      </c>
      <c r="Q4887" s="110">
        <v>699</v>
      </c>
      <c r="R4887" s="92"/>
      <c r="S4887" s="92"/>
      <c r="T4887" s="110" t="str">
        <f t="shared" si="487"/>
        <v>699</v>
      </c>
      <c r="V4887" s="31"/>
      <c r="W4887" s="17">
        <f t="shared" si="488"/>
        <v>719.97</v>
      </c>
      <c r="X4887" s="62">
        <v>0.3</v>
      </c>
      <c r="Y4887" s="17">
        <f t="shared" si="483"/>
        <v>1028.5285714285715</v>
      </c>
      <c r="Z4887" s="21">
        <f t="shared" si="485"/>
        <v>1029</v>
      </c>
      <c r="AA4887" s="17">
        <f t="shared" si="484"/>
        <v>1029</v>
      </c>
      <c r="AB4887" s="17">
        <f t="shared" si="486"/>
        <v>1699</v>
      </c>
      <c r="AC4887"/>
    </row>
    <row r="4888" spans="1:29" ht="15" customHeight="1" x14ac:dyDescent="0.3">
      <c r="A4888" s="93">
        <v>45551</v>
      </c>
      <c r="B4888" s="94"/>
      <c r="C4888" s="94"/>
      <c r="D4888" s="57" t="s">
        <v>8169</v>
      </c>
      <c r="E4888" s="97">
        <v>106402</v>
      </c>
      <c r="F4888" s="96"/>
      <c r="G4888" s="98">
        <v>5905490065957</v>
      </c>
      <c r="H4888" s="96"/>
      <c r="I4888" s="95" t="s">
        <v>9267</v>
      </c>
      <c r="J4888" s="91"/>
      <c r="K4888" s="95" t="s">
        <v>9687</v>
      </c>
      <c r="L4888" s="58" t="s">
        <v>7322</v>
      </c>
      <c r="M4888" s="58" t="s">
        <v>2984</v>
      </c>
      <c r="N4888" s="110">
        <v>1699</v>
      </c>
      <c r="O4888" s="92"/>
      <c r="P4888" s="124">
        <v>699</v>
      </c>
      <c r="Q4888" s="110">
        <v>699</v>
      </c>
      <c r="R4888" s="92"/>
      <c r="S4888" s="92"/>
      <c r="T4888" s="110" t="str">
        <f t="shared" si="487"/>
        <v>699</v>
      </c>
      <c r="V4888" s="31"/>
      <c r="W4888" s="17">
        <f t="shared" si="488"/>
        <v>719.97</v>
      </c>
      <c r="X4888" s="62">
        <v>0.3</v>
      </c>
      <c r="Y4888" s="17">
        <f t="shared" si="483"/>
        <v>1028.5285714285715</v>
      </c>
      <c r="Z4888" s="21">
        <f t="shared" si="485"/>
        <v>1029</v>
      </c>
      <c r="AA4888" s="17">
        <f t="shared" si="484"/>
        <v>1029</v>
      </c>
      <c r="AB4888" s="17">
        <f t="shared" si="486"/>
        <v>1699</v>
      </c>
      <c r="AC4888"/>
    </row>
    <row r="4889" spans="1:29" ht="15" customHeight="1" x14ac:dyDescent="0.3">
      <c r="A4889" s="93">
        <v>45551</v>
      </c>
      <c r="B4889" s="94"/>
      <c r="C4889" s="94"/>
      <c r="D4889" s="57" t="s">
        <v>8169</v>
      </c>
      <c r="E4889" s="97">
        <v>106403</v>
      </c>
      <c r="F4889" s="96"/>
      <c r="G4889" s="98">
        <v>5905490065964</v>
      </c>
      <c r="H4889" s="96"/>
      <c r="I4889" s="95" t="s">
        <v>9268</v>
      </c>
      <c r="J4889" s="91"/>
      <c r="K4889" s="95" t="s">
        <v>9687</v>
      </c>
      <c r="L4889" s="58" t="s">
        <v>7323</v>
      </c>
      <c r="M4889" s="58" t="s">
        <v>2984</v>
      </c>
      <c r="N4889" s="110">
        <v>1699</v>
      </c>
      <c r="O4889" s="92"/>
      <c r="P4889" s="124">
        <v>699</v>
      </c>
      <c r="Q4889" s="110">
        <v>699</v>
      </c>
      <c r="R4889" s="92"/>
      <c r="S4889" s="92"/>
      <c r="T4889" s="110" t="str">
        <f t="shared" si="487"/>
        <v>699</v>
      </c>
      <c r="V4889" s="31"/>
      <c r="W4889" s="17">
        <f t="shared" si="488"/>
        <v>719.97</v>
      </c>
      <c r="X4889" s="62">
        <v>0.3</v>
      </c>
      <c r="Y4889" s="17">
        <f t="shared" si="483"/>
        <v>1028.5285714285715</v>
      </c>
      <c r="Z4889" s="21">
        <f t="shared" si="485"/>
        <v>1029</v>
      </c>
      <c r="AA4889" s="17">
        <f t="shared" si="484"/>
        <v>1029</v>
      </c>
      <c r="AB4889" s="17">
        <f t="shared" si="486"/>
        <v>1699</v>
      </c>
      <c r="AC4889"/>
    </row>
    <row r="4890" spans="1:29" ht="15" customHeight="1" x14ac:dyDescent="0.3">
      <c r="A4890" s="93">
        <v>45551</v>
      </c>
      <c r="B4890" s="94"/>
      <c r="C4890" s="94"/>
      <c r="D4890" s="57" t="s">
        <v>8169</v>
      </c>
      <c r="E4890" s="97">
        <v>106404</v>
      </c>
      <c r="F4890" s="96"/>
      <c r="G4890" s="98">
        <v>5905490065971</v>
      </c>
      <c r="H4890" s="96"/>
      <c r="I4890" s="95" t="s">
        <v>9269</v>
      </c>
      <c r="J4890" s="91"/>
      <c r="K4890" s="95" t="s">
        <v>9687</v>
      </c>
      <c r="L4890" s="58" t="s">
        <v>7323</v>
      </c>
      <c r="M4890" s="58" t="s">
        <v>2984</v>
      </c>
      <c r="N4890" s="110">
        <v>1699</v>
      </c>
      <c r="O4890" s="92"/>
      <c r="P4890" s="124">
        <v>699</v>
      </c>
      <c r="Q4890" s="110">
        <v>699</v>
      </c>
      <c r="R4890" s="92"/>
      <c r="S4890" s="92"/>
      <c r="T4890" s="110" t="str">
        <f t="shared" si="487"/>
        <v>699</v>
      </c>
      <c r="V4890" s="31"/>
      <c r="W4890" s="17">
        <f t="shared" si="488"/>
        <v>719.97</v>
      </c>
      <c r="X4890" s="62">
        <v>0.3</v>
      </c>
      <c r="Y4890" s="17">
        <f t="shared" si="483"/>
        <v>1028.5285714285715</v>
      </c>
      <c r="Z4890" s="21">
        <f t="shared" si="485"/>
        <v>1029</v>
      </c>
      <c r="AA4890" s="17">
        <f t="shared" si="484"/>
        <v>1029</v>
      </c>
      <c r="AB4890" s="17">
        <f t="shared" si="486"/>
        <v>1699</v>
      </c>
      <c r="AC4890"/>
    </row>
    <row r="4891" spans="1:29" ht="15" customHeight="1" x14ac:dyDescent="0.3">
      <c r="A4891" s="93">
        <v>45551</v>
      </c>
      <c r="B4891" s="94"/>
      <c r="C4891" s="94"/>
      <c r="D4891" s="57" t="s">
        <v>8169</v>
      </c>
      <c r="E4891" s="97">
        <v>106405</v>
      </c>
      <c r="F4891" s="96"/>
      <c r="G4891" s="98">
        <v>5905490065988</v>
      </c>
      <c r="H4891" s="96"/>
      <c r="I4891" s="95" t="s">
        <v>9270</v>
      </c>
      <c r="J4891" s="91"/>
      <c r="K4891" s="95" t="s">
        <v>9687</v>
      </c>
      <c r="L4891" s="58" t="s">
        <v>7324</v>
      </c>
      <c r="M4891" s="58" t="s">
        <v>2984</v>
      </c>
      <c r="N4891" s="110">
        <v>1699</v>
      </c>
      <c r="O4891" s="92"/>
      <c r="P4891" s="124">
        <v>699</v>
      </c>
      <c r="Q4891" s="110">
        <v>699</v>
      </c>
      <c r="R4891" s="92"/>
      <c r="S4891" s="92"/>
      <c r="T4891" s="110" t="str">
        <f t="shared" si="487"/>
        <v>699</v>
      </c>
      <c r="V4891" s="31"/>
      <c r="W4891" s="17">
        <f t="shared" si="488"/>
        <v>719.97</v>
      </c>
      <c r="X4891" s="62">
        <v>0.3</v>
      </c>
      <c r="Y4891" s="17">
        <f t="shared" si="483"/>
        <v>1028.5285714285715</v>
      </c>
      <c r="Z4891" s="21">
        <f t="shared" si="485"/>
        <v>1029</v>
      </c>
      <c r="AA4891" s="17">
        <f t="shared" si="484"/>
        <v>1029</v>
      </c>
      <c r="AB4891" s="17">
        <f t="shared" si="486"/>
        <v>1699</v>
      </c>
      <c r="AC4891"/>
    </row>
    <row r="4892" spans="1:29" ht="15" customHeight="1" x14ac:dyDescent="0.3">
      <c r="A4892" s="93">
        <v>45551</v>
      </c>
      <c r="B4892" s="94"/>
      <c r="C4892" s="94"/>
      <c r="D4892" s="57" t="s">
        <v>8169</v>
      </c>
      <c r="E4892" s="97">
        <v>106406</v>
      </c>
      <c r="F4892" s="96"/>
      <c r="G4892" s="98">
        <v>5905490065995</v>
      </c>
      <c r="H4892" s="96"/>
      <c r="I4892" s="95" t="s">
        <v>9271</v>
      </c>
      <c r="J4892" s="91"/>
      <c r="K4892" s="95" t="s">
        <v>9687</v>
      </c>
      <c r="L4892" s="58" t="s">
        <v>7324</v>
      </c>
      <c r="M4892" s="58" t="s">
        <v>2984</v>
      </c>
      <c r="N4892" s="110">
        <v>1699</v>
      </c>
      <c r="O4892" s="92"/>
      <c r="P4892" s="124">
        <v>699</v>
      </c>
      <c r="Q4892" s="110">
        <v>699</v>
      </c>
      <c r="R4892" s="92"/>
      <c r="S4892" s="92"/>
      <c r="T4892" s="110" t="str">
        <f t="shared" si="487"/>
        <v>699</v>
      </c>
      <c r="V4892" s="31"/>
      <c r="W4892" s="17">
        <f t="shared" si="488"/>
        <v>719.97</v>
      </c>
      <c r="X4892" s="62">
        <v>0.3</v>
      </c>
      <c r="Y4892" s="17">
        <f t="shared" si="483"/>
        <v>1028.5285714285715</v>
      </c>
      <c r="Z4892" s="21">
        <f t="shared" si="485"/>
        <v>1029</v>
      </c>
      <c r="AA4892" s="17">
        <f t="shared" si="484"/>
        <v>1029</v>
      </c>
      <c r="AB4892" s="17">
        <f t="shared" si="486"/>
        <v>1699</v>
      </c>
      <c r="AC4892"/>
    </row>
    <row r="4893" spans="1:29" ht="15" customHeight="1" x14ac:dyDescent="0.3">
      <c r="A4893" s="93">
        <v>45551</v>
      </c>
      <c r="B4893" s="94"/>
      <c r="C4893" s="94"/>
      <c r="D4893" s="57" t="s">
        <v>8169</v>
      </c>
      <c r="E4893" s="97">
        <v>106407</v>
      </c>
      <c r="F4893" s="96"/>
      <c r="G4893" s="98">
        <v>5905490066008</v>
      </c>
      <c r="H4893" s="96"/>
      <c r="I4893" s="95" t="s">
        <v>9272</v>
      </c>
      <c r="J4893" s="91"/>
      <c r="K4893" s="95" t="s">
        <v>9687</v>
      </c>
      <c r="L4893" s="58" t="s">
        <v>7325</v>
      </c>
      <c r="M4893" s="58" t="s">
        <v>2984</v>
      </c>
      <c r="N4893" s="110">
        <v>1699</v>
      </c>
      <c r="O4893" s="92"/>
      <c r="P4893" s="124">
        <v>699</v>
      </c>
      <c r="Q4893" s="110">
        <v>699</v>
      </c>
      <c r="R4893" s="92"/>
      <c r="S4893" s="92"/>
      <c r="T4893" s="110" t="str">
        <f t="shared" si="487"/>
        <v>699</v>
      </c>
      <c r="V4893" s="31"/>
      <c r="W4893" s="17">
        <f t="shared" si="488"/>
        <v>719.97</v>
      </c>
      <c r="X4893" s="62">
        <v>0.3</v>
      </c>
      <c r="Y4893" s="17">
        <f t="shared" si="483"/>
        <v>1028.5285714285715</v>
      </c>
      <c r="Z4893" s="21">
        <f t="shared" si="485"/>
        <v>1029</v>
      </c>
      <c r="AA4893" s="17">
        <f t="shared" si="484"/>
        <v>1029</v>
      </c>
      <c r="AB4893" s="17">
        <f t="shared" si="486"/>
        <v>1699</v>
      </c>
      <c r="AC4893"/>
    </row>
    <row r="4894" spans="1:29" ht="15" customHeight="1" x14ac:dyDescent="0.3">
      <c r="A4894" s="93">
        <v>45551</v>
      </c>
      <c r="B4894" s="94"/>
      <c r="C4894" s="94"/>
      <c r="D4894" s="57" t="s">
        <v>8169</v>
      </c>
      <c r="E4894" s="97">
        <v>106408</v>
      </c>
      <c r="F4894" s="96"/>
      <c r="G4894" s="98">
        <v>5905490066015</v>
      </c>
      <c r="H4894" s="96"/>
      <c r="I4894" s="95" t="s">
        <v>9273</v>
      </c>
      <c r="J4894" s="91"/>
      <c r="K4894" s="95" t="s">
        <v>9687</v>
      </c>
      <c r="L4894" s="58" t="s">
        <v>7325</v>
      </c>
      <c r="M4894" s="58" t="s">
        <v>2984</v>
      </c>
      <c r="N4894" s="110">
        <v>1699</v>
      </c>
      <c r="O4894" s="92"/>
      <c r="P4894" s="124">
        <v>699</v>
      </c>
      <c r="Q4894" s="110">
        <v>699</v>
      </c>
      <c r="R4894" s="92"/>
      <c r="S4894" s="92"/>
      <c r="T4894" s="110" t="str">
        <f t="shared" si="487"/>
        <v>699</v>
      </c>
      <c r="V4894" s="31"/>
      <c r="W4894" s="17">
        <f t="shared" si="488"/>
        <v>719.97</v>
      </c>
      <c r="X4894" s="62">
        <v>0.3</v>
      </c>
      <c r="Y4894" s="17">
        <f t="shared" si="483"/>
        <v>1028.5285714285715</v>
      </c>
      <c r="Z4894" s="21">
        <f t="shared" si="485"/>
        <v>1029</v>
      </c>
      <c r="AA4894" s="17">
        <f t="shared" si="484"/>
        <v>1029</v>
      </c>
      <c r="AB4894" s="17">
        <f t="shared" si="486"/>
        <v>1699</v>
      </c>
      <c r="AC4894"/>
    </row>
    <row r="4895" spans="1:29" ht="15" customHeight="1" x14ac:dyDescent="0.3">
      <c r="A4895" s="93">
        <v>45551</v>
      </c>
      <c r="B4895" s="94"/>
      <c r="C4895" s="94"/>
      <c r="D4895" s="57" t="s">
        <v>8169</v>
      </c>
      <c r="E4895" s="97">
        <v>106409</v>
      </c>
      <c r="F4895" s="96"/>
      <c r="G4895" s="98">
        <v>5905490066022</v>
      </c>
      <c r="H4895" s="96"/>
      <c r="I4895" s="95" t="s">
        <v>9274</v>
      </c>
      <c r="J4895" s="91"/>
      <c r="K4895" s="95" t="s">
        <v>9687</v>
      </c>
      <c r="L4895" s="58" t="s">
        <v>7326</v>
      </c>
      <c r="M4895" s="58" t="s">
        <v>2984</v>
      </c>
      <c r="N4895" s="110">
        <v>1699</v>
      </c>
      <c r="O4895" s="92"/>
      <c r="P4895" s="124">
        <v>699</v>
      </c>
      <c r="Q4895" s="110">
        <v>699</v>
      </c>
      <c r="R4895" s="92"/>
      <c r="S4895" s="92"/>
      <c r="T4895" s="110" t="str">
        <f t="shared" si="487"/>
        <v>699</v>
      </c>
      <c r="V4895" s="31"/>
      <c r="W4895" s="17">
        <f t="shared" si="488"/>
        <v>719.97</v>
      </c>
      <c r="X4895" s="62">
        <v>0.3</v>
      </c>
      <c r="Y4895" s="17">
        <f t="shared" si="483"/>
        <v>1028.5285714285715</v>
      </c>
      <c r="Z4895" s="21">
        <f t="shared" si="485"/>
        <v>1029</v>
      </c>
      <c r="AA4895" s="17">
        <f t="shared" si="484"/>
        <v>1029</v>
      </c>
      <c r="AB4895" s="17">
        <f t="shared" si="486"/>
        <v>1699</v>
      </c>
      <c r="AC4895"/>
    </row>
    <row r="4896" spans="1:29" ht="15" customHeight="1" x14ac:dyDescent="0.3">
      <c r="A4896" s="93">
        <v>45551</v>
      </c>
      <c r="B4896" s="94"/>
      <c r="C4896" s="94"/>
      <c r="D4896" s="57" t="s">
        <v>8169</v>
      </c>
      <c r="E4896" s="97">
        <v>106410</v>
      </c>
      <c r="F4896" s="96"/>
      <c r="G4896" s="98">
        <v>5905490066039</v>
      </c>
      <c r="H4896" s="96"/>
      <c r="I4896" s="95" t="s">
        <v>9275</v>
      </c>
      <c r="J4896" s="91"/>
      <c r="K4896" s="95" t="s">
        <v>9687</v>
      </c>
      <c r="L4896" s="58" t="s">
        <v>7326</v>
      </c>
      <c r="M4896" s="58" t="s">
        <v>2984</v>
      </c>
      <c r="N4896" s="110">
        <v>1699</v>
      </c>
      <c r="O4896" s="92"/>
      <c r="P4896" s="124">
        <v>699</v>
      </c>
      <c r="Q4896" s="110">
        <v>699</v>
      </c>
      <c r="R4896" s="92"/>
      <c r="S4896" s="92"/>
      <c r="T4896" s="110" t="str">
        <f t="shared" si="487"/>
        <v>699</v>
      </c>
      <c r="V4896" s="31"/>
      <c r="W4896" s="17">
        <f t="shared" si="488"/>
        <v>719.97</v>
      </c>
      <c r="X4896" s="62">
        <v>0.3</v>
      </c>
      <c r="Y4896" s="17">
        <f t="shared" si="483"/>
        <v>1028.5285714285715</v>
      </c>
      <c r="Z4896" s="21">
        <f t="shared" si="485"/>
        <v>1029</v>
      </c>
      <c r="AA4896" s="17">
        <f t="shared" si="484"/>
        <v>1029</v>
      </c>
      <c r="AB4896" s="17">
        <f t="shared" si="486"/>
        <v>1699</v>
      </c>
      <c r="AC4896"/>
    </row>
    <row r="4897" spans="1:29" ht="15" customHeight="1" x14ac:dyDescent="0.3">
      <c r="A4897" s="93">
        <v>45551</v>
      </c>
      <c r="B4897" s="94"/>
      <c r="C4897" s="94"/>
      <c r="D4897" s="57" t="s">
        <v>8169</v>
      </c>
      <c r="E4897" s="97">
        <v>106411</v>
      </c>
      <c r="F4897" s="96"/>
      <c r="G4897" s="98">
        <v>5905490066046</v>
      </c>
      <c r="H4897" s="96"/>
      <c r="I4897" s="95" t="s">
        <v>9276</v>
      </c>
      <c r="J4897" s="91"/>
      <c r="K4897" s="95" t="s">
        <v>9687</v>
      </c>
      <c r="L4897" s="58" t="s">
        <v>7327</v>
      </c>
      <c r="M4897" s="58" t="s">
        <v>2984</v>
      </c>
      <c r="N4897" s="110">
        <v>1699</v>
      </c>
      <c r="O4897" s="92"/>
      <c r="P4897" s="124">
        <v>699</v>
      </c>
      <c r="Q4897" s="110">
        <v>699</v>
      </c>
      <c r="R4897" s="92"/>
      <c r="S4897" s="92"/>
      <c r="T4897" s="110" t="str">
        <f t="shared" si="487"/>
        <v>699</v>
      </c>
      <c r="V4897" s="31"/>
      <c r="W4897" s="17">
        <f t="shared" si="488"/>
        <v>719.97</v>
      </c>
      <c r="X4897" s="62">
        <v>0.3</v>
      </c>
      <c r="Y4897" s="17">
        <f t="shared" si="483"/>
        <v>1028.5285714285715</v>
      </c>
      <c r="Z4897" s="21">
        <f t="shared" si="485"/>
        <v>1029</v>
      </c>
      <c r="AA4897" s="17">
        <f t="shared" si="484"/>
        <v>1029</v>
      </c>
      <c r="AB4897" s="17">
        <f t="shared" si="486"/>
        <v>1699</v>
      </c>
      <c r="AC4897"/>
    </row>
    <row r="4898" spans="1:29" ht="15" customHeight="1" x14ac:dyDescent="0.3">
      <c r="A4898" s="93">
        <v>45551</v>
      </c>
      <c r="B4898" s="94"/>
      <c r="C4898" s="94"/>
      <c r="D4898" s="57" t="s">
        <v>8169</v>
      </c>
      <c r="E4898" s="97">
        <v>106412</v>
      </c>
      <c r="F4898" s="96"/>
      <c r="G4898" s="98">
        <v>5905490066053</v>
      </c>
      <c r="H4898" s="96"/>
      <c r="I4898" s="95" t="s">
        <v>9277</v>
      </c>
      <c r="J4898" s="91"/>
      <c r="K4898" s="95" t="s">
        <v>9687</v>
      </c>
      <c r="L4898" s="58" t="s">
        <v>7327</v>
      </c>
      <c r="M4898" s="58" t="s">
        <v>2984</v>
      </c>
      <c r="N4898" s="110">
        <v>1699</v>
      </c>
      <c r="O4898" s="92"/>
      <c r="P4898" s="124">
        <v>699</v>
      </c>
      <c r="Q4898" s="110">
        <v>699</v>
      </c>
      <c r="R4898" s="92"/>
      <c r="S4898" s="92"/>
      <c r="T4898" s="110" t="str">
        <f t="shared" si="487"/>
        <v>699</v>
      </c>
      <c r="V4898" s="31"/>
      <c r="W4898" s="17">
        <f t="shared" si="488"/>
        <v>719.97</v>
      </c>
      <c r="X4898" s="62">
        <v>0.3</v>
      </c>
      <c r="Y4898" s="17">
        <f t="shared" si="483"/>
        <v>1028.5285714285715</v>
      </c>
      <c r="Z4898" s="21">
        <f t="shared" si="485"/>
        <v>1029</v>
      </c>
      <c r="AA4898" s="17">
        <f t="shared" si="484"/>
        <v>1029</v>
      </c>
      <c r="AB4898" s="17">
        <f t="shared" si="486"/>
        <v>1699</v>
      </c>
      <c r="AC4898"/>
    </row>
    <row r="4899" spans="1:29" ht="15" customHeight="1" x14ac:dyDescent="0.3">
      <c r="A4899" s="93">
        <v>45551</v>
      </c>
      <c r="B4899" s="94"/>
      <c r="C4899" s="94"/>
      <c r="D4899" s="57" t="s">
        <v>8169</v>
      </c>
      <c r="E4899" s="97">
        <v>106413</v>
      </c>
      <c r="F4899" s="96"/>
      <c r="G4899" s="98">
        <v>5905490066060</v>
      </c>
      <c r="H4899" s="96"/>
      <c r="I4899" s="95" t="s">
        <v>9278</v>
      </c>
      <c r="J4899" s="91"/>
      <c r="K4899" s="95" t="s">
        <v>9687</v>
      </c>
      <c r="L4899" s="58" t="s">
        <v>7319</v>
      </c>
      <c r="M4899" s="58" t="s">
        <v>2984</v>
      </c>
      <c r="N4899" s="110">
        <v>899</v>
      </c>
      <c r="O4899" s="92"/>
      <c r="P4899" s="124">
        <v>290</v>
      </c>
      <c r="Q4899" s="110">
        <v>290</v>
      </c>
      <c r="R4899" s="92"/>
      <c r="S4899" s="92"/>
      <c r="T4899" s="110" t="str">
        <f t="shared" si="487"/>
        <v>290</v>
      </c>
      <c r="V4899" s="31"/>
      <c r="W4899" s="17">
        <f t="shared" si="488"/>
        <v>298.7</v>
      </c>
      <c r="X4899" s="62">
        <v>0.3</v>
      </c>
      <c r="Y4899" s="17">
        <f t="shared" ref="Y4899:Y4962" si="489">W4899/0.7</f>
        <v>426.71428571428572</v>
      </c>
      <c r="Z4899" s="21">
        <f t="shared" si="485"/>
        <v>427</v>
      </c>
      <c r="AA4899" s="17">
        <f t="shared" ref="AA4899:AA4962" si="490">Z4899*1</f>
        <v>427</v>
      </c>
      <c r="AB4899" s="17">
        <f t="shared" si="486"/>
        <v>899</v>
      </c>
      <c r="AC4899"/>
    </row>
    <row r="4900" spans="1:29" ht="15" customHeight="1" x14ac:dyDescent="0.3">
      <c r="A4900" s="93">
        <v>45551</v>
      </c>
      <c r="B4900" s="94"/>
      <c r="C4900" s="94"/>
      <c r="D4900" s="57" t="s">
        <v>8169</v>
      </c>
      <c r="E4900" s="97">
        <v>106414</v>
      </c>
      <c r="F4900" s="96"/>
      <c r="G4900" s="98">
        <v>5905490066077</v>
      </c>
      <c r="H4900" s="96"/>
      <c r="I4900" s="95" t="s">
        <v>9279</v>
      </c>
      <c r="J4900" s="91"/>
      <c r="K4900" s="95" t="s">
        <v>9687</v>
      </c>
      <c r="L4900" s="58" t="s">
        <v>7319</v>
      </c>
      <c r="M4900" s="58" t="s">
        <v>2984</v>
      </c>
      <c r="N4900" s="110">
        <v>899</v>
      </c>
      <c r="O4900" s="92"/>
      <c r="P4900" s="124">
        <v>290</v>
      </c>
      <c r="Q4900" s="110">
        <v>290</v>
      </c>
      <c r="R4900" s="92"/>
      <c r="S4900" s="92"/>
      <c r="T4900" s="110" t="str">
        <f t="shared" si="487"/>
        <v>290</v>
      </c>
      <c r="V4900" s="31"/>
      <c r="W4900" s="17">
        <f t="shared" si="488"/>
        <v>298.7</v>
      </c>
      <c r="X4900" s="62">
        <v>0.3</v>
      </c>
      <c r="Y4900" s="17">
        <f t="shared" si="489"/>
        <v>426.71428571428572</v>
      </c>
      <c r="Z4900" s="21">
        <f t="shared" si="485"/>
        <v>427</v>
      </c>
      <c r="AA4900" s="17">
        <f t="shared" si="490"/>
        <v>427</v>
      </c>
      <c r="AB4900" s="17">
        <f t="shared" si="486"/>
        <v>899</v>
      </c>
      <c r="AC4900"/>
    </row>
    <row r="4901" spans="1:29" ht="15" customHeight="1" x14ac:dyDescent="0.3">
      <c r="A4901" s="93">
        <v>45551</v>
      </c>
      <c r="B4901" s="94"/>
      <c r="C4901" s="94"/>
      <c r="D4901" s="57" t="s">
        <v>8169</v>
      </c>
      <c r="E4901" s="97">
        <v>106415</v>
      </c>
      <c r="F4901" s="96"/>
      <c r="G4901" s="98">
        <v>5905490066084</v>
      </c>
      <c r="H4901" s="96"/>
      <c r="I4901" s="95" t="s">
        <v>9280</v>
      </c>
      <c r="J4901" s="91"/>
      <c r="K4901" s="95" t="s">
        <v>9687</v>
      </c>
      <c r="L4901" s="58" t="s">
        <v>8448</v>
      </c>
      <c r="M4901" s="58" t="s">
        <v>2984</v>
      </c>
      <c r="N4901" s="110">
        <v>899</v>
      </c>
      <c r="O4901" s="92"/>
      <c r="P4901" s="124">
        <v>290</v>
      </c>
      <c r="Q4901" s="110">
        <v>290</v>
      </c>
      <c r="R4901" s="92"/>
      <c r="S4901" s="92"/>
      <c r="T4901" s="110" t="str">
        <f t="shared" si="487"/>
        <v>290</v>
      </c>
      <c r="V4901" s="31"/>
      <c r="W4901" s="17">
        <f t="shared" si="488"/>
        <v>298.7</v>
      </c>
      <c r="X4901" s="62">
        <v>0.3</v>
      </c>
      <c r="Y4901" s="17">
        <f t="shared" si="489"/>
        <v>426.71428571428572</v>
      </c>
      <c r="Z4901" s="21">
        <f t="shared" si="485"/>
        <v>427</v>
      </c>
      <c r="AA4901" s="17">
        <f t="shared" si="490"/>
        <v>427</v>
      </c>
      <c r="AB4901" s="17">
        <f t="shared" si="486"/>
        <v>899</v>
      </c>
      <c r="AC4901"/>
    </row>
    <row r="4902" spans="1:29" ht="15" customHeight="1" x14ac:dyDescent="0.3">
      <c r="A4902" s="93">
        <v>45551</v>
      </c>
      <c r="B4902" s="94"/>
      <c r="C4902" s="94"/>
      <c r="D4902" s="57" t="s">
        <v>8169</v>
      </c>
      <c r="E4902" s="97">
        <v>106416</v>
      </c>
      <c r="F4902" s="96"/>
      <c r="G4902" s="98">
        <v>5905490066091</v>
      </c>
      <c r="H4902" s="96"/>
      <c r="I4902" s="95" t="s">
        <v>9281</v>
      </c>
      <c r="J4902" s="91"/>
      <c r="K4902" s="95" t="s">
        <v>9687</v>
      </c>
      <c r="L4902" s="58" t="s">
        <v>8448</v>
      </c>
      <c r="M4902" s="58" t="s">
        <v>2984</v>
      </c>
      <c r="N4902" s="110">
        <v>899</v>
      </c>
      <c r="O4902" s="92"/>
      <c r="P4902" s="124">
        <v>290</v>
      </c>
      <c r="Q4902" s="110">
        <v>290</v>
      </c>
      <c r="R4902" s="92"/>
      <c r="S4902" s="92"/>
      <c r="T4902" s="110" t="str">
        <f t="shared" si="487"/>
        <v>290</v>
      </c>
      <c r="V4902" s="31"/>
      <c r="W4902" s="17">
        <f t="shared" si="488"/>
        <v>298.7</v>
      </c>
      <c r="X4902" s="62">
        <v>0.3</v>
      </c>
      <c r="Y4902" s="17">
        <f t="shared" si="489"/>
        <v>426.71428571428572</v>
      </c>
      <c r="Z4902" s="21">
        <f t="shared" si="485"/>
        <v>427</v>
      </c>
      <c r="AA4902" s="17">
        <f t="shared" si="490"/>
        <v>427</v>
      </c>
      <c r="AB4902" s="17">
        <f t="shared" si="486"/>
        <v>899</v>
      </c>
      <c r="AC4902"/>
    </row>
    <row r="4903" spans="1:29" ht="15" customHeight="1" x14ac:dyDescent="0.3">
      <c r="A4903" s="93">
        <v>45551</v>
      </c>
      <c r="B4903" s="94"/>
      <c r="C4903" s="94"/>
      <c r="D4903" s="57" t="s">
        <v>8169</v>
      </c>
      <c r="E4903" s="97">
        <v>106417</v>
      </c>
      <c r="F4903" s="96"/>
      <c r="G4903" s="98">
        <v>5905490066107</v>
      </c>
      <c r="H4903" s="96"/>
      <c r="I4903" s="95" t="s">
        <v>9282</v>
      </c>
      <c r="J4903" s="91"/>
      <c r="K4903" s="95" t="s">
        <v>9687</v>
      </c>
      <c r="L4903" s="58" t="s">
        <v>8449</v>
      </c>
      <c r="M4903" s="58" t="s">
        <v>2984</v>
      </c>
      <c r="N4903" s="110">
        <v>899</v>
      </c>
      <c r="O4903" s="92"/>
      <c r="P4903" s="124">
        <v>290</v>
      </c>
      <c r="Q4903" s="110">
        <v>290</v>
      </c>
      <c r="R4903" s="92"/>
      <c r="S4903" s="92"/>
      <c r="T4903" s="110" t="str">
        <f t="shared" si="487"/>
        <v>290</v>
      </c>
      <c r="V4903" s="31"/>
      <c r="W4903" s="17">
        <f t="shared" si="488"/>
        <v>298.7</v>
      </c>
      <c r="X4903" s="62">
        <v>0.3</v>
      </c>
      <c r="Y4903" s="17">
        <f t="shared" si="489"/>
        <v>426.71428571428572</v>
      </c>
      <c r="Z4903" s="21">
        <f t="shared" si="485"/>
        <v>427</v>
      </c>
      <c r="AA4903" s="17">
        <f t="shared" si="490"/>
        <v>427</v>
      </c>
      <c r="AB4903" s="17">
        <f t="shared" si="486"/>
        <v>899</v>
      </c>
      <c r="AC4903"/>
    </row>
    <row r="4904" spans="1:29" ht="15" customHeight="1" x14ac:dyDescent="0.3">
      <c r="A4904" s="93">
        <v>45551</v>
      </c>
      <c r="B4904" s="94"/>
      <c r="C4904" s="94"/>
      <c r="D4904" s="57" t="s">
        <v>8169</v>
      </c>
      <c r="E4904" s="97">
        <v>106418</v>
      </c>
      <c r="F4904" s="96"/>
      <c r="G4904" s="98">
        <v>5905490066114</v>
      </c>
      <c r="H4904" s="96"/>
      <c r="I4904" s="95" t="s">
        <v>9283</v>
      </c>
      <c r="J4904" s="91"/>
      <c r="K4904" s="95" t="s">
        <v>9687</v>
      </c>
      <c r="L4904" s="58" t="s">
        <v>8449</v>
      </c>
      <c r="M4904" s="58" t="s">
        <v>2984</v>
      </c>
      <c r="N4904" s="110">
        <v>899</v>
      </c>
      <c r="O4904" s="92"/>
      <c r="P4904" s="124">
        <v>290</v>
      </c>
      <c r="Q4904" s="110">
        <v>290</v>
      </c>
      <c r="R4904" s="92"/>
      <c r="S4904" s="92"/>
      <c r="T4904" s="110" t="str">
        <f t="shared" si="487"/>
        <v>290</v>
      </c>
      <c r="V4904" s="31"/>
      <c r="W4904" s="17">
        <f t="shared" si="488"/>
        <v>298.7</v>
      </c>
      <c r="X4904" s="62">
        <v>0.3</v>
      </c>
      <c r="Y4904" s="17">
        <f t="shared" si="489"/>
        <v>426.71428571428572</v>
      </c>
      <c r="Z4904" s="21">
        <f t="shared" si="485"/>
        <v>427</v>
      </c>
      <c r="AA4904" s="17">
        <f t="shared" si="490"/>
        <v>427</v>
      </c>
      <c r="AB4904" s="17">
        <f t="shared" si="486"/>
        <v>899</v>
      </c>
      <c r="AC4904"/>
    </row>
    <row r="4905" spans="1:29" ht="15" customHeight="1" x14ac:dyDescent="0.3">
      <c r="A4905" s="93">
        <v>45551</v>
      </c>
      <c r="B4905" s="94"/>
      <c r="C4905" s="94"/>
      <c r="D4905" s="57" t="s">
        <v>8169</v>
      </c>
      <c r="E4905" s="97">
        <v>106419</v>
      </c>
      <c r="F4905" s="96"/>
      <c r="G4905" s="98">
        <v>5905490066121</v>
      </c>
      <c r="H4905" s="96"/>
      <c r="I4905" s="95" t="s">
        <v>9284</v>
      </c>
      <c r="J4905" s="91"/>
      <c r="K4905" s="95" t="s">
        <v>9687</v>
      </c>
      <c r="L4905" s="58" t="s">
        <v>7322</v>
      </c>
      <c r="M4905" s="58" t="s">
        <v>2984</v>
      </c>
      <c r="N4905" s="110">
        <v>899</v>
      </c>
      <c r="O4905" s="92"/>
      <c r="P4905" s="124">
        <v>290</v>
      </c>
      <c r="Q4905" s="110">
        <v>290</v>
      </c>
      <c r="R4905" s="92"/>
      <c r="S4905" s="92"/>
      <c r="T4905" s="110" t="str">
        <f t="shared" si="487"/>
        <v>290</v>
      </c>
      <c r="V4905" s="31"/>
      <c r="W4905" s="17">
        <f t="shared" si="488"/>
        <v>298.7</v>
      </c>
      <c r="X4905" s="62">
        <v>0.3</v>
      </c>
      <c r="Y4905" s="17">
        <f t="shared" si="489"/>
        <v>426.71428571428572</v>
      </c>
      <c r="Z4905" s="21">
        <f t="shared" si="485"/>
        <v>427</v>
      </c>
      <c r="AA4905" s="17">
        <f t="shared" si="490"/>
        <v>427</v>
      </c>
      <c r="AB4905" s="17">
        <f t="shared" si="486"/>
        <v>899</v>
      </c>
      <c r="AC4905"/>
    </row>
    <row r="4906" spans="1:29" ht="15" customHeight="1" x14ac:dyDescent="0.3">
      <c r="A4906" s="93">
        <v>45551</v>
      </c>
      <c r="B4906" s="94"/>
      <c r="C4906" s="94"/>
      <c r="D4906" s="57" t="s">
        <v>8169</v>
      </c>
      <c r="E4906" s="97">
        <v>106420</v>
      </c>
      <c r="F4906" s="96"/>
      <c r="G4906" s="98">
        <v>5905490066138</v>
      </c>
      <c r="H4906" s="96"/>
      <c r="I4906" s="95" t="s">
        <v>9285</v>
      </c>
      <c r="J4906" s="91"/>
      <c r="K4906" s="95" t="s">
        <v>9687</v>
      </c>
      <c r="L4906" s="58" t="s">
        <v>7322</v>
      </c>
      <c r="M4906" s="58" t="s">
        <v>2984</v>
      </c>
      <c r="N4906" s="110">
        <v>899</v>
      </c>
      <c r="O4906" s="92"/>
      <c r="P4906" s="124">
        <v>290</v>
      </c>
      <c r="Q4906" s="110">
        <v>290</v>
      </c>
      <c r="R4906" s="92"/>
      <c r="S4906" s="92"/>
      <c r="T4906" s="110" t="str">
        <f t="shared" si="487"/>
        <v>290</v>
      </c>
      <c r="V4906" s="31"/>
      <c r="W4906" s="17">
        <f t="shared" si="488"/>
        <v>298.7</v>
      </c>
      <c r="X4906" s="62">
        <v>0.3</v>
      </c>
      <c r="Y4906" s="17">
        <f t="shared" si="489"/>
        <v>426.71428571428572</v>
      </c>
      <c r="Z4906" s="21">
        <f t="shared" si="485"/>
        <v>427</v>
      </c>
      <c r="AA4906" s="17">
        <f t="shared" si="490"/>
        <v>427</v>
      </c>
      <c r="AB4906" s="17">
        <f t="shared" si="486"/>
        <v>899</v>
      </c>
      <c r="AC4906"/>
    </row>
    <row r="4907" spans="1:29" ht="15" customHeight="1" x14ac:dyDescent="0.3">
      <c r="A4907" s="93">
        <v>45551</v>
      </c>
      <c r="B4907" s="94"/>
      <c r="C4907" s="94"/>
      <c r="D4907" s="57" t="s">
        <v>8169</v>
      </c>
      <c r="E4907" s="97">
        <v>106421</v>
      </c>
      <c r="F4907" s="96"/>
      <c r="G4907" s="98">
        <v>5905490066145</v>
      </c>
      <c r="H4907" s="96"/>
      <c r="I4907" s="95" t="s">
        <v>9286</v>
      </c>
      <c r="J4907" s="91"/>
      <c r="K4907" s="95" t="s">
        <v>9687</v>
      </c>
      <c r="L4907" s="58" t="s">
        <v>7323</v>
      </c>
      <c r="M4907" s="58" t="s">
        <v>2984</v>
      </c>
      <c r="N4907" s="110">
        <v>899</v>
      </c>
      <c r="O4907" s="92"/>
      <c r="P4907" s="124">
        <v>290</v>
      </c>
      <c r="Q4907" s="110">
        <v>290</v>
      </c>
      <c r="R4907" s="92"/>
      <c r="S4907" s="92"/>
      <c r="T4907" s="110" t="str">
        <f t="shared" si="487"/>
        <v>290</v>
      </c>
      <c r="V4907" s="31"/>
      <c r="W4907" s="17">
        <f t="shared" si="488"/>
        <v>298.7</v>
      </c>
      <c r="X4907" s="62">
        <v>0.3</v>
      </c>
      <c r="Y4907" s="17">
        <f t="shared" si="489"/>
        <v>426.71428571428572</v>
      </c>
      <c r="Z4907" s="21">
        <f t="shared" si="485"/>
        <v>427</v>
      </c>
      <c r="AA4907" s="17">
        <f t="shared" si="490"/>
        <v>427</v>
      </c>
      <c r="AB4907" s="17">
        <f t="shared" si="486"/>
        <v>899</v>
      </c>
      <c r="AC4907"/>
    </row>
    <row r="4908" spans="1:29" ht="15" customHeight="1" x14ac:dyDescent="0.3">
      <c r="A4908" s="93">
        <v>45551</v>
      </c>
      <c r="B4908" s="94"/>
      <c r="C4908" s="94"/>
      <c r="D4908" s="57" t="s">
        <v>8169</v>
      </c>
      <c r="E4908" s="97">
        <v>106422</v>
      </c>
      <c r="F4908" s="96"/>
      <c r="G4908" s="98">
        <v>5905490066152</v>
      </c>
      <c r="H4908" s="96"/>
      <c r="I4908" s="95" t="s">
        <v>9287</v>
      </c>
      <c r="J4908" s="91"/>
      <c r="K4908" s="95" t="s">
        <v>9687</v>
      </c>
      <c r="L4908" s="58" t="s">
        <v>7323</v>
      </c>
      <c r="M4908" s="58" t="s">
        <v>2984</v>
      </c>
      <c r="N4908" s="110">
        <v>899</v>
      </c>
      <c r="O4908" s="92"/>
      <c r="P4908" s="124">
        <v>290</v>
      </c>
      <c r="Q4908" s="110">
        <v>290</v>
      </c>
      <c r="R4908" s="92"/>
      <c r="S4908" s="92"/>
      <c r="T4908" s="110" t="str">
        <f t="shared" si="487"/>
        <v>290</v>
      </c>
      <c r="V4908" s="31"/>
      <c r="W4908" s="17">
        <f t="shared" si="488"/>
        <v>298.7</v>
      </c>
      <c r="X4908" s="62">
        <v>0.3</v>
      </c>
      <c r="Y4908" s="17">
        <f t="shared" si="489"/>
        <v>426.71428571428572</v>
      </c>
      <c r="Z4908" s="21">
        <f t="shared" si="485"/>
        <v>427</v>
      </c>
      <c r="AA4908" s="17">
        <f t="shared" si="490"/>
        <v>427</v>
      </c>
      <c r="AB4908" s="17">
        <f t="shared" si="486"/>
        <v>899</v>
      </c>
      <c r="AC4908"/>
    </row>
    <row r="4909" spans="1:29" ht="15" customHeight="1" x14ac:dyDescent="0.3">
      <c r="A4909" s="93">
        <v>45551</v>
      </c>
      <c r="B4909" s="94"/>
      <c r="C4909" s="94"/>
      <c r="D4909" s="57" t="s">
        <v>8169</v>
      </c>
      <c r="E4909" s="97">
        <v>106423</v>
      </c>
      <c r="F4909" s="96"/>
      <c r="G4909" s="98">
        <v>5905490066169</v>
      </c>
      <c r="H4909" s="96"/>
      <c r="I4909" s="95" t="s">
        <v>9288</v>
      </c>
      <c r="J4909" s="91"/>
      <c r="K4909" s="95" t="s">
        <v>9687</v>
      </c>
      <c r="L4909" s="58" t="s">
        <v>7324</v>
      </c>
      <c r="M4909" s="58" t="s">
        <v>2984</v>
      </c>
      <c r="N4909" s="110">
        <v>899</v>
      </c>
      <c r="O4909" s="92"/>
      <c r="P4909" s="124">
        <v>290</v>
      </c>
      <c r="Q4909" s="110">
        <v>290</v>
      </c>
      <c r="R4909" s="92"/>
      <c r="S4909" s="92"/>
      <c r="T4909" s="110" t="str">
        <f t="shared" si="487"/>
        <v>290</v>
      </c>
      <c r="V4909" s="31"/>
      <c r="W4909" s="17">
        <f t="shared" si="488"/>
        <v>298.7</v>
      </c>
      <c r="X4909" s="62">
        <v>0.3</v>
      </c>
      <c r="Y4909" s="17">
        <f t="shared" si="489"/>
        <v>426.71428571428572</v>
      </c>
      <c r="Z4909" s="21">
        <f t="shared" si="485"/>
        <v>427</v>
      </c>
      <c r="AA4909" s="17">
        <f t="shared" si="490"/>
        <v>427</v>
      </c>
      <c r="AB4909" s="17">
        <f t="shared" si="486"/>
        <v>899</v>
      </c>
      <c r="AC4909"/>
    </row>
    <row r="4910" spans="1:29" ht="15" customHeight="1" x14ac:dyDescent="0.3">
      <c r="A4910" s="93">
        <v>45551</v>
      </c>
      <c r="B4910" s="94"/>
      <c r="C4910" s="94"/>
      <c r="D4910" s="57" t="s">
        <v>8169</v>
      </c>
      <c r="E4910" s="97">
        <v>106424</v>
      </c>
      <c r="F4910" s="96"/>
      <c r="G4910" s="98">
        <v>5905490066176</v>
      </c>
      <c r="H4910" s="96"/>
      <c r="I4910" s="95" t="s">
        <v>9289</v>
      </c>
      <c r="J4910" s="91"/>
      <c r="K4910" s="95" t="s">
        <v>9687</v>
      </c>
      <c r="L4910" s="58" t="s">
        <v>7324</v>
      </c>
      <c r="M4910" s="58" t="s">
        <v>2984</v>
      </c>
      <c r="N4910" s="110">
        <v>899</v>
      </c>
      <c r="O4910" s="92"/>
      <c r="P4910" s="124">
        <v>290</v>
      </c>
      <c r="Q4910" s="110">
        <v>290</v>
      </c>
      <c r="R4910" s="92"/>
      <c r="S4910" s="92"/>
      <c r="T4910" s="110" t="str">
        <f t="shared" si="487"/>
        <v>290</v>
      </c>
      <c r="V4910" s="31"/>
      <c r="W4910" s="17">
        <f t="shared" si="488"/>
        <v>298.7</v>
      </c>
      <c r="X4910" s="62">
        <v>0.3</v>
      </c>
      <c r="Y4910" s="17">
        <f t="shared" si="489"/>
        <v>426.71428571428572</v>
      </c>
      <c r="Z4910" s="21">
        <f t="shared" si="485"/>
        <v>427</v>
      </c>
      <c r="AA4910" s="17">
        <f t="shared" si="490"/>
        <v>427</v>
      </c>
      <c r="AB4910" s="17">
        <f t="shared" si="486"/>
        <v>899</v>
      </c>
      <c r="AC4910"/>
    </row>
    <row r="4911" spans="1:29" ht="15" customHeight="1" x14ac:dyDescent="0.3">
      <c r="A4911" s="93">
        <v>45551</v>
      </c>
      <c r="B4911" s="94"/>
      <c r="C4911" s="94"/>
      <c r="D4911" s="57" t="s">
        <v>8169</v>
      </c>
      <c r="E4911" s="97">
        <v>106425</v>
      </c>
      <c r="F4911" s="96"/>
      <c r="G4911" s="98">
        <v>5905490066183</v>
      </c>
      <c r="H4911" s="96"/>
      <c r="I4911" s="95" t="s">
        <v>9290</v>
      </c>
      <c r="J4911" s="91"/>
      <c r="K4911" s="95" t="s">
        <v>9687</v>
      </c>
      <c r="L4911" s="58" t="s">
        <v>7325</v>
      </c>
      <c r="M4911" s="58" t="s">
        <v>2984</v>
      </c>
      <c r="N4911" s="110">
        <v>899</v>
      </c>
      <c r="O4911" s="92"/>
      <c r="P4911" s="124">
        <v>290</v>
      </c>
      <c r="Q4911" s="110">
        <v>290</v>
      </c>
      <c r="R4911" s="92"/>
      <c r="S4911" s="92"/>
      <c r="T4911" s="110" t="str">
        <f t="shared" si="487"/>
        <v>290</v>
      </c>
      <c r="V4911" s="31"/>
      <c r="W4911" s="17">
        <f t="shared" si="488"/>
        <v>298.7</v>
      </c>
      <c r="X4911" s="62">
        <v>0.3</v>
      </c>
      <c r="Y4911" s="17">
        <f t="shared" si="489"/>
        <v>426.71428571428572</v>
      </c>
      <c r="Z4911" s="21">
        <f t="shared" ref="Z4911:Z4974" si="491">ROUND(Y4911,0)</f>
        <v>427</v>
      </c>
      <c r="AA4911" s="17">
        <f t="shared" si="490"/>
        <v>427</v>
      </c>
      <c r="AB4911" s="17">
        <f t="shared" si="486"/>
        <v>899</v>
      </c>
      <c r="AC4911"/>
    </row>
    <row r="4912" spans="1:29" ht="15" customHeight="1" x14ac:dyDescent="0.3">
      <c r="A4912" s="93">
        <v>45551</v>
      </c>
      <c r="B4912" s="94"/>
      <c r="C4912" s="94"/>
      <c r="D4912" s="57" t="s">
        <v>8169</v>
      </c>
      <c r="E4912" s="97">
        <v>106426</v>
      </c>
      <c r="F4912" s="96"/>
      <c r="G4912" s="98">
        <v>5905490066190</v>
      </c>
      <c r="H4912" s="96"/>
      <c r="I4912" s="95" t="s">
        <v>9291</v>
      </c>
      <c r="J4912" s="91"/>
      <c r="K4912" s="95" t="s">
        <v>9687</v>
      </c>
      <c r="L4912" s="58" t="s">
        <v>7325</v>
      </c>
      <c r="M4912" s="58" t="s">
        <v>2984</v>
      </c>
      <c r="N4912" s="110">
        <v>899</v>
      </c>
      <c r="O4912" s="92"/>
      <c r="P4912" s="124">
        <v>290</v>
      </c>
      <c r="Q4912" s="110">
        <v>290</v>
      </c>
      <c r="R4912" s="92"/>
      <c r="S4912" s="92"/>
      <c r="T4912" s="110" t="str">
        <f t="shared" si="487"/>
        <v>290</v>
      </c>
      <c r="V4912" s="31"/>
      <c r="W4912" s="17">
        <f t="shared" si="488"/>
        <v>298.7</v>
      </c>
      <c r="X4912" s="62">
        <v>0.3</v>
      </c>
      <c r="Y4912" s="17">
        <f t="shared" si="489"/>
        <v>426.71428571428572</v>
      </c>
      <c r="Z4912" s="21">
        <f t="shared" si="491"/>
        <v>427</v>
      </c>
      <c r="AA4912" s="17">
        <f t="shared" si="490"/>
        <v>427</v>
      </c>
      <c r="AB4912" s="17">
        <f t="shared" si="486"/>
        <v>899</v>
      </c>
      <c r="AC4912"/>
    </row>
    <row r="4913" spans="1:29" ht="15" customHeight="1" x14ac:dyDescent="0.3">
      <c r="A4913" s="93">
        <v>45551</v>
      </c>
      <c r="B4913" s="94"/>
      <c r="C4913" s="94"/>
      <c r="D4913" s="57" t="s">
        <v>8169</v>
      </c>
      <c r="E4913" s="97">
        <v>106427</v>
      </c>
      <c r="F4913" s="96"/>
      <c r="G4913" s="98">
        <v>5905490066206</v>
      </c>
      <c r="H4913" s="96"/>
      <c r="I4913" s="95" t="s">
        <v>9292</v>
      </c>
      <c r="J4913" s="91"/>
      <c r="K4913" s="95" t="s">
        <v>9687</v>
      </c>
      <c r="L4913" s="58" t="s">
        <v>7326</v>
      </c>
      <c r="M4913" s="58" t="s">
        <v>2984</v>
      </c>
      <c r="N4913" s="110">
        <v>899</v>
      </c>
      <c r="O4913" s="92"/>
      <c r="P4913" s="124">
        <v>290</v>
      </c>
      <c r="Q4913" s="110">
        <v>290</v>
      </c>
      <c r="R4913" s="92"/>
      <c r="S4913" s="92"/>
      <c r="T4913" s="110" t="str">
        <f t="shared" si="487"/>
        <v>290</v>
      </c>
      <c r="V4913" s="31"/>
      <c r="W4913" s="17">
        <f t="shared" si="488"/>
        <v>298.7</v>
      </c>
      <c r="X4913" s="62">
        <v>0.3</v>
      </c>
      <c r="Y4913" s="17">
        <f t="shared" si="489"/>
        <v>426.71428571428572</v>
      </c>
      <c r="Z4913" s="21">
        <f t="shared" si="491"/>
        <v>427</v>
      </c>
      <c r="AA4913" s="17">
        <f t="shared" si="490"/>
        <v>427</v>
      </c>
      <c r="AB4913" s="17">
        <f t="shared" si="486"/>
        <v>899</v>
      </c>
      <c r="AC4913"/>
    </row>
    <row r="4914" spans="1:29" ht="15" customHeight="1" x14ac:dyDescent="0.3">
      <c r="A4914" s="93">
        <v>45551</v>
      </c>
      <c r="B4914" s="94"/>
      <c r="C4914" s="94"/>
      <c r="D4914" s="57" t="s">
        <v>8169</v>
      </c>
      <c r="E4914" s="97">
        <v>106428</v>
      </c>
      <c r="F4914" s="96"/>
      <c r="G4914" s="98">
        <v>5905490066213</v>
      </c>
      <c r="H4914" s="96"/>
      <c r="I4914" s="95" t="s">
        <v>9293</v>
      </c>
      <c r="J4914" s="91"/>
      <c r="K4914" s="95" t="s">
        <v>9687</v>
      </c>
      <c r="L4914" s="58" t="s">
        <v>7326</v>
      </c>
      <c r="M4914" s="58" t="s">
        <v>2984</v>
      </c>
      <c r="N4914" s="110">
        <v>899</v>
      </c>
      <c r="O4914" s="92"/>
      <c r="P4914" s="124">
        <v>290</v>
      </c>
      <c r="Q4914" s="110">
        <v>290</v>
      </c>
      <c r="R4914" s="92"/>
      <c r="S4914" s="92"/>
      <c r="T4914" s="110" t="str">
        <f t="shared" si="487"/>
        <v>290</v>
      </c>
      <c r="V4914" s="31"/>
      <c r="W4914" s="17">
        <f t="shared" si="488"/>
        <v>298.7</v>
      </c>
      <c r="X4914" s="62">
        <v>0.3</v>
      </c>
      <c r="Y4914" s="17">
        <f t="shared" si="489"/>
        <v>426.71428571428572</v>
      </c>
      <c r="Z4914" s="21">
        <f t="shared" si="491"/>
        <v>427</v>
      </c>
      <c r="AA4914" s="17">
        <f t="shared" si="490"/>
        <v>427</v>
      </c>
      <c r="AB4914" s="17">
        <f t="shared" si="486"/>
        <v>899</v>
      </c>
      <c r="AC4914"/>
    </row>
    <row r="4915" spans="1:29" ht="15" customHeight="1" x14ac:dyDescent="0.3">
      <c r="A4915" s="93">
        <v>45551</v>
      </c>
      <c r="B4915" s="94"/>
      <c r="C4915" s="94"/>
      <c r="D4915" s="57" t="s">
        <v>8169</v>
      </c>
      <c r="E4915" s="97">
        <v>106429</v>
      </c>
      <c r="F4915" s="96"/>
      <c r="G4915" s="98">
        <v>5905490066220</v>
      </c>
      <c r="H4915" s="96"/>
      <c r="I4915" s="95" t="s">
        <v>9294</v>
      </c>
      <c r="J4915" s="91"/>
      <c r="K4915" s="95" t="s">
        <v>9687</v>
      </c>
      <c r="L4915" s="58" t="s">
        <v>7327</v>
      </c>
      <c r="M4915" s="58" t="s">
        <v>2984</v>
      </c>
      <c r="N4915" s="110">
        <v>899</v>
      </c>
      <c r="O4915" s="92"/>
      <c r="P4915" s="124">
        <v>290</v>
      </c>
      <c r="Q4915" s="110">
        <v>290</v>
      </c>
      <c r="R4915" s="92"/>
      <c r="S4915" s="92"/>
      <c r="T4915" s="110" t="str">
        <f t="shared" si="487"/>
        <v>290</v>
      </c>
      <c r="V4915" s="31"/>
      <c r="W4915" s="17">
        <f t="shared" si="488"/>
        <v>298.7</v>
      </c>
      <c r="X4915" s="62">
        <v>0.3</v>
      </c>
      <c r="Y4915" s="17">
        <f t="shared" si="489"/>
        <v>426.71428571428572</v>
      </c>
      <c r="Z4915" s="21">
        <f t="shared" si="491"/>
        <v>427</v>
      </c>
      <c r="AA4915" s="17">
        <f t="shared" si="490"/>
        <v>427</v>
      </c>
      <c r="AB4915" s="17">
        <f t="shared" si="486"/>
        <v>899</v>
      </c>
      <c r="AC4915"/>
    </row>
    <row r="4916" spans="1:29" ht="15" customHeight="1" x14ac:dyDescent="0.3">
      <c r="A4916" s="93">
        <v>45551</v>
      </c>
      <c r="B4916" s="94"/>
      <c r="C4916" s="94"/>
      <c r="D4916" s="57" t="s">
        <v>8169</v>
      </c>
      <c r="E4916" s="97">
        <v>106430</v>
      </c>
      <c r="F4916" s="96"/>
      <c r="G4916" s="98">
        <v>5905490066237</v>
      </c>
      <c r="H4916" s="96"/>
      <c r="I4916" s="95" t="s">
        <v>9295</v>
      </c>
      <c r="J4916" s="91"/>
      <c r="K4916" s="95" t="s">
        <v>9687</v>
      </c>
      <c r="L4916" s="58" t="s">
        <v>7327</v>
      </c>
      <c r="M4916" s="58" t="s">
        <v>2984</v>
      </c>
      <c r="N4916" s="110">
        <v>899</v>
      </c>
      <c r="O4916" s="92"/>
      <c r="P4916" s="124">
        <v>290</v>
      </c>
      <c r="Q4916" s="110">
        <v>290</v>
      </c>
      <c r="R4916" s="92"/>
      <c r="S4916" s="92"/>
      <c r="T4916" s="110" t="str">
        <f t="shared" si="487"/>
        <v>290</v>
      </c>
      <c r="V4916" s="31"/>
      <c r="W4916" s="17">
        <f t="shared" si="488"/>
        <v>298.7</v>
      </c>
      <c r="X4916" s="62">
        <v>0.3</v>
      </c>
      <c r="Y4916" s="17">
        <f t="shared" si="489"/>
        <v>426.71428571428572</v>
      </c>
      <c r="Z4916" s="21">
        <f t="shared" si="491"/>
        <v>427</v>
      </c>
      <c r="AA4916" s="17">
        <f t="shared" si="490"/>
        <v>427</v>
      </c>
      <c r="AB4916" s="17">
        <f t="shared" si="486"/>
        <v>899</v>
      </c>
      <c r="AC4916"/>
    </row>
    <row r="4917" spans="1:29" ht="15" customHeight="1" x14ac:dyDescent="0.3">
      <c r="A4917" s="93">
        <v>45551</v>
      </c>
      <c r="B4917" s="94"/>
      <c r="C4917" s="94"/>
      <c r="D4917" s="57" t="s">
        <v>8169</v>
      </c>
      <c r="E4917" s="97">
        <v>106244</v>
      </c>
      <c r="F4917" s="96"/>
      <c r="G4917" s="98">
        <v>5905490064325</v>
      </c>
      <c r="H4917" s="96"/>
      <c r="I4917" s="95" t="s">
        <v>9296</v>
      </c>
      <c r="J4917" s="91"/>
      <c r="K4917" s="95" t="s">
        <v>9688</v>
      </c>
      <c r="L4917" s="58" t="s">
        <v>9692</v>
      </c>
      <c r="M4917" s="58" t="s">
        <v>2984</v>
      </c>
      <c r="N4917" s="110">
        <v>1649</v>
      </c>
      <c r="O4917" s="92"/>
      <c r="P4917" s="124">
        <v>790</v>
      </c>
      <c r="Q4917" s="110">
        <v>790</v>
      </c>
      <c r="R4917" s="92"/>
      <c r="S4917" s="92"/>
      <c r="T4917" s="110" t="str">
        <f t="shared" si="487"/>
        <v>790</v>
      </c>
      <c r="V4917" s="31"/>
      <c r="W4917" s="17">
        <f t="shared" si="488"/>
        <v>813.7</v>
      </c>
      <c r="X4917" s="62">
        <v>0.3</v>
      </c>
      <c r="Y4917" s="17">
        <f t="shared" si="489"/>
        <v>1162.4285714285716</v>
      </c>
      <c r="Z4917" s="21">
        <f t="shared" si="491"/>
        <v>1162</v>
      </c>
      <c r="AA4917" s="17">
        <f t="shared" si="490"/>
        <v>1162</v>
      </c>
      <c r="AB4917" s="17">
        <f t="shared" si="486"/>
        <v>1649</v>
      </c>
      <c r="AC4917"/>
    </row>
    <row r="4918" spans="1:29" ht="15" customHeight="1" x14ac:dyDescent="0.3">
      <c r="A4918" s="93">
        <v>45551</v>
      </c>
      <c r="B4918" s="94"/>
      <c r="C4918" s="94"/>
      <c r="D4918" s="57" t="s">
        <v>8169</v>
      </c>
      <c r="E4918" s="97">
        <v>106245</v>
      </c>
      <c r="F4918" s="96"/>
      <c r="G4918" s="98">
        <v>5905490064332</v>
      </c>
      <c r="H4918" s="96"/>
      <c r="I4918" s="95" t="s">
        <v>9297</v>
      </c>
      <c r="J4918" s="91"/>
      <c r="K4918" s="95" t="s">
        <v>9688</v>
      </c>
      <c r="L4918" s="58" t="s">
        <v>9693</v>
      </c>
      <c r="M4918" s="58" t="s">
        <v>2984</v>
      </c>
      <c r="N4918" s="110">
        <v>1649</v>
      </c>
      <c r="O4918" s="92"/>
      <c r="P4918" s="124">
        <v>790</v>
      </c>
      <c r="Q4918" s="110">
        <v>790</v>
      </c>
      <c r="R4918" s="92"/>
      <c r="S4918" s="92"/>
      <c r="T4918" s="110" t="str">
        <f t="shared" si="487"/>
        <v>790</v>
      </c>
      <c r="V4918" s="31"/>
      <c r="W4918" s="17">
        <f t="shared" si="488"/>
        <v>813.7</v>
      </c>
      <c r="X4918" s="62">
        <v>0.3</v>
      </c>
      <c r="Y4918" s="17">
        <f t="shared" si="489"/>
        <v>1162.4285714285716</v>
      </c>
      <c r="Z4918" s="21">
        <f t="shared" si="491"/>
        <v>1162</v>
      </c>
      <c r="AA4918" s="17">
        <f t="shared" si="490"/>
        <v>1162</v>
      </c>
      <c r="AB4918" s="17">
        <f t="shared" si="486"/>
        <v>1649</v>
      </c>
      <c r="AC4918"/>
    </row>
    <row r="4919" spans="1:29" ht="15" customHeight="1" x14ac:dyDescent="0.3">
      <c r="A4919" s="93">
        <v>45551</v>
      </c>
      <c r="B4919" s="94"/>
      <c r="C4919" s="94"/>
      <c r="D4919" s="57" t="s">
        <v>8169</v>
      </c>
      <c r="E4919" s="97">
        <v>106246</v>
      </c>
      <c r="F4919" s="96"/>
      <c r="G4919" s="98">
        <v>5905490064349</v>
      </c>
      <c r="H4919" s="96"/>
      <c r="I4919" s="95" t="s">
        <v>9298</v>
      </c>
      <c r="J4919" s="91"/>
      <c r="K4919" s="95" t="s">
        <v>9688</v>
      </c>
      <c r="L4919" s="58" t="s">
        <v>9694</v>
      </c>
      <c r="M4919" s="58" t="s">
        <v>2984</v>
      </c>
      <c r="N4919" s="110">
        <v>1649</v>
      </c>
      <c r="O4919" s="92"/>
      <c r="P4919" s="124">
        <v>790</v>
      </c>
      <c r="Q4919" s="110">
        <v>790</v>
      </c>
      <c r="R4919" s="92"/>
      <c r="S4919" s="92"/>
      <c r="T4919" s="110" t="str">
        <f t="shared" si="487"/>
        <v>790</v>
      </c>
      <c r="V4919" s="31"/>
      <c r="W4919" s="17">
        <f t="shared" si="488"/>
        <v>813.7</v>
      </c>
      <c r="X4919" s="62">
        <v>0.3</v>
      </c>
      <c r="Y4919" s="17">
        <f t="shared" si="489"/>
        <v>1162.4285714285716</v>
      </c>
      <c r="Z4919" s="21">
        <f t="shared" si="491"/>
        <v>1162</v>
      </c>
      <c r="AA4919" s="17">
        <f t="shared" si="490"/>
        <v>1162</v>
      </c>
      <c r="AB4919" s="17">
        <f t="shared" si="486"/>
        <v>1649</v>
      </c>
      <c r="AC4919"/>
    </row>
    <row r="4920" spans="1:29" ht="15" customHeight="1" x14ac:dyDescent="0.3">
      <c r="A4920" s="93">
        <v>45551</v>
      </c>
      <c r="B4920" s="94"/>
      <c r="C4920" s="94"/>
      <c r="D4920" s="57" t="s">
        <v>8169</v>
      </c>
      <c r="E4920" s="97">
        <v>106247</v>
      </c>
      <c r="F4920" s="96"/>
      <c r="G4920" s="98">
        <v>5905490064356</v>
      </c>
      <c r="H4920" s="96"/>
      <c r="I4920" s="95" t="s">
        <v>9299</v>
      </c>
      <c r="J4920" s="91"/>
      <c r="K4920" s="95" t="s">
        <v>9688</v>
      </c>
      <c r="L4920" s="58" t="s">
        <v>9695</v>
      </c>
      <c r="M4920" s="58" t="s">
        <v>2984</v>
      </c>
      <c r="N4920" s="110">
        <v>1649</v>
      </c>
      <c r="O4920" s="92"/>
      <c r="P4920" s="124">
        <v>790</v>
      </c>
      <c r="Q4920" s="110">
        <v>790</v>
      </c>
      <c r="R4920" s="92"/>
      <c r="S4920" s="92"/>
      <c r="T4920" s="110" t="str">
        <f t="shared" si="487"/>
        <v>790</v>
      </c>
      <c r="V4920" s="31"/>
      <c r="W4920" s="17">
        <f t="shared" si="488"/>
        <v>813.7</v>
      </c>
      <c r="X4920" s="62">
        <v>0.3</v>
      </c>
      <c r="Y4920" s="17">
        <f t="shared" si="489"/>
        <v>1162.4285714285716</v>
      </c>
      <c r="Z4920" s="21">
        <f t="shared" si="491"/>
        <v>1162</v>
      </c>
      <c r="AA4920" s="17">
        <f t="shared" si="490"/>
        <v>1162</v>
      </c>
      <c r="AB4920" s="17">
        <f t="shared" si="486"/>
        <v>1649</v>
      </c>
      <c r="AC4920"/>
    </row>
    <row r="4921" spans="1:29" ht="15" customHeight="1" x14ac:dyDescent="0.3">
      <c r="A4921" s="93">
        <v>45551</v>
      </c>
      <c r="B4921" s="94"/>
      <c r="C4921" s="94"/>
      <c r="D4921" s="57" t="s">
        <v>8169</v>
      </c>
      <c r="E4921" s="97">
        <v>106248</v>
      </c>
      <c r="F4921" s="96"/>
      <c r="G4921" s="98">
        <v>5905490064363</v>
      </c>
      <c r="H4921" s="96"/>
      <c r="I4921" s="95" t="s">
        <v>9300</v>
      </c>
      <c r="J4921" s="91"/>
      <c r="K4921" s="95" t="s">
        <v>9688</v>
      </c>
      <c r="L4921" s="58" t="s">
        <v>9696</v>
      </c>
      <c r="M4921" s="58" t="s">
        <v>2984</v>
      </c>
      <c r="N4921" s="110">
        <v>1649</v>
      </c>
      <c r="O4921" s="92"/>
      <c r="P4921" s="124">
        <v>790</v>
      </c>
      <c r="Q4921" s="110">
        <v>790</v>
      </c>
      <c r="R4921" s="92"/>
      <c r="S4921" s="92"/>
      <c r="T4921" s="110" t="str">
        <f t="shared" si="487"/>
        <v>790</v>
      </c>
      <c r="V4921" s="31"/>
      <c r="W4921" s="17">
        <f t="shared" si="488"/>
        <v>813.7</v>
      </c>
      <c r="X4921" s="62">
        <v>0.3</v>
      </c>
      <c r="Y4921" s="17">
        <f t="shared" si="489"/>
        <v>1162.4285714285716</v>
      </c>
      <c r="Z4921" s="21">
        <f t="shared" si="491"/>
        <v>1162</v>
      </c>
      <c r="AA4921" s="17">
        <f t="shared" si="490"/>
        <v>1162</v>
      </c>
      <c r="AB4921" s="17">
        <f t="shared" si="486"/>
        <v>1649</v>
      </c>
      <c r="AC4921"/>
    </row>
    <row r="4922" spans="1:29" ht="15" customHeight="1" x14ac:dyDescent="0.3">
      <c r="A4922" s="93">
        <v>45551</v>
      </c>
      <c r="B4922" s="94"/>
      <c r="C4922" s="94"/>
      <c r="D4922" s="57" t="s">
        <v>8169</v>
      </c>
      <c r="E4922" s="97">
        <v>106249</v>
      </c>
      <c r="F4922" s="96"/>
      <c r="G4922" s="98">
        <v>5905490064370</v>
      </c>
      <c r="H4922" s="96"/>
      <c r="I4922" s="95" t="s">
        <v>9301</v>
      </c>
      <c r="J4922" s="91"/>
      <c r="K4922" s="95" t="s">
        <v>9688</v>
      </c>
      <c r="L4922" s="58" t="s">
        <v>9697</v>
      </c>
      <c r="M4922" s="58" t="s">
        <v>2984</v>
      </c>
      <c r="N4922" s="110">
        <v>1649</v>
      </c>
      <c r="O4922" s="92"/>
      <c r="P4922" s="124">
        <v>790</v>
      </c>
      <c r="Q4922" s="110">
        <v>790</v>
      </c>
      <c r="R4922" s="92"/>
      <c r="S4922" s="92"/>
      <c r="T4922" s="110" t="str">
        <f t="shared" si="487"/>
        <v>790</v>
      </c>
      <c r="V4922" s="31"/>
      <c r="W4922" s="17">
        <f t="shared" si="488"/>
        <v>813.7</v>
      </c>
      <c r="X4922" s="62">
        <v>0.3</v>
      </c>
      <c r="Y4922" s="17">
        <f t="shared" si="489"/>
        <v>1162.4285714285716</v>
      </c>
      <c r="Z4922" s="21">
        <f t="shared" si="491"/>
        <v>1162</v>
      </c>
      <c r="AA4922" s="17">
        <f t="shared" si="490"/>
        <v>1162</v>
      </c>
      <c r="AB4922" s="17">
        <f t="shared" si="486"/>
        <v>1649</v>
      </c>
      <c r="AC4922"/>
    </row>
    <row r="4923" spans="1:29" ht="15" customHeight="1" x14ac:dyDescent="0.3">
      <c r="A4923" s="93">
        <v>45551</v>
      </c>
      <c r="B4923" s="94"/>
      <c r="C4923" s="94"/>
      <c r="D4923" s="57" t="s">
        <v>8169</v>
      </c>
      <c r="E4923" s="97">
        <v>106250</v>
      </c>
      <c r="F4923" s="96"/>
      <c r="G4923" s="98">
        <v>5905490064387</v>
      </c>
      <c r="H4923" s="96"/>
      <c r="I4923" s="95" t="s">
        <v>9302</v>
      </c>
      <c r="J4923" s="91"/>
      <c r="K4923" s="95" t="s">
        <v>9688</v>
      </c>
      <c r="L4923" s="58" t="s">
        <v>3761</v>
      </c>
      <c r="M4923" s="58" t="s">
        <v>2984</v>
      </c>
      <c r="N4923" s="110">
        <v>1699</v>
      </c>
      <c r="O4923" s="92"/>
      <c r="P4923" s="124">
        <v>784</v>
      </c>
      <c r="Q4923" s="110">
        <v>784</v>
      </c>
      <c r="R4923" s="92"/>
      <c r="S4923" s="92"/>
      <c r="T4923" s="110" t="str">
        <f t="shared" si="487"/>
        <v>784</v>
      </c>
      <c r="V4923" s="31"/>
      <c r="W4923" s="17">
        <f t="shared" si="488"/>
        <v>807.52</v>
      </c>
      <c r="X4923" s="62">
        <v>0.3</v>
      </c>
      <c r="Y4923" s="17">
        <f t="shared" si="489"/>
        <v>1153.6000000000001</v>
      </c>
      <c r="Z4923" s="21">
        <f t="shared" si="491"/>
        <v>1154</v>
      </c>
      <c r="AA4923" s="17">
        <f t="shared" si="490"/>
        <v>1154</v>
      </c>
      <c r="AB4923" s="17">
        <f t="shared" si="486"/>
        <v>1699</v>
      </c>
      <c r="AC4923"/>
    </row>
    <row r="4924" spans="1:29" ht="15" customHeight="1" x14ac:dyDescent="0.3">
      <c r="A4924" s="93">
        <v>45551</v>
      </c>
      <c r="B4924" s="94"/>
      <c r="C4924" s="94"/>
      <c r="D4924" s="57" t="s">
        <v>8169</v>
      </c>
      <c r="E4924" s="97">
        <v>106251</v>
      </c>
      <c r="F4924" s="96"/>
      <c r="G4924" s="98">
        <v>5905490064394</v>
      </c>
      <c r="H4924" s="96"/>
      <c r="I4924" s="95" t="s">
        <v>9303</v>
      </c>
      <c r="J4924" s="91"/>
      <c r="K4924" s="95" t="s">
        <v>9688</v>
      </c>
      <c r="L4924" s="58" t="s">
        <v>3757</v>
      </c>
      <c r="M4924" s="58" t="s">
        <v>2984</v>
      </c>
      <c r="N4924" s="110">
        <v>1699</v>
      </c>
      <c r="O4924" s="92"/>
      <c r="P4924" s="124">
        <v>784</v>
      </c>
      <c r="Q4924" s="110">
        <v>784</v>
      </c>
      <c r="R4924" s="92"/>
      <c r="S4924" s="92"/>
      <c r="T4924" s="110" t="str">
        <f t="shared" si="487"/>
        <v>784</v>
      </c>
      <c r="V4924" s="31"/>
      <c r="W4924" s="17">
        <f t="shared" si="488"/>
        <v>807.52</v>
      </c>
      <c r="X4924" s="62">
        <v>0.3</v>
      </c>
      <c r="Y4924" s="17">
        <f t="shared" si="489"/>
        <v>1153.6000000000001</v>
      </c>
      <c r="Z4924" s="21">
        <f t="shared" si="491"/>
        <v>1154</v>
      </c>
      <c r="AA4924" s="17">
        <f t="shared" si="490"/>
        <v>1154</v>
      </c>
      <c r="AB4924" s="17">
        <f t="shared" si="486"/>
        <v>1699</v>
      </c>
      <c r="AC4924"/>
    </row>
    <row r="4925" spans="1:29" ht="15" customHeight="1" x14ac:dyDescent="0.3">
      <c r="A4925" s="93">
        <v>45551</v>
      </c>
      <c r="B4925" s="94"/>
      <c r="C4925" s="94"/>
      <c r="D4925" s="57" t="s">
        <v>8169</v>
      </c>
      <c r="E4925" s="97">
        <v>106252</v>
      </c>
      <c r="F4925" s="96"/>
      <c r="G4925" s="98">
        <v>5905490064400</v>
      </c>
      <c r="H4925" s="96"/>
      <c r="I4925" s="95" t="s">
        <v>9304</v>
      </c>
      <c r="J4925" s="91"/>
      <c r="K4925" s="95" t="s">
        <v>9688</v>
      </c>
      <c r="L4925" s="58" t="s">
        <v>3758</v>
      </c>
      <c r="M4925" s="58" t="s">
        <v>2984</v>
      </c>
      <c r="N4925" s="110">
        <v>1699</v>
      </c>
      <c r="O4925" s="92"/>
      <c r="P4925" s="124">
        <v>784</v>
      </c>
      <c r="Q4925" s="110">
        <v>784</v>
      </c>
      <c r="R4925" s="92"/>
      <c r="S4925" s="92"/>
      <c r="T4925" s="110" t="str">
        <f t="shared" si="487"/>
        <v>784</v>
      </c>
      <c r="V4925" s="31"/>
      <c r="W4925" s="17">
        <f t="shared" si="488"/>
        <v>807.52</v>
      </c>
      <c r="X4925" s="62">
        <v>0.3</v>
      </c>
      <c r="Y4925" s="17">
        <f t="shared" si="489"/>
        <v>1153.6000000000001</v>
      </c>
      <c r="Z4925" s="21">
        <f t="shared" si="491"/>
        <v>1154</v>
      </c>
      <c r="AA4925" s="17">
        <f t="shared" si="490"/>
        <v>1154</v>
      </c>
      <c r="AB4925" s="17">
        <f t="shared" si="486"/>
        <v>1699</v>
      </c>
      <c r="AC4925"/>
    </row>
    <row r="4926" spans="1:29" ht="15" customHeight="1" x14ac:dyDescent="0.3">
      <c r="A4926" s="93">
        <v>45551</v>
      </c>
      <c r="B4926" s="94"/>
      <c r="C4926" s="94"/>
      <c r="D4926" s="57" t="s">
        <v>8169</v>
      </c>
      <c r="E4926" s="97">
        <v>106253</v>
      </c>
      <c r="F4926" s="96"/>
      <c r="G4926" s="98">
        <v>5905490064417</v>
      </c>
      <c r="H4926" s="96"/>
      <c r="I4926" s="95" t="s">
        <v>9305</v>
      </c>
      <c r="J4926" s="91"/>
      <c r="K4926" s="95" t="s">
        <v>9688</v>
      </c>
      <c r="L4926" s="58" t="s">
        <v>3759</v>
      </c>
      <c r="M4926" s="58" t="s">
        <v>2984</v>
      </c>
      <c r="N4926" s="110">
        <v>1699</v>
      </c>
      <c r="O4926" s="92"/>
      <c r="P4926" s="124">
        <v>784</v>
      </c>
      <c r="Q4926" s="110">
        <v>784</v>
      </c>
      <c r="R4926" s="92"/>
      <c r="S4926" s="92"/>
      <c r="T4926" s="110" t="str">
        <f t="shared" si="487"/>
        <v>784</v>
      </c>
      <c r="V4926" s="31"/>
      <c r="W4926" s="17">
        <f t="shared" si="488"/>
        <v>807.52</v>
      </c>
      <c r="X4926" s="62">
        <v>0.3</v>
      </c>
      <c r="Y4926" s="17">
        <f t="shared" si="489"/>
        <v>1153.6000000000001</v>
      </c>
      <c r="Z4926" s="21">
        <f t="shared" si="491"/>
        <v>1154</v>
      </c>
      <c r="AA4926" s="17">
        <f t="shared" si="490"/>
        <v>1154</v>
      </c>
      <c r="AB4926" s="17">
        <f t="shared" si="486"/>
        <v>1699</v>
      </c>
      <c r="AC4926"/>
    </row>
    <row r="4927" spans="1:29" ht="15" customHeight="1" x14ac:dyDescent="0.3">
      <c r="A4927" s="93">
        <v>45551</v>
      </c>
      <c r="B4927" s="94"/>
      <c r="C4927" s="94"/>
      <c r="D4927" s="57" t="s">
        <v>8169</v>
      </c>
      <c r="E4927" s="97">
        <v>106254</v>
      </c>
      <c r="F4927" s="96"/>
      <c r="G4927" s="98">
        <v>5905490064424</v>
      </c>
      <c r="H4927" s="96"/>
      <c r="I4927" s="95" t="s">
        <v>9306</v>
      </c>
      <c r="J4927" s="91"/>
      <c r="K4927" s="95" t="s">
        <v>9688</v>
      </c>
      <c r="L4927" s="58" t="s">
        <v>3760</v>
      </c>
      <c r="M4927" s="58" t="s">
        <v>2984</v>
      </c>
      <c r="N4927" s="110">
        <v>1699</v>
      </c>
      <c r="O4927" s="92"/>
      <c r="P4927" s="124">
        <v>784</v>
      </c>
      <c r="Q4927" s="110">
        <v>784</v>
      </c>
      <c r="R4927" s="92"/>
      <c r="S4927" s="92"/>
      <c r="T4927" s="110" t="str">
        <f t="shared" si="487"/>
        <v>784</v>
      </c>
      <c r="V4927" s="31"/>
      <c r="W4927" s="17">
        <f t="shared" si="488"/>
        <v>807.52</v>
      </c>
      <c r="X4927" s="62">
        <v>0.3</v>
      </c>
      <c r="Y4927" s="17">
        <f t="shared" si="489"/>
        <v>1153.6000000000001</v>
      </c>
      <c r="Z4927" s="21">
        <f t="shared" si="491"/>
        <v>1154</v>
      </c>
      <c r="AA4927" s="17">
        <f t="shared" si="490"/>
        <v>1154</v>
      </c>
      <c r="AB4927" s="17">
        <f t="shared" si="486"/>
        <v>1699</v>
      </c>
      <c r="AC4927"/>
    </row>
    <row r="4928" spans="1:29" ht="15" customHeight="1" x14ac:dyDescent="0.3">
      <c r="A4928" s="93">
        <v>45551</v>
      </c>
      <c r="B4928" s="94"/>
      <c r="C4928" s="94"/>
      <c r="D4928" s="57" t="s">
        <v>8169</v>
      </c>
      <c r="E4928" s="97">
        <v>106255</v>
      </c>
      <c r="F4928" s="96"/>
      <c r="G4928" s="98">
        <v>5905490064431</v>
      </c>
      <c r="H4928" s="96"/>
      <c r="I4928" s="95" t="s">
        <v>9307</v>
      </c>
      <c r="J4928" s="91"/>
      <c r="K4928" s="95" t="s">
        <v>9688</v>
      </c>
      <c r="L4928" s="58" t="s">
        <v>3762</v>
      </c>
      <c r="M4928" s="58" t="s">
        <v>2984</v>
      </c>
      <c r="N4928" s="110">
        <v>1699</v>
      </c>
      <c r="O4928" s="92"/>
      <c r="P4928" s="124">
        <v>784</v>
      </c>
      <c r="Q4928" s="110">
        <v>784</v>
      </c>
      <c r="R4928" s="92"/>
      <c r="S4928" s="92"/>
      <c r="T4928" s="110" t="str">
        <f t="shared" si="487"/>
        <v>784</v>
      </c>
      <c r="V4928" s="31"/>
      <c r="W4928" s="17">
        <f t="shared" si="488"/>
        <v>807.52</v>
      </c>
      <c r="X4928" s="62">
        <v>0.3</v>
      </c>
      <c r="Y4928" s="17">
        <f t="shared" si="489"/>
        <v>1153.6000000000001</v>
      </c>
      <c r="Z4928" s="21">
        <f t="shared" si="491"/>
        <v>1154</v>
      </c>
      <c r="AA4928" s="17">
        <f t="shared" si="490"/>
        <v>1154</v>
      </c>
      <c r="AB4928" s="17">
        <f t="shared" si="486"/>
        <v>1699</v>
      </c>
      <c r="AC4928"/>
    </row>
    <row r="4929" spans="1:29" ht="15" customHeight="1" x14ac:dyDescent="0.3">
      <c r="A4929" s="93">
        <v>45551</v>
      </c>
      <c r="B4929" s="94"/>
      <c r="C4929" s="94"/>
      <c r="D4929" s="57" t="s">
        <v>8169</v>
      </c>
      <c r="E4929" s="97">
        <v>106256</v>
      </c>
      <c r="F4929" s="96"/>
      <c r="G4929" s="98">
        <v>5905490064448</v>
      </c>
      <c r="H4929" s="96"/>
      <c r="I4929" s="95" t="s">
        <v>9308</v>
      </c>
      <c r="J4929" s="91"/>
      <c r="K4929" s="95" t="s">
        <v>9688</v>
      </c>
      <c r="L4929" s="58" t="s">
        <v>3763</v>
      </c>
      <c r="M4929" s="58" t="s">
        <v>2984</v>
      </c>
      <c r="N4929" s="110">
        <v>1699</v>
      </c>
      <c r="O4929" s="92"/>
      <c r="P4929" s="124">
        <v>784</v>
      </c>
      <c r="Q4929" s="110">
        <v>784</v>
      </c>
      <c r="R4929" s="92"/>
      <c r="S4929" s="92"/>
      <c r="T4929" s="110" t="str">
        <f t="shared" si="487"/>
        <v>784</v>
      </c>
      <c r="V4929" s="31"/>
      <c r="W4929" s="17">
        <f t="shared" si="488"/>
        <v>807.52</v>
      </c>
      <c r="X4929" s="62">
        <v>0.3</v>
      </c>
      <c r="Y4929" s="17">
        <f t="shared" si="489"/>
        <v>1153.6000000000001</v>
      </c>
      <c r="Z4929" s="21">
        <f t="shared" si="491"/>
        <v>1154</v>
      </c>
      <c r="AA4929" s="17">
        <f t="shared" si="490"/>
        <v>1154</v>
      </c>
      <c r="AB4929" s="17">
        <f t="shared" si="486"/>
        <v>1699</v>
      </c>
      <c r="AC4929"/>
    </row>
    <row r="4930" spans="1:29" ht="15" customHeight="1" x14ac:dyDescent="0.3">
      <c r="A4930" s="93">
        <v>45551</v>
      </c>
      <c r="B4930" s="94"/>
      <c r="C4930" s="94"/>
      <c r="D4930" s="57" t="s">
        <v>8169</v>
      </c>
      <c r="E4930" s="97">
        <v>106257</v>
      </c>
      <c r="F4930" s="96"/>
      <c r="G4930" s="98">
        <v>5905490064455</v>
      </c>
      <c r="H4930" s="96"/>
      <c r="I4930" s="95" t="s">
        <v>9309</v>
      </c>
      <c r="J4930" s="91"/>
      <c r="K4930" s="95" t="s">
        <v>9688</v>
      </c>
      <c r="L4930" s="58" t="s">
        <v>9692</v>
      </c>
      <c r="M4930" s="58" t="s">
        <v>2984</v>
      </c>
      <c r="N4930" s="110">
        <v>949</v>
      </c>
      <c r="O4930" s="92"/>
      <c r="P4930" s="124">
        <v>438</v>
      </c>
      <c r="Q4930" s="110">
        <v>438</v>
      </c>
      <c r="R4930" s="92"/>
      <c r="S4930" s="92"/>
      <c r="T4930" s="110" t="str">
        <f t="shared" si="487"/>
        <v>438</v>
      </c>
      <c r="V4930" s="31"/>
      <c r="W4930" s="17">
        <f t="shared" si="488"/>
        <v>451.14</v>
      </c>
      <c r="X4930" s="62">
        <v>0.3</v>
      </c>
      <c r="Y4930" s="17">
        <f t="shared" si="489"/>
        <v>644.48571428571427</v>
      </c>
      <c r="Z4930" s="21">
        <f t="shared" si="491"/>
        <v>644</v>
      </c>
      <c r="AA4930" s="17">
        <f t="shared" si="490"/>
        <v>644</v>
      </c>
      <c r="AB4930" s="17">
        <f t="shared" ref="AB4930:AB4993" si="492">N4930*1</f>
        <v>949</v>
      </c>
      <c r="AC4930"/>
    </row>
    <row r="4931" spans="1:29" ht="15" customHeight="1" x14ac:dyDescent="0.3">
      <c r="A4931" s="93">
        <v>45551</v>
      </c>
      <c r="B4931" s="94"/>
      <c r="C4931" s="94"/>
      <c r="D4931" s="57" t="s">
        <v>8169</v>
      </c>
      <c r="E4931" s="97">
        <v>106258</v>
      </c>
      <c r="F4931" s="96"/>
      <c r="G4931" s="98">
        <v>5905490064462</v>
      </c>
      <c r="H4931" s="96"/>
      <c r="I4931" s="95" t="s">
        <v>9310</v>
      </c>
      <c r="J4931" s="91"/>
      <c r="K4931" s="95" t="s">
        <v>9688</v>
      </c>
      <c r="L4931" s="58" t="s">
        <v>9693</v>
      </c>
      <c r="M4931" s="58" t="s">
        <v>2984</v>
      </c>
      <c r="N4931" s="110">
        <v>949</v>
      </c>
      <c r="O4931" s="92"/>
      <c r="P4931" s="124">
        <v>438</v>
      </c>
      <c r="Q4931" s="110">
        <v>438</v>
      </c>
      <c r="R4931" s="92"/>
      <c r="S4931" s="92"/>
      <c r="T4931" s="110" t="str">
        <f t="shared" ref="T4931:T4994" si="493">CONCATENATE(Q4931,S4931)</f>
        <v>438</v>
      </c>
      <c r="V4931" s="31"/>
      <c r="W4931" s="17">
        <f t="shared" ref="W4931:W4994" si="494">T4931*1.03</f>
        <v>451.14</v>
      </c>
      <c r="X4931" s="62">
        <v>0.3</v>
      </c>
      <c r="Y4931" s="17">
        <f t="shared" si="489"/>
        <v>644.48571428571427</v>
      </c>
      <c r="Z4931" s="21">
        <f t="shared" si="491"/>
        <v>644</v>
      </c>
      <c r="AA4931" s="17">
        <f t="shared" si="490"/>
        <v>644</v>
      </c>
      <c r="AB4931" s="17">
        <f t="shared" si="492"/>
        <v>949</v>
      </c>
      <c r="AC4931"/>
    </row>
    <row r="4932" spans="1:29" ht="15" customHeight="1" x14ac:dyDescent="0.3">
      <c r="A4932" s="93">
        <v>45551</v>
      </c>
      <c r="B4932" s="94"/>
      <c r="C4932" s="94"/>
      <c r="D4932" s="57" t="s">
        <v>8169</v>
      </c>
      <c r="E4932" s="97">
        <v>106259</v>
      </c>
      <c r="F4932" s="96"/>
      <c r="G4932" s="98">
        <v>5905490064479</v>
      </c>
      <c r="H4932" s="96"/>
      <c r="I4932" s="95" t="s">
        <v>9311</v>
      </c>
      <c r="J4932" s="91"/>
      <c r="K4932" s="95" t="s">
        <v>9688</v>
      </c>
      <c r="L4932" s="58" t="s">
        <v>9694</v>
      </c>
      <c r="M4932" s="58" t="s">
        <v>2984</v>
      </c>
      <c r="N4932" s="110">
        <v>949</v>
      </c>
      <c r="O4932" s="92"/>
      <c r="P4932" s="124">
        <v>438</v>
      </c>
      <c r="Q4932" s="110">
        <v>438</v>
      </c>
      <c r="R4932" s="92"/>
      <c r="S4932" s="92"/>
      <c r="T4932" s="110" t="str">
        <f t="shared" si="493"/>
        <v>438</v>
      </c>
      <c r="V4932" s="31"/>
      <c r="W4932" s="17">
        <f t="shared" si="494"/>
        <v>451.14</v>
      </c>
      <c r="X4932" s="62">
        <v>0.3</v>
      </c>
      <c r="Y4932" s="17">
        <f t="shared" si="489"/>
        <v>644.48571428571427</v>
      </c>
      <c r="Z4932" s="21">
        <f t="shared" si="491"/>
        <v>644</v>
      </c>
      <c r="AA4932" s="17">
        <f t="shared" si="490"/>
        <v>644</v>
      </c>
      <c r="AB4932" s="17">
        <f t="shared" si="492"/>
        <v>949</v>
      </c>
      <c r="AC4932"/>
    </row>
    <row r="4933" spans="1:29" ht="15" customHeight="1" x14ac:dyDescent="0.3">
      <c r="A4933" s="93">
        <v>45551</v>
      </c>
      <c r="B4933" s="94"/>
      <c r="C4933" s="94"/>
      <c r="D4933" s="57" t="s">
        <v>8169</v>
      </c>
      <c r="E4933" s="97">
        <v>106260</v>
      </c>
      <c r="F4933" s="96"/>
      <c r="G4933" s="98">
        <v>5905490064486</v>
      </c>
      <c r="H4933" s="96"/>
      <c r="I4933" s="95" t="s">
        <v>9312</v>
      </c>
      <c r="J4933" s="91"/>
      <c r="K4933" s="95" t="s">
        <v>9688</v>
      </c>
      <c r="L4933" s="58" t="s">
        <v>9695</v>
      </c>
      <c r="M4933" s="58" t="s">
        <v>2984</v>
      </c>
      <c r="N4933" s="110">
        <v>949</v>
      </c>
      <c r="O4933" s="92"/>
      <c r="P4933" s="124">
        <v>438</v>
      </c>
      <c r="Q4933" s="110">
        <v>438</v>
      </c>
      <c r="R4933" s="92"/>
      <c r="S4933" s="92"/>
      <c r="T4933" s="110" t="str">
        <f t="shared" si="493"/>
        <v>438</v>
      </c>
      <c r="V4933" s="31"/>
      <c r="W4933" s="17">
        <f t="shared" si="494"/>
        <v>451.14</v>
      </c>
      <c r="X4933" s="62">
        <v>0.3</v>
      </c>
      <c r="Y4933" s="17">
        <f t="shared" si="489"/>
        <v>644.48571428571427</v>
      </c>
      <c r="Z4933" s="21">
        <f t="shared" si="491"/>
        <v>644</v>
      </c>
      <c r="AA4933" s="17">
        <f t="shared" si="490"/>
        <v>644</v>
      </c>
      <c r="AB4933" s="17">
        <f t="shared" si="492"/>
        <v>949</v>
      </c>
      <c r="AC4933"/>
    </row>
    <row r="4934" spans="1:29" ht="15" customHeight="1" x14ac:dyDescent="0.3">
      <c r="A4934" s="93">
        <v>45551</v>
      </c>
      <c r="B4934" s="94"/>
      <c r="C4934" s="94"/>
      <c r="D4934" s="57" t="s">
        <v>8169</v>
      </c>
      <c r="E4934" s="97">
        <v>106261</v>
      </c>
      <c r="F4934" s="96"/>
      <c r="G4934" s="98">
        <v>5905490064493</v>
      </c>
      <c r="H4934" s="96"/>
      <c r="I4934" s="95" t="s">
        <v>9313</v>
      </c>
      <c r="J4934" s="91"/>
      <c r="K4934" s="95" t="s">
        <v>9688</v>
      </c>
      <c r="L4934" s="58" t="s">
        <v>9696</v>
      </c>
      <c r="M4934" s="58" t="s">
        <v>2984</v>
      </c>
      <c r="N4934" s="110">
        <v>949</v>
      </c>
      <c r="O4934" s="92"/>
      <c r="P4934" s="124">
        <v>438</v>
      </c>
      <c r="Q4934" s="110">
        <v>438</v>
      </c>
      <c r="R4934" s="92"/>
      <c r="S4934" s="92"/>
      <c r="T4934" s="110" t="str">
        <f t="shared" si="493"/>
        <v>438</v>
      </c>
      <c r="V4934" s="31"/>
      <c r="W4934" s="17">
        <f t="shared" si="494"/>
        <v>451.14</v>
      </c>
      <c r="X4934" s="62">
        <v>0.3</v>
      </c>
      <c r="Y4934" s="17">
        <f t="shared" si="489"/>
        <v>644.48571428571427</v>
      </c>
      <c r="Z4934" s="21">
        <f t="shared" si="491"/>
        <v>644</v>
      </c>
      <c r="AA4934" s="17">
        <f t="shared" si="490"/>
        <v>644</v>
      </c>
      <c r="AB4934" s="17">
        <f t="shared" si="492"/>
        <v>949</v>
      </c>
      <c r="AC4934"/>
    </row>
    <row r="4935" spans="1:29" ht="15" customHeight="1" x14ac:dyDescent="0.3">
      <c r="A4935" s="93">
        <v>45551</v>
      </c>
      <c r="B4935" s="94"/>
      <c r="C4935" s="94"/>
      <c r="D4935" s="57" t="s">
        <v>8169</v>
      </c>
      <c r="E4935" s="97">
        <v>106262</v>
      </c>
      <c r="F4935" s="96"/>
      <c r="G4935" s="98">
        <v>5905490064509</v>
      </c>
      <c r="H4935" s="96"/>
      <c r="I4935" s="95" t="s">
        <v>9314</v>
      </c>
      <c r="J4935" s="91"/>
      <c r="K4935" s="95" t="s">
        <v>9688</v>
      </c>
      <c r="L4935" s="58" t="s">
        <v>9697</v>
      </c>
      <c r="M4935" s="58" t="s">
        <v>2984</v>
      </c>
      <c r="N4935" s="110">
        <v>949</v>
      </c>
      <c r="O4935" s="92"/>
      <c r="P4935" s="124">
        <v>438</v>
      </c>
      <c r="Q4935" s="110">
        <v>438</v>
      </c>
      <c r="R4935" s="92"/>
      <c r="S4935" s="92"/>
      <c r="T4935" s="110" t="str">
        <f t="shared" si="493"/>
        <v>438</v>
      </c>
      <c r="V4935" s="31"/>
      <c r="W4935" s="17">
        <f t="shared" si="494"/>
        <v>451.14</v>
      </c>
      <c r="X4935" s="62">
        <v>0.3</v>
      </c>
      <c r="Y4935" s="17">
        <f t="shared" si="489"/>
        <v>644.48571428571427</v>
      </c>
      <c r="Z4935" s="21">
        <f t="shared" si="491"/>
        <v>644</v>
      </c>
      <c r="AA4935" s="17">
        <f t="shared" si="490"/>
        <v>644</v>
      </c>
      <c r="AB4935" s="17">
        <f t="shared" si="492"/>
        <v>949</v>
      </c>
      <c r="AC4935"/>
    </row>
    <row r="4936" spans="1:29" ht="15" customHeight="1" x14ac:dyDescent="0.3">
      <c r="A4936" s="93">
        <v>45551</v>
      </c>
      <c r="B4936" s="94"/>
      <c r="C4936" s="94"/>
      <c r="D4936" s="57" t="s">
        <v>8169</v>
      </c>
      <c r="E4936" s="97">
        <v>106263</v>
      </c>
      <c r="F4936" s="96"/>
      <c r="G4936" s="98">
        <v>5905490064516</v>
      </c>
      <c r="H4936" s="96"/>
      <c r="I4936" s="95" t="s">
        <v>9315</v>
      </c>
      <c r="J4936" s="91"/>
      <c r="K4936" s="95" t="s">
        <v>9688</v>
      </c>
      <c r="L4936" s="58" t="s">
        <v>3761</v>
      </c>
      <c r="M4936" s="58" t="s">
        <v>2984</v>
      </c>
      <c r="N4936" s="110">
        <v>999</v>
      </c>
      <c r="O4936" s="92"/>
      <c r="P4936" s="124">
        <v>436</v>
      </c>
      <c r="Q4936" s="110">
        <v>436</v>
      </c>
      <c r="R4936" s="92"/>
      <c r="S4936" s="92"/>
      <c r="T4936" s="110" t="str">
        <f t="shared" si="493"/>
        <v>436</v>
      </c>
      <c r="V4936" s="31"/>
      <c r="W4936" s="17">
        <f t="shared" si="494"/>
        <v>449.08</v>
      </c>
      <c r="X4936" s="62">
        <v>0.3</v>
      </c>
      <c r="Y4936" s="17">
        <f t="shared" si="489"/>
        <v>641.5428571428572</v>
      </c>
      <c r="Z4936" s="21">
        <f t="shared" si="491"/>
        <v>642</v>
      </c>
      <c r="AA4936" s="17">
        <f t="shared" si="490"/>
        <v>642</v>
      </c>
      <c r="AB4936" s="17">
        <f t="shared" si="492"/>
        <v>999</v>
      </c>
      <c r="AC4936"/>
    </row>
    <row r="4937" spans="1:29" ht="15" customHeight="1" x14ac:dyDescent="0.3">
      <c r="A4937" s="93">
        <v>45551</v>
      </c>
      <c r="B4937" s="94"/>
      <c r="C4937" s="94"/>
      <c r="D4937" s="57" t="s">
        <v>8169</v>
      </c>
      <c r="E4937" s="97">
        <v>106264</v>
      </c>
      <c r="F4937" s="96"/>
      <c r="G4937" s="98">
        <v>5905490064523</v>
      </c>
      <c r="H4937" s="96"/>
      <c r="I4937" s="95" t="s">
        <v>9316</v>
      </c>
      <c r="J4937" s="91"/>
      <c r="K4937" s="95" t="s">
        <v>9688</v>
      </c>
      <c r="L4937" s="58" t="s">
        <v>3757</v>
      </c>
      <c r="M4937" s="58" t="s">
        <v>2984</v>
      </c>
      <c r="N4937" s="110">
        <v>999</v>
      </c>
      <c r="O4937" s="92"/>
      <c r="P4937" s="124">
        <v>436</v>
      </c>
      <c r="Q4937" s="110">
        <v>436</v>
      </c>
      <c r="R4937" s="92"/>
      <c r="S4937" s="92"/>
      <c r="T4937" s="110" t="str">
        <f t="shared" si="493"/>
        <v>436</v>
      </c>
      <c r="V4937" s="31"/>
      <c r="W4937" s="17">
        <f t="shared" si="494"/>
        <v>449.08</v>
      </c>
      <c r="X4937" s="62">
        <v>0.3</v>
      </c>
      <c r="Y4937" s="17">
        <f t="shared" si="489"/>
        <v>641.5428571428572</v>
      </c>
      <c r="Z4937" s="21">
        <f t="shared" si="491"/>
        <v>642</v>
      </c>
      <c r="AA4937" s="17">
        <f t="shared" si="490"/>
        <v>642</v>
      </c>
      <c r="AB4937" s="17">
        <f t="shared" si="492"/>
        <v>999</v>
      </c>
      <c r="AC4937"/>
    </row>
    <row r="4938" spans="1:29" ht="15" customHeight="1" x14ac:dyDescent="0.3">
      <c r="A4938" s="93">
        <v>45551</v>
      </c>
      <c r="B4938" s="94"/>
      <c r="C4938" s="94"/>
      <c r="D4938" s="57" t="s">
        <v>8169</v>
      </c>
      <c r="E4938" s="97">
        <v>106265</v>
      </c>
      <c r="F4938" s="96"/>
      <c r="G4938" s="98">
        <v>5905490064530</v>
      </c>
      <c r="H4938" s="96"/>
      <c r="I4938" s="95" t="s">
        <v>9317</v>
      </c>
      <c r="J4938" s="91"/>
      <c r="K4938" s="95" t="s">
        <v>9688</v>
      </c>
      <c r="L4938" s="58" t="s">
        <v>3758</v>
      </c>
      <c r="M4938" s="58" t="s">
        <v>2984</v>
      </c>
      <c r="N4938" s="110">
        <v>999</v>
      </c>
      <c r="O4938" s="92"/>
      <c r="P4938" s="124">
        <v>436</v>
      </c>
      <c r="Q4938" s="110">
        <v>436</v>
      </c>
      <c r="R4938" s="92"/>
      <c r="S4938" s="92"/>
      <c r="T4938" s="110" t="str">
        <f t="shared" si="493"/>
        <v>436</v>
      </c>
      <c r="V4938" s="31"/>
      <c r="W4938" s="17">
        <f t="shared" si="494"/>
        <v>449.08</v>
      </c>
      <c r="X4938" s="62">
        <v>0.3</v>
      </c>
      <c r="Y4938" s="17">
        <f t="shared" si="489"/>
        <v>641.5428571428572</v>
      </c>
      <c r="Z4938" s="21">
        <f t="shared" si="491"/>
        <v>642</v>
      </c>
      <c r="AA4938" s="17">
        <f t="shared" si="490"/>
        <v>642</v>
      </c>
      <c r="AB4938" s="17">
        <f t="shared" si="492"/>
        <v>999</v>
      </c>
      <c r="AC4938"/>
    </row>
    <row r="4939" spans="1:29" ht="15" customHeight="1" x14ac:dyDescent="0.3">
      <c r="A4939" s="93">
        <v>45551</v>
      </c>
      <c r="B4939" s="94"/>
      <c r="C4939" s="94"/>
      <c r="D4939" s="57" t="s">
        <v>8169</v>
      </c>
      <c r="E4939" s="97">
        <v>106266</v>
      </c>
      <c r="F4939" s="96"/>
      <c r="G4939" s="98">
        <v>5905490064547</v>
      </c>
      <c r="H4939" s="96"/>
      <c r="I4939" s="95" t="s">
        <v>9318</v>
      </c>
      <c r="J4939" s="91"/>
      <c r="K4939" s="95" t="s">
        <v>9688</v>
      </c>
      <c r="L4939" s="58" t="s">
        <v>3759</v>
      </c>
      <c r="M4939" s="58" t="s">
        <v>2984</v>
      </c>
      <c r="N4939" s="110">
        <v>999</v>
      </c>
      <c r="O4939" s="92"/>
      <c r="P4939" s="124">
        <v>436</v>
      </c>
      <c r="Q4939" s="110">
        <v>436</v>
      </c>
      <c r="R4939" s="92"/>
      <c r="S4939" s="92"/>
      <c r="T4939" s="110" t="str">
        <f t="shared" si="493"/>
        <v>436</v>
      </c>
      <c r="V4939" s="31"/>
      <c r="W4939" s="17">
        <f t="shared" si="494"/>
        <v>449.08</v>
      </c>
      <c r="X4939" s="62">
        <v>0.3</v>
      </c>
      <c r="Y4939" s="17">
        <f t="shared" si="489"/>
        <v>641.5428571428572</v>
      </c>
      <c r="Z4939" s="21">
        <f t="shared" si="491"/>
        <v>642</v>
      </c>
      <c r="AA4939" s="17">
        <f t="shared" si="490"/>
        <v>642</v>
      </c>
      <c r="AB4939" s="17">
        <f t="shared" si="492"/>
        <v>999</v>
      </c>
      <c r="AC4939"/>
    </row>
    <row r="4940" spans="1:29" ht="15" customHeight="1" x14ac:dyDescent="0.3">
      <c r="A4940" s="93">
        <v>45551</v>
      </c>
      <c r="B4940" s="94"/>
      <c r="C4940" s="94"/>
      <c r="D4940" s="57" t="s">
        <v>8169</v>
      </c>
      <c r="E4940" s="97">
        <v>106267</v>
      </c>
      <c r="F4940" s="96"/>
      <c r="G4940" s="98">
        <v>5905490064554</v>
      </c>
      <c r="H4940" s="96"/>
      <c r="I4940" s="95" t="s">
        <v>9319</v>
      </c>
      <c r="J4940" s="91"/>
      <c r="K4940" s="95" t="s">
        <v>9688</v>
      </c>
      <c r="L4940" s="58" t="s">
        <v>3760</v>
      </c>
      <c r="M4940" s="58" t="s">
        <v>2984</v>
      </c>
      <c r="N4940" s="110">
        <v>999</v>
      </c>
      <c r="O4940" s="92"/>
      <c r="P4940" s="124">
        <v>436</v>
      </c>
      <c r="Q4940" s="110">
        <v>436</v>
      </c>
      <c r="R4940" s="92"/>
      <c r="S4940" s="92"/>
      <c r="T4940" s="110" t="str">
        <f t="shared" si="493"/>
        <v>436</v>
      </c>
      <c r="V4940" s="31"/>
      <c r="W4940" s="17">
        <f t="shared" si="494"/>
        <v>449.08</v>
      </c>
      <c r="X4940" s="62">
        <v>0.3</v>
      </c>
      <c r="Y4940" s="17">
        <f t="shared" si="489"/>
        <v>641.5428571428572</v>
      </c>
      <c r="Z4940" s="21">
        <f t="shared" si="491"/>
        <v>642</v>
      </c>
      <c r="AA4940" s="17">
        <f t="shared" si="490"/>
        <v>642</v>
      </c>
      <c r="AB4940" s="17">
        <f t="shared" si="492"/>
        <v>999</v>
      </c>
      <c r="AC4940"/>
    </row>
    <row r="4941" spans="1:29" ht="15" customHeight="1" x14ac:dyDescent="0.3">
      <c r="A4941" s="93">
        <v>45551</v>
      </c>
      <c r="B4941" s="94"/>
      <c r="C4941" s="94"/>
      <c r="D4941" s="57" t="s">
        <v>8169</v>
      </c>
      <c r="E4941" s="97">
        <v>106268</v>
      </c>
      <c r="F4941" s="96"/>
      <c r="G4941" s="98">
        <v>5905490064561</v>
      </c>
      <c r="H4941" s="96"/>
      <c r="I4941" s="95" t="s">
        <v>9320</v>
      </c>
      <c r="J4941" s="91"/>
      <c r="K4941" s="95" t="s">
        <v>9688</v>
      </c>
      <c r="L4941" s="58" t="s">
        <v>3762</v>
      </c>
      <c r="M4941" s="58" t="s">
        <v>2984</v>
      </c>
      <c r="N4941" s="110">
        <v>999</v>
      </c>
      <c r="O4941" s="92"/>
      <c r="P4941" s="124">
        <v>436</v>
      </c>
      <c r="Q4941" s="110">
        <v>436</v>
      </c>
      <c r="R4941" s="92"/>
      <c r="S4941" s="92"/>
      <c r="T4941" s="110" t="str">
        <f t="shared" si="493"/>
        <v>436</v>
      </c>
      <c r="V4941" s="31"/>
      <c r="W4941" s="17">
        <f t="shared" si="494"/>
        <v>449.08</v>
      </c>
      <c r="X4941" s="62">
        <v>0.3</v>
      </c>
      <c r="Y4941" s="17">
        <f t="shared" si="489"/>
        <v>641.5428571428572</v>
      </c>
      <c r="Z4941" s="21">
        <f t="shared" si="491"/>
        <v>642</v>
      </c>
      <c r="AA4941" s="17">
        <f t="shared" si="490"/>
        <v>642</v>
      </c>
      <c r="AB4941" s="17">
        <f t="shared" si="492"/>
        <v>999</v>
      </c>
      <c r="AC4941"/>
    </row>
    <row r="4942" spans="1:29" ht="15" customHeight="1" x14ac:dyDescent="0.3">
      <c r="A4942" s="93">
        <v>45551</v>
      </c>
      <c r="B4942" s="94"/>
      <c r="C4942" s="94"/>
      <c r="D4942" s="57" t="s">
        <v>8169</v>
      </c>
      <c r="E4942" s="97">
        <v>106269</v>
      </c>
      <c r="F4942" s="96"/>
      <c r="G4942" s="98">
        <v>5905490064578</v>
      </c>
      <c r="H4942" s="96"/>
      <c r="I4942" s="95" t="s">
        <v>9321</v>
      </c>
      <c r="J4942" s="91"/>
      <c r="K4942" s="95" t="s">
        <v>9688</v>
      </c>
      <c r="L4942" s="58" t="s">
        <v>3763</v>
      </c>
      <c r="M4942" s="58" t="s">
        <v>2984</v>
      </c>
      <c r="N4942" s="110">
        <v>999</v>
      </c>
      <c r="O4942" s="92"/>
      <c r="P4942" s="124">
        <v>436</v>
      </c>
      <c r="Q4942" s="110">
        <v>436</v>
      </c>
      <c r="R4942" s="92"/>
      <c r="S4942" s="92"/>
      <c r="T4942" s="110" t="str">
        <f t="shared" si="493"/>
        <v>436</v>
      </c>
      <c r="V4942" s="31"/>
      <c r="W4942" s="17">
        <f t="shared" si="494"/>
        <v>449.08</v>
      </c>
      <c r="X4942" s="62">
        <v>0.3</v>
      </c>
      <c r="Y4942" s="17">
        <f t="shared" si="489"/>
        <v>641.5428571428572</v>
      </c>
      <c r="Z4942" s="21">
        <f t="shared" si="491"/>
        <v>642</v>
      </c>
      <c r="AA4942" s="17">
        <f t="shared" si="490"/>
        <v>642</v>
      </c>
      <c r="AB4942" s="17">
        <f t="shared" si="492"/>
        <v>999</v>
      </c>
      <c r="AC4942"/>
    </row>
    <row r="4943" spans="1:29" ht="15" customHeight="1" x14ac:dyDescent="0.3">
      <c r="A4943" s="93">
        <v>45551</v>
      </c>
      <c r="B4943" s="94"/>
      <c r="C4943" s="94"/>
      <c r="D4943" s="57" t="s">
        <v>8169</v>
      </c>
      <c r="E4943" s="97">
        <v>106270</v>
      </c>
      <c r="F4943" s="96"/>
      <c r="G4943" s="98">
        <v>5905490064585</v>
      </c>
      <c r="H4943" s="96"/>
      <c r="I4943" s="95" t="s">
        <v>9322</v>
      </c>
      <c r="J4943" s="91"/>
      <c r="K4943" s="95" t="s">
        <v>9688</v>
      </c>
      <c r="L4943" s="58" t="s">
        <v>9692</v>
      </c>
      <c r="M4943" s="58" t="s">
        <v>2984</v>
      </c>
      <c r="N4943" s="110">
        <v>1249</v>
      </c>
      <c r="O4943" s="92"/>
      <c r="P4943" s="124">
        <v>579</v>
      </c>
      <c r="Q4943" s="110">
        <v>579</v>
      </c>
      <c r="R4943" s="92"/>
      <c r="S4943" s="92"/>
      <c r="T4943" s="110" t="str">
        <f t="shared" si="493"/>
        <v>579</v>
      </c>
      <c r="V4943" s="31"/>
      <c r="W4943" s="17">
        <f t="shared" si="494"/>
        <v>596.37</v>
      </c>
      <c r="X4943" s="62">
        <v>0.3</v>
      </c>
      <c r="Y4943" s="17">
        <f t="shared" si="489"/>
        <v>851.95714285714291</v>
      </c>
      <c r="Z4943" s="21">
        <f t="shared" si="491"/>
        <v>852</v>
      </c>
      <c r="AA4943" s="17">
        <f t="shared" si="490"/>
        <v>852</v>
      </c>
      <c r="AB4943" s="17">
        <f t="shared" si="492"/>
        <v>1249</v>
      </c>
      <c r="AC4943"/>
    </row>
    <row r="4944" spans="1:29" ht="15" customHeight="1" x14ac:dyDescent="0.3">
      <c r="A4944" s="93">
        <v>45551</v>
      </c>
      <c r="B4944" s="94"/>
      <c r="C4944" s="94"/>
      <c r="D4944" s="57" t="s">
        <v>8169</v>
      </c>
      <c r="E4944" s="97">
        <v>106271</v>
      </c>
      <c r="F4944" s="96"/>
      <c r="G4944" s="98">
        <v>5905490064592</v>
      </c>
      <c r="H4944" s="96"/>
      <c r="I4944" s="95" t="s">
        <v>9323</v>
      </c>
      <c r="J4944" s="91"/>
      <c r="K4944" s="95" t="s">
        <v>9688</v>
      </c>
      <c r="L4944" s="58" t="s">
        <v>9693</v>
      </c>
      <c r="M4944" s="58" t="s">
        <v>2984</v>
      </c>
      <c r="N4944" s="110">
        <v>1249</v>
      </c>
      <c r="O4944" s="92"/>
      <c r="P4944" s="124">
        <v>579</v>
      </c>
      <c r="Q4944" s="110">
        <v>579</v>
      </c>
      <c r="R4944" s="92"/>
      <c r="S4944" s="92"/>
      <c r="T4944" s="110" t="str">
        <f t="shared" si="493"/>
        <v>579</v>
      </c>
      <c r="V4944" s="31"/>
      <c r="W4944" s="17">
        <f t="shared" si="494"/>
        <v>596.37</v>
      </c>
      <c r="X4944" s="62">
        <v>0.3</v>
      </c>
      <c r="Y4944" s="17">
        <f t="shared" si="489"/>
        <v>851.95714285714291</v>
      </c>
      <c r="Z4944" s="21">
        <f t="shared" si="491"/>
        <v>852</v>
      </c>
      <c r="AA4944" s="17">
        <f t="shared" si="490"/>
        <v>852</v>
      </c>
      <c r="AB4944" s="17">
        <f t="shared" si="492"/>
        <v>1249</v>
      </c>
      <c r="AC4944"/>
    </row>
    <row r="4945" spans="1:29" ht="15" customHeight="1" x14ac:dyDescent="0.3">
      <c r="A4945" s="93">
        <v>45551</v>
      </c>
      <c r="B4945" s="94"/>
      <c r="C4945" s="94"/>
      <c r="D4945" s="57" t="s">
        <v>8169</v>
      </c>
      <c r="E4945" s="97">
        <v>106272</v>
      </c>
      <c r="F4945" s="96"/>
      <c r="G4945" s="98">
        <v>5905490064608</v>
      </c>
      <c r="H4945" s="96"/>
      <c r="I4945" s="95" t="s">
        <v>9324</v>
      </c>
      <c r="J4945" s="91"/>
      <c r="K4945" s="95" t="s">
        <v>9688</v>
      </c>
      <c r="L4945" s="58" t="s">
        <v>9694</v>
      </c>
      <c r="M4945" s="58" t="s">
        <v>2984</v>
      </c>
      <c r="N4945" s="110">
        <v>1249</v>
      </c>
      <c r="O4945" s="92"/>
      <c r="P4945" s="124">
        <v>579</v>
      </c>
      <c r="Q4945" s="110">
        <v>579</v>
      </c>
      <c r="R4945" s="92"/>
      <c r="S4945" s="92"/>
      <c r="T4945" s="110" t="str">
        <f t="shared" si="493"/>
        <v>579</v>
      </c>
      <c r="V4945" s="31"/>
      <c r="W4945" s="17">
        <f t="shared" si="494"/>
        <v>596.37</v>
      </c>
      <c r="X4945" s="62">
        <v>0.3</v>
      </c>
      <c r="Y4945" s="17">
        <f t="shared" si="489"/>
        <v>851.95714285714291</v>
      </c>
      <c r="Z4945" s="21">
        <f t="shared" si="491"/>
        <v>852</v>
      </c>
      <c r="AA4945" s="17">
        <f t="shared" si="490"/>
        <v>852</v>
      </c>
      <c r="AB4945" s="17">
        <f t="shared" si="492"/>
        <v>1249</v>
      </c>
      <c r="AC4945"/>
    </row>
    <row r="4946" spans="1:29" ht="15" customHeight="1" x14ac:dyDescent="0.3">
      <c r="A4946" s="93">
        <v>45551</v>
      </c>
      <c r="B4946" s="94"/>
      <c r="C4946" s="94"/>
      <c r="D4946" s="57" t="s">
        <v>8169</v>
      </c>
      <c r="E4946" s="97">
        <v>106273</v>
      </c>
      <c r="F4946" s="96"/>
      <c r="G4946" s="98">
        <v>5905490064615</v>
      </c>
      <c r="H4946" s="96"/>
      <c r="I4946" s="95" t="s">
        <v>9325</v>
      </c>
      <c r="J4946" s="91"/>
      <c r="K4946" s="95" t="s">
        <v>9688</v>
      </c>
      <c r="L4946" s="58" t="s">
        <v>9695</v>
      </c>
      <c r="M4946" s="58" t="s">
        <v>2984</v>
      </c>
      <c r="N4946" s="110">
        <v>1249</v>
      </c>
      <c r="O4946" s="92"/>
      <c r="P4946" s="124">
        <v>579</v>
      </c>
      <c r="Q4946" s="110">
        <v>579</v>
      </c>
      <c r="R4946" s="92"/>
      <c r="S4946" s="92"/>
      <c r="T4946" s="110" t="str">
        <f t="shared" si="493"/>
        <v>579</v>
      </c>
      <c r="V4946" s="31"/>
      <c r="W4946" s="17">
        <f t="shared" si="494"/>
        <v>596.37</v>
      </c>
      <c r="X4946" s="62">
        <v>0.3</v>
      </c>
      <c r="Y4946" s="17">
        <f t="shared" si="489"/>
        <v>851.95714285714291</v>
      </c>
      <c r="Z4946" s="21">
        <f t="shared" si="491"/>
        <v>852</v>
      </c>
      <c r="AA4946" s="17">
        <f t="shared" si="490"/>
        <v>852</v>
      </c>
      <c r="AB4946" s="17">
        <f t="shared" si="492"/>
        <v>1249</v>
      </c>
      <c r="AC4946"/>
    </row>
    <row r="4947" spans="1:29" ht="15" customHeight="1" x14ac:dyDescent="0.3">
      <c r="A4947" s="93">
        <v>45551</v>
      </c>
      <c r="B4947" s="94"/>
      <c r="C4947" s="94"/>
      <c r="D4947" s="57" t="s">
        <v>8169</v>
      </c>
      <c r="E4947" s="97">
        <v>106274</v>
      </c>
      <c r="F4947" s="96"/>
      <c r="G4947" s="98">
        <v>5905490064622</v>
      </c>
      <c r="H4947" s="96"/>
      <c r="I4947" s="95" t="s">
        <v>9326</v>
      </c>
      <c r="J4947" s="91"/>
      <c r="K4947" s="95" t="s">
        <v>9688</v>
      </c>
      <c r="L4947" s="58" t="s">
        <v>9696</v>
      </c>
      <c r="M4947" s="58" t="s">
        <v>2984</v>
      </c>
      <c r="N4947" s="110">
        <v>1249</v>
      </c>
      <c r="O4947" s="92"/>
      <c r="P4947" s="124">
        <v>579</v>
      </c>
      <c r="Q4947" s="110">
        <v>579</v>
      </c>
      <c r="R4947" s="92"/>
      <c r="S4947" s="92"/>
      <c r="T4947" s="110" t="str">
        <f t="shared" si="493"/>
        <v>579</v>
      </c>
      <c r="V4947" s="31"/>
      <c r="W4947" s="17">
        <f t="shared" si="494"/>
        <v>596.37</v>
      </c>
      <c r="X4947" s="62">
        <v>0.3</v>
      </c>
      <c r="Y4947" s="17">
        <f t="shared" si="489"/>
        <v>851.95714285714291</v>
      </c>
      <c r="Z4947" s="21">
        <f t="shared" si="491"/>
        <v>852</v>
      </c>
      <c r="AA4947" s="17">
        <f t="shared" si="490"/>
        <v>852</v>
      </c>
      <c r="AB4947" s="17">
        <f t="shared" si="492"/>
        <v>1249</v>
      </c>
      <c r="AC4947"/>
    </row>
    <row r="4948" spans="1:29" ht="15" customHeight="1" x14ac:dyDescent="0.3">
      <c r="A4948" s="93">
        <v>45551</v>
      </c>
      <c r="B4948" s="94"/>
      <c r="C4948" s="94"/>
      <c r="D4948" s="57" t="s">
        <v>8169</v>
      </c>
      <c r="E4948" s="97">
        <v>106275</v>
      </c>
      <c r="F4948" s="96"/>
      <c r="G4948" s="98">
        <v>5905490064639</v>
      </c>
      <c r="H4948" s="96"/>
      <c r="I4948" s="95" t="s">
        <v>9327</v>
      </c>
      <c r="J4948" s="91"/>
      <c r="K4948" s="95" t="s">
        <v>9688</v>
      </c>
      <c r="L4948" s="58" t="s">
        <v>9697</v>
      </c>
      <c r="M4948" s="58" t="s">
        <v>2984</v>
      </c>
      <c r="N4948" s="110">
        <v>1249</v>
      </c>
      <c r="O4948" s="92"/>
      <c r="P4948" s="124">
        <v>579</v>
      </c>
      <c r="Q4948" s="110">
        <v>579</v>
      </c>
      <c r="R4948" s="92"/>
      <c r="S4948" s="92"/>
      <c r="T4948" s="110" t="str">
        <f t="shared" si="493"/>
        <v>579</v>
      </c>
      <c r="V4948" s="31"/>
      <c r="W4948" s="17">
        <f t="shared" si="494"/>
        <v>596.37</v>
      </c>
      <c r="X4948" s="62">
        <v>0.3</v>
      </c>
      <c r="Y4948" s="17">
        <f t="shared" si="489"/>
        <v>851.95714285714291</v>
      </c>
      <c r="Z4948" s="21">
        <f t="shared" si="491"/>
        <v>852</v>
      </c>
      <c r="AA4948" s="17">
        <f t="shared" si="490"/>
        <v>852</v>
      </c>
      <c r="AB4948" s="17">
        <f t="shared" si="492"/>
        <v>1249</v>
      </c>
      <c r="AC4948"/>
    </row>
    <row r="4949" spans="1:29" ht="15" customHeight="1" x14ac:dyDescent="0.3">
      <c r="A4949" s="93">
        <v>45551</v>
      </c>
      <c r="B4949" s="94"/>
      <c r="C4949" s="94"/>
      <c r="D4949" s="57" t="s">
        <v>8169</v>
      </c>
      <c r="E4949" s="97">
        <v>106276</v>
      </c>
      <c r="F4949" s="96"/>
      <c r="G4949" s="98">
        <v>5905490064646</v>
      </c>
      <c r="H4949" s="96"/>
      <c r="I4949" s="95" t="s">
        <v>9328</v>
      </c>
      <c r="J4949" s="91"/>
      <c r="K4949" s="95" t="s">
        <v>9688</v>
      </c>
      <c r="L4949" s="58" t="s">
        <v>3761</v>
      </c>
      <c r="M4949" s="58" t="s">
        <v>2984</v>
      </c>
      <c r="N4949" s="110">
        <v>1299</v>
      </c>
      <c r="O4949" s="92"/>
      <c r="P4949" s="124">
        <v>574</v>
      </c>
      <c r="Q4949" s="110">
        <v>574</v>
      </c>
      <c r="R4949" s="92"/>
      <c r="S4949" s="92"/>
      <c r="T4949" s="110" t="str">
        <f t="shared" si="493"/>
        <v>574</v>
      </c>
      <c r="V4949" s="31"/>
      <c r="W4949" s="17">
        <f t="shared" si="494"/>
        <v>591.22</v>
      </c>
      <c r="X4949" s="62">
        <v>0.3</v>
      </c>
      <c r="Y4949" s="17">
        <f t="shared" si="489"/>
        <v>844.60000000000014</v>
      </c>
      <c r="Z4949" s="21">
        <f t="shared" si="491"/>
        <v>845</v>
      </c>
      <c r="AA4949" s="17">
        <f t="shared" si="490"/>
        <v>845</v>
      </c>
      <c r="AB4949" s="17">
        <f t="shared" si="492"/>
        <v>1299</v>
      </c>
      <c r="AC4949"/>
    </row>
    <row r="4950" spans="1:29" ht="15" customHeight="1" x14ac:dyDescent="0.3">
      <c r="A4950" s="93">
        <v>45551</v>
      </c>
      <c r="B4950" s="94"/>
      <c r="C4950" s="94"/>
      <c r="D4950" s="57" t="s">
        <v>8169</v>
      </c>
      <c r="E4950" s="97">
        <v>106277</v>
      </c>
      <c r="F4950" s="96"/>
      <c r="G4950" s="98">
        <v>5905490064653</v>
      </c>
      <c r="H4950" s="96"/>
      <c r="I4950" s="95" t="s">
        <v>9329</v>
      </c>
      <c r="J4950" s="91"/>
      <c r="K4950" s="95" t="s">
        <v>9688</v>
      </c>
      <c r="L4950" s="58" t="s">
        <v>3757</v>
      </c>
      <c r="M4950" s="58" t="s">
        <v>2984</v>
      </c>
      <c r="N4950" s="110">
        <v>1299</v>
      </c>
      <c r="O4950" s="92"/>
      <c r="P4950" s="124">
        <v>574</v>
      </c>
      <c r="Q4950" s="110">
        <v>574</v>
      </c>
      <c r="R4950" s="92"/>
      <c r="S4950" s="92"/>
      <c r="T4950" s="110" t="str">
        <f t="shared" si="493"/>
        <v>574</v>
      </c>
      <c r="V4950" s="31"/>
      <c r="W4950" s="17">
        <f t="shared" si="494"/>
        <v>591.22</v>
      </c>
      <c r="X4950" s="62">
        <v>0.3</v>
      </c>
      <c r="Y4950" s="17">
        <f t="shared" si="489"/>
        <v>844.60000000000014</v>
      </c>
      <c r="Z4950" s="21">
        <f t="shared" si="491"/>
        <v>845</v>
      </c>
      <c r="AA4950" s="17">
        <f t="shared" si="490"/>
        <v>845</v>
      </c>
      <c r="AB4950" s="17">
        <f t="shared" si="492"/>
        <v>1299</v>
      </c>
      <c r="AC4950"/>
    </row>
    <row r="4951" spans="1:29" ht="15" customHeight="1" x14ac:dyDescent="0.3">
      <c r="A4951" s="93">
        <v>45551</v>
      </c>
      <c r="B4951" s="94"/>
      <c r="C4951" s="94"/>
      <c r="D4951" s="57" t="s">
        <v>8169</v>
      </c>
      <c r="E4951" s="97">
        <v>106278</v>
      </c>
      <c r="F4951" s="96"/>
      <c r="G4951" s="98">
        <v>5905490064660</v>
      </c>
      <c r="H4951" s="96"/>
      <c r="I4951" s="95" t="s">
        <v>9330</v>
      </c>
      <c r="J4951" s="91"/>
      <c r="K4951" s="95" t="s">
        <v>9688</v>
      </c>
      <c r="L4951" s="58" t="s">
        <v>3758</v>
      </c>
      <c r="M4951" s="58" t="s">
        <v>2984</v>
      </c>
      <c r="N4951" s="110">
        <v>1299</v>
      </c>
      <c r="O4951" s="92"/>
      <c r="P4951" s="124">
        <v>574</v>
      </c>
      <c r="Q4951" s="110">
        <v>574</v>
      </c>
      <c r="R4951" s="92"/>
      <c r="S4951" s="92"/>
      <c r="T4951" s="110" t="str">
        <f t="shared" si="493"/>
        <v>574</v>
      </c>
      <c r="V4951" s="31"/>
      <c r="W4951" s="17">
        <f t="shared" si="494"/>
        <v>591.22</v>
      </c>
      <c r="X4951" s="62">
        <v>0.3</v>
      </c>
      <c r="Y4951" s="17">
        <f t="shared" si="489"/>
        <v>844.60000000000014</v>
      </c>
      <c r="Z4951" s="21">
        <f t="shared" si="491"/>
        <v>845</v>
      </c>
      <c r="AA4951" s="17">
        <f t="shared" si="490"/>
        <v>845</v>
      </c>
      <c r="AB4951" s="17">
        <f t="shared" si="492"/>
        <v>1299</v>
      </c>
      <c r="AC4951"/>
    </row>
    <row r="4952" spans="1:29" ht="15" customHeight="1" x14ac:dyDescent="0.3">
      <c r="A4952" s="93">
        <v>45551</v>
      </c>
      <c r="B4952" s="94"/>
      <c r="C4952" s="94"/>
      <c r="D4952" s="57" t="s">
        <v>8169</v>
      </c>
      <c r="E4952" s="97">
        <v>106279</v>
      </c>
      <c r="F4952" s="96"/>
      <c r="G4952" s="98">
        <v>5905490064677</v>
      </c>
      <c r="H4952" s="96"/>
      <c r="I4952" s="95" t="s">
        <v>9331</v>
      </c>
      <c r="J4952" s="91"/>
      <c r="K4952" s="95" t="s">
        <v>9688</v>
      </c>
      <c r="L4952" s="58" t="s">
        <v>3759</v>
      </c>
      <c r="M4952" s="58" t="s">
        <v>2984</v>
      </c>
      <c r="N4952" s="110">
        <v>1299</v>
      </c>
      <c r="O4952" s="92"/>
      <c r="P4952" s="124">
        <v>574</v>
      </c>
      <c r="Q4952" s="110">
        <v>574</v>
      </c>
      <c r="R4952" s="92"/>
      <c r="S4952" s="92"/>
      <c r="T4952" s="110" t="str">
        <f t="shared" si="493"/>
        <v>574</v>
      </c>
      <c r="V4952" s="31"/>
      <c r="W4952" s="17">
        <f t="shared" si="494"/>
        <v>591.22</v>
      </c>
      <c r="X4952" s="62">
        <v>0.3</v>
      </c>
      <c r="Y4952" s="17">
        <f t="shared" si="489"/>
        <v>844.60000000000014</v>
      </c>
      <c r="Z4952" s="21">
        <f t="shared" si="491"/>
        <v>845</v>
      </c>
      <c r="AA4952" s="17">
        <f t="shared" si="490"/>
        <v>845</v>
      </c>
      <c r="AB4952" s="17">
        <f t="shared" si="492"/>
        <v>1299</v>
      </c>
      <c r="AC4952"/>
    </row>
    <row r="4953" spans="1:29" ht="15" customHeight="1" x14ac:dyDescent="0.3">
      <c r="A4953" s="93">
        <v>45551</v>
      </c>
      <c r="B4953" s="94"/>
      <c r="C4953" s="94"/>
      <c r="D4953" s="57" t="s">
        <v>8169</v>
      </c>
      <c r="E4953" s="97">
        <v>106280</v>
      </c>
      <c r="F4953" s="96"/>
      <c r="G4953" s="98">
        <v>5905490064684</v>
      </c>
      <c r="H4953" s="96"/>
      <c r="I4953" s="95" t="s">
        <v>9332</v>
      </c>
      <c r="J4953" s="91"/>
      <c r="K4953" s="95" t="s">
        <v>9688</v>
      </c>
      <c r="L4953" s="58" t="s">
        <v>3760</v>
      </c>
      <c r="M4953" s="58" t="s">
        <v>2984</v>
      </c>
      <c r="N4953" s="110">
        <v>1299</v>
      </c>
      <c r="O4953" s="92"/>
      <c r="P4953" s="124">
        <v>574</v>
      </c>
      <c r="Q4953" s="110">
        <v>574</v>
      </c>
      <c r="R4953" s="92"/>
      <c r="S4953" s="92"/>
      <c r="T4953" s="110" t="str">
        <f t="shared" si="493"/>
        <v>574</v>
      </c>
      <c r="V4953" s="31"/>
      <c r="W4953" s="17">
        <f t="shared" si="494"/>
        <v>591.22</v>
      </c>
      <c r="X4953" s="62">
        <v>0.3</v>
      </c>
      <c r="Y4953" s="17">
        <f t="shared" si="489"/>
        <v>844.60000000000014</v>
      </c>
      <c r="Z4953" s="21">
        <f t="shared" si="491"/>
        <v>845</v>
      </c>
      <c r="AA4953" s="17">
        <f t="shared" si="490"/>
        <v>845</v>
      </c>
      <c r="AB4953" s="17">
        <f t="shared" si="492"/>
        <v>1299</v>
      </c>
      <c r="AC4953"/>
    </row>
    <row r="4954" spans="1:29" ht="15" customHeight="1" x14ac:dyDescent="0.3">
      <c r="A4954" s="93">
        <v>45551</v>
      </c>
      <c r="B4954" s="94"/>
      <c r="C4954" s="94"/>
      <c r="D4954" s="57" t="s">
        <v>8169</v>
      </c>
      <c r="E4954" s="97">
        <v>106281</v>
      </c>
      <c r="F4954" s="96"/>
      <c r="G4954" s="98">
        <v>5905490064691</v>
      </c>
      <c r="H4954" s="96"/>
      <c r="I4954" s="95" t="s">
        <v>9333</v>
      </c>
      <c r="J4954" s="91"/>
      <c r="K4954" s="95" t="s">
        <v>9688</v>
      </c>
      <c r="L4954" s="58" t="s">
        <v>3762</v>
      </c>
      <c r="M4954" s="58" t="s">
        <v>2984</v>
      </c>
      <c r="N4954" s="110">
        <v>1299</v>
      </c>
      <c r="O4954" s="92"/>
      <c r="P4954" s="124">
        <v>574</v>
      </c>
      <c r="Q4954" s="110">
        <v>574</v>
      </c>
      <c r="R4954" s="92"/>
      <c r="S4954" s="92"/>
      <c r="T4954" s="110" t="str">
        <f t="shared" si="493"/>
        <v>574</v>
      </c>
      <c r="V4954" s="31"/>
      <c r="W4954" s="17">
        <f t="shared" si="494"/>
        <v>591.22</v>
      </c>
      <c r="X4954" s="62">
        <v>0.3</v>
      </c>
      <c r="Y4954" s="17">
        <f t="shared" si="489"/>
        <v>844.60000000000014</v>
      </c>
      <c r="Z4954" s="21">
        <f t="shared" si="491"/>
        <v>845</v>
      </c>
      <c r="AA4954" s="17">
        <f t="shared" si="490"/>
        <v>845</v>
      </c>
      <c r="AB4954" s="17">
        <f t="shared" si="492"/>
        <v>1299</v>
      </c>
      <c r="AC4954"/>
    </row>
    <row r="4955" spans="1:29" ht="15" customHeight="1" x14ac:dyDescent="0.3">
      <c r="A4955" s="93">
        <v>45551</v>
      </c>
      <c r="B4955" s="94"/>
      <c r="C4955" s="94"/>
      <c r="D4955" s="57" t="s">
        <v>8169</v>
      </c>
      <c r="E4955" s="97">
        <v>106282</v>
      </c>
      <c r="F4955" s="96"/>
      <c r="G4955" s="98">
        <v>5905490064707</v>
      </c>
      <c r="H4955" s="96"/>
      <c r="I4955" s="95" t="s">
        <v>9334</v>
      </c>
      <c r="J4955" s="91"/>
      <c r="K4955" s="95" t="s">
        <v>9688</v>
      </c>
      <c r="L4955" s="58" t="s">
        <v>3763</v>
      </c>
      <c r="M4955" s="58" t="s">
        <v>2984</v>
      </c>
      <c r="N4955" s="110">
        <v>1299</v>
      </c>
      <c r="O4955" s="92"/>
      <c r="P4955" s="124">
        <v>574</v>
      </c>
      <c r="Q4955" s="110">
        <v>574</v>
      </c>
      <c r="R4955" s="92"/>
      <c r="S4955" s="92"/>
      <c r="T4955" s="110" t="str">
        <f t="shared" si="493"/>
        <v>574</v>
      </c>
      <c r="V4955" s="31"/>
      <c r="W4955" s="17">
        <f t="shared" si="494"/>
        <v>591.22</v>
      </c>
      <c r="X4955" s="62">
        <v>0.3</v>
      </c>
      <c r="Y4955" s="17">
        <f t="shared" si="489"/>
        <v>844.60000000000014</v>
      </c>
      <c r="Z4955" s="21">
        <f t="shared" si="491"/>
        <v>845</v>
      </c>
      <c r="AA4955" s="17">
        <f t="shared" si="490"/>
        <v>845</v>
      </c>
      <c r="AB4955" s="17">
        <f t="shared" si="492"/>
        <v>1299</v>
      </c>
      <c r="AC4955"/>
    </row>
    <row r="4956" spans="1:29" ht="15" customHeight="1" x14ac:dyDescent="0.3">
      <c r="A4956" s="93">
        <v>45551</v>
      </c>
      <c r="B4956" s="94"/>
      <c r="C4956" s="94"/>
      <c r="D4956" s="57" t="s">
        <v>8169</v>
      </c>
      <c r="E4956" s="97">
        <v>106283</v>
      </c>
      <c r="F4956" s="96"/>
      <c r="G4956" s="98">
        <v>5905490064714</v>
      </c>
      <c r="H4956" s="96"/>
      <c r="I4956" s="95" t="s">
        <v>9335</v>
      </c>
      <c r="J4956" s="91"/>
      <c r="K4956" s="95" t="s">
        <v>9688</v>
      </c>
      <c r="L4956" s="58" t="s">
        <v>9692</v>
      </c>
      <c r="M4956" s="58" t="s">
        <v>2984</v>
      </c>
      <c r="N4956" s="110">
        <v>279</v>
      </c>
      <c r="O4956" s="92"/>
      <c r="P4956" s="124">
        <v>115</v>
      </c>
      <c r="Q4956" s="110">
        <v>115</v>
      </c>
      <c r="R4956" s="92"/>
      <c r="S4956" s="92"/>
      <c r="T4956" s="110" t="str">
        <f t="shared" si="493"/>
        <v>115</v>
      </c>
      <c r="V4956" s="31"/>
      <c r="W4956" s="17">
        <f t="shared" si="494"/>
        <v>118.45</v>
      </c>
      <c r="X4956" s="62">
        <v>0.3</v>
      </c>
      <c r="Y4956" s="17">
        <f t="shared" si="489"/>
        <v>169.21428571428572</v>
      </c>
      <c r="Z4956" s="21">
        <f t="shared" si="491"/>
        <v>169</v>
      </c>
      <c r="AA4956" s="17">
        <f t="shared" si="490"/>
        <v>169</v>
      </c>
      <c r="AB4956" s="17">
        <f t="shared" si="492"/>
        <v>279</v>
      </c>
      <c r="AC4956"/>
    </row>
    <row r="4957" spans="1:29" ht="15" customHeight="1" x14ac:dyDescent="0.3">
      <c r="A4957" s="93">
        <v>45551</v>
      </c>
      <c r="B4957" s="94"/>
      <c r="C4957" s="94"/>
      <c r="D4957" s="57" t="s">
        <v>8169</v>
      </c>
      <c r="E4957" s="97">
        <v>106284</v>
      </c>
      <c r="F4957" s="96"/>
      <c r="G4957" s="98">
        <v>5905490064721</v>
      </c>
      <c r="H4957" s="96"/>
      <c r="I4957" s="95" t="s">
        <v>9336</v>
      </c>
      <c r="J4957" s="91"/>
      <c r="K4957" s="95" t="s">
        <v>9688</v>
      </c>
      <c r="L4957" s="58" t="s">
        <v>9693</v>
      </c>
      <c r="M4957" s="58" t="s">
        <v>2984</v>
      </c>
      <c r="N4957" s="110">
        <v>279</v>
      </c>
      <c r="O4957" s="92"/>
      <c r="P4957" s="124">
        <v>115</v>
      </c>
      <c r="Q4957" s="110">
        <v>115</v>
      </c>
      <c r="R4957" s="92"/>
      <c r="S4957" s="92"/>
      <c r="T4957" s="110" t="str">
        <f t="shared" si="493"/>
        <v>115</v>
      </c>
      <c r="V4957" s="31"/>
      <c r="W4957" s="17">
        <f t="shared" si="494"/>
        <v>118.45</v>
      </c>
      <c r="X4957" s="62">
        <v>0.3</v>
      </c>
      <c r="Y4957" s="17">
        <f t="shared" si="489"/>
        <v>169.21428571428572</v>
      </c>
      <c r="Z4957" s="21">
        <f t="shared" si="491"/>
        <v>169</v>
      </c>
      <c r="AA4957" s="17">
        <f t="shared" si="490"/>
        <v>169</v>
      </c>
      <c r="AB4957" s="17">
        <f t="shared" si="492"/>
        <v>279</v>
      </c>
      <c r="AC4957"/>
    </row>
    <row r="4958" spans="1:29" ht="15" customHeight="1" x14ac:dyDescent="0.3">
      <c r="A4958" s="93">
        <v>45551</v>
      </c>
      <c r="B4958" s="94"/>
      <c r="C4958" s="94"/>
      <c r="D4958" s="57" t="s">
        <v>8169</v>
      </c>
      <c r="E4958" s="97">
        <v>106285</v>
      </c>
      <c r="F4958" s="96"/>
      <c r="G4958" s="98">
        <v>5905490064738</v>
      </c>
      <c r="H4958" s="96"/>
      <c r="I4958" s="95" t="s">
        <v>9337</v>
      </c>
      <c r="J4958" s="91"/>
      <c r="K4958" s="95" t="s">
        <v>9688</v>
      </c>
      <c r="L4958" s="58" t="s">
        <v>9694</v>
      </c>
      <c r="M4958" s="58" t="s">
        <v>2984</v>
      </c>
      <c r="N4958" s="110">
        <v>279</v>
      </c>
      <c r="O4958" s="92"/>
      <c r="P4958" s="124">
        <v>115</v>
      </c>
      <c r="Q4958" s="110">
        <v>115</v>
      </c>
      <c r="R4958" s="92"/>
      <c r="S4958" s="92"/>
      <c r="T4958" s="110" t="str">
        <f t="shared" si="493"/>
        <v>115</v>
      </c>
      <c r="V4958" s="31"/>
      <c r="W4958" s="17">
        <f t="shared" si="494"/>
        <v>118.45</v>
      </c>
      <c r="X4958" s="62">
        <v>0.3</v>
      </c>
      <c r="Y4958" s="17">
        <f t="shared" si="489"/>
        <v>169.21428571428572</v>
      </c>
      <c r="Z4958" s="21">
        <f t="shared" si="491"/>
        <v>169</v>
      </c>
      <c r="AA4958" s="17">
        <f t="shared" si="490"/>
        <v>169</v>
      </c>
      <c r="AB4958" s="17">
        <f t="shared" si="492"/>
        <v>279</v>
      </c>
      <c r="AC4958"/>
    </row>
    <row r="4959" spans="1:29" ht="15" customHeight="1" x14ac:dyDescent="0.3">
      <c r="A4959" s="93">
        <v>45551</v>
      </c>
      <c r="B4959" s="94"/>
      <c r="C4959" s="94"/>
      <c r="D4959" s="57" t="s">
        <v>8169</v>
      </c>
      <c r="E4959" s="97">
        <v>106286</v>
      </c>
      <c r="F4959" s="96"/>
      <c r="G4959" s="98">
        <v>5905490064745</v>
      </c>
      <c r="H4959" s="96"/>
      <c r="I4959" s="95" t="s">
        <v>9338</v>
      </c>
      <c r="J4959" s="91"/>
      <c r="K4959" s="95" t="s">
        <v>9688</v>
      </c>
      <c r="L4959" s="58" t="s">
        <v>9695</v>
      </c>
      <c r="M4959" s="58" t="s">
        <v>2984</v>
      </c>
      <c r="N4959" s="110">
        <v>279</v>
      </c>
      <c r="O4959" s="92"/>
      <c r="P4959" s="124">
        <v>115</v>
      </c>
      <c r="Q4959" s="110">
        <v>115</v>
      </c>
      <c r="R4959" s="92"/>
      <c r="S4959" s="92"/>
      <c r="T4959" s="110" t="str">
        <f t="shared" si="493"/>
        <v>115</v>
      </c>
      <c r="V4959" s="31"/>
      <c r="W4959" s="17">
        <f t="shared" si="494"/>
        <v>118.45</v>
      </c>
      <c r="X4959" s="62">
        <v>0.3</v>
      </c>
      <c r="Y4959" s="17">
        <f t="shared" si="489"/>
        <v>169.21428571428572</v>
      </c>
      <c r="Z4959" s="21">
        <f t="shared" si="491"/>
        <v>169</v>
      </c>
      <c r="AA4959" s="17">
        <f t="shared" si="490"/>
        <v>169</v>
      </c>
      <c r="AB4959" s="17">
        <f t="shared" si="492"/>
        <v>279</v>
      </c>
      <c r="AC4959"/>
    </row>
    <row r="4960" spans="1:29" ht="15" customHeight="1" x14ac:dyDescent="0.3">
      <c r="A4960" s="93">
        <v>45551</v>
      </c>
      <c r="B4960" s="94"/>
      <c r="C4960" s="94"/>
      <c r="D4960" s="57" t="s">
        <v>8169</v>
      </c>
      <c r="E4960" s="97">
        <v>106287</v>
      </c>
      <c r="F4960" s="96"/>
      <c r="G4960" s="98">
        <v>5905490064752</v>
      </c>
      <c r="H4960" s="96"/>
      <c r="I4960" s="95" t="s">
        <v>9339</v>
      </c>
      <c r="J4960" s="91"/>
      <c r="K4960" s="95" t="s">
        <v>9688</v>
      </c>
      <c r="L4960" s="58" t="s">
        <v>9696</v>
      </c>
      <c r="M4960" s="58" t="s">
        <v>2984</v>
      </c>
      <c r="N4960" s="110">
        <v>279</v>
      </c>
      <c r="O4960" s="92"/>
      <c r="P4960" s="124">
        <v>115</v>
      </c>
      <c r="Q4960" s="110">
        <v>115</v>
      </c>
      <c r="R4960" s="92"/>
      <c r="S4960" s="92"/>
      <c r="T4960" s="110" t="str">
        <f t="shared" si="493"/>
        <v>115</v>
      </c>
      <c r="V4960" s="31"/>
      <c r="W4960" s="17">
        <f t="shared" si="494"/>
        <v>118.45</v>
      </c>
      <c r="X4960" s="62">
        <v>0.3</v>
      </c>
      <c r="Y4960" s="17">
        <f t="shared" si="489"/>
        <v>169.21428571428572</v>
      </c>
      <c r="Z4960" s="21">
        <f t="shared" si="491"/>
        <v>169</v>
      </c>
      <c r="AA4960" s="17">
        <f t="shared" si="490"/>
        <v>169</v>
      </c>
      <c r="AB4960" s="17">
        <f t="shared" si="492"/>
        <v>279</v>
      </c>
      <c r="AC4960"/>
    </row>
    <row r="4961" spans="1:29" ht="15" customHeight="1" x14ac:dyDescent="0.3">
      <c r="A4961" s="93">
        <v>45551</v>
      </c>
      <c r="B4961" s="94"/>
      <c r="C4961" s="94"/>
      <c r="D4961" s="57" t="s">
        <v>8169</v>
      </c>
      <c r="E4961" s="97">
        <v>106288</v>
      </c>
      <c r="F4961" s="96"/>
      <c r="G4961" s="98">
        <v>5905490064769</v>
      </c>
      <c r="H4961" s="96"/>
      <c r="I4961" s="95" t="s">
        <v>9340</v>
      </c>
      <c r="J4961" s="91"/>
      <c r="K4961" s="95" t="s">
        <v>9688</v>
      </c>
      <c r="L4961" s="58" t="s">
        <v>9697</v>
      </c>
      <c r="M4961" s="58" t="s">
        <v>2984</v>
      </c>
      <c r="N4961" s="110">
        <v>279</v>
      </c>
      <c r="O4961" s="92"/>
      <c r="P4961" s="124">
        <v>115</v>
      </c>
      <c r="Q4961" s="110">
        <v>115</v>
      </c>
      <c r="R4961" s="92"/>
      <c r="S4961" s="92"/>
      <c r="T4961" s="110" t="str">
        <f t="shared" si="493"/>
        <v>115</v>
      </c>
      <c r="V4961" s="31"/>
      <c r="W4961" s="17">
        <f t="shared" si="494"/>
        <v>118.45</v>
      </c>
      <c r="X4961" s="62">
        <v>0.3</v>
      </c>
      <c r="Y4961" s="17">
        <f t="shared" si="489"/>
        <v>169.21428571428572</v>
      </c>
      <c r="Z4961" s="21">
        <f t="shared" si="491"/>
        <v>169</v>
      </c>
      <c r="AA4961" s="17">
        <f t="shared" si="490"/>
        <v>169</v>
      </c>
      <c r="AB4961" s="17">
        <f t="shared" si="492"/>
        <v>279</v>
      </c>
      <c r="AC4961"/>
    </row>
    <row r="4962" spans="1:29" ht="15" customHeight="1" x14ac:dyDescent="0.3">
      <c r="A4962" s="93">
        <v>45551</v>
      </c>
      <c r="B4962" s="94"/>
      <c r="C4962" s="94"/>
      <c r="D4962" s="57" t="s">
        <v>8169</v>
      </c>
      <c r="E4962" s="97">
        <v>106289</v>
      </c>
      <c r="F4962" s="96"/>
      <c r="G4962" s="98">
        <v>5905490064776</v>
      </c>
      <c r="H4962" s="96"/>
      <c r="I4962" s="95" t="s">
        <v>9341</v>
      </c>
      <c r="J4962" s="91"/>
      <c r="K4962" s="95" t="s">
        <v>9688</v>
      </c>
      <c r="L4962" s="58" t="s">
        <v>3761</v>
      </c>
      <c r="M4962" s="58" t="s">
        <v>2984</v>
      </c>
      <c r="N4962" s="110">
        <v>299</v>
      </c>
      <c r="O4962" s="92"/>
      <c r="P4962" s="124">
        <v>107</v>
      </c>
      <c r="Q4962" s="110">
        <v>107</v>
      </c>
      <c r="R4962" s="92"/>
      <c r="S4962" s="92"/>
      <c r="T4962" s="110" t="str">
        <f t="shared" si="493"/>
        <v>107</v>
      </c>
      <c r="V4962" s="31"/>
      <c r="W4962" s="17">
        <f t="shared" si="494"/>
        <v>110.21000000000001</v>
      </c>
      <c r="X4962" s="62">
        <v>0.3</v>
      </c>
      <c r="Y4962" s="17">
        <f t="shared" si="489"/>
        <v>157.44285714285715</v>
      </c>
      <c r="Z4962" s="21">
        <f t="shared" si="491"/>
        <v>157</v>
      </c>
      <c r="AA4962" s="17">
        <f t="shared" si="490"/>
        <v>157</v>
      </c>
      <c r="AB4962" s="17">
        <f t="shared" si="492"/>
        <v>299</v>
      </c>
      <c r="AC4962"/>
    </row>
    <row r="4963" spans="1:29" ht="15" customHeight="1" x14ac:dyDescent="0.3">
      <c r="A4963" s="93">
        <v>45551</v>
      </c>
      <c r="B4963" s="94"/>
      <c r="C4963" s="94"/>
      <c r="D4963" s="57" t="s">
        <v>8169</v>
      </c>
      <c r="E4963" s="97">
        <v>106290</v>
      </c>
      <c r="F4963" s="96"/>
      <c r="G4963" s="98">
        <v>5905490064783</v>
      </c>
      <c r="H4963" s="96"/>
      <c r="I4963" s="95" t="s">
        <v>9342</v>
      </c>
      <c r="J4963" s="91"/>
      <c r="K4963" s="95" t="s">
        <v>9688</v>
      </c>
      <c r="L4963" s="58" t="s">
        <v>3757</v>
      </c>
      <c r="M4963" s="58" t="s">
        <v>2984</v>
      </c>
      <c r="N4963" s="110">
        <v>299</v>
      </c>
      <c r="O4963" s="92"/>
      <c r="P4963" s="124">
        <v>107</v>
      </c>
      <c r="Q4963" s="110">
        <v>107</v>
      </c>
      <c r="R4963" s="92"/>
      <c r="S4963" s="92"/>
      <c r="T4963" s="110" t="str">
        <f t="shared" si="493"/>
        <v>107</v>
      </c>
      <c r="V4963" s="31"/>
      <c r="W4963" s="17">
        <f t="shared" si="494"/>
        <v>110.21000000000001</v>
      </c>
      <c r="X4963" s="62">
        <v>0.3</v>
      </c>
      <c r="Y4963" s="17">
        <f t="shared" ref="Y4963:Y5026" si="495">W4963/0.7</f>
        <v>157.44285714285715</v>
      </c>
      <c r="Z4963" s="21">
        <f t="shared" si="491"/>
        <v>157</v>
      </c>
      <c r="AA4963" s="17">
        <f t="shared" ref="AA4963:AA5026" si="496">Z4963*1</f>
        <v>157</v>
      </c>
      <c r="AB4963" s="17">
        <f t="shared" si="492"/>
        <v>299</v>
      </c>
      <c r="AC4963"/>
    </row>
    <row r="4964" spans="1:29" ht="15" customHeight="1" x14ac:dyDescent="0.3">
      <c r="A4964" s="93">
        <v>45551</v>
      </c>
      <c r="B4964" s="94"/>
      <c r="C4964" s="94"/>
      <c r="D4964" s="57" t="s">
        <v>8169</v>
      </c>
      <c r="E4964" s="97">
        <v>106291</v>
      </c>
      <c r="F4964" s="96"/>
      <c r="G4964" s="98">
        <v>5905490064790</v>
      </c>
      <c r="H4964" s="96"/>
      <c r="I4964" s="95" t="s">
        <v>9343</v>
      </c>
      <c r="J4964" s="91"/>
      <c r="K4964" s="95" t="s">
        <v>9688</v>
      </c>
      <c r="L4964" s="58" t="s">
        <v>3758</v>
      </c>
      <c r="M4964" s="58" t="s">
        <v>2984</v>
      </c>
      <c r="N4964" s="110">
        <v>299</v>
      </c>
      <c r="O4964" s="92"/>
      <c r="P4964" s="124">
        <v>107</v>
      </c>
      <c r="Q4964" s="110">
        <v>107</v>
      </c>
      <c r="R4964" s="92"/>
      <c r="S4964" s="92"/>
      <c r="T4964" s="110" t="str">
        <f t="shared" si="493"/>
        <v>107</v>
      </c>
      <c r="V4964" s="31"/>
      <c r="W4964" s="17">
        <f t="shared" si="494"/>
        <v>110.21000000000001</v>
      </c>
      <c r="X4964" s="62">
        <v>0.3</v>
      </c>
      <c r="Y4964" s="17">
        <f t="shared" si="495"/>
        <v>157.44285714285715</v>
      </c>
      <c r="Z4964" s="21">
        <f t="shared" si="491"/>
        <v>157</v>
      </c>
      <c r="AA4964" s="17">
        <f t="shared" si="496"/>
        <v>157</v>
      </c>
      <c r="AB4964" s="17">
        <f t="shared" si="492"/>
        <v>299</v>
      </c>
      <c r="AC4964"/>
    </row>
    <row r="4965" spans="1:29" ht="15" customHeight="1" x14ac:dyDescent="0.3">
      <c r="A4965" s="93">
        <v>45551</v>
      </c>
      <c r="B4965" s="94"/>
      <c r="C4965" s="94"/>
      <c r="D4965" s="57" t="s">
        <v>8169</v>
      </c>
      <c r="E4965" s="97">
        <v>106292</v>
      </c>
      <c r="F4965" s="96"/>
      <c r="G4965" s="98">
        <v>5905490064806</v>
      </c>
      <c r="H4965" s="96"/>
      <c r="I4965" s="95" t="s">
        <v>9344</v>
      </c>
      <c r="J4965" s="91"/>
      <c r="K4965" s="95" t="s">
        <v>9688</v>
      </c>
      <c r="L4965" s="58" t="s">
        <v>3759</v>
      </c>
      <c r="M4965" s="58" t="s">
        <v>2984</v>
      </c>
      <c r="N4965" s="110">
        <v>299</v>
      </c>
      <c r="O4965" s="92"/>
      <c r="P4965" s="124">
        <v>107</v>
      </c>
      <c r="Q4965" s="110">
        <v>107</v>
      </c>
      <c r="R4965" s="92"/>
      <c r="S4965" s="92"/>
      <c r="T4965" s="110" t="str">
        <f t="shared" si="493"/>
        <v>107</v>
      </c>
      <c r="V4965" s="31"/>
      <c r="W4965" s="17">
        <f t="shared" si="494"/>
        <v>110.21000000000001</v>
      </c>
      <c r="X4965" s="62">
        <v>0.3</v>
      </c>
      <c r="Y4965" s="17">
        <f t="shared" si="495"/>
        <v>157.44285714285715</v>
      </c>
      <c r="Z4965" s="21">
        <f t="shared" si="491"/>
        <v>157</v>
      </c>
      <c r="AA4965" s="17">
        <f t="shared" si="496"/>
        <v>157</v>
      </c>
      <c r="AB4965" s="17">
        <f t="shared" si="492"/>
        <v>299</v>
      </c>
      <c r="AC4965"/>
    </row>
    <row r="4966" spans="1:29" ht="15" customHeight="1" x14ac:dyDescent="0.3">
      <c r="A4966" s="93">
        <v>45551</v>
      </c>
      <c r="B4966" s="94"/>
      <c r="C4966" s="94"/>
      <c r="D4966" s="57" t="s">
        <v>8169</v>
      </c>
      <c r="E4966" s="97">
        <v>106293</v>
      </c>
      <c r="F4966" s="96"/>
      <c r="G4966" s="98">
        <v>5905490064813</v>
      </c>
      <c r="H4966" s="96"/>
      <c r="I4966" s="95" t="s">
        <v>9345</v>
      </c>
      <c r="J4966" s="91"/>
      <c r="K4966" s="95" t="s">
        <v>9688</v>
      </c>
      <c r="L4966" s="58" t="s">
        <v>3760</v>
      </c>
      <c r="M4966" s="58" t="s">
        <v>2984</v>
      </c>
      <c r="N4966" s="110">
        <v>299</v>
      </c>
      <c r="O4966" s="92"/>
      <c r="P4966" s="124">
        <v>107</v>
      </c>
      <c r="Q4966" s="110">
        <v>107</v>
      </c>
      <c r="R4966" s="92"/>
      <c r="S4966" s="92"/>
      <c r="T4966" s="110" t="str">
        <f t="shared" si="493"/>
        <v>107</v>
      </c>
      <c r="V4966" s="31"/>
      <c r="W4966" s="17">
        <f t="shared" si="494"/>
        <v>110.21000000000001</v>
      </c>
      <c r="X4966" s="62">
        <v>0.3</v>
      </c>
      <c r="Y4966" s="17">
        <f t="shared" si="495"/>
        <v>157.44285714285715</v>
      </c>
      <c r="Z4966" s="21">
        <f t="shared" si="491"/>
        <v>157</v>
      </c>
      <c r="AA4966" s="17">
        <f t="shared" si="496"/>
        <v>157</v>
      </c>
      <c r="AB4966" s="17">
        <f t="shared" si="492"/>
        <v>299</v>
      </c>
      <c r="AC4966"/>
    </row>
    <row r="4967" spans="1:29" ht="15" customHeight="1" x14ac:dyDescent="0.3">
      <c r="A4967" s="93">
        <v>45551</v>
      </c>
      <c r="B4967" s="94"/>
      <c r="C4967" s="94"/>
      <c r="D4967" s="57" t="s">
        <v>8169</v>
      </c>
      <c r="E4967" s="97">
        <v>106294</v>
      </c>
      <c r="F4967" s="96"/>
      <c r="G4967" s="98">
        <v>5905490064820</v>
      </c>
      <c r="H4967" s="96"/>
      <c r="I4967" s="95" t="s">
        <v>9346</v>
      </c>
      <c r="J4967" s="91"/>
      <c r="K4967" s="95" t="s">
        <v>9688</v>
      </c>
      <c r="L4967" s="58" t="s">
        <v>3762</v>
      </c>
      <c r="M4967" s="58" t="s">
        <v>2984</v>
      </c>
      <c r="N4967" s="110">
        <v>299</v>
      </c>
      <c r="O4967" s="92"/>
      <c r="P4967" s="124">
        <v>107</v>
      </c>
      <c r="Q4967" s="110">
        <v>107</v>
      </c>
      <c r="R4967" s="92"/>
      <c r="S4967" s="92"/>
      <c r="T4967" s="110" t="str">
        <f t="shared" si="493"/>
        <v>107</v>
      </c>
      <c r="V4967" s="31"/>
      <c r="W4967" s="17">
        <f t="shared" si="494"/>
        <v>110.21000000000001</v>
      </c>
      <c r="X4967" s="62">
        <v>0.3</v>
      </c>
      <c r="Y4967" s="17">
        <f t="shared" si="495"/>
        <v>157.44285714285715</v>
      </c>
      <c r="Z4967" s="21">
        <f t="shared" si="491"/>
        <v>157</v>
      </c>
      <c r="AA4967" s="17">
        <f t="shared" si="496"/>
        <v>157</v>
      </c>
      <c r="AB4967" s="17">
        <f t="shared" si="492"/>
        <v>299</v>
      </c>
      <c r="AC4967"/>
    </row>
    <row r="4968" spans="1:29" ht="15" customHeight="1" x14ac:dyDescent="0.3">
      <c r="A4968" s="93">
        <v>45551</v>
      </c>
      <c r="B4968" s="94"/>
      <c r="C4968" s="94"/>
      <c r="D4968" s="57" t="s">
        <v>8169</v>
      </c>
      <c r="E4968" s="97">
        <v>106295</v>
      </c>
      <c r="F4968" s="96"/>
      <c r="G4968" s="98">
        <v>5905490064837</v>
      </c>
      <c r="H4968" s="96"/>
      <c r="I4968" s="95" t="s">
        <v>9347</v>
      </c>
      <c r="J4968" s="91"/>
      <c r="K4968" s="95" t="s">
        <v>9688</v>
      </c>
      <c r="L4968" s="58" t="s">
        <v>3763</v>
      </c>
      <c r="M4968" s="58" t="s">
        <v>2984</v>
      </c>
      <c r="N4968" s="110">
        <v>299</v>
      </c>
      <c r="O4968" s="92"/>
      <c r="P4968" s="124">
        <v>107</v>
      </c>
      <c r="Q4968" s="110">
        <v>107</v>
      </c>
      <c r="R4968" s="92"/>
      <c r="S4968" s="92"/>
      <c r="T4968" s="110" t="str">
        <f t="shared" si="493"/>
        <v>107</v>
      </c>
      <c r="V4968" s="31"/>
      <c r="W4968" s="17">
        <f t="shared" si="494"/>
        <v>110.21000000000001</v>
      </c>
      <c r="X4968" s="62">
        <v>0.3</v>
      </c>
      <c r="Y4968" s="17">
        <f t="shared" si="495"/>
        <v>157.44285714285715</v>
      </c>
      <c r="Z4968" s="21">
        <f t="shared" si="491"/>
        <v>157</v>
      </c>
      <c r="AA4968" s="17">
        <f t="shared" si="496"/>
        <v>157</v>
      </c>
      <c r="AB4968" s="17">
        <f t="shared" si="492"/>
        <v>299</v>
      </c>
      <c r="AC4968"/>
    </row>
    <row r="4969" spans="1:29" ht="15" customHeight="1" x14ac:dyDescent="0.3">
      <c r="A4969" s="93">
        <v>45551</v>
      </c>
      <c r="B4969" s="94"/>
      <c r="C4969" s="94"/>
      <c r="D4969" s="57" t="s">
        <v>8169</v>
      </c>
      <c r="E4969" s="97">
        <v>106296</v>
      </c>
      <c r="F4969" s="96"/>
      <c r="G4969" s="98">
        <v>5905490064844</v>
      </c>
      <c r="H4969" s="96"/>
      <c r="I4969" s="95" t="s">
        <v>9348</v>
      </c>
      <c r="J4969" s="91"/>
      <c r="K4969" s="95" t="s">
        <v>9688</v>
      </c>
      <c r="L4969" s="58" t="s">
        <v>9692</v>
      </c>
      <c r="M4969" s="58" t="s">
        <v>2984</v>
      </c>
      <c r="N4969" s="110">
        <v>1899</v>
      </c>
      <c r="O4969" s="92"/>
      <c r="P4969" s="124">
        <v>905</v>
      </c>
      <c r="Q4969" s="110">
        <v>905</v>
      </c>
      <c r="R4969" s="92"/>
      <c r="S4969" s="92"/>
      <c r="T4969" s="110" t="str">
        <f t="shared" si="493"/>
        <v>905</v>
      </c>
      <c r="V4969" s="31"/>
      <c r="W4969" s="17">
        <f t="shared" si="494"/>
        <v>932.15</v>
      </c>
      <c r="X4969" s="62">
        <v>0.3</v>
      </c>
      <c r="Y4969" s="17">
        <f t="shared" si="495"/>
        <v>1331.6428571428571</v>
      </c>
      <c r="Z4969" s="21">
        <f t="shared" si="491"/>
        <v>1332</v>
      </c>
      <c r="AA4969" s="17">
        <f t="shared" si="496"/>
        <v>1332</v>
      </c>
      <c r="AB4969" s="17">
        <f t="shared" si="492"/>
        <v>1899</v>
      </c>
      <c r="AC4969"/>
    </row>
    <row r="4970" spans="1:29" ht="15" customHeight="1" x14ac:dyDescent="0.3">
      <c r="A4970" s="93">
        <v>45551</v>
      </c>
      <c r="B4970" s="94"/>
      <c r="C4970" s="94"/>
      <c r="D4970" s="57" t="s">
        <v>8169</v>
      </c>
      <c r="E4970" s="97">
        <v>106297</v>
      </c>
      <c r="F4970" s="96"/>
      <c r="G4970" s="98">
        <v>5905490064851</v>
      </c>
      <c r="H4970" s="96"/>
      <c r="I4970" s="95" t="s">
        <v>9349</v>
      </c>
      <c r="J4970" s="91"/>
      <c r="K4970" s="95" t="s">
        <v>9688</v>
      </c>
      <c r="L4970" s="58" t="s">
        <v>9693</v>
      </c>
      <c r="M4970" s="58" t="s">
        <v>2984</v>
      </c>
      <c r="N4970" s="110">
        <v>1899</v>
      </c>
      <c r="O4970" s="92"/>
      <c r="P4970" s="124">
        <v>905</v>
      </c>
      <c r="Q4970" s="110">
        <v>905</v>
      </c>
      <c r="R4970" s="92"/>
      <c r="S4970" s="92"/>
      <c r="T4970" s="110" t="str">
        <f t="shared" si="493"/>
        <v>905</v>
      </c>
      <c r="V4970" s="31"/>
      <c r="W4970" s="17">
        <f t="shared" si="494"/>
        <v>932.15</v>
      </c>
      <c r="X4970" s="62">
        <v>0.3</v>
      </c>
      <c r="Y4970" s="17">
        <f t="shared" si="495"/>
        <v>1331.6428571428571</v>
      </c>
      <c r="Z4970" s="21">
        <f t="shared" si="491"/>
        <v>1332</v>
      </c>
      <c r="AA4970" s="17">
        <f t="shared" si="496"/>
        <v>1332</v>
      </c>
      <c r="AB4970" s="17">
        <f t="shared" si="492"/>
        <v>1899</v>
      </c>
      <c r="AC4970"/>
    </row>
    <row r="4971" spans="1:29" ht="15" customHeight="1" x14ac:dyDescent="0.3">
      <c r="A4971" s="93">
        <v>45551</v>
      </c>
      <c r="B4971" s="94"/>
      <c r="C4971" s="94"/>
      <c r="D4971" s="57" t="s">
        <v>8169</v>
      </c>
      <c r="E4971" s="97">
        <v>106298</v>
      </c>
      <c r="F4971" s="96"/>
      <c r="G4971" s="98">
        <v>5905490064868</v>
      </c>
      <c r="H4971" s="96"/>
      <c r="I4971" s="95" t="s">
        <v>9350</v>
      </c>
      <c r="J4971" s="91"/>
      <c r="K4971" s="95" t="s">
        <v>9688</v>
      </c>
      <c r="L4971" s="58" t="s">
        <v>9694</v>
      </c>
      <c r="M4971" s="58" t="s">
        <v>2984</v>
      </c>
      <c r="N4971" s="110">
        <v>1899</v>
      </c>
      <c r="O4971" s="92"/>
      <c r="P4971" s="124">
        <v>905</v>
      </c>
      <c r="Q4971" s="110">
        <v>905</v>
      </c>
      <c r="R4971" s="92"/>
      <c r="S4971" s="92"/>
      <c r="T4971" s="110" t="str">
        <f t="shared" si="493"/>
        <v>905</v>
      </c>
      <c r="V4971" s="31"/>
      <c r="W4971" s="17">
        <f t="shared" si="494"/>
        <v>932.15</v>
      </c>
      <c r="X4971" s="62">
        <v>0.3</v>
      </c>
      <c r="Y4971" s="17">
        <f t="shared" si="495"/>
        <v>1331.6428571428571</v>
      </c>
      <c r="Z4971" s="21">
        <f t="shared" si="491"/>
        <v>1332</v>
      </c>
      <c r="AA4971" s="17">
        <f t="shared" si="496"/>
        <v>1332</v>
      </c>
      <c r="AB4971" s="17">
        <f t="shared" si="492"/>
        <v>1899</v>
      </c>
      <c r="AC4971"/>
    </row>
    <row r="4972" spans="1:29" ht="15" customHeight="1" x14ac:dyDescent="0.3">
      <c r="A4972" s="93">
        <v>45551</v>
      </c>
      <c r="B4972" s="94"/>
      <c r="C4972" s="94"/>
      <c r="D4972" s="57" t="s">
        <v>8169</v>
      </c>
      <c r="E4972" s="97">
        <v>106299</v>
      </c>
      <c r="F4972" s="96"/>
      <c r="G4972" s="98">
        <v>5905490064875</v>
      </c>
      <c r="H4972" s="96"/>
      <c r="I4972" s="95" t="s">
        <v>9351</v>
      </c>
      <c r="J4972" s="91"/>
      <c r="K4972" s="95" t="s">
        <v>9688</v>
      </c>
      <c r="L4972" s="58" t="s">
        <v>9695</v>
      </c>
      <c r="M4972" s="58" t="s">
        <v>2984</v>
      </c>
      <c r="N4972" s="110">
        <v>1899</v>
      </c>
      <c r="O4972" s="92"/>
      <c r="P4972" s="124">
        <v>905</v>
      </c>
      <c r="Q4972" s="110">
        <v>905</v>
      </c>
      <c r="R4972" s="92"/>
      <c r="S4972" s="92"/>
      <c r="T4972" s="110" t="str">
        <f t="shared" si="493"/>
        <v>905</v>
      </c>
      <c r="V4972" s="31"/>
      <c r="W4972" s="17">
        <f t="shared" si="494"/>
        <v>932.15</v>
      </c>
      <c r="X4972" s="62">
        <v>0.3</v>
      </c>
      <c r="Y4972" s="17">
        <f t="shared" si="495"/>
        <v>1331.6428571428571</v>
      </c>
      <c r="Z4972" s="21">
        <f t="shared" si="491"/>
        <v>1332</v>
      </c>
      <c r="AA4972" s="17">
        <f t="shared" si="496"/>
        <v>1332</v>
      </c>
      <c r="AB4972" s="17">
        <f t="shared" si="492"/>
        <v>1899</v>
      </c>
      <c r="AC4972"/>
    </row>
    <row r="4973" spans="1:29" ht="15" customHeight="1" x14ac:dyDescent="0.3">
      <c r="A4973" s="93">
        <v>45551</v>
      </c>
      <c r="B4973" s="94"/>
      <c r="C4973" s="94"/>
      <c r="D4973" s="57" t="s">
        <v>8169</v>
      </c>
      <c r="E4973" s="97">
        <v>106300</v>
      </c>
      <c r="F4973" s="96"/>
      <c r="G4973" s="98">
        <v>5905490064882</v>
      </c>
      <c r="H4973" s="96"/>
      <c r="I4973" s="95" t="s">
        <v>9352</v>
      </c>
      <c r="J4973" s="91"/>
      <c r="K4973" s="95" t="s">
        <v>9688</v>
      </c>
      <c r="L4973" s="58" t="s">
        <v>9696</v>
      </c>
      <c r="M4973" s="58" t="s">
        <v>2984</v>
      </c>
      <c r="N4973" s="110">
        <v>1899</v>
      </c>
      <c r="O4973" s="92"/>
      <c r="P4973" s="124">
        <v>905</v>
      </c>
      <c r="Q4973" s="110">
        <v>905</v>
      </c>
      <c r="R4973" s="92"/>
      <c r="S4973" s="92"/>
      <c r="T4973" s="110" t="str">
        <f t="shared" si="493"/>
        <v>905</v>
      </c>
      <c r="V4973" s="31"/>
      <c r="W4973" s="17">
        <f t="shared" si="494"/>
        <v>932.15</v>
      </c>
      <c r="X4973" s="62">
        <v>0.3</v>
      </c>
      <c r="Y4973" s="17">
        <f t="shared" si="495"/>
        <v>1331.6428571428571</v>
      </c>
      <c r="Z4973" s="21">
        <f t="shared" si="491"/>
        <v>1332</v>
      </c>
      <c r="AA4973" s="17">
        <f t="shared" si="496"/>
        <v>1332</v>
      </c>
      <c r="AB4973" s="17">
        <f t="shared" si="492"/>
        <v>1899</v>
      </c>
      <c r="AC4973"/>
    </row>
    <row r="4974" spans="1:29" ht="15" customHeight="1" x14ac:dyDescent="0.3">
      <c r="A4974" s="93">
        <v>45551</v>
      </c>
      <c r="B4974" s="94"/>
      <c r="C4974" s="94"/>
      <c r="D4974" s="57" t="s">
        <v>8169</v>
      </c>
      <c r="E4974" s="97">
        <v>106301</v>
      </c>
      <c r="F4974" s="96"/>
      <c r="G4974" s="98">
        <v>5905490064899</v>
      </c>
      <c r="H4974" s="96"/>
      <c r="I4974" s="95" t="s">
        <v>9353</v>
      </c>
      <c r="J4974" s="91"/>
      <c r="K4974" s="95" t="s">
        <v>9688</v>
      </c>
      <c r="L4974" s="58" t="s">
        <v>9697</v>
      </c>
      <c r="M4974" s="58" t="s">
        <v>2984</v>
      </c>
      <c r="N4974" s="110">
        <v>1899</v>
      </c>
      <c r="O4974" s="92"/>
      <c r="P4974" s="124">
        <v>905</v>
      </c>
      <c r="Q4974" s="110">
        <v>905</v>
      </c>
      <c r="R4974" s="92"/>
      <c r="S4974" s="92"/>
      <c r="T4974" s="110" t="str">
        <f t="shared" si="493"/>
        <v>905</v>
      </c>
      <c r="V4974" s="31"/>
      <c r="W4974" s="17">
        <f t="shared" si="494"/>
        <v>932.15</v>
      </c>
      <c r="X4974" s="62">
        <v>0.3</v>
      </c>
      <c r="Y4974" s="17">
        <f t="shared" si="495"/>
        <v>1331.6428571428571</v>
      </c>
      <c r="Z4974" s="21">
        <f t="shared" si="491"/>
        <v>1332</v>
      </c>
      <c r="AA4974" s="17">
        <f t="shared" si="496"/>
        <v>1332</v>
      </c>
      <c r="AB4974" s="17">
        <f t="shared" si="492"/>
        <v>1899</v>
      </c>
      <c r="AC4974"/>
    </row>
    <row r="4975" spans="1:29" ht="15" customHeight="1" x14ac:dyDescent="0.3">
      <c r="A4975" s="93">
        <v>45551</v>
      </c>
      <c r="B4975" s="94"/>
      <c r="C4975" s="94"/>
      <c r="D4975" s="57" t="s">
        <v>8169</v>
      </c>
      <c r="E4975" s="97">
        <v>106302</v>
      </c>
      <c r="F4975" s="96"/>
      <c r="G4975" s="98">
        <v>5905490064905</v>
      </c>
      <c r="H4975" s="96"/>
      <c r="I4975" s="95" t="s">
        <v>9354</v>
      </c>
      <c r="J4975" s="91"/>
      <c r="K4975" s="95" t="s">
        <v>9688</v>
      </c>
      <c r="L4975" s="58" t="s">
        <v>3761</v>
      </c>
      <c r="M4975" s="58" t="s">
        <v>2984</v>
      </c>
      <c r="N4975" s="110">
        <v>1949</v>
      </c>
      <c r="O4975" s="92"/>
      <c r="P4975" s="124">
        <v>891</v>
      </c>
      <c r="Q4975" s="110">
        <v>891</v>
      </c>
      <c r="R4975" s="92"/>
      <c r="S4975" s="92"/>
      <c r="T4975" s="110" t="str">
        <f t="shared" si="493"/>
        <v>891</v>
      </c>
      <c r="V4975" s="31"/>
      <c r="W4975" s="17">
        <f t="shared" si="494"/>
        <v>917.73</v>
      </c>
      <c r="X4975" s="62">
        <v>0.3</v>
      </c>
      <c r="Y4975" s="17">
        <f t="shared" si="495"/>
        <v>1311.0428571428572</v>
      </c>
      <c r="Z4975" s="21">
        <f t="shared" ref="Z4975:Z5038" si="497">ROUND(Y4975,0)</f>
        <v>1311</v>
      </c>
      <c r="AA4975" s="17">
        <f t="shared" si="496"/>
        <v>1311</v>
      </c>
      <c r="AB4975" s="17">
        <f t="shared" si="492"/>
        <v>1949</v>
      </c>
      <c r="AC4975"/>
    </row>
    <row r="4976" spans="1:29" ht="15" customHeight="1" x14ac:dyDescent="0.3">
      <c r="A4976" s="93">
        <v>45551</v>
      </c>
      <c r="B4976" s="94"/>
      <c r="C4976" s="94"/>
      <c r="D4976" s="57" t="s">
        <v>8169</v>
      </c>
      <c r="E4976" s="97">
        <v>106303</v>
      </c>
      <c r="F4976" s="96"/>
      <c r="G4976" s="98">
        <v>5905490064912</v>
      </c>
      <c r="H4976" s="96"/>
      <c r="I4976" s="95" t="s">
        <v>9355</v>
      </c>
      <c r="J4976" s="91"/>
      <c r="K4976" s="95" t="s">
        <v>9688</v>
      </c>
      <c r="L4976" s="58" t="s">
        <v>3757</v>
      </c>
      <c r="M4976" s="58" t="s">
        <v>2984</v>
      </c>
      <c r="N4976" s="110">
        <v>1949</v>
      </c>
      <c r="O4976" s="92"/>
      <c r="P4976" s="124">
        <v>891</v>
      </c>
      <c r="Q4976" s="110">
        <v>891</v>
      </c>
      <c r="R4976" s="92"/>
      <c r="S4976" s="92"/>
      <c r="T4976" s="110" t="str">
        <f t="shared" si="493"/>
        <v>891</v>
      </c>
      <c r="V4976" s="31"/>
      <c r="W4976" s="17">
        <f t="shared" si="494"/>
        <v>917.73</v>
      </c>
      <c r="X4976" s="62">
        <v>0.3</v>
      </c>
      <c r="Y4976" s="17">
        <f t="shared" si="495"/>
        <v>1311.0428571428572</v>
      </c>
      <c r="Z4976" s="21">
        <f t="shared" si="497"/>
        <v>1311</v>
      </c>
      <c r="AA4976" s="17">
        <f t="shared" si="496"/>
        <v>1311</v>
      </c>
      <c r="AB4976" s="17">
        <f t="shared" si="492"/>
        <v>1949</v>
      </c>
      <c r="AC4976"/>
    </row>
    <row r="4977" spans="1:29" ht="15" customHeight="1" x14ac:dyDescent="0.3">
      <c r="A4977" s="93">
        <v>45551</v>
      </c>
      <c r="B4977" s="94"/>
      <c r="C4977" s="94"/>
      <c r="D4977" s="57" t="s">
        <v>8169</v>
      </c>
      <c r="E4977" s="97">
        <v>106304</v>
      </c>
      <c r="F4977" s="96"/>
      <c r="G4977" s="98">
        <v>5905490064929</v>
      </c>
      <c r="H4977" s="96"/>
      <c r="I4977" s="95" t="s">
        <v>9356</v>
      </c>
      <c r="J4977" s="91"/>
      <c r="K4977" s="95" t="s">
        <v>9688</v>
      </c>
      <c r="L4977" s="58" t="s">
        <v>3758</v>
      </c>
      <c r="M4977" s="58" t="s">
        <v>2984</v>
      </c>
      <c r="N4977" s="110">
        <v>1949</v>
      </c>
      <c r="O4977" s="92"/>
      <c r="P4977" s="124">
        <v>891</v>
      </c>
      <c r="Q4977" s="110">
        <v>891</v>
      </c>
      <c r="R4977" s="92"/>
      <c r="S4977" s="92"/>
      <c r="T4977" s="110" t="str">
        <f t="shared" si="493"/>
        <v>891</v>
      </c>
      <c r="V4977" s="31"/>
      <c r="W4977" s="17">
        <f t="shared" si="494"/>
        <v>917.73</v>
      </c>
      <c r="X4977" s="62">
        <v>0.3</v>
      </c>
      <c r="Y4977" s="17">
        <f t="shared" si="495"/>
        <v>1311.0428571428572</v>
      </c>
      <c r="Z4977" s="21">
        <f t="shared" si="497"/>
        <v>1311</v>
      </c>
      <c r="AA4977" s="17">
        <f t="shared" si="496"/>
        <v>1311</v>
      </c>
      <c r="AB4977" s="17">
        <f t="shared" si="492"/>
        <v>1949</v>
      </c>
      <c r="AC4977"/>
    </row>
    <row r="4978" spans="1:29" ht="15" customHeight="1" x14ac:dyDescent="0.3">
      <c r="A4978" s="93">
        <v>45551</v>
      </c>
      <c r="B4978" s="94"/>
      <c r="C4978" s="94"/>
      <c r="D4978" s="57" t="s">
        <v>8169</v>
      </c>
      <c r="E4978" s="97">
        <v>106305</v>
      </c>
      <c r="F4978" s="96"/>
      <c r="G4978" s="98">
        <v>5905490064936</v>
      </c>
      <c r="H4978" s="96"/>
      <c r="I4978" s="95" t="s">
        <v>9357</v>
      </c>
      <c r="J4978" s="91"/>
      <c r="K4978" s="95" t="s">
        <v>9688</v>
      </c>
      <c r="L4978" s="58" t="s">
        <v>3759</v>
      </c>
      <c r="M4978" s="58" t="s">
        <v>2984</v>
      </c>
      <c r="N4978" s="110">
        <v>1949</v>
      </c>
      <c r="O4978" s="92"/>
      <c r="P4978" s="124">
        <v>891</v>
      </c>
      <c r="Q4978" s="110">
        <v>891</v>
      </c>
      <c r="R4978" s="92"/>
      <c r="S4978" s="92"/>
      <c r="T4978" s="110" t="str">
        <f t="shared" si="493"/>
        <v>891</v>
      </c>
      <c r="V4978" s="31"/>
      <c r="W4978" s="17">
        <f t="shared" si="494"/>
        <v>917.73</v>
      </c>
      <c r="X4978" s="62">
        <v>0.3</v>
      </c>
      <c r="Y4978" s="17">
        <f t="shared" si="495"/>
        <v>1311.0428571428572</v>
      </c>
      <c r="Z4978" s="21">
        <f t="shared" si="497"/>
        <v>1311</v>
      </c>
      <c r="AA4978" s="17">
        <f t="shared" si="496"/>
        <v>1311</v>
      </c>
      <c r="AB4978" s="17">
        <f t="shared" si="492"/>
        <v>1949</v>
      </c>
      <c r="AC4978"/>
    </row>
    <row r="4979" spans="1:29" ht="15" customHeight="1" x14ac:dyDescent="0.3">
      <c r="A4979" s="93">
        <v>45551</v>
      </c>
      <c r="B4979" s="94"/>
      <c r="C4979" s="94"/>
      <c r="D4979" s="57" t="s">
        <v>8169</v>
      </c>
      <c r="E4979" s="97">
        <v>106306</v>
      </c>
      <c r="F4979" s="96"/>
      <c r="G4979" s="98">
        <v>5905490064943</v>
      </c>
      <c r="H4979" s="96"/>
      <c r="I4979" s="95" t="s">
        <v>9358</v>
      </c>
      <c r="J4979" s="91"/>
      <c r="K4979" s="95" t="s">
        <v>9688</v>
      </c>
      <c r="L4979" s="58" t="s">
        <v>3760</v>
      </c>
      <c r="M4979" s="58" t="s">
        <v>2984</v>
      </c>
      <c r="N4979" s="110">
        <v>1949</v>
      </c>
      <c r="O4979" s="92"/>
      <c r="P4979" s="124">
        <v>891</v>
      </c>
      <c r="Q4979" s="110">
        <v>891</v>
      </c>
      <c r="R4979" s="92"/>
      <c r="S4979" s="92"/>
      <c r="T4979" s="110" t="str">
        <f t="shared" si="493"/>
        <v>891</v>
      </c>
      <c r="V4979" s="31"/>
      <c r="W4979" s="17">
        <f t="shared" si="494"/>
        <v>917.73</v>
      </c>
      <c r="X4979" s="62">
        <v>0.3</v>
      </c>
      <c r="Y4979" s="17">
        <f t="shared" si="495"/>
        <v>1311.0428571428572</v>
      </c>
      <c r="Z4979" s="21">
        <f t="shared" si="497"/>
        <v>1311</v>
      </c>
      <c r="AA4979" s="17">
        <f t="shared" si="496"/>
        <v>1311</v>
      </c>
      <c r="AB4979" s="17">
        <f t="shared" si="492"/>
        <v>1949</v>
      </c>
      <c r="AC4979"/>
    </row>
    <row r="4980" spans="1:29" ht="15" customHeight="1" x14ac:dyDescent="0.3">
      <c r="A4980" s="93">
        <v>45551</v>
      </c>
      <c r="B4980" s="94"/>
      <c r="C4980" s="94"/>
      <c r="D4980" s="57" t="s">
        <v>8169</v>
      </c>
      <c r="E4980" s="97">
        <v>106307</v>
      </c>
      <c r="F4980" s="96"/>
      <c r="G4980" s="98">
        <v>5905490064950</v>
      </c>
      <c r="H4980" s="96"/>
      <c r="I4980" s="95" t="s">
        <v>9359</v>
      </c>
      <c r="J4980" s="91"/>
      <c r="K4980" s="95" t="s">
        <v>9688</v>
      </c>
      <c r="L4980" s="58" t="s">
        <v>3762</v>
      </c>
      <c r="M4980" s="58" t="s">
        <v>2984</v>
      </c>
      <c r="N4980" s="110">
        <v>1949</v>
      </c>
      <c r="O4980" s="92"/>
      <c r="P4980" s="124">
        <v>891</v>
      </c>
      <c r="Q4980" s="110">
        <v>891</v>
      </c>
      <c r="R4980" s="92"/>
      <c r="S4980" s="92"/>
      <c r="T4980" s="110" t="str">
        <f t="shared" si="493"/>
        <v>891</v>
      </c>
      <c r="V4980" s="31"/>
      <c r="W4980" s="17">
        <f t="shared" si="494"/>
        <v>917.73</v>
      </c>
      <c r="X4980" s="62">
        <v>0.3</v>
      </c>
      <c r="Y4980" s="17">
        <f t="shared" si="495"/>
        <v>1311.0428571428572</v>
      </c>
      <c r="Z4980" s="21">
        <f t="shared" si="497"/>
        <v>1311</v>
      </c>
      <c r="AA4980" s="17">
        <f t="shared" si="496"/>
        <v>1311</v>
      </c>
      <c r="AB4980" s="17">
        <f t="shared" si="492"/>
        <v>1949</v>
      </c>
      <c r="AC4980"/>
    </row>
    <row r="4981" spans="1:29" ht="15" customHeight="1" x14ac:dyDescent="0.3">
      <c r="A4981" s="93">
        <v>45551</v>
      </c>
      <c r="B4981" s="94"/>
      <c r="C4981" s="94"/>
      <c r="D4981" s="57" t="s">
        <v>8169</v>
      </c>
      <c r="E4981" s="97">
        <v>106308</v>
      </c>
      <c r="F4981" s="96"/>
      <c r="G4981" s="98">
        <v>5905490064967</v>
      </c>
      <c r="H4981" s="96"/>
      <c r="I4981" s="95" t="s">
        <v>9360</v>
      </c>
      <c r="J4981" s="91"/>
      <c r="K4981" s="95" t="s">
        <v>9688</v>
      </c>
      <c r="L4981" s="58" t="s">
        <v>3763</v>
      </c>
      <c r="M4981" s="58" t="s">
        <v>2984</v>
      </c>
      <c r="N4981" s="110">
        <v>1949</v>
      </c>
      <c r="O4981" s="92"/>
      <c r="P4981" s="124">
        <v>891</v>
      </c>
      <c r="Q4981" s="110">
        <v>891</v>
      </c>
      <c r="R4981" s="92"/>
      <c r="S4981" s="92"/>
      <c r="T4981" s="110" t="str">
        <f t="shared" si="493"/>
        <v>891</v>
      </c>
      <c r="V4981" s="31"/>
      <c r="W4981" s="17">
        <f t="shared" si="494"/>
        <v>917.73</v>
      </c>
      <c r="X4981" s="62">
        <v>0.3</v>
      </c>
      <c r="Y4981" s="17">
        <f t="shared" si="495"/>
        <v>1311.0428571428572</v>
      </c>
      <c r="Z4981" s="21">
        <f t="shared" si="497"/>
        <v>1311</v>
      </c>
      <c r="AA4981" s="17">
        <f t="shared" si="496"/>
        <v>1311</v>
      </c>
      <c r="AB4981" s="17">
        <f t="shared" si="492"/>
        <v>1949</v>
      </c>
      <c r="AC4981"/>
    </row>
    <row r="4982" spans="1:29" ht="15" customHeight="1" x14ac:dyDescent="0.3">
      <c r="A4982" s="93">
        <v>45551</v>
      </c>
      <c r="B4982" s="94"/>
      <c r="C4982" s="94"/>
      <c r="D4982" s="57" t="s">
        <v>8169</v>
      </c>
      <c r="E4982" s="97">
        <v>106309</v>
      </c>
      <c r="F4982" s="96"/>
      <c r="G4982" s="98">
        <v>5905490064974</v>
      </c>
      <c r="H4982" s="96"/>
      <c r="I4982" s="95" t="s">
        <v>9361</v>
      </c>
      <c r="J4982" s="91"/>
      <c r="K4982" s="95" t="s">
        <v>9688</v>
      </c>
      <c r="L4982" s="58" t="s">
        <v>9692</v>
      </c>
      <c r="M4982" s="58" t="s">
        <v>2984</v>
      </c>
      <c r="N4982" s="110">
        <v>1199</v>
      </c>
      <c r="O4982" s="92"/>
      <c r="P4982" s="124">
        <v>553</v>
      </c>
      <c r="Q4982" s="110">
        <v>553</v>
      </c>
      <c r="R4982" s="92"/>
      <c r="S4982" s="92"/>
      <c r="T4982" s="110" t="str">
        <f t="shared" si="493"/>
        <v>553</v>
      </c>
      <c r="V4982" s="31"/>
      <c r="W4982" s="17">
        <f t="shared" si="494"/>
        <v>569.59</v>
      </c>
      <c r="X4982" s="62">
        <v>0.3</v>
      </c>
      <c r="Y4982" s="17">
        <f t="shared" si="495"/>
        <v>813.7</v>
      </c>
      <c r="Z4982" s="21">
        <f t="shared" si="497"/>
        <v>814</v>
      </c>
      <c r="AA4982" s="17">
        <f t="shared" si="496"/>
        <v>814</v>
      </c>
      <c r="AB4982" s="17">
        <f t="shared" si="492"/>
        <v>1199</v>
      </c>
      <c r="AC4982"/>
    </row>
    <row r="4983" spans="1:29" ht="15" customHeight="1" x14ac:dyDescent="0.3">
      <c r="A4983" s="93">
        <v>45551</v>
      </c>
      <c r="B4983" s="94"/>
      <c r="C4983" s="94"/>
      <c r="D4983" s="57" t="s">
        <v>8169</v>
      </c>
      <c r="E4983" s="97">
        <v>106310</v>
      </c>
      <c r="F4983" s="96"/>
      <c r="G4983" s="98">
        <v>5905490064981</v>
      </c>
      <c r="H4983" s="96"/>
      <c r="I4983" s="95" t="s">
        <v>9362</v>
      </c>
      <c r="J4983" s="91"/>
      <c r="K4983" s="95" t="s">
        <v>9688</v>
      </c>
      <c r="L4983" s="58" t="s">
        <v>9693</v>
      </c>
      <c r="M4983" s="58" t="s">
        <v>2984</v>
      </c>
      <c r="N4983" s="110">
        <v>1199</v>
      </c>
      <c r="O4983" s="92"/>
      <c r="P4983" s="124">
        <v>553</v>
      </c>
      <c r="Q4983" s="110">
        <v>553</v>
      </c>
      <c r="R4983" s="92"/>
      <c r="S4983" s="92"/>
      <c r="T4983" s="110" t="str">
        <f t="shared" si="493"/>
        <v>553</v>
      </c>
      <c r="V4983" s="31"/>
      <c r="W4983" s="17">
        <f t="shared" si="494"/>
        <v>569.59</v>
      </c>
      <c r="X4983" s="62">
        <v>0.3</v>
      </c>
      <c r="Y4983" s="17">
        <f t="shared" si="495"/>
        <v>813.7</v>
      </c>
      <c r="Z4983" s="21">
        <f t="shared" si="497"/>
        <v>814</v>
      </c>
      <c r="AA4983" s="17">
        <f t="shared" si="496"/>
        <v>814</v>
      </c>
      <c r="AB4983" s="17">
        <f t="shared" si="492"/>
        <v>1199</v>
      </c>
      <c r="AC4983"/>
    </row>
    <row r="4984" spans="1:29" ht="15" customHeight="1" x14ac:dyDescent="0.3">
      <c r="A4984" s="93">
        <v>45551</v>
      </c>
      <c r="B4984" s="94"/>
      <c r="C4984" s="94"/>
      <c r="D4984" s="57" t="s">
        <v>8169</v>
      </c>
      <c r="E4984" s="97">
        <v>106311</v>
      </c>
      <c r="F4984" s="96"/>
      <c r="G4984" s="98">
        <v>5905490064998</v>
      </c>
      <c r="H4984" s="96"/>
      <c r="I4984" s="95" t="s">
        <v>9363</v>
      </c>
      <c r="J4984" s="91"/>
      <c r="K4984" s="95" t="s">
        <v>9688</v>
      </c>
      <c r="L4984" s="58" t="s">
        <v>9694</v>
      </c>
      <c r="M4984" s="58" t="s">
        <v>2984</v>
      </c>
      <c r="N4984" s="110">
        <v>1199</v>
      </c>
      <c r="O4984" s="92"/>
      <c r="P4984" s="124">
        <v>553</v>
      </c>
      <c r="Q4984" s="110">
        <v>553</v>
      </c>
      <c r="R4984" s="92"/>
      <c r="S4984" s="92"/>
      <c r="T4984" s="110" t="str">
        <f t="shared" si="493"/>
        <v>553</v>
      </c>
      <c r="V4984" s="31"/>
      <c r="W4984" s="17">
        <f t="shared" si="494"/>
        <v>569.59</v>
      </c>
      <c r="X4984" s="62">
        <v>0.3</v>
      </c>
      <c r="Y4984" s="17">
        <f t="shared" si="495"/>
        <v>813.7</v>
      </c>
      <c r="Z4984" s="21">
        <f t="shared" si="497"/>
        <v>814</v>
      </c>
      <c r="AA4984" s="17">
        <f t="shared" si="496"/>
        <v>814</v>
      </c>
      <c r="AB4984" s="17">
        <f t="shared" si="492"/>
        <v>1199</v>
      </c>
      <c r="AC4984"/>
    </row>
    <row r="4985" spans="1:29" ht="15" customHeight="1" x14ac:dyDescent="0.3">
      <c r="A4985" s="93">
        <v>45551</v>
      </c>
      <c r="B4985" s="94"/>
      <c r="C4985" s="94"/>
      <c r="D4985" s="57" t="s">
        <v>8169</v>
      </c>
      <c r="E4985" s="97">
        <v>106312</v>
      </c>
      <c r="F4985" s="96"/>
      <c r="G4985" s="98">
        <v>5905490065001</v>
      </c>
      <c r="H4985" s="96"/>
      <c r="I4985" s="95" t="s">
        <v>9364</v>
      </c>
      <c r="J4985" s="91"/>
      <c r="K4985" s="95" t="s">
        <v>9688</v>
      </c>
      <c r="L4985" s="58" t="s">
        <v>9695</v>
      </c>
      <c r="M4985" s="58" t="s">
        <v>2984</v>
      </c>
      <c r="N4985" s="110">
        <v>1199</v>
      </c>
      <c r="O4985" s="92"/>
      <c r="P4985" s="124">
        <v>553</v>
      </c>
      <c r="Q4985" s="110">
        <v>553</v>
      </c>
      <c r="R4985" s="92"/>
      <c r="S4985" s="92"/>
      <c r="T4985" s="110" t="str">
        <f t="shared" si="493"/>
        <v>553</v>
      </c>
      <c r="V4985" s="31"/>
      <c r="W4985" s="17">
        <f t="shared" si="494"/>
        <v>569.59</v>
      </c>
      <c r="X4985" s="62">
        <v>0.3</v>
      </c>
      <c r="Y4985" s="17">
        <f t="shared" si="495"/>
        <v>813.7</v>
      </c>
      <c r="Z4985" s="21">
        <f t="shared" si="497"/>
        <v>814</v>
      </c>
      <c r="AA4985" s="17">
        <f t="shared" si="496"/>
        <v>814</v>
      </c>
      <c r="AB4985" s="17">
        <f t="shared" si="492"/>
        <v>1199</v>
      </c>
      <c r="AC4985"/>
    </row>
    <row r="4986" spans="1:29" ht="15" customHeight="1" x14ac:dyDescent="0.3">
      <c r="A4986" s="93">
        <v>45551</v>
      </c>
      <c r="B4986" s="94"/>
      <c r="C4986" s="94"/>
      <c r="D4986" s="57" t="s">
        <v>8169</v>
      </c>
      <c r="E4986" s="97">
        <v>106313</v>
      </c>
      <c r="F4986" s="96"/>
      <c r="G4986" s="98">
        <v>5905490065018</v>
      </c>
      <c r="H4986" s="96"/>
      <c r="I4986" s="95" t="s">
        <v>9365</v>
      </c>
      <c r="J4986" s="91"/>
      <c r="K4986" s="95" t="s">
        <v>9688</v>
      </c>
      <c r="L4986" s="58" t="s">
        <v>9696</v>
      </c>
      <c r="M4986" s="58" t="s">
        <v>2984</v>
      </c>
      <c r="N4986" s="110">
        <v>1199</v>
      </c>
      <c r="O4986" s="92"/>
      <c r="P4986" s="124">
        <v>553</v>
      </c>
      <c r="Q4986" s="110">
        <v>553</v>
      </c>
      <c r="R4986" s="92"/>
      <c r="S4986" s="92"/>
      <c r="T4986" s="110" t="str">
        <f t="shared" si="493"/>
        <v>553</v>
      </c>
      <c r="V4986" s="31"/>
      <c r="W4986" s="17">
        <f t="shared" si="494"/>
        <v>569.59</v>
      </c>
      <c r="X4986" s="62">
        <v>0.3</v>
      </c>
      <c r="Y4986" s="17">
        <f t="shared" si="495"/>
        <v>813.7</v>
      </c>
      <c r="Z4986" s="21">
        <f t="shared" si="497"/>
        <v>814</v>
      </c>
      <c r="AA4986" s="17">
        <f t="shared" si="496"/>
        <v>814</v>
      </c>
      <c r="AB4986" s="17">
        <f t="shared" si="492"/>
        <v>1199</v>
      </c>
      <c r="AC4986"/>
    </row>
    <row r="4987" spans="1:29" ht="15" customHeight="1" x14ac:dyDescent="0.3">
      <c r="A4987" s="93">
        <v>45551</v>
      </c>
      <c r="B4987" s="94"/>
      <c r="C4987" s="94"/>
      <c r="D4987" s="57" t="s">
        <v>8169</v>
      </c>
      <c r="E4987" s="97">
        <v>106314</v>
      </c>
      <c r="F4987" s="96"/>
      <c r="G4987" s="98">
        <v>5905490065025</v>
      </c>
      <c r="H4987" s="96"/>
      <c r="I4987" s="95" t="s">
        <v>9366</v>
      </c>
      <c r="J4987" s="91"/>
      <c r="K4987" s="95" t="s">
        <v>9688</v>
      </c>
      <c r="L4987" s="58" t="s">
        <v>9697</v>
      </c>
      <c r="M4987" s="58" t="s">
        <v>2984</v>
      </c>
      <c r="N4987" s="110">
        <v>1199</v>
      </c>
      <c r="O4987" s="92"/>
      <c r="P4987" s="124">
        <v>553</v>
      </c>
      <c r="Q4987" s="110">
        <v>553</v>
      </c>
      <c r="R4987" s="92"/>
      <c r="S4987" s="92"/>
      <c r="T4987" s="110" t="str">
        <f t="shared" si="493"/>
        <v>553</v>
      </c>
      <c r="V4987" s="31"/>
      <c r="W4987" s="17">
        <f t="shared" si="494"/>
        <v>569.59</v>
      </c>
      <c r="X4987" s="62">
        <v>0.3</v>
      </c>
      <c r="Y4987" s="17">
        <f t="shared" si="495"/>
        <v>813.7</v>
      </c>
      <c r="Z4987" s="21">
        <f t="shared" si="497"/>
        <v>814</v>
      </c>
      <c r="AA4987" s="17">
        <f t="shared" si="496"/>
        <v>814</v>
      </c>
      <c r="AB4987" s="17">
        <f t="shared" si="492"/>
        <v>1199</v>
      </c>
      <c r="AC4987"/>
    </row>
    <row r="4988" spans="1:29" ht="15" customHeight="1" x14ac:dyDescent="0.3">
      <c r="A4988" s="93">
        <v>45551</v>
      </c>
      <c r="B4988" s="94"/>
      <c r="C4988" s="94"/>
      <c r="D4988" s="57" t="s">
        <v>8169</v>
      </c>
      <c r="E4988" s="97">
        <v>106315</v>
      </c>
      <c r="F4988" s="96"/>
      <c r="G4988" s="98">
        <v>5905490065032</v>
      </c>
      <c r="H4988" s="96"/>
      <c r="I4988" s="95" t="s">
        <v>9367</v>
      </c>
      <c r="J4988" s="91"/>
      <c r="K4988" s="95" t="s">
        <v>9688</v>
      </c>
      <c r="L4988" s="58" t="s">
        <v>3761</v>
      </c>
      <c r="M4988" s="58" t="s">
        <v>2984</v>
      </c>
      <c r="N4988" s="110">
        <v>1249</v>
      </c>
      <c r="O4988" s="92"/>
      <c r="P4988" s="124">
        <v>543</v>
      </c>
      <c r="Q4988" s="110">
        <v>543</v>
      </c>
      <c r="R4988" s="92"/>
      <c r="S4988" s="92"/>
      <c r="T4988" s="110" t="str">
        <f t="shared" si="493"/>
        <v>543</v>
      </c>
      <c r="V4988" s="31"/>
      <c r="W4988" s="17">
        <f t="shared" si="494"/>
        <v>559.29</v>
      </c>
      <c r="X4988" s="62">
        <v>0.3</v>
      </c>
      <c r="Y4988" s="17">
        <f t="shared" si="495"/>
        <v>798.98571428571427</v>
      </c>
      <c r="Z4988" s="21">
        <f t="shared" si="497"/>
        <v>799</v>
      </c>
      <c r="AA4988" s="17">
        <f t="shared" si="496"/>
        <v>799</v>
      </c>
      <c r="AB4988" s="17">
        <f t="shared" si="492"/>
        <v>1249</v>
      </c>
      <c r="AC4988"/>
    </row>
    <row r="4989" spans="1:29" ht="15" customHeight="1" x14ac:dyDescent="0.3">
      <c r="A4989" s="93">
        <v>45551</v>
      </c>
      <c r="B4989" s="94"/>
      <c r="C4989" s="94"/>
      <c r="D4989" s="57" t="s">
        <v>8169</v>
      </c>
      <c r="E4989" s="97">
        <v>106316</v>
      </c>
      <c r="F4989" s="96"/>
      <c r="G4989" s="98">
        <v>5905490065049</v>
      </c>
      <c r="H4989" s="96"/>
      <c r="I4989" s="95" t="s">
        <v>9368</v>
      </c>
      <c r="J4989" s="91"/>
      <c r="K4989" s="95" t="s">
        <v>9688</v>
      </c>
      <c r="L4989" s="58" t="s">
        <v>3757</v>
      </c>
      <c r="M4989" s="58" t="s">
        <v>2984</v>
      </c>
      <c r="N4989" s="110">
        <v>1249</v>
      </c>
      <c r="O4989" s="92"/>
      <c r="P4989" s="124">
        <v>543</v>
      </c>
      <c r="Q4989" s="110">
        <v>543</v>
      </c>
      <c r="R4989" s="92"/>
      <c r="S4989" s="92"/>
      <c r="T4989" s="110" t="str">
        <f t="shared" si="493"/>
        <v>543</v>
      </c>
      <c r="V4989" s="31"/>
      <c r="W4989" s="17">
        <f t="shared" si="494"/>
        <v>559.29</v>
      </c>
      <c r="X4989" s="62">
        <v>0.3</v>
      </c>
      <c r="Y4989" s="17">
        <f t="shared" si="495"/>
        <v>798.98571428571427</v>
      </c>
      <c r="Z4989" s="21">
        <f t="shared" si="497"/>
        <v>799</v>
      </c>
      <c r="AA4989" s="17">
        <f t="shared" si="496"/>
        <v>799</v>
      </c>
      <c r="AB4989" s="17">
        <f t="shared" si="492"/>
        <v>1249</v>
      </c>
      <c r="AC4989"/>
    </row>
    <row r="4990" spans="1:29" ht="15" customHeight="1" x14ac:dyDescent="0.3">
      <c r="A4990" s="93">
        <v>45551</v>
      </c>
      <c r="B4990" s="94"/>
      <c r="C4990" s="94"/>
      <c r="D4990" s="57" t="s">
        <v>8169</v>
      </c>
      <c r="E4990" s="97">
        <v>106317</v>
      </c>
      <c r="F4990" s="96"/>
      <c r="G4990" s="98">
        <v>5905490065056</v>
      </c>
      <c r="H4990" s="96"/>
      <c r="I4990" s="95" t="s">
        <v>9369</v>
      </c>
      <c r="J4990" s="91"/>
      <c r="K4990" s="95" t="s">
        <v>9688</v>
      </c>
      <c r="L4990" s="58" t="s">
        <v>3758</v>
      </c>
      <c r="M4990" s="58" t="s">
        <v>2984</v>
      </c>
      <c r="N4990" s="110">
        <v>1249</v>
      </c>
      <c r="O4990" s="92"/>
      <c r="P4990" s="124">
        <v>543</v>
      </c>
      <c r="Q4990" s="110">
        <v>543</v>
      </c>
      <c r="R4990" s="92"/>
      <c r="S4990" s="92"/>
      <c r="T4990" s="110" t="str">
        <f t="shared" si="493"/>
        <v>543</v>
      </c>
      <c r="V4990" s="31"/>
      <c r="W4990" s="17">
        <f t="shared" si="494"/>
        <v>559.29</v>
      </c>
      <c r="X4990" s="62">
        <v>0.3</v>
      </c>
      <c r="Y4990" s="17">
        <f t="shared" si="495"/>
        <v>798.98571428571427</v>
      </c>
      <c r="Z4990" s="21">
        <f t="shared" si="497"/>
        <v>799</v>
      </c>
      <c r="AA4990" s="17">
        <f t="shared" si="496"/>
        <v>799</v>
      </c>
      <c r="AB4990" s="17">
        <f t="shared" si="492"/>
        <v>1249</v>
      </c>
      <c r="AC4990"/>
    </row>
    <row r="4991" spans="1:29" ht="15" customHeight="1" x14ac:dyDescent="0.3">
      <c r="A4991" s="93">
        <v>45551</v>
      </c>
      <c r="B4991" s="94"/>
      <c r="C4991" s="94"/>
      <c r="D4991" s="57" t="s">
        <v>8169</v>
      </c>
      <c r="E4991" s="97">
        <v>106318</v>
      </c>
      <c r="F4991" s="96"/>
      <c r="G4991" s="98">
        <v>5905490065063</v>
      </c>
      <c r="H4991" s="96"/>
      <c r="I4991" s="95" t="s">
        <v>9370</v>
      </c>
      <c r="J4991" s="91"/>
      <c r="K4991" s="95" t="s">
        <v>9688</v>
      </c>
      <c r="L4991" s="58" t="s">
        <v>3759</v>
      </c>
      <c r="M4991" s="58" t="s">
        <v>2984</v>
      </c>
      <c r="N4991" s="110">
        <v>1249</v>
      </c>
      <c r="O4991" s="92"/>
      <c r="P4991" s="124">
        <v>543</v>
      </c>
      <c r="Q4991" s="110">
        <v>543</v>
      </c>
      <c r="R4991" s="92"/>
      <c r="S4991" s="92"/>
      <c r="T4991" s="110" t="str">
        <f t="shared" si="493"/>
        <v>543</v>
      </c>
      <c r="V4991" s="31"/>
      <c r="W4991" s="17">
        <f t="shared" si="494"/>
        <v>559.29</v>
      </c>
      <c r="X4991" s="62">
        <v>0.3</v>
      </c>
      <c r="Y4991" s="17">
        <f t="shared" si="495"/>
        <v>798.98571428571427</v>
      </c>
      <c r="Z4991" s="21">
        <f t="shared" si="497"/>
        <v>799</v>
      </c>
      <c r="AA4991" s="17">
        <f t="shared" si="496"/>
        <v>799</v>
      </c>
      <c r="AB4991" s="17">
        <f t="shared" si="492"/>
        <v>1249</v>
      </c>
      <c r="AC4991"/>
    </row>
    <row r="4992" spans="1:29" ht="15" customHeight="1" x14ac:dyDescent="0.3">
      <c r="A4992" s="93">
        <v>45551</v>
      </c>
      <c r="B4992" s="94"/>
      <c r="C4992" s="94"/>
      <c r="D4992" s="57" t="s">
        <v>8169</v>
      </c>
      <c r="E4992" s="97">
        <v>106319</v>
      </c>
      <c r="F4992" s="96"/>
      <c r="G4992" s="98">
        <v>5905490065070</v>
      </c>
      <c r="H4992" s="96"/>
      <c r="I4992" s="95" t="s">
        <v>9371</v>
      </c>
      <c r="J4992" s="91"/>
      <c r="K4992" s="95" t="s">
        <v>9688</v>
      </c>
      <c r="L4992" s="58" t="s">
        <v>3760</v>
      </c>
      <c r="M4992" s="58" t="s">
        <v>2984</v>
      </c>
      <c r="N4992" s="110">
        <v>1249</v>
      </c>
      <c r="O4992" s="92"/>
      <c r="P4992" s="124">
        <v>543</v>
      </c>
      <c r="Q4992" s="110">
        <v>543</v>
      </c>
      <c r="R4992" s="92"/>
      <c r="S4992" s="92"/>
      <c r="T4992" s="110" t="str">
        <f t="shared" si="493"/>
        <v>543</v>
      </c>
      <c r="V4992" s="31"/>
      <c r="W4992" s="17">
        <f t="shared" si="494"/>
        <v>559.29</v>
      </c>
      <c r="X4992" s="62">
        <v>0.3</v>
      </c>
      <c r="Y4992" s="17">
        <f t="shared" si="495"/>
        <v>798.98571428571427</v>
      </c>
      <c r="Z4992" s="21">
        <f t="shared" si="497"/>
        <v>799</v>
      </c>
      <c r="AA4992" s="17">
        <f t="shared" si="496"/>
        <v>799</v>
      </c>
      <c r="AB4992" s="17">
        <f t="shared" si="492"/>
        <v>1249</v>
      </c>
      <c r="AC4992"/>
    </row>
    <row r="4993" spans="1:29" ht="15" customHeight="1" x14ac:dyDescent="0.3">
      <c r="A4993" s="93">
        <v>45551</v>
      </c>
      <c r="B4993" s="94"/>
      <c r="C4993" s="94"/>
      <c r="D4993" s="57" t="s">
        <v>8169</v>
      </c>
      <c r="E4993" s="97">
        <v>106320</v>
      </c>
      <c r="F4993" s="96"/>
      <c r="G4993" s="98">
        <v>5905490065087</v>
      </c>
      <c r="H4993" s="96"/>
      <c r="I4993" s="95" t="s">
        <v>9372</v>
      </c>
      <c r="J4993" s="91"/>
      <c r="K4993" s="95" t="s">
        <v>9688</v>
      </c>
      <c r="L4993" s="58" t="s">
        <v>3762</v>
      </c>
      <c r="M4993" s="58" t="s">
        <v>2984</v>
      </c>
      <c r="N4993" s="110">
        <v>1249</v>
      </c>
      <c r="O4993" s="92"/>
      <c r="P4993" s="124">
        <v>543</v>
      </c>
      <c r="Q4993" s="110">
        <v>543</v>
      </c>
      <c r="R4993" s="92"/>
      <c r="S4993" s="92"/>
      <c r="T4993" s="110" t="str">
        <f t="shared" si="493"/>
        <v>543</v>
      </c>
      <c r="V4993" s="31"/>
      <c r="W4993" s="17">
        <f t="shared" si="494"/>
        <v>559.29</v>
      </c>
      <c r="X4993" s="62">
        <v>0.3</v>
      </c>
      <c r="Y4993" s="17">
        <f t="shared" si="495"/>
        <v>798.98571428571427</v>
      </c>
      <c r="Z4993" s="21">
        <f t="shared" si="497"/>
        <v>799</v>
      </c>
      <c r="AA4993" s="17">
        <f t="shared" si="496"/>
        <v>799</v>
      </c>
      <c r="AB4993" s="17">
        <f t="shared" si="492"/>
        <v>1249</v>
      </c>
      <c r="AC4993"/>
    </row>
    <row r="4994" spans="1:29" ht="15" customHeight="1" x14ac:dyDescent="0.3">
      <c r="A4994" s="93">
        <v>45551</v>
      </c>
      <c r="B4994" s="94"/>
      <c r="C4994" s="94"/>
      <c r="D4994" s="57" t="s">
        <v>8169</v>
      </c>
      <c r="E4994" s="97">
        <v>106321</v>
      </c>
      <c r="F4994" s="96"/>
      <c r="G4994" s="98">
        <v>5905490065094</v>
      </c>
      <c r="H4994" s="96"/>
      <c r="I4994" s="95" t="s">
        <v>9373</v>
      </c>
      <c r="J4994" s="91"/>
      <c r="K4994" s="95" t="s">
        <v>9688</v>
      </c>
      <c r="L4994" s="58" t="s">
        <v>3763</v>
      </c>
      <c r="M4994" s="58" t="s">
        <v>2984</v>
      </c>
      <c r="N4994" s="110">
        <v>1249</v>
      </c>
      <c r="O4994" s="92"/>
      <c r="P4994" s="124">
        <v>543</v>
      </c>
      <c r="Q4994" s="110">
        <v>543</v>
      </c>
      <c r="R4994" s="92"/>
      <c r="S4994" s="92"/>
      <c r="T4994" s="110" t="str">
        <f t="shared" si="493"/>
        <v>543</v>
      </c>
      <c r="V4994" s="31"/>
      <c r="W4994" s="17">
        <f t="shared" si="494"/>
        <v>559.29</v>
      </c>
      <c r="X4994" s="62">
        <v>0.3</v>
      </c>
      <c r="Y4994" s="17">
        <f t="shared" si="495"/>
        <v>798.98571428571427</v>
      </c>
      <c r="Z4994" s="21">
        <f t="shared" si="497"/>
        <v>799</v>
      </c>
      <c r="AA4994" s="17">
        <f t="shared" si="496"/>
        <v>799</v>
      </c>
      <c r="AB4994" s="17">
        <f t="shared" ref="AB4994:AB5057" si="498">N4994*1</f>
        <v>1249</v>
      </c>
      <c r="AC4994"/>
    </row>
    <row r="4995" spans="1:29" ht="15" customHeight="1" x14ac:dyDescent="0.3">
      <c r="A4995" s="93">
        <v>45551</v>
      </c>
      <c r="B4995" s="94"/>
      <c r="C4995" s="94"/>
      <c r="D4995" s="57" t="s">
        <v>8169</v>
      </c>
      <c r="E4995" s="97">
        <v>106322</v>
      </c>
      <c r="F4995" s="96"/>
      <c r="G4995" s="98">
        <v>5905490065100</v>
      </c>
      <c r="H4995" s="96"/>
      <c r="I4995" s="95" t="s">
        <v>9374</v>
      </c>
      <c r="J4995" s="91"/>
      <c r="K4995" s="95" t="s">
        <v>9688</v>
      </c>
      <c r="L4995" s="58" t="s">
        <v>9692</v>
      </c>
      <c r="M4995" s="58" t="s">
        <v>2984</v>
      </c>
      <c r="N4995" s="110">
        <v>1499</v>
      </c>
      <c r="O4995" s="92"/>
      <c r="P4995" s="124">
        <v>694</v>
      </c>
      <c r="Q4995" s="110">
        <v>694</v>
      </c>
      <c r="R4995" s="92"/>
      <c r="S4995" s="92"/>
      <c r="T4995" s="110" t="str">
        <f t="shared" ref="T4995:T5058" si="499">CONCATENATE(Q4995,S4995)</f>
        <v>694</v>
      </c>
      <c r="V4995" s="31"/>
      <c r="W4995" s="17">
        <f t="shared" ref="W4995:W5058" si="500">T4995*1.03</f>
        <v>714.82</v>
      </c>
      <c r="X4995" s="62">
        <v>0.3</v>
      </c>
      <c r="Y4995" s="17">
        <f t="shared" si="495"/>
        <v>1021.1714285714287</v>
      </c>
      <c r="Z4995" s="21">
        <f t="shared" si="497"/>
        <v>1021</v>
      </c>
      <c r="AA4995" s="17">
        <f t="shared" si="496"/>
        <v>1021</v>
      </c>
      <c r="AB4995" s="17">
        <f t="shared" si="498"/>
        <v>1499</v>
      </c>
      <c r="AC4995"/>
    </row>
    <row r="4996" spans="1:29" ht="15" customHeight="1" x14ac:dyDescent="0.3">
      <c r="A4996" s="93">
        <v>45551</v>
      </c>
      <c r="B4996" s="94"/>
      <c r="C4996" s="94"/>
      <c r="D4996" s="57" t="s">
        <v>8169</v>
      </c>
      <c r="E4996" s="97">
        <v>106323</v>
      </c>
      <c r="F4996" s="96"/>
      <c r="G4996" s="98">
        <v>5905490065117</v>
      </c>
      <c r="H4996" s="96"/>
      <c r="I4996" s="95" t="s">
        <v>9375</v>
      </c>
      <c r="J4996" s="91"/>
      <c r="K4996" s="95" t="s">
        <v>9688</v>
      </c>
      <c r="L4996" s="58" t="s">
        <v>9693</v>
      </c>
      <c r="M4996" s="58" t="s">
        <v>2984</v>
      </c>
      <c r="N4996" s="110">
        <v>1499</v>
      </c>
      <c r="O4996" s="92"/>
      <c r="P4996" s="124">
        <v>694</v>
      </c>
      <c r="Q4996" s="110">
        <v>694</v>
      </c>
      <c r="R4996" s="92"/>
      <c r="S4996" s="92"/>
      <c r="T4996" s="110" t="str">
        <f t="shared" si="499"/>
        <v>694</v>
      </c>
      <c r="V4996" s="31"/>
      <c r="W4996" s="17">
        <f t="shared" si="500"/>
        <v>714.82</v>
      </c>
      <c r="X4996" s="62">
        <v>0.3</v>
      </c>
      <c r="Y4996" s="17">
        <f t="shared" si="495"/>
        <v>1021.1714285714287</v>
      </c>
      <c r="Z4996" s="21">
        <f t="shared" si="497"/>
        <v>1021</v>
      </c>
      <c r="AA4996" s="17">
        <f t="shared" si="496"/>
        <v>1021</v>
      </c>
      <c r="AB4996" s="17">
        <f t="shared" si="498"/>
        <v>1499</v>
      </c>
      <c r="AC4996"/>
    </row>
    <row r="4997" spans="1:29" ht="15" customHeight="1" x14ac:dyDescent="0.3">
      <c r="A4997" s="93">
        <v>45551</v>
      </c>
      <c r="B4997" s="94"/>
      <c r="C4997" s="94"/>
      <c r="D4997" s="57" t="s">
        <v>8169</v>
      </c>
      <c r="E4997" s="97">
        <v>106324</v>
      </c>
      <c r="F4997" s="96"/>
      <c r="G4997" s="98">
        <v>5905490065124</v>
      </c>
      <c r="H4997" s="96"/>
      <c r="I4997" s="95" t="s">
        <v>9376</v>
      </c>
      <c r="J4997" s="91"/>
      <c r="K4997" s="95" t="s">
        <v>9688</v>
      </c>
      <c r="L4997" s="58" t="s">
        <v>9694</v>
      </c>
      <c r="M4997" s="58" t="s">
        <v>2984</v>
      </c>
      <c r="N4997" s="110">
        <v>1499</v>
      </c>
      <c r="O4997" s="92"/>
      <c r="P4997" s="124">
        <v>694</v>
      </c>
      <c r="Q4997" s="110">
        <v>694</v>
      </c>
      <c r="R4997" s="92"/>
      <c r="S4997" s="92"/>
      <c r="T4997" s="110" t="str">
        <f t="shared" si="499"/>
        <v>694</v>
      </c>
      <c r="V4997" s="31"/>
      <c r="W4997" s="17">
        <f t="shared" si="500"/>
        <v>714.82</v>
      </c>
      <c r="X4997" s="62">
        <v>0.3</v>
      </c>
      <c r="Y4997" s="17">
        <f t="shared" si="495"/>
        <v>1021.1714285714287</v>
      </c>
      <c r="Z4997" s="21">
        <f t="shared" si="497"/>
        <v>1021</v>
      </c>
      <c r="AA4997" s="17">
        <f t="shared" si="496"/>
        <v>1021</v>
      </c>
      <c r="AB4997" s="17">
        <f t="shared" si="498"/>
        <v>1499</v>
      </c>
      <c r="AC4997"/>
    </row>
    <row r="4998" spans="1:29" ht="15" customHeight="1" x14ac:dyDescent="0.3">
      <c r="A4998" s="93">
        <v>45551</v>
      </c>
      <c r="B4998" s="94"/>
      <c r="C4998" s="94"/>
      <c r="D4998" s="57" t="s">
        <v>8169</v>
      </c>
      <c r="E4998" s="97">
        <v>106325</v>
      </c>
      <c r="F4998" s="96"/>
      <c r="G4998" s="98">
        <v>5905490065131</v>
      </c>
      <c r="H4998" s="96"/>
      <c r="I4998" s="95" t="s">
        <v>9377</v>
      </c>
      <c r="J4998" s="91"/>
      <c r="K4998" s="95" t="s">
        <v>9688</v>
      </c>
      <c r="L4998" s="58" t="s">
        <v>9695</v>
      </c>
      <c r="M4998" s="58" t="s">
        <v>2984</v>
      </c>
      <c r="N4998" s="110">
        <v>1499</v>
      </c>
      <c r="O4998" s="92"/>
      <c r="P4998" s="124">
        <v>694</v>
      </c>
      <c r="Q4998" s="110">
        <v>694</v>
      </c>
      <c r="R4998" s="92"/>
      <c r="S4998" s="92"/>
      <c r="T4998" s="110" t="str">
        <f t="shared" si="499"/>
        <v>694</v>
      </c>
      <c r="V4998" s="31"/>
      <c r="W4998" s="17">
        <f t="shared" si="500"/>
        <v>714.82</v>
      </c>
      <c r="X4998" s="62">
        <v>0.3</v>
      </c>
      <c r="Y4998" s="17">
        <f t="shared" si="495"/>
        <v>1021.1714285714287</v>
      </c>
      <c r="Z4998" s="21">
        <f t="shared" si="497"/>
        <v>1021</v>
      </c>
      <c r="AA4998" s="17">
        <f t="shared" si="496"/>
        <v>1021</v>
      </c>
      <c r="AB4998" s="17">
        <f t="shared" si="498"/>
        <v>1499</v>
      </c>
      <c r="AC4998"/>
    </row>
    <row r="4999" spans="1:29" ht="15" customHeight="1" x14ac:dyDescent="0.3">
      <c r="A4999" s="93">
        <v>45551</v>
      </c>
      <c r="B4999" s="94"/>
      <c r="C4999" s="94"/>
      <c r="D4999" s="57" t="s">
        <v>8169</v>
      </c>
      <c r="E4999" s="97">
        <v>106326</v>
      </c>
      <c r="F4999" s="96"/>
      <c r="G4999" s="98">
        <v>5905490065148</v>
      </c>
      <c r="H4999" s="96"/>
      <c r="I4999" s="95" t="s">
        <v>9378</v>
      </c>
      <c r="J4999" s="91"/>
      <c r="K4999" s="95" t="s">
        <v>9688</v>
      </c>
      <c r="L4999" s="58" t="s">
        <v>9696</v>
      </c>
      <c r="M4999" s="58" t="s">
        <v>2984</v>
      </c>
      <c r="N4999" s="110">
        <v>1499</v>
      </c>
      <c r="O4999" s="92"/>
      <c r="P4999" s="124">
        <v>694</v>
      </c>
      <c r="Q4999" s="110">
        <v>694</v>
      </c>
      <c r="R4999" s="92"/>
      <c r="S4999" s="92"/>
      <c r="T4999" s="110" t="str">
        <f t="shared" si="499"/>
        <v>694</v>
      </c>
      <c r="V4999" s="31"/>
      <c r="W4999" s="17">
        <f t="shared" si="500"/>
        <v>714.82</v>
      </c>
      <c r="X4999" s="62">
        <v>0.3</v>
      </c>
      <c r="Y4999" s="17">
        <f t="shared" si="495"/>
        <v>1021.1714285714287</v>
      </c>
      <c r="Z4999" s="21">
        <f t="shared" si="497"/>
        <v>1021</v>
      </c>
      <c r="AA4999" s="17">
        <f t="shared" si="496"/>
        <v>1021</v>
      </c>
      <c r="AB4999" s="17">
        <f t="shared" si="498"/>
        <v>1499</v>
      </c>
      <c r="AC4999"/>
    </row>
    <row r="5000" spans="1:29" ht="15" customHeight="1" x14ac:dyDescent="0.3">
      <c r="A5000" s="93">
        <v>45551</v>
      </c>
      <c r="B5000" s="94"/>
      <c r="C5000" s="94"/>
      <c r="D5000" s="57" t="s">
        <v>8169</v>
      </c>
      <c r="E5000" s="97">
        <v>106327</v>
      </c>
      <c r="F5000" s="96"/>
      <c r="G5000" s="98">
        <v>5905490065155</v>
      </c>
      <c r="H5000" s="96"/>
      <c r="I5000" s="95" t="s">
        <v>9379</v>
      </c>
      <c r="J5000" s="91"/>
      <c r="K5000" s="95" t="s">
        <v>9688</v>
      </c>
      <c r="L5000" s="58" t="s">
        <v>9697</v>
      </c>
      <c r="M5000" s="58" t="s">
        <v>2984</v>
      </c>
      <c r="N5000" s="110">
        <v>1499</v>
      </c>
      <c r="O5000" s="92"/>
      <c r="P5000" s="124">
        <v>694</v>
      </c>
      <c r="Q5000" s="110">
        <v>694</v>
      </c>
      <c r="R5000" s="92"/>
      <c r="S5000" s="92"/>
      <c r="T5000" s="110" t="str">
        <f t="shared" si="499"/>
        <v>694</v>
      </c>
      <c r="V5000" s="31"/>
      <c r="W5000" s="17">
        <f t="shared" si="500"/>
        <v>714.82</v>
      </c>
      <c r="X5000" s="62">
        <v>0.3</v>
      </c>
      <c r="Y5000" s="17">
        <f t="shared" si="495"/>
        <v>1021.1714285714287</v>
      </c>
      <c r="Z5000" s="21">
        <f t="shared" si="497"/>
        <v>1021</v>
      </c>
      <c r="AA5000" s="17">
        <f t="shared" si="496"/>
        <v>1021</v>
      </c>
      <c r="AB5000" s="17">
        <f t="shared" si="498"/>
        <v>1499</v>
      </c>
      <c r="AC5000"/>
    </row>
    <row r="5001" spans="1:29" ht="15" customHeight="1" x14ac:dyDescent="0.3">
      <c r="A5001" s="93">
        <v>45551</v>
      </c>
      <c r="B5001" s="94"/>
      <c r="C5001" s="94"/>
      <c r="D5001" s="57" t="s">
        <v>8169</v>
      </c>
      <c r="E5001" s="97">
        <v>106328</v>
      </c>
      <c r="F5001" s="96"/>
      <c r="G5001" s="98">
        <v>5905490065162</v>
      </c>
      <c r="H5001" s="96"/>
      <c r="I5001" s="95" t="s">
        <v>9380</v>
      </c>
      <c r="J5001" s="91"/>
      <c r="K5001" s="95" t="s">
        <v>9688</v>
      </c>
      <c r="L5001" s="58" t="s">
        <v>3761</v>
      </c>
      <c r="M5001" s="58" t="s">
        <v>2984</v>
      </c>
      <c r="N5001" s="110">
        <v>1549</v>
      </c>
      <c r="O5001" s="92"/>
      <c r="P5001" s="124">
        <v>681</v>
      </c>
      <c r="Q5001" s="110">
        <v>681</v>
      </c>
      <c r="R5001" s="92"/>
      <c r="S5001" s="92"/>
      <c r="T5001" s="110" t="str">
        <f t="shared" si="499"/>
        <v>681</v>
      </c>
      <c r="V5001" s="31"/>
      <c r="W5001" s="17">
        <f t="shared" si="500"/>
        <v>701.43000000000006</v>
      </c>
      <c r="X5001" s="62">
        <v>0.3</v>
      </c>
      <c r="Y5001" s="17">
        <f t="shared" si="495"/>
        <v>1002.0428571428573</v>
      </c>
      <c r="Z5001" s="21">
        <f t="shared" si="497"/>
        <v>1002</v>
      </c>
      <c r="AA5001" s="17">
        <f t="shared" si="496"/>
        <v>1002</v>
      </c>
      <c r="AB5001" s="17">
        <f t="shared" si="498"/>
        <v>1549</v>
      </c>
      <c r="AC5001"/>
    </row>
    <row r="5002" spans="1:29" ht="15" customHeight="1" x14ac:dyDescent="0.3">
      <c r="A5002" s="93">
        <v>45551</v>
      </c>
      <c r="B5002" s="94"/>
      <c r="C5002" s="94"/>
      <c r="D5002" s="57" t="s">
        <v>8169</v>
      </c>
      <c r="E5002" s="97">
        <v>106329</v>
      </c>
      <c r="F5002" s="96"/>
      <c r="G5002" s="98">
        <v>5905490065179</v>
      </c>
      <c r="H5002" s="96"/>
      <c r="I5002" s="95" t="s">
        <v>9381</v>
      </c>
      <c r="J5002" s="91"/>
      <c r="K5002" s="95" t="s">
        <v>9688</v>
      </c>
      <c r="L5002" s="58" t="s">
        <v>3757</v>
      </c>
      <c r="M5002" s="58" t="s">
        <v>2984</v>
      </c>
      <c r="N5002" s="110">
        <v>1549</v>
      </c>
      <c r="O5002" s="92"/>
      <c r="P5002" s="124">
        <v>681</v>
      </c>
      <c r="Q5002" s="110">
        <v>681</v>
      </c>
      <c r="R5002" s="92"/>
      <c r="S5002" s="92"/>
      <c r="T5002" s="110" t="str">
        <f t="shared" si="499"/>
        <v>681</v>
      </c>
      <c r="V5002" s="31"/>
      <c r="W5002" s="17">
        <f t="shared" si="500"/>
        <v>701.43000000000006</v>
      </c>
      <c r="X5002" s="62">
        <v>0.3</v>
      </c>
      <c r="Y5002" s="17">
        <f t="shared" si="495"/>
        <v>1002.0428571428573</v>
      </c>
      <c r="Z5002" s="21">
        <f t="shared" si="497"/>
        <v>1002</v>
      </c>
      <c r="AA5002" s="17">
        <f t="shared" si="496"/>
        <v>1002</v>
      </c>
      <c r="AB5002" s="17">
        <f t="shared" si="498"/>
        <v>1549</v>
      </c>
      <c r="AC5002"/>
    </row>
    <row r="5003" spans="1:29" ht="15" customHeight="1" x14ac:dyDescent="0.3">
      <c r="A5003" s="93">
        <v>45551</v>
      </c>
      <c r="B5003" s="94"/>
      <c r="C5003" s="94"/>
      <c r="D5003" s="57" t="s">
        <v>8169</v>
      </c>
      <c r="E5003" s="97">
        <v>106330</v>
      </c>
      <c r="F5003" s="96"/>
      <c r="G5003" s="98">
        <v>5905490065186</v>
      </c>
      <c r="H5003" s="96"/>
      <c r="I5003" s="95" t="s">
        <v>9382</v>
      </c>
      <c r="J5003" s="91"/>
      <c r="K5003" s="95" t="s">
        <v>9688</v>
      </c>
      <c r="L5003" s="58" t="s">
        <v>3758</v>
      </c>
      <c r="M5003" s="58" t="s">
        <v>2984</v>
      </c>
      <c r="N5003" s="110">
        <v>1549</v>
      </c>
      <c r="O5003" s="92"/>
      <c r="P5003" s="124">
        <v>681</v>
      </c>
      <c r="Q5003" s="110">
        <v>681</v>
      </c>
      <c r="R5003" s="92"/>
      <c r="S5003" s="92"/>
      <c r="T5003" s="110" t="str">
        <f t="shared" si="499"/>
        <v>681</v>
      </c>
      <c r="V5003" s="31"/>
      <c r="W5003" s="17">
        <f t="shared" si="500"/>
        <v>701.43000000000006</v>
      </c>
      <c r="X5003" s="62">
        <v>0.3</v>
      </c>
      <c r="Y5003" s="17">
        <f t="shared" si="495"/>
        <v>1002.0428571428573</v>
      </c>
      <c r="Z5003" s="21">
        <f t="shared" si="497"/>
        <v>1002</v>
      </c>
      <c r="AA5003" s="17">
        <f t="shared" si="496"/>
        <v>1002</v>
      </c>
      <c r="AB5003" s="17">
        <f t="shared" si="498"/>
        <v>1549</v>
      </c>
      <c r="AC5003"/>
    </row>
    <row r="5004" spans="1:29" ht="15" customHeight="1" x14ac:dyDescent="0.3">
      <c r="A5004" s="93">
        <v>45551</v>
      </c>
      <c r="B5004" s="94"/>
      <c r="C5004" s="94"/>
      <c r="D5004" s="57" t="s">
        <v>8169</v>
      </c>
      <c r="E5004" s="97">
        <v>106331</v>
      </c>
      <c r="F5004" s="96"/>
      <c r="G5004" s="98">
        <v>5905490065193</v>
      </c>
      <c r="H5004" s="96"/>
      <c r="I5004" s="95" t="s">
        <v>9383</v>
      </c>
      <c r="J5004" s="91"/>
      <c r="K5004" s="95" t="s">
        <v>9688</v>
      </c>
      <c r="L5004" s="58" t="s">
        <v>3759</v>
      </c>
      <c r="M5004" s="58" t="s">
        <v>2984</v>
      </c>
      <c r="N5004" s="110">
        <v>1549</v>
      </c>
      <c r="O5004" s="92"/>
      <c r="P5004" s="124">
        <v>681</v>
      </c>
      <c r="Q5004" s="110">
        <v>681</v>
      </c>
      <c r="R5004" s="92"/>
      <c r="S5004" s="92"/>
      <c r="T5004" s="110" t="str">
        <f t="shared" si="499"/>
        <v>681</v>
      </c>
      <c r="V5004" s="31"/>
      <c r="W5004" s="17">
        <f t="shared" si="500"/>
        <v>701.43000000000006</v>
      </c>
      <c r="X5004" s="62">
        <v>0.3</v>
      </c>
      <c r="Y5004" s="17">
        <f t="shared" si="495"/>
        <v>1002.0428571428573</v>
      </c>
      <c r="Z5004" s="21">
        <f t="shared" si="497"/>
        <v>1002</v>
      </c>
      <c r="AA5004" s="17">
        <f t="shared" si="496"/>
        <v>1002</v>
      </c>
      <c r="AB5004" s="17">
        <f t="shared" si="498"/>
        <v>1549</v>
      </c>
      <c r="AC5004"/>
    </row>
    <row r="5005" spans="1:29" ht="15" customHeight="1" x14ac:dyDescent="0.3">
      <c r="A5005" s="93">
        <v>45551</v>
      </c>
      <c r="B5005" s="94"/>
      <c r="C5005" s="94"/>
      <c r="D5005" s="57" t="s">
        <v>8169</v>
      </c>
      <c r="E5005" s="97">
        <v>106332</v>
      </c>
      <c r="F5005" s="96"/>
      <c r="G5005" s="98">
        <v>5905490065209</v>
      </c>
      <c r="H5005" s="96"/>
      <c r="I5005" s="95" t="s">
        <v>9384</v>
      </c>
      <c r="J5005" s="91"/>
      <c r="K5005" s="95" t="s">
        <v>9688</v>
      </c>
      <c r="L5005" s="58" t="s">
        <v>3760</v>
      </c>
      <c r="M5005" s="58" t="s">
        <v>2984</v>
      </c>
      <c r="N5005" s="110">
        <v>1549</v>
      </c>
      <c r="O5005" s="92"/>
      <c r="P5005" s="124">
        <v>681</v>
      </c>
      <c r="Q5005" s="110">
        <v>681</v>
      </c>
      <c r="R5005" s="92"/>
      <c r="S5005" s="92"/>
      <c r="T5005" s="110" t="str">
        <f t="shared" si="499"/>
        <v>681</v>
      </c>
      <c r="V5005" s="31"/>
      <c r="W5005" s="17">
        <f t="shared" si="500"/>
        <v>701.43000000000006</v>
      </c>
      <c r="X5005" s="62">
        <v>0.3</v>
      </c>
      <c r="Y5005" s="17">
        <f t="shared" si="495"/>
        <v>1002.0428571428573</v>
      </c>
      <c r="Z5005" s="21">
        <f t="shared" si="497"/>
        <v>1002</v>
      </c>
      <c r="AA5005" s="17">
        <f t="shared" si="496"/>
        <v>1002</v>
      </c>
      <c r="AB5005" s="17">
        <f t="shared" si="498"/>
        <v>1549</v>
      </c>
      <c r="AC5005"/>
    </row>
    <row r="5006" spans="1:29" ht="15" customHeight="1" x14ac:dyDescent="0.3">
      <c r="A5006" s="93">
        <v>45551</v>
      </c>
      <c r="B5006" s="94"/>
      <c r="C5006" s="94"/>
      <c r="D5006" s="57" t="s">
        <v>8169</v>
      </c>
      <c r="E5006" s="97">
        <v>106333</v>
      </c>
      <c r="F5006" s="96"/>
      <c r="G5006" s="98">
        <v>5905490065216</v>
      </c>
      <c r="H5006" s="96"/>
      <c r="I5006" s="95" t="s">
        <v>9385</v>
      </c>
      <c r="J5006" s="91"/>
      <c r="K5006" s="95" t="s">
        <v>9688</v>
      </c>
      <c r="L5006" s="58" t="s">
        <v>3762</v>
      </c>
      <c r="M5006" s="58" t="s">
        <v>2984</v>
      </c>
      <c r="N5006" s="110">
        <v>1549</v>
      </c>
      <c r="O5006" s="92"/>
      <c r="P5006" s="124">
        <v>681</v>
      </c>
      <c r="Q5006" s="110">
        <v>681</v>
      </c>
      <c r="R5006" s="92"/>
      <c r="S5006" s="92"/>
      <c r="T5006" s="110" t="str">
        <f t="shared" si="499"/>
        <v>681</v>
      </c>
      <c r="V5006" s="31"/>
      <c r="W5006" s="17">
        <f t="shared" si="500"/>
        <v>701.43000000000006</v>
      </c>
      <c r="X5006" s="62">
        <v>0.3</v>
      </c>
      <c r="Y5006" s="17">
        <f t="shared" si="495"/>
        <v>1002.0428571428573</v>
      </c>
      <c r="Z5006" s="21">
        <f t="shared" si="497"/>
        <v>1002</v>
      </c>
      <c r="AA5006" s="17">
        <f t="shared" si="496"/>
        <v>1002</v>
      </c>
      <c r="AB5006" s="17">
        <f t="shared" si="498"/>
        <v>1549</v>
      </c>
      <c r="AC5006"/>
    </row>
    <row r="5007" spans="1:29" ht="15" customHeight="1" x14ac:dyDescent="0.3">
      <c r="A5007" s="93">
        <v>45551</v>
      </c>
      <c r="B5007" s="94"/>
      <c r="C5007" s="94"/>
      <c r="D5007" s="57" t="s">
        <v>8169</v>
      </c>
      <c r="E5007" s="97">
        <v>106334</v>
      </c>
      <c r="F5007" s="96"/>
      <c r="G5007" s="98">
        <v>5905490065223</v>
      </c>
      <c r="H5007" s="96"/>
      <c r="I5007" s="95" t="s">
        <v>9386</v>
      </c>
      <c r="J5007" s="91"/>
      <c r="K5007" s="95" t="s">
        <v>9688</v>
      </c>
      <c r="L5007" s="58" t="s">
        <v>3763</v>
      </c>
      <c r="M5007" s="58" t="s">
        <v>2984</v>
      </c>
      <c r="N5007" s="110">
        <v>1549</v>
      </c>
      <c r="O5007" s="92"/>
      <c r="P5007" s="124">
        <v>681</v>
      </c>
      <c r="Q5007" s="110">
        <v>681</v>
      </c>
      <c r="R5007" s="92"/>
      <c r="S5007" s="92"/>
      <c r="T5007" s="110" t="str">
        <f t="shared" si="499"/>
        <v>681</v>
      </c>
      <c r="V5007" s="31"/>
      <c r="W5007" s="17">
        <f t="shared" si="500"/>
        <v>701.43000000000006</v>
      </c>
      <c r="X5007" s="62">
        <v>0.3</v>
      </c>
      <c r="Y5007" s="17">
        <f t="shared" si="495"/>
        <v>1002.0428571428573</v>
      </c>
      <c r="Z5007" s="21">
        <f t="shared" si="497"/>
        <v>1002</v>
      </c>
      <c r="AA5007" s="17">
        <f t="shared" si="496"/>
        <v>1002</v>
      </c>
      <c r="AB5007" s="17">
        <f t="shared" si="498"/>
        <v>1549</v>
      </c>
      <c r="AC5007"/>
    </row>
    <row r="5008" spans="1:29" ht="15" customHeight="1" x14ac:dyDescent="0.3">
      <c r="A5008" s="93">
        <v>45551</v>
      </c>
      <c r="B5008" s="94"/>
      <c r="C5008" s="94"/>
      <c r="D5008" s="57" t="s">
        <v>8169</v>
      </c>
      <c r="E5008" s="97">
        <v>106730</v>
      </c>
      <c r="F5008" s="96"/>
      <c r="G5008" s="98">
        <v>5905490069672</v>
      </c>
      <c r="H5008" s="96"/>
      <c r="I5008" s="95" t="s">
        <v>9387</v>
      </c>
      <c r="J5008" s="91"/>
      <c r="K5008" s="95" t="s">
        <v>3736</v>
      </c>
      <c r="L5008" s="58" t="s">
        <v>3764</v>
      </c>
      <c r="M5008" s="58" t="s">
        <v>2984</v>
      </c>
      <c r="N5008" s="110">
        <v>1599</v>
      </c>
      <c r="O5008" s="92"/>
      <c r="P5008" s="124">
        <v>677</v>
      </c>
      <c r="Q5008" s="110">
        <v>677</v>
      </c>
      <c r="R5008" s="92"/>
      <c r="S5008" s="92"/>
      <c r="T5008" s="110" t="str">
        <f t="shared" si="499"/>
        <v>677</v>
      </c>
      <c r="V5008" s="31"/>
      <c r="W5008" s="17">
        <f t="shared" si="500"/>
        <v>697.31000000000006</v>
      </c>
      <c r="X5008" s="62">
        <v>0.3</v>
      </c>
      <c r="Y5008" s="17">
        <f t="shared" si="495"/>
        <v>996.15714285714296</v>
      </c>
      <c r="Z5008" s="21">
        <f t="shared" si="497"/>
        <v>996</v>
      </c>
      <c r="AA5008" s="17">
        <f t="shared" si="496"/>
        <v>996</v>
      </c>
      <c r="AB5008" s="17">
        <f t="shared" si="498"/>
        <v>1599</v>
      </c>
      <c r="AC5008"/>
    </row>
    <row r="5009" spans="1:29" ht="15" customHeight="1" x14ac:dyDescent="0.3">
      <c r="A5009" s="93">
        <v>45551</v>
      </c>
      <c r="B5009" s="94"/>
      <c r="C5009" s="94"/>
      <c r="D5009" s="57" t="s">
        <v>8169</v>
      </c>
      <c r="E5009" s="97">
        <v>106731</v>
      </c>
      <c r="F5009" s="96"/>
      <c r="G5009" s="98">
        <v>5905490069689</v>
      </c>
      <c r="H5009" s="96"/>
      <c r="I5009" s="95" t="s">
        <v>9388</v>
      </c>
      <c r="J5009" s="91"/>
      <c r="K5009" s="95" t="s">
        <v>3736</v>
      </c>
      <c r="L5009" s="58" t="s">
        <v>3764</v>
      </c>
      <c r="M5009" s="58" t="s">
        <v>2984</v>
      </c>
      <c r="N5009" s="110">
        <v>1599</v>
      </c>
      <c r="O5009" s="92"/>
      <c r="P5009" s="124">
        <v>677</v>
      </c>
      <c r="Q5009" s="110">
        <v>677</v>
      </c>
      <c r="R5009" s="92"/>
      <c r="S5009" s="92"/>
      <c r="T5009" s="110" t="str">
        <f t="shared" si="499"/>
        <v>677</v>
      </c>
      <c r="V5009" s="31"/>
      <c r="W5009" s="17">
        <f t="shared" si="500"/>
        <v>697.31000000000006</v>
      </c>
      <c r="X5009" s="62">
        <v>0.3</v>
      </c>
      <c r="Y5009" s="17">
        <f t="shared" si="495"/>
        <v>996.15714285714296</v>
      </c>
      <c r="Z5009" s="21">
        <f t="shared" si="497"/>
        <v>996</v>
      </c>
      <c r="AA5009" s="17">
        <f t="shared" si="496"/>
        <v>996</v>
      </c>
      <c r="AB5009" s="17">
        <f t="shared" si="498"/>
        <v>1599</v>
      </c>
      <c r="AC5009"/>
    </row>
    <row r="5010" spans="1:29" ht="15" customHeight="1" x14ac:dyDescent="0.3">
      <c r="A5010" s="93">
        <v>45551</v>
      </c>
      <c r="B5010" s="94"/>
      <c r="C5010" s="94"/>
      <c r="D5010" s="57" t="s">
        <v>8169</v>
      </c>
      <c r="E5010" s="97">
        <v>106733</v>
      </c>
      <c r="F5010" s="96"/>
      <c r="G5010" s="98">
        <v>5905490069702</v>
      </c>
      <c r="H5010" s="96"/>
      <c r="I5010" s="95" t="s">
        <v>9389</v>
      </c>
      <c r="J5010" s="91"/>
      <c r="K5010" s="95" t="s">
        <v>3736</v>
      </c>
      <c r="L5010" s="58" t="s">
        <v>3765</v>
      </c>
      <c r="M5010" s="58" t="s">
        <v>2984</v>
      </c>
      <c r="N5010" s="110">
        <v>1599</v>
      </c>
      <c r="O5010" s="92"/>
      <c r="P5010" s="124">
        <v>677</v>
      </c>
      <c r="Q5010" s="110">
        <v>677</v>
      </c>
      <c r="R5010" s="92"/>
      <c r="S5010" s="92"/>
      <c r="T5010" s="110" t="str">
        <f t="shared" si="499"/>
        <v>677</v>
      </c>
      <c r="V5010" s="31"/>
      <c r="W5010" s="17">
        <f t="shared" si="500"/>
        <v>697.31000000000006</v>
      </c>
      <c r="X5010" s="62">
        <v>0.3</v>
      </c>
      <c r="Y5010" s="17">
        <f t="shared" si="495"/>
        <v>996.15714285714296</v>
      </c>
      <c r="Z5010" s="21">
        <f t="shared" si="497"/>
        <v>996</v>
      </c>
      <c r="AA5010" s="17">
        <f t="shared" si="496"/>
        <v>996</v>
      </c>
      <c r="AB5010" s="17">
        <f t="shared" si="498"/>
        <v>1599</v>
      </c>
      <c r="AC5010"/>
    </row>
    <row r="5011" spans="1:29" ht="15" customHeight="1" x14ac:dyDescent="0.3">
      <c r="A5011" s="93">
        <v>45551</v>
      </c>
      <c r="B5011" s="94"/>
      <c r="C5011" s="94"/>
      <c r="D5011" s="57" t="s">
        <v>8169</v>
      </c>
      <c r="E5011" s="97">
        <v>106734</v>
      </c>
      <c r="F5011" s="96"/>
      <c r="G5011" s="98">
        <v>5905490069719</v>
      </c>
      <c r="H5011" s="96"/>
      <c r="I5011" s="95" t="s">
        <v>9390</v>
      </c>
      <c r="J5011" s="91"/>
      <c r="K5011" s="95" t="s">
        <v>3736</v>
      </c>
      <c r="L5011" s="58" t="s">
        <v>3766</v>
      </c>
      <c r="M5011" s="58" t="s">
        <v>2984</v>
      </c>
      <c r="N5011" s="110">
        <v>1599</v>
      </c>
      <c r="O5011" s="92"/>
      <c r="P5011" s="124">
        <v>677</v>
      </c>
      <c r="Q5011" s="110">
        <v>677</v>
      </c>
      <c r="R5011" s="92"/>
      <c r="S5011" s="92"/>
      <c r="T5011" s="110" t="str">
        <f t="shared" si="499"/>
        <v>677</v>
      </c>
      <c r="V5011" s="31"/>
      <c r="W5011" s="17">
        <f t="shared" si="500"/>
        <v>697.31000000000006</v>
      </c>
      <c r="X5011" s="62">
        <v>0.3</v>
      </c>
      <c r="Y5011" s="17">
        <f t="shared" si="495"/>
        <v>996.15714285714296</v>
      </c>
      <c r="Z5011" s="21">
        <f t="shared" si="497"/>
        <v>996</v>
      </c>
      <c r="AA5011" s="17">
        <f t="shared" si="496"/>
        <v>996</v>
      </c>
      <c r="AB5011" s="17">
        <f t="shared" si="498"/>
        <v>1599</v>
      </c>
      <c r="AC5011"/>
    </row>
    <row r="5012" spans="1:29" ht="15" customHeight="1" x14ac:dyDescent="0.3">
      <c r="A5012" s="93">
        <v>45551</v>
      </c>
      <c r="B5012" s="94"/>
      <c r="C5012" s="94"/>
      <c r="D5012" s="57" t="s">
        <v>8169</v>
      </c>
      <c r="E5012" s="97">
        <v>106735</v>
      </c>
      <c r="F5012" s="96"/>
      <c r="G5012" s="98">
        <v>5905490069726</v>
      </c>
      <c r="H5012" s="96"/>
      <c r="I5012" s="95" t="s">
        <v>9391</v>
      </c>
      <c r="J5012" s="91"/>
      <c r="K5012" s="95" t="s">
        <v>3736</v>
      </c>
      <c r="L5012" s="58" t="s">
        <v>3766</v>
      </c>
      <c r="M5012" s="58" t="s">
        <v>2984</v>
      </c>
      <c r="N5012" s="110">
        <v>1599</v>
      </c>
      <c r="O5012" s="92"/>
      <c r="P5012" s="124">
        <v>677</v>
      </c>
      <c r="Q5012" s="110">
        <v>677</v>
      </c>
      <c r="R5012" s="92"/>
      <c r="S5012" s="92"/>
      <c r="T5012" s="110" t="str">
        <f t="shared" si="499"/>
        <v>677</v>
      </c>
      <c r="V5012" s="31"/>
      <c r="W5012" s="17">
        <f t="shared" si="500"/>
        <v>697.31000000000006</v>
      </c>
      <c r="X5012" s="62">
        <v>0.3</v>
      </c>
      <c r="Y5012" s="17">
        <f t="shared" si="495"/>
        <v>996.15714285714296</v>
      </c>
      <c r="Z5012" s="21">
        <f t="shared" si="497"/>
        <v>996</v>
      </c>
      <c r="AA5012" s="17">
        <f t="shared" si="496"/>
        <v>996</v>
      </c>
      <c r="AB5012" s="17">
        <f t="shared" si="498"/>
        <v>1599</v>
      </c>
      <c r="AC5012"/>
    </row>
    <row r="5013" spans="1:29" ht="15" customHeight="1" x14ac:dyDescent="0.3">
      <c r="A5013" s="93">
        <v>45551</v>
      </c>
      <c r="B5013" s="94"/>
      <c r="C5013" s="94"/>
      <c r="D5013" s="57" t="s">
        <v>8169</v>
      </c>
      <c r="E5013" s="97">
        <v>106736</v>
      </c>
      <c r="F5013" s="96"/>
      <c r="G5013" s="98">
        <v>5905490069733</v>
      </c>
      <c r="H5013" s="96"/>
      <c r="I5013" s="95" t="s">
        <v>9392</v>
      </c>
      <c r="J5013" s="91"/>
      <c r="K5013" s="95" t="s">
        <v>3736</v>
      </c>
      <c r="L5013" s="58" t="s">
        <v>3767</v>
      </c>
      <c r="M5013" s="58" t="s">
        <v>2984</v>
      </c>
      <c r="N5013" s="110">
        <v>1599</v>
      </c>
      <c r="O5013" s="92"/>
      <c r="P5013" s="124">
        <v>677</v>
      </c>
      <c r="Q5013" s="110">
        <v>677</v>
      </c>
      <c r="R5013" s="92"/>
      <c r="S5013" s="92"/>
      <c r="T5013" s="110" t="str">
        <f t="shared" si="499"/>
        <v>677</v>
      </c>
      <c r="V5013" s="31"/>
      <c r="W5013" s="17">
        <f t="shared" si="500"/>
        <v>697.31000000000006</v>
      </c>
      <c r="X5013" s="62">
        <v>0.3</v>
      </c>
      <c r="Y5013" s="17">
        <f t="shared" si="495"/>
        <v>996.15714285714296</v>
      </c>
      <c r="Z5013" s="21">
        <f t="shared" si="497"/>
        <v>996</v>
      </c>
      <c r="AA5013" s="17">
        <f t="shared" si="496"/>
        <v>996</v>
      </c>
      <c r="AB5013" s="17">
        <f t="shared" si="498"/>
        <v>1599</v>
      </c>
      <c r="AC5013"/>
    </row>
    <row r="5014" spans="1:29" ht="15" customHeight="1" x14ac:dyDescent="0.3">
      <c r="A5014" s="93">
        <v>45551</v>
      </c>
      <c r="B5014" s="94"/>
      <c r="C5014" s="94"/>
      <c r="D5014" s="57" t="s">
        <v>8169</v>
      </c>
      <c r="E5014" s="97">
        <v>106737</v>
      </c>
      <c r="F5014" s="96"/>
      <c r="G5014" s="98">
        <v>5905490069740</v>
      </c>
      <c r="H5014" s="96"/>
      <c r="I5014" s="95" t="s">
        <v>9393</v>
      </c>
      <c r="J5014" s="91"/>
      <c r="K5014" s="95" t="s">
        <v>3736</v>
      </c>
      <c r="L5014" s="58" t="s">
        <v>3767</v>
      </c>
      <c r="M5014" s="58" t="s">
        <v>2984</v>
      </c>
      <c r="N5014" s="110">
        <v>1599</v>
      </c>
      <c r="O5014" s="92"/>
      <c r="P5014" s="124">
        <v>677</v>
      </c>
      <c r="Q5014" s="110">
        <v>677</v>
      </c>
      <c r="R5014" s="92"/>
      <c r="S5014" s="92"/>
      <c r="T5014" s="110" t="str">
        <f t="shared" si="499"/>
        <v>677</v>
      </c>
      <c r="V5014" s="31"/>
      <c r="W5014" s="17">
        <f t="shared" si="500"/>
        <v>697.31000000000006</v>
      </c>
      <c r="X5014" s="62">
        <v>0.3</v>
      </c>
      <c r="Y5014" s="17">
        <f t="shared" si="495"/>
        <v>996.15714285714296</v>
      </c>
      <c r="Z5014" s="21">
        <f t="shared" si="497"/>
        <v>996</v>
      </c>
      <c r="AA5014" s="17">
        <f t="shared" si="496"/>
        <v>996</v>
      </c>
      <c r="AB5014" s="17">
        <f t="shared" si="498"/>
        <v>1599</v>
      </c>
      <c r="AC5014"/>
    </row>
    <row r="5015" spans="1:29" ht="15" customHeight="1" x14ac:dyDescent="0.3">
      <c r="A5015" s="93">
        <v>45551</v>
      </c>
      <c r="B5015" s="94"/>
      <c r="C5015" s="94"/>
      <c r="D5015" s="57" t="s">
        <v>8169</v>
      </c>
      <c r="E5015" s="97">
        <v>106738</v>
      </c>
      <c r="F5015" s="96"/>
      <c r="G5015" s="98">
        <v>5905490069757</v>
      </c>
      <c r="H5015" s="96"/>
      <c r="I5015" s="95" t="s">
        <v>9394</v>
      </c>
      <c r="J5015" s="91"/>
      <c r="K5015" s="95" t="s">
        <v>3736</v>
      </c>
      <c r="L5015" s="58" t="s">
        <v>3768</v>
      </c>
      <c r="M5015" s="58" t="s">
        <v>2984</v>
      </c>
      <c r="N5015" s="110">
        <v>1599</v>
      </c>
      <c r="O5015" s="92"/>
      <c r="P5015" s="124">
        <v>677</v>
      </c>
      <c r="Q5015" s="110">
        <v>677</v>
      </c>
      <c r="R5015" s="92"/>
      <c r="S5015" s="92"/>
      <c r="T5015" s="110" t="str">
        <f t="shared" si="499"/>
        <v>677</v>
      </c>
      <c r="V5015" s="31"/>
      <c r="W5015" s="17">
        <f t="shared" si="500"/>
        <v>697.31000000000006</v>
      </c>
      <c r="X5015" s="62">
        <v>0.3</v>
      </c>
      <c r="Y5015" s="17">
        <f t="shared" si="495"/>
        <v>996.15714285714296</v>
      </c>
      <c r="Z5015" s="21">
        <f t="shared" si="497"/>
        <v>996</v>
      </c>
      <c r="AA5015" s="17">
        <f t="shared" si="496"/>
        <v>996</v>
      </c>
      <c r="AB5015" s="17">
        <f t="shared" si="498"/>
        <v>1599</v>
      </c>
      <c r="AC5015"/>
    </row>
    <row r="5016" spans="1:29" ht="15" customHeight="1" x14ac:dyDescent="0.3">
      <c r="A5016" s="93">
        <v>45551</v>
      </c>
      <c r="B5016" s="94"/>
      <c r="C5016" s="94"/>
      <c r="D5016" s="57" t="s">
        <v>8169</v>
      </c>
      <c r="E5016" s="97">
        <v>106739</v>
      </c>
      <c r="F5016" s="96"/>
      <c r="G5016" s="98">
        <v>5905490069764</v>
      </c>
      <c r="H5016" s="96"/>
      <c r="I5016" s="95" t="s">
        <v>9395</v>
      </c>
      <c r="J5016" s="91"/>
      <c r="K5016" s="95" t="s">
        <v>3736</v>
      </c>
      <c r="L5016" s="58" t="s">
        <v>3768</v>
      </c>
      <c r="M5016" s="58" t="s">
        <v>2984</v>
      </c>
      <c r="N5016" s="110">
        <v>1599</v>
      </c>
      <c r="O5016" s="92"/>
      <c r="P5016" s="124">
        <v>677</v>
      </c>
      <c r="Q5016" s="110">
        <v>677</v>
      </c>
      <c r="R5016" s="92"/>
      <c r="S5016" s="92"/>
      <c r="T5016" s="110" t="str">
        <f t="shared" si="499"/>
        <v>677</v>
      </c>
      <c r="V5016" s="31"/>
      <c r="W5016" s="17">
        <f t="shared" si="500"/>
        <v>697.31000000000006</v>
      </c>
      <c r="X5016" s="62">
        <v>0.3</v>
      </c>
      <c r="Y5016" s="17">
        <f t="shared" si="495"/>
        <v>996.15714285714296</v>
      </c>
      <c r="Z5016" s="21">
        <f t="shared" si="497"/>
        <v>996</v>
      </c>
      <c r="AA5016" s="17">
        <f t="shared" si="496"/>
        <v>996</v>
      </c>
      <c r="AB5016" s="17">
        <f t="shared" si="498"/>
        <v>1599</v>
      </c>
      <c r="AC5016"/>
    </row>
    <row r="5017" spans="1:29" ht="15" customHeight="1" x14ac:dyDescent="0.3">
      <c r="A5017" s="93">
        <v>45551</v>
      </c>
      <c r="B5017" s="94"/>
      <c r="C5017" s="94"/>
      <c r="D5017" s="57" t="s">
        <v>8169</v>
      </c>
      <c r="E5017" s="97">
        <v>106740</v>
      </c>
      <c r="F5017" s="96"/>
      <c r="G5017" s="98">
        <v>5905490069771</v>
      </c>
      <c r="H5017" s="96"/>
      <c r="I5017" s="95" t="s">
        <v>9396</v>
      </c>
      <c r="J5017" s="91"/>
      <c r="K5017" s="95" t="s">
        <v>3736</v>
      </c>
      <c r="L5017" s="58" t="s">
        <v>3769</v>
      </c>
      <c r="M5017" s="58" t="s">
        <v>2984</v>
      </c>
      <c r="N5017" s="110">
        <v>1599</v>
      </c>
      <c r="O5017" s="92"/>
      <c r="P5017" s="124">
        <v>677</v>
      </c>
      <c r="Q5017" s="110">
        <v>677</v>
      </c>
      <c r="R5017" s="92"/>
      <c r="S5017" s="92"/>
      <c r="T5017" s="110" t="str">
        <f t="shared" si="499"/>
        <v>677</v>
      </c>
      <c r="V5017" s="31"/>
      <c r="W5017" s="17">
        <f t="shared" si="500"/>
        <v>697.31000000000006</v>
      </c>
      <c r="X5017" s="62">
        <v>0.3</v>
      </c>
      <c r="Y5017" s="17">
        <f t="shared" si="495"/>
        <v>996.15714285714296</v>
      </c>
      <c r="Z5017" s="21">
        <f t="shared" si="497"/>
        <v>996</v>
      </c>
      <c r="AA5017" s="17">
        <f t="shared" si="496"/>
        <v>996</v>
      </c>
      <c r="AB5017" s="17">
        <f t="shared" si="498"/>
        <v>1599</v>
      </c>
      <c r="AC5017"/>
    </row>
    <row r="5018" spans="1:29" ht="15" customHeight="1" x14ac:dyDescent="0.3">
      <c r="A5018" s="93">
        <v>45551</v>
      </c>
      <c r="B5018" s="94"/>
      <c r="C5018" s="94"/>
      <c r="D5018" s="57" t="s">
        <v>8169</v>
      </c>
      <c r="E5018" s="97">
        <v>106741</v>
      </c>
      <c r="F5018" s="96"/>
      <c r="G5018" s="98">
        <v>5905490069788</v>
      </c>
      <c r="H5018" s="96"/>
      <c r="I5018" s="95" t="s">
        <v>9397</v>
      </c>
      <c r="J5018" s="91"/>
      <c r="K5018" s="95" t="s">
        <v>3736</v>
      </c>
      <c r="L5018" s="58" t="s">
        <v>3769</v>
      </c>
      <c r="M5018" s="58" t="s">
        <v>2984</v>
      </c>
      <c r="N5018" s="110">
        <v>1599</v>
      </c>
      <c r="O5018" s="92"/>
      <c r="P5018" s="124">
        <v>677</v>
      </c>
      <c r="Q5018" s="110">
        <v>677</v>
      </c>
      <c r="R5018" s="92"/>
      <c r="S5018" s="92"/>
      <c r="T5018" s="110" t="str">
        <f t="shared" si="499"/>
        <v>677</v>
      </c>
      <c r="V5018" s="31"/>
      <c r="W5018" s="17">
        <f t="shared" si="500"/>
        <v>697.31000000000006</v>
      </c>
      <c r="X5018" s="62">
        <v>0.3</v>
      </c>
      <c r="Y5018" s="17">
        <f t="shared" si="495"/>
        <v>996.15714285714296</v>
      </c>
      <c r="Z5018" s="21">
        <f t="shared" si="497"/>
        <v>996</v>
      </c>
      <c r="AA5018" s="17">
        <f t="shared" si="496"/>
        <v>996</v>
      </c>
      <c r="AB5018" s="17">
        <f t="shared" si="498"/>
        <v>1599</v>
      </c>
      <c r="AC5018"/>
    </row>
    <row r="5019" spans="1:29" ht="15" customHeight="1" x14ac:dyDescent="0.3">
      <c r="A5019" s="93">
        <v>45551</v>
      </c>
      <c r="B5019" s="94"/>
      <c r="C5019" s="94"/>
      <c r="D5019" s="57" t="s">
        <v>8169</v>
      </c>
      <c r="E5019" s="97">
        <v>106742</v>
      </c>
      <c r="F5019" s="96"/>
      <c r="G5019" s="98">
        <v>5905490069795</v>
      </c>
      <c r="H5019" s="96"/>
      <c r="I5019" s="95" t="s">
        <v>9398</v>
      </c>
      <c r="J5019" s="91"/>
      <c r="K5019" s="95" t="s">
        <v>3736</v>
      </c>
      <c r="L5019" s="58" t="s">
        <v>3770</v>
      </c>
      <c r="M5019" s="58" t="s">
        <v>2984</v>
      </c>
      <c r="N5019" s="110">
        <v>1599</v>
      </c>
      <c r="O5019" s="92"/>
      <c r="P5019" s="124">
        <v>677</v>
      </c>
      <c r="Q5019" s="110">
        <v>677</v>
      </c>
      <c r="R5019" s="92"/>
      <c r="S5019" s="92"/>
      <c r="T5019" s="110" t="str">
        <f t="shared" si="499"/>
        <v>677</v>
      </c>
      <c r="V5019" s="31"/>
      <c r="W5019" s="17">
        <f t="shared" si="500"/>
        <v>697.31000000000006</v>
      </c>
      <c r="X5019" s="62">
        <v>0.3</v>
      </c>
      <c r="Y5019" s="17">
        <f t="shared" si="495"/>
        <v>996.15714285714296</v>
      </c>
      <c r="Z5019" s="21">
        <f t="shared" si="497"/>
        <v>996</v>
      </c>
      <c r="AA5019" s="17">
        <f t="shared" si="496"/>
        <v>996</v>
      </c>
      <c r="AB5019" s="17">
        <f t="shared" si="498"/>
        <v>1599</v>
      </c>
      <c r="AC5019"/>
    </row>
    <row r="5020" spans="1:29" ht="15" customHeight="1" x14ac:dyDescent="0.3">
      <c r="A5020" s="93">
        <v>45551</v>
      </c>
      <c r="B5020" s="94"/>
      <c r="C5020" s="94"/>
      <c r="D5020" s="57" t="s">
        <v>8169</v>
      </c>
      <c r="E5020" s="97">
        <v>106743</v>
      </c>
      <c r="F5020" s="96"/>
      <c r="G5020" s="98">
        <v>5905490069801</v>
      </c>
      <c r="H5020" s="96"/>
      <c r="I5020" s="95" t="s">
        <v>9399</v>
      </c>
      <c r="J5020" s="91"/>
      <c r="K5020" s="95" t="s">
        <v>3736</v>
      </c>
      <c r="L5020" s="58" t="s">
        <v>3770</v>
      </c>
      <c r="M5020" s="58" t="s">
        <v>2984</v>
      </c>
      <c r="N5020" s="110">
        <v>1599</v>
      </c>
      <c r="O5020" s="92"/>
      <c r="P5020" s="124">
        <v>677</v>
      </c>
      <c r="Q5020" s="110">
        <v>677</v>
      </c>
      <c r="R5020" s="92"/>
      <c r="S5020" s="92"/>
      <c r="T5020" s="110" t="str">
        <f t="shared" si="499"/>
        <v>677</v>
      </c>
      <c r="V5020" s="31"/>
      <c r="W5020" s="17">
        <f t="shared" si="500"/>
        <v>697.31000000000006</v>
      </c>
      <c r="X5020" s="62">
        <v>0.3</v>
      </c>
      <c r="Y5020" s="17">
        <f t="shared" si="495"/>
        <v>996.15714285714296</v>
      </c>
      <c r="Z5020" s="21">
        <f t="shared" si="497"/>
        <v>996</v>
      </c>
      <c r="AA5020" s="17">
        <f t="shared" si="496"/>
        <v>996</v>
      </c>
      <c r="AB5020" s="17">
        <f t="shared" si="498"/>
        <v>1599</v>
      </c>
      <c r="AC5020"/>
    </row>
    <row r="5021" spans="1:29" ht="15" customHeight="1" x14ac:dyDescent="0.3">
      <c r="A5021" s="93">
        <v>45551</v>
      </c>
      <c r="B5021" s="94"/>
      <c r="C5021" s="94"/>
      <c r="D5021" s="57" t="s">
        <v>8169</v>
      </c>
      <c r="E5021" s="97">
        <v>106744</v>
      </c>
      <c r="F5021" s="96"/>
      <c r="G5021" s="98">
        <v>5905490069818</v>
      </c>
      <c r="H5021" s="96"/>
      <c r="I5021" s="95" t="s">
        <v>9400</v>
      </c>
      <c r="J5021" s="91"/>
      <c r="K5021" s="95" t="s">
        <v>3736</v>
      </c>
      <c r="L5021" s="58" t="s">
        <v>3771</v>
      </c>
      <c r="M5021" s="58" t="s">
        <v>2984</v>
      </c>
      <c r="N5021" s="110">
        <v>1599</v>
      </c>
      <c r="O5021" s="92"/>
      <c r="P5021" s="124">
        <v>677</v>
      </c>
      <c r="Q5021" s="110">
        <v>677</v>
      </c>
      <c r="R5021" s="92"/>
      <c r="S5021" s="92"/>
      <c r="T5021" s="110" t="str">
        <f t="shared" si="499"/>
        <v>677</v>
      </c>
      <c r="V5021" s="31"/>
      <c r="W5021" s="17">
        <f t="shared" si="500"/>
        <v>697.31000000000006</v>
      </c>
      <c r="X5021" s="62">
        <v>0.3</v>
      </c>
      <c r="Y5021" s="17">
        <f t="shared" si="495"/>
        <v>996.15714285714296</v>
      </c>
      <c r="Z5021" s="21">
        <f t="shared" si="497"/>
        <v>996</v>
      </c>
      <c r="AA5021" s="17">
        <f t="shared" si="496"/>
        <v>996</v>
      </c>
      <c r="AB5021" s="17">
        <f t="shared" si="498"/>
        <v>1599</v>
      </c>
      <c r="AC5021"/>
    </row>
    <row r="5022" spans="1:29" ht="15" customHeight="1" x14ac:dyDescent="0.3">
      <c r="A5022" s="93">
        <v>45551</v>
      </c>
      <c r="B5022" s="94"/>
      <c r="C5022" s="94"/>
      <c r="D5022" s="57" t="s">
        <v>8169</v>
      </c>
      <c r="E5022" s="97">
        <v>106745</v>
      </c>
      <c r="F5022" s="96"/>
      <c r="G5022" s="98">
        <v>5905490069825</v>
      </c>
      <c r="H5022" s="96"/>
      <c r="I5022" s="95" t="s">
        <v>9401</v>
      </c>
      <c r="J5022" s="91"/>
      <c r="K5022" s="95" t="s">
        <v>3736</v>
      </c>
      <c r="L5022" s="58" t="s">
        <v>3771</v>
      </c>
      <c r="M5022" s="58" t="s">
        <v>2984</v>
      </c>
      <c r="N5022" s="110">
        <v>1599</v>
      </c>
      <c r="O5022" s="92"/>
      <c r="P5022" s="124">
        <v>677</v>
      </c>
      <c r="Q5022" s="110">
        <v>677</v>
      </c>
      <c r="R5022" s="92"/>
      <c r="S5022" s="92"/>
      <c r="T5022" s="110" t="str">
        <f t="shared" si="499"/>
        <v>677</v>
      </c>
      <c r="V5022" s="31"/>
      <c r="W5022" s="17">
        <f t="shared" si="500"/>
        <v>697.31000000000006</v>
      </c>
      <c r="X5022" s="62">
        <v>0.3</v>
      </c>
      <c r="Y5022" s="17">
        <f t="shared" si="495"/>
        <v>996.15714285714296</v>
      </c>
      <c r="Z5022" s="21">
        <f t="shared" si="497"/>
        <v>996</v>
      </c>
      <c r="AA5022" s="17">
        <f t="shared" si="496"/>
        <v>996</v>
      </c>
      <c r="AB5022" s="17">
        <f t="shared" si="498"/>
        <v>1599</v>
      </c>
      <c r="AC5022"/>
    </row>
    <row r="5023" spans="1:29" ht="15" customHeight="1" x14ac:dyDescent="0.3">
      <c r="A5023" s="93">
        <v>45551</v>
      </c>
      <c r="B5023" s="94"/>
      <c r="C5023" s="94"/>
      <c r="D5023" s="57" t="s">
        <v>8169</v>
      </c>
      <c r="E5023" s="97">
        <v>106746</v>
      </c>
      <c r="F5023" s="96"/>
      <c r="G5023" s="98">
        <v>5905490069832</v>
      </c>
      <c r="H5023" s="96"/>
      <c r="I5023" s="95" t="s">
        <v>9402</v>
      </c>
      <c r="J5023" s="91"/>
      <c r="K5023" s="95" t="s">
        <v>3736</v>
      </c>
      <c r="L5023" s="58" t="s">
        <v>3772</v>
      </c>
      <c r="M5023" s="58" t="s">
        <v>2984</v>
      </c>
      <c r="N5023" s="110">
        <v>1599</v>
      </c>
      <c r="O5023" s="92"/>
      <c r="P5023" s="124">
        <v>677</v>
      </c>
      <c r="Q5023" s="110">
        <v>677</v>
      </c>
      <c r="R5023" s="92"/>
      <c r="S5023" s="92"/>
      <c r="T5023" s="110" t="str">
        <f t="shared" si="499"/>
        <v>677</v>
      </c>
      <c r="V5023" s="31"/>
      <c r="W5023" s="17">
        <f t="shared" si="500"/>
        <v>697.31000000000006</v>
      </c>
      <c r="X5023" s="62">
        <v>0.3</v>
      </c>
      <c r="Y5023" s="17">
        <f t="shared" si="495"/>
        <v>996.15714285714296</v>
      </c>
      <c r="Z5023" s="21">
        <f t="shared" si="497"/>
        <v>996</v>
      </c>
      <c r="AA5023" s="17">
        <f t="shared" si="496"/>
        <v>996</v>
      </c>
      <c r="AB5023" s="17">
        <f t="shared" si="498"/>
        <v>1599</v>
      </c>
      <c r="AC5023"/>
    </row>
    <row r="5024" spans="1:29" ht="15" customHeight="1" x14ac:dyDescent="0.3">
      <c r="A5024" s="93">
        <v>45551</v>
      </c>
      <c r="B5024" s="94"/>
      <c r="C5024" s="94"/>
      <c r="D5024" s="57" t="s">
        <v>8169</v>
      </c>
      <c r="E5024" s="97">
        <v>106747</v>
      </c>
      <c r="F5024" s="96"/>
      <c r="G5024" s="98">
        <v>5905490069849</v>
      </c>
      <c r="H5024" s="96"/>
      <c r="I5024" s="95" t="s">
        <v>9403</v>
      </c>
      <c r="J5024" s="91"/>
      <c r="K5024" s="95" t="s">
        <v>3736</v>
      </c>
      <c r="L5024" s="58" t="s">
        <v>3772</v>
      </c>
      <c r="M5024" s="58" t="s">
        <v>2984</v>
      </c>
      <c r="N5024" s="110">
        <v>1599</v>
      </c>
      <c r="O5024" s="92"/>
      <c r="P5024" s="124">
        <v>677</v>
      </c>
      <c r="Q5024" s="110">
        <v>677</v>
      </c>
      <c r="R5024" s="92"/>
      <c r="S5024" s="92"/>
      <c r="T5024" s="110" t="str">
        <f t="shared" si="499"/>
        <v>677</v>
      </c>
      <c r="V5024" s="31"/>
      <c r="W5024" s="17">
        <f t="shared" si="500"/>
        <v>697.31000000000006</v>
      </c>
      <c r="X5024" s="62">
        <v>0.3</v>
      </c>
      <c r="Y5024" s="17">
        <f t="shared" si="495"/>
        <v>996.15714285714296</v>
      </c>
      <c r="Z5024" s="21">
        <f t="shared" si="497"/>
        <v>996</v>
      </c>
      <c r="AA5024" s="17">
        <f t="shared" si="496"/>
        <v>996</v>
      </c>
      <c r="AB5024" s="17">
        <f t="shared" si="498"/>
        <v>1599</v>
      </c>
      <c r="AC5024"/>
    </row>
    <row r="5025" spans="1:29" ht="15" customHeight="1" x14ac:dyDescent="0.3">
      <c r="A5025" s="93">
        <v>45551</v>
      </c>
      <c r="B5025" s="94"/>
      <c r="C5025" s="94"/>
      <c r="D5025" s="57" t="s">
        <v>8169</v>
      </c>
      <c r="E5025" s="97">
        <v>106748</v>
      </c>
      <c r="F5025" s="96"/>
      <c r="G5025" s="98">
        <v>5905490069856</v>
      </c>
      <c r="H5025" s="96"/>
      <c r="I5025" s="95" t="s">
        <v>9404</v>
      </c>
      <c r="J5025" s="91"/>
      <c r="K5025" s="95" t="s">
        <v>3736</v>
      </c>
      <c r="L5025" s="58" t="s">
        <v>3773</v>
      </c>
      <c r="M5025" s="58" t="s">
        <v>2984</v>
      </c>
      <c r="N5025" s="110">
        <v>1599</v>
      </c>
      <c r="O5025" s="92"/>
      <c r="P5025" s="124">
        <v>677</v>
      </c>
      <c r="Q5025" s="110">
        <v>677</v>
      </c>
      <c r="R5025" s="92"/>
      <c r="S5025" s="92"/>
      <c r="T5025" s="110" t="str">
        <f t="shared" si="499"/>
        <v>677</v>
      </c>
      <c r="V5025" s="31"/>
      <c r="W5025" s="17">
        <f t="shared" si="500"/>
        <v>697.31000000000006</v>
      </c>
      <c r="X5025" s="62">
        <v>0.3</v>
      </c>
      <c r="Y5025" s="17">
        <f t="shared" si="495"/>
        <v>996.15714285714296</v>
      </c>
      <c r="Z5025" s="21">
        <f t="shared" si="497"/>
        <v>996</v>
      </c>
      <c r="AA5025" s="17">
        <f t="shared" si="496"/>
        <v>996</v>
      </c>
      <c r="AB5025" s="17">
        <f t="shared" si="498"/>
        <v>1599</v>
      </c>
      <c r="AC5025"/>
    </row>
    <row r="5026" spans="1:29" ht="15" customHeight="1" x14ac:dyDescent="0.3">
      <c r="A5026" s="93">
        <v>45551</v>
      </c>
      <c r="B5026" s="94"/>
      <c r="C5026" s="94"/>
      <c r="D5026" s="57" t="s">
        <v>8169</v>
      </c>
      <c r="E5026" s="97">
        <v>106749</v>
      </c>
      <c r="F5026" s="96"/>
      <c r="G5026" s="98">
        <v>5905490069863</v>
      </c>
      <c r="H5026" s="96"/>
      <c r="I5026" s="95" t="s">
        <v>9405</v>
      </c>
      <c r="J5026" s="91"/>
      <c r="K5026" s="95" t="s">
        <v>3736</v>
      </c>
      <c r="L5026" s="58" t="s">
        <v>3773</v>
      </c>
      <c r="M5026" s="58" t="s">
        <v>2984</v>
      </c>
      <c r="N5026" s="110">
        <v>1599</v>
      </c>
      <c r="O5026" s="92"/>
      <c r="P5026" s="124">
        <v>677</v>
      </c>
      <c r="Q5026" s="110">
        <v>677</v>
      </c>
      <c r="R5026" s="92"/>
      <c r="S5026" s="92"/>
      <c r="T5026" s="110" t="str">
        <f t="shared" si="499"/>
        <v>677</v>
      </c>
      <c r="V5026" s="31"/>
      <c r="W5026" s="17">
        <f t="shared" si="500"/>
        <v>697.31000000000006</v>
      </c>
      <c r="X5026" s="62">
        <v>0.3</v>
      </c>
      <c r="Y5026" s="17">
        <f t="shared" si="495"/>
        <v>996.15714285714296</v>
      </c>
      <c r="Z5026" s="21">
        <f t="shared" si="497"/>
        <v>996</v>
      </c>
      <c r="AA5026" s="17">
        <f t="shared" si="496"/>
        <v>996</v>
      </c>
      <c r="AB5026" s="17">
        <f t="shared" si="498"/>
        <v>1599</v>
      </c>
      <c r="AC5026"/>
    </row>
    <row r="5027" spans="1:29" ht="15" customHeight="1" x14ac:dyDescent="0.3">
      <c r="A5027" s="93">
        <v>45551</v>
      </c>
      <c r="B5027" s="94"/>
      <c r="C5027" s="94"/>
      <c r="D5027" s="57" t="s">
        <v>8169</v>
      </c>
      <c r="E5027" s="97">
        <v>106750</v>
      </c>
      <c r="F5027" s="96"/>
      <c r="G5027" s="98">
        <v>5905490069870</v>
      </c>
      <c r="H5027" s="96"/>
      <c r="I5027" s="95" t="s">
        <v>9406</v>
      </c>
      <c r="J5027" s="91"/>
      <c r="K5027" s="95" t="s">
        <v>3736</v>
      </c>
      <c r="L5027" s="58" t="s">
        <v>3774</v>
      </c>
      <c r="M5027" s="58" t="s">
        <v>2984</v>
      </c>
      <c r="N5027" s="110">
        <v>1599</v>
      </c>
      <c r="O5027" s="92"/>
      <c r="P5027" s="124">
        <v>677</v>
      </c>
      <c r="Q5027" s="110">
        <v>677</v>
      </c>
      <c r="R5027" s="92"/>
      <c r="S5027" s="92"/>
      <c r="T5027" s="110" t="str">
        <f t="shared" si="499"/>
        <v>677</v>
      </c>
      <c r="V5027" s="31"/>
      <c r="W5027" s="17">
        <f t="shared" si="500"/>
        <v>697.31000000000006</v>
      </c>
      <c r="X5027" s="62">
        <v>0.3</v>
      </c>
      <c r="Y5027" s="17">
        <f>W5027/0.7</f>
        <v>996.15714285714296</v>
      </c>
      <c r="Z5027" s="21">
        <f t="shared" si="497"/>
        <v>996</v>
      </c>
      <c r="AA5027" s="17">
        <f t="shared" ref="AA5027:AA5090" si="501">Z5027*1</f>
        <v>996</v>
      </c>
      <c r="AB5027" s="17">
        <f t="shared" si="498"/>
        <v>1599</v>
      </c>
      <c r="AC5027"/>
    </row>
    <row r="5028" spans="1:29" ht="15" customHeight="1" x14ac:dyDescent="0.3">
      <c r="A5028" s="93">
        <v>45551</v>
      </c>
      <c r="B5028" s="94"/>
      <c r="C5028" s="94"/>
      <c r="D5028" s="57" t="s">
        <v>8169</v>
      </c>
      <c r="E5028" s="97">
        <v>106751</v>
      </c>
      <c r="F5028" s="96"/>
      <c r="G5028" s="98">
        <v>5905490069887</v>
      </c>
      <c r="H5028" s="96"/>
      <c r="I5028" s="95" t="s">
        <v>9407</v>
      </c>
      <c r="J5028" s="91"/>
      <c r="K5028" s="95" t="s">
        <v>3736</v>
      </c>
      <c r="L5028" s="58" t="s">
        <v>3774</v>
      </c>
      <c r="M5028" s="58" t="s">
        <v>2984</v>
      </c>
      <c r="N5028" s="110">
        <v>1599</v>
      </c>
      <c r="O5028" s="92"/>
      <c r="P5028" s="124">
        <v>677</v>
      </c>
      <c r="Q5028" s="110">
        <v>677</v>
      </c>
      <c r="R5028" s="92"/>
      <c r="S5028" s="92"/>
      <c r="T5028" s="110" t="str">
        <f t="shared" si="499"/>
        <v>677</v>
      </c>
      <c r="V5028" s="31"/>
      <c r="W5028" s="17">
        <f t="shared" si="500"/>
        <v>697.31000000000006</v>
      </c>
      <c r="X5028" s="62">
        <v>0.3</v>
      </c>
      <c r="Y5028" s="17">
        <f t="shared" ref="Y5028:Y5090" si="502">W5028/0.7</f>
        <v>996.15714285714296</v>
      </c>
      <c r="Z5028" s="21">
        <f t="shared" si="497"/>
        <v>996</v>
      </c>
      <c r="AA5028" s="17">
        <f t="shared" si="501"/>
        <v>996</v>
      </c>
      <c r="AB5028" s="17">
        <f t="shared" si="498"/>
        <v>1599</v>
      </c>
      <c r="AC5028"/>
    </row>
    <row r="5029" spans="1:29" ht="15" customHeight="1" x14ac:dyDescent="0.3">
      <c r="A5029" s="93">
        <v>45551</v>
      </c>
      <c r="B5029" s="94"/>
      <c r="C5029" s="94"/>
      <c r="D5029" s="57" t="s">
        <v>8169</v>
      </c>
      <c r="E5029" s="97">
        <v>106732</v>
      </c>
      <c r="F5029" s="96"/>
      <c r="G5029" s="98">
        <v>5905490069696</v>
      </c>
      <c r="H5029" s="96"/>
      <c r="I5029" s="95" t="s">
        <v>9408</v>
      </c>
      <c r="J5029" s="91"/>
      <c r="K5029" s="95" t="s">
        <v>3736</v>
      </c>
      <c r="L5029" s="58" t="s">
        <v>3765</v>
      </c>
      <c r="M5029" s="58" t="s">
        <v>2984</v>
      </c>
      <c r="N5029" s="110">
        <v>1599</v>
      </c>
      <c r="O5029" s="92"/>
      <c r="P5029" s="124">
        <v>677</v>
      </c>
      <c r="Q5029" s="110">
        <v>677</v>
      </c>
      <c r="R5029" s="92"/>
      <c r="S5029" s="92"/>
      <c r="T5029" s="110" t="str">
        <f t="shared" si="499"/>
        <v>677</v>
      </c>
      <c r="V5029" s="31"/>
      <c r="W5029" s="17">
        <f t="shared" si="500"/>
        <v>697.31000000000006</v>
      </c>
      <c r="X5029" s="62">
        <v>0.3</v>
      </c>
      <c r="Y5029" s="17">
        <f t="shared" si="502"/>
        <v>996.15714285714296</v>
      </c>
      <c r="Z5029" s="21">
        <f t="shared" si="497"/>
        <v>996</v>
      </c>
      <c r="AA5029" s="17">
        <f t="shared" si="501"/>
        <v>996</v>
      </c>
      <c r="AB5029" s="17">
        <f t="shared" si="498"/>
        <v>1599</v>
      </c>
      <c r="AC5029"/>
    </row>
    <row r="5030" spans="1:29" ht="15" customHeight="1" x14ac:dyDescent="0.3">
      <c r="A5030" s="93">
        <v>45551</v>
      </c>
      <c r="B5030" s="94"/>
      <c r="C5030" s="94"/>
      <c r="D5030" s="57" t="s">
        <v>8169</v>
      </c>
      <c r="E5030" s="97">
        <v>106808</v>
      </c>
      <c r="F5030" s="96"/>
      <c r="G5030" s="98">
        <v>5905490070456</v>
      </c>
      <c r="H5030" s="96"/>
      <c r="I5030" s="95" t="s">
        <v>9409</v>
      </c>
      <c r="J5030" s="91"/>
      <c r="K5030" s="95" t="s">
        <v>3736</v>
      </c>
      <c r="L5030" s="58" t="s">
        <v>2757</v>
      </c>
      <c r="M5030" s="58" t="s">
        <v>2984</v>
      </c>
      <c r="N5030" s="110">
        <v>1699</v>
      </c>
      <c r="O5030" s="92"/>
      <c r="P5030" s="124">
        <v>724</v>
      </c>
      <c r="Q5030" s="110">
        <v>724</v>
      </c>
      <c r="R5030" s="92"/>
      <c r="S5030" s="92"/>
      <c r="T5030" s="110" t="str">
        <f t="shared" si="499"/>
        <v>724</v>
      </c>
      <c r="V5030" s="31"/>
      <c r="W5030" s="17">
        <f t="shared" si="500"/>
        <v>745.72</v>
      </c>
      <c r="X5030" s="62">
        <v>0.3</v>
      </c>
      <c r="Y5030" s="17">
        <f t="shared" si="502"/>
        <v>1065.3142857142859</v>
      </c>
      <c r="Z5030" s="21">
        <f t="shared" si="497"/>
        <v>1065</v>
      </c>
      <c r="AA5030" s="17">
        <f t="shared" si="501"/>
        <v>1065</v>
      </c>
      <c r="AB5030" s="17">
        <f t="shared" si="498"/>
        <v>1699</v>
      </c>
      <c r="AC5030"/>
    </row>
    <row r="5031" spans="1:29" ht="15" customHeight="1" x14ac:dyDescent="0.3">
      <c r="A5031" s="93">
        <v>45551</v>
      </c>
      <c r="B5031" s="94"/>
      <c r="C5031" s="94"/>
      <c r="D5031" s="57" t="s">
        <v>8169</v>
      </c>
      <c r="E5031" s="97">
        <v>106809</v>
      </c>
      <c r="F5031" s="96"/>
      <c r="G5031" s="98">
        <v>5905490070463</v>
      </c>
      <c r="H5031" s="96"/>
      <c r="I5031" s="95" t="s">
        <v>9410</v>
      </c>
      <c r="J5031" s="91"/>
      <c r="K5031" s="95" t="s">
        <v>3736</v>
      </c>
      <c r="L5031" s="58" t="s">
        <v>2757</v>
      </c>
      <c r="M5031" s="58" t="s">
        <v>2984</v>
      </c>
      <c r="N5031" s="110">
        <v>1699</v>
      </c>
      <c r="O5031" s="92"/>
      <c r="P5031" s="124">
        <v>724</v>
      </c>
      <c r="Q5031" s="110">
        <v>724</v>
      </c>
      <c r="R5031" s="92"/>
      <c r="S5031" s="92"/>
      <c r="T5031" s="110" t="str">
        <f t="shared" si="499"/>
        <v>724</v>
      </c>
      <c r="V5031" s="31"/>
      <c r="W5031" s="17">
        <f t="shared" si="500"/>
        <v>745.72</v>
      </c>
      <c r="X5031" s="62">
        <v>0.3</v>
      </c>
      <c r="Y5031" s="17">
        <f t="shared" si="502"/>
        <v>1065.3142857142859</v>
      </c>
      <c r="Z5031" s="21">
        <f t="shared" si="497"/>
        <v>1065</v>
      </c>
      <c r="AA5031" s="17">
        <f t="shared" si="501"/>
        <v>1065</v>
      </c>
      <c r="AB5031" s="17">
        <f t="shared" si="498"/>
        <v>1699</v>
      </c>
      <c r="AC5031"/>
    </row>
    <row r="5032" spans="1:29" ht="15" customHeight="1" x14ac:dyDescent="0.3">
      <c r="A5032" s="93">
        <v>45551</v>
      </c>
      <c r="B5032" s="94"/>
      <c r="C5032" s="94"/>
      <c r="D5032" s="57" t="s">
        <v>8169</v>
      </c>
      <c r="E5032" s="97">
        <v>106810</v>
      </c>
      <c r="F5032" s="96"/>
      <c r="G5032" s="98">
        <v>5905490070470</v>
      </c>
      <c r="H5032" s="96"/>
      <c r="I5032" s="95" t="s">
        <v>9411</v>
      </c>
      <c r="J5032" s="91"/>
      <c r="K5032" s="95" t="s">
        <v>3736</v>
      </c>
      <c r="L5032" s="58" t="s">
        <v>2758</v>
      </c>
      <c r="M5032" s="58" t="s">
        <v>2984</v>
      </c>
      <c r="N5032" s="110">
        <v>1699</v>
      </c>
      <c r="O5032" s="92"/>
      <c r="P5032" s="124">
        <v>724</v>
      </c>
      <c r="Q5032" s="110">
        <v>724</v>
      </c>
      <c r="R5032" s="92"/>
      <c r="S5032" s="92"/>
      <c r="T5032" s="110" t="str">
        <f t="shared" si="499"/>
        <v>724</v>
      </c>
      <c r="V5032" s="31"/>
      <c r="W5032" s="17">
        <f t="shared" si="500"/>
        <v>745.72</v>
      </c>
      <c r="X5032" s="62">
        <v>0.3</v>
      </c>
      <c r="Y5032" s="17">
        <f t="shared" si="502"/>
        <v>1065.3142857142859</v>
      </c>
      <c r="Z5032" s="21">
        <f t="shared" si="497"/>
        <v>1065</v>
      </c>
      <c r="AA5032" s="17">
        <f t="shared" si="501"/>
        <v>1065</v>
      </c>
      <c r="AB5032" s="17">
        <f t="shared" si="498"/>
        <v>1699</v>
      </c>
      <c r="AC5032"/>
    </row>
    <row r="5033" spans="1:29" ht="15" customHeight="1" x14ac:dyDescent="0.3">
      <c r="A5033" s="93">
        <v>45551</v>
      </c>
      <c r="B5033" s="94"/>
      <c r="C5033" s="94"/>
      <c r="D5033" s="57" t="s">
        <v>8169</v>
      </c>
      <c r="E5033" s="97">
        <v>106811</v>
      </c>
      <c r="F5033" s="96"/>
      <c r="G5033" s="98">
        <v>5905490070487</v>
      </c>
      <c r="H5033" s="96"/>
      <c r="I5033" s="95" t="s">
        <v>9412</v>
      </c>
      <c r="J5033" s="91"/>
      <c r="K5033" s="95" t="s">
        <v>3736</v>
      </c>
      <c r="L5033" s="58" t="s">
        <v>2758</v>
      </c>
      <c r="M5033" s="58" t="s">
        <v>2984</v>
      </c>
      <c r="N5033" s="110">
        <v>1699</v>
      </c>
      <c r="O5033" s="92"/>
      <c r="P5033" s="124">
        <v>724</v>
      </c>
      <c r="Q5033" s="110">
        <v>724</v>
      </c>
      <c r="R5033" s="92"/>
      <c r="S5033" s="92"/>
      <c r="T5033" s="110" t="str">
        <f t="shared" si="499"/>
        <v>724</v>
      </c>
      <c r="V5033" s="31"/>
      <c r="W5033" s="17">
        <f t="shared" si="500"/>
        <v>745.72</v>
      </c>
      <c r="X5033" s="62">
        <v>0.3</v>
      </c>
      <c r="Y5033" s="17">
        <f t="shared" si="502"/>
        <v>1065.3142857142859</v>
      </c>
      <c r="Z5033" s="21">
        <f t="shared" si="497"/>
        <v>1065</v>
      </c>
      <c r="AA5033" s="17">
        <f t="shared" si="501"/>
        <v>1065</v>
      </c>
      <c r="AB5033" s="17">
        <f t="shared" si="498"/>
        <v>1699</v>
      </c>
      <c r="AC5033"/>
    </row>
    <row r="5034" spans="1:29" ht="15" customHeight="1" x14ac:dyDescent="0.3">
      <c r="A5034" s="93">
        <v>45551</v>
      </c>
      <c r="B5034" s="94"/>
      <c r="C5034" s="94"/>
      <c r="D5034" s="57" t="s">
        <v>8169</v>
      </c>
      <c r="E5034" s="97">
        <v>106812</v>
      </c>
      <c r="F5034" s="96"/>
      <c r="G5034" s="98">
        <v>5905490070494</v>
      </c>
      <c r="H5034" s="96"/>
      <c r="I5034" s="95" t="s">
        <v>9413</v>
      </c>
      <c r="J5034" s="91"/>
      <c r="K5034" s="95" t="s">
        <v>3736</v>
      </c>
      <c r="L5034" s="58" t="s">
        <v>2759</v>
      </c>
      <c r="M5034" s="58" t="s">
        <v>2984</v>
      </c>
      <c r="N5034" s="110">
        <v>1699</v>
      </c>
      <c r="O5034" s="92"/>
      <c r="P5034" s="124">
        <v>724</v>
      </c>
      <c r="Q5034" s="110">
        <v>724</v>
      </c>
      <c r="R5034" s="92"/>
      <c r="S5034" s="92"/>
      <c r="T5034" s="110" t="str">
        <f t="shared" si="499"/>
        <v>724</v>
      </c>
      <c r="V5034" s="31"/>
      <c r="W5034" s="17">
        <f t="shared" si="500"/>
        <v>745.72</v>
      </c>
      <c r="X5034" s="62">
        <v>0.3</v>
      </c>
      <c r="Y5034" s="17">
        <f t="shared" si="502"/>
        <v>1065.3142857142859</v>
      </c>
      <c r="Z5034" s="21">
        <f t="shared" si="497"/>
        <v>1065</v>
      </c>
      <c r="AA5034" s="17">
        <f t="shared" si="501"/>
        <v>1065</v>
      </c>
      <c r="AB5034" s="17">
        <f t="shared" si="498"/>
        <v>1699</v>
      </c>
      <c r="AC5034"/>
    </row>
    <row r="5035" spans="1:29" ht="15" customHeight="1" x14ac:dyDescent="0.3">
      <c r="A5035" s="93">
        <v>45551</v>
      </c>
      <c r="B5035" s="94"/>
      <c r="C5035" s="94"/>
      <c r="D5035" s="57" t="s">
        <v>8169</v>
      </c>
      <c r="E5035" s="97">
        <v>106813</v>
      </c>
      <c r="F5035" s="96"/>
      <c r="G5035" s="98">
        <v>5905490070500</v>
      </c>
      <c r="H5035" s="96"/>
      <c r="I5035" s="95" t="s">
        <v>9414</v>
      </c>
      <c r="J5035" s="91"/>
      <c r="K5035" s="95" t="s">
        <v>3736</v>
      </c>
      <c r="L5035" s="58" t="s">
        <v>2759</v>
      </c>
      <c r="M5035" s="58" t="s">
        <v>2984</v>
      </c>
      <c r="N5035" s="110">
        <v>1699</v>
      </c>
      <c r="O5035" s="92"/>
      <c r="P5035" s="124">
        <v>724</v>
      </c>
      <c r="Q5035" s="110">
        <v>724</v>
      </c>
      <c r="R5035" s="92"/>
      <c r="S5035" s="92"/>
      <c r="T5035" s="110" t="str">
        <f t="shared" si="499"/>
        <v>724</v>
      </c>
      <c r="V5035" s="31"/>
      <c r="W5035" s="17">
        <f t="shared" si="500"/>
        <v>745.72</v>
      </c>
      <c r="X5035" s="62">
        <v>0.3</v>
      </c>
      <c r="Y5035" s="17">
        <f t="shared" si="502"/>
        <v>1065.3142857142859</v>
      </c>
      <c r="Z5035" s="21">
        <f t="shared" si="497"/>
        <v>1065</v>
      </c>
      <c r="AA5035" s="17">
        <f t="shared" si="501"/>
        <v>1065</v>
      </c>
      <c r="AB5035" s="17">
        <f t="shared" si="498"/>
        <v>1699</v>
      </c>
      <c r="AC5035"/>
    </row>
    <row r="5036" spans="1:29" ht="15" customHeight="1" x14ac:dyDescent="0.3">
      <c r="A5036" s="93">
        <v>45551</v>
      </c>
      <c r="B5036" s="94"/>
      <c r="C5036" s="94"/>
      <c r="D5036" s="57" t="s">
        <v>8169</v>
      </c>
      <c r="E5036" s="97">
        <v>106814</v>
      </c>
      <c r="F5036" s="96"/>
      <c r="G5036" s="98">
        <v>5905490070517</v>
      </c>
      <c r="H5036" s="96"/>
      <c r="I5036" s="95" t="s">
        <v>9415</v>
      </c>
      <c r="J5036" s="91"/>
      <c r="K5036" s="95" t="s">
        <v>3736</v>
      </c>
      <c r="L5036" s="58" t="s">
        <v>2760</v>
      </c>
      <c r="M5036" s="58" t="s">
        <v>2984</v>
      </c>
      <c r="N5036" s="110">
        <v>1699</v>
      </c>
      <c r="O5036" s="92"/>
      <c r="P5036" s="124">
        <v>724</v>
      </c>
      <c r="Q5036" s="110">
        <v>724</v>
      </c>
      <c r="R5036" s="92"/>
      <c r="S5036" s="92"/>
      <c r="T5036" s="110" t="str">
        <f t="shared" si="499"/>
        <v>724</v>
      </c>
      <c r="V5036" s="31"/>
      <c r="W5036" s="17">
        <f t="shared" si="500"/>
        <v>745.72</v>
      </c>
      <c r="X5036" s="62">
        <v>0.3</v>
      </c>
      <c r="Y5036" s="17">
        <f t="shared" si="502"/>
        <v>1065.3142857142859</v>
      </c>
      <c r="Z5036" s="21">
        <f t="shared" si="497"/>
        <v>1065</v>
      </c>
      <c r="AA5036" s="17">
        <f t="shared" si="501"/>
        <v>1065</v>
      </c>
      <c r="AB5036" s="17">
        <f t="shared" si="498"/>
        <v>1699</v>
      </c>
      <c r="AC5036"/>
    </row>
    <row r="5037" spans="1:29" ht="15" customHeight="1" x14ac:dyDescent="0.3">
      <c r="A5037" s="93">
        <v>45551</v>
      </c>
      <c r="B5037" s="94"/>
      <c r="C5037" s="94"/>
      <c r="D5037" s="57" t="s">
        <v>8169</v>
      </c>
      <c r="E5037" s="97">
        <v>106815</v>
      </c>
      <c r="F5037" s="96"/>
      <c r="G5037" s="98">
        <v>5905490070524</v>
      </c>
      <c r="H5037" s="96"/>
      <c r="I5037" s="95" t="s">
        <v>9416</v>
      </c>
      <c r="J5037" s="91"/>
      <c r="K5037" s="95" t="s">
        <v>3736</v>
      </c>
      <c r="L5037" s="58" t="s">
        <v>2760</v>
      </c>
      <c r="M5037" s="58" t="s">
        <v>2984</v>
      </c>
      <c r="N5037" s="110">
        <v>1699</v>
      </c>
      <c r="O5037" s="92"/>
      <c r="P5037" s="124">
        <v>724</v>
      </c>
      <c r="Q5037" s="110">
        <v>724</v>
      </c>
      <c r="R5037" s="92"/>
      <c r="S5037" s="92"/>
      <c r="T5037" s="110" t="str">
        <f t="shared" si="499"/>
        <v>724</v>
      </c>
      <c r="V5037" s="31"/>
      <c r="W5037" s="17">
        <f t="shared" si="500"/>
        <v>745.72</v>
      </c>
      <c r="X5037" s="62">
        <v>0.3</v>
      </c>
      <c r="Y5037" s="17">
        <f t="shared" si="502"/>
        <v>1065.3142857142859</v>
      </c>
      <c r="Z5037" s="21">
        <f t="shared" si="497"/>
        <v>1065</v>
      </c>
      <c r="AA5037" s="17">
        <f t="shared" si="501"/>
        <v>1065</v>
      </c>
      <c r="AB5037" s="17">
        <f t="shared" si="498"/>
        <v>1699</v>
      </c>
      <c r="AC5037"/>
    </row>
    <row r="5038" spans="1:29" ht="15" customHeight="1" x14ac:dyDescent="0.3">
      <c r="A5038" s="93">
        <v>45551</v>
      </c>
      <c r="B5038" s="94"/>
      <c r="C5038" s="94"/>
      <c r="D5038" s="57" t="s">
        <v>8169</v>
      </c>
      <c r="E5038" s="97">
        <v>106816</v>
      </c>
      <c r="F5038" s="96"/>
      <c r="G5038" s="98">
        <v>5905490070531</v>
      </c>
      <c r="H5038" s="96"/>
      <c r="I5038" s="95" t="s">
        <v>9417</v>
      </c>
      <c r="J5038" s="91"/>
      <c r="K5038" s="95" t="s">
        <v>3736</v>
      </c>
      <c r="L5038" s="58" t="s">
        <v>2761</v>
      </c>
      <c r="M5038" s="58" t="s">
        <v>2984</v>
      </c>
      <c r="N5038" s="110">
        <v>1699</v>
      </c>
      <c r="O5038" s="92"/>
      <c r="P5038" s="124">
        <v>724</v>
      </c>
      <c r="Q5038" s="110">
        <v>724</v>
      </c>
      <c r="R5038" s="92"/>
      <c r="S5038" s="92"/>
      <c r="T5038" s="110" t="str">
        <f t="shared" si="499"/>
        <v>724</v>
      </c>
      <c r="V5038" s="31"/>
      <c r="W5038" s="17">
        <f t="shared" si="500"/>
        <v>745.72</v>
      </c>
      <c r="X5038" s="62">
        <v>0.3</v>
      </c>
      <c r="Y5038" s="17">
        <f t="shared" si="502"/>
        <v>1065.3142857142859</v>
      </c>
      <c r="Z5038" s="21">
        <f t="shared" si="497"/>
        <v>1065</v>
      </c>
      <c r="AA5038" s="17">
        <f t="shared" si="501"/>
        <v>1065</v>
      </c>
      <c r="AB5038" s="17">
        <f t="shared" si="498"/>
        <v>1699</v>
      </c>
      <c r="AC5038"/>
    </row>
    <row r="5039" spans="1:29" ht="15" customHeight="1" x14ac:dyDescent="0.3">
      <c r="A5039" s="93">
        <v>45551</v>
      </c>
      <c r="B5039" s="94"/>
      <c r="C5039" s="94"/>
      <c r="D5039" s="57" t="s">
        <v>8169</v>
      </c>
      <c r="E5039" s="97">
        <v>106817</v>
      </c>
      <c r="F5039" s="96"/>
      <c r="G5039" s="98">
        <v>5905490070548</v>
      </c>
      <c r="H5039" s="96"/>
      <c r="I5039" s="95" t="s">
        <v>9418</v>
      </c>
      <c r="J5039" s="91"/>
      <c r="K5039" s="95" t="s">
        <v>3736</v>
      </c>
      <c r="L5039" s="58" t="s">
        <v>2761</v>
      </c>
      <c r="M5039" s="58" t="s">
        <v>2984</v>
      </c>
      <c r="N5039" s="110">
        <v>1699</v>
      </c>
      <c r="O5039" s="92"/>
      <c r="P5039" s="124">
        <v>724</v>
      </c>
      <c r="Q5039" s="110">
        <v>724</v>
      </c>
      <c r="R5039" s="92"/>
      <c r="S5039" s="92"/>
      <c r="T5039" s="110" t="str">
        <f t="shared" si="499"/>
        <v>724</v>
      </c>
      <c r="V5039" s="31"/>
      <c r="W5039" s="17">
        <f t="shared" si="500"/>
        <v>745.72</v>
      </c>
      <c r="X5039" s="62">
        <v>0.3</v>
      </c>
      <c r="Y5039" s="17">
        <f t="shared" si="502"/>
        <v>1065.3142857142859</v>
      </c>
      <c r="Z5039" s="21">
        <f t="shared" ref="Z5039:Z5102" si="503">ROUND(Y5039,0)</f>
        <v>1065</v>
      </c>
      <c r="AA5039" s="17">
        <f t="shared" si="501"/>
        <v>1065</v>
      </c>
      <c r="AB5039" s="17">
        <f t="shared" si="498"/>
        <v>1699</v>
      </c>
      <c r="AC5039"/>
    </row>
    <row r="5040" spans="1:29" ht="15" customHeight="1" x14ac:dyDescent="0.3">
      <c r="A5040" s="93">
        <v>45551</v>
      </c>
      <c r="B5040" s="94"/>
      <c r="C5040" s="94"/>
      <c r="D5040" s="57" t="s">
        <v>8169</v>
      </c>
      <c r="E5040" s="97">
        <v>106686</v>
      </c>
      <c r="F5040" s="96"/>
      <c r="G5040" s="98">
        <v>5905490069238</v>
      </c>
      <c r="H5040" s="96"/>
      <c r="I5040" s="95" t="s">
        <v>9419</v>
      </c>
      <c r="J5040" s="91"/>
      <c r="K5040" s="95" t="s">
        <v>3736</v>
      </c>
      <c r="L5040" s="58" t="s">
        <v>3764</v>
      </c>
      <c r="M5040" s="58" t="s">
        <v>2984</v>
      </c>
      <c r="N5040" s="110">
        <v>1799</v>
      </c>
      <c r="O5040" s="92"/>
      <c r="P5040" s="124">
        <v>883</v>
      </c>
      <c r="Q5040" s="110">
        <v>883</v>
      </c>
      <c r="R5040" s="92"/>
      <c r="S5040" s="92"/>
      <c r="T5040" s="110" t="str">
        <f t="shared" si="499"/>
        <v>883</v>
      </c>
      <c r="V5040" s="31"/>
      <c r="W5040" s="17">
        <f t="shared" si="500"/>
        <v>909.49</v>
      </c>
      <c r="X5040" s="62">
        <v>0.3</v>
      </c>
      <c r="Y5040" s="17">
        <f t="shared" si="502"/>
        <v>1299.2714285714287</v>
      </c>
      <c r="Z5040" s="21">
        <f t="shared" si="503"/>
        <v>1299</v>
      </c>
      <c r="AA5040" s="17">
        <f t="shared" si="501"/>
        <v>1299</v>
      </c>
      <c r="AB5040" s="17">
        <f t="shared" si="498"/>
        <v>1799</v>
      </c>
      <c r="AC5040"/>
    </row>
    <row r="5041" spans="1:29" ht="15" customHeight="1" x14ac:dyDescent="0.3">
      <c r="A5041" s="93">
        <v>45551</v>
      </c>
      <c r="B5041" s="94"/>
      <c r="C5041" s="94"/>
      <c r="D5041" s="57" t="s">
        <v>8169</v>
      </c>
      <c r="E5041" s="97">
        <v>106687</v>
      </c>
      <c r="F5041" s="96"/>
      <c r="G5041" s="98">
        <v>5905490069245</v>
      </c>
      <c r="H5041" s="96"/>
      <c r="I5041" s="95" t="s">
        <v>9420</v>
      </c>
      <c r="J5041" s="91"/>
      <c r="K5041" s="95" t="s">
        <v>3736</v>
      </c>
      <c r="L5041" s="58" t="s">
        <v>3765</v>
      </c>
      <c r="M5041" s="58" t="s">
        <v>2984</v>
      </c>
      <c r="N5041" s="110">
        <v>1799</v>
      </c>
      <c r="O5041" s="92"/>
      <c r="P5041" s="124">
        <v>883</v>
      </c>
      <c r="Q5041" s="110">
        <v>883</v>
      </c>
      <c r="R5041" s="92"/>
      <c r="S5041" s="92"/>
      <c r="T5041" s="110" t="str">
        <f t="shared" si="499"/>
        <v>883</v>
      </c>
      <c r="V5041" s="31"/>
      <c r="W5041" s="17">
        <f t="shared" si="500"/>
        <v>909.49</v>
      </c>
      <c r="X5041" s="62">
        <v>0.3</v>
      </c>
      <c r="Y5041" s="17">
        <f t="shared" si="502"/>
        <v>1299.2714285714287</v>
      </c>
      <c r="Z5041" s="21">
        <f t="shared" si="503"/>
        <v>1299</v>
      </c>
      <c r="AA5041" s="17">
        <f t="shared" si="501"/>
        <v>1299</v>
      </c>
      <c r="AB5041" s="17">
        <f t="shared" si="498"/>
        <v>1799</v>
      </c>
      <c r="AC5041"/>
    </row>
    <row r="5042" spans="1:29" ht="15" customHeight="1" x14ac:dyDescent="0.3">
      <c r="A5042" s="93">
        <v>45551</v>
      </c>
      <c r="B5042" s="94"/>
      <c r="C5042" s="94"/>
      <c r="D5042" s="57" t="s">
        <v>8169</v>
      </c>
      <c r="E5042" s="97">
        <v>106688</v>
      </c>
      <c r="F5042" s="96"/>
      <c r="G5042" s="98">
        <v>5905490069252</v>
      </c>
      <c r="H5042" s="96"/>
      <c r="I5042" s="95" t="s">
        <v>9421</v>
      </c>
      <c r="J5042" s="91"/>
      <c r="K5042" s="95" t="s">
        <v>3736</v>
      </c>
      <c r="L5042" s="58" t="s">
        <v>3766</v>
      </c>
      <c r="M5042" s="58" t="s">
        <v>2984</v>
      </c>
      <c r="N5042" s="110">
        <v>1799</v>
      </c>
      <c r="O5042" s="92"/>
      <c r="P5042" s="124">
        <v>883</v>
      </c>
      <c r="Q5042" s="110">
        <v>883</v>
      </c>
      <c r="R5042" s="92"/>
      <c r="S5042" s="92"/>
      <c r="T5042" s="110" t="str">
        <f t="shared" si="499"/>
        <v>883</v>
      </c>
      <c r="V5042" s="31"/>
      <c r="W5042" s="17">
        <f t="shared" si="500"/>
        <v>909.49</v>
      </c>
      <c r="X5042" s="62">
        <v>0.3</v>
      </c>
      <c r="Y5042" s="17">
        <f t="shared" si="502"/>
        <v>1299.2714285714287</v>
      </c>
      <c r="Z5042" s="21">
        <f t="shared" si="503"/>
        <v>1299</v>
      </c>
      <c r="AA5042" s="17">
        <f t="shared" si="501"/>
        <v>1299</v>
      </c>
      <c r="AB5042" s="17">
        <f t="shared" si="498"/>
        <v>1799</v>
      </c>
      <c r="AC5042"/>
    </row>
    <row r="5043" spans="1:29" ht="15" customHeight="1" x14ac:dyDescent="0.3">
      <c r="A5043" s="93">
        <v>45551</v>
      </c>
      <c r="B5043" s="94"/>
      <c r="C5043" s="94"/>
      <c r="D5043" s="57" t="s">
        <v>8169</v>
      </c>
      <c r="E5043" s="97">
        <v>106690</v>
      </c>
      <c r="F5043" s="96"/>
      <c r="G5043" s="98">
        <v>5905490069276</v>
      </c>
      <c r="H5043" s="96"/>
      <c r="I5043" s="95" t="s">
        <v>9422</v>
      </c>
      <c r="J5043" s="91"/>
      <c r="K5043" s="95" t="s">
        <v>3736</v>
      </c>
      <c r="L5043" s="58" t="s">
        <v>3768</v>
      </c>
      <c r="M5043" s="58" t="s">
        <v>2984</v>
      </c>
      <c r="N5043" s="110">
        <v>1799</v>
      </c>
      <c r="O5043" s="92"/>
      <c r="P5043" s="124">
        <v>883</v>
      </c>
      <c r="Q5043" s="110">
        <v>883</v>
      </c>
      <c r="R5043" s="92"/>
      <c r="S5043" s="92"/>
      <c r="T5043" s="110" t="str">
        <f t="shared" si="499"/>
        <v>883</v>
      </c>
      <c r="V5043" s="31"/>
      <c r="W5043" s="17">
        <f t="shared" si="500"/>
        <v>909.49</v>
      </c>
      <c r="X5043" s="62">
        <v>0.3</v>
      </c>
      <c r="Y5043" s="17">
        <f t="shared" si="502"/>
        <v>1299.2714285714287</v>
      </c>
      <c r="Z5043" s="21">
        <f t="shared" si="503"/>
        <v>1299</v>
      </c>
      <c r="AA5043" s="17">
        <f t="shared" si="501"/>
        <v>1299</v>
      </c>
      <c r="AB5043" s="17">
        <f t="shared" si="498"/>
        <v>1799</v>
      </c>
      <c r="AC5043"/>
    </row>
    <row r="5044" spans="1:29" ht="15" customHeight="1" x14ac:dyDescent="0.3">
      <c r="A5044" s="93">
        <v>45551</v>
      </c>
      <c r="B5044" s="94"/>
      <c r="C5044" s="94"/>
      <c r="D5044" s="57" t="s">
        <v>8169</v>
      </c>
      <c r="E5044" s="97">
        <v>106691</v>
      </c>
      <c r="F5044" s="96"/>
      <c r="G5044" s="98">
        <v>5905490069283</v>
      </c>
      <c r="H5044" s="96"/>
      <c r="I5044" s="95" t="s">
        <v>9423</v>
      </c>
      <c r="J5044" s="91"/>
      <c r="K5044" s="95" t="s">
        <v>3736</v>
      </c>
      <c r="L5044" s="58" t="s">
        <v>3769</v>
      </c>
      <c r="M5044" s="58" t="s">
        <v>2984</v>
      </c>
      <c r="N5044" s="110">
        <v>1799</v>
      </c>
      <c r="O5044" s="92"/>
      <c r="P5044" s="124">
        <v>883</v>
      </c>
      <c r="Q5044" s="110">
        <v>883</v>
      </c>
      <c r="R5044" s="92"/>
      <c r="S5044" s="92"/>
      <c r="T5044" s="110" t="str">
        <f t="shared" si="499"/>
        <v>883</v>
      </c>
      <c r="V5044" s="31"/>
      <c r="W5044" s="17">
        <f t="shared" si="500"/>
        <v>909.49</v>
      </c>
      <c r="X5044" s="62">
        <v>0.3</v>
      </c>
      <c r="Y5044" s="17">
        <f t="shared" si="502"/>
        <v>1299.2714285714287</v>
      </c>
      <c r="Z5044" s="21">
        <f t="shared" si="503"/>
        <v>1299</v>
      </c>
      <c r="AA5044" s="17">
        <f t="shared" si="501"/>
        <v>1299</v>
      </c>
      <c r="AB5044" s="17">
        <f t="shared" si="498"/>
        <v>1799</v>
      </c>
      <c r="AC5044"/>
    </row>
    <row r="5045" spans="1:29" ht="15" customHeight="1" x14ac:dyDescent="0.3">
      <c r="A5045" s="93">
        <v>45551</v>
      </c>
      <c r="B5045" s="94"/>
      <c r="C5045" s="94"/>
      <c r="D5045" s="57" t="s">
        <v>8169</v>
      </c>
      <c r="E5045" s="97">
        <v>106692</v>
      </c>
      <c r="F5045" s="96"/>
      <c r="G5045" s="98">
        <v>5905490069290</v>
      </c>
      <c r="H5045" s="96"/>
      <c r="I5045" s="95" t="s">
        <v>9424</v>
      </c>
      <c r="J5045" s="91"/>
      <c r="K5045" s="95" t="s">
        <v>3736</v>
      </c>
      <c r="L5045" s="58" t="s">
        <v>3770</v>
      </c>
      <c r="M5045" s="58" t="s">
        <v>2984</v>
      </c>
      <c r="N5045" s="110">
        <v>1799</v>
      </c>
      <c r="O5045" s="92"/>
      <c r="P5045" s="124">
        <v>883</v>
      </c>
      <c r="Q5045" s="110">
        <v>883</v>
      </c>
      <c r="R5045" s="92"/>
      <c r="S5045" s="92"/>
      <c r="T5045" s="110" t="str">
        <f t="shared" si="499"/>
        <v>883</v>
      </c>
      <c r="V5045" s="31"/>
      <c r="W5045" s="17">
        <f t="shared" si="500"/>
        <v>909.49</v>
      </c>
      <c r="X5045" s="62">
        <v>0.3</v>
      </c>
      <c r="Y5045" s="17">
        <f t="shared" si="502"/>
        <v>1299.2714285714287</v>
      </c>
      <c r="Z5045" s="21">
        <f t="shared" si="503"/>
        <v>1299</v>
      </c>
      <c r="AA5045" s="17">
        <f t="shared" si="501"/>
        <v>1299</v>
      </c>
      <c r="AB5045" s="17">
        <f t="shared" si="498"/>
        <v>1799</v>
      </c>
      <c r="AC5045"/>
    </row>
    <row r="5046" spans="1:29" ht="15" customHeight="1" x14ac:dyDescent="0.3">
      <c r="A5046" s="93">
        <v>45551</v>
      </c>
      <c r="B5046" s="94"/>
      <c r="C5046" s="94"/>
      <c r="D5046" s="57" t="s">
        <v>8169</v>
      </c>
      <c r="E5046" s="97">
        <v>106693</v>
      </c>
      <c r="F5046" s="96"/>
      <c r="G5046" s="98">
        <v>5905490069306</v>
      </c>
      <c r="H5046" s="96"/>
      <c r="I5046" s="95" t="s">
        <v>9425</v>
      </c>
      <c r="J5046" s="91"/>
      <c r="K5046" s="95" t="s">
        <v>3736</v>
      </c>
      <c r="L5046" s="58" t="s">
        <v>3771</v>
      </c>
      <c r="M5046" s="58" t="s">
        <v>2984</v>
      </c>
      <c r="N5046" s="110">
        <v>1799</v>
      </c>
      <c r="O5046" s="92"/>
      <c r="P5046" s="124">
        <v>883</v>
      </c>
      <c r="Q5046" s="110">
        <v>883</v>
      </c>
      <c r="R5046" s="92"/>
      <c r="S5046" s="92"/>
      <c r="T5046" s="110" t="str">
        <f t="shared" si="499"/>
        <v>883</v>
      </c>
      <c r="V5046" s="31"/>
      <c r="W5046" s="17">
        <f t="shared" si="500"/>
        <v>909.49</v>
      </c>
      <c r="X5046" s="62">
        <v>0.3</v>
      </c>
      <c r="Y5046" s="17">
        <f t="shared" si="502"/>
        <v>1299.2714285714287</v>
      </c>
      <c r="Z5046" s="21">
        <f t="shared" si="503"/>
        <v>1299</v>
      </c>
      <c r="AA5046" s="17">
        <f t="shared" si="501"/>
        <v>1299</v>
      </c>
      <c r="AB5046" s="17">
        <f t="shared" si="498"/>
        <v>1799</v>
      </c>
      <c r="AC5046"/>
    </row>
    <row r="5047" spans="1:29" ht="15" customHeight="1" x14ac:dyDescent="0.3">
      <c r="A5047" s="93">
        <v>45551</v>
      </c>
      <c r="B5047" s="94"/>
      <c r="C5047" s="94"/>
      <c r="D5047" s="57" t="s">
        <v>8169</v>
      </c>
      <c r="E5047" s="97">
        <v>106694</v>
      </c>
      <c r="F5047" s="96"/>
      <c r="G5047" s="98">
        <v>5905490069313</v>
      </c>
      <c r="H5047" s="96"/>
      <c r="I5047" s="95" t="s">
        <v>9426</v>
      </c>
      <c r="J5047" s="91"/>
      <c r="K5047" s="95" t="s">
        <v>3736</v>
      </c>
      <c r="L5047" s="58" t="s">
        <v>3772</v>
      </c>
      <c r="M5047" s="58" t="s">
        <v>2984</v>
      </c>
      <c r="N5047" s="110">
        <v>1799</v>
      </c>
      <c r="O5047" s="92"/>
      <c r="P5047" s="124">
        <v>883</v>
      </c>
      <c r="Q5047" s="110">
        <v>883</v>
      </c>
      <c r="R5047" s="92"/>
      <c r="S5047" s="92"/>
      <c r="T5047" s="110" t="str">
        <f t="shared" si="499"/>
        <v>883</v>
      </c>
      <c r="V5047" s="31"/>
      <c r="W5047" s="17">
        <f t="shared" si="500"/>
        <v>909.49</v>
      </c>
      <c r="X5047" s="62">
        <v>0.3</v>
      </c>
      <c r="Y5047" s="17">
        <f t="shared" si="502"/>
        <v>1299.2714285714287</v>
      </c>
      <c r="Z5047" s="21">
        <f t="shared" si="503"/>
        <v>1299</v>
      </c>
      <c r="AA5047" s="17">
        <f t="shared" si="501"/>
        <v>1299</v>
      </c>
      <c r="AB5047" s="17">
        <f t="shared" si="498"/>
        <v>1799</v>
      </c>
      <c r="AC5047"/>
    </row>
    <row r="5048" spans="1:29" ht="15" customHeight="1" x14ac:dyDescent="0.3">
      <c r="A5048" s="93">
        <v>45551</v>
      </c>
      <c r="B5048" s="94"/>
      <c r="C5048" s="94"/>
      <c r="D5048" s="57" t="s">
        <v>8169</v>
      </c>
      <c r="E5048" s="97">
        <v>106695</v>
      </c>
      <c r="F5048" s="96"/>
      <c r="G5048" s="98">
        <v>5905490069320</v>
      </c>
      <c r="H5048" s="96"/>
      <c r="I5048" s="95" t="s">
        <v>9427</v>
      </c>
      <c r="J5048" s="91"/>
      <c r="K5048" s="95" t="s">
        <v>3736</v>
      </c>
      <c r="L5048" s="58" t="s">
        <v>3773</v>
      </c>
      <c r="M5048" s="58" t="s">
        <v>2984</v>
      </c>
      <c r="N5048" s="110">
        <v>1799</v>
      </c>
      <c r="O5048" s="92"/>
      <c r="P5048" s="124">
        <v>883</v>
      </c>
      <c r="Q5048" s="110">
        <v>883</v>
      </c>
      <c r="R5048" s="92"/>
      <c r="S5048" s="92"/>
      <c r="T5048" s="110" t="str">
        <f t="shared" si="499"/>
        <v>883</v>
      </c>
      <c r="V5048" s="31"/>
      <c r="W5048" s="17">
        <f t="shared" si="500"/>
        <v>909.49</v>
      </c>
      <c r="X5048" s="62">
        <v>0.3</v>
      </c>
      <c r="Y5048" s="17">
        <f t="shared" si="502"/>
        <v>1299.2714285714287</v>
      </c>
      <c r="Z5048" s="21">
        <f t="shared" si="503"/>
        <v>1299</v>
      </c>
      <c r="AA5048" s="17">
        <f t="shared" si="501"/>
        <v>1299</v>
      </c>
      <c r="AB5048" s="17">
        <f t="shared" si="498"/>
        <v>1799</v>
      </c>
      <c r="AC5048"/>
    </row>
    <row r="5049" spans="1:29" ht="15" customHeight="1" x14ac:dyDescent="0.3">
      <c r="A5049" s="93">
        <v>45551</v>
      </c>
      <c r="B5049" s="94"/>
      <c r="C5049" s="94"/>
      <c r="D5049" s="57" t="s">
        <v>8169</v>
      </c>
      <c r="E5049" s="97">
        <v>106696</v>
      </c>
      <c r="F5049" s="96"/>
      <c r="G5049" s="98">
        <v>5905490069337</v>
      </c>
      <c r="H5049" s="96"/>
      <c r="I5049" s="95" t="s">
        <v>9428</v>
      </c>
      <c r="J5049" s="91"/>
      <c r="K5049" s="95" t="s">
        <v>3736</v>
      </c>
      <c r="L5049" s="58" t="s">
        <v>3774</v>
      </c>
      <c r="M5049" s="58" t="s">
        <v>2984</v>
      </c>
      <c r="N5049" s="110">
        <v>1799</v>
      </c>
      <c r="O5049" s="92"/>
      <c r="P5049" s="124">
        <v>883</v>
      </c>
      <c r="Q5049" s="110">
        <v>883</v>
      </c>
      <c r="R5049" s="92"/>
      <c r="S5049" s="92"/>
      <c r="T5049" s="110" t="str">
        <f t="shared" si="499"/>
        <v>883</v>
      </c>
      <c r="V5049" s="31"/>
      <c r="W5049" s="17">
        <f t="shared" si="500"/>
        <v>909.49</v>
      </c>
      <c r="X5049" s="62">
        <v>0.3</v>
      </c>
      <c r="Y5049" s="17">
        <f t="shared" si="502"/>
        <v>1299.2714285714287</v>
      </c>
      <c r="Z5049" s="21">
        <f t="shared" si="503"/>
        <v>1299</v>
      </c>
      <c r="AA5049" s="17">
        <f t="shared" si="501"/>
        <v>1299</v>
      </c>
      <c r="AB5049" s="17">
        <f t="shared" si="498"/>
        <v>1799</v>
      </c>
      <c r="AC5049"/>
    </row>
    <row r="5050" spans="1:29" ht="15" customHeight="1" x14ac:dyDescent="0.3">
      <c r="A5050" s="93">
        <v>45551</v>
      </c>
      <c r="B5050" s="94"/>
      <c r="C5050" s="94"/>
      <c r="D5050" s="57" t="s">
        <v>8169</v>
      </c>
      <c r="E5050" s="97">
        <v>106689</v>
      </c>
      <c r="F5050" s="96"/>
      <c r="G5050" s="98">
        <v>5905490069269</v>
      </c>
      <c r="H5050" s="96"/>
      <c r="I5050" s="95" t="s">
        <v>9429</v>
      </c>
      <c r="J5050" s="91"/>
      <c r="K5050" s="95" t="s">
        <v>3736</v>
      </c>
      <c r="L5050" s="58" t="s">
        <v>3767</v>
      </c>
      <c r="M5050" s="58" t="s">
        <v>2984</v>
      </c>
      <c r="N5050" s="110">
        <v>1799</v>
      </c>
      <c r="O5050" s="92"/>
      <c r="P5050" s="124">
        <v>883</v>
      </c>
      <c r="Q5050" s="110">
        <v>883</v>
      </c>
      <c r="R5050" s="92"/>
      <c r="S5050" s="92"/>
      <c r="T5050" s="110" t="str">
        <f t="shared" si="499"/>
        <v>883</v>
      </c>
      <c r="V5050" s="31"/>
      <c r="W5050" s="17">
        <f t="shared" si="500"/>
        <v>909.49</v>
      </c>
      <c r="X5050" s="62">
        <v>0.3</v>
      </c>
      <c r="Y5050" s="17">
        <f t="shared" si="502"/>
        <v>1299.2714285714287</v>
      </c>
      <c r="Z5050" s="21">
        <f t="shared" si="503"/>
        <v>1299</v>
      </c>
      <c r="AA5050" s="17">
        <f t="shared" si="501"/>
        <v>1299</v>
      </c>
      <c r="AB5050" s="17">
        <f t="shared" si="498"/>
        <v>1799</v>
      </c>
      <c r="AC5050"/>
    </row>
    <row r="5051" spans="1:29" ht="15" customHeight="1" x14ac:dyDescent="0.3">
      <c r="A5051" s="93">
        <v>45551</v>
      </c>
      <c r="B5051" s="94"/>
      <c r="C5051" s="94"/>
      <c r="D5051" s="57" t="s">
        <v>8169</v>
      </c>
      <c r="E5051" s="97">
        <v>106789</v>
      </c>
      <c r="F5051" s="96"/>
      <c r="G5051" s="98">
        <v>5905490070265</v>
      </c>
      <c r="H5051" s="96"/>
      <c r="I5051" s="95" t="s">
        <v>9430</v>
      </c>
      <c r="J5051" s="91"/>
      <c r="K5051" s="95" t="s">
        <v>3736</v>
      </c>
      <c r="L5051" s="58" t="s">
        <v>2758</v>
      </c>
      <c r="M5051" s="58" t="s">
        <v>2984</v>
      </c>
      <c r="N5051" s="110">
        <v>1899</v>
      </c>
      <c r="O5051" s="92"/>
      <c r="P5051" s="124">
        <v>941</v>
      </c>
      <c r="Q5051" s="110">
        <v>941</v>
      </c>
      <c r="R5051" s="92"/>
      <c r="S5051" s="92"/>
      <c r="T5051" s="110" t="str">
        <f t="shared" si="499"/>
        <v>941</v>
      </c>
      <c r="V5051" s="31"/>
      <c r="W5051" s="17">
        <f t="shared" si="500"/>
        <v>969.23</v>
      </c>
      <c r="X5051" s="62">
        <v>0.3</v>
      </c>
      <c r="Y5051" s="17">
        <f t="shared" si="502"/>
        <v>1384.6142857142859</v>
      </c>
      <c r="Z5051" s="21">
        <f t="shared" si="503"/>
        <v>1385</v>
      </c>
      <c r="AA5051" s="17">
        <f t="shared" si="501"/>
        <v>1385</v>
      </c>
      <c r="AB5051" s="17">
        <f t="shared" si="498"/>
        <v>1899</v>
      </c>
      <c r="AC5051"/>
    </row>
    <row r="5052" spans="1:29" ht="15" customHeight="1" x14ac:dyDescent="0.3">
      <c r="A5052" s="93">
        <v>45551</v>
      </c>
      <c r="B5052" s="94"/>
      <c r="C5052" s="94"/>
      <c r="D5052" s="57" t="s">
        <v>8169</v>
      </c>
      <c r="E5052" s="97">
        <v>106790</v>
      </c>
      <c r="F5052" s="96"/>
      <c r="G5052" s="98">
        <v>5905490070272</v>
      </c>
      <c r="H5052" s="96"/>
      <c r="I5052" s="95" t="s">
        <v>9431</v>
      </c>
      <c r="J5052" s="91"/>
      <c r="K5052" s="95" t="s">
        <v>3736</v>
      </c>
      <c r="L5052" s="58" t="s">
        <v>2759</v>
      </c>
      <c r="M5052" s="58" t="s">
        <v>2984</v>
      </c>
      <c r="N5052" s="110">
        <v>1899</v>
      </c>
      <c r="O5052" s="92"/>
      <c r="P5052" s="124">
        <v>941</v>
      </c>
      <c r="Q5052" s="110">
        <v>941</v>
      </c>
      <c r="R5052" s="92"/>
      <c r="S5052" s="92"/>
      <c r="T5052" s="110" t="str">
        <f t="shared" si="499"/>
        <v>941</v>
      </c>
      <c r="V5052" s="31"/>
      <c r="W5052" s="17">
        <f t="shared" si="500"/>
        <v>969.23</v>
      </c>
      <c r="X5052" s="62">
        <v>0.3</v>
      </c>
      <c r="Y5052" s="17">
        <f t="shared" si="502"/>
        <v>1384.6142857142859</v>
      </c>
      <c r="Z5052" s="21">
        <f t="shared" si="503"/>
        <v>1385</v>
      </c>
      <c r="AA5052" s="17">
        <f t="shared" si="501"/>
        <v>1385</v>
      </c>
      <c r="AB5052" s="17">
        <f t="shared" si="498"/>
        <v>1899</v>
      </c>
      <c r="AC5052"/>
    </row>
    <row r="5053" spans="1:29" ht="15" customHeight="1" x14ac:dyDescent="0.3">
      <c r="A5053" s="93">
        <v>45551</v>
      </c>
      <c r="B5053" s="94"/>
      <c r="C5053" s="94"/>
      <c r="D5053" s="57" t="s">
        <v>8169</v>
      </c>
      <c r="E5053" s="97">
        <v>106791</v>
      </c>
      <c r="F5053" s="96"/>
      <c r="G5053" s="98">
        <v>5905490070289</v>
      </c>
      <c r="H5053" s="96"/>
      <c r="I5053" s="95" t="s">
        <v>9432</v>
      </c>
      <c r="J5053" s="91"/>
      <c r="K5053" s="95" t="s">
        <v>3736</v>
      </c>
      <c r="L5053" s="58" t="s">
        <v>2760</v>
      </c>
      <c r="M5053" s="58" t="s">
        <v>2984</v>
      </c>
      <c r="N5053" s="110">
        <v>1899</v>
      </c>
      <c r="O5053" s="92"/>
      <c r="P5053" s="124">
        <v>941</v>
      </c>
      <c r="Q5053" s="110">
        <v>941</v>
      </c>
      <c r="R5053" s="92"/>
      <c r="S5053" s="92"/>
      <c r="T5053" s="110" t="str">
        <f t="shared" si="499"/>
        <v>941</v>
      </c>
      <c r="V5053" s="31"/>
      <c r="W5053" s="17">
        <f t="shared" si="500"/>
        <v>969.23</v>
      </c>
      <c r="X5053" s="62">
        <v>0.3</v>
      </c>
      <c r="Y5053" s="17">
        <f t="shared" si="502"/>
        <v>1384.6142857142859</v>
      </c>
      <c r="Z5053" s="21">
        <f t="shared" si="503"/>
        <v>1385</v>
      </c>
      <c r="AA5053" s="17">
        <f t="shared" si="501"/>
        <v>1385</v>
      </c>
      <c r="AB5053" s="17">
        <f t="shared" si="498"/>
        <v>1899</v>
      </c>
      <c r="AC5053"/>
    </row>
    <row r="5054" spans="1:29" ht="15" customHeight="1" x14ac:dyDescent="0.3">
      <c r="A5054" s="93">
        <v>45551</v>
      </c>
      <c r="B5054" s="94"/>
      <c r="C5054" s="94"/>
      <c r="D5054" s="57" t="s">
        <v>8169</v>
      </c>
      <c r="E5054" s="97">
        <v>106792</v>
      </c>
      <c r="F5054" s="96"/>
      <c r="G5054" s="98">
        <v>5905490070296</v>
      </c>
      <c r="H5054" s="96"/>
      <c r="I5054" s="95" t="s">
        <v>9433</v>
      </c>
      <c r="J5054" s="91"/>
      <c r="K5054" s="95" t="s">
        <v>3736</v>
      </c>
      <c r="L5054" s="58" t="s">
        <v>2761</v>
      </c>
      <c r="M5054" s="58" t="s">
        <v>2984</v>
      </c>
      <c r="N5054" s="110">
        <v>1899</v>
      </c>
      <c r="O5054" s="92"/>
      <c r="P5054" s="124">
        <v>941</v>
      </c>
      <c r="Q5054" s="110">
        <v>941</v>
      </c>
      <c r="R5054" s="92"/>
      <c r="S5054" s="92"/>
      <c r="T5054" s="110" t="str">
        <f t="shared" si="499"/>
        <v>941</v>
      </c>
      <c r="V5054" s="31"/>
      <c r="W5054" s="17">
        <f t="shared" si="500"/>
        <v>969.23</v>
      </c>
      <c r="X5054" s="62">
        <v>0.3</v>
      </c>
      <c r="Y5054" s="17">
        <f t="shared" si="502"/>
        <v>1384.6142857142859</v>
      </c>
      <c r="Z5054" s="21">
        <f t="shared" si="503"/>
        <v>1385</v>
      </c>
      <c r="AA5054" s="17">
        <f t="shared" si="501"/>
        <v>1385</v>
      </c>
      <c r="AB5054" s="17">
        <f t="shared" si="498"/>
        <v>1899</v>
      </c>
      <c r="AC5054"/>
    </row>
    <row r="5055" spans="1:29" ht="15" customHeight="1" x14ac:dyDescent="0.3">
      <c r="A5055" s="93">
        <v>45551</v>
      </c>
      <c r="B5055" s="94"/>
      <c r="C5055" s="94"/>
      <c r="D5055" s="57" t="s">
        <v>8169</v>
      </c>
      <c r="E5055" s="97">
        <v>106788</v>
      </c>
      <c r="F5055" s="96"/>
      <c r="G5055" s="98">
        <v>5905490070258</v>
      </c>
      <c r="H5055" s="96"/>
      <c r="I5055" s="95" t="s">
        <v>9434</v>
      </c>
      <c r="J5055" s="91"/>
      <c r="K5055" s="95" t="s">
        <v>3736</v>
      </c>
      <c r="L5055" s="58" t="s">
        <v>2757</v>
      </c>
      <c r="M5055" s="58" t="s">
        <v>2984</v>
      </c>
      <c r="N5055" s="110">
        <v>1899</v>
      </c>
      <c r="O5055" s="92"/>
      <c r="P5055" s="124">
        <v>941</v>
      </c>
      <c r="Q5055" s="110">
        <v>941</v>
      </c>
      <c r="R5055" s="92"/>
      <c r="S5055" s="92"/>
      <c r="T5055" s="110" t="str">
        <f t="shared" si="499"/>
        <v>941</v>
      </c>
      <c r="V5055" s="31"/>
      <c r="W5055" s="17">
        <f t="shared" si="500"/>
        <v>969.23</v>
      </c>
      <c r="X5055" s="62">
        <v>0.3</v>
      </c>
      <c r="Y5055" s="17">
        <f t="shared" si="502"/>
        <v>1384.6142857142859</v>
      </c>
      <c r="Z5055" s="21">
        <f t="shared" si="503"/>
        <v>1385</v>
      </c>
      <c r="AA5055" s="17">
        <f t="shared" si="501"/>
        <v>1385</v>
      </c>
      <c r="AB5055" s="17">
        <f t="shared" si="498"/>
        <v>1899</v>
      </c>
      <c r="AC5055"/>
    </row>
    <row r="5056" spans="1:29" ht="15" customHeight="1" x14ac:dyDescent="0.3">
      <c r="A5056" s="93">
        <v>45551</v>
      </c>
      <c r="B5056" s="94"/>
      <c r="C5056" s="94"/>
      <c r="D5056" s="57" t="s">
        <v>8169</v>
      </c>
      <c r="E5056" s="97">
        <v>106697</v>
      </c>
      <c r="F5056" s="96"/>
      <c r="G5056" s="98">
        <v>5905490069344</v>
      </c>
      <c r="H5056" s="96"/>
      <c r="I5056" s="95" t="s">
        <v>9435</v>
      </c>
      <c r="J5056" s="91"/>
      <c r="K5056" s="95" t="s">
        <v>3736</v>
      </c>
      <c r="L5056" s="58" t="s">
        <v>3764</v>
      </c>
      <c r="M5056" s="58" t="s">
        <v>2984</v>
      </c>
      <c r="N5056" s="110">
        <v>1999</v>
      </c>
      <c r="O5056" s="92"/>
      <c r="P5056" s="124">
        <v>995</v>
      </c>
      <c r="Q5056" s="110">
        <v>995</v>
      </c>
      <c r="R5056" s="92"/>
      <c r="S5056" s="92"/>
      <c r="T5056" s="110" t="str">
        <f t="shared" si="499"/>
        <v>995</v>
      </c>
      <c r="V5056" s="31"/>
      <c r="W5056" s="17">
        <f t="shared" si="500"/>
        <v>1024.8500000000001</v>
      </c>
      <c r="X5056" s="62">
        <v>0.3</v>
      </c>
      <c r="Y5056" s="17">
        <f t="shared" si="502"/>
        <v>1464.0714285714289</v>
      </c>
      <c r="Z5056" s="21">
        <f t="shared" si="503"/>
        <v>1464</v>
      </c>
      <c r="AA5056" s="17">
        <f t="shared" si="501"/>
        <v>1464</v>
      </c>
      <c r="AB5056" s="17">
        <f t="shared" si="498"/>
        <v>1999</v>
      </c>
      <c r="AC5056"/>
    </row>
    <row r="5057" spans="1:29" ht="15" customHeight="1" x14ac:dyDescent="0.3">
      <c r="A5057" s="93">
        <v>45551</v>
      </c>
      <c r="B5057" s="94"/>
      <c r="C5057" s="94"/>
      <c r="D5057" s="57" t="s">
        <v>8169</v>
      </c>
      <c r="E5057" s="97">
        <v>106698</v>
      </c>
      <c r="F5057" s="96"/>
      <c r="G5057" s="98">
        <v>5905490069351</v>
      </c>
      <c r="H5057" s="96"/>
      <c r="I5057" s="95" t="s">
        <v>9436</v>
      </c>
      <c r="J5057" s="91"/>
      <c r="K5057" s="95" t="s">
        <v>3736</v>
      </c>
      <c r="L5057" s="58" t="s">
        <v>3765</v>
      </c>
      <c r="M5057" s="58" t="s">
        <v>2984</v>
      </c>
      <c r="N5057" s="110">
        <v>1999</v>
      </c>
      <c r="O5057" s="92"/>
      <c r="P5057" s="124">
        <v>995</v>
      </c>
      <c r="Q5057" s="110">
        <v>995</v>
      </c>
      <c r="R5057" s="92"/>
      <c r="S5057" s="92"/>
      <c r="T5057" s="110" t="str">
        <f t="shared" si="499"/>
        <v>995</v>
      </c>
      <c r="V5057" s="31"/>
      <c r="W5057" s="17">
        <f t="shared" si="500"/>
        <v>1024.8500000000001</v>
      </c>
      <c r="X5057" s="62">
        <v>0.3</v>
      </c>
      <c r="Y5057" s="17">
        <f t="shared" si="502"/>
        <v>1464.0714285714289</v>
      </c>
      <c r="Z5057" s="21">
        <f t="shared" si="503"/>
        <v>1464</v>
      </c>
      <c r="AA5057" s="17">
        <f t="shared" si="501"/>
        <v>1464</v>
      </c>
      <c r="AB5057" s="17">
        <f t="shared" si="498"/>
        <v>1999</v>
      </c>
      <c r="AC5057"/>
    </row>
    <row r="5058" spans="1:29" ht="15" customHeight="1" x14ac:dyDescent="0.3">
      <c r="A5058" s="93">
        <v>45551</v>
      </c>
      <c r="B5058" s="94"/>
      <c r="C5058" s="94"/>
      <c r="D5058" s="57" t="s">
        <v>8169</v>
      </c>
      <c r="E5058" s="97">
        <v>106699</v>
      </c>
      <c r="F5058" s="96"/>
      <c r="G5058" s="98">
        <v>5905490069368</v>
      </c>
      <c r="H5058" s="96"/>
      <c r="I5058" s="95" t="s">
        <v>9437</v>
      </c>
      <c r="J5058" s="91"/>
      <c r="K5058" s="95" t="s">
        <v>3736</v>
      </c>
      <c r="L5058" s="58" t="s">
        <v>3766</v>
      </c>
      <c r="M5058" s="58" t="s">
        <v>2984</v>
      </c>
      <c r="N5058" s="110">
        <v>1999</v>
      </c>
      <c r="O5058" s="92"/>
      <c r="P5058" s="124">
        <v>995</v>
      </c>
      <c r="Q5058" s="110">
        <v>995</v>
      </c>
      <c r="R5058" s="92"/>
      <c r="S5058" s="92"/>
      <c r="T5058" s="110" t="str">
        <f t="shared" si="499"/>
        <v>995</v>
      </c>
      <c r="V5058" s="31"/>
      <c r="W5058" s="17">
        <f t="shared" si="500"/>
        <v>1024.8500000000001</v>
      </c>
      <c r="X5058" s="62">
        <v>0.3</v>
      </c>
      <c r="Y5058" s="17">
        <f t="shared" si="502"/>
        <v>1464.0714285714289</v>
      </c>
      <c r="Z5058" s="21">
        <f t="shared" si="503"/>
        <v>1464</v>
      </c>
      <c r="AA5058" s="17">
        <f t="shared" si="501"/>
        <v>1464</v>
      </c>
      <c r="AB5058" s="17">
        <f t="shared" ref="AB5058:AB5121" si="504">N5058*1</f>
        <v>1999</v>
      </c>
      <c r="AC5058"/>
    </row>
    <row r="5059" spans="1:29" ht="15" customHeight="1" x14ac:dyDescent="0.3">
      <c r="A5059" s="93">
        <v>45551</v>
      </c>
      <c r="B5059" s="94"/>
      <c r="C5059" s="94"/>
      <c r="D5059" s="57" t="s">
        <v>8169</v>
      </c>
      <c r="E5059" s="97">
        <v>106700</v>
      </c>
      <c r="F5059" s="96"/>
      <c r="G5059" s="98">
        <v>5905490069375</v>
      </c>
      <c r="H5059" s="96"/>
      <c r="I5059" s="95" t="s">
        <v>9438</v>
      </c>
      <c r="J5059" s="91"/>
      <c r="K5059" s="95" t="s">
        <v>3736</v>
      </c>
      <c r="L5059" s="58" t="s">
        <v>3767</v>
      </c>
      <c r="M5059" s="58" t="s">
        <v>2984</v>
      </c>
      <c r="N5059" s="110">
        <v>1999</v>
      </c>
      <c r="O5059" s="92"/>
      <c r="P5059" s="124">
        <v>995</v>
      </c>
      <c r="Q5059" s="110">
        <v>995</v>
      </c>
      <c r="R5059" s="92"/>
      <c r="S5059" s="92"/>
      <c r="T5059" s="110" t="str">
        <f t="shared" ref="T5059:T5122" si="505">CONCATENATE(Q5059,S5059)</f>
        <v>995</v>
      </c>
      <c r="V5059" s="31"/>
      <c r="W5059" s="17">
        <f t="shared" ref="W5059:W5122" si="506">T5059*1.03</f>
        <v>1024.8500000000001</v>
      </c>
      <c r="X5059" s="62">
        <v>0.3</v>
      </c>
      <c r="Y5059" s="17">
        <f t="shared" si="502"/>
        <v>1464.0714285714289</v>
      </c>
      <c r="Z5059" s="21">
        <f t="shared" si="503"/>
        <v>1464</v>
      </c>
      <c r="AA5059" s="17">
        <f t="shared" si="501"/>
        <v>1464</v>
      </c>
      <c r="AB5059" s="17">
        <f t="shared" si="504"/>
        <v>1999</v>
      </c>
      <c r="AC5059"/>
    </row>
    <row r="5060" spans="1:29" ht="15" customHeight="1" x14ac:dyDescent="0.3">
      <c r="A5060" s="93">
        <v>45551</v>
      </c>
      <c r="B5060" s="94"/>
      <c r="C5060" s="94"/>
      <c r="D5060" s="57" t="s">
        <v>8169</v>
      </c>
      <c r="E5060" s="97">
        <v>106702</v>
      </c>
      <c r="F5060" s="96"/>
      <c r="G5060" s="98">
        <v>5905490069399</v>
      </c>
      <c r="H5060" s="96"/>
      <c r="I5060" s="95" t="s">
        <v>9439</v>
      </c>
      <c r="J5060" s="91"/>
      <c r="K5060" s="95" t="s">
        <v>3736</v>
      </c>
      <c r="L5060" s="58" t="s">
        <v>3769</v>
      </c>
      <c r="M5060" s="58" t="s">
        <v>2984</v>
      </c>
      <c r="N5060" s="110">
        <v>1999</v>
      </c>
      <c r="O5060" s="92"/>
      <c r="P5060" s="124">
        <v>995</v>
      </c>
      <c r="Q5060" s="110">
        <v>995</v>
      </c>
      <c r="R5060" s="92"/>
      <c r="S5060" s="92"/>
      <c r="T5060" s="110" t="str">
        <f t="shared" si="505"/>
        <v>995</v>
      </c>
      <c r="V5060" s="31"/>
      <c r="W5060" s="17">
        <f t="shared" si="506"/>
        <v>1024.8500000000001</v>
      </c>
      <c r="X5060" s="62">
        <v>0.3</v>
      </c>
      <c r="Y5060" s="17">
        <f t="shared" si="502"/>
        <v>1464.0714285714289</v>
      </c>
      <c r="Z5060" s="21">
        <f t="shared" si="503"/>
        <v>1464</v>
      </c>
      <c r="AA5060" s="17">
        <f t="shared" si="501"/>
        <v>1464</v>
      </c>
      <c r="AB5060" s="17">
        <f t="shared" si="504"/>
        <v>1999</v>
      </c>
      <c r="AC5060"/>
    </row>
    <row r="5061" spans="1:29" ht="15" customHeight="1" x14ac:dyDescent="0.3">
      <c r="A5061" s="93">
        <v>45551</v>
      </c>
      <c r="B5061" s="94"/>
      <c r="C5061" s="94"/>
      <c r="D5061" s="57" t="s">
        <v>8169</v>
      </c>
      <c r="E5061" s="97">
        <v>106703</v>
      </c>
      <c r="F5061" s="96"/>
      <c r="G5061" s="98">
        <v>5905490069405</v>
      </c>
      <c r="H5061" s="96"/>
      <c r="I5061" s="95" t="s">
        <v>9440</v>
      </c>
      <c r="J5061" s="91"/>
      <c r="K5061" s="95" t="s">
        <v>3736</v>
      </c>
      <c r="L5061" s="58" t="s">
        <v>3770</v>
      </c>
      <c r="M5061" s="58" t="s">
        <v>2984</v>
      </c>
      <c r="N5061" s="110">
        <v>1999</v>
      </c>
      <c r="O5061" s="92"/>
      <c r="P5061" s="124">
        <v>995</v>
      </c>
      <c r="Q5061" s="110">
        <v>995</v>
      </c>
      <c r="R5061" s="92"/>
      <c r="S5061" s="92"/>
      <c r="T5061" s="110" t="str">
        <f t="shared" si="505"/>
        <v>995</v>
      </c>
      <c r="V5061" s="31"/>
      <c r="W5061" s="17">
        <f t="shared" si="506"/>
        <v>1024.8500000000001</v>
      </c>
      <c r="X5061" s="62">
        <v>0.3</v>
      </c>
      <c r="Y5061" s="17">
        <f t="shared" si="502"/>
        <v>1464.0714285714289</v>
      </c>
      <c r="Z5061" s="21">
        <f t="shared" si="503"/>
        <v>1464</v>
      </c>
      <c r="AA5061" s="17">
        <f t="shared" si="501"/>
        <v>1464</v>
      </c>
      <c r="AB5061" s="17">
        <f t="shared" si="504"/>
        <v>1999</v>
      </c>
      <c r="AC5061"/>
    </row>
    <row r="5062" spans="1:29" ht="15" customHeight="1" x14ac:dyDescent="0.3">
      <c r="A5062" s="93">
        <v>45551</v>
      </c>
      <c r="B5062" s="94"/>
      <c r="C5062" s="94"/>
      <c r="D5062" s="57" t="s">
        <v>8169</v>
      </c>
      <c r="E5062" s="97">
        <v>106704</v>
      </c>
      <c r="F5062" s="96"/>
      <c r="G5062" s="98">
        <v>5905490069412</v>
      </c>
      <c r="H5062" s="96"/>
      <c r="I5062" s="95" t="s">
        <v>9441</v>
      </c>
      <c r="J5062" s="91"/>
      <c r="K5062" s="95" t="s">
        <v>3736</v>
      </c>
      <c r="L5062" s="58" t="s">
        <v>3771</v>
      </c>
      <c r="M5062" s="58" t="s">
        <v>2984</v>
      </c>
      <c r="N5062" s="110">
        <v>1999</v>
      </c>
      <c r="O5062" s="92"/>
      <c r="P5062" s="124">
        <v>995</v>
      </c>
      <c r="Q5062" s="110">
        <v>995</v>
      </c>
      <c r="R5062" s="92"/>
      <c r="S5062" s="92"/>
      <c r="T5062" s="110" t="str">
        <f t="shared" si="505"/>
        <v>995</v>
      </c>
      <c r="V5062" s="31"/>
      <c r="W5062" s="17">
        <f t="shared" si="506"/>
        <v>1024.8500000000001</v>
      </c>
      <c r="X5062" s="62">
        <v>0.3</v>
      </c>
      <c r="Y5062" s="17">
        <f t="shared" si="502"/>
        <v>1464.0714285714289</v>
      </c>
      <c r="Z5062" s="21">
        <f t="shared" si="503"/>
        <v>1464</v>
      </c>
      <c r="AA5062" s="17">
        <f t="shared" si="501"/>
        <v>1464</v>
      </c>
      <c r="AB5062" s="17">
        <f t="shared" si="504"/>
        <v>1999</v>
      </c>
      <c r="AC5062"/>
    </row>
    <row r="5063" spans="1:29" ht="15" customHeight="1" x14ac:dyDescent="0.3">
      <c r="A5063" s="93">
        <v>45551</v>
      </c>
      <c r="B5063" s="94"/>
      <c r="C5063" s="94"/>
      <c r="D5063" s="57" t="s">
        <v>8169</v>
      </c>
      <c r="E5063" s="97">
        <v>106705</v>
      </c>
      <c r="F5063" s="96"/>
      <c r="G5063" s="98">
        <v>5905490069429</v>
      </c>
      <c r="H5063" s="96"/>
      <c r="I5063" s="95" t="s">
        <v>9442</v>
      </c>
      <c r="J5063" s="91"/>
      <c r="K5063" s="95" t="s">
        <v>3736</v>
      </c>
      <c r="L5063" s="58" t="s">
        <v>3772</v>
      </c>
      <c r="M5063" s="58" t="s">
        <v>2984</v>
      </c>
      <c r="N5063" s="110">
        <v>1999</v>
      </c>
      <c r="O5063" s="92"/>
      <c r="P5063" s="124">
        <v>995</v>
      </c>
      <c r="Q5063" s="110">
        <v>995</v>
      </c>
      <c r="R5063" s="92"/>
      <c r="S5063" s="92"/>
      <c r="T5063" s="110" t="str">
        <f t="shared" si="505"/>
        <v>995</v>
      </c>
      <c r="V5063" s="31"/>
      <c r="W5063" s="17">
        <f t="shared" si="506"/>
        <v>1024.8500000000001</v>
      </c>
      <c r="X5063" s="62">
        <v>0.3</v>
      </c>
      <c r="Y5063" s="17">
        <f t="shared" si="502"/>
        <v>1464.0714285714289</v>
      </c>
      <c r="Z5063" s="21">
        <f t="shared" si="503"/>
        <v>1464</v>
      </c>
      <c r="AA5063" s="17">
        <f t="shared" si="501"/>
        <v>1464</v>
      </c>
      <c r="AB5063" s="17">
        <f t="shared" si="504"/>
        <v>1999</v>
      </c>
      <c r="AC5063"/>
    </row>
    <row r="5064" spans="1:29" ht="15" customHeight="1" x14ac:dyDescent="0.3">
      <c r="A5064" s="93">
        <v>45551</v>
      </c>
      <c r="B5064" s="94"/>
      <c r="C5064" s="94"/>
      <c r="D5064" s="57" t="s">
        <v>8169</v>
      </c>
      <c r="E5064" s="97">
        <v>106706</v>
      </c>
      <c r="F5064" s="96"/>
      <c r="G5064" s="98">
        <v>5905490069436</v>
      </c>
      <c r="H5064" s="96"/>
      <c r="I5064" s="95" t="s">
        <v>9443</v>
      </c>
      <c r="J5064" s="91"/>
      <c r="K5064" s="95" t="s">
        <v>3736</v>
      </c>
      <c r="L5064" s="58" t="s">
        <v>3773</v>
      </c>
      <c r="M5064" s="58" t="s">
        <v>2984</v>
      </c>
      <c r="N5064" s="110">
        <v>1999</v>
      </c>
      <c r="O5064" s="92"/>
      <c r="P5064" s="124">
        <v>995</v>
      </c>
      <c r="Q5064" s="110">
        <v>995</v>
      </c>
      <c r="R5064" s="92"/>
      <c r="S5064" s="92"/>
      <c r="T5064" s="110" t="str">
        <f t="shared" si="505"/>
        <v>995</v>
      </c>
      <c r="V5064" s="31"/>
      <c r="W5064" s="17">
        <f t="shared" si="506"/>
        <v>1024.8500000000001</v>
      </c>
      <c r="X5064" s="62">
        <v>0.3</v>
      </c>
      <c r="Y5064" s="17">
        <f t="shared" si="502"/>
        <v>1464.0714285714289</v>
      </c>
      <c r="Z5064" s="21">
        <f t="shared" si="503"/>
        <v>1464</v>
      </c>
      <c r="AA5064" s="17">
        <f t="shared" si="501"/>
        <v>1464</v>
      </c>
      <c r="AB5064" s="17">
        <f t="shared" si="504"/>
        <v>1999</v>
      </c>
      <c r="AC5064"/>
    </row>
    <row r="5065" spans="1:29" ht="15" customHeight="1" x14ac:dyDescent="0.3">
      <c r="A5065" s="93">
        <v>45551</v>
      </c>
      <c r="B5065" s="94"/>
      <c r="C5065" s="94"/>
      <c r="D5065" s="57" t="s">
        <v>8169</v>
      </c>
      <c r="E5065" s="97">
        <v>106707</v>
      </c>
      <c r="F5065" s="96"/>
      <c r="G5065" s="98">
        <v>5905490069443</v>
      </c>
      <c r="H5065" s="96"/>
      <c r="I5065" s="95" t="s">
        <v>9444</v>
      </c>
      <c r="J5065" s="91"/>
      <c r="K5065" s="95" t="s">
        <v>3736</v>
      </c>
      <c r="L5065" s="58" t="s">
        <v>3774</v>
      </c>
      <c r="M5065" s="58" t="s">
        <v>2984</v>
      </c>
      <c r="N5065" s="110">
        <v>1999</v>
      </c>
      <c r="O5065" s="92"/>
      <c r="P5065" s="124">
        <v>995</v>
      </c>
      <c r="Q5065" s="110">
        <v>995</v>
      </c>
      <c r="R5065" s="92"/>
      <c r="S5065" s="92"/>
      <c r="T5065" s="110" t="str">
        <f t="shared" si="505"/>
        <v>995</v>
      </c>
      <c r="V5065" s="31"/>
      <c r="W5065" s="17">
        <f t="shared" si="506"/>
        <v>1024.8500000000001</v>
      </c>
      <c r="X5065" s="62">
        <v>0.3</v>
      </c>
      <c r="Y5065" s="17">
        <f t="shared" si="502"/>
        <v>1464.0714285714289</v>
      </c>
      <c r="Z5065" s="21">
        <f t="shared" si="503"/>
        <v>1464</v>
      </c>
      <c r="AA5065" s="17">
        <f t="shared" si="501"/>
        <v>1464</v>
      </c>
      <c r="AB5065" s="17">
        <f t="shared" si="504"/>
        <v>1999</v>
      </c>
      <c r="AC5065"/>
    </row>
    <row r="5066" spans="1:29" ht="15" customHeight="1" x14ac:dyDescent="0.3">
      <c r="A5066" s="93">
        <v>45551</v>
      </c>
      <c r="B5066" s="94"/>
      <c r="C5066" s="94"/>
      <c r="D5066" s="57" t="s">
        <v>8169</v>
      </c>
      <c r="E5066" s="97">
        <v>106701</v>
      </c>
      <c r="F5066" s="96"/>
      <c r="G5066" s="98">
        <v>5905490069382</v>
      </c>
      <c r="H5066" s="96"/>
      <c r="I5066" s="95" t="s">
        <v>9445</v>
      </c>
      <c r="J5066" s="91"/>
      <c r="K5066" s="95" t="s">
        <v>3736</v>
      </c>
      <c r="L5066" s="58" t="s">
        <v>3768</v>
      </c>
      <c r="M5066" s="58" t="s">
        <v>2984</v>
      </c>
      <c r="N5066" s="110">
        <v>1999</v>
      </c>
      <c r="O5066" s="92"/>
      <c r="P5066" s="124">
        <v>995</v>
      </c>
      <c r="Q5066" s="110">
        <v>995</v>
      </c>
      <c r="R5066" s="92"/>
      <c r="S5066" s="92"/>
      <c r="T5066" s="110" t="str">
        <f t="shared" si="505"/>
        <v>995</v>
      </c>
      <c r="V5066" s="31"/>
      <c r="W5066" s="17">
        <f t="shared" si="506"/>
        <v>1024.8500000000001</v>
      </c>
      <c r="X5066" s="62">
        <v>0.3</v>
      </c>
      <c r="Y5066" s="17">
        <f t="shared" si="502"/>
        <v>1464.0714285714289</v>
      </c>
      <c r="Z5066" s="21">
        <f t="shared" si="503"/>
        <v>1464</v>
      </c>
      <c r="AA5066" s="17">
        <f t="shared" si="501"/>
        <v>1464</v>
      </c>
      <c r="AB5066" s="17">
        <f t="shared" si="504"/>
        <v>1999</v>
      </c>
      <c r="AC5066"/>
    </row>
    <row r="5067" spans="1:29" ht="15" customHeight="1" x14ac:dyDescent="0.3">
      <c r="A5067" s="93">
        <v>45551</v>
      </c>
      <c r="B5067" s="94"/>
      <c r="C5067" s="94"/>
      <c r="D5067" s="57" t="s">
        <v>8169</v>
      </c>
      <c r="E5067" s="97">
        <v>106794</v>
      </c>
      <c r="F5067" s="96"/>
      <c r="G5067" s="98">
        <v>5905490070319</v>
      </c>
      <c r="H5067" s="96"/>
      <c r="I5067" s="95" t="s">
        <v>9446</v>
      </c>
      <c r="J5067" s="91"/>
      <c r="K5067" s="95" t="s">
        <v>3736</v>
      </c>
      <c r="L5067" s="58" t="s">
        <v>2758</v>
      </c>
      <c r="M5067" s="58" t="s">
        <v>2984</v>
      </c>
      <c r="N5067" s="110">
        <v>2199</v>
      </c>
      <c r="O5067" s="92"/>
      <c r="P5067" s="124">
        <v>1062</v>
      </c>
      <c r="Q5067" s="110">
        <v>1062</v>
      </c>
      <c r="R5067" s="92"/>
      <c r="S5067" s="92"/>
      <c r="T5067" s="110" t="str">
        <f t="shared" si="505"/>
        <v>1062</v>
      </c>
      <c r="V5067" s="31"/>
      <c r="W5067" s="17">
        <f t="shared" si="506"/>
        <v>1093.8600000000001</v>
      </c>
      <c r="X5067" s="62">
        <v>0.3</v>
      </c>
      <c r="Y5067" s="17">
        <f t="shared" si="502"/>
        <v>1562.6571428571431</v>
      </c>
      <c r="Z5067" s="21">
        <f t="shared" si="503"/>
        <v>1563</v>
      </c>
      <c r="AA5067" s="17">
        <f t="shared" si="501"/>
        <v>1563</v>
      </c>
      <c r="AB5067" s="17">
        <f t="shared" si="504"/>
        <v>2199</v>
      </c>
      <c r="AC5067"/>
    </row>
    <row r="5068" spans="1:29" ht="15" customHeight="1" x14ac:dyDescent="0.3">
      <c r="A5068" s="93">
        <v>45551</v>
      </c>
      <c r="B5068" s="94"/>
      <c r="C5068" s="94"/>
      <c r="D5068" s="57" t="s">
        <v>8169</v>
      </c>
      <c r="E5068" s="97">
        <v>106795</v>
      </c>
      <c r="F5068" s="96"/>
      <c r="G5068" s="98">
        <v>5905490070326</v>
      </c>
      <c r="H5068" s="96"/>
      <c r="I5068" s="95" t="s">
        <v>9447</v>
      </c>
      <c r="J5068" s="91"/>
      <c r="K5068" s="95" t="s">
        <v>3736</v>
      </c>
      <c r="L5068" s="58" t="s">
        <v>2759</v>
      </c>
      <c r="M5068" s="58" t="s">
        <v>2984</v>
      </c>
      <c r="N5068" s="110">
        <v>2199</v>
      </c>
      <c r="O5068" s="92"/>
      <c r="P5068" s="124">
        <v>1062</v>
      </c>
      <c r="Q5068" s="110">
        <v>1062</v>
      </c>
      <c r="R5068" s="92"/>
      <c r="S5068" s="92"/>
      <c r="T5068" s="110" t="str">
        <f t="shared" si="505"/>
        <v>1062</v>
      </c>
      <c r="V5068" s="31"/>
      <c r="W5068" s="17">
        <f t="shared" si="506"/>
        <v>1093.8600000000001</v>
      </c>
      <c r="X5068" s="62">
        <v>0.3</v>
      </c>
      <c r="Y5068" s="17">
        <f t="shared" si="502"/>
        <v>1562.6571428571431</v>
      </c>
      <c r="Z5068" s="21">
        <f t="shared" si="503"/>
        <v>1563</v>
      </c>
      <c r="AA5068" s="17">
        <f t="shared" si="501"/>
        <v>1563</v>
      </c>
      <c r="AB5068" s="17">
        <f t="shared" si="504"/>
        <v>2199</v>
      </c>
      <c r="AC5068"/>
    </row>
    <row r="5069" spans="1:29" ht="15" customHeight="1" x14ac:dyDescent="0.3">
      <c r="A5069" s="93">
        <v>45551</v>
      </c>
      <c r="B5069" s="94"/>
      <c r="C5069" s="94"/>
      <c r="D5069" s="57" t="s">
        <v>8169</v>
      </c>
      <c r="E5069" s="97">
        <v>106796</v>
      </c>
      <c r="F5069" s="96"/>
      <c r="G5069" s="98">
        <v>5905490070333</v>
      </c>
      <c r="H5069" s="96"/>
      <c r="I5069" s="95" t="s">
        <v>9448</v>
      </c>
      <c r="J5069" s="91"/>
      <c r="K5069" s="95" t="s">
        <v>3736</v>
      </c>
      <c r="L5069" s="58" t="s">
        <v>2760</v>
      </c>
      <c r="M5069" s="58" t="s">
        <v>2984</v>
      </c>
      <c r="N5069" s="110">
        <v>2199</v>
      </c>
      <c r="O5069" s="92"/>
      <c r="P5069" s="124">
        <v>1062</v>
      </c>
      <c r="Q5069" s="110">
        <v>1062</v>
      </c>
      <c r="R5069" s="92"/>
      <c r="S5069" s="92"/>
      <c r="T5069" s="110" t="str">
        <f t="shared" si="505"/>
        <v>1062</v>
      </c>
      <c r="V5069" s="31"/>
      <c r="W5069" s="17">
        <f t="shared" si="506"/>
        <v>1093.8600000000001</v>
      </c>
      <c r="X5069" s="62">
        <v>0.3</v>
      </c>
      <c r="Y5069" s="17">
        <f t="shared" si="502"/>
        <v>1562.6571428571431</v>
      </c>
      <c r="Z5069" s="21">
        <f t="shared" si="503"/>
        <v>1563</v>
      </c>
      <c r="AA5069" s="17">
        <f t="shared" si="501"/>
        <v>1563</v>
      </c>
      <c r="AB5069" s="17">
        <f t="shared" si="504"/>
        <v>2199</v>
      </c>
      <c r="AC5069"/>
    </row>
    <row r="5070" spans="1:29" ht="15" customHeight="1" x14ac:dyDescent="0.3">
      <c r="A5070" s="93">
        <v>45551</v>
      </c>
      <c r="B5070" s="94"/>
      <c r="C5070" s="94"/>
      <c r="D5070" s="57" t="s">
        <v>8169</v>
      </c>
      <c r="E5070" s="97">
        <v>106797</v>
      </c>
      <c r="F5070" s="96"/>
      <c r="G5070" s="98">
        <v>5905490070340</v>
      </c>
      <c r="H5070" s="96"/>
      <c r="I5070" s="95" t="s">
        <v>9449</v>
      </c>
      <c r="J5070" s="91"/>
      <c r="K5070" s="95" t="s">
        <v>3736</v>
      </c>
      <c r="L5070" s="58" t="s">
        <v>2761</v>
      </c>
      <c r="M5070" s="58" t="s">
        <v>2984</v>
      </c>
      <c r="N5070" s="110">
        <v>2199</v>
      </c>
      <c r="O5070" s="92"/>
      <c r="P5070" s="124">
        <v>1062</v>
      </c>
      <c r="Q5070" s="110">
        <v>1062</v>
      </c>
      <c r="R5070" s="92"/>
      <c r="S5070" s="92"/>
      <c r="T5070" s="110" t="str">
        <f t="shared" si="505"/>
        <v>1062</v>
      </c>
      <c r="V5070" s="31"/>
      <c r="W5070" s="17">
        <f t="shared" si="506"/>
        <v>1093.8600000000001</v>
      </c>
      <c r="X5070" s="62">
        <v>0.3</v>
      </c>
      <c r="Y5070" s="17">
        <f t="shared" si="502"/>
        <v>1562.6571428571431</v>
      </c>
      <c r="Z5070" s="21">
        <f t="shared" si="503"/>
        <v>1563</v>
      </c>
      <c r="AA5070" s="17">
        <f t="shared" si="501"/>
        <v>1563</v>
      </c>
      <c r="AB5070" s="17">
        <f t="shared" si="504"/>
        <v>2199</v>
      </c>
      <c r="AC5070"/>
    </row>
    <row r="5071" spans="1:29" ht="15" customHeight="1" x14ac:dyDescent="0.3">
      <c r="A5071" s="93">
        <v>45551</v>
      </c>
      <c r="B5071" s="94"/>
      <c r="C5071" s="94"/>
      <c r="D5071" s="57" t="s">
        <v>8169</v>
      </c>
      <c r="E5071" s="97">
        <v>106793</v>
      </c>
      <c r="F5071" s="96"/>
      <c r="G5071" s="98">
        <v>5905490070302</v>
      </c>
      <c r="H5071" s="96"/>
      <c r="I5071" s="95" t="s">
        <v>9450</v>
      </c>
      <c r="J5071" s="91"/>
      <c r="K5071" s="95" t="s">
        <v>3736</v>
      </c>
      <c r="L5071" s="58" t="s">
        <v>2757</v>
      </c>
      <c r="M5071" s="58" t="s">
        <v>2984</v>
      </c>
      <c r="N5071" s="110">
        <v>2199</v>
      </c>
      <c r="O5071" s="92"/>
      <c r="P5071" s="124">
        <v>1062</v>
      </c>
      <c r="Q5071" s="110">
        <v>1062</v>
      </c>
      <c r="R5071" s="92"/>
      <c r="S5071" s="92"/>
      <c r="T5071" s="110" t="str">
        <f t="shared" si="505"/>
        <v>1062</v>
      </c>
      <c r="V5071" s="31"/>
      <c r="W5071" s="17">
        <f t="shared" si="506"/>
        <v>1093.8600000000001</v>
      </c>
      <c r="X5071" s="62">
        <v>0.3</v>
      </c>
      <c r="Y5071" s="17">
        <f t="shared" si="502"/>
        <v>1562.6571428571431</v>
      </c>
      <c r="Z5071" s="21">
        <f t="shared" si="503"/>
        <v>1563</v>
      </c>
      <c r="AA5071" s="17">
        <f t="shared" si="501"/>
        <v>1563</v>
      </c>
      <c r="AB5071" s="17">
        <f t="shared" si="504"/>
        <v>2199</v>
      </c>
      <c r="AC5071"/>
    </row>
    <row r="5072" spans="1:29" ht="15" customHeight="1" x14ac:dyDescent="0.3">
      <c r="A5072" s="93">
        <v>45551</v>
      </c>
      <c r="B5072" s="94"/>
      <c r="C5072" s="94"/>
      <c r="D5072" s="57" t="s">
        <v>8169</v>
      </c>
      <c r="E5072" s="97">
        <v>106642</v>
      </c>
      <c r="F5072" s="96"/>
      <c r="G5072" s="98">
        <v>5905490068798</v>
      </c>
      <c r="H5072" s="96"/>
      <c r="I5072" s="95" t="s">
        <v>9451</v>
      </c>
      <c r="J5072" s="91"/>
      <c r="K5072" s="95" t="s">
        <v>3736</v>
      </c>
      <c r="L5072" s="58" t="s">
        <v>3764</v>
      </c>
      <c r="M5072" s="58" t="s">
        <v>2984</v>
      </c>
      <c r="N5072" s="110">
        <v>1199</v>
      </c>
      <c r="O5072" s="92"/>
      <c r="P5072" s="124">
        <v>501</v>
      </c>
      <c r="Q5072" s="110">
        <v>501</v>
      </c>
      <c r="R5072" s="92"/>
      <c r="S5072" s="92"/>
      <c r="T5072" s="110" t="str">
        <f t="shared" si="505"/>
        <v>501</v>
      </c>
      <c r="V5072" s="31"/>
      <c r="W5072" s="17">
        <f t="shared" si="506"/>
        <v>516.03</v>
      </c>
      <c r="X5072" s="62">
        <v>0.3</v>
      </c>
      <c r="Y5072" s="17">
        <f t="shared" si="502"/>
        <v>737.18571428571431</v>
      </c>
      <c r="Z5072" s="21">
        <f t="shared" si="503"/>
        <v>737</v>
      </c>
      <c r="AA5072" s="17">
        <f t="shared" si="501"/>
        <v>737</v>
      </c>
      <c r="AB5072" s="17">
        <f t="shared" si="504"/>
        <v>1199</v>
      </c>
      <c r="AC5072"/>
    </row>
    <row r="5073" spans="1:29" ht="15" customHeight="1" x14ac:dyDescent="0.3">
      <c r="A5073" s="93">
        <v>45551</v>
      </c>
      <c r="B5073" s="94"/>
      <c r="C5073" s="94"/>
      <c r="D5073" s="57" t="s">
        <v>8169</v>
      </c>
      <c r="E5073" s="97">
        <v>106643</v>
      </c>
      <c r="F5073" s="96"/>
      <c r="G5073" s="98">
        <v>5905490068804</v>
      </c>
      <c r="H5073" s="96"/>
      <c r="I5073" s="95" t="s">
        <v>9452</v>
      </c>
      <c r="J5073" s="91"/>
      <c r="K5073" s="95" t="s">
        <v>3736</v>
      </c>
      <c r="L5073" s="58" t="s">
        <v>3765</v>
      </c>
      <c r="M5073" s="58" t="s">
        <v>2984</v>
      </c>
      <c r="N5073" s="110">
        <v>1199</v>
      </c>
      <c r="O5073" s="92"/>
      <c r="P5073" s="124">
        <v>501</v>
      </c>
      <c r="Q5073" s="110">
        <v>501</v>
      </c>
      <c r="R5073" s="92"/>
      <c r="S5073" s="92"/>
      <c r="T5073" s="110" t="str">
        <f t="shared" si="505"/>
        <v>501</v>
      </c>
      <c r="V5073" s="31"/>
      <c r="W5073" s="17">
        <f t="shared" si="506"/>
        <v>516.03</v>
      </c>
      <c r="X5073" s="62">
        <v>0.3</v>
      </c>
      <c r="Y5073" s="17">
        <f t="shared" si="502"/>
        <v>737.18571428571431</v>
      </c>
      <c r="Z5073" s="21">
        <f t="shared" si="503"/>
        <v>737</v>
      </c>
      <c r="AA5073" s="17">
        <f t="shared" si="501"/>
        <v>737</v>
      </c>
      <c r="AB5073" s="17">
        <f t="shared" si="504"/>
        <v>1199</v>
      </c>
      <c r="AC5073"/>
    </row>
    <row r="5074" spans="1:29" ht="15" customHeight="1" x14ac:dyDescent="0.3">
      <c r="A5074" s="93">
        <v>45551</v>
      </c>
      <c r="B5074" s="94"/>
      <c r="C5074" s="94"/>
      <c r="D5074" s="57" t="s">
        <v>8169</v>
      </c>
      <c r="E5074" s="97">
        <v>106644</v>
      </c>
      <c r="F5074" s="96"/>
      <c r="G5074" s="98">
        <v>5905490068811</v>
      </c>
      <c r="H5074" s="96"/>
      <c r="I5074" s="95" t="s">
        <v>9453</v>
      </c>
      <c r="J5074" s="91"/>
      <c r="K5074" s="95" t="s">
        <v>3736</v>
      </c>
      <c r="L5074" s="58" t="s">
        <v>3766</v>
      </c>
      <c r="M5074" s="58" t="s">
        <v>2984</v>
      </c>
      <c r="N5074" s="110">
        <v>1199</v>
      </c>
      <c r="O5074" s="92"/>
      <c r="P5074" s="124">
        <v>501</v>
      </c>
      <c r="Q5074" s="110">
        <v>501</v>
      </c>
      <c r="R5074" s="92"/>
      <c r="S5074" s="92"/>
      <c r="T5074" s="110" t="str">
        <f t="shared" si="505"/>
        <v>501</v>
      </c>
      <c r="V5074" s="31"/>
      <c r="W5074" s="17">
        <f t="shared" si="506"/>
        <v>516.03</v>
      </c>
      <c r="X5074" s="62">
        <v>0.3</v>
      </c>
      <c r="Y5074" s="17">
        <f t="shared" si="502"/>
        <v>737.18571428571431</v>
      </c>
      <c r="Z5074" s="21">
        <f t="shared" si="503"/>
        <v>737</v>
      </c>
      <c r="AA5074" s="17">
        <f t="shared" si="501"/>
        <v>737</v>
      </c>
      <c r="AB5074" s="17">
        <f t="shared" si="504"/>
        <v>1199</v>
      </c>
      <c r="AC5074"/>
    </row>
    <row r="5075" spans="1:29" ht="15" customHeight="1" x14ac:dyDescent="0.3">
      <c r="A5075" s="93">
        <v>45551</v>
      </c>
      <c r="B5075" s="94"/>
      <c r="C5075" s="94"/>
      <c r="D5075" s="57" t="s">
        <v>8169</v>
      </c>
      <c r="E5075" s="97">
        <v>106645</v>
      </c>
      <c r="F5075" s="96"/>
      <c r="G5075" s="98">
        <v>5905490068828</v>
      </c>
      <c r="H5075" s="96"/>
      <c r="I5075" s="95" t="s">
        <v>9454</v>
      </c>
      <c r="J5075" s="91"/>
      <c r="K5075" s="95" t="s">
        <v>3736</v>
      </c>
      <c r="L5075" s="58" t="s">
        <v>3767</v>
      </c>
      <c r="M5075" s="58" t="s">
        <v>2984</v>
      </c>
      <c r="N5075" s="110">
        <v>1199</v>
      </c>
      <c r="O5075" s="92"/>
      <c r="P5075" s="124">
        <v>501</v>
      </c>
      <c r="Q5075" s="110">
        <v>501</v>
      </c>
      <c r="R5075" s="92"/>
      <c r="S5075" s="92"/>
      <c r="T5075" s="110" t="str">
        <f t="shared" si="505"/>
        <v>501</v>
      </c>
      <c r="V5075" s="31"/>
      <c r="W5075" s="17">
        <f t="shared" si="506"/>
        <v>516.03</v>
      </c>
      <c r="X5075" s="62">
        <v>0.3</v>
      </c>
      <c r="Y5075" s="17">
        <f t="shared" si="502"/>
        <v>737.18571428571431</v>
      </c>
      <c r="Z5075" s="21">
        <f t="shared" si="503"/>
        <v>737</v>
      </c>
      <c r="AA5075" s="17">
        <f t="shared" si="501"/>
        <v>737</v>
      </c>
      <c r="AB5075" s="17">
        <f t="shared" si="504"/>
        <v>1199</v>
      </c>
      <c r="AC5075"/>
    </row>
    <row r="5076" spans="1:29" ht="15" customHeight="1" x14ac:dyDescent="0.3">
      <c r="A5076" s="93">
        <v>45551</v>
      </c>
      <c r="B5076" s="94"/>
      <c r="C5076" s="94"/>
      <c r="D5076" s="57" t="s">
        <v>8169</v>
      </c>
      <c r="E5076" s="97">
        <v>106646</v>
      </c>
      <c r="F5076" s="96"/>
      <c r="G5076" s="98">
        <v>5905490068835</v>
      </c>
      <c r="H5076" s="96"/>
      <c r="I5076" s="95" t="s">
        <v>9455</v>
      </c>
      <c r="J5076" s="91"/>
      <c r="K5076" s="95" t="s">
        <v>3736</v>
      </c>
      <c r="L5076" s="58" t="s">
        <v>3768</v>
      </c>
      <c r="M5076" s="58" t="s">
        <v>2984</v>
      </c>
      <c r="N5076" s="110">
        <v>1199</v>
      </c>
      <c r="O5076" s="92"/>
      <c r="P5076" s="124">
        <v>501</v>
      </c>
      <c r="Q5076" s="110">
        <v>501</v>
      </c>
      <c r="R5076" s="92"/>
      <c r="S5076" s="92"/>
      <c r="T5076" s="110" t="str">
        <f t="shared" si="505"/>
        <v>501</v>
      </c>
      <c r="V5076" s="31"/>
      <c r="W5076" s="17">
        <f t="shared" si="506"/>
        <v>516.03</v>
      </c>
      <c r="X5076" s="62">
        <v>0.3</v>
      </c>
      <c r="Y5076" s="17">
        <f t="shared" si="502"/>
        <v>737.18571428571431</v>
      </c>
      <c r="Z5076" s="21">
        <f t="shared" si="503"/>
        <v>737</v>
      </c>
      <c r="AA5076" s="17">
        <f t="shared" si="501"/>
        <v>737</v>
      </c>
      <c r="AB5076" s="17">
        <f t="shared" si="504"/>
        <v>1199</v>
      </c>
      <c r="AC5076"/>
    </row>
    <row r="5077" spans="1:29" ht="15" customHeight="1" x14ac:dyDescent="0.3">
      <c r="A5077" s="93">
        <v>45551</v>
      </c>
      <c r="B5077" s="94"/>
      <c r="C5077" s="94"/>
      <c r="D5077" s="57" t="s">
        <v>8169</v>
      </c>
      <c r="E5077" s="97">
        <v>106647</v>
      </c>
      <c r="F5077" s="96"/>
      <c r="G5077" s="98">
        <v>5905490068842</v>
      </c>
      <c r="H5077" s="96"/>
      <c r="I5077" s="95" t="s">
        <v>9456</v>
      </c>
      <c r="J5077" s="91"/>
      <c r="K5077" s="95" t="s">
        <v>3736</v>
      </c>
      <c r="L5077" s="58" t="s">
        <v>3769</v>
      </c>
      <c r="M5077" s="58" t="s">
        <v>2984</v>
      </c>
      <c r="N5077" s="110">
        <v>1199</v>
      </c>
      <c r="O5077" s="92"/>
      <c r="P5077" s="124">
        <v>501</v>
      </c>
      <c r="Q5077" s="110">
        <v>501</v>
      </c>
      <c r="R5077" s="92"/>
      <c r="S5077" s="92"/>
      <c r="T5077" s="110" t="str">
        <f t="shared" si="505"/>
        <v>501</v>
      </c>
      <c r="V5077" s="31"/>
      <c r="W5077" s="17">
        <f t="shared" si="506"/>
        <v>516.03</v>
      </c>
      <c r="X5077" s="62">
        <v>0.3</v>
      </c>
      <c r="Y5077" s="17">
        <f t="shared" si="502"/>
        <v>737.18571428571431</v>
      </c>
      <c r="Z5077" s="21">
        <f t="shared" si="503"/>
        <v>737</v>
      </c>
      <c r="AA5077" s="17">
        <f t="shared" si="501"/>
        <v>737</v>
      </c>
      <c r="AB5077" s="17">
        <f t="shared" si="504"/>
        <v>1199</v>
      </c>
      <c r="AC5077"/>
    </row>
    <row r="5078" spans="1:29" ht="15" customHeight="1" x14ac:dyDescent="0.3">
      <c r="A5078" s="93">
        <v>45551</v>
      </c>
      <c r="B5078" s="94"/>
      <c r="C5078" s="94"/>
      <c r="D5078" s="57" t="s">
        <v>8169</v>
      </c>
      <c r="E5078" s="97">
        <v>106648</v>
      </c>
      <c r="F5078" s="96"/>
      <c r="G5078" s="98">
        <v>5905490068859</v>
      </c>
      <c r="H5078" s="96"/>
      <c r="I5078" s="95" t="s">
        <v>9457</v>
      </c>
      <c r="J5078" s="91"/>
      <c r="K5078" s="95" t="s">
        <v>3736</v>
      </c>
      <c r="L5078" s="58" t="s">
        <v>3770</v>
      </c>
      <c r="M5078" s="58" t="s">
        <v>2984</v>
      </c>
      <c r="N5078" s="110">
        <v>1199</v>
      </c>
      <c r="O5078" s="92"/>
      <c r="P5078" s="124">
        <v>501</v>
      </c>
      <c r="Q5078" s="110">
        <v>501</v>
      </c>
      <c r="R5078" s="92"/>
      <c r="S5078" s="92"/>
      <c r="T5078" s="110" t="str">
        <f t="shared" si="505"/>
        <v>501</v>
      </c>
      <c r="V5078" s="31"/>
      <c r="W5078" s="17">
        <f t="shared" si="506"/>
        <v>516.03</v>
      </c>
      <c r="X5078" s="62">
        <v>0.3</v>
      </c>
      <c r="Y5078" s="17">
        <f t="shared" si="502"/>
        <v>737.18571428571431</v>
      </c>
      <c r="Z5078" s="21">
        <f t="shared" si="503"/>
        <v>737</v>
      </c>
      <c r="AA5078" s="17">
        <f t="shared" si="501"/>
        <v>737</v>
      </c>
      <c r="AB5078" s="17">
        <f t="shared" si="504"/>
        <v>1199</v>
      </c>
      <c r="AC5078"/>
    </row>
    <row r="5079" spans="1:29" ht="15" customHeight="1" x14ac:dyDescent="0.3">
      <c r="A5079" s="93">
        <v>45551</v>
      </c>
      <c r="B5079" s="94"/>
      <c r="C5079" s="94"/>
      <c r="D5079" s="57" t="s">
        <v>8169</v>
      </c>
      <c r="E5079" s="97">
        <v>106650</v>
      </c>
      <c r="F5079" s="96"/>
      <c r="G5079" s="98">
        <v>5905490068873</v>
      </c>
      <c r="H5079" s="96"/>
      <c r="I5079" s="95" t="s">
        <v>9458</v>
      </c>
      <c r="J5079" s="91"/>
      <c r="K5079" s="95" t="s">
        <v>3736</v>
      </c>
      <c r="L5079" s="58" t="s">
        <v>3772</v>
      </c>
      <c r="M5079" s="58" t="s">
        <v>2984</v>
      </c>
      <c r="N5079" s="110">
        <v>1199</v>
      </c>
      <c r="O5079" s="92"/>
      <c r="P5079" s="124">
        <v>501</v>
      </c>
      <c r="Q5079" s="110">
        <v>501</v>
      </c>
      <c r="R5079" s="92"/>
      <c r="S5079" s="92"/>
      <c r="T5079" s="110" t="str">
        <f t="shared" si="505"/>
        <v>501</v>
      </c>
      <c r="V5079" s="31"/>
      <c r="W5079" s="17">
        <f t="shared" si="506"/>
        <v>516.03</v>
      </c>
      <c r="X5079" s="62">
        <v>0.3</v>
      </c>
      <c r="Y5079" s="17">
        <f t="shared" si="502"/>
        <v>737.18571428571431</v>
      </c>
      <c r="Z5079" s="21">
        <f t="shared" si="503"/>
        <v>737</v>
      </c>
      <c r="AA5079" s="17">
        <f t="shared" si="501"/>
        <v>737</v>
      </c>
      <c r="AB5079" s="17">
        <f t="shared" si="504"/>
        <v>1199</v>
      </c>
      <c r="AC5079"/>
    </row>
    <row r="5080" spans="1:29" ht="15" customHeight="1" x14ac:dyDescent="0.3">
      <c r="A5080" s="93">
        <v>45551</v>
      </c>
      <c r="B5080" s="94"/>
      <c r="C5080" s="94"/>
      <c r="D5080" s="57" t="s">
        <v>8169</v>
      </c>
      <c r="E5080" s="97">
        <v>106651</v>
      </c>
      <c r="F5080" s="96"/>
      <c r="G5080" s="98">
        <v>5905490068880</v>
      </c>
      <c r="H5080" s="96"/>
      <c r="I5080" s="95" t="s">
        <v>9459</v>
      </c>
      <c r="J5080" s="91"/>
      <c r="K5080" s="95" t="s">
        <v>3736</v>
      </c>
      <c r="L5080" s="58" t="s">
        <v>3773</v>
      </c>
      <c r="M5080" s="58" t="s">
        <v>2984</v>
      </c>
      <c r="N5080" s="110">
        <v>1199</v>
      </c>
      <c r="O5080" s="92"/>
      <c r="P5080" s="124">
        <v>501</v>
      </c>
      <c r="Q5080" s="110">
        <v>501</v>
      </c>
      <c r="R5080" s="92"/>
      <c r="S5080" s="92"/>
      <c r="T5080" s="110" t="str">
        <f t="shared" si="505"/>
        <v>501</v>
      </c>
      <c r="V5080" s="31"/>
      <c r="W5080" s="17">
        <f t="shared" si="506"/>
        <v>516.03</v>
      </c>
      <c r="X5080" s="62">
        <v>0.3</v>
      </c>
      <c r="Y5080" s="17">
        <f t="shared" si="502"/>
        <v>737.18571428571431</v>
      </c>
      <c r="Z5080" s="21">
        <f t="shared" si="503"/>
        <v>737</v>
      </c>
      <c r="AA5080" s="17">
        <f t="shared" si="501"/>
        <v>737</v>
      </c>
      <c r="AB5080" s="17">
        <f t="shared" si="504"/>
        <v>1199</v>
      </c>
      <c r="AC5080"/>
    </row>
    <row r="5081" spans="1:29" ht="15" customHeight="1" x14ac:dyDescent="0.3">
      <c r="A5081" s="93">
        <v>45551</v>
      </c>
      <c r="B5081" s="94"/>
      <c r="C5081" s="94"/>
      <c r="D5081" s="57" t="s">
        <v>8169</v>
      </c>
      <c r="E5081" s="97">
        <v>106652</v>
      </c>
      <c r="F5081" s="96"/>
      <c r="G5081" s="98">
        <v>5905490068897</v>
      </c>
      <c r="H5081" s="96"/>
      <c r="I5081" s="95" t="s">
        <v>9460</v>
      </c>
      <c r="J5081" s="91"/>
      <c r="K5081" s="95" t="s">
        <v>3736</v>
      </c>
      <c r="L5081" s="58" t="s">
        <v>3774</v>
      </c>
      <c r="M5081" s="58" t="s">
        <v>2984</v>
      </c>
      <c r="N5081" s="110">
        <v>1199</v>
      </c>
      <c r="O5081" s="92"/>
      <c r="P5081" s="124">
        <v>501</v>
      </c>
      <c r="Q5081" s="110">
        <v>501</v>
      </c>
      <c r="R5081" s="92"/>
      <c r="S5081" s="92"/>
      <c r="T5081" s="110" t="str">
        <f t="shared" si="505"/>
        <v>501</v>
      </c>
      <c r="V5081" s="31"/>
      <c r="W5081" s="17">
        <f t="shared" si="506"/>
        <v>516.03</v>
      </c>
      <c r="X5081" s="62">
        <v>0.3</v>
      </c>
      <c r="Y5081" s="17">
        <f t="shared" si="502"/>
        <v>737.18571428571431</v>
      </c>
      <c r="Z5081" s="21">
        <f t="shared" si="503"/>
        <v>737</v>
      </c>
      <c r="AA5081" s="17">
        <f t="shared" si="501"/>
        <v>737</v>
      </c>
      <c r="AB5081" s="17">
        <f t="shared" si="504"/>
        <v>1199</v>
      </c>
      <c r="AC5081"/>
    </row>
    <row r="5082" spans="1:29" ht="15" customHeight="1" x14ac:dyDescent="0.3">
      <c r="A5082" s="93">
        <v>45551</v>
      </c>
      <c r="B5082" s="94"/>
      <c r="C5082" s="94"/>
      <c r="D5082" s="57" t="s">
        <v>8169</v>
      </c>
      <c r="E5082" s="97">
        <v>106649</v>
      </c>
      <c r="F5082" s="96"/>
      <c r="G5082" s="98">
        <v>5905490068866</v>
      </c>
      <c r="H5082" s="96"/>
      <c r="I5082" s="95" t="s">
        <v>9461</v>
      </c>
      <c r="J5082" s="91"/>
      <c r="K5082" s="95" t="s">
        <v>3736</v>
      </c>
      <c r="L5082" s="58" t="s">
        <v>3771</v>
      </c>
      <c r="M5082" s="58" t="s">
        <v>2984</v>
      </c>
      <c r="N5082" s="110">
        <v>1199</v>
      </c>
      <c r="O5082" s="92"/>
      <c r="P5082" s="124">
        <v>501</v>
      </c>
      <c r="Q5082" s="110">
        <v>501</v>
      </c>
      <c r="R5082" s="92"/>
      <c r="S5082" s="92"/>
      <c r="T5082" s="110" t="str">
        <f t="shared" si="505"/>
        <v>501</v>
      </c>
      <c r="V5082" s="31"/>
      <c r="W5082" s="17">
        <f t="shared" si="506"/>
        <v>516.03</v>
      </c>
      <c r="X5082" s="62">
        <v>0.3</v>
      </c>
      <c r="Y5082" s="17">
        <f t="shared" si="502"/>
        <v>737.18571428571431</v>
      </c>
      <c r="Z5082" s="21">
        <f t="shared" si="503"/>
        <v>737</v>
      </c>
      <c r="AA5082" s="17">
        <f t="shared" si="501"/>
        <v>737</v>
      </c>
      <c r="AB5082" s="17">
        <f t="shared" si="504"/>
        <v>1199</v>
      </c>
      <c r="AC5082"/>
    </row>
    <row r="5083" spans="1:29" ht="15" customHeight="1" x14ac:dyDescent="0.3">
      <c r="A5083" s="93">
        <v>45551</v>
      </c>
      <c r="B5083" s="94"/>
      <c r="C5083" s="94"/>
      <c r="D5083" s="57" t="s">
        <v>8169</v>
      </c>
      <c r="E5083" s="97">
        <v>106768</v>
      </c>
      <c r="F5083" s="96"/>
      <c r="G5083" s="98">
        <v>5905490070050</v>
      </c>
      <c r="H5083" s="96"/>
      <c r="I5083" s="95" t="s">
        <v>9462</v>
      </c>
      <c r="J5083" s="91"/>
      <c r="K5083" s="95" t="s">
        <v>3736</v>
      </c>
      <c r="L5083" s="58" t="s">
        <v>2757</v>
      </c>
      <c r="M5083" s="58" t="s">
        <v>2984</v>
      </c>
      <c r="N5083" s="110">
        <v>1299</v>
      </c>
      <c r="O5083" s="92"/>
      <c r="P5083" s="124">
        <v>534</v>
      </c>
      <c r="Q5083" s="110">
        <v>534</v>
      </c>
      <c r="R5083" s="92"/>
      <c r="S5083" s="92"/>
      <c r="T5083" s="110" t="str">
        <f t="shared" si="505"/>
        <v>534</v>
      </c>
      <c r="V5083" s="31"/>
      <c r="W5083" s="17">
        <f t="shared" si="506"/>
        <v>550.02</v>
      </c>
      <c r="X5083" s="62">
        <v>0.3</v>
      </c>
      <c r="Y5083" s="17">
        <f t="shared" si="502"/>
        <v>785.74285714285713</v>
      </c>
      <c r="Z5083" s="21">
        <f t="shared" si="503"/>
        <v>786</v>
      </c>
      <c r="AA5083" s="17">
        <f t="shared" si="501"/>
        <v>786</v>
      </c>
      <c r="AB5083" s="17">
        <f t="shared" si="504"/>
        <v>1299</v>
      </c>
      <c r="AC5083"/>
    </row>
    <row r="5084" spans="1:29" ht="15" customHeight="1" x14ac:dyDescent="0.3">
      <c r="A5084" s="93">
        <v>45551</v>
      </c>
      <c r="B5084" s="94"/>
      <c r="C5084" s="94"/>
      <c r="D5084" s="57" t="s">
        <v>8169</v>
      </c>
      <c r="E5084" s="97">
        <v>106769</v>
      </c>
      <c r="F5084" s="96"/>
      <c r="G5084" s="98">
        <v>5905490070067</v>
      </c>
      <c r="H5084" s="96"/>
      <c r="I5084" s="95" t="s">
        <v>9463</v>
      </c>
      <c r="J5084" s="91"/>
      <c r="K5084" s="95" t="s">
        <v>3736</v>
      </c>
      <c r="L5084" s="58" t="s">
        <v>2758</v>
      </c>
      <c r="M5084" s="58" t="s">
        <v>2984</v>
      </c>
      <c r="N5084" s="110">
        <v>1299</v>
      </c>
      <c r="O5084" s="92"/>
      <c r="P5084" s="124">
        <v>534</v>
      </c>
      <c r="Q5084" s="110">
        <v>534</v>
      </c>
      <c r="R5084" s="92"/>
      <c r="S5084" s="92"/>
      <c r="T5084" s="110" t="str">
        <f t="shared" si="505"/>
        <v>534</v>
      </c>
      <c r="V5084" s="31"/>
      <c r="W5084" s="17">
        <f t="shared" si="506"/>
        <v>550.02</v>
      </c>
      <c r="X5084" s="62">
        <v>0.3</v>
      </c>
      <c r="Y5084" s="17">
        <f t="shared" si="502"/>
        <v>785.74285714285713</v>
      </c>
      <c r="Z5084" s="21">
        <f t="shared" si="503"/>
        <v>786</v>
      </c>
      <c r="AA5084" s="17">
        <f t="shared" si="501"/>
        <v>786</v>
      </c>
      <c r="AB5084" s="17">
        <f t="shared" si="504"/>
        <v>1299</v>
      </c>
      <c r="AC5084"/>
    </row>
    <row r="5085" spans="1:29" ht="15" customHeight="1" x14ac:dyDescent="0.3">
      <c r="A5085" s="93">
        <v>45551</v>
      </c>
      <c r="B5085" s="94"/>
      <c r="C5085" s="94"/>
      <c r="D5085" s="57" t="s">
        <v>8169</v>
      </c>
      <c r="E5085" s="97">
        <v>106770</v>
      </c>
      <c r="F5085" s="96"/>
      <c r="G5085" s="98">
        <v>5905490070074</v>
      </c>
      <c r="H5085" s="96"/>
      <c r="I5085" s="95" t="s">
        <v>9464</v>
      </c>
      <c r="J5085" s="91"/>
      <c r="K5085" s="95" t="s">
        <v>3736</v>
      </c>
      <c r="L5085" s="58" t="s">
        <v>2759</v>
      </c>
      <c r="M5085" s="58" t="s">
        <v>2984</v>
      </c>
      <c r="N5085" s="110">
        <v>1299</v>
      </c>
      <c r="O5085" s="92"/>
      <c r="P5085" s="124">
        <v>534</v>
      </c>
      <c r="Q5085" s="110">
        <v>534</v>
      </c>
      <c r="R5085" s="92"/>
      <c r="S5085" s="92"/>
      <c r="T5085" s="110" t="str">
        <f t="shared" si="505"/>
        <v>534</v>
      </c>
      <c r="V5085" s="31"/>
      <c r="W5085" s="17">
        <f t="shared" si="506"/>
        <v>550.02</v>
      </c>
      <c r="X5085" s="62">
        <v>0.3</v>
      </c>
      <c r="Y5085" s="17">
        <f t="shared" si="502"/>
        <v>785.74285714285713</v>
      </c>
      <c r="Z5085" s="21">
        <f t="shared" si="503"/>
        <v>786</v>
      </c>
      <c r="AA5085" s="17">
        <f t="shared" si="501"/>
        <v>786</v>
      </c>
      <c r="AB5085" s="17">
        <f t="shared" si="504"/>
        <v>1299</v>
      </c>
      <c r="AC5085"/>
    </row>
    <row r="5086" spans="1:29" ht="15" customHeight="1" x14ac:dyDescent="0.3">
      <c r="A5086" s="93">
        <v>45551</v>
      </c>
      <c r="B5086" s="94"/>
      <c r="C5086" s="94"/>
      <c r="D5086" s="57" t="s">
        <v>8169</v>
      </c>
      <c r="E5086" s="97">
        <v>106772</v>
      </c>
      <c r="F5086" s="96"/>
      <c r="G5086" s="98">
        <v>5905490070098</v>
      </c>
      <c r="H5086" s="96"/>
      <c r="I5086" s="95" t="s">
        <v>9465</v>
      </c>
      <c r="J5086" s="91"/>
      <c r="K5086" s="95" t="s">
        <v>3736</v>
      </c>
      <c r="L5086" s="58" t="s">
        <v>2761</v>
      </c>
      <c r="M5086" s="58" t="s">
        <v>2984</v>
      </c>
      <c r="N5086" s="110">
        <v>1299</v>
      </c>
      <c r="O5086" s="92"/>
      <c r="P5086" s="124">
        <v>534</v>
      </c>
      <c r="Q5086" s="110">
        <v>534</v>
      </c>
      <c r="R5086" s="92"/>
      <c r="S5086" s="92"/>
      <c r="T5086" s="110" t="str">
        <f t="shared" si="505"/>
        <v>534</v>
      </c>
      <c r="V5086" s="31"/>
      <c r="W5086" s="17">
        <f t="shared" si="506"/>
        <v>550.02</v>
      </c>
      <c r="X5086" s="62">
        <v>0.3</v>
      </c>
      <c r="Y5086" s="17">
        <f t="shared" si="502"/>
        <v>785.74285714285713</v>
      </c>
      <c r="Z5086" s="21">
        <f t="shared" si="503"/>
        <v>786</v>
      </c>
      <c r="AA5086" s="17">
        <f t="shared" si="501"/>
        <v>786</v>
      </c>
      <c r="AB5086" s="17">
        <f t="shared" si="504"/>
        <v>1299</v>
      </c>
      <c r="AC5086"/>
    </row>
    <row r="5087" spans="1:29" ht="15" customHeight="1" x14ac:dyDescent="0.3">
      <c r="A5087" s="93">
        <v>45551</v>
      </c>
      <c r="B5087" s="94"/>
      <c r="C5087" s="94"/>
      <c r="D5087" s="57" t="s">
        <v>8169</v>
      </c>
      <c r="E5087" s="97">
        <v>106771</v>
      </c>
      <c r="F5087" s="96"/>
      <c r="G5087" s="98">
        <v>5905490070081</v>
      </c>
      <c r="H5087" s="96"/>
      <c r="I5087" s="95" t="s">
        <v>9466</v>
      </c>
      <c r="J5087" s="91"/>
      <c r="K5087" s="95" t="s">
        <v>3736</v>
      </c>
      <c r="L5087" s="58" t="s">
        <v>2760</v>
      </c>
      <c r="M5087" s="58" t="s">
        <v>2984</v>
      </c>
      <c r="N5087" s="110">
        <v>1299</v>
      </c>
      <c r="O5087" s="92"/>
      <c r="P5087" s="124">
        <v>534</v>
      </c>
      <c r="Q5087" s="110">
        <v>534</v>
      </c>
      <c r="R5087" s="92"/>
      <c r="S5087" s="92"/>
      <c r="T5087" s="110" t="str">
        <f t="shared" si="505"/>
        <v>534</v>
      </c>
      <c r="V5087" s="31"/>
      <c r="W5087" s="17">
        <f t="shared" si="506"/>
        <v>550.02</v>
      </c>
      <c r="X5087" s="62">
        <v>0.3</v>
      </c>
      <c r="Y5087" s="17">
        <f t="shared" si="502"/>
        <v>785.74285714285713</v>
      </c>
      <c r="Z5087" s="21">
        <f t="shared" si="503"/>
        <v>786</v>
      </c>
      <c r="AA5087" s="17">
        <f t="shared" si="501"/>
        <v>786</v>
      </c>
      <c r="AB5087" s="17">
        <f t="shared" si="504"/>
        <v>1299</v>
      </c>
      <c r="AC5087"/>
    </row>
    <row r="5088" spans="1:29" ht="15" customHeight="1" x14ac:dyDescent="0.3">
      <c r="A5088" s="93">
        <v>45551</v>
      </c>
      <c r="B5088" s="94"/>
      <c r="C5088" s="94"/>
      <c r="D5088" s="57" t="s">
        <v>8169</v>
      </c>
      <c r="E5088" s="97">
        <v>106708</v>
      </c>
      <c r="F5088" s="96"/>
      <c r="G5088" s="98">
        <v>5905490069450</v>
      </c>
      <c r="H5088" s="96"/>
      <c r="I5088" s="95" t="s">
        <v>9467</v>
      </c>
      <c r="J5088" s="91"/>
      <c r="K5088" s="95" t="s">
        <v>3736</v>
      </c>
      <c r="L5088" s="58" t="s">
        <v>3764</v>
      </c>
      <c r="M5088" s="58" t="s">
        <v>2984</v>
      </c>
      <c r="N5088" s="110">
        <v>1399</v>
      </c>
      <c r="O5088" s="92"/>
      <c r="P5088" s="124">
        <v>613</v>
      </c>
      <c r="Q5088" s="110">
        <v>613</v>
      </c>
      <c r="R5088" s="92"/>
      <c r="S5088" s="92"/>
      <c r="T5088" s="110" t="str">
        <f t="shared" si="505"/>
        <v>613</v>
      </c>
      <c r="V5088" s="31"/>
      <c r="W5088" s="17">
        <f t="shared" si="506"/>
        <v>631.39</v>
      </c>
      <c r="X5088" s="62">
        <v>0.3</v>
      </c>
      <c r="Y5088" s="17">
        <f t="shared" si="502"/>
        <v>901.98571428571438</v>
      </c>
      <c r="Z5088" s="21">
        <f t="shared" si="503"/>
        <v>902</v>
      </c>
      <c r="AA5088" s="17">
        <f t="shared" si="501"/>
        <v>902</v>
      </c>
      <c r="AB5088" s="17">
        <f t="shared" si="504"/>
        <v>1399</v>
      </c>
      <c r="AC5088"/>
    </row>
    <row r="5089" spans="1:29" ht="15" customHeight="1" x14ac:dyDescent="0.3">
      <c r="A5089" s="93">
        <v>45551</v>
      </c>
      <c r="B5089" s="94"/>
      <c r="C5089" s="94"/>
      <c r="D5089" s="57" t="s">
        <v>8169</v>
      </c>
      <c r="E5089" s="97">
        <v>106709</v>
      </c>
      <c r="F5089" s="96"/>
      <c r="G5089" s="98">
        <v>5905490069467</v>
      </c>
      <c r="H5089" s="96"/>
      <c r="I5089" s="95" t="s">
        <v>9468</v>
      </c>
      <c r="J5089" s="91"/>
      <c r="K5089" s="95" t="s">
        <v>3736</v>
      </c>
      <c r="L5089" s="58" t="s">
        <v>3765</v>
      </c>
      <c r="M5089" s="58" t="s">
        <v>2984</v>
      </c>
      <c r="N5089" s="110">
        <v>1399</v>
      </c>
      <c r="O5089" s="92"/>
      <c r="P5089" s="124">
        <v>613</v>
      </c>
      <c r="Q5089" s="110">
        <v>613</v>
      </c>
      <c r="R5089" s="92"/>
      <c r="S5089" s="92"/>
      <c r="T5089" s="110" t="str">
        <f t="shared" si="505"/>
        <v>613</v>
      </c>
      <c r="V5089" s="31"/>
      <c r="W5089" s="17">
        <f t="shared" si="506"/>
        <v>631.39</v>
      </c>
      <c r="X5089" s="62">
        <v>0.3</v>
      </c>
      <c r="Y5089" s="17">
        <f t="shared" si="502"/>
        <v>901.98571428571438</v>
      </c>
      <c r="Z5089" s="21">
        <f t="shared" si="503"/>
        <v>902</v>
      </c>
      <c r="AA5089" s="17">
        <f t="shared" si="501"/>
        <v>902</v>
      </c>
      <c r="AB5089" s="17">
        <f t="shared" si="504"/>
        <v>1399</v>
      </c>
      <c r="AC5089"/>
    </row>
    <row r="5090" spans="1:29" ht="15" customHeight="1" x14ac:dyDescent="0.3">
      <c r="A5090" s="93">
        <v>45551</v>
      </c>
      <c r="B5090" s="94"/>
      <c r="C5090" s="94"/>
      <c r="D5090" s="57" t="s">
        <v>8169</v>
      </c>
      <c r="E5090" s="97">
        <v>106710</v>
      </c>
      <c r="F5090" s="96"/>
      <c r="G5090" s="98">
        <v>5905490069474</v>
      </c>
      <c r="H5090" s="96"/>
      <c r="I5090" s="95" t="s">
        <v>9469</v>
      </c>
      <c r="J5090" s="91"/>
      <c r="K5090" s="95" t="s">
        <v>3736</v>
      </c>
      <c r="L5090" s="58" t="s">
        <v>3766</v>
      </c>
      <c r="M5090" s="58" t="s">
        <v>2984</v>
      </c>
      <c r="N5090" s="110">
        <v>1399</v>
      </c>
      <c r="O5090" s="92"/>
      <c r="P5090" s="124">
        <v>613</v>
      </c>
      <c r="Q5090" s="110">
        <v>613</v>
      </c>
      <c r="R5090" s="92"/>
      <c r="S5090" s="92"/>
      <c r="T5090" s="110" t="str">
        <f t="shared" si="505"/>
        <v>613</v>
      </c>
      <c r="V5090" s="31"/>
      <c r="W5090" s="17">
        <f t="shared" si="506"/>
        <v>631.39</v>
      </c>
      <c r="X5090" s="62">
        <v>0.3</v>
      </c>
      <c r="Y5090" s="17">
        <f t="shared" si="502"/>
        <v>901.98571428571438</v>
      </c>
      <c r="Z5090" s="21">
        <f t="shared" si="503"/>
        <v>902</v>
      </c>
      <c r="AA5090" s="17">
        <f t="shared" si="501"/>
        <v>902</v>
      </c>
      <c r="AB5090" s="17">
        <f t="shared" si="504"/>
        <v>1399</v>
      </c>
      <c r="AC5090"/>
    </row>
    <row r="5091" spans="1:29" ht="15" customHeight="1" x14ac:dyDescent="0.3">
      <c r="A5091" s="93">
        <v>45551</v>
      </c>
      <c r="B5091" s="94"/>
      <c r="C5091" s="94"/>
      <c r="D5091" s="57" t="s">
        <v>8169</v>
      </c>
      <c r="E5091" s="97">
        <v>106711</v>
      </c>
      <c r="F5091" s="96"/>
      <c r="G5091" s="98">
        <v>5905490069481</v>
      </c>
      <c r="H5091" s="96"/>
      <c r="I5091" s="95" t="s">
        <v>9470</v>
      </c>
      <c r="J5091" s="91"/>
      <c r="K5091" s="95" t="s">
        <v>3736</v>
      </c>
      <c r="L5091" s="58" t="s">
        <v>3767</v>
      </c>
      <c r="M5091" s="58" t="s">
        <v>2984</v>
      </c>
      <c r="N5091" s="110">
        <v>1399</v>
      </c>
      <c r="O5091" s="92"/>
      <c r="P5091" s="124">
        <v>613</v>
      </c>
      <c r="Q5091" s="110">
        <v>613</v>
      </c>
      <c r="R5091" s="92"/>
      <c r="S5091" s="92"/>
      <c r="T5091" s="110" t="str">
        <f t="shared" si="505"/>
        <v>613</v>
      </c>
      <c r="V5091" s="31"/>
      <c r="W5091" s="17">
        <f t="shared" si="506"/>
        <v>631.39</v>
      </c>
      <c r="X5091" s="62">
        <v>0.3</v>
      </c>
      <c r="Y5091" s="17">
        <f t="shared" ref="Y5091:Y5154" si="507">W5091/0.7</f>
        <v>901.98571428571438</v>
      </c>
      <c r="Z5091" s="21">
        <f t="shared" si="503"/>
        <v>902</v>
      </c>
      <c r="AA5091" s="17">
        <f t="shared" ref="AA5091:AA5154" si="508">Z5091*1</f>
        <v>902</v>
      </c>
      <c r="AB5091" s="17">
        <f t="shared" si="504"/>
        <v>1399</v>
      </c>
      <c r="AC5091"/>
    </row>
    <row r="5092" spans="1:29" ht="15" customHeight="1" x14ac:dyDescent="0.3">
      <c r="A5092" s="93">
        <v>45551</v>
      </c>
      <c r="B5092" s="94"/>
      <c r="C5092" s="94"/>
      <c r="D5092" s="57" t="s">
        <v>8169</v>
      </c>
      <c r="E5092" s="97">
        <v>106712</v>
      </c>
      <c r="F5092" s="96"/>
      <c r="G5092" s="98">
        <v>5905490069498</v>
      </c>
      <c r="H5092" s="96"/>
      <c r="I5092" s="95" t="s">
        <v>9471</v>
      </c>
      <c r="J5092" s="91"/>
      <c r="K5092" s="95" t="s">
        <v>3736</v>
      </c>
      <c r="L5092" s="58" t="s">
        <v>3768</v>
      </c>
      <c r="M5092" s="58" t="s">
        <v>2984</v>
      </c>
      <c r="N5092" s="110">
        <v>1399</v>
      </c>
      <c r="O5092" s="92"/>
      <c r="P5092" s="124">
        <v>613</v>
      </c>
      <c r="Q5092" s="110">
        <v>613</v>
      </c>
      <c r="R5092" s="92"/>
      <c r="S5092" s="92"/>
      <c r="T5092" s="110" t="str">
        <f t="shared" si="505"/>
        <v>613</v>
      </c>
      <c r="V5092" s="31"/>
      <c r="W5092" s="17">
        <f t="shared" si="506"/>
        <v>631.39</v>
      </c>
      <c r="X5092" s="62">
        <v>0.3</v>
      </c>
      <c r="Y5092" s="17">
        <f t="shared" si="507"/>
        <v>901.98571428571438</v>
      </c>
      <c r="Z5092" s="21">
        <f t="shared" si="503"/>
        <v>902</v>
      </c>
      <c r="AA5092" s="17">
        <f t="shared" si="508"/>
        <v>902</v>
      </c>
      <c r="AB5092" s="17">
        <f t="shared" si="504"/>
        <v>1399</v>
      </c>
      <c r="AC5092"/>
    </row>
    <row r="5093" spans="1:29" ht="15" customHeight="1" x14ac:dyDescent="0.3">
      <c r="A5093" s="93">
        <v>45551</v>
      </c>
      <c r="B5093" s="94"/>
      <c r="C5093" s="94"/>
      <c r="D5093" s="57" t="s">
        <v>8169</v>
      </c>
      <c r="E5093" s="97">
        <v>106713</v>
      </c>
      <c r="F5093" s="96"/>
      <c r="G5093" s="98">
        <v>5905490069504</v>
      </c>
      <c r="H5093" s="96"/>
      <c r="I5093" s="95" t="s">
        <v>9472</v>
      </c>
      <c r="J5093" s="91"/>
      <c r="K5093" s="95" t="s">
        <v>3736</v>
      </c>
      <c r="L5093" s="58" t="s">
        <v>3769</v>
      </c>
      <c r="M5093" s="58" t="s">
        <v>2984</v>
      </c>
      <c r="N5093" s="110">
        <v>1399</v>
      </c>
      <c r="O5093" s="92"/>
      <c r="P5093" s="124">
        <v>613</v>
      </c>
      <c r="Q5093" s="110">
        <v>613</v>
      </c>
      <c r="R5093" s="92"/>
      <c r="S5093" s="92"/>
      <c r="T5093" s="110" t="str">
        <f t="shared" si="505"/>
        <v>613</v>
      </c>
      <c r="V5093" s="31"/>
      <c r="W5093" s="17">
        <f t="shared" si="506"/>
        <v>631.39</v>
      </c>
      <c r="X5093" s="62">
        <v>0.3</v>
      </c>
      <c r="Y5093" s="17">
        <f t="shared" si="507"/>
        <v>901.98571428571438</v>
      </c>
      <c r="Z5093" s="21">
        <f t="shared" si="503"/>
        <v>902</v>
      </c>
      <c r="AA5093" s="17">
        <f t="shared" si="508"/>
        <v>902</v>
      </c>
      <c r="AB5093" s="17">
        <f t="shared" si="504"/>
        <v>1399</v>
      </c>
      <c r="AC5093"/>
    </row>
    <row r="5094" spans="1:29" ht="15" customHeight="1" x14ac:dyDescent="0.3">
      <c r="A5094" s="93">
        <v>45551</v>
      </c>
      <c r="B5094" s="94"/>
      <c r="C5094" s="94"/>
      <c r="D5094" s="57" t="s">
        <v>8169</v>
      </c>
      <c r="E5094" s="97">
        <v>106714</v>
      </c>
      <c r="F5094" s="96"/>
      <c r="G5094" s="98">
        <v>5905490069511</v>
      </c>
      <c r="H5094" s="96"/>
      <c r="I5094" s="95" t="s">
        <v>9473</v>
      </c>
      <c r="J5094" s="91"/>
      <c r="K5094" s="95" t="s">
        <v>3736</v>
      </c>
      <c r="L5094" s="58" t="s">
        <v>3770</v>
      </c>
      <c r="M5094" s="58" t="s">
        <v>2984</v>
      </c>
      <c r="N5094" s="110">
        <v>1399</v>
      </c>
      <c r="O5094" s="92"/>
      <c r="P5094" s="124">
        <v>613</v>
      </c>
      <c r="Q5094" s="110">
        <v>613</v>
      </c>
      <c r="R5094" s="92"/>
      <c r="S5094" s="92"/>
      <c r="T5094" s="110" t="str">
        <f t="shared" si="505"/>
        <v>613</v>
      </c>
      <c r="V5094" s="31"/>
      <c r="W5094" s="17">
        <f t="shared" si="506"/>
        <v>631.39</v>
      </c>
      <c r="X5094" s="62">
        <v>0.3</v>
      </c>
      <c r="Y5094" s="17">
        <f t="shared" si="507"/>
        <v>901.98571428571438</v>
      </c>
      <c r="Z5094" s="21">
        <f t="shared" si="503"/>
        <v>902</v>
      </c>
      <c r="AA5094" s="17">
        <f t="shared" si="508"/>
        <v>902</v>
      </c>
      <c r="AB5094" s="17">
        <f t="shared" si="504"/>
        <v>1399</v>
      </c>
      <c r="AC5094"/>
    </row>
    <row r="5095" spans="1:29" ht="15" customHeight="1" x14ac:dyDescent="0.3">
      <c r="A5095" s="93">
        <v>45551</v>
      </c>
      <c r="B5095" s="94"/>
      <c r="C5095" s="94"/>
      <c r="D5095" s="57" t="s">
        <v>8169</v>
      </c>
      <c r="E5095" s="97">
        <v>106716</v>
      </c>
      <c r="F5095" s="96"/>
      <c r="G5095" s="98">
        <v>5905490069535</v>
      </c>
      <c r="H5095" s="96"/>
      <c r="I5095" s="95" t="s">
        <v>9474</v>
      </c>
      <c r="J5095" s="91"/>
      <c r="K5095" s="95" t="s">
        <v>3736</v>
      </c>
      <c r="L5095" s="58" t="s">
        <v>3772</v>
      </c>
      <c r="M5095" s="58" t="s">
        <v>2984</v>
      </c>
      <c r="N5095" s="110">
        <v>1399</v>
      </c>
      <c r="O5095" s="92"/>
      <c r="P5095" s="124">
        <v>613</v>
      </c>
      <c r="Q5095" s="110">
        <v>613</v>
      </c>
      <c r="R5095" s="92"/>
      <c r="S5095" s="92"/>
      <c r="T5095" s="110" t="str">
        <f t="shared" si="505"/>
        <v>613</v>
      </c>
      <c r="V5095" s="31"/>
      <c r="W5095" s="17">
        <f t="shared" si="506"/>
        <v>631.39</v>
      </c>
      <c r="X5095" s="62">
        <v>0.3</v>
      </c>
      <c r="Y5095" s="17">
        <f t="shared" si="507"/>
        <v>901.98571428571438</v>
      </c>
      <c r="Z5095" s="21">
        <f t="shared" si="503"/>
        <v>902</v>
      </c>
      <c r="AA5095" s="17">
        <f t="shared" si="508"/>
        <v>902</v>
      </c>
      <c r="AB5095" s="17">
        <f t="shared" si="504"/>
        <v>1399</v>
      </c>
      <c r="AC5095"/>
    </row>
    <row r="5096" spans="1:29" ht="15" customHeight="1" x14ac:dyDescent="0.3">
      <c r="A5096" s="93">
        <v>45551</v>
      </c>
      <c r="B5096" s="94"/>
      <c r="C5096" s="94"/>
      <c r="D5096" s="57" t="s">
        <v>8169</v>
      </c>
      <c r="E5096" s="97">
        <v>106717</v>
      </c>
      <c r="F5096" s="96"/>
      <c r="G5096" s="98">
        <v>5905490069542</v>
      </c>
      <c r="H5096" s="96"/>
      <c r="I5096" s="95" t="s">
        <v>9475</v>
      </c>
      <c r="J5096" s="91"/>
      <c r="K5096" s="95" t="s">
        <v>3736</v>
      </c>
      <c r="L5096" s="58" t="s">
        <v>3773</v>
      </c>
      <c r="M5096" s="58" t="s">
        <v>2984</v>
      </c>
      <c r="N5096" s="110">
        <v>1399</v>
      </c>
      <c r="O5096" s="92"/>
      <c r="P5096" s="124">
        <v>613</v>
      </c>
      <c r="Q5096" s="110">
        <v>613</v>
      </c>
      <c r="R5096" s="92"/>
      <c r="S5096" s="92"/>
      <c r="T5096" s="110" t="str">
        <f t="shared" si="505"/>
        <v>613</v>
      </c>
      <c r="V5096" s="31"/>
      <c r="W5096" s="17">
        <f t="shared" si="506"/>
        <v>631.39</v>
      </c>
      <c r="X5096" s="62">
        <v>0.3</v>
      </c>
      <c r="Y5096" s="17">
        <f t="shared" si="507"/>
        <v>901.98571428571438</v>
      </c>
      <c r="Z5096" s="21">
        <f t="shared" si="503"/>
        <v>902</v>
      </c>
      <c r="AA5096" s="17">
        <f t="shared" si="508"/>
        <v>902</v>
      </c>
      <c r="AB5096" s="17">
        <f t="shared" si="504"/>
        <v>1399</v>
      </c>
      <c r="AC5096"/>
    </row>
    <row r="5097" spans="1:29" ht="15" customHeight="1" x14ac:dyDescent="0.3">
      <c r="A5097" s="93">
        <v>45551</v>
      </c>
      <c r="B5097" s="94"/>
      <c r="C5097" s="94"/>
      <c r="D5097" s="57" t="s">
        <v>8169</v>
      </c>
      <c r="E5097" s="97">
        <v>106718</v>
      </c>
      <c r="F5097" s="96"/>
      <c r="G5097" s="98">
        <v>5905490069559</v>
      </c>
      <c r="H5097" s="96"/>
      <c r="I5097" s="95" t="s">
        <v>9476</v>
      </c>
      <c r="J5097" s="91"/>
      <c r="K5097" s="95" t="s">
        <v>3736</v>
      </c>
      <c r="L5097" s="58" t="s">
        <v>3774</v>
      </c>
      <c r="M5097" s="58" t="s">
        <v>2984</v>
      </c>
      <c r="N5097" s="110">
        <v>1399</v>
      </c>
      <c r="O5097" s="92"/>
      <c r="P5097" s="124">
        <v>613</v>
      </c>
      <c r="Q5097" s="110">
        <v>613</v>
      </c>
      <c r="R5097" s="92"/>
      <c r="S5097" s="92"/>
      <c r="T5097" s="110" t="str">
        <f t="shared" si="505"/>
        <v>613</v>
      </c>
      <c r="V5097" s="31"/>
      <c r="W5097" s="17">
        <f t="shared" si="506"/>
        <v>631.39</v>
      </c>
      <c r="X5097" s="62">
        <v>0.3</v>
      </c>
      <c r="Y5097" s="17">
        <f t="shared" si="507"/>
        <v>901.98571428571438</v>
      </c>
      <c r="Z5097" s="21">
        <f t="shared" si="503"/>
        <v>902</v>
      </c>
      <c r="AA5097" s="17">
        <f t="shared" si="508"/>
        <v>902</v>
      </c>
      <c r="AB5097" s="17">
        <f t="shared" si="504"/>
        <v>1399</v>
      </c>
      <c r="AC5097"/>
    </row>
    <row r="5098" spans="1:29" ht="15" customHeight="1" x14ac:dyDescent="0.3">
      <c r="A5098" s="93">
        <v>45551</v>
      </c>
      <c r="B5098" s="94"/>
      <c r="C5098" s="94"/>
      <c r="D5098" s="57" t="s">
        <v>8169</v>
      </c>
      <c r="E5098" s="97">
        <v>106715</v>
      </c>
      <c r="F5098" s="96"/>
      <c r="G5098" s="98">
        <v>5905490069528</v>
      </c>
      <c r="H5098" s="96"/>
      <c r="I5098" s="95" t="s">
        <v>9477</v>
      </c>
      <c r="J5098" s="91"/>
      <c r="K5098" s="95" t="s">
        <v>3736</v>
      </c>
      <c r="L5098" s="58" t="s">
        <v>3771</v>
      </c>
      <c r="M5098" s="58" t="s">
        <v>2984</v>
      </c>
      <c r="N5098" s="110">
        <v>1399</v>
      </c>
      <c r="O5098" s="92"/>
      <c r="P5098" s="124">
        <v>613</v>
      </c>
      <c r="Q5098" s="110">
        <v>613</v>
      </c>
      <c r="R5098" s="92"/>
      <c r="S5098" s="92"/>
      <c r="T5098" s="110" t="str">
        <f t="shared" si="505"/>
        <v>613</v>
      </c>
      <c r="V5098" s="31"/>
      <c r="W5098" s="17">
        <f t="shared" si="506"/>
        <v>631.39</v>
      </c>
      <c r="X5098" s="62">
        <v>0.3</v>
      </c>
      <c r="Y5098" s="17">
        <f t="shared" si="507"/>
        <v>901.98571428571438</v>
      </c>
      <c r="Z5098" s="21">
        <f t="shared" si="503"/>
        <v>902</v>
      </c>
      <c r="AA5098" s="17">
        <f t="shared" si="508"/>
        <v>902</v>
      </c>
      <c r="AB5098" s="17">
        <f t="shared" si="504"/>
        <v>1399</v>
      </c>
      <c r="AC5098"/>
    </row>
    <row r="5099" spans="1:29" ht="15" customHeight="1" x14ac:dyDescent="0.3">
      <c r="A5099" s="93">
        <v>45551</v>
      </c>
      <c r="B5099" s="94"/>
      <c r="C5099" s="94"/>
      <c r="D5099" s="57" t="s">
        <v>8169</v>
      </c>
      <c r="E5099" s="97">
        <v>106798</v>
      </c>
      <c r="F5099" s="96"/>
      <c r="G5099" s="98">
        <v>5905490070357</v>
      </c>
      <c r="H5099" s="96"/>
      <c r="I5099" s="95" t="s">
        <v>9478</v>
      </c>
      <c r="J5099" s="91"/>
      <c r="K5099" s="95" t="s">
        <v>3736</v>
      </c>
      <c r="L5099" s="58" t="s">
        <v>2757</v>
      </c>
      <c r="M5099" s="58" t="s">
        <v>2984</v>
      </c>
      <c r="N5099" s="110">
        <v>1499</v>
      </c>
      <c r="O5099" s="92"/>
      <c r="P5099" s="124">
        <v>655</v>
      </c>
      <c r="Q5099" s="110">
        <v>655</v>
      </c>
      <c r="R5099" s="92"/>
      <c r="S5099" s="92"/>
      <c r="T5099" s="110" t="str">
        <f t="shared" si="505"/>
        <v>655</v>
      </c>
      <c r="V5099" s="31"/>
      <c r="W5099" s="17">
        <f t="shared" si="506"/>
        <v>674.65</v>
      </c>
      <c r="X5099" s="62">
        <v>0.3</v>
      </c>
      <c r="Y5099" s="17">
        <f t="shared" si="507"/>
        <v>963.78571428571433</v>
      </c>
      <c r="Z5099" s="21">
        <f t="shared" si="503"/>
        <v>964</v>
      </c>
      <c r="AA5099" s="17">
        <f t="shared" si="508"/>
        <v>964</v>
      </c>
      <c r="AB5099" s="17">
        <f t="shared" si="504"/>
        <v>1499</v>
      </c>
      <c r="AC5099"/>
    </row>
    <row r="5100" spans="1:29" ht="15" customHeight="1" x14ac:dyDescent="0.3">
      <c r="A5100" s="93">
        <v>45551</v>
      </c>
      <c r="B5100" s="94"/>
      <c r="C5100" s="94"/>
      <c r="D5100" s="57" t="s">
        <v>8169</v>
      </c>
      <c r="E5100" s="97">
        <v>106800</v>
      </c>
      <c r="F5100" s="96"/>
      <c r="G5100" s="98">
        <v>5905490070371</v>
      </c>
      <c r="H5100" s="96"/>
      <c r="I5100" s="95" t="s">
        <v>9479</v>
      </c>
      <c r="J5100" s="91"/>
      <c r="K5100" s="95" t="s">
        <v>3736</v>
      </c>
      <c r="L5100" s="58" t="s">
        <v>2759</v>
      </c>
      <c r="M5100" s="58" t="s">
        <v>2984</v>
      </c>
      <c r="N5100" s="110">
        <v>1499</v>
      </c>
      <c r="O5100" s="92"/>
      <c r="P5100" s="124">
        <v>655</v>
      </c>
      <c r="Q5100" s="110">
        <v>655</v>
      </c>
      <c r="R5100" s="92"/>
      <c r="S5100" s="92"/>
      <c r="T5100" s="110" t="str">
        <f t="shared" si="505"/>
        <v>655</v>
      </c>
      <c r="V5100" s="31"/>
      <c r="W5100" s="17">
        <f t="shared" si="506"/>
        <v>674.65</v>
      </c>
      <c r="X5100" s="62">
        <v>0.3</v>
      </c>
      <c r="Y5100" s="17">
        <f t="shared" si="507"/>
        <v>963.78571428571433</v>
      </c>
      <c r="Z5100" s="21">
        <f t="shared" si="503"/>
        <v>964</v>
      </c>
      <c r="AA5100" s="17">
        <f t="shared" si="508"/>
        <v>964</v>
      </c>
      <c r="AB5100" s="17">
        <f t="shared" si="504"/>
        <v>1499</v>
      </c>
      <c r="AC5100"/>
    </row>
    <row r="5101" spans="1:29" ht="15" customHeight="1" x14ac:dyDescent="0.3">
      <c r="A5101" s="93">
        <v>45551</v>
      </c>
      <c r="B5101" s="94"/>
      <c r="C5101" s="94"/>
      <c r="D5101" s="57" t="s">
        <v>8169</v>
      </c>
      <c r="E5101" s="97">
        <v>106801</v>
      </c>
      <c r="F5101" s="96"/>
      <c r="G5101" s="98">
        <v>5905490070388</v>
      </c>
      <c r="H5101" s="96"/>
      <c r="I5101" s="95" t="s">
        <v>9480</v>
      </c>
      <c r="J5101" s="91"/>
      <c r="K5101" s="95" t="s">
        <v>3736</v>
      </c>
      <c r="L5101" s="58" t="s">
        <v>2760</v>
      </c>
      <c r="M5101" s="58" t="s">
        <v>2984</v>
      </c>
      <c r="N5101" s="110">
        <v>1499</v>
      </c>
      <c r="O5101" s="92"/>
      <c r="P5101" s="124">
        <v>655</v>
      </c>
      <c r="Q5101" s="110">
        <v>655</v>
      </c>
      <c r="R5101" s="92"/>
      <c r="S5101" s="92"/>
      <c r="T5101" s="110" t="str">
        <f t="shared" si="505"/>
        <v>655</v>
      </c>
      <c r="V5101" s="31"/>
      <c r="W5101" s="17">
        <f t="shared" si="506"/>
        <v>674.65</v>
      </c>
      <c r="X5101" s="62">
        <v>0.3</v>
      </c>
      <c r="Y5101" s="17">
        <f t="shared" si="507"/>
        <v>963.78571428571433</v>
      </c>
      <c r="Z5101" s="21">
        <f t="shared" si="503"/>
        <v>964</v>
      </c>
      <c r="AA5101" s="17">
        <f t="shared" si="508"/>
        <v>964</v>
      </c>
      <c r="AB5101" s="17">
        <f t="shared" si="504"/>
        <v>1499</v>
      </c>
      <c r="AC5101"/>
    </row>
    <row r="5102" spans="1:29" ht="15" customHeight="1" x14ac:dyDescent="0.3">
      <c r="A5102" s="93">
        <v>45551</v>
      </c>
      <c r="B5102" s="94"/>
      <c r="C5102" s="94"/>
      <c r="D5102" s="57" t="s">
        <v>8169</v>
      </c>
      <c r="E5102" s="97">
        <v>106802</v>
      </c>
      <c r="F5102" s="96"/>
      <c r="G5102" s="98">
        <v>5905490070395</v>
      </c>
      <c r="H5102" s="96"/>
      <c r="I5102" s="95" t="s">
        <v>9481</v>
      </c>
      <c r="J5102" s="91"/>
      <c r="K5102" s="95" t="s">
        <v>3736</v>
      </c>
      <c r="L5102" s="58" t="s">
        <v>2761</v>
      </c>
      <c r="M5102" s="58" t="s">
        <v>2984</v>
      </c>
      <c r="N5102" s="110">
        <v>1499</v>
      </c>
      <c r="O5102" s="92"/>
      <c r="P5102" s="124">
        <v>655</v>
      </c>
      <c r="Q5102" s="110">
        <v>655</v>
      </c>
      <c r="R5102" s="92"/>
      <c r="S5102" s="92"/>
      <c r="T5102" s="110" t="str">
        <f t="shared" si="505"/>
        <v>655</v>
      </c>
      <c r="V5102" s="31"/>
      <c r="W5102" s="17">
        <f t="shared" si="506"/>
        <v>674.65</v>
      </c>
      <c r="X5102" s="62">
        <v>0.3</v>
      </c>
      <c r="Y5102" s="17">
        <f t="shared" si="507"/>
        <v>963.78571428571433</v>
      </c>
      <c r="Z5102" s="21">
        <f t="shared" si="503"/>
        <v>964</v>
      </c>
      <c r="AA5102" s="17">
        <f t="shared" si="508"/>
        <v>964</v>
      </c>
      <c r="AB5102" s="17">
        <f t="shared" si="504"/>
        <v>1499</v>
      </c>
      <c r="AC5102"/>
    </row>
    <row r="5103" spans="1:29" ht="15" customHeight="1" x14ac:dyDescent="0.3">
      <c r="A5103" s="93">
        <v>45551</v>
      </c>
      <c r="B5103" s="94"/>
      <c r="C5103" s="94"/>
      <c r="D5103" s="57" t="s">
        <v>8169</v>
      </c>
      <c r="E5103" s="97">
        <v>106799</v>
      </c>
      <c r="F5103" s="96"/>
      <c r="G5103" s="98">
        <v>5905490070364</v>
      </c>
      <c r="H5103" s="96"/>
      <c r="I5103" s="95" t="s">
        <v>9482</v>
      </c>
      <c r="J5103" s="91"/>
      <c r="K5103" s="95" t="s">
        <v>3736</v>
      </c>
      <c r="L5103" s="58" t="s">
        <v>2758</v>
      </c>
      <c r="M5103" s="58" t="s">
        <v>2984</v>
      </c>
      <c r="N5103" s="110">
        <v>1499</v>
      </c>
      <c r="O5103" s="92"/>
      <c r="P5103" s="124">
        <v>655</v>
      </c>
      <c r="Q5103" s="110">
        <v>655</v>
      </c>
      <c r="R5103" s="92"/>
      <c r="S5103" s="92"/>
      <c r="T5103" s="110" t="str">
        <f t="shared" si="505"/>
        <v>655</v>
      </c>
      <c r="V5103" s="31"/>
      <c r="W5103" s="17">
        <f t="shared" si="506"/>
        <v>674.65</v>
      </c>
      <c r="X5103" s="62">
        <v>0.3</v>
      </c>
      <c r="Y5103" s="17">
        <f t="shared" si="507"/>
        <v>963.78571428571433</v>
      </c>
      <c r="Z5103" s="21">
        <f t="shared" ref="Z5103:Z5166" si="509">ROUND(Y5103,0)</f>
        <v>964</v>
      </c>
      <c r="AA5103" s="17">
        <f t="shared" si="508"/>
        <v>964</v>
      </c>
      <c r="AB5103" s="17">
        <f t="shared" si="504"/>
        <v>1499</v>
      </c>
      <c r="AC5103"/>
    </row>
    <row r="5104" spans="1:29" ht="15" customHeight="1" x14ac:dyDescent="0.3">
      <c r="A5104" s="93">
        <v>45551</v>
      </c>
      <c r="B5104" s="94"/>
      <c r="C5104" s="94"/>
      <c r="D5104" s="57" t="s">
        <v>8169</v>
      </c>
      <c r="E5104" s="97">
        <v>106446</v>
      </c>
      <c r="F5104" s="96"/>
      <c r="G5104" s="98">
        <v>5905490066435</v>
      </c>
      <c r="H5104" s="96"/>
      <c r="I5104" s="95" t="s">
        <v>9483</v>
      </c>
      <c r="J5104" s="91"/>
      <c r="K5104" s="95" t="s">
        <v>9689</v>
      </c>
      <c r="L5104" s="58" t="s">
        <v>7319</v>
      </c>
      <c r="M5104" s="58" t="s">
        <v>2984</v>
      </c>
      <c r="N5104" s="110">
        <v>1799</v>
      </c>
      <c r="O5104" s="92"/>
      <c r="P5104" s="124">
        <v>736</v>
      </c>
      <c r="Q5104" s="110">
        <v>736</v>
      </c>
      <c r="R5104" s="92"/>
      <c r="S5104" s="92"/>
      <c r="T5104" s="110" t="str">
        <f t="shared" si="505"/>
        <v>736</v>
      </c>
      <c r="V5104" s="31"/>
      <c r="W5104" s="17">
        <f t="shared" si="506"/>
        <v>758.08</v>
      </c>
      <c r="X5104" s="62">
        <v>0.3</v>
      </c>
      <c r="Y5104" s="17">
        <f t="shared" si="507"/>
        <v>1082.9714285714288</v>
      </c>
      <c r="Z5104" s="21">
        <f t="shared" si="509"/>
        <v>1083</v>
      </c>
      <c r="AA5104" s="17">
        <f t="shared" si="508"/>
        <v>1083</v>
      </c>
      <c r="AB5104" s="17">
        <f t="shared" si="504"/>
        <v>1799</v>
      </c>
      <c r="AC5104"/>
    </row>
    <row r="5105" spans="1:29" ht="15" customHeight="1" x14ac:dyDescent="0.3">
      <c r="A5105" s="93">
        <v>45551</v>
      </c>
      <c r="B5105" s="94"/>
      <c r="C5105" s="94"/>
      <c r="D5105" s="57" t="s">
        <v>8169</v>
      </c>
      <c r="E5105" s="97">
        <v>106447</v>
      </c>
      <c r="F5105" s="96"/>
      <c r="G5105" s="98">
        <v>5905490066442</v>
      </c>
      <c r="H5105" s="96"/>
      <c r="I5105" s="95" t="s">
        <v>9484</v>
      </c>
      <c r="J5105" s="91"/>
      <c r="K5105" s="95" t="s">
        <v>9689</v>
      </c>
      <c r="L5105" s="58" t="s">
        <v>7319</v>
      </c>
      <c r="M5105" s="58" t="s">
        <v>2984</v>
      </c>
      <c r="N5105" s="110">
        <v>1799</v>
      </c>
      <c r="O5105" s="92"/>
      <c r="P5105" s="124">
        <v>736</v>
      </c>
      <c r="Q5105" s="110">
        <v>736</v>
      </c>
      <c r="R5105" s="92"/>
      <c r="S5105" s="92"/>
      <c r="T5105" s="110" t="str">
        <f t="shared" si="505"/>
        <v>736</v>
      </c>
      <c r="V5105" s="31"/>
      <c r="W5105" s="17">
        <f t="shared" si="506"/>
        <v>758.08</v>
      </c>
      <c r="X5105" s="62">
        <v>0.3</v>
      </c>
      <c r="Y5105" s="17">
        <f t="shared" si="507"/>
        <v>1082.9714285714288</v>
      </c>
      <c r="Z5105" s="21">
        <f t="shared" si="509"/>
        <v>1083</v>
      </c>
      <c r="AA5105" s="17">
        <f t="shared" si="508"/>
        <v>1083</v>
      </c>
      <c r="AB5105" s="17">
        <f t="shared" si="504"/>
        <v>1799</v>
      </c>
      <c r="AC5105"/>
    </row>
    <row r="5106" spans="1:29" ht="15" customHeight="1" x14ac:dyDescent="0.3">
      <c r="A5106" s="93">
        <v>45551</v>
      </c>
      <c r="B5106" s="94"/>
      <c r="C5106" s="94"/>
      <c r="D5106" s="57" t="s">
        <v>8169</v>
      </c>
      <c r="E5106" s="97">
        <v>106448</v>
      </c>
      <c r="F5106" s="96"/>
      <c r="G5106" s="98">
        <v>5905490066459</v>
      </c>
      <c r="H5106" s="96"/>
      <c r="I5106" s="95" t="s">
        <v>9485</v>
      </c>
      <c r="J5106" s="91"/>
      <c r="K5106" s="95" t="s">
        <v>9689</v>
      </c>
      <c r="L5106" s="58" t="s">
        <v>8448</v>
      </c>
      <c r="M5106" s="58" t="s">
        <v>2984</v>
      </c>
      <c r="N5106" s="110">
        <v>1799</v>
      </c>
      <c r="O5106" s="92"/>
      <c r="P5106" s="124">
        <v>736</v>
      </c>
      <c r="Q5106" s="110">
        <v>736</v>
      </c>
      <c r="R5106" s="92"/>
      <c r="S5106" s="92"/>
      <c r="T5106" s="110" t="str">
        <f t="shared" si="505"/>
        <v>736</v>
      </c>
      <c r="V5106" s="31"/>
      <c r="W5106" s="17">
        <f t="shared" si="506"/>
        <v>758.08</v>
      </c>
      <c r="X5106" s="62">
        <v>0.3</v>
      </c>
      <c r="Y5106" s="17">
        <f t="shared" si="507"/>
        <v>1082.9714285714288</v>
      </c>
      <c r="Z5106" s="21">
        <f t="shared" si="509"/>
        <v>1083</v>
      </c>
      <c r="AA5106" s="17">
        <f t="shared" si="508"/>
        <v>1083</v>
      </c>
      <c r="AB5106" s="17">
        <f t="shared" si="504"/>
        <v>1799</v>
      </c>
      <c r="AC5106"/>
    </row>
    <row r="5107" spans="1:29" ht="15" customHeight="1" x14ac:dyDescent="0.3">
      <c r="A5107" s="93">
        <v>45551</v>
      </c>
      <c r="B5107" s="94"/>
      <c r="C5107" s="94"/>
      <c r="D5107" s="57" t="s">
        <v>8169</v>
      </c>
      <c r="E5107" s="97">
        <v>106449</v>
      </c>
      <c r="F5107" s="96"/>
      <c r="G5107" s="98">
        <v>5905490066466</v>
      </c>
      <c r="H5107" s="96"/>
      <c r="I5107" s="95" t="s">
        <v>9486</v>
      </c>
      <c r="J5107" s="91"/>
      <c r="K5107" s="95" t="s">
        <v>9689</v>
      </c>
      <c r="L5107" s="58" t="s">
        <v>8448</v>
      </c>
      <c r="M5107" s="58" t="s">
        <v>2984</v>
      </c>
      <c r="N5107" s="110">
        <v>1799</v>
      </c>
      <c r="O5107" s="92"/>
      <c r="P5107" s="124">
        <v>736</v>
      </c>
      <c r="Q5107" s="110">
        <v>736</v>
      </c>
      <c r="R5107" s="92"/>
      <c r="S5107" s="92"/>
      <c r="T5107" s="110" t="str">
        <f t="shared" si="505"/>
        <v>736</v>
      </c>
      <c r="V5107" s="31"/>
      <c r="W5107" s="17">
        <f t="shared" si="506"/>
        <v>758.08</v>
      </c>
      <c r="X5107" s="62">
        <v>0.3</v>
      </c>
      <c r="Y5107" s="17">
        <f t="shared" si="507"/>
        <v>1082.9714285714288</v>
      </c>
      <c r="Z5107" s="21">
        <f t="shared" si="509"/>
        <v>1083</v>
      </c>
      <c r="AA5107" s="17">
        <f t="shared" si="508"/>
        <v>1083</v>
      </c>
      <c r="AB5107" s="17">
        <f t="shared" si="504"/>
        <v>1799</v>
      </c>
      <c r="AC5107"/>
    </row>
    <row r="5108" spans="1:29" ht="15" customHeight="1" x14ac:dyDescent="0.3">
      <c r="A5108" s="93">
        <v>45551</v>
      </c>
      <c r="B5108" s="94"/>
      <c r="C5108" s="94"/>
      <c r="D5108" s="57" t="s">
        <v>8169</v>
      </c>
      <c r="E5108" s="97">
        <v>106450</v>
      </c>
      <c r="F5108" s="96"/>
      <c r="G5108" s="98">
        <v>5905490066473</v>
      </c>
      <c r="H5108" s="96"/>
      <c r="I5108" s="95" t="s">
        <v>9487</v>
      </c>
      <c r="J5108" s="91"/>
      <c r="K5108" s="95" t="s">
        <v>9689</v>
      </c>
      <c r="L5108" s="58" t="s">
        <v>8449</v>
      </c>
      <c r="M5108" s="58" t="s">
        <v>2984</v>
      </c>
      <c r="N5108" s="110">
        <v>1799</v>
      </c>
      <c r="O5108" s="92"/>
      <c r="P5108" s="124">
        <v>736</v>
      </c>
      <c r="Q5108" s="110">
        <v>736</v>
      </c>
      <c r="R5108" s="92"/>
      <c r="S5108" s="92"/>
      <c r="T5108" s="110" t="str">
        <f t="shared" si="505"/>
        <v>736</v>
      </c>
      <c r="V5108" s="31"/>
      <c r="W5108" s="17">
        <f t="shared" si="506"/>
        <v>758.08</v>
      </c>
      <c r="X5108" s="62">
        <v>0.3</v>
      </c>
      <c r="Y5108" s="17">
        <f t="shared" si="507"/>
        <v>1082.9714285714288</v>
      </c>
      <c r="Z5108" s="21">
        <f t="shared" si="509"/>
        <v>1083</v>
      </c>
      <c r="AA5108" s="17">
        <f t="shared" si="508"/>
        <v>1083</v>
      </c>
      <c r="AB5108" s="17">
        <f t="shared" si="504"/>
        <v>1799</v>
      </c>
      <c r="AC5108"/>
    </row>
    <row r="5109" spans="1:29" ht="15" customHeight="1" x14ac:dyDescent="0.3">
      <c r="A5109" s="93">
        <v>45551</v>
      </c>
      <c r="B5109" s="94"/>
      <c r="C5109" s="94"/>
      <c r="D5109" s="57" t="s">
        <v>8169</v>
      </c>
      <c r="E5109" s="97">
        <v>106451</v>
      </c>
      <c r="F5109" s="96"/>
      <c r="G5109" s="98">
        <v>5905490066480</v>
      </c>
      <c r="H5109" s="96"/>
      <c r="I5109" s="95" t="s">
        <v>9488</v>
      </c>
      <c r="J5109" s="91"/>
      <c r="K5109" s="95" t="s">
        <v>9689</v>
      </c>
      <c r="L5109" s="58" t="s">
        <v>8449</v>
      </c>
      <c r="M5109" s="58" t="s">
        <v>2984</v>
      </c>
      <c r="N5109" s="110">
        <v>1799</v>
      </c>
      <c r="O5109" s="92"/>
      <c r="P5109" s="124">
        <v>736</v>
      </c>
      <c r="Q5109" s="110">
        <v>736</v>
      </c>
      <c r="R5109" s="92"/>
      <c r="S5109" s="92"/>
      <c r="T5109" s="110" t="str">
        <f t="shared" si="505"/>
        <v>736</v>
      </c>
      <c r="V5109" s="31"/>
      <c r="W5109" s="17">
        <f t="shared" si="506"/>
        <v>758.08</v>
      </c>
      <c r="X5109" s="62">
        <v>0.3</v>
      </c>
      <c r="Y5109" s="17">
        <f t="shared" si="507"/>
        <v>1082.9714285714288</v>
      </c>
      <c r="Z5109" s="21">
        <f t="shared" si="509"/>
        <v>1083</v>
      </c>
      <c r="AA5109" s="17">
        <f t="shared" si="508"/>
        <v>1083</v>
      </c>
      <c r="AB5109" s="17">
        <f t="shared" si="504"/>
        <v>1799</v>
      </c>
      <c r="AC5109"/>
    </row>
    <row r="5110" spans="1:29" ht="15" customHeight="1" x14ac:dyDescent="0.3">
      <c r="A5110" s="93">
        <v>45551</v>
      </c>
      <c r="B5110" s="94"/>
      <c r="C5110" s="94"/>
      <c r="D5110" s="57" t="s">
        <v>8169</v>
      </c>
      <c r="E5110" s="97">
        <v>106452</v>
      </c>
      <c r="F5110" s="96"/>
      <c r="G5110" s="98">
        <v>5905490066497</v>
      </c>
      <c r="H5110" s="96"/>
      <c r="I5110" s="95" t="s">
        <v>9489</v>
      </c>
      <c r="J5110" s="91"/>
      <c r="K5110" s="95" t="s">
        <v>9689</v>
      </c>
      <c r="L5110" s="58" t="s">
        <v>7322</v>
      </c>
      <c r="M5110" s="58" t="s">
        <v>2984</v>
      </c>
      <c r="N5110" s="110">
        <v>1799</v>
      </c>
      <c r="O5110" s="92"/>
      <c r="P5110" s="124">
        <v>736</v>
      </c>
      <c r="Q5110" s="110">
        <v>736</v>
      </c>
      <c r="R5110" s="92"/>
      <c r="S5110" s="92"/>
      <c r="T5110" s="110" t="str">
        <f t="shared" si="505"/>
        <v>736</v>
      </c>
      <c r="V5110" s="31"/>
      <c r="W5110" s="17">
        <f t="shared" si="506"/>
        <v>758.08</v>
      </c>
      <c r="X5110" s="62">
        <v>0.3</v>
      </c>
      <c r="Y5110" s="17">
        <f t="shared" si="507"/>
        <v>1082.9714285714288</v>
      </c>
      <c r="Z5110" s="21">
        <f t="shared" si="509"/>
        <v>1083</v>
      </c>
      <c r="AA5110" s="17">
        <f t="shared" si="508"/>
        <v>1083</v>
      </c>
      <c r="AB5110" s="17">
        <f t="shared" si="504"/>
        <v>1799</v>
      </c>
      <c r="AC5110"/>
    </row>
    <row r="5111" spans="1:29" ht="15" customHeight="1" x14ac:dyDescent="0.3">
      <c r="A5111" s="93">
        <v>45551</v>
      </c>
      <c r="B5111" s="94"/>
      <c r="C5111" s="94"/>
      <c r="D5111" s="57" t="s">
        <v>8169</v>
      </c>
      <c r="E5111" s="97">
        <v>106453</v>
      </c>
      <c r="F5111" s="96"/>
      <c r="G5111" s="98">
        <v>5905490066503</v>
      </c>
      <c r="H5111" s="96"/>
      <c r="I5111" s="95" t="s">
        <v>9490</v>
      </c>
      <c r="J5111" s="91"/>
      <c r="K5111" s="95" t="s">
        <v>9689</v>
      </c>
      <c r="L5111" s="58" t="s">
        <v>7322</v>
      </c>
      <c r="M5111" s="58" t="s">
        <v>2984</v>
      </c>
      <c r="N5111" s="110">
        <v>1799</v>
      </c>
      <c r="O5111" s="92"/>
      <c r="P5111" s="124">
        <v>736</v>
      </c>
      <c r="Q5111" s="110">
        <v>736</v>
      </c>
      <c r="R5111" s="92"/>
      <c r="S5111" s="92"/>
      <c r="T5111" s="110" t="str">
        <f t="shared" si="505"/>
        <v>736</v>
      </c>
      <c r="V5111" s="31"/>
      <c r="W5111" s="17">
        <f t="shared" si="506"/>
        <v>758.08</v>
      </c>
      <c r="X5111" s="62">
        <v>0.3</v>
      </c>
      <c r="Y5111" s="17">
        <f t="shared" si="507"/>
        <v>1082.9714285714288</v>
      </c>
      <c r="Z5111" s="21">
        <f t="shared" si="509"/>
        <v>1083</v>
      </c>
      <c r="AA5111" s="17">
        <f t="shared" si="508"/>
        <v>1083</v>
      </c>
      <c r="AB5111" s="17">
        <f t="shared" si="504"/>
        <v>1799</v>
      </c>
      <c r="AC5111"/>
    </row>
    <row r="5112" spans="1:29" ht="15" customHeight="1" x14ac:dyDescent="0.3">
      <c r="A5112" s="93">
        <v>45551</v>
      </c>
      <c r="B5112" s="94"/>
      <c r="C5112" s="94"/>
      <c r="D5112" s="57" t="s">
        <v>8169</v>
      </c>
      <c r="E5112" s="97">
        <v>106454</v>
      </c>
      <c r="F5112" s="96"/>
      <c r="G5112" s="98">
        <v>5905490066510</v>
      </c>
      <c r="H5112" s="96"/>
      <c r="I5112" s="95" t="s">
        <v>9491</v>
      </c>
      <c r="J5112" s="91"/>
      <c r="K5112" s="95" t="s">
        <v>9689</v>
      </c>
      <c r="L5112" s="58" t="s">
        <v>7323</v>
      </c>
      <c r="M5112" s="58" t="s">
        <v>2984</v>
      </c>
      <c r="N5112" s="110">
        <v>1799</v>
      </c>
      <c r="O5112" s="92"/>
      <c r="P5112" s="124">
        <v>736</v>
      </c>
      <c r="Q5112" s="110">
        <v>736</v>
      </c>
      <c r="R5112" s="92"/>
      <c r="S5112" s="92"/>
      <c r="T5112" s="110" t="str">
        <f t="shared" si="505"/>
        <v>736</v>
      </c>
      <c r="V5112" s="31"/>
      <c r="W5112" s="17">
        <f t="shared" si="506"/>
        <v>758.08</v>
      </c>
      <c r="X5112" s="62">
        <v>0.3</v>
      </c>
      <c r="Y5112" s="17">
        <f t="shared" si="507"/>
        <v>1082.9714285714288</v>
      </c>
      <c r="Z5112" s="21">
        <f t="shared" si="509"/>
        <v>1083</v>
      </c>
      <c r="AA5112" s="17">
        <f t="shared" si="508"/>
        <v>1083</v>
      </c>
      <c r="AB5112" s="17">
        <f t="shared" si="504"/>
        <v>1799</v>
      </c>
      <c r="AC5112"/>
    </row>
    <row r="5113" spans="1:29" ht="15" customHeight="1" x14ac:dyDescent="0.3">
      <c r="A5113" s="93">
        <v>45551</v>
      </c>
      <c r="B5113" s="94"/>
      <c r="C5113" s="94"/>
      <c r="D5113" s="57" t="s">
        <v>8169</v>
      </c>
      <c r="E5113" s="97">
        <v>106455</v>
      </c>
      <c r="F5113" s="96"/>
      <c r="G5113" s="98">
        <v>5905490066527</v>
      </c>
      <c r="H5113" s="96"/>
      <c r="I5113" s="95" t="s">
        <v>9492</v>
      </c>
      <c r="J5113" s="91"/>
      <c r="K5113" s="95" t="s">
        <v>9689</v>
      </c>
      <c r="L5113" s="58" t="s">
        <v>7323</v>
      </c>
      <c r="M5113" s="58" t="s">
        <v>2984</v>
      </c>
      <c r="N5113" s="110">
        <v>1799</v>
      </c>
      <c r="O5113" s="92"/>
      <c r="P5113" s="124">
        <v>736</v>
      </c>
      <c r="Q5113" s="110">
        <v>736</v>
      </c>
      <c r="R5113" s="92"/>
      <c r="S5113" s="92"/>
      <c r="T5113" s="110" t="str">
        <f t="shared" si="505"/>
        <v>736</v>
      </c>
      <c r="V5113" s="31"/>
      <c r="W5113" s="17">
        <f t="shared" si="506"/>
        <v>758.08</v>
      </c>
      <c r="X5113" s="62">
        <v>0.3</v>
      </c>
      <c r="Y5113" s="17">
        <f t="shared" si="507"/>
        <v>1082.9714285714288</v>
      </c>
      <c r="Z5113" s="21">
        <f t="shared" si="509"/>
        <v>1083</v>
      </c>
      <c r="AA5113" s="17">
        <f t="shared" si="508"/>
        <v>1083</v>
      </c>
      <c r="AB5113" s="17">
        <f t="shared" si="504"/>
        <v>1799</v>
      </c>
      <c r="AC5113"/>
    </row>
    <row r="5114" spans="1:29" ht="15" customHeight="1" x14ac:dyDescent="0.3">
      <c r="A5114" s="93">
        <v>45551</v>
      </c>
      <c r="B5114" s="94"/>
      <c r="C5114" s="94"/>
      <c r="D5114" s="57" t="s">
        <v>8169</v>
      </c>
      <c r="E5114" s="97">
        <v>106456</v>
      </c>
      <c r="F5114" s="96"/>
      <c r="G5114" s="98">
        <v>5905490066534</v>
      </c>
      <c r="H5114" s="96"/>
      <c r="I5114" s="95" t="s">
        <v>9493</v>
      </c>
      <c r="J5114" s="91"/>
      <c r="K5114" s="95" t="s">
        <v>9689</v>
      </c>
      <c r="L5114" s="58" t="s">
        <v>7324</v>
      </c>
      <c r="M5114" s="58" t="s">
        <v>2984</v>
      </c>
      <c r="N5114" s="110">
        <v>1799</v>
      </c>
      <c r="O5114" s="92"/>
      <c r="P5114" s="124">
        <v>736</v>
      </c>
      <c r="Q5114" s="110">
        <v>736</v>
      </c>
      <c r="R5114" s="92"/>
      <c r="S5114" s="92"/>
      <c r="T5114" s="110" t="str">
        <f t="shared" si="505"/>
        <v>736</v>
      </c>
      <c r="V5114" s="31"/>
      <c r="W5114" s="17">
        <f t="shared" si="506"/>
        <v>758.08</v>
      </c>
      <c r="X5114" s="62">
        <v>0.3</v>
      </c>
      <c r="Y5114" s="17">
        <f t="shared" si="507"/>
        <v>1082.9714285714288</v>
      </c>
      <c r="Z5114" s="21">
        <f t="shared" si="509"/>
        <v>1083</v>
      </c>
      <c r="AA5114" s="17">
        <f t="shared" si="508"/>
        <v>1083</v>
      </c>
      <c r="AB5114" s="17">
        <f t="shared" si="504"/>
        <v>1799</v>
      </c>
      <c r="AC5114"/>
    </row>
    <row r="5115" spans="1:29" ht="15" customHeight="1" x14ac:dyDescent="0.3">
      <c r="A5115" s="93">
        <v>45551</v>
      </c>
      <c r="B5115" s="94"/>
      <c r="C5115" s="94"/>
      <c r="D5115" s="57" t="s">
        <v>8169</v>
      </c>
      <c r="E5115" s="97">
        <v>106457</v>
      </c>
      <c r="F5115" s="96"/>
      <c r="G5115" s="98">
        <v>5905490066541</v>
      </c>
      <c r="H5115" s="96"/>
      <c r="I5115" s="95" t="s">
        <v>9494</v>
      </c>
      <c r="J5115" s="91"/>
      <c r="K5115" s="95" t="s">
        <v>9689</v>
      </c>
      <c r="L5115" s="58" t="s">
        <v>7324</v>
      </c>
      <c r="M5115" s="58" t="s">
        <v>2984</v>
      </c>
      <c r="N5115" s="110">
        <v>1799</v>
      </c>
      <c r="O5115" s="92"/>
      <c r="P5115" s="124">
        <v>736</v>
      </c>
      <c r="Q5115" s="110">
        <v>736</v>
      </c>
      <c r="R5115" s="92"/>
      <c r="S5115" s="92"/>
      <c r="T5115" s="110" t="str">
        <f t="shared" si="505"/>
        <v>736</v>
      </c>
      <c r="V5115" s="31"/>
      <c r="W5115" s="17">
        <f t="shared" si="506"/>
        <v>758.08</v>
      </c>
      <c r="X5115" s="62">
        <v>0.3</v>
      </c>
      <c r="Y5115" s="17">
        <f t="shared" si="507"/>
        <v>1082.9714285714288</v>
      </c>
      <c r="Z5115" s="21">
        <f t="shared" si="509"/>
        <v>1083</v>
      </c>
      <c r="AA5115" s="17">
        <f t="shared" si="508"/>
        <v>1083</v>
      </c>
      <c r="AB5115" s="17">
        <f t="shared" si="504"/>
        <v>1799</v>
      </c>
      <c r="AC5115"/>
    </row>
    <row r="5116" spans="1:29" ht="15" customHeight="1" x14ac:dyDescent="0.3">
      <c r="A5116" s="93">
        <v>45551</v>
      </c>
      <c r="B5116" s="94"/>
      <c r="C5116" s="94"/>
      <c r="D5116" s="57" t="s">
        <v>8169</v>
      </c>
      <c r="E5116" s="97">
        <v>106458</v>
      </c>
      <c r="F5116" s="96"/>
      <c r="G5116" s="98">
        <v>5905490066558</v>
      </c>
      <c r="H5116" s="96"/>
      <c r="I5116" s="95" t="s">
        <v>9495</v>
      </c>
      <c r="J5116" s="91"/>
      <c r="K5116" s="95" t="s">
        <v>9689</v>
      </c>
      <c r="L5116" s="58" t="s">
        <v>7325</v>
      </c>
      <c r="M5116" s="58" t="s">
        <v>2984</v>
      </c>
      <c r="N5116" s="110">
        <v>1799</v>
      </c>
      <c r="O5116" s="92"/>
      <c r="P5116" s="124">
        <v>736</v>
      </c>
      <c r="Q5116" s="110">
        <v>736</v>
      </c>
      <c r="R5116" s="92"/>
      <c r="S5116" s="92"/>
      <c r="T5116" s="110" t="str">
        <f t="shared" si="505"/>
        <v>736</v>
      </c>
      <c r="V5116" s="31"/>
      <c r="W5116" s="17">
        <f t="shared" si="506"/>
        <v>758.08</v>
      </c>
      <c r="X5116" s="62">
        <v>0.3</v>
      </c>
      <c r="Y5116" s="17">
        <f t="shared" si="507"/>
        <v>1082.9714285714288</v>
      </c>
      <c r="Z5116" s="21">
        <f t="shared" si="509"/>
        <v>1083</v>
      </c>
      <c r="AA5116" s="17">
        <f t="shared" si="508"/>
        <v>1083</v>
      </c>
      <c r="AB5116" s="17">
        <f t="shared" si="504"/>
        <v>1799</v>
      </c>
      <c r="AC5116"/>
    </row>
    <row r="5117" spans="1:29" ht="15" customHeight="1" x14ac:dyDescent="0.3">
      <c r="A5117" s="93">
        <v>45551</v>
      </c>
      <c r="B5117" s="94"/>
      <c r="C5117" s="94"/>
      <c r="D5117" s="57" t="s">
        <v>8169</v>
      </c>
      <c r="E5117" s="97">
        <v>106459</v>
      </c>
      <c r="F5117" s="96"/>
      <c r="G5117" s="98">
        <v>5905490066565</v>
      </c>
      <c r="H5117" s="96"/>
      <c r="I5117" s="95" t="s">
        <v>9496</v>
      </c>
      <c r="J5117" s="91"/>
      <c r="K5117" s="95" t="s">
        <v>9689</v>
      </c>
      <c r="L5117" s="58" t="s">
        <v>7325</v>
      </c>
      <c r="M5117" s="58" t="s">
        <v>2984</v>
      </c>
      <c r="N5117" s="110">
        <v>1799</v>
      </c>
      <c r="O5117" s="92"/>
      <c r="P5117" s="124">
        <v>736</v>
      </c>
      <c r="Q5117" s="110">
        <v>736</v>
      </c>
      <c r="R5117" s="92"/>
      <c r="S5117" s="92"/>
      <c r="T5117" s="110" t="str">
        <f t="shared" si="505"/>
        <v>736</v>
      </c>
      <c r="V5117" s="31"/>
      <c r="W5117" s="17">
        <f t="shared" si="506"/>
        <v>758.08</v>
      </c>
      <c r="X5117" s="62">
        <v>0.3</v>
      </c>
      <c r="Y5117" s="17">
        <f t="shared" si="507"/>
        <v>1082.9714285714288</v>
      </c>
      <c r="Z5117" s="21">
        <f t="shared" si="509"/>
        <v>1083</v>
      </c>
      <c r="AA5117" s="17">
        <f t="shared" si="508"/>
        <v>1083</v>
      </c>
      <c r="AB5117" s="17">
        <f t="shared" si="504"/>
        <v>1799</v>
      </c>
      <c r="AC5117"/>
    </row>
    <row r="5118" spans="1:29" ht="15" customHeight="1" x14ac:dyDescent="0.3">
      <c r="A5118" s="93">
        <v>45551</v>
      </c>
      <c r="B5118" s="94"/>
      <c r="C5118" s="94"/>
      <c r="D5118" s="57" t="s">
        <v>8169</v>
      </c>
      <c r="E5118" s="97">
        <v>106460</v>
      </c>
      <c r="F5118" s="96"/>
      <c r="G5118" s="98">
        <v>5905490066572</v>
      </c>
      <c r="H5118" s="96"/>
      <c r="I5118" s="95" t="s">
        <v>9497</v>
      </c>
      <c r="J5118" s="91"/>
      <c r="K5118" s="95" t="s">
        <v>9689</v>
      </c>
      <c r="L5118" s="58" t="s">
        <v>7326</v>
      </c>
      <c r="M5118" s="58" t="s">
        <v>2984</v>
      </c>
      <c r="N5118" s="110">
        <v>1799</v>
      </c>
      <c r="O5118" s="92"/>
      <c r="P5118" s="124">
        <v>736</v>
      </c>
      <c r="Q5118" s="110">
        <v>736</v>
      </c>
      <c r="R5118" s="92"/>
      <c r="S5118" s="92"/>
      <c r="T5118" s="110" t="str">
        <f t="shared" si="505"/>
        <v>736</v>
      </c>
      <c r="V5118" s="31"/>
      <c r="W5118" s="17">
        <f t="shared" si="506"/>
        <v>758.08</v>
      </c>
      <c r="X5118" s="62">
        <v>0.3</v>
      </c>
      <c r="Y5118" s="17">
        <f t="shared" si="507"/>
        <v>1082.9714285714288</v>
      </c>
      <c r="Z5118" s="21">
        <f t="shared" si="509"/>
        <v>1083</v>
      </c>
      <c r="AA5118" s="17">
        <f t="shared" si="508"/>
        <v>1083</v>
      </c>
      <c r="AB5118" s="17">
        <f t="shared" si="504"/>
        <v>1799</v>
      </c>
      <c r="AC5118"/>
    </row>
    <row r="5119" spans="1:29" ht="15" customHeight="1" x14ac:dyDescent="0.3">
      <c r="A5119" s="93">
        <v>45551</v>
      </c>
      <c r="B5119" s="94"/>
      <c r="C5119" s="94"/>
      <c r="D5119" s="57" t="s">
        <v>8169</v>
      </c>
      <c r="E5119" s="97">
        <v>106461</v>
      </c>
      <c r="F5119" s="96"/>
      <c r="G5119" s="98">
        <v>5905490066589</v>
      </c>
      <c r="H5119" s="96"/>
      <c r="I5119" s="95" t="s">
        <v>9498</v>
      </c>
      <c r="J5119" s="91"/>
      <c r="K5119" s="95" t="s">
        <v>9689</v>
      </c>
      <c r="L5119" s="58" t="s">
        <v>7326</v>
      </c>
      <c r="M5119" s="58" t="s">
        <v>2984</v>
      </c>
      <c r="N5119" s="110">
        <v>1799</v>
      </c>
      <c r="O5119" s="92"/>
      <c r="P5119" s="124">
        <v>736</v>
      </c>
      <c r="Q5119" s="110">
        <v>736</v>
      </c>
      <c r="R5119" s="92"/>
      <c r="S5119" s="92"/>
      <c r="T5119" s="110" t="str">
        <f t="shared" si="505"/>
        <v>736</v>
      </c>
      <c r="V5119" s="31"/>
      <c r="W5119" s="17">
        <f t="shared" si="506"/>
        <v>758.08</v>
      </c>
      <c r="X5119" s="62">
        <v>0.3</v>
      </c>
      <c r="Y5119" s="17">
        <f t="shared" si="507"/>
        <v>1082.9714285714288</v>
      </c>
      <c r="Z5119" s="21">
        <f t="shared" si="509"/>
        <v>1083</v>
      </c>
      <c r="AA5119" s="17">
        <f t="shared" si="508"/>
        <v>1083</v>
      </c>
      <c r="AB5119" s="17">
        <f t="shared" si="504"/>
        <v>1799</v>
      </c>
      <c r="AC5119"/>
    </row>
    <row r="5120" spans="1:29" ht="15" customHeight="1" x14ac:dyDescent="0.3">
      <c r="A5120" s="93">
        <v>45551</v>
      </c>
      <c r="B5120" s="94"/>
      <c r="C5120" s="94"/>
      <c r="D5120" s="57" t="s">
        <v>8169</v>
      </c>
      <c r="E5120" s="97">
        <v>106462</v>
      </c>
      <c r="F5120" s="96"/>
      <c r="G5120" s="98">
        <v>5905490066596</v>
      </c>
      <c r="H5120" s="96"/>
      <c r="I5120" s="95" t="s">
        <v>9499</v>
      </c>
      <c r="J5120" s="91"/>
      <c r="K5120" s="95" t="s">
        <v>9689</v>
      </c>
      <c r="L5120" s="58" t="s">
        <v>7327</v>
      </c>
      <c r="M5120" s="58" t="s">
        <v>2984</v>
      </c>
      <c r="N5120" s="110">
        <v>1799</v>
      </c>
      <c r="O5120" s="92"/>
      <c r="P5120" s="124">
        <v>736</v>
      </c>
      <c r="Q5120" s="110">
        <v>736</v>
      </c>
      <c r="R5120" s="92"/>
      <c r="S5120" s="92"/>
      <c r="T5120" s="110" t="str">
        <f t="shared" si="505"/>
        <v>736</v>
      </c>
      <c r="V5120" s="31"/>
      <c r="W5120" s="17">
        <f t="shared" si="506"/>
        <v>758.08</v>
      </c>
      <c r="X5120" s="62">
        <v>0.3</v>
      </c>
      <c r="Y5120" s="17">
        <f t="shared" si="507"/>
        <v>1082.9714285714288</v>
      </c>
      <c r="Z5120" s="21">
        <f t="shared" si="509"/>
        <v>1083</v>
      </c>
      <c r="AA5120" s="17">
        <f t="shared" si="508"/>
        <v>1083</v>
      </c>
      <c r="AB5120" s="17">
        <f t="shared" si="504"/>
        <v>1799</v>
      </c>
      <c r="AC5120"/>
    </row>
    <row r="5121" spans="1:29" ht="15" customHeight="1" x14ac:dyDescent="0.3">
      <c r="A5121" s="93">
        <v>45551</v>
      </c>
      <c r="B5121" s="94"/>
      <c r="C5121" s="94"/>
      <c r="D5121" s="57" t="s">
        <v>8169</v>
      </c>
      <c r="E5121" s="97">
        <v>106463</v>
      </c>
      <c r="F5121" s="96"/>
      <c r="G5121" s="98">
        <v>5905490066602</v>
      </c>
      <c r="H5121" s="96"/>
      <c r="I5121" s="95" t="s">
        <v>9500</v>
      </c>
      <c r="J5121" s="91"/>
      <c r="K5121" s="95" t="s">
        <v>9689</v>
      </c>
      <c r="L5121" s="58" t="s">
        <v>7327</v>
      </c>
      <c r="M5121" s="58" t="s">
        <v>2984</v>
      </c>
      <c r="N5121" s="110">
        <v>1799</v>
      </c>
      <c r="O5121" s="92"/>
      <c r="P5121" s="124">
        <v>736</v>
      </c>
      <c r="Q5121" s="110">
        <v>736</v>
      </c>
      <c r="R5121" s="92"/>
      <c r="S5121" s="92"/>
      <c r="T5121" s="110" t="str">
        <f t="shared" si="505"/>
        <v>736</v>
      </c>
      <c r="V5121" s="31"/>
      <c r="W5121" s="17">
        <f t="shared" si="506"/>
        <v>758.08</v>
      </c>
      <c r="X5121" s="62">
        <v>0.3</v>
      </c>
      <c r="Y5121" s="17">
        <f t="shared" si="507"/>
        <v>1082.9714285714288</v>
      </c>
      <c r="Z5121" s="21">
        <f t="shared" si="509"/>
        <v>1083</v>
      </c>
      <c r="AA5121" s="17">
        <f t="shared" si="508"/>
        <v>1083</v>
      </c>
      <c r="AB5121" s="17">
        <f t="shared" si="504"/>
        <v>1799</v>
      </c>
      <c r="AC5121"/>
    </row>
    <row r="5122" spans="1:29" ht="15" customHeight="1" x14ac:dyDescent="0.3">
      <c r="A5122" s="93">
        <v>45551</v>
      </c>
      <c r="B5122" s="94"/>
      <c r="C5122" s="94"/>
      <c r="D5122" s="57" t="s">
        <v>8169</v>
      </c>
      <c r="E5122" s="97">
        <v>106464</v>
      </c>
      <c r="F5122" s="96"/>
      <c r="G5122" s="98">
        <v>5905490066619</v>
      </c>
      <c r="H5122" s="96"/>
      <c r="I5122" s="95" t="s">
        <v>9501</v>
      </c>
      <c r="J5122" s="91"/>
      <c r="K5122" s="95" t="s">
        <v>9689</v>
      </c>
      <c r="L5122" s="58" t="s">
        <v>7319</v>
      </c>
      <c r="M5122" s="58" t="s">
        <v>2984</v>
      </c>
      <c r="N5122" s="110">
        <v>1499</v>
      </c>
      <c r="O5122" s="92"/>
      <c r="P5122" s="124">
        <v>584</v>
      </c>
      <c r="Q5122" s="110">
        <v>584</v>
      </c>
      <c r="R5122" s="92"/>
      <c r="S5122" s="92"/>
      <c r="T5122" s="110" t="str">
        <f t="shared" si="505"/>
        <v>584</v>
      </c>
      <c r="V5122" s="31"/>
      <c r="W5122" s="17">
        <f t="shared" si="506"/>
        <v>601.52</v>
      </c>
      <c r="X5122" s="62">
        <v>0.3</v>
      </c>
      <c r="Y5122" s="17">
        <f t="shared" si="507"/>
        <v>859.31428571428569</v>
      </c>
      <c r="Z5122" s="21">
        <f t="shared" si="509"/>
        <v>859</v>
      </c>
      <c r="AA5122" s="17">
        <f t="shared" si="508"/>
        <v>859</v>
      </c>
      <c r="AB5122" s="17">
        <f t="shared" ref="AB5122:AB5185" si="510">N5122*1</f>
        <v>1499</v>
      </c>
      <c r="AC5122"/>
    </row>
    <row r="5123" spans="1:29" ht="15" customHeight="1" x14ac:dyDescent="0.3">
      <c r="A5123" s="93">
        <v>45551</v>
      </c>
      <c r="B5123" s="94"/>
      <c r="C5123" s="94"/>
      <c r="D5123" s="57" t="s">
        <v>8169</v>
      </c>
      <c r="E5123" s="97">
        <v>106465</v>
      </c>
      <c r="F5123" s="96"/>
      <c r="G5123" s="98">
        <v>5905490066626</v>
      </c>
      <c r="H5123" s="96"/>
      <c r="I5123" s="95" t="s">
        <v>9502</v>
      </c>
      <c r="J5123" s="91"/>
      <c r="K5123" s="95" t="s">
        <v>9689</v>
      </c>
      <c r="L5123" s="58" t="s">
        <v>8448</v>
      </c>
      <c r="M5123" s="58" t="s">
        <v>2984</v>
      </c>
      <c r="N5123" s="110">
        <v>1499</v>
      </c>
      <c r="O5123" s="92"/>
      <c r="P5123" s="124">
        <v>584</v>
      </c>
      <c r="Q5123" s="110">
        <v>584</v>
      </c>
      <c r="R5123" s="92"/>
      <c r="S5123" s="92"/>
      <c r="T5123" s="110" t="str">
        <f t="shared" ref="T5123:T5186" si="511">CONCATENATE(Q5123,S5123)</f>
        <v>584</v>
      </c>
      <c r="V5123" s="31"/>
      <c r="W5123" s="17">
        <f t="shared" ref="W5123:W5186" si="512">T5123*1.03</f>
        <v>601.52</v>
      </c>
      <c r="X5123" s="62">
        <v>0.3</v>
      </c>
      <c r="Y5123" s="17">
        <f t="shared" si="507"/>
        <v>859.31428571428569</v>
      </c>
      <c r="Z5123" s="21">
        <f t="shared" si="509"/>
        <v>859</v>
      </c>
      <c r="AA5123" s="17">
        <f t="shared" si="508"/>
        <v>859</v>
      </c>
      <c r="AB5123" s="17">
        <f t="shared" si="510"/>
        <v>1499</v>
      </c>
      <c r="AC5123"/>
    </row>
    <row r="5124" spans="1:29" ht="15" customHeight="1" x14ac:dyDescent="0.3">
      <c r="A5124" s="93">
        <v>45551</v>
      </c>
      <c r="B5124" s="94"/>
      <c r="C5124" s="94"/>
      <c r="D5124" s="57" t="s">
        <v>8169</v>
      </c>
      <c r="E5124" s="97">
        <v>106466</v>
      </c>
      <c r="F5124" s="96"/>
      <c r="G5124" s="98">
        <v>5905490066633</v>
      </c>
      <c r="H5124" s="96"/>
      <c r="I5124" s="95" t="s">
        <v>9503</v>
      </c>
      <c r="J5124" s="91"/>
      <c r="K5124" s="95" t="s">
        <v>9689</v>
      </c>
      <c r="L5124" s="58" t="s">
        <v>8449</v>
      </c>
      <c r="M5124" s="58" t="s">
        <v>2984</v>
      </c>
      <c r="N5124" s="110">
        <v>1499</v>
      </c>
      <c r="O5124" s="92"/>
      <c r="P5124" s="124">
        <v>584</v>
      </c>
      <c r="Q5124" s="110">
        <v>584</v>
      </c>
      <c r="R5124" s="92"/>
      <c r="S5124" s="92"/>
      <c r="T5124" s="110" t="str">
        <f t="shared" si="511"/>
        <v>584</v>
      </c>
      <c r="V5124" s="31"/>
      <c r="W5124" s="17">
        <f t="shared" si="512"/>
        <v>601.52</v>
      </c>
      <c r="X5124" s="62">
        <v>0.3</v>
      </c>
      <c r="Y5124" s="17">
        <f t="shared" si="507"/>
        <v>859.31428571428569</v>
      </c>
      <c r="Z5124" s="21">
        <f t="shared" si="509"/>
        <v>859</v>
      </c>
      <c r="AA5124" s="17">
        <f t="shared" si="508"/>
        <v>859</v>
      </c>
      <c r="AB5124" s="17">
        <f t="shared" si="510"/>
        <v>1499</v>
      </c>
      <c r="AC5124"/>
    </row>
    <row r="5125" spans="1:29" ht="15" customHeight="1" x14ac:dyDescent="0.3">
      <c r="A5125" s="93">
        <v>45551</v>
      </c>
      <c r="B5125" s="94"/>
      <c r="C5125" s="94"/>
      <c r="D5125" s="57" t="s">
        <v>8169</v>
      </c>
      <c r="E5125" s="97">
        <v>106467</v>
      </c>
      <c r="F5125" s="96"/>
      <c r="G5125" s="98">
        <v>5905490066640</v>
      </c>
      <c r="H5125" s="96"/>
      <c r="I5125" s="95" t="s">
        <v>9504</v>
      </c>
      <c r="J5125" s="91"/>
      <c r="K5125" s="95" t="s">
        <v>9689</v>
      </c>
      <c r="L5125" s="58" t="s">
        <v>7322</v>
      </c>
      <c r="M5125" s="58" t="s">
        <v>2984</v>
      </c>
      <c r="N5125" s="110">
        <v>1499</v>
      </c>
      <c r="O5125" s="92"/>
      <c r="P5125" s="124">
        <v>584</v>
      </c>
      <c r="Q5125" s="110">
        <v>584</v>
      </c>
      <c r="R5125" s="92"/>
      <c r="S5125" s="92"/>
      <c r="T5125" s="110" t="str">
        <f t="shared" si="511"/>
        <v>584</v>
      </c>
      <c r="V5125" s="31"/>
      <c r="W5125" s="17">
        <f t="shared" si="512"/>
        <v>601.52</v>
      </c>
      <c r="X5125" s="62">
        <v>0.3</v>
      </c>
      <c r="Y5125" s="17">
        <f t="shared" si="507"/>
        <v>859.31428571428569</v>
      </c>
      <c r="Z5125" s="21">
        <f t="shared" si="509"/>
        <v>859</v>
      </c>
      <c r="AA5125" s="17">
        <f t="shared" si="508"/>
        <v>859</v>
      </c>
      <c r="AB5125" s="17">
        <f t="shared" si="510"/>
        <v>1499</v>
      </c>
      <c r="AC5125"/>
    </row>
    <row r="5126" spans="1:29" ht="15" customHeight="1" x14ac:dyDescent="0.3">
      <c r="A5126" s="93">
        <v>45551</v>
      </c>
      <c r="B5126" s="94"/>
      <c r="C5126" s="94"/>
      <c r="D5126" s="57" t="s">
        <v>8169</v>
      </c>
      <c r="E5126" s="97">
        <v>106468</v>
      </c>
      <c r="F5126" s="96"/>
      <c r="G5126" s="98">
        <v>5905490066657</v>
      </c>
      <c r="H5126" s="96"/>
      <c r="I5126" s="95" t="s">
        <v>9505</v>
      </c>
      <c r="J5126" s="91"/>
      <c r="K5126" s="95" t="s">
        <v>9689</v>
      </c>
      <c r="L5126" s="58" t="s">
        <v>7323</v>
      </c>
      <c r="M5126" s="58" t="s">
        <v>2984</v>
      </c>
      <c r="N5126" s="110">
        <v>1499</v>
      </c>
      <c r="O5126" s="92"/>
      <c r="P5126" s="124">
        <v>584</v>
      </c>
      <c r="Q5126" s="110">
        <v>584</v>
      </c>
      <c r="R5126" s="92"/>
      <c r="S5126" s="92"/>
      <c r="T5126" s="110" t="str">
        <f t="shared" si="511"/>
        <v>584</v>
      </c>
      <c r="V5126" s="31"/>
      <c r="W5126" s="17">
        <f t="shared" si="512"/>
        <v>601.52</v>
      </c>
      <c r="X5126" s="62">
        <v>0.3</v>
      </c>
      <c r="Y5126" s="17">
        <f t="shared" si="507"/>
        <v>859.31428571428569</v>
      </c>
      <c r="Z5126" s="21">
        <f t="shared" si="509"/>
        <v>859</v>
      </c>
      <c r="AA5126" s="17">
        <f t="shared" si="508"/>
        <v>859</v>
      </c>
      <c r="AB5126" s="17">
        <f t="shared" si="510"/>
        <v>1499</v>
      </c>
      <c r="AC5126"/>
    </row>
    <row r="5127" spans="1:29" ht="15" customHeight="1" x14ac:dyDescent="0.3">
      <c r="A5127" s="93">
        <v>45551</v>
      </c>
      <c r="B5127" s="94"/>
      <c r="C5127" s="94"/>
      <c r="D5127" s="57" t="s">
        <v>8169</v>
      </c>
      <c r="E5127" s="97">
        <v>106469</v>
      </c>
      <c r="F5127" s="96"/>
      <c r="G5127" s="98">
        <v>5905490066664</v>
      </c>
      <c r="H5127" s="96"/>
      <c r="I5127" s="95" t="s">
        <v>9506</v>
      </c>
      <c r="J5127" s="91"/>
      <c r="K5127" s="95" t="s">
        <v>9689</v>
      </c>
      <c r="L5127" s="58" t="s">
        <v>7324</v>
      </c>
      <c r="M5127" s="58" t="s">
        <v>2984</v>
      </c>
      <c r="N5127" s="110">
        <v>1499</v>
      </c>
      <c r="O5127" s="92"/>
      <c r="P5127" s="124">
        <v>584</v>
      </c>
      <c r="Q5127" s="110">
        <v>584</v>
      </c>
      <c r="R5127" s="92"/>
      <c r="S5127" s="92"/>
      <c r="T5127" s="110" t="str">
        <f t="shared" si="511"/>
        <v>584</v>
      </c>
      <c r="V5127" s="31"/>
      <c r="W5127" s="17">
        <f t="shared" si="512"/>
        <v>601.52</v>
      </c>
      <c r="X5127" s="62">
        <v>0.3</v>
      </c>
      <c r="Y5127" s="17">
        <f t="shared" si="507"/>
        <v>859.31428571428569</v>
      </c>
      <c r="Z5127" s="21">
        <f t="shared" si="509"/>
        <v>859</v>
      </c>
      <c r="AA5127" s="17">
        <f t="shared" si="508"/>
        <v>859</v>
      </c>
      <c r="AB5127" s="17">
        <f t="shared" si="510"/>
        <v>1499</v>
      </c>
      <c r="AC5127"/>
    </row>
    <row r="5128" spans="1:29" ht="15" customHeight="1" x14ac:dyDescent="0.3">
      <c r="A5128" s="93">
        <v>45551</v>
      </c>
      <c r="B5128" s="94"/>
      <c r="C5128" s="94"/>
      <c r="D5128" s="57" t="s">
        <v>8169</v>
      </c>
      <c r="E5128" s="97">
        <v>106470</v>
      </c>
      <c r="F5128" s="96"/>
      <c r="G5128" s="98">
        <v>5905490066671</v>
      </c>
      <c r="H5128" s="96"/>
      <c r="I5128" s="95" t="s">
        <v>9507</v>
      </c>
      <c r="J5128" s="91"/>
      <c r="K5128" s="95" t="s">
        <v>9689</v>
      </c>
      <c r="L5128" s="58" t="s">
        <v>7325</v>
      </c>
      <c r="M5128" s="58" t="s">
        <v>2984</v>
      </c>
      <c r="N5128" s="110">
        <v>1499</v>
      </c>
      <c r="O5128" s="92"/>
      <c r="P5128" s="124">
        <v>584</v>
      </c>
      <c r="Q5128" s="110">
        <v>584</v>
      </c>
      <c r="R5128" s="92"/>
      <c r="S5128" s="92"/>
      <c r="T5128" s="110" t="str">
        <f t="shared" si="511"/>
        <v>584</v>
      </c>
      <c r="V5128" s="31"/>
      <c r="W5128" s="17">
        <f t="shared" si="512"/>
        <v>601.52</v>
      </c>
      <c r="X5128" s="62">
        <v>0.3</v>
      </c>
      <c r="Y5128" s="17">
        <f t="shared" si="507"/>
        <v>859.31428571428569</v>
      </c>
      <c r="Z5128" s="21">
        <f t="shared" si="509"/>
        <v>859</v>
      </c>
      <c r="AA5128" s="17">
        <f t="shared" si="508"/>
        <v>859</v>
      </c>
      <c r="AB5128" s="17">
        <f t="shared" si="510"/>
        <v>1499</v>
      </c>
      <c r="AC5128"/>
    </row>
    <row r="5129" spans="1:29" ht="15" customHeight="1" x14ac:dyDescent="0.3">
      <c r="A5129" s="93">
        <v>45551</v>
      </c>
      <c r="B5129" s="94"/>
      <c r="C5129" s="94"/>
      <c r="D5129" s="57" t="s">
        <v>8169</v>
      </c>
      <c r="E5129" s="97">
        <v>106471</v>
      </c>
      <c r="F5129" s="96"/>
      <c r="G5129" s="98">
        <v>5905490066688</v>
      </c>
      <c r="H5129" s="96"/>
      <c r="I5129" s="95" t="s">
        <v>9508</v>
      </c>
      <c r="J5129" s="91"/>
      <c r="K5129" s="95" t="s">
        <v>9689</v>
      </c>
      <c r="L5129" s="58" t="s">
        <v>7326</v>
      </c>
      <c r="M5129" s="58" t="s">
        <v>2984</v>
      </c>
      <c r="N5129" s="110">
        <v>1499</v>
      </c>
      <c r="O5129" s="92"/>
      <c r="P5129" s="124">
        <v>584</v>
      </c>
      <c r="Q5129" s="110">
        <v>584</v>
      </c>
      <c r="R5129" s="92"/>
      <c r="S5129" s="92"/>
      <c r="T5129" s="110" t="str">
        <f t="shared" si="511"/>
        <v>584</v>
      </c>
      <c r="V5129" s="31"/>
      <c r="W5129" s="17">
        <f t="shared" si="512"/>
        <v>601.52</v>
      </c>
      <c r="X5129" s="62">
        <v>0.3</v>
      </c>
      <c r="Y5129" s="17">
        <f t="shared" si="507"/>
        <v>859.31428571428569</v>
      </c>
      <c r="Z5129" s="21">
        <f t="shared" si="509"/>
        <v>859</v>
      </c>
      <c r="AA5129" s="17">
        <f t="shared" si="508"/>
        <v>859</v>
      </c>
      <c r="AB5129" s="17">
        <f t="shared" si="510"/>
        <v>1499</v>
      </c>
      <c r="AC5129"/>
    </row>
    <row r="5130" spans="1:29" ht="15" customHeight="1" x14ac:dyDescent="0.3">
      <c r="A5130" s="93">
        <v>45551</v>
      </c>
      <c r="B5130" s="94"/>
      <c r="C5130" s="94"/>
      <c r="D5130" s="57" t="s">
        <v>8169</v>
      </c>
      <c r="E5130" s="97">
        <v>106472</v>
      </c>
      <c r="F5130" s="96"/>
      <c r="G5130" s="98">
        <v>5905490066695</v>
      </c>
      <c r="H5130" s="96"/>
      <c r="I5130" s="95" t="s">
        <v>9509</v>
      </c>
      <c r="J5130" s="91"/>
      <c r="K5130" s="95" t="s">
        <v>9689</v>
      </c>
      <c r="L5130" s="58" t="s">
        <v>7327</v>
      </c>
      <c r="M5130" s="58" t="s">
        <v>2984</v>
      </c>
      <c r="N5130" s="110">
        <v>1499</v>
      </c>
      <c r="O5130" s="92"/>
      <c r="P5130" s="124">
        <v>584</v>
      </c>
      <c r="Q5130" s="110">
        <v>584</v>
      </c>
      <c r="R5130" s="92"/>
      <c r="S5130" s="92"/>
      <c r="T5130" s="110" t="str">
        <f t="shared" si="511"/>
        <v>584</v>
      </c>
      <c r="V5130" s="31"/>
      <c r="W5130" s="17">
        <f t="shared" si="512"/>
        <v>601.52</v>
      </c>
      <c r="X5130" s="62">
        <v>0.3</v>
      </c>
      <c r="Y5130" s="17">
        <f t="shared" si="507"/>
        <v>859.31428571428569</v>
      </c>
      <c r="Z5130" s="21">
        <f t="shared" si="509"/>
        <v>859</v>
      </c>
      <c r="AA5130" s="17">
        <f t="shared" si="508"/>
        <v>859</v>
      </c>
      <c r="AB5130" s="17">
        <f t="shared" si="510"/>
        <v>1499</v>
      </c>
      <c r="AC5130"/>
    </row>
    <row r="5131" spans="1:29" ht="15" customHeight="1" x14ac:dyDescent="0.3">
      <c r="A5131" s="93">
        <v>45551</v>
      </c>
      <c r="B5131" s="94"/>
      <c r="C5131" s="94"/>
      <c r="D5131" s="57" t="s">
        <v>8169</v>
      </c>
      <c r="E5131" s="97">
        <v>106473</v>
      </c>
      <c r="F5131" s="96"/>
      <c r="G5131" s="98">
        <v>5905490066701</v>
      </c>
      <c r="H5131" s="96"/>
      <c r="I5131" s="95" t="s">
        <v>9510</v>
      </c>
      <c r="J5131" s="91"/>
      <c r="K5131" s="95" t="s">
        <v>9689</v>
      </c>
      <c r="L5131" s="58" t="s">
        <v>7319</v>
      </c>
      <c r="M5131" s="58" t="s">
        <v>2984</v>
      </c>
      <c r="N5131" s="110">
        <v>1999</v>
      </c>
      <c r="O5131" s="92"/>
      <c r="P5131" s="124">
        <v>842</v>
      </c>
      <c r="Q5131" s="110">
        <v>842</v>
      </c>
      <c r="R5131" s="92"/>
      <c r="S5131" s="92"/>
      <c r="T5131" s="110" t="str">
        <f t="shared" si="511"/>
        <v>842</v>
      </c>
      <c r="V5131" s="31"/>
      <c r="W5131" s="17">
        <f t="shared" si="512"/>
        <v>867.26</v>
      </c>
      <c r="X5131" s="62">
        <v>0.3</v>
      </c>
      <c r="Y5131" s="17">
        <f t="shared" si="507"/>
        <v>1238.9428571428573</v>
      </c>
      <c r="Z5131" s="21">
        <f t="shared" si="509"/>
        <v>1239</v>
      </c>
      <c r="AA5131" s="17">
        <f t="shared" si="508"/>
        <v>1239</v>
      </c>
      <c r="AB5131" s="17">
        <f t="shared" si="510"/>
        <v>1999</v>
      </c>
      <c r="AC5131"/>
    </row>
    <row r="5132" spans="1:29" ht="15" customHeight="1" x14ac:dyDescent="0.3">
      <c r="A5132" s="93">
        <v>45551</v>
      </c>
      <c r="B5132" s="94"/>
      <c r="C5132" s="94"/>
      <c r="D5132" s="57" t="s">
        <v>8169</v>
      </c>
      <c r="E5132" s="97">
        <v>106474</v>
      </c>
      <c r="F5132" s="96"/>
      <c r="G5132" s="98">
        <v>5905490066718</v>
      </c>
      <c r="H5132" s="96"/>
      <c r="I5132" s="95" t="s">
        <v>9511</v>
      </c>
      <c r="J5132" s="91"/>
      <c r="K5132" s="95" t="s">
        <v>9689</v>
      </c>
      <c r="L5132" s="58" t="s">
        <v>7319</v>
      </c>
      <c r="M5132" s="58" t="s">
        <v>2984</v>
      </c>
      <c r="N5132" s="110">
        <v>1999</v>
      </c>
      <c r="O5132" s="92"/>
      <c r="P5132" s="124">
        <v>842</v>
      </c>
      <c r="Q5132" s="110">
        <v>842</v>
      </c>
      <c r="R5132" s="92"/>
      <c r="S5132" s="92"/>
      <c r="T5132" s="110" t="str">
        <f t="shared" si="511"/>
        <v>842</v>
      </c>
      <c r="V5132" s="31"/>
      <c r="W5132" s="17">
        <f t="shared" si="512"/>
        <v>867.26</v>
      </c>
      <c r="X5132" s="62">
        <v>0.3</v>
      </c>
      <c r="Y5132" s="17">
        <f t="shared" si="507"/>
        <v>1238.9428571428573</v>
      </c>
      <c r="Z5132" s="21">
        <f t="shared" si="509"/>
        <v>1239</v>
      </c>
      <c r="AA5132" s="17">
        <f t="shared" si="508"/>
        <v>1239</v>
      </c>
      <c r="AB5132" s="17">
        <f t="shared" si="510"/>
        <v>1999</v>
      </c>
      <c r="AC5132"/>
    </row>
    <row r="5133" spans="1:29" ht="15" customHeight="1" x14ac:dyDescent="0.3">
      <c r="A5133" s="93">
        <v>45551</v>
      </c>
      <c r="B5133" s="94"/>
      <c r="C5133" s="94"/>
      <c r="D5133" s="57" t="s">
        <v>8169</v>
      </c>
      <c r="E5133" s="97">
        <v>106475</v>
      </c>
      <c r="F5133" s="96"/>
      <c r="G5133" s="98">
        <v>5905490066725</v>
      </c>
      <c r="H5133" s="96"/>
      <c r="I5133" s="95" t="s">
        <v>9512</v>
      </c>
      <c r="J5133" s="91"/>
      <c r="K5133" s="95" t="s">
        <v>9689</v>
      </c>
      <c r="L5133" s="58" t="s">
        <v>8448</v>
      </c>
      <c r="M5133" s="58" t="s">
        <v>2984</v>
      </c>
      <c r="N5133" s="110">
        <v>1999</v>
      </c>
      <c r="O5133" s="92"/>
      <c r="P5133" s="124">
        <v>842</v>
      </c>
      <c r="Q5133" s="110">
        <v>842</v>
      </c>
      <c r="R5133" s="92"/>
      <c r="S5133" s="92"/>
      <c r="T5133" s="110" t="str">
        <f t="shared" si="511"/>
        <v>842</v>
      </c>
      <c r="V5133" s="31"/>
      <c r="W5133" s="17">
        <f t="shared" si="512"/>
        <v>867.26</v>
      </c>
      <c r="X5133" s="62">
        <v>0.3</v>
      </c>
      <c r="Y5133" s="17">
        <f t="shared" si="507"/>
        <v>1238.9428571428573</v>
      </c>
      <c r="Z5133" s="21">
        <f t="shared" si="509"/>
        <v>1239</v>
      </c>
      <c r="AA5133" s="17">
        <f t="shared" si="508"/>
        <v>1239</v>
      </c>
      <c r="AB5133" s="17">
        <f t="shared" si="510"/>
        <v>1999</v>
      </c>
      <c r="AC5133"/>
    </row>
    <row r="5134" spans="1:29" ht="15" customHeight="1" x14ac:dyDescent="0.3">
      <c r="A5134" s="93">
        <v>45551</v>
      </c>
      <c r="B5134" s="94"/>
      <c r="C5134" s="94"/>
      <c r="D5134" s="57" t="s">
        <v>8169</v>
      </c>
      <c r="E5134" s="97">
        <v>106476</v>
      </c>
      <c r="F5134" s="96"/>
      <c r="G5134" s="98">
        <v>5905490066732</v>
      </c>
      <c r="H5134" s="96"/>
      <c r="I5134" s="95" t="s">
        <v>9513</v>
      </c>
      <c r="J5134" s="91"/>
      <c r="K5134" s="95" t="s">
        <v>9689</v>
      </c>
      <c r="L5134" s="58" t="s">
        <v>8448</v>
      </c>
      <c r="M5134" s="58" t="s">
        <v>2984</v>
      </c>
      <c r="N5134" s="110">
        <v>1999</v>
      </c>
      <c r="O5134" s="92"/>
      <c r="P5134" s="124">
        <v>842</v>
      </c>
      <c r="Q5134" s="110">
        <v>842</v>
      </c>
      <c r="R5134" s="92"/>
      <c r="S5134" s="92"/>
      <c r="T5134" s="110" t="str">
        <f t="shared" si="511"/>
        <v>842</v>
      </c>
      <c r="V5134" s="31"/>
      <c r="W5134" s="17">
        <f t="shared" si="512"/>
        <v>867.26</v>
      </c>
      <c r="X5134" s="62">
        <v>0.3</v>
      </c>
      <c r="Y5134" s="17">
        <f t="shared" si="507"/>
        <v>1238.9428571428573</v>
      </c>
      <c r="Z5134" s="21">
        <f t="shared" si="509"/>
        <v>1239</v>
      </c>
      <c r="AA5134" s="17">
        <f t="shared" si="508"/>
        <v>1239</v>
      </c>
      <c r="AB5134" s="17">
        <f t="shared" si="510"/>
        <v>1999</v>
      </c>
      <c r="AC5134"/>
    </row>
    <row r="5135" spans="1:29" ht="15" customHeight="1" x14ac:dyDescent="0.3">
      <c r="A5135" s="93">
        <v>45551</v>
      </c>
      <c r="B5135" s="94"/>
      <c r="C5135" s="94"/>
      <c r="D5135" s="57" t="s">
        <v>8169</v>
      </c>
      <c r="E5135" s="97">
        <v>106477</v>
      </c>
      <c r="F5135" s="96"/>
      <c r="G5135" s="98">
        <v>5905490066749</v>
      </c>
      <c r="H5135" s="96"/>
      <c r="I5135" s="95" t="s">
        <v>9514</v>
      </c>
      <c r="J5135" s="91"/>
      <c r="K5135" s="95" t="s">
        <v>9689</v>
      </c>
      <c r="L5135" s="58" t="s">
        <v>8449</v>
      </c>
      <c r="M5135" s="58" t="s">
        <v>2984</v>
      </c>
      <c r="N5135" s="110">
        <v>1999</v>
      </c>
      <c r="O5135" s="92"/>
      <c r="P5135" s="124">
        <v>842</v>
      </c>
      <c r="Q5135" s="110">
        <v>842</v>
      </c>
      <c r="R5135" s="92"/>
      <c r="S5135" s="92"/>
      <c r="T5135" s="110" t="str">
        <f t="shared" si="511"/>
        <v>842</v>
      </c>
      <c r="V5135" s="31"/>
      <c r="W5135" s="17">
        <f t="shared" si="512"/>
        <v>867.26</v>
      </c>
      <c r="X5135" s="62">
        <v>0.3</v>
      </c>
      <c r="Y5135" s="17">
        <f t="shared" si="507"/>
        <v>1238.9428571428573</v>
      </c>
      <c r="Z5135" s="21">
        <f t="shared" si="509"/>
        <v>1239</v>
      </c>
      <c r="AA5135" s="17">
        <f t="shared" si="508"/>
        <v>1239</v>
      </c>
      <c r="AB5135" s="17">
        <f t="shared" si="510"/>
        <v>1999</v>
      </c>
      <c r="AC5135"/>
    </row>
    <row r="5136" spans="1:29" ht="15" customHeight="1" x14ac:dyDescent="0.3">
      <c r="A5136" s="93">
        <v>45551</v>
      </c>
      <c r="B5136" s="94"/>
      <c r="C5136" s="94"/>
      <c r="D5136" s="57" t="s">
        <v>8169</v>
      </c>
      <c r="E5136" s="97">
        <v>106478</v>
      </c>
      <c r="F5136" s="96"/>
      <c r="G5136" s="98">
        <v>5905490066756</v>
      </c>
      <c r="H5136" s="96"/>
      <c r="I5136" s="95" t="s">
        <v>9515</v>
      </c>
      <c r="J5136" s="91"/>
      <c r="K5136" s="95" t="s">
        <v>9689</v>
      </c>
      <c r="L5136" s="58" t="s">
        <v>8449</v>
      </c>
      <c r="M5136" s="58" t="s">
        <v>2984</v>
      </c>
      <c r="N5136" s="110">
        <v>1999</v>
      </c>
      <c r="O5136" s="92"/>
      <c r="P5136" s="124">
        <v>842</v>
      </c>
      <c r="Q5136" s="110">
        <v>842</v>
      </c>
      <c r="R5136" s="92"/>
      <c r="S5136" s="92"/>
      <c r="T5136" s="110" t="str">
        <f t="shared" si="511"/>
        <v>842</v>
      </c>
      <c r="V5136" s="31"/>
      <c r="W5136" s="17">
        <f t="shared" si="512"/>
        <v>867.26</v>
      </c>
      <c r="X5136" s="62">
        <v>0.3</v>
      </c>
      <c r="Y5136" s="17">
        <f t="shared" si="507"/>
        <v>1238.9428571428573</v>
      </c>
      <c r="Z5136" s="21">
        <f t="shared" si="509"/>
        <v>1239</v>
      </c>
      <c r="AA5136" s="17">
        <f t="shared" si="508"/>
        <v>1239</v>
      </c>
      <c r="AB5136" s="17">
        <f t="shared" si="510"/>
        <v>1999</v>
      </c>
      <c r="AC5136"/>
    </row>
    <row r="5137" spans="1:29" ht="15" customHeight="1" x14ac:dyDescent="0.3">
      <c r="A5137" s="93">
        <v>45551</v>
      </c>
      <c r="B5137" s="94"/>
      <c r="C5137" s="94"/>
      <c r="D5137" s="57" t="s">
        <v>8169</v>
      </c>
      <c r="E5137" s="97">
        <v>106479</v>
      </c>
      <c r="F5137" s="96"/>
      <c r="G5137" s="98">
        <v>5905490066763</v>
      </c>
      <c r="H5137" s="96"/>
      <c r="I5137" s="95" t="s">
        <v>9516</v>
      </c>
      <c r="J5137" s="91"/>
      <c r="K5137" s="95" t="s">
        <v>9689</v>
      </c>
      <c r="L5137" s="58" t="s">
        <v>7322</v>
      </c>
      <c r="M5137" s="58" t="s">
        <v>2984</v>
      </c>
      <c r="N5137" s="110">
        <v>1999</v>
      </c>
      <c r="O5137" s="92"/>
      <c r="P5137" s="124">
        <v>842</v>
      </c>
      <c r="Q5137" s="110">
        <v>842</v>
      </c>
      <c r="R5137" s="92"/>
      <c r="S5137" s="92"/>
      <c r="T5137" s="110" t="str">
        <f t="shared" si="511"/>
        <v>842</v>
      </c>
      <c r="V5137" s="31"/>
      <c r="W5137" s="17">
        <f t="shared" si="512"/>
        <v>867.26</v>
      </c>
      <c r="X5137" s="62">
        <v>0.3</v>
      </c>
      <c r="Y5137" s="17">
        <f t="shared" si="507"/>
        <v>1238.9428571428573</v>
      </c>
      <c r="Z5137" s="21">
        <f t="shared" si="509"/>
        <v>1239</v>
      </c>
      <c r="AA5137" s="17">
        <f t="shared" si="508"/>
        <v>1239</v>
      </c>
      <c r="AB5137" s="17">
        <f t="shared" si="510"/>
        <v>1999</v>
      </c>
      <c r="AC5137"/>
    </row>
    <row r="5138" spans="1:29" ht="15" customHeight="1" x14ac:dyDescent="0.3">
      <c r="A5138" s="93">
        <v>45551</v>
      </c>
      <c r="B5138" s="94"/>
      <c r="C5138" s="94"/>
      <c r="D5138" s="57" t="s">
        <v>8169</v>
      </c>
      <c r="E5138" s="97">
        <v>106480</v>
      </c>
      <c r="F5138" s="96"/>
      <c r="G5138" s="98">
        <v>5905490066770</v>
      </c>
      <c r="H5138" s="96"/>
      <c r="I5138" s="95" t="s">
        <v>9517</v>
      </c>
      <c r="J5138" s="91"/>
      <c r="K5138" s="95" t="s">
        <v>9689</v>
      </c>
      <c r="L5138" s="58" t="s">
        <v>7322</v>
      </c>
      <c r="M5138" s="58" t="s">
        <v>2984</v>
      </c>
      <c r="N5138" s="110">
        <v>1999</v>
      </c>
      <c r="O5138" s="92"/>
      <c r="P5138" s="124">
        <v>842</v>
      </c>
      <c r="Q5138" s="110">
        <v>842</v>
      </c>
      <c r="R5138" s="92"/>
      <c r="S5138" s="92"/>
      <c r="T5138" s="110" t="str">
        <f t="shared" si="511"/>
        <v>842</v>
      </c>
      <c r="V5138" s="31"/>
      <c r="W5138" s="17">
        <f t="shared" si="512"/>
        <v>867.26</v>
      </c>
      <c r="X5138" s="62">
        <v>0.3</v>
      </c>
      <c r="Y5138" s="17">
        <f t="shared" si="507"/>
        <v>1238.9428571428573</v>
      </c>
      <c r="Z5138" s="21">
        <f t="shared" si="509"/>
        <v>1239</v>
      </c>
      <c r="AA5138" s="17">
        <f t="shared" si="508"/>
        <v>1239</v>
      </c>
      <c r="AB5138" s="17">
        <f t="shared" si="510"/>
        <v>1999</v>
      </c>
      <c r="AC5138"/>
    </row>
    <row r="5139" spans="1:29" ht="15" customHeight="1" x14ac:dyDescent="0.3">
      <c r="A5139" s="93">
        <v>45551</v>
      </c>
      <c r="B5139" s="94"/>
      <c r="C5139" s="94"/>
      <c r="D5139" s="57" t="s">
        <v>8169</v>
      </c>
      <c r="E5139" s="97">
        <v>106481</v>
      </c>
      <c r="F5139" s="96"/>
      <c r="G5139" s="98">
        <v>5905490066787</v>
      </c>
      <c r="H5139" s="96"/>
      <c r="I5139" s="95" t="s">
        <v>9518</v>
      </c>
      <c r="J5139" s="91"/>
      <c r="K5139" s="95" t="s">
        <v>9689</v>
      </c>
      <c r="L5139" s="58" t="s">
        <v>7323</v>
      </c>
      <c r="M5139" s="58" t="s">
        <v>2984</v>
      </c>
      <c r="N5139" s="110">
        <v>1999</v>
      </c>
      <c r="O5139" s="92"/>
      <c r="P5139" s="124">
        <v>842</v>
      </c>
      <c r="Q5139" s="110">
        <v>842</v>
      </c>
      <c r="R5139" s="92"/>
      <c r="S5139" s="92"/>
      <c r="T5139" s="110" t="str">
        <f t="shared" si="511"/>
        <v>842</v>
      </c>
      <c r="V5139" s="31"/>
      <c r="W5139" s="17">
        <f t="shared" si="512"/>
        <v>867.26</v>
      </c>
      <c r="X5139" s="62">
        <v>0.3</v>
      </c>
      <c r="Y5139" s="17">
        <f t="shared" si="507"/>
        <v>1238.9428571428573</v>
      </c>
      <c r="Z5139" s="21">
        <f t="shared" si="509"/>
        <v>1239</v>
      </c>
      <c r="AA5139" s="17">
        <f t="shared" si="508"/>
        <v>1239</v>
      </c>
      <c r="AB5139" s="17">
        <f t="shared" si="510"/>
        <v>1999</v>
      </c>
      <c r="AC5139"/>
    </row>
    <row r="5140" spans="1:29" ht="15" customHeight="1" x14ac:dyDescent="0.3">
      <c r="A5140" s="93">
        <v>45551</v>
      </c>
      <c r="B5140" s="94"/>
      <c r="C5140" s="94"/>
      <c r="D5140" s="57" t="s">
        <v>8169</v>
      </c>
      <c r="E5140" s="97">
        <v>106482</v>
      </c>
      <c r="F5140" s="96"/>
      <c r="G5140" s="98">
        <v>5905490066794</v>
      </c>
      <c r="H5140" s="96"/>
      <c r="I5140" s="95" t="s">
        <v>9519</v>
      </c>
      <c r="J5140" s="91"/>
      <c r="K5140" s="95" t="s">
        <v>9689</v>
      </c>
      <c r="L5140" s="58" t="s">
        <v>7323</v>
      </c>
      <c r="M5140" s="58" t="s">
        <v>2984</v>
      </c>
      <c r="N5140" s="110">
        <v>1999</v>
      </c>
      <c r="O5140" s="92"/>
      <c r="P5140" s="124">
        <v>842</v>
      </c>
      <c r="Q5140" s="110">
        <v>842</v>
      </c>
      <c r="R5140" s="92"/>
      <c r="S5140" s="92"/>
      <c r="T5140" s="110" t="str">
        <f t="shared" si="511"/>
        <v>842</v>
      </c>
      <c r="V5140" s="31"/>
      <c r="W5140" s="17">
        <f t="shared" si="512"/>
        <v>867.26</v>
      </c>
      <c r="X5140" s="62">
        <v>0.3</v>
      </c>
      <c r="Y5140" s="17">
        <f t="shared" si="507"/>
        <v>1238.9428571428573</v>
      </c>
      <c r="Z5140" s="21">
        <f t="shared" si="509"/>
        <v>1239</v>
      </c>
      <c r="AA5140" s="17">
        <f t="shared" si="508"/>
        <v>1239</v>
      </c>
      <c r="AB5140" s="17">
        <f t="shared" si="510"/>
        <v>1999</v>
      </c>
      <c r="AC5140"/>
    </row>
    <row r="5141" spans="1:29" ht="15" customHeight="1" x14ac:dyDescent="0.3">
      <c r="A5141" s="93">
        <v>45551</v>
      </c>
      <c r="B5141" s="94"/>
      <c r="C5141" s="94"/>
      <c r="D5141" s="57" t="s">
        <v>8169</v>
      </c>
      <c r="E5141" s="97">
        <v>106483</v>
      </c>
      <c r="F5141" s="96"/>
      <c r="G5141" s="98">
        <v>5905490066800</v>
      </c>
      <c r="H5141" s="96"/>
      <c r="I5141" s="95" t="s">
        <v>9520</v>
      </c>
      <c r="J5141" s="91"/>
      <c r="K5141" s="95" t="s">
        <v>9689</v>
      </c>
      <c r="L5141" s="58" t="s">
        <v>7324</v>
      </c>
      <c r="M5141" s="58" t="s">
        <v>2984</v>
      </c>
      <c r="N5141" s="110">
        <v>1999</v>
      </c>
      <c r="O5141" s="92"/>
      <c r="P5141" s="124">
        <v>842</v>
      </c>
      <c r="Q5141" s="110">
        <v>842</v>
      </c>
      <c r="R5141" s="92"/>
      <c r="S5141" s="92"/>
      <c r="T5141" s="110" t="str">
        <f t="shared" si="511"/>
        <v>842</v>
      </c>
      <c r="V5141" s="31"/>
      <c r="W5141" s="17">
        <f t="shared" si="512"/>
        <v>867.26</v>
      </c>
      <c r="X5141" s="62">
        <v>0.3</v>
      </c>
      <c r="Y5141" s="17">
        <f t="shared" si="507"/>
        <v>1238.9428571428573</v>
      </c>
      <c r="Z5141" s="21">
        <f t="shared" si="509"/>
        <v>1239</v>
      </c>
      <c r="AA5141" s="17">
        <f t="shared" si="508"/>
        <v>1239</v>
      </c>
      <c r="AB5141" s="17">
        <f t="shared" si="510"/>
        <v>1999</v>
      </c>
      <c r="AC5141"/>
    </row>
    <row r="5142" spans="1:29" ht="15" customHeight="1" x14ac:dyDescent="0.3">
      <c r="A5142" s="93">
        <v>45551</v>
      </c>
      <c r="B5142" s="94"/>
      <c r="C5142" s="94"/>
      <c r="D5142" s="57" t="s">
        <v>8169</v>
      </c>
      <c r="E5142" s="97">
        <v>106484</v>
      </c>
      <c r="F5142" s="96"/>
      <c r="G5142" s="98">
        <v>5905490066817</v>
      </c>
      <c r="H5142" s="96"/>
      <c r="I5142" s="95" t="s">
        <v>9521</v>
      </c>
      <c r="J5142" s="91"/>
      <c r="K5142" s="95" t="s">
        <v>9689</v>
      </c>
      <c r="L5142" s="58" t="s">
        <v>7324</v>
      </c>
      <c r="M5142" s="58" t="s">
        <v>2984</v>
      </c>
      <c r="N5142" s="110">
        <v>1999</v>
      </c>
      <c r="O5142" s="92"/>
      <c r="P5142" s="124">
        <v>842</v>
      </c>
      <c r="Q5142" s="110">
        <v>842</v>
      </c>
      <c r="R5142" s="92"/>
      <c r="S5142" s="92"/>
      <c r="T5142" s="110" t="str">
        <f t="shared" si="511"/>
        <v>842</v>
      </c>
      <c r="V5142" s="31"/>
      <c r="W5142" s="17">
        <f t="shared" si="512"/>
        <v>867.26</v>
      </c>
      <c r="X5142" s="62">
        <v>0.3</v>
      </c>
      <c r="Y5142" s="17">
        <f t="shared" si="507"/>
        <v>1238.9428571428573</v>
      </c>
      <c r="Z5142" s="21">
        <f t="shared" si="509"/>
        <v>1239</v>
      </c>
      <c r="AA5142" s="17">
        <f t="shared" si="508"/>
        <v>1239</v>
      </c>
      <c r="AB5142" s="17">
        <f t="shared" si="510"/>
        <v>1999</v>
      </c>
      <c r="AC5142"/>
    </row>
    <row r="5143" spans="1:29" ht="15" customHeight="1" x14ac:dyDescent="0.3">
      <c r="A5143" s="93">
        <v>45551</v>
      </c>
      <c r="B5143" s="94"/>
      <c r="C5143" s="94"/>
      <c r="D5143" s="57" t="s">
        <v>8169</v>
      </c>
      <c r="E5143" s="97">
        <v>106485</v>
      </c>
      <c r="F5143" s="96"/>
      <c r="G5143" s="98">
        <v>5905490066824</v>
      </c>
      <c r="H5143" s="96"/>
      <c r="I5143" s="95" t="s">
        <v>9522</v>
      </c>
      <c r="J5143" s="91"/>
      <c r="K5143" s="95" t="s">
        <v>9689</v>
      </c>
      <c r="L5143" s="58" t="s">
        <v>7325</v>
      </c>
      <c r="M5143" s="58" t="s">
        <v>2984</v>
      </c>
      <c r="N5143" s="110">
        <v>1999</v>
      </c>
      <c r="O5143" s="92"/>
      <c r="P5143" s="124">
        <v>842</v>
      </c>
      <c r="Q5143" s="110">
        <v>842</v>
      </c>
      <c r="R5143" s="92"/>
      <c r="S5143" s="92"/>
      <c r="T5143" s="110" t="str">
        <f t="shared" si="511"/>
        <v>842</v>
      </c>
      <c r="V5143" s="31"/>
      <c r="W5143" s="17">
        <f t="shared" si="512"/>
        <v>867.26</v>
      </c>
      <c r="X5143" s="62">
        <v>0.3</v>
      </c>
      <c r="Y5143" s="17">
        <f t="shared" si="507"/>
        <v>1238.9428571428573</v>
      </c>
      <c r="Z5143" s="21">
        <f t="shared" si="509"/>
        <v>1239</v>
      </c>
      <c r="AA5143" s="17">
        <f t="shared" si="508"/>
        <v>1239</v>
      </c>
      <c r="AB5143" s="17">
        <f t="shared" si="510"/>
        <v>1999</v>
      </c>
      <c r="AC5143"/>
    </row>
    <row r="5144" spans="1:29" ht="15" customHeight="1" x14ac:dyDescent="0.3">
      <c r="A5144" s="93">
        <v>45551</v>
      </c>
      <c r="B5144" s="94"/>
      <c r="C5144" s="94"/>
      <c r="D5144" s="57" t="s">
        <v>8169</v>
      </c>
      <c r="E5144" s="97">
        <v>106486</v>
      </c>
      <c r="F5144" s="96"/>
      <c r="G5144" s="98">
        <v>5905490066831</v>
      </c>
      <c r="H5144" s="96"/>
      <c r="I5144" s="95" t="s">
        <v>9523</v>
      </c>
      <c r="J5144" s="91"/>
      <c r="K5144" s="95" t="s">
        <v>9689</v>
      </c>
      <c r="L5144" s="58" t="s">
        <v>7325</v>
      </c>
      <c r="M5144" s="58" t="s">
        <v>2984</v>
      </c>
      <c r="N5144" s="110">
        <v>1999</v>
      </c>
      <c r="O5144" s="92"/>
      <c r="P5144" s="124">
        <v>842</v>
      </c>
      <c r="Q5144" s="110">
        <v>842</v>
      </c>
      <c r="R5144" s="92"/>
      <c r="S5144" s="92"/>
      <c r="T5144" s="110" t="str">
        <f t="shared" si="511"/>
        <v>842</v>
      </c>
      <c r="V5144" s="31"/>
      <c r="W5144" s="17">
        <f t="shared" si="512"/>
        <v>867.26</v>
      </c>
      <c r="X5144" s="62">
        <v>0.3</v>
      </c>
      <c r="Y5144" s="17">
        <f t="shared" si="507"/>
        <v>1238.9428571428573</v>
      </c>
      <c r="Z5144" s="21">
        <f t="shared" si="509"/>
        <v>1239</v>
      </c>
      <c r="AA5144" s="17">
        <f t="shared" si="508"/>
        <v>1239</v>
      </c>
      <c r="AB5144" s="17">
        <f t="shared" si="510"/>
        <v>1999</v>
      </c>
      <c r="AC5144"/>
    </row>
    <row r="5145" spans="1:29" ht="15" customHeight="1" x14ac:dyDescent="0.3">
      <c r="A5145" s="93">
        <v>45551</v>
      </c>
      <c r="B5145" s="94"/>
      <c r="C5145" s="94"/>
      <c r="D5145" s="57" t="s">
        <v>8169</v>
      </c>
      <c r="E5145" s="97">
        <v>106487</v>
      </c>
      <c r="F5145" s="96"/>
      <c r="G5145" s="98">
        <v>5905490066848</v>
      </c>
      <c r="H5145" s="96"/>
      <c r="I5145" s="95" t="s">
        <v>9524</v>
      </c>
      <c r="J5145" s="91"/>
      <c r="K5145" s="95" t="s">
        <v>9689</v>
      </c>
      <c r="L5145" s="58" t="s">
        <v>7326</v>
      </c>
      <c r="M5145" s="58" t="s">
        <v>2984</v>
      </c>
      <c r="N5145" s="110">
        <v>1999</v>
      </c>
      <c r="O5145" s="92"/>
      <c r="P5145" s="124">
        <v>842</v>
      </c>
      <c r="Q5145" s="110">
        <v>842</v>
      </c>
      <c r="R5145" s="92"/>
      <c r="S5145" s="92"/>
      <c r="T5145" s="110" t="str">
        <f t="shared" si="511"/>
        <v>842</v>
      </c>
      <c r="V5145" s="31"/>
      <c r="W5145" s="17">
        <f t="shared" si="512"/>
        <v>867.26</v>
      </c>
      <c r="X5145" s="62">
        <v>0.3</v>
      </c>
      <c r="Y5145" s="17">
        <f t="shared" si="507"/>
        <v>1238.9428571428573</v>
      </c>
      <c r="Z5145" s="21">
        <f t="shared" si="509"/>
        <v>1239</v>
      </c>
      <c r="AA5145" s="17">
        <f t="shared" si="508"/>
        <v>1239</v>
      </c>
      <c r="AB5145" s="17">
        <f t="shared" si="510"/>
        <v>1999</v>
      </c>
      <c r="AC5145"/>
    </row>
    <row r="5146" spans="1:29" ht="15" customHeight="1" x14ac:dyDescent="0.3">
      <c r="A5146" s="93">
        <v>45551</v>
      </c>
      <c r="B5146" s="94"/>
      <c r="C5146" s="94"/>
      <c r="D5146" s="57" t="s">
        <v>8169</v>
      </c>
      <c r="E5146" s="97">
        <v>106488</v>
      </c>
      <c r="F5146" s="96"/>
      <c r="G5146" s="98">
        <v>5905490066855</v>
      </c>
      <c r="H5146" s="96"/>
      <c r="I5146" s="95" t="s">
        <v>9525</v>
      </c>
      <c r="J5146" s="91"/>
      <c r="K5146" s="95" t="s">
        <v>9689</v>
      </c>
      <c r="L5146" s="58" t="s">
        <v>7326</v>
      </c>
      <c r="M5146" s="58" t="s">
        <v>2984</v>
      </c>
      <c r="N5146" s="110">
        <v>1999</v>
      </c>
      <c r="O5146" s="92"/>
      <c r="P5146" s="124">
        <v>842</v>
      </c>
      <c r="Q5146" s="110">
        <v>842</v>
      </c>
      <c r="R5146" s="92"/>
      <c r="S5146" s="92"/>
      <c r="T5146" s="110" t="str">
        <f t="shared" si="511"/>
        <v>842</v>
      </c>
      <c r="V5146" s="31"/>
      <c r="W5146" s="17">
        <f t="shared" si="512"/>
        <v>867.26</v>
      </c>
      <c r="X5146" s="62">
        <v>0.3</v>
      </c>
      <c r="Y5146" s="17">
        <f t="shared" si="507"/>
        <v>1238.9428571428573</v>
      </c>
      <c r="Z5146" s="21">
        <f t="shared" si="509"/>
        <v>1239</v>
      </c>
      <c r="AA5146" s="17">
        <f t="shared" si="508"/>
        <v>1239</v>
      </c>
      <c r="AB5146" s="17">
        <f t="shared" si="510"/>
        <v>1999</v>
      </c>
      <c r="AC5146"/>
    </row>
    <row r="5147" spans="1:29" ht="15" customHeight="1" x14ac:dyDescent="0.3">
      <c r="A5147" s="93">
        <v>45551</v>
      </c>
      <c r="B5147" s="94"/>
      <c r="C5147" s="94"/>
      <c r="D5147" s="57" t="s">
        <v>8169</v>
      </c>
      <c r="E5147" s="97">
        <v>106489</v>
      </c>
      <c r="F5147" s="96"/>
      <c r="G5147" s="98">
        <v>5905490066862</v>
      </c>
      <c r="H5147" s="96"/>
      <c r="I5147" s="95" t="s">
        <v>9526</v>
      </c>
      <c r="J5147" s="91"/>
      <c r="K5147" s="95" t="s">
        <v>9689</v>
      </c>
      <c r="L5147" s="58" t="s">
        <v>7327</v>
      </c>
      <c r="M5147" s="58" t="s">
        <v>2984</v>
      </c>
      <c r="N5147" s="110">
        <v>1999</v>
      </c>
      <c r="O5147" s="92"/>
      <c r="P5147" s="124">
        <v>842</v>
      </c>
      <c r="Q5147" s="110">
        <v>842</v>
      </c>
      <c r="R5147" s="92"/>
      <c r="S5147" s="92"/>
      <c r="T5147" s="110" t="str">
        <f t="shared" si="511"/>
        <v>842</v>
      </c>
      <c r="V5147" s="31"/>
      <c r="W5147" s="17">
        <f t="shared" si="512"/>
        <v>867.26</v>
      </c>
      <c r="X5147" s="62">
        <v>0.3</v>
      </c>
      <c r="Y5147" s="17">
        <f t="shared" si="507"/>
        <v>1238.9428571428573</v>
      </c>
      <c r="Z5147" s="21">
        <f t="shared" si="509"/>
        <v>1239</v>
      </c>
      <c r="AA5147" s="17">
        <f t="shared" si="508"/>
        <v>1239</v>
      </c>
      <c r="AB5147" s="17">
        <f t="shared" si="510"/>
        <v>1999</v>
      </c>
      <c r="AC5147"/>
    </row>
    <row r="5148" spans="1:29" ht="15" customHeight="1" x14ac:dyDescent="0.3">
      <c r="A5148" s="93">
        <v>45551</v>
      </c>
      <c r="B5148" s="94"/>
      <c r="C5148" s="94"/>
      <c r="D5148" s="57" t="s">
        <v>8169</v>
      </c>
      <c r="E5148" s="97">
        <v>106490</v>
      </c>
      <c r="F5148" s="96"/>
      <c r="G5148" s="98">
        <v>5905490066879</v>
      </c>
      <c r="H5148" s="96"/>
      <c r="I5148" s="95" t="s">
        <v>9527</v>
      </c>
      <c r="J5148" s="91"/>
      <c r="K5148" s="95" t="s">
        <v>9689</v>
      </c>
      <c r="L5148" s="58" t="s">
        <v>7327</v>
      </c>
      <c r="M5148" s="58" t="s">
        <v>2984</v>
      </c>
      <c r="N5148" s="110">
        <v>1999</v>
      </c>
      <c r="O5148" s="92"/>
      <c r="P5148" s="124">
        <v>842</v>
      </c>
      <c r="Q5148" s="110">
        <v>842</v>
      </c>
      <c r="R5148" s="92"/>
      <c r="S5148" s="92"/>
      <c r="T5148" s="110" t="str">
        <f t="shared" si="511"/>
        <v>842</v>
      </c>
      <c r="V5148" s="31"/>
      <c r="W5148" s="17">
        <f t="shared" si="512"/>
        <v>867.26</v>
      </c>
      <c r="X5148" s="62">
        <v>0.3</v>
      </c>
      <c r="Y5148" s="17">
        <f t="shared" si="507"/>
        <v>1238.9428571428573</v>
      </c>
      <c r="Z5148" s="21">
        <f t="shared" si="509"/>
        <v>1239</v>
      </c>
      <c r="AA5148" s="17">
        <f t="shared" si="508"/>
        <v>1239</v>
      </c>
      <c r="AB5148" s="17">
        <f t="shared" si="510"/>
        <v>1999</v>
      </c>
      <c r="AC5148"/>
    </row>
    <row r="5149" spans="1:29" ht="15" customHeight="1" x14ac:dyDescent="0.3">
      <c r="A5149" s="93">
        <v>45551</v>
      </c>
      <c r="B5149" s="94"/>
      <c r="C5149" s="94"/>
      <c r="D5149" s="57" t="s">
        <v>8169</v>
      </c>
      <c r="E5149" s="97">
        <v>106491</v>
      </c>
      <c r="F5149" s="96"/>
      <c r="G5149" s="98">
        <v>5905490066886</v>
      </c>
      <c r="H5149" s="96"/>
      <c r="I5149" s="95" t="s">
        <v>9528</v>
      </c>
      <c r="J5149" s="91"/>
      <c r="K5149" s="95" t="s">
        <v>9689</v>
      </c>
      <c r="L5149" s="58" t="s">
        <v>7319</v>
      </c>
      <c r="M5149" s="58" t="s">
        <v>2984</v>
      </c>
      <c r="N5149" s="110">
        <v>2499</v>
      </c>
      <c r="O5149" s="92"/>
      <c r="P5149" s="124">
        <v>1117</v>
      </c>
      <c r="Q5149" s="110">
        <v>1117</v>
      </c>
      <c r="R5149" s="92"/>
      <c r="S5149" s="92"/>
      <c r="T5149" s="110" t="str">
        <f t="shared" si="511"/>
        <v>1117</v>
      </c>
      <c r="V5149" s="31"/>
      <c r="W5149" s="17">
        <f t="shared" si="512"/>
        <v>1150.51</v>
      </c>
      <c r="X5149" s="62">
        <v>0.3</v>
      </c>
      <c r="Y5149" s="17">
        <f t="shared" si="507"/>
        <v>1643.5857142857144</v>
      </c>
      <c r="Z5149" s="21">
        <f t="shared" si="509"/>
        <v>1644</v>
      </c>
      <c r="AA5149" s="17">
        <f t="shared" si="508"/>
        <v>1644</v>
      </c>
      <c r="AB5149" s="17">
        <f t="shared" si="510"/>
        <v>2499</v>
      </c>
      <c r="AC5149"/>
    </row>
    <row r="5150" spans="1:29" ht="15" customHeight="1" x14ac:dyDescent="0.3">
      <c r="A5150" s="93">
        <v>45551</v>
      </c>
      <c r="B5150" s="94"/>
      <c r="C5150" s="94"/>
      <c r="D5150" s="57" t="s">
        <v>8169</v>
      </c>
      <c r="E5150" s="97">
        <v>106492</v>
      </c>
      <c r="F5150" s="96"/>
      <c r="G5150" s="98">
        <v>5905490066893</v>
      </c>
      <c r="H5150" s="96"/>
      <c r="I5150" s="95" t="s">
        <v>9529</v>
      </c>
      <c r="J5150" s="91"/>
      <c r="K5150" s="95" t="s">
        <v>9689</v>
      </c>
      <c r="L5150" s="58" t="s">
        <v>7319</v>
      </c>
      <c r="M5150" s="58" t="s">
        <v>2984</v>
      </c>
      <c r="N5150" s="110">
        <v>2499</v>
      </c>
      <c r="O5150" s="92"/>
      <c r="P5150" s="124">
        <v>1117</v>
      </c>
      <c r="Q5150" s="110">
        <v>1117</v>
      </c>
      <c r="R5150" s="92"/>
      <c r="S5150" s="92"/>
      <c r="T5150" s="110" t="str">
        <f t="shared" si="511"/>
        <v>1117</v>
      </c>
      <c r="V5150" s="31"/>
      <c r="W5150" s="17">
        <f t="shared" si="512"/>
        <v>1150.51</v>
      </c>
      <c r="X5150" s="62">
        <v>0.3</v>
      </c>
      <c r="Y5150" s="17">
        <f t="shared" si="507"/>
        <v>1643.5857142857144</v>
      </c>
      <c r="Z5150" s="21">
        <f t="shared" si="509"/>
        <v>1644</v>
      </c>
      <c r="AA5150" s="17">
        <f t="shared" si="508"/>
        <v>1644</v>
      </c>
      <c r="AB5150" s="17">
        <f t="shared" si="510"/>
        <v>2499</v>
      </c>
      <c r="AC5150"/>
    </row>
    <row r="5151" spans="1:29" ht="15" customHeight="1" x14ac:dyDescent="0.3">
      <c r="A5151" s="93">
        <v>45551</v>
      </c>
      <c r="B5151" s="94"/>
      <c r="C5151" s="94"/>
      <c r="D5151" s="57" t="s">
        <v>8169</v>
      </c>
      <c r="E5151" s="97">
        <v>106493</v>
      </c>
      <c r="F5151" s="96"/>
      <c r="G5151" s="98">
        <v>5905490066909</v>
      </c>
      <c r="H5151" s="96"/>
      <c r="I5151" s="95" t="s">
        <v>9530</v>
      </c>
      <c r="J5151" s="91"/>
      <c r="K5151" s="95" t="s">
        <v>9689</v>
      </c>
      <c r="L5151" s="58" t="s">
        <v>8448</v>
      </c>
      <c r="M5151" s="58" t="s">
        <v>2984</v>
      </c>
      <c r="N5151" s="110">
        <v>2499</v>
      </c>
      <c r="O5151" s="92"/>
      <c r="P5151" s="124">
        <v>1117</v>
      </c>
      <c r="Q5151" s="110">
        <v>1117</v>
      </c>
      <c r="R5151" s="92"/>
      <c r="S5151" s="92"/>
      <c r="T5151" s="110" t="str">
        <f t="shared" si="511"/>
        <v>1117</v>
      </c>
      <c r="V5151" s="31"/>
      <c r="W5151" s="17">
        <f t="shared" si="512"/>
        <v>1150.51</v>
      </c>
      <c r="X5151" s="62">
        <v>0.3</v>
      </c>
      <c r="Y5151" s="17">
        <f t="shared" si="507"/>
        <v>1643.5857142857144</v>
      </c>
      <c r="Z5151" s="21">
        <f t="shared" si="509"/>
        <v>1644</v>
      </c>
      <c r="AA5151" s="17">
        <f t="shared" si="508"/>
        <v>1644</v>
      </c>
      <c r="AB5151" s="17">
        <f t="shared" si="510"/>
        <v>2499</v>
      </c>
      <c r="AC5151"/>
    </row>
    <row r="5152" spans="1:29" ht="15" customHeight="1" x14ac:dyDescent="0.3">
      <c r="A5152" s="93">
        <v>45551</v>
      </c>
      <c r="B5152" s="94"/>
      <c r="C5152" s="94"/>
      <c r="D5152" s="57" t="s">
        <v>8169</v>
      </c>
      <c r="E5152" s="97">
        <v>106494</v>
      </c>
      <c r="F5152" s="96"/>
      <c r="G5152" s="98">
        <v>5905490066916</v>
      </c>
      <c r="H5152" s="96"/>
      <c r="I5152" s="95" t="s">
        <v>9531</v>
      </c>
      <c r="J5152" s="91"/>
      <c r="K5152" s="95" t="s">
        <v>9689</v>
      </c>
      <c r="L5152" s="58" t="s">
        <v>8448</v>
      </c>
      <c r="M5152" s="58" t="s">
        <v>2984</v>
      </c>
      <c r="N5152" s="110">
        <v>2499</v>
      </c>
      <c r="O5152" s="92"/>
      <c r="P5152" s="124">
        <v>1117</v>
      </c>
      <c r="Q5152" s="110">
        <v>1117</v>
      </c>
      <c r="R5152" s="92"/>
      <c r="S5152" s="92"/>
      <c r="T5152" s="110" t="str">
        <f t="shared" si="511"/>
        <v>1117</v>
      </c>
      <c r="V5152" s="31"/>
      <c r="W5152" s="17">
        <f t="shared" si="512"/>
        <v>1150.51</v>
      </c>
      <c r="X5152" s="62">
        <v>0.3</v>
      </c>
      <c r="Y5152" s="17">
        <f t="shared" si="507"/>
        <v>1643.5857142857144</v>
      </c>
      <c r="Z5152" s="21">
        <f t="shared" si="509"/>
        <v>1644</v>
      </c>
      <c r="AA5152" s="17">
        <f t="shared" si="508"/>
        <v>1644</v>
      </c>
      <c r="AB5152" s="17">
        <f t="shared" si="510"/>
        <v>2499</v>
      </c>
      <c r="AC5152"/>
    </row>
    <row r="5153" spans="1:29" ht="15" customHeight="1" x14ac:dyDescent="0.3">
      <c r="A5153" s="93">
        <v>45551</v>
      </c>
      <c r="B5153" s="94"/>
      <c r="C5153" s="94"/>
      <c r="D5153" s="57" t="s">
        <v>8169</v>
      </c>
      <c r="E5153" s="97">
        <v>106495</v>
      </c>
      <c r="F5153" s="96"/>
      <c r="G5153" s="98">
        <v>5905490066923</v>
      </c>
      <c r="H5153" s="96"/>
      <c r="I5153" s="95" t="s">
        <v>9532</v>
      </c>
      <c r="J5153" s="91"/>
      <c r="K5153" s="95" t="s">
        <v>9689</v>
      </c>
      <c r="L5153" s="58" t="s">
        <v>8449</v>
      </c>
      <c r="M5153" s="58" t="s">
        <v>2984</v>
      </c>
      <c r="N5153" s="110">
        <v>2499</v>
      </c>
      <c r="O5153" s="92"/>
      <c r="P5153" s="124">
        <v>1117</v>
      </c>
      <c r="Q5153" s="110">
        <v>1117</v>
      </c>
      <c r="R5153" s="92"/>
      <c r="S5153" s="92"/>
      <c r="T5153" s="110" t="str">
        <f t="shared" si="511"/>
        <v>1117</v>
      </c>
      <c r="V5153" s="31"/>
      <c r="W5153" s="17">
        <f t="shared" si="512"/>
        <v>1150.51</v>
      </c>
      <c r="X5153" s="62">
        <v>0.3</v>
      </c>
      <c r="Y5153" s="17">
        <f t="shared" si="507"/>
        <v>1643.5857142857144</v>
      </c>
      <c r="Z5153" s="21">
        <f t="shared" si="509"/>
        <v>1644</v>
      </c>
      <c r="AA5153" s="17">
        <f t="shared" si="508"/>
        <v>1644</v>
      </c>
      <c r="AB5153" s="17">
        <f t="shared" si="510"/>
        <v>2499</v>
      </c>
      <c r="AC5153"/>
    </row>
    <row r="5154" spans="1:29" ht="15" customHeight="1" x14ac:dyDescent="0.3">
      <c r="A5154" s="93">
        <v>45551</v>
      </c>
      <c r="B5154" s="94"/>
      <c r="C5154" s="94"/>
      <c r="D5154" s="57" t="s">
        <v>8169</v>
      </c>
      <c r="E5154" s="97">
        <v>106496</v>
      </c>
      <c r="F5154" s="96"/>
      <c r="G5154" s="98">
        <v>5905490066930</v>
      </c>
      <c r="H5154" s="96"/>
      <c r="I5154" s="95" t="s">
        <v>9533</v>
      </c>
      <c r="J5154" s="91"/>
      <c r="K5154" s="95" t="s">
        <v>9689</v>
      </c>
      <c r="L5154" s="58" t="s">
        <v>8449</v>
      </c>
      <c r="M5154" s="58" t="s">
        <v>2984</v>
      </c>
      <c r="N5154" s="110">
        <v>2499</v>
      </c>
      <c r="O5154" s="92"/>
      <c r="P5154" s="124">
        <v>1117</v>
      </c>
      <c r="Q5154" s="110">
        <v>1117</v>
      </c>
      <c r="R5154" s="92"/>
      <c r="S5154" s="92"/>
      <c r="T5154" s="110" t="str">
        <f t="shared" si="511"/>
        <v>1117</v>
      </c>
      <c r="V5154" s="31"/>
      <c r="W5154" s="17">
        <f t="shared" si="512"/>
        <v>1150.51</v>
      </c>
      <c r="X5154" s="62">
        <v>0.3</v>
      </c>
      <c r="Y5154" s="17">
        <f t="shared" si="507"/>
        <v>1643.5857142857144</v>
      </c>
      <c r="Z5154" s="21">
        <f t="shared" si="509"/>
        <v>1644</v>
      </c>
      <c r="AA5154" s="17">
        <f t="shared" si="508"/>
        <v>1644</v>
      </c>
      <c r="AB5154" s="17">
        <f t="shared" si="510"/>
        <v>2499</v>
      </c>
      <c r="AC5154"/>
    </row>
    <row r="5155" spans="1:29" ht="15" customHeight="1" x14ac:dyDescent="0.3">
      <c r="A5155" s="93">
        <v>45551</v>
      </c>
      <c r="B5155" s="94"/>
      <c r="C5155" s="94"/>
      <c r="D5155" s="57" t="s">
        <v>8169</v>
      </c>
      <c r="E5155" s="97">
        <v>106497</v>
      </c>
      <c r="F5155" s="96"/>
      <c r="G5155" s="98">
        <v>5905490066947</v>
      </c>
      <c r="H5155" s="96"/>
      <c r="I5155" s="95" t="s">
        <v>9534</v>
      </c>
      <c r="J5155" s="91"/>
      <c r="K5155" s="95" t="s">
        <v>9689</v>
      </c>
      <c r="L5155" s="58" t="s">
        <v>7322</v>
      </c>
      <c r="M5155" s="58" t="s">
        <v>2984</v>
      </c>
      <c r="N5155" s="110">
        <v>2499</v>
      </c>
      <c r="O5155" s="92"/>
      <c r="P5155" s="124">
        <v>1117</v>
      </c>
      <c r="Q5155" s="110">
        <v>1117</v>
      </c>
      <c r="R5155" s="92"/>
      <c r="S5155" s="92"/>
      <c r="T5155" s="110" t="str">
        <f t="shared" si="511"/>
        <v>1117</v>
      </c>
      <c r="V5155" s="31"/>
      <c r="W5155" s="17">
        <f t="shared" si="512"/>
        <v>1150.51</v>
      </c>
      <c r="X5155" s="62">
        <v>0.3</v>
      </c>
      <c r="Y5155" s="17">
        <f t="shared" ref="Y5155:Y5218" si="513">W5155/0.7</f>
        <v>1643.5857142857144</v>
      </c>
      <c r="Z5155" s="21">
        <f t="shared" si="509"/>
        <v>1644</v>
      </c>
      <c r="AA5155" s="17">
        <f t="shared" ref="AA5155:AA5218" si="514">Z5155*1</f>
        <v>1644</v>
      </c>
      <c r="AB5155" s="17">
        <f t="shared" si="510"/>
        <v>2499</v>
      </c>
      <c r="AC5155"/>
    </row>
    <row r="5156" spans="1:29" ht="15" customHeight="1" x14ac:dyDescent="0.3">
      <c r="A5156" s="93">
        <v>45551</v>
      </c>
      <c r="B5156" s="94"/>
      <c r="C5156" s="94"/>
      <c r="D5156" s="57" t="s">
        <v>8169</v>
      </c>
      <c r="E5156" s="97">
        <v>106498</v>
      </c>
      <c r="F5156" s="96"/>
      <c r="G5156" s="98">
        <v>5905490066954</v>
      </c>
      <c r="H5156" s="96"/>
      <c r="I5156" s="95" t="s">
        <v>9535</v>
      </c>
      <c r="J5156" s="91"/>
      <c r="K5156" s="95" t="s">
        <v>9689</v>
      </c>
      <c r="L5156" s="58" t="s">
        <v>7322</v>
      </c>
      <c r="M5156" s="58" t="s">
        <v>2984</v>
      </c>
      <c r="N5156" s="110">
        <v>2499</v>
      </c>
      <c r="O5156" s="92"/>
      <c r="P5156" s="124">
        <v>1117</v>
      </c>
      <c r="Q5156" s="110">
        <v>1117</v>
      </c>
      <c r="R5156" s="92"/>
      <c r="S5156" s="92"/>
      <c r="T5156" s="110" t="str">
        <f t="shared" si="511"/>
        <v>1117</v>
      </c>
      <c r="V5156" s="31"/>
      <c r="W5156" s="17">
        <f t="shared" si="512"/>
        <v>1150.51</v>
      </c>
      <c r="X5156" s="62">
        <v>0.3</v>
      </c>
      <c r="Y5156" s="17">
        <f t="shared" si="513"/>
        <v>1643.5857142857144</v>
      </c>
      <c r="Z5156" s="21">
        <f t="shared" si="509"/>
        <v>1644</v>
      </c>
      <c r="AA5156" s="17">
        <f t="shared" si="514"/>
        <v>1644</v>
      </c>
      <c r="AB5156" s="17">
        <f t="shared" si="510"/>
        <v>2499</v>
      </c>
      <c r="AC5156"/>
    </row>
    <row r="5157" spans="1:29" ht="15" customHeight="1" x14ac:dyDescent="0.3">
      <c r="A5157" s="93">
        <v>45551</v>
      </c>
      <c r="B5157" s="94"/>
      <c r="C5157" s="94"/>
      <c r="D5157" s="57" t="s">
        <v>8169</v>
      </c>
      <c r="E5157" s="97">
        <v>106499</v>
      </c>
      <c r="F5157" s="96"/>
      <c r="G5157" s="98">
        <v>5905490066961</v>
      </c>
      <c r="H5157" s="96"/>
      <c r="I5157" s="95" t="s">
        <v>9536</v>
      </c>
      <c r="J5157" s="91"/>
      <c r="K5157" s="95" t="s">
        <v>9689</v>
      </c>
      <c r="L5157" s="58" t="s">
        <v>7323</v>
      </c>
      <c r="M5157" s="58" t="s">
        <v>2984</v>
      </c>
      <c r="N5157" s="110">
        <v>2499</v>
      </c>
      <c r="O5157" s="92"/>
      <c r="P5157" s="124">
        <v>1117</v>
      </c>
      <c r="Q5157" s="110">
        <v>1117</v>
      </c>
      <c r="R5157" s="92"/>
      <c r="S5157" s="92"/>
      <c r="T5157" s="110" t="str">
        <f t="shared" si="511"/>
        <v>1117</v>
      </c>
      <c r="V5157" s="31"/>
      <c r="W5157" s="17">
        <f t="shared" si="512"/>
        <v>1150.51</v>
      </c>
      <c r="X5157" s="62">
        <v>0.3</v>
      </c>
      <c r="Y5157" s="17">
        <f t="shared" si="513"/>
        <v>1643.5857142857144</v>
      </c>
      <c r="Z5157" s="21">
        <f t="shared" si="509"/>
        <v>1644</v>
      </c>
      <c r="AA5157" s="17">
        <f t="shared" si="514"/>
        <v>1644</v>
      </c>
      <c r="AB5157" s="17">
        <f t="shared" si="510"/>
        <v>2499</v>
      </c>
      <c r="AC5157"/>
    </row>
    <row r="5158" spans="1:29" ht="15" customHeight="1" x14ac:dyDescent="0.3">
      <c r="A5158" s="93">
        <v>45551</v>
      </c>
      <c r="B5158" s="94"/>
      <c r="C5158" s="94"/>
      <c r="D5158" s="57" t="s">
        <v>8169</v>
      </c>
      <c r="E5158" s="97">
        <v>106500</v>
      </c>
      <c r="F5158" s="96"/>
      <c r="G5158" s="98">
        <v>5905490066978</v>
      </c>
      <c r="H5158" s="96"/>
      <c r="I5158" s="95" t="s">
        <v>9537</v>
      </c>
      <c r="J5158" s="91"/>
      <c r="K5158" s="95" t="s">
        <v>9689</v>
      </c>
      <c r="L5158" s="58" t="s">
        <v>7323</v>
      </c>
      <c r="M5158" s="58" t="s">
        <v>2984</v>
      </c>
      <c r="N5158" s="110">
        <v>2499</v>
      </c>
      <c r="O5158" s="92"/>
      <c r="P5158" s="124">
        <v>1117</v>
      </c>
      <c r="Q5158" s="110">
        <v>1117</v>
      </c>
      <c r="R5158" s="92"/>
      <c r="S5158" s="92"/>
      <c r="T5158" s="110" t="str">
        <f t="shared" si="511"/>
        <v>1117</v>
      </c>
      <c r="V5158" s="31"/>
      <c r="W5158" s="17">
        <f t="shared" si="512"/>
        <v>1150.51</v>
      </c>
      <c r="X5158" s="62">
        <v>0.3</v>
      </c>
      <c r="Y5158" s="17">
        <f t="shared" si="513"/>
        <v>1643.5857142857144</v>
      </c>
      <c r="Z5158" s="21">
        <f t="shared" si="509"/>
        <v>1644</v>
      </c>
      <c r="AA5158" s="17">
        <f t="shared" si="514"/>
        <v>1644</v>
      </c>
      <c r="AB5158" s="17">
        <f t="shared" si="510"/>
        <v>2499</v>
      </c>
      <c r="AC5158"/>
    </row>
    <row r="5159" spans="1:29" ht="15" customHeight="1" x14ac:dyDescent="0.3">
      <c r="A5159" s="93">
        <v>45551</v>
      </c>
      <c r="B5159" s="94"/>
      <c r="C5159" s="94"/>
      <c r="D5159" s="57" t="s">
        <v>8169</v>
      </c>
      <c r="E5159" s="97">
        <v>106501</v>
      </c>
      <c r="F5159" s="96"/>
      <c r="G5159" s="98">
        <v>5905490066985</v>
      </c>
      <c r="H5159" s="96"/>
      <c r="I5159" s="95" t="s">
        <v>9538</v>
      </c>
      <c r="J5159" s="91"/>
      <c r="K5159" s="95" t="s">
        <v>9689</v>
      </c>
      <c r="L5159" s="58" t="s">
        <v>7324</v>
      </c>
      <c r="M5159" s="58" t="s">
        <v>2984</v>
      </c>
      <c r="N5159" s="110">
        <v>2499</v>
      </c>
      <c r="O5159" s="92"/>
      <c r="P5159" s="124">
        <v>1117</v>
      </c>
      <c r="Q5159" s="110">
        <v>1117</v>
      </c>
      <c r="R5159" s="92"/>
      <c r="S5159" s="92"/>
      <c r="T5159" s="110" t="str">
        <f t="shared" si="511"/>
        <v>1117</v>
      </c>
      <c r="V5159" s="31"/>
      <c r="W5159" s="17">
        <f t="shared" si="512"/>
        <v>1150.51</v>
      </c>
      <c r="X5159" s="62">
        <v>0.3</v>
      </c>
      <c r="Y5159" s="17">
        <f t="shared" si="513"/>
        <v>1643.5857142857144</v>
      </c>
      <c r="Z5159" s="21">
        <f t="shared" si="509"/>
        <v>1644</v>
      </c>
      <c r="AA5159" s="17">
        <f t="shared" si="514"/>
        <v>1644</v>
      </c>
      <c r="AB5159" s="17">
        <f t="shared" si="510"/>
        <v>2499</v>
      </c>
      <c r="AC5159"/>
    </row>
    <row r="5160" spans="1:29" ht="15" customHeight="1" x14ac:dyDescent="0.3">
      <c r="A5160" s="93">
        <v>45551</v>
      </c>
      <c r="B5160" s="94"/>
      <c r="C5160" s="94"/>
      <c r="D5160" s="57" t="s">
        <v>8169</v>
      </c>
      <c r="E5160" s="97">
        <v>106502</v>
      </c>
      <c r="F5160" s="96"/>
      <c r="G5160" s="98">
        <v>5905490066992</v>
      </c>
      <c r="H5160" s="96"/>
      <c r="I5160" s="95" t="s">
        <v>9539</v>
      </c>
      <c r="J5160" s="91"/>
      <c r="K5160" s="95" t="s">
        <v>9689</v>
      </c>
      <c r="L5160" s="58" t="s">
        <v>7324</v>
      </c>
      <c r="M5160" s="58" t="s">
        <v>2984</v>
      </c>
      <c r="N5160" s="110">
        <v>2499</v>
      </c>
      <c r="O5160" s="92"/>
      <c r="P5160" s="124">
        <v>1117</v>
      </c>
      <c r="Q5160" s="110">
        <v>1117</v>
      </c>
      <c r="R5160" s="92"/>
      <c r="S5160" s="92"/>
      <c r="T5160" s="110" t="str">
        <f t="shared" si="511"/>
        <v>1117</v>
      </c>
      <c r="V5160" s="31"/>
      <c r="W5160" s="17">
        <f t="shared" si="512"/>
        <v>1150.51</v>
      </c>
      <c r="X5160" s="62">
        <v>0.3</v>
      </c>
      <c r="Y5160" s="17">
        <f t="shared" si="513"/>
        <v>1643.5857142857144</v>
      </c>
      <c r="Z5160" s="21">
        <f t="shared" si="509"/>
        <v>1644</v>
      </c>
      <c r="AA5160" s="17">
        <f t="shared" si="514"/>
        <v>1644</v>
      </c>
      <c r="AB5160" s="17">
        <f t="shared" si="510"/>
        <v>2499</v>
      </c>
      <c r="AC5160"/>
    </row>
    <row r="5161" spans="1:29" ht="15" customHeight="1" x14ac:dyDescent="0.3">
      <c r="A5161" s="93">
        <v>45551</v>
      </c>
      <c r="B5161" s="94"/>
      <c r="C5161" s="94"/>
      <c r="D5161" s="57" t="s">
        <v>8169</v>
      </c>
      <c r="E5161" s="97">
        <v>106503</v>
      </c>
      <c r="F5161" s="96"/>
      <c r="G5161" s="98">
        <v>5905490067005</v>
      </c>
      <c r="H5161" s="96"/>
      <c r="I5161" s="95" t="s">
        <v>9540</v>
      </c>
      <c r="J5161" s="91"/>
      <c r="K5161" s="95" t="s">
        <v>9689</v>
      </c>
      <c r="L5161" s="58" t="s">
        <v>7325</v>
      </c>
      <c r="M5161" s="58" t="s">
        <v>2984</v>
      </c>
      <c r="N5161" s="110">
        <v>2499</v>
      </c>
      <c r="O5161" s="92"/>
      <c r="P5161" s="124">
        <v>1117</v>
      </c>
      <c r="Q5161" s="110">
        <v>1117</v>
      </c>
      <c r="R5161" s="92"/>
      <c r="S5161" s="92"/>
      <c r="T5161" s="110" t="str">
        <f t="shared" si="511"/>
        <v>1117</v>
      </c>
      <c r="V5161" s="31"/>
      <c r="W5161" s="17">
        <f t="shared" si="512"/>
        <v>1150.51</v>
      </c>
      <c r="X5161" s="62">
        <v>0.3</v>
      </c>
      <c r="Y5161" s="17">
        <f t="shared" si="513"/>
        <v>1643.5857142857144</v>
      </c>
      <c r="Z5161" s="21">
        <f t="shared" si="509"/>
        <v>1644</v>
      </c>
      <c r="AA5161" s="17">
        <f t="shared" si="514"/>
        <v>1644</v>
      </c>
      <c r="AB5161" s="17">
        <f t="shared" si="510"/>
        <v>2499</v>
      </c>
      <c r="AC5161"/>
    </row>
    <row r="5162" spans="1:29" ht="15" customHeight="1" x14ac:dyDescent="0.3">
      <c r="A5162" s="93">
        <v>45551</v>
      </c>
      <c r="B5162" s="94"/>
      <c r="C5162" s="94"/>
      <c r="D5162" s="57" t="s">
        <v>8169</v>
      </c>
      <c r="E5162" s="97">
        <v>106504</v>
      </c>
      <c r="F5162" s="96"/>
      <c r="G5162" s="98">
        <v>5905490067012</v>
      </c>
      <c r="H5162" s="96"/>
      <c r="I5162" s="95" t="s">
        <v>9541</v>
      </c>
      <c r="J5162" s="91"/>
      <c r="K5162" s="95" t="s">
        <v>9689</v>
      </c>
      <c r="L5162" s="58" t="s">
        <v>7325</v>
      </c>
      <c r="M5162" s="58" t="s">
        <v>2984</v>
      </c>
      <c r="N5162" s="110">
        <v>2499</v>
      </c>
      <c r="O5162" s="92"/>
      <c r="P5162" s="124">
        <v>1117</v>
      </c>
      <c r="Q5162" s="110">
        <v>1117</v>
      </c>
      <c r="R5162" s="92"/>
      <c r="S5162" s="92"/>
      <c r="T5162" s="110" t="str">
        <f t="shared" si="511"/>
        <v>1117</v>
      </c>
      <c r="V5162" s="31"/>
      <c r="W5162" s="17">
        <f t="shared" si="512"/>
        <v>1150.51</v>
      </c>
      <c r="X5162" s="62">
        <v>0.3</v>
      </c>
      <c r="Y5162" s="17">
        <f t="shared" si="513"/>
        <v>1643.5857142857144</v>
      </c>
      <c r="Z5162" s="21">
        <f t="shared" si="509"/>
        <v>1644</v>
      </c>
      <c r="AA5162" s="17">
        <f t="shared" si="514"/>
        <v>1644</v>
      </c>
      <c r="AB5162" s="17">
        <f t="shared" si="510"/>
        <v>2499</v>
      </c>
      <c r="AC5162"/>
    </row>
    <row r="5163" spans="1:29" ht="15" customHeight="1" x14ac:dyDescent="0.3">
      <c r="A5163" s="93">
        <v>45551</v>
      </c>
      <c r="B5163" s="94"/>
      <c r="C5163" s="94"/>
      <c r="D5163" s="57" t="s">
        <v>8169</v>
      </c>
      <c r="E5163" s="97">
        <v>106505</v>
      </c>
      <c r="F5163" s="96"/>
      <c r="G5163" s="98">
        <v>5905490067029</v>
      </c>
      <c r="H5163" s="96"/>
      <c r="I5163" s="95" t="s">
        <v>9542</v>
      </c>
      <c r="J5163" s="91"/>
      <c r="K5163" s="95" t="s">
        <v>9689</v>
      </c>
      <c r="L5163" s="58" t="s">
        <v>7326</v>
      </c>
      <c r="M5163" s="58" t="s">
        <v>2984</v>
      </c>
      <c r="N5163" s="110">
        <v>2499</v>
      </c>
      <c r="O5163" s="92"/>
      <c r="P5163" s="124">
        <v>1117</v>
      </c>
      <c r="Q5163" s="110">
        <v>1117</v>
      </c>
      <c r="R5163" s="92"/>
      <c r="S5163" s="92"/>
      <c r="T5163" s="110" t="str">
        <f t="shared" si="511"/>
        <v>1117</v>
      </c>
      <c r="V5163" s="31"/>
      <c r="W5163" s="17">
        <f t="shared" si="512"/>
        <v>1150.51</v>
      </c>
      <c r="X5163" s="62">
        <v>0.3</v>
      </c>
      <c r="Y5163" s="17">
        <f t="shared" si="513"/>
        <v>1643.5857142857144</v>
      </c>
      <c r="Z5163" s="21">
        <f t="shared" si="509"/>
        <v>1644</v>
      </c>
      <c r="AA5163" s="17">
        <f t="shared" si="514"/>
        <v>1644</v>
      </c>
      <c r="AB5163" s="17">
        <f t="shared" si="510"/>
        <v>2499</v>
      </c>
      <c r="AC5163"/>
    </row>
    <row r="5164" spans="1:29" ht="15" customHeight="1" x14ac:dyDescent="0.3">
      <c r="A5164" s="93">
        <v>45551</v>
      </c>
      <c r="B5164" s="94"/>
      <c r="C5164" s="94"/>
      <c r="D5164" s="57" t="s">
        <v>8169</v>
      </c>
      <c r="E5164" s="97">
        <v>106506</v>
      </c>
      <c r="F5164" s="96"/>
      <c r="G5164" s="98">
        <v>5905490067036</v>
      </c>
      <c r="H5164" s="96"/>
      <c r="I5164" s="95" t="s">
        <v>9543</v>
      </c>
      <c r="J5164" s="91"/>
      <c r="K5164" s="95" t="s">
        <v>9689</v>
      </c>
      <c r="L5164" s="58" t="s">
        <v>7326</v>
      </c>
      <c r="M5164" s="58" t="s">
        <v>2984</v>
      </c>
      <c r="N5164" s="110">
        <v>2499</v>
      </c>
      <c r="O5164" s="92"/>
      <c r="P5164" s="124">
        <v>1117</v>
      </c>
      <c r="Q5164" s="110">
        <v>1117</v>
      </c>
      <c r="R5164" s="92"/>
      <c r="S5164" s="92"/>
      <c r="T5164" s="110" t="str">
        <f t="shared" si="511"/>
        <v>1117</v>
      </c>
      <c r="V5164" s="31"/>
      <c r="W5164" s="17">
        <f t="shared" si="512"/>
        <v>1150.51</v>
      </c>
      <c r="X5164" s="62">
        <v>0.3</v>
      </c>
      <c r="Y5164" s="17">
        <f t="shared" si="513"/>
        <v>1643.5857142857144</v>
      </c>
      <c r="Z5164" s="21">
        <f t="shared" si="509"/>
        <v>1644</v>
      </c>
      <c r="AA5164" s="17">
        <f t="shared" si="514"/>
        <v>1644</v>
      </c>
      <c r="AB5164" s="17">
        <f t="shared" si="510"/>
        <v>2499</v>
      </c>
      <c r="AC5164"/>
    </row>
    <row r="5165" spans="1:29" ht="15" customHeight="1" x14ac:dyDescent="0.3">
      <c r="A5165" s="93">
        <v>45551</v>
      </c>
      <c r="B5165" s="94"/>
      <c r="C5165" s="94"/>
      <c r="D5165" s="57" t="s">
        <v>8169</v>
      </c>
      <c r="E5165" s="97">
        <v>106507</v>
      </c>
      <c r="F5165" s="96"/>
      <c r="G5165" s="98">
        <v>5905490067043</v>
      </c>
      <c r="H5165" s="96"/>
      <c r="I5165" s="95" t="s">
        <v>9544</v>
      </c>
      <c r="J5165" s="91"/>
      <c r="K5165" s="95" t="s">
        <v>9689</v>
      </c>
      <c r="L5165" s="58" t="s">
        <v>7327</v>
      </c>
      <c r="M5165" s="58" t="s">
        <v>2984</v>
      </c>
      <c r="N5165" s="110">
        <v>2499</v>
      </c>
      <c r="O5165" s="92"/>
      <c r="P5165" s="124">
        <v>1117</v>
      </c>
      <c r="Q5165" s="110">
        <v>1117</v>
      </c>
      <c r="R5165" s="92"/>
      <c r="S5165" s="92"/>
      <c r="T5165" s="110" t="str">
        <f t="shared" si="511"/>
        <v>1117</v>
      </c>
      <c r="V5165" s="31"/>
      <c r="W5165" s="17">
        <f t="shared" si="512"/>
        <v>1150.51</v>
      </c>
      <c r="X5165" s="62">
        <v>0.3</v>
      </c>
      <c r="Y5165" s="17">
        <f t="shared" si="513"/>
        <v>1643.5857142857144</v>
      </c>
      <c r="Z5165" s="21">
        <f t="shared" si="509"/>
        <v>1644</v>
      </c>
      <c r="AA5165" s="17">
        <f t="shared" si="514"/>
        <v>1644</v>
      </c>
      <c r="AB5165" s="17">
        <f t="shared" si="510"/>
        <v>2499</v>
      </c>
      <c r="AC5165"/>
    </row>
    <row r="5166" spans="1:29" ht="15" customHeight="1" x14ac:dyDescent="0.3">
      <c r="A5166" s="93">
        <v>45551</v>
      </c>
      <c r="B5166" s="94"/>
      <c r="C5166" s="94"/>
      <c r="D5166" s="57" t="s">
        <v>8169</v>
      </c>
      <c r="E5166" s="97">
        <v>106508</v>
      </c>
      <c r="F5166" s="96"/>
      <c r="G5166" s="98">
        <v>5905490067050</v>
      </c>
      <c r="H5166" s="96"/>
      <c r="I5166" s="95" t="s">
        <v>9545</v>
      </c>
      <c r="J5166" s="91"/>
      <c r="K5166" s="95" t="s">
        <v>9689</v>
      </c>
      <c r="L5166" s="58" t="s">
        <v>7327</v>
      </c>
      <c r="M5166" s="58" t="s">
        <v>2984</v>
      </c>
      <c r="N5166" s="110">
        <v>2499</v>
      </c>
      <c r="O5166" s="92"/>
      <c r="P5166" s="124">
        <v>1117</v>
      </c>
      <c r="Q5166" s="110">
        <v>1117</v>
      </c>
      <c r="R5166" s="92"/>
      <c r="S5166" s="92"/>
      <c r="T5166" s="110" t="str">
        <f t="shared" si="511"/>
        <v>1117</v>
      </c>
      <c r="V5166" s="31"/>
      <c r="W5166" s="17">
        <f t="shared" si="512"/>
        <v>1150.51</v>
      </c>
      <c r="X5166" s="62">
        <v>0.3</v>
      </c>
      <c r="Y5166" s="17">
        <f t="shared" si="513"/>
        <v>1643.5857142857144</v>
      </c>
      <c r="Z5166" s="21">
        <f t="shared" si="509"/>
        <v>1644</v>
      </c>
      <c r="AA5166" s="17">
        <f t="shared" si="514"/>
        <v>1644</v>
      </c>
      <c r="AB5166" s="17">
        <f t="shared" si="510"/>
        <v>2499</v>
      </c>
      <c r="AC5166"/>
    </row>
    <row r="5167" spans="1:29" ht="15" customHeight="1" x14ac:dyDescent="0.3">
      <c r="A5167" s="93">
        <v>45551</v>
      </c>
      <c r="B5167" s="94"/>
      <c r="C5167" s="94"/>
      <c r="D5167" s="57" t="s">
        <v>8169</v>
      </c>
      <c r="E5167" s="97">
        <v>106509</v>
      </c>
      <c r="F5167" s="96"/>
      <c r="G5167" s="98">
        <v>5905490067067</v>
      </c>
      <c r="H5167" s="96"/>
      <c r="I5167" s="95" t="s">
        <v>9546</v>
      </c>
      <c r="J5167" s="91"/>
      <c r="K5167" s="95" t="s">
        <v>9689</v>
      </c>
      <c r="L5167" s="58" t="s">
        <v>2966</v>
      </c>
      <c r="M5167" s="58" t="s">
        <v>2984</v>
      </c>
      <c r="N5167" s="110">
        <v>1749</v>
      </c>
      <c r="O5167" s="92"/>
      <c r="P5167" s="124">
        <v>712</v>
      </c>
      <c r="Q5167" s="110">
        <v>712</v>
      </c>
      <c r="R5167" s="92"/>
      <c r="S5167" s="92"/>
      <c r="T5167" s="110" t="str">
        <f t="shared" si="511"/>
        <v>712</v>
      </c>
      <c r="V5167" s="31"/>
      <c r="W5167" s="17">
        <f t="shared" si="512"/>
        <v>733.36</v>
      </c>
      <c r="X5167" s="62">
        <v>0.3</v>
      </c>
      <c r="Y5167" s="17">
        <f t="shared" si="513"/>
        <v>1047.6571428571428</v>
      </c>
      <c r="Z5167" s="21">
        <f t="shared" ref="Z5167:Z5230" si="515">ROUND(Y5167,0)</f>
        <v>1048</v>
      </c>
      <c r="AA5167" s="17">
        <f t="shared" si="514"/>
        <v>1048</v>
      </c>
      <c r="AB5167" s="17">
        <f t="shared" si="510"/>
        <v>1749</v>
      </c>
      <c r="AC5167"/>
    </row>
    <row r="5168" spans="1:29" ht="15" customHeight="1" x14ac:dyDescent="0.3">
      <c r="A5168" s="93">
        <v>45551</v>
      </c>
      <c r="B5168" s="94"/>
      <c r="C5168" s="94"/>
      <c r="D5168" s="57" t="s">
        <v>8169</v>
      </c>
      <c r="E5168" s="97">
        <v>106510</v>
      </c>
      <c r="F5168" s="96"/>
      <c r="G5168" s="98">
        <v>5905490067074</v>
      </c>
      <c r="H5168" s="96"/>
      <c r="I5168" s="95" t="s">
        <v>9547</v>
      </c>
      <c r="J5168" s="91"/>
      <c r="K5168" s="95" t="s">
        <v>9689</v>
      </c>
      <c r="L5168" s="58" t="s">
        <v>2966</v>
      </c>
      <c r="M5168" s="58" t="s">
        <v>2984</v>
      </c>
      <c r="N5168" s="110">
        <v>1749</v>
      </c>
      <c r="O5168" s="92"/>
      <c r="P5168" s="124">
        <v>712</v>
      </c>
      <c r="Q5168" s="110">
        <v>712</v>
      </c>
      <c r="R5168" s="92"/>
      <c r="S5168" s="92"/>
      <c r="T5168" s="110" t="str">
        <f t="shared" si="511"/>
        <v>712</v>
      </c>
      <c r="V5168" s="31"/>
      <c r="W5168" s="17">
        <f t="shared" si="512"/>
        <v>733.36</v>
      </c>
      <c r="X5168" s="62">
        <v>0.3</v>
      </c>
      <c r="Y5168" s="17">
        <f t="shared" si="513"/>
        <v>1047.6571428571428</v>
      </c>
      <c r="Z5168" s="21">
        <f t="shared" si="515"/>
        <v>1048</v>
      </c>
      <c r="AA5168" s="17">
        <f t="shared" si="514"/>
        <v>1048</v>
      </c>
      <c r="AB5168" s="17">
        <f t="shared" si="510"/>
        <v>1749</v>
      </c>
      <c r="AC5168"/>
    </row>
    <row r="5169" spans="1:29" ht="15" customHeight="1" x14ac:dyDescent="0.3">
      <c r="A5169" s="93">
        <v>45551</v>
      </c>
      <c r="B5169" s="94"/>
      <c r="C5169" s="94"/>
      <c r="D5169" s="57" t="s">
        <v>8169</v>
      </c>
      <c r="E5169" s="97">
        <v>106511</v>
      </c>
      <c r="F5169" s="96"/>
      <c r="G5169" s="98">
        <v>5905490067081</v>
      </c>
      <c r="H5169" s="96"/>
      <c r="I5169" s="95" t="s">
        <v>9548</v>
      </c>
      <c r="J5169" s="91"/>
      <c r="K5169" s="95" t="s">
        <v>9689</v>
      </c>
      <c r="L5169" s="58" t="s">
        <v>2967</v>
      </c>
      <c r="M5169" s="58" t="s">
        <v>2984</v>
      </c>
      <c r="N5169" s="110">
        <v>1749</v>
      </c>
      <c r="O5169" s="92"/>
      <c r="P5169" s="124">
        <v>712</v>
      </c>
      <c r="Q5169" s="110">
        <v>712</v>
      </c>
      <c r="R5169" s="92"/>
      <c r="S5169" s="92"/>
      <c r="T5169" s="110" t="str">
        <f t="shared" si="511"/>
        <v>712</v>
      </c>
      <c r="V5169" s="31"/>
      <c r="W5169" s="17">
        <f t="shared" si="512"/>
        <v>733.36</v>
      </c>
      <c r="X5169" s="62">
        <v>0.3</v>
      </c>
      <c r="Y5169" s="17">
        <f t="shared" si="513"/>
        <v>1047.6571428571428</v>
      </c>
      <c r="Z5169" s="21">
        <f t="shared" si="515"/>
        <v>1048</v>
      </c>
      <c r="AA5169" s="17">
        <f t="shared" si="514"/>
        <v>1048</v>
      </c>
      <c r="AB5169" s="17">
        <f t="shared" si="510"/>
        <v>1749</v>
      </c>
      <c r="AC5169"/>
    </row>
    <row r="5170" spans="1:29" ht="15" customHeight="1" x14ac:dyDescent="0.3">
      <c r="A5170" s="93">
        <v>45551</v>
      </c>
      <c r="B5170" s="94"/>
      <c r="C5170" s="94"/>
      <c r="D5170" s="57" t="s">
        <v>8169</v>
      </c>
      <c r="E5170" s="97">
        <v>106512</v>
      </c>
      <c r="F5170" s="96"/>
      <c r="G5170" s="98">
        <v>5905490067098</v>
      </c>
      <c r="H5170" s="96"/>
      <c r="I5170" s="95" t="s">
        <v>9549</v>
      </c>
      <c r="J5170" s="91"/>
      <c r="K5170" s="95" t="s">
        <v>9689</v>
      </c>
      <c r="L5170" s="58" t="s">
        <v>2967</v>
      </c>
      <c r="M5170" s="58" t="s">
        <v>2984</v>
      </c>
      <c r="N5170" s="110">
        <v>1749</v>
      </c>
      <c r="O5170" s="92"/>
      <c r="P5170" s="124">
        <v>712</v>
      </c>
      <c r="Q5170" s="110">
        <v>712</v>
      </c>
      <c r="R5170" s="92"/>
      <c r="S5170" s="92"/>
      <c r="T5170" s="110" t="str">
        <f t="shared" si="511"/>
        <v>712</v>
      </c>
      <c r="V5170" s="31"/>
      <c r="W5170" s="17">
        <f t="shared" si="512"/>
        <v>733.36</v>
      </c>
      <c r="X5170" s="62">
        <v>0.3</v>
      </c>
      <c r="Y5170" s="17">
        <f t="shared" si="513"/>
        <v>1047.6571428571428</v>
      </c>
      <c r="Z5170" s="21">
        <f t="shared" si="515"/>
        <v>1048</v>
      </c>
      <c r="AA5170" s="17">
        <f t="shared" si="514"/>
        <v>1048</v>
      </c>
      <c r="AB5170" s="17">
        <f t="shared" si="510"/>
        <v>1749</v>
      </c>
      <c r="AC5170"/>
    </row>
    <row r="5171" spans="1:29" ht="15" customHeight="1" x14ac:dyDescent="0.3">
      <c r="A5171" s="93">
        <v>45551</v>
      </c>
      <c r="B5171" s="94"/>
      <c r="C5171" s="94"/>
      <c r="D5171" s="57" t="s">
        <v>8169</v>
      </c>
      <c r="E5171" s="97">
        <v>106513</v>
      </c>
      <c r="F5171" s="96"/>
      <c r="G5171" s="98">
        <v>5905490067104</v>
      </c>
      <c r="H5171" s="96"/>
      <c r="I5171" s="95" t="s">
        <v>9550</v>
      </c>
      <c r="J5171" s="91"/>
      <c r="K5171" s="95" t="s">
        <v>9689</v>
      </c>
      <c r="L5171" s="58" t="s">
        <v>2968</v>
      </c>
      <c r="M5171" s="58" t="s">
        <v>2984</v>
      </c>
      <c r="N5171" s="110">
        <v>1749</v>
      </c>
      <c r="O5171" s="92"/>
      <c r="P5171" s="124">
        <v>712</v>
      </c>
      <c r="Q5171" s="110">
        <v>712</v>
      </c>
      <c r="R5171" s="92"/>
      <c r="S5171" s="92"/>
      <c r="T5171" s="110" t="str">
        <f t="shared" si="511"/>
        <v>712</v>
      </c>
      <c r="V5171" s="31"/>
      <c r="W5171" s="17">
        <f t="shared" si="512"/>
        <v>733.36</v>
      </c>
      <c r="X5171" s="62">
        <v>0.3</v>
      </c>
      <c r="Y5171" s="17">
        <f t="shared" si="513"/>
        <v>1047.6571428571428</v>
      </c>
      <c r="Z5171" s="21">
        <f t="shared" si="515"/>
        <v>1048</v>
      </c>
      <c r="AA5171" s="17">
        <f t="shared" si="514"/>
        <v>1048</v>
      </c>
      <c r="AB5171" s="17">
        <f t="shared" si="510"/>
        <v>1749</v>
      </c>
      <c r="AC5171"/>
    </row>
    <row r="5172" spans="1:29" ht="15" customHeight="1" x14ac:dyDescent="0.3">
      <c r="A5172" s="93">
        <v>45551</v>
      </c>
      <c r="B5172" s="94"/>
      <c r="C5172" s="94"/>
      <c r="D5172" s="57" t="s">
        <v>8169</v>
      </c>
      <c r="E5172" s="97">
        <v>106514</v>
      </c>
      <c r="F5172" s="96"/>
      <c r="G5172" s="98">
        <v>5905490067111</v>
      </c>
      <c r="H5172" s="96"/>
      <c r="I5172" s="95" t="s">
        <v>9551</v>
      </c>
      <c r="J5172" s="91"/>
      <c r="K5172" s="95" t="s">
        <v>9689</v>
      </c>
      <c r="L5172" s="58" t="s">
        <v>2968</v>
      </c>
      <c r="M5172" s="58" t="s">
        <v>2984</v>
      </c>
      <c r="N5172" s="110">
        <v>1749</v>
      </c>
      <c r="O5172" s="92"/>
      <c r="P5172" s="124">
        <v>712</v>
      </c>
      <c r="Q5172" s="110">
        <v>712</v>
      </c>
      <c r="R5172" s="92"/>
      <c r="S5172" s="92"/>
      <c r="T5172" s="110" t="str">
        <f t="shared" si="511"/>
        <v>712</v>
      </c>
      <c r="V5172" s="31"/>
      <c r="W5172" s="17">
        <f t="shared" si="512"/>
        <v>733.36</v>
      </c>
      <c r="X5172" s="62">
        <v>0.3</v>
      </c>
      <c r="Y5172" s="17">
        <f t="shared" si="513"/>
        <v>1047.6571428571428</v>
      </c>
      <c r="Z5172" s="21">
        <f t="shared" si="515"/>
        <v>1048</v>
      </c>
      <c r="AA5172" s="17">
        <f t="shared" si="514"/>
        <v>1048</v>
      </c>
      <c r="AB5172" s="17">
        <f t="shared" si="510"/>
        <v>1749</v>
      </c>
      <c r="AC5172"/>
    </row>
    <row r="5173" spans="1:29" ht="15" customHeight="1" x14ac:dyDescent="0.3">
      <c r="A5173" s="93">
        <v>45551</v>
      </c>
      <c r="B5173" s="94"/>
      <c r="C5173" s="94"/>
      <c r="D5173" s="57" t="s">
        <v>8169</v>
      </c>
      <c r="E5173" s="97">
        <v>106515</v>
      </c>
      <c r="F5173" s="96"/>
      <c r="G5173" s="98">
        <v>5905490067128</v>
      </c>
      <c r="H5173" s="96"/>
      <c r="I5173" s="95" t="s">
        <v>9552</v>
      </c>
      <c r="J5173" s="91"/>
      <c r="K5173" s="95" t="s">
        <v>9689</v>
      </c>
      <c r="L5173" s="58" t="s">
        <v>2970</v>
      </c>
      <c r="M5173" s="58" t="s">
        <v>2984</v>
      </c>
      <c r="N5173" s="110">
        <v>1749</v>
      </c>
      <c r="O5173" s="92"/>
      <c r="P5173" s="124">
        <v>712</v>
      </c>
      <c r="Q5173" s="110">
        <v>712</v>
      </c>
      <c r="R5173" s="92"/>
      <c r="S5173" s="92"/>
      <c r="T5173" s="110" t="str">
        <f t="shared" si="511"/>
        <v>712</v>
      </c>
      <c r="V5173" s="31"/>
      <c r="W5173" s="17">
        <f t="shared" si="512"/>
        <v>733.36</v>
      </c>
      <c r="X5173" s="62">
        <v>0.3</v>
      </c>
      <c r="Y5173" s="17">
        <f t="shared" si="513"/>
        <v>1047.6571428571428</v>
      </c>
      <c r="Z5173" s="21">
        <f t="shared" si="515"/>
        <v>1048</v>
      </c>
      <c r="AA5173" s="17">
        <f t="shared" si="514"/>
        <v>1048</v>
      </c>
      <c r="AB5173" s="17">
        <f t="shared" si="510"/>
        <v>1749</v>
      </c>
      <c r="AC5173"/>
    </row>
    <row r="5174" spans="1:29" ht="15" customHeight="1" x14ac:dyDescent="0.3">
      <c r="A5174" s="93">
        <v>45551</v>
      </c>
      <c r="B5174" s="94"/>
      <c r="C5174" s="94"/>
      <c r="D5174" s="57" t="s">
        <v>8169</v>
      </c>
      <c r="E5174" s="97">
        <v>106516</v>
      </c>
      <c r="F5174" s="96"/>
      <c r="G5174" s="98">
        <v>5905490067135</v>
      </c>
      <c r="H5174" s="96"/>
      <c r="I5174" s="95" t="s">
        <v>9553</v>
      </c>
      <c r="J5174" s="91"/>
      <c r="K5174" s="95" t="s">
        <v>9689</v>
      </c>
      <c r="L5174" s="58" t="s">
        <v>2970</v>
      </c>
      <c r="M5174" s="58" t="s">
        <v>2984</v>
      </c>
      <c r="N5174" s="110">
        <v>1749</v>
      </c>
      <c r="O5174" s="92"/>
      <c r="P5174" s="124">
        <v>712</v>
      </c>
      <c r="Q5174" s="110">
        <v>712</v>
      </c>
      <c r="R5174" s="92"/>
      <c r="S5174" s="92"/>
      <c r="T5174" s="110" t="str">
        <f t="shared" si="511"/>
        <v>712</v>
      </c>
      <c r="V5174" s="31"/>
      <c r="W5174" s="17">
        <f t="shared" si="512"/>
        <v>733.36</v>
      </c>
      <c r="X5174" s="62">
        <v>0.3</v>
      </c>
      <c r="Y5174" s="17">
        <f t="shared" si="513"/>
        <v>1047.6571428571428</v>
      </c>
      <c r="Z5174" s="21">
        <f t="shared" si="515"/>
        <v>1048</v>
      </c>
      <c r="AA5174" s="17">
        <f t="shared" si="514"/>
        <v>1048</v>
      </c>
      <c r="AB5174" s="17">
        <f t="shared" si="510"/>
        <v>1749</v>
      </c>
      <c r="AC5174"/>
    </row>
    <row r="5175" spans="1:29" ht="15" customHeight="1" x14ac:dyDescent="0.3">
      <c r="A5175" s="93">
        <v>45551</v>
      </c>
      <c r="B5175" s="94"/>
      <c r="C5175" s="94"/>
      <c r="D5175" s="57" t="s">
        <v>8169</v>
      </c>
      <c r="E5175" s="97">
        <v>106517</v>
      </c>
      <c r="F5175" s="96"/>
      <c r="G5175" s="98">
        <v>5905490067142</v>
      </c>
      <c r="H5175" s="96"/>
      <c r="I5175" s="95" t="s">
        <v>9554</v>
      </c>
      <c r="J5175" s="91"/>
      <c r="K5175" s="95" t="s">
        <v>9689</v>
      </c>
      <c r="L5175" s="58" t="s">
        <v>2971</v>
      </c>
      <c r="M5175" s="58" t="s">
        <v>2984</v>
      </c>
      <c r="N5175" s="110">
        <v>1749</v>
      </c>
      <c r="O5175" s="92"/>
      <c r="P5175" s="124">
        <v>712</v>
      </c>
      <c r="Q5175" s="110">
        <v>712</v>
      </c>
      <c r="R5175" s="92"/>
      <c r="S5175" s="92"/>
      <c r="T5175" s="110" t="str">
        <f t="shared" si="511"/>
        <v>712</v>
      </c>
      <c r="V5175" s="31"/>
      <c r="W5175" s="17">
        <f t="shared" si="512"/>
        <v>733.36</v>
      </c>
      <c r="X5175" s="62">
        <v>0.3</v>
      </c>
      <c r="Y5175" s="17">
        <f t="shared" si="513"/>
        <v>1047.6571428571428</v>
      </c>
      <c r="Z5175" s="21">
        <f t="shared" si="515"/>
        <v>1048</v>
      </c>
      <c r="AA5175" s="17">
        <f t="shared" si="514"/>
        <v>1048</v>
      </c>
      <c r="AB5175" s="17">
        <f t="shared" si="510"/>
        <v>1749</v>
      </c>
      <c r="AC5175"/>
    </row>
    <row r="5176" spans="1:29" ht="15" customHeight="1" x14ac:dyDescent="0.3">
      <c r="A5176" s="93">
        <v>45551</v>
      </c>
      <c r="B5176" s="94"/>
      <c r="C5176" s="94"/>
      <c r="D5176" s="57" t="s">
        <v>8169</v>
      </c>
      <c r="E5176" s="97">
        <v>106518</v>
      </c>
      <c r="F5176" s="96"/>
      <c r="G5176" s="98">
        <v>5905490067159</v>
      </c>
      <c r="H5176" s="96"/>
      <c r="I5176" s="95" t="s">
        <v>9555</v>
      </c>
      <c r="J5176" s="91"/>
      <c r="K5176" s="95" t="s">
        <v>9689</v>
      </c>
      <c r="L5176" s="58" t="s">
        <v>2971</v>
      </c>
      <c r="M5176" s="58" t="s">
        <v>2984</v>
      </c>
      <c r="N5176" s="110">
        <v>1749</v>
      </c>
      <c r="O5176" s="92"/>
      <c r="P5176" s="124">
        <v>712</v>
      </c>
      <c r="Q5176" s="110">
        <v>712</v>
      </c>
      <c r="R5176" s="92"/>
      <c r="S5176" s="92"/>
      <c r="T5176" s="110" t="str">
        <f t="shared" si="511"/>
        <v>712</v>
      </c>
      <c r="V5176" s="31"/>
      <c r="W5176" s="17">
        <f t="shared" si="512"/>
        <v>733.36</v>
      </c>
      <c r="X5176" s="62">
        <v>0.3</v>
      </c>
      <c r="Y5176" s="17">
        <f t="shared" si="513"/>
        <v>1047.6571428571428</v>
      </c>
      <c r="Z5176" s="21">
        <f t="shared" si="515"/>
        <v>1048</v>
      </c>
      <c r="AA5176" s="17">
        <f t="shared" si="514"/>
        <v>1048</v>
      </c>
      <c r="AB5176" s="17">
        <f t="shared" si="510"/>
        <v>1749</v>
      </c>
      <c r="AC5176"/>
    </row>
    <row r="5177" spans="1:29" ht="15" customHeight="1" x14ac:dyDescent="0.3">
      <c r="A5177" s="93">
        <v>45551</v>
      </c>
      <c r="B5177" s="94"/>
      <c r="C5177" s="94"/>
      <c r="D5177" s="57" t="s">
        <v>8169</v>
      </c>
      <c r="E5177" s="97">
        <v>106519</v>
      </c>
      <c r="F5177" s="96"/>
      <c r="G5177" s="98">
        <v>5905490067166</v>
      </c>
      <c r="H5177" s="96"/>
      <c r="I5177" s="95" t="s">
        <v>9556</v>
      </c>
      <c r="J5177" s="91"/>
      <c r="K5177" s="95" t="s">
        <v>9689</v>
      </c>
      <c r="L5177" s="58" t="s">
        <v>2972</v>
      </c>
      <c r="M5177" s="58" t="s">
        <v>2984</v>
      </c>
      <c r="N5177" s="110">
        <v>1749</v>
      </c>
      <c r="O5177" s="92"/>
      <c r="P5177" s="124">
        <v>712</v>
      </c>
      <c r="Q5177" s="110">
        <v>712</v>
      </c>
      <c r="R5177" s="92"/>
      <c r="S5177" s="92"/>
      <c r="T5177" s="110" t="str">
        <f t="shared" si="511"/>
        <v>712</v>
      </c>
      <c r="V5177" s="31"/>
      <c r="W5177" s="17">
        <f t="shared" si="512"/>
        <v>733.36</v>
      </c>
      <c r="X5177" s="62">
        <v>0.3</v>
      </c>
      <c r="Y5177" s="17">
        <f t="shared" si="513"/>
        <v>1047.6571428571428</v>
      </c>
      <c r="Z5177" s="21">
        <f t="shared" si="515"/>
        <v>1048</v>
      </c>
      <c r="AA5177" s="17">
        <f t="shared" si="514"/>
        <v>1048</v>
      </c>
      <c r="AB5177" s="17">
        <f t="shared" si="510"/>
        <v>1749</v>
      </c>
      <c r="AC5177"/>
    </row>
    <row r="5178" spans="1:29" ht="15" customHeight="1" x14ac:dyDescent="0.3">
      <c r="A5178" s="93">
        <v>45551</v>
      </c>
      <c r="B5178" s="94"/>
      <c r="C5178" s="94"/>
      <c r="D5178" s="57" t="s">
        <v>8169</v>
      </c>
      <c r="E5178" s="97">
        <v>106520</v>
      </c>
      <c r="F5178" s="96"/>
      <c r="G5178" s="98">
        <v>5905490067173</v>
      </c>
      <c r="H5178" s="96"/>
      <c r="I5178" s="95" t="s">
        <v>9557</v>
      </c>
      <c r="J5178" s="91"/>
      <c r="K5178" s="95" t="s">
        <v>9689</v>
      </c>
      <c r="L5178" s="58" t="s">
        <v>2972</v>
      </c>
      <c r="M5178" s="58" t="s">
        <v>2984</v>
      </c>
      <c r="N5178" s="110">
        <v>1749</v>
      </c>
      <c r="O5178" s="92"/>
      <c r="P5178" s="124">
        <v>712</v>
      </c>
      <c r="Q5178" s="110">
        <v>712</v>
      </c>
      <c r="R5178" s="92"/>
      <c r="S5178" s="92"/>
      <c r="T5178" s="110" t="str">
        <f t="shared" si="511"/>
        <v>712</v>
      </c>
      <c r="V5178" s="31"/>
      <c r="W5178" s="17">
        <f t="shared" si="512"/>
        <v>733.36</v>
      </c>
      <c r="X5178" s="62">
        <v>0.3</v>
      </c>
      <c r="Y5178" s="17">
        <f t="shared" si="513"/>
        <v>1047.6571428571428</v>
      </c>
      <c r="Z5178" s="21">
        <f t="shared" si="515"/>
        <v>1048</v>
      </c>
      <c r="AA5178" s="17">
        <f t="shared" si="514"/>
        <v>1048</v>
      </c>
      <c r="AB5178" s="17">
        <f t="shared" si="510"/>
        <v>1749</v>
      </c>
      <c r="AC5178"/>
    </row>
    <row r="5179" spans="1:29" ht="15" customHeight="1" x14ac:dyDescent="0.3">
      <c r="A5179" s="93">
        <v>45551</v>
      </c>
      <c r="B5179" s="94"/>
      <c r="C5179" s="94"/>
      <c r="D5179" s="57" t="s">
        <v>8169</v>
      </c>
      <c r="E5179" s="97">
        <v>106521</v>
      </c>
      <c r="F5179" s="96"/>
      <c r="G5179" s="98">
        <v>5905490067180</v>
      </c>
      <c r="H5179" s="96"/>
      <c r="I5179" s="95" t="s">
        <v>9558</v>
      </c>
      <c r="J5179" s="91"/>
      <c r="K5179" s="95" t="s">
        <v>9689</v>
      </c>
      <c r="L5179" s="58" t="s">
        <v>2973</v>
      </c>
      <c r="M5179" s="58" t="s">
        <v>2984</v>
      </c>
      <c r="N5179" s="110">
        <v>1749</v>
      </c>
      <c r="O5179" s="92"/>
      <c r="P5179" s="124">
        <v>712</v>
      </c>
      <c r="Q5179" s="110">
        <v>712</v>
      </c>
      <c r="R5179" s="92"/>
      <c r="S5179" s="92"/>
      <c r="T5179" s="110" t="str">
        <f t="shared" si="511"/>
        <v>712</v>
      </c>
      <c r="V5179" s="31"/>
      <c r="W5179" s="17">
        <f t="shared" si="512"/>
        <v>733.36</v>
      </c>
      <c r="X5179" s="62">
        <v>0.3</v>
      </c>
      <c r="Y5179" s="17">
        <f t="shared" si="513"/>
        <v>1047.6571428571428</v>
      </c>
      <c r="Z5179" s="21">
        <f t="shared" si="515"/>
        <v>1048</v>
      </c>
      <c r="AA5179" s="17">
        <f t="shared" si="514"/>
        <v>1048</v>
      </c>
      <c r="AB5179" s="17">
        <f t="shared" si="510"/>
        <v>1749</v>
      </c>
      <c r="AC5179"/>
    </row>
    <row r="5180" spans="1:29" ht="15" customHeight="1" x14ac:dyDescent="0.3">
      <c r="A5180" s="93">
        <v>45551</v>
      </c>
      <c r="B5180" s="94"/>
      <c r="C5180" s="94"/>
      <c r="D5180" s="57" t="s">
        <v>8169</v>
      </c>
      <c r="E5180" s="97">
        <v>106522</v>
      </c>
      <c r="F5180" s="96"/>
      <c r="G5180" s="98">
        <v>5905490067197</v>
      </c>
      <c r="H5180" s="96"/>
      <c r="I5180" s="95" t="s">
        <v>9559</v>
      </c>
      <c r="J5180" s="91"/>
      <c r="K5180" s="95" t="s">
        <v>9689</v>
      </c>
      <c r="L5180" s="58" t="s">
        <v>2973</v>
      </c>
      <c r="M5180" s="58" t="s">
        <v>2984</v>
      </c>
      <c r="N5180" s="110">
        <v>1749</v>
      </c>
      <c r="O5180" s="92"/>
      <c r="P5180" s="124">
        <v>712</v>
      </c>
      <c r="Q5180" s="110">
        <v>712</v>
      </c>
      <c r="R5180" s="92"/>
      <c r="S5180" s="92"/>
      <c r="T5180" s="110" t="str">
        <f t="shared" si="511"/>
        <v>712</v>
      </c>
      <c r="V5180" s="31"/>
      <c r="W5180" s="17">
        <f t="shared" si="512"/>
        <v>733.36</v>
      </c>
      <c r="X5180" s="62">
        <v>0.3</v>
      </c>
      <c r="Y5180" s="17">
        <f t="shared" si="513"/>
        <v>1047.6571428571428</v>
      </c>
      <c r="Z5180" s="21">
        <f t="shared" si="515"/>
        <v>1048</v>
      </c>
      <c r="AA5180" s="17">
        <f t="shared" si="514"/>
        <v>1048</v>
      </c>
      <c r="AB5180" s="17">
        <f t="shared" si="510"/>
        <v>1749</v>
      </c>
      <c r="AC5180"/>
    </row>
    <row r="5181" spans="1:29" ht="15" customHeight="1" x14ac:dyDescent="0.3">
      <c r="A5181" s="93">
        <v>45551</v>
      </c>
      <c r="B5181" s="94"/>
      <c r="C5181" s="94"/>
      <c r="D5181" s="57" t="s">
        <v>8169</v>
      </c>
      <c r="E5181" s="97">
        <v>106523</v>
      </c>
      <c r="F5181" s="96"/>
      <c r="G5181" s="98">
        <v>5905490067203</v>
      </c>
      <c r="H5181" s="96"/>
      <c r="I5181" s="95" t="s">
        <v>9560</v>
      </c>
      <c r="J5181" s="91"/>
      <c r="K5181" s="95" t="s">
        <v>9689</v>
      </c>
      <c r="L5181" s="58" t="s">
        <v>2974</v>
      </c>
      <c r="M5181" s="58" t="s">
        <v>2984</v>
      </c>
      <c r="N5181" s="110">
        <v>1749</v>
      </c>
      <c r="O5181" s="92"/>
      <c r="P5181" s="124">
        <v>712</v>
      </c>
      <c r="Q5181" s="110">
        <v>712</v>
      </c>
      <c r="R5181" s="92"/>
      <c r="S5181" s="92"/>
      <c r="T5181" s="110" t="str">
        <f t="shared" si="511"/>
        <v>712</v>
      </c>
      <c r="V5181" s="31"/>
      <c r="W5181" s="17">
        <f t="shared" si="512"/>
        <v>733.36</v>
      </c>
      <c r="X5181" s="62">
        <v>0.3</v>
      </c>
      <c r="Y5181" s="17">
        <f t="shared" si="513"/>
        <v>1047.6571428571428</v>
      </c>
      <c r="Z5181" s="21">
        <f t="shared" si="515"/>
        <v>1048</v>
      </c>
      <c r="AA5181" s="17">
        <f t="shared" si="514"/>
        <v>1048</v>
      </c>
      <c r="AB5181" s="17">
        <f t="shared" si="510"/>
        <v>1749</v>
      </c>
      <c r="AC5181"/>
    </row>
    <row r="5182" spans="1:29" ht="15" customHeight="1" x14ac:dyDescent="0.3">
      <c r="A5182" s="93">
        <v>45551</v>
      </c>
      <c r="B5182" s="94"/>
      <c r="C5182" s="94"/>
      <c r="D5182" s="57" t="s">
        <v>8169</v>
      </c>
      <c r="E5182" s="97">
        <v>106524</v>
      </c>
      <c r="F5182" s="96"/>
      <c r="G5182" s="98">
        <v>5905490067210</v>
      </c>
      <c r="H5182" s="96"/>
      <c r="I5182" s="95" t="s">
        <v>9561</v>
      </c>
      <c r="J5182" s="91"/>
      <c r="K5182" s="95" t="s">
        <v>9689</v>
      </c>
      <c r="L5182" s="58" t="s">
        <v>2974</v>
      </c>
      <c r="M5182" s="58" t="s">
        <v>2984</v>
      </c>
      <c r="N5182" s="110">
        <v>1749</v>
      </c>
      <c r="O5182" s="92"/>
      <c r="P5182" s="124">
        <v>712</v>
      </c>
      <c r="Q5182" s="110">
        <v>712</v>
      </c>
      <c r="R5182" s="92"/>
      <c r="S5182" s="92"/>
      <c r="T5182" s="110" t="str">
        <f t="shared" si="511"/>
        <v>712</v>
      </c>
      <c r="V5182" s="31"/>
      <c r="W5182" s="17">
        <f t="shared" si="512"/>
        <v>733.36</v>
      </c>
      <c r="X5182" s="62">
        <v>0.3</v>
      </c>
      <c r="Y5182" s="17">
        <f t="shared" si="513"/>
        <v>1047.6571428571428</v>
      </c>
      <c r="Z5182" s="21">
        <f t="shared" si="515"/>
        <v>1048</v>
      </c>
      <c r="AA5182" s="17">
        <f t="shared" si="514"/>
        <v>1048</v>
      </c>
      <c r="AB5182" s="17">
        <f t="shared" si="510"/>
        <v>1749</v>
      </c>
      <c r="AC5182"/>
    </row>
    <row r="5183" spans="1:29" ht="15" customHeight="1" x14ac:dyDescent="0.3">
      <c r="A5183" s="93">
        <v>45551</v>
      </c>
      <c r="B5183" s="94"/>
      <c r="C5183" s="94"/>
      <c r="D5183" s="57" t="s">
        <v>8169</v>
      </c>
      <c r="E5183" s="97">
        <v>106525</v>
      </c>
      <c r="F5183" s="96"/>
      <c r="G5183" s="98">
        <v>5905490067227</v>
      </c>
      <c r="H5183" s="96"/>
      <c r="I5183" s="95" t="s">
        <v>9562</v>
      </c>
      <c r="J5183" s="91"/>
      <c r="K5183" s="95" t="s">
        <v>9689</v>
      </c>
      <c r="L5183" s="58" t="s">
        <v>2975</v>
      </c>
      <c r="M5183" s="58" t="s">
        <v>2984</v>
      </c>
      <c r="N5183" s="110">
        <v>1749</v>
      </c>
      <c r="O5183" s="92"/>
      <c r="P5183" s="124">
        <v>712</v>
      </c>
      <c r="Q5183" s="110">
        <v>712</v>
      </c>
      <c r="R5183" s="92"/>
      <c r="S5183" s="92"/>
      <c r="T5183" s="110" t="str">
        <f t="shared" si="511"/>
        <v>712</v>
      </c>
      <c r="V5183" s="31"/>
      <c r="W5183" s="17">
        <f t="shared" si="512"/>
        <v>733.36</v>
      </c>
      <c r="X5183" s="62">
        <v>0.3</v>
      </c>
      <c r="Y5183" s="17">
        <f t="shared" si="513"/>
        <v>1047.6571428571428</v>
      </c>
      <c r="Z5183" s="21">
        <f t="shared" si="515"/>
        <v>1048</v>
      </c>
      <c r="AA5183" s="17">
        <f t="shared" si="514"/>
        <v>1048</v>
      </c>
      <c r="AB5183" s="17">
        <f t="shared" si="510"/>
        <v>1749</v>
      </c>
      <c r="AC5183"/>
    </row>
    <row r="5184" spans="1:29" ht="15" customHeight="1" x14ac:dyDescent="0.3">
      <c r="A5184" s="93">
        <v>45551</v>
      </c>
      <c r="B5184" s="94"/>
      <c r="C5184" s="94"/>
      <c r="D5184" s="57" t="s">
        <v>8169</v>
      </c>
      <c r="E5184" s="97">
        <v>106526</v>
      </c>
      <c r="F5184" s="96"/>
      <c r="G5184" s="98">
        <v>5905490067234</v>
      </c>
      <c r="H5184" s="96"/>
      <c r="I5184" s="95" t="s">
        <v>9563</v>
      </c>
      <c r="J5184" s="91"/>
      <c r="K5184" s="95" t="s">
        <v>9689</v>
      </c>
      <c r="L5184" s="58" t="s">
        <v>2975</v>
      </c>
      <c r="M5184" s="58" t="s">
        <v>2984</v>
      </c>
      <c r="N5184" s="110">
        <v>1749</v>
      </c>
      <c r="O5184" s="92"/>
      <c r="P5184" s="124">
        <v>712</v>
      </c>
      <c r="Q5184" s="110">
        <v>712</v>
      </c>
      <c r="R5184" s="92"/>
      <c r="S5184" s="92"/>
      <c r="T5184" s="110" t="str">
        <f t="shared" si="511"/>
        <v>712</v>
      </c>
      <c r="V5184" s="31"/>
      <c r="W5184" s="17">
        <f t="shared" si="512"/>
        <v>733.36</v>
      </c>
      <c r="X5184" s="62">
        <v>0.3</v>
      </c>
      <c r="Y5184" s="17">
        <f t="shared" si="513"/>
        <v>1047.6571428571428</v>
      </c>
      <c r="Z5184" s="21">
        <f t="shared" si="515"/>
        <v>1048</v>
      </c>
      <c r="AA5184" s="17">
        <f t="shared" si="514"/>
        <v>1048</v>
      </c>
      <c r="AB5184" s="17">
        <f t="shared" si="510"/>
        <v>1749</v>
      </c>
      <c r="AC5184"/>
    </row>
    <row r="5185" spans="1:29" ht="15" customHeight="1" x14ac:dyDescent="0.3">
      <c r="A5185" s="93">
        <v>45551</v>
      </c>
      <c r="B5185" s="94"/>
      <c r="C5185" s="94"/>
      <c r="D5185" s="57" t="s">
        <v>8169</v>
      </c>
      <c r="E5185" s="97">
        <v>106527</v>
      </c>
      <c r="F5185" s="96"/>
      <c r="G5185" s="98">
        <v>5905490067241</v>
      </c>
      <c r="H5185" s="96"/>
      <c r="I5185" s="95" t="s">
        <v>9564</v>
      </c>
      <c r="J5185" s="91"/>
      <c r="K5185" s="95" t="s">
        <v>9689</v>
      </c>
      <c r="L5185" s="58" t="s">
        <v>2969</v>
      </c>
      <c r="M5185" s="58" t="s">
        <v>2984</v>
      </c>
      <c r="N5185" s="110">
        <v>1749</v>
      </c>
      <c r="O5185" s="92"/>
      <c r="P5185" s="124">
        <v>712</v>
      </c>
      <c r="Q5185" s="110">
        <v>712</v>
      </c>
      <c r="R5185" s="92"/>
      <c r="S5185" s="92"/>
      <c r="T5185" s="110" t="str">
        <f t="shared" si="511"/>
        <v>712</v>
      </c>
      <c r="V5185" s="31"/>
      <c r="W5185" s="17">
        <f t="shared" si="512"/>
        <v>733.36</v>
      </c>
      <c r="X5185" s="62">
        <v>0.3</v>
      </c>
      <c r="Y5185" s="17">
        <f t="shared" si="513"/>
        <v>1047.6571428571428</v>
      </c>
      <c r="Z5185" s="21">
        <f t="shared" si="515"/>
        <v>1048</v>
      </c>
      <c r="AA5185" s="17">
        <f t="shared" si="514"/>
        <v>1048</v>
      </c>
      <c r="AB5185" s="17">
        <f t="shared" si="510"/>
        <v>1749</v>
      </c>
      <c r="AC5185"/>
    </row>
    <row r="5186" spans="1:29" ht="15" customHeight="1" x14ac:dyDescent="0.3">
      <c r="A5186" s="93">
        <v>45551</v>
      </c>
      <c r="B5186" s="94"/>
      <c r="C5186" s="94"/>
      <c r="D5186" s="57" t="s">
        <v>8169</v>
      </c>
      <c r="E5186" s="97">
        <v>106528</v>
      </c>
      <c r="F5186" s="96"/>
      <c r="G5186" s="98">
        <v>5905490067258</v>
      </c>
      <c r="H5186" s="96"/>
      <c r="I5186" s="95" t="s">
        <v>9565</v>
      </c>
      <c r="J5186" s="91"/>
      <c r="K5186" s="95" t="s">
        <v>9689</v>
      </c>
      <c r="L5186" s="58" t="s">
        <v>2969</v>
      </c>
      <c r="M5186" s="58" t="s">
        <v>2984</v>
      </c>
      <c r="N5186" s="110">
        <v>1749</v>
      </c>
      <c r="O5186" s="92"/>
      <c r="P5186" s="124">
        <v>712</v>
      </c>
      <c r="Q5186" s="110">
        <v>712</v>
      </c>
      <c r="R5186" s="92"/>
      <c r="S5186" s="92"/>
      <c r="T5186" s="110" t="str">
        <f t="shared" si="511"/>
        <v>712</v>
      </c>
      <c r="V5186" s="31"/>
      <c r="W5186" s="17">
        <f t="shared" si="512"/>
        <v>733.36</v>
      </c>
      <c r="X5186" s="62">
        <v>0.3</v>
      </c>
      <c r="Y5186" s="17">
        <f t="shared" si="513"/>
        <v>1047.6571428571428</v>
      </c>
      <c r="Z5186" s="21">
        <f t="shared" si="515"/>
        <v>1048</v>
      </c>
      <c r="AA5186" s="17">
        <f t="shared" si="514"/>
        <v>1048</v>
      </c>
      <c r="AB5186" s="17">
        <f t="shared" ref="AB5186:AB5249" si="516">N5186*1</f>
        <v>1749</v>
      </c>
      <c r="AC5186"/>
    </row>
    <row r="5187" spans="1:29" ht="15" customHeight="1" x14ac:dyDescent="0.3">
      <c r="A5187" s="93">
        <v>45551</v>
      </c>
      <c r="B5187" s="94"/>
      <c r="C5187" s="94"/>
      <c r="D5187" s="57" t="s">
        <v>8169</v>
      </c>
      <c r="E5187" s="97">
        <v>106529</v>
      </c>
      <c r="F5187" s="96"/>
      <c r="G5187" s="98">
        <v>5905490067265</v>
      </c>
      <c r="H5187" s="96"/>
      <c r="I5187" s="95" t="s">
        <v>9566</v>
      </c>
      <c r="J5187" s="91"/>
      <c r="K5187" s="95" t="s">
        <v>9689</v>
      </c>
      <c r="L5187" s="58" t="s">
        <v>2966</v>
      </c>
      <c r="M5187" s="58" t="s">
        <v>2984</v>
      </c>
      <c r="N5187" s="110">
        <v>1449</v>
      </c>
      <c r="O5187" s="92"/>
      <c r="P5187" s="124">
        <v>560</v>
      </c>
      <c r="Q5187" s="110">
        <v>560</v>
      </c>
      <c r="R5187" s="92"/>
      <c r="S5187" s="92"/>
      <c r="T5187" s="110" t="str">
        <f t="shared" ref="T5187:T5250" si="517">CONCATENATE(Q5187,S5187)</f>
        <v>560</v>
      </c>
      <c r="V5187" s="31"/>
      <c r="W5187" s="17">
        <f t="shared" ref="W5187:W5250" si="518">T5187*1.03</f>
        <v>576.80000000000007</v>
      </c>
      <c r="X5187" s="62">
        <v>0.3</v>
      </c>
      <c r="Y5187" s="17">
        <f t="shared" si="513"/>
        <v>824.00000000000011</v>
      </c>
      <c r="Z5187" s="21">
        <f t="shared" si="515"/>
        <v>824</v>
      </c>
      <c r="AA5187" s="17">
        <f t="shared" si="514"/>
        <v>824</v>
      </c>
      <c r="AB5187" s="17">
        <f t="shared" si="516"/>
        <v>1449</v>
      </c>
      <c r="AC5187"/>
    </row>
    <row r="5188" spans="1:29" ht="15" customHeight="1" x14ac:dyDescent="0.3">
      <c r="A5188" s="93">
        <v>45551</v>
      </c>
      <c r="B5188" s="94"/>
      <c r="C5188" s="94"/>
      <c r="D5188" s="57" t="s">
        <v>8169</v>
      </c>
      <c r="E5188" s="97">
        <v>106530</v>
      </c>
      <c r="F5188" s="96"/>
      <c r="G5188" s="98">
        <v>5905490067272</v>
      </c>
      <c r="H5188" s="96"/>
      <c r="I5188" s="95" t="s">
        <v>9567</v>
      </c>
      <c r="J5188" s="91"/>
      <c r="K5188" s="95" t="s">
        <v>9689</v>
      </c>
      <c r="L5188" s="58" t="s">
        <v>2967</v>
      </c>
      <c r="M5188" s="58" t="s">
        <v>2984</v>
      </c>
      <c r="N5188" s="110">
        <v>1449</v>
      </c>
      <c r="O5188" s="92"/>
      <c r="P5188" s="124">
        <v>560</v>
      </c>
      <c r="Q5188" s="110">
        <v>560</v>
      </c>
      <c r="R5188" s="92"/>
      <c r="S5188" s="92"/>
      <c r="T5188" s="110" t="str">
        <f t="shared" si="517"/>
        <v>560</v>
      </c>
      <c r="V5188" s="31"/>
      <c r="W5188" s="17">
        <f t="shared" si="518"/>
        <v>576.80000000000007</v>
      </c>
      <c r="X5188" s="62">
        <v>0.3</v>
      </c>
      <c r="Y5188" s="17">
        <f t="shared" si="513"/>
        <v>824.00000000000011</v>
      </c>
      <c r="Z5188" s="21">
        <f t="shared" si="515"/>
        <v>824</v>
      </c>
      <c r="AA5188" s="17">
        <f t="shared" si="514"/>
        <v>824</v>
      </c>
      <c r="AB5188" s="17">
        <f t="shared" si="516"/>
        <v>1449</v>
      </c>
      <c r="AC5188"/>
    </row>
    <row r="5189" spans="1:29" ht="15" customHeight="1" x14ac:dyDescent="0.3">
      <c r="A5189" s="93">
        <v>45551</v>
      </c>
      <c r="B5189" s="94"/>
      <c r="C5189" s="94"/>
      <c r="D5189" s="57" t="s">
        <v>8169</v>
      </c>
      <c r="E5189" s="97">
        <v>106531</v>
      </c>
      <c r="F5189" s="96"/>
      <c r="G5189" s="98">
        <v>5905490067289</v>
      </c>
      <c r="H5189" s="96"/>
      <c r="I5189" s="95" t="s">
        <v>9568</v>
      </c>
      <c r="J5189" s="91"/>
      <c r="K5189" s="95" t="s">
        <v>9689</v>
      </c>
      <c r="L5189" s="58" t="s">
        <v>2968</v>
      </c>
      <c r="M5189" s="58" t="s">
        <v>2984</v>
      </c>
      <c r="N5189" s="110">
        <v>1449</v>
      </c>
      <c r="O5189" s="92"/>
      <c r="P5189" s="124">
        <v>560</v>
      </c>
      <c r="Q5189" s="110">
        <v>560</v>
      </c>
      <c r="R5189" s="92"/>
      <c r="S5189" s="92"/>
      <c r="T5189" s="110" t="str">
        <f t="shared" si="517"/>
        <v>560</v>
      </c>
      <c r="V5189" s="31"/>
      <c r="W5189" s="17">
        <f t="shared" si="518"/>
        <v>576.80000000000007</v>
      </c>
      <c r="X5189" s="62">
        <v>0.3</v>
      </c>
      <c r="Y5189" s="17">
        <f t="shared" si="513"/>
        <v>824.00000000000011</v>
      </c>
      <c r="Z5189" s="21">
        <f t="shared" si="515"/>
        <v>824</v>
      </c>
      <c r="AA5189" s="17">
        <f t="shared" si="514"/>
        <v>824</v>
      </c>
      <c r="AB5189" s="17">
        <f t="shared" si="516"/>
        <v>1449</v>
      </c>
      <c r="AC5189"/>
    </row>
    <row r="5190" spans="1:29" ht="15" customHeight="1" x14ac:dyDescent="0.3">
      <c r="A5190" s="93">
        <v>45551</v>
      </c>
      <c r="B5190" s="94"/>
      <c r="C5190" s="94"/>
      <c r="D5190" s="57" t="s">
        <v>8169</v>
      </c>
      <c r="E5190" s="97">
        <v>106532</v>
      </c>
      <c r="F5190" s="96"/>
      <c r="G5190" s="98">
        <v>5905490067296</v>
      </c>
      <c r="H5190" s="96"/>
      <c r="I5190" s="95" t="s">
        <v>9569</v>
      </c>
      <c r="J5190" s="91"/>
      <c r="K5190" s="95" t="s">
        <v>9689</v>
      </c>
      <c r="L5190" s="58" t="s">
        <v>2970</v>
      </c>
      <c r="M5190" s="58" t="s">
        <v>2984</v>
      </c>
      <c r="N5190" s="110">
        <v>1449</v>
      </c>
      <c r="O5190" s="92"/>
      <c r="P5190" s="124">
        <v>560</v>
      </c>
      <c r="Q5190" s="110">
        <v>560</v>
      </c>
      <c r="R5190" s="92"/>
      <c r="S5190" s="92"/>
      <c r="T5190" s="110" t="str">
        <f t="shared" si="517"/>
        <v>560</v>
      </c>
      <c r="V5190" s="31"/>
      <c r="W5190" s="17">
        <f t="shared" si="518"/>
        <v>576.80000000000007</v>
      </c>
      <c r="X5190" s="62">
        <v>0.3</v>
      </c>
      <c r="Y5190" s="17">
        <f t="shared" si="513"/>
        <v>824.00000000000011</v>
      </c>
      <c r="Z5190" s="21">
        <f t="shared" si="515"/>
        <v>824</v>
      </c>
      <c r="AA5190" s="17">
        <f t="shared" si="514"/>
        <v>824</v>
      </c>
      <c r="AB5190" s="17">
        <f t="shared" si="516"/>
        <v>1449</v>
      </c>
      <c r="AC5190"/>
    </row>
    <row r="5191" spans="1:29" ht="15" customHeight="1" x14ac:dyDescent="0.3">
      <c r="A5191" s="93">
        <v>45551</v>
      </c>
      <c r="B5191" s="94"/>
      <c r="C5191" s="94"/>
      <c r="D5191" s="57" t="s">
        <v>8169</v>
      </c>
      <c r="E5191" s="97">
        <v>106533</v>
      </c>
      <c r="F5191" s="96"/>
      <c r="G5191" s="98">
        <v>5905490067302</v>
      </c>
      <c r="H5191" s="96"/>
      <c r="I5191" s="95" t="s">
        <v>9570</v>
      </c>
      <c r="J5191" s="91"/>
      <c r="K5191" s="95" t="s">
        <v>9689</v>
      </c>
      <c r="L5191" s="58" t="s">
        <v>2971</v>
      </c>
      <c r="M5191" s="58" t="s">
        <v>2984</v>
      </c>
      <c r="N5191" s="110">
        <v>1449</v>
      </c>
      <c r="O5191" s="92"/>
      <c r="P5191" s="124">
        <v>560</v>
      </c>
      <c r="Q5191" s="110">
        <v>560</v>
      </c>
      <c r="R5191" s="92"/>
      <c r="S5191" s="92"/>
      <c r="T5191" s="110" t="str">
        <f t="shared" si="517"/>
        <v>560</v>
      </c>
      <c r="V5191" s="31"/>
      <c r="W5191" s="17">
        <f t="shared" si="518"/>
        <v>576.80000000000007</v>
      </c>
      <c r="X5191" s="62">
        <v>0.3</v>
      </c>
      <c r="Y5191" s="17">
        <f t="shared" si="513"/>
        <v>824.00000000000011</v>
      </c>
      <c r="Z5191" s="21">
        <f t="shared" si="515"/>
        <v>824</v>
      </c>
      <c r="AA5191" s="17">
        <f t="shared" si="514"/>
        <v>824</v>
      </c>
      <c r="AB5191" s="17">
        <f t="shared" si="516"/>
        <v>1449</v>
      </c>
      <c r="AC5191"/>
    </row>
    <row r="5192" spans="1:29" ht="15" customHeight="1" x14ac:dyDescent="0.3">
      <c r="A5192" s="93">
        <v>45551</v>
      </c>
      <c r="B5192" s="94"/>
      <c r="C5192" s="94"/>
      <c r="D5192" s="57" t="s">
        <v>8169</v>
      </c>
      <c r="E5192" s="97">
        <v>106534</v>
      </c>
      <c r="F5192" s="96"/>
      <c r="G5192" s="98">
        <v>5905490067319</v>
      </c>
      <c r="H5192" s="96"/>
      <c r="I5192" s="95" t="s">
        <v>9571</v>
      </c>
      <c r="J5192" s="91"/>
      <c r="K5192" s="95" t="s">
        <v>9689</v>
      </c>
      <c r="L5192" s="58" t="s">
        <v>2972</v>
      </c>
      <c r="M5192" s="58" t="s">
        <v>2984</v>
      </c>
      <c r="N5192" s="110">
        <v>1449</v>
      </c>
      <c r="O5192" s="92"/>
      <c r="P5192" s="124">
        <v>560</v>
      </c>
      <c r="Q5192" s="110">
        <v>560</v>
      </c>
      <c r="R5192" s="92"/>
      <c r="S5192" s="92"/>
      <c r="T5192" s="110" t="str">
        <f t="shared" si="517"/>
        <v>560</v>
      </c>
      <c r="V5192" s="31"/>
      <c r="W5192" s="17">
        <f t="shared" si="518"/>
        <v>576.80000000000007</v>
      </c>
      <c r="X5192" s="62">
        <v>0.3</v>
      </c>
      <c r="Y5192" s="17">
        <f t="shared" si="513"/>
        <v>824.00000000000011</v>
      </c>
      <c r="Z5192" s="21">
        <f t="shared" si="515"/>
        <v>824</v>
      </c>
      <c r="AA5192" s="17">
        <f t="shared" si="514"/>
        <v>824</v>
      </c>
      <c r="AB5192" s="17">
        <f t="shared" si="516"/>
        <v>1449</v>
      </c>
      <c r="AC5192"/>
    </row>
    <row r="5193" spans="1:29" ht="15" customHeight="1" x14ac:dyDescent="0.3">
      <c r="A5193" s="93">
        <v>45551</v>
      </c>
      <c r="B5193" s="94"/>
      <c r="C5193" s="94"/>
      <c r="D5193" s="57" t="s">
        <v>8169</v>
      </c>
      <c r="E5193" s="97">
        <v>106535</v>
      </c>
      <c r="F5193" s="96"/>
      <c r="G5193" s="98">
        <v>5905490067326</v>
      </c>
      <c r="H5193" s="96"/>
      <c r="I5193" s="95" t="s">
        <v>9572</v>
      </c>
      <c r="J5193" s="91"/>
      <c r="K5193" s="95" t="s">
        <v>9689</v>
      </c>
      <c r="L5193" s="58" t="s">
        <v>2973</v>
      </c>
      <c r="M5193" s="58" t="s">
        <v>2984</v>
      </c>
      <c r="N5193" s="110">
        <v>1449</v>
      </c>
      <c r="O5193" s="92"/>
      <c r="P5193" s="124">
        <v>560</v>
      </c>
      <c r="Q5193" s="110">
        <v>560</v>
      </c>
      <c r="R5193" s="92"/>
      <c r="S5193" s="92"/>
      <c r="T5193" s="110" t="str">
        <f t="shared" si="517"/>
        <v>560</v>
      </c>
      <c r="V5193" s="31"/>
      <c r="W5193" s="17">
        <f t="shared" si="518"/>
        <v>576.80000000000007</v>
      </c>
      <c r="X5193" s="62">
        <v>0.3</v>
      </c>
      <c r="Y5193" s="17">
        <f t="shared" si="513"/>
        <v>824.00000000000011</v>
      </c>
      <c r="Z5193" s="21">
        <f t="shared" si="515"/>
        <v>824</v>
      </c>
      <c r="AA5193" s="17">
        <f t="shared" si="514"/>
        <v>824</v>
      </c>
      <c r="AB5193" s="17">
        <f t="shared" si="516"/>
        <v>1449</v>
      </c>
      <c r="AC5193"/>
    </row>
    <row r="5194" spans="1:29" ht="15" customHeight="1" x14ac:dyDescent="0.3">
      <c r="A5194" s="93">
        <v>45551</v>
      </c>
      <c r="B5194" s="94"/>
      <c r="C5194" s="94"/>
      <c r="D5194" s="57" t="s">
        <v>8169</v>
      </c>
      <c r="E5194" s="97">
        <v>106536</v>
      </c>
      <c r="F5194" s="96"/>
      <c r="G5194" s="98">
        <v>5905490067333</v>
      </c>
      <c r="H5194" s="96"/>
      <c r="I5194" s="95" t="s">
        <v>9573</v>
      </c>
      <c r="J5194" s="91"/>
      <c r="K5194" s="95" t="s">
        <v>9689</v>
      </c>
      <c r="L5194" s="58" t="s">
        <v>2974</v>
      </c>
      <c r="M5194" s="58" t="s">
        <v>2984</v>
      </c>
      <c r="N5194" s="110">
        <v>1449</v>
      </c>
      <c r="O5194" s="92"/>
      <c r="P5194" s="124">
        <v>560</v>
      </c>
      <c r="Q5194" s="110">
        <v>560</v>
      </c>
      <c r="R5194" s="92"/>
      <c r="S5194" s="92"/>
      <c r="T5194" s="110" t="str">
        <f t="shared" si="517"/>
        <v>560</v>
      </c>
      <c r="V5194" s="31"/>
      <c r="W5194" s="17">
        <f t="shared" si="518"/>
        <v>576.80000000000007</v>
      </c>
      <c r="X5194" s="62">
        <v>0.3</v>
      </c>
      <c r="Y5194" s="17">
        <f t="shared" si="513"/>
        <v>824.00000000000011</v>
      </c>
      <c r="Z5194" s="21">
        <f t="shared" si="515"/>
        <v>824</v>
      </c>
      <c r="AA5194" s="17">
        <f t="shared" si="514"/>
        <v>824</v>
      </c>
      <c r="AB5194" s="17">
        <f t="shared" si="516"/>
        <v>1449</v>
      </c>
      <c r="AC5194"/>
    </row>
    <row r="5195" spans="1:29" ht="15" customHeight="1" x14ac:dyDescent="0.3">
      <c r="A5195" s="93">
        <v>45551</v>
      </c>
      <c r="B5195" s="94"/>
      <c r="C5195" s="94"/>
      <c r="D5195" s="57" t="s">
        <v>8169</v>
      </c>
      <c r="E5195" s="97">
        <v>106537</v>
      </c>
      <c r="F5195" s="96"/>
      <c r="G5195" s="98">
        <v>5905490067340</v>
      </c>
      <c r="H5195" s="96"/>
      <c r="I5195" s="95" t="s">
        <v>9574</v>
      </c>
      <c r="J5195" s="91"/>
      <c r="K5195" s="95" t="s">
        <v>9689</v>
      </c>
      <c r="L5195" s="58" t="s">
        <v>2975</v>
      </c>
      <c r="M5195" s="58" t="s">
        <v>2984</v>
      </c>
      <c r="N5195" s="110">
        <v>1449</v>
      </c>
      <c r="O5195" s="92"/>
      <c r="P5195" s="124">
        <v>560</v>
      </c>
      <c r="Q5195" s="110">
        <v>560</v>
      </c>
      <c r="R5195" s="92"/>
      <c r="S5195" s="92"/>
      <c r="T5195" s="110" t="str">
        <f t="shared" si="517"/>
        <v>560</v>
      </c>
      <c r="V5195" s="31"/>
      <c r="W5195" s="17">
        <f t="shared" si="518"/>
        <v>576.80000000000007</v>
      </c>
      <c r="X5195" s="62">
        <v>0.3</v>
      </c>
      <c r="Y5195" s="17">
        <f t="shared" si="513"/>
        <v>824.00000000000011</v>
      </c>
      <c r="Z5195" s="21">
        <f t="shared" si="515"/>
        <v>824</v>
      </c>
      <c r="AA5195" s="17">
        <f t="shared" si="514"/>
        <v>824</v>
      </c>
      <c r="AB5195" s="17">
        <f t="shared" si="516"/>
        <v>1449</v>
      </c>
      <c r="AC5195"/>
    </row>
    <row r="5196" spans="1:29" ht="15" customHeight="1" x14ac:dyDescent="0.3">
      <c r="A5196" s="93">
        <v>45551</v>
      </c>
      <c r="B5196" s="94"/>
      <c r="C5196" s="94"/>
      <c r="D5196" s="57" t="s">
        <v>8169</v>
      </c>
      <c r="E5196" s="97">
        <v>106538</v>
      </c>
      <c r="F5196" s="96"/>
      <c r="G5196" s="98">
        <v>5905490067357</v>
      </c>
      <c r="H5196" s="96"/>
      <c r="I5196" s="95" t="s">
        <v>9575</v>
      </c>
      <c r="J5196" s="91"/>
      <c r="K5196" s="95" t="s">
        <v>9689</v>
      </c>
      <c r="L5196" s="58" t="s">
        <v>2969</v>
      </c>
      <c r="M5196" s="58" t="s">
        <v>2984</v>
      </c>
      <c r="N5196" s="110">
        <v>1449</v>
      </c>
      <c r="O5196" s="92"/>
      <c r="P5196" s="124">
        <v>560</v>
      </c>
      <c r="Q5196" s="110">
        <v>560</v>
      </c>
      <c r="R5196" s="92"/>
      <c r="S5196" s="92"/>
      <c r="T5196" s="110" t="str">
        <f t="shared" si="517"/>
        <v>560</v>
      </c>
      <c r="V5196" s="31"/>
      <c r="W5196" s="17">
        <f t="shared" si="518"/>
        <v>576.80000000000007</v>
      </c>
      <c r="X5196" s="62">
        <v>0.3</v>
      </c>
      <c r="Y5196" s="17">
        <f t="shared" si="513"/>
        <v>824.00000000000011</v>
      </c>
      <c r="Z5196" s="21">
        <f t="shared" si="515"/>
        <v>824</v>
      </c>
      <c r="AA5196" s="17">
        <f t="shared" si="514"/>
        <v>824</v>
      </c>
      <c r="AB5196" s="17">
        <f t="shared" si="516"/>
        <v>1449</v>
      </c>
      <c r="AC5196"/>
    </row>
    <row r="5197" spans="1:29" ht="15" customHeight="1" x14ac:dyDescent="0.3">
      <c r="A5197" s="93">
        <v>45551</v>
      </c>
      <c r="B5197" s="94"/>
      <c r="C5197" s="94"/>
      <c r="D5197" s="57" t="s">
        <v>8169</v>
      </c>
      <c r="E5197" s="97">
        <v>106539</v>
      </c>
      <c r="F5197" s="96"/>
      <c r="G5197" s="98">
        <v>5905490067364</v>
      </c>
      <c r="H5197" s="96"/>
      <c r="I5197" s="95" t="s">
        <v>9576</v>
      </c>
      <c r="J5197" s="91"/>
      <c r="K5197" s="95" t="s">
        <v>9689</v>
      </c>
      <c r="L5197" s="58" t="s">
        <v>2966</v>
      </c>
      <c r="M5197" s="58" t="s">
        <v>2984</v>
      </c>
      <c r="N5197" s="110">
        <v>1949</v>
      </c>
      <c r="O5197" s="92"/>
      <c r="P5197" s="124">
        <v>814</v>
      </c>
      <c r="Q5197" s="110">
        <v>814</v>
      </c>
      <c r="R5197" s="92"/>
      <c r="S5197" s="92"/>
      <c r="T5197" s="110" t="str">
        <f t="shared" si="517"/>
        <v>814</v>
      </c>
      <c r="V5197" s="31"/>
      <c r="W5197" s="17">
        <f t="shared" si="518"/>
        <v>838.42000000000007</v>
      </c>
      <c r="X5197" s="62">
        <v>0.3</v>
      </c>
      <c r="Y5197" s="17">
        <f t="shared" si="513"/>
        <v>1197.7428571428572</v>
      </c>
      <c r="Z5197" s="21">
        <f t="shared" si="515"/>
        <v>1198</v>
      </c>
      <c r="AA5197" s="17">
        <f t="shared" si="514"/>
        <v>1198</v>
      </c>
      <c r="AB5197" s="17">
        <f t="shared" si="516"/>
        <v>1949</v>
      </c>
      <c r="AC5197"/>
    </row>
    <row r="5198" spans="1:29" ht="15" customHeight="1" x14ac:dyDescent="0.3">
      <c r="A5198" s="93">
        <v>45551</v>
      </c>
      <c r="B5198" s="94"/>
      <c r="C5198" s="94"/>
      <c r="D5198" s="57" t="s">
        <v>8169</v>
      </c>
      <c r="E5198" s="97">
        <v>106540</v>
      </c>
      <c r="F5198" s="96"/>
      <c r="G5198" s="98">
        <v>5905490067371</v>
      </c>
      <c r="H5198" s="96"/>
      <c r="I5198" s="95" t="s">
        <v>9577</v>
      </c>
      <c r="J5198" s="91"/>
      <c r="K5198" s="95" t="s">
        <v>9689</v>
      </c>
      <c r="L5198" s="58" t="s">
        <v>2966</v>
      </c>
      <c r="M5198" s="58" t="s">
        <v>2984</v>
      </c>
      <c r="N5198" s="110">
        <v>1949</v>
      </c>
      <c r="O5198" s="92"/>
      <c r="P5198" s="124">
        <v>814</v>
      </c>
      <c r="Q5198" s="110">
        <v>814</v>
      </c>
      <c r="R5198" s="92"/>
      <c r="S5198" s="92"/>
      <c r="T5198" s="110" t="str">
        <f t="shared" si="517"/>
        <v>814</v>
      </c>
      <c r="V5198" s="31"/>
      <c r="W5198" s="17">
        <f t="shared" si="518"/>
        <v>838.42000000000007</v>
      </c>
      <c r="X5198" s="62">
        <v>0.3</v>
      </c>
      <c r="Y5198" s="17">
        <f t="shared" si="513"/>
        <v>1197.7428571428572</v>
      </c>
      <c r="Z5198" s="21">
        <f t="shared" si="515"/>
        <v>1198</v>
      </c>
      <c r="AA5198" s="17">
        <f t="shared" si="514"/>
        <v>1198</v>
      </c>
      <c r="AB5198" s="17">
        <f t="shared" si="516"/>
        <v>1949</v>
      </c>
      <c r="AC5198"/>
    </row>
    <row r="5199" spans="1:29" ht="15" customHeight="1" x14ac:dyDescent="0.3">
      <c r="A5199" s="93">
        <v>45551</v>
      </c>
      <c r="B5199" s="94"/>
      <c r="C5199" s="94"/>
      <c r="D5199" s="57" t="s">
        <v>8169</v>
      </c>
      <c r="E5199" s="97">
        <v>106541</v>
      </c>
      <c r="F5199" s="96"/>
      <c r="G5199" s="98">
        <v>5905490067388</v>
      </c>
      <c r="H5199" s="96"/>
      <c r="I5199" s="95" t="s">
        <v>9578</v>
      </c>
      <c r="J5199" s="91"/>
      <c r="K5199" s="95" t="s">
        <v>9689</v>
      </c>
      <c r="L5199" s="58" t="s">
        <v>2967</v>
      </c>
      <c r="M5199" s="58" t="s">
        <v>2984</v>
      </c>
      <c r="N5199" s="110">
        <v>1949</v>
      </c>
      <c r="O5199" s="92"/>
      <c r="P5199" s="124">
        <v>814</v>
      </c>
      <c r="Q5199" s="110">
        <v>814</v>
      </c>
      <c r="R5199" s="92"/>
      <c r="S5199" s="92"/>
      <c r="T5199" s="110" t="str">
        <f t="shared" si="517"/>
        <v>814</v>
      </c>
      <c r="V5199" s="31"/>
      <c r="W5199" s="17">
        <f t="shared" si="518"/>
        <v>838.42000000000007</v>
      </c>
      <c r="X5199" s="62">
        <v>0.3</v>
      </c>
      <c r="Y5199" s="17">
        <f t="shared" si="513"/>
        <v>1197.7428571428572</v>
      </c>
      <c r="Z5199" s="21">
        <f t="shared" si="515"/>
        <v>1198</v>
      </c>
      <c r="AA5199" s="17">
        <f t="shared" si="514"/>
        <v>1198</v>
      </c>
      <c r="AB5199" s="17">
        <f t="shared" si="516"/>
        <v>1949</v>
      </c>
      <c r="AC5199"/>
    </row>
    <row r="5200" spans="1:29" ht="15" customHeight="1" x14ac:dyDescent="0.3">
      <c r="A5200" s="93">
        <v>45551</v>
      </c>
      <c r="B5200" s="94"/>
      <c r="C5200" s="94"/>
      <c r="D5200" s="57" t="s">
        <v>8169</v>
      </c>
      <c r="E5200" s="97">
        <v>106542</v>
      </c>
      <c r="F5200" s="96"/>
      <c r="G5200" s="98">
        <v>5905490067395</v>
      </c>
      <c r="H5200" s="96"/>
      <c r="I5200" s="95" t="s">
        <v>9579</v>
      </c>
      <c r="J5200" s="91"/>
      <c r="K5200" s="95" t="s">
        <v>9689</v>
      </c>
      <c r="L5200" s="58" t="s">
        <v>2967</v>
      </c>
      <c r="M5200" s="58" t="s">
        <v>2984</v>
      </c>
      <c r="N5200" s="110">
        <v>1949</v>
      </c>
      <c r="O5200" s="92"/>
      <c r="P5200" s="124">
        <v>814</v>
      </c>
      <c r="Q5200" s="110">
        <v>814</v>
      </c>
      <c r="R5200" s="92"/>
      <c r="S5200" s="92"/>
      <c r="T5200" s="110" t="str">
        <f t="shared" si="517"/>
        <v>814</v>
      </c>
      <c r="V5200" s="31"/>
      <c r="W5200" s="17">
        <f t="shared" si="518"/>
        <v>838.42000000000007</v>
      </c>
      <c r="X5200" s="62">
        <v>0.3</v>
      </c>
      <c r="Y5200" s="17">
        <f t="shared" si="513"/>
        <v>1197.7428571428572</v>
      </c>
      <c r="Z5200" s="21">
        <f t="shared" si="515"/>
        <v>1198</v>
      </c>
      <c r="AA5200" s="17">
        <f t="shared" si="514"/>
        <v>1198</v>
      </c>
      <c r="AB5200" s="17">
        <f t="shared" si="516"/>
        <v>1949</v>
      </c>
      <c r="AC5200"/>
    </row>
    <row r="5201" spans="1:29" ht="15" customHeight="1" x14ac:dyDescent="0.3">
      <c r="A5201" s="93">
        <v>45551</v>
      </c>
      <c r="B5201" s="94"/>
      <c r="C5201" s="94"/>
      <c r="D5201" s="57" t="s">
        <v>8169</v>
      </c>
      <c r="E5201" s="97">
        <v>106543</v>
      </c>
      <c r="F5201" s="96"/>
      <c r="G5201" s="98">
        <v>5905490067401</v>
      </c>
      <c r="H5201" s="96"/>
      <c r="I5201" s="95" t="s">
        <v>9580</v>
      </c>
      <c r="J5201" s="91"/>
      <c r="K5201" s="95" t="s">
        <v>9689</v>
      </c>
      <c r="L5201" s="58" t="s">
        <v>2968</v>
      </c>
      <c r="M5201" s="58" t="s">
        <v>2984</v>
      </c>
      <c r="N5201" s="110">
        <v>1949</v>
      </c>
      <c r="O5201" s="92"/>
      <c r="P5201" s="124">
        <v>814</v>
      </c>
      <c r="Q5201" s="110">
        <v>814</v>
      </c>
      <c r="R5201" s="92"/>
      <c r="S5201" s="92"/>
      <c r="T5201" s="110" t="str">
        <f t="shared" si="517"/>
        <v>814</v>
      </c>
      <c r="V5201" s="31"/>
      <c r="W5201" s="17">
        <f t="shared" si="518"/>
        <v>838.42000000000007</v>
      </c>
      <c r="X5201" s="62">
        <v>0.3</v>
      </c>
      <c r="Y5201" s="17">
        <f t="shared" si="513"/>
        <v>1197.7428571428572</v>
      </c>
      <c r="Z5201" s="21">
        <f t="shared" si="515"/>
        <v>1198</v>
      </c>
      <c r="AA5201" s="17">
        <f t="shared" si="514"/>
        <v>1198</v>
      </c>
      <c r="AB5201" s="17">
        <f t="shared" si="516"/>
        <v>1949</v>
      </c>
      <c r="AC5201"/>
    </row>
    <row r="5202" spans="1:29" ht="15" customHeight="1" x14ac:dyDescent="0.3">
      <c r="A5202" s="93">
        <v>45551</v>
      </c>
      <c r="B5202" s="94"/>
      <c r="C5202" s="94"/>
      <c r="D5202" s="57" t="s">
        <v>8169</v>
      </c>
      <c r="E5202" s="97">
        <v>106544</v>
      </c>
      <c r="F5202" s="96"/>
      <c r="G5202" s="98">
        <v>5905490067418</v>
      </c>
      <c r="H5202" s="96"/>
      <c r="I5202" s="95" t="s">
        <v>9581</v>
      </c>
      <c r="J5202" s="91"/>
      <c r="K5202" s="95" t="s">
        <v>9689</v>
      </c>
      <c r="L5202" s="58" t="s">
        <v>2968</v>
      </c>
      <c r="M5202" s="58" t="s">
        <v>2984</v>
      </c>
      <c r="N5202" s="110">
        <v>1949</v>
      </c>
      <c r="O5202" s="92"/>
      <c r="P5202" s="124">
        <v>814</v>
      </c>
      <c r="Q5202" s="110">
        <v>814</v>
      </c>
      <c r="R5202" s="92"/>
      <c r="S5202" s="92"/>
      <c r="T5202" s="110" t="str">
        <f t="shared" si="517"/>
        <v>814</v>
      </c>
      <c r="V5202" s="31"/>
      <c r="W5202" s="17">
        <f t="shared" si="518"/>
        <v>838.42000000000007</v>
      </c>
      <c r="X5202" s="62">
        <v>0.3</v>
      </c>
      <c r="Y5202" s="17">
        <f t="shared" si="513"/>
        <v>1197.7428571428572</v>
      </c>
      <c r="Z5202" s="21">
        <f t="shared" si="515"/>
        <v>1198</v>
      </c>
      <c r="AA5202" s="17">
        <f t="shared" si="514"/>
        <v>1198</v>
      </c>
      <c r="AB5202" s="17">
        <f t="shared" si="516"/>
        <v>1949</v>
      </c>
      <c r="AC5202"/>
    </row>
    <row r="5203" spans="1:29" ht="15" customHeight="1" x14ac:dyDescent="0.3">
      <c r="A5203" s="93">
        <v>45551</v>
      </c>
      <c r="B5203" s="94"/>
      <c r="C5203" s="94"/>
      <c r="D5203" s="57" t="s">
        <v>8169</v>
      </c>
      <c r="E5203" s="97">
        <v>106545</v>
      </c>
      <c r="F5203" s="96"/>
      <c r="G5203" s="98">
        <v>5905490067425</v>
      </c>
      <c r="H5203" s="96"/>
      <c r="I5203" s="95" t="s">
        <v>9582</v>
      </c>
      <c r="J5203" s="91"/>
      <c r="K5203" s="95" t="s">
        <v>9689</v>
      </c>
      <c r="L5203" s="58" t="s">
        <v>2970</v>
      </c>
      <c r="M5203" s="58" t="s">
        <v>2984</v>
      </c>
      <c r="N5203" s="110">
        <v>1949</v>
      </c>
      <c r="O5203" s="92"/>
      <c r="P5203" s="124">
        <v>814</v>
      </c>
      <c r="Q5203" s="110">
        <v>814</v>
      </c>
      <c r="R5203" s="92"/>
      <c r="S5203" s="92"/>
      <c r="T5203" s="110" t="str">
        <f t="shared" si="517"/>
        <v>814</v>
      </c>
      <c r="V5203" s="31"/>
      <c r="W5203" s="17">
        <f t="shared" si="518"/>
        <v>838.42000000000007</v>
      </c>
      <c r="X5203" s="62">
        <v>0.3</v>
      </c>
      <c r="Y5203" s="17">
        <f t="shared" si="513"/>
        <v>1197.7428571428572</v>
      </c>
      <c r="Z5203" s="21">
        <f t="shared" si="515"/>
        <v>1198</v>
      </c>
      <c r="AA5203" s="17">
        <f t="shared" si="514"/>
        <v>1198</v>
      </c>
      <c r="AB5203" s="17">
        <f t="shared" si="516"/>
        <v>1949</v>
      </c>
      <c r="AC5203"/>
    </row>
    <row r="5204" spans="1:29" ht="15" customHeight="1" x14ac:dyDescent="0.3">
      <c r="A5204" s="93">
        <v>45551</v>
      </c>
      <c r="B5204" s="94"/>
      <c r="C5204" s="94"/>
      <c r="D5204" s="57" t="s">
        <v>8169</v>
      </c>
      <c r="E5204" s="97">
        <v>106546</v>
      </c>
      <c r="F5204" s="96"/>
      <c r="G5204" s="98">
        <v>5905490067432</v>
      </c>
      <c r="H5204" s="96"/>
      <c r="I5204" s="95" t="s">
        <v>9583</v>
      </c>
      <c r="J5204" s="91"/>
      <c r="K5204" s="95" t="s">
        <v>9689</v>
      </c>
      <c r="L5204" s="58" t="s">
        <v>2970</v>
      </c>
      <c r="M5204" s="58" t="s">
        <v>2984</v>
      </c>
      <c r="N5204" s="110">
        <v>1949</v>
      </c>
      <c r="O5204" s="92"/>
      <c r="P5204" s="124">
        <v>814</v>
      </c>
      <c r="Q5204" s="110">
        <v>814</v>
      </c>
      <c r="R5204" s="92"/>
      <c r="S5204" s="92"/>
      <c r="T5204" s="110" t="str">
        <f t="shared" si="517"/>
        <v>814</v>
      </c>
      <c r="V5204" s="31"/>
      <c r="W5204" s="17">
        <f t="shared" si="518"/>
        <v>838.42000000000007</v>
      </c>
      <c r="X5204" s="62">
        <v>0.3</v>
      </c>
      <c r="Y5204" s="17">
        <f t="shared" si="513"/>
        <v>1197.7428571428572</v>
      </c>
      <c r="Z5204" s="21">
        <f t="shared" si="515"/>
        <v>1198</v>
      </c>
      <c r="AA5204" s="17">
        <f t="shared" si="514"/>
        <v>1198</v>
      </c>
      <c r="AB5204" s="17">
        <f t="shared" si="516"/>
        <v>1949</v>
      </c>
      <c r="AC5204"/>
    </row>
    <row r="5205" spans="1:29" ht="15" customHeight="1" x14ac:dyDescent="0.3">
      <c r="A5205" s="93">
        <v>45551</v>
      </c>
      <c r="B5205" s="94"/>
      <c r="C5205" s="94"/>
      <c r="D5205" s="57" t="s">
        <v>8169</v>
      </c>
      <c r="E5205" s="97">
        <v>106547</v>
      </c>
      <c r="F5205" s="96"/>
      <c r="G5205" s="98">
        <v>5905490067449</v>
      </c>
      <c r="H5205" s="96"/>
      <c r="I5205" s="95" t="s">
        <v>9584</v>
      </c>
      <c r="J5205" s="91"/>
      <c r="K5205" s="95" t="s">
        <v>9689</v>
      </c>
      <c r="L5205" s="58" t="s">
        <v>2971</v>
      </c>
      <c r="M5205" s="58" t="s">
        <v>2984</v>
      </c>
      <c r="N5205" s="110">
        <v>1949</v>
      </c>
      <c r="O5205" s="92"/>
      <c r="P5205" s="124">
        <v>814</v>
      </c>
      <c r="Q5205" s="110">
        <v>814</v>
      </c>
      <c r="R5205" s="92"/>
      <c r="S5205" s="92"/>
      <c r="T5205" s="110" t="str">
        <f t="shared" si="517"/>
        <v>814</v>
      </c>
      <c r="V5205" s="31"/>
      <c r="W5205" s="17">
        <f t="shared" si="518"/>
        <v>838.42000000000007</v>
      </c>
      <c r="X5205" s="62">
        <v>0.3</v>
      </c>
      <c r="Y5205" s="17">
        <f t="shared" si="513"/>
        <v>1197.7428571428572</v>
      </c>
      <c r="Z5205" s="21">
        <f t="shared" si="515"/>
        <v>1198</v>
      </c>
      <c r="AA5205" s="17">
        <f t="shared" si="514"/>
        <v>1198</v>
      </c>
      <c r="AB5205" s="17">
        <f t="shared" si="516"/>
        <v>1949</v>
      </c>
      <c r="AC5205"/>
    </row>
    <row r="5206" spans="1:29" ht="15" customHeight="1" x14ac:dyDescent="0.3">
      <c r="A5206" s="93">
        <v>45551</v>
      </c>
      <c r="B5206" s="94"/>
      <c r="C5206" s="94"/>
      <c r="D5206" s="57" t="s">
        <v>8169</v>
      </c>
      <c r="E5206" s="97">
        <v>106548</v>
      </c>
      <c r="F5206" s="96"/>
      <c r="G5206" s="98">
        <v>5905490067456</v>
      </c>
      <c r="H5206" s="96"/>
      <c r="I5206" s="95" t="s">
        <v>9585</v>
      </c>
      <c r="J5206" s="91"/>
      <c r="K5206" s="95" t="s">
        <v>9689</v>
      </c>
      <c r="L5206" s="58" t="s">
        <v>2971</v>
      </c>
      <c r="M5206" s="58" t="s">
        <v>2984</v>
      </c>
      <c r="N5206" s="110">
        <v>1949</v>
      </c>
      <c r="O5206" s="92"/>
      <c r="P5206" s="124">
        <v>814</v>
      </c>
      <c r="Q5206" s="110">
        <v>814</v>
      </c>
      <c r="R5206" s="92"/>
      <c r="S5206" s="92"/>
      <c r="T5206" s="110" t="str">
        <f t="shared" si="517"/>
        <v>814</v>
      </c>
      <c r="V5206" s="31"/>
      <c r="W5206" s="17">
        <f t="shared" si="518"/>
        <v>838.42000000000007</v>
      </c>
      <c r="X5206" s="62">
        <v>0.3</v>
      </c>
      <c r="Y5206" s="17">
        <f t="shared" si="513"/>
        <v>1197.7428571428572</v>
      </c>
      <c r="Z5206" s="21">
        <f t="shared" si="515"/>
        <v>1198</v>
      </c>
      <c r="AA5206" s="17">
        <f t="shared" si="514"/>
        <v>1198</v>
      </c>
      <c r="AB5206" s="17">
        <f t="shared" si="516"/>
        <v>1949</v>
      </c>
      <c r="AC5206"/>
    </row>
    <row r="5207" spans="1:29" ht="15" customHeight="1" x14ac:dyDescent="0.3">
      <c r="A5207" s="93">
        <v>45551</v>
      </c>
      <c r="B5207" s="94"/>
      <c r="C5207" s="94"/>
      <c r="D5207" s="57" t="s">
        <v>8169</v>
      </c>
      <c r="E5207" s="97">
        <v>106549</v>
      </c>
      <c r="F5207" s="96"/>
      <c r="G5207" s="98">
        <v>5905490067463</v>
      </c>
      <c r="H5207" s="96"/>
      <c r="I5207" s="95" t="s">
        <v>9586</v>
      </c>
      <c r="J5207" s="91"/>
      <c r="K5207" s="95" t="s">
        <v>9689</v>
      </c>
      <c r="L5207" s="58" t="s">
        <v>2972</v>
      </c>
      <c r="M5207" s="58" t="s">
        <v>2984</v>
      </c>
      <c r="N5207" s="110">
        <v>1949</v>
      </c>
      <c r="O5207" s="92"/>
      <c r="P5207" s="124">
        <v>814</v>
      </c>
      <c r="Q5207" s="110">
        <v>814</v>
      </c>
      <c r="R5207" s="92"/>
      <c r="S5207" s="92"/>
      <c r="T5207" s="110" t="str">
        <f t="shared" si="517"/>
        <v>814</v>
      </c>
      <c r="V5207" s="31"/>
      <c r="W5207" s="17">
        <f t="shared" si="518"/>
        <v>838.42000000000007</v>
      </c>
      <c r="X5207" s="62">
        <v>0.3</v>
      </c>
      <c r="Y5207" s="17">
        <f t="shared" si="513"/>
        <v>1197.7428571428572</v>
      </c>
      <c r="Z5207" s="21">
        <f t="shared" si="515"/>
        <v>1198</v>
      </c>
      <c r="AA5207" s="17">
        <f t="shared" si="514"/>
        <v>1198</v>
      </c>
      <c r="AB5207" s="17">
        <f t="shared" si="516"/>
        <v>1949</v>
      </c>
      <c r="AC5207"/>
    </row>
    <row r="5208" spans="1:29" ht="15" customHeight="1" x14ac:dyDescent="0.3">
      <c r="A5208" s="93">
        <v>45551</v>
      </c>
      <c r="B5208" s="94"/>
      <c r="C5208" s="94"/>
      <c r="D5208" s="57" t="s">
        <v>8169</v>
      </c>
      <c r="E5208" s="97">
        <v>106550</v>
      </c>
      <c r="F5208" s="96"/>
      <c r="G5208" s="98">
        <v>5905490067470</v>
      </c>
      <c r="H5208" s="96"/>
      <c r="I5208" s="95" t="s">
        <v>9587</v>
      </c>
      <c r="J5208" s="91"/>
      <c r="K5208" s="95" t="s">
        <v>9689</v>
      </c>
      <c r="L5208" s="58" t="s">
        <v>2972</v>
      </c>
      <c r="M5208" s="58" t="s">
        <v>2984</v>
      </c>
      <c r="N5208" s="110">
        <v>1949</v>
      </c>
      <c r="O5208" s="92"/>
      <c r="P5208" s="124">
        <v>814</v>
      </c>
      <c r="Q5208" s="110">
        <v>814</v>
      </c>
      <c r="R5208" s="92"/>
      <c r="S5208" s="92"/>
      <c r="T5208" s="110" t="str">
        <f t="shared" si="517"/>
        <v>814</v>
      </c>
      <c r="V5208" s="31"/>
      <c r="W5208" s="17">
        <f t="shared" si="518"/>
        <v>838.42000000000007</v>
      </c>
      <c r="X5208" s="62">
        <v>0.3</v>
      </c>
      <c r="Y5208" s="17">
        <f t="shared" si="513"/>
        <v>1197.7428571428572</v>
      </c>
      <c r="Z5208" s="21">
        <f t="shared" si="515"/>
        <v>1198</v>
      </c>
      <c r="AA5208" s="17">
        <f t="shared" si="514"/>
        <v>1198</v>
      </c>
      <c r="AB5208" s="17">
        <f t="shared" si="516"/>
        <v>1949</v>
      </c>
      <c r="AC5208"/>
    </row>
    <row r="5209" spans="1:29" ht="15" customHeight="1" x14ac:dyDescent="0.3">
      <c r="A5209" s="93">
        <v>45551</v>
      </c>
      <c r="B5209" s="94"/>
      <c r="C5209" s="94"/>
      <c r="D5209" s="57" t="s">
        <v>8169</v>
      </c>
      <c r="E5209" s="97">
        <v>106551</v>
      </c>
      <c r="F5209" s="96"/>
      <c r="G5209" s="98">
        <v>5905490067487</v>
      </c>
      <c r="H5209" s="96"/>
      <c r="I5209" s="95" t="s">
        <v>9588</v>
      </c>
      <c r="J5209" s="91"/>
      <c r="K5209" s="95" t="s">
        <v>9689</v>
      </c>
      <c r="L5209" s="58" t="s">
        <v>2973</v>
      </c>
      <c r="M5209" s="58" t="s">
        <v>2984</v>
      </c>
      <c r="N5209" s="110">
        <v>1949</v>
      </c>
      <c r="O5209" s="92"/>
      <c r="P5209" s="124">
        <v>814</v>
      </c>
      <c r="Q5209" s="110">
        <v>814</v>
      </c>
      <c r="R5209" s="92"/>
      <c r="S5209" s="92"/>
      <c r="T5209" s="110" t="str">
        <f t="shared" si="517"/>
        <v>814</v>
      </c>
      <c r="V5209" s="31"/>
      <c r="W5209" s="17">
        <f t="shared" si="518"/>
        <v>838.42000000000007</v>
      </c>
      <c r="X5209" s="62">
        <v>0.3</v>
      </c>
      <c r="Y5209" s="17">
        <f t="shared" si="513"/>
        <v>1197.7428571428572</v>
      </c>
      <c r="Z5209" s="21">
        <f t="shared" si="515"/>
        <v>1198</v>
      </c>
      <c r="AA5209" s="17">
        <f t="shared" si="514"/>
        <v>1198</v>
      </c>
      <c r="AB5209" s="17">
        <f t="shared" si="516"/>
        <v>1949</v>
      </c>
      <c r="AC5209"/>
    </row>
    <row r="5210" spans="1:29" ht="15" customHeight="1" x14ac:dyDescent="0.3">
      <c r="A5210" s="93">
        <v>45551</v>
      </c>
      <c r="B5210" s="94"/>
      <c r="C5210" s="94"/>
      <c r="D5210" s="57" t="s">
        <v>8169</v>
      </c>
      <c r="E5210" s="97">
        <v>106552</v>
      </c>
      <c r="F5210" s="96"/>
      <c r="G5210" s="98">
        <v>5905490067494</v>
      </c>
      <c r="H5210" s="96"/>
      <c r="I5210" s="95" t="s">
        <v>9589</v>
      </c>
      <c r="J5210" s="91"/>
      <c r="K5210" s="95" t="s">
        <v>9689</v>
      </c>
      <c r="L5210" s="58" t="s">
        <v>2973</v>
      </c>
      <c r="M5210" s="58" t="s">
        <v>2984</v>
      </c>
      <c r="N5210" s="110">
        <v>1949</v>
      </c>
      <c r="O5210" s="92"/>
      <c r="P5210" s="124">
        <v>814</v>
      </c>
      <c r="Q5210" s="110">
        <v>814</v>
      </c>
      <c r="R5210" s="92"/>
      <c r="S5210" s="92"/>
      <c r="T5210" s="110" t="str">
        <f t="shared" si="517"/>
        <v>814</v>
      </c>
      <c r="V5210" s="31"/>
      <c r="W5210" s="17">
        <f t="shared" si="518"/>
        <v>838.42000000000007</v>
      </c>
      <c r="X5210" s="62">
        <v>0.3</v>
      </c>
      <c r="Y5210" s="17">
        <f t="shared" si="513"/>
        <v>1197.7428571428572</v>
      </c>
      <c r="Z5210" s="21">
        <f t="shared" si="515"/>
        <v>1198</v>
      </c>
      <c r="AA5210" s="17">
        <f t="shared" si="514"/>
        <v>1198</v>
      </c>
      <c r="AB5210" s="17">
        <f t="shared" si="516"/>
        <v>1949</v>
      </c>
      <c r="AC5210"/>
    </row>
    <row r="5211" spans="1:29" ht="15" customHeight="1" x14ac:dyDescent="0.3">
      <c r="A5211" s="93">
        <v>45551</v>
      </c>
      <c r="B5211" s="94"/>
      <c r="C5211" s="94"/>
      <c r="D5211" s="57" t="s">
        <v>8169</v>
      </c>
      <c r="E5211" s="97">
        <v>106553</v>
      </c>
      <c r="F5211" s="96"/>
      <c r="G5211" s="98">
        <v>5905490067500</v>
      </c>
      <c r="H5211" s="96"/>
      <c r="I5211" s="95" t="s">
        <v>9590</v>
      </c>
      <c r="J5211" s="91"/>
      <c r="K5211" s="95" t="s">
        <v>9689</v>
      </c>
      <c r="L5211" s="58" t="s">
        <v>2974</v>
      </c>
      <c r="M5211" s="58" t="s">
        <v>2984</v>
      </c>
      <c r="N5211" s="110">
        <v>1949</v>
      </c>
      <c r="O5211" s="92"/>
      <c r="P5211" s="124">
        <v>814</v>
      </c>
      <c r="Q5211" s="110">
        <v>814</v>
      </c>
      <c r="R5211" s="92"/>
      <c r="S5211" s="92"/>
      <c r="T5211" s="110" t="str">
        <f t="shared" si="517"/>
        <v>814</v>
      </c>
      <c r="V5211" s="31"/>
      <c r="W5211" s="17">
        <f t="shared" si="518"/>
        <v>838.42000000000007</v>
      </c>
      <c r="X5211" s="62">
        <v>0.3</v>
      </c>
      <c r="Y5211" s="17">
        <f t="shared" si="513"/>
        <v>1197.7428571428572</v>
      </c>
      <c r="Z5211" s="21">
        <f t="shared" si="515"/>
        <v>1198</v>
      </c>
      <c r="AA5211" s="17">
        <f t="shared" si="514"/>
        <v>1198</v>
      </c>
      <c r="AB5211" s="17">
        <f t="shared" si="516"/>
        <v>1949</v>
      </c>
      <c r="AC5211"/>
    </row>
    <row r="5212" spans="1:29" ht="15" customHeight="1" x14ac:dyDescent="0.3">
      <c r="A5212" s="93">
        <v>45551</v>
      </c>
      <c r="B5212" s="94"/>
      <c r="C5212" s="94"/>
      <c r="D5212" s="57" t="s">
        <v>8169</v>
      </c>
      <c r="E5212" s="97">
        <v>106554</v>
      </c>
      <c r="F5212" s="96"/>
      <c r="G5212" s="98">
        <v>5905490067517</v>
      </c>
      <c r="H5212" s="96"/>
      <c r="I5212" s="95" t="s">
        <v>9591</v>
      </c>
      <c r="J5212" s="91"/>
      <c r="K5212" s="95" t="s">
        <v>9689</v>
      </c>
      <c r="L5212" s="58" t="s">
        <v>2974</v>
      </c>
      <c r="M5212" s="58" t="s">
        <v>2984</v>
      </c>
      <c r="N5212" s="110">
        <v>1949</v>
      </c>
      <c r="O5212" s="92"/>
      <c r="P5212" s="124">
        <v>814</v>
      </c>
      <c r="Q5212" s="110">
        <v>814</v>
      </c>
      <c r="R5212" s="92"/>
      <c r="S5212" s="92"/>
      <c r="T5212" s="110" t="str">
        <f t="shared" si="517"/>
        <v>814</v>
      </c>
      <c r="V5212" s="31"/>
      <c r="W5212" s="17">
        <f t="shared" si="518"/>
        <v>838.42000000000007</v>
      </c>
      <c r="X5212" s="62">
        <v>0.3</v>
      </c>
      <c r="Y5212" s="17">
        <f t="shared" si="513"/>
        <v>1197.7428571428572</v>
      </c>
      <c r="Z5212" s="21">
        <f t="shared" si="515"/>
        <v>1198</v>
      </c>
      <c r="AA5212" s="17">
        <f t="shared" si="514"/>
        <v>1198</v>
      </c>
      <c r="AB5212" s="17">
        <f t="shared" si="516"/>
        <v>1949</v>
      </c>
      <c r="AC5212"/>
    </row>
    <row r="5213" spans="1:29" ht="15" customHeight="1" x14ac:dyDescent="0.3">
      <c r="A5213" s="93">
        <v>45551</v>
      </c>
      <c r="B5213" s="94"/>
      <c r="C5213" s="94"/>
      <c r="D5213" s="57" t="s">
        <v>8169</v>
      </c>
      <c r="E5213" s="97">
        <v>106555</v>
      </c>
      <c r="F5213" s="96"/>
      <c r="G5213" s="98">
        <v>5905490067524</v>
      </c>
      <c r="H5213" s="96"/>
      <c r="I5213" s="95" t="s">
        <v>9592</v>
      </c>
      <c r="J5213" s="91"/>
      <c r="K5213" s="95" t="s">
        <v>9689</v>
      </c>
      <c r="L5213" s="58" t="s">
        <v>2975</v>
      </c>
      <c r="M5213" s="58" t="s">
        <v>2984</v>
      </c>
      <c r="N5213" s="110">
        <v>1949</v>
      </c>
      <c r="O5213" s="92"/>
      <c r="P5213" s="124">
        <v>814</v>
      </c>
      <c r="Q5213" s="110">
        <v>814</v>
      </c>
      <c r="R5213" s="92"/>
      <c r="S5213" s="92"/>
      <c r="T5213" s="110" t="str">
        <f t="shared" si="517"/>
        <v>814</v>
      </c>
      <c r="V5213" s="31"/>
      <c r="W5213" s="17">
        <f t="shared" si="518"/>
        <v>838.42000000000007</v>
      </c>
      <c r="X5213" s="62">
        <v>0.3</v>
      </c>
      <c r="Y5213" s="17">
        <f t="shared" si="513"/>
        <v>1197.7428571428572</v>
      </c>
      <c r="Z5213" s="21">
        <f t="shared" si="515"/>
        <v>1198</v>
      </c>
      <c r="AA5213" s="17">
        <f t="shared" si="514"/>
        <v>1198</v>
      </c>
      <c r="AB5213" s="17">
        <f t="shared" si="516"/>
        <v>1949</v>
      </c>
      <c r="AC5213"/>
    </row>
    <row r="5214" spans="1:29" ht="15" customHeight="1" x14ac:dyDescent="0.3">
      <c r="A5214" s="93">
        <v>45551</v>
      </c>
      <c r="B5214" s="94"/>
      <c r="C5214" s="94"/>
      <c r="D5214" s="57" t="s">
        <v>8169</v>
      </c>
      <c r="E5214" s="97">
        <v>106556</v>
      </c>
      <c r="F5214" s="96"/>
      <c r="G5214" s="98">
        <v>5905490067531</v>
      </c>
      <c r="H5214" s="96"/>
      <c r="I5214" s="95" t="s">
        <v>9593</v>
      </c>
      <c r="J5214" s="91"/>
      <c r="K5214" s="95" t="s">
        <v>9689</v>
      </c>
      <c r="L5214" s="58" t="s">
        <v>2975</v>
      </c>
      <c r="M5214" s="58" t="s">
        <v>2984</v>
      </c>
      <c r="N5214" s="110">
        <v>1949</v>
      </c>
      <c r="O5214" s="92"/>
      <c r="P5214" s="124">
        <v>814</v>
      </c>
      <c r="Q5214" s="110">
        <v>814</v>
      </c>
      <c r="R5214" s="92"/>
      <c r="S5214" s="92"/>
      <c r="T5214" s="110" t="str">
        <f t="shared" si="517"/>
        <v>814</v>
      </c>
      <c r="V5214" s="31"/>
      <c r="W5214" s="17">
        <f t="shared" si="518"/>
        <v>838.42000000000007</v>
      </c>
      <c r="X5214" s="62">
        <v>0.3</v>
      </c>
      <c r="Y5214" s="17">
        <f t="shared" si="513"/>
        <v>1197.7428571428572</v>
      </c>
      <c r="Z5214" s="21">
        <f t="shared" si="515"/>
        <v>1198</v>
      </c>
      <c r="AA5214" s="17">
        <f t="shared" si="514"/>
        <v>1198</v>
      </c>
      <c r="AB5214" s="17">
        <f t="shared" si="516"/>
        <v>1949</v>
      </c>
      <c r="AC5214"/>
    </row>
    <row r="5215" spans="1:29" ht="15" customHeight="1" x14ac:dyDescent="0.3">
      <c r="A5215" s="93">
        <v>45551</v>
      </c>
      <c r="B5215" s="94"/>
      <c r="C5215" s="94"/>
      <c r="D5215" s="57" t="s">
        <v>8169</v>
      </c>
      <c r="E5215" s="97">
        <v>106557</v>
      </c>
      <c r="F5215" s="96"/>
      <c r="G5215" s="98">
        <v>5905490067548</v>
      </c>
      <c r="H5215" s="96"/>
      <c r="I5215" s="95" t="s">
        <v>9594</v>
      </c>
      <c r="J5215" s="91"/>
      <c r="K5215" s="95" t="s">
        <v>9689</v>
      </c>
      <c r="L5215" s="58" t="s">
        <v>2969</v>
      </c>
      <c r="M5215" s="58" t="s">
        <v>2984</v>
      </c>
      <c r="N5215" s="110">
        <v>1949</v>
      </c>
      <c r="O5215" s="92"/>
      <c r="P5215" s="124">
        <v>814</v>
      </c>
      <c r="Q5215" s="110">
        <v>814</v>
      </c>
      <c r="R5215" s="92"/>
      <c r="S5215" s="92"/>
      <c r="T5215" s="110" t="str">
        <f t="shared" si="517"/>
        <v>814</v>
      </c>
      <c r="V5215" s="31"/>
      <c r="W5215" s="17">
        <f t="shared" si="518"/>
        <v>838.42000000000007</v>
      </c>
      <c r="X5215" s="62">
        <v>0.3</v>
      </c>
      <c r="Y5215" s="17">
        <f t="shared" si="513"/>
        <v>1197.7428571428572</v>
      </c>
      <c r="Z5215" s="21">
        <f t="shared" si="515"/>
        <v>1198</v>
      </c>
      <c r="AA5215" s="17">
        <f t="shared" si="514"/>
        <v>1198</v>
      </c>
      <c r="AB5215" s="17">
        <f t="shared" si="516"/>
        <v>1949</v>
      </c>
      <c r="AC5215"/>
    </row>
    <row r="5216" spans="1:29" ht="15" customHeight="1" x14ac:dyDescent="0.3">
      <c r="A5216" s="93">
        <v>45551</v>
      </c>
      <c r="B5216" s="94"/>
      <c r="C5216" s="94"/>
      <c r="D5216" s="57" t="s">
        <v>8169</v>
      </c>
      <c r="E5216" s="97">
        <v>106558</v>
      </c>
      <c r="F5216" s="96"/>
      <c r="G5216" s="98">
        <v>5905490067555</v>
      </c>
      <c r="H5216" s="96"/>
      <c r="I5216" s="95" t="s">
        <v>9595</v>
      </c>
      <c r="J5216" s="91"/>
      <c r="K5216" s="95" t="s">
        <v>9689</v>
      </c>
      <c r="L5216" s="58" t="s">
        <v>2969</v>
      </c>
      <c r="M5216" s="58" t="s">
        <v>2984</v>
      </c>
      <c r="N5216" s="110">
        <v>1949</v>
      </c>
      <c r="O5216" s="92"/>
      <c r="P5216" s="124">
        <v>814</v>
      </c>
      <c r="Q5216" s="110">
        <v>814</v>
      </c>
      <c r="R5216" s="92"/>
      <c r="S5216" s="92"/>
      <c r="T5216" s="110" t="str">
        <f t="shared" si="517"/>
        <v>814</v>
      </c>
      <c r="V5216" s="31"/>
      <c r="W5216" s="17">
        <f t="shared" si="518"/>
        <v>838.42000000000007</v>
      </c>
      <c r="X5216" s="62">
        <v>0.3</v>
      </c>
      <c r="Y5216" s="17">
        <f t="shared" si="513"/>
        <v>1197.7428571428572</v>
      </c>
      <c r="Z5216" s="21">
        <f t="shared" si="515"/>
        <v>1198</v>
      </c>
      <c r="AA5216" s="17">
        <f t="shared" si="514"/>
        <v>1198</v>
      </c>
      <c r="AB5216" s="17">
        <f t="shared" si="516"/>
        <v>1949</v>
      </c>
      <c r="AC5216"/>
    </row>
    <row r="5217" spans="1:29" ht="15" customHeight="1" x14ac:dyDescent="0.3">
      <c r="A5217" s="93">
        <v>45551</v>
      </c>
      <c r="B5217" s="94"/>
      <c r="C5217" s="94"/>
      <c r="D5217" s="57" t="s">
        <v>8169</v>
      </c>
      <c r="E5217" s="97">
        <v>106559</v>
      </c>
      <c r="F5217" s="96"/>
      <c r="G5217" s="98">
        <v>5905490067562</v>
      </c>
      <c r="H5217" s="96"/>
      <c r="I5217" s="95" t="s">
        <v>9596</v>
      </c>
      <c r="J5217" s="91"/>
      <c r="K5217" s="95" t="s">
        <v>9689</v>
      </c>
      <c r="L5217" s="58" t="s">
        <v>2966</v>
      </c>
      <c r="M5217" s="58" t="s">
        <v>2984</v>
      </c>
      <c r="N5217" s="110">
        <v>2449</v>
      </c>
      <c r="O5217" s="92"/>
      <c r="P5217" s="124">
        <v>1077</v>
      </c>
      <c r="Q5217" s="110">
        <v>1077</v>
      </c>
      <c r="R5217" s="92"/>
      <c r="S5217" s="92"/>
      <c r="T5217" s="110" t="str">
        <f t="shared" si="517"/>
        <v>1077</v>
      </c>
      <c r="V5217" s="31"/>
      <c r="W5217" s="17">
        <f t="shared" si="518"/>
        <v>1109.31</v>
      </c>
      <c r="X5217" s="62">
        <v>0.3</v>
      </c>
      <c r="Y5217" s="17">
        <f t="shared" si="513"/>
        <v>1584.7285714285715</v>
      </c>
      <c r="Z5217" s="21">
        <f t="shared" si="515"/>
        <v>1585</v>
      </c>
      <c r="AA5217" s="17">
        <f t="shared" si="514"/>
        <v>1585</v>
      </c>
      <c r="AB5217" s="17">
        <f t="shared" si="516"/>
        <v>2449</v>
      </c>
      <c r="AC5217"/>
    </row>
    <row r="5218" spans="1:29" ht="15" customHeight="1" x14ac:dyDescent="0.3">
      <c r="A5218" s="93">
        <v>45551</v>
      </c>
      <c r="B5218" s="94"/>
      <c r="C5218" s="94"/>
      <c r="D5218" s="57" t="s">
        <v>8169</v>
      </c>
      <c r="E5218" s="97">
        <v>106560</v>
      </c>
      <c r="F5218" s="96"/>
      <c r="G5218" s="98">
        <v>5905490067579</v>
      </c>
      <c r="H5218" s="96"/>
      <c r="I5218" s="95" t="s">
        <v>9597</v>
      </c>
      <c r="J5218" s="91"/>
      <c r="K5218" s="95" t="s">
        <v>9689</v>
      </c>
      <c r="L5218" s="58" t="s">
        <v>2966</v>
      </c>
      <c r="M5218" s="58" t="s">
        <v>2984</v>
      </c>
      <c r="N5218" s="110">
        <v>2449</v>
      </c>
      <c r="O5218" s="92"/>
      <c r="P5218" s="124">
        <v>1077</v>
      </c>
      <c r="Q5218" s="110">
        <v>1077</v>
      </c>
      <c r="R5218" s="92"/>
      <c r="S5218" s="92"/>
      <c r="T5218" s="110" t="str">
        <f t="shared" si="517"/>
        <v>1077</v>
      </c>
      <c r="V5218" s="31"/>
      <c r="W5218" s="17">
        <f t="shared" si="518"/>
        <v>1109.31</v>
      </c>
      <c r="X5218" s="62">
        <v>0.3</v>
      </c>
      <c r="Y5218" s="17">
        <f t="shared" si="513"/>
        <v>1584.7285714285715</v>
      </c>
      <c r="Z5218" s="21">
        <f t="shared" si="515"/>
        <v>1585</v>
      </c>
      <c r="AA5218" s="17">
        <f t="shared" si="514"/>
        <v>1585</v>
      </c>
      <c r="AB5218" s="17">
        <f t="shared" si="516"/>
        <v>2449</v>
      </c>
      <c r="AC5218"/>
    </row>
    <row r="5219" spans="1:29" ht="15" customHeight="1" x14ac:dyDescent="0.3">
      <c r="A5219" s="93">
        <v>45551</v>
      </c>
      <c r="B5219" s="94"/>
      <c r="C5219" s="94"/>
      <c r="D5219" s="57" t="s">
        <v>8169</v>
      </c>
      <c r="E5219" s="97">
        <v>106561</v>
      </c>
      <c r="F5219" s="96"/>
      <c r="G5219" s="98">
        <v>5905490067586</v>
      </c>
      <c r="H5219" s="96"/>
      <c r="I5219" s="95" t="s">
        <v>9598</v>
      </c>
      <c r="J5219" s="91"/>
      <c r="K5219" s="95" t="s">
        <v>9689</v>
      </c>
      <c r="L5219" s="58" t="s">
        <v>2967</v>
      </c>
      <c r="M5219" s="58" t="s">
        <v>2984</v>
      </c>
      <c r="N5219" s="110">
        <v>2449</v>
      </c>
      <c r="O5219" s="92"/>
      <c r="P5219" s="124">
        <v>1077</v>
      </c>
      <c r="Q5219" s="110">
        <v>1077</v>
      </c>
      <c r="R5219" s="92"/>
      <c r="S5219" s="92"/>
      <c r="T5219" s="110" t="str">
        <f t="shared" si="517"/>
        <v>1077</v>
      </c>
      <c r="V5219" s="31"/>
      <c r="W5219" s="17">
        <f t="shared" si="518"/>
        <v>1109.31</v>
      </c>
      <c r="X5219" s="62">
        <v>0.3</v>
      </c>
      <c r="Y5219" s="17">
        <f t="shared" ref="Y5219:Y5282" si="519">W5219/0.7</f>
        <v>1584.7285714285715</v>
      </c>
      <c r="Z5219" s="21">
        <f t="shared" si="515"/>
        <v>1585</v>
      </c>
      <c r="AA5219" s="17">
        <f t="shared" ref="AA5219:AA5282" si="520">Z5219*1</f>
        <v>1585</v>
      </c>
      <c r="AB5219" s="17">
        <f t="shared" si="516"/>
        <v>2449</v>
      </c>
      <c r="AC5219"/>
    </row>
    <row r="5220" spans="1:29" ht="15" customHeight="1" x14ac:dyDescent="0.3">
      <c r="A5220" s="93">
        <v>45551</v>
      </c>
      <c r="B5220" s="94"/>
      <c r="C5220" s="94"/>
      <c r="D5220" s="57" t="s">
        <v>8169</v>
      </c>
      <c r="E5220" s="97">
        <v>106562</v>
      </c>
      <c r="F5220" s="96"/>
      <c r="G5220" s="98">
        <v>5905490067593</v>
      </c>
      <c r="H5220" s="96"/>
      <c r="I5220" s="95" t="s">
        <v>9599</v>
      </c>
      <c r="J5220" s="91"/>
      <c r="K5220" s="95" t="s">
        <v>9689</v>
      </c>
      <c r="L5220" s="58" t="s">
        <v>2967</v>
      </c>
      <c r="M5220" s="58" t="s">
        <v>2984</v>
      </c>
      <c r="N5220" s="110">
        <v>2449</v>
      </c>
      <c r="O5220" s="92"/>
      <c r="P5220" s="124">
        <v>1077</v>
      </c>
      <c r="Q5220" s="110">
        <v>1077</v>
      </c>
      <c r="R5220" s="92"/>
      <c r="S5220" s="92"/>
      <c r="T5220" s="110" t="str">
        <f t="shared" si="517"/>
        <v>1077</v>
      </c>
      <c r="V5220" s="31"/>
      <c r="W5220" s="17">
        <f t="shared" si="518"/>
        <v>1109.31</v>
      </c>
      <c r="X5220" s="62">
        <v>0.3</v>
      </c>
      <c r="Y5220" s="17">
        <f t="shared" si="519"/>
        <v>1584.7285714285715</v>
      </c>
      <c r="Z5220" s="21">
        <f t="shared" si="515"/>
        <v>1585</v>
      </c>
      <c r="AA5220" s="17">
        <f t="shared" si="520"/>
        <v>1585</v>
      </c>
      <c r="AB5220" s="17">
        <f t="shared" si="516"/>
        <v>2449</v>
      </c>
      <c r="AC5220"/>
    </row>
    <row r="5221" spans="1:29" ht="15" customHeight="1" x14ac:dyDescent="0.3">
      <c r="A5221" s="93">
        <v>45551</v>
      </c>
      <c r="B5221" s="94"/>
      <c r="C5221" s="94"/>
      <c r="D5221" s="57" t="s">
        <v>8169</v>
      </c>
      <c r="E5221" s="97">
        <v>106563</v>
      </c>
      <c r="F5221" s="96"/>
      <c r="G5221" s="98">
        <v>5905490067609</v>
      </c>
      <c r="H5221" s="96"/>
      <c r="I5221" s="95" t="s">
        <v>9600</v>
      </c>
      <c r="J5221" s="91"/>
      <c r="K5221" s="95" t="s">
        <v>9689</v>
      </c>
      <c r="L5221" s="58" t="s">
        <v>2968</v>
      </c>
      <c r="M5221" s="58" t="s">
        <v>2984</v>
      </c>
      <c r="N5221" s="110">
        <v>2449</v>
      </c>
      <c r="O5221" s="92"/>
      <c r="P5221" s="124">
        <v>1077</v>
      </c>
      <c r="Q5221" s="110">
        <v>1077</v>
      </c>
      <c r="R5221" s="92"/>
      <c r="S5221" s="92"/>
      <c r="T5221" s="110" t="str">
        <f t="shared" si="517"/>
        <v>1077</v>
      </c>
      <c r="V5221" s="31"/>
      <c r="W5221" s="17">
        <f t="shared" si="518"/>
        <v>1109.31</v>
      </c>
      <c r="X5221" s="62">
        <v>0.3</v>
      </c>
      <c r="Y5221" s="17">
        <f t="shared" si="519"/>
        <v>1584.7285714285715</v>
      </c>
      <c r="Z5221" s="21">
        <f t="shared" si="515"/>
        <v>1585</v>
      </c>
      <c r="AA5221" s="17">
        <f t="shared" si="520"/>
        <v>1585</v>
      </c>
      <c r="AB5221" s="17">
        <f t="shared" si="516"/>
        <v>2449</v>
      </c>
      <c r="AC5221"/>
    </row>
    <row r="5222" spans="1:29" ht="15" customHeight="1" x14ac:dyDescent="0.3">
      <c r="A5222" s="93">
        <v>45551</v>
      </c>
      <c r="B5222" s="94"/>
      <c r="C5222" s="94"/>
      <c r="D5222" s="57" t="s">
        <v>8169</v>
      </c>
      <c r="E5222" s="97">
        <v>106564</v>
      </c>
      <c r="F5222" s="96"/>
      <c r="G5222" s="98">
        <v>5905490067616</v>
      </c>
      <c r="H5222" s="96"/>
      <c r="I5222" s="95" t="s">
        <v>9601</v>
      </c>
      <c r="J5222" s="91"/>
      <c r="K5222" s="95" t="s">
        <v>9689</v>
      </c>
      <c r="L5222" s="58" t="s">
        <v>2968</v>
      </c>
      <c r="M5222" s="58" t="s">
        <v>2984</v>
      </c>
      <c r="N5222" s="110">
        <v>2449</v>
      </c>
      <c r="O5222" s="92"/>
      <c r="P5222" s="124">
        <v>1077</v>
      </c>
      <c r="Q5222" s="110">
        <v>1077</v>
      </c>
      <c r="R5222" s="92"/>
      <c r="S5222" s="92"/>
      <c r="T5222" s="110" t="str">
        <f t="shared" si="517"/>
        <v>1077</v>
      </c>
      <c r="V5222" s="31"/>
      <c r="W5222" s="17">
        <f t="shared" si="518"/>
        <v>1109.31</v>
      </c>
      <c r="X5222" s="62">
        <v>0.3</v>
      </c>
      <c r="Y5222" s="17">
        <f t="shared" si="519"/>
        <v>1584.7285714285715</v>
      </c>
      <c r="Z5222" s="21">
        <f t="shared" si="515"/>
        <v>1585</v>
      </c>
      <c r="AA5222" s="17">
        <f t="shared" si="520"/>
        <v>1585</v>
      </c>
      <c r="AB5222" s="17">
        <f t="shared" si="516"/>
        <v>2449</v>
      </c>
      <c r="AC5222"/>
    </row>
    <row r="5223" spans="1:29" ht="15" customHeight="1" x14ac:dyDescent="0.3">
      <c r="A5223" s="93">
        <v>45551</v>
      </c>
      <c r="B5223" s="94"/>
      <c r="C5223" s="94"/>
      <c r="D5223" s="57" t="s">
        <v>8169</v>
      </c>
      <c r="E5223" s="97">
        <v>106565</v>
      </c>
      <c r="F5223" s="96"/>
      <c r="G5223" s="98">
        <v>5905490067623</v>
      </c>
      <c r="H5223" s="96"/>
      <c r="I5223" s="95" t="s">
        <v>9602</v>
      </c>
      <c r="J5223" s="91"/>
      <c r="K5223" s="95" t="s">
        <v>9689</v>
      </c>
      <c r="L5223" s="58" t="s">
        <v>2970</v>
      </c>
      <c r="M5223" s="58" t="s">
        <v>2984</v>
      </c>
      <c r="N5223" s="110">
        <v>2449</v>
      </c>
      <c r="O5223" s="92"/>
      <c r="P5223" s="124">
        <v>1077</v>
      </c>
      <c r="Q5223" s="110">
        <v>1077</v>
      </c>
      <c r="R5223" s="92"/>
      <c r="S5223" s="92"/>
      <c r="T5223" s="110" t="str">
        <f t="shared" si="517"/>
        <v>1077</v>
      </c>
      <c r="V5223" s="31"/>
      <c r="W5223" s="17">
        <f t="shared" si="518"/>
        <v>1109.31</v>
      </c>
      <c r="X5223" s="62">
        <v>0.3</v>
      </c>
      <c r="Y5223" s="17">
        <f t="shared" si="519"/>
        <v>1584.7285714285715</v>
      </c>
      <c r="Z5223" s="21">
        <f t="shared" si="515"/>
        <v>1585</v>
      </c>
      <c r="AA5223" s="17">
        <f t="shared" si="520"/>
        <v>1585</v>
      </c>
      <c r="AB5223" s="17">
        <f t="shared" si="516"/>
        <v>2449</v>
      </c>
      <c r="AC5223"/>
    </row>
    <row r="5224" spans="1:29" ht="15" customHeight="1" x14ac:dyDescent="0.3">
      <c r="A5224" s="93">
        <v>45551</v>
      </c>
      <c r="B5224" s="94"/>
      <c r="C5224" s="94"/>
      <c r="D5224" s="57" t="s">
        <v>8169</v>
      </c>
      <c r="E5224" s="97">
        <v>106566</v>
      </c>
      <c r="F5224" s="96"/>
      <c r="G5224" s="98">
        <v>5905490067630</v>
      </c>
      <c r="H5224" s="96"/>
      <c r="I5224" s="95" t="s">
        <v>9603</v>
      </c>
      <c r="J5224" s="91"/>
      <c r="K5224" s="95" t="s">
        <v>9689</v>
      </c>
      <c r="L5224" s="58" t="s">
        <v>2970</v>
      </c>
      <c r="M5224" s="58" t="s">
        <v>2984</v>
      </c>
      <c r="N5224" s="110">
        <v>2449</v>
      </c>
      <c r="O5224" s="92"/>
      <c r="P5224" s="124">
        <v>1077</v>
      </c>
      <c r="Q5224" s="110">
        <v>1077</v>
      </c>
      <c r="R5224" s="92"/>
      <c r="S5224" s="92"/>
      <c r="T5224" s="110" t="str">
        <f t="shared" si="517"/>
        <v>1077</v>
      </c>
      <c r="V5224" s="31"/>
      <c r="W5224" s="17">
        <f t="shared" si="518"/>
        <v>1109.31</v>
      </c>
      <c r="X5224" s="62">
        <v>0.3</v>
      </c>
      <c r="Y5224" s="17">
        <f t="shared" si="519"/>
        <v>1584.7285714285715</v>
      </c>
      <c r="Z5224" s="21">
        <f t="shared" si="515"/>
        <v>1585</v>
      </c>
      <c r="AA5224" s="17">
        <f t="shared" si="520"/>
        <v>1585</v>
      </c>
      <c r="AB5224" s="17">
        <f t="shared" si="516"/>
        <v>2449</v>
      </c>
      <c r="AC5224"/>
    </row>
    <row r="5225" spans="1:29" ht="15" customHeight="1" x14ac:dyDescent="0.3">
      <c r="A5225" s="93">
        <v>45551</v>
      </c>
      <c r="B5225" s="94"/>
      <c r="C5225" s="94"/>
      <c r="D5225" s="57" t="s">
        <v>8169</v>
      </c>
      <c r="E5225" s="97">
        <v>106567</v>
      </c>
      <c r="F5225" s="96"/>
      <c r="G5225" s="98">
        <v>5905490067647</v>
      </c>
      <c r="H5225" s="96"/>
      <c r="I5225" s="95" t="s">
        <v>9604</v>
      </c>
      <c r="J5225" s="91"/>
      <c r="K5225" s="95" t="s">
        <v>9689</v>
      </c>
      <c r="L5225" s="58" t="s">
        <v>2971</v>
      </c>
      <c r="M5225" s="58" t="s">
        <v>2984</v>
      </c>
      <c r="N5225" s="110">
        <v>2449</v>
      </c>
      <c r="O5225" s="92"/>
      <c r="P5225" s="124">
        <v>1077</v>
      </c>
      <c r="Q5225" s="110">
        <v>1077</v>
      </c>
      <c r="R5225" s="92"/>
      <c r="S5225" s="92"/>
      <c r="T5225" s="110" t="str">
        <f t="shared" si="517"/>
        <v>1077</v>
      </c>
      <c r="V5225" s="31"/>
      <c r="W5225" s="17">
        <f t="shared" si="518"/>
        <v>1109.31</v>
      </c>
      <c r="X5225" s="62">
        <v>0.3</v>
      </c>
      <c r="Y5225" s="17">
        <f t="shared" si="519"/>
        <v>1584.7285714285715</v>
      </c>
      <c r="Z5225" s="21">
        <f t="shared" si="515"/>
        <v>1585</v>
      </c>
      <c r="AA5225" s="17">
        <f t="shared" si="520"/>
        <v>1585</v>
      </c>
      <c r="AB5225" s="17">
        <f t="shared" si="516"/>
        <v>2449</v>
      </c>
      <c r="AC5225"/>
    </row>
    <row r="5226" spans="1:29" ht="15" customHeight="1" x14ac:dyDescent="0.3">
      <c r="A5226" s="93">
        <v>45551</v>
      </c>
      <c r="B5226" s="94"/>
      <c r="C5226" s="94"/>
      <c r="D5226" s="57" t="s">
        <v>8169</v>
      </c>
      <c r="E5226" s="97">
        <v>106568</v>
      </c>
      <c r="F5226" s="96"/>
      <c r="G5226" s="98">
        <v>5905490067654</v>
      </c>
      <c r="H5226" s="96"/>
      <c r="I5226" s="95" t="s">
        <v>9605</v>
      </c>
      <c r="J5226" s="91"/>
      <c r="K5226" s="95" t="s">
        <v>9689</v>
      </c>
      <c r="L5226" s="58" t="s">
        <v>2971</v>
      </c>
      <c r="M5226" s="58" t="s">
        <v>2984</v>
      </c>
      <c r="N5226" s="110">
        <v>2449</v>
      </c>
      <c r="O5226" s="92"/>
      <c r="P5226" s="124">
        <v>1077</v>
      </c>
      <c r="Q5226" s="110">
        <v>1077</v>
      </c>
      <c r="R5226" s="92"/>
      <c r="S5226" s="92"/>
      <c r="T5226" s="110" t="str">
        <f t="shared" si="517"/>
        <v>1077</v>
      </c>
      <c r="V5226" s="31"/>
      <c r="W5226" s="17">
        <f t="shared" si="518"/>
        <v>1109.31</v>
      </c>
      <c r="X5226" s="62">
        <v>0.3</v>
      </c>
      <c r="Y5226" s="17">
        <f t="shared" si="519"/>
        <v>1584.7285714285715</v>
      </c>
      <c r="Z5226" s="21">
        <f t="shared" si="515"/>
        <v>1585</v>
      </c>
      <c r="AA5226" s="17">
        <f t="shared" si="520"/>
        <v>1585</v>
      </c>
      <c r="AB5226" s="17">
        <f t="shared" si="516"/>
        <v>2449</v>
      </c>
      <c r="AC5226"/>
    </row>
    <row r="5227" spans="1:29" ht="15" customHeight="1" x14ac:dyDescent="0.3">
      <c r="A5227" s="93">
        <v>45551</v>
      </c>
      <c r="B5227" s="94"/>
      <c r="C5227" s="94"/>
      <c r="D5227" s="57" t="s">
        <v>8169</v>
      </c>
      <c r="E5227" s="97">
        <v>106569</v>
      </c>
      <c r="F5227" s="96"/>
      <c r="G5227" s="98">
        <v>5905490067661</v>
      </c>
      <c r="H5227" s="96"/>
      <c r="I5227" s="95" t="s">
        <v>9606</v>
      </c>
      <c r="J5227" s="91"/>
      <c r="K5227" s="95" t="s">
        <v>9689</v>
      </c>
      <c r="L5227" s="58" t="s">
        <v>2972</v>
      </c>
      <c r="M5227" s="58" t="s">
        <v>2984</v>
      </c>
      <c r="N5227" s="110">
        <v>2449</v>
      </c>
      <c r="O5227" s="92"/>
      <c r="P5227" s="124">
        <v>1077</v>
      </c>
      <c r="Q5227" s="110">
        <v>1077</v>
      </c>
      <c r="R5227" s="92"/>
      <c r="S5227" s="92"/>
      <c r="T5227" s="110" t="str">
        <f t="shared" si="517"/>
        <v>1077</v>
      </c>
      <c r="V5227" s="31"/>
      <c r="W5227" s="17">
        <f t="shared" si="518"/>
        <v>1109.31</v>
      </c>
      <c r="X5227" s="62">
        <v>0.3</v>
      </c>
      <c r="Y5227" s="17">
        <f t="shared" si="519"/>
        <v>1584.7285714285715</v>
      </c>
      <c r="Z5227" s="21">
        <f t="shared" si="515"/>
        <v>1585</v>
      </c>
      <c r="AA5227" s="17">
        <f t="shared" si="520"/>
        <v>1585</v>
      </c>
      <c r="AB5227" s="17">
        <f t="shared" si="516"/>
        <v>2449</v>
      </c>
      <c r="AC5227"/>
    </row>
    <row r="5228" spans="1:29" ht="15" customHeight="1" x14ac:dyDescent="0.3">
      <c r="A5228" s="93">
        <v>45551</v>
      </c>
      <c r="B5228" s="94"/>
      <c r="C5228" s="94"/>
      <c r="D5228" s="57" t="s">
        <v>8169</v>
      </c>
      <c r="E5228" s="97">
        <v>106570</v>
      </c>
      <c r="F5228" s="96"/>
      <c r="G5228" s="98">
        <v>5905490067678</v>
      </c>
      <c r="H5228" s="96"/>
      <c r="I5228" s="95" t="s">
        <v>9607</v>
      </c>
      <c r="J5228" s="91"/>
      <c r="K5228" s="95" t="s">
        <v>9689</v>
      </c>
      <c r="L5228" s="58" t="s">
        <v>2972</v>
      </c>
      <c r="M5228" s="58" t="s">
        <v>2984</v>
      </c>
      <c r="N5228" s="110">
        <v>2449</v>
      </c>
      <c r="O5228" s="92"/>
      <c r="P5228" s="124">
        <v>1077</v>
      </c>
      <c r="Q5228" s="110">
        <v>1077</v>
      </c>
      <c r="R5228" s="92"/>
      <c r="S5228" s="92"/>
      <c r="T5228" s="110" t="str">
        <f t="shared" si="517"/>
        <v>1077</v>
      </c>
      <c r="V5228" s="31"/>
      <c r="W5228" s="17">
        <f t="shared" si="518"/>
        <v>1109.31</v>
      </c>
      <c r="X5228" s="62">
        <v>0.3</v>
      </c>
      <c r="Y5228" s="17">
        <f t="shared" si="519"/>
        <v>1584.7285714285715</v>
      </c>
      <c r="Z5228" s="21">
        <f t="shared" si="515"/>
        <v>1585</v>
      </c>
      <c r="AA5228" s="17">
        <f t="shared" si="520"/>
        <v>1585</v>
      </c>
      <c r="AB5228" s="17">
        <f t="shared" si="516"/>
        <v>2449</v>
      </c>
      <c r="AC5228"/>
    </row>
    <row r="5229" spans="1:29" ht="15" customHeight="1" x14ac:dyDescent="0.3">
      <c r="A5229" s="93">
        <v>45551</v>
      </c>
      <c r="B5229" s="94"/>
      <c r="C5229" s="94"/>
      <c r="D5229" s="57" t="s">
        <v>8169</v>
      </c>
      <c r="E5229" s="97">
        <v>106571</v>
      </c>
      <c r="F5229" s="96"/>
      <c r="G5229" s="98">
        <v>5905490067685</v>
      </c>
      <c r="H5229" s="96"/>
      <c r="I5229" s="95" t="s">
        <v>9608</v>
      </c>
      <c r="J5229" s="91"/>
      <c r="K5229" s="95" t="s">
        <v>9689</v>
      </c>
      <c r="L5229" s="58" t="s">
        <v>2973</v>
      </c>
      <c r="M5229" s="58" t="s">
        <v>2984</v>
      </c>
      <c r="N5229" s="110">
        <v>2449</v>
      </c>
      <c r="O5229" s="92"/>
      <c r="P5229" s="124">
        <v>1077</v>
      </c>
      <c r="Q5229" s="110">
        <v>1077</v>
      </c>
      <c r="R5229" s="92"/>
      <c r="S5229" s="92"/>
      <c r="T5229" s="110" t="str">
        <f t="shared" si="517"/>
        <v>1077</v>
      </c>
      <c r="V5229" s="31"/>
      <c r="W5229" s="17">
        <f t="shared" si="518"/>
        <v>1109.31</v>
      </c>
      <c r="X5229" s="62">
        <v>0.3</v>
      </c>
      <c r="Y5229" s="17">
        <f t="shared" si="519"/>
        <v>1584.7285714285715</v>
      </c>
      <c r="Z5229" s="21">
        <f t="shared" si="515"/>
        <v>1585</v>
      </c>
      <c r="AA5229" s="17">
        <f t="shared" si="520"/>
        <v>1585</v>
      </c>
      <c r="AB5229" s="17">
        <f t="shared" si="516"/>
        <v>2449</v>
      </c>
      <c r="AC5229"/>
    </row>
    <row r="5230" spans="1:29" ht="15" customHeight="1" x14ac:dyDescent="0.3">
      <c r="A5230" s="93">
        <v>45551</v>
      </c>
      <c r="B5230" s="94"/>
      <c r="C5230" s="94"/>
      <c r="D5230" s="57" t="s">
        <v>8169</v>
      </c>
      <c r="E5230" s="97">
        <v>106572</v>
      </c>
      <c r="F5230" s="96"/>
      <c r="G5230" s="98">
        <v>5905490067692</v>
      </c>
      <c r="H5230" s="96"/>
      <c r="I5230" s="95" t="s">
        <v>9609</v>
      </c>
      <c r="J5230" s="91"/>
      <c r="K5230" s="95" t="s">
        <v>9689</v>
      </c>
      <c r="L5230" s="58" t="s">
        <v>2973</v>
      </c>
      <c r="M5230" s="58" t="s">
        <v>2984</v>
      </c>
      <c r="N5230" s="110">
        <v>2449</v>
      </c>
      <c r="O5230" s="92"/>
      <c r="P5230" s="124">
        <v>1077</v>
      </c>
      <c r="Q5230" s="110">
        <v>1077</v>
      </c>
      <c r="R5230" s="92"/>
      <c r="S5230" s="92"/>
      <c r="T5230" s="110" t="str">
        <f t="shared" si="517"/>
        <v>1077</v>
      </c>
      <c r="V5230" s="31"/>
      <c r="W5230" s="17">
        <f t="shared" si="518"/>
        <v>1109.31</v>
      </c>
      <c r="X5230" s="62">
        <v>0.3</v>
      </c>
      <c r="Y5230" s="17">
        <f t="shared" si="519"/>
        <v>1584.7285714285715</v>
      </c>
      <c r="Z5230" s="21">
        <f t="shared" si="515"/>
        <v>1585</v>
      </c>
      <c r="AA5230" s="17">
        <f t="shared" si="520"/>
        <v>1585</v>
      </c>
      <c r="AB5230" s="17">
        <f t="shared" si="516"/>
        <v>2449</v>
      </c>
      <c r="AC5230"/>
    </row>
    <row r="5231" spans="1:29" ht="15" customHeight="1" x14ac:dyDescent="0.3">
      <c r="A5231" s="93">
        <v>45551</v>
      </c>
      <c r="B5231" s="94"/>
      <c r="C5231" s="94"/>
      <c r="D5231" s="57" t="s">
        <v>8169</v>
      </c>
      <c r="E5231" s="97">
        <v>106573</v>
      </c>
      <c r="F5231" s="96"/>
      <c r="G5231" s="98">
        <v>5905490067708</v>
      </c>
      <c r="H5231" s="96"/>
      <c r="I5231" s="95" t="s">
        <v>9610</v>
      </c>
      <c r="J5231" s="91"/>
      <c r="K5231" s="95" t="s">
        <v>9689</v>
      </c>
      <c r="L5231" s="58" t="s">
        <v>2974</v>
      </c>
      <c r="M5231" s="58" t="s">
        <v>2984</v>
      </c>
      <c r="N5231" s="110">
        <v>2449</v>
      </c>
      <c r="O5231" s="92"/>
      <c r="P5231" s="124">
        <v>1077</v>
      </c>
      <c r="Q5231" s="110">
        <v>1077</v>
      </c>
      <c r="R5231" s="92"/>
      <c r="S5231" s="92"/>
      <c r="T5231" s="110" t="str">
        <f t="shared" si="517"/>
        <v>1077</v>
      </c>
      <c r="V5231" s="31"/>
      <c r="W5231" s="17">
        <f t="shared" si="518"/>
        <v>1109.31</v>
      </c>
      <c r="X5231" s="62">
        <v>0.3</v>
      </c>
      <c r="Y5231" s="17">
        <f t="shared" si="519"/>
        <v>1584.7285714285715</v>
      </c>
      <c r="Z5231" s="21">
        <f t="shared" ref="Z5231:Z5294" si="521">ROUND(Y5231,0)</f>
        <v>1585</v>
      </c>
      <c r="AA5231" s="17">
        <f t="shared" si="520"/>
        <v>1585</v>
      </c>
      <c r="AB5231" s="17">
        <f t="shared" si="516"/>
        <v>2449</v>
      </c>
      <c r="AC5231"/>
    </row>
    <row r="5232" spans="1:29" ht="15" customHeight="1" x14ac:dyDescent="0.3">
      <c r="A5232" s="93">
        <v>45551</v>
      </c>
      <c r="B5232" s="94"/>
      <c r="C5232" s="94"/>
      <c r="D5232" s="57" t="s">
        <v>8169</v>
      </c>
      <c r="E5232" s="97">
        <v>106574</v>
      </c>
      <c r="F5232" s="96"/>
      <c r="G5232" s="98">
        <v>5905490067715</v>
      </c>
      <c r="H5232" s="96"/>
      <c r="I5232" s="95" t="s">
        <v>9611</v>
      </c>
      <c r="J5232" s="91"/>
      <c r="K5232" s="95" t="s">
        <v>9689</v>
      </c>
      <c r="L5232" s="58" t="s">
        <v>2974</v>
      </c>
      <c r="M5232" s="58" t="s">
        <v>2984</v>
      </c>
      <c r="N5232" s="110">
        <v>2449</v>
      </c>
      <c r="O5232" s="92"/>
      <c r="P5232" s="124">
        <v>1077</v>
      </c>
      <c r="Q5232" s="110">
        <v>1077</v>
      </c>
      <c r="R5232" s="92"/>
      <c r="S5232" s="92"/>
      <c r="T5232" s="110" t="str">
        <f t="shared" si="517"/>
        <v>1077</v>
      </c>
      <c r="V5232" s="31"/>
      <c r="W5232" s="17">
        <f t="shared" si="518"/>
        <v>1109.31</v>
      </c>
      <c r="X5232" s="62">
        <v>0.3</v>
      </c>
      <c r="Y5232" s="17">
        <f t="shared" si="519"/>
        <v>1584.7285714285715</v>
      </c>
      <c r="Z5232" s="21">
        <f t="shared" si="521"/>
        <v>1585</v>
      </c>
      <c r="AA5232" s="17">
        <f t="shared" si="520"/>
        <v>1585</v>
      </c>
      <c r="AB5232" s="17">
        <f t="shared" si="516"/>
        <v>2449</v>
      </c>
      <c r="AC5232"/>
    </row>
    <row r="5233" spans="1:29" ht="15" customHeight="1" x14ac:dyDescent="0.3">
      <c r="A5233" s="93">
        <v>45551</v>
      </c>
      <c r="B5233" s="94"/>
      <c r="C5233" s="94"/>
      <c r="D5233" s="57" t="s">
        <v>8169</v>
      </c>
      <c r="E5233" s="97">
        <v>106575</v>
      </c>
      <c r="F5233" s="96"/>
      <c r="G5233" s="98">
        <v>5905490067722</v>
      </c>
      <c r="H5233" s="96"/>
      <c r="I5233" s="95" t="s">
        <v>9612</v>
      </c>
      <c r="J5233" s="91"/>
      <c r="K5233" s="95" t="s">
        <v>9689</v>
      </c>
      <c r="L5233" s="58" t="s">
        <v>2975</v>
      </c>
      <c r="M5233" s="58" t="s">
        <v>2984</v>
      </c>
      <c r="N5233" s="110">
        <v>2449</v>
      </c>
      <c r="O5233" s="92"/>
      <c r="P5233" s="124">
        <v>1077</v>
      </c>
      <c r="Q5233" s="110">
        <v>1077</v>
      </c>
      <c r="R5233" s="92"/>
      <c r="S5233" s="92"/>
      <c r="T5233" s="110" t="str">
        <f t="shared" si="517"/>
        <v>1077</v>
      </c>
      <c r="V5233" s="31"/>
      <c r="W5233" s="17">
        <f t="shared" si="518"/>
        <v>1109.31</v>
      </c>
      <c r="X5233" s="62">
        <v>0.3</v>
      </c>
      <c r="Y5233" s="17">
        <f t="shared" si="519"/>
        <v>1584.7285714285715</v>
      </c>
      <c r="Z5233" s="21">
        <f t="shared" si="521"/>
        <v>1585</v>
      </c>
      <c r="AA5233" s="17">
        <f t="shared" si="520"/>
        <v>1585</v>
      </c>
      <c r="AB5233" s="17">
        <f t="shared" si="516"/>
        <v>2449</v>
      </c>
      <c r="AC5233"/>
    </row>
    <row r="5234" spans="1:29" ht="15" customHeight="1" x14ac:dyDescent="0.3">
      <c r="A5234" s="93">
        <v>45551</v>
      </c>
      <c r="B5234" s="94"/>
      <c r="C5234" s="94"/>
      <c r="D5234" s="57" t="s">
        <v>8169</v>
      </c>
      <c r="E5234" s="97">
        <v>106576</v>
      </c>
      <c r="F5234" s="96"/>
      <c r="G5234" s="98">
        <v>5905490067739</v>
      </c>
      <c r="H5234" s="96"/>
      <c r="I5234" s="95" t="s">
        <v>9613</v>
      </c>
      <c r="J5234" s="91"/>
      <c r="K5234" s="95" t="s">
        <v>9689</v>
      </c>
      <c r="L5234" s="58" t="s">
        <v>2975</v>
      </c>
      <c r="M5234" s="58" t="s">
        <v>2984</v>
      </c>
      <c r="N5234" s="110">
        <v>2449</v>
      </c>
      <c r="O5234" s="92"/>
      <c r="P5234" s="124">
        <v>1077</v>
      </c>
      <c r="Q5234" s="110">
        <v>1077</v>
      </c>
      <c r="R5234" s="92"/>
      <c r="S5234" s="92"/>
      <c r="T5234" s="110" t="str">
        <f t="shared" si="517"/>
        <v>1077</v>
      </c>
      <c r="V5234" s="31"/>
      <c r="W5234" s="17">
        <f t="shared" si="518"/>
        <v>1109.31</v>
      </c>
      <c r="X5234" s="62">
        <v>0.3</v>
      </c>
      <c r="Y5234" s="17">
        <f t="shared" si="519"/>
        <v>1584.7285714285715</v>
      </c>
      <c r="Z5234" s="21">
        <f t="shared" si="521"/>
        <v>1585</v>
      </c>
      <c r="AA5234" s="17">
        <f t="shared" si="520"/>
        <v>1585</v>
      </c>
      <c r="AB5234" s="17">
        <f t="shared" si="516"/>
        <v>2449</v>
      </c>
      <c r="AC5234"/>
    </row>
    <row r="5235" spans="1:29" ht="15" customHeight="1" x14ac:dyDescent="0.3">
      <c r="A5235" s="93">
        <v>45551</v>
      </c>
      <c r="B5235" s="94"/>
      <c r="C5235" s="94"/>
      <c r="D5235" s="57" t="s">
        <v>8169</v>
      </c>
      <c r="E5235" s="97">
        <v>106577</v>
      </c>
      <c r="F5235" s="96"/>
      <c r="G5235" s="98">
        <v>5905490067746</v>
      </c>
      <c r="H5235" s="96"/>
      <c r="I5235" s="95" t="s">
        <v>9614</v>
      </c>
      <c r="J5235" s="91"/>
      <c r="K5235" s="95" t="s">
        <v>9689</v>
      </c>
      <c r="L5235" s="58" t="s">
        <v>2969</v>
      </c>
      <c r="M5235" s="58" t="s">
        <v>2984</v>
      </c>
      <c r="N5235" s="110">
        <v>2449</v>
      </c>
      <c r="O5235" s="92"/>
      <c r="P5235" s="124">
        <v>1077</v>
      </c>
      <c r="Q5235" s="110">
        <v>1077</v>
      </c>
      <c r="R5235" s="92"/>
      <c r="S5235" s="92"/>
      <c r="T5235" s="110" t="str">
        <f t="shared" si="517"/>
        <v>1077</v>
      </c>
      <c r="V5235" s="31"/>
      <c r="W5235" s="17">
        <f t="shared" si="518"/>
        <v>1109.31</v>
      </c>
      <c r="X5235" s="62">
        <v>0.3</v>
      </c>
      <c r="Y5235" s="17">
        <f t="shared" si="519"/>
        <v>1584.7285714285715</v>
      </c>
      <c r="Z5235" s="21">
        <f t="shared" si="521"/>
        <v>1585</v>
      </c>
      <c r="AA5235" s="17">
        <f t="shared" si="520"/>
        <v>1585</v>
      </c>
      <c r="AB5235" s="17">
        <f t="shared" si="516"/>
        <v>2449</v>
      </c>
      <c r="AC5235"/>
    </row>
    <row r="5236" spans="1:29" ht="15" customHeight="1" x14ac:dyDescent="0.3">
      <c r="A5236" s="93">
        <v>45551</v>
      </c>
      <c r="B5236" s="94"/>
      <c r="C5236" s="94"/>
      <c r="D5236" s="57" t="s">
        <v>8169</v>
      </c>
      <c r="E5236" s="97">
        <v>106578</v>
      </c>
      <c r="F5236" s="96"/>
      <c r="G5236" s="98">
        <v>5905490067753</v>
      </c>
      <c r="H5236" s="96"/>
      <c r="I5236" s="95" t="s">
        <v>9615</v>
      </c>
      <c r="J5236" s="91"/>
      <c r="K5236" s="95" t="s">
        <v>9689</v>
      </c>
      <c r="L5236" s="58" t="s">
        <v>2969</v>
      </c>
      <c r="M5236" s="58" t="s">
        <v>2984</v>
      </c>
      <c r="N5236" s="110">
        <v>2449</v>
      </c>
      <c r="O5236" s="92"/>
      <c r="P5236" s="124">
        <v>1077</v>
      </c>
      <c r="Q5236" s="110">
        <v>1077</v>
      </c>
      <c r="R5236" s="92"/>
      <c r="S5236" s="92"/>
      <c r="T5236" s="110" t="str">
        <f t="shared" si="517"/>
        <v>1077</v>
      </c>
      <c r="V5236" s="31"/>
      <c r="W5236" s="17">
        <f t="shared" si="518"/>
        <v>1109.31</v>
      </c>
      <c r="X5236" s="62">
        <v>0.3</v>
      </c>
      <c r="Y5236" s="17">
        <f t="shared" si="519"/>
        <v>1584.7285714285715</v>
      </c>
      <c r="Z5236" s="21">
        <f t="shared" si="521"/>
        <v>1585</v>
      </c>
      <c r="AA5236" s="17">
        <f t="shared" si="520"/>
        <v>1585</v>
      </c>
      <c r="AB5236" s="17">
        <f t="shared" si="516"/>
        <v>2449</v>
      </c>
      <c r="AC5236"/>
    </row>
    <row r="5237" spans="1:29" ht="15" customHeight="1" x14ac:dyDescent="0.3">
      <c r="A5237" s="93">
        <v>45551</v>
      </c>
      <c r="B5237" s="94"/>
      <c r="C5237" s="94"/>
      <c r="D5237" s="57" t="s">
        <v>8169</v>
      </c>
      <c r="E5237" s="97">
        <v>106438</v>
      </c>
      <c r="F5237" s="96"/>
      <c r="G5237" s="98">
        <v>5905490066350</v>
      </c>
      <c r="H5237" s="96"/>
      <c r="I5237" s="95" t="s">
        <v>9616</v>
      </c>
      <c r="J5237" s="91"/>
      <c r="K5237" s="95" t="s">
        <v>9690</v>
      </c>
      <c r="L5237" s="58" t="s">
        <v>9698</v>
      </c>
      <c r="M5237" s="58" t="s">
        <v>2984</v>
      </c>
      <c r="N5237" s="110">
        <v>1699</v>
      </c>
      <c r="O5237" s="92"/>
      <c r="P5237" s="124">
        <v>625</v>
      </c>
      <c r="Q5237" s="110">
        <v>625</v>
      </c>
      <c r="R5237" s="92"/>
      <c r="S5237" s="92"/>
      <c r="T5237" s="110" t="str">
        <f t="shared" si="517"/>
        <v>625</v>
      </c>
      <c r="V5237" s="31"/>
      <c r="W5237" s="17">
        <f t="shared" si="518"/>
        <v>643.75</v>
      </c>
      <c r="X5237" s="62">
        <v>0.3</v>
      </c>
      <c r="Y5237" s="17">
        <f t="shared" si="519"/>
        <v>919.64285714285722</v>
      </c>
      <c r="Z5237" s="21">
        <f t="shared" si="521"/>
        <v>920</v>
      </c>
      <c r="AA5237" s="17">
        <f t="shared" si="520"/>
        <v>920</v>
      </c>
      <c r="AB5237" s="17">
        <f t="shared" si="516"/>
        <v>1699</v>
      </c>
      <c r="AC5237"/>
    </row>
    <row r="5238" spans="1:29" ht="15" customHeight="1" x14ac:dyDescent="0.3">
      <c r="A5238" s="93">
        <v>45551</v>
      </c>
      <c r="B5238" s="94"/>
      <c r="C5238" s="94"/>
      <c r="D5238" s="57" t="s">
        <v>8169</v>
      </c>
      <c r="E5238" s="97">
        <v>106439</v>
      </c>
      <c r="F5238" s="96"/>
      <c r="G5238" s="98">
        <v>5905490066367</v>
      </c>
      <c r="H5238" s="96"/>
      <c r="I5238" s="95" t="s">
        <v>9617</v>
      </c>
      <c r="J5238" s="91"/>
      <c r="K5238" s="95" t="s">
        <v>9690</v>
      </c>
      <c r="L5238" s="58" t="s">
        <v>9699</v>
      </c>
      <c r="M5238" s="58" t="s">
        <v>2984</v>
      </c>
      <c r="N5238" s="110">
        <v>1699</v>
      </c>
      <c r="O5238" s="92"/>
      <c r="P5238" s="124">
        <v>625</v>
      </c>
      <c r="Q5238" s="110">
        <v>625</v>
      </c>
      <c r="R5238" s="92"/>
      <c r="S5238" s="92"/>
      <c r="T5238" s="110" t="str">
        <f t="shared" si="517"/>
        <v>625</v>
      </c>
      <c r="V5238" s="31"/>
      <c r="W5238" s="17">
        <f t="shared" si="518"/>
        <v>643.75</v>
      </c>
      <c r="X5238" s="62">
        <v>0.3</v>
      </c>
      <c r="Y5238" s="17">
        <f t="shared" si="519"/>
        <v>919.64285714285722</v>
      </c>
      <c r="Z5238" s="21">
        <f t="shared" si="521"/>
        <v>920</v>
      </c>
      <c r="AA5238" s="17">
        <f t="shared" si="520"/>
        <v>920</v>
      </c>
      <c r="AB5238" s="17">
        <f t="shared" si="516"/>
        <v>1699</v>
      </c>
      <c r="AC5238"/>
    </row>
    <row r="5239" spans="1:29" ht="15" customHeight="1" x14ac:dyDescent="0.3">
      <c r="A5239" s="93">
        <v>45551</v>
      </c>
      <c r="B5239" s="94"/>
      <c r="C5239" s="94"/>
      <c r="D5239" s="57" t="s">
        <v>8169</v>
      </c>
      <c r="E5239" s="97">
        <v>106440</v>
      </c>
      <c r="F5239" s="96"/>
      <c r="G5239" s="98">
        <v>5905490066374</v>
      </c>
      <c r="H5239" s="96"/>
      <c r="I5239" s="95" t="s">
        <v>9618</v>
      </c>
      <c r="J5239" s="91"/>
      <c r="K5239" s="95" t="s">
        <v>9690</v>
      </c>
      <c r="L5239" s="58" t="s">
        <v>9700</v>
      </c>
      <c r="M5239" s="58" t="s">
        <v>2984</v>
      </c>
      <c r="N5239" s="110">
        <v>1699</v>
      </c>
      <c r="O5239" s="92"/>
      <c r="P5239" s="124">
        <v>625</v>
      </c>
      <c r="Q5239" s="110">
        <v>625</v>
      </c>
      <c r="R5239" s="92"/>
      <c r="S5239" s="92"/>
      <c r="T5239" s="110" t="str">
        <f t="shared" si="517"/>
        <v>625</v>
      </c>
      <c r="V5239" s="31"/>
      <c r="W5239" s="17">
        <f t="shared" si="518"/>
        <v>643.75</v>
      </c>
      <c r="X5239" s="62">
        <v>0.3</v>
      </c>
      <c r="Y5239" s="17">
        <f t="shared" si="519"/>
        <v>919.64285714285722</v>
      </c>
      <c r="Z5239" s="21">
        <f t="shared" si="521"/>
        <v>920</v>
      </c>
      <c r="AA5239" s="17">
        <f t="shared" si="520"/>
        <v>920</v>
      </c>
      <c r="AB5239" s="17">
        <f t="shared" si="516"/>
        <v>1699</v>
      </c>
      <c r="AC5239"/>
    </row>
    <row r="5240" spans="1:29" ht="15" customHeight="1" x14ac:dyDescent="0.3">
      <c r="A5240" s="93">
        <v>45551</v>
      </c>
      <c r="B5240" s="94"/>
      <c r="C5240" s="94"/>
      <c r="D5240" s="57" t="s">
        <v>8169</v>
      </c>
      <c r="E5240" s="97">
        <v>106441</v>
      </c>
      <c r="F5240" s="96"/>
      <c r="G5240" s="98">
        <v>5905490066381</v>
      </c>
      <c r="H5240" s="96"/>
      <c r="I5240" s="95" t="s">
        <v>9619</v>
      </c>
      <c r="J5240" s="91"/>
      <c r="K5240" s="95" t="s">
        <v>9690</v>
      </c>
      <c r="L5240" s="58" t="s">
        <v>9701</v>
      </c>
      <c r="M5240" s="58" t="s">
        <v>2984</v>
      </c>
      <c r="N5240" s="110">
        <v>1699</v>
      </c>
      <c r="O5240" s="92"/>
      <c r="P5240" s="124">
        <v>625</v>
      </c>
      <c r="Q5240" s="110">
        <v>625</v>
      </c>
      <c r="R5240" s="92"/>
      <c r="S5240" s="92"/>
      <c r="T5240" s="110" t="str">
        <f t="shared" si="517"/>
        <v>625</v>
      </c>
      <c r="V5240" s="31"/>
      <c r="W5240" s="17">
        <f t="shared" si="518"/>
        <v>643.75</v>
      </c>
      <c r="X5240" s="62">
        <v>0.3</v>
      </c>
      <c r="Y5240" s="17">
        <f t="shared" si="519"/>
        <v>919.64285714285722</v>
      </c>
      <c r="Z5240" s="21">
        <f t="shared" si="521"/>
        <v>920</v>
      </c>
      <c r="AA5240" s="17">
        <f t="shared" si="520"/>
        <v>920</v>
      </c>
      <c r="AB5240" s="17">
        <f t="shared" si="516"/>
        <v>1699</v>
      </c>
      <c r="AC5240"/>
    </row>
    <row r="5241" spans="1:29" ht="15" customHeight="1" x14ac:dyDescent="0.3">
      <c r="A5241" s="93">
        <v>45551</v>
      </c>
      <c r="B5241" s="94"/>
      <c r="C5241" s="94"/>
      <c r="D5241" s="57" t="s">
        <v>8169</v>
      </c>
      <c r="E5241" s="97">
        <v>106442</v>
      </c>
      <c r="F5241" s="96"/>
      <c r="G5241" s="98">
        <v>5905490066398</v>
      </c>
      <c r="H5241" s="96"/>
      <c r="I5241" s="95" t="s">
        <v>9620</v>
      </c>
      <c r="J5241" s="91"/>
      <c r="K5241" s="95" t="s">
        <v>9690</v>
      </c>
      <c r="L5241" s="58" t="s">
        <v>9702</v>
      </c>
      <c r="M5241" s="58" t="s">
        <v>2984</v>
      </c>
      <c r="N5241" s="110">
        <v>1699</v>
      </c>
      <c r="O5241" s="92"/>
      <c r="P5241" s="124">
        <v>625</v>
      </c>
      <c r="Q5241" s="110">
        <v>625</v>
      </c>
      <c r="R5241" s="92"/>
      <c r="S5241" s="92"/>
      <c r="T5241" s="110" t="str">
        <f t="shared" si="517"/>
        <v>625</v>
      </c>
      <c r="V5241" s="31"/>
      <c r="W5241" s="17">
        <f t="shared" si="518"/>
        <v>643.75</v>
      </c>
      <c r="X5241" s="62">
        <v>0.3</v>
      </c>
      <c r="Y5241" s="17">
        <f t="shared" si="519"/>
        <v>919.64285714285722</v>
      </c>
      <c r="Z5241" s="21">
        <f t="shared" si="521"/>
        <v>920</v>
      </c>
      <c r="AA5241" s="17">
        <f t="shared" si="520"/>
        <v>920</v>
      </c>
      <c r="AB5241" s="17">
        <f t="shared" si="516"/>
        <v>1699</v>
      </c>
      <c r="AC5241"/>
    </row>
    <row r="5242" spans="1:29" ht="15" customHeight="1" x14ac:dyDescent="0.3">
      <c r="A5242" s="93">
        <v>45551</v>
      </c>
      <c r="B5242" s="94"/>
      <c r="C5242" s="94"/>
      <c r="D5242" s="57" t="s">
        <v>8169</v>
      </c>
      <c r="E5242" s="97">
        <v>106443</v>
      </c>
      <c r="F5242" s="96"/>
      <c r="G5242" s="98">
        <v>5905490066404</v>
      </c>
      <c r="H5242" s="96"/>
      <c r="I5242" s="95" t="s">
        <v>9621</v>
      </c>
      <c r="J5242" s="91"/>
      <c r="K5242" s="95" t="s">
        <v>9690</v>
      </c>
      <c r="L5242" s="58" t="s">
        <v>9703</v>
      </c>
      <c r="M5242" s="58" t="s">
        <v>2984</v>
      </c>
      <c r="N5242" s="110">
        <v>1699</v>
      </c>
      <c r="O5242" s="92"/>
      <c r="P5242" s="124">
        <v>625</v>
      </c>
      <c r="Q5242" s="110">
        <v>625</v>
      </c>
      <c r="R5242" s="92"/>
      <c r="S5242" s="92"/>
      <c r="T5242" s="110" t="str">
        <f t="shared" si="517"/>
        <v>625</v>
      </c>
      <c r="V5242" s="31"/>
      <c r="W5242" s="17">
        <f t="shared" si="518"/>
        <v>643.75</v>
      </c>
      <c r="X5242" s="62">
        <v>0.3</v>
      </c>
      <c r="Y5242" s="17">
        <f t="shared" si="519"/>
        <v>919.64285714285722</v>
      </c>
      <c r="Z5242" s="21">
        <f t="shared" si="521"/>
        <v>920</v>
      </c>
      <c r="AA5242" s="17">
        <f t="shared" si="520"/>
        <v>920</v>
      </c>
      <c r="AB5242" s="17">
        <f t="shared" si="516"/>
        <v>1699</v>
      </c>
      <c r="AC5242"/>
    </row>
    <row r="5243" spans="1:29" ht="15" customHeight="1" x14ac:dyDescent="0.3">
      <c r="A5243" s="93">
        <v>45551</v>
      </c>
      <c r="B5243" s="94"/>
      <c r="C5243" s="94"/>
      <c r="D5243" s="57" t="s">
        <v>8169</v>
      </c>
      <c r="E5243" s="97">
        <v>106444</v>
      </c>
      <c r="F5243" s="96"/>
      <c r="G5243" s="98">
        <v>5905490066411</v>
      </c>
      <c r="H5243" s="96"/>
      <c r="I5243" s="95" t="s">
        <v>9622</v>
      </c>
      <c r="J5243" s="91"/>
      <c r="K5243" s="95" t="s">
        <v>9690</v>
      </c>
      <c r="L5243" s="58" t="s">
        <v>9704</v>
      </c>
      <c r="M5243" s="58" t="s">
        <v>2984</v>
      </c>
      <c r="N5243" s="110">
        <v>1699</v>
      </c>
      <c r="O5243" s="92"/>
      <c r="P5243" s="124">
        <v>625</v>
      </c>
      <c r="Q5243" s="110">
        <v>625</v>
      </c>
      <c r="R5243" s="92"/>
      <c r="S5243" s="92"/>
      <c r="T5243" s="110" t="str">
        <f t="shared" si="517"/>
        <v>625</v>
      </c>
      <c r="V5243" s="31"/>
      <c r="W5243" s="17">
        <f t="shared" si="518"/>
        <v>643.75</v>
      </c>
      <c r="X5243" s="62">
        <v>0.3</v>
      </c>
      <c r="Y5243" s="17">
        <f t="shared" si="519"/>
        <v>919.64285714285722</v>
      </c>
      <c r="Z5243" s="21">
        <f t="shared" si="521"/>
        <v>920</v>
      </c>
      <c r="AA5243" s="17">
        <f t="shared" si="520"/>
        <v>920</v>
      </c>
      <c r="AB5243" s="17">
        <f t="shared" si="516"/>
        <v>1699</v>
      </c>
      <c r="AC5243"/>
    </row>
    <row r="5244" spans="1:29" ht="15" customHeight="1" x14ac:dyDescent="0.3">
      <c r="A5244" s="93">
        <v>45551</v>
      </c>
      <c r="B5244" s="94"/>
      <c r="C5244" s="94"/>
      <c r="D5244" s="57" t="s">
        <v>8169</v>
      </c>
      <c r="E5244" s="97">
        <v>106445</v>
      </c>
      <c r="F5244" s="96"/>
      <c r="G5244" s="98">
        <v>5905490066428</v>
      </c>
      <c r="H5244" s="96"/>
      <c r="I5244" s="95" t="s">
        <v>9623</v>
      </c>
      <c r="J5244" s="91"/>
      <c r="K5244" s="95" t="s">
        <v>9690</v>
      </c>
      <c r="L5244" s="58" t="s">
        <v>9705</v>
      </c>
      <c r="M5244" s="58" t="s">
        <v>2984</v>
      </c>
      <c r="N5244" s="110">
        <v>1699</v>
      </c>
      <c r="O5244" s="92"/>
      <c r="P5244" s="124">
        <v>625</v>
      </c>
      <c r="Q5244" s="110">
        <v>625</v>
      </c>
      <c r="R5244" s="92"/>
      <c r="S5244" s="92"/>
      <c r="T5244" s="110" t="str">
        <f t="shared" si="517"/>
        <v>625</v>
      </c>
      <c r="V5244" s="31"/>
      <c r="W5244" s="17">
        <f t="shared" si="518"/>
        <v>643.75</v>
      </c>
      <c r="X5244" s="62">
        <v>0.3</v>
      </c>
      <c r="Y5244" s="17">
        <f t="shared" si="519"/>
        <v>919.64285714285722</v>
      </c>
      <c r="Z5244" s="21">
        <f t="shared" si="521"/>
        <v>920</v>
      </c>
      <c r="AA5244" s="17">
        <f t="shared" si="520"/>
        <v>920</v>
      </c>
      <c r="AB5244" s="17">
        <f t="shared" si="516"/>
        <v>1699</v>
      </c>
      <c r="AC5244"/>
    </row>
    <row r="5245" spans="1:29" ht="15" customHeight="1" x14ac:dyDescent="0.3">
      <c r="A5245" s="93">
        <v>45551</v>
      </c>
      <c r="B5245" s="94"/>
      <c r="C5245" s="94"/>
      <c r="D5245" s="57" t="s">
        <v>8169</v>
      </c>
      <c r="E5245" s="97">
        <v>106579</v>
      </c>
      <c r="F5245" s="96"/>
      <c r="G5245" s="98">
        <v>5905490067760</v>
      </c>
      <c r="H5245" s="96"/>
      <c r="I5245" s="95" t="s">
        <v>9624</v>
      </c>
      <c r="J5245" s="91"/>
      <c r="K5245" s="95" t="s">
        <v>9691</v>
      </c>
      <c r="L5245" s="58" t="s">
        <v>7319</v>
      </c>
      <c r="M5245" s="58" t="s">
        <v>2984</v>
      </c>
      <c r="N5245" s="110">
        <v>1199</v>
      </c>
      <c r="O5245" s="92"/>
      <c r="P5245" s="124">
        <v>405</v>
      </c>
      <c r="Q5245" s="110">
        <v>405</v>
      </c>
      <c r="R5245" s="92"/>
      <c r="S5245" s="92"/>
      <c r="T5245" s="110" t="str">
        <f t="shared" si="517"/>
        <v>405</v>
      </c>
      <c r="V5245" s="31"/>
      <c r="W5245" s="17">
        <f t="shared" si="518"/>
        <v>417.15000000000003</v>
      </c>
      <c r="X5245" s="62">
        <v>0.3</v>
      </c>
      <c r="Y5245" s="17">
        <f t="shared" si="519"/>
        <v>595.92857142857156</v>
      </c>
      <c r="Z5245" s="21">
        <f t="shared" si="521"/>
        <v>596</v>
      </c>
      <c r="AA5245" s="17">
        <f t="shared" si="520"/>
        <v>596</v>
      </c>
      <c r="AB5245" s="17">
        <f t="shared" si="516"/>
        <v>1199</v>
      </c>
      <c r="AC5245"/>
    </row>
    <row r="5246" spans="1:29" ht="15" customHeight="1" x14ac:dyDescent="0.3">
      <c r="A5246" s="93">
        <v>45551</v>
      </c>
      <c r="B5246" s="94"/>
      <c r="C5246" s="94"/>
      <c r="D5246" s="57" t="s">
        <v>8169</v>
      </c>
      <c r="E5246" s="97">
        <v>106580</v>
      </c>
      <c r="F5246" s="96"/>
      <c r="G5246" s="98">
        <v>5905490067777</v>
      </c>
      <c r="H5246" s="96"/>
      <c r="I5246" s="95" t="s">
        <v>9625</v>
      </c>
      <c r="J5246" s="91"/>
      <c r="K5246" s="95" t="s">
        <v>9691</v>
      </c>
      <c r="L5246" s="58" t="s">
        <v>8448</v>
      </c>
      <c r="M5246" s="58" t="s">
        <v>2984</v>
      </c>
      <c r="N5246" s="110">
        <v>1199</v>
      </c>
      <c r="O5246" s="92"/>
      <c r="P5246" s="124">
        <v>405</v>
      </c>
      <c r="Q5246" s="110">
        <v>405</v>
      </c>
      <c r="R5246" s="92"/>
      <c r="S5246" s="92"/>
      <c r="T5246" s="110" t="str">
        <f t="shared" si="517"/>
        <v>405</v>
      </c>
      <c r="V5246" s="31"/>
      <c r="W5246" s="17">
        <f t="shared" si="518"/>
        <v>417.15000000000003</v>
      </c>
      <c r="X5246" s="62">
        <v>0.3</v>
      </c>
      <c r="Y5246" s="17">
        <f t="shared" si="519"/>
        <v>595.92857142857156</v>
      </c>
      <c r="Z5246" s="21">
        <f t="shared" si="521"/>
        <v>596</v>
      </c>
      <c r="AA5246" s="17">
        <f t="shared" si="520"/>
        <v>596</v>
      </c>
      <c r="AB5246" s="17">
        <f t="shared" si="516"/>
        <v>1199</v>
      </c>
      <c r="AC5246"/>
    </row>
    <row r="5247" spans="1:29" ht="15" customHeight="1" x14ac:dyDescent="0.3">
      <c r="A5247" s="93">
        <v>45551</v>
      </c>
      <c r="B5247" s="94"/>
      <c r="C5247" s="94"/>
      <c r="D5247" s="57" t="s">
        <v>8169</v>
      </c>
      <c r="E5247" s="97">
        <v>106581</v>
      </c>
      <c r="F5247" s="96"/>
      <c r="G5247" s="98">
        <v>5905490067784</v>
      </c>
      <c r="H5247" s="96"/>
      <c r="I5247" s="95" t="s">
        <v>9626</v>
      </c>
      <c r="J5247" s="91"/>
      <c r="K5247" s="95" t="s">
        <v>9691</v>
      </c>
      <c r="L5247" s="58" t="s">
        <v>8449</v>
      </c>
      <c r="M5247" s="58" t="s">
        <v>2984</v>
      </c>
      <c r="N5247" s="110">
        <v>1199</v>
      </c>
      <c r="O5247" s="92"/>
      <c r="P5247" s="124">
        <v>405</v>
      </c>
      <c r="Q5247" s="110">
        <v>405</v>
      </c>
      <c r="R5247" s="92"/>
      <c r="S5247" s="92"/>
      <c r="T5247" s="110" t="str">
        <f t="shared" si="517"/>
        <v>405</v>
      </c>
      <c r="V5247" s="31"/>
      <c r="W5247" s="17">
        <f t="shared" si="518"/>
        <v>417.15000000000003</v>
      </c>
      <c r="X5247" s="62">
        <v>0.3</v>
      </c>
      <c r="Y5247" s="17">
        <f t="shared" si="519"/>
        <v>595.92857142857156</v>
      </c>
      <c r="Z5247" s="21">
        <f t="shared" si="521"/>
        <v>596</v>
      </c>
      <c r="AA5247" s="17">
        <f t="shared" si="520"/>
        <v>596</v>
      </c>
      <c r="AB5247" s="17">
        <f t="shared" si="516"/>
        <v>1199</v>
      </c>
      <c r="AC5247"/>
    </row>
    <row r="5248" spans="1:29" ht="15" customHeight="1" x14ac:dyDescent="0.3">
      <c r="A5248" s="93">
        <v>45551</v>
      </c>
      <c r="B5248" s="94"/>
      <c r="C5248" s="94"/>
      <c r="D5248" s="57" t="s">
        <v>8169</v>
      </c>
      <c r="E5248" s="97">
        <v>106582</v>
      </c>
      <c r="F5248" s="96"/>
      <c r="G5248" s="98">
        <v>5905490067791</v>
      </c>
      <c r="H5248" s="96"/>
      <c r="I5248" s="95" t="s">
        <v>9627</v>
      </c>
      <c r="J5248" s="91"/>
      <c r="K5248" s="95" t="s">
        <v>9691</v>
      </c>
      <c r="L5248" s="58" t="s">
        <v>7322</v>
      </c>
      <c r="M5248" s="58" t="s">
        <v>2984</v>
      </c>
      <c r="N5248" s="110">
        <v>1199</v>
      </c>
      <c r="O5248" s="92"/>
      <c r="P5248" s="124">
        <v>405</v>
      </c>
      <c r="Q5248" s="110">
        <v>405</v>
      </c>
      <c r="R5248" s="92"/>
      <c r="S5248" s="92"/>
      <c r="T5248" s="110" t="str">
        <f t="shared" si="517"/>
        <v>405</v>
      </c>
      <c r="V5248" s="31"/>
      <c r="W5248" s="17">
        <f t="shared" si="518"/>
        <v>417.15000000000003</v>
      </c>
      <c r="X5248" s="62">
        <v>0.3</v>
      </c>
      <c r="Y5248" s="17">
        <f t="shared" si="519"/>
        <v>595.92857142857156</v>
      </c>
      <c r="Z5248" s="21">
        <f t="shared" si="521"/>
        <v>596</v>
      </c>
      <c r="AA5248" s="17">
        <f t="shared" si="520"/>
        <v>596</v>
      </c>
      <c r="AB5248" s="17">
        <f t="shared" si="516"/>
        <v>1199</v>
      </c>
      <c r="AC5248"/>
    </row>
    <row r="5249" spans="1:29" ht="15" customHeight="1" x14ac:dyDescent="0.3">
      <c r="A5249" s="93">
        <v>45551</v>
      </c>
      <c r="B5249" s="94"/>
      <c r="C5249" s="94"/>
      <c r="D5249" s="57" t="s">
        <v>8169</v>
      </c>
      <c r="E5249" s="97">
        <v>106583</v>
      </c>
      <c r="F5249" s="96"/>
      <c r="G5249" s="98">
        <v>5905490067807</v>
      </c>
      <c r="H5249" s="96"/>
      <c r="I5249" s="95" t="s">
        <v>9628</v>
      </c>
      <c r="J5249" s="91"/>
      <c r="K5249" s="95" t="s">
        <v>9691</v>
      </c>
      <c r="L5249" s="58" t="s">
        <v>7323</v>
      </c>
      <c r="M5249" s="58" t="s">
        <v>2984</v>
      </c>
      <c r="N5249" s="110">
        <v>1199</v>
      </c>
      <c r="O5249" s="92"/>
      <c r="P5249" s="124">
        <v>405</v>
      </c>
      <c r="Q5249" s="110">
        <v>405</v>
      </c>
      <c r="R5249" s="92"/>
      <c r="S5249" s="92"/>
      <c r="T5249" s="110" t="str">
        <f t="shared" si="517"/>
        <v>405</v>
      </c>
      <c r="V5249" s="31"/>
      <c r="W5249" s="17">
        <f t="shared" si="518"/>
        <v>417.15000000000003</v>
      </c>
      <c r="X5249" s="62">
        <v>0.3</v>
      </c>
      <c r="Y5249" s="17">
        <f t="shared" si="519"/>
        <v>595.92857142857156</v>
      </c>
      <c r="Z5249" s="21">
        <f t="shared" si="521"/>
        <v>596</v>
      </c>
      <c r="AA5249" s="17">
        <f t="shared" si="520"/>
        <v>596</v>
      </c>
      <c r="AB5249" s="17">
        <f t="shared" si="516"/>
        <v>1199</v>
      </c>
      <c r="AC5249"/>
    </row>
    <row r="5250" spans="1:29" ht="15" customHeight="1" x14ac:dyDescent="0.3">
      <c r="A5250" s="93">
        <v>45551</v>
      </c>
      <c r="B5250" s="94"/>
      <c r="C5250" s="94"/>
      <c r="D5250" s="57" t="s">
        <v>8169</v>
      </c>
      <c r="E5250" s="97">
        <v>106584</v>
      </c>
      <c r="F5250" s="96"/>
      <c r="G5250" s="98">
        <v>5905490067814</v>
      </c>
      <c r="H5250" s="96"/>
      <c r="I5250" s="95" t="s">
        <v>9629</v>
      </c>
      <c r="J5250" s="91"/>
      <c r="K5250" s="95" t="s">
        <v>9691</v>
      </c>
      <c r="L5250" s="58" t="s">
        <v>7324</v>
      </c>
      <c r="M5250" s="58" t="s">
        <v>2984</v>
      </c>
      <c r="N5250" s="110">
        <v>1199</v>
      </c>
      <c r="O5250" s="92"/>
      <c r="P5250" s="124">
        <v>405</v>
      </c>
      <c r="Q5250" s="110">
        <v>405</v>
      </c>
      <c r="R5250" s="92"/>
      <c r="S5250" s="92"/>
      <c r="T5250" s="110" t="str">
        <f t="shared" si="517"/>
        <v>405</v>
      </c>
      <c r="V5250" s="31"/>
      <c r="W5250" s="17">
        <f t="shared" si="518"/>
        <v>417.15000000000003</v>
      </c>
      <c r="X5250" s="62">
        <v>0.3</v>
      </c>
      <c r="Y5250" s="17">
        <f t="shared" si="519"/>
        <v>595.92857142857156</v>
      </c>
      <c r="Z5250" s="21">
        <f t="shared" si="521"/>
        <v>596</v>
      </c>
      <c r="AA5250" s="17">
        <f t="shared" si="520"/>
        <v>596</v>
      </c>
      <c r="AB5250" s="17">
        <f t="shared" ref="AB5250:AB5282" si="522">N5250*1</f>
        <v>1199</v>
      </c>
      <c r="AC5250"/>
    </row>
    <row r="5251" spans="1:29" ht="15" customHeight="1" x14ac:dyDescent="0.3">
      <c r="A5251" s="93">
        <v>45551</v>
      </c>
      <c r="B5251" s="94"/>
      <c r="C5251" s="94"/>
      <c r="D5251" s="57" t="s">
        <v>8169</v>
      </c>
      <c r="E5251" s="97">
        <v>106585</v>
      </c>
      <c r="F5251" s="96"/>
      <c r="G5251" s="98">
        <v>5905490067821</v>
      </c>
      <c r="H5251" s="96"/>
      <c r="I5251" s="95" t="s">
        <v>9630</v>
      </c>
      <c r="J5251" s="91"/>
      <c r="K5251" s="95" t="s">
        <v>9691</v>
      </c>
      <c r="L5251" s="58" t="s">
        <v>7325</v>
      </c>
      <c r="M5251" s="58" t="s">
        <v>2984</v>
      </c>
      <c r="N5251" s="110">
        <v>1199</v>
      </c>
      <c r="O5251" s="92"/>
      <c r="P5251" s="124">
        <v>405</v>
      </c>
      <c r="Q5251" s="110">
        <v>405</v>
      </c>
      <c r="R5251" s="92"/>
      <c r="S5251" s="92"/>
      <c r="T5251" s="110" t="str">
        <f t="shared" ref="T5251:T5306" si="523">CONCATENATE(Q5251,S5251)</f>
        <v>405</v>
      </c>
      <c r="V5251" s="31"/>
      <c r="W5251" s="17">
        <f t="shared" ref="W5251:W5306" si="524">T5251*1.03</f>
        <v>417.15000000000003</v>
      </c>
      <c r="X5251" s="62">
        <v>0.3</v>
      </c>
      <c r="Y5251" s="17">
        <f t="shared" si="519"/>
        <v>595.92857142857156</v>
      </c>
      <c r="Z5251" s="21">
        <f t="shared" si="521"/>
        <v>596</v>
      </c>
      <c r="AA5251" s="17">
        <f t="shared" si="520"/>
        <v>596</v>
      </c>
      <c r="AB5251" s="17">
        <f t="shared" si="522"/>
        <v>1199</v>
      </c>
      <c r="AC5251"/>
    </row>
    <row r="5252" spans="1:29" ht="15" customHeight="1" x14ac:dyDescent="0.3">
      <c r="A5252" s="93">
        <v>45551</v>
      </c>
      <c r="B5252" s="94"/>
      <c r="C5252" s="94"/>
      <c r="D5252" s="57" t="s">
        <v>8169</v>
      </c>
      <c r="E5252" s="97">
        <v>106586</v>
      </c>
      <c r="F5252" s="96"/>
      <c r="G5252" s="98">
        <v>5905490067838</v>
      </c>
      <c r="H5252" s="96"/>
      <c r="I5252" s="95" t="s">
        <v>9631</v>
      </c>
      <c r="J5252" s="91"/>
      <c r="K5252" s="95" t="s">
        <v>9691</v>
      </c>
      <c r="L5252" s="58" t="s">
        <v>7326</v>
      </c>
      <c r="M5252" s="58" t="s">
        <v>2984</v>
      </c>
      <c r="N5252" s="110">
        <v>1199</v>
      </c>
      <c r="O5252" s="92"/>
      <c r="P5252" s="124">
        <v>405</v>
      </c>
      <c r="Q5252" s="110">
        <v>405</v>
      </c>
      <c r="R5252" s="92"/>
      <c r="S5252" s="92"/>
      <c r="T5252" s="110" t="str">
        <f t="shared" si="523"/>
        <v>405</v>
      </c>
      <c r="V5252" s="31"/>
      <c r="W5252" s="17">
        <f t="shared" si="524"/>
        <v>417.15000000000003</v>
      </c>
      <c r="X5252" s="62">
        <v>0.3</v>
      </c>
      <c r="Y5252" s="17">
        <f t="shared" si="519"/>
        <v>595.92857142857156</v>
      </c>
      <c r="Z5252" s="21">
        <f t="shared" si="521"/>
        <v>596</v>
      </c>
      <c r="AA5252" s="17">
        <f t="shared" si="520"/>
        <v>596</v>
      </c>
      <c r="AB5252" s="17">
        <f t="shared" si="522"/>
        <v>1199</v>
      </c>
      <c r="AC5252"/>
    </row>
    <row r="5253" spans="1:29" ht="15" customHeight="1" x14ac:dyDescent="0.3">
      <c r="A5253" s="93">
        <v>45551</v>
      </c>
      <c r="B5253" s="94"/>
      <c r="C5253" s="94"/>
      <c r="D5253" s="57" t="s">
        <v>8169</v>
      </c>
      <c r="E5253" s="97">
        <v>106587</v>
      </c>
      <c r="F5253" s="96"/>
      <c r="G5253" s="98">
        <v>5905490067845</v>
      </c>
      <c r="H5253" s="96"/>
      <c r="I5253" s="95" t="s">
        <v>9632</v>
      </c>
      <c r="J5253" s="91"/>
      <c r="K5253" s="95" t="s">
        <v>9691</v>
      </c>
      <c r="L5253" s="58" t="s">
        <v>7327</v>
      </c>
      <c r="M5253" s="58" t="s">
        <v>2984</v>
      </c>
      <c r="N5253" s="110">
        <v>1199</v>
      </c>
      <c r="O5253" s="92"/>
      <c r="P5253" s="124">
        <v>405</v>
      </c>
      <c r="Q5253" s="110">
        <v>405</v>
      </c>
      <c r="R5253" s="92"/>
      <c r="S5253" s="92"/>
      <c r="T5253" s="110" t="str">
        <f t="shared" si="523"/>
        <v>405</v>
      </c>
      <c r="V5253" s="31"/>
      <c r="W5253" s="17">
        <f t="shared" si="524"/>
        <v>417.15000000000003</v>
      </c>
      <c r="X5253" s="62">
        <v>0.3</v>
      </c>
      <c r="Y5253" s="17">
        <f t="shared" si="519"/>
        <v>595.92857142857156</v>
      </c>
      <c r="Z5253" s="21">
        <f t="shared" si="521"/>
        <v>596</v>
      </c>
      <c r="AA5253" s="17">
        <f t="shared" si="520"/>
        <v>596</v>
      </c>
      <c r="AB5253" s="17">
        <f t="shared" si="522"/>
        <v>1199</v>
      </c>
      <c r="AC5253"/>
    </row>
    <row r="5254" spans="1:29" ht="15" customHeight="1" x14ac:dyDescent="0.3">
      <c r="A5254" s="93">
        <v>45551</v>
      </c>
      <c r="B5254" s="94"/>
      <c r="C5254" s="94"/>
      <c r="D5254" s="57" t="s">
        <v>8169</v>
      </c>
      <c r="E5254" s="97">
        <v>106615</v>
      </c>
      <c r="F5254" s="96"/>
      <c r="G5254" s="98">
        <v>5905490068125</v>
      </c>
      <c r="H5254" s="96"/>
      <c r="I5254" s="95" t="s">
        <v>9633</v>
      </c>
      <c r="J5254" s="91"/>
      <c r="K5254" s="95" t="s">
        <v>9691</v>
      </c>
      <c r="L5254" s="58" t="s">
        <v>7319</v>
      </c>
      <c r="M5254" s="58" t="s">
        <v>2984</v>
      </c>
      <c r="N5254" s="110">
        <v>1479</v>
      </c>
      <c r="O5254" s="92"/>
      <c r="P5254" s="124">
        <v>511</v>
      </c>
      <c r="Q5254" s="110">
        <v>511</v>
      </c>
      <c r="R5254" s="92"/>
      <c r="S5254" s="92"/>
      <c r="T5254" s="110" t="str">
        <f t="shared" si="523"/>
        <v>511</v>
      </c>
      <c r="V5254" s="31"/>
      <c r="W5254" s="17">
        <f t="shared" si="524"/>
        <v>526.33000000000004</v>
      </c>
      <c r="X5254" s="62">
        <v>0.3</v>
      </c>
      <c r="Y5254" s="17">
        <f t="shared" si="519"/>
        <v>751.90000000000009</v>
      </c>
      <c r="Z5254" s="21">
        <f t="shared" si="521"/>
        <v>752</v>
      </c>
      <c r="AA5254" s="17">
        <f t="shared" si="520"/>
        <v>752</v>
      </c>
      <c r="AB5254" s="17">
        <f t="shared" si="522"/>
        <v>1479</v>
      </c>
      <c r="AC5254"/>
    </row>
    <row r="5255" spans="1:29" ht="15" customHeight="1" x14ac:dyDescent="0.3">
      <c r="A5255" s="93">
        <v>45551</v>
      </c>
      <c r="B5255" s="94"/>
      <c r="C5255" s="94"/>
      <c r="D5255" s="57" t="s">
        <v>8169</v>
      </c>
      <c r="E5255" s="97">
        <v>106616</v>
      </c>
      <c r="F5255" s="96"/>
      <c r="G5255" s="98">
        <v>5905490068132</v>
      </c>
      <c r="H5255" s="96"/>
      <c r="I5255" s="95" t="s">
        <v>9634</v>
      </c>
      <c r="J5255" s="91"/>
      <c r="K5255" s="95" t="s">
        <v>9691</v>
      </c>
      <c r="L5255" s="58" t="s">
        <v>8448</v>
      </c>
      <c r="M5255" s="58" t="s">
        <v>2984</v>
      </c>
      <c r="N5255" s="110">
        <v>1479</v>
      </c>
      <c r="O5255" s="92"/>
      <c r="P5255" s="124">
        <v>511</v>
      </c>
      <c r="Q5255" s="110">
        <v>511</v>
      </c>
      <c r="R5255" s="92"/>
      <c r="S5255" s="92"/>
      <c r="T5255" s="110" t="str">
        <f t="shared" si="523"/>
        <v>511</v>
      </c>
      <c r="V5255" s="31"/>
      <c r="W5255" s="17">
        <f t="shared" si="524"/>
        <v>526.33000000000004</v>
      </c>
      <c r="X5255" s="62">
        <v>0.3</v>
      </c>
      <c r="Y5255" s="17">
        <f t="shared" si="519"/>
        <v>751.90000000000009</v>
      </c>
      <c r="Z5255" s="21">
        <f t="shared" si="521"/>
        <v>752</v>
      </c>
      <c r="AA5255" s="17">
        <f t="shared" si="520"/>
        <v>752</v>
      </c>
      <c r="AB5255" s="17">
        <f t="shared" si="522"/>
        <v>1479</v>
      </c>
      <c r="AC5255"/>
    </row>
    <row r="5256" spans="1:29" ht="15" customHeight="1" x14ac:dyDescent="0.3">
      <c r="A5256" s="93">
        <v>45551</v>
      </c>
      <c r="B5256" s="94"/>
      <c r="C5256" s="94"/>
      <c r="D5256" s="57" t="s">
        <v>8169</v>
      </c>
      <c r="E5256" s="97">
        <v>106617</v>
      </c>
      <c r="F5256" s="96"/>
      <c r="G5256" s="98">
        <v>5905490068149</v>
      </c>
      <c r="H5256" s="96"/>
      <c r="I5256" s="95" t="s">
        <v>9635</v>
      </c>
      <c r="J5256" s="91"/>
      <c r="K5256" s="95" t="s">
        <v>9691</v>
      </c>
      <c r="L5256" s="58" t="s">
        <v>8449</v>
      </c>
      <c r="M5256" s="58" t="s">
        <v>2984</v>
      </c>
      <c r="N5256" s="110">
        <v>1479</v>
      </c>
      <c r="O5256" s="92"/>
      <c r="P5256" s="124">
        <v>511</v>
      </c>
      <c r="Q5256" s="110">
        <v>511</v>
      </c>
      <c r="R5256" s="92"/>
      <c r="S5256" s="92"/>
      <c r="T5256" s="110" t="str">
        <f t="shared" si="523"/>
        <v>511</v>
      </c>
      <c r="V5256" s="31"/>
      <c r="W5256" s="17">
        <f t="shared" si="524"/>
        <v>526.33000000000004</v>
      </c>
      <c r="X5256" s="62">
        <v>0.3</v>
      </c>
      <c r="Y5256" s="17">
        <f t="shared" si="519"/>
        <v>751.90000000000009</v>
      </c>
      <c r="Z5256" s="21">
        <f t="shared" si="521"/>
        <v>752</v>
      </c>
      <c r="AA5256" s="17">
        <f t="shared" si="520"/>
        <v>752</v>
      </c>
      <c r="AB5256" s="17">
        <f t="shared" si="522"/>
        <v>1479</v>
      </c>
      <c r="AC5256"/>
    </row>
    <row r="5257" spans="1:29" ht="15" customHeight="1" x14ac:dyDescent="0.3">
      <c r="A5257" s="93">
        <v>45551</v>
      </c>
      <c r="B5257" s="94"/>
      <c r="C5257" s="94"/>
      <c r="D5257" s="57" t="s">
        <v>8169</v>
      </c>
      <c r="E5257" s="97">
        <v>106618</v>
      </c>
      <c r="F5257" s="96"/>
      <c r="G5257" s="98">
        <v>5905490068156</v>
      </c>
      <c r="H5257" s="96"/>
      <c r="I5257" s="95" t="s">
        <v>9636</v>
      </c>
      <c r="J5257" s="91"/>
      <c r="K5257" s="95" t="s">
        <v>9691</v>
      </c>
      <c r="L5257" s="58" t="s">
        <v>7322</v>
      </c>
      <c r="M5257" s="58" t="s">
        <v>2984</v>
      </c>
      <c r="N5257" s="110">
        <v>1479</v>
      </c>
      <c r="O5257" s="92"/>
      <c r="P5257" s="124">
        <v>511</v>
      </c>
      <c r="Q5257" s="110">
        <v>511</v>
      </c>
      <c r="R5257" s="92"/>
      <c r="S5257" s="92"/>
      <c r="T5257" s="110" t="str">
        <f t="shared" si="523"/>
        <v>511</v>
      </c>
      <c r="V5257" s="31"/>
      <c r="W5257" s="17">
        <f t="shared" si="524"/>
        <v>526.33000000000004</v>
      </c>
      <c r="X5257" s="62">
        <v>0.3</v>
      </c>
      <c r="Y5257" s="17">
        <f t="shared" si="519"/>
        <v>751.90000000000009</v>
      </c>
      <c r="Z5257" s="21">
        <f t="shared" si="521"/>
        <v>752</v>
      </c>
      <c r="AA5257" s="17">
        <f t="shared" si="520"/>
        <v>752</v>
      </c>
      <c r="AB5257" s="17">
        <f t="shared" si="522"/>
        <v>1479</v>
      </c>
      <c r="AC5257"/>
    </row>
    <row r="5258" spans="1:29" ht="15" customHeight="1" x14ac:dyDescent="0.3">
      <c r="A5258" s="93">
        <v>45551</v>
      </c>
      <c r="B5258" s="94"/>
      <c r="C5258" s="94"/>
      <c r="D5258" s="57" t="s">
        <v>8169</v>
      </c>
      <c r="E5258" s="97">
        <v>106619</v>
      </c>
      <c r="F5258" s="96"/>
      <c r="G5258" s="98">
        <v>5905490068163</v>
      </c>
      <c r="H5258" s="96"/>
      <c r="I5258" s="95" t="s">
        <v>9637</v>
      </c>
      <c r="J5258" s="91"/>
      <c r="K5258" s="95" t="s">
        <v>9691</v>
      </c>
      <c r="L5258" s="58" t="s">
        <v>7323</v>
      </c>
      <c r="M5258" s="58" t="s">
        <v>2984</v>
      </c>
      <c r="N5258" s="110">
        <v>1479</v>
      </c>
      <c r="O5258" s="92"/>
      <c r="P5258" s="124">
        <v>511</v>
      </c>
      <c r="Q5258" s="110">
        <v>511</v>
      </c>
      <c r="R5258" s="92"/>
      <c r="S5258" s="92"/>
      <c r="T5258" s="110" t="str">
        <f t="shared" si="523"/>
        <v>511</v>
      </c>
      <c r="V5258" s="31"/>
      <c r="W5258" s="17">
        <f t="shared" si="524"/>
        <v>526.33000000000004</v>
      </c>
      <c r="X5258" s="62">
        <v>0.3</v>
      </c>
      <c r="Y5258" s="17">
        <f t="shared" si="519"/>
        <v>751.90000000000009</v>
      </c>
      <c r="Z5258" s="21">
        <f t="shared" si="521"/>
        <v>752</v>
      </c>
      <c r="AA5258" s="17">
        <f t="shared" si="520"/>
        <v>752</v>
      </c>
      <c r="AB5258" s="17">
        <f t="shared" si="522"/>
        <v>1479</v>
      </c>
      <c r="AC5258"/>
    </row>
    <row r="5259" spans="1:29" ht="15" customHeight="1" x14ac:dyDescent="0.3">
      <c r="A5259" s="93">
        <v>45551</v>
      </c>
      <c r="B5259" s="94"/>
      <c r="C5259" s="94"/>
      <c r="D5259" s="57" t="s">
        <v>8169</v>
      </c>
      <c r="E5259" s="97">
        <v>106620</v>
      </c>
      <c r="F5259" s="96"/>
      <c r="G5259" s="98">
        <v>5905490068170</v>
      </c>
      <c r="H5259" s="96"/>
      <c r="I5259" s="95" t="s">
        <v>9638</v>
      </c>
      <c r="J5259" s="91"/>
      <c r="K5259" s="95" t="s">
        <v>9691</v>
      </c>
      <c r="L5259" s="58" t="s">
        <v>7324</v>
      </c>
      <c r="M5259" s="58" t="s">
        <v>2984</v>
      </c>
      <c r="N5259" s="110">
        <v>1479</v>
      </c>
      <c r="O5259" s="92"/>
      <c r="P5259" s="124">
        <v>511</v>
      </c>
      <c r="Q5259" s="110">
        <v>511</v>
      </c>
      <c r="R5259" s="92"/>
      <c r="S5259" s="92"/>
      <c r="T5259" s="110" t="str">
        <f t="shared" si="523"/>
        <v>511</v>
      </c>
      <c r="V5259" s="31"/>
      <c r="W5259" s="17">
        <f t="shared" si="524"/>
        <v>526.33000000000004</v>
      </c>
      <c r="X5259" s="62">
        <v>0.3</v>
      </c>
      <c r="Y5259" s="17">
        <f t="shared" si="519"/>
        <v>751.90000000000009</v>
      </c>
      <c r="Z5259" s="21">
        <f t="shared" si="521"/>
        <v>752</v>
      </c>
      <c r="AA5259" s="17">
        <f t="shared" si="520"/>
        <v>752</v>
      </c>
      <c r="AB5259" s="17">
        <f t="shared" si="522"/>
        <v>1479</v>
      </c>
      <c r="AC5259"/>
    </row>
    <row r="5260" spans="1:29" ht="15" customHeight="1" x14ac:dyDescent="0.3">
      <c r="A5260" s="93">
        <v>45551</v>
      </c>
      <c r="B5260" s="94"/>
      <c r="C5260" s="94"/>
      <c r="D5260" s="57" t="s">
        <v>8169</v>
      </c>
      <c r="E5260" s="97">
        <v>106621</v>
      </c>
      <c r="F5260" s="96"/>
      <c r="G5260" s="98">
        <v>5905490068187</v>
      </c>
      <c r="H5260" s="96"/>
      <c r="I5260" s="95" t="s">
        <v>9639</v>
      </c>
      <c r="J5260" s="91"/>
      <c r="K5260" s="95" t="s">
        <v>9691</v>
      </c>
      <c r="L5260" s="58" t="s">
        <v>7325</v>
      </c>
      <c r="M5260" s="58" t="s">
        <v>2984</v>
      </c>
      <c r="N5260" s="110">
        <v>1479</v>
      </c>
      <c r="O5260" s="92"/>
      <c r="P5260" s="124">
        <v>511</v>
      </c>
      <c r="Q5260" s="110">
        <v>511</v>
      </c>
      <c r="R5260" s="92"/>
      <c r="S5260" s="92"/>
      <c r="T5260" s="110" t="str">
        <f t="shared" si="523"/>
        <v>511</v>
      </c>
      <c r="V5260" s="31"/>
      <c r="W5260" s="17">
        <f t="shared" si="524"/>
        <v>526.33000000000004</v>
      </c>
      <c r="X5260" s="62">
        <v>0.3</v>
      </c>
      <c r="Y5260" s="17">
        <f t="shared" si="519"/>
        <v>751.90000000000009</v>
      </c>
      <c r="Z5260" s="21">
        <f t="shared" si="521"/>
        <v>752</v>
      </c>
      <c r="AA5260" s="17">
        <f t="shared" si="520"/>
        <v>752</v>
      </c>
      <c r="AB5260" s="17">
        <f t="shared" si="522"/>
        <v>1479</v>
      </c>
      <c r="AC5260"/>
    </row>
    <row r="5261" spans="1:29" ht="15" customHeight="1" x14ac:dyDescent="0.3">
      <c r="A5261" s="93">
        <v>45551</v>
      </c>
      <c r="B5261" s="94"/>
      <c r="C5261" s="94"/>
      <c r="D5261" s="57" t="s">
        <v>8169</v>
      </c>
      <c r="E5261" s="97">
        <v>106622</v>
      </c>
      <c r="F5261" s="96"/>
      <c r="G5261" s="98">
        <v>5905490068194</v>
      </c>
      <c r="H5261" s="96"/>
      <c r="I5261" s="95" t="s">
        <v>9640</v>
      </c>
      <c r="J5261" s="91"/>
      <c r="K5261" s="95" t="s">
        <v>9691</v>
      </c>
      <c r="L5261" s="58" t="s">
        <v>7326</v>
      </c>
      <c r="M5261" s="58" t="s">
        <v>2984</v>
      </c>
      <c r="N5261" s="110">
        <v>1479</v>
      </c>
      <c r="O5261" s="92"/>
      <c r="P5261" s="124">
        <v>511</v>
      </c>
      <c r="Q5261" s="110">
        <v>511</v>
      </c>
      <c r="R5261" s="92"/>
      <c r="S5261" s="92"/>
      <c r="T5261" s="110" t="str">
        <f t="shared" si="523"/>
        <v>511</v>
      </c>
      <c r="V5261" s="31"/>
      <c r="W5261" s="17">
        <f t="shared" si="524"/>
        <v>526.33000000000004</v>
      </c>
      <c r="X5261" s="62">
        <v>0.3</v>
      </c>
      <c r="Y5261" s="17">
        <f t="shared" si="519"/>
        <v>751.90000000000009</v>
      </c>
      <c r="Z5261" s="21">
        <f t="shared" si="521"/>
        <v>752</v>
      </c>
      <c r="AA5261" s="17">
        <f t="shared" si="520"/>
        <v>752</v>
      </c>
      <c r="AB5261" s="17">
        <f t="shared" si="522"/>
        <v>1479</v>
      </c>
      <c r="AC5261"/>
    </row>
    <row r="5262" spans="1:29" ht="15" customHeight="1" x14ac:dyDescent="0.3">
      <c r="A5262" s="93">
        <v>45551</v>
      </c>
      <c r="B5262" s="94"/>
      <c r="C5262" s="94"/>
      <c r="D5262" s="57" t="s">
        <v>8169</v>
      </c>
      <c r="E5262" s="97">
        <v>106623</v>
      </c>
      <c r="F5262" s="96"/>
      <c r="G5262" s="98">
        <v>5905490068200</v>
      </c>
      <c r="H5262" s="96"/>
      <c r="I5262" s="95" t="s">
        <v>9641</v>
      </c>
      <c r="J5262" s="91"/>
      <c r="K5262" s="95" t="s">
        <v>9691</v>
      </c>
      <c r="L5262" s="58" t="s">
        <v>7327</v>
      </c>
      <c r="M5262" s="58" t="s">
        <v>2984</v>
      </c>
      <c r="N5262" s="110">
        <v>1479</v>
      </c>
      <c r="O5262" s="92"/>
      <c r="P5262" s="124">
        <v>511</v>
      </c>
      <c r="Q5262" s="110">
        <v>511</v>
      </c>
      <c r="R5262" s="92"/>
      <c r="S5262" s="92"/>
      <c r="T5262" s="110" t="str">
        <f t="shared" si="523"/>
        <v>511</v>
      </c>
      <c r="V5262" s="31"/>
      <c r="W5262" s="17">
        <f t="shared" si="524"/>
        <v>526.33000000000004</v>
      </c>
      <c r="X5262" s="62">
        <v>0.3</v>
      </c>
      <c r="Y5262" s="17">
        <f t="shared" si="519"/>
        <v>751.90000000000009</v>
      </c>
      <c r="Z5262" s="21">
        <f t="shared" si="521"/>
        <v>752</v>
      </c>
      <c r="AA5262" s="17">
        <f t="shared" si="520"/>
        <v>752</v>
      </c>
      <c r="AB5262" s="17">
        <f t="shared" si="522"/>
        <v>1479</v>
      </c>
      <c r="AC5262"/>
    </row>
    <row r="5263" spans="1:29" ht="15" customHeight="1" x14ac:dyDescent="0.3">
      <c r="A5263" s="93">
        <v>45551</v>
      </c>
      <c r="B5263" s="94"/>
      <c r="C5263" s="94"/>
      <c r="D5263" s="57" t="s">
        <v>8169</v>
      </c>
      <c r="E5263" s="97">
        <v>106606</v>
      </c>
      <c r="F5263" s="96"/>
      <c r="G5263" s="98">
        <v>5905490068033</v>
      </c>
      <c r="H5263" s="96"/>
      <c r="I5263" s="95" t="s">
        <v>9642</v>
      </c>
      <c r="J5263" s="91"/>
      <c r="K5263" s="95" t="s">
        <v>9691</v>
      </c>
      <c r="L5263" s="58" t="s">
        <v>7319</v>
      </c>
      <c r="M5263" s="58" t="s">
        <v>2984</v>
      </c>
      <c r="N5263" s="110">
        <v>389</v>
      </c>
      <c r="O5263" s="92"/>
      <c r="P5263" s="124">
        <v>106</v>
      </c>
      <c r="Q5263" s="110">
        <v>106</v>
      </c>
      <c r="R5263" s="92"/>
      <c r="S5263" s="92"/>
      <c r="T5263" s="110" t="str">
        <f t="shared" si="523"/>
        <v>106</v>
      </c>
      <c r="V5263" s="31"/>
      <c r="W5263" s="17">
        <f t="shared" si="524"/>
        <v>109.18</v>
      </c>
      <c r="X5263" s="62">
        <v>0.3</v>
      </c>
      <c r="Y5263" s="17">
        <f t="shared" si="519"/>
        <v>155.97142857142859</v>
      </c>
      <c r="Z5263" s="21">
        <f t="shared" si="521"/>
        <v>156</v>
      </c>
      <c r="AA5263" s="17">
        <f t="shared" si="520"/>
        <v>156</v>
      </c>
      <c r="AB5263" s="17">
        <f t="shared" si="522"/>
        <v>389</v>
      </c>
      <c r="AC5263"/>
    </row>
    <row r="5264" spans="1:29" ht="15" customHeight="1" x14ac:dyDescent="0.3">
      <c r="A5264" s="93">
        <v>45551</v>
      </c>
      <c r="B5264" s="94"/>
      <c r="C5264" s="94"/>
      <c r="D5264" s="57" t="s">
        <v>8169</v>
      </c>
      <c r="E5264" s="97">
        <v>106607</v>
      </c>
      <c r="F5264" s="96"/>
      <c r="G5264" s="98">
        <v>5905490068040</v>
      </c>
      <c r="H5264" s="96"/>
      <c r="I5264" s="95" t="s">
        <v>9643</v>
      </c>
      <c r="J5264" s="91"/>
      <c r="K5264" s="95" t="s">
        <v>9691</v>
      </c>
      <c r="L5264" s="58" t="s">
        <v>8448</v>
      </c>
      <c r="M5264" s="58" t="s">
        <v>2984</v>
      </c>
      <c r="N5264" s="110">
        <v>389</v>
      </c>
      <c r="O5264" s="92"/>
      <c r="P5264" s="124">
        <v>106</v>
      </c>
      <c r="Q5264" s="110">
        <v>106</v>
      </c>
      <c r="R5264" s="92"/>
      <c r="S5264" s="92"/>
      <c r="T5264" s="110" t="str">
        <f t="shared" si="523"/>
        <v>106</v>
      </c>
      <c r="V5264" s="31"/>
      <c r="W5264" s="17">
        <f t="shared" si="524"/>
        <v>109.18</v>
      </c>
      <c r="X5264" s="62">
        <v>0.3</v>
      </c>
      <c r="Y5264" s="17">
        <f t="shared" si="519"/>
        <v>155.97142857142859</v>
      </c>
      <c r="Z5264" s="21">
        <f t="shared" si="521"/>
        <v>156</v>
      </c>
      <c r="AA5264" s="17">
        <f t="shared" si="520"/>
        <v>156</v>
      </c>
      <c r="AB5264" s="17">
        <f t="shared" si="522"/>
        <v>389</v>
      </c>
      <c r="AC5264"/>
    </row>
    <row r="5265" spans="1:29" ht="15" customHeight="1" x14ac:dyDescent="0.3">
      <c r="A5265" s="93">
        <v>45551</v>
      </c>
      <c r="B5265" s="94"/>
      <c r="C5265" s="94"/>
      <c r="D5265" s="57" t="s">
        <v>8169</v>
      </c>
      <c r="E5265" s="97">
        <v>106608</v>
      </c>
      <c r="F5265" s="96"/>
      <c r="G5265" s="98">
        <v>5905490068057</v>
      </c>
      <c r="H5265" s="96"/>
      <c r="I5265" s="95" t="s">
        <v>9644</v>
      </c>
      <c r="J5265" s="91"/>
      <c r="K5265" s="95" t="s">
        <v>9691</v>
      </c>
      <c r="L5265" s="58" t="s">
        <v>8449</v>
      </c>
      <c r="M5265" s="58" t="s">
        <v>2984</v>
      </c>
      <c r="N5265" s="110">
        <v>389</v>
      </c>
      <c r="O5265" s="92"/>
      <c r="P5265" s="124">
        <v>106</v>
      </c>
      <c r="Q5265" s="110">
        <v>106</v>
      </c>
      <c r="R5265" s="92"/>
      <c r="S5265" s="92"/>
      <c r="T5265" s="110" t="str">
        <f t="shared" si="523"/>
        <v>106</v>
      </c>
      <c r="V5265" s="31"/>
      <c r="W5265" s="17">
        <f t="shared" si="524"/>
        <v>109.18</v>
      </c>
      <c r="X5265" s="62">
        <v>0.3</v>
      </c>
      <c r="Y5265" s="17">
        <f t="shared" si="519"/>
        <v>155.97142857142859</v>
      </c>
      <c r="Z5265" s="21">
        <f t="shared" si="521"/>
        <v>156</v>
      </c>
      <c r="AA5265" s="17">
        <f t="shared" si="520"/>
        <v>156</v>
      </c>
      <c r="AB5265" s="17">
        <f t="shared" si="522"/>
        <v>389</v>
      </c>
      <c r="AC5265"/>
    </row>
    <row r="5266" spans="1:29" ht="15" customHeight="1" x14ac:dyDescent="0.3">
      <c r="A5266" s="93">
        <v>45551</v>
      </c>
      <c r="B5266" s="94"/>
      <c r="C5266" s="94"/>
      <c r="D5266" s="57" t="s">
        <v>8169</v>
      </c>
      <c r="E5266" s="97">
        <v>106609</v>
      </c>
      <c r="F5266" s="96"/>
      <c r="G5266" s="98">
        <v>5905490068064</v>
      </c>
      <c r="H5266" s="96"/>
      <c r="I5266" s="95" t="s">
        <v>9645</v>
      </c>
      <c r="J5266" s="91"/>
      <c r="K5266" s="95" t="s">
        <v>9691</v>
      </c>
      <c r="L5266" s="58" t="s">
        <v>7322</v>
      </c>
      <c r="M5266" s="58" t="s">
        <v>2984</v>
      </c>
      <c r="N5266" s="110">
        <v>389</v>
      </c>
      <c r="O5266" s="92"/>
      <c r="P5266" s="124">
        <v>106</v>
      </c>
      <c r="Q5266" s="110">
        <v>106</v>
      </c>
      <c r="R5266" s="92"/>
      <c r="S5266" s="92"/>
      <c r="T5266" s="110" t="str">
        <f t="shared" si="523"/>
        <v>106</v>
      </c>
      <c r="V5266" s="31"/>
      <c r="W5266" s="17">
        <f t="shared" si="524"/>
        <v>109.18</v>
      </c>
      <c r="X5266" s="62">
        <v>0.3</v>
      </c>
      <c r="Y5266" s="17">
        <f t="shared" si="519"/>
        <v>155.97142857142859</v>
      </c>
      <c r="Z5266" s="21">
        <f t="shared" si="521"/>
        <v>156</v>
      </c>
      <c r="AA5266" s="17">
        <f t="shared" si="520"/>
        <v>156</v>
      </c>
      <c r="AB5266" s="17">
        <f t="shared" si="522"/>
        <v>389</v>
      </c>
      <c r="AC5266"/>
    </row>
    <row r="5267" spans="1:29" ht="15" customHeight="1" x14ac:dyDescent="0.3">
      <c r="A5267" s="93">
        <v>45551</v>
      </c>
      <c r="B5267" s="94"/>
      <c r="C5267" s="94"/>
      <c r="D5267" s="57" t="s">
        <v>8169</v>
      </c>
      <c r="E5267" s="97">
        <v>106610</v>
      </c>
      <c r="F5267" s="96"/>
      <c r="G5267" s="98">
        <v>5905490068071</v>
      </c>
      <c r="H5267" s="96"/>
      <c r="I5267" s="95" t="s">
        <v>9646</v>
      </c>
      <c r="J5267" s="91"/>
      <c r="K5267" s="95" t="s">
        <v>9691</v>
      </c>
      <c r="L5267" s="58" t="s">
        <v>7323</v>
      </c>
      <c r="M5267" s="58" t="s">
        <v>2984</v>
      </c>
      <c r="N5267" s="110">
        <v>389</v>
      </c>
      <c r="O5267" s="92"/>
      <c r="P5267" s="124">
        <v>106</v>
      </c>
      <c r="Q5267" s="110">
        <v>106</v>
      </c>
      <c r="R5267" s="92"/>
      <c r="S5267" s="92"/>
      <c r="T5267" s="110" t="str">
        <f t="shared" si="523"/>
        <v>106</v>
      </c>
      <c r="V5267" s="31"/>
      <c r="W5267" s="17">
        <f t="shared" si="524"/>
        <v>109.18</v>
      </c>
      <c r="X5267" s="62">
        <v>0.3</v>
      </c>
      <c r="Y5267" s="17">
        <f t="shared" si="519"/>
        <v>155.97142857142859</v>
      </c>
      <c r="Z5267" s="21">
        <f t="shared" si="521"/>
        <v>156</v>
      </c>
      <c r="AA5267" s="17">
        <f t="shared" si="520"/>
        <v>156</v>
      </c>
      <c r="AB5267" s="17">
        <f t="shared" si="522"/>
        <v>389</v>
      </c>
      <c r="AC5267"/>
    </row>
    <row r="5268" spans="1:29" ht="15" customHeight="1" x14ac:dyDescent="0.3">
      <c r="A5268" s="93">
        <v>45551</v>
      </c>
      <c r="B5268" s="94"/>
      <c r="C5268" s="94"/>
      <c r="D5268" s="57" t="s">
        <v>8169</v>
      </c>
      <c r="E5268" s="97">
        <v>106611</v>
      </c>
      <c r="F5268" s="96"/>
      <c r="G5268" s="98">
        <v>5905490068088</v>
      </c>
      <c r="H5268" s="96"/>
      <c r="I5268" s="95" t="s">
        <v>9647</v>
      </c>
      <c r="J5268" s="91"/>
      <c r="K5268" s="95" t="s">
        <v>9691</v>
      </c>
      <c r="L5268" s="58" t="s">
        <v>7324</v>
      </c>
      <c r="M5268" s="58" t="s">
        <v>2984</v>
      </c>
      <c r="N5268" s="110">
        <v>389</v>
      </c>
      <c r="O5268" s="92"/>
      <c r="P5268" s="124">
        <v>106</v>
      </c>
      <c r="Q5268" s="110">
        <v>106</v>
      </c>
      <c r="R5268" s="92"/>
      <c r="S5268" s="92"/>
      <c r="T5268" s="110" t="str">
        <f t="shared" si="523"/>
        <v>106</v>
      </c>
      <c r="V5268" s="31"/>
      <c r="W5268" s="17">
        <f t="shared" si="524"/>
        <v>109.18</v>
      </c>
      <c r="X5268" s="62">
        <v>0.3</v>
      </c>
      <c r="Y5268" s="17">
        <f t="shared" si="519"/>
        <v>155.97142857142859</v>
      </c>
      <c r="Z5268" s="21">
        <f t="shared" si="521"/>
        <v>156</v>
      </c>
      <c r="AA5268" s="17">
        <f t="shared" si="520"/>
        <v>156</v>
      </c>
      <c r="AB5268" s="17">
        <f t="shared" si="522"/>
        <v>389</v>
      </c>
      <c r="AC5268"/>
    </row>
    <row r="5269" spans="1:29" ht="15" customHeight="1" x14ac:dyDescent="0.3">
      <c r="A5269" s="93">
        <v>45551</v>
      </c>
      <c r="B5269" s="94"/>
      <c r="C5269" s="94"/>
      <c r="D5269" s="57" t="s">
        <v>8169</v>
      </c>
      <c r="E5269" s="97">
        <v>106612</v>
      </c>
      <c r="F5269" s="96"/>
      <c r="G5269" s="98">
        <v>5905490068095</v>
      </c>
      <c r="H5269" s="96"/>
      <c r="I5269" s="95" t="s">
        <v>9648</v>
      </c>
      <c r="J5269" s="91"/>
      <c r="K5269" s="95" t="s">
        <v>9691</v>
      </c>
      <c r="L5269" s="58" t="s">
        <v>7325</v>
      </c>
      <c r="M5269" s="58" t="s">
        <v>2984</v>
      </c>
      <c r="N5269" s="110">
        <v>389</v>
      </c>
      <c r="O5269" s="92"/>
      <c r="P5269" s="124">
        <v>106</v>
      </c>
      <c r="Q5269" s="110">
        <v>106</v>
      </c>
      <c r="R5269" s="92"/>
      <c r="S5269" s="92"/>
      <c r="T5269" s="110" t="str">
        <f t="shared" si="523"/>
        <v>106</v>
      </c>
      <c r="V5269" s="31"/>
      <c r="W5269" s="17">
        <f t="shared" si="524"/>
        <v>109.18</v>
      </c>
      <c r="X5269" s="62">
        <v>0.3</v>
      </c>
      <c r="Y5269" s="17">
        <f t="shared" si="519"/>
        <v>155.97142857142859</v>
      </c>
      <c r="Z5269" s="21">
        <f t="shared" si="521"/>
        <v>156</v>
      </c>
      <c r="AA5269" s="17">
        <f t="shared" si="520"/>
        <v>156</v>
      </c>
      <c r="AB5269" s="17">
        <f t="shared" si="522"/>
        <v>389</v>
      </c>
      <c r="AC5269"/>
    </row>
    <row r="5270" spans="1:29" ht="15" customHeight="1" x14ac:dyDescent="0.3">
      <c r="A5270" s="93">
        <v>45551</v>
      </c>
      <c r="B5270" s="94"/>
      <c r="C5270" s="94"/>
      <c r="D5270" s="57" t="s">
        <v>8169</v>
      </c>
      <c r="E5270" s="97">
        <v>106613</v>
      </c>
      <c r="F5270" s="96"/>
      <c r="G5270" s="98">
        <v>5905490068101</v>
      </c>
      <c r="H5270" s="96"/>
      <c r="I5270" s="95" t="s">
        <v>9649</v>
      </c>
      <c r="J5270" s="91"/>
      <c r="K5270" s="95" t="s">
        <v>9691</v>
      </c>
      <c r="L5270" s="58" t="s">
        <v>7326</v>
      </c>
      <c r="M5270" s="58" t="s">
        <v>2984</v>
      </c>
      <c r="N5270" s="110">
        <v>389</v>
      </c>
      <c r="O5270" s="92"/>
      <c r="P5270" s="124">
        <v>106</v>
      </c>
      <c r="Q5270" s="110">
        <v>106</v>
      </c>
      <c r="R5270" s="92"/>
      <c r="S5270" s="92"/>
      <c r="T5270" s="110" t="str">
        <f t="shared" si="523"/>
        <v>106</v>
      </c>
      <c r="V5270" s="31"/>
      <c r="W5270" s="17">
        <f t="shared" si="524"/>
        <v>109.18</v>
      </c>
      <c r="X5270" s="62">
        <v>0.3</v>
      </c>
      <c r="Y5270" s="17">
        <f t="shared" si="519"/>
        <v>155.97142857142859</v>
      </c>
      <c r="Z5270" s="21">
        <f t="shared" si="521"/>
        <v>156</v>
      </c>
      <c r="AA5270" s="17">
        <f t="shared" si="520"/>
        <v>156</v>
      </c>
      <c r="AB5270" s="17">
        <f t="shared" si="522"/>
        <v>389</v>
      </c>
      <c r="AC5270"/>
    </row>
    <row r="5271" spans="1:29" ht="15" customHeight="1" x14ac:dyDescent="0.3">
      <c r="A5271" s="93">
        <v>45551</v>
      </c>
      <c r="B5271" s="94"/>
      <c r="C5271" s="94"/>
      <c r="D5271" s="57" t="s">
        <v>8169</v>
      </c>
      <c r="E5271" s="97">
        <v>106614</v>
      </c>
      <c r="F5271" s="96"/>
      <c r="G5271" s="98">
        <v>5905490068118</v>
      </c>
      <c r="H5271" s="96"/>
      <c r="I5271" s="95" t="s">
        <v>9650</v>
      </c>
      <c r="J5271" s="91"/>
      <c r="K5271" s="95" t="s">
        <v>9691</v>
      </c>
      <c r="L5271" s="58" t="s">
        <v>7327</v>
      </c>
      <c r="M5271" s="58" t="s">
        <v>2984</v>
      </c>
      <c r="N5271" s="110">
        <v>389</v>
      </c>
      <c r="O5271" s="92"/>
      <c r="P5271" s="124">
        <v>106</v>
      </c>
      <c r="Q5271" s="110">
        <v>106</v>
      </c>
      <c r="R5271" s="92"/>
      <c r="S5271" s="92"/>
      <c r="T5271" s="110" t="str">
        <f t="shared" si="523"/>
        <v>106</v>
      </c>
      <c r="V5271" s="31"/>
      <c r="W5271" s="17">
        <f t="shared" si="524"/>
        <v>109.18</v>
      </c>
      <c r="X5271" s="62">
        <v>0.3</v>
      </c>
      <c r="Y5271" s="17">
        <f t="shared" si="519"/>
        <v>155.97142857142859</v>
      </c>
      <c r="Z5271" s="21">
        <f t="shared" si="521"/>
        <v>156</v>
      </c>
      <c r="AA5271" s="17">
        <f t="shared" si="520"/>
        <v>156</v>
      </c>
      <c r="AB5271" s="17">
        <f t="shared" si="522"/>
        <v>389</v>
      </c>
      <c r="AC5271"/>
    </row>
    <row r="5272" spans="1:29" ht="15" customHeight="1" x14ac:dyDescent="0.3">
      <c r="A5272" s="93">
        <v>45551</v>
      </c>
      <c r="B5272" s="94"/>
      <c r="C5272" s="94"/>
      <c r="D5272" s="57" t="s">
        <v>8169</v>
      </c>
      <c r="E5272" s="97">
        <v>106588</v>
      </c>
      <c r="F5272" s="96"/>
      <c r="G5272" s="98">
        <v>5905490067852</v>
      </c>
      <c r="H5272" s="96"/>
      <c r="I5272" s="95" t="s">
        <v>9651</v>
      </c>
      <c r="J5272" s="91"/>
      <c r="K5272" s="95" t="s">
        <v>9691</v>
      </c>
      <c r="L5272" s="58" t="s">
        <v>7319</v>
      </c>
      <c r="M5272" s="58" t="s">
        <v>2984</v>
      </c>
      <c r="N5272" s="110">
        <v>1649</v>
      </c>
      <c r="O5272" s="92"/>
      <c r="P5272" s="124">
        <v>696</v>
      </c>
      <c r="Q5272" s="110">
        <v>696</v>
      </c>
      <c r="R5272" s="92"/>
      <c r="S5272" s="92"/>
      <c r="T5272" s="110" t="str">
        <f t="shared" si="523"/>
        <v>696</v>
      </c>
      <c r="V5272" s="31"/>
      <c r="W5272" s="17">
        <f t="shared" si="524"/>
        <v>716.88</v>
      </c>
      <c r="X5272" s="62">
        <v>0.3</v>
      </c>
      <c r="Y5272" s="17">
        <f t="shared" si="519"/>
        <v>1024.1142857142859</v>
      </c>
      <c r="Z5272" s="21">
        <f t="shared" si="521"/>
        <v>1024</v>
      </c>
      <c r="AA5272" s="17">
        <f t="shared" si="520"/>
        <v>1024</v>
      </c>
      <c r="AB5272" s="17">
        <f t="shared" si="522"/>
        <v>1649</v>
      </c>
      <c r="AC5272"/>
    </row>
    <row r="5273" spans="1:29" ht="15" customHeight="1" x14ac:dyDescent="0.3">
      <c r="A5273" s="93">
        <v>45551</v>
      </c>
      <c r="B5273" s="94"/>
      <c r="C5273" s="94"/>
      <c r="D5273" s="57" t="s">
        <v>8169</v>
      </c>
      <c r="E5273" s="97">
        <v>106589</v>
      </c>
      <c r="F5273" s="96"/>
      <c r="G5273" s="98">
        <v>5905490067869</v>
      </c>
      <c r="H5273" s="96"/>
      <c r="I5273" s="95" t="s">
        <v>9652</v>
      </c>
      <c r="J5273" s="91"/>
      <c r="K5273" s="95" t="s">
        <v>9691</v>
      </c>
      <c r="L5273" s="58" t="s">
        <v>7319</v>
      </c>
      <c r="M5273" s="58" t="s">
        <v>2984</v>
      </c>
      <c r="N5273" s="110">
        <v>1649</v>
      </c>
      <c r="O5273" s="92"/>
      <c r="P5273" s="124">
        <v>696</v>
      </c>
      <c r="Q5273" s="110">
        <v>696</v>
      </c>
      <c r="R5273" s="92"/>
      <c r="S5273" s="92"/>
      <c r="T5273" s="110" t="str">
        <f t="shared" si="523"/>
        <v>696</v>
      </c>
      <c r="V5273" s="31"/>
      <c r="W5273" s="17">
        <f t="shared" si="524"/>
        <v>716.88</v>
      </c>
      <c r="X5273" s="62">
        <v>0.3</v>
      </c>
      <c r="Y5273" s="17">
        <f t="shared" si="519"/>
        <v>1024.1142857142859</v>
      </c>
      <c r="Z5273" s="21">
        <f t="shared" si="521"/>
        <v>1024</v>
      </c>
      <c r="AA5273" s="17">
        <f t="shared" si="520"/>
        <v>1024</v>
      </c>
      <c r="AB5273" s="17">
        <f t="shared" si="522"/>
        <v>1649</v>
      </c>
      <c r="AC5273"/>
    </row>
    <row r="5274" spans="1:29" ht="15" customHeight="1" x14ac:dyDescent="0.3">
      <c r="A5274" s="93">
        <v>45551</v>
      </c>
      <c r="B5274" s="94"/>
      <c r="C5274" s="94"/>
      <c r="D5274" s="57" t="s">
        <v>8169</v>
      </c>
      <c r="E5274" s="97">
        <v>106590</v>
      </c>
      <c r="F5274" s="96"/>
      <c r="G5274" s="98">
        <v>5905490067876</v>
      </c>
      <c r="H5274" s="96"/>
      <c r="I5274" s="95" t="s">
        <v>9653</v>
      </c>
      <c r="J5274" s="91"/>
      <c r="K5274" s="95" t="s">
        <v>9691</v>
      </c>
      <c r="L5274" s="58" t="s">
        <v>8448</v>
      </c>
      <c r="M5274" s="58" t="s">
        <v>2984</v>
      </c>
      <c r="N5274" s="110">
        <v>1649</v>
      </c>
      <c r="O5274" s="92"/>
      <c r="P5274" s="124">
        <v>696</v>
      </c>
      <c r="Q5274" s="110">
        <v>696</v>
      </c>
      <c r="R5274" s="92"/>
      <c r="S5274" s="92"/>
      <c r="T5274" s="110" t="str">
        <f t="shared" si="523"/>
        <v>696</v>
      </c>
      <c r="V5274" s="31"/>
      <c r="W5274" s="17">
        <f t="shared" si="524"/>
        <v>716.88</v>
      </c>
      <c r="X5274" s="62">
        <v>0.3</v>
      </c>
      <c r="Y5274" s="17">
        <f t="shared" si="519"/>
        <v>1024.1142857142859</v>
      </c>
      <c r="Z5274" s="21">
        <f t="shared" si="521"/>
        <v>1024</v>
      </c>
      <c r="AA5274" s="17">
        <f t="shared" si="520"/>
        <v>1024</v>
      </c>
      <c r="AB5274" s="17">
        <f t="shared" si="522"/>
        <v>1649</v>
      </c>
      <c r="AC5274"/>
    </row>
    <row r="5275" spans="1:29" ht="15" customHeight="1" x14ac:dyDescent="0.3">
      <c r="A5275" s="93">
        <v>45551</v>
      </c>
      <c r="B5275" s="94"/>
      <c r="C5275" s="94"/>
      <c r="D5275" s="57" t="s">
        <v>8169</v>
      </c>
      <c r="E5275" s="97">
        <v>106591</v>
      </c>
      <c r="F5275" s="96"/>
      <c r="G5275" s="98">
        <v>5905490067883</v>
      </c>
      <c r="H5275" s="96"/>
      <c r="I5275" s="95" t="s">
        <v>9654</v>
      </c>
      <c r="J5275" s="91"/>
      <c r="K5275" s="95" t="s">
        <v>9691</v>
      </c>
      <c r="L5275" s="58" t="s">
        <v>8448</v>
      </c>
      <c r="M5275" s="58" t="s">
        <v>2984</v>
      </c>
      <c r="N5275" s="110">
        <v>1649</v>
      </c>
      <c r="O5275" s="92"/>
      <c r="P5275" s="124">
        <v>696</v>
      </c>
      <c r="Q5275" s="110">
        <v>696</v>
      </c>
      <c r="R5275" s="92"/>
      <c r="S5275" s="92"/>
      <c r="T5275" s="110" t="str">
        <f t="shared" si="523"/>
        <v>696</v>
      </c>
      <c r="V5275" s="31"/>
      <c r="W5275" s="17">
        <f t="shared" si="524"/>
        <v>716.88</v>
      </c>
      <c r="X5275" s="62">
        <v>0.3</v>
      </c>
      <c r="Y5275" s="17">
        <f t="shared" si="519"/>
        <v>1024.1142857142859</v>
      </c>
      <c r="Z5275" s="21">
        <f t="shared" si="521"/>
        <v>1024</v>
      </c>
      <c r="AA5275" s="17">
        <f t="shared" si="520"/>
        <v>1024</v>
      </c>
      <c r="AB5275" s="17">
        <f t="shared" si="522"/>
        <v>1649</v>
      </c>
      <c r="AC5275"/>
    </row>
    <row r="5276" spans="1:29" ht="15" customHeight="1" x14ac:dyDescent="0.3">
      <c r="A5276" s="93">
        <v>45551</v>
      </c>
      <c r="B5276" s="94"/>
      <c r="C5276" s="94"/>
      <c r="D5276" s="57" t="s">
        <v>8169</v>
      </c>
      <c r="E5276" s="97">
        <v>106592</v>
      </c>
      <c r="F5276" s="96"/>
      <c r="G5276" s="98">
        <v>5905490067890</v>
      </c>
      <c r="H5276" s="96"/>
      <c r="I5276" s="95" t="s">
        <v>9655</v>
      </c>
      <c r="J5276" s="91"/>
      <c r="K5276" s="95" t="s">
        <v>9691</v>
      </c>
      <c r="L5276" s="58" t="s">
        <v>8449</v>
      </c>
      <c r="M5276" s="58" t="s">
        <v>2984</v>
      </c>
      <c r="N5276" s="110">
        <v>1649</v>
      </c>
      <c r="O5276" s="92"/>
      <c r="P5276" s="124">
        <v>696</v>
      </c>
      <c r="Q5276" s="110">
        <v>696</v>
      </c>
      <c r="R5276" s="92"/>
      <c r="S5276" s="92"/>
      <c r="T5276" s="110" t="str">
        <f t="shared" si="523"/>
        <v>696</v>
      </c>
      <c r="V5276" s="31"/>
      <c r="W5276" s="17">
        <f t="shared" si="524"/>
        <v>716.88</v>
      </c>
      <c r="X5276" s="62">
        <v>0.3</v>
      </c>
      <c r="Y5276" s="17">
        <f t="shared" si="519"/>
        <v>1024.1142857142859</v>
      </c>
      <c r="Z5276" s="21">
        <f t="shared" si="521"/>
        <v>1024</v>
      </c>
      <c r="AA5276" s="17">
        <f t="shared" si="520"/>
        <v>1024</v>
      </c>
      <c r="AB5276" s="17">
        <f t="shared" si="522"/>
        <v>1649</v>
      </c>
      <c r="AC5276"/>
    </row>
    <row r="5277" spans="1:29" ht="15" customHeight="1" x14ac:dyDescent="0.3">
      <c r="A5277" s="93">
        <v>45551</v>
      </c>
      <c r="B5277" s="94"/>
      <c r="C5277" s="94"/>
      <c r="D5277" s="57" t="s">
        <v>8169</v>
      </c>
      <c r="E5277" s="97">
        <v>106593</v>
      </c>
      <c r="F5277" s="96"/>
      <c r="G5277" s="98">
        <v>5905490067906</v>
      </c>
      <c r="H5277" s="96"/>
      <c r="I5277" s="95" t="s">
        <v>9656</v>
      </c>
      <c r="J5277" s="91"/>
      <c r="K5277" s="95" t="s">
        <v>9691</v>
      </c>
      <c r="L5277" s="58" t="s">
        <v>8449</v>
      </c>
      <c r="M5277" s="58" t="s">
        <v>2984</v>
      </c>
      <c r="N5277" s="110">
        <v>1649</v>
      </c>
      <c r="O5277" s="92"/>
      <c r="P5277" s="124">
        <v>696</v>
      </c>
      <c r="Q5277" s="110">
        <v>696</v>
      </c>
      <c r="R5277" s="92"/>
      <c r="S5277" s="92"/>
      <c r="T5277" s="110" t="str">
        <f t="shared" si="523"/>
        <v>696</v>
      </c>
      <c r="V5277" s="31"/>
      <c r="W5277" s="17">
        <f t="shared" si="524"/>
        <v>716.88</v>
      </c>
      <c r="X5277" s="62">
        <v>0.3</v>
      </c>
      <c r="Y5277" s="17">
        <f t="shared" si="519"/>
        <v>1024.1142857142859</v>
      </c>
      <c r="Z5277" s="21">
        <f t="shared" si="521"/>
        <v>1024</v>
      </c>
      <c r="AA5277" s="17">
        <f t="shared" si="520"/>
        <v>1024</v>
      </c>
      <c r="AB5277" s="17">
        <f t="shared" si="522"/>
        <v>1649</v>
      </c>
      <c r="AC5277"/>
    </row>
    <row r="5278" spans="1:29" ht="15" customHeight="1" x14ac:dyDescent="0.3">
      <c r="A5278" s="93">
        <v>45551</v>
      </c>
      <c r="B5278" s="94"/>
      <c r="C5278" s="94"/>
      <c r="D5278" s="57" t="s">
        <v>8169</v>
      </c>
      <c r="E5278" s="97">
        <v>106594</v>
      </c>
      <c r="F5278" s="96"/>
      <c r="G5278" s="98">
        <v>5905490067913</v>
      </c>
      <c r="H5278" s="96"/>
      <c r="I5278" s="95" t="s">
        <v>9657</v>
      </c>
      <c r="J5278" s="91"/>
      <c r="K5278" s="95" t="s">
        <v>9691</v>
      </c>
      <c r="L5278" s="58" t="s">
        <v>7322</v>
      </c>
      <c r="M5278" s="58" t="s">
        <v>2984</v>
      </c>
      <c r="N5278" s="110">
        <v>1649</v>
      </c>
      <c r="O5278" s="92"/>
      <c r="P5278" s="124">
        <v>696</v>
      </c>
      <c r="Q5278" s="110">
        <v>696</v>
      </c>
      <c r="R5278" s="92"/>
      <c r="S5278" s="92"/>
      <c r="T5278" s="110" t="str">
        <f t="shared" si="523"/>
        <v>696</v>
      </c>
      <c r="V5278" s="31"/>
      <c r="W5278" s="17">
        <f t="shared" si="524"/>
        <v>716.88</v>
      </c>
      <c r="X5278" s="62">
        <v>0.3</v>
      </c>
      <c r="Y5278" s="17">
        <f t="shared" si="519"/>
        <v>1024.1142857142859</v>
      </c>
      <c r="Z5278" s="21">
        <f t="shared" si="521"/>
        <v>1024</v>
      </c>
      <c r="AA5278" s="17">
        <f t="shared" si="520"/>
        <v>1024</v>
      </c>
      <c r="AB5278" s="17">
        <f t="shared" si="522"/>
        <v>1649</v>
      </c>
      <c r="AC5278"/>
    </row>
    <row r="5279" spans="1:29" ht="15" customHeight="1" x14ac:dyDescent="0.3">
      <c r="A5279" s="93">
        <v>45551</v>
      </c>
      <c r="B5279" s="94"/>
      <c r="C5279" s="94"/>
      <c r="D5279" s="57" t="s">
        <v>8169</v>
      </c>
      <c r="E5279" s="97">
        <v>106595</v>
      </c>
      <c r="F5279" s="96"/>
      <c r="G5279" s="98">
        <v>5905490067920</v>
      </c>
      <c r="H5279" s="96"/>
      <c r="I5279" s="95" t="s">
        <v>9658</v>
      </c>
      <c r="J5279" s="91"/>
      <c r="K5279" s="95" t="s">
        <v>9691</v>
      </c>
      <c r="L5279" s="58" t="s">
        <v>7322</v>
      </c>
      <c r="M5279" s="58" t="s">
        <v>2984</v>
      </c>
      <c r="N5279" s="110">
        <v>1649</v>
      </c>
      <c r="O5279" s="92"/>
      <c r="P5279" s="124">
        <v>696</v>
      </c>
      <c r="Q5279" s="110">
        <v>696</v>
      </c>
      <c r="R5279" s="92"/>
      <c r="S5279" s="92"/>
      <c r="T5279" s="110" t="str">
        <f t="shared" si="523"/>
        <v>696</v>
      </c>
      <c r="V5279" s="31"/>
      <c r="W5279" s="17">
        <f t="shared" si="524"/>
        <v>716.88</v>
      </c>
      <c r="X5279" s="62">
        <v>0.3</v>
      </c>
      <c r="Y5279" s="17">
        <f t="shared" si="519"/>
        <v>1024.1142857142859</v>
      </c>
      <c r="Z5279" s="21">
        <f t="shared" si="521"/>
        <v>1024</v>
      </c>
      <c r="AA5279" s="17">
        <f t="shared" si="520"/>
        <v>1024</v>
      </c>
      <c r="AB5279" s="17">
        <f t="shared" si="522"/>
        <v>1649</v>
      </c>
      <c r="AC5279"/>
    </row>
    <row r="5280" spans="1:29" ht="15" customHeight="1" x14ac:dyDescent="0.3">
      <c r="A5280" s="93">
        <v>45551</v>
      </c>
      <c r="B5280" s="94"/>
      <c r="C5280" s="94"/>
      <c r="D5280" s="57" t="s">
        <v>8169</v>
      </c>
      <c r="E5280" s="97">
        <v>106596</v>
      </c>
      <c r="F5280" s="96"/>
      <c r="G5280" s="98">
        <v>5905490067937</v>
      </c>
      <c r="H5280" s="96"/>
      <c r="I5280" s="95" t="s">
        <v>9659</v>
      </c>
      <c r="J5280" s="91"/>
      <c r="K5280" s="95" t="s">
        <v>9691</v>
      </c>
      <c r="L5280" s="58" t="s">
        <v>7323</v>
      </c>
      <c r="M5280" s="58" t="s">
        <v>2984</v>
      </c>
      <c r="N5280" s="110">
        <v>1649</v>
      </c>
      <c r="O5280" s="92"/>
      <c r="P5280" s="124">
        <v>696</v>
      </c>
      <c r="Q5280" s="110">
        <v>696</v>
      </c>
      <c r="R5280" s="92"/>
      <c r="S5280" s="92"/>
      <c r="T5280" s="110" t="str">
        <f t="shared" si="523"/>
        <v>696</v>
      </c>
      <c r="V5280" s="31"/>
      <c r="W5280" s="17">
        <f t="shared" si="524"/>
        <v>716.88</v>
      </c>
      <c r="X5280" s="62">
        <v>0.3</v>
      </c>
      <c r="Y5280" s="17">
        <f t="shared" si="519"/>
        <v>1024.1142857142859</v>
      </c>
      <c r="Z5280" s="21">
        <f t="shared" si="521"/>
        <v>1024</v>
      </c>
      <c r="AA5280" s="17">
        <f t="shared" si="520"/>
        <v>1024</v>
      </c>
      <c r="AB5280" s="17">
        <f t="shared" si="522"/>
        <v>1649</v>
      </c>
      <c r="AC5280"/>
    </row>
    <row r="5281" spans="1:29" ht="15" customHeight="1" x14ac:dyDescent="0.3">
      <c r="A5281" s="93">
        <v>45551</v>
      </c>
      <c r="B5281" s="94"/>
      <c r="C5281" s="94"/>
      <c r="D5281" s="57" t="s">
        <v>8169</v>
      </c>
      <c r="E5281" s="97">
        <v>106597</v>
      </c>
      <c r="F5281" s="96"/>
      <c r="G5281" s="98">
        <v>5905490067944</v>
      </c>
      <c r="H5281" s="96"/>
      <c r="I5281" s="95" t="s">
        <v>9660</v>
      </c>
      <c r="J5281" s="91"/>
      <c r="K5281" s="95" t="s">
        <v>9691</v>
      </c>
      <c r="L5281" s="58" t="s">
        <v>7323</v>
      </c>
      <c r="M5281" s="58" t="s">
        <v>2984</v>
      </c>
      <c r="N5281" s="110">
        <v>1649</v>
      </c>
      <c r="O5281" s="92"/>
      <c r="P5281" s="124">
        <v>696</v>
      </c>
      <c r="Q5281" s="110">
        <v>696</v>
      </c>
      <c r="R5281" s="92"/>
      <c r="S5281" s="92"/>
      <c r="T5281" s="110" t="str">
        <f t="shared" si="523"/>
        <v>696</v>
      </c>
      <c r="V5281" s="31"/>
      <c r="W5281" s="17">
        <f t="shared" si="524"/>
        <v>716.88</v>
      </c>
      <c r="X5281" s="62">
        <v>0.3</v>
      </c>
      <c r="Y5281" s="17">
        <f t="shared" si="519"/>
        <v>1024.1142857142859</v>
      </c>
      <c r="Z5281" s="21">
        <f t="shared" si="521"/>
        <v>1024</v>
      </c>
      <c r="AA5281" s="17">
        <f t="shared" si="520"/>
        <v>1024</v>
      </c>
      <c r="AB5281" s="17">
        <f t="shared" si="522"/>
        <v>1649</v>
      </c>
      <c r="AC5281"/>
    </row>
    <row r="5282" spans="1:29" ht="15" customHeight="1" x14ac:dyDescent="0.3">
      <c r="A5282" s="93">
        <v>45551</v>
      </c>
      <c r="B5282" s="94"/>
      <c r="C5282" s="94"/>
      <c r="D5282" s="57" t="s">
        <v>8169</v>
      </c>
      <c r="E5282" s="97">
        <v>106598</v>
      </c>
      <c r="F5282" s="96"/>
      <c r="G5282" s="98">
        <v>5905490067951</v>
      </c>
      <c r="H5282" s="96"/>
      <c r="I5282" s="95" t="s">
        <v>9661</v>
      </c>
      <c r="J5282" s="91"/>
      <c r="K5282" s="95" t="s">
        <v>9691</v>
      </c>
      <c r="L5282" s="58" t="s">
        <v>7324</v>
      </c>
      <c r="M5282" s="58" t="s">
        <v>2984</v>
      </c>
      <c r="N5282" s="110">
        <v>1649</v>
      </c>
      <c r="O5282" s="92"/>
      <c r="P5282" s="124">
        <v>696</v>
      </c>
      <c r="Q5282" s="110">
        <v>696</v>
      </c>
      <c r="R5282" s="92"/>
      <c r="S5282" s="92"/>
      <c r="T5282" s="110" t="str">
        <f t="shared" si="523"/>
        <v>696</v>
      </c>
      <c r="V5282" s="31"/>
      <c r="W5282" s="17">
        <f t="shared" si="524"/>
        <v>716.88</v>
      </c>
      <c r="X5282" s="62">
        <v>0.3</v>
      </c>
      <c r="Y5282" s="17">
        <f t="shared" si="519"/>
        <v>1024.1142857142859</v>
      </c>
      <c r="Z5282" s="21">
        <f t="shared" si="521"/>
        <v>1024</v>
      </c>
      <c r="AA5282" s="17">
        <f t="shared" si="520"/>
        <v>1024</v>
      </c>
      <c r="AB5282" s="17">
        <f t="shared" si="522"/>
        <v>1649</v>
      </c>
      <c r="AC5282"/>
    </row>
    <row r="5283" spans="1:29" ht="15" customHeight="1" x14ac:dyDescent="0.3">
      <c r="A5283" s="93">
        <v>45551</v>
      </c>
      <c r="B5283" s="94"/>
      <c r="C5283" s="94"/>
      <c r="D5283" s="57" t="s">
        <v>8169</v>
      </c>
      <c r="E5283" s="97">
        <v>106599</v>
      </c>
      <c r="F5283" s="96"/>
      <c r="G5283" s="98">
        <v>5905490067968</v>
      </c>
      <c r="H5283" s="96"/>
      <c r="I5283" s="95" t="s">
        <v>9662</v>
      </c>
      <c r="J5283" s="91"/>
      <c r="K5283" s="95" t="s">
        <v>9691</v>
      </c>
      <c r="L5283" s="58" t="s">
        <v>7324</v>
      </c>
      <c r="M5283" s="58" t="s">
        <v>2984</v>
      </c>
      <c r="N5283" s="110">
        <v>1649</v>
      </c>
      <c r="O5283" s="92"/>
      <c r="P5283" s="124">
        <v>696</v>
      </c>
      <c r="Q5283" s="110">
        <v>696</v>
      </c>
      <c r="R5283" s="92"/>
      <c r="S5283" s="92"/>
      <c r="T5283" s="110" t="str">
        <f t="shared" si="523"/>
        <v>696</v>
      </c>
      <c r="V5283" s="31"/>
      <c r="W5283" s="17">
        <f t="shared" si="524"/>
        <v>716.88</v>
      </c>
      <c r="X5283" s="62">
        <v>0.3</v>
      </c>
      <c r="Y5283" s="17">
        <f t="shared" ref="Y5283:Y5306" si="525">W5283/0.7</f>
        <v>1024.1142857142859</v>
      </c>
      <c r="Z5283" s="21">
        <f t="shared" si="521"/>
        <v>1024</v>
      </c>
      <c r="AA5283" s="17">
        <f t="shared" ref="AA5283:AA5306" si="526">Z5283*1</f>
        <v>1024</v>
      </c>
      <c r="AB5283" s="17">
        <f t="shared" ref="AB5283:AB5306" si="527">N5283*1</f>
        <v>1649</v>
      </c>
      <c r="AC5283"/>
    </row>
    <row r="5284" spans="1:29" ht="15" customHeight="1" x14ac:dyDescent="0.3">
      <c r="A5284" s="93">
        <v>45551</v>
      </c>
      <c r="B5284" s="94"/>
      <c r="C5284" s="94"/>
      <c r="D5284" s="57" t="s">
        <v>8169</v>
      </c>
      <c r="E5284" s="97">
        <v>106600</v>
      </c>
      <c r="F5284" s="96"/>
      <c r="G5284" s="98">
        <v>5905490067975</v>
      </c>
      <c r="H5284" s="96"/>
      <c r="I5284" s="95" t="s">
        <v>9663</v>
      </c>
      <c r="J5284" s="91"/>
      <c r="K5284" s="95" t="s">
        <v>9691</v>
      </c>
      <c r="L5284" s="58" t="s">
        <v>7325</v>
      </c>
      <c r="M5284" s="58" t="s">
        <v>2984</v>
      </c>
      <c r="N5284" s="110">
        <v>1649</v>
      </c>
      <c r="O5284" s="92"/>
      <c r="P5284" s="124">
        <v>696</v>
      </c>
      <c r="Q5284" s="110">
        <v>696</v>
      </c>
      <c r="R5284" s="92"/>
      <c r="S5284" s="92"/>
      <c r="T5284" s="110" t="str">
        <f t="shared" si="523"/>
        <v>696</v>
      </c>
      <c r="V5284" s="31"/>
      <c r="W5284" s="17">
        <f t="shared" si="524"/>
        <v>716.88</v>
      </c>
      <c r="X5284" s="62">
        <v>0.3</v>
      </c>
      <c r="Y5284" s="17">
        <f t="shared" si="525"/>
        <v>1024.1142857142859</v>
      </c>
      <c r="Z5284" s="21">
        <f t="shared" si="521"/>
        <v>1024</v>
      </c>
      <c r="AA5284" s="17">
        <f t="shared" si="526"/>
        <v>1024</v>
      </c>
      <c r="AB5284" s="17">
        <f t="shared" si="527"/>
        <v>1649</v>
      </c>
      <c r="AC5284"/>
    </row>
    <row r="5285" spans="1:29" ht="15" customHeight="1" x14ac:dyDescent="0.3">
      <c r="A5285" s="93">
        <v>45551</v>
      </c>
      <c r="B5285" s="94"/>
      <c r="C5285" s="94"/>
      <c r="D5285" s="57" t="s">
        <v>8169</v>
      </c>
      <c r="E5285" s="97">
        <v>106601</v>
      </c>
      <c r="F5285" s="96"/>
      <c r="G5285" s="98">
        <v>5905490067982</v>
      </c>
      <c r="H5285" s="96"/>
      <c r="I5285" s="95" t="s">
        <v>9664</v>
      </c>
      <c r="J5285" s="91"/>
      <c r="K5285" s="95" t="s">
        <v>9691</v>
      </c>
      <c r="L5285" s="58" t="s">
        <v>7325</v>
      </c>
      <c r="M5285" s="58" t="s">
        <v>2984</v>
      </c>
      <c r="N5285" s="110">
        <v>1649</v>
      </c>
      <c r="O5285" s="92"/>
      <c r="P5285" s="124">
        <v>696</v>
      </c>
      <c r="Q5285" s="110">
        <v>696</v>
      </c>
      <c r="R5285" s="92"/>
      <c r="S5285" s="92"/>
      <c r="T5285" s="110" t="str">
        <f t="shared" si="523"/>
        <v>696</v>
      </c>
      <c r="V5285" s="31"/>
      <c r="W5285" s="17">
        <f t="shared" si="524"/>
        <v>716.88</v>
      </c>
      <c r="X5285" s="62">
        <v>0.3</v>
      </c>
      <c r="Y5285" s="17">
        <f t="shared" si="525"/>
        <v>1024.1142857142859</v>
      </c>
      <c r="Z5285" s="21">
        <f t="shared" si="521"/>
        <v>1024</v>
      </c>
      <c r="AA5285" s="17">
        <f t="shared" si="526"/>
        <v>1024</v>
      </c>
      <c r="AB5285" s="17">
        <f t="shared" si="527"/>
        <v>1649</v>
      </c>
      <c r="AC5285"/>
    </row>
    <row r="5286" spans="1:29" ht="15" customHeight="1" x14ac:dyDescent="0.3">
      <c r="A5286" s="93">
        <v>45551</v>
      </c>
      <c r="B5286" s="94"/>
      <c r="C5286" s="94"/>
      <c r="D5286" s="57" t="s">
        <v>8169</v>
      </c>
      <c r="E5286" s="97">
        <v>106602</v>
      </c>
      <c r="F5286" s="96"/>
      <c r="G5286" s="98">
        <v>5905490067999</v>
      </c>
      <c r="H5286" s="96"/>
      <c r="I5286" s="95" t="s">
        <v>9665</v>
      </c>
      <c r="J5286" s="91"/>
      <c r="K5286" s="95" t="s">
        <v>9691</v>
      </c>
      <c r="L5286" s="58" t="s">
        <v>7326</v>
      </c>
      <c r="M5286" s="58" t="s">
        <v>2984</v>
      </c>
      <c r="N5286" s="110">
        <v>1649</v>
      </c>
      <c r="O5286" s="92"/>
      <c r="P5286" s="124">
        <v>696</v>
      </c>
      <c r="Q5286" s="110">
        <v>696</v>
      </c>
      <c r="R5286" s="92"/>
      <c r="S5286" s="92"/>
      <c r="T5286" s="110" t="str">
        <f t="shared" si="523"/>
        <v>696</v>
      </c>
      <c r="V5286" s="31"/>
      <c r="W5286" s="17">
        <f t="shared" si="524"/>
        <v>716.88</v>
      </c>
      <c r="X5286" s="62">
        <v>0.3</v>
      </c>
      <c r="Y5286" s="17">
        <f t="shared" si="525"/>
        <v>1024.1142857142859</v>
      </c>
      <c r="Z5286" s="21">
        <f t="shared" si="521"/>
        <v>1024</v>
      </c>
      <c r="AA5286" s="17">
        <f t="shared" si="526"/>
        <v>1024</v>
      </c>
      <c r="AB5286" s="17">
        <f t="shared" si="527"/>
        <v>1649</v>
      </c>
      <c r="AC5286"/>
    </row>
    <row r="5287" spans="1:29" ht="15" customHeight="1" x14ac:dyDescent="0.3">
      <c r="A5287" s="93">
        <v>45551</v>
      </c>
      <c r="B5287" s="94"/>
      <c r="C5287" s="94"/>
      <c r="D5287" s="57" t="s">
        <v>8169</v>
      </c>
      <c r="E5287" s="97">
        <v>106603</v>
      </c>
      <c r="F5287" s="96"/>
      <c r="G5287" s="98">
        <v>5905490068002</v>
      </c>
      <c r="H5287" s="96"/>
      <c r="I5287" s="95" t="s">
        <v>9666</v>
      </c>
      <c r="J5287" s="91"/>
      <c r="K5287" s="95" t="s">
        <v>9691</v>
      </c>
      <c r="L5287" s="58" t="s">
        <v>7326</v>
      </c>
      <c r="M5287" s="58" t="s">
        <v>2984</v>
      </c>
      <c r="N5287" s="110">
        <v>1649</v>
      </c>
      <c r="O5287" s="92"/>
      <c r="P5287" s="124">
        <v>696</v>
      </c>
      <c r="Q5287" s="110">
        <v>696</v>
      </c>
      <c r="R5287" s="92"/>
      <c r="S5287" s="92"/>
      <c r="T5287" s="110" t="str">
        <f t="shared" si="523"/>
        <v>696</v>
      </c>
      <c r="V5287" s="31"/>
      <c r="W5287" s="17">
        <f t="shared" si="524"/>
        <v>716.88</v>
      </c>
      <c r="X5287" s="62">
        <v>0.3</v>
      </c>
      <c r="Y5287" s="17">
        <f t="shared" si="525"/>
        <v>1024.1142857142859</v>
      </c>
      <c r="Z5287" s="21">
        <f t="shared" si="521"/>
        <v>1024</v>
      </c>
      <c r="AA5287" s="17">
        <f t="shared" si="526"/>
        <v>1024</v>
      </c>
      <c r="AB5287" s="17">
        <f t="shared" si="527"/>
        <v>1649</v>
      </c>
      <c r="AC5287"/>
    </row>
    <row r="5288" spans="1:29" ht="15" customHeight="1" x14ac:dyDescent="0.3">
      <c r="A5288" s="93">
        <v>45551</v>
      </c>
      <c r="B5288" s="94"/>
      <c r="C5288" s="94"/>
      <c r="D5288" s="57" t="s">
        <v>8169</v>
      </c>
      <c r="E5288" s="97">
        <v>106604</v>
      </c>
      <c r="F5288" s="96"/>
      <c r="G5288" s="98">
        <v>5905490068019</v>
      </c>
      <c r="H5288" s="96"/>
      <c r="I5288" s="95" t="s">
        <v>9667</v>
      </c>
      <c r="J5288" s="91"/>
      <c r="K5288" s="95" t="s">
        <v>9691</v>
      </c>
      <c r="L5288" s="58" t="s">
        <v>7327</v>
      </c>
      <c r="M5288" s="58" t="s">
        <v>2984</v>
      </c>
      <c r="N5288" s="110">
        <v>1649</v>
      </c>
      <c r="O5288" s="92"/>
      <c r="P5288" s="124">
        <v>696</v>
      </c>
      <c r="Q5288" s="110">
        <v>696</v>
      </c>
      <c r="R5288" s="92"/>
      <c r="S5288" s="92"/>
      <c r="T5288" s="110" t="str">
        <f t="shared" si="523"/>
        <v>696</v>
      </c>
      <c r="V5288" s="31"/>
      <c r="W5288" s="17">
        <f t="shared" si="524"/>
        <v>716.88</v>
      </c>
      <c r="X5288" s="62">
        <v>0.3</v>
      </c>
      <c r="Y5288" s="17">
        <f t="shared" si="525"/>
        <v>1024.1142857142859</v>
      </c>
      <c r="Z5288" s="21">
        <f t="shared" si="521"/>
        <v>1024</v>
      </c>
      <c r="AA5288" s="17">
        <f t="shared" si="526"/>
        <v>1024</v>
      </c>
      <c r="AB5288" s="17">
        <f t="shared" si="527"/>
        <v>1649</v>
      </c>
      <c r="AC5288"/>
    </row>
    <row r="5289" spans="1:29" ht="15" customHeight="1" x14ac:dyDescent="0.3">
      <c r="A5289" s="93">
        <v>45551</v>
      </c>
      <c r="B5289" s="94"/>
      <c r="C5289" s="94"/>
      <c r="D5289" s="57" t="s">
        <v>8169</v>
      </c>
      <c r="E5289" s="97">
        <v>106605</v>
      </c>
      <c r="F5289" s="96"/>
      <c r="G5289" s="98">
        <v>5905490068026</v>
      </c>
      <c r="H5289" s="96"/>
      <c r="I5289" s="95" t="s">
        <v>9668</v>
      </c>
      <c r="J5289" s="91"/>
      <c r="K5289" s="95" t="s">
        <v>9691</v>
      </c>
      <c r="L5289" s="58" t="s">
        <v>7327</v>
      </c>
      <c r="M5289" s="58" t="s">
        <v>2984</v>
      </c>
      <c r="N5289" s="110">
        <v>1649</v>
      </c>
      <c r="O5289" s="92"/>
      <c r="P5289" s="124">
        <v>696</v>
      </c>
      <c r="Q5289" s="110">
        <v>696</v>
      </c>
      <c r="R5289" s="92"/>
      <c r="S5289" s="92"/>
      <c r="T5289" s="110" t="str">
        <f t="shared" si="523"/>
        <v>696</v>
      </c>
      <c r="V5289" s="31"/>
      <c r="W5289" s="17">
        <f t="shared" si="524"/>
        <v>716.88</v>
      </c>
      <c r="X5289" s="62">
        <v>0.3</v>
      </c>
      <c r="Y5289" s="17">
        <f t="shared" si="525"/>
        <v>1024.1142857142859</v>
      </c>
      <c r="Z5289" s="21">
        <f t="shared" si="521"/>
        <v>1024</v>
      </c>
      <c r="AA5289" s="17">
        <f t="shared" si="526"/>
        <v>1024</v>
      </c>
      <c r="AB5289" s="17">
        <f t="shared" si="527"/>
        <v>1649</v>
      </c>
      <c r="AC5289"/>
    </row>
    <row r="5290" spans="1:29" ht="15" customHeight="1" x14ac:dyDescent="0.3">
      <c r="A5290" s="93">
        <v>45551</v>
      </c>
      <c r="B5290" s="94"/>
      <c r="C5290" s="94"/>
      <c r="D5290" s="57" t="s">
        <v>8169</v>
      </c>
      <c r="E5290" s="97">
        <v>106624</v>
      </c>
      <c r="F5290" s="96"/>
      <c r="G5290" s="98">
        <v>5905490068217</v>
      </c>
      <c r="H5290" s="96"/>
      <c r="I5290" s="95" t="s">
        <v>9669</v>
      </c>
      <c r="J5290" s="91"/>
      <c r="K5290" s="95" t="s">
        <v>9691</v>
      </c>
      <c r="L5290" s="58" t="s">
        <v>7319</v>
      </c>
      <c r="M5290" s="58" t="s">
        <v>2984</v>
      </c>
      <c r="N5290" s="110">
        <v>1949</v>
      </c>
      <c r="O5290" s="92"/>
      <c r="P5290" s="124">
        <v>802</v>
      </c>
      <c r="Q5290" s="110">
        <v>802</v>
      </c>
      <c r="R5290" s="92"/>
      <c r="S5290" s="92"/>
      <c r="T5290" s="110" t="str">
        <f t="shared" si="523"/>
        <v>802</v>
      </c>
      <c r="V5290" s="31"/>
      <c r="W5290" s="17">
        <f t="shared" si="524"/>
        <v>826.06000000000006</v>
      </c>
      <c r="X5290" s="62">
        <v>0.3</v>
      </c>
      <c r="Y5290" s="17">
        <f t="shared" si="525"/>
        <v>1180.0857142857144</v>
      </c>
      <c r="Z5290" s="21">
        <f t="shared" si="521"/>
        <v>1180</v>
      </c>
      <c r="AA5290" s="17">
        <f t="shared" si="526"/>
        <v>1180</v>
      </c>
      <c r="AB5290" s="17">
        <f t="shared" si="527"/>
        <v>1949</v>
      </c>
      <c r="AC5290"/>
    </row>
    <row r="5291" spans="1:29" ht="15" customHeight="1" x14ac:dyDescent="0.3">
      <c r="A5291" s="93">
        <v>45551</v>
      </c>
      <c r="B5291" s="94"/>
      <c r="C5291" s="94"/>
      <c r="D5291" s="57" t="s">
        <v>8169</v>
      </c>
      <c r="E5291" s="97">
        <v>106625</v>
      </c>
      <c r="F5291" s="96"/>
      <c r="G5291" s="98">
        <v>5905490068224</v>
      </c>
      <c r="H5291" s="96"/>
      <c r="I5291" s="95" t="s">
        <v>9670</v>
      </c>
      <c r="J5291" s="91"/>
      <c r="K5291" s="95" t="s">
        <v>9691</v>
      </c>
      <c r="L5291" s="58" t="s">
        <v>7319</v>
      </c>
      <c r="M5291" s="58" t="s">
        <v>2984</v>
      </c>
      <c r="N5291" s="110">
        <v>1949</v>
      </c>
      <c r="O5291" s="92"/>
      <c r="P5291" s="124">
        <v>802</v>
      </c>
      <c r="Q5291" s="110">
        <v>802</v>
      </c>
      <c r="R5291" s="92"/>
      <c r="S5291" s="92"/>
      <c r="T5291" s="110" t="str">
        <f t="shared" si="523"/>
        <v>802</v>
      </c>
      <c r="V5291" s="31"/>
      <c r="W5291" s="17">
        <f t="shared" si="524"/>
        <v>826.06000000000006</v>
      </c>
      <c r="X5291" s="62">
        <v>0.3</v>
      </c>
      <c r="Y5291" s="17">
        <f t="shared" si="525"/>
        <v>1180.0857142857144</v>
      </c>
      <c r="Z5291" s="21">
        <f t="shared" si="521"/>
        <v>1180</v>
      </c>
      <c r="AA5291" s="17">
        <f t="shared" si="526"/>
        <v>1180</v>
      </c>
      <c r="AB5291" s="17">
        <f t="shared" si="527"/>
        <v>1949</v>
      </c>
      <c r="AC5291"/>
    </row>
    <row r="5292" spans="1:29" ht="15" customHeight="1" x14ac:dyDescent="0.3">
      <c r="A5292" s="93">
        <v>45551</v>
      </c>
      <c r="B5292" s="94"/>
      <c r="C5292" s="94"/>
      <c r="D5292" s="57" t="s">
        <v>8169</v>
      </c>
      <c r="E5292" s="97">
        <v>106626</v>
      </c>
      <c r="F5292" s="96"/>
      <c r="G5292" s="98">
        <v>5905490068231</v>
      </c>
      <c r="H5292" s="96"/>
      <c r="I5292" s="95" t="s">
        <v>9671</v>
      </c>
      <c r="J5292" s="91"/>
      <c r="K5292" s="95" t="s">
        <v>9691</v>
      </c>
      <c r="L5292" s="58" t="s">
        <v>8448</v>
      </c>
      <c r="M5292" s="58" t="s">
        <v>2984</v>
      </c>
      <c r="N5292" s="110">
        <v>1949</v>
      </c>
      <c r="O5292" s="92"/>
      <c r="P5292" s="124">
        <v>802</v>
      </c>
      <c r="Q5292" s="110">
        <v>802</v>
      </c>
      <c r="R5292" s="92"/>
      <c r="S5292" s="92"/>
      <c r="T5292" s="110" t="str">
        <f t="shared" si="523"/>
        <v>802</v>
      </c>
      <c r="V5292" s="31"/>
      <c r="W5292" s="17">
        <f t="shared" si="524"/>
        <v>826.06000000000006</v>
      </c>
      <c r="X5292" s="62">
        <v>0.3</v>
      </c>
      <c r="Y5292" s="17">
        <f t="shared" si="525"/>
        <v>1180.0857142857144</v>
      </c>
      <c r="Z5292" s="21">
        <f t="shared" si="521"/>
        <v>1180</v>
      </c>
      <c r="AA5292" s="17">
        <f t="shared" si="526"/>
        <v>1180</v>
      </c>
      <c r="AB5292" s="17">
        <f t="shared" si="527"/>
        <v>1949</v>
      </c>
      <c r="AC5292"/>
    </row>
    <row r="5293" spans="1:29" ht="15" customHeight="1" x14ac:dyDescent="0.3">
      <c r="A5293" s="93">
        <v>45551</v>
      </c>
      <c r="B5293" s="94"/>
      <c r="C5293" s="94"/>
      <c r="D5293" s="57" t="s">
        <v>8169</v>
      </c>
      <c r="E5293" s="97">
        <v>106627</v>
      </c>
      <c r="F5293" s="96"/>
      <c r="G5293" s="98">
        <v>5905490068248</v>
      </c>
      <c r="H5293" s="96"/>
      <c r="I5293" s="95" t="s">
        <v>9672</v>
      </c>
      <c r="J5293" s="91"/>
      <c r="K5293" s="95" t="s">
        <v>9691</v>
      </c>
      <c r="L5293" s="58" t="s">
        <v>8448</v>
      </c>
      <c r="M5293" s="58" t="s">
        <v>2984</v>
      </c>
      <c r="N5293" s="110">
        <v>1949</v>
      </c>
      <c r="O5293" s="92"/>
      <c r="P5293" s="124">
        <v>802</v>
      </c>
      <c r="Q5293" s="110">
        <v>802</v>
      </c>
      <c r="R5293" s="92"/>
      <c r="S5293" s="92"/>
      <c r="T5293" s="110" t="str">
        <f t="shared" si="523"/>
        <v>802</v>
      </c>
      <c r="V5293" s="31"/>
      <c r="W5293" s="17">
        <f t="shared" si="524"/>
        <v>826.06000000000006</v>
      </c>
      <c r="X5293" s="62">
        <v>0.3</v>
      </c>
      <c r="Y5293" s="17">
        <f t="shared" si="525"/>
        <v>1180.0857142857144</v>
      </c>
      <c r="Z5293" s="21">
        <f t="shared" si="521"/>
        <v>1180</v>
      </c>
      <c r="AA5293" s="17">
        <f t="shared" si="526"/>
        <v>1180</v>
      </c>
      <c r="AB5293" s="17">
        <f t="shared" si="527"/>
        <v>1949</v>
      </c>
      <c r="AC5293"/>
    </row>
    <row r="5294" spans="1:29" ht="15" customHeight="1" x14ac:dyDescent="0.3">
      <c r="A5294" s="93">
        <v>45551</v>
      </c>
      <c r="B5294" s="94"/>
      <c r="C5294" s="94"/>
      <c r="D5294" s="57" t="s">
        <v>8169</v>
      </c>
      <c r="E5294" s="97">
        <v>106628</v>
      </c>
      <c r="F5294" s="96"/>
      <c r="G5294" s="98">
        <v>5905490068255</v>
      </c>
      <c r="H5294" s="96"/>
      <c r="I5294" s="95" t="s">
        <v>9673</v>
      </c>
      <c r="J5294" s="91"/>
      <c r="K5294" s="95" t="s">
        <v>9691</v>
      </c>
      <c r="L5294" s="58" t="s">
        <v>8449</v>
      </c>
      <c r="M5294" s="58" t="s">
        <v>2984</v>
      </c>
      <c r="N5294" s="110">
        <v>1949</v>
      </c>
      <c r="O5294" s="92"/>
      <c r="P5294" s="124">
        <v>802</v>
      </c>
      <c r="Q5294" s="110">
        <v>802</v>
      </c>
      <c r="R5294" s="92"/>
      <c r="S5294" s="92"/>
      <c r="T5294" s="110" t="str">
        <f t="shared" si="523"/>
        <v>802</v>
      </c>
      <c r="V5294" s="31"/>
      <c r="W5294" s="17">
        <f t="shared" si="524"/>
        <v>826.06000000000006</v>
      </c>
      <c r="X5294" s="62">
        <v>0.3</v>
      </c>
      <c r="Y5294" s="17">
        <f>W5294/0.7</f>
        <v>1180.0857142857144</v>
      </c>
      <c r="Z5294" s="21">
        <f t="shared" si="521"/>
        <v>1180</v>
      </c>
      <c r="AA5294" s="17">
        <f t="shared" si="526"/>
        <v>1180</v>
      </c>
      <c r="AB5294" s="17">
        <f t="shared" si="527"/>
        <v>1949</v>
      </c>
      <c r="AC5294"/>
    </row>
    <row r="5295" spans="1:29" ht="15" customHeight="1" x14ac:dyDescent="0.3">
      <c r="A5295" s="93">
        <v>45551</v>
      </c>
      <c r="B5295" s="94"/>
      <c r="C5295" s="94"/>
      <c r="D5295" s="57" t="s">
        <v>8169</v>
      </c>
      <c r="E5295" s="97">
        <v>106629</v>
      </c>
      <c r="F5295" s="96"/>
      <c r="G5295" s="98">
        <v>5905490068262</v>
      </c>
      <c r="H5295" s="96"/>
      <c r="I5295" s="95" t="s">
        <v>9674</v>
      </c>
      <c r="J5295" s="91"/>
      <c r="K5295" s="95" t="s">
        <v>9691</v>
      </c>
      <c r="L5295" s="58" t="s">
        <v>8449</v>
      </c>
      <c r="M5295" s="58" t="s">
        <v>2984</v>
      </c>
      <c r="N5295" s="110">
        <v>1949</v>
      </c>
      <c r="O5295" s="92"/>
      <c r="P5295" s="124">
        <v>802</v>
      </c>
      <c r="Q5295" s="110">
        <v>802</v>
      </c>
      <c r="R5295" s="92"/>
      <c r="S5295" s="92"/>
      <c r="T5295" s="110" t="str">
        <f t="shared" si="523"/>
        <v>802</v>
      </c>
      <c r="V5295" s="31"/>
      <c r="W5295" s="17">
        <f t="shared" si="524"/>
        <v>826.06000000000006</v>
      </c>
      <c r="X5295" s="62">
        <v>0.3</v>
      </c>
      <c r="Y5295" s="17">
        <f>W5295/0.7</f>
        <v>1180.0857142857144</v>
      </c>
      <c r="Z5295" s="21">
        <f t="shared" ref="Z5295:Z5306" si="528">ROUND(Y5295,0)</f>
        <v>1180</v>
      </c>
      <c r="AA5295" s="17">
        <f t="shared" si="526"/>
        <v>1180</v>
      </c>
      <c r="AB5295" s="17">
        <f t="shared" si="527"/>
        <v>1949</v>
      </c>
      <c r="AC5295"/>
    </row>
    <row r="5296" spans="1:29" ht="15" customHeight="1" x14ac:dyDescent="0.3">
      <c r="A5296" s="93">
        <v>45551</v>
      </c>
      <c r="B5296" s="94"/>
      <c r="C5296" s="94"/>
      <c r="D5296" s="57" t="s">
        <v>8169</v>
      </c>
      <c r="E5296" s="97">
        <v>106630</v>
      </c>
      <c r="F5296" s="96"/>
      <c r="G5296" s="98">
        <v>5905490068279</v>
      </c>
      <c r="H5296" s="96"/>
      <c r="I5296" s="95" t="s">
        <v>9675</v>
      </c>
      <c r="J5296" s="91"/>
      <c r="K5296" s="95" t="s">
        <v>9691</v>
      </c>
      <c r="L5296" s="58" t="s">
        <v>7322</v>
      </c>
      <c r="M5296" s="58" t="s">
        <v>2984</v>
      </c>
      <c r="N5296" s="110">
        <v>1949</v>
      </c>
      <c r="O5296" s="92"/>
      <c r="P5296" s="124">
        <v>802</v>
      </c>
      <c r="Q5296" s="110">
        <v>802</v>
      </c>
      <c r="R5296" s="92"/>
      <c r="S5296" s="92"/>
      <c r="T5296" s="110" t="str">
        <f t="shared" si="523"/>
        <v>802</v>
      </c>
      <c r="V5296" s="31"/>
      <c r="W5296" s="17">
        <f t="shared" si="524"/>
        <v>826.06000000000006</v>
      </c>
      <c r="X5296" s="62">
        <v>0.3</v>
      </c>
      <c r="Y5296" s="17">
        <f t="shared" si="525"/>
        <v>1180.0857142857144</v>
      </c>
      <c r="Z5296" s="21">
        <f t="shared" si="528"/>
        <v>1180</v>
      </c>
      <c r="AA5296" s="17">
        <f t="shared" si="526"/>
        <v>1180</v>
      </c>
      <c r="AB5296" s="17">
        <f t="shared" si="527"/>
        <v>1949</v>
      </c>
      <c r="AC5296"/>
    </row>
    <row r="5297" spans="1:29" ht="15" customHeight="1" x14ac:dyDescent="0.3">
      <c r="A5297" s="93">
        <v>45551</v>
      </c>
      <c r="B5297" s="94"/>
      <c r="C5297" s="94"/>
      <c r="D5297" s="57" t="s">
        <v>8169</v>
      </c>
      <c r="E5297" s="97">
        <v>106631</v>
      </c>
      <c r="F5297" s="96"/>
      <c r="G5297" s="98">
        <v>5905490068286</v>
      </c>
      <c r="H5297" s="96"/>
      <c r="I5297" s="95" t="s">
        <v>9676</v>
      </c>
      <c r="J5297" s="91"/>
      <c r="K5297" s="95" t="s">
        <v>9691</v>
      </c>
      <c r="L5297" s="58" t="s">
        <v>7322</v>
      </c>
      <c r="M5297" s="58" t="s">
        <v>2984</v>
      </c>
      <c r="N5297" s="110">
        <v>1949</v>
      </c>
      <c r="O5297" s="92"/>
      <c r="P5297" s="124">
        <v>802</v>
      </c>
      <c r="Q5297" s="110">
        <v>802</v>
      </c>
      <c r="R5297" s="92"/>
      <c r="S5297" s="92"/>
      <c r="T5297" s="110" t="str">
        <f t="shared" si="523"/>
        <v>802</v>
      </c>
      <c r="V5297" s="31"/>
      <c r="W5297" s="17">
        <f t="shared" si="524"/>
        <v>826.06000000000006</v>
      </c>
      <c r="X5297" s="62">
        <v>0.3</v>
      </c>
      <c r="Y5297" s="17">
        <f t="shared" si="525"/>
        <v>1180.0857142857144</v>
      </c>
      <c r="Z5297" s="21">
        <f t="shared" si="528"/>
        <v>1180</v>
      </c>
      <c r="AA5297" s="17">
        <f t="shared" si="526"/>
        <v>1180</v>
      </c>
      <c r="AB5297" s="17">
        <f t="shared" si="527"/>
        <v>1949</v>
      </c>
      <c r="AC5297"/>
    </row>
    <row r="5298" spans="1:29" ht="15" customHeight="1" x14ac:dyDescent="0.3">
      <c r="A5298" s="93">
        <v>45551</v>
      </c>
      <c r="B5298" s="94"/>
      <c r="C5298" s="94"/>
      <c r="D5298" s="57" t="s">
        <v>8169</v>
      </c>
      <c r="E5298" s="97">
        <v>106632</v>
      </c>
      <c r="F5298" s="96"/>
      <c r="G5298" s="98">
        <v>5905490068293</v>
      </c>
      <c r="H5298" s="96"/>
      <c r="I5298" s="95" t="s">
        <v>9677</v>
      </c>
      <c r="J5298" s="91"/>
      <c r="K5298" s="95" t="s">
        <v>9691</v>
      </c>
      <c r="L5298" s="58" t="s">
        <v>7323</v>
      </c>
      <c r="M5298" s="58" t="s">
        <v>2984</v>
      </c>
      <c r="N5298" s="110">
        <v>1949</v>
      </c>
      <c r="O5298" s="92"/>
      <c r="P5298" s="124">
        <v>802</v>
      </c>
      <c r="Q5298" s="110">
        <v>802</v>
      </c>
      <c r="R5298" s="92"/>
      <c r="S5298" s="92"/>
      <c r="T5298" s="110" t="str">
        <f t="shared" si="523"/>
        <v>802</v>
      </c>
      <c r="V5298" s="31"/>
      <c r="W5298" s="17">
        <f t="shared" si="524"/>
        <v>826.06000000000006</v>
      </c>
      <c r="X5298" s="62">
        <v>0.3</v>
      </c>
      <c r="Y5298" s="17">
        <f t="shared" si="525"/>
        <v>1180.0857142857144</v>
      </c>
      <c r="Z5298" s="21">
        <f t="shared" si="528"/>
        <v>1180</v>
      </c>
      <c r="AA5298" s="17">
        <f t="shared" si="526"/>
        <v>1180</v>
      </c>
      <c r="AB5298" s="17">
        <f t="shared" si="527"/>
        <v>1949</v>
      </c>
      <c r="AC5298"/>
    </row>
    <row r="5299" spans="1:29" ht="15" customHeight="1" x14ac:dyDescent="0.3">
      <c r="A5299" s="93">
        <v>45551</v>
      </c>
      <c r="B5299" s="94"/>
      <c r="C5299" s="94"/>
      <c r="D5299" s="57" t="s">
        <v>8169</v>
      </c>
      <c r="E5299" s="97">
        <v>106633</v>
      </c>
      <c r="F5299" s="96"/>
      <c r="G5299" s="98">
        <v>5905490068309</v>
      </c>
      <c r="H5299" s="96"/>
      <c r="I5299" s="95" t="s">
        <v>9678</v>
      </c>
      <c r="J5299" s="91"/>
      <c r="K5299" s="95" t="s">
        <v>9691</v>
      </c>
      <c r="L5299" s="58" t="s">
        <v>7323</v>
      </c>
      <c r="M5299" s="58" t="s">
        <v>2984</v>
      </c>
      <c r="N5299" s="110">
        <v>1949</v>
      </c>
      <c r="O5299" s="92"/>
      <c r="P5299" s="124">
        <v>802</v>
      </c>
      <c r="Q5299" s="110">
        <v>802</v>
      </c>
      <c r="R5299" s="92"/>
      <c r="S5299" s="92"/>
      <c r="T5299" s="110" t="str">
        <f t="shared" si="523"/>
        <v>802</v>
      </c>
      <c r="V5299" s="31"/>
      <c r="W5299" s="17">
        <f t="shared" si="524"/>
        <v>826.06000000000006</v>
      </c>
      <c r="X5299" s="62">
        <v>0.3</v>
      </c>
      <c r="Y5299" s="17">
        <f t="shared" si="525"/>
        <v>1180.0857142857144</v>
      </c>
      <c r="Z5299" s="21">
        <f t="shared" si="528"/>
        <v>1180</v>
      </c>
      <c r="AA5299" s="17">
        <f t="shared" si="526"/>
        <v>1180</v>
      </c>
      <c r="AB5299" s="17">
        <f t="shared" si="527"/>
        <v>1949</v>
      </c>
      <c r="AC5299"/>
    </row>
    <row r="5300" spans="1:29" ht="15" customHeight="1" x14ac:dyDescent="0.3">
      <c r="A5300" s="93">
        <v>45551</v>
      </c>
      <c r="B5300" s="94"/>
      <c r="C5300" s="94"/>
      <c r="D5300" s="57" t="s">
        <v>8169</v>
      </c>
      <c r="E5300" s="97">
        <v>106634</v>
      </c>
      <c r="F5300" s="96"/>
      <c r="G5300" s="98">
        <v>5905490068316</v>
      </c>
      <c r="H5300" s="96"/>
      <c r="I5300" s="95" t="s">
        <v>9679</v>
      </c>
      <c r="J5300" s="91"/>
      <c r="K5300" s="95" t="s">
        <v>9691</v>
      </c>
      <c r="L5300" s="58" t="s">
        <v>7324</v>
      </c>
      <c r="M5300" s="58" t="s">
        <v>2984</v>
      </c>
      <c r="N5300" s="110">
        <v>1949</v>
      </c>
      <c r="O5300" s="92"/>
      <c r="P5300" s="124">
        <v>802</v>
      </c>
      <c r="Q5300" s="110">
        <v>802</v>
      </c>
      <c r="R5300" s="92"/>
      <c r="S5300" s="92"/>
      <c r="T5300" s="110" t="str">
        <f t="shared" si="523"/>
        <v>802</v>
      </c>
      <c r="V5300" s="31"/>
      <c r="W5300" s="17">
        <f t="shared" si="524"/>
        <v>826.06000000000006</v>
      </c>
      <c r="X5300" s="62">
        <v>0.3</v>
      </c>
      <c r="Y5300" s="17">
        <f t="shared" si="525"/>
        <v>1180.0857142857144</v>
      </c>
      <c r="Z5300" s="21">
        <f t="shared" si="528"/>
        <v>1180</v>
      </c>
      <c r="AA5300" s="17">
        <f t="shared" si="526"/>
        <v>1180</v>
      </c>
      <c r="AB5300" s="17">
        <f t="shared" si="527"/>
        <v>1949</v>
      </c>
      <c r="AC5300"/>
    </row>
    <row r="5301" spans="1:29" ht="15" customHeight="1" x14ac:dyDescent="0.3">
      <c r="A5301" s="93">
        <v>45551</v>
      </c>
      <c r="B5301" s="94"/>
      <c r="C5301" s="94"/>
      <c r="D5301" s="57" t="s">
        <v>8169</v>
      </c>
      <c r="E5301" s="97">
        <v>106635</v>
      </c>
      <c r="F5301" s="96"/>
      <c r="G5301" s="98">
        <v>5905490068323</v>
      </c>
      <c r="H5301" s="96"/>
      <c r="I5301" s="95" t="s">
        <v>9680</v>
      </c>
      <c r="J5301" s="91"/>
      <c r="K5301" s="95" t="s">
        <v>9691</v>
      </c>
      <c r="L5301" s="58" t="s">
        <v>7324</v>
      </c>
      <c r="M5301" s="58" t="s">
        <v>2984</v>
      </c>
      <c r="N5301" s="110">
        <v>1949</v>
      </c>
      <c r="O5301" s="92"/>
      <c r="P5301" s="124">
        <v>802</v>
      </c>
      <c r="Q5301" s="110">
        <v>802</v>
      </c>
      <c r="R5301" s="92"/>
      <c r="S5301" s="92"/>
      <c r="T5301" s="110" t="str">
        <f t="shared" si="523"/>
        <v>802</v>
      </c>
      <c r="V5301" s="31"/>
      <c r="W5301" s="17">
        <f t="shared" si="524"/>
        <v>826.06000000000006</v>
      </c>
      <c r="X5301" s="62">
        <v>0.3</v>
      </c>
      <c r="Y5301" s="17">
        <f t="shared" si="525"/>
        <v>1180.0857142857144</v>
      </c>
      <c r="Z5301" s="21">
        <f t="shared" si="528"/>
        <v>1180</v>
      </c>
      <c r="AA5301" s="17">
        <f t="shared" si="526"/>
        <v>1180</v>
      </c>
      <c r="AB5301" s="17">
        <f t="shared" si="527"/>
        <v>1949</v>
      </c>
      <c r="AC5301"/>
    </row>
    <row r="5302" spans="1:29" ht="15" customHeight="1" x14ac:dyDescent="0.3">
      <c r="A5302" s="93">
        <v>45551</v>
      </c>
      <c r="B5302" s="94"/>
      <c r="C5302" s="94"/>
      <c r="D5302" s="57" t="s">
        <v>8169</v>
      </c>
      <c r="E5302" s="97">
        <v>106636</v>
      </c>
      <c r="F5302" s="96"/>
      <c r="G5302" s="98">
        <v>5905490068330</v>
      </c>
      <c r="H5302" s="96"/>
      <c r="I5302" s="95" t="s">
        <v>9681</v>
      </c>
      <c r="J5302" s="91"/>
      <c r="K5302" s="95" t="s">
        <v>9691</v>
      </c>
      <c r="L5302" s="58" t="s">
        <v>7325</v>
      </c>
      <c r="M5302" s="58" t="s">
        <v>2984</v>
      </c>
      <c r="N5302" s="110">
        <v>1949</v>
      </c>
      <c r="O5302" s="92"/>
      <c r="P5302" s="124">
        <v>802</v>
      </c>
      <c r="Q5302" s="110">
        <v>802</v>
      </c>
      <c r="R5302" s="92"/>
      <c r="S5302" s="92"/>
      <c r="T5302" s="110" t="str">
        <f t="shared" si="523"/>
        <v>802</v>
      </c>
      <c r="V5302" s="31"/>
      <c r="W5302" s="17">
        <f t="shared" si="524"/>
        <v>826.06000000000006</v>
      </c>
      <c r="X5302" s="62">
        <v>0.3</v>
      </c>
      <c r="Y5302" s="17">
        <f t="shared" si="525"/>
        <v>1180.0857142857144</v>
      </c>
      <c r="Z5302" s="21">
        <f t="shared" si="528"/>
        <v>1180</v>
      </c>
      <c r="AA5302" s="17">
        <f t="shared" si="526"/>
        <v>1180</v>
      </c>
      <c r="AB5302" s="17">
        <f t="shared" si="527"/>
        <v>1949</v>
      </c>
      <c r="AC5302"/>
    </row>
    <row r="5303" spans="1:29" ht="15" customHeight="1" x14ac:dyDescent="0.3">
      <c r="A5303" s="93">
        <v>45551</v>
      </c>
      <c r="B5303" s="94"/>
      <c r="C5303" s="94"/>
      <c r="D5303" s="57" t="s">
        <v>8169</v>
      </c>
      <c r="E5303" s="97">
        <v>106637</v>
      </c>
      <c r="F5303" s="96"/>
      <c r="G5303" s="98">
        <v>5905490068347</v>
      </c>
      <c r="H5303" s="96"/>
      <c r="I5303" s="95" t="s">
        <v>9682</v>
      </c>
      <c r="J5303" s="91"/>
      <c r="K5303" s="95" t="s">
        <v>9691</v>
      </c>
      <c r="L5303" s="58" t="s">
        <v>7325</v>
      </c>
      <c r="M5303" s="58" t="s">
        <v>2984</v>
      </c>
      <c r="N5303" s="110">
        <v>1949</v>
      </c>
      <c r="O5303" s="92"/>
      <c r="P5303" s="124">
        <v>802</v>
      </c>
      <c r="Q5303" s="110">
        <v>802</v>
      </c>
      <c r="R5303" s="92"/>
      <c r="S5303" s="92"/>
      <c r="T5303" s="110" t="str">
        <f t="shared" si="523"/>
        <v>802</v>
      </c>
      <c r="V5303" s="31"/>
      <c r="W5303" s="17">
        <f t="shared" si="524"/>
        <v>826.06000000000006</v>
      </c>
      <c r="X5303" s="62">
        <v>0.3</v>
      </c>
      <c r="Y5303" s="17">
        <f t="shared" si="525"/>
        <v>1180.0857142857144</v>
      </c>
      <c r="Z5303" s="21">
        <f t="shared" si="528"/>
        <v>1180</v>
      </c>
      <c r="AA5303" s="17">
        <f t="shared" si="526"/>
        <v>1180</v>
      </c>
      <c r="AB5303" s="17">
        <f t="shared" si="527"/>
        <v>1949</v>
      </c>
      <c r="AC5303"/>
    </row>
    <row r="5304" spans="1:29" ht="15" customHeight="1" x14ac:dyDescent="0.3">
      <c r="A5304" s="93">
        <v>45551</v>
      </c>
      <c r="B5304" s="94"/>
      <c r="C5304" s="94"/>
      <c r="D5304" s="57" t="s">
        <v>8169</v>
      </c>
      <c r="E5304" s="97">
        <v>106638</v>
      </c>
      <c r="F5304" s="96"/>
      <c r="G5304" s="98">
        <v>5905490068354</v>
      </c>
      <c r="H5304" s="96"/>
      <c r="I5304" s="95" t="s">
        <v>9683</v>
      </c>
      <c r="J5304" s="91"/>
      <c r="K5304" s="95" t="s">
        <v>9691</v>
      </c>
      <c r="L5304" s="58" t="s">
        <v>7326</v>
      </c>
      <c r="M5304" s="58" t="s">
        <v>2984</v>
      </c>
      <c r="N5304" s="110">
        <v>1949</v>
      </c>
      <c r="O5304" s="92"/>
      <c r="P5304" s="124">
        <v>802</v>
      </c>
      <c r="Q5304" s="110">
        <v>802</v>
      </c>
      <c r="R5304" s="92"/>
      <c r="S5304" s="92"/>
      <c r="T5304" s="110" t="str">
        <f t="shared" si="523"/>
        <v>802</v>
      </c>
      <c r="V5304" s="31"/>
      <c r="W5304" s="17">
        <f t="shared" si="524"/>
        <v>826.06000000000006</v>
      </c>
      <c r="X5304" s="62">
        <v>0.3</v>
      </c>
      <c r="Y5304" s="17">
        <f t="shared" si="525"/>
        <v>1180.0857142857144</v>
      </c>
      <c r="Z5304" s="21">
        <f t="shared" si="528"/>
        <v>1180</v>
      </c>
      <c r="AA5304" s="17">
        <f t="shared" si="526"/>
        <v>1180</v>
      </c>
      <c r="AB5304" s="17">
        <f t="shared" si="527"/>
        <v>1949</v>
      </c>
      <c r="AC5304"/>
    </row>
    <row r="5305" spans="1:29" ht="15" customHeight="1" x14ac:dyDescent="0.3">
      <c r="A5305" s="93">
        <v>45551</v>
      </c>
      <c r="B5305" s="94"/>
      <c r="C5305" s="94"/>
      <c r="D5305" s="57" t="s">
        <v>8169</v>
      </c>
      <c r="E5305" s="97">
        <v>106639</v>
      </c>
      <c r="F5305" s="96"/>
      <c r="G5305" s="98">
        <v>5905490068361</v>
      </c>
      <c r="H5305" s="96"/>
      <c r="I5305" s="95" t="s">
        <v>9684</v>
      </c>
      <c r="J5305" s="91"/>
      <c r="K5305" s="95" t="s">
        <v>9691</v>
      </c>
      <c r="L5305" s="58" t="s">
        <v>7326</v>
      </c>
      <c r="M5305" s="58" t="s">
        <v>2984</v>
      </c>
      <c r="N5305" s="110">
        <v>1949</v>
      </c>
      <c r="O5305" s="92"/>
      <c r="P5305" s="124">
        <v>802</v>
      </c>
      <c r="Q5305" s="110">
        <v>802</v>
      </c>
      <c r="R5305" s="92"/>
      <c r="S5305" s="92"/>
      <c r="T5305" s="110" t="str">
        <f t="shared" si="523"/>
        <v>802</v>
      </c>
      <c r="V5305" s="31"/>
      <c r="W5305" s="17">
        <f t="shared" si="524"/>
        <v>826.06000000000006</v>
      </c>
      <c r="X5305" s="62">
        <v>0.3</v>
      </c>
      <c r="Y5305" s="17">
        <f t="shared" si="525"/>
        <v>1180.0857142857144</v>
      </c>
      <c r="Z5305" s="21">
        <f t="shared" si="528"/>
        <v>1180</v>
      </c>
      <c r="AA5305" s="17">
        <f t="shared" si="526"/>
        <v>1180</v>
      </c>
      <c r="AB5305" s="17">
        <f t="shared" si="527"/>
        <v>1949</v>
      </c>
      <c r="AC5305"/>
    </row>
    <row r="5306" spans="1:29" ht="15" customHeight="1" x14ac:dyDescent="0.3">
      <c r="A5306" s="93">
        <v>45551</v>
      </c>
      <c r="B5306" s="94"/>
      <c r="C5306" s="94"/>
      <c r="D5306" s="57" t="s">
        <v>8169</v>
      </c>
      <c r="E5306" s="97">
        <v>106640</v>
      </c>
      <c r="F5306" s="96"/>
      <c r="G5306" s="98">
        <v>5905490068378</v>
      </c>
      <c r="H5306" s="96"/>
      <c r="I5306" s="95" t="s">
        <v>9685</v>
      </c>
      <c r="J5306" s="91"/>
      <c r="K5306" s="95" t="s">
        <v>9691</v>
      </c>
      <c r="L5306" s="58" t="s">
        <v>7327</v>
      </c>
      <c r="M5306" s="58" t="s">
        <v>2984</v>
      </c>
      <c r="N5306" s="110">
        <v>1949</v>
      </c>
      <c r="O5306" s="92"/>
      <c r="P5306" s="124">
        <v>802</v>
      </c>
      <c r="Q5306" s="110">
        <v>802</v>
      </c>
      <c r="R5306" s="92"/>
      <c r="S5306" s="92"/>
      <c r="T5306" s="110" t="str">
        <f t="shared" si="523"/>
        <v>802</v>
      </c>
      <c r="V5306" s="31"/>
      <c r="W5306" s="17">
        <f t="shared" si="524"/>
        <v>826.06000000000006</v>
      </c>
      <c r="X5306" s="62">
        <v>0.3</v>
      </c>
      <c r="Y5306" s="17">
        <f t="shared" si="525"/>
        <v>1180.0857142857144</v>
      </c>
      <c r="Z5306" s="21">
        <f t="shared" si="528"/>
        <v>1180</v>
      </c>
      <c r="AA5306" s="17">
        <f t="shared" si="526"/>
        <v>1180</v>
      </c>
      <c r="AB5306" s="17">
        <f t="shared" si="527"/>
        <v>1949</v>
      </c>
      <c r="AC5306"/>
    </row>
    <row r="5307" spans="1:29" ht="15" customHeight="1" x14ac:dyDescent="0.3">
      <c r="A5307" s="93">
        <v>45551</v>
      </c>
      <c r="B5307" s="94"/>
      <c r="C5307" s="94"/>
      <c r="D5307" s="57" t="s">
        <v>8169</v>
      </c>
      <c r="E5307" s="97">
        <v>106641</v>
      </c>
      <c r="F5307" s="96"/>
      <c r="G5307" s="98">
        <v>5905490068385</v>
      </c>
      <c r="H5307" s="96"/>
      <c r="I5307" s="95" t="s">
        <v>9686</v>
      </c>
      <c r="J5307" s="91"/>
      <c r="K5307" s="95" t="s">
        <v>9691</v>
      </c>
      <c r="L5307" s="58" t="s">
        <v>7327</v>
      </c>
      <c r="M5307" s="58" t="s">
        <v>2984</v>
      </c>
      <c r="N5307" s="110">
        <v>1949</v>
      </c>
      <c r="O5307" s="92"/>
      <c r="P5307" s="124">
        <v>802</v>
      </c>
      <c r="Q5307" s="110">
        <v>802</v>
      </c>
      <c r="R5307" s="92"/>
      <c r="S5307" s="92"/>
      <c r="T5307" s="110" t="str">
        <f>CONCATENATE(Q5307,S5307)</f>
        <v>802</v>
      </c>
      <c r="V5307" s="31"/>
      <c r="W5307" s="17">
        <f>T5307*1.03</f>
        <v>826.06000000000006</v>
      </c>
      <c r="X5307" s="62">
        <v>0.3</v>
      </c>
      <c r="Y5307" s="17">
        <f>W5307/0.7</f>
        <v>1180.0857142857144</v>
      </c>
      <c r="Z5307" s="21">
        <f>ROUND(Y5307,0)</f>
        <v>1180</v>
      </c>
      <c r="AA5307" s="17">
        <f>Z5307*1</f>
        <v>1180</v>
      </c>
      <c r="AB5307" s="17">
        <f>N5307*1</f>
        <v>1949</v>
      </c>
      <c r="AC5307"/>
    </row>
  </sheetData>
  <autoFilter ref="A1:AC5307" xr:uid="{00000000-0001-0000-0000-000000000000}"/>
  <phoneticPr fontId="6" type="noConversion"/>
  <conditionalFormatting sqref="A1:A3844 A4225:A4232 A4201:A4216 A4779:A1048576">
    <cfRule type="duplicateValues" dxfId="15" priority="9"/>
    <cfRule type="duplicateValues" dxfId="14" priority="10"/>
  </conditionalFormatting>
  <conditionalFormatting sqref="A2011:A2018 A1972:A1979">
    <cfRule type="duplicateValues" dxfId="13" priority="7"/>
  </conditionalFormatting>
  <conditionalFormatting sqref="E2011:F2018 E1972:F1979">
    <cfRule type="duplicateValues" dxfId="12" priority="25"/>
  </conditionalFormatting>
  <conditionalFormatting sqref="E1:H51 F52:H87 E88:H4126 E4779:H1048576">
    <cfRule type="duplicateValues" dxfId="11" priority="189"/>
    <cfRule type="duplicateValues" dxfId="10" priority="190"/>
  </conditionalFormatting>
  <conditionalFormatting sqref="E88:H105">
    <cfRule type="duplicateValues" dxfId="9" priority="205"/>
  </conditionalFormatting>
  <conditionalFormatting sqref="G1:G1048576">
    <cfRule type="duplicateValues" dxfId="8" priority="1"/>
    <cfRule type="duplicateValues" dxfId="7" priority="207"/>
  </conditionalFormatting>
  <conditionalFormatting sqref="G4779:H5307">
    <cfRule type="duplicateValues" dxfId="6" priority="2"/>
  </conditionalFormatting>
  <conditionalFormatting sqref="H106:H747 G748:H4126 G1:H105 G5308:H1048576">
    <cfRule type="duplicateValues" dxfId="5" priority="208"/>
  </conditionalFormatting>
  <conditionalFormatting sqref="H533">
    <cfRule type="duplicateValues" dxfId="4" priority="170"/>
  </conditionalFormatting>
  <conditionalFormatting sqref="V1:V1048576">
    <cfRule type="duplicateValues" dxfId="3" priority="15"/>
    <cfRule type="duplicateValues" dxfId="2" priority="16"/>
  </conditionalFormatting>
  <conditionalFormatting sqref="V2011:V2018 V1972:V1979">
    <cfRule type="duplicateValues" dxfId="1" priority="13"/>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40743-4E3D-46EE-8FE3-83C8B5A7ED9D}">
  <dimension ref="A1:B80"/>
  <sheetViews>
    <sheetView workbookViewId="0">
      <pane ySplit="1" topLeftCell="A59" activePane="bottomLeft" state="frozen"/>
      <selection pane="bottomLeft" activeCell="B87" sqref="B87"/>
    </sheetView>
  </sheetViews>
  <sheetFormatPr baseColWidth="10" defaultRowHeight="14.4" x14ac:dyDescent="0.3"/>
  <cols>
    <col min="1" max="1" width="14.5546875" bestFit="1" customWidth="1"/>
    <col min="2" max="2" width="45.6640625" bestFit="1" customWidth="1"/>
  </cols>
  <sheetData>
    <row r="1" spans="1:2" x14ac:dyDescent="0.3">
      <c r="A1" s="99" t="s">
        <v>239</v>
      </c>
      <c r="B1" s="100" t="s">
        <v>8648</v>
      </c>
    </row>
    <row r="2" spans="1:2" ht="15" customHeight="1" x14ac:dyDescent="0.3">
      <c r="A2" s="105" t="s">
        <v>8867</v>
      </c>
      <c r="B2" s="105" t="s">
        <v>8656</v>
      </c>
    </row>
    <row r="3" spans="1:2" ht="15" customHeight="1" x14ac:dyDescent="0.3">
      <c r="A3" s="106" t="s">
        <v>7432</v>
      </c>
      <c r="B3" s="105" t="s">
        <v>8665</v>
      </c>
    </row>
    <row r="4" spans="1:2" ht="15" customHeight="1" x14ac:dyDescent="0.3">
      <c r="A4" s="106" t="s">
        <v>7960</v>
      </c>
      <c r="B4" s="105" t="s">
        <v>8666</v>
      </c>
    </row>
    <row r="5" spans="1:2" ht="15" customHeight="1" x14ac:dyDescent="0.3">
      <c r="A5" s="105" t="s">
        <v>210</v>
      </c>
      <c r="B5" s="105" t="s">
        <v>8678</v>
      </c>
    </row>
    <row r="6" spans="1:2" ht="15" customHeight="1" x14ac:dyDescent="0.3">
      <c r="A6" s="105" t="s">
        <v>8875</v>
      </c>
      <c r="B6" s="105" t="s">
        <v>8656</v>
      </c>
    </row>
    <row r="7" spans="1:2" ht="15" customHeight="1" x14ac:dyDescent="0.3">
      <c r="A7" s="106" t="s">
        <v>7204</v>
      </c>
      <c r="B7" s="105" t="s">
        <v>8706</v>
      </c>
    </row>
    <row r="8" spans="1:2" ht="15" customHeight="1" x14ac:dyDescent="0.3">
      <c r="A8" s="106" t="s">
        <v>224</v>
      </c>
      <c r="B8" s="107" t="s">
        <v>8679</v>
      </c>
    </row>
    <row r="9" spans="1:2" ht="15" customHeight="1" x14ac:dyDescent="0.3">
      <c r="A9" s="106" t="s">
        <v>7527</v>
      </c>
      <c r="B9" s="105" t="s">
        <v>8661</v>
      </c>
    </row>
    <row r="10" spans="1:2" ht="15" customHeight="1" x14ac:dyDescent="0.3">
      <c r="A10" s="105" t="s">
        <v>3</v>
      </c>
      <c r="B10" s="108" t="s">
        <v>8680</v>
      </c>
    </row>
    <row r="11" spans="1:2" ht="15" customHeight="1" x14ac:dyDescent="0.3">
      <c r="A11" s="105" t="s">
        <v>134</v>
      </c>
      <c r="B11" s="105" t="s">
        <v>8681</v>
      </c>
    </row>
    <row r="12" spans="1:2" ht="15" customHeight="1" x14ac:dyDescent="0.3">
      <c r="A12" s="105" t="s">
        <v>8989</v>
      </c>
      <c r="B12" s="107" t="s">
        <v>9151</v>
      </c>
    </row>
    <row r="13" spans="1:2" ht="15" customHeight="1" x14ac:dyDescent="0.3">
      <c r="A13" s="106" t="s">
        <v>6391</v>
      </c>
      <c r="B13" s="105" t="s">
        <v>8656</v>
      </c>
    </row>
    <row r="14" spans="1:2" ht="15" customHeight="1" x14ac:dyDescent="0.3">
      <c r="A14" s="105" t="s">
        <v>8339</v>
      </c>
      <c r="B14" s="105" t="s">
        <v>8676</v>
      </c>
    </row>
    <row r="15" spans="1:2" ht="15" customHeight="1" x14ac:dyDescent="0.3">
      <c r="A15" s="106" t="s">
        <v>3735</v>
      </c>
      <c r="B15" s="105" t="s">
        <v>8660</v>
      </c>
    </row>
    <row r="16" spans="1:2" ht="15" customHeight="1" x14ac:dyDescent="0.3">
      <c r="A16" s="106" t="s">
        <v>1475</v>
      </c>
      <c r="B16" s="105" t="s">
        <v>8697</v>
      </c>
    </row>
    <row r="17" spans="1:2" ht="15" customHeight="1" x14ac:dyDescent="0.3">
      <c r="A17" s="106" t="s">
        <v>7201</v>
      </c>
      <c r="B17" s="105" t="s">
        <v>8711</v>
      </c>
    </row>
    <row r="18" spans="1:2" ht="15" customHeight="1" x14ac:dyDescent="0.3">
      <c r="A18" s="105" t="s">
        <v>8166</v>
      </c>
      <c r="B18" s="105" t="s">
        <v>8673</v>
      </c>
    </row>
    <row r="19" spans="1:2" ht="15" customHeight="1" x14ac:dyDescent="0.3">
      <c r="A19" s="106" t="s">
        <v>3741</v>
      </c>
      <c r="B19" s="105" t="s">
        <v>8655</v>
      </c>
    </row>
    <row r="20" spans="1:2" ht="15" customHeight="1" x14ac:dyDescent="0.3">
      <c r="A20" s="105" t="s">
        <v>3737</v>
      </c>
      <c r="B20" s="108" t="s">
        <v>9152</v>
      </c>
    </row>
    <row r="21" spans="1:2" ht="15" customHeight="1" x14ac:dyDescent="0.3">
      <c r="A21" s="105" t="s">
        <v>9046</v>
      </c>
      <c r="B21" s="107" t="s">
        <v>9153</v>
      </c>
    </row>
    <row r="22" spans="1:2" ht="15" customHeight="1" x14ac:dyDescent="0.3">
      <c r="A22" s="105" t="s">
        <v>8671</v>
      </c>
      <c r="B22" s="105" t="s">
        <v>8672</v>
      </c>
    </row>
    <row r="23" spans="1:2" ht="15" customHeight="1" x14ac:dyDescent="0.3">
      <c r="A23" s="105" t="s">
        <v>174</v>
      </c>
      <c r="B23" s="105" t="s">
        <v>8682</v>
      </c>
    </row>
    <row r="24" spans="1:2" ht="15" customHeight="1" x14ac:dyDescent="0.3">
      <c r="A24" s="106" t="s">
        <v>1102</v>
      </c>
      <c r="B24" s="105" t="s">
        <v>8656</v>
      </c>
    </row>
    <row r="25" spans="1:2" ht="15" customHeight="1" x14ac:dyDescent="0.3">
      <c r="A25" s="106" t="s">
        <v>7289</v>
      </c>
      <c r="B25" s="105" t="s">
        <v>8709</v>
      </c>
    </row>
    <row r="26" spans="1:2" ht="15" customHeight="1" x14ac:dyDescent="0.3">
      <c r="A26" s="105" t="s">
        <v>8336</v>
      </c>
      <c r="B26" s="105" t="s">
        <v>8674</v>
      </c>
    </row>
    <row r="27" spans="1:2" ht="15" customHeight="1" x14ac:dyDescent="0.3">
      <c r="A27" s="105" t="s">
        <v>8839</v>
      </c>
      <c r="B27" s="105" t="s">
        <v>9154</v>
      </c>
    </row>
    <row r="28" spans="1:2" ht="15" customHeight="1" x14ac:dyDescent="0.3">
      <c r="A28" s="106" t="s">
        <v>3738</v>
      </c>
      <c r="B28" s="105" t="s">
        <v>8652</v>
      </c>
    </row>
    <row r="29" spans="1:2" ht="15" customHeight="1" x14ac:dyDescent="0.3">
      <c r="A29" s="106" t="s">
        <v>6680</v>
      </c>
      <c r="B29" s="105" t="s">
        <v>8703</v>
      </c>
    </row>
    <row r="30" spans="1:2" ht="15" customHeight="1" x14ac:dyDescent="0.3">
      <c r="A30" s="106" t="s">
        <v>3739</v>
      </c>
      <c r="B30" s="105" t="s">
        <v>8653</v>
      </c>
    </row>
    <row r="31" spans="1:2" ht="15" customHeight="1" x14ac:dyDescent="0.3">
      <c r="A31" s="102" t="s">
        <v>8670</v>
      </c>
      <c r="B31" s="102" t="s">
        <v>8669</v>
      </c>
    </row>
    <row r="32" spans="1:2" ht="15" customHeight="1" x14ac:dyDescent="0.3">
      <c r="A32" s="101" t="s">
        <v>1149</v>
      </c>
      <c r="B32" s="102" t="s">
        <v>8664</v>
      </c>
    </row>
    <row r="33" spans="1:2" ht="15" customHeight="1" x14ac:dyDescent="0.3">
      <c r="A33" s="102" t="s">
        <v>8338</v>
      </c>
      <c r="B33" s="102" t="s">
        <v>8656</v>
      </c>
    </row>
    <row r="34" spans="1:2" ht="15" customHeight="1" x14ac:dyDescent="0.3">
      <c r="A34" s="101" t="s">
        <v>1796</v>
      </c>
      <c r="B34" s="102" t="s">
        <v>8698</v>
      </c>
    </row>
    <row r="35" spans="1:2" ht="15" customHeight="1" x14ac:dyDescent="0.3">
      <c r="A35" s="101" t="s">
        <v>3734</v>
      </c>
      <c r="B35" s="102" t="s">
        <v>8650</v>
      </c>
    </row>
    <row r="36" spans="1:2" ht="15" customHeight="1" x14ac:dyDescent="0.3">
      <c r="A36" s="102" t="s">
        <v>8668</v>
      </c>
      <c r="B36" s="102" t="s">
        <v>8669</v>
      </c>
    </row>
    <row r="37" spans="1:2" ht="15" customHeight="1" x14ac:dyDescent="0.3">
      <c r="A37" s="102" t="s">
        <v>8165</v>
      </c>
      <c r="B37" s="102" t="s">
        <v>8669</v>
      </c>
    </row>
    <row r="38" spans="1:2" ht="15" customHeight="1" x14ac:dyDescent="0.3">
      <c r="A38" s="101" t="s">
        <v>7295</v>
      </c>
      <c r="B38" s="102" t="s">
        <v>8658</v>
      </c>
    </row>
    <row r="39" spans="1:2" ht="15" customHeight="1" x14ac:dyDescent="0.3">
      <c r="A39" s="103" t="s">
        <v>2</v>
      </c>
      <c r="B39" s="103" t="s">
        <v>8683</v>
      </c>
    </row>
    <row r="40" spans="1:2" ht="15" customHeight="1" x14ac:dyDescent="0.3">
      <c r="A40" s="101" t="s">
        <v>1398</v>
      </c>
      <c r="B40" s="103" t="s">
        <v>8696</v>
      </c>
    </row>
    <row r="41" spans="1:2" ht="15" customHeight="1" x14ac:dyDescent="0.3">
      <c r="A41" s="101" t="s">
        <v>56</v>
      </c>
      <c r="B41" s="104" t="s">
        <v>8690</v>
      </c>
    </row>
    <row r="42" spans="1:2" ht="15" customHeight="1" x14ac:dyDescent="0.3">
      <c r="A42" s="101" t="s">
        <v>9010</v>
      </c>
      <c r="B42" s="102" t="s">
        <v>9155</v>
      </c>
    </row>
    <row r="43" spans="1:2" ht="15" customHeight="1" x14ac:dyDescent="0.3">
      <c r="A43" s="103" t="s">
        <v>193</v>
      </c>
      <c r="B43" s="103" t="s">
        <v>8684</v>
      </c>
    </row>
    <row r="44" spans="1:2" ht="15" customHeight="1" x14ac:dyDescent="0.3">
      <c r="A44" s="101" t="s">
        <v>7431</v>
      </c>
      <c r="B44" s="102" t="s">
        <v>8662</v>
      </c>
    </row>
    <row r="45" spans="1:2" ht="15" customHeight="1" x14ac:dyDescent="0.3">
      <c r="A45" s="101" t="s">
        <v>3736</v>
      </c>
      <c r="B45" s="102" t="s">
        <v>8651</v>
      </c>
    </row>
    <row r="46" spans="1:2" ht="15" customHeight="1" x14ac:dyDescent="0.3">
      <c r="A46" s="101" t="s">
        <v>7294</v>
      </c>
      <c r="B46" s="102" t="s">
        <v>8657</v>
      </c>
    </row>
    <row r="47" spans="1:2" ht="15" customHeight="1" x14ac:dyDescent="0.3">
      <c r="A47" s="101" t="s">
        <v>3740</v>
      </c>
      <c r="B47" s="102" t="s">
        <v>8654</v>
      </c>
    </row>
    <row r="48" spans="1:2" ht="15" customHeight="1" x14ac:dyDescent="0.3">
      <c r="A48" s="102" t="s">
        <v>8161</v>
      </c>
      <c r="B48" s="102" t="s">
        <v>8667</v>
      </c>
    </row>
    <row r="49" spans="1:2" ht="15" customHeight="1" x14ac:dyDescent="0.3">
      <c r="A49" s="101" t="s">
        <v>6260</v>
      </c>
      <c r="B49" s="103" t="s">
        <v>8701</v>
      </c>
    </row>
    <row r="50" spans="1:2" ht="15" customHeight="1" x14ac:dyDescent="0.3">
      <c r="A50" s="102" t="s">
        <v>1190</v>
      </c>
      <c r="B50" s="103" t="s">
        <v>8692</v>
      </c>
    </row>
    <row r="51" spans="1:2" ht="15" customHeight="1" x14ac:dyDescent="0.3">
      <c r="A51" s="103" t="s">
        <v>175</v>
      </c>
      <c r="B51" s="103" t="s">
        <v>8685</v>
      </c>
    </row>
    <row r="52" spans="1:2" ht="15" customHeight="1" x14ac:dyDescent="0.3">
      <c r="A52" s="103" t="s">
        <v>8</v>
      </c>
      <c r="B52" s="103" t="s">
        <v>8686</v>
      </c>
    </row>
    <row r="53" spans="1:2" ht="15" customHeight="1" x14ac:dyDescent="0.3">
      <c r="A53" s="101" t="s">
        <v>7202</v>
      </c>
      <c r="B53" s="103" t="s">
        <v>8704</v>
      </c>
    </row>
    <row r="54" spans="1:2" ht="15" customHeight="1" x14ac:dyDescent="0.3">
      <c r="A54" s="105" t="s">
        <v>8884</v>
      </c>
      <c r="B54" s="103" t="s">
        <v>8656</v>
      </c>
    </row>
    <row r="55" spans="1:2" ht="15" customHeight="1" x14ac:dyDescent="0.3">
      <c r="A55" s="105" t="s">
        <v>87</v>
      </c>
      <c r="B55" s="103" t="s">
        <v>8663</v>
      </c>
    </row>
    <row r="56" spans="1:2" ht="15" customHeight="1" x14ac:dyDescent="0.3">
      <c r="A56" s="106" t="s">
        <v>1</v>
      </c>
      <c r="B56" s="103" t="s">
        <v>8691</v>
      </c>
    </row>
    <row r="57" spans="1:2" ht="15" customHeight="1" x14ac:dyDescent="0.3">
      <c r="A57" s="106" t="s">
        <v>133</v>
      </c>
      <c r="B57" s="103" t="s">
        <v>8700</v>
      </c>
    </row>
    <row r="58" spans="1:2" ht="15" customHeight="1" x14ac:dyDescent="0.3">
      <c r="A58" s="106" t="s">
        <v>2636</v>
      </c>
      <c r="B58" s="103" t="s">
        <v>8699</v>
      </c>
    </row>
    <row r="59" spans="1:2" ht="15" customHeight="1" x14ac:dyDescent="0.3">
      <c r="A59" s="106" t="s">
        <v>7205</v>
      </c>
      <c r="B59" s="103" t="s">
        <v>8707</v>
      </c>
    </row>
    <row r="60" spans="1:2" ht="15" customHeight="1" x14ac:dyDescent="0.3">
      <c r="A60" s="105" t="s">
        <v>8337</v>
      </c>
      <c r="B60" s="102" t="s">
        <v>8675</v>
      </c>
    </row>
    <row r="61" spans="1:2" ht="15" customHeight="1" x14ac:dyDescent="0.3">
      <c r="A61" s="105" t="s">
        <v>57</v>
      </c>
      <c r="B61" s="103" t="s">
        <v>8687</v>
      </c>
    </row>
    <row r="62" spans="1:2" ht="15" customHeight="1" x14ac:dyDescent="0.3">
      <c r="A62" s="105" t="s">
        <v>1112</v>
      </c>
      <c r="B62" s="104" t="s">
        <v>8677</v>
      </c>
    </row>
    <row r="63" spans="1:2" ht="15" customHeight="1" x14ac:dyDescent="0.3">
      <c r="A63" s="106" t="s">
        <v>6380</v>
      </c>
      <c r="B63" s="103" t="s">
        <v>8702</v>
      </c>
    </row>
    <row r="64" spans="1:2" ht="15" customHeight="1" x14ac:dyDescent="0.3">
      <c r="A64" s="105" t="s">
        <v>192</v>
      </c>
      <c r="B64" s="104" t="s">
        <v>8688</v>
      </c>
    </row>
    <row r="65" spans="1:2" ht="15" customHeight="1" x14ac:dyDescent="0.3">
      <c r="A65" s="106" t="s">
        <v>7203</v>
      </c>
      <c r="B65" s="103" t="s">
        <v>8705</v>
      </c>
    </row>
    <row r="66" spans="1:2" ht="15" customHeight="1" x14ac:dyDescent="0.3">
      <c r="A66" s="106" t="s">
        <v>7293</v>
      </c>
      <c r="B66" s="103" t="s">
        <v>8656</v>
      </c>
    </row>
    <row r="67" spans="1:2" ht="15" customHeight="1" x14ac:dyDescent="0.3">
      <c r="A67" s="106" t="s">
        <v>1268</v>
      </c>
      <c r="B67" s="103" t="s">
        <v>8695</v>
      </c>
    </row>
    <row r="68" spans="1:2" ht="15" customHeight="1" x14ac:dyDescent="0.3">
      <c r="A68" s="106" t="s">
        <v>8712</v>
      </c>
      <c r="B68" s="103" t="s">
        <v>9156</v>
      </c>
    </row>
    <row r="69" spans="1:2" ht="15" customHeight="1" x14ac:dyDescent="0.3">
      <c r="A69" s="106" t="s">
        <v>1212</v>
      </c>
      <c r="B69" s="103" t="s">
        <v>8694</v>
      </c>
    </row>
    <row r="70" spans="1:2" ht="15" customHeight="1" x14ac:dyDescent="0.3">
      <c r="A70" s="106" t="s">
        <v>1203</v>
      </c>
      <c r="B70" s="103" t="s">
        <v>8693</v>
      </c>
    </row>
    <row r="71" spans="1:2" ht="15" customHeight="1" x14ac:dyDescent="0.3">
      <c r="A71" s="106" t="s">
        <v>58</v>
      </c>
      <c r="B71" s="103" t="s">
        <v>8710</v>
      </c>
    </row>
    <row r="72" spans="1:2" ht="15" customHeight="1" x14ac:dyDescent="0.3">
      <c r="A72" s="101" t="s">
        <v>7296</v>
      </c>
      <c r="B72" s="102" t="s">
        <v>8659</v>
      </c>
    </row>
    <row r="73" spans="1:2" ht="15" customHeight="1" x14ac:dyDescent="0.3">
      <c r="A73" s="101" t="s">
        <v>3733</v>
      </c>
      <c r="B73" s="102" t="s">
        <v>8649</v>
      </c>
    </row>
    <row r="74" spans="1:2" ht="15" customHeight="1" x14ac:dyDescent="0.3">
      <c r="A74" s="103" t="s">
        <v>13</v>
      </c>
      <c r="B74" s="103" t="s">
        <v>8689</v>
      </c>
    </row>
    <row r="75" spans="1:2" ht="15" customHeight="1" x14ac:dyDescent="0.3">
      <c r="A75" s="101" t="s">
        <v>7206</v>
      </c>
      <c r="B75" s="103" t="s">
        <v>8708</v>
      </c>
    </row>
    <row r="76" spans="1:2" x14ac:dyDescent="0.3">
      <c r="A76" s="101" t="s">
        <v>9687</v>
      </c>
      <c r="B76" s="6" t="s">
        <v>9710</v>
      </c>
    </row>
    <row r="77" spans="1:2" x14ac:dyDescent="0.3">
      <c r="A77" s="101" t="s">
        <v>9689</v>
      </c>
      <c r="B77" s="6" t="s">
        <v>9711</v>
      </c>
    </row>
    <row r="78" spans="1:2" x14ac:dyDescent="0.3">
      <c r="A78" s="101" t="s">
        <v>9690</v>
      </c>
      <c r="B78" s="6" t="s">
        <v>9712</v>
      </c>
    </row>
    <row r="79" spans="1:2" x14ac:dyDescent="0.3">
      <c r="A79" s="101" t="s">
        <v>9691</v>
      </c>
      <c r="B79" s="6" t="s">
        <v>9708</v>
      </c>
    </row>
    <row r="80" spans="1:2" x14ac:dyDescent="0.3">
      <c r="A80" s="101" t="s">
        <v>9688</v>
      </c>
      <c r="B80" s="6" t="s">
        <v>9709</v>
      </c>
    </row>
  </sheetData>
  <conditionalFormatting sqref="A1:A1048576">
    <cfRule type="duplicateValues" dxfId="0" priority="1"/>
  </conditionalFormatting>
  <hyperlinks>
    <hyperlink ref="B8" r:id="rId1" xr:uid="{A2C055D0-84D2-4A91-BB00-104FB3F448EB}"/>
    <hyperlink ref="B10" r:id="rId2" xr:uid="{47C1B3D1-A74E-4F7B-B63A-67398A26B339}"/>
    <hyperlink ref="B12" r:id="rId3" xr:uid="{F1685E59-834B-4158-B973-8F35D7CC8B4F}"/>
    <hyperlink ref="B20" r:id="rId4" xr:uid="{3BF565B3-C15F-4E11-BB06-9251FD9F10E0}"/>
    <hyperlink ref="B21" r:id="rId5" xr:uid="{64ED744C-B6BE-4F16-854A-54335964A4CC}"/>
    <hyperlink ref="B27" r:id="rId6" xr:uid="{098824D6-3256-4559-A657-D88E4CCCDA34}"/>
    <hyperlink ref="B41" r:id="rId7" xr:uid="{3FFE09EF-C0A3-4855-9703-7002838CC3E5}"/>
    <hyperlink ref="B42" r:id="rId8" xr:uid="{96848AAE-6916-4250-BF6B-617BA167DA58}"/>
    <hyperlink ref="B62" r:id="rId9" xr:uid="{6C20F24B-793C-417B-BF54-F8378AC615D1}"/>
    <hyperlink ref="B64" r:id="rId10" xr:uid="{4B95E4E5-2DCA-4FDC-ADD1-C9569E64C12A}"/>
    <hyperlink ref="B68" r:id="rId11" xr:uid="{633CFD55-6861-4482-824C-DA96DB8F21E6}"/>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7E38A8EE84FCD46966F3E1810EFC319" ma:contentTypeVersion="14" ma:contentTypeDescription="Crée un document." ma:contentTypeScope="" ma:versionID="12ccb9e73a3e43e0ee2dff6f33230ea5">
  <xsd:schema xmlns:xsd="http://www.w3.org/2001/XMLSchema" xmlns:xs="http://www.w3.org/2001/XMLSchema" xmlns:p="http://schemas.microsoft.com/office/2006/metadata/properties" xmlns:ns2="f337050e-b071-4fbb-a467-76d8b3d543fc" xmlns:ns3="a891c9ef-2911-4089-902e-d9afcabf4216" targetNamespace="http://schemas.microsoft.com/office/2006/metadata/properties" ma:root="true" ma:fieldsID="b8746bc809523d76fc7b828e361eae5d" ns2:_="" ns3:_="">
    <xsd:import namespace="f337050e-b071-4fbb-a467-76d8b3d543fc"/>
    <xsd:import namespace="a891c9ef-2911-4089-902e-d9afcabf421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Tags" minOccurs="0"/>
                <xsd:element ref="ns2:MediaLengthInSeconds" minOccurs="0"/>
                <xsd:element ref="ns2:MediaServiceGenerationTime" minOccurs="0"/>
                <xsd:element ref="ns2:MediaServiceEventHashCode" minOccurs="0"/>
                <xsd:element ref="ns2:MediaServiceOCR" minOccurs="0"/>
                <xsd:element ref="ns2:MediaServiceLoca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37050e-b071-4fbb-a467-76d8b3d543f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0" nillable="true" ma:taxonomy="true" ma:internalName="lcf76f155ced4ddcb4097134ff3c332f" ma:taxonomyFieldName="MediaServiceImageTags" ma:displayName="Balises d’images" ma:readOnly="false" ma:fieldId="{5cf76f15-5ced-4ddc-b409-7134ff3c332f}" ma:taxonomyMulti="true" ma:sspId="9b300549-7e75-48ca-a1cb-3f96b423f8ce"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a891c9ef-2911-4089-902e-d9afcabf4216"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element name="TaxCatchAll" ma:index="21" nillable="true" ma:displayName="Taxonomy Catch All Column" ma:hidden="true" ma:list="{59fad949-da0f-4e04-af03-9c8ba1597c75}" ma:internalName="TaxCatchAll" ma:showField="CatchAllData" ma:web="a891c9ef-2911-4089-902e-d9afcabf421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a891c9ef-2911-4089-902e-d9afcabf4216" xsi:nil="true"/>
    <lcf76f155ced4ddcb4097134ff3c332f xmlns="f337050e-b071-4fbb-a467-76d8b3d543fc">
      <Terms xmlns="http://schemas.microsoft.com/office/infopath/2007/PartnerControls"/>
    </lcf76f155ced4ddcb4097134ff3c332f>
  </documentManagement>
</p:properties>
</file>

<file path=customXml/item4.xml><?xml version="1.0" encoding="utf-8"?>
<SyracuseOfficeCustomData>{"createMode":"plain_doc","forceRefresh":"0"}</SyracuseOfficeCustomData>
</file>

<file path=customXml/itemProps1.xml><?xml version="1.0" encoding="utf-8"?>
<ds:datastoreItem xmlns:ds="http://schemas.openxmlformats.org/officeDocument/2006/customXml" ds:itemID="{C7AC2ADB-7B33-4F48-AF68-03CBA3C001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337050e-b071-4fbb-a467-76d8b3d543fc"/>
    <ds:schemaRef ds:uri="a891c9ef-2911-4089-902e-d9afcabf421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1CF679E-541E-48B6-92CA-73FDEF24A9B5}">
  <ds:schemaRefs>
    <ds:schemaRef ds:uri="http://schemas.microsoft.com/sharepoint/v3/contenttype/forms"/>
  </ds:schemaRefs>
</ds:datastoreItem>
</file>

<file path=customXml/itemProps3.xml><?xml version="1.0" encoding="utf-8"?>
<ds:datastoreItem xmlns:ds="http://schemas.openxmlformats.org/officeDocument/2006/customXml" ds:itemID="{E0475E45-733C-42A2-8D92-70AC4F6E583D}">
  <ds:schemaRefs>
    <ds:schemaRef ds:uri="http://schemas.microsoft.com/office/2006/metadata/properties"/>
    <ds:schemaRef ds:uri="http://schemas.microsoft.com/office/infopath/2007/PartnerControls"/>
    <ds:schemaRef ds:uri="a891c9ef-2911-4089-902e-d9afcabf4216"/>
    <ds:schemaRef ds:uri="f337050e-b071-4fbb-a467-76d8b3d543fc"/>
  </ds:schemaRefs>
</ds:datastoreItem>
</file>

<file path=customXml/itemProps4.xml><?xml version="1.0" encoding="utf-8"?>
<ds:datastoreItem xmlns:ds="http://schemas.openxmlformats.org/officeDocument/2006/customXml" ds:itemID="{93814352-557F-49D5-9EE7-BD94999C20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vt:i4>
      </vt:variant>
      <vt:variant>
        <vt:lpstr>Plages nommées</vt:lpstr>
      </vt:variant>
      <vt:variant>
        <vt:i4>1</vt:i4>
      </vt:variant>
    </vt:vector>
  </HeadingPairs>
  <TitlesOfParts>
    <vt:vector size="3" baseType="lpstr">
      <vt:lpstr>Offre</vt:lpstr>
      <vt:lpstr>Liens youtube vidéo</vt:lpstr>
      <vt:lpstr>Offre!flux_fr_83</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Gonçalves</dc:creator>
  <cp:lastModifiedBy>Sandra Magenoux</cp:lastModifiedBy>
  <dcterms:created xsi:type="dcterms:W3CDTF">2019-12-04T18:08:02Z</dcterms:created>
  <dcterms:modified xsi:type="dcterms:W3CDTF">2024-09-19T10:16:30Z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0x010100D7E38A8EE84FCD46966F3E1810EFC319</vt:lpwstr>
  </property>
  <property fmtid="{D5CDD505-2E9C-101B-9397-08002B2CF9AE}" pid="3" name="MediaServiceImageTags">
    <vt:lpwstr/>
  </property>
</Properties>
</file>